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830"/>
  <workbookPr date1904="1"/>
  <mc:AlternateContent xmlns:mc="http://schemas.openxmlformats.org/markup-compatibility/2006">
    <mc:Choice Requires="x15">
      <x15ac:absPath xmlns:x15ac="http://schemas.microsoft.com/office/spreadsheetml/2010/11/ac" url="C:\Users\JP\Desktop\Tools\Tools Ready for Prime Time\Master Schedule Board\"/>
    </mc:Choice>
  </mc:AlternateContent>
  <workbookProtection workbookAlgorithmName="SHA-512" workbookHashValue="rET6UsZs0rTyH3/ZzJqnCuX2cvqX1szf3B5a2UcVUM1GW9HLRYgK7NoyVP1E+eYhu7ZqpQ5L0oG1t3wnMdc/WQ==" workbookSaltValue="6kuNHsFvwfZNCKnmmxglUQ==" workbookSpinCount="100000" lockStructure="1"/>
  <bookViews>
    <workbookView xWindow="-120" yWindow="30" windowWidth="20520" windowHeight="5685" tabRatio="810"/>
  </bookViews>
  <sheets>
    <sheet name="Master Schedule Board" sheetId="1" r:id="rId1"/>
    <sheet name="Print Copy" sheetId="2" r:id="rId2"/>
    <sheet name="Balance" sheetId="12" r:id="rId3"/>
    <sheet name="Seat Count Balance" sheetId="10" r:id="rId4"/>
    <sheet name="Grade-Period Seats 1" sheetId="9" r:id="rId5"/>
    <sheet name="Grade-Period Seats 2" sheetId="17" r:id="rId6"/>
    <sheet name="Section Count 1" sheetId="8" r:id="rId7"/>
    <sheet name="Section Count 2" sheetId="16" r:id="rId8"/>
    <sheet name="Course Distribution" sheetId="4" r:id="rId9"/>
    <sheet name="SPED" sheetId="14" r:id="rId10"/>
    <sheet name="Rooms by Teacher" sheetId="6" r:id="rId11"/>
    <sheet name="Teachers by Room" sheetId="5" r:id="rId12"/>
    <sheet name="Utilization" sheetId="13" r:id="rId13"/>
    <sheet name="Attribution" sheetId="15" r:id="rId14"/>
  </sheets>
  <definedNames>
    <definedName name="_xlnm.Print_Area" localSheetId="0">'Master Schedule Board'!$A$1:$BF$2280</definedName>
  </definedNames>
  <calcPr calcId="171027"/>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O1079" i="13" l="1"/>
  <c r="N1079" i="13"/>
  <c r="M1079" i="13"/>
  <c r="L1079" i="13"/>
  <c r="K1079" i="13"/>
  <c r="J1079" i="13"/>
  <c r="I1079" i="13"/>
  <c r="H1079" i="13"/>
  <c r="G1079" i="13"/>
  <c r="O1078" i="13"/>
  <c r="N1078" i="13"/>
  <c r="M1078" i="13"/>
  <c r="L1078" i="13"/>
  <c r="K1078" i="13"/>
  <c r="J1078" i="13"/>
  <c r="I1078" i="13"/>
  <c r="H1078" i="13"/>
  <c r="G1078" i="13"/>
  <c r="O1077" i="13"/>
  <c r="N1077" i="13"/>
  <c r="M1077" i="13"/>
  <c r="L1077" i="13"/>
  <c r="K1077" i="13"/>
  <c r="J1077" i="13"/>
  <c r="I1077" i="13"/>
  <c r="H1077" i="13"/>
  <c r="G1077" i="13"/>
  <c r="O1076" i="13"/>
  <c r="N1076" i="13"/>
  <c r="M1076" i="13"/>
  <c r="L1076" i="13"/>
  <c r="K1076" i="13"/>
  <c r="J1076" i="13"/>
  <c r="I1076" i="13"/>
  <c r="H1076" i="13"/>
  <c r="G1076" i="13"/>
  <c r="O1075" i="13"/>
  <c r="N1075" i="13"/>
  <c r="M1075" i="13"/>
  <c r="L1075" i="13"/>
  <c r="K1075" i="13"/>
  <c r="J1075" i="13"/>
  <c r="I1075" i="13"/>
  <c r="H1075" i="13"/>
  <c r="G1075" i="13"/>
  <c r="O1074" i="13"/>
  <c r="N1074" i="13"/>
  <c r="M1074" i="13"/>
  <c r="L1074" i="13"/>
  <c r="K1074" i="13"/>
  <c r="J1074" i="13"/>
  <c r="I1074" i="13"/>
  <c r="H1074" i="13"/>
  <c r="G1074" i="13"/>
  <c r="O1073" i="13"/>
  <c r="N1073" i="13"/>
  <c r="M1073" i="13"/>
  <c r="L1073" i="13"/>
  <c r="K1073" i="13"/>
  <c r="J1073" i="13"/>
  <c r="I1073" i="13"/>
  <c r="H1073" i="13"/>
  <c r="G1073" i="13"/>
  <c r="O1072" i="13"/>
  <c r="N1072" i="13"/>
  <c r="M1072" i="13"/>
  <c r="L1072" i="13"/>
  <c r="K1072" i="13"/>
  <c r="J1072" i="13"/>
  <c r="I1072" i="13"/>
  <c r="H1072" i="13"/>
  <c r="G1072" i="13"/>
  <c r="O1071" i="13"/>
  <c r="N1071" i="13"/>
  <c r="M1071" i="13"/>
  <c r="L1071" i="13"/>
  <c r="K1071" i="13"/>
  <c r="J1071" i="13"/>
  <c r="I1071" i="13"/>
  <c r="H1071" i="13"/>
  <c r="G1071" i="13"/>
  <c r="O1070" i="13"/>
  <c r="N1070" i="13"/>
  <c r="M1070" i="13"/>
  <c r="L1070" i="13"/>
  <c r="K1070" i="13"/>
  <c r="J1070" i="13"/>
  <c r="I1070" i="13"/>
  <c r="H1070" i="13"/>
  <c r="G1070" i="13"/>
  <c r="O1069" i="13"/>
  <c r="N1069" i="13"/>
  <c r="M1069" i="13"/>
  <c r="L1069" i="13"/>
  <c r="K1069" i="13"/>
  <c r="J1069" i="13"/>
  <c r="I1069" i="13"/>
  <c r="H1069" i="13"/>
  <c r="G1069" i="13"/>
  <c r="O1068" i="13"/>
  <c r="N1068" i="13"/>
  <c r="M1068" i="13"/>
  <c r="L1068" i="13"/>
  <c r="K1068" i="13"/>
  <c r="J1068" i="13"/>
  <c r="I1068" i="13"/>
  <c r="H1068" i="13"/>
  <c r="G1068" i="13"/>
  <c r="O1067" i="13"/>
  <c r="N1067" i="13"/>
  <c r="M1067" i="13"/>
  <c r="L1067" i="13"/>
  <c r="K1067" i="13"/>
  <c r="J1067" i="13"/>
  <c r="I1067" i="13"/>
  <c r="H1067" i="13"/>
  <c r="G1067" i="13"/>
  <c r="O1066" i="13"/>
  <c r="N1066" i="13"/>
  <c r="M1066" i="13"/>
  <c r="L1066" i="13"/>
  <c r="K1066" i="13"/>
  <c r="J1066" i="13"/>
  <c r="I1066" i="13"/>
  <c r="H1066" i="13"/>
  <c r="G1066" i="13"/>
  <c r="O1065" i="13"/>
  <c r="N1065" i="13"/>
  <c r="M1065" i="13"/>
  <c r="L1065" i="13"/>
  <c r="K1065" i="13"/>
  <c r="J1065" i="13"/>
  <c r="I1065" i="13"/>
  <c r="H1065" i="13"/>
  <c r="D73" i="1" l="1"/>
  <c r="D8" i="4" l="1"/>
  <c r="L11" i="10" l="1"/>
  <c r="L12" i="10"/>
  <c r="L13" i="10"/>
  <c r="L14" i="10"/>
  <c r="L15" i="10"/>
  <c r="L16" i="10"/>
  <c r="L17" i="10"/>
  <c r="I11" i="10"/>
  <c r="I12" i="10"/>
  <c r="I13" i="10"/>
  <c r="I14" i="10"/>
  <c r="I15" i="10"/>
  <c r="I16" i="10"/>
  <c r="I17" i="10"/>
  <c r="F11" i="10"/>
  <c r="F12" i="10"/>
  <c r="F13" i="10"/>
  <c r="F14" i="10"/>
  <c r="F15" i="10"/>
  <c r="F16" i="10"/>
  <c r="F17" i="10"/>
  <c r="C11" i="10"/>
  <c r="C12" i="10"/>
  <c r="C13" i="10"/>
  <c r="C14" i="10"/>
  <c r="C15" i="10"/>
  <c r="C16" i="10"/>
  <c r="C17" i="10"/>
  <c r="D501" i="4" l="1"/>
  <c r="E501" i="4"/>
  <c r="F501" i="4"/>
  <c r="G501" i="4"/>
  <c r="H501" i="4"/>
  <c r="I501" i="4"/>
  <c r="J501" i="4"/>
  <c r="K501" i="4"/>
  <c r="L501" i="4"/>
  <c r="D502" i="4"/>
  <c r="E502" i="4"/>
  <c r="F502" i="4"/>
  <c r="G502" i="4"/>
  <c r="H502" i="4"/>
  <c r="I502" i="4"/>
  <c r="J502" i="4"/>
  <c r="K502" i="4"/>
  <c r="L502" i="4"/>
  <c r="D503" i="4"/>
  <c r="E503" i="4"/>
  <c r="F503" i="4"/>
  <c r="G503" i="4"/>
  <c r="H503" i="4"/>
  <c r="I503" i="4"/>
  <c r="J503" i="4"/>
  <c r="K503" i="4"/>
  <c r="L503" i="4"/>
  <c r="D504" i="4"/>
  <c r="E504" i="4"/>
  <c r="F504" i="4"/>
  <c r="G504" i="4"/>
  <c r="H504" i="4"/>
  <c r="I504" i="4"/>
  <c r="J504" i="4"/>
  <c r="K504" i="4"/>
  <c r="L504" i="4"/>
  <c r="D505" i="4"/>
  <c r="E505" i="4"/>
  <c r="F505" i="4"/>
  <c r="G505" i="4"/>
  <c r="H505" i="4"/>
  <c r="I505" i="4"/>
  <c r="J505" i="4"/>
  <c r="K505" i="4"/>
  <c r="L505" i="4"/>
  <c r="D506" i="4"/>
  <c r="E506" i="4"/>
  <c r="F506" i="4"/>
  <c r="G506" i="4"/>
  <c r="H506" i="4"/>
  <c r="I506" i="4"/>
  <c r="J506" i="4"/>
  <c r="K506" i="4"/>
  <c r="L506" i="4"/>
  <c r="D507" i="4"/>
  <c r="E507" i="4"/>
  <c r="F507" i="4"/>
  <c r="G507" i="4"/>
  <c r="H507" i="4"/>
  <c r="I507" i="4"/>
  <c r="J507" i="4"/>
  <c r="K507" i="4"/>
  <c r="L507" i="4"/>
  <c r="D262" i="4"/>
  <c r="E262" i="4"/>
  <c r="F262" i="4"/>
  <c r="G262" i="4"/>
  <c r="H262" i="4"/>
  <c r="I262" i="4"/>
  <c r="J262" i="4"/>
  <c r="K262" i="4"/>
  <c r="L262" i="4"/>
  <c r="D263" i="4"/>
  <c r="E263" i="4"/>
  <c r="F263" i="4"/>
  <c r="G263" i="4"/>
  <c r="H263" i="4"/>
  <c r="I263" i="4"/>
  <c r="J263" i="4"/>
  <c r="K263" i="4"/>
  <c r="L263" i="4"/>
  <c r="D264" i="4"/>
  <c r="E264" i="4"/>
  <c r="F264" i="4"/>
  <c r="G264" i="4"/>
  <c r="H264" i="4"/>
  <c r="I264" i="4"/>
  <c r="J264" i="4"/>
  <c r="K264" i="4"/>
  <c r="L264" i="4"/>
  <c r="D265" i="4"/>
  <c r="E265" i="4"/>
  <c r="F265" i="4"/>
  <c r="G265" i="4"/>
  <c r="H265" i="4"/>
  <c r="I265" i="4"/>
  <c r="J265" i="4"/>
  <c r="K265" i="4"/>
  <c r="L265" i="4"/>
  <c r="D266" i="4"/>
  <c r="E266" i="4"/>
  <c r="F266" i="4"/>
  <c r="G266" i="4"/>
  <c r="H266" i="4"/>
  <c r="I266" i="4"/>
  <c r="J266" i="4"/>
  <c r="K266" i="4"/>
  <c r="L266" i="4"/>
  <c r="D267" i="4"/>
  <c r="E267" i="4"/>
  <c r="F267" i="4"/>
  <c r="G267" i="4"/>
  <c r="H267" i="4"/>
  <c r="I267" i="4"/>
  <c r="J267" i="4"/>
  <c r="K267" i="4"/>
  <c r="L267" i="4"/>
  <c r="D268" i="4"/>
  <c r="E268" i="4"/>
  <c r="F268" i="4"/>
  <c r="G268" i="4"/>
  <c r="H268" i="4"/>
  <c r="I268" i="4"/>
  <c r="J268" i="4"/>
  <c r="K268" i="4"/>
  <c r="L268" i="4"/>
  <c r="D269" i="4"/>
  <c r="E269" i="4"/>
  <c r="F269" i="4"/>
  <c r="G269" i="4"/>
  <c r="H269" i="4"/>
  <c r="I269" i="4"/>
  <c r="J269" i="4"/>
  <c r="K269" i="4"/>
  <c r="L269" i="4"/>
  <c r="D270" i="4"/>
  <c r="E270" i="4"/>
  <c r="F270" i="4"/>
  <c r="G270" i="4"/>
  <c r="H270" i="4"/>
  <c r="I270" i="4"/>
  <c r="J270" i="4"/>
  <c r="K270" i="4"/>
  <c r="L270" i="4"/>
  <c r="D271" i="4"/>
  <c r="E271" i="4"/>
  <c r="F271" i="4"/>
  <c r="G271" i="4"/>
  <c r="H271" i="4"/>
  <c r="I271" i="4"/>
  <c r="J271" i="4"/>
  <c r="K271" i="4"/>
  <c r="L271" i="4"/>
  <c r="D272" i="4"/>
  <c r="E272" i="4"/>
  <c r="F272" i="4"/>
  <c r="G272" i="4"/>
  <c r="H272" i="4"/>
  <c r="I272" i="4"/>
  <c r="J272" i="4"/>
  <c r="K272" i="4"/>
  <c r="L272" i="4"/>
  <c r="D273" i="4"/>
  <c r="E273" i="4"/>
  <c r="F273" i="4"/>
  <c r="G273" i="4"/>
  <c r="H273" i="4"/>
  <c r="I273" i="4"/>
  <c r="J273" i="4"/>
  <c r="K273" i="4"/>
  <c r="L273" i="4"/>
  <c r="D274" i="4"/>
  <c r="E274" i="4"/>
  <c r="F274" i="4"/>
  <c r="G274" i="4"/>
  <c r="H274" i="4"/>
  <c r="I274" i="4"/>
  <c r="J274" i="4"/>
  <c r="K274" i="4"/>
  <c r="L274" i="4"/>
  <c r="D275" i="4"/>
  <c r="E275" i="4"/>
  <c r="F275" i="4"/>
  <c r="G275" i="4"/>
  <c r="H275" i="4"/>
  <c r="I275" i="4"/>
  <c r="J275" i="4"/>
  <c r="K275" i="4"/>
  <c r="L275" i="4"/>
  <c r="D276" i="4"/>
  <c r="E276" i="4"/>
  <c r="F276" i="4"/>
  <c r="G276" i="4"/>
  <c r="H276" i="4"/>
  <c r="I276" i="4"/>
  <c r="J276" i="4"/>
  <c r="K276" i="4"/>
  <c r="L276" i="4"/>
  <c r="D277" i="4"/>
  <c r="E277" i="4"/>
  <c r="F277" i="4"/>
  <c r="G277" i="4"/>
  <c r="H277" i="4"/>
  <c r="I277" i="4"/>
  <c r="J277" i="4"/>
  <c r="K277" i="4"/>
  <c r="L277" i="4"/>
  <c r="D278" i="4"/>
  <c r="E278" i="4"/>
  <c r="F278" i="4"/>
  <c r="G278" i="4"/>
  <c r="H278" i="4"/>
  <c r="I278" i="4"/>
  <c r="J278" i="4"/>
  <c r="K278" i="4"/>
  <c r="L278" i="4"/>
  <c r="D279" i="4"/>
  <c r="E279" i="4"/>
  <c r="F279" i="4"/>
  <c r="G279" i="4"/>
  <c r="H279" i="4"/>
  <c r="I279" i="4"/>
  <c r="J279" i="4"/>
  <c r="K279" i="4"/>
  <c r="L279" i="4"/>
  <c r="D280" i="4"/>
  <c r="E280" i="4"/>
  <c r="F280" i="4"/>
  <c r="G280" i="4"/>
  <c r="H280" i="4"/>
  <c r="I280" i="4"/>
  <c r="J280" i="4"/>
  <c r="K280" i="4"/>
  <c r="L280" i="4"/>
  <c r="D281" i="4"/>
  <c r="E281" i="4"/>
  <c r="F281" i="4"/>
  <c r="G281" i="4"/>
  <c r="H281" i="4"/>
  <c r="I281" i="4"/>
  <c r="J281" i="4"/>
  <c r="K281" i="4"/>
  <c r="L281" i="4"/>
  <c r="D282" i="4"/>
  <c r="E282" i="4"/>
  <c r="F282" i="4"/>
  <c r="G282" i="4"/>
  <c r="H282" i="4"/>
  <c r="I282" i="4"/>
  <c r="J282" i="4"/>
  <c r="K282" i="4"/>
  <c r="L282" i="4"/>
  <c r="D283" i="4"/>
  <c r="E283" i="4"/>
  <c r="F283" i="4"/>
  <c r="G283" i="4"/>
  <c r="H283" i="4"/>
  <c r="I283" i="4"/>
  <c r="J283" i="4"/>
  <c r="K283" i="4"/>
  <c r="L283" i="4"/>
  <c r="D284" i="4"/>
  <c r="E284" i="4"/>
  <c r="F284" i="4"/>
  <c r="G284" i="4"/>
  <c r="H284" i="4"/>
  <c r="I284" i="4"/>
  <c r="J284" i="4"/>
  <c r="K284" i="4"/>
  <c r="L284" i="4"/>
  <c r="D285" i="4"/>
  <c r="E285" i="4"/>
  <c r="F285" i="4"/>
  <c r="G285" i="4"/>
  <c r="H285" i="4"/>
  <c r="I285" i="4"/>
  <c r="J285" i="4"/>
  <c r="K285" i="4"/>
  <c r="L285" i="4"/>
  <c r="D286" i="4"/>
  <c r="E286" i="4"/>
  <c r="F286" i="4"/>
  <c r="G286" i="4"/>
  <c r="H286" i="4"/>
  <c r="I286" i="4"/>
  <c r="J286" i="4"/>
  <c r="K286" i="4"/>
  <c r="L286" i="4"/>
  <c r="D287" i="4"/>
  <c r="E287" i="4"/>
  <c r="F287" i="4"/>
  <c r="G287" i="4"/>
  <c r="H287" i="4"/>
  <c r="I287" i="4"/>
  <c r="J287" i="4"/>
  <c r="K287" i="4"/>
  <c r="L287" i="4"/>
  <c r="D288" i="4"/>
  <c r="E288" i="4"/>
  <c r="F288" i="4"/>
  <c r="G288" i="4"/>
  <c r="H288" i="4"/>
  <c r="I288" i="4"/>
  <c r="J288" i="4"/>
  <c r="K288" i="4"/>
  <c r="L288" i="4"/>
  <c r="D289" i="4"/>
  <c r="E289" i="4"/>
  <c r="F289" i="4"/>
  <c r="G289" i="4"/>
  <c r="H289" i="4"/>
  <c r="I289" i="4"/>
  <c r="J289" i="4"/>
  <c r="K289" i="4"/>
  <c r="L289" i="4"/>
  <c r="D290" i="4"/>
  <c r="E290" i="4"/>
  <c r="F290" i="4"/>
  <c r="G290" i="4"/>
  <c r="H290" i="4"/>
  <c r="I290" i="4"/>
  <c r="J290" i="4"/>
  <c r="K290" i="4"/>
  <c r="L290" i="4"/>
  <c r="D291" i="4"/>
  <c r="E291" i="4"/>
  <c r="F291" i="4"/>
  <c r="G291" i="4"/>
  <c r="H291" i="4"/>
  <c r="I291" i="4"/>
  <c r="J291" i="4"/>
  <c r="K291" i="4"/>
  <c r="L291" i="4"/>
  <c r="D292" i="4"/>
  <c r="E292" i="4"/>
  <c r="F292" i="4"/>
  <c r="G292" i="4"/>
  <c r="H292" i="4"/>
  <c r="I292" i="4"/>
  <c r="J292" i="4"/>
  <c r="K292" i="4"/>
  <c r="L292" i="4"/>
  <c r="D293" i="4"/>
  <c r="E293" i="4"/>
  <c r="F293" i="4"/>
  <c r="G293" i="4"/>
  <c r="H293" i="4"/>
  <c r="I293" i="4"/>
  <c r="J293" i="4"/>
  <c r="K293" i="4"/>
  <c r="L293" i="4"/>
  <c r="D294" i="4"/>
  <c r="E294" i="4"/>
  <c r="F294" i="4"/>
  <c r="G294" i="4"/>
  <c r="H294" i="4"/>
  <c r="I294" i="4"/>
  <c r="J294" i="4"/>
  <c r="K294" i="4"/>
  <c r="L294" i="4"/>
  <c r="D295" i="4"/>
  <c r="E295" i="4"/>
  <c r="F295" i="4"/>
  <c r="G295" i="4"/>
  <c r="H295" i="4"/>
  <c r="I295" i="4"/>
  <c r="J295" i="4"/>
  <c r="K295" i="4"/>
  <c r="L295" i="4"/>
  <c r="D296" i="4"/>
  <c r="E296" i="4"/>
  <c r="F296" i="4"/>
  <c r="G296" i="4"/>
  <c r="H296" i="4"/>
  <c r="I296" i="4"/>
  <c r="J296" i="4"/>
  <c r="K296" i="4"/>
  <c r="L296" i="4"/>
  <c r="D297" i="4"/>
  <c r="E297" i="4"/>
  <c r="F297" i="4"/>
  <c r="G297" i="4"/>
  <c r="H297" i="4"/>
  <c r="I297" i="4"/>
  <c r="J297" i="4"/>
  <c r="K297" i="4"/>
  <c r="L297" i="4"/>
  <c r="D298" i="4"/>
  <c r="E298" i="4"/>
  <c r="F298" i="4"/>
  <c r="G298" i="4"/>
  <c r="H298" i="4"/>
  <c r="I298" i="4"/>
  <c r="J298" i="4"/>
  <c r="K298" i="4"/>
  <c r="L298" i="4"/>
  <c r="D299" i="4"/>
  <c r="E299" i="4"/>
  <c r="F299" i="4"/>
  <c r="G299" i="4"/>
  <c r="H299" i="4"/>
  <c r="I299" i="4"/>
  <c r="J299" i="4"/>
  <c r="K299" i="4"/>
  <c r="L299" i="4"/>
  <c r="D300" i="4"/>
  <c r="E300" i="4"/>
  <c r="F300" i="4"/>
  <c r="G300" i="4"/>
  <c r="H300" i="4"/>
  <c r="I300" i="4"/>
  <c r="J300" i="4"/>
  <c r="K300" i="4"/>
  <c r="L300" i="4"/>
  <c r="D301" i="4"/>
  <c r="E301" i="4"/>
  <c r="F301" i="4"/>
  <c r="G301" i="4"/>
  <c r="H301" i="4"/>
  <c r="I301" i="4"/>
  <c r="J301" i="4"/>
  <c r="K301" i="4"/>
  <c r="L301" i="4"/>
  <c r="D302" i="4"/>
  <c r="E302" i="4"/>
  <c r="F302" i="4"/>
  <c r="G302" i="4"/>
  <c r="H302" i="4"/>
  <c r="I302" i="4"/>
  <c r="J302" i="4"/>
  <c r="K302" i="4"/>
  <c r="L302" i="4"/>
  <c r="D303" i="4"/>
  <c r="E303" i="4"/>
  <c r="F303" i="4"/>
  <c r="G303" i="4"/>
  <c r="H303" i="4"/>
  <c r="I303" i="4"/>
  <c r="J303" i="4"/>
  <c r="K303" i="4"/>
  <c r="L303" i="4"/>
  <c r="D304" i="4"/>
  <c r="E304" i="4"/>
  <c r="F304" i="4"/>
  <c r="G304" i="4"/>
  <c r="H304" i="4"/>
  <c r="I304" i="4"/>
  <c r="J304" i="4"/>
  <c r="K304" i="4"/>
  <c r="L304" i="4"/>
  <c r="D305" i="4"/>
  <c r="E305" i="4"/>
  <c r="F305" i="4"/>
  <c r="G305" i="4"/>
  <c r="H305" i="4"/>
  <c r="I305" i="4"/>
  <c r="J305" i="4"/>
  <c r="K305" i="4"/>
  <c r="L305" i="4"/>
  <c r="D306" i="4"/>
  <c r="E306" i="4"/>
  <c r="F306" i="4"/>
  <c r="G306" i="4"/>
  <c r="H306" i="4"/>
  <c r="I306" i="4"/>
  <c r="J306" i="4"/>
  <c r="K306" i="4"/>
  <c r="L306" i="4"/>
  <c r="D307" i="4"/>
  <c r="E307" i="4"/>
  <c r="F307" i="4"/>
  <c r="G307" i="4"/>
  <c r="H307" i="4"/>
  <c r="I307" i="4"/>
  <c r="J307" i="4"/>
  <c r="K307" i="4"/>
  <c r="L307" i="4"/>
  <c r="D308" i="4"/>
  <c r="E308" i="4"/>
  <c r="F308" i="4"/>
  <c r="G308" i="4"/>
  <c r="H308" i="4"/>
  <c r="I308" i="4"/>
  <c r="J308" i="4"/>
  <c r="K308" i="4"/>
  <c r="L308" i="4"/>
  <c r="D309" i="4"/>
  <c r="E309" i="4"/>
  <c r="F309" i="4"/>
  <c r="G309" i="4"/>
  <c r="H309" i="4"/>
  <c r="I309" i="4"/>
  <c r="J309" i="4"/>
  <c r="K309" i="4"/>
  <c r="L309" i="4"/>
  <c r="D310" i="4"/>
  <c r="E310" i="4"/>
  <c r="F310" i="4"/>
  <c r="G310" i="4"/>
  <c r="H310" i="4"/>
  <c r="I310" i="4"/>
  <c r="J310" i="4"/>
  <c r="K310" i="4"/>
  <c r="L310" i="4"/>
  <c r="D311" i="4"/>
  <c r="E311" i="4"/>
  <c r="F311" i="4"/>
  <c r="G311" i="4"/>
  <c r="H311" i="4"/>
  <c r="I311" i="4"/>
  <c r="J311" i="4"/>
  <c r="K311" i="4"/>
  <c r="L311" i="4"/>
  <c r="D312" i="4"/>
  <c r="E312" i="4"/>
  <c r="F312" i="4"/>
  <c r="G312" i="4"/>
  <c r="H312" i="4"/>
  <c r="I312" i="4"/>
  <c r="J312" i="4"/>
  <c r="K312" i="4"/>
  <c r="L312" i="4"/>
  <c r="D313" i="4"/>
  <c r="E313" i="4"/>
  <c r="F313" i="4"/>
  <c r="G313" i="4"/>
  <c r="H313" i="4"/>
  <c r="I313" i="4"/>
  <c r="J313" i="4"/>
  <c r="K313" i="4"/>
  <c r="L313" i="4"/>
  <c r="D314" i="4"/>
  <c r="E314" i="4"/>
  <c r="F314" i="4"/>
  <c r="G314" i="4"/>
  <c r="H314" i="4"/>
  <c r="I314" i="4"/>
  <c r="J314" i="4"/>
  <c r="K314" i="4"/>
  <c r="L314" i="4"/>
  <c r="D315" i="4"/>
  <c r="E315" i="4"/>
  <c r="F315" i="4"/>
  <c r="G315" i="4"/>
  <c r="H315" i="4"/>
  <c r="I315" i="4"/>
  <c r="J315" i="4"/>
  <c r="K315" i="4"/>
  <c r="L315" i="4"/>
  <c r="D316" i="4"/>
  <c r="E316" i="4"/>
  <c r="F316" i="4"/>
  <c r="G316" i="4"/>
  <c r="H316" i="4"/>
  <c r="I316" i="4"/>
  <c r="J316" i="4"/>
  <c r="K316" i="4"/>
  <c r="L316" i="4"/>
  <c r="D317" i="4"/>
  <c r="E317" i="4"/>
  <c r="F317" i="4"/>
  <c r="G317" i="4"/>
  <c r="H317" i="4"/>
  <c r="I317" i="4"/>
  <c r="J317" i="4"/>
  <c r="K317" i="4"/>
  <c r="L317" i="4"/>
  <c r="D318" i="4"/>
  <c r="E318" i="4"/>
  <c r="F318" i="4"/>
  <c r="G318" i="4"/>
  <c r="H318" i="4"/>
  <c r="I318" i="4"/>
  <c r="J318" i="4"/>
  <c r="K318" i="4"/>
  <c r="L318" i="4"/>
  <c r="D319" i="4"/>
  <c r="E319" i="4"/>
  <c r="F319" i="4"/>
  <c r="G319" i="4"/>
  <c r="H319" i="4"/>
  <c r="I319" i="4"/>
  <c r="J319" i="4"/>
  <c r="K319" i="4"/>
  <c r="L319" i="4"/>
  <c r="D320" i="4"/>
  <c r="E320" i="4"/>
  <c r="F320" i="4"/>
  <c r="G320" i="4"/>
  <c r="H320" i="4"/>
  <c r="I320" i="4"/>
  <c r="J320" i="4"/>
  <c r="K320" i="4"/>
  <c r="L320" i="4"/>
  <c r="D321" i="4"/>
  <c r="E321" i="4"/>
  <c r="F321" i="4"/>
  <c r="G321" i="4"/>
  <c r="H321" i="4"/>
  <c r="I321" i="4"/>
  <c r="J321" i="4"/>
  <c r="K321" i="4"/>
  <c r="L321" i="4"/>
  <c r="D322" i="4"/>
  <c r="E322" i="4"/>
  <c r="F322" i="4"/>
  <c r="G322" i="4"/>
  <c r="H322" i="4"/>
  <c r="I322" i="4"/>
  <c r="J322" i="4"/>
  <c r="K322" i="4"/>
  <c r="L322" i="4"/>
  <c r="D323" i="4"/>
  <c r="E323" i="4"/>
  <c r="F323" i="4"/>
  <c r="G323" i="4"/>
  <c r="H323" i="4"/>
  <c r="I323" i="4"/>
  <c r="J323" i="4"/>
  <c r="K323" i="4"/>
  <c r="L323" i="4"/>
  <c r="D324" i="4"/>
  <c r="E324" i="4"/>
  <c r="F324" i="4"/>
  <c r="G324" i="4"/>
  <c r="H324" i="4"/>
  <c r="I324" i="4"/>
  <c r="J324" i="4"/>
  <c r="K324" i="4"/>
  <c r="L324" i="4"/>
  <c r="D325" i="4"/>
  <c r="E325" i="4"/>
  <c r="F325" i="4"/>
  <c r="G325" i="4"/>
  <c r="H325" i="4"/>
  <c r="I325" i="4"/>
  <c r="J325" i="4"/>
  <c r="K325" i="4"/>
  <c r="L325" i="4"/>
  <c r="D326" i="4"/>
  <c r="E326" i="4"/>
  <c r="F326" i="4"/>
  <c r="G326" i="4"/>
  <c r="H326" i="4"/>
  <c r="I326" i="4"/>
  <c r="J326" i="4"/>
  <c r="K326" i="4"/>
  <c r="L326" i="4"/>
  <c r="D327" i="4"/>
  <c r="E327" i="4"/>
  <c r="F327" i="4"/>
  <c r="G327" i="4"/>
  <c r="H327" i="4"/>
  <c r="I327" i="4"/>
  <c r="J327" i="4"/>
  <c r="K327" i="4"/>
  <c r="L327" i="4"/>
  <c r="D328" i="4"/>
  <c r="E328" i="4"/>
  <c r="F328" i="4"/>
  <c r="G328" i="4"/>
  <c r="H328" i="4"/>
  <c r="I328" i="4"/>
  <c r="J328" i="4"/>
  <c r="K328" i="4"/>
  <c r="L328" i="4"/>
  <c r="D329" i="4"/>
  <c r="E329" i="4"/>
  <c r="F329" i="4"/>
  <c r="G329" i="4"/>
  <c r="H329" i="4"/>
  <c r="I329" i="4"/>
  <c r="J329" i="4"/>
  <c r="K329" i="4"/>
  <c r="L329" i="4"/>
  <c r="D330" i="4"/>
  <c r="E330" i="4"/>
  <c r="F330" i="4"/>
  <c r="G330" i="4"/>
  <c r="H330" i="4"/>
  <c r="I330" i="4"/>
  <c r="J330" i="4"/>
  <c r="K330" i="4"/>
  <c r="L330" i="4"/>
  <c r="D331" i="4"/>
  <c r="E331" i="4"/>
  <c r="F331" i="4"/>
  <c r="G331" i="4"/>
  <c r="H331" i="4"/>
  <c r="I331" i="4"/>
  <c r="J331" i="4"/>
  <c r="K331" i="4"/>
  <c r="L331" i="4"/>
  <c r="D332" i="4"/>
  <c r="E332" i="4"/>
  <c r="F332" i="4"/>
  <c r="G332" i="4"/>
  <c r="H332" i="4"/>
  <c r="I332" i="4"/>
  <c r="J332" i="4"/>
  <c r="K332" i="4"/>
  <c r="L332" i="4"/>
  <c r="D333" i="4"/>
  <c r="E333" i="4"/>
  <c r="F333" i="4"/>
  <c r="G333" i="4"/>
  <c r="H333" i="4"/>
  <c r="I333" i="4"/>
  <c r="J333" i="4"/>
  <c r="K333" i="4"/>
  <c r="L333" i="4"/>
  <c r="D334" i="4"/>
  <c r="E334" i="4"/>
  <c r="F334" i="4"/>
  <c r="G334" i="4"/>
  <c r="H334" i="4"/>
  <c r="I334" i="4"/>
  <c r="J334" i="4"/>
  <c r="K334" i="4"/>
  <c r="L334" i="4"/>
  <c r="D335" i="4"/>
  <c r="E335" i="4"/>
  <c r="F335" i="4"/>
  <c r="G335" i="4"/>
  <c r="H335" i="4"/>
  <c r="I335" i="4"/>
  <c r="J335" i="4"/>
  <c r="K335" i="4"/>
  <c r="L335" i="4"/>
  <c r="D336" i="4"/>
  <c r="E336" i="4"/>
  <c r="F336" i="4"/>
  <c r="G336" i="4"/>
  <c r="H336" i="4"/>
  <c r="I336" i="4"/>
  <c r="J336" i="4"/>
  <c r="K336" i="4"/>
  <c r="L336" i="4"/>
  <c r="D337" i="4"/>
  <c r="E337" i="4"/>
  <c r="F337" i="4"/>
  <c r="G337" i="4"/>
  <c r="H337" i="4"/>
  <c r="I337" i="4"/>
  <c r="J337" i="4"/>
  <c r="K337" i="4"/>
  <c r="L337" i="4"/>
  <c r="D338" i="4"/>
  <c r="E338" i="4"/>
  <c r="F338" i="4"/>
  <c r="G338" i="4"/>
  <c r="H338" i="4"/>
  <c r="I338" i="4"/>
  <c r="J338" i="4"/>
  <c r="K338" i="4"/>
  <c r="L338" i="4"/>
  <c r="D339" i="4"/>
  <c r="E339" i="4"/>
  <c r="F339" i="4"/>
  <c r="G339" i="4"/>
  <c r="H339" i="4"/>
  <c r="I339" i="4"/>
  <c r="J339" i="4"/>
  <c r="K339" i="4"/>
  <c r="L339" i="4"/>
  <c r="D340" i="4"/>
  <c r="E340" i="4"/>
  <c r="F340" i="4"/>
  <c r="G340" i="4"/>
  <c r="H340" i="4"/>
  <c r="I340" i="4"/>
  <c r="J340" i="4"/>
  <c r="K340" i="4"/>
  <c r="L340" i="4"/>
  <c r="D341" i="4"/>
  <c r="E341" i="4"/>
  <c r="F341" i="4"/>
  <c r="G341" i="4"/>
  <c r="H341" i="4"/>
  <c r="I341" i="4"/>
  <c r="J341" i="4"/>
  <c r="K341" i="4"/>
  <c r="L341" i="4"/>
  <c r="D342" i="4"/>
  <c r="E342" i="4"/>
  <c r="F342" i="4"/>
  <c r="G342" i="4"/>
  <c r="H342" i="4"/>
  <c r="I342" i="4"/>
  <c r="J342" i="4"/>
  <c r="K342" i="4"/>
  <c r="L342" i="4"/>
  <c r="D343" i="4"/>
  <c r="E343" i="4"/>
  <c r="F343" i="4"/>
  <c r="G343" i="4"/>
  <c r="H343" i="4"/>
  <c r="I343" i="4"/>
  <c r="J343" i="4"/>
  <c r="K343" i="4"/>
  <c r="L343" i="4"/>
  <c r="D344" i="4"/>
  <c r="E344" i="4"/>
  <c r="F344" i="4"/>
  <c r="G344" i="4"/>
  <c r="H344" i="4"/>
  <c r="I344" i="4"/>
  <c r="J344" i="4"/>
  <c r="K344" i="4"/>
  <c r="L344" i="4"/>
  <c r="D345" i="4"/>
  <c r="E345" i="4"/>
  <c r="F345" i="4"/>
  <c r="G345" i="4"/>
  <c r="H345" i="4"/>
  <c r="I345" i="4"/>
  <c r="J345" i="4"/>
  <c r="K345" i="4"/>
  <c r="L345" i="4"/>
  <c r="D346" i="4"/>
  <c r="E346" i="4"/>
  <c r="F346" i="4"/>
  <c r="G346" i="4"/>
  <c r="H346" i="4"/>
  <c r="I346" i="4"/>
  <c r="J346" i="4"/>
  <c r="K346" i="4"/>
  <c r="L346" i="4"/>
  <c r="D347" i="4"/>
  <c r="E347" i="4"/>
  <c r="F347" i="4"/>
  <c r="G347" i="4"/>
  <c r="H347" i="4"/>
  <c r="I347" i="4"/>
  <c r="J347" i="4"/>
  <c r="K347" i="4"/>
  <c r="L347" i="4"/>
  <c r="D348" i="4"/>
  <c r="E348" i="4"/>
  <c r="F348" i="4"/>
  <c r="G348" i="4"/>
  <c r="H348" i="4"/>
  <c r="I348" i="4"/>
  <c r="J348" i="4"/>
  <c r="K348" i="4"/>
  <c r="L348" i="4"/>
  <c r="D349" i="4"/>
  <c r="E349" i="4"/>
  <c r="F349" i="4"/>
  <c r="G349" i="4"/>
  <c r="H349" i="4"/>
  <c r="I349" i="4"/>
  <c r="J349" i="4"/>
  <c r="K349" i="4"/>
  <c r="L349" i="4"/>
  <c r="D350" i="4"/>
  <c r="E350" i="4"/>
  <c r="F350" i="4"/>
  <c r="G350" i="4"/>
  <c r="H350" i="4"/>
  <c r="I350" i="4"/>
  <c r="J350" i="4"/>
  <c r="K350" i="4"/>
  <c r="L350" i="4"/>
  <c r="D351" i="4"/>
  <c r="E351" i="4"/>
  <c r="F351" i="4"/>
  <c r="G351" i="4"/>
  <c r="H351" i="4"/>
  <c r="I351" i="4"/>
  <c r="J351" i="4"/>
  <c r="K351" i="4"/>
  <c r="L351" i="4"/>
  <c r="D352" i="4"/>
  <c r="E352" i="4"/>
  <c r="F352" i="4"/>
  <c r="G352" i="4"/>
  <c r="H352" i="4"/>
  <c r="I352" i="4"/>
  <c r="J352" i="4"/>
  <c r="K352" i="4"/>
  <c r="L352" i="4"/>
  <c r="D353" i="4"/>
  <c r="E353" i="4"/>
  <c r="F353" i="4"/>
  <c r="G353" i="4"/>
  <c r="H353" i="4"/>
  <c r="I353" i="4"/>
  <c r="J353" i="4"/>
  <c r="K353" i="4"/>
  <c r="L353" i="4"/>
  <c r="D354" i="4"/>
  <c r="E354" i="4"/>
  <c r="F354" i="4"/>
  <c r="G354" i="4"/>
  <c r="H354" i="4"/>
  <c r="I354" i="4"/>
  <c r="J354" i="4"/>
  <c r="K354" i="4"/>
  <c r="L354" i="4"/>
  <c r="D355" i="4"/>
  <c r="E355" i="4"/>
  <c r="F355" i="4"/>
  <c r="G355" i="4"/>
  <c r="H355" i="4"/>
  <c r="I355" i="4"/>
  <c r="J355" i="4"/>
  <c r="K355" i="4"/>
  <c r="L355" i="4"/>
  <c r="D356" i="4"/>
  <c r="E356" i="4"/>
  <c r="F356" i="4"/>
  <c r="G356" i="4"/>
  <c r="H356" i="4"/>
  <c r="I356" i="4"/>
  <c r="J356" i="4"/>
  <c r="K356" i="4"/>
  <c r="L356" i="4"/>
  <c r="D357" i="4"/>
  <c r="E357" i="4"/>
  <c r="F357" i="4"/>
  <c r="G357" i="4"/>
  <c r="H357" i="4"/>
  <c r="I357" i="4"/>
  <c r="J357" i="4"/>
  <c r="K357" i="4"/>
  <c r="L357" i="4"/>
  <c r="D358" i="4"/>
  <c r="E358" i="4"/>
  <c r="F358" i="4"/>
  <c r="G358" i="4"/>
  <c r="H358" i="4"/>
  <c r="I358" i="4"/>
  <c r="J358" i="4"/>
  <c r="K358" i="4"/>
  <c r="L358" i="4"/>
  <c r="D359" i="4"/>
  <c r="E359" i="4"/>
  <c r="F359" i="4"/>
  <c r="G359" i="4"/>
  <c r="H359" i="4"/>
  <c r="I359" i="4"/>
  <c r="J359" i="4"/>
  <c r="K359" i="4"/>
  <c r="L359" i="4"/>
  <c r="D360" i="4"/>
  <c r="E360" i="4"/>
  <c r="F360" i="4"/>
  <c r="G360" i="4"/>
  <c r="H360" i="4"/>
  <c r="I360" i="4"/>
  <c r="J360" i="4"/>
  <c r="K360" i="4"/>
  <c r="L360" i="4"/>
  <c r="D361" i="4"/>
  <c r="E361" i="4"/>
  <c r="F361" i="4"/>
  <c r="G361" i="4"/>
  <c r="H361" i="4"/>
  <c r="I361" i="4"/>
  <c r="J361" i="4"/>
  <c r="K361" i="4"/>
  <c r="L361" i="4"/>
  <c r="D362" i="4"/>
  <c r="E362" i="4"/>
  <c r="F362" i="4"/>
  <c r="G362" i="4"/>
  <c r="H362" i="4"/>
  <c r="I362" i="4"/>
  <c r="J362" i="4"/>
  <c r="K362" i="4"/>
  <c r="L362" i="4"/>
  <c r="D363" i="4"/>
  <c r="E363" i="4"/>
  <c r="F363" i="4"/>
  <c r="G363" i="4"/>
  <c r="H363" i="4"/>
  <c r="I363" i="4"/>
  <c r="J363" i="4"/>
  <c r="K363" i="4"/>
  <c r="L363" i="4"/>
  <c r="D364" i="4"/>
  <c r="E364" i="4"/>
  <c r="F364" i="4"/>
  <c r="G364" i="4"/>
  <c r="H364" i="4"/>
  <c r="I364" i="4"/>
  <c r="J364" i="4"/>
  <c r="K364" i="4"/>
  <c r="L364" i="4"/>
  <c r="D365" i="4"/>
  <c r="E365" i="4"/>
  <c r="F365" i="4"/>
  <c r="G365" i="4"/>
  <c r="H365" i="4"/>
  <c r="I365" i="4"/>
  <c r="J365" i="4"/>
  <c r="K365" i="4"/>
  <c r="L365" i="4"/>
  <c r="D366" i="4"/>
  <c r="E366" i="4"/>
  <c r="F366" i="4"/>
  <c r="G366" i="4"/>
  <c r="H366" i="4"/>
  <c r="I366" i="4"/>
  <c r="J366" i="4"/>
  <c r="K366" i="4"/>
  <c r="L366" i="4"/>
  <c r="D367" i="4"/>
  <c r="E367" i="4"/>
  <c r="F367" i="4"/>
  <c r="G367" i="4"/>
  <c r="H367" i="4"/>
  <c r="I367" i="4"/>
  <c r="J367" i="4"/>
  <c r="K367" i="4"/>
  <c r="L367" i="4"/>
  <c r="D368" i="4"/>
  <c r="E368" i="4"/>
  <c r="F368" i="4"/>
  <c r="G368" i="4"/>
  <c r="H368" i="4"/>
  <c r="I368" i="4"/>
  <c r="J368" i="4"/>
  <c r="K368" i="4"/>
  <c r="L368" i="4"/>
  <c r="D369" i="4"/>
  <c r="E369" i="4"/>
  <c r="F369" i="4"/>
  <c r="G369" i="4"/>
  <c r="H369" i="4"/>
  <c r="I369" i="4"/>
  <c r="J369" i="4"/>
  <c r="K369" i="4"/>
  <c r="L369" i="4"/>
  <c r="D370" i="4"/>
  <c r="E370" i="4"/>
  <c r="F370" i="4"/>
  <c r="G370" i="4"/>
  <c r="H370" i="4"/>
  <c r="I370" i="4"/>
  <c r="J370" i="4"/>
  <c r="K370" i="4"/>
  <c r="L370" i="4"/>
  <c r="D371" i="4"/>
  <c r="E371" i="4"/>
  <c r="F371" i="4"/>
  <c r="G371" i="4"/>
  <c r="H371" i="4"/>
  <c r="I371" i="4"/>
  <c r="J371" i="4"/>
  <c r="K371" i="4"/>
  <c r="L371" i="4"/>
  <c r="D372" i="4"/>
  <c r="E372" i="4"/>
  <c r="F372" i="4"/>
  <c r="G372" i="4"/>
  <c r="H372" i="4"/>
  <c r="I372" i="4"/>
  <c r="J372" i="4"/>
  <c r="K372" i="4"/>
  <c r="L372" i="4"/>
  <c r="D373" i="4"/>
  <c r="E373" i="4"/>
  <c r="F373" i="4"/>
  <c r="G373" i="4"/>
  <c r="H373" i="4"/>
  <c r="I373" i="4"/>
  <c r="J373" i="4"/>
  <c r="K373" i="4"/>
  <c r="L373" i="4"/>
  <c r="D374" i="4"/>
  <c r="E374" i="4"/>
  <c r="F374" i="4"/>
  <c r="G374" i="4"/>
  <c r="H374" i="4"/>
  <c r="I374" i="4"/>
  <c r="J374" i="4"/>
  <c r="K374" i="4"/>
  <c r="L374" i="4"/>
  <c r="D375" i="4"/>
  <c r="E375" i="4"/>
  <c r="F375" i="4"/>
  <c r="G375" i="4"/>
  <c r="H375" i="4"/>
  <c r="I375" i="4"/>
  <c r="J375" i="4"/>
  <c r="K375" i="4"/>
  <c r="L375" i="4"/>
  <c r="D376" i="4"/>
  <c r="E376" i="4"/>
  <c r="F376" i="4"/>
  <c r="G376" i="4"/>
  <c r="H376" i="4"/>
  <c r="I376" i="4"/>
  <c r="J376" i="4"/>
  <c r="K376" i="4"/>
  <c r="L376" i="4"/>
  <c r="D377" i="4"/>
  <c r="E377" i="4"/>
  <c r="F377" i="4"/>
  <c r="G377" i="4"/>
  <c r="H377" i="4"/>
  <c r="I377" i="4"/>
  <c r="J377" i="4"/>
  <c r="K377" i="4"/>
  <c r="L377" i="4"/>
  <c r="D378" i="4"/>
  <c r="E378" i="4"/>
  <c r="F378" i="4"/>
  <c r="G378" i="4"/>
  <c r="H378" i="4"/>
  <c r="I378" i="4"/>
  <c r="J378" i="4"/>
  <c r="K378" i="4"/>
  <c r="L378" i="4"/>
  <c r="D379" i="4"/>
  <c r="E379" i="4"/>
  <c r="F379" i="4"/>
  <c r="G379" i="4"/>
  <c r="H379" i="4"/>
  <c r="I379" i="4"/>
  <c r="J379" i="4"/>
  <c r="K379" i="4"/>
  <c r="L379" i="4"/>
  <c r="D380" i="4"/>
  <c r="E380" i="4"/>
  <c r="F380" i="4"/>
  <c r="G380" i="4"/>
  <c r="H380" i="4"/>
  <c r="I380" i="4"/>
  <c r="J380" i="4"/>
  <c r="K380" i="4"/>
  <c r="L380" i="4"/>
  <c r="D381" i="4"/>
  <c r="E381" i="4"/>
  <c r="F381" i="4"/>
  <c r="G381" i="4"/>
  <c r="H381" i="4"/>
  <c r="I381" i="4"/>
  <c r="J381" i="4"/>
  <c r="K381" i="4"/>
  <c r="L381" i="4"/>
  <c r="D382" i="4"/>
  <c r="E382" i="4"/>
  <c r="F382" i="4"/>
  <c r="G382" i="4"/>
  <c r="H382" i="4"/>
  <c r="I382" i="4"/>
  <c r="J382" i="4"/>
  <c r="K382" i="4"/>
  <c r="L382" i="4"/>
  <c r="D383" i="4"/>
  <c r="E383" i="4"/>
  <c r="F383" i="4"/>
  <c r="G383" i="4"/>
  <c r="H383" i="4"/>
  <c r="I383" i="4"/>
  <c r="J383" i="4"/>
  <c r="K383" i="4"/>
  <c r="L383" i="4"/>
  <c r="D384" i="4"/>
  <c r="E384" i="4"/>
  <c r="F384" i="4"/>
  <c r="G384" i="4"/>
  <c r="H384" i="4"/>
  <c r="I384" i="4"/>
  <c r="J384" i="4"/>
  <c r="K384" i="4"/>
  <c r="L384" i="4"/>
  <c r="D385" i="4"/>
  <c r="E385" i="4"/>
  <c r="F385" i="4"/>
  <c r="G385" i="4"/>
  <c r="H385" i="4"/>
  <c r="I385" i="4"/>
  <c r="J385" i="4"/>
  <c r="K385" i="4"/>
  <c r="L385" i="4"/>
  <c r="D386" i="4"/>
  <c r="E386" i="4"/>
  <c r="F386" i="4"/>
  <c r="G386" i="4"/>
  <c r="H386" i="4"/>
  <c r="I386" i="4"/>
  <c r="J386" i="4"/>
  <c r="K386" i="4"/>
  <c r="L386" i="4"/>
  <c r="D387" i="4"/>
  <c r="E387" i="4"/>
  <c r="F387" i="4"/>
  <c r="G387" i="4"/>
  <c r="H387" i="4"/>
  <c r="I387" i="4"/>
  <c r="J387" i="4"/>
  <c r="K387" i="4"/>
  <c r="L387" i="4"/>
  <c r="D388" i="4"/>
  <c r="E388" i="4"/>
  <c r="F388" i="4"/>
  <c r="G388" i="4"/>
  <c r="H388" i="4"/>
  <c r="I388" i="4"/>
  <c r="J388" i="4"/>
  <c r="K388" i="4"/>
  <c r="L388" i="4"/>
  <c r="D389" i="4"/>
  <c r="E389" i="4"/>
  <c r="F389" i="4"/>
  <c r="G389" i="4"/>
  <c r="H389" i="4"/>
  <c r="I389" i="4"/>
  <c r="J389" i="4"/>
  <c r="K389" i="4"/>
  <c r="L389" i="4"/>
  <c r="D390" i="4"/>
  <c r="E390" i="4"/>
  <c r="F390" i="4"/>
  <c r="G390" i="4"/>
  <c r="H390" i="4"/>
  <c r="I390" i="4"/>
  <c r="J390" i="4"/>
  <c r="K390" i="4"/>
  <c r="L390" i="4"/>
  <c r="D391" i="4"/>
  <c r="E391" i="4"/>
  <c r="F391" i="4"/>
  <c r="G391" i="4"/>
  <c r="H391" i="4"/>
  <c r="I391" i="4"/>
  <c r="J391" i="4"/>
  <c r="K391" i="4"/>
  <c r="L391" i="4"/>
  <c r="D392" i="4"/>
  <c r="E392" i="4"/>
  <c r="F392" i="4"/>
  <c r="G392" i="4"/>
  <c r="H392" i="4"/>
  <c r="I392" i="4"/>
  <c r="J392" i="4"/>
  <c r="K392" i="4"/>
  <c r="L392" i="4"/>
  <c r="D393" i="4"/>
  <c r="E393" i="4"/>
  <c r="F393" i="4"/>
  <c r="G393" i="4"/>
  <c r="H393" i="4"/>
  <c r="I393" i="4"/>
  <c r="J393" i="4"/>
  <c r="K393" i="4"/>
  <c r="L393" i="4"/>
  <c r="D394" i="4"/>
  <c r="E394" i="4"/>
  <c r="F394" i="4"/>
  <c r="G394" i="4"/>
  <c r="H394" i="4"/>
  <c r="I394" i="4"/>
  <c r="J394" i="4"/>
  <c r="K394" i="4"/>
  <c r="L394" i="4"/>
  <c r="D395" i="4"/>
  <c r="E395" i="4"/>
  <c r="F395" i="4"/>
  <c r="G395" i="4"/>
  <c r="H395" i="4"/>
  <c r="I395" i="4"/>
  <c r="J395" i="4"/>
  <c r="K395" i="4"/>
  <c r="L395" i="4"/>
  <c r="D396" i="4"/>
  <c r="E396" i="4"/>
  <c r="F396" i="4"/>
  <c r="G396" i="4"/>
  <c r="H396" i="4"/>
  <c r="I396" i="4"/>
  <c r="J396" i="4"/>
  <c r="K396" i="4"/>
  <c r="L396" i="4"/>
  <c r="D397" i="4"/>
  <c r="E397" i="4"/>
  <c r="F397" i="4"/>
  <c r="G397" i="4"/>
  <c r="H397" i="4"/>
  <c r="I397" i="4"/>
  <c r="J397" i="4"/>
  <c r="K397" i="4"/>
  <c r="L397" i="4"/>
  <c r="D398" i="4"/>
  <c r="E398" i="4"/>
  <c r="F398" i="4"/>
  <c r="G398" i="4"/>
  <c r="H398" i="4"/>
  <c r="I398" i="4"/>
  <c r="J398" i="4"/>
  <c r="K398" i="4"/>
  <c r="L398" i="4"/>
  <c r="D399" i="4"/>
  <c r="E399" i="4"/>
  <c r="F399" i="4"/>
  <c r="G399" i="4"/>
  <c r="H399" i="4"/>
  <c r="I399" i="4"/>
  <c r="J399" i="4"/>
  <c r="K399" i="4"/>
  <c r="L399" i="4"/>
  <c r="D400" i="4"/>
  <c r="E400" i="4"/>
  <c r="F400" i="4"/>
  <c r="G400" i="4"/>
  <c r="H400" i="4"/>
  <c r="I400" i="4"/>
  <c r="J400" i="4"/>
  <c r="K400" i="4"/>
  <c r="L400" i="4"/>
  <c r="D401" i="4"/>
  <c r="E401" i="4"/>
  <c r="F401" i="4"/>
  <c r="G401" i="4"/>
  <c r="H401" i="4"/>
  <c r="I401" i="4"/>
  <c r="J401" i="4"/>
  <c r="K401" i="4"/>
  <c r="L401" i="4"/>
  <c r="D402" i="4"/>
  <c r="E402" i="4"/>
  <c r="F402" i="4"/>
  <c r="G402" i="4"/>
  <c r="H402" i="4"/>
  <c r="I402" i="4"/>
  <c r="J402" i="4"/>
  <c r="K402" i="4"/>
  <c r="L402" i="4"/>
  <c r="D403" i="4"/>
  <c r="E403" i="4"/>
  <c r="F403" i="4"/>
  <c r="G403" i="4"/>
  <c r="H403" i="4"/>
  <c r="I403" i="4"/>
  <c r="J403" i="4"/>
  <c r="K403" i="4"/>
  <c r="L403" i="4"/>
  <c r="D404" i="4"/>
  <c r="E404" i="4"/>
  <c r="F404" i="4"/>
  <c r="G404" i="4"/>
  <c r="H404" i="4"/>
  <c r="I404" i="4"/>
  <c r="J404" i="4"/>
  <c r="K404" i="4"/>
  <c r="L404" i="4"/>
  <c r="D405" i="4"/>
  <c r="E405" i="4"/>
  <c r="F405" i="4"/>
  <c r="G405" i="4"/>
  <c r="H405" i="4"/>
  <c r="I405" i="4"/>
  <c r="J405" i="4"/>
  <c r="K405" i="4"/>
  <c r="L405" i="4"/>
  <c r="D406" i="4"/>
  <c r="E406" i="4"/>
  <c r="F406" i="4"/>
  <c r="G406" i="4"/>
  <c r="H406" i="4"/>
  <c r="I406" i="4"/>
  <c r="J406" i="4"/>
  <c r="K406" i="4"/>
  <c r="L406" i="4"/>
  <c r="D407" i="4"/>
  <c r="E407" i="4"/>
  <c r="F407" i="4"/>
  <c r="G407" i="4"/>
  <c r="H407" i="4"/>
  <c r="I407" i="4"/>
  <c r="J407" i="4"/>
  <c r="K407" i="4"/>
  <c r="L407" i="4"/>
  <c r="D408" i="4"/>
  <c r="E408" i="4"/>
  <c r="F408" i="4"/>
  <c r="G408" i="4"/>
  <c r="H408" i="4"/>
  <c r="I408" i="4"/>
  <c r="J408" i="4"/>
  <c r="K408" i="4"/>
  <c r="L408" i="4"/>
  <c r="D409" i="4"/>
  <c r="E409" i="4"/>
  <c r="F409" i="4"/>
  <c r="G409" i="4"/>
  <c r="H409" i="4"/>
  <c r="I409" i="4"/>
  <c r="J409" i="4"/>
  <c r="K409" i="4"/>
  <c r="L409" i="4"/>
  <c r="D410" i="4"/>
  <c r="E410" i="4"/>
  <c r="F410" i="4"/>
  <c r="G410" i="4"/>
  <c r="H410" i="4"/>
  <c r="I410" i="4"/>
  <c r="J410" i="4"/>
  <c r="K410" i="4"/>
  <c r="L410" i="4"/>
  <c r="D411" i="4"/>
  <c r="E411" i="4"/>
  <c r="F411" i="4"/>
  <c r="G411" i="4"/>
  <c r="H411" i="4"/>
  <c r="I411" i="4"/>
  <c r="J411" i="4"/>
  <c r="K411" i="4"/>
  <c r="L411" i="4"/>
  <c r="D412" i="4"/>
  <c r="E412" i="4"/>
  <c r="F412" i="4"/>
  <c r="G412" i="4"/>
  <c r="H412" i="4"/>
  <c r="I412" i="4"/>
  <c r="J412" i="4"/>
  <c r="K412" i="4"/>
  <c r="L412" i="4"/>
  <c r="D413" i="4"/>
  <c r="E413" i="4"/>
  <c r="F413" i="4"/>
  <c r="G413" i="4"/>
  <c r="H413" i="4"/>
  <c r="I413" i="4"/>
  <c r="J413" i="4"/>
  <c r="K413" i="4"/>
  <c r="L413" i="4"/>
  <c r="D414" i="4"/>
  <c r="E414" i="4"/>
  <c r="F414" i="4"/>
  <c r="G414" i="4"/>
  <c r="H414" i="4"/>
  <c r="I414" i="4"/>
  <c r="J414" i="4"/>
  <c r="K414" i="4"/>
  <c r="L414" i="4"/>
  <c r="D415" i="4"/>
  <c r="E415" i="4"/>
  <c r="F415" i="4"/>
  <c r="G415" i="4"/>
  <c r="H415" i="4"/>
  <c r="I415" i="4"/>
  <c r="J415" i="4"/>
  <c r="K415" i="4"/>
  <c r="L415" i="4"/>
  <c r="D416" i="4"/>
  <c r="E416" i="4"/>
  <c r="F416" i="4"/>
  <c r="G416" i="4"/>
  <c r="H416" i="4"/>
  <c r="I416" i="4"/>
  <c r="J416" i="4"/>
  <c r="K416" i="4"/>
  <c r="L416" i="4"/>
  <c r="D417" i="4"/>
  <c r="E417" i="4"/>
  <c r="F417" i="4"/>
  <c r="G417" i="4"/>
  <c r="H417" i="4"/>
  <c r="I417" i="4"/>
  <c r="J417" i="4"/>
  <c r="K417" i="4"/>
  <c r="L417" i="4"/>
  <c r="D418" i="4"/>
  <c r="E418" i="4"/>
  <c r="F418" i="4"/>
  <c r="G418" i="4"/>
  <c r="H418" i="4"/>
  <c r="I418" i="4"/>
  <c r="J418" i="4"/>
  <c r="K418" i="4"/>
  <c r="L418" i="4"/>
  <c r="D419" i="4"/>
  <c r="E419" i="4"/>
  <c r="F419" i="4"/>
  <c r="G419" i="4"/>
  <c r="H419" i="4"/>
  <c r="I419" i="4"/>
  <c r="J419" i="4"/>
  <c r="K419" i="4"/>
  <c r="L419" i="4"/>
  <c r="D420" i="4"/>
  <c r="E420" i="4"/>
  <c r="F420" i="4"/>
  <c r="G420" i="4"/>
  <c r="H420" i="4"/>
  <c r="I420" i="4"/>
  <c r="J420" i="4"/>
  <c r="K420" i="4"/>
  <c r="L420" i="4"/>
  <c r="D421" i="4"/>
  <c r="E421" i="4"/>
  <c r="F421" i="4"/>
  <c r="G421" i="4"/>
  <c r="H421" i="4"/>
  <c r="I421" i="4"/>
  <c r="J421" i="4"/>
  <c r="K421" i="4"/>
  <c r="L421" i="4"/>
  <c r="D422" i="4"/>
  <c r="E422" i="4"/>
  <c r="F422" i="4"/>
  <c r="G422" i="4"/>
  <c r="H422" i="4"/>
  <c r="I422" i="4"/>
  <c r="J422" i="4"/>
  <c r="K422" i="4"/>
  <c r="L422" i="4"/>
  <c r="D423" i="4"/>
  <c r="E423" i="4"/>
  <c r="F423" i="4"/>
  <c r="G423" i="4"/>
  <c r="H423" i="4"/>
  <c r="I423" i="4"/>
  <c r="J423" i="4"/>
  <c r="K423" i="4"/>
  <c r="L423" i="4"/>
  <c r="D424" i="4"/>
  <c r="E424" i="4"/>
  <c r="F424" i="4"/>
  <c r="G424" i="4"/>
  <c r="H424" i="4"/>
  <c r="I424" i="4"/>
  <c r="J424" i="4"/>
  <c r="K424" i="4"/>
  <c r="L424" i="4"/>
  <c r="D425" i="4"/>
  <c r="E425" i="4"/>
  <c r="F425" i="4"/>
  <c r="G425" i="4"/>
  <c r="H425" i="4"/>
  <c r="I425" i="4"/>
  <c r="J425" i="4"/>
  <c r="K425" i="4"/>
  <c r="L425" i="4"/>
  <c r="D426" i="4"/>
  <c r="E426" i="4"/>
  <c r="F426" i="4"/>
  <c r="G426" i="4"/>
  <c r="H426" i="4"/>
  <c r="I426" i="4"/>
  <c r="J426" i="4"/>
  <c r="K426" i="4"/>
  <c r="L426" i="4"/>
  <c r="D427" i="4"/>
  <c r="E427" i="4"/>
  <c r="F427" i="4"/>
  <c r="G427" i="4"/>
  <c r="H427" i="4"/>
  <c r="I427" i="4"/>
  <c r="J427" i="4"/>
  <c r="K427" i="4"/>
  <c r="L427" i="4"/>
  <c r="D428" i="4"/>
  <c r="E428" i="4"/>
  <c r="F428" i="4"/>
  <c r="G428" i="4"/>
  <c r="H428" i="4"/>
  <c r="I428" i="4"/>
  <c r="J428" i="4"/>
  <c r="K428" i="4"/>
  <c r="L428" i="4"/>
  <c r="D429" i="4"/>
  <c r="E429" i="4"/>
  <c r="F429" i="4"/>
  <c r="G429" i="4"/>
  <c r="H429" i="4"/>
  <c r="I429" i="4"/>
  <c r="J429" i="4"/>
  <c r="K429" i="4"/>
  <c r="L429" i="4"/>
  <c r="D430" i="4"/>
  <c r="E430" i="4"/>
  <c r="F430" i="4"/>
  <c r="G430" i="4"/>
  <c r="H430" i="4"/>
  <c r="I430" i="4"/>
  <c r="J430" i="4"/>
  <c r="K430" i="4"/>
  <c r="L430" i="4"/>
  <c r="D431" i="4"/>
  <c r="E431" i="4"/>
  <c r="F431" i="4"/>
  <c r="G431" i="4"/>
  <c r="H431" i="4"/>
  <c r="I431" i="4"/>
  <c r="J431" i="4"/>
  <c r="K431" i="4"/>
  <c r="L431" i="4"/>
  <c r="D432" i="4"/>
  <c r="E432" i="4"/>
  <c r="F432" i="4"/>
  <c r="G432" i="4"/>
  <c r="H432" i="4"/>
  <c r="I432" i="4"/>
  <c r="J432" i="4"/>
  <c r="K432" i="4"/>
  <c r="L432" i="4"/>
  <c r="D433" i="4"/>
  <c r="E433" i="4"/>
  <c r="F433" i="4"/>
  <c r="G433" i="4"/>
  <c r="H433" i="4"/>
  <c r="I433" i="4"/>
  <c r="J433" i="4"/>
  <c r="K433" i="4"/>
  <c r="L433" i="4"/>
  <c r="D434" i="4"/>
  <c r="E434" i="4"/>
  <c r="F434" i="4"/>
  <c r="G434" i="4"/>
  <c r="H434" i="4"/>
  <c r="I434" i="4"/>
  <c r="J434" i="4"/>
  <c r="K434" i="4"/>
  <c r="L434" i="4"/>
  <c r="D435" i="4"/>
  <c r="E435" i="4"/>
  <c r="F435" i="4"/>
  <c r="G435" i="4"/>
  <c r="H435" i="4"/>
  <c r="I435" i="4"/>
  <c r="J435" i="4"/>
  <c r="K435" i="4"/>
  <c r="L435" i="4"/>
  <c r="D436" i="4"/>
  <c r="E436" i="4"/>
  <c r="F436" i="4"/>
  <c r="G436" i="4"/>
  <c r="H436" i="4"/>
  <c r="I436" i="4"/>
  <c r="J436" i="4"/>
  <c r="K436" i="4"/>
  <c r="L436" i="4"/>
  <c r="D437" i="4"/>
  <c r="E437" i="4"/>
  <c r="F437" i="4"/>
  <c r="G437" i="4"/>
  <c r="H437" i="4"/>
  <c r="I437" i="4"/>
  <c r="J437" i="4"/>
  <c r="K437" i="4"/>
  <c r="L437" i="4"/>
  <c r="D438" i="4"/>
  <c r="E438" i="4"/>
  <c r="F438" i="4"/>
  <c r="G438" i="4"/>
  <c r="H438" i="4"/>
  <c r="I438" i="4"/>
  <c r="J438" i="4"/>
  <c r="K438" i="4"/>
  <c r="L438" i="4"/>
  <c r="D439" i="4"/>
  <c r="E439" i="4"/>
  <c r="F439" i="4"/>
  <c r="G439" i="4"/>
  <c r="H439" i="4"/>
  <c r="I439" i="4"/>
  <c r="J439" i="4"/>
  <c r="K439" i="4"/>
  <c r="L439" i="4"/>
  <c r="D440" i="4"/>
  <c r="E440" i="4"/>
  <c r="F440" i="4"/>
  <c r="G440" i="4"/>
  <c r="H440" i="4"/>
  <c r="I440" i="4"/>
  <c r="J440" i="4"/>
  <c r="K440" i="4"/>
  <c r="L440" i="4"/>
  <c r="D441" i="4"/>
  <c r="E441" i="4"/>
  <c r="F441" i="4"/>
  <c r="G441" i="4"/>
  <c r="H441" i="4"/>
  <c r="I441" i="4"/>
  <c r="J441" i="4"/>
  <c r="K441" i="4"/>
  <c r="L441" i="4"/>
  <c r="D442" i="4"/>
  <c r="E442" i="4"/>
  <c r="F442" i="4"/>
  <c r="G442" i="4"/>
  <c r="H442" i="4"/>
  <c r="I442" i="4"/>
  <c r="J442" i="4"/>
  <c r="K442" i="4"/>
  <c r="L442" i="4"/>
  <c r="D443" i="4"/>
  <c r="E443" i="4"/>
  <c r="F443" i="4"/>
  <c r="G443" i="4"/>
  <c r="H443" i="4"/>
  <c r="I443" i="4"/>
  <c r="J443" i="4"/>
  <c r="K443" i="4"/>
  <c r="L443" i="4"/>
  <c r="D444" i="4"/>
  <c r="E444" i="4"/>
  <c r="F444" i="4"/>
  <c r="G444" i="4"/>
  <c r="H444" i="4"/>
  <c r="I444" i="4"/>
  <c r="J444" i="4"/>
  <c r="K444" i="4"/>
  <c r="L444" i="4"/>
  <c r="D445" i="4"/>
  <c r="E445" i="4"/>
  <c r="F445" i="4"/>
  <c r="G445" i="4"/>
  <c r="H445" i="4"/>
  <c r="I445" i="4"/>
  <c r="J445" i="4"/>
  <c r="K445" i="4"/>
  <c r="L445" i="4"/>
  <c r="D446" i="4"/>
  <c r="E446" i="4"/>
  <c r="F446" i="4"/>
  <c r="G446" i="4"/>
  <c r="H446" i="4"/>
  <c r="I446" i="4"/>
  <c r="J446" i="4"/>
  <c r="K446" i="4"/>
  <c r="L446" i="4"/>
  <c r="D447" i="4"/>
  <c r="E447" i="4"/>
  <c r="F447" i="4"/>
  <c r="G447" i="4"/>
  <c r="H447" i="4"/>
  <c r="I447" i="4"/>
  <c r="J447" i="4"/>
  <c r="K447" i="4"/>
  <c r="L447" i="4"/>
  <c r="D448" i="4"/>
  <c r="E448" i="4"/>
  <c r="F448" i="4"/>
  <c r="G448" i="4"/>
  <c r="H448" i="4"/>
  <c r="I448" i="4"/>
  <c r="J448" i="4"/>
  <c r="K448" i="4"/>
  <c r="L448" i="4"/>
  <c r="D449" i="4"/>
  <c r="E449" i="4"/>
  <c r="F449" i="4"/>
  <c r="G449" i="4"/>
  <c r="H449" i="4"/>
  <c r="I449" i="4"/>
  <c r="J449" i="4"/>
  <c r="K449" i="4"/>
  <c r="L449" i="4"/>
  <c r="D450" i="4"/>
  <c r="E450" i="4"/>
  <c r="F450" i="4"/>
  <c r="G450" i="4"/>
  <c r="H450" i="4"/>
  <c r="I450" i="4"/>
  <c r="J450" i="4"/>
  <c r="K450" i="4"/>
  <c r="L450" i="4"/>
  <c r="D451" i="4"/>
  <c r="E451" i="4"/>
  <c r="F451" i="4"/>
  <c r="G451" i="4"/>
  <c r="H451" i="4"/>
  <c r="I451" i="4"/>
  <c r="J451" i="4"/>
  <c r="K451" i="4"/>
  <c r="L451" i="4"/>
  <c r="D452" i="4"/>
  <c r="E452" i="4"/>
  <c r="F452" i="4"/>
  <c r="G452" i="4"/>
  <c r="H452" i="4"/>
  <c r="I452" i="4"/>
  <c r="J452" i="4"/>
  <c r="K452" i="4"/>
  <c r="L452" i="4"/>
  <c r="D453" i="4"/>
  <c r="E453" i="4"/>
  <c r="F453" i="4"/>
  <c r="G453" i="4"/>
  <c r="H453" i="4"/>
  <c r="I453" i="4"/>
  <c r="J453" i="4"/>
  <c r="K453" i="4"/>
  <c r="L453" i="4"/>
  <c r="D454" i="4"/>
  <c r="E454" i="4"/>
  <c r="F454" i="4"/>
  <c r="G454" i="4"/>
  <c r="H454" i="4"/>
  <c r="I454" i="4"/>
  <c r="J454" i="4"/>
  <c r="K454" i="4"/>
  <c r="L454" i="4"/>
  <c r="D455" i="4"/>
  <c r="E455" i="4"/>
  <c r="F455" i="4"/>
  <c r="G455" i="4"/>
  <c r="H455" i="4"/>
  <c r="I455" i="4"/>
  <c r="J455" i="4"/>
  <c r="K455" i="4"/>
  <c r="L455" i="4"/>
  <c r="D456" i="4"/>
  <c r="E456" i="4"/>
  <c r="F456" i="4"/>
  <c r="G456" i="4"/>
  <c r="H456" i="4"/>
  <c r="I456" i="4"/>
  <c r="J456" i="4"/>
  <c r="K456" i="4"/>
  <c r="L456" i="4"/>
  <c r="D457" i="4"/>
  <c r="E457" i="4"/>
  <c r="F457" i="4"/>
  <c r="G457" i="4"/>
  <c r="H457" i="4"/>
  <c r="I457" i="4"/>
  <c r="J457" i="4"/>
  <c r="K457" i="4"/>
  <c r="L457" i="4"/>
  <c r="D458" i="4"/>
  <c r="E458" i="4"/>
  <c r="F458" i="4"/>
  <c r="G458" i="4"/>
  <c r="H458" i="4"/>
  <c r="I458" i="4"/>
  <c r="J458" i="4"/>
  <c r="K458" i="4"/>
  <c r="L458" i="4"/>
  <c r="D459" i="4"/>
  <c r="E459" i="4"/>
  <c r="F459" i="4"/>
  <c r="G459" i="4"/>
  <c r="H459" i="4"/>
  <c r="I459" i="4"/>
  <c r="J459" i="4"/>
  <c r="K459" i="4"/>
  <c r="L459" i="4"/>
  <c r="D460" i="4"/>
  <c r="E460" i="4"/>
  <c r="F460" i="4"/>
  <c r="G460" i="4"/>
  <c r="H460" i="4"/>
  <c r="I460" i="4"/>
  <c r="J460" i="4"/>
  <c r="K460" i="4"/>
  <c r="L460" i="4"/>
  <c r="D461" i="4"/>
  <c r="E461" i="4"/>
  <c r="F461" i="4"/>
  <c r="G461" i="4"/>
  <c r="H461" i="4"/>
  <c r="I461" i="4"/>
  <c r="J461" i="4"/>
  <c r="K461" i="4"/>
  <c r="L461" i="4"/>
  <c r="D462" i="4"/>
  <c r="E462" i="4"/>
  <c r="F462" i="4"/>
  <c r="G462" i="4"/>
  <c r="H462" i="4"/>
  <c r="I462" i="4"/>
  <c r="J462" i="4"/>
  <c r="K462" i="4"/>
  <c r="L462" i="4"/>
  <c r="D463" i="4"/>
  <c r="E463" i="4"/>
  <c r="F463" i="4"/>
  <c r="G463" i="4"/>
  <c r="H463" i="4"/>
  <c r="I463" i="4"/>
  <c r="J463" i="4"/>
  <c r="K463" i="4"/>
  <c r="L463" i="4"/>
  <c r="D464" i="4"/>
  <c r="E464" i="4"/>
  <c r="F464" i="4"/>
  <c r="G464" i="4"/>
  <c r="H464" i="4"/>
  <c r="I464" i="4"/>
  <c r="J464" i="4"/>
  <c r="K464" i="4"/>
  <c r="L464" i="4"/>
  <c r="D465" i="4"/>
  <c r="E465" i="4"/>
  <c r="F465" i="4"/>
  <c r="G465" i="4"/>
  <c r="H465" i="4"/>
  <c r="I465" i="4"/>
  <c r="J465" i="4"/>
  <c r="K465" i="4"/>
  <c r="L465" i="4"/>
  <c r="D466" i="4"/>
  <c r="E466" i="4"/>
  <c r="F466" i="4"/>
  <c r="G466" i="4"/>
  <c r="H466" i="4"/>
  <c r="I466" i="4"/>
  <c r="J466" i="4"/>
  <c r="K466" i="4"/>
  <c r="L466" i="4"/>
  <c r="D467" i="4"/>
  <c r="E467" i="4"/>
  <c r="F467" i="4"/>
  <c r="G467" i="4"/>
  <c r="H467" i="4"/>
  <c r="I467" i="4"/>
  <c r="J467" i="4"/>
  <c r="K467" i="4"/>
  <c r="L467" i="4"/>
  <c r="D468" i="4"/>
  <c r="E468" i="4"/>
  <c r="F468" i="4"/>
  <c r="G468" i="4"/>
  <c r="H468" i="4"/>
  <c r="I468" i="4"/>
  <c r="J468" i="4"/>
  <c r="K468" i="4"/>
  <c r="L468" i="4"/>
  <c r="D469" i="4"/>
  <c r="E469" i="4"/>
  <c r="F469" i="4"/>
  <c r="G469" i="4"/>
  <c r="H469" i="4"/>
  <c r="I469" i="4"/>
  <c r="J469" i="4"/>
  <c r="K469" i="4"/>
  <c r="L469" i="4"/>
  <c r="D470" i="4"/>
  <c r="E470" i="4"/>
  <c r="F470" i="4"/>
  <c r="G470" i="4"/>
  <c r="H470" i="4"/>
  <c r="I470" i="4"/>
  <c r="J470" i="4"/>
  <c r="K470" i="4"/>
  <c r="L470" i="4"/>
  <c r="D471" i="4"/>
  <c r="E471" i="4"/>
  <c r="F471" i="4"/>
  <c r="G471" i="4"/>
  <c r="H471" i="4"/>
  <c r="I471" i="4"/>
  <c r="J471" i="4"/>
  <c r="K471" i="4"/>
  <c r="L471" i="4"/>
  <c r="D472" i="4"/>
  <c r="E472" i="4"/>
  <c r="F472" i="4"/>
  <c r="G472" i="4"/>
  <c r="H472" i="4"/>
  <c r="I472" i="4"/>
  <c r="J472" i="4"/>
  <c r="K472" i="4"/>
  <c r="L472" i="4"/>
  <c r="D473" i="4"/>
  <c r="E473" i="4"/>
  <c r="F473" i="4"/>
  <c r="G473" i="4"/>
  <c r="H473" i="4"/>
  <c r="I473" i="4"/>
  <c r="J473" i="4"/>
  <c r="K473" i="4"/>
  <c r="L473" i="4"/>
  <c r="D474" i="4"/>
  <c r="E474" i="4"/>
  <c r="F474" i="4"/>
  <c r="G474" i="4"/>
  <c r="H474" i="4"/>
  <c r="I474" i="4"/>
  <c r="J474" i="4"/>
  <c r="K474" i="4"/>
  <c r="L474" i="4"/>
  <c r="D475" i="4"/>
  <c r="E475" i="4"/>
  <c r="F475" i="4"/>
  <c r="G475" i="4"/>
  <c r="H475" i="4"/>
  <c r="I475" i="4"/>
  <c r="J475" i="4"/>
  <c r="K475" i="4"/>
  <c r="L475" i="4"/>
  <c r="D476" i="4"/>
  <c r="E476" i="4"/>
  <c r="F476" i="4"/>
  <c r="G476" i="4"/>
  <c r="H476" i="4"/>
  <c r="I476" i="4"/>
  <c r="J476" i="4"/>
  <c r="K476" i="4"/>
  <c r="L476" i="4"/>
  <c r="D477" i="4"/>
  <c r="E477" i="4"/>
  <c r="F477" i="4"/>
  <c r="G477" i="4"/>
  <c r="H477" i="4"/>
  <c r="I477" i="4"/>
  <c r="J477" i="4"/>
  <c r="K477" i="4"/>
  <c r="L477" i="4"/>
  <c r="D478" i="4"/>
  <c r="E478" i="4"/>
  <c r="F478" i="4"/>
  <c r="G478" i="4"/>
  <c r="H478" i="4"/>
  <c r="I478" i="4"/>
  <c r="J478" i="4"/>
  <c r="K478" i="4"/>
  <c r="L478" i="4"/>
  <c r="D479" i="4"/>
  <c r="E479" i="4"/>
  <c r="F479" i="4"/>
  <c r="G479" i="4"/>
  <c r="H479" i="4"/>
  <c r="I479" i="4"/>
  <c r="J479" i="4"/>
  <c r="K479" i="4"/>
  <c r="L479" i="4"/>
  <c r="D480" i="4"/>
  <c r="E480" i="4"/>
  <c r="F480" i="4"/>
  <c r="G480" i="4"/>
  <c r="H480" i="4"/>
  <c r="I480" i="4"/>
  <c r="J480" i="4"/>
  <c r="K480" i="4"/>
  <c r="L480" i="4"/>
  <c r="D481" i="4"/>
  <c r="E481" i="4"/>
  <c r="F481" i="4"/>
  <c r="G481" i="4"/>
  <c r="H481" i="4"/>
  <c r="I481" i="4"/>
  <c r="J481" i="4"/>
  <c r="K481" i="4"/>
  <c r="L481" i="4"/>
  <c r="D482" i="4"/>
  <c r="E482" i="4"/>
  <c r="F482" i="4"/>
  <c r="G482" i="4"/>
  <c r="H482" i="4"/>
  <c r="I482" i="4"/>
  <c r="J482" i="4"/>
  <c r="K482" i="4"/>
  <c r="L482" i="4"/>
  <c r="D483" i="4"/>
  <c r="E483" i="4"/>
  <c r="F483" i="4"/>
  <c r="G483" i="4"/>
  <c r="H483" i="4"/>
  <c r="I483" i="4"/>
  <c r="J483" i="4"/>
  <c r="K483" i="4"/>
  <c r="L483" i="4"/>
  <c r="D484" i="4"/>
  <c r="E484" i="4"/>
  <c r="F484" i="4"/>
  <c r="G484" i="4"/>
  <c r="H484" i="4"/>
  <c r="I484" i="4"/>
  <c r="J484" i="4"/>
  <c r="K484" i="4"/>
  <c r="L484" i="4"/>
  <c r="D485" i="4"/>
  <c r="E485" i="4"/>
  <c r="F485" i="4"/>
  <c r="G485" i="4"/>
  <c r="H485" i="4"/>
  <c r="I485" i="4"/>
  <c r="J485" i="4"/>
  <c r="K485" i="4"/>
  <c r="L485" i="4"/>
  <c r="D486" i="4"/>
  <c r="E486" i="4"/>
  <c r="F486" i="4"/>
  <c r="G486" i="4"/>
  <c r="H486" i="4"/>
  <c r="I486" i="4"/>
  <c r="J486" i="4"/>
  <c r="K486" i="4"/>
  <c r="L486" i="4"/>
  <c r="D487" i="4"/>
  <c r="E487" i="4"/>
  <c r="F487" i="4"/>
  <c r="G487" i="4"/>
  <c r="H487" i="4"/>
  <c r="I487" i="4"/>
  <c r="J487" i="4"/>
  <c r="K487" i="4"/>
  <c r="L487" i="4"/>
  <c r="D488" i="4"/>
  <c r="E488" i="4"/>
  <c r="F488" i="4"/>
  <c r="G488" i="4"/>
  <c r="H488" i="4"/>
  <c r="I488" i="4"/>
  <c r="J488" i="4"/>
  <c r="K488" i="4"/>
  <c r="L488" i="4"/>
  <c r="D489" i="4"/>
  <c r="E489" i="4"/>
  <c r="F489" i="4"/>
  <c r="G489" i="4"/>
  <c r="H489" i="4"/>
  <c r="I489" i="4"/>
  <c r="J489" i="4"/>
  <c r="K489" i="4"/>
  <c r="L489" i="4"/>
  <c r="D490" i="4"/>
  <c r="E490" i="4"/>
  <c r="F490" i="4"/>
  <c r="G490" i="4"/>
  <c r="H490" i="4"/>
  <c r="I490" i="4"/>
  <c r="J490" i="4"/>
  <c r="K490" i="4"/>
  <c r="L490" i="4"/>
  <c r="D491" i="4"/>
  <c r="E491" i="4"/>
  <c r="F491" i="4"/>
  <c r="G491" i="4"/>
  <c r="H491" i="4"/>
  <c r="I491" i="4"/>
  <c r="J491" i="4"/>
  <c r="K491" i="4"/>
  <c r="L491" i="4"/>
  <c r="D492" i="4"/>
  <c r="E492" i="4"/>
  <c r="F492" i="4"/>
  <c r="G492" i="4"/>
  <c r="H492" i="4"/>
  <c r="I492" i="4"/>
  <c r="J492" i="4"/>
  <c r="K492" i="4"/>
  <c r="L492" i="4"/>
  <c r="D493" i="4"/>
  <c r="E493" i="4"/>
  <c r="F493" i="4"/>
  <c r="G493" i="4"/>
  <c r="H493" i="4"/>
  <c r="I493" i="4"/>
  <c r="J493" i="4"/>
  <c r="K493" i="4"/>
  <c r="L493" i="4"/>
  <c r="D494" i="4"/>
  <c r="E494" i="4"/>
  <c r="F494" i="4"/>
  <c r="G494" i="4"/>
  <c r="H494" i="4"/>
  <c r="I494" i="4"/>
  <c r="J494" i="4"/>
  <c r="K494" i="4"/>
  <c r="L494" i="4"/>
  <c r="D495" i="4"/>
  <c r="E495" i="4"/>
  <c r="F495" i="4"/>
  <c r="G495" i="4"/>
  <c r="H495" i="4"/>
  <c r="I495" i="4"/>
  <c r="J495" i="4"/>
  <c r="K495" i="4"/>
  <c r="L495" i="4"/>
  <c r="D496" i="4"/>
  <c r="E496" i="4"/>
  <c r="F496" i="4"/>
  <c r="G496" i="4"/>
  <c r="H496" i="4"/>
  <c r="I496" i="4"/>
  <c r="J496" i="4"/>
  <c r="K496" i="4"/>
  <c r="L496" i="4"/>
  <c r="D497" i="4"/>
  <c r="E497" i="4"/>
  <c r="F497" i="4"/>
  <c r="G497" i="4"/>
  <c r="H497" i="4"/>
  <c r="I497" i="4"/>
  <c r="J497" i="4"/>
  <c r="K497" i="4"/>
  <c r="L497" i="4"/>
  <c r="D498" i="4"/>
  <c r="E498" i="4"/>
  <c r="F498" i="4"/>
  <c r="G498" i="4"/>
  <c r="H498" i="4"/>
  <c r="I498" i="4"/>
  <c r="J498" i="4"/>
  <c r="K498" i="4"/>
  <c r="L498" i="4"/>
  <c r="D499" i="4"/>
  <c r="E499" i="4"/>
  <c r="F499" i="4"/>
  <c r="G499" i="4"/>
  <c r="H499" i="4"/>
  <c r="I499" i="4"/>
  <c r="J499" i="4"/>
  <c r="K499" i="4"/>
  <c r="L499" i="4"/>
  <c r="D500" i="4"/>
  <c r="E500" i="4"/>
  <c r="F500" i="4"/>
  <c r="G500" i="4"/>
  <c r="H500" i="4"/>
  <c r="I500" i="4"/>
  <c r="J500" i="4"/>
  <c r="K500" i="4"/>
  <c r="L500" i="4"/>
  <c r="L261" i="4"/>
  <c r="K261" i="4"/>
  <c r="J261" i="4"/>
  <c r="I261" i="4"/>
  <c r="H261" i="4"/>
  <c r="G261" i="4"/>
  <c r="F261" i="4"/>
  <c r="E261" i="4"/>
  <c r="D261" i="4"/>
  <c r="L260" i="4"/>
  <c r="K260" i="4"/>
  <c r="J260" i="4"/>
  <c r="I260" i="4"/>
  <c r="H260" i="4"/>
  <c r="G260" i="4"/>
  <c r="F260" i="4"/>
  <c r="E260" i="4"/>
  <c r="D260" i="4"/>
  <c r="L259" i="4"/>
  <c r="K259" i="4"/>
  <c r="J259" i="4"/>
  <c r="I259" i="4"/>
  <c r="H259" i="4"/>
  <c r="G259" i="4"/>
  <c r="F259" i="4"/>
  <c r="E259" i="4"/>
  <c r="D259" i="4"/>
  <c r="L258" i="4"/>
  <c r="K258" i="4"/>
  <c r="J258" i="4"/>
  <c r="I258" i="4"/>
  <c r="H258" i="4"/>
  <c r="G258" i="4"/>
  <c r="F258" i="4"/>
  <c r="E258" i="4"/>
  <c r="D258" i="4"/>
  <c r="L257" i="4"/>
  <c r="K257" i="4"/>
  <c r="J257" i="4"/>
  <c r="I257" i="4"/>
  <c r="H257" i="4"/>
  <c r="G257" i="4"/>
  <c r="F257" i="4"/>
  <c r="E257" i="4"/>
  <c r="D257" i="4"/>
  <c r="L256" i="4"/>
  <c r="K256" i="4"/>
  <c r="J256" i="4"/>
  <c r="I256" i="4"/>
  <c r="H256" i="4"/>
  <c r="G256" i="4"/>
  <c r="F256" i="4"/>
  <c r="E256" i="4"/>
  <c r="D256" i="4"/>
  <c r="L255" i="4"/>
  <c r="K255" i="4"/>
  <c r="J255" i="4"/>
  <c r="I255" i="4"/>
  <c r="H255" i="4"/>
  <c r="G255" i="4"/>
  <c r="F255" i="4"/>
  <c r="E255" i="4"/>
  <c r="D255" i="4"/>
  <c r="L254" i="4"/>
  <c r="K254" i="4"/>
  <c r="J254" i="4"/>
  <c r="I254" i="4"/>
  <c r="H254" i="4"/>
  <c r="G254" i="4"/>
  <c r="F254" i="4"/>
  <c r="E254" i="4"/>
  <c r="D254" i="4"/>
  <c r="L253" i="4"/>
  <c r="K253" i="4"/>
  <c r="J253" i="4"/>
  <c r="I253" i="4"/>
  <c r="H253" i="4"/>
  <c r="G253" i="4"/>
  <c r="F253" i="4"/>
  <c r="E253" i="4"/>
  <c r="D253" i="4"/>
  <c r="L252" i="4"/>
  <c r="K252" i="4"/>
  <c r="J252" i="4"/>
  <c r="I252" i="4"/>
  <c r="H252" i="4"/>
  <c r="G252" i="4"/>
  <c r="F252" i="4"/>
  <c r="E252" i="4"/>
  <c r="D252" i="4"/>
  <c r="L251" i="4"/>
  <c r="K251" i="4"/>
  <c r="J251" i="4"/>
  <c r="I251" i="4"/>
  <c r="H251" i="4"/>
  <c r="G251" i="4"/>
  <c r="F251" i="4"/>
  <c r="E251" i="4"/>
  <c r="D251" i="4"/>
  <c r="L250" i="4"/>
  <c r="K250" i="4"/>
  <c r="J250" i="4"/>
  <c r="I250" i="4"/>
  <c r="H250" i="4"/>
  <c r="G250" i="4"/>
  <c r="F250" i="4"/>
  <c r="E250" i="4"/>
  <c r="D250" i="4"/>
  <c r="L249" i="4"/>
  <c r="K249" i="4"/>
  <c r="J249" i="4"/>
  <c r="I249" i="4"/>
  <c r="H249" i="4"/>
  <c r="G249" i="4"/>
  <c r="F249" i="4"/>
  <c r="E249" i="4"/>
  <c r="D249" i="4"/>
  <c r="L248" i="4"/>
  <c r="K248" i="4"/>
  <c r="J248" i="4"/>
  <c r="I248" i="4"/>
  <c r="H248" i="4"/>
  <c r="G248" i="4"/>
  <c r="F248" i="4"/>
  <c r="E248" i="4"/>
  <c r="D248" i="4"/>
  <c r="L247" i="4"/>
  <c r="K247" i="4"/>
  <c r="J247" i="4"/>
  <c r="I247" i="4"/>
  <c r="H247" i="4"/>
  <c r="G247" i="4"/>
  <c r="F247" i="4"/>
  <c r="E247" i="4"/>
  <c r="D247" i="4"/>
  <c r="L246" i="4"/>
  <c r="K246" i="4"/>
  <c r="J246" i="4"/>
  <c r="I246" i="4"/>
  <c r="H246" i="4"/>
  <c r="G246" i="4"/>
  <c r="F246" i="4"/>
  <c r="E246" i="4"/>
  <c r="D246" i="4"/>
  <c r="L245" i="4"/>
  <c r="K245" i="4"/>
  <c r="J245" i="4"/>
  <c r="I245" i="4"/>
  <c r="H245" i="4"/>
  <c r="G245" i="4"/>
  <c r="F245" i="4"/>
  <c r="E245" i="4"/>
  <c r="D245" i="4"/>
  <c r="L244" i="4"/>
  <c r="K244" i="4"/>
  <c r="J244" i="4"/>
  <c r="I244" i="4"/>
  <c r="H244" i="4"/>
  <c r="G244" i="4"/>
  <c r="F244" i="4"/>
  <c r="E244" i="4"/>
  <c r="D244" i="4"/>
  <c r="L243" i="4"/>
  <c r="K243" i="4"/>
  <c r="J243" i="4"/>
  <c r="I243" i="4"/>
  <c r="H243" i="4"/>
  <c r="G243" i="4"/>
  <c r="F243" i="4"/>
  <c r="E243" i="4"/>
  <c r="D243" i="4"/>
  <c r="L242" i="4"/>
  <c r="K242" i="4"/>
  <c r="J242" i="4"/>
  <c r="I242" i="4"/>
  <c r="H242" i="4"/>
  <c r="G242" i="4"/>
  <c r="F242" i="4"/>
  <c r="E242" i="4"/>
  <c r="D242" i="4"/>
  <c r="L241" i="4"/>
  <c r="K241" i="4"/>
  <c r="J241" i="4"/>
  <c r="I241" i="4"/>
  <c r="H241" i="4"/>
  <c r="G241" i="4"/>
  <c r="F241" i="4"/>
  <c r="E241" i="4"/>
  <c r="D241" i="4"/>
  <c r="L240" i="4"/>
  <c r="K240" i="4"/>
  <c r="J240" i="4"/>
  <c r="I240" i="4"/>
  <c r="H240" i="4"/>
  <c r="G240" i="4"/>
  <c r="F240" i="4"/>
  <c r="E240" i="4"/>
  <c r="D240" i="4"/>
  <c r="L239" i="4"/>
  <c r="K239" i="4"/>
  <c r="J239" i="4"/>
  <c r="I239" i="4"/>
  <c r="H239" i="4"/>
  <c r="G239" i="4"/>
  <c r="F239" i="4"/>
  <c r="E239" i="4"/>
  <c r="D239" i="4"/>
  <c r="L238" i="4"/>
  <c r="K238" i="4"/>
  <c r="J238" i="4"/>
  <c r="I238" i="4"/>
  <c r="H238" i="4"/>
  <c r="G238" i="4"/>
  <c r="F238" i="4"/>
  <c r="E238" i="4"/>
  <c r="D238" i="4"/>
  <c r="L237" i="4"/>
  <c r="K237" i="4"/>
  <c r="J237" i="4"/>
  <c r="I237" i="4"/>
  <c r="H237" i="4"/>
  <c r="G237" i="4"/>
  <c r="F237" i="4"/>
  <c r="E237" i="4"/>
  <c r="D237" i="4"/>
  <c r="L236" i="4"/>
  <c r="K236" i="4"/>
  <c r="J236" i="4"/>
  <c r="I236" i="4"/>
  <c r="H236" i="4"/>
  <c r="G236" i="4"/>
  <c r="F236" i="4"/>
  <c r="E236" i="4"/>
  <c r="D236" i="4"/>
  <c r="L235" i="4"/>
  <c r="K235" i="4"/>
  <c r="J235" i="4"/>
  <c r="I235" i="4"/>
  <c r="H235" i="4"/>
  <c r="G235" i="4"/>
  <c r="F235" i="4"/>
  <c r="E235" i="4"/>
  <c r="D235" i="4"/>
  <c r="L234" i="4"/>
  <c r="K234" i="4"/>
  <c r="J234" i="4"/>
  <c r="I234" i="4"/>
  <c r="H234" i="4"/>
  <c r="G234" i="4"/>
  <c r="F234" i="4"/>
  <c r="E234" i="4"/>
  <c r="D234" i="4"/>
  <c r="L233" i="4"/>
  <c r="K233" i="4"/>
  <c r="J233" i="4"/>
  <c r="I233" i="4"/>
  <c r="H233" i="4"/>
  <c r="G233" i="4"/>
  <c r="F233" i="4"/>
  <c r="E233" i="4"/>
  <c r="D233" i="4"/>
  <c r="L232" i="4"/>
  <c r="K232" i="4"/>
  <c r="J232" i="4"/>
  <c r="I232" i="4"/>
  <c r="H232" i="4"/>
  <c r="G232" i="4"/>
  <c r="F232" i="4"/>
  <c r="E232" i="4"/>
  <c r="D232" i="4"/>
  <c r="L231" i="4"/>
  <c r="K231" i="4"/>
  <c r="J231" i="4"/>
  <c r="I231" i="4"/>
  <c r="H231" i="4"/>
  <c r="G231" i="4"/>
  <c r="F231" i="4"/>
  <c r="E231" i="4"/>
  <c r="D231" i="4"/>
  <c r="L230" i="4"/>
  <c r="K230" i="4"/>
  <c r="J230" i="4"/>
  <c r="I230" i="4"/>
  <c r="H230" i="4"/>
  <c r="G230" i="4"/>
  <c r="F230" i="4"/>
  <c r="E230" i="4"/>
  <c r="D230" i="4"/>
  <c r="L229" i="4"/>
  <c r="K229" i="4"/>
  <c r="J229" i="4"/>
  <c r="I229" i="4"/>
  <c r="H229" i="4"/>
  <c r="G229" i="4"/>
  <c r="F229" i="4"/>
  <c r="E229" i="4"/>
  <c r="D229" i="4"/>
  <c r="L228" i="4"/>
  <c r="K228" i="4"/>
  <c r="J228" i="4"/>
  <c r="I228" i="4"/>
  <c r="H228" i="4"/>
  <c r="G228" i="4"/>
  <c r="F228" i="4"/>
  <c r="E228" i="4"/>
  <c r="D228" i="4"/>
  <c r="L227" i="4"/>
  <c r="K227" i="4"/>
  <c r="J227" i="4"/>
  <c r="I227" i="4"/>
  <c r="H227" i="4"/>
  <c r="G227" i="4"/>
  <c r="F227" i="4"/>
  <c r="E227" i="4"/>
  <c r="D227" i="4"/>
  <c r="L226" i="4"/>
  <c r="K226" i="4"/>
  <c r="J226" i="4"/>
  <c r="I226" i="4"/>
  <c r="H226" i="4"/>
  <c r="G226" i="4"/>
  <c r="F226" i="4"/>
  <c r="E226" i="4"/>
  <c r="D226" i="4"/>
  <c r="L225" i="4"/>
  <c r="K225" i="4"/>
  <c r="J225" i="4"/>
  <c r="I225" i="4"/>
  <c r="H225" i="4"/>
  <c r="G225" i="4"/>
  <c r="F225" i="4"/>
  <c r="E225" i="4"/>
  <c r="D225" i="4"/>
  <c r="L224" i="4"/>
  <c r="K224" i="4"/>
  <c r="J224" i="4"/>
  <c r="I224" i="4"/>
  <c r="H224" i="4"/>
  <c r="G224" i="4"/>
  <c r="F224" i="4"/>
  <c r="E224" i="4"/>
  <c r="D224" i="4"/>
  <c r="L223" i="4"/>
  <c r="K223" i="4"/>
  <c r="J223" i="4"/>
  <c r="I223" i="4"/>
  <c r="H223" i="4"/>
  <c r="G223" i="4"/>
  <c r="F223" i="4"/>
  <c r="E223" i="4"/>
  <c r="D223" i="4"/>
  <c r="L222" i="4"/>
  <c r="K222" i="4"/>
  <c r="J222" i="4"/>
  <c r="I222" i="4"/>
  <c r="H222" i="4"/>
  <c r="G222" i="4"/>
  <c r="F222" i="4"/>
  <c r="E222" i="4"/>
  <c r="D222" i="4"/>
  <c r="L221" i="4"/>
  <c r="K221" i="4"/>
  <c r="J221" i="4"/>
  <c r="I221" i="4"/>
  <c r="H221" i="4"/>
  <c r="G221" i="4"/>
  <c r="F221" i="4"/>
  <c r="E221" i="4"/>
  <c r="D221" i="4"/>
  <c r="L220" i="4"/>
  <c r="K220" i="4"/>
  <c r="J220" i="4"/>
  <c r="I220" i="4"/>
  <c r="H220" i="4"/>
  <c r="G220" i="4"/>
  <c r="F220" i="4"/>
  <c r="E220" i="4"/>
  <c r="D220" i="4"/>
  <c r="L219" i="4"/>
  <c r="K219" i="4"/>
  <c r="J219" i="4"/>
  <c r="I219" i="4"/>
  <c r="H219" i="4"/>
  <c r="G219" i="4"/>
  <c r="F219" i="4"/>
  <c r="E219" i="4"/>
  <c r="D219" i="4"/>
  <c r="L218" i="4"/>
  <c r="K218" i="4"/>
  <c r="J218" i="4"/>
  <c r="I218" i="4"/>
  <c r="H218" i="4"/>
  <c r="G218" i="4"/>
  <c r="F218" i="4"/>
  <c r="E218" i="4"/>
  <c r="D218" i="4"/>
  <c r="L217" i="4"/>
  <c r="K217" i="4"/>
  <c r="J217" i="4"/>
  <c r="I217" i="4"/>
  <c r="H217" i="4"/>
  <c r="G217" i="4"/>
  <c r="F217" i="4"/>
  <c r="E217" i="4"/>
  <c r="D217" i="4"/>
  <c r="L216" i="4"/>
  <c r="K216" i="4"/>
  <c r="J216" i="4"/>
  <c r="I216" i="4"/>
  <c r="H216" i="4"/>
  <c r="G216" i="4"/>
  <c r="F216" i="4"/>
  <c r="E216" i="4"/>
  <c r="D216" i="4"/>
  <c r="L215" i="4"/>
  <c r="K215" i="4"/>
  <c r="J215" i="4"/>
  <c r="I215" i="4"/>
  <c r="H215" i="4"/>
  <c r="G215" i="4"/>
  <c r="F215" i="4"/>
  <c r="E215" i="4"/>
  <c r="D215" i="4"/>
  <c r="L214" i="4"/>
  <c r="K214" i="4"/>
  <c r="J214" i="4"/>
  <c r="I214" i="4"/>
  <c r="H214" i="4"/>
  <c r="G214" i="4"/>
  <c r="F214" i="4"/>
  <c r="E214" i="4"/>
  <c r="D214" i="4"/>
  <c r="L213" i="4"/>
  <c r="K213" i="4"/>
  <c r="J213" i="4"/>
  <c r="I213" i="4"/>
  <c r="H213" i="4"/>
  <c r="G213" i="4"/>
  <c r="F213" i="4"/>
  <c r="E213" i="4"/>
  <c r="D213" i="4"/>
  <c r="L212" i="4"/>
  <c r="K212" i="4"/>
  <c r="J212" i="4"/>
  <c r="I212" i="4"/>
  <c r="H212" i="4"/>
  <c r="G212" i="4"/>
  <c r="F212" i="4"/>
  <c r="E212" i="4"/>
  <c r="D212" i="4"/>
  <c r="L211" i="4"/>
  <c r="K211" i="4"/>
  <c r="J211" i="4"/>
  <c r="I211" i="4"/>
  <c r="H211" i="4"/>
  <c r="G211" i="4"/>
  <c r="F211" i="4"/>
  <c r="E211" i="4"/>
  <c r="D211" i="4"/>
  <c r="L210" i="4"/>
  <c r="K210" i="4"/>
  <c r="J210" i="4"/>
  <c r="I210" i="4"/>
  <c r="H210" i="4"/>
  <c r="G210" i="4"/>
  <c r="F210" i="4"/>
  <c r="E210" i="4"/>
  <c r="D210" i="4"/>
  <c r="L209" i="4"/>
  <c r="K209" i="4"/>
  <c r="J209" i="4"/>
  <c r="I209" i="4"/>
  <c r="H209" i="4"/>
  <c r="G209" i="4"/>
  <c r="F209" i="4"/>
  <c r="E209" i="4"/>
  <c r="D209" i="4"/>
  <c r="L208" i="4"/>
  <c r="K208" i="4"/>
  <c r="J208" i="4"/>
  <c r="I208" i="4"/>
  <c r="H208" i="4"/>
  <c r="G208" i="4"/>
  <c r="F208" i="4"/>
  <c r="E208" i="4"/>
  <c r="D208" i="4"/>
  <c r="L207" i="4"/>
  <c r="K207" i="4"/>
  <c r="J207" i="4"/>
  <c r="I207" i="4"/>
  <c r="H207" i="4"/>
  <c r="G207" i="4"/>
  <c r="F207" i="4"/>
  <c r="E207" i="4"/>
  <c r="D207" i="4"/>
  <c r="L206" i="4"/>
  <c r="K206" i="4"/>
  <c r="J206" i="4"/>
  <c r="I206" i="4"/>
  <c r="H206" i="4"/>
  <c r="G206" i="4"/>
  <c r="F206" i="4"/>
  <c r="E206" i="4"/>
  <c r="D206" i="4"/>
  <c r="L205" i="4"/>
  <c r="K205" i="4"/>
  <c r="J205" i="4"/>
  <c r="I205" i="4"/>
  <c r="H205" i="4"/>
  <c r="G205" i="4"/>
  <c r="F205" i="4"/>
  <c r="E205" i="4"/>
  <c r="D205" i="4"/>
  <c r="L204" i="4"/>
  <c r="K204" i="4"/>
  <c r="J204" i="4"/>
  <c r="I204" i="4"/>
  <c r="H204" i="4"/>
  <c r="G204" i="4"/>
  <c r="F204" i="4"/>
  <c r="E204" i="4"/>
  <c r="D204" i="4"/>
  <c r="L203" i="4"/>
  <c r="K203" i="4"/>
  <c r="J203" i="4"/>
  <c r="I203" i="4"/>
  <c r="H203" i="4"/>
  <c r="G203" i="4"/>
  <c r="F203" i="4"/>
  <c r="E203" i="4"/>
  <c r="D203" i="4"/>
  <c r="L202" i="4"/>
  <c r="K202" i="4"/>
  <c r="J202" i="4"/>
  <c r="I202" i="4"/>
  <c r="H202" i="4"/>
  <c r="G202" i="4"/>
  <c r="F202" i="4"/>
  <c r="E202" i="4"/>
  <c r="D202" i="4"/>
  <c r="L201" i="4"/>
  <c r="K201" i="4"/>
  <c r="J201" i="4"/>
  <c r="I201" i="4"/>
  <c r="H201" i="4"/>
  <c r="G201" i="4"/>
  <c r="F201" i="4"/>
  <c r="E201" i="4"/>
  <c r="D201" i="4"/>
  <c r="L200" i="4"/>
  <c r="K200" i="4"/>
  <c r="J200" i="4"/>
  <c r="I200" i="4"/>
  <c r="H200" i="4"/>
  <c r="G200" i="4"/>
  <c r="F200" i="4"/>
  <c r="E200" i="4"/>
  <c r="D200" i="4"/>
  <c r="L199" i="4"/>
  <c r="K199" i="4"/>
  <c r="J199" i="4"/>
  <c r="I199" i="4"/>
  <c r="H199" i="4"/>
  <c r="G199" i="4"/>
  <c r="F199" i="4"/>
  <c r="E199" i="4"/>
  <c r="D199" i="4"/>
  <c r="L198" i="4"/>
  <c r="K198" i="4"/>
  <c r="J198" i="4"/>
  <c r="I198" i="4"/>
  <c r="H198" i="4"/>
  <c r="G198" i="4"/>
  <c r="F198" i="4"/>
  <c r="E198" i="4"/>
  <c r="D198" i="4"/>
  <c r="L197" i="4"/>
  <c r="K197" i="4"/>
  <c r="J197" i="4"/>
  <c r="I197" i="4"/>
  <c r="H197" i="4"/>
  <c r="G197" i="4"/>
  <c r="F197" i="4"/>
  <c r="E197" i="4"/>
  <c r="D197" i="4"/>
  <c r="L196" i="4"/>
  <c r="K196" i="4"/>
  <c r="J196" i="4"/>
  <c r="I196" i="4"/>
  <c r="H196" i="4"/>
  <c r="G196" i="4"/>
  <c r="F196" i="4"/>
  <c r="E196" i="4"/>
  <c r="D196" i="4"/>
  <c r="L195" i="4"/>
  <c r="K195" i="4"/>
  <c r="J195" i="4"/>
  <c r="I195" i="4"/>
  <c r="H195" i="4"/>
  <c r="G195" i="4"/>
  <c r="F195" i="4"/>
  <c r="E195" i="4"/>
  <c r="D195" i="4"/>
  <c r="L194" i="4"/>
  <c r="K194" i="4"/>
  <c r="J194" i="4"/>
  <c r="I194" i="4"/>
  <c r="H194" i="4"/>
  <c r="G194" i="4"/>
  <c r="F194" i="4"/>
  <c r="E194" i="4"/>
  <c r="D194" i="4"/>
  <c r="L193" i="4"/>
  <c r="K193" i="4"/>
  <c r="J193" i="4"/>
  <c r="I193" i="4"/>
  <c r="H193" i="4"/>
  <c r="G193" i="4"/>
  <c r="F193" i="4"/>
  <c r="E193" i="4"/>
  <c r="D193" i="4"/>
  <c r="L192" i="4"/>
  <c r="K192" i="4"/>
  <c r="J192" i="4"/>
  <c r="I192" i="4"/>
  <c r="H192" i="4"/>
  <c r="G192" i="4"/>
  <c r="F192" i="4"/>
  <c r="E192" i="4"/>
  <c r="D192" i="4"/>
  <c r="L191" i="4"/>
  <c r="K191" i="4"/>
  <c r="J191" i="4"/>
  <c r="I191" i="4"/>
  <c r="H191" i="4"/>
  <c r="G191" i="4"/>
  <c r="F191" i="4"/>
  <c r="E191" i="4"/>
  <c r="D191" i="4"/>
  <c r="L190" i="4"/>
  <c r="K190" i="4"/>
  <c r="J190" i="4"/>
  <c r="I190" i="4"/>
  <c r="H190" i="4"/>
  <c r="G190" i="4"/>
  <c r="F190" i="4"/>
  <c r="E190" i="4"/>
  <c r="D190" i="4"/>
  <c r="L189" i="4"/>
  <c r="K189" i="4"/>
  <c r="J189" i="4"/>
  <c r="I189" i="4"/>
  <c r="H189" i="4"/>
  <c r="G189" i="4"/>
  <c r="F189" i="4"/>
  <c r="E189" i="4"/>
  <c r="D189" i="4"/>
  <c r="L188" i="4"/>
  <c r="K188" i="4"/>
  <c r="J188" i="4"/>
  <c r="I188" i="4"/>
  <c r="H188" i="4"/>
  <c r="G188" i="4"/>
  <c r="F188" i="4"/>
  <c r="E188" i="4"/>
  <c r="D188" i="4"/>
  <c r="L187" i="4"/>
  <c r="K187" i="4"/>
  <c r="J187" i="4"/>
  <c r="I187" i="4"/>
  <c r="H187" i="4"/>
  <c r="G187" i="4"/>
  <c r="F187" i="4"/>
  <c r="E187" i="4"/>
  <c r="D187" i="4"/>
  <c r="L186" i="4"/>
  <c r="K186" i="4"/>
  <c r="J186" i="4"/>
  <c r="I186" i="4"/>
  <c r="H186" i="4"/>
  <c r="G186" i="4"/>
  <c r="F186" i="4"/>
  <c r="E186" i="4"/>
  <c r="D186" i="4"/>
  <c r="L185" i="4"/>
  <c r="K185" i="4"/>
  <c r="J185" i="4"/>
  <c r="I185" i="4"/>
  <c r="H185" i="4"/>
  <c r="G185" i="4"/>
  <c r="F185" i="4"/>
  <c r="E185" i="4"/>
  <c r="D185" i="4"/>
  <c r="L184" i="4"/>
  <c r="K184" i="4"/>
  <c r="J184" i="4"/>
  <c r="I184" i="4"/>
  <c r="H184" i="4"/>
  <c r="G184" i="4"/>
  <c r="F184" i="4"/>
  <c r="E184" i="4"/>
  <c r="D184" i="4"/>
  <c r="L183" i="4"/>
  <c r="K183" i="4"/>
  <c r="J183" i="4"/>
  <c r="I183" i="4"/>
  <c r="H183" i="4"/>
  <c r="G183" i="4"/>
  <c r="F183" i="4"/>
  <c r="E183" i="4"/>
  <c r="D183" i="4"/>
  <c r="L182" i="4"/>
  <c r="K182" i="4"/>
  <c r="J182" i="4"/>
  <c r="I182" i="4"/>
  <c r="H182" i="4"/>
  <c r="G182" i="4"/>
  <c r="F182" i="4"/>
  <c r="E182" i="4"/>
  <c r="D182" i="4"/>
  <c r="L181" i="4"/>
  <c r="K181" i="4"/>
  <c r="J181" i="4"/>
  <c r="I181" i="4"/>
  <c r="H181" i="4"/>
  <c r="G181" i="4"/>
  <c r="F181" i="4"/>
  <c r="E181" i="4"/>
  <c r="D181" i="4"/>
  <c r="L180" i="4"/>
  <c r="K180" i="4"/>
  <c r="J180" i="4"/>
  <c r="I180" i="4"/>
  <c r="H180" i="4"/>
  <c r="G180" i="4"/>
  <c r="F180" i="4"/>
  <c r="E180" i="4"/>
  <c r="D180" i="4"/>
  <c r="L179" i="4"/>
  <c r="K179" i="4"/>
  <c r="J179" i="4"/>
  <c r="I179" i="4"/>
  <c r="H179" i="4"/>
  <c r="G179" i="4"/>
  <c r="F179" i="4"/>
  <c r="E179" i="4"/>
  <c r="D179" i="4"/>
  <c r="L178" i="4"/>
  <c r="K178" i="4"/>
  <c r="J178" i="4"/>
  <c r="I178" i="4"/>
  <c r="H178" i="4"/>
  <c r="G178" i="4"/>
  <c r="F178" i="4"/>
  <c r="E178" i="4"/>
  <c r="D178" i="4"/>
  <c r="L177" i="4"/>
  <c r="K177" i="4"/>
  <c r="J177" i="4"/>
  <c r="I177" i="4"/>
  <c r="H177" i="4"/>
  <c r="G177" i="4"/>
  <c r="F177" i="4"/>
  <c r="E177" i="4"/>
  <c r="D177" i="4"/>
  <c r="L176" i="4"/>
  <c r="K176" i="4"/>
  <c r="J176" i="4"/>
  <c r="I176" i="4"/>
  <c r="H176" i="4"/>
  <c r="G176" i="4"/>
  <c r="F176" i="4"/>
  <c r="E176" i="4"/>
  <c r="D176" i="4"/>
  <c r="L175" i="4"/>
  <c r="K175" i="4"/>
  <c r="J175" i="4"/>
  <c r="I175" i="4"/>
  <c r="H175" i="4"/>
  <c r="G175" i="4"/>
  <c r="F175" i="4"/>
  <c r="E175" i="4"/>
  <c r="D175" i="4"/>
  <c r="L174" i="4"/>
  <c r="K174" i="4"/>
  <c r="J174" i="4"/>
  <c r="I174" i="4"/>
  <c r="H174" i="4"/>
  <c r="G174" i="4"/>
  <c r="F174" i="4"/>
  <c r="E174" i="4"/>
  <c r="D174" i="4"/>
  <c r="L173" i="4"/>
  <c r="K173" i="4"/>
  <c r="J173" i="4"/>
  <c r="I173" i="4"/>
  <c r="H173" i="4"/>
  <c r="G173" i="4"/>
  <c r="F173" i="4"/>
  <c r="E173" i="4"/>
  <c r="D173" i="4"/>
  <c r="L172" i="4"/>
  <c r="K172" i="4"/>
  <c r="J172" i="4"/>
  <c r="I172" i="4"/>
  <c r="H172" i="4"/>
  <c r="G172" i="4"/>
  <c r="F172" i="4"/>
  <c r="E172" i="4"/>
  <c r="D172" i="4"/>
  <c r="L171" i="4"/>
  <c r="K171" i="4"/>
  <c r="J171" i="4"/>
  <c r="I171" i="4"/>
  <c r="H171" i="4"/>
  <c r="G171" i="4"/>
  <c r="F171" i="4"/>
  <c r="E171" i="4"/>
  <c r="D171" i="4"/>
  <c r="L170" i="4"/>
  <c r="K170" i="4"/>
  <c r="J170" i="4"/>
  <c r="I170" i="4"/>
  <c r="H170" i="4"/>
  <c r="G170" i="4"/>
  <c r="F170" i="4"/>
  <c r="E170" i="4"/>
  <c r="D170" i="4"/>
  <c r="L169" i="4"/>
  <c r="K169" i="4"/>
  <c r="J169" i="4"/>
  <c r="I169" i="4"/>
  <c r="H169" i="4"/>
  <c r="G169" i="4"/>
  <c r="F169" i="4"/>
  <c r="E169" i="4"/>
  <c r="D169" i="4"/>
  <c r="L168" i="4"/>
  <c r="K168" i="4"/>
  <c r="J168" i="4"/>
  <c r="I168" i="4"/>
  <c r="H168" i="4"/>
  <c r="G168" i="4"/>
  <c r="F168" i="4"/>
  <c r="E168" i="4"/>
  <c r="D168" i="4"/>
  <c r="L167" i="4"/>
  <c r="K167" i="4"/>
  <c r="J167" i="4"/>
  <c r="I167" i="4"/>
  <c r="H167" i="4"/>
  <c r="G167" i="4"/>
  <c r="F167" i="4"/>
  <c r="E167" i="4"/>
  <c r="D167" i="4"/>
  <c r="L166" i="4"/>
  <c r="K166" i="4"/>
  <c r="J166" i="4"/>
  <c r="I166" i="4"/>
  <c r="H166" i="4"/>
  <c r="G166" i="4"/>
  <c r="F166" i="4"/>
  <c r="E166" i="4"/>
  <c r="D166" i="4"/>
  <c r="L165" i="4"/>
  <c r="K165" i="4"/>
  <c r="J165" i="4"/>
  <c r="I165" i="4"/>
  <c r="H165" i="4"/>
  <c r="G165" i="4"/>
  <c r="F165" i="4"/>
  <c r="E165" i="4"/>
  <c r="D165" i="4"/>
  <c r="L164" i="4"/>
  <c r="K164" i="4"/>
  <c r="J164" i="4"/>
  <c r="I164" i="4"/>
  <c r="H164" i="4"/>
  <c r="G164" i="4"/>
  <c r="F164" i="4"/>
  <c r="E164" i="4"/>
  <c r="D164" i="4"/>
  <c r="L163" i="4"/>
  <c r="K163" i="4"/>
  <c r="J163" i="4"/>
  <c r="I163" i="4"/>
  <c r="H163" i="4"/>
  <c r="G163" i="4"/>
  <c r="F163" i="4"/>
  <c r="E163" i="4"/>
  <c r="D163" i="4"/>
  <c r="L162" i="4"/>
  <c r="K162" i="4"/>
  <c r="J162" i="4"/>
  <c r="I162" i="4"/>
  <c r="H162" i="4"/>
  <c r="G162" i="4"/>
  <c r="F162" i="4"/>
  <c r="E162" i="4"/>
  <c r="D162" i="4"/>
  <c r="L161" i="4"/>
  <c r="K161" i="4"/>
  <c r="J161" i="4"/>
  <c r="I161" i="4"/>
  <c r="H161" i="4"/>
  <c r="G161" i="4"/>
  <c r="F161" i="4"/>
  <c r="E161" i="4"/>
  <c r="D161" i="4"/>
  <c r="L160" i="4"/>
  <c r="K160" i="4"/>
  <c r="J160" i="4"/>
  <c r="I160" i="4"/>
  <c r="H160" i="4"/>
  <c r="G160" i="4"/>
  <c r="F160" i="4"/>
  <c r="E160" i="4"/>
  <c r="D160" i="4"/>
  <c r="L159" i="4"/>
  <c r="K159" i="4"/>
  <c r="J159" i="4"/>
  <c r="I159" i="4"/>
  <c r="H159" i="4"/>
  <c r="G159" i="4"/>
  <c r="F159" i="4"/>
  <c r="E159" i="4"/>
  <c r="D159" i="4"/>
  <c r="L158" i="4"/>
  <c r="K158" i="4"/>
  <c r="J158" i="4"/>
  <c r="I158" i="4"/>
  <c r="H158" i="4"/>
  <c r="G158" i="4"/>
  <c r="F158" i="4"/>
  <c r="E158" i="4"/>
  <c r="D158" i="4"/>
  <c r="L157" i="4"/>
  <c r="K157" i="4"/>
  <c r="J157" i="4"/>
  <c r="I157" i="4"/>
  <c r="H157" i="4"/>
  <c r="G157" i="4"/>
  <c r="F157" i="4"/>
  <c r="E157" i="4"/>
  <c r="D157" i="4"/>
  <c r="L156" i="4"/>
  <c r="K156" i="4"/>
  <c r="J156" i="4"/>
  <c r="I156" i="4"/>
  <c r="H156" i="4"/>
  <c r="G156" i="4"/>
  <c r="F156" i="4"/>
  <c r="E156" i="4"/>
  <c r="D156" i="4"/>
  <c r="L155" i="4"/>
  <c r="K155" i="4"/>
  <c r="J155" i="4"/>
  <c r="I155" i="4"/>
  <c r="H155" i="4"/>
  <c r="G155" i="4"/>
  <c r="F155" i="4"/>
  <c r="E155" i="4"/>
  <c r="D155" i="4"/>
  <c r="L154" i="4"/>
  <c r="K154" i="4"/>
  <c r="J154" i="4"/>
  <c r="I154" i="4"/>
  <c r="H154" i="4"/>
  <c r="G154" i="4"/>
  <c r="F154" i="4"/>
  <c r="E154" i="4"/>
  <c r="D154" i="4"/>
  <c r="L153" i="4"/>
  <c r="K153" i="4"/>
  <c r="J153" i="4"/>
  <c r="I153" i="4"/>
  <c r="H153" i="4"/>
  <c r="G153" i="4"/>
  <c r="F153" i="4"/>
  <c r="E153" i="4"/>
  <c r="D153" i="4"/>
  <c r="L152" i="4"/>
  <c r="K152" i="4"/>
  <c r="J152" i="4"/>
  <c r="I152" i="4"/>
  <c r="H152" i="4"/>
  <c r="G152" i="4"/>
  <c r="F152" i="4"/>
  <c r="E152" i="4"/>
  <c r="D152" i="4"/>
  <c r="L151" i="4"/>
  <c r="K151" i="4"/>
  <c r="J151" i="4"/>
  <c r="I151" i="4"/>
  <c r="H151" i="4"/>
  <c r="G151" i="4"/>
  <c r="F151" i="4"/>
  <c r="E151" i="4"/>
  <c r="D151" i="4"/>
  <c r="L150" i="4"/>
  <c r="K150" i="4"/>
  <c r="J150" i="4"/>
  <c r="I150" i="4"/>
  <c r="H150" i="4"/>
  <c r="G150" i="4"/>
  <c r="F150" i="4"/>
  <c r="E150" i="4"/>
  <c r="D150" i="4"/>
  <c r="L149" i="4"/>
  <c r="K149" i="4"/>
  <c r="J149" i="4"/>
  <c r="I149" i="4"/>
  <c r="H149" i="4"/>
  <c r="G149" i="4"/>
  <c r="F149" i="4"/>
  <c r="E149" i="4"/>
  <c r="D149" i="4"/>
  <c r="L148" i="4"/>
  <c r="K148" i="4"/>
  <c r="J148" i="4"/>
  <c r="I148" i="4"/>
  <c r="H148" i="4"/>
  <c r="G148" i="4"/>
  <c r="F148" i="4"/>
  <c r="E148" i="4"/>
  <c r="D148" i="4"/>
  <c r="L147" i="4"/>
  <c r="K147" i="4"/>
  <c r="J147" i="4"/>
  <c r="I147" i="4"/>
  <c r="H147" i="4"/>
  <c r="G147" i="4"/>
  <c r="F147" i="4"/>
  <c r="E147" i="4"/>
  <c r="D147" i="4"/>
  <c r="L146" i="4"/>
  <c r="K146" i="4"/>
  <c r="J146" i="4"/>
  <c r="I146" i="4"/>
  <c r="H146" i="4"/>
  <c r="G146" i="4"/>
  <c r="F146" i="4"/>
  <c r="E146" i="4"/>
  <c r="D146" i="4"/>
  <c r="L145" i="4"/>
  <c r="K145" i="4"/>
  <c r="J145" i="4"/>
  <c r="I145" i="4"/>
  <c r="H145" i="4"/>
  <c r="G145" i="4"/>
  <c r="F145" i="4"/>
  <c r="E145" i="4"/>
  <c r="D145" i="4"/>
  <c r="L144" i="4"/>
  <c r="K144" i="4"/>
  <c r="J144" i="4"/>
  <c r="I144" i="4"/>
  <c r="H144" i="4"/>
  <c r="G144" i="4"/>
  <c r="F144" i="4"/>
  <c r="E144" i="4"/>
  <c r="D144" i="4"/>
  <c r="L143" i="4"/>
  <c r="K143" i="4"/>
  <c r="J143" i="4"/>
  <c r="I143" i="4"/>
  <c r="H143" i="4"/>
  <c r="G143" i="4"/>
  <c r="F143" i="4"/>
  <c r="E143" i="4"/>
  <c r="D143" i="4"/>
  <c r="L142" i="4"/>
  <c r="K142" i="4"/>
  <c r="J142" i="4"/>
  <c r="I142" i="4"/>
  <c r="H142" i="4"/>
  <c r="G142" i="4"/>
  <c r="F142" i="4"/>
  <c r="E142" i="4"/>
  <c r="D142" i="4"/>
  <c r="L141" i="4"/>
  <c r="K141" i="4"/>
  <c r="J141" i="4"/>
  <c r="I141" i="4"/>
  <c r="H141" i="4"/>
  <c r="G141" i="4"/>
  <c r="F141" i="4"/>
  <c r="E141" i="4"/>
  <c r="D141" i="4"/>
  <c r="L140" i="4"/>
  <c r="K140" i="4"/>
  <c r="J140" i="4"/>
  <c r="I140" i="4"/>
  <c r="H140" i="4"/>
  <c r="G140" i="4"/>
  <c r="F140" i="4"/>
  <c r="E140" i="4"/>
  <c r="D140" i="4"/>
  <c r="L139" i="4"/>
  <c r="K139" i="4"/>
  <c r="J139" i="4"/>
  <c r="I139" i="4"/>
  <c r="H139" i="4"/>
  <c r="G139" i="4"/>
  <c r="F139" i="4"/>
  <c r="E139" i="4"/>
  <c r="D139" i="4"/>
  <c r="L138" i="4"/>
  <c r="K138" i="4"/>
  <c r="J138" i="4"/>
  <c r="I138" i="4"/>
  <c r="H138" i="4"/>
  <c r="G138" i="4"/>
  <c r="F138" i="4"/>
  <c r="E138" i="4"/>
  <c r="D138" i="4"/>
  <c r="L137" i="4"/>
  <c r="K137" i="4"/>
  <c r="J137" i="4"/>
  <c r="I137" i="4"/>
  <c r="H137" i="4"/>
  <c r="G137" i="4"/>
  <c r="F137" i="4"/>
  <c r="E137" i="4"/>
  <c r="D137" i="4"/>
  <c r="L136" i="4"/>
  <c r="K136" i="4"/>
  <c r="J136" i="4"/>
  <c r="I136" i="4"/>
  <c r="H136" i="4"/>
  <c r="G136" i="4"/>
  <c r="F136" i="4"/>
  <c r="E136" i="4"/>
  <c r="D136" i="4"/>
  <c r="L135" i="4"/>
  <c r="K135" i="4"/>
  <c r="J135" i="4"/>
  <c r="I135" i="4"/>
  <c r="H135" i="4"/>
  <c r="G135" i="4"/>
  <c r="F135" i="4"/>
  <c r="E135" i="4"/>
  <c r="D135" i="4"/>
  <c r="L134" i="4"/>
  <c r="K134" i="4"/>
  <c r="J134" i="4"/>
  <c r="I134" i="4"/>
  <c r="H134" i="4"/>
  <c r="G134" i="4"/>
  <c r="F134" i="4"/>
  <c r="E134" i="4"/>
  <c r="D134" i="4"/>
  <c r="L133" i="4"/>
  <c r="K133" i="4"/>
  <c r="J133" i="4"/>
  <c r="I133" i="4"/>
  <c r="H133" i="4"/>
  <c r="G133" i="4"/>
  <c r="F133" i="4"/>
  <c r="E133" i="4"/>
  <c r="D133" i="4"/>
  <c r="L132" i="4"/>
  <c r="K132" i="4"/>
  <c r="J132" i="4"/>
  <c r="I132" i="4"/>
  <c r="H132" i="4"/>
  <c r="G132" i="4"/>
  <c r="F132" i="4"/>
  <c r="E132" i="4"/>
  <c r="D132" i="4"/>
  <c r="L131" i="4"/>
  <c r="K131" i="4"/>
  <c r="J131" i="4"/>
  <c r="I131" i="4"/>
  <c r="H131" i="4"/>
  <c r="G131" i="4"/>
  <c r="F131" i="4"/>
  <c r="E131" i="4"/>
  <c r="D131" i="4"/>
  <c r="L130" i="4"/>
  <c r="K130" i="4"/>
  <c r="J130" i="4"/>
  <c r="I130" i="4"/>
  <c r="H130" i="4"/>
  <c r="G130" i="4"/>
  <c r="F130" i="4"/>
  <c r="E130" i="4"/>
  <c r="D130" i="4"/>
  <c r="L129" i="4"/>
  <c r="K129" i="4"/>
  <c r="J129" i="4"/>
  <c r="I129" i="4"/>
  <c r="H129" i="4"/>
  <c r="G129" i="4"/>
  <c r="F129" i="4"/>
  <c r="E129" i="4"/>
  <c r="D129" i="4"/>
  <c r="L128" i="4"/>
  <c r="K128" i="4"/>
  <c r="J128" i="4"/>
  <c r="I128" i="4"/>
  <c r="H128" i="4"/>
  <c r="G128" i="4"/>
  <c r="F128" i="4"/>
  <c r="E128" i="4"/>
  <c r="D128" i="4"/>
  <c r="L127" i="4"/>
  <c r="K127" i="4"/>
  <c r="J127" i="4"/>
  <c r="I127" i="4"/>
  <c r="H127" i="4"/>
  <c r="G127" i="4"/>
  <c r="F127" i="4"/>
  <c r="E127" i="4"/>
  <c r="D127" i="4"/>
  <c r="L126" i="4"/>
  <c r="K126" i="4"/>
  <c r="J126" i="4"/>
  <c r="I126" i="4"/>
  <c r="H126" i="4"/>
  <c r="G126" i="4"/>
  <c r="F126" i="4"/>
  <c r="E126" i="4"/>
  <c r="D126" i="4"/>
  <c r="L125" i="4"/>
  <c r="K125" i="4"/>
  <c r="J125" i="4"/>
  <c r="I125" i="4"/>
  <c r="H125" i="4"/>
  <c r="G125" i="4"/>
  <c r="F125" i="4"/>
  <c r="E125" i="4"/>
  <c r="D125" i="4"/>
  <c r="L124" i="4"/>
  <c r="K124" i="4"/>
  <c r="J124" i="4"/>
  <c r="I124" i="4"/>
  <c r="H124" i="4"/>
  <c r="G124" i="4"/>
  <c r="F124" i="4"/>
  <c r="E124" i="4"/>
  <c r="D124" i="4"/>
  <c r="L123" i="4"/>
  <c r="K123" i="4"/>
  <c r="J123" i="4"/>
  <c r="I123" i="4"/>
  <c r="H123" i="4"/>
  <c r="G123" i="4"/>
  <c r="F123" i="4"/>
  <c r="E123" i="4"/>
  <c r="D123" i="4"/>
  <c r="L122" i="4"/>
  <c r="K122" i="4"/>
  <c r="J122" i="4"/>
  <c r="I122" i="4"/>
  <c r="H122" i="4"/>
  <c r="G122" i="4"/>
  <c r="F122" i="4"/>
  <c r="E122" i="4"/>
  <c r="D122" i="4"/>
  <c r="L121" i="4"/>
  <c r="K121" i="4"/>
  <c r="J121" i="4"/>
  <c r="I121" i="4"/>
  <c r="H121" i="4"/>
  <c r="G121" i="4"/>
  <c r="F121" i="4"/>
  <c r="E121" i="4"/>
  <c r="D121" i="4"/>
  <c r="L120" i="4"/>
  <c r="K120" i="4"/>
  <c r="J120" i="4"/>
  <c r="I120" i="4"/>
  <c r="H120" i="4"/>
  <c r="G120" i="4"/>
  <c r="F120" i="4"/>
  <c r="E120" i="4"/>
  <c r="D120" i="4"/>
  <c r="L119" i="4"/>
  <c r="K119" i="4"/>
  <c r="J119" i="4"/>
  <c r="I119" i="4"/>
  <c r="H119" i="4"/>
  <c r="G119" i="4"/>
  <c r="F119" i="4"/>
  <c r="E119" i="4"/>
  <c r="D119" i="4"/>
  <c r="L118" i="4"/>
  <c r="K118" i="4"/>
  <c r="J118" i="4"/>
  <c r="I118" i="4"/>
  <c r="H118" i="4"/>
  <c r="G118" i="4"/>
  <c r="F118" i="4"/>
  <c r="E118" i="4"/>
  <c r="D118" i="4"/>
  <c r="L117" i="4"/>
  <c r="K117" i="4"/>
  <c r="J117" i="4"/>
  <c r="I117" i="4"/>
  <c r="H117" i="4"/>
  <c r="G117" i="4"/>
  <c r="F117" i="4"/>
  <c r="E117" i="4"/>
  <c r="D117" i="4"/>
  <c r="L116" i="4"/>
  <c r="K116" i="4"/>
  <c r="J116" i="4"/>
  <c r="I116" i="4"/>
  <c r="H116" i="4"/>
  <c r="G116" i="4"/>
  <c r="F116" i="4"/>
  <c r="E116" i="4"/>
  <c r="D116" i="4"/>
  <c r="L115" i="4"/>
  <c r="K115" i="4"/>
  <c r="J115" i="4"/>
  <c r="I115" i="4"/>
  <c r="H115" i="4"/>
  <c r="G115" i="4"/>
  <c r="F115" i="4"/>
  <c r="E115" i="4"/>
  <c r="D115" i="4"/>
  <c r="L114" i="4"/>
  <c r="K114" i="4"/>
  <c r="J114" i="4"/>
  <c r="I114" i="4"/>
  <c r="H114" i="4"/>
  <c r="G114" i="4"/>
  <c r="F114" i="4"/>
  <c r="E114" i="4"/>
  <c r="D114" i="4"/>
  <c r="L113" i="4"/>
  <c r="K113" i="4"/>
  <c r="J113" i="4"/>
  <c r="I113" i="4"/>
  <c r="H113" i="4"/>
  <c r="G113" i="4"/>
  <c r="F113" i="4"/>
  <c r="E113" i="4"/>
  <c r="D113" i="4"/>
  <c r="L112" i="4"/>
  <c r="K112" i="4"/>
  <c r="J112" i="4"/>
  <c r="I112" i="4"/>
  <c r="H112" i="4"/>
  <c r="G112" i="4"/>
  <c r="F112" i="4"/>
  <c r="E112" i="4"/>
  <c r="D112" i="4"/>
  <c r="L111" i="4"/>
  <c r="K111" i="4"/>
  <c r="J111" i="4"/>
  <c r="I111" i="4"/>
  <c r="H111" i="4"/>
  <c r="G111" i="4"/>
  <c r="F111" i="4"/>
  <c r="E111" i="4"/>
  <c r="D111" i="4"/>
  <c r="L110" i="4"/>
  <c r="K110" i="4"/>
  <c r="J110" i="4"/>
  <c r="I110" i="4"/>
  <c r="H110" i="4"/>
  <c r="G110" i="4"/>
  <c r="F110" i="4"/>
  <c r="E110" i="4"/>
  <c r="D110" i="4"/>
  <c r="L109" i="4"/>
  <c r="K109" i="4"/>
  <c r="J109" i="4"/>
  <c r="I109" i="4"/>
  <c r="H109" i="4"/>
  <c r="G109" i="4"/>
  <c r="F109" i="4"/>
  <c r="E109" i="4"/>
  <c r="D109" i="4"/>
  <c r="L108" i="4"/>
  <c r="K108" i="4"/>
  <c r="J108" i="4"/>
  <c r="I108" i="4"/>
  <c r="H108" i="4"/>
  <c r="G108" i="4"/>
  <c r="F108" i="4"/>
  <c r="E108" i="4"/>
  <c r="D108" i="4"/>
  <c r="L107" i="4"/>
  <c r="K107" i="4"/>
  <c r="J107" i="4"/>
  <c r="I107" i="4"/>
  <c r="H107" i="4"/>
  <c r="G107" i="4"/>
  <c r="F107" i="4"/>
  <c r="E107" i="4"/>
  <c r="D107" i="4"/>
  <c r="L106" i="4"/>
  <c r="K106" i="4"/>
  <c r="J106" i="4"/>
  <c r="I106" i="4"/>
  <c r="H106" i="4"/>
  <c r="G106" i="4"/>
  <c r="F106" i="4"/>
  <c r="E106" i="4"/>
  <c r="D106" i="4"/>
  <c r="L105" i="4"/>
  <c r="K105" i="4"/>
  <c r="J105" i="4"/>
  <c r="I105" i="4"/>
  <c r="H105" i="4"/>
  <c r="G105" i="4"/>
  <c r="F105" i="4"/>
  <c r="E105" i="4"/>
  <c r="D105" i="4"/>
  <c r="L104" i="4"/>
  <c r="K104" i="4"/>
  <c r="J104" i="4"/>
  <c r="I104" i="4"/>
  <c r="H104" i="4"/>
  <c r="G104" i="4"/>
  <c r="F104" i="4"/>
  <c r="E104" i="4"/>
  <c r="D104" i="4"/>
  <c r="L103" i="4"/>
  <c r="K103" i="4"/>
  <c r="J103" i="4"/>
  <c r="I103" i="4"/>
  <c r="H103" i="4"/>
  <c r="G103" i="4"/>
  <c r="F103" i="4"/>
  <c r="E103" i="4"/>
  <c r="D103" i="4"/>
  <c r="L102" i="4"/>
  <c r="K102" i="4"/>
  <c r="J102" i="4"/>
  <c r="I102" i="4"/>
  <c r="H102" i="4"/>
  <c r="G102" i="4"/>
  <c r="F102" i="4"/>
  <c r="E102" i="4"/>
  <c r="D102" i="4"/>
  <c r="L101" i="4"/>
  <c r="K101" i="4"/>
  <c r="J101" i="4"/>
  <c r="I101" i="4"/>
  <c r="H101" i="4"/>
  <c r="G101" i="4"/>
  <c r="F101" i="4"/>
  <c r="E101" i="4"/>
  <c r="D101" i="4"/>
  <c r="L100" i="4"/>
  <c r="K100" i="4"/>
  <c r="J100" i="4"/>
  <c r="I100" i="4"/>
  <c r="H100" i="4"/>
  <c r="G100" i="4"/>
  <c r="F100" i="4"/>
  <c r="E100" i="4"/>
  <c r="D100" i="4"/>
  <c r="L99" i="4"/>
  <c r="K99" i="4"/>
  <c r="J99" i="4"/>
  <c r="I99" i="4"/>
  <c r="H99" i="4"/>
  <c r="G99" i="4"/>
  <c r="F99" i="4"/>
  <c r="E99" i="4"/>
  <c r="D99" i="4"/>
  <c r="L98" i="4"/>
  <c r="K98" i="4"/>
  <c r="J98" i="4"/>
  <c r="I98" i="4"/>
  <c r="H98" i="4"/>
  <c r="G98" i="4"/>
  <c r="F98" i="4"/>
  <c r="E98" i="4"/>
  <c r="D98" i="4"/>
  <c r="L97" i="4"/>
  <c r="K97" i="4"/>
  <c r="J97" i="4"/>
  <c r="I97" i="4"/>
  <c r="H97" i="4"/>
  <c r="G97" i="4"/>
  <c r="F97" i="4"/>
  <c r="E97" i="4"/>
  <c r="D97" i="4"/>
  <c r="L96" i="4"/>
  <c r="K96" i="4"/>
  <c r="J96" i="4"/>
  <c r="I96" i="4"/>
  <c r="H96" i="4"/>
  <c r="G96" i="4"/>
  <c r="F96" i="4"/>
  <c r="E96" i="4"/>
  <c r="D96" i="4"/>
  <c r="L95" i="4"/>
  <c r="K95" i="4"/>
  <c r="J95" i="4"/>
  <c r="I95" i="4"/>
  <c r="H95" i="4"/>
  <c r="G95" i="4"/>
  <c r="F95" i="4"/>
  <c r="E95" i="4"/>
  <c r="D95" i="4"/>
  <c r="L94" i="4"/>
  <c r="K94" i="4"/>
  <c r="J94" i="4"/>
  <c r="I94" i="4"/>
  <c r="H94" i="4"/>
  <c r="G94" i="4"/>
  <c r="F94" i="4"/>
  <c r="E94" i="4"/>
  <c r="D94" i="4"/>
  <c r="L93" i="4"/>
  <c r="K93" i="4"/>
  <c r="J93" i="4"/>
  <c r="I93" i="4"/>
  <c r="H93" i="4"/>
  <c r="G93" i="4"/>
  <c r="F93" i="4"/>
  <c r="E93" i="4"/>
  <c r="D93" i="4"/>
  <c r="L92" i="4"/>
  <c r="K92" i="4"/>
  <c r="J92" i="4"/>
  <c r="I92" i="4"/>
  <c r="H92" i="4"/>
  <c r="G92" i="4"/>
  <c r="F92" i="4"/>
  <c r="E92" i="4"/>
  <c r="D92" i="4"/>
  <c r="L91" i="4"/>
  <c r="K91" i="4"/>
  <c r="J91" i="4"/>
  <c r="I91" i="4"/>
  <c r="H91" i="4"/>
  <c r="G91" i="4"/>
  <c r="F91" i="4"/>
  <c r="E91" i="4"/>
  <c r="D91" i="4"/>
  <c r="L90" i="4"/>
  <c r="K90" i="4"/>
  <c r="J90" i="4"/>
  <c r="I90" i="4"/>
  <c r="H90" i="4"/>
  <c r="G90" i="4"/>
  <c r="F90" i="4"/>
  <c r="E90" i="4"/>
  <c r="D90" i="4"/>
  <c r="L89" i="4"/>
  <c r="K89" i="4"/>
  <c r="J89" i="4"/>
  <c r="I89" i="4"/>
  <c r="H89" i="4"/>
  <c r="G89" i="4"/>
  <c r="F89" i="4"/>
  <c r="E89" i="4"/>
  <c r="D89" i="4"/>
  <c r="L88" i="4"/>
  <c r="K88" i="4"/>
  <c r="J88" i="4"/>
  <c r="I88" i="4"/>
  <c r="H88" i="4"/>
  <c r="G88" i="4"/>
  <c r="F88" i="4"/>
  <c r="E88" i="4"/>
  <c r="D88" i="4"/>
  <c r="L87" i="4"/>
  <c r="K87" i="4"/>
  <c r="J87" i="4"/>
  <c r="I87" i="4"/>
  <c r="H87" i="4"/>
  <c r="G87" i="4"/>
  <c r="F87" i="4"/>
  <c r="E87" i="4"/>
  <c r="D87" i="4"/>
  <c r="L86" i="4"/>
  <c r="K86" i="4"/>
  <c r="J86" i="4"/>
  <c r="I86" i="4"/>
  <c r="H86" i="4"/>
  <c r="G86" i="4"/>
  <c r="F86" i="4"/>
  <c r="E86" i="4"/>
  <c r="D86" i="4"/>
  <c r="L85" i="4"/>
  <c r="K85" i="4"/>
  <c r="J85" i="4"/>
  <c r="I85" i="4"/>
  <c r="H85" i="4"/>
  <c r="G85" i="4"/>
  <c r="F85" i="4"/>
  <c r="E85" i="4"/>
  <c r="D85" i="4"/>
  <c r="L84" i="4"/>
  <c r="K84" i="4"/>
  <c r="J84" i="4"/>
  <c r="I84" i="4"/>
  <c r="H84" i="4"/>
  <c r="G84" i="4"/>
  <c r="F84" i="4"/>
  <c r="E84" i="4"/>
  <c r="D84" i="4"/>
  <c r="L83" i="4"/>
  <c r="K83" i="4"/>
  <c r="J83" i="4"/>
  <c r="I83" i="4"/>
  <c r="H83" i="4"/>
  <c r="G83" i="4"/>
  <c r="F83" i="4"/>
  <c r="E83" i="4"/>
  <c r="D83" i="4"/>
  <c r="L82" i="4"/>
  <c r="K82" i="4"/>
  <c r="J82" i="4"/>
  <c r="I82" i="4"/>
  <c r="H82" i="4"/>
  <c r="G82" i="4"/>
  <c r="F82" i="4"/>
  <c r="E82" i="4"/>
  <c r="D82" i="4"/>
  <c r="L81" i="4"/>
  <c r="K81" i="4"/>
  <c r="J81" i="4"/>
  <c r="I81" i="4"/>
  <c r="H81" i="4"/>
  <c r="G81" i="4"/>
  <c r="F81" i="4"/>
  <c r="E81" i="4"/>
  <c r="D81" i="4"/>
  <c r="L80" i="4"/>
  <c r="K80" i="4"/>
  <c r="J80" i="4"/>
  <c r="I80" i="4"/>
  <c r="H80" i="4"/>
  <c r="G80" i="4"/>
  <c r="F80" i="4"/>
  <c r="E80" i="4"/>
  <c r="D80" i="4"/>
  <c r="L79" i="4"/>
  <c r="K79" i="4"/>
  <c r="J79" i="4"/>
  <c r="I79" i="4"/>
  <c r="H79" i="4"/>
  <c r="G79" i="4"/>
  <c r="F79" i="4"/>
  <c r="E79" i="4"/>
  <c r="D79" i="4"/>
  <c r="L78" i="4"/>
  <c r="K78" i="4"/>
  <c r="J78" i="4"/>
  <c r="I78" i="4"/>
  <c r="H78" i="4"/>
  <c r="G78" i="4"/>
  <c r="F78" i="4"/>
  <c r="E78" i="4"/>
  <c r="D78" i="4"/>
  <c r="L77" i="4"/>
  <c r="K77" i="4"/>
  <c r="J77" i="4"/>
  <c r="I77" i="4"/>
  <c r="H77" i="4"/>
  <c r="G77" i="4"/>
  <c r="F77" i="4"/>
  <c r="E77" i="4"/>
  <c r="D77" i="4"/>
  <c r="L76" i="4"/>
  <c r="K76" i="4"/>
  <c r="J76" i="4"/>
  <c r="I76" i="4"/>
  <c r="H76" i="4"/>
  <c r="G76" i="4"/>
  <c r="F76" i="4"/>
  <c r="E76" i="4"/>
  <c r="D76" i="4"/>
  <c r="L75" i="4"/>
  <c r="K75" i="4"/>
  <c r="J75" i="4"/>
  <c r="I75" i="4"/>
  <c r="H75" i="4"/>
  <c r="G75" i="4"/>
  <c r="F75" i="4"/>
  <c r="E75" i="4"/>
  <c r="D75" i="4"/>
  <c r="L74" i="4"/>
  <c r="K74" i="4"/>
  <c r="J74" i="4"/>
  <c r="I74" i="4"/>
  <c r="H74" i="4"/>
  <c r="G74" i="4"/>
  <c r="F74" i="4"/>
  <c r="E74" i="4"/>
  <c r="D74" i="4"/>
  <c r="L73" i="4"/>
  <c r="K73" i="4"/>
  <c r="J73" i="4"/>
  <c r="I73" i="4"/>
  <c r="H73" i="4"/>
  <c r="G73" i="4"/>
  <c r="F73" i="4"/>
  <c r="E73" i="4"/>
  <c r="D73" i="4"/>
  <c r="L72" i="4"/>
  <c r="K72" i="4"/>
  <c r="J72" i="4"/>
  <c r="I72" i="4"/>
  <c r="H72" i="4"/>
  <c r="G72" i="4"/>
  <c r="F72" i="4"/>
  <c r="E72" i="4"/>
  <c r="D72" i="4"/>
  <c r="L71" i="4"/>
  <c r="K71" i="4"/>
  <c r="J71" i="4"/>
  <c r="I71" i="4"/>
  <c r="H71" i="4"/>
  <c r="G71" i="4"/>
  <c r="F71" i="4"/>
  <c r="E71" i="4"/>
  <c r="D71" i="4"/>
  <c r="L70" i="4"/>
  <c r="K70" i="4"/>
  <c r="J70" i="4"/>
  <c r="I70" i="4"/>
  <c r="H70" i="4"/>
  <c r="G70" i="4"/>
  <c r="F70" i="4"/>
  <c r="E70" i="4"/>
  <c r="D70" i="4"/>
  <c r="L69" i="4"/>
  <c r="K69" i="4"/>
  <c r="J69" i="4"/>
  <c r="I69" i="4"/>
  <c r="H69" i="4"/>
  <c r="G69" i="4"/>
  <c r="F69" i="4"/>
  <c r="E69" i="4"/>
  <c r="D69" i="4"/>
  <c r="L68" i="4"/>
  <c r="K68" i="4"/>
  <c r="J68" i="4"/>
  <c r="I68" i="4"/>
  <c r="H68" i="4"/>
  <c r="G68" i="4"/>
  <c r="F68" i="4"/>
  <c r="E68" i="4"/>
  <c r="D68" i="4"/>
  <c r="L67" i="4"/>
  <c r="K67" i="4"/>
  <c r="J67" i="4"/>
  <c r="I67" i="4"/>
  <c r="H67" i="4"/>
  <c r="G67" i="4"/>
  <c r="F67" i="4"/>
  <c r="E67" i="4"/>
  <c r="D67" i="4"/>
  <c r="L66" i="4"/>
  <c r="K66" i="4"/>
  <c r="J66" i="4"/>
  <c r="I66" i="4"/>
  <c r="H66" i="4"/>
  <c r="G66" i="4"/>
  <c r="F66" i="4"/>
  <c r="E66" i="4"/>
  <c r="D66" i="4"/>
  <c r="L65" i="4"/>
  <c r="K65" i="4"/>
  <c r="J65" i="4"/>
  <c r="I65" i="4"/>
  <c r="H65" i="4"/>
  <c r="G65" i="4"/>
  <c r="F65" i="4"/>
  <c r="E65" i="4"/>
  <c r="D65" i="4"/>
  <c r="L64" i="4"/>
  <c r="K64" i="4"/>
  <c r="J64" i="4"/>
  <c r="I64" i="4"/>
  <c r="H64" i="4"/>
  <c r="G64" i="4"/>
  <c r="F64" i="4"/>
  <c r="E64" i="4"/>
  <c r="D64" i="4"/>
  <c r="L63" i="4"/>
  <c r="K63" i="4"/>
  <c r="J63" i="4"/>
  <c r="I63" i="4"/>
  <c r="H63" i="4"/>
  <c r="G63" i="4"/>
  <c r="F63" i="4"/>
  <c r="E63" i="4"/>
  <c r="D63" i="4"/>
  <c r="L62" i="4"/>
  <c r="K62" i="4"/>
  <c r="J62" i="4"/>
  <c r="I62" i="4"/>
  <c r="H62" i="4"/>
  <c r="G62" i="4"/>
  <c r="F62" i="4"/>
  <c r="E62" i="4"/>
  <c r="D62" i="4"/>
  <c r="L61" i="4"/>
  <c r="K61" i="4"/>
  <c r="J61" i="4"/>
  <c r="I61" i="4"/>
  <c r="H61" i="4"/>
  <c r="G61" i="4"/>
  <c r="F61" i="4"/>
  <c r="E61" i="4"/>
  <c r="D61" i="4"/>
  <c r="L60" i="4"/>
  <c r="K60" i="4"/>
  <c r="J60" i="4"/>
  <c r="I60" i="4"/>
  <c r="H60" i="4"/>
  <c r="G60" i="4"/>
  <c r="F60" i="4"/>
  <c r="E60" i="4"/>
  <c r="D60" i="4"/>
  <c r="L59" i="4"/>
  <c r="K59" i="4"/>
  <c r="J59" i="4"/>
  <c r="I59" i="4"/>
  <c r="H59" i="4"/>
  <c r="G59" i="4"/>
  <c r="F59" i="4"/>
  <c r="E59" i="4"/>
  <c r="D59" i="4"/>
  <c r="L58" i="4"/>
  <c r="K58" i="4"/>
  <c r="J58" i="4"/>
  <c r="I58" i="4"/>
  <c r="H58" i="4"/>
  <c r="G58" i="4"/>
  <c r="F58" i="4"/>
  <c r="E58" i="4"/>
  <c r="D58" i="4"/>
  <c r="L57" i="4"/>
  <c r="K57" i="4"/>
  <c r="J57" i="4"/>
  <c r="I57" i="4"/>
  <c r="H57" i="4"/>
  <c r="G57" i="4"/>
  <c r="F57" i="4"/>
  <c r="E57" i="4"/>
  <c r="D57" i="4"/>
  <c r="L56" i="4"/>
  <c r="K56" i="4"/>
  <c r="J56" i="4"/>
  <c r="I56" i="4"/>
  <c r="H56" i="4"/>
  <c r="G56" i="4"/>
  <c r="F56" i="4"/>
  <c r="E56" i="4"/>
  <c r="D56" i="4"/>
  <c r="L55" i="4"/>
  <c r="K55" i="4"/>
  <c r="J55" i="4"/>
  <c r="I55" i="4"/>
  <c r="H55" i="4"/>
  <c r="G55" i="4"/>
  <c r="F55" i="4"/>
  <c r="E55" i="4"/>
  <c r="D55" i="4"/>
  <c r="L54" i="4"/>
  <c r="K54" i="4"/>
  <c r="J54" i="4"/>
  <c r="I54" i="4"/>
  <c r="H54" i="4"/>
  <c r="G54" i="4"/>
  <c r="F54" i="4"/>
  <c r="E54" i="4"/>
  <c r="D54" i="4"/>
  <c r="L53" i="4"/>
  <c r="K53" i="4"/>
  <c r="J53" i="4"/>
  <c r="I53" i="4"/>
  <c r="H53" i="4"/>
  <c r="G53" i="4"/>
  <c r="F53" i="4"/>
  <c r="E53" i="4"/>
  <c r="D53" i="4"/>
  <c r="L52" i="4"/>
  <c r="K52" i="4"/>
  <c r="J52" i="4"/>
  <c r="I52" i="4"/>
  <c r="H52" i="4"/>
  <c r="G52" i="4"/>
  <c r="F52" i="4"/>
  <c r="E52" i="4"/>
  <c r="D52" i="4"/>
  <c r="L51" i="4"/>
  <c r="K51" i="4"/>
  <c r="J51" i="4"/>
  <c r="I51" i="4"/>
  <c r="H51" i="4"/>
  <c r="G51" i="4"/>
  <c r="F51" i="4"/>
  <c r="E51" i="4"/>
  <c r="D51" i="4"/>
  <c r="L50" i="4"/>
  <c r="K50" i="4"/>
  <c r="J50" i="4"/>
  <c r="I50" i="4"/>
  <c r="H50" i="4"/>
  <c r="G50" i="4"/>
  <c r="F50" i="4"/>
  <c r="E50" i="4"/>
  <c r="D50" i="4"/>
  <c r="L49" i="4"/>
  <c r="K49" i="4"/>
  <c r="J49" i="4"/>
  <c r="I49" i="4"/>
  <c r="H49" i="4"/>
  <c r="G49" i="4"/>
  <c r="F49" i="4"/>
  <c r="E49" i="4"/>
  <c r="D49" i="4"/>
  <c r="L48" i="4"/>
  <c r="K48" i="4"/>
  <c r="J48" i="4"/>
  <c r="I48" i="4"/>
  <c r="H48" i="4"/>
  <c r="G48" i="4"/>
  <c r="F48" i="4"/>
  <c r="E48" i="4"/>
  <c r="D48" i="4"/>
  <c r="L47" i="4"/>
  <c r="K47" i="4"/>
  <c r="J47" i="4"/>
  <c r="I47" i="4"/>
  <c r="H47" i="4"/>
  <c r="G47" i="4"/>
  <c r="F47" i="4"/>
  <c r="E47" i="4"/>
  <c r="D47" i="4"/>
  <c r="L46" i="4"/>
  <c r="K46" i="4"/>
  <c r="J46" i="4"/>
  <c r="I46" i="4"/>
  <c r="H46" i="4"/>
  <c r="G46" i="4"/>
  <c r="F46" i="4"/>
  <c r="E46" i="4"/>
  <c r="D46" i="4"/>
  <c r="L45" i="4"/>
  <c r="K45" i="4"/>
  <c r="J45" i="4"/>
  <c r="I45" i="4"/>
  <c r="H45" i="4"/>
  <c r="G45" i="4"/>
  <c r="F45" i="4"/>
  <c r="E45" i="4"/>
  <c r="D45" i="4"/>
  <c r="L44" i="4"/>
  <c r="K44" i="4"/>
  <c r="J44" i="4"/>
  <c r="I44" i="4"/>
  <c r="H44" i="4"/>
  <c r="G44" i="4"/>
  <c r="F44" i="4"/>
  <c r="E44" i="4"/>
  <c r="D44" i="4"/>
  <c r="L43" i="4"/>
  <c r="K43" i="4"/>
  <c r="J43" i="4"/>
  <c r="I43" i="4"/>
  <c r="H43" i="4"/>
  <c r="G43" i="4"/>
  <c r="F43" i="4"/>
  <c r="E43" i="4"/>
  <c r="D43" i="4"/>
  <c r="L42" i="4"/>
  <c r="K42" i="4"/>
  <c r="J42" i="4"/>
  <c r="I42" i="4"/>
  <c r="H42" i="4"/>
  <c r="G42" i="4"/>
  <c r="F42" i="4"/>
  <c r="E42" i="4"/>
  <c r="D42" i="4"/>
  <c r="L41" i="4"/>
  <c r="K41" i="4"/>
  <c r="J41" i="4"/>
  <c r="I41" i="4"/>
  <c r="H41" i="4"/>
  <c r="G41" i="4"/>
  <c r="F41" i="4"/>
  <c r="E41" i="4"/>
  <c r="D41" i="4"/>
  <c r="L40" i="4"/>
  <c r="K40" i="4"/>
  <c r="J40" i="4"/>
  <c r="I40" i="4"/>
  <c r="H40" i="4"/>
  <c r="G40" i="4"/>
  <c r="F40" i="4"/>
  <c r="E40" i="4"/>
  <c r="D40" i="4"/>
  <c r="L39" i="4"/>
  <c r="K39" i="4"/>
  <c r="J39" i="4"/>
  <c r="I39" i="4"/>
  <c r="H39" i="4"/>
  <c r="G39" i="4"/>
  <c r="F39" i="4"/>
  <c r="E39" i="4"/>
  <c r="D39" i="4"/>
  <c r="L38" i="4"/>
  <c r="K38" i="4"/>
  <c r="J38" i="4"/>
  <c r="I38" i="4"/>
  <c r="H38" i="4"/>
  <c r="G38" i="4"/>
  <c r="F38" i="4"/>
  <c r="E38" i="4"/>
  <c r="D38" i="4"/>
  <c r="L37" i="4"/>
  <c r="K37" i="4"/>
  <c r="J37" i="4"/>
  <c r="I37" i="4"/>
  <c r="H37" i="4"/>
  <c r="G37" i="4"/>
  <c r="F37" i="4"/>
  <c r="E37" i="4"/>
  <c r="D37" i="4"/>
  <c r="L36" i="4"/>
  <c r="K36" i="4"/>
  <c r="J36" i="4"/>
  <c r="I36" i="4"/>
  <c r="H36" i="4"/>
  <c r="G36" i="4"/>
  <c r="F36" i="4"/>
  <c r="E36" i="4"/>
  <c r="D36" i="4"/>
  <c r="L35" i="4"/>
  <c r="K35" i="4"/>
  <c r="J35" i="4"/>
  <c r="I35" i="4"/>
  <c r="H35" i="4"/>
  <c r="G35" i="4"/>
  <c r="F35" i="4"/>
  <c r="E35" i="4"/>
  <c r="D35" i="4"/>
  <c r="L34" i="4"/>
  <c r="K34" i="4"/>
  <c r="J34" i="4"/>
  <c r="I34" i="4"/>
  <c r="H34" i="4"/>
  <c r="G34" i="4"/>
  <c r="F34" i="4"/>
  <c r="E34" i="4"/>
  <c r="D34" i="4"/>
  <c r="L33" i="4"/>
  <c r="K33" i="4"/>
  <c r="J33" i="4"/>
  <c r="I33" i="4"/>
  <c r="H33" i="4"/>
  <c r="G33" i="4"/>
  <c r="F33" i="4"/>
  <c r="E33" i="4"/>
  <c r="D33" i="4"/>
  <c r="L32" i="4"/>
  <c r="K32" i="4"/>
  <c r="J32" i="4"/>
  <c r="I32" i="4"/>
  <c r="H32" i="4"/>
  <c r="G32" i="4"/>
  <c r="F32" i="4"/>
  <c r="E32" i="4"/>
  <c r="D32" i="4"/>
  <c r="L31" i="4"/>
  <c r="K31" i="4"/>
  <c r="J31" i="4"/>
  <c r="I31" i="4"/>
  <c r="H31" i="4"/>
  <c r="G31" i="4"/>
  <c r="F31" i="4"/>
  <c r="E31" i="4"/>
  <c r="D31" i="4"/>
  <c r="L30" i="4"/>
  <c r="K30" i="4"/>
  <c r="J30" i="4"/>
  <c r="I30" i="4"/>
  <c r="H30" i="4"/>
  <c r="G30" i="4"/>
  <c r="F30" i="4"/>
  <c r="E30" i="4"/>
  <c r="D30" i="4"/>
  <c r="L29" i="4"/>
  <c r="K29" i="4"/>
  <c r="J29" i="4"/>
  <c r="I29" i="4"/>
  <c r="H29" i="4"/>
  <c r="G29" i="4"/>
  <c r="F29" i="4"/>
  <c r="E29" i="4"/>
  <c r="D29" i="4"/>
  <c r="L28" i="4"/>
  <c r="K28" i="4"/>
  <c r="J28" i="4"/>
  <c r="I28" i="4"/>
  <c r="H28" i="4"/>
  <c r="G28" i="4"/>
  <c r="F28" i="4"/>
  <c r="E28" i="4"/>
  <c r="D28" i="4"/>
  <c r="L27" i="4"/>
  <c r="K27" i="4"/>
  <c r="J27" i="4"/>
  <c r="I27" i="4"/>
  <c r="H27" i="4"/>
  <c r="G27" i="4"/>
  <c r="F27" i="4"/>
  <c r="E27" i="4"/>
  <c r="D27" i="4"/>
  <c r="L26" i="4"/>
  <c r="K26" i="4"/>
  <c r="J26" i="4"/>
  <c r="I26" i="4"/>
  <c r="H26" i="4"/>
  <c r="G26" i="4"/>
  <c r="F26" i="4"/>
  <c r="E26" i="4"/>
  <c r="D26" i="4"/>
  <c r="L25" i="4"/>
  <c r="K25" i="4"/>
  <c r="J25" i="4"/>
  <c r="I25" i="4"/>
  <c r="H25" i="4"/>
  <c r="G25" i="4"/>
  <c r="F25" i="4"/>
  <c r="E25" i="4"/>
  <c r="D25" i="4"/>
  <c r="L24" i="4"/>
  <c r="K24" i="4"/>
  <c r="J24" i="4"/>
  <c r="I24" i="4"/>
  <c r="H24" i="4"/>
  <c r="G24" i="4"/>
  <c r="F24" i="4"/>
  <c r="E24" i="4"/>
  <c r="D24" i="4"/>
  <c r="L23" i="4"/>
  <c r="K23" i="4"/>
  <c r="J23" i="4"/>
  <c r="I23" i="4"/>
  <c r="H23" i="4"/>
  <c r="G23" i="4"/>
  <c r="F23" i="4"/>
  <c r="E23" i="4"/>
  <c r="D23" i="4"/>
  <c r="L22" i="4"/>
  <c r="K22" i="4"/>
  <c r="J22" i="4"/>
  <c r="I22" i="4"/>
  <c r="H22" i="4"/>
  <c r="G22" i="4"/>
  <c r="F22" i="4"/>
  <c r="E22" i="4"/>
  <c r="D22" i="4"/>
  <c r="L21" i="4"/>
  <c r="K21" i="4"/>
  <c r="J21" i="4"/>
  <c r="I21" i="4"/>
  <c r="H21" i="4"/>
  <c r="G21" i="4"/>
  <c r="F21" i="4"/>
  <c r="E21" i="4"/>
  <c r="D21" i="4"/>
  <c r="L20" i="4"/>
  <c r="K20" i="4"/>
  <c r="J20" i="4"/>
  <c r="I20" i="4"/>
  <c r="H20" i="4"/>
  <c r="G20" i="4"/>
  <c r="F20" i="4"/>
  <c r="E20" i="4"/>
  <c r="D20" i="4"/>
  <c r="L19" i="4"/>
  <c r="K19" i="4"/>
  <c r="J19" i="4"/>
  <c r="I19" i="4"/>
  <c r="H19" i="4"/>
  <c r="G19" i="4"/>
  <c r="F19" i="4"/>
  <c r="E19" i="4"/>
  <c r="D19" i="4"/>
  <c r="L18" i="4"/>
  <c r="K18" i="4"/>
  <c r="J18" i="4"/>
  <c r="I18" i="4"/>
  <c r="H18" i="4"/>
  <c r="G18" i="4"/>
  <c r="F18" i="4"/>
  <c r="E18" i="4"/>
  <c r="D18" i="4"/>
  <c r="L17" i="4"/>
  <c r="K17" i="4"/>
  <c r="J17" i="4"/>
  <c r="I17" i="4"/>
  <c r="H17" i="4"/>
  <c r="G17" i="4"/>
  <c r="F17" i="4"/>
  <c r="E17" i="4"/>
  <c r="D17" i="4"/>
  <c r="L16" i="4"/>
  <c r="K16" i="4"/>
  <c r="J16" i="4"/>
  <c r="I16" i="4"/>
  <c r="H16" i="4"/>
  <c r="G16" i="4"/>
  <c r="F16" i="4"/>
  <c r="E16" i="4"/>
  <c r="D16" i="4"/>
  <c r="L15" i="4"/>
  <c r="K15" i="4"/>
  <c r="J15" i="4"/>
  <c r="I15" i="4"/>
  <c r="H15" i="4"/>
  <c r="G15" i="4"/>
  <c r="F15" i="4"/>
  <c r="E15" i="4"/>
  <c r="D15" i="4"/>
  <c r="L14" i="4"/>
  <c r="K14" i="4"/>
  <c r="J14" i="4"/>
  <c r="I14" i="4"/>
  <c r="H14" i="4"/>
  <c r="G14" i="4"/>
  <c r="F14" i="4"/>
  <c r="E14" i="4"/>
  <c r="D14" i="4"/>
  <c r="L13" i="4"/>
  <c r="K13" i="4"/>
  <c r="J13" i="4"/>
  <c r="I13" i="4"/>
  <c r="H13" i="4"/>
  <c r="G13" i="4"/>
  <c r="F13" i="4"/>
  <c r="E13" i="4"/>
  <c r="D13" i="4"/>
  <c r="L12" i="4"/>
  <c r="K12" i="4"/>
  <c r="J12" i="4"/>
  <c r="I12" i="4"/>
  <c r="H12" i="4"/>
  <c r="G12" i="4"/>
  <c r="F12" i="4"/>
  <c r="E12" i="4"/>
  <c r="D12" i="4"/>
  <c r="L11" i="4"/>
  <c r="K11" i="4"/>
  <c r="J11" i="4"/>
  <c r="I11" i="4"/>
  <c r="H11" i="4"/>
  <c r="G11" i="4"/>
  <c r="F11" i="4"/>
  <c r="E11" i="4"/>
  <c r="D11" i="4"/>
  <c r="L10" i="4"/>
  <c r="K10" i="4"/>
  <c r="J10" i="4"/>
  <c r="I10" i="4"/>
  <c r="H10" i="4"/>
  <c r="G10" i="4"/>
  <c r="F10" i="4"/>
  <c r="E10" i="4"/>
  <c r="D10" i="4"/>
  <c r="L9" i="4"/>
  <c r="K9" i="4"/>
  <c r="J9" i="4"/>
  <c r="I9" i="4"/>
  <c r="H9" i="4"/>
  <c r="G9" i="4"/>
  <c r="F9" i="4"/>
  <c r="E9" i="4"/>
  <c r="D9" i="4"/>
  <c r="L8" i="4"/>
  <c r="K8" i="4"/>
  <c r="J8" i="4"/>
  <c r="I8" i="4"/>
  <c r="H8" i="4"/>
  <c r="G8" i="4"/>
  <c r="F8" i="4"/>
  <c r="E8" i="4"/>
  <c r="M413" i="4" l="1"/>
  <c r="M265" i="4"/>
  <c r="M373" i="4"/>
  <c r="M281" i="4"/>
  <c r="M381" i="4"/>
  <c r="M405" i="4"/>
  <c r="M397" i="4"/>
  <c r="M273" i="4"/>
  <c r="M269" i="4"/>
  <c r="M365" i="4"/>
  <c r="M297" i="4"/>
  <c r="M289" i="4"/>
  <c r="M499" i="4"/>
  <c r="M495" i="4"/>
  <c r="M309" i="4"/>
  <c r="M301" i="4"/>
  <c r="M287" i="4"/>
  <c r="M389" i="4"/>
  <c r="M385" i="4"/>
  <c r="M378" i="4"/>
  <c r="M367" i="4"/>
  <c r="M364" i="4"/>
  <c r="M261" i="4"/>
  <c r="M497" i="4"/>
  <c r="M493" i="4"/>
  <c r="M489" i="4"/>
  <c r="M485" i="4"/>
  <c r="M481" i="4"/>
  <c r="M477" i="4"/>
  <c r="M473" i="4"/>
  <c r="M469" i="4"/>
  <c r="M465" i="4"/>
  <c r="M461" i="4"/>
  <c r="M457" i="4"/>
  <c r="M453" i="4"/>
  <c r="M449" i="4"/>
  <c r="M445" i="4"/>
  <c r="M425" i="4"/>
  <c r="M421" i="4"/>
  <c r="M410" i="4"/>
  <c r="M399" i="4"/>
  <c r="M432" i="4"/>
  <c r="M491" i="4"/>
  <c r="M487" i="4"/>
  <c r="M483" i="4"/>
  <c r="M479" i="4"/>
  <c r="M475" i="4"/>
  <c r="M471" i="4"/>
  <c r="M467" i="4"/>
  <c r="M463" i="4"/>
  <c r="M459" i="4"/>
  <c r="M455" i="4"/>
  <c r="M451" i="4"/>
  <c r="M447" i="4"/>
  <c r="M443" i="4"/>
  <c r="M431" i="4"/>
  <c r="M409" i="4"/>
  <c r="M391" i="4"/>
  <c r="M377" i="4"/>
  <c r="M359" i="4"/>
  <c r="M355" i="4"/>
  <c r="M351" i="4"/>
  <c r="M347" i="4"/>
  <c r="M343" i="4"/>
  <c r="M339" i="4"/>
  <c r="M335" i="4"/>
  <c r="M331" i="4"/>
  <c r="M327" i="4"/>
  <c r="M323" i="4"/>
  <c r="M319" i="4"/>
  <c r="M315" i="4"/>
  <c r="M311" i="4"/>
  <c r="M293" i="4"/>
  <c r="M275" i="4"/>
  <c r="M415" i="4"/>
  <c r="M401" i="4"/>
  <c r="M394" i="4"/>
  <c r="M383" i="4"/>
  <c r="M369" i="4"/>
  <c r="M362" i="4"/>
  <c r="M307" i="4"/>
  <c r="M303" i="4"/>
  <c r="M285" i="4"/>
  <c r="M271" i="4"/>
  <c r="M267" i="4"/>
  <c r="M503" i="4"/>
  <c r="M433" i="4"/>
  <c r="M429" i="4"/>
  <c r="M407" i="4"/>
  <c r="M393" i="4"/>
  <c r="M375" i="4"/>
  <c r="M372" i="4"/>
  <c r="M361" i="4"/>
  <c r="M357" i="4"/>
  <c r="M353" i="4"/>
  <c r="M349" i="4"/>
  <c r="M345" i="4"/>
  <c r="M341" i="4"/>
  <c r="M337" i="4"/>
  <c r="M333" i="4"/>
  <c r="M329" i="4"/>
  <c r="M325" i="4"/>
  <c r="M321" i="4"/>
  <c r="M317" i="4"/>
  <c r="M291" i="4"/>
  <c r="M277" i="4"/>
  <c r="M294" i="4"/>
  <c r="M278" i="4"/>
  <c r="M262" i="4"/>
  <c r="M439" i="4"/>
  <c r="M435" i="4"/>
  <c r="M504" i="4"/>
  <c r="M419" i="4"/>
  <c r="M298" i="4"/>
  <c r="M282" i="4"/>
  <c r="M266" i="4"/>
  <c r="M498" i="4"/>
  <c r="M494" i="4"/>
  <c r="M490" i="4"/>
  <c r="M486" i="4"/>
  <c r="M482" i="4"/>
  <c r="M478" i="4"/>
  <c r="M474" i="4"/>
  <c r="M470" i="4"/>
  <c r="M466" i="4"/>
  <c r="M462" i="4"/>
  <c r="M458" i="4"/>
  <c r="M454" i="4"/>
  <c r="M450" i="4"/>
  <c r="M446" i="4"/>
  <c r="M442" i="4"/>
  <c r="M438" i="4"/>
  <c r="M423" i="4"/>
  <c r="M403" i="4"/>
  <c r="M387" i="4"/>
  <c r="M371" i="4"/>
  <c r="M368" i="4"/>
  <c r="M358" i="4"/>
  <c r="M354" i="4"/>
  <c r="M350" i="4"/>
  <c r="M346" i="4"/>
  <c r="M342" i="4"/>
  <c r="M338" i="4"/>
  <c r="M334" i="4"/>
  <c r="M330" i="4"/>
  <c r="M326" i="4"/>
  <c r="M402" i="4"/>
  <c r="M386" i="4"/>
  <c r="M370" i="4"/>
  <c r="M314" i="4"/>
  <c r="M313" i="4"/>
  <c r="M310" i="4"/>
  <c r="M299" i="4"/>
  <c r="M290" i="4"/>
  <c r="M283" i="4"/>
  <c r="M274" i="4"/>
  <c r="M496" i="4"/>
  <c r="M492" i="4"/>
  <c r="M488" i="4"/>
  <c r="M484" i="4"/>
  <c r="M480" i="4"/>
  <c r="M476" i="4"/>
  <c r="M472" i="4"/>
  <c r="M468" i="4"/>
  <c r="M464" i="4"/>
  <c r="M460" i="4"/>
  <c r="M456" i="4"/>
  <c r="M452" i="4"/>
  <c r="M448" i="4"/>
  <c r="M444" i="4"/>
  <c r="M440" i="4"/>
  <c r="M436" i="4"/>
  <c r="M411" i="4"/>
  <c r="M395" i="4"/>
  <c r="M379" i="4"/>
  <c r="M366" i="4"/>
  <c r="M363" i="4"/>
  <c r="M360" i="4"/>
  <c r="M356" i="4"/>
  <c r="M352" i="4"/>
  <c r="M348" i="4"/>
  <c r="M344" i="4"/>
  <c r="M340" i="4"/>
  <c r="M336" i="4"/>
  <c r="M332" i="4"/>
  <c r="M328" i="4"/>
  <c r="M305" i="4"/>
  <c r="M302" i="4"/>
  <c r="M295" i="4"/>
  <c r="M279" i="4"/>
  <c r="M270" i="4"/>
  <c r="M263" i="4"/>
  <c r="M427" i="4"/>
  <c r="M318" i="4"/>
  <c r="M286" i="4"/>
  <c r="M506" i="4"/>
  <c r="M502" i="4"/>
  <c r="M434" i="4"/>
  <c r="M417" i="4"/>
  <c r="M320" i="4"/>
  <c r="M312" i="4"/>
  <c r="M304" i="4"/>
  <c r="M296" i="4"/>
  <c r="M288" i="4"/>
  <c r="M280" i="4"/>
  <c r="M272" i="4"/>
  <c r="M264" i="4"/>
  <c r="M507" i="4"/>
  <c r="M322" i="4"/>
  <c r="M306" i="4"/>
  <c r="M441" i="4"/>
  <c r="M437" i="4"/>
  <c r="M324" i="4"/>
  <c r="M316" i="4"/>
  <c r="M308" i="4"/>
  <c r="M300" i="4"/>
  <c r="M292" i="4"/>
  <c r="M284" i="4"/>
  <c r="M276" i="4"/>
  <c r="M268" i="4"/>
  <c r="M505" i="4"/>
  <c r="M501" i="4"/>
  <c r="M500" i="4"/>
  <c r="M424" i="4"/>
  <c r="M416" i="4"/>
  <c r="M408" i="4"/>
  <c r="M400" i="4"/>
  <c r="M392" i="4"/>
  <c r="M384" i="4"/>
  <c r="M376" i="4"/>
  <c r="M426" i="4"/>
  <c r="M418" i="4"/>
  <c r="M428" i="4"/>
  <c r="M420" i="4"/>
  <c r="M412" i="4"/>
  <c r="M404" i="4"/>
  <c r="M396" i="4"/>
  <c r="M388" i="4"/>
  <c r="M380" i="4"/>
  <c r="M430" i="4"/>
  <c r="M422" i="4"/>
  <c r="M414" i="4"/>
  <c r="M406" i="4"/>
  <c r="M398" i="4"/>
  <c r="M390" i="4"/>
  <c r="M382" i="4"/>
  <c r="M374" i="4"/>
  <c r="AP2049" i="1"/>
  <c r="O70" i="1" l="1"/>
  <c r="O137" i="1"/>
  <c r="O201" i="1"/>
  <c r="O265" i="1"/>
  <c r="O329" i="1"/>
  <c r="O393" i="1"/>
  <c r="O457" i="1"/>
  <c r="O521" i="1"/>
  <c r="O585" i="1"/>
  <c r="O649" i="1"/>
  <c r="O713" i="1"/>
  <c r="O2010" i="1"/>
  <c r="O1738" i="1"/>
  <c r="O1673" i="1"/>
  <c r="O1609" i="1"/>
  <c r="O1545" i="1"/>
  <c r="O1481" i="1"/>
  <c r="O1417" i="1"/>
  <c r="O1353" i="1"/>
  <c r="O1289" i="1"/>
  <c r="O1225" i="1"/>
  <c r="O1161" i="1"/>
  <c r="O1097" i="1"/>
  <c r="O1033" i="1"/>
  <c r="O969" i="1"/>
  <c r="O905" i="1"/>
  <c r="O841" i="1"/>
  <c r="O777" i="1"/>
  <c r="F272" i="1" l="1"/>
  <c r="B13" i="5" l="1"/>
  <c r="C13" i="5"/>
  <c r="D13" i="5"/>
  <c r="E13" i="5"/>
  <c r="F13" i="5"/>
  <c r="G13" i="5"/>
  <c r="H13" i="5"/>
  <c r="I13" i="5"/>
  <c r="J13" i="5"/>
  <c r="B14" i="5"/>
  <c r="C14" i="5"/>
  <c r="D14" i="5"/>
  <c r="E14" i="5"/>
  <c r="F14" i="5"/>
  <c r="G14" i="5"/>
  <c r="H14" i="5"/>
  <c r="I14" i="5"/>
  <c r="J14" i="5"/>
  <c r="B15" i="5"/>
  <c r="C15" i="5"/>
  <c r="D15" i="5"/>
  <c r="E15" i="5"/>
  <c r="F15" i="5"/>
  <c r="G15" i="5"/>
  <c r="H15" i="5"/>
  <c r="I15" i="5"/>
  <c r="J15" i="5"/>
  <c r="B16" i="5"/>
  <c r="C16" i="5"/>
  <c r="D16" i="5"/>
  <c r="E16" i="5"/>
  <c r="F16" i="5"/>
  <c r="G16" i="5"/>
  <c r="H16" i="5"/>
  <c r="I16" i="5"/>
  <c r="J16" i="5"/>
  <c r="B17" i="5"/>
  <c r="C17" i="5"/>
  <c r="D17" i="5"/>
  <c r="E17" i="5"/>
  <c r="F17" i="5"/>
  <c r="G17" i="5"/>
  <c r="H17" i="5"/>
  <c r="I17" i="5"/>
  <c r="J17" i="5"/>
  <c r="B18" i="5"/>
  <c r="C18" i="5"/>
  <c r="D18" i="5"/>
  <c r="E18" i="5"/>
  <c r="F18" i="5"/>
  <c r="G18" i="5"/>
  <c r="H18" i="5"/>
  <c r="I18" i="5"/>
  <c r="J18" i="5"/>
  <c r="B19" i="5"/>
  <c r="C19" i="5"/>
  <c r="D19" i="5"/>
  <c r="E19" i="5"/>
  <c r="F19" i="5"/>
  <c r="G19" i="5"/>
  <c r="H19" i="5"/>
  <c r="I19" i="5"/>
  <c r="J19" i="5"/>
  <c r="F20" i="5"/>
  <c r="G20" i="5"/>
  <c r="H20" i="5"/>
  <c r="I20" i="5"/>
  <c r="J20" i="5"/>
  <c r="B21" i="5"/>
  <c r="C21" i="5"/>
  <c r="D21" i="5"/>
  <c r="G21" i="5"/>
  <c r="H21" i="5"/>
  <c r="I21" i="5"/>
  <c r="J21" i="5"/>
  <c r="B22" i="5"/>
  <c r="C22" i="5"/>
  <c r="D22" i="5"/>
  <c r="E22" i="5"/>
  <c r="F22" i="5"/>
  <c r="G22" i="5"/>
  <c r="H22" i="5"/>
  <c r="I22" i="5"/>
  <c r="J22" i="5"/>
  <c r="B23" i="5"/>
  <c r="C23" i="5"/>
  <c r="D23" i="5"/>
  <c r="E23" i="5"/>
  <c r="F23" i="5"/>
  <c r="G23" i="5"/>
  <c r="H23" i="5"/>
  <c r="I23" i="5"/>
  <c r="J23" i="5"/>
  <c r="B24" i="5"/>
  <c r="C24" i="5"/>
  <c r="D24" i="5"/>
  <c r="E24" i="5"/>
  <c r="F24" i="5"/>
  <c r="G24" i="5"/>
  <c r="H24" i="5"/>
  <c r="I24" i="5"/>
  <c r="J24" i="5"/>
  <c r="B25" i="5"/>
  <c r="D25" i="5"/>
  <c r="F25" i="5"/>
  <c r="G25" i="5"/>
  <c r="H25" i="5"/>
  <c r="I25" i="5"/>
  <c r="J25" i="5"/>
  <c r="E26" i="5"/>
  <c r="G26" i="5"/>
  <c r="H26" i="5"/>
  <c r="I26" i="5"/>
  <c r="J26" i="5"/>
  <c r="B27" i="5"/>
  <c r="C27" i="5"/>
  <c r="D27" i="5"/>
  <c r="E27" i="5"/>
  <c r="F27" i="5"/>
  <c r="G27" i="5"/>
  <c r="H27" i="5"/>
  <c r="I27" i="5"/>
  <c r="J27" i="5"/>
  <c r="B28" i="5"/>
  <c r="C28" i="5"/>
  <c r="D28" i="5"/>
  <c r="E28" i="5"/>
  <c r="F28" i="5"/>
  <c r="G28" i="5"/>
  <c r="H28" i="5"/>
  <c r="I28" i="5"/>
  <c r="J28" i="5"/>
  <c r="B29" i="5"/>
  <c r="G29" i="5"/>
  <c r="H29" i="5"/>
  <c r="I29" i="5"/>
  <c r="J29" i="5"/>
  <c r="B30" i="5"/>
  <c r="E30" i="5"/>
  <c r="F30" i="5"/>
  <c r="G30" i="5"/>
  <c r="H30" i="5"/>
  <c r="I30" i="5"/>
  <c r="J30" i="5"/>
  <c r="B31" i="5"/>
  <c r="C31" i="5"/>
  <c r="D31" i="5"/>
  <c r="E31" i="5"/>
  <c r="F31" i="5"/>
  <c r="G31" i="5"/>
  <c r="H31" i="5"/>
  <c r="I31" i="5"/>
  <c r="J31" i="5"/>
  <c r="B32" i="5"/>
  <c r="C32" i="5"/>
  <c r="D32" i="5"/>
  <c r="E32" i="5"/>
  <c r="F32" i="5"/>
  <c r="G32" i="5"/>
  <c r="H32" i="5"/>
  <c r="I32" i="5"/>
  <c r="J32" i="5"/>
  <c r="B33" i="5"/>
  <c r="C33" i="5"/>
  <c r="D33" i="5"/>
  <c r="E33" i="5"/>
  <c r="F33" i="5"/>
  <c r="G33" i="5"/>
  <c r="H33" i="5"/>
  <c r="I33" i="5"/>
  <c r="J33" i="5"/>
  <c r="B34" i="5"/>
  <c r="C34" i="5"/>
  <c r="D34" i="5"/>
  <c r="E34" i="5"/>
  <c r="F34" i="5"/>
  <c r="G34" i="5"/>
  <c r="H34" i="5"/>
  <c r="I34" i="5"/>
  <c r="J34" i="5"/>
  <c r="B35" i="5"/>
  <c r="C35" i="5"/>
  <c r="D35" i="5"/>
  <c r="E35" i="5"/>
  <c r="F35" i="5"/>
  <c r="G35" i="5"/>
  <c r="H35" i="5"/>
  <c r="I35" i="5"/>
  <c r="J35" i="5"/>
  <c r="B36" i="5"/>
  <c r="C36" i="5"/>
  <c r="D36" i="5"/>
  <c r="E36" i="5"/>
  <c r="F36" i="5"/>
  <c r="G36" i="5"/>
  <c r="H36" i="5"/>
  <c r="I36" i="5"/>
  <c r="J36" i="5"/>
  <c r="B37" i="5"/>
  <c r="C37" i="5"/>
  <c r="D37" i="5"/>
  <c r="E37" i="5"/>
  <c r="F37" i="5"/>
  <c r="G37" i="5"/>
  <c r="H37" i="5"/>
  <c r="I37" i="5"/>
  <c r="J37" i="5"/>
  <c r="B38" i="5"/>
  <c r="C38" i="5"/>
  <c r="D38" i="5"/>
  <c r="E38" i="5"/>
  <c r="F38" i="5"/>
  <c r="G38" i="5"/>
  <c r="H38" i="5"/>
  <c r="I38" i="5"/>
  <c r="J38" i="5"/>
  <c r="B39" i="5"/>
  <c r="C39" i="5"/>
  <c r="H39" i="5"/>
  <c r="I39" i="5"/>
  <c r="J39" i="5"/>
  <c r="B40" i="5"/>
  <c r="C40" i="5"/>
  <c r="F40" i="5"/>
  <c r="G40" i="5"/>
  <c r="H40" i="5"/>
  <c r="I40" i="5"/>
  <c r="J40" i="5"/>
  <c r="B41" i="5"/>
  <c r="C41" i="5"/>
  <c r="E41" i="5"/>
  <c r="F41" i="5"/>
  <c r="G41" i="5"/>
  <c r="H41" i="5"/>
  <c r="I41" i="5"/>
  <c r="J41" i="5"/>
  <c r="B42" i="5"/>
  <c r="C42" i="5"/>
  <c r="D42" i="5"/>
  <c r="F42" i="5"/>
  <c r="G42" i="5"/>
  <c r="H42" i="5"/>
  <c r="I42" i="5"/>
  <c r="J42" i="5"/>
  <c r="B43" i="5"/>
  <c r="C43" i="5"/>
  <c r="D43" i="5"/>
  <c r="E43" i="5"/>
  <c r="F43" i="5"/>
  <c r="G43" i="5"/>
  <c r="H43" i="5"/>
  <c r="I43" i="5"/>
  <c r="J43" i="5"/>
  <c r="B44" i="5"/>
  <c r="C44" i="5"/>
  <c r="D44" i="5"/>
  <c r="E44" i="5"/>
  <c r="F44" i="5"/>
  <c r="G44" i="5"/>
  <c r="H44" i="5"/>
  <c r="I44" i="5"/>
  <c r="J44" i="5"/>
  <c r="D45" i="5"/>
  <c r="E45" i="5"/>
  <c r="G45" i="5"/>
  <c r="H45" i="5"/>
  <c r="I45" i="5"/>
  <c r="J45" i="5"/>
  <c r="H46" i="5"/>
  <c r="I46" i="5"/>
  <c r="J46" i="5"/>
  <c r="B47" i="5"/>
  <c r="C47" i="5"/>
  <c r="D47" i="5"/>
  <c r="E47" i="5"/>
  <c r="F47" i="5"/>
  <c r="G47" i="5"/>
  <c r="H47" i="5"/>
  <c r="I47" i="5"/>
  <c r="J47" i="5"/>
  <c r="B48" i="5"/>
  <c r="C48" i="5"/>
  <c r="D48" i="5"/>
  <c r="E48" i="5"/>
  <c r="F48" i="5"/>
  <c r="G48" i="5"/>
  <c r="H48" i="5"/>
  <c r="I48" i="5"/>
  <c r="J48" i="5"/>
  <c r="B49" i="5"/>
  <c r="C49" i="5"/>
  <c r="D49" i="5"/>
  <c r="E49" i="5"/>
  <c r="F49" i="5"/>
  <c r="G49" i="5"/>
  <c r="H49" i="5"/>
  <c r="I49" i="5"/>
  <c r="J49" i="5"/>
  <c r="B50" i="5"/>
  <c r="C50" i="5"/>
  <c r="D50" i="5"/>
  <c r="E50" i="5"/>
  <c r="F50" i="5"/>
  <c r="G50" i="5"/>
  <c r="H50" i="5"/>
  <c r="I50" i="5"/>
  <c r="J50" i="5"/>
  <c r="B51" i="5"/>
  <c r="C51" i="5"/>
  <c r="D51" i="5"/>
  <c r="E51" i="5"/>
  <c r="F51" i="5"/>
  <c r="G51" i="5"/>
  <c r="H51" i="5"/>
  <c r="I51" i="5"/>
  <c r="J51" i="5"/>
  <c r="B52" i="5"/>
  <c r="C52" i="5"/>
  <c r="D52" i="5"/>
  <c r="E52" i="5"/>
  <c r="F52" i="5"/>
  <c r="G52" i="5"/>
  <c r="H52" i="5"/>
  <c r="I52" i="5"/>
  <c r="J52" i="5"/>
  <c r="B53" i="5"/>
  <c r="C53" i="5"/>
  <c r="D53" i="5"/>
  <c r="E53" i="5"/>
  <c r="F53" i="5"/>
  <c r="G53" i="5"/>
  <c r="H53" i="5"/>
  <c r="I53" i="5"/>
  <c r="J53" i="5"/>
  <c r="B54" i="5"/>
  <c r="C54" i="5"/>
  <c r="D54" i="5"/>
  <c r="E54" i="5"/>
  <c r="F54" i="5"/>
  <c r="G54" i="5"/>
  <c r="H54" i="5"/>
  <c r="I54" i="5"/>
  <c r="J54" i="5"/>
  <c r="B55" i="5"/>
  <c r="C55" i="5"/>
  <c r="D55" i="5"/>
  <c r="E55" i="5"/>
  <c r="F55" i="5"/>
  <c r="G55" i="5"/>
  <c r="H55" i="5"/>
  <c r="I55" i="5"/>
  <c r="J55" i="5"/>
  <c r="B56" i="5"/>
  <c r="C56" i="5"/>
  <c r="D56" i="5"/>
  <c r="E56" i="5"/>
  <c r="F56" i="5"/>
  <c r="G56" i="5"/>
  <c r="H56" i="5"/>
  <c r="I56" i="5"/>
  <c r="J56" i="5"/>
  <c r="B57" i="5"/>
  <c r="C57" i="5"/>
  <c r="D57" i="5"/>
  <c r="E57" i="5"/>
  <c r="F57" i="5"/>
  <c r="G57" i="5"/>
  <c r="H57" i="5"/>
  <c r="I57" i="5"/>
  <c r="J57" i="5"/>
  <c r="B58" i="5"/>
  <c r="C58" i="5"/>
  <c r="D58" i="5"/>
  <c r="E58" i="5"/>
  <c r="F58" i="5"/>
  <c r="G58" i="5"/>
  <c r="H58" i="5"/>
  <c r="I58" i="5"/>
  <c r="J58" i="5"/>
  <c r="B59" i="5"/>
  <c r="D59" i="5"/>
  <c r="F59" i="5"/>
  <c r="G59" i="5"/>
  <c r="H59" i="5"/>
  <c r="I59" i="5"/>
  <c r="J59" i="5"/>
  <c r="C60" i="5"/>
  <c r="D60" i="5"/>
  <c r="E60" i="5"/>
  <c r="F60" i="5"/>
  <c r="H60" i="5"/>
  <c r="I60" i="5"/>
  <c r="J60" i="5"/>
  <c r="B61" i="5"/>
  <c r="C61" i="5"/>
  <c r="D61" i="5"/>
  <c r="E61" i="5"/>
  <c r="F61" i="5"/>
  <c r="G61" i="5"/>
  <c r="H61" i="5"/>
  <c r="I61" i="5"/>
  <c r="J61" i="5"/>
  <c r="B62" i="5"/>
  <c r="C62" i="5"/>
  <c r="D62" i="5"/>
  <c r="E62" i="5"/>
  <c r="F62" i="5"/>
  <c r="G62" i="5"/>
  <c r="H62" i="5"/>
  <c r="I62" i="5"/>
  <c r="J62" i="5"/>
  <c r="B63" i="5"/>
  <c r="C63" i="5"/>
  <c r="D63" i="5"/>
  <c r="E63" i="5"/>
  <c r="F63" i="5"/>
  <c r="G63" i="5"/>
  <c r="H63" i="5"/>
  <c r="I63" i="5"/>
  <c r="J63" i="5"/>
  <c r="B64" i="5"/>
  <c r="C64" i="5"/>
  <c r="D64" i="5"/>
  <c r="E64" i="5"/>
  <c r="F64" i="5"/>
  <c r="G64" i="5"/>
  <c r="H64" i="5"/>
  <c r="I64" i="5"/>
  <c r="J64" i="5"/>
  <c r="B65" i="5"/>
  <c r="C65" i="5"/>
  <c r="D65" i="5"/>
  <c r="E65" i="5"/>
  <c r="F65" i="5"/>
  <c r="G65" i="5"/>
  <c r="H65" i="5"/>
  <c r="I65" i="5"/>
  <c r="J65" i="5"/>
  <c r="B66" i="5"/>
  <c r="C66" i="5"/>
  <c r="D66" i="5"/>
  <c r="E66" i="5"/>
  <c r="F66" i="5"/>
  <c r="G66" i="5"/>
  <c r="H66" i="5"/>
  <c r="I66" i="5"/>
  <c r="J66" i="5"/>
  <c r="B67" i="5"/>
  <c r="C67" i="5"/>
  <c r="D67" i="5"/>
  <c r="E67" i="5"/>
  <c r="F67" i="5"/>
  <c r="G67" i="5"/>
  <c r="H67" i="5"/>
  <c r="I67" i="5"/>
  <c r="J67" i="5"/>
  <c r="B68" i="5"/>
  <c r="C68" i="5"/>
  <c r="D68" i="5"/>
  <c r="E68" i="5"/>
  <c r="F68" i="5"/>
  <c r="G68" i="5"/>
  <c r="H68" i="5"/>
  <c r="I68" i="5"/>
  <c r="J68" i="5"/>
  <c r="C69" i="5"/>
  <c r="E69" i="5"/>
  <c r="F69" i="5"/>
  <c r="G69" i="5"/>
  <c r="H69" i="5"/>
  <c r="I69" i="5"/>
  <c r="J69" i="5"/>
  <c r="B70" i="5"/>
  <c r="C70" i="5"/>
  <c r="D70" i="5"/>
  <c r="E70" i="5"/>
  <c r="H70" i="5"/>
  <c r="I70" i="5"/>
  <c r="J70" i="5"/>
  <c r="B71" i="5"/>
  <c r="C71" i="5"/>
  <c r="D71" i="5"/>
  <c r="E71" i="5"/>
  <c r="F71" i="5"/>
  <c r="G71" i="5"/>
  <c r="H71" i="5"/>
  <c r="I71" i="5"/>
  <c r="J71" i="5"/>
  <c r="B72" i="5"/>
  <c r="C72" i="5"/>
  <c r="D72" i="5"/>
  <c r="E72" i="5"/>
  <c r="F72" i="5"/>
  <c r="G72" i="5"/>
  <c r="H72" i="5"/>
  <c r="I72" i="5"/>
  <c r="J72" i="5"/>
  <c r="B73" i="5"/>
  <c r="C73" i="5"/>
  <c r="D73" i="5"/>
  <c r="E73" i="5"/>
  <c r="F73" i="5"/>
  <c r="G73" i="5"/>
  <c r="H73" i="5"/>
  <c r="I73" i="5"/>
  <c r="J73" i="5"/>
  <c r="B74" i="5"/>
  <c r="C74" i="5"/>
  <c r="D74" i="5"/>
  <c r="E74" i="5"/>
  <c r="F74" i="5"/>
  <c r="G74" i="5"/>
  <c r="H74" i="5"/>
  <c r="I74" i="5"/>
  <c r="J74" i="5"/>
  <c r="B75" i="5"/>
  <c r="C75" i="5"/>
  <c r="D75" i="5"/>
  <c r="E75" i="5"/>
  <c r="F75" i="5"/>
  <c r="G75" i="5"/>
  <c r="H75" i="5"/>
  <c r="I75" i="5"/>
  <c r="J75" i="5"/>
  <c r="B76" i="5"/>
  <c r="C76" i="5"/>
  <c r="D76" i="5"/>
  <c r="E76" i="5"/>
  <c r="F76" i="5"/>
  <c r="G76" i="5"/>
  <c r="H76" i="5"/>
  <c r="I76" i="5"/>
  <c r="J76" i="5"/>
  <c r="B77" i="5"/>
  <c r="C77" i="5"/>
  <c r="D77" i="5"/>
  <c r="E77" i="5"/>
  <c r="F77" i="5"/>
  <c r="G77" i="5"/>
  <c r="H77" i="5"/>
  <c r="I77" i="5"/>
  <c r="J77" i="5"/>
  <c r="B78" i="5"/>
  <c r="C78" i="5"/>
  <c r="D78" i="5"/>
  <c r="E78" i="5"/>
  <c r="F78" i="5"/>
  <c r="G78" i="5"/>
  <c r="H78" i="5"/>
  <c r="I78" i="5"/>
  <c r="J7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B91" i="5"/>
  <c r="C91" i="5"/>
  <c r="D91" i="5"/>
  <c r="E91" i="5"/>
  <c r="F91" i="5"/>
  <c r="G91" i="5"/>
  <c r="H91" i="5"/>
  <c r="I91" i="5"/>
  <c r="J91" i="5"/>
  <c r="B92" i="5"/>
  <c r="C92" i="5"/>
  <c r="D92" i="5"/>
  <c r="E92" i="5"/>
  <c r="F92" i="5"/>
  <c r="G92" i="5"/>
  <c r="H92" i="5"/>
  <c r="I92" i="5"/>
  <c r="J92" i="5"/>
  <c r="B93" i="5"/>
  <c r="C93" i="5"/>
  <c r="D93" i="5"/>
  <c r="E93" i="5"/>
  <c r="F93" i="5"/>
  <c r="G93" i="5"/>
  <c r="H93" i="5"/>
  <c r="I93" i="5"/>
  <c r="J93" i="5"/>
  <c r="B94" i="5"/>
  <c r="C94" i="5"/>
  <c r="D94" i="5"/>
  <c r="E94" i="5"/>
  <c r="F94" i="5"/>
  <c r="G94" i="5"/>
  <c r="H94" i="5"/>
  <c r="I94" i="5"/>
  <c r="J94" i="5"/>
  <c r="B95" i="5"/>
  <c r="C95" i="5"/>
  <c r="D95" i="5"/>
  <c r="E95" i="5"/>
  <c r="F95" i="5"/>
  <c r="G95" i="5"/>
  <c r="H95" i="5"/>
  <c r="I95" i="5"/>
  <c r="J95" i="5"/>
  <c r="B96" i="5"/>
  <c r="C96" i="5"/>
  <c r="D96" i="5"/>
  <c r="E96" i="5"/>
  <c r="F96" i="5"/>
  <c r="G96" i="5"/>
  <c r="H96" i="5"/>
  <c r="I96" i="5"/>
  <c r="J96" i="5"/>
  <c r="B97" i="5"/>
  <c r="C97" i="5"/>
  <c r="D97" i="5"/>
  <c r="E97" i="5"/>
  <c r="F97" i="5"/>
  <c r="G97" i="5"/>
  <c r="H97" i="5"/>
  <c r="I97" i="5"/>
  <c r="J97" i="5"/>
  <c r="B98" i="5"/>
  <c r="C98" i="5"/>
  <c r="D98" i="5"/>
  <c r="E98" i="5"/>
  <c r="F98" i="5"/>
  <c r="G98" i="5"/>
  <c r="H98" i="5"/>
  <c r="I98" i="5"/>
  <c r="J9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B111" i="5"/>
  <c r="C111" i="5"/>
  <c r="D111" i="5"/>
  <c r="E111" i="5"/>
  <c r="F111" i="5"/>
  <c r="G111" i="5"/>
  <c r="H111" i="5"/>
  <c r="I111" i="5"/>
  <c r="J111" i="5"/>
  <c r="B112" i="5"/>
  <c r="C112" i="5"/>
  <c r="D112" i="5"/>
  <c r="E112" i="5"/>
  <c r="F112" i="5"/>
  <c r="G112" i="5"/>
  <c r="H112" i="5"/>
  <c r="I112" i="5"/>
  <c r="J112" i="5"/>
  <c r="B113" i="5"/>
  <c r="C113" i="5"/>
  <c r="D113" i="5"/>
  <c r="E113" i="5"/>
  <c r="F113" i="5"/>
  <c r="G113" i="5"/>
  <c r="H113" i="5"/>
  <c r="I113" i="5"/>
  <c r="J113" i="5"/>
  <c r="B114" i="5"/>
  <c r="C114" i="5"/>
  <c r="D114" i="5"/>
  <c r="E114" i="5"/>
  <c r="F114" i="5"/>
  <c r="G114" i="5"/>
  <c r="H114" i="5"/>
  <c r="I114" i="5"/>
  <c r="J114" i="5"/>
  <c r="B115" i="5"/>
  <c r="C115" i="5"/>
  <c r="D115" i="5"/>
  <c r="E115" i="5"/>
  <c r="F115" i="5"/>
  <c r="G115" i="5"/>
  <c r="H115" i="5"/>
  <c r="I115" i="5"/>
  <c r="J115" i="5"/>
  <c r="B116" i="5"/>
  <c r="C116" i="5"/>
  <c r="D116" i="5"/>
  <c r="E116" i="5"/>
  <c r="F116" i="5"/>
  <c r="G116" i="5"/>
  <c r="H116" i="5"/>
  <c r="I116" i="5"/>
  <c r="J116" i="5"/>
  <c r="B117" i="5"/>
  <c r="C117" i="5"/>
  <c r="D117" i="5"/>
  <c r="E117" i="5"/>
  <c r="F117" i="5"/>
  <c r="G117" i="5"/>
  <c r="H117" i="5"/>
  <c r="I117" i="5"/>
  <c r="J117" i="5"/>
  <c r="B118" i="5"/>
  <c r="C118" i="5"/>
  <c r="D118" i="5"/>
  <c r="E118" i="5"/>
  <c r="F118" i="5"/>
  <c r="G118" i="5"/>
  <c r="H118" i="5"/>
  <c r="I118" i="5"/>
  <c r="J11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B131" i="5"/>
  <c r="C131" i="5"/>
  <c r="D131" i="5"/>
  <c r="E131" i="5"/>
  <c r="F131" i="5"/>
  <c r="G131" i="5"/>
  <c r="H131" i="5"/>
  <c r="I131" i="5"/>
  <c r="J131" i="5"/>
  <c r="B132" i="5"/>
  <c r="C132" i="5"/>
  <c r="D132" i="5"/>
  <c r="E132" i="5"/>
  <c r="F132" i="5"/>
  <c r="G132" i="5"/>
  <c r="H132" i="5"/>
  <c r="I132" i="5"/>
  <c r="J132" i="5"/>
  <c r="B133" i="5"/>
  <c r="C133" i="5"/>
  <c r="D133" i="5"/>
  <c r="E133" i="5"/>
  <c r="F133" i="5"/>
  <c r="G133" i="5"/>
  <c r="H133" i="5"/>
  <c r="I133" i="5"/>
  <c r="J133" i="5"/>
  <c r="B134" i="5"/>
  <c r="C134" i="5"/>
  <c r="D134" i="5"/>
  <c r="E134" i="5"/>
  <c r="F134" i="5"/>
  <c r="G134" i="5"/>
  <c r="H134" i="5"/>
  <c r="I134" i="5"/>
  <c r="J134" i="5"/>
  <c r="B135" i="5"/>
  <c r="C135" i="5"/>
  <c r="D135" i="5"/>
  <c r="E135" i="5"/>
  <c r="F135" i="5"/>
  <c r="G135" i="5"/>
  <c r="H135" i="5"/>
  <c r="I135" i="5"/>
  <c r="J135" i="5"/>
  <c r="B136" i="5"/>
  <c r="C136" i="5"/>
  <c r="D136" i="5"/>
  <c r="E136" i="5"/>
  <c r="F136" i="5"/>
  <c r="G136" i="5"/>
  <c r="H136" i="5"/>
  <c r="I136" i="5"/>
  <c r="J136" i="5"/>
  <c r="B137" i="5"/>
  <c r="C137" i="5"/>
  <c r="D137" i="5"/>
  <c r="E137" i="5"/>
  <c r="F137" i="5"/>
  <c r="G137" i="5"/>
  <c r="H137" i="5"/>
  <c r="I137" i="5"/>
  <c r="J137" i="5"/>
  <c r="B138" i="5"/>
  <c r="C138" i="5"/>
  <c r="D138" i="5"/>
  <c r="E138" i="5"/>
  <c r="F138" i="5"/>
  <c r="G138" i="5"/>
  <c r="H138" i="5"/>
  <c r="I138" i="5"/>
  <c r="J13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B151" i="5"/>
  <c r="C151" i="5"/>
  <c r="D151" i="5"/>
  <c r="E151" i="5"/>
  <c r="F151" i="5"/>
  <c r="G151" i="5"/>
  <c r="H151" i="5"/>
  <c r="I151" i="5"/>
  <c r="J151" i="5"/>
  <c r="B152" i="5"/>
  <c r="C152" i="5"/>
  <c r="D152" i="5"/>
  <c r="E152" i="5"/>
  <c r="F152" i="5"/>
  <c r="G152" i="5"/>
  <c r="H152" i="5"/>
  <c r="I152" i="5"/>
  <c r="J152" i="5"/>
  <c r="B153" i="5"/>
  <c r="C153" i="5"/>
  <c r="D153" i="5"/>
  <c r="E153" i="5"/>
  <c r="F153" i="5"/>
  <c r="G153" i="5"/>
  <c r="H153" i="5"/>
  <c r="I153" i="5"/>
  <c r="J153" i="5"/>
  <c r="B154" i="5"/>
  <c r="C154" i="5"/>
  <c r="D154" i="5"/>
  <c r="E154" i="5"/>
  <c r="F154" i="5"/>
  <c r="G154" i="5"/>
  <c r="H154" i="5"/>
  <c r="I154" i="5"/>
  <c r="J154" i="5"/>
  <c r="B155" i="5"/>
  <c r="C155" i="5"/>
  <c r="D155" i="5"/>
  <c r="E155" i="5"/>
  <c r="F155" i="5"/>
  <c r="G155" i="5"/>
  <c r="H155" i="5"/>
  <c r="I155" i="5"/>
  <c r="J155" i="5"/>
  <c r="B156" i="5"/>
  <c r="C156" i="5"/>
  <c r="D156" i="5"/>
  <c r="E156" i="5"/>
  <c r="F156" i="5"/>
  <c r="G156" i="5"/>
  <c r="H156" i="5"/>
  <c r="I156" i="5"/>
  <c r="J156" i="5"/>
  <c r="B157" i="5"/>
  <c r="C157" i="5"/>
  <c r="D157" i="5"/>
  <c r="E157" i="5"/>
  <c r="F157" i="5"/>
  <c r="G157" i="5"/>
  <c r="H157" i="5"/>
  <c r="I157" i="5"/>
  <c r="J157" i="5"/>
  <c r="B158" i="5"/>
  <c r="C158" i="5"/>
  <c r="D158" i="5"/>
  <c r="E158" i="5"/>
  <c r="F158" i="5"/>
  <c r="G158" i="5"/>
  <c r="H158" i="5"/>
  <c r="I158" i="5"/>
  <c r="J158"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B170" i="5"/>
  <c r="C170" i="5"/>
  <c r="D170" i="5"/>
  <c r="E170" i="5"/>
  <c r="F170" i="5"/>
  <c r="G170" i="5"/>
  <c r="H170" i="5"/>
  <c r="I170" i="5"/>
  <c r="J170" i="5"/>
  <c r="B171" i="5"/>
  <c r="C171" i="5"/>
  <c r="D171" i="5"/>
  <c r="E171" i="5"/>
  <c r="F171" i="5"/>
  <c r="G171" i="5"/>
  <c r="H171" i="5"/>
  <c r="I171" i="5"/>
  <c r="J171" i="5"/>
  <c r="B172" i="5"/>
  <c r="C172" i="5"/>
  <c r="D172" i="5"/>
  <c r="E172" i="5"/>
  <c r="F172" i="5"/>
  <c r="G172" i="5"/>
  <c r="H172" i="5"/>
  <c r="I172" i="5"/>
  <c r="J172" i="5"/>
  <c r="B173" i="5"/>
  <c r="C173" i="5"/>
  <c r="D173" i="5"/>
  <c r="E173" i="5"/>
  <c r="F173" i="5"/>
  <c r="G173" i="5"/>
  <c r="H173" i="5"/>
  <c r="I173" i="5"/>
  <c r="J173" i="5"/>
  <c r="B174" i="5"/>
  <c r="C174" i="5"/>
  <c r="D174" i="5"/>
  <c r="E174" i="5"/>
  <c r="F174" i="5"/>
  <c r="G174" i="5"/>
  <c r="H174" i="5"/>
  <c r="I174" i="5"/>
  <c r="J174" i="5"/>
  <c r="B175" i="5"/>
  <c r="C175" i="5"/>
  <c r="D175" i="5"/>
  <c r="E175" i="5"/>
  <c r="F175" i="5"/>
  <c r="G175" i="5"/>
  <c r="H175" i="5"/>
  <c r="I175" i="5"/>
  <c r="J175" i="5"/>
  <c r="B176" i="5"/>
  <c r="C176" i="5"/>
  <c r="D176" i="5"/>
  <c r="E176" i="5"/>
  <c r="F176" i="5"/>
  <c r="G176" i="5"/>
  <c r="H176" i="5"/>
  <c r="I176" i="5"/>
  <c r="J176" i="5"/>
  <c r="B177" i="5"/>
  <c r="C177" i="5"/>
  <c r="D177" i="5"/>
  <c r="E177" i="5"/>
  <c r="F177" i="5"/>
  <c r="G177" i="5"/>
  <c r="H177" i="5"/>
  <c r="I177" i="5"/>
  <c r="J177" i="5"/>
  <c r="B178" i="5"/>
  <c r="C178" i="5"/>
  <c r="D178" i="5"/>
  <c r="E178" i="5"/>
  <c r="F178" i="5"/>
  <c r="G178" i="5"/>
  <c r="H178" i="5"/>
  <c r="I178" i="5"/>
  <c r="J17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B191" i="5"/>
  <c r="C191" i="5"/>
  <c r="D191" i="5"/>
  <c r="E191" i="5"/>
  <c r="F191" i="5"/>
  <c r="G191" i="5"/>
  <c r="H191" i="5"/>
  <c r="I191" i="5"/>
  <c r="J191" i="5"/>
  <c r="B192" i="5"/>
  <c r="C192" i="5"/>
  <c r="D192" i="5"/>
  <c r="E192" i="5"/>
  <c r="F192" i="5"/>
  <c r="G192" i="5"/>
  <c r="H192" i="5"/>
  <c r="I192" i="5"/>
  <c r="J192" i="5"/>
  <c r="B193" i="5"/>
  <c r="C193" i="5"/>
  <c r="D193" i="5"/>
  <c r="E193" i="5"/>
  <c r="F193" i="5"/>
  <c r="G193" i="5"/>
  <c r="H193" i="5"/>
  <c r="I193" i="5"/>
  <c r="J193" i="5"/>
  <c r="B194" i="5"/>
  <c r="C194" i="5"/>
  <c r="D194" i="5"/>
  <c r="E194" i="5"/>
  <c r="F194" i="5"/>
  <c r="G194" i="5"/>
  <c r="H194" i="5"/>
  <c r="I194" i="5"/>
  <c r="J194" i="5"/>
  <c r="B195" i="5"/>
  <c r="C195" i="5"/>
  <c r="D195" i="5"/>
  <c r="E195" i="5"/>
  <c r="F195" i="5"/>
  <c r="G195" i="5"/>
  <c r="H195" i="5"/>
  <c r="I195" i="5"/>
  <c r="J195" i="5"/>
  <c r="B196" i="5"/>
  <c r="C196" i="5"/>
  <c r="D196" i="5"/>
  <c r="E196" i="5"/>
  <c r="F196" i="5"/>
  <c r="G196" i="5"/>
  <c r="H196" i="5"/>
  <c r="I196" i="5"/>
  <c r="J196" i="5"/>
  <c r="B197" i="5"/>
  <c r="C197" i="5"/>
  <c r="D197" i="5"/>
  <c r="E197" i="5"/>
  <c r="F197" i="5"/>
  <c r="G197" i="5"/>
  <c r="H197" i="5"/>
  <c r="I197" i="5"/>
  <c r="J197" i="5"/>
  <c r="B198" i="5"/>
  <c r="C198" i="5"/>
  <c r="D198" i="5"/>
  <c r="E198" i="5"/>
  <c r="F198" i="5"/>
  <c r="G198" i="5"/>
  <c r="H198" i="5"/>
  <c r="I198" i="5"/>
  <c r="J19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B211" i="5"/>
  <c r="C211" i="5"/>
  <c r="D211" i="5"/>
  <c r="E211" i="5"/>
  <c r="F211" i="5"/>
  <c r="G211" i="5"/>
  <c r="H211" i="5"/>
  <c r="I211" i="5"/>
  <c r="J211" i="5"/>
  <c r="B212" i="5"/>
  <c r="C212" i="5"/>
  <c r="D212" i="5"/>
  <c r="E212" i="5"/>
  <c r="F212" i="5"/>
  <c r="G212" i="5"/>
  <c r="H212" i="5"/>
  <c r="I212" i="5"/>
  <c r="J212" i="5"/>
  <c r="B213" i="5"/>
  <c r="C213" i="5"/>
  <c r="D213" i="5"/>
  <c r="E213" i="5"/>
  <c r="F213" i="5"/>
  <c r="G213" i="5"/>
  <c r="H213" i="5"/>
  <c r="I213" i="5"/>
  <c r="J213" i="5"/>
  <c r="B214" i="5"/>
  <c r="C214" i="5"/>
  <c r="D214" i="5"/>
  <c r="E214" i="5"/>
  <c r="F214" i="5"/>
  <c r="G214" i="5"/>
  <c r="H214" i="5"/>
  <c r="I214" i="5"/>
  <c r="J214" i="5"/>
  <c r="B215" i="5"/>
  <c r="C215" i="5"/>
  <c r="D215" i="5"/>
  <c r="E215" i="5"/>
  <c r="F215" i="5"/>
  <c r="G215" i="5"/>
  <c r="H215" i="5"/>
  <c r="I215" i="5"/>
  <c r="J215" i="5"/>
  <c r="B216" i="5"/>
  <c r="C216" i="5"/>
  <c r="D216" i="5"/>
  <c r="E216" i="5"/>
  <c r="F216" i="5"/>
  <c r="G216" i="5"/>
  <c r="H216" i="5"/>
  <c r="I216" i="5"/>
  <c r="J216" i="5"/>
  <c r="B217" i="5"/>
  <c r="C217" i="5"/>
  <c r="D217" i="5"/>
  <c r="E217" i="5"/>
  <c r="F217" i="5"/>
  <c r="G217" i="5"/>
  <c r="H217" i="5"/>
  <c r="I217" i="5"/>
  <c r="J217" i="5"/>
  <c r="B218" i="5"/>
  <c r="C218" i="5"/>
  <c r="D218" i="5"/>
  <c r="E218" i="5"/>
  <c r="F218" i="5"/>
  <c r="G218" i="5"/>
  <c r="H218" i="5"/>
  <c r="I218" i="5"/>
  <c r="J218"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B230" i="5"/>
  <c r="C230" i="5"/>
  <c r="D230" i="5"/>
  <c r="E230" i="5"/>
  <c r="F230" i="5"/>
  <c r="G230" i="5"/>
  <c r="H230" i="5"/>
  <c r="I230" i="5"/>
  <c r="J230" i="5"/>
  <c r="B231" i="5"/>
  <c r="C231" i="5"/>
  <c r="D231" i="5"/>
  <c r="E231" i="5"/>
  <c r="F231" i="5"/>
  <c r="G231" i="5"/>
  <c r="H231" i="5"/>
  <c r="I231" i="5"/>
  <c r="J231" i="5"/>
  <c r="B232" i="5"/>
  <c r="C232" i="5"/>
  <c r="D232" i="5"/>
  <c r="E232" i="5"/>
  <c r="F232" i="5"/>
  <c r="G232" i="5"/>
  <c r="H232" i="5"/>
  <c r="I232" i="5"/>
  <c r="J232" i="5"/>
  <c r="B233" i="5"/>
  <c r="C233" i="5"/>
  <c r="D233" i="5"/>
  <c r="E233" i="5"/>
  <c r="F233" i="5"/>
  <c r="G233" i="5"/>
  <c r="H233" i="5"/>
  <c r="I233" i="5"/>
  <c r="J233" i="5"/>
  <c r="B234" i="5"/>
  <c r="C234" i="5"/>
  <c r="D234" i="5"/>
  <c r="E234" i="5"/>
  <c r="F234" i="5"/>
  <c r="G234" i="5"/>
  <c r="H234" i="5"/>
  <c r="I234" i="5"/>
  <c r="J234" i="5"/>
  <c r="B235" i="5"/>
  <c r="C235" i="5"/>
  <c r="D235" i="5"/>
  <c r="E235" i="5"/>
  <c r="F235" i="5"/>
  <c r="G235" i="5"/>
  <c r="H235" i="5"/>
  <c r="I235" i="5"/>
  <c r="J235" i="5"/>
  <c r="B236" i="5"/>
  <c r="C236" i="5"/>
  <c r="D236" i="5"/>
  <c r="E236" i="5"/>
  <c r="F236" i="5"/>
  <c r="G236" i="5"/>
  <c r="H236" i="5"/>
  <c r="I236" i="5"/>
  <c r="J236" i="5"/>
  <c r="B237" i="5"/>
  <c r="C237" i="5"/>
  <c r="D237" i="5"/>
  <c r="E237" i="5"/>
  <c r="F237" i="5"/>
  <c r="G237" i="5"/>
  <c r="H237" i="5"/>
  <c r="I237" i="5"/>
  <c r="J237" i="5"/>
  <c r="B238" i="5"/>
  <c r="C238" i="5"/>
  <c r="D238" i="5"/>
  <c r="E238" i="5"/>
  <c r="F238" i="5"/>
  <c r="G238" i="5"/>
  <c r="H238" i="5"/>
  <c r="I238" i="5"/>
  <c r="J23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B251" i="5"/>
  <c r="C251" i="5"/>
  <c r="D251" i="5"/>
  <c r="E251" i="5"/>
  <c r="F251" i="5"/>
  <c r="G251" i="5"/>
  <c r="H251" i="5"/>
  <c r="I251" i="5"/>
  <c r="J251" i="5"/>
  <c r="B252" i="5"/>
  <c r="C252" i="5"/>
  <c r="D252" i="5"/>
  <c r="E252" i="5"/>
  <c r="F252" i="5"/>
  <c r="G252" i="5"/>
  <c r="H252" i="5"/>
  <c r="I252" i="5"/>
  <c r="J252" i="5"/>
  <c r="B253" i="5"/>
  <c r="C253" i="5"/>
  <c r="D253" i="5"/>
  <c r="E253" i="5"/>
  <c r="F253" i="5"/>
  <c r="G253" i="5"/>
  <c r="H253" i="5"/>
  <c r="I253" i="5"/>
  <c r="J253" i="5"/>
  <c r="B254" i="5"/>
  <c r="C254" i="5"/>
  <c r="D254" i="5"/>
  <c r="E254" i="5"/>
  <c r="F254" i="5"/>
  <c r="G254" i="5"/>
  <c r="H254" i="5"/>
  <c r="I254" i="5"/>
  <c r="J254" i="5"/>
  <c r="B255" i="5"/>
  <c r="C255" i="5"/>
  <c r="D255" i="5"/>
  <c r="E255" i="5"/>
  <c r="F255" i="5"/>
  <c r="G255" i="5"/>
  <c r="H255" i="5"/>
  <c r="I255" i="5"/>
  <c r="J255" i="5"/>
  <c r="B256" i="5"/>
  <c r="C256" i="5"/>
  <c r="D256" i="5"/>
  <c r="E256" i="5"/>
  <c r="F256" i="5"/>
  <c r="G256" i="5"/>
  <c r="H256" i="5"/>
  <c r="I256" i="5"/>
  <c r="J256" i="5"/>
  <c r="B257" i="5"/>
  <c r="C257" i="5"/>
  <c r="D257" i="5"/>
  <c r="E257" i="5"/>
  <c r="F257" i="5"/>
  <c r="G257" i="5"/>
  <c r="H257" i="5"/>
  <c r="I257" i="5"/>
  <c r="J257" i="5"/>
  <c r="B258" i="5"/>
  <c r="C258" i="5"/>
  <c r="D258" i="5"/>
  <c r="E258" i="5"/>
  <c r="F258" i="5"/>
  <c r="G258" i="5"/>
  <c r="H258" i="5"/>
  <c r="I258" i="5"/>
  <c r="J25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J12" i="5"/>
  <c r="I12" i="5"/>
  <c r="H12" i="5"/>
  <c r="G12" i="5"/>
  <c r="F12" i="5"/>
  <c r="E12" i="5"/>
  <c r="C12" i="5"/>
  <c r="D12" i="5"/>
  <c r="B12" i="5"/>
  <c r="BA2278" i="1"/>
  <c r="BA2275" i="1"/>
  <c r="BA2272" i="1"/>
  <c r="BA2269" i="1"/>
  <c r="BA2266" i="1"/>
  <c r="BA2263" i="1"/>
  <c r="BA2260" i="1"/>
  <c r="BA2257" i="1"/>
  <c r="BA2254" i="1"/>
  <c r="BA2251" i="1"/>
  <c r="BA2248" i="1"/>
  <c r="BA2245" i="1"/>
  <c r="BA2242" i="1"/>
  <c r="BA2239" i="1"/>
  <c r="BA2236" i="1"/>
  <c r="BA2233" i="1"/>
  <c r="BA2230" i="1"/>
  <c r="BA2227" i="1"/>
  <c r="BA2224" i="1"/>
  <c r="BA2221" i="1"/>
  <c r="BA2218" i="1"/>
  <c r="BA2215" i="1"/>
  <c r="BA2212" i="1"/>
  <c r="BA2209" i="1"/>
  <c r="BA2206" i="1"/>
  <c r="BA2203" i="1"/>
  <c r="BA2200" i="1"/>
  <c r="BA2197" i="1"/>
  <c r="BA2194" i="1"/>
  <c r="BA2191" i="1"/>
  <c r="BA2188" i="1"/>
  <c r="BA2185" i="1"/>
  <c r="BA2182" i="1"/>
  <c r="BA2179" i="1"/>
  <c r="BA2176" i="1"/>
  <c r="BA2173" i="1"/>
  <c r="BA2170" i="1"/>
  <c r="BA2167" i="1"/>
  <c r="BA2164" i="1"/>
  <c r="BA2161" i="1"/>
  <c r="BA2158" i="1"/>
  <c r="BA2155" i="1"/>
  <c r="BA2152" i="1"/>
  <c r="BA2149" i="1"/>
  <c r="BA2146" i="1"/>
  <c r="BA2143" i="1"/>
  <c r="BA2140" i="1"/>
  <c r="BA2137" i="1"/>
  <c r="BA2134" i="1"/>
  <c r="BA2131" i="1"/>
  <c r="BA2128" i="1"/>
  <c r="BA2125" i="1"/>
  <c r="BA2122" i="1"/>
  <c r="BA2119" i="1"/>
  <c r="BA2116" i="1"/>
  <c r="BA2113" i="1"/>
  <c r="BA2110" i="1"/>
  <c r="BA2107" i="1"/>
  <c r="BA2104" i="1"/>
  <c r="BA2101" i="1"/>
  <c r="BA2098" i="1"/>
  <c r="BA2095" i="1"/>
  <c r="BA2092" i="1"/>
  <c r="BA2089" i="1"/>
  <c r="BA2086" i="1"/>
  <c r="BA2083" i="1"/>
  <c r="BA2080" i="1"/>
  <c r="BA2077" i="1"/>
  <c r="BA2074" i="1"/>
  <c r="BA2071" i="1"/>
  <c r="BA2068" i="1"/>
  <c r="BA2065" i="1"/>
  <c r="BA2062" i="1"/>
  <c r="BA2059" i="1"/>
  <c r="BA2056" i="1"/>
  <c r="BA2053" i="1"/>
  <c r="BA2050" i="1"/>
  <c r="BA2047" i="1"/>
  <c r="BA2044" i="1"/>
  <c r="BA2041" i="1"/>
  <c r="BA2038" i="1"/>
  <c r="BA2035" i="1"/>
  <c r="BA2032" i="1"/>
  <c r="BA2029" i="1"/>
  <c r="BA2026" i="1"/>
  <c r="BA2023" i="1"/>
  <c r="BA2020" i="1"/>
  <c r="BA2017" i="1"/>
  <c r="BA2014" i="1"/>
  <c r="AU2278" i="1"/>
  <c r="AU2275" i="1"/>
  <c r="AU2272" i="1"/>
  <c r="AU2269" i="1"/>
  <c r="AU2266" i="1"/>
  <c r="AU2263" i="1"/>
  <c r="AU2260" i="1"/>
  <c r="AU2257" i="1"/>
  <c r="AU2254" i="1"/>
  <c r="AU2251" i="1"/>
  <c r="AU2248" i="1"/>
  <c r="AU2245" i="1"/>
  <c r="AU2242" i="1"/>
  <c r="AU2239" i="1"/>
  <c r="AU2236" i="1"/>
  <c r="AU2233" i="1"/>
  <c r="AU2230" i="1"/>
  <c r="AU2227" i="1"/>
  <c r="AU2224" i="1"/>
  <c r="AU2221" i="1"/>
  <c r="AU2218" i="1"/>
  <c r="AU2215" i="1"/>
  <c r="AU2212" i="1"/>
  <c r="AU2209" i="1"/>
  <c r="AU2206" i="1"/>
  <c r="AU2203" i="1"/>
  <c r="AU2200" i="1"/>
  <c r="AU2197" i="1"/>
  <c r="AU2194" i="1"/>
  <c r="AU2191" i="1"/>
  <c r="AU2188" i="1"/>
  <c r="AU2185" i="1"/>
  <c r="AU2182" i="1"/>
  <c r="AU2179" i="1"/>
  <c r="AU2176" i="1"/>
  <c r="AU2173" i="1"/>
  <c r="AU2170" i="1"/>
  <c r="AU2167" i="1"/>
  <c r="AU2164" i="1"/>
  <c r="AU2161" i="1"/>
  <c r="AU2158" i="1"/>
  <c r="AU2155" i="1"/>
  <c r="AU2152" i="1"/>
  <c r="AU2149" i="1"/>
  <c r="AU2146" i="1"/>
  <c r="AU2143" i="1"/>
  <c r="AU2140" i="1"/>
  <c r="AU2137" i="1"/>
  <c r="AU2134" i="1"/>
  <c r="AU2131" i="1"/>
  <c r="AU2128" i="1"/>
  <c r="AU2125" i="1"/>
  <c r="AU2122" i="1"/>
  <c r="AU2119" i="1"/>
  <c r="AU2116" i="1"/>
  <c r="AU2113" i="1"/>
  <c r="AU2110" i="1"/>
  <c r="AU2107" i="1"/>
  <c r="AU2104" i="1"/>
  <c r="AU2101" i="1"/>
  <c r="AU2098" i="1"/>
  <c r="AU2095" i="1"/>
  <c r="AU2092" i="1"/>
  <c r="AU2089" i="1"/>
  <c r="AU2086" i="1"/>
  <c r="AU2083" i="1"/>
  <c r="AU2080" i="1"/>
  <c r="AU2077" i="1"/>
  <c r="AU2074" i="1"/>
  <c r="AU2071" i="1"/>
  <c r="AU2068" i="1"/>
  <c r="AU2065" i="1"/>
  <c r="AU2062" i="1"/>
  <c r="AU2059" i="1"/>
  <c r="AU2056" i="1"/>
  <c r="AU2053" i="1"/>
  <c r="AU2050" i="1"/>
  <c r="AU2047" i="1"/>
  <c r="AU2044" i="1"/>
  <c r="AU2041" i="1"/>
  <c r="AU2038" i="1"/>
  <c r="AU2035" i="1"/>
  <c r="AU2032" i="1"/>
  <c r="AU2029" i="1"/>
  <c r="AU2026" i="1"/>
  <c r="AU2023" i="1"/>
  <c r="AU2020" i="1"/>
  <c r="AU2017" i="1"/>
  <c r="AU2014" i="1"/>
  <c r="AO2278" i="1"/>
  <c r="AO2275" i="1"/>
  <c r="AO2272" i="1"/>
  <c r="AO2269" i="1"/>
  <c r="AO2266" i="1"/>
  <c r="AO2263" i="1"/>
  <c r="AO2260" i="1"/>
  <c r="AO2257" i="1"/>
  <c r="AO2254" i="1"/>
  <c r="AO2251" i="1"/>
  <c r="AO2248" i="1"/>
  <c r="AO2245" i="1"/>
  <c r="AO2242" i="1"/>
  <c r="AO2239" i="1"/>
  <c r="AO2236" i="1"/>
  <c r="AO2233" i="1"/>
  <c r="AO2230" i="1"/>
  <c r="AO2227" i="1"/>
  <c r="AO2224" i="1"/>
  <c r="AO2221" i="1"/>
  <c r="AO2218" i="1"/>
  <c r="AO2215" i="1"/>
  <c r="AO2212" i="1"/>
  <c r="AO2209" i="1"/>
  <c r="AO2206" i="1"/>
  <c r="AO2203" i="1"/>
  <c r="AO2200" i="1"/>
  <c r="AO2197" i="1"/>
  <c r="AO2194" i="1"/>
  <c r="AO2191" i="1"/>
  <c r="AO2188" i="1"/>
  <c r="AO2185" i="1"/>
  <c r="AO2182" i="1"/>
  <c r="AO2179" i="1"/>
  <c r="AO2176" i="1"/>
  <c r="AO2173" i="1"/>
  <c r="AO2170" i="1"/>
  <c r="AO2167" i="1"/>
  <c r="AO2164" i="1"/>
  <c r="AO2161" i="1"/>
  <c r="AO2158" i="1"/>
  <c r="AO2155" i="1"/>
  <c r="AO2152" i="1"/>
  <c r="AO2149" i="1"/>
  <c r="AO2146" i="1"/>
  <c r="AO2143" i="1"/>
  <c r="AO2140" i="1"/>
  <c r="AO2137" i="1"/>
  <c r="AO2134" i="1"/>
  <c r="AO2131" i="1"/>
  <c r="AO2128" i="1"/>
  <c r="AO2125" i="1"/>
  <c r="AO2122" i="1"/>
  <c r="AO2119" i="1"/>
  <c r="AO2116" i="1"/>
  <c r="AO2113" i="1"/>
  <c r="AO2110" i="1"/>
  <c r="AO2107" i="1"/>
  <c r="AO2104" i="1"/>
  <c r="AO2101" i="1"/>
  <c r="AO2098" i="1"/>
  <c r="AO2095" i="1"/>
  <c r="AO2092" i="1"/>
  <c r="AO2089" i="1"/>
  <c r="AO2086" i="1"/>
  <c r="AO2083" i="1"/>
  <c r="AO2080" i="1"/>
  <c r="AO2077" i="1"/>
  <c r="AO2074" i="1"/>
  <c r="AO2071" i="1"/>
  <c r="AO2068" i="1"/>
  <c r="AO2065" i="1"/>
  <c r="AO2062" i="1"/>
  <c r="AO2059" i="1"/>
  <c r="AO2056" i="1"/>
  <c r="AO2053" i="1"/>
  <c r="AO2050" i="1"/>
  <c r="AO2047" i="1"/>
  <c r="AO2044" i="1"/>
  <c r="AO2041" i="1"/>
  <c r="AO2038" i="1"/>
  <c r="AO2035" i="1"/>
  <c r="AO2032" i="1"/>
  <c r="AO2029" i="1"/>
  <c r="AO2026" i="1"/>
  <c r="AO2023" i="1"/>
  <c r="AO2020" i="1"/>
  <c r="AO2017" i="1"/>
  <c r="AO2014" i="1"/>
  <c r="AI2278" i="1"/>
  <c r="AI2275" i="1"/>
  <c r="AI2272" i="1"/>
  <c r="AI2269" i="1"/>
  <c r="AI2266" i="1"/>
  <c r="AI2263" i="1"/>
  <c r="AI2260" i="1"/>
  <c r="AI2257" i="1"/>
  <c r="AI2254" i="1"/>
  <c r="AI2251" i="1"/>
  <c r="AI2248" i="1"/>
  <c r="AI2245" i="1"/>
  <c r="AI2242" i="1"/>
  <c r="AI2239" i="1"/>
  <c r="AI2236" i="1"/>
  <c r="AI2233" i="1"/>
  <c r="AI2230" i="1"/>
  <c r="AI2227" i="1"/>
  <c r="AI2224" i="1"/>
  <c r="AI2221" i="1"/>
  <c r="AI2218" i="1"/>
  <c r="AI2215" i="1"/>
  <c r="AI2212" i="1"/>
  <c r="AI2209" i="1"/>
  <c r="AI2206" i="1"/>
  <c r="AI2203" i="1"/>
  <c r="AI2200" i="1"/>
  <c r="AI2197" i="1"/>
  <c r="AI2194" i="1"/>
  <c r="AI2191" i="1"/>
  <c r="AI2188" i="1"/>
  <c r="AI2185" i="1"/>
  <c r="AI2182" i="1"/>
  <c r="AI2179" i="1"/>
  <c r="AI2176" i="1"/>
  <c r="AI2173" i="1"/>
  <c r="AI2170" i="1"/>
  <c r="AI2167" i="1"/>
  <c r="AI2164" i="1"/>
  <c r="AI2161" i="1"/>
  <c r="AI2158" i="1"/>
  <c r="AI2155" i="1"/>
  <c r="AI2152" i="1"/>
  <c r="AI2149" i="1"/>
  <c r="AI2146" i="1"/>
  <c r="AI2143" i="1"/>
  <c r="AI2140" i="1"/>
  <c r="AI2137" i="1"/>
  <c r="AI2134" i="1"/>
  <c r="AI2131" i="1"/>
  <c r="AI2128" i="1"/>
  <c r="AI2125" i="1"/>
  <c r="AI2122" i="1"/>
  <c r="AI2119" i="1"/>
  <c r="AI2116" i="1"/>
  <c r="AI2113" i="1"/>
  <c r="AI2110" i="1"/>
  <c r="AI2107" i="1"/>
  <c r="AI2104" i="1"/>
  <c r="AI2101" i="1"/>
  <c r="AI2098" i="1"/>
  <c r="AI2095" i="1"/>
  <c r="AI2092" i="1"/>
  <c r="AI2089" i="1"/>
  <c r="AI2086" i="1"/>
  <c r="AI2080" i="1"/>
  <c r="AI2077" i="1"/>
  <c r="AI2074" i="1"/>
  <c r="AI2071" i="1"/>
  <c r="AI2068" i="1"/>
  <c r="AI2065" i="1"/>
  <c r="AI2062" i="1"/>
  <c r="AI2059" i="1"/>
  <c r="AI2056" i="1"/>
  <c r="AI2053" i="1"/>
  <c r="AI2050" i="1"/>
  <c r="AI2044" i="1"/>
  <c r="AI2041" i="1"/>
  <c r="AI2038" i="1"/>
  <c r="AI2035" i="1"/>
  <c r="AI2032" i="1"/>
  <c r="AI2029" i="1"/>
  <c r="AI2026" i="1"/>
  <c r="AI2023" i="1"/>
  <c r="AI2020" i="1"/>
  <c r="AI2017" i="1"/>
  <c r="AI2014" i="1"/>
  <c r="AC2278" i="1"/>
  <c r="AC2275" i="1"/>
  <c r="AC2272" i="1"/>
  <c r="AC2269" i="1"/>
  <c r="AC2266" i="1"/>
  <c r="AC2263" i="1"/>
  <c r="AC2260" i="1"/>
  <c r="AC2257" i="1"/>
  <c r="AC2254" i="1"/>
  <c r="AC2251" i="1"/>
  <c r="AC2248" i="1"/>
  <c r="AC2245" i="1"/>
  <c r="AC2242" i="1"/>
  <c r="AC2239" i="1"/>
  <c r="AC2236" i="1"/>
  <c r="AC2233" i="1"/>
  <c r="AC2230" i="1"/>
  <c r="AC2227" i="1"/>
  <c r="AC2224" i="1"/>
  <c r="AC2221" i="1"/>
  <c r="AC2218" i="1"/>
  <c r="AC2215" i="1"/>
  <c r="AC2212" i="1"/>
  <c r="AC2209" i="1"/>
  <c r="AC2206" i="1"/>
  <c r="AC2203" i="1"/>
  <c r="AC2200" i="1"/>
  <c r="AC2197" i="1"/>
  <c r="AC2194" i="1"/>
  <c r="AC2191" i="1"/>
  <c r="AC2188" i="1"/>
  <c r="AC2185" i="1"/>
  <c r="AC2182" i="1"/>
  <c r="AC2179" i="1"/>
  <c r="AC2176" i="1"/>
  <c r="AC2173" i="1"/>
  <c r="AC2170" i="1"/>
  <c r="AC2167" i="1"/>
  <c r="AC2164" i="1"/>
  <c r="AC2161" i="1"/>
  <c r="AC2158" i="1"/>
  <c r="AC2155" i="1"/>
  <c r="AC2152" i="1"/>
  <c r="AC2149" i="1"/>
  <c r="AC2146" i="1"/>
  <c r="AC2143" i="1"/>
  <c r="AC2140" i="1"/>
  <c r="AC2137" i="1"/>
  <c r="AC2134" i="1"/>
  <c r="AC2131" i="1"/>
  <c r="AC2128" i="1"/>
  <c r="AC2125" i="1"/>
  <c r="AC2122" i="1"/>
  <c r="AC2119" i="1"/>
  <c r="AC2116" i="1"/>
  <c r="AC2113" i="1"/>
  <c r="AC2110" i="1"/>
  <c r="AC2107" i="1"/>
  <c r="AC2104" i="1"/>
  <c r="AC2101" i="1"/>
  <c r="AC2098" i="1"/>
  <c r="AC2095" i="1"/>
  <c r="AC2092" i="1"/>
  <c r="AC2089" i="1"/>
  <c r="AC2086" i="1"/>
  <c r="AC2080" i="1"/>
  <c r="AC2077" i="1"/>
  <c r="AC2074" i="1"/>
  <c r="AC2071" i="1"/>
  <c r="AC2068" i="1"/>
  <c r="AC2062" i="1"/>
  <c r="AC2059" i="1"/>
  <c r="AC2056" i="1"/>
  <c r="AC2053" i="1"/>
  <c r="AC2050" i="1"/>
  <c r="AC2044" i="1"/>
  <c r="AC2041" i="1"/>
  <c r="AC2038" i="1"/>
  <c r="AC2035" i="1"/>
  <c r="AC2032" i="1"/>
  <c r="AC2026" i="1"/>
  <c r="AC2023" i="1"/>
  <c r="AC2020" i="1"/>
  <c r="AC2017" i="1"/>
  <c r="AC2014" i="1"/>
  <c r="W2278" i="1"/>
  <c r="W2275" i="1"/>
  <c r="W2272" i="1"/>
  <c r="W2269" i="1"/>
  <c r="W2266" i="1"/>
  <c r="W2263" i="1"/>
  <c r="W2260" i="1"/>
  <c r="W2257" i="1"/>
  <c r="W2254" i="1"/>
  <c r="W2251" i="1"/>
  <c r="W2248" i="1"/>
  <c r="W2245" i="1"/>
  <c r="W2242" i="1"/>
  <c r="W2239" i="1"/>
  <c r="W2236" i="1"/>
  <c r="W2233" i="1"/>
  <c r="W2230" i="1"/>
  <c r="W2227" i="1"/>
  <c r="W2224" i="1"/>
  <c r="W2221" i="1"/>
  <c r="W2218" i="1"/>
  <c r="W2215" i="1"/>
  <c r="W2212" i="1"/>
  <c r="W2209" i="1"/>
  <c r="W2206" i="1"/>
  <c r="W2203" i="1"/>
  <c r="W2200" i="1"/>
  <c r="W2197" i="1"/>
  <c r="W2194" i="1"/>
  <c r="W2191" i="1"/>
  <c r="W2188" i="1"/>
  <c r="W2185" i="1"/>
  <c r="W2182" i="1"/>
  <c r="W2179" i="1"/>
  <c r="W2176" i="1"/>
  <c r="W2173" i="1"/>
  <c r="W2170" i="1"/>
  <c r="W2167" i="1"/>
  <c r="W2164" i="1"/>
  <c r="W2161" i="1"/>
  <c r="W2158" i="1"/>
  <c r="W2155" i="1"/>
  <c r="W2152" i="1"/>
  <c r="W2149" i="1"/>
  <c r="W2146" i="1"/>
  <c r="W2143" i="1"/>
  <c r="W2140" i="1"/>
  <c r="W2137" i="1"/>
  <c r="W2134" i="1"/>
  <c r="W2131" i="1"/>
  <c r="W2128" i="1"/>
  <c r="W2125" i="1"/>
  <c r="W2122" i="1"/>
  <c r="W2119" i="1"/>
  <c r="W2116" i="1"/>
  <c r="W2113" i="1"/>
  <c r="W2110" i="1"/>
  <c r="W2107" i="1"/>
  <c r="W2104" i="1"/>
  <c r="W2101" i="1"/>
  <c r="W2098" i="1"/>
  <c r="W2095" i="1"/>
  <c r="W2092" i="1"/>
  <c r="W2089" i="1"/>
  <c r="W2086" i="1"/>
  <c r="W2080" i="1"/>
  <c r="W2077" i="1"/>
  <c r="W2074" i="1"/>
  <c r="W2071" i="1"/>
  <c r="W2068" i="1"/>
  <c r="W2065" i="1"/>
  <c r="W2062" i="1"/>
  <c r="W2059" i="1"/>
  <c r="W2056" i="1"/>
  <c r="W2053" i="1"/>
  <c r="W2050" i="1"/>
  <c r="W2044" i="1"/>
  <c r="W2041" i="1"/>
  <c r="W2038" i="1"/>
  <c r="W2035" i="1"/>
  <c r="W2032" i="1"/>
  <c r="W2026" i="1"/>
  <c r="W2023" i="1"/>
  <c r="W2020" i="1"/>
  <c r="W2017" i="1"/>
  <c r="W2014" i="1"/>
  <c r="Q2278" i="1"/>
  <c r="Q2275" i="1"/>
  <c r="Q2272" i="1"/>
  <c r="Q2269" i="1"/>
  <c r="Q2266" i="1"/>
  <c r="Q2263" i="1"/>
  <c r="Q2260" i="1"/>
  <c r="Q2257" i="1"/>
  <c r="Q2254" i="1"/>
  <c r="Q2251" i="1"/>
  <c r="Q2248" i="1"/>
  <c r="Q2245" i="1"/>
  <c r="Q2242" i="1"/>
  <c r="Q2239" i="1"/>
  <c r="Q2236" i="1"/>
  <c r="Q2233" i="1"/>
  <c r="Q2230" i="1"/>
  <c r="Q2227" i="1"/>
  <c r="Q2224" i="1"/>
  <c r="Q2221" i="1"/>
  <c r="Q2218" i="1"/>
  <c r="Q2215" i="1"/>
  <c r="Q2212" i="1"/>
  <c r="Q2209" i="1"/>
  <c r="Q2206" i="1"/>
  <c r="Q2203" i="1"/>
  <c r="Q2200" i="1"/>
  <c r="Q2197" i="1"/>
  <c r="Q2194" i="1"/>
  <c r="Q2191" i="1"/>
  <c r="Q2188" i="1"/>
  <c r="Q2185" i="1"/>
  <c r="Q2182" i="1"/>
  <c r="Q2179" i="1"/>
  <c r="Q2176" i="1"/>
  <c r="Q2173" i="1"/>
  <c r="Q2170" i="1"/>
  <c r="Q2167" i="1"/>
  <c r="Q2164" i="1"/>
  <c r="Q2161" i="1"/>
  <c r="Q2158" i="1"/>
  <c r="Q2155" i="1"/>
  <c r="Q2152" i="1"/>
  <c r="Q2149" i="1"/>
  <c r="Q2146" i="1"/>
  <c r="Q2143" i="1"/>
  <c r="Q2140" i="1"/>
  <c r="Q2137" i="1"/>
  <c r="Q2134" i="1"/>
  <c r="Q2131" i="1"/>
  <c r="Q2128" i="1"/>
  <c r="Q2125" i="1"/>
  <c r="Q2122" i="1"/>
  <c r="Q2119" i="1"/>
  <c r="Q2116" i="1"/>
  <c r="Q2113" i="1"/>
  <c r="Q2110" i="1"/>
  <c r="Q2107" i="1"/>
  <c r="Q2104" i="1"/>
  <c r="Q2101" i="1"/>
  <c r="Q2098" i="1"/>
  <c r="Q2095" i="1"/>
  <c r="Q2092" i="1"/>
  <c r="Q2089" i="1"/>
  <c r="Q2086" i="1"/>
  <c r="Q2083" i="1"/>
  <c r="Q2080" i="1"/>
  <c r="Q2077" i="1"/>
  <c r="Q2074" i="1"/>
  <c r="Q2071" i="1"/>
  <c r="Q2068" i="1"/>
  <c r="Q2062" i="1"/>
  <c r="Q2059" i="1"/>
  <c r="Q2056" i="1"/>
  <c r="Q2053" i="1"/>
  <c r="Q2050" i="1"/>
  <c r="Q2044" i="1"/>
  <c r="Q2041" i="1"/>
  <c r="Q2038" i="1"/>
  <c r="Q2035" i="1"/>
  <c r="Q2032" i="1"/>
  <c r="Q2026" i="1"/>
  <c r="Q2023" i="1"/>
  <c r="Q2020" i="1"/>
  <c r="Q2017" i="1"/>
  <c r="Q2014" i="1"/>
  <c r="K2278" i="1"/>
  <c r="K2275" i="1"/>
  <c r="K2272" i="1"/>
  <c r="K2269" i="1"/>
  <c r="K2266" i="1"/>
  <c r="K2263" i="1"/>
  <c r="K2260" i="1"/>
  <c r="K2257" i="1"/>
  <c r="K2254" i="1"/>
  <c r="K2251" i="1"/>
  <c r="K2248" i="1"/>
  <c r="K2245" i="1"/>
  <c r="K2242" i="1"/>
  <c r="K2239" i="1"/>
  <c r="K2236" i="1"/>
  <c r="K2233" i="1"/>
  <c r="K2230" i="1"/>
  <c r="K2227" i="1"/>
  <c r="K2224" i="1"/>
  <c r="K2221" i="1"/>
  <c r="K2218" i="1"/>
  <c r="K2215" i="1"/>
  <c r="K2212" i="1"/>
  <c r="K2209" i="1"/>
  <c r="K2206" i="1"/>
  <c r="K2203" i="1"/>
  <c r="K2200" i="1"/>
  <c r="K2197" i="1"/>
  <c r="K2194" i="1"/>
  <c r="K2191" i="1"/>
  <c r="K2188" i="1"/>
  <c r="K2185" i="1"/>
  <c r="K2182" i="1"/>
  <c r="K2179" i="1"/>
  <c r="K2176" i="1"/>
  <c r="K2173" i="1"/>
  <c r="K2170" i="1"/>
  <c r="K2167" i="1"/>
  <c r="K2164" i="1"/>
  <c r="K2161" i="1"/>
  <c r="K2158" i="1"/>
  <c r="K2155" i="1"/>
  <c r="K2152" i="1"/>
  <c r="K2149" i="1"/>
  <c r="K2146" i="1"/>
  <c r="K2143" i="1"/>
  <c r="K2140" i="1"/>
  <c r="K2137" i="1"/>
  <c r="K2134" i="1"/>
  <c r="K2131" i="1"/>
  <c r="K2128" i="1"/>
  <c r="K2125" i="1"/>
  <c r="K2122" i="1"/>
  <c r="K2119" i="1"/>
  <c r="K2116" i="1"/>
  <c r="K2113" i="1"/>
  <c r="K2110" i="1"/>
  <c r="K2107" i="1"/>
  <c r="K2104" i="1"/>
  <c r="K2101" i="1"/>
  <c r="K2098" i="1"/>
  <c r="K2095" i="1"/>
  <c r="K2092" i="1"/>
  <c r="K2089" i="1"/>
  <c r="K2086" i="1"/>
  <c r="K2080" i="1"/>
  <c r="K2077" i="1"/>
  <c r="K2074" i="1"/>
  <c r="K2071" i="1"/>
  <c r="K2068" i="1"/>
  <c r="K2062" i="1"/>
  <c r="K2059" i="1"/>
  <c r="K2056" i="1"/>
  <c r="K2053" i="1"/>
  <c r="K2050" i="1"/>
  <c r="K2047" i="1"/>
  <c r="K2044" i="1"/>
  <c r="K2041" i="1"/>
  <c r="K2038" i="1"/>
  <c r="K2035" i="1"/>
  <c r="K2032" i="1"/>
  <c r="K2026" i="1"/>
  <c r="K2023" i="1"/>
  <c r="K2020" i="1"/>
  <c r="K2017" i="1"/>
  <c r="K2014" i="1"/>
  <c r="BA2006" i="1"/>
  <c r="BA2003" i="1"/>
  <c r="BA2000" i="1"/>
  <c r="BA1997" i="1"/>
  <c r="BA1994" i="1"/>
  <c r="BA1991" i="1"/>
  <c r="BA1988" i="1"/>
  <c r="BA1985" i="1"/>
  <c r="BA1982" i="1"/>
  <c r="BA1979" i="1"/>
  <c r="BA1976" i="1"/>
  <c r="BA1973" i="1"/>
  <c r="BA1970" i="1"/>
  <c r="BA1967" i="1"/>
  <c r="BA1964" i="1"/>
  <c r="BA1961" i="1"/>
  <c r="BA1958" i="1"/>
  <c r="BA1955" i="1"/>
  <c r="BA1952" i="1"/>
  <c r="BA1949" i="1"/>
  <c r="BA1946" i="1"/>
  <c r="BA1943" i="1"/>
  <c r="BA1940" i="1"/>
  <c r="BA1937" i="1"/>
  <c r="BA1934" i="1"/>
  <c r="BA1931" i="1"/>
  <c r="BA1928" i="1"/>
  <c r="BA1925" i="1"/>
  <c r="BA1922" i="1"/>
  <c r="BA1919" i="1"/>
  <c r="BA1916" i="1"/>
  <c r="BA1913" i="1"/>
  <c r="BA1910" i="1"/>
  <c r="BA1907" i="1"/>
  <c r="BA1904" i="1"/>
  <c r="BA1901" i="1"/>
  <c r="BA1898" i="1"/>
  <c r="BA1895" i="1"/>
  <c r="BA1892" i="1"/>
  <c r="BA1889" i="1"/>
  <c r="BA1886" i="1"/>
  <c r="BA1883" i="1"/>
  <c r="BA1880" i="1"/>
  <c r="BA1877" i="1"/>
  <c r="BA1874" i="1"/>
  <c r="BA1871" i="1"/>
  <c r="BA1868" i="1"/>
  <c r="BA1865" i="1"/>
  <c r="BA1862" i="1"/>
  <c r="BA1859" i="1"/>
  <c r="BA1856" i="1"/>
  <c r="BA1853" i="1"/>
  <c r="BA1850" i="1"/>
  <c r="BA1847" i="1"/>
  <c r="BA1844" i="1"/>
  <c r="BA1841" i="1"/>
  <c r="BA1838" i="1"/>
  <c r="BA1835" i="1"/>
  <c r="BA1832" i="1"/>
  <c r="BA1829" i="1"/>
  <c r="BA1826" i="1"/>
  <c r="BA1823" i="1"/>
  <c r="BA1820" i="1"/>
  <c r="BA1817" i="1"/>
  <c r="BA1814" i="1"/>
  <c r="BA1811" i="1"/>
  <c r="BA1808" i="1"/>
  <c r="BA1805" i="1"/>
  <c r="BA1802" i="1"/>
  <c r="BA1799" i="1"/>
  <c r="BA1796" i="1"/>
  <c r="BA1793" i="1"/>
  <c r="BA1790" i="1"/>
  <c r="BA1787" i="1"/>
  <c r="BA1784" i="1"/>
  <c r="BA1781" i="1"/>
  <c r="BA1778" i="1"/>
  <c r="BA1775" i="1"/>
  <c r="BA1772" i="1"/>
  <c r="BA1769" i="1"/>
  <c r="BA1766" i="1"/>
  <c r="BA1763" i="1"/>
  <c r="BA1760" i="1"/>
  <c r="BA1757" i="1"/>
  <c r="BA1754" i="1"/>
  <c r="BA1751" i="1"/>
  <c r="BA1748" i="1"/>
  <c r="BA1745" i="1"/>
  <c r="BA1742" i="1"/>
  <c r="BA1739" i="1"/>
  <c r="AU2006" i="1"/>
  <c r="AU2003" i="1"/>
  <c r="AU2000" i="1"/>
  <c r="AU1997" i="1"/>
  <c r="AU1994" i="1"/>
  <c r="AU1991" i="1"/>
  <c r="AU1988" i="1"/>
  <c r="AU1985" i="1"/>
  <c r="AU1982" i="1"/>
  <c r="AU1979" i="1"/>
  <c r="AU1976" i="1"/>
  <c r="AU1973" i="1"/>
  <c r="AU1970" i="1"/>
  <c r="AU1967" i="1"/>
  <c r="AU1964" i="1"/>
  <c r="AU1961" i="1"/>
  <c r="AU1958" i="1"/>
  <c r="AU1955" i="1"/>
  <c r="AU1952" i="1"/>
  <c r="AU1949" i="1"/>
  <c r="AU1946" i="1"/>
  <c r="AU1943" i="1"/>
  <c r="AU1940" i="1"/>
  <c r="AU1937" i="1"/>
  <c r="AU1934" i="1"/>
  <c r="AU1931" i="1"/>
  <c r="AU1928" i="1"/>
  <c r="AU1925" i="1"/>
  <c r="AU1922" i="1"/>
  <c r="AU1919" i="1"/>
  <c r="AU1916" i="1"/>
  <c r="AU1913" i="1"/>
  <c r="AU1910" i="1"/>
  <c r="AU1907" i="1"/>
  <c r="AU1904" i="1"/>
  <c r="AU1901" i="1"/>
  <c r="AU1898" i="1"/>
  <c r="AU1895" i="1"/>
  <c r="AU1892" i="1"/>
  <c r="AU1889" i="1"/>
  <c r="AU1886" i="1"/>
  <c r="AU1883" i="1"/>
  <c r="AU1880" i="1"/>
  <c r="AU1877" i="1"/>
  <c r="AU1874" i="1"/>
  <c r="AU1871" i="1"/>
  <c r="AU1868" i="1"/>
  <c r="AU1865" i="1"/>
  <c r="AU1862" i="1"/>
  <c r="AU1859" i="1"/>
  <c r="AU1856" i="1"/>
  <c r="AU1853" i="1"/>
  <c r="AU1850" i="1"/>
  <c r="AU1847" i="1"/>
  <c r="AU1844" i="1"/>
  <c r="AU1841" i="1"/>
  <c r="AU1838" i="1"/>
  <c r="AU1835" i="1"/>
  <c r="AU1832" i="1"/>
  <c r="AU1829" i="1"/>
  <c r="AU1826" i="1"/>
  <c r="AU1823" i="1"/>
  <c r="AU1820" i="1"/>
  <c r="AU1817" i="1"/>
  <c r="AU1814" i="1"/>
  <c r="AU1811" i="1"/>
  <c r="AU1808" i="1"/>
  <c r="AU1805" i="1"/>
  <c r="AU1802" i="1"/>
  <c r="AU1799" i="1"/>
  <c r="AU1796" i="1"/>
  <c r="AU1793" i="1"/>
  <c r="AU1790" i="1"/>
  <c r="AU1787" i="1"/>
  <c r="AU1784" i="1"/>
  <c r="AU1781" i="1"/>
  <c r="AU1778" i="1"/>
  <c r="AU1775" i="1"/>
  <c r="AU1772" i="1"/>
  <c r="AU1769" i="1"/>
  <c r="AU1766" i="1"/>
  <c r="AU1763" i="1"/>
  <c r="AU1760" i="1"/>
  <c r="AU1757" i="1"/>
  <c r="AU1754" i="1"/>
  <c r="AU1751" i="1"/>
  <c r="AU1748" i="1"/>
  <c r="AU1745" i="1"/>
  <c r="AU1742" i="1"/>
  <c r="AU1739" i="1"/>
  <c r="AO2006" i="1"/>
  <c r="AO2003" i="1"/>
  <c r="AO2000" i="1"/>
  <c r="AO1997" i="1"/>
  <c r="AO1994" i="1"/>
  <c r="AO1991" i="1"/>
  <c r="AO1988" i="1"/>
  <c r="AO1985" i="1"/>
  <c r="AO1982" i="1"/>
  <c r="AO1979" i="1"/>
  <c r="AO1976" i="1"/>
  <c r="AO1973" i="1"/>
  <c r="AO1970" i="1"/>
  <c r="AO1967" i="1"/>
  <c r="AO1964" i="1"/>
  <c r="AO1961" i="1"/>
  <c r="AO1958" i="1"/>
  <c r="AO1955" i="1"/>
  <c r="AO1952" i="1"/>
  <c r="AO1949" i="1"/>
  <c r="AO1946" i="1"/>
  <c r="AO1943" i="1"/>
  <c r="AO1940" i="1"/>
  <c r="AO1937" i="1"/>
  <c r="AO1934" i="1"/>
  <c r="AO1931" i="1"/>
  <c r="AO1928" i="1"/>
  <c r="AO1925" i="1"/>
  <c r="AO1922" i="1"/>
  <c r="AO1919" i="1"/>
  <c r="AO1916" i="1"/>
  <c r="AO1913" i="1"/>
  <c r="AO1910" i="1"/>
  <c r="AO1907" i="1"/>
  <c r="AO1904" i="1"/>
  <c r="AO1901" i="1"/>
  <c r="AO1898" i="1"/>
  <c r="AO1895" i="1"/>
  <c r="AO1892" i="1"/>
  <c r="AO1889" i="1"/>
  <c r="AO1886" i="1"/>
  <c r="AO1883" i="1"/>
  <c r="AO1880" i="1"/>
  <c r="AO1877" i="1"/>
  <c r="AO1874" i="1"/>
  <c r="AO1871" i="1"/>
  <c r="AO1868" i="1"/>
  <c r="AO1865" i="1"/>
  <c r="AO1862" i="1"/>
  <c r="AO1859" i="1"/>
  <c r="AO1856" i="1"/>
  <c r="AO1853" i="1"/>
  <c r="AO1850" i="1"/>
  <c r="AO1847" i="1"/>
  <c r="AO1844" i="1"/>
  <c r="AO1841" i="1"/>
  <c r="AO1838" i="1"/>
  <c r="AO1835" i="1"/>
  <c r="AO1832" i="1"/>
  <c r="AO1829" i="1"/>
  <c r="AO1826" i="1"/>
  <c r="AO1823" i="1"/>
  <c r="AO1820" i="1"/>
  <c r="AO1817" i="1"/>
  <c r="AO1814" i="1"/>
  <c r="AO1811" i="1"/>
  <c r="AO1808" i="1"/>
  <c r="AO1805" i="1"/>
  <c r="AO1802" i="1"/>
  <c r="AO1799" i="1"/>
  <c r="AO1796" i="1"/>
  <c r="AO1793" i="1"/>
  <c r="AO1790" i="1"/>
  <c r="AO1787" i="1"/>
  <c r="AO1784" i="1"/>
  <c r="AO1781" i="1"/>
  <c r="AO1778" i="1"/>
  <c r="AO1775" i="1"/>
  <c r="AO1772" i="1"/>
  <c r="AO1769" i="1"/>
  <c r="AO1766" i="1"/>
  <c r="AO1763" i="1"/>
  <c r="AO1760" i="1"/>
  <c r="AO1757" i="1"/>
  <c r="AO1754" i="1"/>
  <c r="AO1751" i="1"/>
  <c r="AO1748" i="1"/>
  <c r="AO1745" i="1"/>
  <c r="AO1742" i="1"/>
  <c r="AO1739" i="1"/>
  <c r="AI2006" i="1"/>
  <c r="AI2003" i="1"/>
  <c r="AI2000" i="1"/>
  <c r="AI1997" i="1"/>
  <c r="AI1994" i="1"/>
  <c r="AI1991" i="1"/>
  <c r="AI1988" i="1"/>
  <c r="AI1985" i="1"/>
  <c r="AI1982" i="1"/>
  <c r="AI1979" i="1"/>
  <c r="AI1976" i="1"/>
  <c r="AI1973" i="1"/>
  <c r="AI1970" i="1"/>
  <c r="AI1967" i="1"/>
  <c r="AI1964" i="1"/>
  <c r="AI1961" i="1"/>
  <c r="AI1958" i="1"/>
  <c r="AI1955" i="1"/>
  <c r="AI1952" i="1"/>
  <c r="AI1949" i="1"/>
  <c r="AI1946" i="1"/>
  <c r="AI1943" i="1"/>
  <c r="AI1940" i="1"/>
  <c r="AI1937" i="1"/>
  <c r="AI1934" i="1"/>
  <c r="AI1931" i="1"/>
  <c r="AI1928" i="1"/>
  <c r="AI1925" i="1"/>
  <c r="AI1922" i="1"/>
  <c r="AI1919" i="1"/>
  <c r="AI1916" i="1"/>
  <c r="AI1913" i="1"/>
  <c r="AI1910" i="1"/>
  <c r="AI1907" i="1"/>
  <c r="AI1904" i="1"/>
  <c r="AI1901" i="1"/>
  <c r="AI1898" i="1"/>
  <c r="AI1895" i="1"/>
  <c r="AI1892" i="1"/>
  <c r="AI1889" i="1"/>
  <c r="AI1886" i="1"/>
  <c r="AI1883" i="1"/>
  <c r="AI1880" i="1"/>
  <c r="AI1877" i="1"/>
  <c r="AI1874" i="1"/>
  <c r="AI1871" i="1"/>
  <c r="AI1868" i="1"/>
  <c r="AI1862" i="1"/>
  <c r="AI1859" i="1"/>
  <c r="AI1856" i="1"/>
  <c r="AI1853" i="1"/>
  <c r="AI1850" i="1"/>
  <c r="AI1847" i="1"/>
  <c r="AI1844" i="1"/>
  <c r="AI1841" i="1"/>
  <c r="AI1838" i="1"/>
  <c r="AI1835" i="1"/>
  <c r="AI1832" i="1"/>
  <c r="AI1826" i="1"/>
  <c r="AI1823" i="1"/>
  <c r="AI1820" i="1"/>
  <c r="AI1817" i="1"/>
  <c r="AI1814" i="1"/>
  <c r="AI1811" i="1"/>
  <c r="AI1808" i="1"/>
  <c r="AI1805" i="1"/>
  <c r="AI1802" i="1"/>
  <c r="AI1799" i="1"/>
  <c r="AI1796" i="1"/>
  <c r="AI1793" i="1"/>
  <c r="AI1790" i="1"/>
  <c r="AI1787" i="1"/>
  <c r="AI1784" i="1"/>
  <c r="AI1781" i="1"/>
  <c r="AI1778" i="1"/>
  <c r="AI1775" i="1"/>
  <c r="AI1772" i="1"/>
  <c r="AI1769" i="1"/>
  <c r="AI1766" i="1"/>
  <c r="AI1763" i="1"/>
  <c r="AI1760" i="1"/>
  <c r="AI1757" i="1"/>
  <c r="AI1754" i="1"/>
  <c r="AI1751" i="1"/>
  <c r="AI1748" i="1"/>
  <c r="AI1745" i="1"/>
  <c r="AI1742" i="1"/>
  <c r="AC2006" i="1"/>
  <c r="AC2003" i="1"/>
  <c r="AC2000" i="1"/>
  <c r="AC1997" i="1"/>
  <c r="AC1994" i="1"/>
  <c r="AC1991" i="1"/>
  <c r="AC1988" i="1"/>
  <c r="AC1985" i="1"/>
  <c r="AC1982" i="1"/>
  <c r="AC1979" i="1"/>
  <c r="AC1976" i="1"/>
  <c r="AC1973" i="1"/>
  <c r="AC1970" i="1"/>
  <c r="AC1967" i="1"/>
  <c r="AC1964" i="1"/>
  <c r="AC1961" i="1"/>
  <c r="AC1958" i="1"/>
  <c r="AC1955" i="1"/>
  <c r="AC1952" i="1"/>
  <c r="AC1949" i="1"/>
  <c r="AC1946" i="1"/>
  <c r="AC1943" i="1"/>
  <c r="AC1940" i="1"/>
  <c r="AC1937" i="1"/>
  <c r="AC1934" i="1"/>
  <c r="AC1931" i="1"/>
  <c r="AC1928" i="1"/>
  <c r="AC1925" i="1"/>
  <c r="AC1922" i="1"/>
  <c r="AC1919" i="1"/>
  <c r="AC1916" i="1"/>
  <c r="AC1913" i="1"/>
  <c r="AC1910" i="1"/>
  <c r="AC1907" i="1"/>
  <c r="AC1904" i="1"/>
  <c r="AC1898" i="1"/>
  <c r="AC1895" i="1"/>
  <c r="AC1892" i="1"/>
  <c r="AC1889" i="1"/>
  <c r="AC1886" i="1"/>
  <c r="AC1883" i="1"/>
  <c r="AC1880" i="1"/>
  <c r="AC1877" i="1"/>
  <c r="AC1874" i="1"/>
  <c r="AC1871" i="1"/>
  <c r="AC1868" i="1"/>
  <c r="AC1865" i="1"/>
  <c r="AC1862" i="1"/>
  <c r="AC1859" i="1"/>
  <c r="AC1856" i="1"/>
  <c r="AC1853" i="1"/>
  <c r="AC1850" i="1"/>
  <c r="AC1847" i="1"/>
  <c r="AC1844" i="1"/>
  <c r="AC1841" i="1"/>
  <c r="AC1838" i="1"/>
  <c r="AC1835" i="1"/>
  <c r="AC1832" i="1"/>
  <c r="AC1826" i="1"/>
  <c r="AC1823" i="1"/>
  <c r="AC1820" i="1"/>
  <c r="AC1817" i="1"/>
  <c r="AC1814" i="1"/>
  <c r="AC1811" i="1"/>
  <c r="AC1808" i="1"/>
  <c r="AC1805" i="1"/>
  <c r="AC1802" i="1"/>
  <c r="AC1799" i="1"/>
  <c r="AC1796" i="1"/>
  <c r="AC1790" i="1"/>
  <c r="AC1787" i="1"/>
  <c r="AC1784" i="1"/>
  <c r="AC1781" i="1"/>
  <c r="AC1778" i="1"/>
  <c r="AC1775" i="1"/>
  <c r="AC1772" i="1"/>
  <c r="AC1769" i="1"/>
  <c r="AC1766" i="1"/>
  <c r="AC1763" i="1"/>
  <c r="AC1760" i="1"/>
  <c r="AC1757" i="1"/>
  <c r="AC1754" i="1"/>
  <c r="AC1751" i="1"/>
  <c r="AC1748" i="1"/>
  <c r="AC1745" i="1"/>
  <c r="AC1742" i="1"/>
  <c r="W2006" i="1"/>
  <c r="W2003" i="1"/>
  <c r="W2000" i="1"/>
  <c r="W1997" i="1"/>
  <c r="W1994" i="1"/>
  <c r="W1991" i="1"/>
  <c r="W1988" i="1"/>
  <c r="W1985" i="1"/>
  <c r="W1982" i="1"/>
  <c r="W1979" i="1"/>
  <c r="W1976" i="1"/>
  <c r="W1973" i="1"/>
  <c r="W1970" i="1"/>
  <c r="W1967" i="1"/>
  <c r="W1964" i="1"/>
  <c r="W1961" i="1"/>
  <c r="W1958" i="1"/>
  <c r="W1955" i="1"/>
  <c r="W1952" i="1"/>
  <c r="W1949" i="1"/>
  <c r="W1946" i="1"/>
  <c r="W1943" i="1"/>
  <c r="W1940" i="1"/>
  <c r="W1937" i="1"/>
  <c r="W1934" i="1"/>
  <c r="W1931" i="1"/>
  <c r="W1928" i="1"/>
  <c r="W1925" i="1"/>
  <c r="W1922" i="1"/>
  <c r="W1919" i="1"/>
  <c r="W1916" i="1"/>
  <c r="W1913" i="1"/>
  <c r="W1910" i="1"/>
  <c r="W1907" i="1"/>
  <c r="W1904" i="1"/>
  <c r="W1898" i="1"/>
  <c r="W1895" i="1"/>
  <c r="W1892" i="1"/>
  <c r="W1889" i="1"/>
  <c r="W1886" i="1"/>
  <c r="W1880" i="1"/>
  <c r="W1877" i="1"/>
  <c r="W1874" i="1"/>
  <c r="W1871" i="1"/>
  <c r="W1868" i="1"/>
  <c r="W1865" i="1"/>
  <c r="W1862" i="1"/>
  <c r="W1859" i="1"/>
  <c r="W1856" i="1"/>
  <c r="W1853" i="1"/>
  <c r="W1850" i="1"/>
  <c r="W1844" i="1"/>
  <c r="W1841" i="1"/>
  <c r="W1838" i="1"/>
  <c r="W1835" i="1"/>
  <c r="W1832" i="1"/>
  <c r="W1829" i="1"/>
  <c r="W1826" i="1"/>
  <c r="W1823" i="1"/>
  <c r="W1820" i="1"/>
  <c r="W1817" i="1"/>
  <c r="W1814" i="1"/>
  <c r="W1811" i="1"/>
  <c r="W1808" i="1"/>
  <c r="W1805" i="1"/>
  <c r="W1802" i="1"/>
  <c r="W1799" i="1"/>
  <c r="W1796" i="1"/>
  <c r="W1790" i="1"/>
  <c r="W1787" i="1"/>
  <c r="W1784" i="1"/>
  <c r="W1781" i="1"/>
  <c r="W1778" i="1"/>
  <c r="W1772" i="1"/>
  <c r="W1769" i="1"/>
  <c r="W1766" i="1"/>
  <c r="W1763" i="1"/>
  <c r="W1760" i="1"/>
  <c r="W1757" i="1"/>
  <c r="W1754" i="1"/>
  <c r="W1751" i="1"/>
  <c r="W1748" i="1"/>
  <c r="W1745" i="1"/>
  <c r="W1742" i="1"/>
  <c r="Q2006" i="1"/>
  <c r="Q2003" i="1"/>
  <c r="Q2000" i="1"/>
  <c r="Q1997" i="1"/>
  <c r="Q1994" i="1"/>
  <c r="Q1991" i="1"/>
  <c r="Q1988" i="1"/>
  <c r="Q1985" i="1"/>
  <c r="Q1982" i="1"/>
  <c r="Q1979" i="1"/>
  <c r="Q1976" i="1"/>
  <c r="Q1973" i="1"/>
  <c r="Q1970" i="1"/>
  <c r="Q1967" i="1"/>
  <c r="Q1964" i="1"/>
  <c r="Q1961" i="1"/>
  <c r="Q1958" i="1"/>
  <c r="Q1955" i="1"/>
  <c r="Q1952" i="1"/>
  <c r="Q1949" i="1"/>
  <c r="Q1946" i="1"/>
  <c r="Q1943" i="1"/>
  <c r="Q1940" i="1"/>
  <c r="Q1937" i="1"/>
  <c r="Q1934" i="1"/>
  <c r="Q1931" i="1"/>
  <c r="Q1928" i="1"/>
  <c r="Q1925" i="1"/>
  <c r="Q1922" i="1"/>
  <c r="Q1919" i="1"/>
  <c r="Q1916" i="1"/>
  <c r="Q1913" i="1"/>
  <c r="Q1910" i="1"/>
  <c r="Q1907" i="1"/>
  <c r="Q1904" i="1"/>
  <c r="Q1901" i="1"/>
  <c r="Q1898" i="1"/>
  <c r="Q1895" i="1"/>
  <c r="Q1892" i="1"/>
  <c r="Q1889" i="1"/>
  <c r="Q1886" i="1"/>
  <c r="Q1883" i="1"/>
  <c r="Q1880" i="1"/>
  <c r="Q1877" i="1"/>
  <c r="Q1874" i="1"/>
  <c r="Q1871" i="1"/>
  <c r="Q1868" i="1"/>
  <c r="Q1865" i="1"/>
  <c r="Q1862" i="1"/>
  <c r="Q1859" i="1"/>
  <c r="Q1856" i="1"/>
  <c r="Q1853" i="1"/>
  <c r="Q1850" i="1"/>
  <c r="Q1844" i="1"/>
  <c r="Q1841" i="1"/>
  <c r="Q1838" i="1"/>
  <c r="Q1835" i="1"/>
  <c r="Q1832" i="1"/>
  <c r="Q1829" i="1"/>
  <c r="Q1826" i="1"/>
  <c r="Q1823" i="1"/>
  <c r="Q1820" i="1"/>
  <c r="Q1817" i="1"/>
  <c r="Q1814" i="1"/>
  <c r="Q1808" i="1"/>
  <c r="Q1805" i="1"/>
  <c r="Q1802" i="1"/>
  <c r="Q1799" i="1"/>
  <c r="Q1796" i="1"/>
  <c r="Q1790" i="1"/>
  <c r="Q1787" i="1"/>
  <c r="Q1784" i="1"/>
  <c r="Q1781" i="1"/>
  <c r="Q1778" i="1"/>
  <c r="Q1775" i="1"/>
  <c r="Q1772" i="1"/>
  <c r="Q1769" i="1"/>
  <c r="Q1766" i="1"/>
  <c r="Q1763" i="1"/>
  <c r="Q1760" i="1"/>
  <c r="Q1754" i="1"/>
  <c r="Q1751" i="1"/>
  <c r="Q1748" i="1"/>
  <c r="Q1745" i="1"/>
  <c r="Q1742" i="1"/>
  <c r="K2006" i="1"/>
  <c r="K2003" i="1"/>
  <c r="K2000" i="1"/>
  <c r="K1997" i="1"/>
  <c r="K1994" i="1"/>
  <c r="K1991" i="1"/>
  <c r="K1988" i="1"/>
  <c r="K1985" i="1"/>
  <c r="K1982" i="1"/>
  <c r="K1979" i="1"/>
  <c r="K1976" i="1"/>
  <c r="K1973" i="1"/>
  <c r="K1970" i="1"/>
  <c r="K1967" i="1"/>
  <c r="K1964" i="1"/>
  <c r="K1961" i="1"/>
  <c r="K1958" i="1"/>
  <c r="K1955" i="1"/>
  <c r="K1952" i="1"/>
  <c r="K1949" i="1"/>
  <c r="K1946" i="1"/>
  <c r="K1943" i="1"/>
  <c r="K1940" i="1"/>
  <c r="K1937" i="1"/>
  <c r="K1934" i="1"/>
  <c r="K1931" i="1"/>
  <c r="K1928" i="1"/>
  <c r="K1925" i="1"/>
  <c r="K1922" i="1"/>
  <c r="K1919" i="1"/>
  <c r="K1916" i="1"/>
  <c r="K1913" i="1"/>
  <c r="K1910" i="1"/>
  <c r="K1907" i="1"/>
  <c r="K1904" i="1"/>
  <c r="K1901" i="1"/>
  <c r="K1898" i="1"/>
  <c r="K1895" i="1"/>
  <c r="K1892" i="1"/>
  <c r="K1889" i="1"/>
  <c r="K1886" i="1"/>
  <c r="K1880" i="1"/>
  <c r="K1877" i="1"/>
  <c r="K1874" i="1"/>
  <c r="K1871" i="1"/>
  <c r="K1868" i="1"/>
  <c r="K1865" i="1"/>
  <c r="K1862" i="1"/>
  <c r="K1859" i="1"/>
  <c r="K1856" i="1"/>
  <c r="K1853" i="1"/>
  <c r="K1850" i="1"/>
  <c r="K1847" i="1"/>
  <c r="K1844" i="1"/>
  <c r="K1841" i="1"/>
  <c r="K1838" i="1"/>
  <c r="K1835" i="1"/>
  <c r="K1832" i="1"/>
  <c r="K1829" i="1"/>
  <c r="K1826" i="1"/>
  <c r="K1823" i="1"/>
  <c r="K1820" i="1"/>
  <c r="K1817" i="1"/>
  <c r="K1814" i="1"/>
  <c r="K1808" i="1"/>
  <c r="K1805" i="1"/>
  <c r="K1802" i="1"/>
  <c r="K1799" i="1"/>
  <c r="K1796" i="1"/>
  <c r="K1793" i="1"/>
  <c r="K1790" i="1"/>
  <c r="K1787" i="1"/>
  <c r="K1784" i="1"/>
  <c r="K1781" i="1"/>
  <c r="K1778" i="1"/>
  <c r="K1772" i="1"/>
  <c r="K1769" i="1"/>
  <c r="K1766" i="1"/>
  <c r="K1763" i="1"/>
  <c r="K1760" i="1"/>
  <c r="K1757" i="1"/>
  <c r="K1754" i="1"/>
  <c r="K1751" i="1"/>
  <c r="K1748" i="1"/>
  <c r="K1745" i="1"/>
  <c r="J33" i="8"/>
  <c r="K33" i="8"/>
  <c r="L33" i="8"/>
  <c r="F220" i="1"/>
  <c r="E220" i="1" s="1"/>
  <c r="T792" i="2" l="1"/>
  <c r="S792" i="2"/>
  <c r="R792" i="2"/>
  <c r="Q792" i="2"/>
  <c r="P792" i="2"/>
  <c r="O792" i="2"/>
  <c r="N792" i="2"/>
  <c r="M792" i="2"/>
  <c r="L792" i="2"/>
  <c r="K792" i="2"/>
  <c r="J792" i="2"/>
  <c r="I792" i="2"/>
  <c r="H792" i="2"/>
  <c r="G792" i="2"/>
  <c r="F792" i="2"/>
  <c r="E792" i="2"/>
  <c r="D792" i="2"/>
  <c r="C792" i="2"/>
  <c r="T791" i="2"/>
  <c r="S791" i="2"/>
  <c r="R791" i="2"/>
  <c r="Q791" i="2"/>
  <c r="P791" i="2"/>
  <c r="O791" i="2"/>
  <c r="N791" i="2"/>
  <c r="M791" i="2"/>
  <c r="L791" i="2"/>
  <c r="K791" i="2"/>
  <c r="J791" i="2"/>
  <c r="I791" i="2"/>
  <c r="H791" i="2"/>
  <c r="G791" i="2"/>
  <c r="F791" i="2"/>
  <c r="E791" i="2"/>
  <c r="D791" i="2"/>
  <c r="C791" i="2"/>
  <c r="T790" i="2"/>
  <c r="S790" i="2"/>
  <c r="R790" i="2"/>
  <c r="Q790" i="2"/>
  <c r="P790" i="2"/>
  <c r="O790" i="2"/>
  <c r="N790" i="2"/>
  <c r="M790" i="2"/>
  <c r="L790" i="2"/>
  <c r="K790" i="2"/>
  <c r="J790" i="2"/>
  <c r="I790" i="2"/>
  <c r="H790" i="2"/>
  <c r="G790" i="2"/>
  <c r="F790" i="2"/>
  <c r="E790" i="2"/>
  <c r="D790" i="2"/>
  <c r="C790" i="2"/>
  <c r="T789" i="2"/>
  <c r="S789" i="2"/>
  <c r="R789" i="2"/>
  <c r="Q789" i="2"/>
  <c r="P789" i="2"/>
  <c r="O789" i="2"/>
  <c r="N789" i="2"/>
  <c r="M789" i="2"/>
  <c r="L789" i="2"/>
  <c r="K789" i="2"/>
  <c r="J789" i="2"/>
  <c r="I789" i="2"/>
  <c r="H789" i="2"/>
  <c r="G789" i="2"/>
  <c r="F789" i="2"/>
  <c r="E789" i="2"/>
  <c r="D789" i="2"/>
  <c r="C789" i="2"/>
  <c r="T788" i="2"/>
  <c r="S788" i="2"/>
  <c r="R788" i="2"/>
  <c r="Q788" i="2"/>
  <c r="P788" i="2"/>
  <c r="O788" i="2"/>
  <c r="N788" i="2"/>
  <c r="M788" i="2"/>
  <c r="L788" i="2"/>
  <c r="K788" i="2"/>
  <c r="J788" i="2"/>
  <c r="I788" i="2"/>
  <c r="H788" i="2"/>
  <c r="G788" i="2"/>
  <c r="F788" i="2"/>
  <c r="E788" i="2"/>
  <c r="D788" i="2"/>
  <c r="C788" i="2"/>
  <c r="T787" i="2"/>
  <c r="S787" i="2"/>
  <c r="R787" i="2"/>
  <c r="Q787" i="2"/>
  <c r="P787" i="2"/>
  <c r="O787" i="2"/>
  <c r="N787" i="2"/>
  <c r="M787" i="2"/>
  <c r="L787" i="2"/>
  <c r="K787" i="2"/>
  <c r="J787" i="2"/>
  <c r="I787" i="2"/>
  <c r="H787" i="2"/>
  <c r="G787" i="2"/>
  <c r="F787" i="2"/>
  <c r="E787" i="2"/>
  <c r="D787" i="2"/>
  <c r="C787" i="2"/>
  <c r="T786" i="2"/>
  <c r="S786" i="2"/>
  <c r="R786" i="2"/>
  <c r="Q786" i="2"/>
  <c r="P786" i="2"/>
  <c r="O786" i="2"/>
  <c r="N786" i="2"/>
  <c r="M786" i="2"/>
  <c r="L786" i="2"/>
  <c r="K786" i="2"/>
  <c r="J786" i="2"/>
  <c r="I786" i="2"/>
  <c r="H786" i="2"/>
  <c r="G786" i="2"/>
  <c r="F786" i="2"/>
  <c r="E786" i="2"/>
  <c r="D786" i="2"/>
  <c r="C786" i="2"/>
  <c r="T785" i="2"/>
  <c r="S785" i="2"/>
  <c r="R785" i="2"/>
  <c r="Q785" i="2"/>
  <c r="P785" i="2"/>
  <c r="O785" i="2"/>
  <c r="N785" i="2"/>
  <c r="M785" i="2"/>
  <c r="L785" i="2"/>
  <c r="K785" i="2"/>
  <c r="J785" i="2"/>
  <c r="I785" i="2"/>
  <c r="H785" i="2"/>
  <c r="G785" i="2"/>
  <c r="F785" i="2"/>
  <c r="E785" i="2"/>
  <c r="D785" i="2"/>
  <c r="C785" i="2"/>
  <c r="T784" i="2"/>
  <c r="S784" i="2"/>
  <c r="R784" i="2"/>
  <c r="Q784" i="2"/>
  <c r="P784" i="2"/>
  <c r="O784" i="2"/>
  <c r="N784" i="2"/>
  <c r="M784" i="2"/>
  <c r="L784" i="2"/>
  <c r="K784" i="2"/>
  <c r="J784" i="2"/>
  <c r="I784" i="2"/>
  <c r="H784" i="2"/>
  <c r="G784" i="2"/>
  <c r="F784" i="2"/>
  <c r="E784" i="2"/>
  <c r="D784" i="2"/>
  <c r="C784" i="2"/>
  <c r="T783" i="2"/>
  <c r="S783" i="2"/>
  <c r="R783" i="2"/>
  <c r="Q783" i="2"/>
  <c r="P783" i="2"/>
  <c r="O783" i="2"/>
  <c r="N783" i="2"/>
  <c r="M783" i="2"/>
  <c r="L783" i="2"/>
  <c r="K783" i="2"/>
  <c r="J783" i="2"/>
  <c r="I783" i="2"/>
  <c r="H783" i="2"/>
  <c r="G783" i="2"/>
  <c r="F783" i="2"/>
  <c r="E783" i="2"/>
  <c r="D783" i="2"/>
  <c r="C783" i="2"/>
  <c r="T782" i="2"/>
  <c r="S782" i="2"/>
  <c r="R782" i="2"/>
  <c r="Q782" i="2"/>
  <c r="P782" i="2"/>
  <c r="O782" i="2"/>
  <c r="N782" i="2"/>
  <c r="M782" i="2"/>
  <c r="L782" i="2"/>
  <c r="K782" i="2"/>
  <c r="J782" i="2"/>
  <c r="I782" i="2"/>
  <c r="H782" i="2"/>
  <c r="G782" i="2"/>
  <c r="F782" i="2"/>
  <c r="E782" i="2"/>
  <c r="D782" i="2"/>
  <c r="C782" i="2"/>
  <c r="T781" i="2"/>
  <c r="S781" i="2"/>
  <c r="R781" i="2"/>
  <c r="Q781" i="2"/>
  <c r="P781" i="2"/>
  <c r="O781" i="2"/>
  <c r="N781" i="2"/>
  <c r="M781" i="2"/>
  <c r="L781" i="2"/>
  <c r="K781" i="2"/>
  <c r="J781" i="2"/>
  <c r="I781" i="2"/>
  <c r="H781" i="2"/>
  <c r="G781" i="2"/>
  <c r="F781" i="2"/>
  <c r="E781" i="2"/>
  <c r="D781" i="2"/>
  <c r="C781" i="2"/>
  <c r="T780" i="2"/>
  <c r="S780" i="2"/>
  <c r="R780" i="2"/>
  <c r="Q780" i="2"/>
  <c r="P780" i="2"/>
  <c r="O780" i="2"/>
  <c r="N780" i="2"/>
  <c r="M780" i="2"/>
  <c r="L780" i="2"/>
  <c r="K780" i="2"/>
  <c r="J780" i="2"/>
  <c r="I780" i="2"/>
  <c r="H780" i="2"/>
  <c r="G780" i="2"/>
  <c r="F780" i="2"/>
  <c r="E780" i="2"/>
  <c r="D780" i="2"/>
  <c r="C780" i="2"/>
  <c r="T779" i="2"/>
  <c r="S779" i="2"/>
  <c r="R779" i="2"/>
  <c r="Q779" i="2"/>
  <c r="P779" i="2"/>
  <c r="O779" i="2"/>
  <c r="N779" i="2"/>
  <c r="M779" i="2"/>
  <c r="L779" i="2"/>
  <c r="K779" i="2"/>
  <c r="J779" i="2"/>
  <c r="I779" i="2"/>
  <c r="H779" i="2"/>
  <c r="G779" i="2"/>
  <c r="F779" i="2"/>
  <c r="E779" i="2"/>
  <c r="D779" i="2"/>
  <c r="C779" i="2"/>
  <c r="T778" i="2"/>
  <c r="S778" i="2"/>
  <c r="R778" i="2"/>
  <c r="Q778" i="2"/>
  <c r="P778" i="2"/>
  <c r="O778" i="2"/>
  <c r="N778" i="2"/>
  <c r="M778" i="2"/>
  <c r="L778" i="2"/>
  <c r="K778" i="2"/>
  <c r="J778" i="2"/>
  <c r="I778" i="2"/>
  <c r="H778" i="2"/>
  <c r="G778" i="2"/>
  <c r="F778" i="2"/>
  <c r="E778" i="2"/>
  <c r="D778" i="2"/>
  <c r="C778" i="2"/>
  <c r="T777" i="2"/>
  <c r="S777" i="2"/>
  <c r="R777" i="2"/>
  <c r="Q777" i="2"/>
  <c r="P777" i="2"/>
  <c r="O777" i="2"/>
  <c r="N777" i="2"/>
  <c r="M777" i="2"/>
  <c r="L777" i="2"/>
  <c r="K777" i="2"/>
  <c r="J777" i="2"/>
  <c r="I777" i="2"/>
  <c r="H777" i="2"/>
  <c r="G777" i="2"/>
  <c r="F777" i="2"/>
  <c r="E777" i="2"/>
  <c r="D777" i="2"/>
  <c r="C777" i="2"/>
  <c r="T776" i="2"/>
  <c r="S776" i="2"/>
  <c r="R776" i="2"/>
  <c r="Q776" i="2"/>
  <c r="P776" i="2"/>
  <c r="O776" i="2"/>
  <c r="N776" i="2"/>
  <c r="M776" i="2"/>
  <c r="L776" i="2"/>
  <c r="K776" i="2"/>
  <c r="J776" i="2"/>
  <c r="I776" i="2"/>
  <c r="H776" i="2"/>
  <c r="G776" i="2"/>
  <c r="F776" i="2"/>
  <c r="E776" i="2"/>
  <c r="D776" i="2"/>
  <c r="C776" i="2"/>
  <c r="T775" i="2"/>
  <c r="S775" i="2"/>
  <c r="R775" i="2"/>
  <c r="Q775" i="2"/>
  <c r="P775" i="2"/>
  <c r="O775" i="2"/>
  <c r="N775" i="2"/>
  <c r="M775" i="2"/>
  <c r="L775" i="2"/>
  <c r="K775" i="2"/>
  <c r="J775" i="2"/>
  <c r="I775" i="2"/>
  <c r="H775" i="2"/>
  <c r="G775" i="2"/>
  <c r="F775" i="2"/>
  <c r="E775" i="2"/>
  <c r="D775" i="2"/>
  <c r="C775" i="2"/>
  <c r="T773" i="2"/>
  <c r="S773" i="2"/>
  <c r="R773" i="2"/>
  <c r="Q773" i="2"/>
  <c r="P773" i="2"/>
  <c r="O773" i="2"/>
  <c r="N773" i="2"/>
  <c r="M773" i="2"/>
  <c r="L773" i="2"/>
  <c r="K773" i="2"/>
  <c r="J773" i="2"/>
  <c r="I773" i="2"/>
  <c r="H773" i="2"/>
  <c r="G773" i="2"/>
  <c r="F773" i="2"/>
  <c r="E773" i="2"/>
  <c r="D773" i="2"/>
  <c r="C773" i="2"/>
  <c r="T772" i="2"/>
  <c r="S772" i="2"/>
  <c r="R772" i="2"/>
  <c r="Q772" i="2"/>
  <c r="P772" i="2"/>
  <c r="O772" i="2"/>
  <c r="N772" i="2"/>
  <c r="M772" i="2"/>
  <c r="L772" i="2"/>
  <c r="K772" i="2"/>
  <c r="J772" i="2"/>
  <c r="I772" i="2"/>
  <c r="H772" i="2"/>
  <c r="G772" i="2"/>
  <c r="F772" i="2"/>
  <c r="E772" i="2"/>
  <c r="D772" i="2"/>
  <c r="C772" i="2"/>
  <c r="T771" i="2"/>
  <c r="S771" i="2"/>
  <c r="R771" i="2"/>
  <c r="Q771" i="2"/>
  <c r="P771" i="2"/>
  <c r="O771" i="2"/>
  <c r="N771" i="2"/>
  <c r="M771" i="2"/>
  <c r="L771" i="2"/>
  <c r="K771" i="2"/>
  <c r="J771" i="2"/>
  <c r="I771" i="2"/>
  <c r="H771" i="2"/>
  <c r="G771" i="2"/>
  <c r="F771" i="2"/>
  <c r="E771" i="2"/>
  <c r="D771" i="2"/>
  <c r="C771" i="2"/>
  <c r="T770" i="2"/>
  <c r="S770" i="2"/>
  <c r="R770" i="2"/>
  <c r="Q770" i="2"/>
  <c r="P770" i="2"/>
  <c r="O770" i="2"/>
  <c r="N770" i="2"/>
  <c r="M770" i="2"/>
  <c r="L770" i="2"/>
  <c r="K770" i="2"/>
  <c r="J770" i="2"/>
  <c r="I770" i="2"/>
  <c r="H770" i="2"/>
  <c r="G770" i="2"/>
  <c r="F770" i="2"/>
  <c r="E770" i="2"/>
  <c r="D770" i="2"/>
  <c r="C770" i="2"/>
  <c r="T769" i="2"/>
  <c r="S769" i="2"/>
  <c r="R769" i="2"/>
  <c r="Q769" i="2"/>
  <c r="P769" i="2"/>
  <c r="O769" i="2"/>
  <c r="N769" i="2"/>
  <c r="M769" i="2"/>
  <c r="L769" i="2"/>
  <c r="K769" i="2"/>
  <c r="J769" i="2"/>
  <c r="I769" i="2"/>
  <c r="H769" i="2"/>
  <c r="G769" i="2"/>
  <c r="F769" i="2"/>
  <c r="E769" i="2"/>
  <c r="D769" i="2"/>
  <c r="C769" i="2"/>
  <c r="T768" i="2"/>
  <c r="S768" i="2"/>
  <c r="R768" i="2"/>
  <c r="Q768" i="2"/>
  <c r="P768" i="2"/>
  <c r="O768" i="2"/>
  <c r="N768" i="2"/>
  <c r="M768" i="2"/>
  <c r="L768" i="2"/>
  <c r="K768" i="2"/>
  <c r="J768" i="2"/>
  <c r="I768" i="2"/>
  <c r="H768" i="2"/>
  <c r="G768" i="2"/>
  <c r="F768" i="2"/>
  <c r="E768" i="2"/>
  <c r="D768" i="2"/>
  <c r="C768" i="2"/>
  <c r="T767" i="2"/>
  <c r="S767" i="2"/>
  <c r="R767" i="2"/>
  <c r="Q767" i="2"/>
  <c r="P767" i="2"/>
  <c r="O767" i="2"/>
  <c r="N767" i="2"/>
  <c r="M767" i="2"/>
  <c r="L767" i="2"/>
  <c r="K767" i="2"/>
  <c r="J767" i="2"/>
  <c r="I767" i="2"/>
  <c r="H767" i="2"/>
  <c r="G767" i="2"/>
  <c r="F767" i="2"/>
  <c r="E767" i="2"/>
  <c r="D767" i="2"/>
  <c r="C767" i="2"/>
  <c r="T766" i="2"/>
  <c r="S766" i="2"/>
  <c r="R766" i="2"/>
  <c r="Q766" i="2"/>
  <c r="P766" i="2"/>
  <c r="O766" i="2"/>
  <c r="N766" i="2"/>
  <c r="M766" i="2"/>
  <c r="L766" i="2"/>
  <c r="K766" i="2"/>
  <c r="J766" i="2"/>
  <c r="I766" i="2"/>
  <c r="H766" i="2"/>
  <c r="G766" i="2"/>
  <c r="F766" i="2"/>
  <c r="E766" i="2"/>
  <c r="D766" i="2"/>
  <c r="C766" i="2"/>
  <c r="T765" i="2"/>
  <c r="S765" i="2"/>
  <c r="R765" i="2"/>
  <c r="Q765" i="2"/>
  <c r="P765" i="2"/>
  <c r="O765" i="2"/>
  <c r="N765" i="2"/>
  <c r="M765" i="2"/>
  <c r="L765" i="2"/>
  <c r="K765" i="2"/>
  <c r="J765" i="2"/>
  <c r="I765" i="2"/>
  <c r="H765" i="2"/>
  <c r="G765" i="2"/>
  <c r="F765" i="2"/>
  <c r="E765" i="2"/>
  <c r="D765" i="2"/>
  <c r="C765" i="2"/>
  <c r="T764" i="2"/>
  <c r="S764" i="2"/>
  <c r="R764" i="2"/>
  <c r="Q764" i="2"/>
  <c r="P764" i="2"/>
  <c r="O764" i="2"/>
  <c r="N764" i="2"/>
  <c r="M764" i="2"/>
  <c r="L764" i="2"/>
  <c r="K764" i="2"/>
  <c r="J764" i="2"/>
  <c r="I764" i="2"/>
  <c r="H764" i="2"/>
  <c r="G764" i="2"/>
  <c r="F764" i="2"/>
  <c r="E764" i="2"/>
  <c r="D764" i="2"/>
  <c r="C764" i="2"/>
  <c r="T763" i="2"/>
  <c r="S763" i="2"/>
  <c r="R763" i="2"/>
  <c r="Q763" i="2"/>
  <c r="P763" i="2"/>
  <c r="O763" i="2"/>
  <c r="N763" i="2"/>
  <c r="M763" i="2"/>
  <c r="L763" i="2"/>
  <c r="K763" i="2"/>
  <c r="J763" i="2"/>
  <c r="I763" i="2"/>
  <c r="H763" i="2"/>
  <c r="G763" i="2"/>
  <c r="F763" i="2"/>
  <c r="E763" i="2"/>
  <c r="D763" i="2"/>
  <c r="C763" i="2"/>
  <c r="T762" i="2"/>
  <c r="S762" i="2"/>
  <c r="R762" i="2"/>
  <c r="Q762" i="2"/>
  <c r="P762" i="2"/>
  <c r="O762" i="2"/>
  <c r="N762" i="2"/>
  <c r="M762" i="2"/>
  <c r="L762" i="2"/>
  <c r="K762" i="2"/>
  <c r="J762" i="2"/>
  <c r="I762" i="2"/>
  <c r="H762" i="2"/>
  <c r="G762" i="2"/>
  <c r="F762" i="2"/>
  <c r="E762" i="2"/>
  <c r="D762" i="2"/>
  <c r="C762" i="2"/>
  <c r="T761" i="2"/>
  <c r="S761" i="2"/>
  <c r="R761" i="2"/>
  <c r="Q761" i="2"/>
  <c r="P761" i="2"/>
  <c r="O761" i="2"/>
  <c r="N761" i="2"/>
  <c r="M761" i="2"/>
  <c r="L761" i="2"/>
  <c r="K761" i="2"/>
  <c r="J761" i="2"/>
  <c r="I761" i="2"/>
  <c r="H761" i="2"/>
  <c r="G761" i="2"/>
  <c r="F761" i="2"/>
  <c r="E761" i="2"/>
  <c r="D761" i="2"/>
  <c r="C761" i="2"/>
  <c r="T760" i="2"/>
  <c r="S760" i="2"/>
  <c r="R760" i="2"/>
  <c r="Q760" i="2"/>
  <c r="P760" i="2"/>
  <c r="O760" i="2"/>
  <c r="N760" i="2"/>
  <c r="M760" i="2"/>
  <c r="L760" i="2"/>
  <c r="K760" i="2"/>
  <c r="J760" i="2"/>
  <c r="I760" i="2"/>
  <c r="H760" i="2"/>
  <c r="G760" i="2"/>
  <c r="F760" i="2"/>
  <c r="E760" i="2"/>
  <c r="D760" i="2"/>
  <c r="C760" i="2"/>
  <c r="T759" i="2"/>
  <c r="S759" i="2"/>
  <c r="R759" i="2"/>
  <c r="Q759" i="2"/>
  <c r="P759" i="2"/>
  <c r="O759" i="2"/>
  <c r="N759" i="2"/>
  <c r="M759" i="2"/>
  <c r="L759" i="2"/>
  <c r="K759" i="2"/>
  <c r="J759" i="2"/>
  <c r="I759" i="2"/>
  <c r="H759" i="2"/>
  <c r="G759" i="2"/>
  <c r="F759" i="2"/>
  <c r="E759" i="2"/>
  <c r="D759" i="2"/>
  <c r="C759" i="2"/>
  <c r="T758" i="2"/>
  <c r="S758" i="2"/>
  <c r="R758" i="2"/>
  <c r="Q758" i="2"/>
  <c r="P758" i="2"/>
  <c r="O758" i="2"/>
  <c r="N758" i="2"/>
  <c r="M758" i="2"/>
  <c r="L758" i="2"/>
  <c r="K758" i="2"/>
  <c r="J758" i="2"/>
  <c r="I758" i="2"/>
  <c r="H758" i="2"/>
  <c r="G758" i="2"/>
  <c r="F758" i="2"/>
  <c r="E758" i="2"/>
  <c r="D758" i="2"/>
  <c r="C758" i="2"/>
  <c r="T757" i="2"/>
  <c r="S757" i="2"/>
  <c r="R757" i="2"/>
  <c r="Q757" i="2"/>
  <c r="P757" i="2"/>
  <c r="O757" i="2"/>
  <c r="N757" i="2"/>
  <c r="M757" i="2"/>
  <c r="L757" i="2"/>
  <c r="K757" i="2"/>
  <c r="J757" i="2"/>
  <c r="I757" i="2"/>
  <c r="H757" i="2"/>
  <c r="G757" i="2"/>
  <c r="F757" i="2"/>
  <c r="E757" i="2"/>
  <c r="D757" i="2"/>
  <c r="C757" i="2"/>
  <c r="T756" i="2"/>
  <c r="S756" i="2"/>
  <c r="R756" i="2"/>
  <c r="Q756" i="2"/>
  <c r="P756" i="2"/>
  <c r="O756" i="2"/>
  <c r="N756" i="2"/>
  <c r="M756" i="2"/>
  <c r="L756" i="2"/>
  <c r="K756" i="2"/>
  <c r="J756" i="2"/>
  <c r="I756" i="2"/>
  <c r="H756" i="2"/>
  <c r="G756" i="2"/>
  <c r="F756" i="2"/>
  <c r="E756" i="2"/>
  <c r="D756" i="2"/>
  <c r="C756" i="2"/>
  <c r="T754" i="2"/>
  <c r="S754" i="2"/>
  <c r="R754" i="2"/>
  <c r="Q754" i="2"/>
  <c r="P754" i="2"/>
  <c r="O754" i="2"/>
  <c r="N754" i="2"/>
  <c r="M754" i="2"/>
  <c r="L754" i="2"/>
  <c r="K754" i="2"/>
  <c r="J754" i="2"/>
  <c r="I754" i="2"/>
  <c r="H754" i="2"/>
  <c r="G754" i="2"/>
  <c r="F754" i="2"/>
  <c r="E754" i="2"/>
  <c r="D754" i="2"/>
  <c r="C754" i="2"/>
  <c r="T753" i="2"/>
  <c r="S753" i="2"/>
  <c r="R753" i="2"/>
  <c r="Q753" i="2"/>
  <c r="P753" i="2"/>
  <c r="O753" i="2"/>
  <c r="N753" i="2"/>
  <c r="M753" i="2"/>
  <c r="L753" i="2"/>
  <c r="K753" i="2"/>
  <c r="J753" i="2"/>
  <c r="I753" i="2"/>
  <c r="H753" i="2"/>
  <c r="G753" i="2"/>
  <c r="F753" i="2"/>
  <c r="E753" i="2"/>
  <c r="D753" i="2"/>
  <c r="C753" i="2"/>
  <c r="T752" i="2"/>
  <c r="S752" i="2"/>
  <c r="R752" i="2"/>
  <c r="Q752" i="2"/>
  <c r="P752" i="2"/>
  <c r="O752" i="2"/>
  <c r="N752" i="2"/>
  <c r="M752" i="2"/>
  <c r="L752" i="2"/>
  <c r="K752" i="2"/>
  <c r="J752" i="2"/>
  <c r="I752" i="2"/>
  <c r="H752" i="2"/>
  <c r="G752" i="2"/>
  <c r="F752" i="2"/>
  <c r="E752" i="2"/>
  <c r="D752" i="2"/>
  <c r="C752" i="2"/>
  <c r="T751" i="2"/>
  <c r="S751" i="2"/>
  <c r="R751" i="2"/>
  <c r="Q751" i="2"/>
  <c r="P751" i="2"/>
  <c r="O751" i="2"/>
  <c r="N751" i="2"/>
  <c r="M751" i="2"/>
  <c r="L751" i="2"/>
  <c r="K751" i="2"/>
  <c r="J751" i="2"/>
  <c r="I751" i="2"/>
  <c r="H751" i="2"/>
  <c r="G751" i="2"/>
  <c r="F751" i="2"/>
  <c r="E751" i="2"/>
  <c r="D751" i="2"/>
  <c r="C751" i="2"/>
  <c r="T750" i="2"/>
  <c r="S750" i="2"/>
  <c r="R750" i="2"/>
  <c r="Q750" i="2"/>
  <c r="P750" i="2"/>
  <c r="O750" i="2"/>
  <c r="N750" i="2"/>
  <c r="M750" i="2"/>
  <c r="L750" i="2"/>
  <c r="K750" i="2"/>
  <c r="J750" i="2"/>
  <c r="I750" i="2"/>
  <c r="H750" i="2"/>
  <c r="G750" i="2"/>
  <c r="F750" i="2"/>
  <c r="E750" i="2"/>
  <c r="D750" i="2"/>
  <c r="C750" i="2"/>
  <c r="T749" i="2"/>
  <c r="S749" i="2"/>
  <c r="R749" i="2"/>
  <c r="Q749" i="2"/>
  <c r="P749" i="2"/>
  <c r="O749" i="2"/>
  <c r="N749" i="2"/>
  <c r="M749" i="2"/>
  <c r="L749" i="2"/>
  <c r="K749" i="2"/>
  <c r="J749" i="2"/>
  <c r="I749" i="2"/>
  <c r="H749" i="2"/>
  <c r="G749" i="2"/>
  <c r="F749" i="2"/>
  <c r="E749" i="2"/>
  <c r="D749" i="2"/>
  <c r="C749" i="2"/>
  <c r="T748" i="2"/>
  <c r="S748" i="2"/>
  <c r="R748" i="2"/>
  <c r="Q748" i="2"/>
  <c r="P748" i="2"/>
  <c r="O748" i="2"/>
  <c r="N748" i="2"/>
  <c r="M748" i="2"/>
  <c r="L748" i="2"/>
  <c r="K748" i="2"/>
  <c r="J748" i="2"/>
  <c r="I748" i="2"/>
  <c r="H748" i="2"/>
  <c r="G748" i="2"/>
  <c r="F748" i="2"/>
  <c r="E748" i="2"/>
  <c r="D748" i="2"/>
  <c r="C748" i="2"/>
  <c r="T747" i="2"/>
  <c r="S747" i="2"/>
  <c r="R747" i="2"/>
  <c r="Q747" i="2"/>
  <c r="P747" i="2"/>
  <c r="O747" i="2"/>
  <c r="N747" i="2"/>
  <c r="M747" i="2"/>
  <c r="L747" i="2"/>
  <c r="K747" i="2"/>
  <c r="J747" i="2"/>
  <c r="I747" i="2"/>
  <c r="H747" i="2"/>
  <c r="G747" i="2"/>
  <c r="F747" i="2"/>
  <c r="E747" i="2"/>
  <c r="D747" i="2"/>
  <c r="C747" i="2"/>
  <c r="T746" i="2"/>
  <c r="S746" i="2"/>
  <c r="R746" i="2"/>
  <c r="Q746" i="2"/>
  <c r="P746" i="2"/>
  <c r="O746" i="2"/>
  <c r="N746" i="2"/>
  <c r="M746" i="2"/>
  <c r="L746" i="2"/>
  <c r="K746" i="2"/>
  <c r="J746" i="2"/>
  <c r="I746" i="2"/>
  <c r="H746" i="2"/>
  <c r="G746" i="2"/>
  <c r="F746" i="2"/>
  <c r="E746" i="2"/>
  <c r="D746" i="2"/>
  <c r="C746" i="2"/>
  <c r="T745" i="2"/>
  <c r="S745" i="2"/>
  <c r="R745" i="2"/>
  <c r="Q745" i="2"/>
  <c r="P745" i="2"/>
  <c r="O745" i="2"/>
  <c r="N745" i="2"/>
  <c r="M745" i="2"/>
  <c r="L745" i="2"/>
  <c r="K745" i="2"/>
  <c r="J745" i="2"/>
  <c r="I745" i="2"/>
  <c r="H745" i="2"/>
  <c r="G745" i="2"/>
  <c r="F745" i="2"/>
  <c r="E745" i="2"/>
  <c r="D745" i="2"/>
  <c r="C745" i="2"/>
  <c r="T744" i="2"/>
  <c r="S744" i="2"/>
  <c r="R744" i="2"/>
  <c r="Q744" i="2"/>
  <c r="P744" i="2"/>
  <c r="O744" i="2"/>
  <c r="N744" i="2"/>
  <c r="M744" i="2"/>
  <c r="L744" i="2"/>
  <c r="K744" i="2"/>
  <c r="J744" i="2"/>
  <c r="I744" i="2"/>
  <c r="H744" i="2"/>
  <c r="G744" i="2"/>
  <c r="F744" i="2"/>
  <c r="E744" i="2"/>
  <c r="D744" i="2"/>
  <c r="C744" i="2"/>
  <c r="T743" i="2"/>
  <c r="S743" i="2"/>
  <c r="R743" i="2"/>
  <c r="Q743" i="2"/>
  <c r="P743" i="2"/>
  <c r="O743" i="2"/>
  <c r="N743" i="2"/>
  <c r="M743" i="2"/>
  <c r="L743" i="2"/>
  <c r="K743" i="2"/>
  <c r="J743" i="2"/>
  <c r="I743" i="2"/>
  <c r="H743" i="2"/>
  <c r="G743" i="2"/>
  <c r="F743" i="2"/>
  <c r="E743" i="2"/>
  <c r="D743" i="2"/>
  <c r="C743" i="2"/>
  <c r="T742" i="2"/>
  <c r="S742" i="2"/>
  <c r="R742" i="2"/>
  <c r="Q742" i="2"/>
  <c r="P742" i="2"/>
  <c r="O742" i="2"/>
  <c r="N742" i="2"/>
  <c r="M742" i="2"/>
  <c r="L742" i="2"/>
  <c r="K742" i="2"/>
  <c r="J742" i="2"/>
  <c r="I742" i="2"/>
  <c r="H742" i="2"/>
  <c r="G742" i="2"/>
  <c r="F742" i="2"/>
  <c r="E742" i="2"/>
  <c r="D742" i="2"/>
  <c r="C742" i="2"/>
  <c r="T741" i="2"/>
  <c r="S741" i="2"/>
  <c r="R741" i="2"/>
  <c r="Q741" i="2"/>
  <c r="P741" i="2"/>
  <c r="O741" i="2"/>
  <c r="N741" i="2"/>
  <c r="M741" i="2"/>
  <c r="L741" i="2"/>
  <c r="K741" i="2"/>
  <c r="J741" i="2"/>
  <c r="I741" i="2"/>
  <c r="H741" i="2"/>
  <c r="G741" i="2"/>
  <c r="F741" i="2"/>
  <c r="E741" i="2"/>
  <c r="D741" i="2"/>
  <c r="C741" i="2"/>
  <c r="T740" i="2"/>
  <c r="S740" i="2"/>
  <c r="R740" i="2"/>
  <c r="Q740" i="2"/>
  <c r="P740" i="2"/>
  <c r="O740" i="2"/>
  <c r="N740" i="2"/>
  <c r="M740" i="2"/>
  <c r="L740" i="2"/>
  <c r="K740" i="2"/>
  <c r="J740" i="2"/>
  <c r="I740" i="2"/>
  <c r="H740" i="2"/>
  <c r="G740" i="2"/>
  <c r="F740" i="2"/>
  <c r="E740" i="2"/>
  <c r="D740" i="2"/>
  <c r="C740" i="2"/>
  <c r="T739" i="2"/>
  <c r="S739" i="2"/>
  <c r="R739" i="2"/>
  <c r="Q739" i="2"/>
  <c r="P739" i="2"/>
  <c r="O739" i="2"/>
  <c r="N739" i="2"/>
  <c r="M739" i="2"/>
  <c r="L739" i="2"/>
  <c r="K739" i="2"/>
  <c r="J739" i="2"/>
  <c r="I739" i="2"/>
  <c r="H739" i="2"/>
  <c r="G739" i="2"/>
  <c r="F739" i="2"/>
  <c r="E739" i="2"/>
  <c r="D739" i="2"/>
  <c r="C739" i="2"/>
  <c r="T738" i="2"/>
  <c r="S738" i="2"/>
  <c r="R738" i="2"/>
  <c r="Q738" i="2"/>
  <c r="P738" i="2"/>
  <c r="O738" i="2"/>
  <c r="N738" i="2"/>
  <c r="M738" i="2"/>
  <c r="L738" i="2"/>
  <c r="K738" i="2"/>
  <c r="J738" i="2"/>
  <c r="I738" i="2"/>
  <c r="H738" i="2"/>
  <c r="G738" i="2"/>
  <c r="F738" i="2"/>
  <c r="E738" i="2"/>
  <c r="D738" i="2"/>
  <c r="C738" i="2"/>
  <c r="T737" i="2"/>
  <c r="S737" i="2"/>
  <c r="R737" i="2"/>
  <c r="Q737" i="2"/>
  <c r="P737" i="2"/>
  <c r="O737" i="2"/>
  <c r="N737" i="2"/>
  <c r="M737" i="2"/>
  <c r="L737" i="2"/>
  <c r="K737" i="2"/>
  <c r="J737" i="2"/>
  <c r="I737" i="2"/>
  <c r="H737" i="2"/>
  <c r="G737" i="2"/>
  <c r="F737" i="2"/>
  <c r="E737" i="2"/>
  <c r="D737" i="2"/>
  <c r="C737" i="2"/>
  <c r="T735" i="2"/>
  <c r="S735" i="2"/>
  <c r="R735" i="2"/>
  <c r="Q735" i="2"/>
  <c r="P735" i="2"/>
  <c r="O735" i="2"/>
  <c r="N735" i="2"/>
  <c r="M735" i="2"/>
  <c r="L735" i="2"/>
  <c r="K735" i="2"/>
  <c r="J735" i="2"/>
  <c r="I735" i="2"/>
  <c r="H735" i="2"/>
  <c r="G735" i="2"/>
  <c r="F735" i="2"/>
  <c r="E735" i="2"/>
  <c r="D735" i="2"/>
  <c r="C735" i="2"/>
  <c r="T734" i="2"/>
  <c r="S734" i="2"/>
  <c r="R734" i="2"/>
  <c r="Q734" i="2"/>
  <c r="P734" i="2"/>
  <c r="O734" i="2"/>
  <c r="N734" i="2"/>
  <c r="M734" i="2"/>
  <c r="L734" i="2"/>
  <c r="K734" i="2"/>
  <c r="J734" i="2"/>
  <c r="I734" i="2"/>
  <c r="H734" i="2"/>
  <c r="G734" i="2"/>
  <c r="F734" i="2"/>
  <c r="E734" i="2"/>
  <c r="D734" i="2"/>
  <c r="C734" i="2"/>
  <c r="T733" i="2"/>
  <c r="S733" i="2"/>
  <c r="R733" i="2"/>
  <c r="Q733" i="2"/>
  <c r="P733" i="2"/>
  <c r="O733" i="2"/>
  <c r="N733" i="2"/>
  <c r="M733" i="2"/>
  <c r="L733" i="2"/>
  <c r="K733" i="2"/>
  <c r="J733" i="2"/>
  <c r="I733" i="2"/>
  <c r="H733" i="2"/>
  <c r="G733" i="2"/>
  <c r="F733" i="2"/>
  <c r="E733" i="2"/>
  <c r="D733" i="2"/>
  <c r="C733" i="2"/>
  <c r="T732" i="2"/>
  <c r="S732" i="2"/>
  <c r="R732" i="2"/>
  <c r="Q732" i="2"/>
  <c r="P732" i="2"/>
  <c r="O732" i="2"/>
  <c r="N732" i="2"/>
  <c r="M732" i="2"/>
  <c r="L732" i="2"/>
  <c r="K732" i="2"/>
  <c r="J732" i="2"/>
  <c r="I732" i="2"/>
  <c r="H732" i="2"/>
  <c r="G732" i="2"/>
  <c r="F732" i="2"/>
  <c r="E732" i="2"/>
  <c r="D732" i="2"/>
  <c r="C732" i="2"/>
  <c r="T731" i="2"/>
  <c r="S731" i="2"/>
  <c r="R731" i="2"/>
  <c r="Q731" i="2"/>
  <c r="P731" i="2"/>
  <c r="O731" i="2"/>
  <c r="N731" i="2"/>
  <c r="M731" i="2"/>
  <c r="L731" i="2"/>
  <c r="K731" i="2"/>
  <c r="J731" i="2"/>
  <c r="I731" i="2"/>
  <c r="H731" i="2"/>
  <c r="G731" i="2"/>
  <c r="F731" i="2"/>
  <c r="E731" i="2"/>
  <c r="D731" i="2"/>
  <c r="C731" i="2"/>
  <c r="T730" i="2"/>
  <c r="S730" i="2"/>
  <c r="R730" i="2"/>
  <c r="Q730" i="2"/>
  <c r="P730" i="2"/>
  <c r="O730" i="2"/>
  <c r="N730" i="2"/>
  <c r="M730" i="2"/>
  <c r="L730" i="2"/>
  <c r="K730" i="2"/>
  <c r="J730" i="2"/>
  <c r="I730" i="2"/>
  <c r="H730" i="2"/>
  <c r="G730" i="2"/>
  <c r="F730" i="2"/>
  <c r="E730" i="2"/>
  <c r="D730" i="2"/>
  <c r="C730" i="2"/>
  <c r="T729" i="2"/>
  <c r="S729" i="2"/>
  <c r="R729" i="2"/>
  <c r="Q729" i="2"/>
  <c r="P729" i="2"/>
  <c r="O729" i="2"/>
  <c r="N729" i="2"/>
  <c r="M729" i="2"/>
  <c r="L729" i="2"/>
  <c r="K729" i="2"/>
  <c r="J729" i="2"/>
  <c r="I729" i="2"/>
  <c r="H729" i="2"/>
  <c r="G729" i="2"/>
  <c r="F729" i="2"/>
  <c r="E729" i="2"/>
  <c r="D729" i="2"/>
  <c r="C729" i="2"/>
  <c r="T728" i="2"/>
  <c r="S728" i="2"/>
  <c r="R728" i="2"/>
  <c r="Q728" i="2"/>
  <c r="P728" i="2"/>
  <c r="O728" i="2"/>
  <c r="N728" i="2"/>
  <c r="M728" i="2"/>
  <c r="L728" i="2"/>
  <c r="K728" i="2"/>
  <c r="J728" i="2"/>
  <c r="I728" i="2"/>
  <c r="H728" i="2"/>
  <c r="G728" i="2"/>
  <c r="F728" i="2"/>
  <c r="E728" i="2"/>
  <c r="D728" i="2"/>
  <c r="C728" i="2"/>
  <c r="T727" i="2"/>
  <c r="S727" i="2"/>
  <c r="R727" i="2"/>
  <c r="Q727" i="2"/>
  <c r="P727" i="2"/>
  <c r="O727" i="2"/>
  <c r="N727" i="2"/>
  <c r="M727" i="2"/>
  <c r="L727" i="2"/>
  <c r="K727" i="2"/>
  <c r="J727" i="2"/>
  <c r="I727" i="2"/>
  <c r="H727" i="2"/>
  <c r="G727" i="2"/>
  <c r="F727" i="2"/>
  <c r="E727" i="2"/>
  <c r="D727" i="2"/>
  <c r="C727" i="2"/>
  <c r="T726" i="2"/>
  <c r="S726" i="2"/>
  <c r="R726" i="2"/>
  <c r="Q726" i="2"/>
  <c r="P726" i="2"/>
  <c r="O726" i="2"/>
  <c r="N726" i="2"/>
  <c r="M726" i="2"/>
  <c r="L726" i="2"/>
  <c r="K726" i="2"/>
  <c r="J726" i="2"/>
  <c r="I726" i="2"/>
  <c r="H726" i="2"/>
  <c r="G726" i="2"/>
  <c r="F726" i="2"/>
  <c r="E726" i="2"/>
  <c r="D726" i="2"/>
  <c r="C726" i="2"/>
  <c r="T725" i="2"/>
  <c r="S725" i="2"/>
  <c r="R725" i="2"/>
  <c r="Q725" i="2"/>
  <c r="P725" i="2"/>
  <c r="O725" i="2"/>
  <c r="N725" i="2"/>
  <c r="M725" i="2"/>
  <c r="L725" i="2"/>
  <c r="K725" i="2"/>
  <c r="J725" i="2"/>
  <c r="I725" i="2"/>
  <c r="H725" i="2"/>
  <c r="G725" i="2"/>
  <c r="F725" i="2"/>
  <c r="E725" i="2"/>
  <c r="D725" i="2"/>
  <c r="C725" i="2"/>
  <c r="T724" i="2"/>
  <c r="S724" i="2"/>
  <c r="R724" i="2"/>
  <c r="Q724" i="2"/>
  <c r="P724" i="2"/>
  <c r="O724" i="2"/>
  <c r="N724" i="2"/>
  <c r="M724" i="2"/>
  <c r="L724" i="2"/>
  <c r="K724" i="2"/>
  <c r="J724" i="2"/>
  <c r="I724" i="2"/>
  <c r="H724" i="2"/>
  <c r="G724" i="2"/>
  <c r="F724" i="2"/>
  <c r="E724" i="2"/>
  <c r="D724" i="2"/>
  <c r="C724" i="2"/>
  <c r="T723" i="2"/>
  <c r="S723" i="2"/>
  <c r="R723" i="2"/>
  <c r="Q723" i="2"/>
  <c r="P723" i="2"/>
  <c r="O723" i="2"/>
  <c r="N723" i="2"/>
  <c r="M723" i="2"/>
  <c r="L723" i="2"/>
  <c r="K723" i="2"/>
  <c r="J723" i="2"/>
  <c r="I723" i="2"/>
  <c r="H723" i="2"/>
  <c r="G723" i="2"/>
  <c r="F723" i="2"/>
  <c r="E723" i="2"/>
  <c r="D723" i="2"/>
  <c r="C723" i="2"/>
  <c r="T722" i="2"/>
  <c r="S722" i="2"/>
  <c r="R722" i="2"/>
  <c r="Q722" i="2"/>
  <c r="P722" i="2"/>
  <c r="O722" i="2"/>
  <c r="N722" i="2"/>
  <c r="M722" i="2"/>
  <c r="L722" i="2"/>
  <c r="K722" i="2"/>
  <c r="J722" i="2"/>
  <c r="I722" i="2"/>
  <c r="H722" i="2"/>
  <c r="G722" i="2"/>
  <c r="F722" i="2"/>
  <c r="E722" i="2"/>
  <c r="D722" i="2"/>
  <c r="C722" i="2"/>
  <c r="T721" i="2"/>
  <c r="S721" i="2"/>
  <c r="R721" i="2"/>
  <c r="Q721" i="2"/>
  <c r="P721" i="2"/>
  <c r="O721" i="2"/>
  <c r="N721" i="2"/>
  <c r="M721" i="2"/>
  <c r="L721" i="2"/>
  <c r="K721" i="2"/>
  <c r="J721" i="2"/>
  <c r="I721" i="2"/>
  <c r="H721" i="2"/>
  <c r="G721" i="2"/>
  <c r="F721" i="2"/>
  <c r="E721" i="2"/>
  <c r="D721" i="2"/>
  <c r="C721" i="2"/>
  <c r="T720" i="2"/>
  <c r="S720" i="2"/>
  <c r="R720" i="2"/>
  <c r="Q720" i="2"/>
  <c r="P720" i="2"/>
  <c r="O720" i="2"/>
  <c r="N720" i="2"/>
  <c r="M720" i="2"/>
  <c r="L720" i="2"/>
  <c r="K720" i="2"/>
  <c r="J720" i="2"/>
  <c r="I720" i="2"/>
  <c r="H720" i="2"/>
  <c r="G720" i="2"/>
  <c r="F720" i="2"/>
  <c r="E720" i="2"/>
  <c r="D720" i="2"/>
  <c r="C720" i="2"/>
  <c r="T719" i="2"/>
  <c r="S719" i="2"/>
  <c r="R719" i="2"/>
  <c r="Q719" i="2"/>
  <c r="P719" i="2"/>
  <c r="O719" i="2"/>
  <c r="N719" i="2"/>
  <c r="M719" i="2"/>
  <c r="L719" i="2"/>
  <c r="K719" i="2"/>
  <c r="J719" i="2"/>
  <c r="I719" i="2"/>
  <c r="H719" i="2"/>
  <c r="G719" i="2"/>
  <c r="F719" i="2"/>
  <c r="E719" i="2"/>
  <c r="D719" i="2"/>
  <c r="C719" i="2"/>
  <c r="T718" i="2"/>
  <c r="S718" i="2"/>
  <c r="R718" i="2"/>
  <c r="Q718" i="2"/>
  <c r="P718" i="2"/>
  <c r="O718" i="2"/>
  <c r="N718" i="2"/>
  <c r="M718" i="2"/>
  <c r="L718" i="2"/>
  <c r="K718" i="2"/>
  <c r="J718" i="2"/>
  <c r="I718" i="2"/>
  <c r="H718" i="2"/>
  <c r="G718" i="2"/>
  <c r="F718" i="2"/>
  <c r="E718" i="2"/>
  <c r="D718" i="2"/>
  <c r="C718" i="2"/>
  <c r="T716" i="2" l="1"/>
  <c r="S716" i="2"/>
  <c r="R716" i="2"/>
  <c r="Q716" i="2"/>
  <c r="P716" i="2"/>
  <c r="O716" i="2"/>
  <c r="N716" i="2"/>
  <c r="M716" i="2"/>
  <c r="L716" i="2"/>
  <c r="K716" i="2"/>
  <c r="J716" i="2"/>
  <c r="I716" i="2"/>
  <c r="H716" i="2"/>
  <c r="G716" i="2"/>
  <c r="F716" i="2"/>
  <c r="E716" i="2"/>
  <c r="D716" i="2"/>
  <c r="C716" i="2"/>
  <c r="T715" i="2"/>
  <c r="S715" i="2"/>
  <c r="R715" i="2"/>
  <c r="Q715" i="2"/>
  <c r="P715" i="2"/>
  <c r="O715" i="2"/>
  <c r="N715" i="2"/>
  <c r="M715" i="2"/>
  <c r="L715" i="2"/>
  <c r="K715" i="2"/>
  <c r="J715" i="2"/>
  <c r="I715" i="2"/>
  <c r="H715" i="2"/>
  <c r="G715" i="2"/>
  <c r="F715" i="2"/>
  <c r="E715" i="2"/>
  <c r="D715" i="2"/>
  <c r="C715" i="2"/>
  <c r="T714" i="2"/>
  <c r="S714" i="2"/>
  <c r="R714" i="2"/>
  <c r="Q714" i="2"/>
  <c r="P714" i="2"/>
  <c r="O714" i="2"/>
  <c r="N714" i="2"/>
  <c r="M714" i="2"/>
  <c r="L714" i="2"/>
  <c r="K714" i="2"/>
  <c r="J714" i="2"/>
  <c r="I714" i="2"/>
  <c r="H714" i="2"/>
  <c r="G714" i="2"/>
  <c r="F714" i="2"/>
  <c r="E714" i="2"/>
  <c r="D714" i="2"/>
  <c r="C714" i="2"/>
  <c r="T713" i="2"/>
  <c r="S713" i="2"/>
  <c r="R713" i="2"/>
  <c r="Q713" i="2"/>
  <c r="P713" i="2"/>
  <c r="O713" i="2"/>
  <c r="N713" i="2"/>
  <c r="M713" i="2"/>
  <c r="L713" i="2"/>
  <c r="K713" i="2"/>
  <c r="J713" i="2"/>
  <c r="I713" i="2"/>
  <c r="H713" i="2"/>
  <c r="G713" i="2"/>
  <c r="F713" i="2"/>
  <c r="E713" i="2"/>
  <c r="D713" i="2"/>
  <c r="C713" i="2"/>
  <c r="T712" i="2"/>
  <c r="S712" i="2"/>
  <c r="R712" i="2"/>
  <c r="Q712" i="2"/>
  <c r="P712" i="2"/>
  <c r="O712" i="2"/>
  <c r="N712" i="2"/>
  <c r="M712" i="2"/>
  <c r="L712" i="2"/>
  <c r="K712" i="2"/>
  <c r="J712" i="2"/>
  <c r="I712" i="2"/>
  <c r="H712" i="2"/>
  <c r="G712" i="2"/>
  <c r="F712" i="2"/>
  <c r="E712" i="2"/>
  <c r="D712" i="2"/>
  <c r="C712" i="2"/>
  <c r="T711" i="2"/>
  <c r="S711" i="2"/>
  <c r="R711" i="2"/>
  <c r="Q711" i="2"/>
  <c r="P711" i="2"/>
  <c r="O711" i="2"/>
  <c r="N711" i="2"/>
  <c r="M711" i="2"/>
  <c r="L711" i="2"/>
  <c r="K711" i="2"/>
  <c r="J711" i="2"/>
  <c r="I711" i="2"/>
  <c r="H711" i="2"/>
  <c r="G711" i="2"/>
  <c r="F711" i="2"/>
  <c r="E711" i="2"/>
  <c r="D711" i="2"/>
  <c r="C711" i="2"/>
  <c r="T710" i="2"/>
  <c r="S710" i="2"/>
  <c r="R710" i="2"/>
  <c r="Q710" i="2"/>
  <c r="P710" i="2"/>
  <c r="O710" i="2"/>
  <c r="N710" i="2"/>
  <c r="M710" i="2"/>
  <c r="L710" i="2"/>
  <c r="K710" i="2"/>
  <c r="J710" i="2"/>
  <c r="I710" i="2"/>
  <c r="H710" i="2"/>
  <c r="G710" i="2"/>
  <c r="F710" i="2"/>
  <c r="E710" i="2"/>
  <c r="D710" i="2"/>
  <c r="C710" i="2"/>
  <c r="T709" i="2"/>
  <c r="S709" i="2"/>
  <c r="R709" i="2"/>
  <c r="Q709" i="2"/>
  <c r="P709" i="2"/>
  <c r="O709" i="2"/>
  <c r="N709" i="2"/>
  <c r="M709" i="2"/>
  <c r="L709" i="2"/>
  <c r="K709" i="2"/>
  <c r="J709" i="2"/>
  <c r="I709" i="2"/>
  <c r="H709" i="2"/>
  <c r="G709" i="2"/>
  <c r="F709" i="2"/>
  <c r="E709" i="2"/>
  <c r="D709" i="2"/>
  <c r="C709" i="2"/>
  <c r="T708" i="2"/>
  <c r="S708" i="2"/>
  <c r="R708" i="2"/>
  <c r="Q708" i="2"/>
  <c r="P708" i="2"/>
  <c r="O708" i="2"/>
  <c r="N708" i="2"/>
  <c r="M708" i="2"/>
  <c r="L708" i="2"/>
  <c r="K708" i="2"/>
  <c r="J708" i="2"/>
  <c r="I708" i="2"/>
  <c r="H708" i="2"/>
  <c r="G708" i="2"/>
  <c r="F708" i="2"/>
  <c r="E708" i="2"/>
  <c r="D708" i="2"/>
  <c r="C708" i="2"/>
  <c r="T707" i="2"/>
  <c r="S707" i="2"/>
  <c r="R707" i="2"/>
  <c r="Q707" i="2"/>
  <c r="P707" i="2"/>
  <c r="O707" i="2"/>
  <c r="N707" i="2"/>
  <c r="M707" i="2"/>
  <c r="L707" i="2"/>
  <c r="K707" i="2"/>
  <c r="J707" i="2"/>
  <c r="I707" i="2"/>
  <c r="H707" i="2"/>
  <c r="G707" i="2"/>
  <c r="F707" i="2"/>
  <c r="E707" i="2"/>
  <c r="D707" i="2"/>
  <c r="C707" i="2"/>
  <c r="T706" i="2"/>
  <c r="S706" i="2"/>
  <c r="R706" i="2"/>
  <c r="Q706" i="2"/>
  <c r="P706" i="2"/>
  <c r="O706" i="2"/>
  <c r="N706" i="2"/>
  <c r="M706" i="2"/>
  <c r="L706" i="2"/>
  <c r="K706" i="2"/>
  <c r="J706" i="2"/>
  <c r="I706" i="2"/>
  <c r="H706" i="2"/>
  <c r="G706" i="2"/>
  <c r="F706" i="2"/>
  <c r="E706" i="2"/>
  <c r="D706" i="2"/>
  <c r="C706" i="2"/>
  <c r="T705" i="2"/>
  <c r="S705" i="2"/>
  <c r="R705" i="2"/>
  <c r="Q705" i="2"/>
  <c r="P705" i="2"/>
  <c r="O705" i="2"/>
  <c r="N705" i="2"/>
  <c r="M705" i="2"/>
  <c r="L705" i="2"/>
  <c r="K705" i="2"/>
  <c r="J705" i="2"/>
  <c r="I705" i="2"/>
  <c r="H705" i="2"/>
  <c r="G705" i="2"/>
  <c r="F705" i="2"/>
  <c r="E705" i="2"/>
  <c r="D705" i="2"/>
  <c r="C705" i="2"/>
  <c r="T704" i="2"/>
  <c r="S704" i="2"/>
  <c r="R704" i="2"/>
  <c r="Q704" i="2"/>
  <c r="P704" i="2"/>
  <c r="O704" i="2"/>
  <c r="N704" i="2"/>
  <c r="M704" i="2"/>
  <c r="L704" i="2"/>
  <c r="K704" i="2"/>
  <c r="J704" i="2"/>
  <c r="I704" i="2"/>
  <c r="H704" i="2"/>
  <c r="G704" i="2"/>
  <c r="F704" i="2"/>
  <c r="E704" i="2"/>
  <c r="D704" i="2"/>
  <c r="C704" i="2"/>
  <c r="T703" i="2"/>
  <c r="S703" i="2"/>
  <c r="R703" i="2"/>
  <c r="Q703" i="2"/>
  <c r="P703" i="2"/>
  <c r="O703" i="2"/>
  <c r="N703" i="2"/>
  <c r="M703" i="2"/>
  <c r="L703" i="2"/>
  <c r="K703" i="2"/>
  <c r="J703" i="2"/>
  <c r="I703" i="2"/>
  <c r="H703" i="2"/>
  <c r="G703" i="2"/>
  <c r="F703" i="2"/>
  <c r="E703" i="2"/>
  <c r="D703" i="2"/>
  <c r="C703" i="2"/>
  <c r="T702" i="2"/>
  <c r="S702" i="2"/>
  <c r="R702" i="2"/>
  <c r="Q702" i="2"/>
  <c r="P702" i="2"/>
  <c r="O702" i="2"/>
  <c r="N702" i="2"/>
  <c r="M702" i="2"/>
  <c r="L702" i="2"/>
  <c r="K702" i="2"/>
  <c r="J702" i="2"/>
  <c r="I702" i="2"/>
  <c r="H702" i="2"/>
  <c r="G702" i="2"/>
  <c r="F702" i="2"/>
  <c r="E702" i="2"/>
  <c r="D702" i="2"/>
  <c r="C702" i="2"/>
  <c r="T701" i="2"/>
  <c r="S701" i="2"/>
  <c r="R701" i="2"/>
  <c r="Q701" i="2"/>
  <c r="P701" i="2"/>
  <c r="O701" i="2"/>
  <c r="N701" i="2"/>
  <c r="M701" i="2"/>
  <c r="L701" i="2"/>
  <c r="K701" i="2"/>
  <c r="J701" i="2"/>
  <c r="I701" i="2"/>
  <c r="H701" i="2"/>
  <c r="G701" i="2"/>
  <c r="F701" i="2"/>
  <c r="E701" i="2"/>
  <c r="D701" i="2"/>
  <c r="C701" i="2"/>
  <c r="T700" i="2"/>
  <c r="S700" i="2"/>
  <c r="R700" i="2"/>
  <c r="Q700" i="2"/>
  <c r="P700" i="2"/>
  <c r="O700" i="2"/>
  <c r="N700" i="2"/>
  <c r="M700" i="2"/>
  <c r="L700" i="2"/>
  <c r="K700" i="2"/>
  <c r="J700" i="2"/>
  <c r="I700" i="2"/>
  <c r="H700" i="2"/>
  <c r="G700" i="2"/>
  <c r="F700" i="2"/>
  <c r="E700" i="2"/>
  <c r="D700" i="2"/>
  <c r="C700" i="2"/>
  <c r="T699" i="2" l="1"/>
  <c r="S699" i="2"/>
  <c r="R699" i="2"/>
  <c r="Q699" i="2"/>
  <c r="P699" i="2"/>
  <c r="O699" i="2"/>
  <c r="N699" i="2"/>
  <c r="M699" i="2"/>
  <c r="L699" i="2"/>
  <c r="K699" i="2"/>
  <c r="J699" i="2"/>
  <c r="I699" i="2"/>
  <c r="H699" i="2"/>
  <c r="G699" i="2"/>
  <c r="F699" i="2"/>
  <c r="E699" i="2"/>
  <c r="D699" i="2"/>
  <c r="C699" i="2"/>
  <c r="A698" i="2"/>
  <c r="T696" i="2"/>
  <c r="S696" i="2"/>
  <c r="R696" i="2"/>
  <c r="Q696" i="2"/>
  <c r="P696" i="2"/>
  <c r="O696" i="2"/>
  <c r="N696" i="2"/>
  <c r="M696" i="2"/>
  <c r="L696" i="2"/>
  <c r="K696" i="2"/>
  <c r="J696" i="2"/>
  <c r="I696" i="2"/>
  <c r="H696" i="2"/>
  <c r="G696" i="2"/>
  <c r="F696" i="2"/>
  <c r="E696" i="2"/>
  <c r="D696" i="2"/>
  <c r="C696" i="2"/>
  <c r="T695" i="2"/>
  <c r="S695" i="2"/>
  <c r="R695" i="2"/>
  <c r="Q695" i="2"/>
  <c r="P695" i="2"/>
  <c r="O695" i="2"/>
  <c r="N695" i="2"/>
  <c r="M695" i="2"/>
  <c r="L695" i="2"/>
  <c r="K695" i="2"/>
  <c r="J695" i="2"/>
  <c r="I695" i="2"/>
  <c r="H695" i="2"/>
  <c r="G695" i="2"/>
  <c r="F695" i="2"/>
  <c r="E695" i="2"/>
  <c r="D695" i="2"/>
  <c r="C695" i="2"/>
  <c r="T694" i="2"/>
  <c r="S694" i="2"/>
  <c r="R694" i="2"/>
  <c r="Q694" i="2"/>
  <c r="P694" i="2"/>
  <c r="O694" i="2"/>
  <c r="N694" i="2"/>
  <c r="M694" i="2"/>
  <c r="L694" i="2"/>
  <c r="K694" i="2"/>
  <c r="J694" i="2"/>
  <c r="I694" i="2"/>
  <c r="H694" i="2"/>
  <c r="G694" i="2"/>
  <c r="F694" i="2"/>
  <c r="E694" i="2"/>
  <c r="D694" i="2"/>
  <c r="C694" i="2"/>
  <c r="T693" i="2"/>
  <c r="S693" i="2"/>
  <c r="R693" i="2"/>
  <c r="Q693" i="2"/>
  <c r="P693" i="2"/>
  <c r="O693" i="2"/>
  <c r="N693" i="2"/>
  <c r="M693" i="2"/>
  <c r="L693" i="2"/>
  <c r="K693" i="2"/>
  <c r="J693" i="2"/>
  <c r="I693" i="2"/>
  <c r="H693" i="2"/>
  <c r="G693" i="2"/>
  <c r="F693" i="2"/>
  <c r="E693" i="2"/>
  <c r="D693" i="2"/>
  <c r="C693" i="2"/>
  <c r="T692" i="2"/>
  <c r="S692" i="2"/>
  <c r="R692" i="2"/>
  <c r="Q692" i="2"/>
  <c r="P692" i="2"/>
  <c r="O692" i="2"/>
  <c r="N692" i="2"/>
  <c r="M692" i="2"/>
  <c r="L692" i="2"/>
  <c r="K692" i="2"/>
  <c r="J692" i="2"/>
  <c r="I692" i="2"/>
  <c r="H692" i="2"/>
  <c r="G692" i="2"/>
  <c r="F692" i="2"/>
  <c r="E692" i="2"/>
  <c r="D692" i="2"/>
  <c r="C692" i="2"/>
  <c r="T691" i="2"/>
  <c r="S691" i="2"/>
  <c r="R691" i="2"/>
  <c r="Q691" i="2"/>
  <c r="P691" i="2"/>
  <c r="O691" i="2"/>
  <c r="N691" i="2"/>
  <c r="M691" i="2"/>
  <c r="L691" i="2"/>
  <c r="K691" i="2"/>
  <c r="J691" i="2"/>
  <c r="I691" i="2"/>
  <c r="H691" i="2"/>
  <c r="G691" i="2"/>
  <c r="F691" i="2"/>
  <c r="E691" i="2"/>
  <c r="D691" i="2"/>
  <c r="C691" i="2"/>
  <c r="T690" i="2"/>
  <c r="S690" i="2"/>
  <c r="R690" i="2"/>
  <c r="Q690" i="2"/>
  <c r="P690" i="2"/>
  <c r="O690" i="2"/>
  <c r="N690" i="2"/>
  <c r="M690" i="2"/>
  <c r="L690" i="2"/>
  <c r="K690" i="2"/>
  <c r="J690" i="2"/>
  <c r="I690" i="2"/>
  <c r="H690" i="2"/>
  <c r="G690" i="2"/>
  <c r="F690" i="2"/>
  <c r="E690" i="2"/>
  <c r="D690" i="2"/>
  <c r="C690" i="2"/>
  <c r="T689" i="2"/>
  <c r="S689" i="2"/>
  <c r="R689" i="2"/>
  <c r="Q689" i="2"/>
  <c r="P689" i="2"/>
  <c r="O689" i="2"/>
  <c r="N689" i="2"/>
  <c r="M689" i="2"/>
  <c r="L689" i="2"/>
  <c r="K689" i="2"/>
  <c r="J689" i="2"/>
  <c r="I689" i="2"/>
  <c r="H689" i="2"/>
  <c r="G689" i="2"/>
  <c r="F689" i="2"/>
  <c r="E689" i="2"/>
  <c r="D689" i="2"/>
  <c r="C689" i="2"/>
  <c r="T688" i="2"/>
  <c r="S688" i="2"/>
  <c r="R688" i="2"/>
  <c r="Q688" i="2"/>
  <c r="P688" i="2"/>
  <c r="O688" i="2"/>
  <c r="N688" i="2"/>
  <c r="M688" i="2"/>
  <c r="L688" i="2"/>
  <c r="K688" i="2"/>
  <c r="J688" i="2"/>
  <c r="I688" i="2"/>
  <c r="H688" i="2"/>
  <c r="G688" i="2"/>
  <c r="F688" i="2"/>
  <c r="E688" i="2"/>
  <c r="D688" i="2"/>
  <c r="C688" i="2"/>
  <c r="T687" i="2"/>
  <c r="S687" i="2"/>
  <c r="R687" i="2"/>
  <c r="Q687" i="2"/>
  <c r="P687" i="2"/>
  <c r="O687" i="2"/>
  <c r="N687" i="2"/>
  <c r="M687" i="2"/>
  <c r="L687" i="2"/>
  <c r="K687" i="2"/>
  <c r="J687" i="2"/>
  <c r="I687" i="2"/>
  <c r="H687" i="2"/>
  <c r="G687" i="2"/>
  <c r="F687" i="2"/>
  <c r="E687" i="2"/>
  <c r="D687" i="2"/>
  <c r="C687" i="2"/>
  <c r="T686" i="2"/>
  <c r="S686" i="2"/>
  <c r="R686" i="2"/>
  <c r="Q686" i="2"/>
  <c r="P686" i="2"/>
  <c r="O686" i="2"/>
  <c r="N686" i="2"/>
  <c r="M686" i="2"/>
  <c r="L686" i="2"/>
  <c r="K686" i="2"/>
  <c r="J686" i="2"/>
  <c r="I686" i="2"/>
  <c r="H686" i="2"/>
  <c r="G686" i="2"/>
  <c r="F686" i="2"/>
  <c r="E686" i="2"/>
  <c r="D686" i="2"/>
  <c r="C686" i="2"/>
  <c r="T685" i="2"/>
  <c r="S685" i="2"/>
  <c r="R685" i="2"/>
  <c r="Q685" i="2"/>
  <c r="P685" i="2"/>
  <c r="O685" i="2"/>
  <c r="N685" i="2"/>
  <c r="M685" i="2"/>
  <c r="L685" i="2"/>
  <c r="K685" i="2"/>
  <c r="J685" i="2"/>
  <c r="I685" i="2"/>
  <c r="H685" i="2"/>
  <c r="G685" i="2"/>
  <c r="F685" i="2"/>
  <c r="E685" i="2"/>
  <c r="D685" i="2"/>
  <c r="C685" i="2"/>
  <c r="T684" i="2"/>
  <c r="S684" i="2"/>
  <c r="R684" i="2"/>
  <c r="Q684" i="2"/>
  <c r="P684" i="2"/>
  <c r="O684" i="2"/>
  <c r="N684" i="2"/>
  <c r="M684" i="2"/>
  <c r="L684" i="2"/>
  <c r="K684" i="2"/>
  <c r="J684" i="2"/>
  <c r="I684" i="2"/>
  <c r="H684" i="2"/>
  <c r="G684" i="2"/>
  <c r="F684" i="2"/>
  <c r="E684" i="2"/>
  <c r="D684" i="2"/>
  <c r="C684" i="2"/>
  <c r="T683" i="2"/>
  <c r="S683" i="2"/>
  <c r="R683" i="2"/>
  <c r="Q683" i="2"/>
  <c r="P683" i="2"/>
  <c r="O683" i="2"/>
  <c r="N683" i="2"/>
  <c r="M683" i="2"/>
  <c r="L683" i="2"/>
  <c r="K683" i="2"/>
  <c r="J683" i="2"/>
  <c r="I683" i="2"/>
  <c r="H683" i="2"/>
  <c r="G683" i="2"/>
  <c r="F683" i="2"/>
  <c r="E683" i="2"/>
  <c r="D683" i="2"/>
  <c r="C683" i="2"/>
  <c r="T682" i="2"/>
  <c r="S682" i="2"/>
  <c r="R682" i="2"/>
  <c r="Q682" i="2"/>
  <c r="P682" i="2"/>
  <c r="O682" i="2"/>
  <c r="N682" i="2"/>
  <c r="M682" i="2"/>
  <c r="L682" i="2"/>
  <c r="K682" i="2"/>
  <c r="J682" i="2"/>
  <c r="I682" i="2"/>
  <c r="H682" i="2"/>
  <c r="G682" i="2"/>
  <c r="F682" i="2"/>
  <c r="E682" i="2"/>
  <c r="D682" i="2"/>
  <c r="C682" i="2"/>
  <c r="T681" i="2"/>
  <c r="S681" i="2"/>
  <c r="R681" i="2"/>
  <c r="Q681" i="2"/>
  <c r="P681" i="2"/>
  <c r="O681" i="2"/>
  <c r="N681" i="2"/>
  <c r="M681" i="2"/>
  <c r="L681" i="2"/>
  <c r="K681" i="2"/>
  <c r="J681" i="2"/>
  <c r="I681" i="2"/>
  <c r="H681" i="2"/>
  <c r="G681" i="2"/>
  <c r="F681" i="2"/>
  <c r="E681" i="2"/>
  <c r="D681" i="2"/>
  <c r="C681" i="2"/>
  <c r="T680" i="2"/>
  <c r="S680" i="2"/>
  <c r="R680" i="2"/>
  <c r="Q680" i="2"/>
  <c r="P680" i="2"/>
  <c r="O680" i="2"/>
  <c r="N680" i="2"/>
  <c r="M680" i="2"/>
  <c r="L680" i="2"/>
  <c r="K680" i="2"/>
  <c r="J680" i="2"/>
  <c r="I680" i="2"/>
  <c r="H680" i="2"/>
  <c r="G680" i="2"/>
  <c r="F680" i="2"/>
  <c r="E680" i="2"/>
  <c r="D680" i="2"/>
  <c r="C680" i="2"/>
  <c r="T679" i="2"/>
  <c r="S679" i="2"/>
  <c r="R679" i="2"/>
  <c r="Q679" i="2"/>
  <c r="P679" i="2"/>
  <c r="O679" i="2"/>
  <c r="N679" i="2"/>
  <c r="M679" i="2"/>
  <c r="L679" i="2"/>
  <c r="K679" i="2"/>
  <c r="J679" i="2"/>
  <c r="I679" i="2"/>
  <c r="H679" i="2"/>
  <c r="G679" i="2"/>
  <c r="F679" i="2"/>
  <c r="E679" i="2"/>
  <c r="D679" i="2"/>
  <c r="C679" i="2"/>
  <c r="T677" i="2"/>
  <c r="S677" i="2"/>
  <c r="R677" i="2"/>
  <c r="Q677" i="2"/>
  <c r="P677" i="2"/>
  <c r="O677" i="2"/>
  <c r="N677" i="2"/>
  <c r="M677" i="2"/>
  <c r="L677" i="2"/>
  <c r="K677" i="2"/>
  <c r="J677" i="2"/>
  <c r="I677" i="2"/>
  <c r="H677" i="2"/>
  <c r="G677" i="2"/>
  <c r="F677" i="2"/>
  <c r="E677" i="2"/>
  <c r="D677" i="2"/>
  <c r="C677" i="2"/>
  <c r="T676" i="2"/>
  <c r="S676" i="2"/>
  <c r="R676" i="2"/>
  <c r="Q676" i="2"/>
  <c r="P676" i="2"/>
  <c r="O676" i="2"/>
  <c r="N676" i="2"/>
  <c r="M676" i="2"/>
  <c r="L676" i="2"/>
  <c r="K676" i="2"/>
  <c r="J676" i="2"/>
  <c r="I676" i="2"/>
  <c r="H676" i="2"/>
  <c r="G676" i="2"/>
  <c r="F676" i="2"/>
  <c r="E676" i="2"/>
  <c r="D676" i="2"/>
  <c r="C676" i="2"/>
  <c r="T675" i="2"/>
  <c r="S675" i="2"/>
  <c r="R675" i="2"/>
  <c r="Q675" i="2"/>
  <c r="P675" i="2"/>
  <c r="O675" i="2"/>
  <c r="N675" i="2"/>
  <c r="M675" i="2"/>
  <c r="L675" i="2"/>
  <c r="K675" i="2"/>
  <c r="J675" i="2"/>
  <c r="I675" i="2"/>
  <c r="H675" i="2"/>
  <c r="G675" i="2"/>
  <c r="F675" i="2"/>
  <c r="E675" i="2"/>
  <c r="D675" i="2"/>
  <c r="C675" i="2"/>
  <c r="T674" i="2"/>
  <c r="S674" i="2"/>
  <c r="R674" i="2"/>
  <c r="Q674" i="2"/>
  <c r="P674" i="2"/>
  <c r="O674" i="2"/>
  <c r="N674" i="2"/>
  <c r="M674" i="2"/>
  <c r="L674" i="2"/>
  <c r="K674" i="2"/>
  <c r="J674" i="2"/>
  <c r="I674" i="2"/>
  <c r="H674" i="2"/>
  <c r="G674" i="2"/>
  <c r="F674" i="2"/>
  <c r="E674" i="2"/>
  <c r="D674" i="2"/>
  <c r="C674" i="2"/>
  <c r="T673" i="2"/>
  <c r="S673" i="2"/>
  <c r="R673" i="2"/>
  <c r="Q673" i="2"/>
  <c r="P673" i="2"/>
  <c r="O673" i="2"/>
  <c r="N673" i="2"/>
  <c r="M673" i="2"/>
  <c r="L673" i="2"/>
  <c r="K673" i="2"/>
  <c r="J673" i="2"/>
  <c r="I673" i="2"/>
  <c r="H673" i="2"/>
  <c r="G673" i="2"/>
  <c r="F673" i="2"/>
  <c r="E673" i="2"/>
  <c r="D673" i="2"/>
  <c r="C673" i="2"/>
  <c r="T672" i="2"/>
  <c r="S672" i="2"/>
  <c r="R672" i="2"/>
  <c r="Q672" i="2"/>
  <c r="P672" i="2"/>
  <c r="O672" i="2"/>
  <c r="N672" i="2"/>
  <c r="M672" i="2"/>
  <c r="L672" i="2"/>
  <c r="K672" i="2"/>
  <c r="J672" i="2"/>
  <c r="I672" i="2"/>
  <c r="H672" i="2"/>
  <c r="G672" i="2"/>
  <c r="F672" i="2"/>
  <c r="E672" i="2"/>
  <c r="D672" i="2"/>
  <c r="C672" i="2"/>
  <c r="T671" i="2"/>
  <c r="S671" i="2"/>
  <c r="R671" i="2"/>
  <c r="Q671" i="2"/>
  <c r="P671" i="2"/>
  <c r="O671" i="2"/>
  <c r="N671" i="2"/>
  <c r="M671" i="2"/>
  <c r="L671" i="2"/>
  <c r="K671" i="2"/>
  <c r="J671" i="2"/>
  <c r="I671" i="2"/>
  <c r="H671" i="2"/>
  <c r="G671" i="2"/>
  <c r="F671" i="2"/>
  <c r="E671" i="2"/>
  <c r="D671" i="2"/>
  <c r="C671" i="2"/>
  <c r="T670" i="2"/>
  <c r="S670" i="2"/>
  <c r="R670" i="2"/>
  <c r="Q670" i="2"/>
  <c r="P670" i="2"/>
  <c r="O670" i="2"/>
  <c r="N670" i="2"/>
  <c r="M670" i="2"/>
  <c r="L670" i="2"/>
  <c r="K670" i="2"/>
  <c r="J670" i="2"/>
  <c r="I670" i="2"/>
  <c r="H670" i="2"/>
  <c r="G670" i="2"/>
  <c r="F670" i="2"/>
  <c r="E670" i="2"/>
  <c r="D670" i="2"/>
  <c r="C670" i="2"/>
  <c r="T669" i="2"/>
  <c r="S669" i="2"/>
  <c r="R669" i="2"/>
  <c r="Q669" i="2"/>
  <c r="P669" i="2"/>
  <c r="O669" i="2"/>
  <c r="N669" i="2"/>
  <c r="M669" i="2"/>
  <c r="L669" i="2"/>
  <c r="K669" i="2"/>
  <c r="J669" i="2"/>
  <c r="I669" i="2"/>
  <c r="H669" i="2"/>
  <c r="G669" i="2"/>
  <c r="F669" i="2"/>
  <c r="E669" i="2"/>
  <c r="D669" i="2"/>
  <c r="C669" i="2"/>
  <c r="T668" i="2"/>
  <c r="S668" i="2"/>
  <c r="R668" i="2"/>
  <c r="Q668" i="2"/>
  <c r="P668" i="2"/>
  <c r="O668" i="2"/>
  <c r="N668" i="2"/>
  <c r="M668" i="2"/>
  <c r="L668" i="2"/>
  <c r="K668" i="2"/>
  <c r="J668" i="2"/>
  <c r="I668" i="2"/>
  <c r="H668" i="2"/>
  <c r="G668" i="2"/>
  <c r="F668" i="2"/>
  <c r="E668" i="2"/>
  <c r="D668" i="2"/>
  <c r="C668" i="2"/>
  <c r="T667" i="2"/>
  <c r="S667" i="2"/>
  <c r="R667" i="2"/>
  <c r="Q667" i="2"/>
  <c r="P667" i="2"/>
  <c r="O667" i="2"/>
  <c r="N667" i="2"/>
  <c r="M667" i="2"/>
  <c r="L667" i="2"/>
  <c r="K667" i="2"/>
  <c r="J667" i="2"/>
  <c r="I667" i="2"/>
  <c r="H667" i="2"/>
  <c r="G667" i="2"/>
  <c r="F667" i="2"/>
  <c r="E667" i="2"/>
  <c r="D667" i="2"/>
  <c r="C667" i="2"/>
  <c r="T666" i="2"/>
  <c r="S666" i="2"/>
  <c r="R666" i="2"/>
  <c r="Q666" i="2"/>
  <c r="P666" i="2"/>
  <c r="O666" i="2"/>
  <c r="N666" i="2"/>
  <c r="M666" i="2"/>
  <c r="L666" i="2"/>
  <c r="K666" i="2"/>
  <c r="J666" i="2"/>
  <c r="I666" i="2"/>
  <c r="H666" i="2"/>
  <c r="G666" i="2"/>
  <c r="F666" i="2"/>
  <c r="E666" i="2"/>
  <c r="D666" i="2"/>
  <c r="C666" i="2"/>
  <c r="T665" i="2"/>
  <c r="S665" i="2"/>
  <c r="R665" i="2"/>
  <c r="Q665" i="2"/>
  <c r="P665" i="2"/>
  <c r="O665" i="2"/>
  <c r="N665" i="2"/>
  <c r="M665" i="2"/>
  <c r="L665" i="2"/>
  <c r="K665" i="2"/>
  <c r="J665" i="2"/>
  <c r="I665" i="2"/>
  <c r="H665" i="2"/>
  <c r="G665" i="2"/>
  <c r="F665" i="2"/>
  <c r="E665" i="2"/>
  <c r="D665" i="2"/>
  <c r="C665" i="2"/>
  <c r="T664" i="2"/>
  <c r="S664" i="2"/>
  <c r="R664" i="2"/>
  <c r="Q664" i="2"/>
  <c r="P664" i="2"/>
  <c r="O664" i="2"/>
  <c r="N664" i="2"/>
  <c r="M664" i="2"/>
  <c r="L664" i="2"/>
  <c r="K664" i="2"/>
  <c r="J664" i="2"/>
  <c r="I664" i="2"/>
  <c r="H664" i="2"/>
  <c r="G664" i="2"/>
  <c r="F664" i="2"/>
  <c r="E664" i="2"/>
  <c r="D664" i="2"/>
  <c r="C664" i="2"/>
  <c r="T663" i="2"/>
  <c r="S663" i="2"/>
  <c r="R663" i="2"/>
  <c r="Q663" i="2"/>
  <c r="P663" i="2"/>
  <c r="O663" i="2"/>
  <c r="N663" i="2"/>
  <c r="M663" i="2"/>
  <c r="L663" i="2"/>
  <c r="K663" i="2"/>
  <c r="J663" i="2"/>
  <c r="I663" i="2"/>
  <c r="H663" i="2"/>
  <c r="G663" i="2"/>
  <c r="F663" i="2"/>
  <c r="E663" i="2"/>
  <c r="D663" i="2"/>
  <c r="C663" i="2"/>
  <c r="T662" i="2"/>
  <c r="S662" i="2"/>
  <c r="R662" i="2"/>
  <c r="Q662" i="2"/>
  <c r="P662" i="2"/>
  <c r="O662" i="2"/>
  <c r="N662" i="2"/>
  <c r="M662" i="2"/>
  <c r="L662" i="2"/>
  <c r="K662" i="2"/>
  <c r="J662" i="2"/>
  <c r="I662" i="2"/>
  <c r="H662" i="2"/>
  <c r="G662" i="2"/>
  <c r="F662" i="2"/>
  <c r="E662" i="2"/>
  <c r="D662" i="2"/>
  <c r="C662" i="2"/>
  <c r="T661" i="2"/>
  <c r="S661" i="2"/>
  <c r="R661" i="2"/>
  <c r="Q661" i="2"/>
  <c r="P661" i="2"/>
  <c r="O661" i="2"/>
  <c r="N661" i="2"/>
  <c r="M661" i="2"/>
  <c r="L661" i="2"/>
  <c r="K661" i="2"/>
  <c r="J661" i="2"/>
  <c r="I661" i="2"/>
  <c r="H661" i="2"/>
  <c r="G661" i="2"/>
  <c r="F661" i="2"/>
  <c r="E661" i="2"/>
  <c r="D661" i="2"/>
  <c r="C661" i="2"/>
  <c r="T660" i="2"/>
  <c r="S660" i="2"/>
  <c r="R660" i="2"/>
  <c r="Q660" i="2"/>
  <c r="P660" i="2"/>
  <c r="O660" i="2"/>
  <c r="N660" i="2"/>
  <c r="M660" i="2"/>
  <c r="L660" i="2"/>
  <c r="K660" i="2"/>
  <c r="J660" i="2"/>
  <c r="I660" i="2"/>
  <c r="H660" i="2"/>
  <c r="G660" i="2"/>
  <c r="F660" i="2"/>
  <c r="E660" i="2"/>
  <c r="D660" i="2"/>
  <c r="C660" i="2"/>
  <c r="T658" i="2"/>
  <c r="S658" i="2"/>
  <c r="R658" i="2"/>
  <c r="Q658" i="2"/>
  <c r="P658" i="2"/>
  <c r="O658" i="2"/>
  <c r="N658" i="2"/>
  <c r="M658" i="2"/>
  <c r="L658" i="2"/>
  <c r="K658" i="2"/>
  <c r="J658" i="2"/>
  <c r="I658" i="2"/>
  <c r="H658" i="2"/>
  <c r="G658" i="2"/>
  <c r="F658" i="2"/>
  <c r="E658" i="2"/>
  <c r="D658" i="2"/>
  <c r="C658" i="2"/>
  <c r="T657" i="2"/>
  <c r="S657" i="2"/>
  <c r="R657" i="2"/>
  <c r="Q657" i="2"/>
  <c r="P657" i="2"/>
  <c r="O657" i="2"/>
  <c r="N657" i="2"/>
  <c r="M657" i="2"/>
  <c r="L657" i="2"/>
  <c r="K657" i="2"/>
  <c r="J657" i="2"/>
  <c r="I657" i="2"/>
  <c r="H657" i="2"/>
  <c r="G657" i="2"/>
  <c r="F657" i="2"/>
  <c r="E657" i="2"/>
  <c r="D657" i="2"/>
  <c r="C657" i="2"/>
  <c r="T656" i="2"/>
  <c r="S656" i="2"/>
  <c r="R656" i="2"/>
  <c r="Q656" i="2"/>
  <c r="P656" i="2"/>
  <c r="O656" i="2"/>
  <c r="N656" i="2"/>
  <c r="M656" i="2"/>
  <c r="L656" i="2"/>
  <c r="K656" i="2"/>
  <c r="J656" i="2"/>
  <c r="I656" i="2"/>
  <c r="H656" i="2"/>
  <c r="G656" i="2"/>
  <c r="F656" i="2"/>
  <c r="E656" i="2"/>
  <c r="D656" i="2"/>
  <c r="C656" i="2"/>
  <c r="T655" i="2"/>
  <c r="S655" i="2"/>
  <c r="R655" i="2"/>
  <c r="Q655" i="2"/>
  <c r="P655" i="2"/>
  <c r="O655" i="2"/>
  <c r="N655" i="2"/>
  <c r="M655" i="2"/>
  <c r="L655" i="2"/>
  <c r="K655" i="2"/>
  <c r="J655" i="2"/>
  <c r="I655" i="2"/>
  <c r="H655" i="2"/>
  <c r="G655" i="2"/>
  <c r="F655" i="2"/>
  <c r="E655" i="2"/>
  <c r="D655" i="2"/>
  <c r="C655" i="2"/>
  <c r="T654" i="2"/>
  <c r="S654" i="2"/>
  <c r="R654" i="2"/>
  <c r="Q654" i="2"/>
  <c r="P654" i="2"/>
  <c r="O654" i="2"/>
  <c r="N654" i="2"/>
  <c r="M654" i="2"/>
  <c r="L654" i="2"/>
  <c r="K654" i="2"/>
  <c r="J654" i="2"/>
  <c r="I654" i="2"/>
  <c r="H654" i="2"/>
  <c r="G654" i="2"/>
  <c r="F654" i="2"/>
  <c r="E654" i="2"/>
  <c r="D654" i="2"/>
  <c r="C654" i="2"/>
  <c r="T653" i="2"/>
  <c r="S653" i="2"/>
  <c r="R653" i="2"/>
  <c r="Q653" i="2"/>
  <c r="P653" i="2"/>
  <c r="O653" i="2"/>
  <c r="N653" i="2"/>
  <c r="M653" i="2"/>
  <c r="L653" i="2"/>
  <c r="K653" i="2"/>
  <c r="J653" i="2"/>
  <c r="I653" i="2"/>
  <c r="H653" i="2"/>
  <c r="G653" i="2"/>
  <c r="F653" i="2"/>
  <c r="E653" i="2"/>
  <c r="D653" i="2"/>
  <c r="C653" i="2"/>
  <c r="T652" i="2"/>
  <c r="S652" i="2"/>
  <c r="R652" i="2"/>
  <c r="Q652" i="2"/>
  <c r="P652" i="2"/>
  <c r="O652" i="2"/>
  <c r="N652" i="2"/>
  <c r="M652" i="2"/>
  <c r="L652" i="2"/>
  <c r="K652" i="2"/>
  <c r="J652" i="2"/>
  <c r="I652" i="2"/>
  <c r="H652" i="2"/>
  <c r="G652" i="2"/>
  <c r="F652" i="2"/>
  <c r="E652" i="2"/>
  <c r="D652" i="2"/>
  <c r="C652" i="2"/>
  <c r="T651" i="2"/>
  <c r="S651" i="2"/>
  <c r="R651" i="2"/>
  <c r="Q651" i="2"/>
  <c r="P651" i="2"/>
  <c r="O651" i="2"/>
  <c r="N651" i="2"/>
  <c r="M651" i="2"/>
  <c r="L651" i="2"/>
  <c r="K651" i="2"/>
  <c r="J651" i="2"/>
  <c r="I651" i="2"/>
  <c r="H651" i="2"/>
  <c r="G651" i="2"/>
  <c r="F651" i="2"/>
  <c r="E651" i="2"/>
  <c r="D651" i="2"/>
  <c r="C651" i="2"/>
  <c r="T650" i="2"/>
  <c r="S650" i="2"/>
  <c r="R650" i="2"/>
  <c r="Q650" i="2"/>
  <c r="P650" i="2"/>
  <c r="O650" i="2"/>
  <c r="N650" i="2"/>
  <c r="M650" i="2"/>
  <c r="L650" i="2"/>
  <c r="K650" i="2"/>
  <c r="J650" i="2"/>
  <c r="I650" i="2"/>
  <c r="H650" i="2"/>
  <c r="G650" i="2"/>
  <c r="F650" i="2"/>
  <c r="E650" i="2"/>
  <c r="D650" i="2"/>
  <c r="C650" i="2"/>
  <c r="T649" i="2"/>
  <c r="S649" i="2"/>
  <c r="R649" i="2"/>
  <c r="Q649" i="2"/>
  <c r="P649" i="2"/>
  <c r="O649" i="2"/>
  <c r="N649" i="2"/>
  <c r="M649" i="2"/>
  <c r="L649" i="2"/>
  <c r="K649" i="2"/>
  <c r="J649" i="2"/>
  <c r="I649" i="2"/>
  <c r="H649" i="2"/>
  <c r="G649" i="2"/>
  <c r="F649" i="2"/>
  <c r="E649" i="2"/>
  <c r="D649" i="2"/>
  <c r="C649" i="2"/>
  <c r="T648" i="2"/>
  <c r="S648" i="2"/>
  <c r="R648" i="2"/>
  <c r="Q648" i="2"/>
  <c r="P648" i="2"/>
  <c r="O648" i="2"/>
  <c r="N648" i="2"/>
  <c r="M648" i="2"/>
  <c r="L648" i="2"/>
  <c r="K648" i="2"/>
  <c r="J648" i="2"/>
  <c r="I648" i="2"/>
  <c r="H648" i="2"/>
  <c r="G648" i="2"/>
  <c r="F648" i="2"/>
  <c r="E648" i="2"/>
  <c r="D648" i="2"/>
  <c r="C648" i="2"/>
  <c r="T647" i="2"/>
  <c r="S647" i="2"/>
  <c r="R647" i="2"/>
  <c r="Q647" i="2"/>
  <c r="P647" i="2"/>
  <c r="O647" i="2"/>
  <c r="N647" i="2"/>
  <c r="M647" i="2"/>
  <c r="L647" i="2"/>
  <c r="K647" i="2"/>
  <c r="J647" i="2"/>
  <c r="I647" i="2"/>
  <c r="H647" i="2"/>
  <c r="G647" i="2"/>
  <c r="F647" i="2"/>
  <c r="E647" i="2"/>
  <c r="D647" i="2"/>
  <c r="C647" i="2"/>
  <c r="T646" i="2"/>
  <c r="S646" i="2"/>
  <c r="R646" i="2"/>
  <c r="Q646" i="2"/>
  <c r="P646" i="2"/>
  <c r="O646" i="2"/>
  <c r="N646" i="2"/>
  <c r="M646" i="2"/>
  <c r="L646" i="2"/>
  <c r="K646" i="2"/>
  <c r="J646" i="2"/>
  <c r="I646" i="2"/>
  <c r="H646" i="2"/>
  <c r="G646" i="2"/>
  <c r="F646" i="2"/>
  <c r="E646" i="2"/>
  <c r="D646" i="2"/>
  <c r="C646" i="2"/>
  <c r="T645" i="2"/>
  <c r="S645" i="2"/>
  <c r="R645" i="2"/>
  <c r="Q645" i="2"/>
  <c r="P645" i="2"/>
  <c r="O645" i="2"/>
  <c r="N645" i="2"/>
  <c r="M645" i="2"/>
  <c r="L645" i="2"/>
  <c r="K645" i="2"/>
  <c r="J645" i="2"/>
  <c r="I645" i="2"/>
  <c r="H645" i="2"/>
  <c r="G645" i="2"/>
  <c r="F645" i="2"/>
  <c r="E645" i="2"/>
  <c r="D645" i="2"/>
  <c r="C645" i="2"/>
  <c r="T644" i="2"/>
  <c r="S644" i="2"/>
  <c r="R644" i="2"/>
  <c r="Q644" i="2"/>
  <c r="P644" i="2"/>
  <c r="O644" i="2"/>
  <c r="N644" i="2"/>
  <c r="M644" i="2"/>
  <c r="L644" i="2"/>
  <c r="K644" i="2"/>
  <c r="J644" i="2"/>
  <c r="I644" i="2"/>
  <c r="H644" i="2"/>
  <c r="G644" i="2"/>
  <c r="F644" i="2"/>
  <c r="E644" i="2"/>
  <c r="D644" i="2"/>
  <c r="C644" i="2"/>
  <c r="T643" i="2"/>
  <c r="S643" i="2"/>
  <c r="R643" i="2"/>
  <c r="Q643" i="2"/>
  <c r="P643" i="2"/>
  <c r="O643" i="2"/>
  <c r="N643" i="2"/>
  <c r="M643" i="2"/>
  <c r="L643" i="2"/>
  <c r="K643" i="2"/>
  <c r="J643" i="2"/>
  <c r="I643" i="2"/>
  <c r="H643" i="2"/>
  <c r="G643" i="2"/>
  <c r="F643" i="2"/>
  <c r="E643" i="2"/>
  <c r="D643" i="2"/>
  <c r="C643" i="2"/>
  <c r="T642" i="2"/>
  <c r="S642" i="2"/>
  <c r="R642" i="2"/>
  <c r="Q642" i="2"/>
  <c r="P642" i="2"/>
  <c r="O642" i="2"/>
  <c r="N642" i="2"/>
  <c r="M642" i="2"/>
  <c r="L642" i="2"/>
  <c r="K642" i="2"/>
  <c r="J642" i="2"/>
  <c r="I642" i="2"/>
  <c r="H642" i="2"/>
  <c r="G642" i="2"/>
  <c r="F642" i="2"/>
  <c r="E642" i="2"/>
  <c r="D642" i="2"/>
  <c r="C642" i="2"/>
  <c r="T641" i="2"/>
  <c r="S641" i="2"/>
  <c r="R641" i="2"/>
  <c r="Q641" i="2"/>
  <c r="P641" i="2"/>
  <c r="O641" i="2"/>
  <c r="N641" i="2"/>
  <c r="M641" i="2"/>
  <c r="L641" i="2"/>
  <c r="K641" i="2"/>
  <c r="J641" i="2"/>
  <c r="I641" i="2"/>
  <c r="H641" i="2"/>
  <c r="G641" i="2"/>
  <c r="F641" i="2"/>
  <c r="E641" i="2"/>
  <c r="D641" i="2"/>
  <c r="C641" i="2"/>
  <c r="T639" i="2" l="1"/>
  <c r="S639" i="2"/>
  <c r="R639" i="2"/>
  <c r="Q639" i="2"/>
  <c r="P639" i="2"/>
  <c r="O639" i="2"/>
  <c r="N639" i="2"/>
  <c r="M639" i="2"/>
  <c r="L639" i="2"/>
  <c r="K639" i="2"/>
  <c r="J639" i="2"/>
  <c r="I639" i="2"/>
  <c r="H639" i="2"/>
  <c r="G639" i="2"/>
  <c r="F639" i="2"/>
  <c r="E639" i="2"/>
  <c r="D639" i="2"/>
  <c r="C639" i="2"/>
  <c r="T638" i="2"/>
  <c r="S638" i="2"/>
  <c r="R638" i="2"/>
  <c r="Q638" i="2"/>
  <c r="P638" i="2"/>
  <c r="O638" i="2"/>
  <c r="N638" i="2"/>
  <c r="M638" i="2"/>
  <c r="L638" i="2"/>
  <c r="K638" i="2"/>
  <c r="J638" i="2"/>
  <c r="I638" i="2"/>
  <c r="H638" i="2"/>
  <c r="G638" i="2"/>
  <c r="F638" i="2"/>
  <c r="E638" i="2"/>
  <c r="D638" i="2"/>
  <c r="C638" i="2"/>
  <c r="T637" i="2"/>
  <c r="S637" i="2"/>
  <c r="R637" i="2"/>
  <c r="Q637" i="2"/>
  <c r="P637" i="2"/>
  <c r="O637" i="2"/>
  <c r="N637" i="2"/>
  <c r="M637" i="2"/>
  <c r="L637" i="2"/>
  <c r="K637" i="2"/>
  <c r="J637" i="2"/>
  <c r="I637" i="2"/>
  <c r="H637" i="2"/>
  <c r="G637" i="2"/>
  <c r="F637" i="2"/>
  <c r="E637" i="2"/>
  <c r="D637" i="2"/>
  <c r="C637" i="2"/>
  <c r="T636" i="2"/>
  <c r="S636" i="2"/>
  <c r="R636" i="2"/>
  <c r="Q636" i="2"/>
  <c r="P636" i="2"/>
  <c r="O636" i="2"/>
  <c r="N636" i="2"/>
  <c r="M636" i="2"/>
  <c r="L636" i="2"/>
  <c r="K636" i="2"/>
  <c r="J636" i="2"/>
  <c r="I636" i="2"/>
  <c r="H636" i="2"/>
  <c r="G636" i="2"/>
  <c r="F636" i="2"/>
  <c r="E636" i="2"/>
  <c r="D636" i="2"/>
  <c r="C636" i="2"/>
  <c r="T635" i="2"/>
  <c r="S635" i="2"/>
  <c r="R635" i="2"/>
  <c r="Q635" i="2"/>
  <c r="P635" i="2"/>
  <c r="O635" i="2"/>
  <c r="N635" i="2"/>
  <c r="M635" i="2"/>
  <c r="L635" i="2"/>
  <c r="K635" i="2"/>
  <c r="J635" i="2"/>
  <c r="I635" i="2"/>
  <c r="H635" i="2"/>
  <c r="G635" i="2"/>
  <c r="F635" i="2"/>
  <c r="E635" i="2"/>
  <c r="D635" i="2"/>
  <c r="C635" i="2"/>
  <c r="T634" i="2"/>
  <c r="S634" i="2"/>
  <c r="R634" i="2"/>
  <c r="Q634" i="2"/>
  <c r="P634" i="2"/>
  <c r="O634" i="2"/>
  <c r="N634" i="2"/>
  <c r="M634" i="2"/>
  <c r="L634" i="2"/>
  <c r="K634" i="2"/>
  <c r="J634" i="2"/>
  <c r="I634" i="2"/>
  <c r="H634" i="2"/>
  <c r="G634" i="2"/>
  <c r="F634" i="2"/>
  <c r="E634" i="2"/>
  <c r="D634" i="2"/>
  <c r="C634" i="2"/>
  <c r="T633" i="2"/>
  <c r="S633" i="2"/>
  <c r="R633" i="2"/>
  <c r="Q633" i="2"/>
  <c r="P633" i="2"/>
  <c r="O633" i="2"/>
  <c r="N633" i="2"/>
  <c r="M633" i="2"/>
  <c r="L633" i="2"/>
  <c r="K633" i="2"/>
  <c r="J633" i="2"/>
  <c r="I633" i="2"/>
  <c r="H633" i="2"/>
  <c r="G633" i="2"/>
  <c r="F633" i="2"/>
  <c r="E633" i="2"/>
  <c r="D633" i="2"/>
  <c r="C633" i="2"/>
  <c r="T632" i="2"/>
  <c r="S632" i="2"/>
  <c r="R632" i="2"/>
  <c r="Q632" i="2"/>
  <c r="P632" i="2"/>
  <c r="O632" i="2"/>
  <c r="N632" i="2"/>
  <c r="M632" i="2"/>
  <c r="L632" i="2"/>
  <c r="K632" i="2"/>
  <c r="J632" i="2"/>
  <c r="I632" i="2"/>
  <c r="H632" i="2"/>
  <c r="G632" i="2"/>
  <c r="F632" i="2"/>
  <c r="E632" i="2"/>
  <c r="D632" i="2"/>
  <c r="C632" i="2"/>
  <c r="T631" i="2"/>
  <c r="S631" i="2"/>
  <c r="R631" i="2"/>
  <c r="Q631" i="2"/>
  <c r="P631" i="2"/>
  <c r="O631" i="2"/>
  <c r="N631" i="2"/>
  <c r="M631" i="2"/>
  <c r="L631" i="2"/>
  <c r="K631" i="2"/>
  <c r="J631" i="2"/>
  <c r="I631" i="2"/>
  <c r="H631" i="2"/>
  <c r="G631" i="2"/>
  <c r="F631" i="2"/>
  <c r="E631" i="2"/>
  <c r="D631" i="2"/>
  <c r="C631" i="2"/>
  <c r="T630" i="2"/>
  <c r="S630" i="2"/>
  <c r="R630" i="2"/>
  <c r="Q630" i="2"/>
  <c r="P630" i="2"/>
  <c r="O630" i="2"/>
  <c r="N630" i="2"/>
  <c r="M630" i="2"/>
  <c r="L630" i="2"/>
  <c r="K630" i="2"/>
  <c r="J630" i="2"/>
  <c r="I630" i="2"/>
  <c r="H630" i="2"/>
  <c r="G630" i="2"/>
  <c r="F630" i="2"/>
  <c r="E630" i="2"/>
  <c r="D630" i="2"/>
  <c r="C630" i="2"/>
  <c r="T629" i="2"/>
  <c r="S629" i="2"/>
  <c r="R629" i="2"/>
  <c r="Q629" i="2"/>
  <c r="P629" i="2"/>
  <c r="O629" i="2"/>
  <c r="N629" i="2"/>
  <c r="M629" i="2"/>
  <c r="L629" i="2"/>
  <c r="K629" i="2"/>
  <c r="J629" i="2"/>
  <c r="I629" i="2"/>
  <c r="H629" i="2"/>
  <c r="G629" i="2"/>
  <c r="F629" i="2"/>
  <c r="E629" i="2"/>
  <c r="D629" i="2"/>
  <c r="C629" i="2"/>
  <c r="T628" i="2"/>
  <c r="S628" i="2"/>
  <c r="R628" i="2"/>
  <c r="Q628" i="2"/>
  <c r="P628" i="2"/>
  <c r="O628" i="2"/>
  <c r="N628" i="2"/>
  <c r="M628" i="2"/>
  <c r="L628" i="2"/>
  <c r="K628" i="2"/>
  <c r="J628" i="2"/>
  <c r="I628" i="2"/>
  <c r="H628" i="2"/>
  <c r="G628" i="2"/>
  <c r="F628" i="2"/>
  <c r="E628" i="2"/>
  <c r="D628" i="2"/>
  <c r="C628" i="2"/>
  <c r="C622" i="2"/>
  <c r="D622" i="2"/>
  <c r="E622" i="2"/>
  <c r="F622" i="2"/>
  <c r="G622" i="2"/>
  <c r="H622" i="2"/>
  <c r="I622" i="2"/>
  <c r="J622" i="2"/>
  <c r="K622" i="2"/>
  <c r="L622" i="2"/>
  <c r="M622" i="2"/>
  <c r="N622" i="2"/>
  <c r="O622" i="2"/>
  <c r="P622" i="2"/>
  <c r="Q622" i="2"/>
  <c r="R622" i="2"/>
  <c r="S622" i="2"/>
  <c r="T622" i="2"/>
  <c r="C623" i="2"/>
  <c r="D623" i="2"/>
  <c r="E623" i="2"/>
  <c r="F623" i="2"/>
  <c r="G623" i="2"/>
  <c r="H623" i="2"/>
  <c r="I623" i="2"/>
  <c r="J623" i="2"/>
  <c r="K623" i="2"/>
  <c r="L623" i="2"/>
  <c r="M623" i="2"/>
  <c r="N623" i="2"/>
  <c r="O623" i="2"/>
  <c r="P623" i="2"/>
  <c r="Q623" i="2"/>
  <c r="R623" i="2"/>
  <c r="S623" i="2"/>
  <c r="T623" i="2"/>
  <c r="C624" i="2"/>
  <c r="D624" i="2"/>
  <c r="E624" i="2"/>
  <c r="F624" i="2"/>
  <c r="G624" i="2"/>
  <c r="H624" i="2"/>
  <c r="I624" i="2"/>
  <c r="J624" i="2"/>
  <c r="K624" i="2"/>
  <c r="L624" i="2"/>
  <c r="M624" i="2"/>
  <c r="N624" i="2"/>
  <c r="O624" i="2"/>
  <c r="P624" i="2"/>
  <c r="Q624" i="2"/>
  <c r="R624" i="2"/>
  <c r="S624" i="2"/>
  <c r="T624" i="2"/>
  <c r="C625" i="2"/>
  <c r="D625" i="2"/>
  <c r="E625" i="2"/>
  <c r="F625" i="2"/>
  <c r="G625" i="2"/>
  <c r="H625" i="2"/>
  <c r="I625" i="2"/>
  <c r="J625" i="2"/>
  <c r="K625" i="2"/>
  <c r="L625" i="2"/>
  <c r="M625" i="2"/>
  <c r="N625" i="2"/>
  <c r="O625" i="2"/>
  <c r="P625" i="2"/>
  <c r="Q625" i="2"/>
  <c r="R625" i="2"/>
  <c r="S625" i="2"/>
  <c r="T625" i="2"/>
  <c r="C626" i="2"/>
  <c r="D626" i="2"/>
  <c r="E626" i="2"/>
  <c r="F626" i="2"/>
  <c r="G626" i="2"/>
  <c r="H626" i="2"/>
  <c r="I626" i="2"/>
  <c r="J626" i="2"/>
  <c r="K626" i="2"/>
  <c r="L626" i="2"/>
  <c r="M626" i="2"/>
  <c r="N626" i="2"/>
  <c r="O626" i="2"/>
  <c r="P626" i="2"/>
  <c r="Q626" i="2"/>
  <c r="R626" i="2"/>
  <c r="S626" i="2"/>
  <c r="T626" i="2"/>
  <c r="C627" i="2"/>
  <c r="D627" i="2"/>
  <c r="E627" i="2"/>
  <c r="F627" i="2"/>
  <c r="G627" i="2"/>
  <c r="H627" i="2"/>
  <c r="I627" i="2"/>
  <c r="J627" i="2"/>
  <c r="K627" i="2"/>
  <c r="L627" i="2"/>
  <c r="M627" i="2"/>
  <c r="N627" i="2"/>
  <c r="O627" i="2"/>
  <c r="P627" i="2"/>
  <c r="Q627" i="2"/>
  <c r="R627" i="2"/>
  <c r="S627" i="2"/>
  <c r="T627" i="2"/>
  <c r="T620" i="2"/>
  <c r="S620" i="2"/>
  <c r="R620" i="2"/>
  <c r="Q620" i="2"/>
  <c r="P620" i="2"/>
  <c r="O620" i="2"/>
  <c r="N620" i="2"/>
  <c r="M620" i="2"/>
  <c r="L620" i="2"/>
  <c r="K620" i="2"/>
  <c r="J620" i="2"/>
  <c r="I620" i="2"/>
  <c r="H620" i="2"/>
  <c r="G620" i="2"/>
  <c r="F620" i="2"/>
  <c r="E620" i="2"/>
  <c r="D620" i="2"/>
  <c r="C620" i="2"/>
  <c r="T619" i="2"/>
  <c r="S619" i="2"/>
  <c r="R619" i="2"/>
  <c r="Q619" i="2"/>
  <c r="P619" i="2"/>
  <c r="O619" i="2"/>
  <c r="N619" i="2"/>
  <c r="M619" i="2"/>
  <c r="L619" i="2"/>
  <c r="K619" i="2"/>
  <c r="J619" i="2"/>
  <c r="I619" i="2"/>
  <c r="H619" i="2"/>
  <c r="G619" i="2"/>
  <c r="F619" i="2"/>
  <c r="E619" i="2"/>
  <c r="D619" i="2"/>
  <c r="C619" i="2"/>
  <c r="T618" i="2"/>
  <c r="S618" i="2"/>
  <c r="R618" i="2"/>
  <c r="Q618" i="2"/>
  <c r="P618" i="2"/>
  <c r="O618" i="2"/>
  <c r="N618" i="2"/>
  <c r="M618" i="2"/>
  <c r="L618" i="2"/>
  <c r="K618" i="2"/>
  <c r="J618" i="2"/>
  <c r="I618" i="2"/>
  <c r="H618" i="2"/>
  <c r="G618" i="2"/>
  <c r="F618" i="2"/>
  <c r="E618" i="2"/>
  <c r="D618" i="2"/>
  <c r="C618" i="2"/>
  <c r="T617" i="2"/>
  <c r="S617" i="2"/>
  <c r="R617" i="2"/>
  <c r="Q617" i="2"/>
  <c r="P617" i="2"/>
  <c r="O617" i="2"/>
  <c r="N617" i="2"/>
  <c r="M617" i="2"/>
  <c r="L617" i="2"/>
  <c r="K617" i="2"/>
  <c r="J617" i="2"/>
  <c r="I617" i="2"/>
  <c r="H617" i="2"/>
  <c r="G617" i="2"/>
  <c r="F617" i="2"/>
  <c r="E617" i="2"/>
  <c r="D617" i="2"/>
  <c r="C617" i="2"/>
  <c r="T616" i="2"/>
  <c r="S616" i="2"/>
  <c r="R616" i="2"/>
  <c r="Q616" i="2"/>
  <c r="P616" i="2"/>
  <c r="O616" i="2"/>
  <c r="N616" i="2"/>
  <c r="M616" i="2"/>
  <c r="L616" i="2"/>
  <c r="K616" i="2"/>
  <c r="J616" i="2"/>
  <c r="I616" i="2"/>
  <c r="H616" i="2"/>
  <c r="G616" i="2"/>
  <c r="F616" i="2"/>
  <c r="E616" i="2"/>
  <c r="D616" i="2"/>
  <c r="C616" i="2"/>
  <c r="T615" i="2"/>
  <c r="S615" i="2"/>
  <c r="R615" i="2"/>
  <c r="Q615" i="2"/>
  <c r="P615" i="2"/>
  <c r="O615" i="2"/>
  <c r="N615" i="2"/>
  <c r="M615" i="2"/>
  <c r="L615" i="2"/>
  <c r="K615" i="2"/>
  <c r="J615" i="2"/>
  <c r="I615" i="2"/>
  <c r="H615" i="2"/>
  <c r="G615" i="2"/>
  <c r="F615" i="2"/>
  <c r="E615" i="2"/>
  <c r="D615" i="2"/>
  <c r="C615" i="2"/>
  <c r="T614" i="2" l="1"/>
  <c r="S614" i="2"/>
  <c r="R614" i="2"/>
  <c r="Q614" i="2"/>
  <c r="P614" i="2"/>
  <c r="O614" i="2"/>
  <c r="N614" i="2"/>
  <c r="M614" i="2"/>
  <c r="L614" i="2"/>
  <c r="K614" i="2"/>
  <c r="J614" i="2"/>
  <c r="I614" i="2"/>
  <c r="H614" i="2"/>
  <c r="G614" i="2"/>
  <c r="F614" i="2"/>
  <c r="E614" i="2"/>
  <c r="D614" i="2"/>
  <c r="T613" i="2"/>
  <c r="S613" i="2"/>
  <c r="R613" i="2"/>
  <c r="Q613" i="2"/>
  <c r="P613" i="2"/>
  <c r="O613" i="2"/>
  <c r="N613" i="2"/>
  <c r="M613" i="2"/>
  <c r="L613" i="2"/>
  <c r="K613" i="2"/>
  <c r="J613" i="2"/>
  <c r="I613" i="2"/>
  <c r="H613" i="2"/>
  <c r="G613" i="2"/>
  <c r="F613" i="2"/>
  <c r="E613" i="2"/>
  <c r="D613" i="2"/>
  <c r="T612" i="2"/>
  <c r="S612" i="2"/>
  <c r="R612" i="2"/>
  <c r="Q612" i="2"/>
  <c r="P612" i="2"/>
  <c r="O612" i="2"/>
  <c r="N612" i="2"/>
  <c r="M612" i="2"/>
  <c r="L612" i="2"/>
  <c r="K612" i="2"/>
  <c r="J612" i="2"/>
  <c r="I612" i="2"/>
  <c r="H612" i="2"/>
  <c r="G612" i="2"/>
  <c r="F612" i="2"/>
  <c r="E612" i="2"/>
  <c r="D612" i="2"/>
  <c r="T611" i="2"/>
  <c r="S611" i="2"/>
  <c r="R611" i="2"/>
  <c r="Q611" i="2"/>
  <c r="P611" i="2"/>
  <c r="O611" i="2"/>
  <c r="N611" i="2"/>
  <c r="M611" i="2"/>
  <c r="L611" i="2"/>
  <c r="K611" i="2"/>
  <c r="J611" i="2"/>
  <c r="I611" i="2"/>
  <c r="H611" i="2"/>
  <c r="G611" i="2"/>
  <c r="F611" i="2"/>
  <c r="E611" i="2"/>
  <c r="D611" i="2"/>
  <c r="T610" i="2"/>
  <c r="S610" i="2"/>
  <c r="R610" i="2"/>
  <c r="Q610" i="2"/>
  <c r="P610" i="2"/>
  <c r="O610" i="2"/>
  <c r="N610" i="2"/>
  <c r="M610" i="2"/>
  <c r="L610" i="2"/>
  <c r="K610" i="2"/>
  <c r="J610" i="2"/>
  <c r="I610" i="2"/>
  <c r="H610" i="2"/>
  <c r="G610" i="2"/>
  <c r="F610" i="2"/>
  <c r="E610" i="2"/>
  <c r="D610" i="2"/>
  <c r="T609" i="2"/>
  <c r="S609" i="2"/>
  <c r="R609" i="2"/>
  <c r="Q609" i="2"/>
  <c r="P609" i="2"/>
  <c r="O609" i="2"/>
  <c r="N609" i="2"/>
  <c r="M609" i="2"/>
  <c r="L609" i="2"/>
  <c r="K609" i="2"/>
  <c r="J609" i="2"/>
  <c r="I609" i="2"/>
  <c r="H609" i="2"/>
  <c r="G609" i="2"/>
  <c r="F609" i="2"/>
  <c r="E609" i="2"/>
  <c r="D609" i="2"/>
  <c r="T608" i="2"/>
  <c r="S608" i="2"/>
  <c r="R608" i="2"/>
  <c r="Q608" i="2"/>
  <c r="P608" i="2"/>
  <c r="O608" i="2"/>
  <c r="N608" i="2"/>
  <c r="M608" i="2"/>
  <c r="L608" i="2"/>
  <c r="K608" i="2"/>
  <c r="J608" i="2"/>
  <c r="I608" i="2"/>
  <c r="H608" i="2"/>
  <c r="G608" i="2"/>
  <c r="F608" i="2"/>
  <c r="E608" i="2"/>
  <c r="D608" i="2"/>
  <c r="T607" i="2"/>
  <c r="S607" i="2"/>
  <c r="R607" i="2"/>
  <c r="Q607" i="2"/>
  <c r="P607" i="2"/>
  <c r="O607" i="2"/>
  <c r="N607" i="2"/>
  <c r="M607" i="2"/>
  <c r="L607" i="2"/>
  <c r="K607" i="2"/>
  <c r="J607" i="2"/>
  <c r="I607" i="2"/>
  <c r="H607" i="2"/>
  <c r="G607" i="2"/>
  <c r="F607" i="2"/>
  <c r="E607" i="2"/>
  <c r="D607" i="2"/>
  <c r="T606" i="2"/>
  <c r="S606" i="2"/>
  <c r="R606" i="2"/>
  <c r="Q606" i="2"/>
  <c r="P606" i="2"/>
  <c r="O606" i="2"/>
  <c r="N606" i="2"/>
  <c r="M606" i="2"/>
  <c r="L606" i="2"/>
  <c r="K606" i="2"/>
  <c r="J606" i="2"/>
  <c r="I606" i="2"/>
  <c r="H606" i="2"/>
  <c r="G606" i="2"/>
  <c r="F606" i="2"/>
  <c r="E606" i="2"/>
  <c r="D606" i="2"/>
  <c r="T605" i="2"/>
  <c r="S605" i="2"/>
  <c r="R605" i="2"/>
  <c r="Q605" i="2"/>
  <c r="P605" i="2"/>
  <c r="O605" i="2"/>
  <c r="N605" i="2"/>
  <c r="M605" i="2"/>
  <c r="L605" i="2"/>
  <c r="K605" i="2"/>
  <c r="J605" i="2"/>
  <c r="I605" i="2"/>
  <c r="H605" i="2"/>
  <c r="G605" i="2"/>
  <c r="F605" i="2"/>
  <c r="E605" i="2"/>
  <c r="D605" i="2"/>
  <c r="T604" i="2"/>
  <c r="S604" i="2"/>
  <c r="R604" i="2"/>
  <c r="Q604" i="2"/>
  <c r="P604" i="2"/>
  <c r="O604" i="2"/>
  <c r="N604" i="2"/>
  <c r="M604" i="2"/>
  <c r="L604" i="2"/>
  <c r="K604" i="2"/>
  <c r="J604" i="2"/>
  <c r="I604" i="2"/>
  <c r="H604" i="2"/>
  <c r="G604" i="2"/>
  <c r="F604" i="2"/>
  <c r="E604" i="2"/>
  <c r="D604" i="2"/>
  <c r="C614" i="2"/>
  <c r="C613" i="2"/>
  <c r="C612" i="2"/>
  <c r="C611" i="2"/>
  <c r="C610" i="2"/>
  <c r="C609" i="2"/>
  <c r="C608" i="2"/>
  <c r="C607" i="2"/>
  <c r="C606" i="2"/>
  <c r="C605" i="2"/>
  <c r="C604" i="2"/>
  <c r="C603" i="2"/>
  <c r="AK38" i="17" l="1"/>
  <c r="AJ38" i="17"/>
  <c r="AI38" i="17"/>
  <c r="AH38" i="17"/>
  <c r="AG38" i="17"/>
  <c r="AF38" i="17"/>
  <c r="AE38" i="17"/>
  <c r="AD38" i="17"/>
  <c r="AC38" i="17"/>
  <c r="AB38" i="17"/>
  <c r="AA38" i="17"/>
  <c r="Z38" i="17"/>
  <c r="Y38" i="17"/>
  <c r="X38" i="17"/>
  <c r="W38" i="17"/>
  <c r="V38" i="17"/>
  <c r="U38" i="17"/>
  <c r="T38" i="17"/>
  <c r="S38" i="17"/>
  <c r="R38" i="17"/>
  <c r="Q38" i="17"/>
  <c r="P38" i="17"/>
  <c r="O38" i="17"/>
  <c r="N38" i="17"/>
  <c r="M38" i="17"/>
  <c r="L38" i="17"/>
  <c r="K38" i="17"/>
  <c r="J38" i="17"/>
  <c r="I38" i="17"/>
  <c r="H38" i="17"/>
  <c r="G38" i="17"/>
  <c r="F38" i="17"/>
  <c r="E38" i="17"/>
  <c r="D38" i="17"/>
  <c r="C38" i="17"/>
  <c r="B38" i="17"/>
  <c r="AK37" i="17"/>
  <c r="AJ37" i="17"/>
  <c r="AI37" i="17"/>
  <c r="AH37" i="17"/>
  <c r="AG37" i="17"/>
  <c r="AF37" i="17"/>
  <c r="AE37" i="17"/>
  <c r="AD37" i="17"/>
  <c r="AC37" i="17"/>
  <c r="AB37" i="17"/>
  <c r="AA37" i="17"/>
  <c r="Z37" i="17"/>
  <c r="Y37" i="17"/>
  <c r="X37" i="17"/>
  <c r="W37" i="17"/>
  <c r="V37" i="17"/>
  <c r="U37" i="17"/>
  <c r="T37" i="17"/>
  <c r="S37" i="17"/>
  <c r="R37" i="17"/>
  <c r="Q37" i="17"/>
  <c r="P37" i="17"/>
  <c r="O37" i="17"/>
  <c r="N37" i="17"/>
  <c r="M37" i="17"/>
  <c r="L37" i="17"/>
  <c r="K37" i="17"/>
  <c r="J37" i="17"/>
  <c r="I37" i="17"/>
  <c r="H37" i="17"/>
  <c r="G37" i="17"/>
  <c r="F37" i="17"/>
  <c r="E37" i="17"/>
  <c r="D37" i="17"/>
  <c r="C37" i="17"/>
  <c r="B37" i="17"/>
  <c r="AK30" i="17"/>
  <c r="AJ30" i="17"/>
  <c r="AI30" i="17"/>
  <c r="AH30" i="17"/>
  <c r="AG30"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D30" i="17"/>
  <c r="C30" i="17"/>
  <c r="B30" i="17"/>
  <c r="AK29" i="17"/>
  <c r="AJ29" i="17"/>
  <c r="AI29" i="17"/>
  <c r="AH29"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G29" i="17"/>
  <c r="F29" i="17"/>
  <c r="E29" i="17"/>
  <c r="D29" i="17"/>
  <c r="C29" i="17"/>
  <c r="B29" i="17"/>
  <c r="AK28" i="17"/>
  <c r="AJ28" i="17"/>
  <c r="AI28" i="17"/>
  <c r="AH28" i="17"/>
  <c r="AG28" i="17"/>
  <c r="AF28" i="17"/>
  <c r="AE28" i="17"/>
  <c r="AD28" i="17"/>
  <c r="AC28" i="17"/>
  <c r="AB28" i="17"/>
  <c r="AA28" i="17"/>
  <c r="Z28" i="17"/>
  <c r="Y28" i="17"/>
  <c r="X28" i="17"/>
  <c r="W28" i="17"/>
  <c r="V28" i="17"/>
  <c r="U28" i="17"/>
  <c r="T28" i="17"/>
  <c r="S28" i="17"/>
  <c r="R28" i="17"/>
  <c r="Q28" i="17"/>
  <c r="P28" i="17"/>
  <c r="O28" i="17"/>
  <c r="N28" i="17"/>
  <c r="M28" i="17"/>
  <c r="L28" i="17"/>
  <c r="K28" i="17"/>
  <c r="J28" i="17"/>
  <c r="I28" i="17"/>
  <c r="H28" i="17"/>
  <c r="G28" i="17"/>
  <c r="F28" i="17"/>
  <c r="E28" i="17"/>
  <c r="D28" i="17"/>
  <c r="C28" i="17"/>
  <c r="B28" i="17"/>
  <c r="AK27" i="17"/>
  <c r="AJ27" i="17"/>
  <c r="AI27" i="17"/>
  <c r="AH27" i="17"/>
  <c r="AG27" i="17"/>
  <c r="AF27" i="17"/>
  <c r="AE27" i="17"/>
  <c r="AD27" i="17"/>
  <c r="AC27" i="17"/>
  <c r="AB27" i="17"/>
  <c r="AA27" i="17"/>
  <c r="Z27" i="17"/>
  <c r="Y27" i="17"/>
  <c r="X27" i="17"/>
  <c r="W27" i="17"/>
  <c r="V27" i="17"/>
  <c r="U27" i="17"/>
  <c r="T27" i="17"/>
  <c r="S27" i="17"/>
  <c r="R27" i="17"/>
  <c r="Q27" i="17"/>
  <c r="P27" i="17"/>
  <c r="O27" i="17"/>
  <c r="N27" i="17"/>
  <c r="M27" i="17"/>
  <c r="L27" i="17"/>
  <c r="K27" i="17"/>
  <c r="J27" i="17"/>
  <c r="I27" i="17"/>
  <c r="H27" i="17"/>
  <c r="G27" i="17"/>
  <c r="F27" i="17"/>
  <c r="E27" i="17"/>
  <c r="D27" i="17"/>
  <c r="C27" i="17"/>
  <c r="B27" i="17"/>
  <c r="AK26" i="17"/>
  <c r="AJ26" i="17"/>
  <c r="AI26" i="17"/>
  <c r="AH26" i="17"/>
  <c r="AG26" i="17"/>
  <c r="AF26" i="17"/>
  <c r="AE26" i="17"/>
  <c r="AD26" i="17"/>
  <c r="AC26" i="17"/>
  <c r="AB26" i="17"/>
  <c r="AA26" i="17"/>
  <c r="Z26" i="17"/>
  <c r="Y26" i="17"/>
  <c r="X26" i="17"/>
  <c r="W26" i="17"/>
  <c r="V26" i="17"/>
  <c r="U26" i="17"/>
  <c r="T26" i="17"/>
  <c r="S26" i="17"/>
  <c r="R26" i="17"/>
  <c r="Q26" i="17"/>
  <c r="P26" i="17"/>
  <c r="O26" i="17"/>
  <c r="N26" i="17"/>
  <c r="M26" i="17"/>
  <c r="L26" i="17"/>
  <c r="K26" i="17"/>
  <c r="J26" i="17"/>
  <c r="I26" i="17"/>
  <c r="H26" i="17"/>
  <c r="G26" i="17"/>
  <c r="F26" i="17"/>
  <c r="E26" i="17"/>
  <c r="D26" i="17"/>
  <c r="C26" i="17"/>
  <c r="B26" i="17"/>
  <c r="AK25" i="17"/>
  <c r="AJ25" i="17"/>
  <c r="AI25" i="17"/>
  <c r="AH25" i="17"/>
  <c r="AG25" i="17"/>
  <c r="AF25" i="17"/>
  <c r="AE25" i="17"/>
  <c r="AD25" i="17"/>
  <c r="AC25" i="17"/>
  <c r="AB25" i="17"/>
  <c r="AA25" i="17"/>
  <c r="Z25" i="17"/>
  <c r="Y25" i="17"/>
  <c r="X25" i="17"/>
  <c r="W25" i="17"/>
  <c r="V25" i="17"/>
  <c r="U25" i="17"/>
  <c r="T25" i="17"/>
  <c r="S25" i="17"/>
  <c r="R25" i="17"/>
  <c r="Q25" i="17"/>
  <c r="P25" i="17"/>
  <c r="O25" i="17"/>
  <c r="N25" i="17"/>
  <c r="M25" i="17"/>
  <c r="L25" i="17"/>
  <c r="K25" i="17"/>
  <c r="J25" i="17"/>
  <c r="I25" i="17"/>
  <c r="H25" i="17"/>
  <c r="G25" i="17"/>
  <c r="F25" i="17"/>
  <c r="E25" i="17"/>
  <c r="D25" i="17"/>
  <c r="C25" i="17"/>
  <c r="B25" i="17"/>
  <c r="AK24" i="17"/>
  <c r="AJ24" i="17"/>
  <c r="AI24" i="17"/>
  <c r="AH24" i="17"/>
  <c r="AG24" i="17"/>
  <c r="AF24" i="17"/>
  <c r="AE24" i="17"/>
  <c r="AD24" i="17"/>
  <c r="AC24" i="17"/>
  <c r="AB24" i="17"/>
  <c r="AA24" i="17"/>
  <c r="Z24" i="17"/>
  <c r="Y24" i="17"/>
  <c r="X24" i="17"/>
  <c r="W24" i="17"/>
  <c r="V24" i="17"/>
  <c r="U24" i="17"/>
  <c r="T24" i="17"/>
  <c r="S24" i="17"/>
  <c r="R24" i="17"/>
  <c r="Q24" i="17"/>
  <c r="P24" i="17"/>
  <c r="O24" i="17"/>
  <c r="N24" i="17"/>
  <c r="M24" i="17"/>
  <c r="L24" i="17"/>
  <c r="K24" i="17"/>
  <c r="J24" i="17"/>
  <c r="I24" i="17"/>
  <c r="H24" i="17"/>
  <c r="G24" i="17"/>
  <c r="F24" i="17"/>
  <c r="E24" i="17"/>
  <c r="D24" i="17"/>
  <c r="C24" i="17"/>
  <c r="B24" i="17"/>
  <c r="AK23" i="17"/>
  <c r="AJ23" i="17"/>
  <c r="AI23" i="17"/>
  <c r="AH23" i="17"/>
  <c r="AG23" i="17"/>
  <c r="AF23" i="17"/>
  <c r="AE23" i="17"/>
  <c r="AD23" i="17"/>
  <c r="AC23" i="17"/>
  <c r="AB23" i="17"/>
  <c r="AA23" i="17"/>
  <c r="Z23" i="17"/>
  <c r="Y23" i="17"/>
  <c r="X23" i="17"/>
  <c r="W23" i="17"/>
  <c r="V23" i="17"/>
  <c r="U23" i="17"/>
  <c r="T23" i="17"/>
  <c r="S23" i="17"/>
  <c r="R23" i="17"/>
  <c r="Q23" i="17"/>
  <c r="P23" i="17"/>
  <c r="O23" i="17"/>
  <c r="N23" i="17"/>
  <c r="M23" i="17"/>
  <c r="L23" i="17"/>
  <c r="K23" i="17"/>
  <c r="J23" i="17"/>
  <c r="I23" i="17"/>
  <c r="H23" i="17"/>
  <c r="G23" i="17"/>
  <c r="F23" i="17"/>
  <c r="E23" i="17"/>
  <c r="D23" i="17"/>
  <c r="C23" i="17"/>
  <c r="B23" i="17"/>
  <c r="AK22" i="17"/>
  <c r="AJ22" i="17"/>
  <c r="AI22" i="17"/>
  <c r="AH22" i="17"/>
  <c r="AG22" i="17"/>
  <c r="AF22" i="17"/>
  <c r="AE22" i="17"/>
  <c r="AD22" i="17"/>
  <c r="AC22" i="17"/>
  <c r="AB22" i="17"/>
  <c r="AA22" i="17"/>
  <c r="Z22" i="17"/>
  <c r="Y22" i="17"/>
  <c r="X22" i="17"/>
  <c r="W22" i="17"/>
  <c r="V22" i="17"/>
  <c r="U22" i="17"/>
  <c r="T22" i="17"/>
  <c r="S22" i="17"/>
  <c r="R22" i="17"/>
  <c r="Q22" i="17"/>
  <c r="P22" i="17"/>
  <c r="O22" i="17"/>
  <c r="N22" i="17"/>
  <c r="M22" i="17"/>
  <c r="L22" i="17"/>
  <c r="K22" i="17"/>
  <c r="J22" i="17"/>
  <c r="I22" i="17"/>
  <c r="H22" i="17"/>
  <c r="G22" i="17"/>
  <c r="F22" i="17"/>
  <c r="E22" i="17"/>
  <c r="D22" i="17"/>
  <c r="C22" i="17"/>
  <c r="B22" i="17"/>
  <c r="AK21" i="17"/>
  <c r="AJ21" i="17"/>
  <c r="AI21" i="17"/>
  <c r="AH21" i="17"/>
  <c r="AG21" i="17"/>
  <c r="AF21" i="17"/>
  <c r="AE21" i="17"/>
  <c r="AD21" i="17"/>
  <c r="AC21" i="17"/>
  <c r="AB21" i="17"/>
  <c r="AA21" i="17"/>
  <c r="Z21" i="17"/>
  <c r="Y21" i="17"/>
  <c r="X21" i="17"/>
  <c r="W21" i="17"/>
  <c r="V21" i="17"/>
  <c r="U21" i="17"/>
  <c r="T21" i="17"/>
  <c r="S21" i="17"/>
  <c r="R21" i="17"/>
  <c r="Q21" i="17"/>
  <c r="P21" i="17"/>
  <c r="O21" i="17"/>
  <c r="N21" i="17"/>
  <c r="M21" i="17"/>
  <c r="L21" i="17"/>
  <c r="K21" i="17"/>
  <c r="J21" i="17"/>
  <c r="I21" i="17"/>
  <c r="H21" i="17"/>
  <c r="G21" i="17"/>
  <c r="F21" i="17"/>
  <c r="E21" i="17"/>
  <c r="D21" i="17"/>
  <c r="C21" i="17"/>
  <c r="B21" i="17"/>
  <c r="AK20" i="17"/>
  <c r="AJ20" i="17"/>
  <c r="AI20" i="17"/>
  <c r="AH20" i="17"/>
  <c r="AG20" i="17"/>
  <c r="AF20" i="17"/>
  <c r="AE20" i="17"/>
  <c r="AD20" i="17"/>
  <c r="AC20" i="17"/>
  <c r="AB20" i="17"/>
  <c r="AA20" i="17"/>
  <c r="Z20" i="17"/>
  <c r="Y20" i="17"/>
  <c r="X20" i="17"/>
  <c r="W20" i="17"/>
  <c r="V20" i="17"/>
  <c r="U20" i="17"/>
  <c r="T20" i="17"/>
  <c r="S20" i="17"/>
  <c r="R20" i="17"/>
  <c r="Q20" i="17"/>
  <c r="P20" i="17"/>
  <c r="O20" i="17"/>
  <c r="N20" i="17"/>
  <c r="M20" i="17"/>
  <c r="L20" i="17"/>
  <c r="K20" i="17"/>
  <c r="J20" i="17"/>
  <c r="I20" i="17"/>
  <c r="H20" i="17"/>
  <c r="G20" i="17"/>
  <c r="F20" i="17"/>
  <c r="E20" i="17"/>
  <c r="D20" i="17"/>
  <c r="C20" i="17"/>
  <c r="B20" i="17"/>
  <c r="AK19" i="17"/>
  <c r="AJ19" i="17"/>
  <c r="AI19" i="17"/>
  <c r="AH19" i="17"/>
  <c r="AG19" i="17"/>
  <c r="AF19" i="17"/>
  <c r="AE19" i="17"/>
  <c r="AD19" i="17"/>
  <c r="AC19" i="17"/>
  <c r="AB19" i="17"/>
  <c r="AA19" i="17"/>
  <c r="Z19" i="17"/>
  <c r="Y19" i="17"/>
  <c r="X19" i="17"/>
  <c r="W19" i="17"/>
  <c r="V19" i="17"/>
  <c r="U19" i="17"/>
  <c r="T19" i="17"/>
  <c r="S19" i="17"/>
  <c r="R19" i="17"/>
  <c r="Q19" i="17"/>
  <c r="P19" i="17"/>
  <c r="O19" i="17"/>
  <c r="N19" i="17"/>
  <c r="M19" i="17"/>
  <c r="L19" i="17"/>
  <c r="K19" i="17"/>
  <c r="J19" i="17"/>
  <c r="I19" i="17"/>
  <c r="H19" i="17"/>
  <c r="G19" i="17"/>
  <c r="F19" i="17"/>
  <c r="E19" i="17"/>
  <c r="D19" i="17"/>
  <c r="C19" i="17"/>
  <c r="B19" i="17"/>
  <c r="AK18" i="17"/>
  <c r="AJ18" i="17"/>
  <c r="AI18" i="17"/>
  <c r="AH18" i="17"/>
  <c r="AG18" i="17"/>
  <c r="AF18" i="17"/>
  <c r="AE18" i="17"/>
  <c r="AD18" i="17"/>
  <c r="AC18" i="17"/>
  <c r="AB18" i="17"/>
  <c r="AA18" i="17"/>
  <c r="Z18" i="17"/>
  <c r="Y18" i="17"/>
  <c r="X18" i="17"/>
  <c r="W18" i="17"/>
  <c r="V18" i="17"/>
  <c r="U18" i="17"/>
  <c r="T18" i="17"/>
  <c r="S18" i="17"/>
  <c r="R18" i="17"/>
  <c r="Q18" i="17"/>
  <c r="P18" i="17"/>
  <c r="O18" i="17"/>
  <c r="N18" i="17"/>
  <c r="M18" i="17"/>
  <c r="L18" i="17"/>
  <c r="K18" i="17"/>
  <c r="J18" i="17"/>
  <c r="I18" i="17"/>
  <c r="H18" i="17"/>
  <c r="G18" i="17"/>
  <c r="F18" i="17"/>
  <c r="E18" i="17"/>
  <c r="D18" i="17"/>
  <c r="C18" i="17"/>
  <c r="B18"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F17" i="17"/>
  <c r="E17" i="17"/>
  <c r="D17" i="17"/>
  <c r="C17" i="17"/>
  <c r="B17" i="17"/>
  <c r="AK16" i="17"/>
  <c r="AJ16" i="17"/>
  <c r="AI16" i="17"/>
  <c r="AH16" i="17"/>
  <c r="AG16" i="17"/>
  <c r="AF16" i="17"/>
  <c r="AE16" i="17"/>
  <c r="AD16" i="17"/>
  <c r="AC16" i="17"/>
  <c r="AB16" i="17"/>
  <c r="AA16" i="17"/>
  <c r="Z16" i="17"/>
  <c r="Y16" i="17"/>
  <c r="X16" i="17"/>
  <c r="W16" i="17"/>
  <c r="V16" i="17"/>
  <c r="U16" i="17"/>
  <c r="T16" i="17"/>
  <c r="S16" i="17"/>
  <c r="R16" i="17"/>
  <c r="Q16" i="17"/>
  <c r="P16" i="17"/>
  <c r="O16" i="17"/>
  <c r="N16" i="17"/>
  <c r="M16" i="17"/>
  <c r="L16" i="17"/>
  <c r="K16" i="17"/>
  <c r="J16" i="17"/>
  <c r="I16" i="17"/>
  <c r="H16" i="17"/>
  <c r="G16" i="17"/>
  <c r="F16" i="17"/>
  <c r="E16" i="17"/>
  <c r="D16" i="17"/>
  <c r="C16" i="17"/>
  <c r="B16" i="17"/>
  <c r="AK15" i="17"/>
  <c r="AJ15" i="17"/>
  <c r="AI15" i="17"/>
  <c r="AH15" i="17"/>
  <c r="AG15" i="17"/>
  <c r="AF15" i="17"/>
  <c r="AE15" i="17"/>
  <c r="AD15" i="17"/>
  <c r="AC15" i="17"/>
  <c r="AB15" i="17"/>
  <c r="AA15" i="17"/>
  <c r="Z15" i="17"/>
  <c r="Y15" i="17"/>
  <c r="X15" i="17"/>
  <c r="W15" i="17"/>
  <c r="V15" i="17"/>
  <c r="U15" i="17"/>
  <c r="T15" i="17"/>
  <c r="S15" i="17"/>
  <c r="R15" i="17"/>
  <c r="Q15" i="17"/>
  <c r="P15" i="17"/>
  <c r="O15" i="17"/>
  <c r="N15" i="17"/>
  <c r="M15" i="17"/>
  <c r="L15" i="17"/>
  <c r="K15" i="17"/>
  <c r="J15" i="17"/>
  <c r="I15" i="17"/>
  <c r="H15" i="17"/>
  <c r="G15" i="17"/>
  <c r="F15" i="17"/>
  <c r="E15" i="17"/>
  <c r="D15" i="17"/>
  <c r="C15" i="17"/>
  <c r="B15" i="17"/>
  <c r="AK14" i="17"/>
  <c r="AJ14" i="17"/>
  <c r="AI14" i="17"/>
  <c r="AH14" i="17"/>
  <c r="AG14" i="17"/>
  <c r="AF14" i="17"/>
  <c r="AE14" i="17"/>
  <c r="AD14" i="17"/>
  <c r="AC14" i="17"/>
  <c r="AB14" i="17"/>
  <c r="AA14" i="17"/>
  <c r="Z14" i="17"/>
  <c r="Y14" i="17"/>
  <c r="X14" i="17"/>
  <c r="W14" i="17"/>
  <c r="V14" i="17"/>
  <c r="U14" i="17"/>
  <c r="T14" i="17"/>
  <c r="S14" i="17"/>
  <c r="R14" i="17"/>
  <c r="Q14" i="17"/>
  <c r="P14" i="17"/>
  <c r="O14" i="17"/>
  <c r="N14" i="17"/>
  <c r="M14" i="17"/>
  <c r="L14" i="17"/>
  <c r="K14" i="17"/>
  <c r="J14" i="17"/>
  <c r="I14" i="17"/>
  <c r="H14" i="17"/>
  <c r="G14" i="17"/>
  <c r="F14" i="17"/>
  <c r="E14" i="17"/>
  <c r="D14" i="17"/>
  <c r="C14" i="17"/>
  <c r="B14" i="17"/>
  <c r="AK13" i="17"/>
  <c r="AJ13" i="17"/>
  <c r="AI13" i="17"/>
  <c r="AH13" i="17"/>
  <c r="AG13" i="17"/>
  <c r="AF13" i="17"/>
  <c r="AE13" i="17"/>
  <c r="AD13" i="17"/>
  <c r="AC13" i="17"/>
  <c r="AB13" i="17"/>
  <c r="AA13" i="17"/>
  <c r="Z13" i="17"/>
  <c r="Y13" i="17"/>
  <c r="X13" i="17"/>
  <c r="W13" i="17"/>
  <c r="V13" i="17"/>
  <c r="U13" i="17"/>
  <c r="T13" i="17"/>
  <c r="S13" i="17"/>
  <c r="R13" i="17"/>
  <c r="Q13" i="17"/>
  <c r="P13" i="17"/>
  <c r="O13" i="17"/>
  <c r="N13" i="17"/>
  <c r="M13" i="17"/>
  <c r="L13" i="17"/>
  <c r="K13" i="17"/>
  <c r="J13" i="17"/>
  <c r="I13" i="17"/>
  <c r="H13" i="17"/>
  <c r="G13" i="17"/>
  <c r="F13" i="17"/>
  <c r="E13" i="17"/>
  <c r="D13" i="17"/>
  <c r="C13" i="17"/>
  <c r="B13" i="17"/>
  <c r="AK12" i="17"/>
  <c r="AJ12" i="17"/>
  <c r="AI12" i="17"/>
  <c r="AH12" i="17"/>
  <c r="AG12" i="17"/>
  <c r="AF12" i="17"/>
  <c r="AE12" i="17"/>
  <c r="AD12" i="17"/>
  <c r="AC12" i="17"/>
  <c r="AB12" i="17"/>
  <c r="AA12" i="17"/>
  <c r="Z12" i="17"/>
  <c r="Y12" i="17"/>
  <c r="X12" i="17"/>
  <c r="W12" i="17"/>
  <c r="V12" i="17"/>
  <c r="U12" i="17"/>
  <c r="T12" i="17"/>
  <c r="S12" i="17"/>
  <c r="R12" i="17"/>
  <c r="Q12" i="17"/>
  <c r="P12" i="17"/>
  <c r="O12" i="17"/>
  <c r="N12" i="17"/>
  <c r="M12" i="17"/>
  <c r="L12" i="17"/>
  <c r="K12" i="17"/>
  <c r="J12" i="17"/>
  <c r="I12" i="17"/>
  <c r="H12" i="17"/>
  <c r="G12" i="17"/>
  <c r="F12" i="17"/>
  <c r="E12" i="17"/>
  <c r="D12" i="17"/>
  <c r="C12" i="17"/>
  <c r="B12" i="17"/>
  <c r="AK11" i="17"/>
  <c r="AJ11" i="17"/>
  <c r="AI11" i="17"/>
  <c r="AH11" i="17"/>
  <c r="AG11" i="17"/>
  <c r="AF11" i="17"/>
  <c r="AE11" i="17"/>
  <c r="AD11" i="17"/>
  <c r="AC11" i="17"/>
  <c r="AB11" i="17"/>
  <c r="AA11" i="17"/>
  <c r="Z11" i="17"/>
  <c r="Y11" i="17"/>
  <c r="X11" i="17"/>
  <c r="W11" i="17"/>
  <c r="V11" i="17"/>
  <c r="U11" i="17"/>
  <c r="T11" i="17"/>
  <c r="S11" i="17"/>
  <c r="R11" i="17"/>
  <c r="Q11" i="17"/>
  <c r="P11" i="17"/>
  <c r="O11" i="17"/>
  <c r="N11" i="17"/>
  <c r="M11" i="17"/>
  <c r="L11" i="17"/>
  <c r="K11" i="17"/>
  <c r="J11" i="17"/>
  <c r="I11" i="17"/>
  <c r="H11" i="17"/>
  <c r="G11" i="17"/>
  <c r="F11" i="17"/>
  <c r="E11" i="17"/>
  <c r="D11" i="17"/>
  <c r="C11" i="17"/>
  <c r="B11" i="17"/>
  <c r="AK10" i="17"/>
  <c r="AJ10" i="17"/>
  <c r="AI10" i="17"/>
  <c r="AH10" i="17"/>
  <c r="AG10" i="17"/>
  <c r="AF10" i="17"/>
  <c r="AE10" i="17"/>
  <c r="AD10" i="17"/>
  <c r="AC10" i="17"/>
  <c r="AB10" i="17"/>
  <c r="AA10" i="17"/>
  <c r="Z10" i="17"/>
  <c r="Y10" i="17"/>
  <c r="X10" i="17"/>
  <c r="W10" i="17"/>
  <c r="V10" i="17"/>
  <c r="U10" i="17"/>
  <c r="T10" i="17"/>
  <c r="S10" i="17"/>
  <c r="R10" i="17"/>
  <c r="Q10" i="17"/>
  <c r="P10" i="17"/>
  <c r="O10" i="17"/>
  <c r="N10" i="17"/>
  <c r="M10" i="17"/>
  <c r="L10" i="17"/>
  <c r="K10" i="17"/>
  <c r="J10" i="17"/>
  <c r="I10" i="17"/>
  <c r="H10" i="17"/>
  <c r="G10" i="17"/>
  <c r="F10" i="17"/>
  <c r="E10" i="17"/>
  <c r="D10" i="17"/>
  <c r="C10" i="17"/>
  <c r="B10" i="17"/>
  <c r="AK9" i="17"/>
  <c r="AJ9" i="17"/>
  <c r="AI9" i="17"/>
  <c r="AH9" i="17"/>
  <c r="AG9" i="17"/>
  <c r="AF9" i="17"/>
  <c r="AE9" i="17"/>
  <c r="AD9" i="17"/>
  <c r="AC9" i="17"/>
  <c r="AB9" i="17"/>
  <c r="AA9" i="17"/>
  <c r="Z9" i="17"/>
  <c r="Y9" i="17"/>
  <c r="X9" i="17"/>
  <c r="W9" i="17"/>
  <c r="V9" i="17"/>
  <c r="U9" i="17"/>
  <c r="T9" i="17"/>
  <c r="S9" i="17"/>
  <c r="R9" i="17"/>
  <c r="Q9" i="17"/>
  <c r="P9" i="17"/>
  <c r="O9" i="17"/>
  <c r="N9" i="17"/>
  <c r="M9" i="17"/>
  <c r="L9" i="17"/>
  <c r="K9" i="17"/>
  <c r="J9" i="17"/>
  <c r="I9" i="17"/>
  <c r="H9" i="17"/>
  <c r="G9" i="17"/>
  <c r="F9" i="17"/>
  <c r="E9" i="17"/>
  <c r="D9" i="17"/>
  <c r="C9" i="17"/>
  <c r="B9" i="17"/>
  <c r="AK8" i="17"/>
  <c r="AJ8" i="17"/>
  <c r="AI8" i="17"/>
  <c r="AH8" i="17"/>
  <c r="AG8" i="17"/>
  <c r="AF8" i="17"/>
  <c r="AE8" i="17"/>
  <c r="AD8" i="17"/>
  <c r="AC8" i="17"/>
  <c r="AB8" i="17"/>
  <c r="AA8" i="17"/>
  <c r="Z8" i="17"/>
  <c r="Y8" i="17"/>
  <c r="X8" i="17"/>
  <c r="W8" i="17"/>
  <c r="V8" i="17"/>
  <c r="U8" i="17"/>
  <c r="T8" i="17"/>
  <c r="S8" i="17"/>
  <c r="R8" i="17"/>
  <c r="Q8" i="17"/>
  <c r="P8" i="17"/>
  <c r="O8" i="17"/>
  <c r="N8" i="17"/>
  <c r="M8" i="17"/>
  <c r="L8" i="17"/>
  <c r="K8" i="17"/>
  <c r="J8" i="17"/>
  <c r="I8" i="17"/>
  <c r="H8" i="17"/>
  <c r="G8" i="17"/>
  <c r="F8" i="17"/>
  <c r="E8" i="17"/>
  <c r="D8" i="17"/>
  <c r="C8" i="17"/>
  <c r="B8" i="17"/>
  <c r="AK7" i="17"/>
  <c r="AJ7" i="17"/>
  <c r="AI7" i="17"/>
  <c r="AH7" i="17"/>
  <c r="AG7" i="17"/>
  <c r="AF7" i="17"/>
  <c r="AE7" i="17"/>
  <c r="AD7" i="17"/>
  <c r="AC7" i="17"/>
  <c r="AB7" i="17"/>
  <c r="AA7" i="17"/>
  <c r="Z7" i="17"/>
  <c r="Y7" i="17"/>
  <c r="X7" i="17"/>
  <c r="W7" i="17"/>
  <c r="V7" i="17"/>
  <c r="U7" i="17"/>
  <c r="T7" i="17"/>
  <c r="S7" i="17"/>
  <c r="R7" i="17"/>
  <c r="Q7" i="17"/>
  <c r="P7" i="17"/>
  <c r="O7" i="17"/>
  <c r="N7" i="17"/>
  <c r="M7" i="17"/>
  <c r="L7" i="17"/>
  <c r="K7" i="17"/>
  <c r="J7" i="17"/>
  <c r="I7" i="17"/>
  <c r="H7" i="17"/>
  <c r="G7" i="17"/>
  <c r="F7" i="17"/>
  <c r="E7" i="17"/>
  <c r="D7" i="17"/>
  <c r="C7" i="17"/>
  <c r="B7" i="17"/>
  <c r="AK6" i="17"/>
  <c r="AJ6" i="17"/>
  <c r="AI6" i="17"/>
  <c r="AH6" i="17"/>
  <c r="AG6" i="17"/>
  <c r="AF6" i="17"/>
  <c r="AE6" i="17"/>
  <c r="AD6" i="17"/>
  <c r="AC6" i="17"/>
  <c r="AB6" i="17"/>
  <c r="AA6" i="17"/>
  <c r="Z6" i="17"/>
  <c r="Y6" i="17"/>
  <c r="X6" i="17"/>
  <c r="W6" i="17"/>
  <c r="V6" i="17"/>
  <c r="U6" i="17"/>
  <c r="T6" i="17"/>
  <c r="S6" i="17"/>
  <c r="R6" i="17"/>
  <c r="Q6" i="17"/>
  <c r="P6" i="17"/>
  <c r="O6" i="17"/>
  <c r="N6" i="17"/>
  <c r="M6" i="17"/>
  <c r="L6" i="17"/>
  <c r="K6" i="17"/>
  <c r="J6" i="17"/>
  <c r="I6" i="17"/>
  <c r="H6" i="17"/>
  <c r="G6" i="17"/>
  <c r="F6" i="17"/>
  <c r="E6" i="17"/>
  <c r="D6" i="17"/>
  <c r="C6" i="17"/>
  <c r="B6" i="17"/>
  <c r="AK5" i="17"/>
  <c r="AJ5" i="17"/>
  <c r="AI5" i="17"/>
  <c r="AH5" i="17"/>
  <c r="AG5" i="17"/>
  <c r="AF5" i="17"/>
  <c r="AE5" i="17"/>
  <c r="AD5" i="17"/>
  <c r="AC5" i="17"/>
  <c r="AB5" i="17"/>
  <c r="AA5" i="17"/>
  <c r="Z5" i="17"/>
  <c r="Y5" i="17"/>
  <c r="X5" i="17"/>
  <c r="W5" i="17"/>
  <c r="V5" i="17"/>
  <c r="U5" i="17"/>
  <c r="T5" i="17"/>
  <c r="S5" i="17"/>
  <c r="R5" i="17"/>
  <c r="Q5" i="17"/>
  <c r="P5" i="17"/>
  <c r="O5" i="17"/>
  <c r="N5" i="17"/>
  <c r="M5" i="17"/>
  <c r="L5" i="17"/>
  <c r="K5" i="17"/>
  <c r="J5" i="17"/>
  <c r="I5" i="17"/>
  <c r="H5" i="17"/>
  <c r="G5" i="17"/>
  <c r="F5" i="17"/>
  <c r="E5" i="17"/>
  <c r="D5" i="17"/>
  <c r="B5" i="17"/>
  <c r="C5" i="17"/>
  <c r="AO38" i="17" l="1"/>
  <c r="A38" i="17"/>
  <c r="AQ38" i="17" s="1"/>
  <c r="AP37" i="17"/>
  <c r="A37" i="17"/>
  <c r="AQ37" i="17" s="1"/>
  <c r="AQ36" i="17"/>
  <c r="AP36" i="17"/>
  <c r="AO36" i="17"/>
  <c r="AN36" i="17"/>
  <c r="AM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D36" i="17"/>
  <c r="C36" i="17"/>
  <c r="B36" i="17"/>
  <c r="A30" i="17"/>
  <c r="A29" i="17"/>
  <c r="A28" i="17"/>
  <c r="A27" i="17"/>
  <c r="A26" i="17"/>
  <c r="A25" i="17"/>
  <c r="A24" i="17"/>
  <c r="A23" i="17"/>
  <c r="A22" i="17"/>
  <c r="A21" i="17"/>
  <c r="A20" i="17"/>
  <c r="A19" i="17"/>
  <c r="A18" i="17"/>
  <c r="A17" i="17"/>
  <c r="A16" i="17"/>
  <c r="A15" i="17"/>
  <c r="A14" i="17"/>
  <c r="A13" i="17"/>
  <c r="A12" i="17"/>
  <c r="A11" i="17"/>
  <c r="A10" i="17"/>
  <c r="A9" i="17"/>
  <c r="A8" i="17"/>
  <c r="A7" i="17"/>
  <c r="A6" i="17"/>
  <c r="A5" i="17"/>
  <c r="AP4" i="17"/>
  <c r="AO4" i="17"/>
  <c r="AN4" i="17"/>
  <c r="AM4" i="17"/>
  <c r="AK4" i="17"/>
  <c r="AJ4" i="17"/>
  <c r="AI4" i="17"/>
  <c r="AH4" i="17"/>
  <c r="AG4" i="17"/>
  <c r="AF4" i="17"/>
  <c r="AE4" i="17"/>
  <c r="AD4" i="17"/>
  <c r="AC4" i="17"/>
  <c r="AB4" i="17"/>
  <c r="AA4" i="17"/>
  <c r="Z4" i="17"/>
  <c r="Y4" i="17"/>
  <c r="X4" i="17"/>
  <c r="W4" i="17"/>
  <c r="V4" i="17"/>
  <c r="U4" i="17"/>
  <c r="T4" i="17"/>
  <c r="S4" i="17"/>
  <c r="R4" i="17"/>
  <c r="Q4" i="17"/>
  <c r="P4" i="17"/>
  <c r="O4" i="17"/>
  <c r="N4" i="17"/>
  <c r="M4" i="17"/>
  <c r="L4" i="17"/>
  <c r="K4" i="17"/>
  <c r="J4" i="17"/>
  <c r="I4" i="17"/>
  <c r="H4" i="17"/>
  <c r="G4" i="17"/>
  <c r="F4" i="17"/>
  <c r="E4" i="17"/>
  <c r="D4" i="17"/>
  <c r="C4" i="17"/>
  <c r="B4" i="17"/>
  <c r="K33" i="16"/>
  <c r="J33" i="16"/>
  <c r="B34" i="16"/>
  <c r="B33" i="16"/>
  <c r="B30" i="16"/>
  <c r="B29" i="16"/>
  <c r="B28" i="16"/>
  <c r="B27" i="16"/>
  <c r="B26" i="16"/>
  <c r="B25" i="16"/>
  <c r="B24" i="16"/>
  <c r="B23" i="16"/>
  <c r="B22" i="16"/>
  <c r="B21" i="16"/>
  <c r="B20" i="16"/>
  <c r="B19" i="16"/>
  <c r="B18" i="16"/>
  <c r="B17" i="16"/>
  <c r="B16" i="16"/>
  <c r="B15" i="16"/>
  <c r="B14" i="16"/>
  <c r="B13" i="16"/>
  <c r="B12" i="16"/>
  <c r="B11" i="16"/>
  <c r="B10" i="16"/>
  <c r="B9" i="16"/>
  <c r="B8" i="16"/>
  <c r="B7" i="16"/>
  <c r="B6" i="16"/>
  <c r="B5" i="16"/>
  <c r="AM37" i="17" l="1"/>
  <c r="AO37" i="17"/>
  <c r="AO39" i="17" s="1"/>
  <c r="AN37" i="17"/>
  <c r="AN5" i="17"/>
  <c r="H39" i="17"/>
  <c r="L39" i="17"/>
  <c r="P39" i="17"/>
  <c r="T39" i="17"/>
  <c r="X39" i="17"/>
  <c r="AB39" i="17"/>
  <c r="AF39" i="17"/>
  <c r="AJ39" i="17"/>
  <c r="E39" i="17"/>
  <c r="I39" i="17"/>
  <c r="M39" i="17"/>
  <c r="Q39" i="17"/>
  <c r="U39" i="17"/>
  <c r="Y39" i="17"/>
  <c r="AC39" i="17"/>
  <c r="AG39" i="17"/>
  <c r="AK39" i="17"/>
  <c r="B39" i="17"/>
  <c r="F39" i="17"/>
  <c r="J39" i="17"/>
  <c r="N39" i="17"/>
  <c r="R39" i="17"/>
  <c r="V39" i="17"/>
  <c r="Z39" i="17"/>
  <c r="AD39" i="17"/>
  <c r="AH39" i="17"/>
  <c r="AP38" i="17"/>
  <c r="AP39" i="17" s="1"/>
  <c r="C39" i="17"/>
  <c r="G39" i="17"/>
  <c r="K39" i="17"/>
  <c r="O39" i="17"/>
  <c r="S39" i="17"/>
  <c r="W39" i="17"/>
  <c r="AA39" i="17"/>
  <c r="AE39" i="17"/>
  <c r="AI39" i="17"/>
  <c r="D39" i="17"/>
  <c r="AL37" i="17"/>
  <c r="AM38" i="17"/>
  <c r="AL38" i="17"/>
  <c r="AN38" i="17"/>
  <c r="N7" i="1"/>
  <c r="AM39" i="17" l="1"/>
  <c r="AN39" i="17"/>
  <c r="Z40" i="17"/>
  <c r="J40" i="17"/>
  <c r="V40" i="17"/>
  <c r="F40" i="17"/>
  <c r="AH40" i="17"/>
  <c r="R40" i="17"/>
  <c r="B40" i="17"/>
  <c r="AD40" i="17"/>
  <c r="N40" i="17"/>
  <c r="AL39" i="17"/>
  <c r="I8" i="14"/>
  <c r="D8" i="14"/>
  <c r="H1057" i="13" l="1"/>
  <c r="D1057" i="13"/>
  <c r="A1055" i="13"/>
  <c r="H1018" i="13" l="1"/>
  <c r="D1018" i="13"/>
  <c r="A1016" i="13"/>
  <c r="A1007" i="13"/>
  <c r="A1006" i="13"/>
  <c r="A1005" i="13"/>
  <c r="A1004" i="13"/>
  <c r="A1003" i="13"/>
  <c r="A1002" i="13"/>
  <c r="A1001" i="13"/>
  <c r="A1000" i="13"/>
  <c r="A999" i="13"/>
  <c r="A998" i="13"/>
  <c r="A997" i="13"/>
  <c r="A996" i="13"/>
  <c r="A995" i="13"/>
  <c r="A994" i="13"/>
  <c r="A993" i="13"/>
  <c r="A992" i="13"/>
  <c r="A991" i="13"/>
  <c r="A990" i="13"/>
  <c r="A989" i="13"/>
  <c r="A988" i="13"/>
  <c r="A987" i="13"/>
  <c r="H979" i="13"/>
  <c r="D979" i="13"/>
  <c r="A977" i="13"/>
  <c r="A968" i="13"/>
  <c r="A967" i="13"/>
  <c r="A966" i="13"/>
  <c r="A965" i="13"/>
  <c r="A964" i="13"/>
  <c r="A963" i="13"/>
  <c r="A962" i="13"/>
  <c r="A961" i="13"/>
  <c r="A960" i="13"/>
  <c r="A959" i="13"/>
  <c r="A958" i="13"/>
  <c r="A957" i="13"/>
  <c r="A956" i="13"/>
  <c r="A955" i="13"/>
  <c r="A954" i="13"/>
  <c r="A953" i="13"/>
  <c r="A952" i="13"/>
  <c r="A951" i="13"/>
  <c r="A950" i="13"/>
  <c r="A949" i="13"/>
  <c r="A948" i="13"/>
  <c r="H940" i="13"/>
  <c r="D940" i="13"/>
  <c r="A938" i="13"/>
  <c r="A929" i="13"/>
  <c r="A928" i="13"/>
  <c r="A927" i="13"/>
  <c r="A926" i="13"/>
  <c r="A925" i="13"/>
  <c r="A924" i="13"/>
  <c r="A923" i="13"/>
  <c r="A922" i="13"/>
  <c r="A921" i="13"/>
  <c r="A920" i="13"/>
  <c r="A919" i="13"/>
  <c r="A918" i="13"/>
  <c r="A917" i="13"/>
  <c r="A916" i="13"/>
  <c r="A915" i="13"/>
  <c r="A914" i="13"/>
  <c r="A913" i="13"/>
  <c r="A912" i="13"/>
  <c r="A911" i="13"/>
  <c r="A910" i="13"/>
  <c r="A909" i="13"/>
  <c r="H901" i="13"/>
  <c r="D901" i="13"/>
  <c r="A899" i="13"/>
  <c r="A890" i="13"/>
  <c r="A889" i="13"/>
  <c r="A888" i="13"/>
  <c r="A887" i="13"/>
  <c r="A886" i="13"/>
  <c r="A885" i="13"/>
  <c r="A884" i="13"/>
  <c r="A883" i="13"/>
  <c r="A882" i="13"/>
  <c r="A881" i="13"/>
  <c r="A880" i="13"/>
  <c r="A879" i="13"/>
  <c r="A878" i="13"/>
  <c r="A877" i="13"/>
  <c r="A876" i="13"/>
  <c r="A875" i="13"/>
  <c r="A874" i="13"/>
  <c r="A873" i="13"/>
  <c r="A872" i="13"/>
  <c r="A871" i="13"/>
  <c r="A870" i="13"/>
  <c r="H862" i="13"/>
  <c r="D862" i="13"/>
  <c r="A860" i="13"/>
  <c r="A851" i="13"/>
  <c r="A850" i="13"/>
  <c r="A849" i="13"/>
  <c r="A848" i="13"/>
  <c r="A847" i="13"/>
  <c r="A846" i="13"/>
  <c r="A845" i="13"/>
  <c r="A844" i="13"/>
  <c r="A843" i="13"/>
  <c r="A842" i="13"/>
  <c r="A841" i="13"/>
  <c r="A840" i="13"/>
  <c r="A839" i="13"/>
  <c r="A838" i="13"/>
  <c r="A837" i="13"/>
  <c r="A836" i="13"/>
  <c r="A835" i="13"/>
  <c r="A834" i="13"/>
  <c r="A833" i="13"/>
  <c r="A832" i="13"/>
  <c r="A831" i="13"/>
  <c r="H823" i="13"/>
  <c r="D823" i="13"/>
  <c r="A821" i="13"/>
  <c r="A812" i="13"/>
  <c r="A811" i="13"/>
  <c r="A810" i="13"/>
  <c r="A809" i="13"/>
  <c r="A808" i="13"/>
  <c r="A807" i="13"/>
  <c r="A806" i="13"/>
  <c r="A805" i="13"/>
  <c r="A804" i="13"/>
  <c r="A803" i="13"/>
  <c r="A802" i="13"/>
  <c r="A801" i="13"/>
  <c r="A800" i="13"/>
  <c r="A799" i="13"/>
  <c r="A798" i="13"/>
  <c r="A797" i="13"/>
  <c r="A796" i="13"/>
  <c r="A795" i="13"/>
  <c r="A794" i="13"/>
  <c r="A793" i="13"/>
  <c r="A792" i="13"/>
  <c r="H784" i="13"/>
  <c r="D784" i="13"/>
  <c r="A782" i="13"/>
  <c r="A773" i="13"/>
  <c r="A772" i="13"/>
  <c r="A771" i="13"/>
  <c r="A770" i="13"/>
  <c r="A769" i="13"/>
  <c r="A768" i="13"/>
  <c r="A767" i="13"/>
  <c r="A766" i="13"/>
  <c r="A765" i="13"/>
  <c r="A764" i="13"/>
  <c r="A763" i="13"/>
  <c r="A762" i="13"/>
  <c r="A761" i="13"/>
  <c r="A760" i="13"/>
  <c r="A759" i="13"/>
  <c r="A758" i="13"/>
  <c r="A757" i="13"/>
  <c r="A756" i="13"/>
  <c r="A755" i="13"/>
  <c r="A754" i="13"/>
  <c r="A753" i="13"/>
  <c r="H745" i="13"/>
  <c r="D745" i="13"/>
  <c r="A743" i="13"/>
  <c r="A734" i="13"/>
  <c r="A733" i="13"/>
  <c r="A732" i="13"/>
  <c r="A731" i="13"/>
  <c r="A730" i="13"/>
  <c r="A729" i="13"/>
  <c r="A728" i="13"/>
  <c r="A727" i="13"/>
  <c r="A726" i="13"/>
  <c r="A725" i="13"/>
  <c r="A724" i="13"/>
  <c r="A723" i="13"/>
  <c r="A722" i="13"/>
  <c r="A721" i="13"/>
  <c r="A720" i="13"/>
  <c r="A719" i="13"/>
  <c r="A718" i="13"/>
  <c r="A717" i="13"/>
  <c r="A716" i="13"/>
  <c r="A715" i="13"/>
  <c r="A714" i="13"/>
  <c r="H706" i="13"/>
  <c r="D706" i="13"/>
  <c r="A704" i="13"/>
  <c r="A695" i="13"/>
  <c r="A694" i="13"/>
  <c r="A693" i="13"/>
  <c r="A692" i="13"/>
  <c r="A691" i="13"/>
  <c r="A690" i="13"/>
  <c r="A689" i="13"/>
  <c r="A688" i="13"/>
  <c r="A687" i="13"/>
  <c r="A686" i="13"/>
  <c r="A685" i="13"/>
  <c r="A684" i="13"/>
  <c r="A683" i="13"/>
  <c r="A682" i="13"/>
  <c r="A681" i="13"/>
  <c r="A680" i="13"/>
  <c r="A679" i="13"/>
  <c r="A678" i="13"/>
  <c r="A677" i="13"/>
  <c r="A676" i="13"/>
  <c r="A675" i="13"/>
  <c r="H667" i="13"/>
  <c r="D667" i="13"/>
  <c r="A665" i="13"/>
  <c r="A656" i="13"/>
  <c r="A655" i="13"/>
  <c r="A654" i="13"/>
  <c r="A653" i="13"/>
  <c r="A652" i="13"/>
  <c r="A651" i="13"/>
  <c r="A650" i="13"/>
  <c r="A649" i="13"/>
  <c r="A648" i="13"/>
  <c r="A647" i="13"/>
  <c r="A646" i="13"/>
  <c r="A645" i="13"/>
  <c r="A644" i="13"/>
  <c r="A643" i="13"/>
  <c r="A642" i="13"/>
  <c r="A641" i="13"/>
  <c r="A640" i="13"/>
  <c r="A639" i="13"/>
  <c r="A638" i="13"/>
  <c r="A637" i="13"/>
  <c r="A636" i="13"/>
  <c r="H628" i="13"/>
  <c r="D628" i="13"/>
  <c r="A626" i="13"/>
  <c r="A617" i="13"/>
  <c r="A616" i="13"/>
  <c r="A615" i="13"/>
  <c r="A614" i="13"/>
  <c r="A613" i="13"/>
  <c r="A612" i="13"/>
  <c r="A611" i="13"/>
  <c r="A610" i="13"/>
  <c r="A609" i="13"/>
  <c r="A608" i="13"/>
  <c r="A607" i="13"/>
  <c r="A606" i="13"/>
  <c r="A605" i="13"/>
  <c r="A604" i="13"/>
  <c r="A603" i="13"/>
  <c r="A602" i="13"/>
  <c r="A601" i="13"/>
  <c r="A600" i="13"/>
  <c r="A599" i="13"/>
  <c r="A598" i="13"/>
  <c r="A597" i="13"/>
  <c r="H589" i="13"/>
  <c r="D589" i="13"/>
  <c r="A587" i="13"/>
  <c r="A578" i="13"/>
  <c r="A577" i="13"/>
  <c r="A576" i="13"/>
  <c r="A575" i="13"/>
  <c r="A574" i="13"/>
  <c r="A573" i="13"/>
  <c r="A572" i="13"/>
  <c r="A571" i="13"/>
  <c r="A570" i="13"/>
  <c r="A569" i="13"/>
  <c r="A568" i="13"/>
  <c r="A567" i="13"/>
  <c r="A566" i="13"/>
  <c r="A565" i="13"/>
  <c r="A564" i="13"/>
  <c r="A563" i="13"/>
  <c r="A562" i="13"/>
  <c r="A561" i="13"/>
  <c r="A560" i="13"/>
  <c r="A559" i="13"/>
  <c r="A558" i="13"/>
  <c r="H550" i="13"/>
  <c r="D550" i="13"/>
  <c r="A548" i="13"/>
  <c r="A539" i="13"/>
  <c r="A538" i="13"/>
  <c r="A537" i="13"/>
  <c r="A536" i="13"/>
  <c r="A535" i="13"/>
  <c r="A534" i="13"/>
  <c r="A533" i="13"/>
  <c r="A532" i="13"/>
  <c r="A531" i="13"/>
  <c r="A530" i="13"/>
  <c r="A529" i="13"/>
  <c r="A528" i="13"/>
  <c r="A527" i="13"/>
  <c r="A526" i="13"/>
  <c r="A525" i="13"/>
  <c r="A524" i="13"/>
  <c r="A523" i="13"/>
  <c r="A522" i="13"/>
  <c r="A521" i="13"/>
  <c r="A520" i="13"/>
  <c r="A519" i="13"/>
  <c r="H511" i="13"/>
  <c r="D511" i="13"/>
  <c r="A509" i="13"/>
  <c r="A500" i="13"/>
  <c r="A499" i="13"/>
  <c r="A498" i="13"/>
  <c r="A497" i="13"/>
  <c r="A496" i="13"/>
  <c r="A495" i="13"/>
  <c r="A494" i="13"/>
  <c r="A493" i="13"/>
  <c r="A492" i="13"/>
  <c r="A491" i="13"/>
  <c r="A490" i="13"/>
  <c r="A489" i="13"/>
  <c r="A488" i="13"/>
  <c r="A487" i="13"/>
  <c r="A486" i="13"/>
  <c r="A485" i="13"/>
  <c r="A484" i="13"/>
  <c r="A483" i="13"/>
  <c r="A482" i="13"/>
  <c r="A481" i="13"/>
  <c r="A480" i="13"/>
  <c r="H472" i="13"/>
  <c r="D472" i="13"/>
  <c r="A470" i="13"/>
  <c r="A461" i="13"/>
  <c r="A460" i="13"/>
  <c r="A459" i="13"/>
  <c r="A458" i="13"/>
  <c r="A457" i="13"/>
  <c r="A456" i="13"/>
  <c r="A455" i="13"/>
  <c r="A454" i="13"/>
  <c r="A453" i="13"/>
  <c r="A452" i="13"/>
  <c r="A451" i="13"/>
  <c r="A450" i="13"/>
  <c r="A449" i="13"/>
  <c r="A448" i="13"/>
  <c r="A447" i="13"/>
  <c r="A446" i="13"/>
  <c r="A445" i="13"/>
  <c r="A444" i="13"/>
  <c r="A443" i="13"/>
  <c r="A442" i="13"/>
  <c r="A441" i="13"/>
  <c r="H433" i="13"/>
  <c r="D433" i="13"/>
  <c r="A431" i="13"/>
  <c r="A422" i="13"/>
  <c r="A421" i="13"/>
  <c r="A420" i="13"/>
  <c r="A419" i="13"/>
  <c r="A418" i="13"/>
  <c r="A417" i="13"/>
  <c r="A416" i="13"/>
  <c r="A415" i="13"/>
  <c r="A414" i="13"/>
  <c r="A413" i="13"/>
  <c r="A412" i="13"/>
  <c r="A411" i="13"/>
  <c r="A410" i="13"/>
  <c r="A409" i="13"/>
  <c r="A408" i="13"/>
  <c r="A407" i="13"/>
  <c r="A406" i="13"/>
  <c r="A405" i="13"/>
  <c r="A404" i="13"/>
  <c r="A403" i="13"/>
  <c r="A402" i="13"/>
  <c r="H394" i="13"/>
  <c r="D394" i="13"/>
  <c r="A392" i="13"/>
  <c r="A383" i="13"/>
  <c r="A382" i="13"/>
  <c r="A381" i="13"/>
  <c r="A380" i="13"/>
  <c r="A379" i="13"/>
  <c r="A378" i="13"/>
  <c r="A377" i="13"/>
  <c r="A376" i="13"/>
  <c r="A375" i="13"/>
  <c r="A374" i="13"/>
  <c r="A373" i="13"/>
  <c r="A372" i="13"/>
  <c r="A371" i="13"/>
  <c r="A370" i="13"/>
  <c r="A369" i="13"/>
  <c r="A368" i="13"/>
  <c r="A367" i="13"/>
  <c r="A366" i="13"/>
  <c r="A365" i="13"/>
  <c r="A364" i="13"/>
  <c r="A363" i="13"/>
  <c r="H355" i="13"/>
  <c r="D355" i="13"/>
  <c r="A353" i="13"/>
  <c r="A344" i="13" l="1"/>
  <c r="A343" i="13"/>
  <c r="A342" i="13"/>
  <c r="A341" i="13"/>
  <c r="A340" i="13"/>
  <c r="A339" i="13"/>
  <c r="A338" i="13"/>
  <c r="A337" i="13"/>
  <c r="A336" i="13"/>
  <c r="A335" i="13"/>
  <c r="A334" i="13"/>
  <c r="A333" i="13"/>
  <c r="A332" i="13"/>
  <c r="A331" i="13"/>
  <c r="A330" i="13"/>
  <c r="A329" i="13"/>
  <c r="A328" i="13"/>
  <c r="A327" i="13"/>
  <c r="A326" i="13"/>
  <c r="A325" i="13"/>
  <c r="A324" i="13"/>
  <c r="H316" i="13"/>
  <c r="D316" i="13"/>
  <c r="A314" i="13"/>
  <c r="A305" i="13"/>
  <c r="A304" i="13"/>
  <c r="A303" i="13"/>
  <c r="A302" i="13"/>
  <c r="A301" i="13"/>
  <c r="A300" i="13"/>
  <c r="A299" i="13"/>
  <c r="A298" i="13"/>
  <c r="A297" i="13"/>
  <c r="A296" i="13"/>
  <c r="A295" i="13"/>
  <c r="A294" i="13"/>
  <c r="A293" i="13"/>
  <c r="A292" i="13"/>
  <c r="A291" i="13"/>
  <c r="A290" i="13"/>
  <c r="A289" i="13"/>
  <c r="A288" i="13"/>
  <c r="A287" i="13"/>
  <c r="A286" i="13"/>
  <c r="A285" i="13"/>
  <c r="H277" i="13"/>
  <c r="D277" i="13"/>
  <c r="A275" i="13"/>
  <c r="A266" i="13"/>
  <c r="A265" i="13"/>
  <c r="A264" i="13"/>
  <c r="A263" i="13"/>
  <c r="A262" i="13"/>
  <c r="A261" i="13"/>
  <c r="A260" i="13"/>
  <c r="A259" i="13"/>
  <c r="A258" i="13"/>
  <c r="A257" i="13"/>
  <c r="A256" i="13"/>
  <c r="A255" i="13"/>
  <c r="A254" i="13"/>
  <c r="A253" i="13"/>
  <c r="A252" i="13"/>
  <c r="A251" i="13"/>
  <c r="A250" i="13"/>
  <c r="A249" i="13"/>
  <c r="A248" i="13"/>
  <c r="A247" i="13"/>
  <c r="A246" i="13"/>
  <c r="H238" i="13"/>
  <c r="D238" i="13"/>
  <c r="A236" i="13"/>
  <c r="A227" i="13"/>
  <c r="A226" i="13"/>
  <c r="A225" i="13"/>
  <c r="A224" i="13"/>
  <c r="A223" i="13"/>
  <c r="A222" i="13"/>
  <c r="A221" i="13"/>
  <c r="A220" i="13"/>
  <c r="A219" i="13"/>
  <c r="A218" i="13"/>
  <c r="A217" i="13"/>
  <c r="A216" i="13"/>
  <c r="A215" i="13"/>
  <c r="A214" i="13"/>
  <c r="A213" i="13"/>
  <c r="A212" i="13"/>
  <c r="A211" i="13"/>
  <c r="A210" i="13"/>
  <c r="A209" i="13"/>
  <c r="A208" i="13"/>
  <c r="A207" i="13"/>
  <c r="H199" i="13"/>
  <c r="D199" i="13"/>
  <c r="A197" i="13"/>
  <c r="A188" i="13"/>
  <c r="A187" i="13"/>
  <c r="A186" i="13"/>
  <c r="A185" i="13"/>
  <c r="A184" i="13"/>
  <c r="A183" i="13"/>
  <c r="A182" i="13"/>
  <c r="A181" i="13"/>
  <c r="A180" i="13"/>
  <c r="A179" i="13"/>
  <c r="A178" i="13"/>
  <c r="A177" i="13"/>
  <c r="A176" i="13"/>
  <c r="A175" i="13"/>
  <c r="A174" i="13"/>
  <c r="A173" i="13"/>
  <c r="A172" i="13"/>
  <c r="A171" i="13"/>
  <c r="A170" i="13"/>
  <c r="A169" i="13"/>
  <c r="A168" i="13"/>
  <c r="H160" i="13"/>
  <c r="D160" i="13"/>
  <c r="A158" i="13"/>
  <c r="A149" i="13" l="1"/>
  <c r="A148" i="13"/>
  <c r="A147" i="13"/>
  <c r="A146" i="13"/>
  <c r="A145" i="13"/>
  <c r="A144" i="13"/>
  <c r="A143" i="13"/>
  <c r="A142" i="13"/>
  <c r="A141" i="13"/>
  <c r="A140" i="13"/>
  <c r="A139" i="13"/>
  <c r="A138" i="13"/>
  <c r="A137" i="13"/>
  <c r="A136" i="13"/>
  <c r="A135" i="13"/>
  <c r="A134" i="13"/>
  <c r="A133" i="13"/>
  <c r="A132" i="13"/>
  <c r="A131" i="13"/>
  <c r="A130" i="13"/>
  <c r="A129" i="13"/>
  <c r="H121" i="13"/>
  <c r="D121" i="13"/>
  <c r="A119" i="13"/>
  <c r="A110" i="13"/>
  <c r="A109" i="13"/>
  <c r="A108" i="13"/>
  <c r="A107" i="13"/>
  <c r="A106" i="13"/>
  <c r="A105" i="13"/>
  <c r="A104" i="13"/>
  <c r="A103" i="13"/>
  <c r="A102" i="13"/>
  <c r="A101" i="13"/>
  <c r="A100" i="13"/>
  <c r="A99" i="13"/>
  <c r="A98" i="13"/>
  <c r="A97" i="13"/>
  <c r="A96" i="13"/>
  <c r="A95" i="13"/>
  <c r="A94" i="13"/>
  <c r="A93" i="13"/>
  <c r="A92" i="13"/>
  <c r="A91" i="13"/>
  <c r="A90" i="13"/>
  <c r="H82" i="13"/>
  <c r="D82" i="13"/>
  <c r="A80" i="13"/>
  <c r="A71" i="13"/>
  <c r="A70" i="13"/>
  <c r="A69" i="13"/>
  <c r="A68" i="13"/>
  <c r="A67" i="13"/>
  <c r="A66" i="13"/>
  <c r="A65" i="13"/>
  <c r="A64" i="13"/>
  <c r="A63" i="13"/>
  <c r="A62" i="13"/>
  <c r="A61" i="13"/>
  <c r="A60" i="13"/>
  <c r="A59" i="13"/>
  <c r="A58" i="13"/>
  <c r="A57" i="13"/>
  <c r="A56" i="13"/>
  <c r="A55" i="13"/>
  <c r="A54" i="13"/>
  <c r="A53" i="13"/>
  <c r="A52" i="13"/>
  <c r="A51" i="13"/>
  <c r="H43" i="13" l="1"/>
  <c r="D43" i="13"/>
  <c r="A41" i="13"/>
  <c r="A32" i="13" l="1"/>
  <c r="A31" i="13"/>
  <c r="A30" i="13"/>
  <c r="A29" i="13"/>
  <c r="A28" i="13"/>
  <c r="A27" i="13"/>
  <c r="A26" i="13"/>
  <c r="A25" i="13"/>
  <c r="A24" i="13"/>
  <c r="A23" i="13"/>
  <c r="A22" i="13"/>
  <c r="A21" i="13"/>
  <c r="A20" i="13"/>
  <c r="A19" i="13"/>
  <c r="A18" i="13"/>
  <c r="A17" i="13"/>
  <c r="A16" i="13"/>
  <c r="A15" i="13"/>
  <c r="A14" i="13"/>
  <c r="A13" i="13"/>
  <c r="A12" i="13" l="1"/>
  <c r="H3" i="13" l="1"/>
  <c r="D3" i="13"/>
  <c r="A11" i="13"/>
  <c r="A2" i="13"/>
  <c r="D2263" i="1" l="1"/>
  <c r="B787" i="2" s="1"/>
  <c r="D2245" i="1"/>
  <c r="B781" i="2" s="1"/>
  <c r="D2227" i="1"/>
  <c r="B775" i="2" s="1"/>
  <c r="C2263" i="1" l="1"/>
  <c r="C1079" i="13" s="1"/>
  <c r="A1079" i="13"/>
  <c r="C2245" i="1"/>
  <c r="C1078" i="13" s="1"/>
  <c r="A1078" i="13"/>
  <c r="C2227" i="1"/>
  <c r="C1077" i="13" s="1"/>
  <c r="A1077" i="13"/>
  <c r="C1734" i="1" l="1"/>
  <c r="C1007" i="13" s="1"/>
  <c r="C1680" i="1"/>
  <c r="C989" i="13" s="1"/>
  <c r="C1683" i="1"/>
  <c r="C990" i="13" s="1"/>
  <c r="C1686" i="1"/>
  <c r="C991" i="13" s="1"/>
  <c r="C1689" i="1"/>
  <c r="C992" i="13" s="1"/>
  <c r="C1692" i="1"/>
  <c r="C993" i="13" s="1"/>
  <c r="C1695" i="1"/>
  <c r="C994" i="13" s="1"/>
  <c r="C1698" i="1"/>
  <c r="C995" i="13" s="1"/>
  <c r="C1701" i="1"/>
  <c r="C996" i="13" s="1"/>
  <c r="C1704" i="1"/>
  <c r="C997" i="13" s="1"/>
  <c r="C1707" i="1"/>
  <c r="C998" i="13" s="1"/>
  <c r="C1710" i="1"/>
  <c r="C999" i="13" s="1"/>
  <c r="C1713" i="1"/>
  <c r="C1000" i="13" s="1"/>
  <c r="C1716" i="1"/>
  <c r="C1001" i="13" s="1"/>
  <c r="C1719" i="1"/>
  <c r="C1002" i="13" s="1"/>
  <c r="C1722" i="1"/>
  <c r="C1003" i="13" s="1"/>
  <c r="C1725" i="1"/>
  <c r="C1004" i="13" s="1"/>
  <c r="C1728" i="1"/>
  <c r="C1005" i="13" s="1"/>
  <c r="C1731" i="1"/>
  <c r="C1006" i="13" s="1"/>
  <c r="C1677" i="1"/>
  <c r="C988" i="13" s="1"/>
  <c r="C1674" i="1"/>
  <c r="C987" i="13" s="1"/>
  <c r="C1670" i="1"/>
  <c r="C968" i="13" s="1"/>
  <c r="C1616" i="1"/>
  <c r="C950" i="13" s="1"/>
  <c r="C1619" i="1"/>
  <c r="C951" i="13" s="1"/>
  <c r="C1622" i="1"/>
  <c r="C952" i="13" s="1"/>
  <c r="C1625" i="1"/>
  <c r="C953" i="13" s="1"/>
  <c r="C1628" i="1"/>
  <c r="C954" i="13" s="1"/>
  <c r="C1631" i="1"/>
  <c r="C955" i="13" s="1"/>
  <c r="C1634" i="1"/>
  <c r="C956" i="13" s="1"/>
  <c r="C1637" i="1"/>
  <c r="C957" i="13" s="1"/>
  <c r="C1640" i="1"/>
  <c r="C958" i="13" s="1"/>
  <c r="C1643" i="1"/>
  <c r="C959" i="13" s="1"/>
  <c r="C1646" i="1"/>
  <c r="C960" i="13" s="1"/>
  <c r="C1649" i="1"/>
  <c r="C961" i="13" s="1"/>
  <c r="C1652" i="1"/>
  <c r="C962" i="13" s="1"/>
  <c r="C1655" i="1"/>
  <c r="C963" i="13" s="1"/>
  <c r="C1658" i="1"/>
  <c r="C964" i="13" s="1"/>
  <c r="C1661" i="1"/>
  <c r="C965" i="13" s="1"/>
  <c r="C1664" i="1"/>
  <c r="C966" i="13" s="1"/>
  <c r="C1667" i="1"/>
  <c r="C967" i="13" s="1"/>
  <c r="C1613" i="1"/>
  <c r="C949" i="13" s="1"/>
  <c r="C1610" i="1"/>
  <c r="C948" i="13" s="1"/>
  <c r="C1606" i="1"/>
  <c r="C929" i="13" s="1"/>
  <c r="C1552" i="1"/>
  <c r="C911" i="13" s="1"/>
  <c r="C1555" i="1"/>
  <c r="C912" i="13" s="1"/>
  <c r="C1558" i="1"/>
  <c r="C913" i="13" s="1"/>
  <c r="C1561" i="1"/>
  <c r="C914" i="13" s="1"/>
  <c r="C1564" i="1"/>
  <c r="C915" i="13" s="1"/>
  <c r="C1567" i="1"/>
  <c r="C916" i="13" s="1"/>
  <c r="C1570" i="1"/>
  <c r="C917" i="13" s="1"/>
  <c r="C1573" i="1"/>
  <c r="C918" i="13" s="1"/>
  <c r="C1576" i="1"/>
  <c r="C919" i="13" s="1"/>
  <c r="C1579" i="1"/>
  <c r="C920" i="13" s="1"/>
  <c r="C1582" i="1"/>
  <c r="C921" i="13" s="1"/>
  <c r="C1585" i="1"/>
  <c r="C922" i="13" s="1"/>
  <c r="C1588" i="1"/>
  <c r="C923" i="13" s="1"/>
  <c r="C1591" i="1"/>
  <c r="C924" i="13" s="1"/>
  <c r="C1594" i="1"/>
  <c r="C925" i="13" s="1"/>
  <c r="C1597" i="1"/>
  <c r="C926" i="13" s="1"/>
  <c r="C1600" i="1"/>
  <c r="C927" i="13" s="1"/>
  <c r="C1603" i="1"/>
  <c r="C928" i="13" s="1"/>
  <c r="C1549" i="1"/>
  <c r="C910" i="13" s="1"/>
  <c r="C1546" i="1"/>
  <c r="C909" i="13" s="1"/>
  <c r="C1542" i="1"/>
  <c r="C890" i="13" s="1"/>
  <c r="C1488" i="1"/>
  <c r="C872" i="13" s="1"/>
  <c r="C1491" i="1"/>
  <c r="C873" i="13" s="1"/>
  <c r="C1494" i="1"/>
  <c r="C874" i="13" s="1"/>
  <c r="C1497" i="1"/>
  <c r="C875" i="13" s="1"/>
  <c r="C1500" i="1"/>
  <c r="C876" i="13" s="1"/>
  <c r="C1503" i="1"/>
  <c r="C877" i="13" s="1"/>
  <c r="C1506" i="1"/>
  <c r="C878" i="13" s="1"/>
  <c r="C1509" i="1"/>
  <c r="C879" i="13" s="1"/>
  <c r="C1512" i="1"/>
  <c r="C880" i="13" s="1"/>
  <c r="C1515" i="1"/>
  <c r="C881" i="13" s="1"/>
  <c r="C1518" i="1"/>
  <c r="C882" i="13" s="1"/>
  <c r="C1521" i="1"/>
  <c r="C883" i="13" s="1"/>
  <c r="C1524" i="1"/>
  <c r="C884" i="13" s="1"/>
  <c r="C1527" i="1"/>
  <c r="C885" i="13" s="1"/>
  <c r="C1530" i="1"/>
  <c r="C886" i="13" s="1"/>
  <c r="C1533" i="1"/>
  <c r="C887" i="13" s="1"/>
  <c r="C1536" i="1"/>
  <c r="C888" i="13" s="1"/>
  <c r="C1539" i="1"/>
  <c r="C889" i="13" s="1"/>
  <c r="C1485" i="1"/>
  <c r="C871" i="13" s="1"/>
  <c r="C1482" i="1"/>
  <c r="C870" i="13" s="1"/>
  <c r="C1478" i="1"/>
  <c r="C851" i="13" s="1"/>
  <c r="C1424" i="1"/>
  <c r="C833" i="13" s="1"/>
  <c r="C1427" i="1"/>
  <c r="C834" i="13" s="1"/>
  <c r="C1430" i="1"/>
  <c r="C835" i="13" s="1"/>
  <c r="C1433" i="1"/>
  <c r="C836" i="13" s="1"/>
  <c r="C1436" i="1"/>
  <c r="C837" i="13" s="1"/>
  <c r="C1439" i="1"/>
  <c r="C838" i="13" s="1"/>
  <c r="C1442" i="1"/>
  <c r="C839" i="13" s="1"/>
  <c r="C1445" i="1"/>
  <c r="C840" i="13" s="1"/>
  <c r="C1448" i="1"/>
  <c r="C841" i="13" s="1"/>
  <c r="C1451" i="1"/>
  <c r="C842" i="13" s="1"/>
  <c r="C1454" i="1"/>
  <c r="C843" i="13" s="1"/>
  <c r="C1457" i="1"/>
  <c r="C844" i="13" s="1"/>
  <c r="C1460" i="1"/>
  <c r="C845" i="13" s="1"/>
  <c r="C1463" i="1"/>
  <c r="C846" i="13" s="1"/>
  <c r="C1466" i="1"/>
  <c r="C847" i="13" s="1"/>
  <c r="C1469" i="1"/>
  <c r="C848" i="13" s="1"/>
  <c r="C1472" i="1"/>
  <c r="C849" i="13" s="1"/>
  <c r="C1475" i="1"/>
  <c r="C850" i="13" s="1"/>
  <c r="C1421" i="1"/>
  <c r="C832" i="13" s="1"/>
  <c r="C1418" i="1"/>
  <c r="C831" i="13" s="1"/>
  <c r="C1414" i="1"/>
  <c r="C812" i="13" s="1"/>
  <c r="C1360" i="1"/>
  <c r="C794" i="13" s="1"/>
  <c r="C1363" i="1"/>
  <c r="C795" i="13" s="1"/>
  <c r="C1366" i="1"/>
  <c r="C796" i="13" s="1"/>
  <c r="C1369" i="1"/>
  <c r="C797" i="13" s="1"/>
  <c r="C1372" i="1"/>
  <c r="C798" i="13" s="1"/>
  <c r="C1375" i="1"/>
  <c r="C799" i="13" s="1"/>
  <c r="C1378" i="1"/>
  <c r="C800" i="13" s="1"/>
  <c r="C1381" i="1"/>
  <c r="C801" i="13" s="1"/>
  <c r="C1384" i="1"/>
  <c r="C802" i="13" s="1"/>
  <c r="C1387" i="1"/>
  <c r="C803" i="13" s="1"/>
  <c r="C1390" i="1"/>
  <c r="C804" i="13" s="1"/>
  <c r="C1393" i="1"/>
  <c r="C805" i="13" s="1"/>
  <c r="C1396" i="1"/>
  <c r="C806" i="13" s="1"/>
  <c r="C1399" i="1"/>
  <c r="C807" i="13" s="1"/>
  <c r="C1402" i="1"/>
  <c r="C808" i="13" s="1"/>
  <c r="C1405" i="1"/>
  <c r="C809" i="13" s="1"/>
  <c r="C1408" i="1"/>
  <c r="C810" i="13" s="1"/>
  <c r="C1411" i="1"/>
  <c r="C811" i="13" s="1"/>
  <c r="C1357" i="1"/>
  <c r="C793" i="13" s="1"/>
  <c r="C1354" i="1"/>
  <c r="C792" i="13" s="1"/>
  <c r="C1350" i="1"/>
  <c r="C773" i="13" s="1"/>
  <c r="C1296" i="1"/>
  <c r="C755" i="13" s="1"/>
  <c r="C1299" i="1"/>
  <c r="C756" i="13" s="1"/>
  <c r="C1302" i="1"/>
  <c r="C757" i="13" s="1"/>
  <c r="C1305" i="1"/>
  <c r="C758" i="13" s="1"/>
  <c r="C1308" i="1"/>
  <c r="C759" i="13" s="1"/>
  <c r="C1311" i="1"/>
  <c r="C760" i="13" s="1"/>
  <c r="C1314" i="1"/>
  <c r="C761" i="13" s="1"/>
  <c r="C1317" i="1"/>
  <c r="C762" i="13" s="1"/>
  <c r="C1320" i="1"/>
  <c r="C763" i="13" s="1"/>
  <c r="C1323" i="1"/>
  <c r="C764" i="13" s="1"/>
  <c r="C1326" i="1"/>
  <c r="C765" i="13" s="1"/>
  <c r="C1329" i="1"/>
  <c r="C766" i="13" s="1"/>
  <c r="C1332" i="1"/>
  <c r="C767" i="13" s="1"/>
  <c r="C1335" i="1"/>
  <c r="C768" i="13" s="1"/>
  <c r="C1338" i="1"/>
  <c r="C769" i="13" s="1"/>
  <c r="C1341" i="1"/>
  <c r="C770" i="13" s="1"/>
  <c r="C1344" i="1"/>
  <c r="C771" i="13" s="1"/>
  <c r="C1347" i="1"/>
  <c r="C772" i="13" s="1"/>
  <c r="C1293" i="1"/>
  <c r="C754" i="13" s="1"/>
  <c r="C1290" i="1"/>
  <c r="C753" i="13" s="1"/>
  <c r="C1286" i="1"/>
  <c r="C734" i="13" s="1"/>
  <c r="C1232" i="1"/>
  <c r="C716" i="13" s="1"/>
  <c r="C1235" i="1"/>
  <c r="C717" i="13" s="1"/>
  <c r="C1238" i="1"/>
  <c r="C718" i="13" s="1"/>
  <c r="C1241" i="1"/>
  <c r="C719" i="13" s="1"/>
  <c r="C1244" i="1"/>
  <c r="C720" i="13" s="1"/>
  <c r="C1247" i="1"/>
  <c r="C721" i="13" s="1"/>
  <c r="C1250" i="1"/>
  <c r="C722" i="13" s="1"/>
  <c r="C1253" i="1"/>
  <c r="C723" i="13" s="1"/>
  <c r="C1256" i="1"/>
  <c r="C724" i="13" s="1"/>
  <c r="C1259" i="1"/>
  <c r="C725" i="13" s="1"/>
  <c r="C1262" i="1"/>
  <c r="C726" i="13" s="1"/>
  <c r="C1265" i="1"/>
  <c r="C727" i="13" s="1"/>
  <c r="C1268" i="1"/>
  <c r="C728" i="13" s="1"/>
  <c r="C1271" i="1"/>
  <c r="C729" i="13" s="1"/>
  <c r="C1274" i="1"/>
  <c r="C730" i="13" s="1"/>
  <c r="C1277" i="1"/>
  <c r="C731" i="13" s="1"/>
  <c r="C1280" i="1"/>
  <c r="C732" i="13" s="1"/>
  <c r="C1283" i="1"/>
  <c r="C733" i="13" s="1"/>
  <c r="C1229" i="1"/>
  <c r="C715" i="13" s="1"/>
  <c r="C1226" i="1"/>
  <c r="C714" i="13" s="1"/>
  <c r="C1222" i="1"/>
  <c r="C695" i="13" s="1"/>
  <c r="C1168" i="1"/>
  <c r="C677" i="13" s="1"/>
  <c r="C1171" i="1"/>
  <c r="C678" i="13" s="1"/>
  <c r="C1174" i="1"/>
  <c r="C679" i="13" s="1"/>
  <c r="C1177" i="1"/>
  <c r="C680" i="13" s="1"/>
  <c r="C1180" i="1"/>
  <c r="C681" i="13" s="1"/>
  <c r="C1183" i="1"/>
  <c r="C682" i="13" s="1"/>
  <c r="C1186" i="1"/>
  <c r="C683" i="13" s="1"/>
  <c r="C1189" i="1"/>
  <c r="C684" i="13" s="1"/>
  <c r="C1192" i="1"/>
  <c r="C685" i="13" s="1"/>
  <c r="C1195" i="1"/>
  <c r="C686" i="13" s="1"/>
  <c r="C1198" i="1"/>
  <c r="C687" i="13" s="1"/>
  <c r="C1201" i="1"/>
  <c r="C688" i="13" s="1"/>
  <c r="C1204" i="1"/>
  <c r="C689" i="13" s="1"/>
  <c r="C1207" i="1"/>
  <c r="C690" i="13" s="1"/>
  <c r="C1210" i="1"/>
  <c r="C691" i="13" s="1"/>
  <c r="C1213" i="1"/>
  <c r="C692" i="13" s="1"/>
  <c r="C1216" i="1"/>
  <c r="C693" i="13" s="1"/>
  <c r="C1219" i="1"/>
  <c r="C694" i="13" s="1"/>
  <c r="C1165" i="1"/>
  <c r="C676" i="13" s="1"/>
  <c r="C1162" i="1"/>
  <c r="C675" i="13" s="1"/>
  <c r="C1158" i="1"/>
  <c r="C656" i="13" s="1"/>
  <c r="C1104" i="1"/>
  <c r="C638" i="13" s="1"/>
  <c r="C1107" i="1"/>
  <c r="C639" i="13" s="1"/>
  <c r="C1110" i="1"/>
  <c r="C640" i="13" s="1"/>
  <c r="C1113" i="1"/>
  <c r="C641" i="13" s="1"/>
  <c r="C1116" i="1"/>
  <c r="C642" i="13" s="1"/>
  <c r="C1119" i="1"/>
  <c r="C643" i="13" s="1"/>
  <c r="C1122" i="1"/>
  <c r="C644" i="13" s="1"/>
  <c r="C1125" i="1"/>
  <c r="C645" i="13" s="1"/>
  <c r="C1128" i="1"/>
  <c r="C646" i="13" s="1"/>
  <c r="C1131" i="1"/>
  <c r="C647" i="13" s="1"/>
  <c r="C1134" i="1"/>
  <c r="C648" i="13" s="1"/>
  <c r="C1137" i="1"/>
  <c r="C649" i="13" s="1"/>
  <c r="C1140" i="1"/>
  <c r="C650" i="13" s="1"/>
  <c r="C1143" i="1"/>
  <c r="C651" i="13" s="1"/>
  <c r="C1146" i="1"/>
  <c r="C652" i="13" s="1"/>
  <c r="C1149" i="1"/>
  <c r="C653" i="13" s="1"/>
  <c r="C1152" i="1"/>
  <c r="C654" i="13" s="1"/>
  <c r="C1155" i="1"/>
  <c r="C655" i="13" s="1"/>
  <c r="C1101" i="1"/>
  <c r="C637" i="13" s="1"/>
  <c r="C1098" i="1"/>
  <c r="C636" i="13" s="1"/>
  <c r="C1094" i="1"/>
  <c r="C617" i="13" s="1"/>
  <c r="C1040" i="1"/>
  <c r="C599" i="13" s="1"/>
  <c r="C1043" i="1"/>
  <c r="C600" i="13" s="1"/>
  <c r="C1046" i="1"/>
  <c r="C601" i="13" s="1"/>
  <c r="C1049" i="1"/>
  <c r="C602" i="13" s="1"/>
  <c r="C1052" i="1"/>
  <c r="C603" i="13" s="1"/>
  <c r="C1055" i="1"/>
  <c r="C604" i="13" s="1"/>
  <c r="C1058" i="1"/>
  <c r="C605" i="13" s="1"/>
  <c r="C1061" i="1"/>
  <c r="C606" i="13" s="1"/>
  <c r="C1064" i="1"/>
  <c r="C607" i="13" s="1"/>
  <c r="C1067" i="1"/>
  <c r="C608" i="13" s="1"/>
  <c r="C1070" i="1"/>
  <c r="C609" i="13" s="1"/>
  <c r="C1073" i="1"/>
  <c r="C610" i="13" s="1"/>
  <c r="C1076" i="1"/>
  <c r="C611" i="13" s="1"/>
  <c r="C1079" i="1"/>
  <c r="C612" i="13" s="1"/>
  <c r="C1082" i="1"/>
  <c r="C613" i="13" s="1"/>
  <c r="C1085" i="1"/>
  <c r="C614" i="13" s="1"/>
  <c r="C1088" i="1"/>
  <c r="C615" i="13" s="1"/>
  <c r="C1091" i="1"/>
  <c r="C616" i="13" s="1"/>
  <c r="C1037" i="1"/>
  <c r="C598" i="13" s="1"/>
  <c r="C1034" i="1"/>
  <c r="C597" i="13" s="1"/>
  <c r="C1030" i="1"/>
  <c r="C578" i="13" s="1"/>
  <c r="C976" i="1"/>
  <c r="C560" i="13" s="1"/>
  <c r="C979" i="1"/>
  <c r="C561" i="13" s="1"/>
  <c r="C982" i="1"/>
  <c r="C562" i="13" s="1"/>
  <c r="C985" i="1"/>
  <c r="C563" i="13" s="1"/>
  <c r="C988" i="1"/>
  <c r="C564" i="13" s="1"/>
  <c r="C991" i="1"/>
  <c r="C565" i="13" s="1"/>
  <c r="C994" i="1"/>
  <c r="C566" i="13" s="1"/>
  <c r="C997" i="1"/>
  <c r="C567" i="13" s="1"/>
  <c r="C1000" i="1"/>
  <c r="C568" i="13" s="1"/>
  <c r="C1003" i="1"/>
  <c r="C569" i="13" s="1"/>
  <c r="C1006" i="1"/>
  <c r="C570" i="13" s="1"/>
  <c r="C1009" i="1"/>
  <c r="C571" i="13" s="1"/>
  <c r="C1012" i="1"/>
  <c r="C572" i="13" s="1"/>
  <c r="C1015" i="1"/>
  <c r="C573" i="13" s="1"/>
  <c r="C1018" i="1"/>
  <c r="C574" i="13" s="1"/>
  <c r="C1021" i="1"/>
  <c r="C575" i="13" s="1"/>
  <c r="C1024" i="1"/>
  <c r="C576" i="13" s="1"/>
  <c r="C1027" i="1"/>
  <c r="C577" i="13" s="1"/>
  <c r="C973" i="1"/>
  <c r="C559" i="13" s="1"/>
  <c r="C970" i="1"/>
  <c r="C558" i="13" s="1"/>
  <c r="C966" i="1"/>
  <c r="C539" i="13" s="1"/>
  <c r="C912" i="1"/>
  <c r="C521" i="13" s="1"/>
  <c r="C915" i="1"/>
  <c r="C522" i="13" s="1"/>
  <c r="C918" i="1"/>
  <c r="C523" i="13" s="1"/>
  <c r="C921" i="1"/>
  <c r="C524" i="13" s="1"/>
  <c r="C924" i="1"/>
  <c r="C525" i="13" s="1"/>
  <c r="C927" i="1"/>
  <c r="C526" i="13" s="1"/>
  <c r="C930" i="1"/>
  <c r="C527" i="13" s="1"/>
  <c r="C933" i="1"/>
  <c r="C528" i="13" s="1"/>
  <c r="C936" i="1"/>
  <c r="C529" i="13" s="1"/>
  <c r="C939" i="1"/>
  <c r="C530" i="13" s="1"/>
  <c r="C942" i="1"/>
  <c r="C531" i="13" s="1"/>
  <c r="C945" i="1"/>
  <c r="C532" i="13" s="1"/>
  <c r="C948" i="1"/>
  <c r="C533" i="13" s="1"/>
  <c r="C951" i="1"/>
  <c r="C534" i="13" s="1"/>
  <c r="C954" i="1"/>
  <c r="C535" i="13" s="1"/>
  <c r="C957" i="1"/>
  <c r="C536" i="13" s="1"/>
  <c r="C960" i="1"/>
  <c r="C537" i="13" s="1"/>
  <c r="C963" i="1"/>
  <c r="C538" i="13" s="1"/>
  <c r="C909" i="1"/>
  <c r="C520" i="13" s="1"/>
  <c r="C906" i="1"/>
  <c r="C519" i="13" s="1"/>
  <c r="C902" i="1"/>
  <c r="C500" i="13" s="1"/>
  <c r="C848" i="1"/>
  <c r="C482" i="13" s="1"/>
  <c r="C851" i="1"/>
  <c r="C483" i="13" s="1"/>
  <c r="C854" i="1"/>
  <c r="C484" i="13" s="1"/>
  <c r="C857" i="1"/>
  <c r="C485" i="13" s="1"/>
  <c r="C860" i="1"/>
  <c r="C486" i="13" s="1"/>
  <c r="C863" i="1"/>
  <c r="C487" i="13" s="1"/>
  <c r="C866" i="1"/>
  <c r="C488" i="13" s="1"/>
  <c r="C869" i="1"/>
  <c r="C489" i="13" s="1"/>
  <c r="C872" i="1"/>
  <c r="C490" i="13" s="1"/>
  <c r="C875" i="1"/>
  <c r="C491" i="13" s="1"/>
  <c r="C878" i="1"/>
  <c r="C492" i="13" s="1"/>
  <c r="C881" i="1"/>
  <c r="C493" i="13" s="1"/>
  <c r="C884" i="1"/>
  <c r="C494" i="13" s="1"/>
  <c r="C887" i="1"/>
  <c r="C495" i="13" s="1"/>
  <c r="C890" i="1"/>
  <c r="C496" i="13" s="1"/>
  <c r="C893" i="1"/>
  <c r="C497" i="13" s="1"/>
  <c r="C896" i="1"/>
  <c r="C498" i="13" s="1"/>
  <c r="C899" i="1"/>
  <c r="C499" i="13" s="1"/>
  <c r="C845" i="1"/>
  <c r="C481" i="13" s="1"/>
  <c r="C842" i="1"/>
  <c r="C480" i="13" s="1"/>
  <c r="C838" i="1"/>
  <c r="C461" i="13" s="1"/>
  <c r="C784" i="1"/>
  <c r="C443" i="13" s="1"/>
  <c r="C787" i="1"/>
  <c r="C444" i="13" s="1"/>
  <c r="C790" i="1"/>
  <c r="C445" i="13" s="1"/>
  <c r="C793" i="1"/>
  <c r="C446" i="13" s="1"/>
  <c r="C796" i="1"/>
  <c r="C447" i="13" s="1"/>
  <c r="C799" i="1"/>
  <c r="C448" i="13" s="1"/>
  <c r="C802" i="1"/>
  <c r="C449" i="13" s="1"/>
  <c r="C805" i="1"/>
  <c r="C450" i="13" s="1"/>
  <c r="C808" i="1"/>
  <c r="C451" i="13" s="1"/>
  <c r="C811" i="1"/>
  <c r="C452" i="13" s="1"/>
  <c r="C814" i="1"/>
  <c r="C453" i="13" s="1"/>
  <c r="C817" i="1"/>
  <c r="C454" i="13" s="1"/>
  <c r="C820" i="1"/>
  <c r="C455" i="13" s="1"/>
  <c r="C823" i="1"/>
  <c r="C456" i="13" s="1"/>
  <c r="C826" i="1"/>
  <c r="C457" i="13" s="1"/>
  <c r="C829" i="1"/>
  <c r="C458" i="13" s="1"/>
  <c r="C832" i="1"/>
  <c r="C459" i="13" s="1"/>
  <c r="C835" i="1"/>
  <c r="C460" i="13" s="1"/>
  <c r="C781" i="1"/>
  <c r="C442" i="13" s="1"/>
  <c r="C778" i="1"/>
  <c r="C441" i="13" s="1"/>
  <c r="C774" i="1"/>
  <c r="C422" i="13" s="1"/>
  <c r="C720" i="1"/>
  <c r="C404" i="13" s="1"/>
  <c r="C723" i="1"/>
  <c r="C405" i="13" s="1"/>
  <c r="C726" i="1"/>
  <c r="C406" i="13" s="1"/>
  <c r="C729" i="1"/>
  <c r="C407" i="13" s="1"/>
  <c r="C732" i="1"/>
  <c r="C408" i="13" s="1"/>
  <c r="C735" i="1"/>
  <c r="C409" i="13" s="1"/>
  <c r="C738" i="1"/>
  <c r="C410" i="13" s="1"/>
  <c r="C741" i="1"/>
  <c r="C411" i="13" s="1"/>
  <c r="C744" i="1"/>
  <c r="C412" i="13" s="1"/>
  <c r="C747" i="1"/>
  <c r="C413" i="13" s="1"/>
  <c r="C750" i="1"/>
  <c r="C414" i="13" s="1"/>
  <c r="C753" i="1"/>
  <c r="C415" i="13" s="1"/>
  <c r="C756" i="1"/>
  <c r="C416" i="13" s="1"/>
  <c r="C759" i="1"/>
  <c r="C417" i="13" s="1"/>
  <c r="C762" i="1"/>
  <c r="C418" i="13" s="1"/>
  <c r="C765" i="1"/>
  <c r="C419" i="13" s="1"/>
  <c r="C768" i="1"/>
  <c r="C420" i="13" s="1"/>
  <c r="C771" i="1"/>
  <c r="C421" i="13" s="1"/>
  <c r="C717" i="1"/>
  <c r="C403" i="13" s="1"/>
  <c r="C714" i="1"/>
  <c r="C402" i="13" s="1"/>
  <c r="C710" i="1"/>
  <c r="C383" i="13" s="1"/>
  <c r="C656" i="1"/>
  <c r="C365" i="13" s="1"/>
  <c r="C659" i="1"/>
  <c r="C366" i="13" s="1"/>
  <c r="C662" i="1"/>
  <c r="C367" i="13" s="1"/>
  <c r="C665" i="1"/>
  <c r="C368" i="13" s="1"/>
  <c r="C668" i="1"/>
  <c r="C369" i="13" s="1"/>
  <c r="C671" i="1"/>
  <c r="C370" i="13" s="1"/>
  <c r="C674" i="1"/>
  <c r="C371" i="13" s="1"/>
  <c r="C677" i="1"/>
  <c r="C372" i="13" s="1"/>
  <c r="C680" i="1"/>
  <c r="C373" i="13" s="1"/>
  <c r="C683" i="1"/>
  <c r="C374" i="13" s="1"/>
  <c r="C686" i="1"/>
  <c r="C375" i="13" s="1"/>
  <c r="C689" i="1"/>
  <c r="C376" i="13" s="1"/>
  <c r="C692" i="1"/>
  <c r="C377" i="13" s="1"/>
  <c r="C695" i="1"/>
  <c r="C378" i="13" s="1"/>
  <c r="C698" i="1"/>
  <c r="C379" i="13" s="1"/>
  <c r="C701" i="1"/>
  <c r="C380" i="13" s="1"/>
  <c r="C704" i="1"/>
  <c r="C381" i="13" s="1"/>
  <c r="C707" i="1"/>
  <c r="C382" i="13" s="1"/>
  <c r="C653" i="1"/>
  <c r="C364" i="13" s="1"/>
  <c r="C650" i="1"/>
  <c r="C363" i="13" s="1"/>
  <c r="C646" i="1"/>
  <c r="C344" i="13" s="1"/>
  <c r="C592" i="1"/>
  <c r="C326" i="13" s="1"/>
  <c r="C595" i="1"/>
  <c r="C327" i="13" s="1"/>
  <c r="C598" i="1"/>
  <c r="C328" i="13" s="1"/>
  <c r="C601" i="1"/>
  <c r="C329" i="13" s="1"/>
  <c r="C604" i="1"/>
  <c r="C330" i="13" s="1"/>
  <c r="C607" i="1"/>
  <c r="C331" i="13" s="1"/>
  <c r="C610" i="1"/>
  <c r="C332" i="13" s="1"/>
  <c r="C613" i="1"/>
  <c r="C333" i="13" s="1"/>
  <c r="C616" i="1"/>
  <c r="C334" i="13" s="1"/>
  <c r="C619" i="1"/>
  <c r="C335" i="13" s="1"/>
  <c r="C622" i="1"/>
  <c r="C336" i="13" s="1"/>
  <c r="C625" i="1"/>
  <c r="C337" i="13" s="1"/>
  <c r="C628" i="1"/>
  <c r="C338" i="13" s="1"/>
  <c r="C631" i="1"/>
  <c r="C339" i="13" s="1"/>
  <c r="C634" i="1"/>
  <c r="C340" i="13" s="1"/>
  <c r="C637" i="1"/>
  <c r="C341" i="13" s="1"/>
  <c r="C640" i="1"/>
  <c r="C342" i="13" s="1"/>
  <c r="C643" i="1"/>
  <c r="C343" i="13" s="1"/>
  <c r="C589" i="1"/>
  <c r="C325" i="13" s="1"/>
  <c r="C586" i="1"/>
  <c r="C324" i="13" s="1"/>
  <c r="C582" i="1"/>
  <c r="C305" i="13" s="1"/>
  <c r="C528" i="1"/>
  <c r="C287" i="13" s="1"/>
  <c r="C531" i="1"/>
  <c r="C288" i="13" s="1"/>
  <c r="C534" i="1"/>
  <c r="C289" i="13" s="1"/>
  <c r="C537" i="1"/>
  <c r="C290" i="13" s="1"/>
  <c r="C540" i="1"/>
  <c r="C291" i="13" s="1"/>
  <c r="C543" i="1"/>
  <c r="C292" i="13" s="1"/>
  <c r="C546" i="1"/>
  <c r="C293" i="13" s="1"/>
  <c r="C549" i="1"/>
  <c r="C294" i="13" s="1"/>
  <c r="C552" i="1"/>
  <c r="C295" i="13" s="1"/>
  <c r="C555" i="1"/>
  <c r="C296" i="13" s="1"/>
  <c r="C558" i="1"/>
  <c r="C297" i="13" s="1"/>
  <c r="C561" i="1"/>
  <c r="C298" i="13" s="1"/>
  <c r="C564" i="1"/>
  <c r="C299" i="13" s="1"/>
  <c r="C567" i="1"/>
  <c r="C300" i="13" s="1"/>
  <c r="C570" i="1"/>
  <c r="C301" i="13" s="1"/>
  <c r="C573" i="1"/>
  <c r="C302" i="13" s="1"/>
  <c r="C576" i="1"/>
  <c r="C303" i="13" s="1"/>
  <c r="C579" i="1"/>
  <c r="C304" i="13" s="1"/>
  <c r="C525" i="1"/>
  <c r="C286" i="13" s="1"/>
  <c r="C522" i="1"/>
  <c r="C285" i="13" s="1"/>
  <c r="C518" i="1"/>
  <c r="C266" i="13" s="1"/>
  <c r="C464" i="1"/>
  <c r="C248" i="13" s="1"/>
  <c r="C467" i="1"/>
  <c r="C249" i="13" s="1"/>
  <c r="C470" i="1"/>
  <c r="C250" i="13" s="1"/>
  <c r="C473" i="1"/>
  <c r="C251" i="13" s="1"/>
  <c r="C476" i="1"/>
  <c r="C252" i="13" s="1"/>
  <c r="C479" i="1"/>
  <c r="C253" i="13" s="1"/>
  <c r="C482" i="1"/>
  <c r="C254" i="13" s="1"/>
  <c r="C485" i="1"/>
  <c r="C255" i="13" s="1"/>
  <c r="C488" i="1"/>
  <c r="C256" i="13" s="1"/>
  <c r="C491" i="1"/>
  <c r="C257" i="13" s="1"/>
  <c r="C494" i="1"/>
  <c r="C258" i="13" s="1"/>
  <c r="C497" i="1"/>
  <c r="C259" i="13" s="1"/>
  <c r="C500" i="1"/>
  <c r="C260" i="13" s="1"/>
  <c r="C503" i="1"/>
  <c r="C261" i="13" s="1"/>
  <c r="C506" i="1"/>
  <c r="C262" i="13" s="1"/>
  <c r="C509" i="1"/>
  <c r="C263" i="13" s="1"/>
  <c r="C512" i="1"/>
  <c r="C264" i="13" s="1"/>
  <c r="C515" i="1"/>
  <c r="C265" i="13" s="1"/>
  <c r="C461" i="1"/>
  <c r="C247" i="13" s="1"/>
  <c r="C458" i="1"/>
  <c r="C246" i="13" s="1"/>
  <c r="C454" i="1"/>
  <c r="C227" i="13" s="1"/>
  <c r="C400" i="1"/>
  <c r="C209" i="13" s="1"/>
  <c r="C403" i="1"/>
  <c r="C210" i="13" s="1"/>
  <c r="C406" i="1"/>
  <c r="C211" i="13" s="1"/>
  <c r="C409" i="1"/>
  <c r="C212" i="13" s="1"/>
  <c r="C412" i="1"/>
  <c r="C213" i="13" s="1"/>
  <c r="C415" i="1"/>
  <c r="C214" i="13" s="1"/>
  <c r="C418" i="1"/>
  <c r="C215" i="13" s="1"/>
  <c r="C421" i="1"/>
  <c r="C216" i="13" s="1"/>
  <c r="C424" i="1"/>
  <c r="C217" i="13" s="1"/>
  <c r="C427" i="1"/>
  <c r="C218" i="13" s="1"/>
  <c r="C430" i="1"/>
  <c r="C219" i="13" s="1"/>
  <c r="C433" i="1"/>
  <c r="C220" i="13" s="1"/>
  <c r="C436" i="1"/>
  <c r="C221" i="13" s="1"/>
  <c r="C439" i="1"/>
  <c r="C222" i="13" s="1"/>
  <c r="C442" i="1"/>
  <c r="C223" i="13" s="1"/>
  <c r="C445" i="1"/>
  <c r="C224" i="13" s="1"/>
  <c r="C448" i="1"/>
  <c r="C225" i="13" s="1"/>
  <c r="C451" i="1"/>
  <c r="C226" i="13" s="1"/>
  <c r="C397" i="1"/>
  <c r="C208" i="13" s="1"/>
  <c r="C394" i="1"/>
  <c r="C207" i="13" s="1"/>
  <c r="C390" i="1"/>
  <c r="C188" i="13" s="1"/>
  <c r="C336" i="1"/>
  <c r="C170" i="13" s="1"/>
  <c r="C339" i="1"/>
  <c r="C171" i="13" s="1"/>
  <c r="C342" i="1"/>
  <c r="C172" i="13" s="1"/>
  <c r="C345" i="1"/>
  <c r="C173" i="13" s="1"/>
  <c r="C348" i="1"/>
  <c r="C174" i="13" s="1"/>
  <c r="C351" i="1"/>
  <c r="C175" i="13" s="1"/>
  <c r="C354" i="1"/>
  <c r="C176" i="13" s="1"/>
  <c r="C357" i="1"/>
  <c r="C177" i="13" s="1"/>
  <c r="C360" i="1"/>
  <c r="C178" i="13" s="1"/>
  <c r="C363" i="1"/>
  <c r="C179" i="13" s="1"/>
  <c r="C366" i="1"/>
  <c r="C180" i="13" s="1"/>
  <c r="C369" i="1"/>
  <c r="C181" i="13" s="1"/>
  <c r="C372" i="1"/>
  <c r="C182" i="13" s="1"/>
  <c r="C375" i="1"/>
  <c r="C183" i="13" s="1"/>
  <c r="C378" i="1"/>
  <c r="C184" i="13" s="1"/>
  <c r="C381" i="1"/>
  <c r="C185" i="13" s="1"/>
  <c r="C384" i="1"/>
  <c r="C186" i="13" s="1"/>
  <c r="C387" i="1"/>
  <c r="C187" i="13" s="1"/>
  <c r="C333" i="1"/>
  <c r="C169" i="13" s="1"/>
  <c r="C330" i="1"/>
  <c r="C168" i="13" s="1"/>
  <c r="C326" i="1"/>
  <c r="C149" i="13" s="1"/>
  <c r="C272" i="1"/>
  <c r="C131" i="13" s="1"/>
  <c r="C275" i="1"/>
  <c r="C132" i="13" s="1"/>
  <c r="C278" i="1"/>
  <c r="C133" i="13" s="1"/>
  <c r="C281" i="1"/>
  <c r="C134" i="13" s="1"/>
  <c r="C284" i="1"/>
  <c r="C135" i="13" s="1"/>
  <c r="C287" i="1"/>
  <c r="C136" i="13" s="1"/>
  <c r="C290" i="1"/>
  <c r="C137" i="13" s="1"/>
  <c r="C293" i="1"/>
  <c r="C138" i="13" s="1"/>
  <c r="C296" i="1"/>
  <c r="C139" i="13" s="1"/>
  <c r="C299" i="1"/>
  <c r="C140" i="13" s="1"/>
  <c r="C302" i="1"/>
  <c r="C141" i="13" s="1"/>
  <c r="C305" i="1"/>
  <c r="C142" i="13" s="1"/>
  <c r="C308" i="1"/>
  <c r="C143" i="13" s="1"/>
  <c r="C311" i="1"/>
  <c r="C144" i="13" s="1"/>
  <c r="C314" i="1"/>
  <c r="C145" i="13" s="1"/>
  <c r="C317" i="1"/>
  <c r="C146" i="13" s="1"/>
  <c r="C320" i="1"/>
  <c r="C147" i="13" s="1"/>
  <c r="C323" i="1"/>
  <c r="C148" i="13" s="1"/>
  <c r="C269" i="1"/>
  <c r="C130" i="13" s="1"/>
  <c r="C266" i="1"/>
  <c r="C129" i="13" s="1"/>
  <c r="C208" i="1"/>
  <c r="C92" i="13" s="1"/>
  <c r="C211" i="1"/>
  <c r="C93" i="13" s="1"/>
  <c r="C214" i="1"/>
  <c r="C94" i="13" s="1"/>
  <c r="C217" i="1"/>
  <c r="C95" i="13" s="1"/>
  <c r="C220" i="1"/>
  <c r="C96" i="13" s="1"/>
  <c r="C223" i="1"/>
  <c r="C97" i="13" s="1"/>
  <c r="C226" i="1"/>
  <c r="C98" i="13" s="1"/>
  <c r="C229" i="1"/>
  <c r="C99" i="13" s="1"/>
  <c r="C232" i="1"/>
  <c r="C100" i="13" s="1"/>
  <c r="C235" i="1"/>
  <c r="C101" i="13" s="1"/>
  <c r="C238" i="1"/>
  <c r="C102" i="13" s="1"/>
  <c r="C241" i="1"/>
  <c r="C103" i="13" s="1"/>
  <c r="C244" i="1"/>
  <c r="C104" i="13" s="1"/>
  <c r="C247" i="1"/>
  <c r="C105" i="13" s="1"/>
  <c r="C250" i="1"/>
  <c r="C106" i="13" s="1"/>
  <c r="C253" i="1"/>
  <c r="C107" i="13" s="1"/>
  <c r="C256" i="1"/>
  <c r="C108" i="13" s="1"/>
  <c r="C259" i="1"/>
  <c r="C109" i="13" s="1"/>
  <c r="C262" i="1"/>
  <c r="C110" i="13" s="1"/>
  <c r="C205" i="1"/>
  <c r="C91" i="13" s="1"/>
  <c r="C202" i="1"/>
  <c r="C90" i="13" s="1"/>
  <c r="C144" i="1"/>
  <c r="C53" i="13" s="1"/>
  <c r="C147" i="1"/>
  <c r="C54" i="13" s="1"/>
  <c r="C150" i="1"/>
  <c r="C55" i="13" s="1"/>
  <c r="C153" i="1"/>
  <c r="C56" i="13" s="1"/>
  <c r="C156" i="1"/>
  <c r="C57" i="13" s="1"/>
  <c r="C159" i="1"/>
  <c r="C58" i="13" s="1"/>
  <c r="C162" i="1"/>
  <c r="C59" i="13" s="1"/>
  <c r="C165" i="1"/>
  <c r="C60" i="13" s="1"/>
  <c r="C168" i="1"/>
  <c r="C61" i="13" s="1"/>
  <c r="C171" i="1"/>
  <c r="C62" i="13" s="1"/>
  <c r="C174" i="1"/>
  <c r="C63" i="13" s="1"/>
  <c r="C177" i="1"/>
  <c r="C64" i="13" s="1"/>
  <c r="C180" i="1"/>
  <c r="C65" i="13" s="1"/>
  <c r="C183" i="1"/>
  <c r="C66" i="13" s="1"/>
  <c r="C186" i="1"/>
  <c r="C67" i="13" s="1"/>
  <c r="C189" i="1"/>
  <c r="C68" i="13" s="1"/>
  <c r="C192" i="1"/>
  <c r="C69" i="13" s="1"/>
  <c r="C195" i="1"/>
  <c r="C70" i="13" s="1"/>
  <c r="C198" i="1"/>
  <c r="C71" i="13" s="1"/>
  <c r="C141" i="1"/>
  <c r="C52" i="13" s="1"/>
  <c r="C138" i="1"/>
  <c r="C51" i="13" s="1"/>
  <c r="C77" i="1"/>
  <c r="C13" i="13" s="1"/>
  <c r="C80" i="1"/>
  <c r="C14" i="13" s="1"/>
  <c r="C83" i="1"/>
  <c r="C15" i="13" s="1"/>
  <c r="C86" i="1"/>
  <c r="C16" i="13" s="1"/>
  <c r="C89" i="1"/>
  <c r="C17" i="13" s="1"/>
  <c r="C92" i="1"/>
  <c r="C18" i="13" s="1"/>
  <c r="C95" i="1"/>
  <c r="C19" i="13" s="1"/>
  <c r="C98" i="1"/>
  <c r="C20" i="13" s="1"/>
  <c r="C101" i="1"/>
  <c r="C21" i="13" s="1"/>
  <c r="C104" i="1"/>
  <c r="C22" i="13" s="1"/>
  <c r="C107" i="1"/>
  <c r="C23" i="13" s="1"/>
  <c r="C110" i="1"/>
  <c r="C24" i="13" s="1"/>
  <c r="C113" i="1"/>
  <c r="C25" i="13" s="1"/>
  <c r="C116" i="1"/>
  <c r="C26" i="13" s="1"/>
  <c r="C119" i="1"/>
  <c r="C27" i="13" s="1"/>
  <c r="C122" i="1"/>
  <c r="C28" i="13" s="1"/>
  <c r="C125" i="1"/>
  <c r="C29" i="13" s="1"/>
  <c r="C128" i="1"/>
  <c r="C30" i="13" s="1"/>
  <c r="C131" i="1"/>
  <c r="C31" i="13" s="1"/>
  <c r="C134" i="1"/>
  <c r="C32" i="13" s="1"/>
  <c r="C74" i="1"/>
  <c r="C12" i="13" s="1"/>
  <c r="C71" i="1"/>
  <c r="C11" i="13" s="1"/>
  <c r="F71" i="1" l="1"/>
  <c r="E71" i="1" s="1"/>
  <c r="BB2014" i="1"/>
  <c r="BB2016" i="1"/>
  <c r="BB2017" i="1"/>
  <c r="BB2019" i="1"/>
  <c r="BB2020" i="1"/>
  <c r="BB2022" i="1"/>
  <c r="BB2023" i="1"/>
  <c r="BB2025" i="1"/>
  <c r="BB2026" i="1"/>
  <c r="BB2028" i="1"/>
  <c r="BB2029" i="1"/>
  <c r="BB2031" i="1"/>
  <c r="BB2032" i="1"/>
  <c r="BB2034" i="1"/>
  <c r="BB2035" i="1"/>
  <c r="BB2037" i="1"/>
  <c r="BB2038" i="1"/>
  <c r="BB2040" i="1"/>
  <c r="BB2041" i="1"/>
  <c r="BB2043" i="1"/>
  <c r="BB2044" i="1"/>
  <c r="BB2046" i="1"/>
  <c r="BB2047" i="1"/>
  <c r="BB2049" i="1"/>
  <c r="BB2050" i="1"/>
  <c r="BB2052" i="1"/>
  <c r="BB2053" i="1"/>
  <c r="BB2055" i="1"/>
  <c r="BB2056" i="1"/>
  <c r="BB2058" i="1"/>
  <c r="BB2059" i="1"/>
  <c r="BB2061" i="1"/>
  <c r="BB2062" i="1"/>
  <c r="BB2064" i="1"/>
  <c r="BB2065" i="1"/>
  <c r="BB2067" i="1"/>
  <c r="BB2068" i="1"/>
  <c r="BB2070" i="1"/>
  <c r="BB2071" i="1"/>
  <c r="BB2073" i="1"/>
  <c r="BB2074" i="1"/>
  <c r="BB2076" i="1"/>
  <c r="BB2077" i="1"/>
  <c r="BB2079" i="1"/>
  <c r="BB2080" i="1"/>
  <c r="BB2082" i="1"/>
  <c r="BB2083" i="1"/>
  <c r="BB2085" i="1"/>
  <c r="BB2086" i="1"/>
  <c r="BB2088" i="1"/>
  <c r="BB2089" i="1"/>
  <c r="BB2091" i="1"/>
  <c r="BB2092" i="1"/>
  <c r="BB2094" i="1"/>
  <c r="BB2095" i="1"/>
  <c r="BB2097" i="1"/>
  <c r="BB2098" i="1"/>
  <c r="BB2100" i="1"/>
  <c r="BB2101" i="1"/>
  <c r="BB2103" i="1"/>
  <c r="BB2104" i="1"/>
  <c r="BB2106" i="1"/>
  <c r="BB2107" i="1"/>
  <c r="BB2109" i="1"/>
  <c r="BB2110" i="1"/>
  <c r="BB2112" i="1"/>
  <c r="BB2113" i="1"/>
  <c r="BB2115" i="1"/>
  <c r="BB2116" i="1"/>
  <c r="BB2118" i="1"/>
  <c r="BB2119" i="1"/>
  <c r="BB2121" i="1"/>
  <c r="BB2122" i="1"/>
  <c r="BB2124" i="1"/>
  <c r="BB2125" i="1"/>
  <c r="BB2127" i="1"/>
  <c r="BB2128" i="1"/>
  <c r="BB2130" i="1"/>
  <c r="BB2131" i="1"/>
  <c r="BB2133" i="1"/>
  <c r="BB2134" i="1"/>
  <c r="BB2136" i="1"/>
  <c r="BB2137" i="1"/>
  <c r="BB2139" i="1"/>
  <c r="BB2140" i="1"/>
  <c r="BB2142" i="1"/>
  <c r="BB2143" i="1"/>
  <c r="BB2145" i="1"/>
  <c r="BB2146" i="1"/>
  <c r="BB2148" i="1"/>
  <c r="BB2149" i="1"/>
  <c r="BB2151" i="1"/>
  <c r="BB2152" i="1"/>
  <c r="BB2154" i="1"/>
  <c r="BB2155" i="1"/>
  <c r="BB2157" i="1"/>
  <c r="BB2158" i="1"/>
  <c r="BB2160" i="1"/>
  <c r="BB2161" i="1"/>
  <c r="BB2163" i="1"/>
  <c r="BB2164" i="1"/>
  <c r="BB2166" i="1"/>
  <c r="BB2167" i="1"/>
  <c r="BB2169" i="1"/>
  <c r="BB2170" i="1"/>
  <c r="BB2172" i="1"/>
  <c r="BB2173" i="1"/>
  <c r="BB2175" i="1"/>
  <c r="BB2176" i="1"/>
  <c r="BB2178" i="1"/>
  <c r="BB2179" i="1"/>
  <c r="BB2181" i="1"/>
  <c r="BB2182" i="1"/>
  <c r="BB2184" i="1"/>
  <c r="BB2185" i="1"/>
  <c r="BB2187" i="1"/>
  <c r="BB2188" i="1"/>
  <c r="BB2190" i="1"/>
  <c r="BB2191" i="1"/>
  <c r="BB2193" i="1"/>
  <c r="BB2194" i="1"/>
  <c r="BB2196" i="1"/>
  <c r="BB2197" i="1"/>
  <c r="BB2199" i="1"/>
  <c r="BB2200" i="1"/>
  <c r="BB2202" i="1"/>
  <c r="BB2203" i="1"/>
  <c r="BB2205" i="1"/>
  <c r="BB2206" i="1"/>
  <c r="BB2208" i="1"/>
  <c r="BB2209" i="1"/>
  <c r="BB2211" i="1"/>
  <c r="BB2212" i="1"/>
  <c r="BB2214" i="1"/>
  <c r="BB2215" i="1"/>
  <c r="BB2217" i="1"/>
  <c r="BB2218" i="1"/>
  <c r="BB2220" i="1"/>
  <c r="BB2221" i="1"/>
  <c r="BB2223" i="1"/>
  <c r="BB2224" i="1"/>
  <c r="BB2226" i="1"/>
  <c r="BB2227" i="1"/>
  <c r="BB2229" i="1"/>
  <c r="BB2230" i="1"/>
  <c r="BB2232" i="1"/>
  <c r="BB2233" i="1"/>
  <c r="BB2235" i="1"/>
  <c r="BB2236" i="1"/>
  <c r="BB2238" i="1"/>
  <c r="BB2239" i="1"/>
  <c r="BB2241" i="1"/>
  <c r="BB2242" i="1"/>
  <c r="BB2244" i="1"/>
  <c r="BB2245" i="1"/>
  <c r="BB2247" i="1"/>
  <c r="BB2248" i="1"/>
  <c r="BB2250" i="1"/>
  <c r="BB2251" i="1"/>
  <c r="BB2253" i="1"/>
  <c r="BB2254" i="1"/>
  <c r="BB2256" i="1"/>
  <c r="BB2257" i="1"/>
  <c r="BB2259" i="1"/>
  <c r="BB2260" i="1"/>
  <c r="BB2262" i="1"/>
  <c r="BB2263" i="1"/>
  <c r="BB2265" i="1"/>
  <c r="BB2266" i="1"/>
  <c r="BB2268" i="1"/>
  <c r="BB2269" i="1"/>
  <c r="BB2271" i="1"/>
  <c r="BB2272" i="1"/>
  <c r="BB2274" i="1"/>
  <c r="BB2275" i="1"/>
  <c r="BB2277" i="1"/>
  <c r="BB2278" i="1"/>
  <c r="BB2280" i="1"/>
  <c r="AV2014" i="1"/>
  <c r="AV2016" i="1"/>
  <c r="AV2017" i="1"/>
  <c r="AV2019" i="1"/>
  <c r="AV2020" i="1"/>
  <c r="AV2022" i="1"/>
  <c r="AV2023" i="1"/>
  <c r="AV2025" i="1"/>
  <c r="AV2026" i="1"/>
  <c r="AV2028" i="1"/>
  <c r="AV2029" i="1"/>
  <c r="AV2031" i="1"/>
  <c r="AV2032" i="1"/>
  <c r="AV2034" i="1"/>
  <c r="AV2035" i="1"/>
  <c r="AV2037" i="1"/>
  <c r="AV2038" i="1"/>
  <c r="AV2040" i="1"/>
  <c r="AV2041" i="1"/>
  <c r="AV2043" i="1"/>
  <c r="AV2044" i="1"/>
  <c r="AV2046" i="1"/>
  <c r="AV2047" i="1"/>
  <c r="AV2049" i="1"/>
  <c r="AV2050" i="1"/>
  <c r="AV2052" i="1"/>
  <c r="AV2053" i="1"/>
  <c r="AV2055" i="1"/>
  <c r="AV2056" i="1"/>
  <c r="AV2058" i="1"/>
  <c r="AV2059" i="1"/>
  <c r="AV2061" i="1"/>
  <c r="AV2062" i="1"/>
  <c r="AV2064" i="1"/>
  <c r="AV2065" i="1"/>
  <c r="AV2067" i="1"/>
  <c r="AV2068" i="1"/>
  <c r="AV2070" i="1"/>
  <c r="AV2071" i="1"/>
  <c r="AV2073" i="1"/>
  <c r="AV2074" i="1"/>
  <c r="AV2076" i="1"/>
  <c r="AV2077" i="1"/>
  <c r="AV2079" i="1"/>
  <c r="AV2080" i="1"/>
  <c r="AV2082" i="1"/>
  <c r="AV2083" i="1"/>
  <c r="AV2085" i="1"/>
  <c r="AV2086" i="1"/>
  <c r="AV2088" i="1"/>
  <c r="AV2089" i="1"/>
  <c r="AV2091" i="1"/>
  <c r="AV2092" i="1"/>
  <c r="AV2094" i="1"/>
  <c r="AV2095" i="1"/>
  <c r="AV2097" i="1"/>
  <c r="AV2098" i="1"/>
  <c r="AV2100" i="1"/>
  <c r="AV2101" i="1"/>
  <c r="AV2103" i="1"/>
  <c r="AV2104" i="1"/>
  <c r="AV2106" i="1"/>
  <c r="AV2107" i="1"/>
  <c r="AV2109" i="1"/>
  <c r="AV2110" i="1"/>
  <c r="AV2112" i="1"/>
  <c r="AV2113" i="1"/>
  <c r="AV2115" i="1"/>
  <c r="AV2116" i="1"/>
  <c r="AV2118" i="1"/>
  <c r="AV2119" i="1"/>
  <c r="AV2121" i="1"/>
  <c r="AV2122" i="1"/>
  <c r="AV2124" i="1"/>
  <c r="AV2125" i="1"/>
  <c r="AV2127" i="1"/>
  <c r="AV2128" i="1"/>
  <c r="AV2130" i="1"/>
  <c r="AV2131" i="1"/>
  <c r="AV2133" i="1"/>
  <c r="AV2134" i="1"/>
  <c r="AV2136" i="1"/>
  <c r="AV2137" i="1"/>
  <c r="AV2139" i="1"/>
  <c r="AV2140" i="1"/>
  <c r="AV2142" i="1"/>
  <c r="AV2143" i="1"/>
  <c r="AV2145" i="1"/>
  <c r="AV2146" i="1"/>
  <c r="AV2148" i="1"/>
  <c r="AV2149" i="1"/>
  <c r="AV2151" i="1"/>
  <c r="AV2152" i="1"/>
  <c r="AV2154" i="1"/>
  <c r="AV2155" i="1"/>
  <c r="AV2157" i="1"/>
  <c r="AV2158" i="1"/>
  <c r="AV2160" i="1"/>
  <c r="AV2161" i="1"/>
  <c r="AV2163" i="1"/>
  <c r="AV2164" i="1"/>
  <c r="AV2166" i="1"/>
  <c r="AV2167" i="1"/>
  <c r="AV2169" i="1"/>
  <c r="AV2170" i="1"/>
  <c r="AV2172" i="1"/>
  <c r="AV2173" i="1"/>
  <c r="AV2175" i="1"/>
  <c r="AV2176" i="1"/>
  <c r="AV2178" i="1"/>
  <c r="AV2179" i="1"/>
  <c r="AV2181" i="1"/>
  <c r="AV2182" i="1"/>
  <c r="AV2184" i="1"/>
  <c r="AV2185" i="1"/>
  <c r="AV2187" i="1"/>
  <c r="AV2188" i="1"/>
  <c r="AV2190" i="1"/>
  <c r="AV2191" i="1"/>
  <c r="AV2193" i="1"/>
  <c r="AV2194" i="1"/>
  <c r="AV2196" i="1"/>
  <c r="AV2197" i="1"/>
  <c r="AV2199" i="1"/>
  <c r="AV2200" i="1"/>
  <c r="AV2202" i="1"/>
  <c r="AV2203" i="1"/>
  <c r="AV2205" i="1"/>
  <c r="AV2206" i="1"/>
  <c r="AV2208" i="1"/>
  <c r="AV2209" i="1"/>
  <c r="AV2211" i="1"/>
  <c r="AV2212" i="1"/>
  <c r="AV2214" i="1"/>
  <c r="AV2215" i="1"/>
  <c r="AV2217" i="1"/>
  <c r="AV2218" i="1"/>
  <c r="AV2220" i="1"/>
  <c r="AV2221" i="1"/>
  <c r="AV2223" i="1"/>
  <c r="AV2224" i="1"/>
  <c r="AV2226" i="1"/>
  <c r="AV2227" i="1"/>
  <c r="AV2229" i="1"/>
  <c r="AV2230" i="1"/>
  <c r="AV2232" i="1"/>
  <c r="AV2233" i="1"/>
  <c r="AV2235" i="1"/>
  <c r="AV2236" i="1"/>
  <c r="AV2238" i="1"/>
  <c r="AV2239" i="1"/>
  <c r="AV2241" i="1"/>
  <c r="AV2242" i="1"/>
  <c r="AV2244" i="1"/>
  <c r="AV2245" i="1"/>
  <c r="AV2247" i="1"/>
  <c r="AV2248" i="1"/>
  <c r="AV2250" i="1"/>
  <c r="AV2251" i="1"/>
  <c r="AV2253" i="1"/>
  <c r="AV2254" i="1"/>
  <c r="AV2256" i="1"/>
  <c r="AV2257" i="1"/>
  <c r="AV2259" i="1"/>
  <c r="AV2260" i="1"/>
  <c r="AV2262" i="1"/>
  <c r="AV2263" i="1"/>
  <c r="AV2265" i="1"/>
  <c r="AV2266" i="1"/>
  <c r="AV2268" i="1"/>
  <c r="AV2269" i="1"/>
  <c r="AV2271" i="1"/>
  <c r="AV2272" i="1"/>
  <c r="AV2274" i="1"/>
  <c r="AV2275" i="1"/>
  <c r="AV2277" i="1"/>
  <c r="AV2278" i="1"/>
  <c r="AV2280" i="1"/>
  <c r="AP2014" i="1"/>
  <c r="AP2016" i="1"/>
  <c r="AP2017" i="1"/>
  <c r="AP2019" i="1"/>
  <c r="AP2020" i="1"/>
  <c r="AP2022" i="1"/>
  <c r="AP2023" i="1"/>
  <c r="AP2025" i="1"/>
  <c r="AP2026" i="1"/>
  <c r="AP2028" i="1"/>
  <c r="AP2029" i="1"/>
  <c r="AP2031" i="1"/>
  <c r="AP2032" i="1"/>
  <c r="AP2034" i="1"/>
  <c r="AP2035" i="1"/>
  <c r="AP2037" i="1"/>
  <c r="AP2038" i="1"/>
  <c r="AP2040" i="1"/>
  <c r="AP2041" i="1"/>
  <c r="AP2043" i="1"/>
  <c r="AP2044" i="1"/>
  <c r="AP2046" i="1"/>
  <c r="AP2047" i="1"/>
  <c r="AP2050" i="1"/>
  <c r="AP2052" i="1"/>
  <c r="AP2053" i="1"/>
  <c r="AP2055" i="1"/>
  <c r="AP2056" i="1"/>
  <c r="AP2058" i="1"/>
  <c r="AP2059" i="1"/>
  <c r="AP2061" i="1"/>
  <c r="AP2062" i="1"/>
  <c r="AP2064" i="1"/>
  <c r="AP2065" i="1"/>
  <c r="AP2067" i="1"/>
  <c r="AP2068" i="1"/>
  <c r="AP2070" i="1"/>
  <c r="AP2071" i="1"/>
  <c r="AP2073" i="1"/>
  <c r="AP2074" i="1"/>
  <c r="AP2076" i="1"/>
  <c r="AP2077" i="1"/>
  <c r="AP2079" i="1"/>
  <c r="AP2080" i="1"/>
  <c r="AP2082" i="1"/>
  <c r="AP2083" i="1"/>
  <c r="AP2085" i="1"/>
  <c r="AP2086" i="1"/>
  <c r="AP2088" i="1"/>
  <c r="AP2089" i="1"/>
  <c r="AP2091" i="1"/>
  <c r="AP2092" i="1"/>
  <c r="AP2094" i="1"/>
  <c r="AP2095" i="1"/>
  <c r="AP2097" i="1"/>
  <c r="AP2098" i="1"/>
  <c r="AP2100" i="1"/>
  <c r="AP2101" i="1"/>
  <c r="AP2103" i="1"/>
  <c r="AP2104" i="1"/>
  <c r="AP2106" i="1"/>
  <c r="AP2107" i="1"/>
  <c r="AP2109" i="1"/>
  <c r="AP2110" i="1"/>
  <c r="AP2112" i="1"/>
  <c r="AP2113" i="1"/>
  <c r="AP2115" i="1"/>
  <c r="AP2116" i="1"/>
  <c r="AP2118" i="1"/>
  <c r="AP2119" i="1"/>
  <c r="AP2121" i="1"/>
  <c r="AP2122" i="1"/>
  <c r="AP2124" i="1"/>
  <c r="AP2125" i="1"/>
  <c r="AP2127" i="1"/>
  <c r="AP2128" i="1"/>
  <c r="AP2130" i="1"/>
  <c r="AP2131" i="1"/>
  <c r="AP2133" i="1"/>
  <c r="AP2134" i="1"/>
  <c r="AP2136" i="1"/>
  <c r="AP2137" i="1"/>
  <c r="AP2139" i="1"/>
  <c r="AP2140" i="1"/>
  <c r="AP2142" i="1"/>
  <c r="AP2143" i="1"/>
  <c r="AP2145" i="1"/>
  <c r="AP2146" i="1"/>
  <c r="AP2148" i="1"/>
  <c r="AP2149" i="1"/>
  <c r="AP2151" i="1"/>
  <c r="AP2152" i="1"/>
  <c r="AP2154" i="1"/>
  <c r="AP2155" i="1"/>
  <c r="AP2157" i="1"/>
  <c r="AP2158" i="1"/>
  <c r="AP2160" i="1"/>
  <c r="AP2161" i="1"/>
  <c r="AP2163" i="1"/>
  <c r="AP2164" i="1"/>
  <c r="AP2166" i="1"/>
  <c r="AP2167" i="1"/>
  <c r="AP2169" i="1"/>
  <c r="AP2170" i="1"/>
  <c r="AP2172" i="1"/>
  <c r="AP2173" i="1"/>
  <c r="AP2175" i="1"/>
  <c r="AP2176" i="1"/>
  <c r="AP2178" i="1"/>
  <c r="AP2179" i="1"/>
  <c r="AP2181" i="1"/>
  <c r="AP2182" i="1"/>
  <c r="AP2184" i="1"/>
  <c r="AP2185" i="1"/>
  <c r="AP2187" i="1"/>
  <c r="AP2188" i="1"/>
  <c r="AP2190" i="1"/>
  <c r="AP2191" i="1"/>
  <c r="AP2193" i="1"/>
  <c r="AP2194" i="1"/>
  <c r="AP2196" i="1"/>
  <c r="AP2197" i="1"/>
  <c r="AP2199" i="1"/>
  <c r="AP2200" i="1"/>
  <c r="AP2202" i="1"/>
  <c r="AP2203" i="1"/>
  <c r="AP2205" i="1"/>
  <c r="AP2206" i="1"/>
  <c r="AP2208" i="1"/>
  <c r="AP2209" i="1"/>
  <c r="AP2211" i="1"/>
  <c r="AP2212" i="1"/>
  <c r="AP2214" i="1"/>
  <c r="AP2215" i="1"/>
  <c r="AP2217" i="1"/>
  <c r="AP2218" i="1"/>
  <c r="AP2220" i="1"/>
  <c r="AP2221" i="1"/>
  <c r="AP2223" i="1"/>
  <c r="AP2224" i="1"/>
  <c r="AP2226" i="1"/>
  <c r="AP2227" i="1"/>
  <c r="AP2229" i="1"/>
  <c r="AP2230" i="1"/>
  <c r="AP2232" i="1"/>
  <c r="AP2233" i="1"/>
  <c r="AP2235" i="1"/>
  <c r="AP2236" i="1"/>
  <c r="AP2238" i="1"/>
  <c r="AP2239" i="1"/>
  <c r="AP2241" i="1"/>
  <c r="AP2242" i="1"/>
  <c r="AP2244" i="1"/>
  <c r="AP2245" i="1"/>
  <c r="AP2247" i="1"/>
  <c r="AP2248" i="1"/>
  <c r="AP2250" i="1"/>
  <c r="AP2251" i="1"/>
  <c r="AP2253" i="1"/>
  <c r="AP2254" i="1"/>
  <c r="AP2256" i="1"/>
  <c r="AP2257" i="1"/>
  <c r="AP2259" i="1"/>
  <c r="AP2260" i="1"/>
  <c r="AP2262" i="1"/>
  <c r="AP2263" i="1"/>
  <c r="AP2265" i="1"/>
  <c r="AP2266" i="1"/>
  <c r="AP2268" i="1"/>
  <c r="AP2269" i="1"/>
  <c r="AP2271" i="1"/>
  <c r="AP2272" i="1"/>
  <c r="AP2274" i="1"/>
  <c r="AP2275" i="1"/>
  <c r="AP2277" i="1"/>
  <c r="AP2278" i="1"/>
  <c r="AP2280" i="1"/>
  <c r="AJ2014" i="1"/>
  <c r="AJ2016" i="1"/>
  <c r="AJ2017" i="1"/>
  <c r="AJ2019" i="1"/>
  <c r="AJ2020" i="1"/>
  <c r="AJ2022" i="1"/>
  <c r="AJ2023" i="1"/>
  <c r="AJ2025" i="1"/>
  <c r="AJ2026" i="1"/>
  <c r="AJ2028" i="1"/>
  <c r="AJ2029" i="1"/>
  <c r="AJ2031" i="1"/>
  <c r="AJ2032" i="1"/>
  <c r="AJ2034" i="1"/>
  <c r="AJ2035" i="1"/>
  <c r="AJ2037" i="1"/>
  <c r="AJ2038" i="1"/>
  <c r="AJ2040" i="1"/>
  <c r="AJ2041" i="1"/>
  <c r="AJ2043" i="1"/>
  <c r="AJ2044" i="1"/>
  <c r="AJ2046" i="1"/>
  <c r="AJ2047" i="1"/>
  <c r="AI2047" i="1" s="1"/>
  <c r="AJ2049" i="1"/>
  <c r="AJ2050" i="1"/>
  <c r="AJ2052" i="1"/>
  <c r="AJ2053" i="1"/>
  <c r="AJ2055" i="1"/>
  <c r="AJ2056" i="1"/>
  <c r="AJ2058" i="1"/>
  <c r="AJ2059" i="1"/>
  <c r="AJ2061" i="1"/>
  <c r="AJ2062" i="1"/>
  <c r="AJ2064" i="1"/>
  <c r="AJ2065" i="1"/>
  <c r="AJ2067" i="1"/>
  <c r="AJ2068" i="1"/>
  <c r="AJ2070" i="1"/>
  <c r="AJ2071" i="1"/>
  <c r="AJ2073" i="1"/>
  <c r="AJ2074" i="1"/>
  <c r="AJ2076" i="1"/>
  <c r="AJ2077" i="1"/>
  <c r="AJ2079" i="1"/>
  <c r="AJ2080" i="1"/>
  <c r="AJ2082" i="1"/>
  <c r="AJ2083" i="1"/>
  <c r="AI2083" i="1" s="1"/>
  <c r="AJ2085" i="1"/>
  <c r="AJ2086" i="1"/>
  <c r="AJ2088" i="1"/>
  <c r="AJ2089" i="1"/>
  <c r="AJ2091" i="1"/>
  <c r="AJ2092" i="1"/>
  <c r="AJ2094" i="1"/>
  <c r="AJ2095" i="1"/>
  <c r="AJ2097" i="1"/>
  <c r="AJ2098" i="1"/>
  <c r="AJ2100" i="1"/>
  <c r="AJ2101" i="1"/>
  <c r="AJ2103" i="1"/>
  <c r="AJ2104" i="1"/>
  <c r="AJ2106" i="1"/>
  <c r="AJ2107" i="1"/>
  <c r="AJ2109" i="1"/>
  <c r="AJ2110" i="1"/>
  <c r="AJ2112" i="1"/>
  <c r="AJ2113" i="1"/>
  <c r="AJ2115" i="1"/>
  <c r="AJ2116" i="1"/>
  <c r="AJ2118" i="1"/>
  <c r="AJ2119" i="1"/>
  <c r="AJ2121" i="1"/>
  <c r="AJ2122" i="1"/>
  <c r="AJ2124" i="1"/>
  <c r="AJ2125" i="1"/>
  <c r="AJ2127" i="1"/>
  <c r="AJ2128" i="1"/>
  <c r="AJ2130" i="1"/>
  <c r="AJ2131" i="1"/>
  <c r="AJ2133" i="1"/>
  <c r="AJ2134" i="1"/>
  <c r="AJ2136" i="1"/>
  <c r="AJ2137" i="1"/>
  <c r="AJ2139" i="1"/>
  <c r="AJ2140" i="1"/>
  <c r="AJ2142" i="1"/>
  <c r="AJ2143" i="1"/>
  <c r="AJ2145" i="1"/>
  <c r="AJ2146" i="1"/>
  <c r="AJ2148" i="1"/>
  <c r="AJ2149" i="1"/>
  <c r="AJ2151" i="1"/>
  <c r="AJ2152" i="1"/>
  <c r="AJ2154" i="1"/>
  <c r="AJ2155" i="1"/>
  <c r="AJ2157" i="1"/>
  <c r="AJ2158" i="1"/>
  <c r="AJ2160" i="1"/>
  <c r="AJ2161" i="1"/>
  <c r="AJ2163" i="1"/>
  <c r="AJ2164" i="1"/>
  <c r="AJ2166" i="1"/>
  <c r="AJ2167" i="1"/>
  <c r="AJ2169" i="1"/>
  <c r="AJ2170" i="1"/>
  <c r="AJ2172" i="1"/>
  <c r="AJ2173" i="1"/>
  <c r="AJ2175" i="1"/>
  <c r="AJ2176" i="1"/>
  <c r="AJ2178" i="1"/>
  <c r="AJ2179" i="1"/>
  <c r="AJ2181" i="1"/>
  <c r="AJ2182" i="1"/>
  <c r="AJ2184" i="1"/>
  <c r="AJ2185" i="1"/>
  <c r="AJ2187" i="1"/>
  <c r="AJ2188" i="1"/>
  <c r="AJ2190" i="1"/>
  <c r="AJ2191" i="1"/>
  <c r="AJ2193" i="1"/>
  <c r="AJ2194" i="1"/>
  <c r="AJ2196" i="1"/>
  <c r="AJ2197" i="1"/>
  <c r="AJ2199" i="1"/>
  <c r="AJ2200" i="1"/>
  <c r="AJ2202" i="1"/>
  <c r="AJ2203" i="1"/>
  <c r="AJ2205" i="1"/>
  <c r="AJ2206" i="1"/>
  <c r="AJ2208" i="1"/>
  <c r="AJ2209" i="1"/>
  <c r="AJ2211" i="1"/>
  <c r="AJ2212" i="1"/>
  <c r="AJ2214" i="1"/>
  <c r="AJ2215" i="1"/>
  <c r="AJ2217" i="1"/>
  <c r="AJ2218" i="1"/>
  <c r="AJ2220" i="1"/>
  <c r="AJ2221" i="1"/>
  <c r="AJ2223" i="1"/>
  <c r="AJ2224" i="1"/>
  <c r="AJ2226" i="1"/>
  <c r="AJ2227" i="1"/>
  <c r="AJ2229" i="1"/>
  <c r="AJ2230" i="1"/>
  <c r="AJ2232" i="1"/>
  <c r="AJ2233" i="1"/>
  <c r="AJ2235" i="1"/>
  <c r="AJ2236" i="1"/>
  <c r="AJ2238" i="1"/>
  <c r="AJ2239" i="1"/>
  <c r="AJ2241" i="1"/>
  <c r="AJ2242" i="1"/>
  <c r="AJ2244" i="1"/>
  <c r="AJ2245" i="1"/>
  <c r="AJ2247" i="1"/>
  <c r="AJ2248" i="1"/>
  <c r="AJ2250" i="1"/>
  <c r="AJ2251" i="1"/>
  <c r="AJ2253" i="1"/>
  <c r="AJ2254" i="1"/>
  <c r="AJ2256" i="1"/>
  <c r="AJ2257" i="1"/>
  <c r="AJ2259" i="1"/>
  <c r="AJ2260" i="1"/>
  <c r="AJ2262" i="1"/>
  <c r="AJ2263" i="1"/>
  <c r="AJ2265" i="1"/>
  <c r="AJ2266" i="1"/>
  <c r="AJ2268" i="1"/>
  <c r="AJ2269" i="1"/>
  <c r="AJ2271" i="1"/>
  <c r="AJ2272" i="1"/>
  <c r="AJ2274" i="1"/>
  <c r="AJ2275" i="1"/>
  <c r="AJ2277" i="1"/>
  <c r="AJ2278" i="1"/>
  <c r="AJ2280" i="1"/>
  <c r="AD2014" i="1"/>
  <c r="AD2016" i="1"/>
  <c r="AD2017" i="1"/>
  <c r="AD2019" i="1"/>
  <c r="AD2020" i="1"/>
  <c r="AD2022" i="1"/>
  <c r="AD2023" i="1"/>
  <c r="AD2025" i="1"/>
  <c r="AD2026" i="1"/>
  <c r="AD2028" i="1"/>
  <c r="AD2029" i="1"/>
  <c r="AC2029" i="1" s="1"/>
  <c r="AD2031" i="1"/>
  <c r="AD2032" i="1"/>
  <c r="AD2034" i="1"/>
  <c r="AD2035" i="1"/>
  <c r="AD2037" i="1"/>
  <c r="AD2038" i="1"/>
  <c r="AD2040" i="1"/>
  <c r="AD2041" i="1"/>
  <c r="AD2043" i="1"/>
  <c r="AD2044" i="1"/>
  <c r="AD2046" i="1"/>
  <c r="AD2047" i="1"/>
  <c r="AC2047" i="1" s="1"/>
  <c r="AD2049" i="1"/>
  <c r="AD2050" i="1"/>
  <c r="AD2052" i="1"/>
  <c r="AD2053" i="1"/>
  <c r="AD2055" i="1"/>
  <c r="AD2056" i="1"/>
  <c r="AD2058" i="1"/>
  <c r="AD2059" i="1"/>
  <c r="AD2061" i="1"/>
  <c r="AD2062" i="1"/>
  <c r="AD2064" i="1"/>
  <c r="AD2065" i="1"/>
  <c r="AC2065" i="1" s="1"/>
  <c r="AD2067" i="1"/>
  <c r="AD2068" i="1"/>
  <c r="AD2070" i="1"/>
  <c r="AD2071" i="1"/>
  <c r="AD2073" i="1"/>
  <c r="AD2074" i="1"/>
  <c r="AD2076" i="1"/>
  <c r="AD2077" i="1"/>
  <c r="AD2079" i="1"/>
  <c r="AD2080" i="1"/>
  <c r="AD2082" i="1"/>
  <c r="AD2083" i="1"/>
  <c r="AC2083" i="1" s="1"/>
  <c r="AD2085" i="1"/>
  <c r="AD2086" i="1"/>
  <c r="AD2088" i="1"/>
  <c r="AD2089" i="1"/>
  <c r="AD2091" i="1"/>
  <c r="AD2092" i="1"/>
  <c r="AD2094" i="1"/>
  <c r="AD2095" i="1"/>
  <c r="AD2097" i="1"/>
  <c r="AD2098" i="1"/>
  <c r="AD2100" i="1"/>
  <c r="AD2101" i="1"/>
  <c r="AD2103" i="1"/>
  <c r="AD2104" i="1"/>
  <c r="AD2106" i="1"/>
  <c r="AD2107" i="1"/>
  <c r="AD2109" i="1"/>
  <c r="AD2110" i="1"/>
  <c r="AD2112" i="1"/>
  <c r="AD2113" i="1"/>
  <c r="AD2115" i="1"/>
  <c r="AD2116" i="1"/>
  <c r="AD2118" i="1"/>
  <c r="AD2119" i="1"/>
  <c r="AD2121" i="1"/>
  <c r="AD2122" i="1"/>
  <c r="AD2124" i="1"/>
  <c r="AD2125" i="1"/>
  <c r="AD2127" i="1"/>
  <c r="AD2128" i="1"/>
  <c r="AD2130" i="1"/>
  <c r="AD2131" i="1"/>
  <c r="AD2133" i="1"/>
  <c r="AD2134" i="1"/>
  <c r="AD2136" i="1"/>
  <c r="AD2137" i="1"/>
  <c r="AD2139" i="1"/>
  <c r="AD2140" i="1"/>
  <c r="AD2142" i="1"/>
  <c r="AD2143" i="1"/>
  <c r="AD2145" i="1"/>
  <c r="AD2146" i="1"/>
  <c r="AD2148" i="1"/>
  <c r="AD2149" i="1"/>
  <c r="AD2151" i="1"/>
  <c r="AD2152" i="1"/>
  <c r="AD2154" i="1"/>
  <c r="AD2155" i="1"/>
  <c r="AD2157" i="1"/>
  <c r="AD2158" i="1"/>
  <c r="AD2160" i="1"/>
  <c r="AD2161" i="1"/>
  <c r="AD2163" i="1"/>
  <c r="AD2164" i="1"/>
  <c r="AD2166" i="1"/>
  <c r="AD2167" i="1"/>
  <c r="AD2169" i="1"/>
  <c r="AD2170" i="1"/>
  <c r="AD2172" i="1"/>
  <c r="AD2173" i="1"/>
  <c r="AD2175" i="1"/>
  <c r="AD2176" i="1"/>
  <c r="AD2178" i="1"/>
  <c r="AD2179" i="1"/>
  <c r="AD2181" i="1"/>
  <c r="AD2182" i="1"/>
  <c r="AD2184" i="1"/>
  <c r="AD2185" i="1"/>
  <c r="AD2187" i="1"/>
  <c r="AD2188" i="1"/>
  <c r="AD2190" i="1"/>
  <c r="AD2191" i="1"/>
  <c r="AD2193" i="1"/>
  <c r="AD2194" i="1"/>
  <c r="AD2196" i="1"/>
  <c r="AD2197" i="1"/>
  <c r="AD2199" i="1"/>
  <c r="AD2200" i="1"/>
  <c r="AD2202" i="1"/>
  <c r="AD2203" i="1"/>
  <c r="AD2205" i="1"/>
  <c r="AD2206" i="1"/>
  <c r="AD2208" i="1"/>
  <c r="AD2209" i="1"/>
  <c r="AD2211" i="1"/>
  <c r="AD2212" i="1"/>
  <c r="AD2214" i="1"/>
  <c r="AD2215" i="1"/>
  <c r="AD2217" i="1"/>
  <c r="AD2218" i="1"/>
  <c r="AD2220" i="1"/>
  <c r="AD2221" i="1"/>
  <c r="AD2223" i="1"/>
  <c r="AD2224" i="1"/>
  <c r="AD2226" i="1"/>
  <c r="AD2227" i="1"/>
  <c r="AD2229" i="1"/>
  <c r="AD2230" i="1"/>
  <c r="AD2232" i="1"/>
  <c r="AD2233" i="1"/>
  <c r="AD2235" i="1"/>
  <c r="AD2236" i="1"/>
  <c r="AD2238" i="1"/>
  <c r="AD2239" i="1"/>
  <c r="AD2241" i="1"/>
  <c r="AD2242" i="1"/>
  <c r="AD2244" i="1"/>
  <c r="AD2245" i="1"/>
  <c r="AD2247" i="1"/>
  <c r="AD2248" i="1"/>
  <c r="AD2250" i="1"/>
  <c r="AD2251" i="1"/>
  <c r="AD2253" i="1"/>
  <c r="AD2254" i="1"/>
  <c r="AD2256" i="1"/>
  <c r="AD2257" i="1"/>
  <c r="AD2259" i="1"/>
  <c r="AD2260" i="1"/>
  <c r="AD2262" i="1"/>
  <c r="AD2263" i="1"/>
  <c r="AD2265" i="1"/>
  <c r="AD2266" i="1"/>
  <c r="AD2268" i="1"/>
  <c r="AD2269" i="1"/>
  <c r="AD2271" i="1"/>
  <c r="AD2272" i="1"/>
  <c r="AD2274" i="1"/>
  <c r="AD2275" i="1"/>
  <c r="AD2277" i="1"/>
  <c r="AD2278" i="1"/>
  <c r="AD2280" i="1"/>
  <c r="X2014" i="1"/>
  <c r="X2016" i="1"/>
  <c r="X2017" i="1"/>
  <c r="X2019" i="1"/>
  <c r="X2020" i="1"/>
  <c r="X2022" i="1"/>
  <c r="X2023" i="1"/>
  <c r="X2025" i="1"/>
  <c r="X2026" i="1"/>
  <c r="X2028" i="1"/>
  <c r="X2029" i="1"/>
  <c r="W2029" i="1" s="1"/>
  <c r="X2031" i="1"/>
  <c r="X2032" i="1"/>
  <c r="X2034" i="1"/>
  <c r="X2035" i="1"/>
  <c r="X2037" i="1"/>
  <c r="X2038" i="1"/>
  <c r="X2040" i="1"/>
  <c r="X2041" i="1"/>
  <c r="X2043" i="1"/>
  <c r="X2044" i="1"/>
  <c r="X2046" i="1"/>
  <c r="X2047" i="1"/>
  <c r="W2047" i="1" s="1"/>
  <c r="X2049" i="1"/>
  <c r="X2050" i="1"/>
  <c r="X2052" i="1"/>
  <c r="X2053" i="1"/>
  <c r="X2055" i="1"/>
  <c r="X2056" i="1"/>
  <c r="X2058" i="1"/>
  <c r="X2059" i="1"/>
  <c r="X2061" i="1"/>
  <c r="X2062" i="1"/>
  <c r="X2064" i="1"/>
  <c r="X2065" i="1"/>
  <c r="X2067" i="1"/>
  <c r="X2068" i="1"/>
  <c r="X2070" i="1"/>
  <c r="X2071" i="1"/>
  <c r="X2073" i="1"/>
  <c r="X2074" i="1"/>
  <c r="X2076" i="1"/>
  <c r="X2077" i="1"/>
  <c r="X2079" i="1"/>
  <c r="X2080" i="1"/>
  <c r="X2082" i="1"/>
  <c r="X2083" i="1"/>
  <c r="W2083" i="1" s="1"/>
  <c r="X2085" i="1"/>
  <c r="X2086" i="1"/>
  <c r="X2088" i="1"/>
  <c r="X2089" i="1"/>
  <c r="X2091" i="1"/>
  <c r="X2092" i="1"/>
  <c r="X2094" i="1"/>
  <c r="X2095" i="1"/>
  <c r="X2097" i="1"/>
  <c r="X2098" i="1"/>
  <c r="X2100" i="1"/>
  <c r="X2101" i="1"/>
  <c r="X2103" i="1"/>
  <c r="X2104" i="1"/>
  <c r="X2106" i="1"/>
  <c r="X2107" i="1"/>
  <c r="X2109" i="1"/>
  <c r="X2110" i="1"/>
  <c r="X2112" i="1"/>
  <c r="X2113" i="1"/>
  <c r="X2115" i="1"/>
  <c r="X2116" i="1"/>
  <c r="X2118" i="1"/>
  <c r="X2119" i="1"/>
  <c r="X2121" i="1"/>
  <c r="X2122" i="1"/>
  <c r="X2124" i="1"/>
  <c r="X2125" i="1"/>
  <c r="X2127" i="1"/>
  <c r="X2128" i="1"/>
  <c r="X2130" i="1"/>
  <c r="X2131" i="1"/>
  <c r="X2133" i="1"/>
  <c r="X2134" i="1"/>
  <c r="X2136" i="1"/>
  <c r="X2137" i="1"/>
  <c r="X2139" i="1"/>
  <c r="X2140" i="1"/>
  <c r="X2142" i="1"/>
  <c r="X2143" i="1"/>
  <c r="X2145" i="1"/>
  <c r="X2146" i="1"/>
  <c r="X2148" i="1"/>
  <c r="X2149" i="1"/>
  <c r="X2151" i="1"/>
  <c r="X2152" i="1"/>
  <c r="X2154" i="1"/>
  <c r="X2155" i="1"/>
  <c r="X2157" i="1"/>
  <c r="X2158" i="1"/>
  <c r="X2160" i="1"/>
  <c r="X2161" i="1"/>
  <c r="X2163" i="1"/>
  <c r="X2164" i="1"/>
  <c r="X2166" i="1"/>
  <c r="X2167" i="1"/>
  <c r="X2169" i="1"/>
  <c r="X2170" i="1"/>
  <c r="X2172" i="1"/>
  <c r="X2173" i="1"/>
  <c r="X2175" i="1"/>
  <c r="X2176" i="1"/>
  <c r="X2178" i="1"/>
  <c r="X2179" i="1"/>
  <c r="X2181" i="1"/>
  <c r="X2182" i="1"/>
  <c r="X2184" i="1"/>
  <c r="X2185" i="1"/>
  <c r="X2187" i="1"/>
  <c r="X2188" i="1"/>
  <c r="X2190" i="1"/>
  <c r="X2191" i="1"/>
  <c r="X2193" i="1"/>
  <c r="X2194" i="1"/>
  <c r="X2196" i="1"/>
  <c r="X2197" i="1"/>
  <c r="X2199" i="1"/>
  <c r="X2200" i="1"/>
  <c r="X2202" i="1"/>
  <c r="X2203" i="1"/>
  <c r="X2205" i="1"/>
  <c r="X2206" i="1"/>
  <c r="X2208" i="1"/>
  <c r="X2209" i="1"/>
  <c r="X2211" i="1"/>
  <c r="X2212" i="1"/>
  <c r="X2214" i="1"/>
  <c r="X2215" i="1"/>
  <c r="X2217" i="1"/>
  <c r="X2218" i="1"/>
  <c r="X2220" i="1"/>
  <c r="X2221" i="1"/>
  <c r="X2223" i="1"/>
  <c r="X2224" i="1"/>
  <c r="X2226" i="1"/>
  <c r="X2227" i="1"/>
  <c r="X2229" i="1"/>
  <c r="X2230" i="1"/>
  <c r="X2232" i="1"/>
  <c r="X2233" i="1"/>
  <c r="X2235" i="1"/>
  <c r="X2236" i="1"/>
  <c r="X2238" i="1"/>
  <c r="X2239" i="1"/>
  <c r="X2241" i="1"/>
  <c r="X2242" i="1"/>
  <c r="X2244" i="1"/>
  <c r="X2245" i="1"/>
  <c r="X2247" i="1"/>
  <c r="X2248" i="1"/>
  <c r="X2250" i="1"/>
  <c r="X2251" i="1"/>
  <c r="X2253" i="1"/>
  <c r="X2254" i="1"/>
  <c r="X2256" i="1"/>
  <c r="X2257" i="1"/>
  <c r="X2259" i="1"/>
  <c r="X2260" i="1"/>
  <c r="X2262" i="1"/>
  <c r="X2263" i="1"/>
  <c r="X2265" i="1"/>
  <c r="X2266" i="1"/>
  <c r="X2268" i="1"/>
  <c r="X2269" i="1"/>
  <c r="X2271" i="1"/>
  <c r="X2272" i="1"/>
  <c r="X2274" i="1"/>
  <c r="X2275" i="1"/>
  <c r="X2277" i="1"/>
  <c r="X2278" i="1"/>
  <c r="X2280" i="1"/>
  <c r="R2014" i="1"/>
  <c r="R2016" i="1"/>
  <c r="R2017" i="1"/>
  <c r="R2019" i="1"/>
  <c r="R2020" i="1"/>
  <c r="R2022" i="1"/>
  <c r="R2023" i="1"/>
  <c r="R2025" i="1"/>
  <c r="R2026" i="1"/>
  <c r="R2028" i="1"/>
  <c r="R2029" i="1"/>
  <c r="Q2029" i="1" s="1"/>
  <c r="R2031" i="1"/>
  <c r="R2032" i="1"/>
  <c r="R2034" i="1"/>
  <c r="R2035" i="1"/>
  <c r="R2037" i="1"/>
  <c r="R2038" i="1"/>
  <c r="R2040" i="1"/>
  <c r="R2041" i="1"/>
  <c r="R2043" i="1"/>
  <c r="R2044" i="1"/>
  <c r="R2046" i="1"/>
  <c r="R2047" i="1"/>
  <c r="Q2047" i="1" s="1"/>
  <c r="R2049" i="1"/>
  <c r="R2050" i="1"/>
  <c r="R2052" i="1"/>
  <c r="R2053" i="1"/>
  <c r="R2055" i="1"/>
  <c r="R2056" i="1"/>
  <c r="R2058" i="1"/>
  <c r="R2059" i="1"/>
  <c r="R2061" i="1"/>
  <c r="R2062" i="1"/>
  <c r="R2064" i="1"/>
  <c r="R2065" i="1"/>
  <c r="Q2065" i="1" s="1"/>
  <c r="R2067" i="1"/>
  <c r="R2068" i="1"/>
  <c r="R2070" i="1"/>
  <c r="R2071" i="1"/>
  <c r="R2073" i="1"/>
  <c r="R2074" i="1"/>
  <c r="R2076" i="1"/>
  <c r="R2077" i="1"/>
  <c r="R2079" i="1"/>
  <c r="R2080" i="1"/>
  <c r="R2082" i="1"/>
  <c r="R2083" i="1"/>
  <c r="R2085" i="1"/>
  <c r="R2086" i="1"/>
  <c r="R2088" i="1"/>
  <c r="R2089" i="1"/>
  <c r="R2091" i="1"/>
  <c r="R2092" i="1"/>
  <c r="R2094" i="1"/>
  <c r="R2095" i="1"/>
  <c r="R2097" i="1"/>
  <c r="R2098" i="1"/>
  <c r="R2100" i="1"/>
  <c r="R2101" i="1"/>
  <c r="R2103" i="1"/>
  <c r="R2104" i="1"/>
  <c r="R2106" i="1"/>
  <c r="R2107" i="1"/>
  <c r="R2109" i="1"/>
  <c r="R2110" i="1"/>
  <c r="R2112" i="1"/>
  <c r="R2113" i="1"/>
  <c r="R2115" i="1"/>
  <c r="R2116" i="1"/>
  <c r="R2118" i="1"/>
  <c r="R2119" i="1"/>
  <c r="R2121" i="1"/>
  <c r="R2122" i="1"/>
  <c r="R2124" i="1"/>
  <c r="R2125" i="1"/>
  <c r="R2127" i="1"/>
  <c r="R2128" i="1"/>
  <c r="R2130" i="1"/>
  <c r="R2131" i="1"/>
  <c r="R2133" i="1"/>
  <c r="R2134" i="1"/>
  <c r="R2136" i="1"/>
  <c r="R2137" i="1"/>
  <c r="R2139" i="1"/>
  <c r="R2140" i="1"/>
  <c r="R2142" i="1"/>
  <c r="R2143" i="1"/>
  <c r="R2145" i="1"/>
  <c r="R2146" i="1"/>
  <c r="R2148" i="1"/>
  <c r="R2149" i="1"/>
  <c r="R2151" i="1"/>
  <c r="R2152" i="1"/>
  <c r="R2154" i="1"/>
  <c r="R2155" i="1"/>
  <c r="R2157" i="1"/>
  <c r="R2158" i="1"/>
  <c r="R2160" i="1"/>
  <c r="R2161" i="1"/>
  <c r="R2163" i="1"/>
  <c r="R2164" i="1"/>
  <c r="R2166" i="1"/>
  <c r="R2167" i="1"/>
  <c r="R2169" i="1"/>
  <c r="R2170" i="1"/>
  <c r="R2172" i="1"/>
  <c r="R2173" i="1"/>
  <c r="R2175" i="1"/>
  <c r="R2176" i="1"/>
  <c r="R2178" i="1"/>
  <c r="R2179" i="1"/>
  <c r="R2181" i="1"/>
  <c r="R2182" i="1"/>
  <c r="R2184" i="1"/>
  <c r="R2185" i="1"/>
  <c r="R2187" i="1"/>
  <c r="R2188" i="1"/>
  <c r="R2190" i="1"/>
  <c r="R2191" i="1"/>
  <c r="R2193" i="1"/>
  <c r="R2194" i="1"/>
  <c r="R2196" i="1"/>
  <c r="R2197" i="1"/>
  <c r="R2199" i="1"/>
  <c r="R2200" i="1"/>
  <c r="R2202" i="1"/>
  <c r="R2203" i="1"/>
  <c r="R2205" i="1"/>
  <c r="R2206" i="1"/>
  <c r="R2208" i="1"/>
  <c r="R2209" i="1"/>
  <c r="R2211" i="1"/>
  <c r="R2212" i="1"/>
  <c r="R2214" i="1"/>
  <c r="R2215" i="1"/>
  <c r="R2217" i="1"/>
  <c r="R2218" i="1"/>
  <c r="R2220" i="1"/>
  <c r="R2221" i="1"/>
  <c r="R2223" i="1"/>
  <c r="R2224" i="1"/>
  <c r="R2226" i="1"/>
  <c r="R2227" i="1"/>
  <c r="R2229" i="1"/>
  <c r="R2230" i="1"/>
  <c r="R2232" i="1"/>
  <c r="R2233" i="1"/>
  <c r="R2235" i="1"/>
  <c r="R2236" i="1"/>
  <c r="R2238" i="1"/>
  <c r="R2239" i="1"/>
  <c r="R2241" i="1"/>
  <c r="R2242" i="1"/>
  <c r="R2244" i="1"/>
  <c r="R2245" i="1"/>
  <c r="R2247" i="1"/>
  <c r="R2248" i="1"/>
  <c r="R2250" i="1"/>
  <c r="R2251" i="1"/>
  <c r="R2253" i="1"/>
  <c r="R2254" i="1"/>
  <c r="R2256" i="1"/>
  <c r="R2257" i="1"/>
  <c r="R2259" i="1"/>
  <c r="R2260" i="1"/>
  <c r="R2262" i="1"/>
  <c r="R2263" i="1"/>
  <c r="R2265" i="1"/>
  <c r="R2266" i="1"/>
  <c r="R2268" i="1"/>
  <c r="R2269" i="1"/>
  <c r="R2271" i="1"/>
  <c r="R2272" i="1"/>
  <c r="R2274" i="1"/>
  <c r="R2275" i="1"/>
  <c r="R2277" i="1"/>
  <c r="R2278" i="1"/>
  <c r="R2280" i="1"/>
  <c r="L2014" i="1"/>
  <c r="L2016" i="1"/>
  <c r="L2017" i="1"/>
  <c r="L2019" i="1"/>
  <c r="L2020" i="1"/>
  <c r="L2022" i="1"/>
  <c r="L2023" i="1"/>
  <c r="L2025" i="1"/>
  <c r="L2026" i="1"/>
  <c r="L2028" i="1"/>
  <c r="L2029" i="1"/>
  <c r="K2029" i="1" s="1"/>
  <c r="L2031" i="1"/>
  <c r="L2032" i="1"/>
  <c r="L2034" i="1"/>
  <c r="L2035" i="1"/>
  <c r="L2037" i="1"/>
  <c r="L2038" i="1"/>
  <c r="L2040" i="1"/>
  <c r="L2041" i="1"/>
  <c r="L2043" i="1"/>
  <c r="L2044" i="1"/>
  <c r="L2046" i="1"/>
  <c r="L2047" i="1"/>
  <c r="L2049" i="1"/>
  <c r="L2050" i="1"/>
  <c r="L2052" i="1"/>
  <c r="L2053" i="1"/>
  <c r="L2055" i="1"/>
  <c r="L2056" i="1"/>
  <c r="L2058" i="1"/>
  <c r="L2059" i="1"/>
  <c r="L2061" i="1"/>
  <c r="L2062" i="1"/>
  <c r="L2064" i="1"/>
  <c r="L2065" i="1"/>
  <c r="K2065" i="1" s="1"/>
  <c r="L2067" i="1"/>
  <c r="L2068" i="1"/>
  <c r="L2070" i="1"/>
  <c r="L2071" i="1"/>
  <c r="L2073" i="1"/>
  <c r="L2074" i="1"/>
  <c r="L2076" i="1"/>
  <c r="L2077" i="1"/>
  <c r="L2079" i="1"/>
  <c r="L2080" i="1"/>
  <c r="L2082" i="1"/>
  <c r="L2083" i="1"/>
  <c r="K2083" i="1" s="1"/>
  <c r="L2085" i="1"/>
  <c r="L2086" i="1"/>
  <c r="L2088" i="1"/>
  <c r="L2089" i="1"/>
  <c r="L2091" i="1"/>
  <c r="L2092" i="1"/>
  <c r="L2094" i="1"/>
  <c r="L2095" i="1"/>
  <c r="L2097" i="1"/>
  <c r="L2098" i="1"/>
  <c r="L2100" i="1"/>
  <c r="L2101" i="1"/>
  <c r="L2103" i="1"/>
  <c r="L2104" i="1"/>
  <c r="L2106" i="1"/>
  <c r="L2107" i="1"/>
  <c r="L2109" i="1"/>
  <c r="L2110" i="1"/>
  <c r="L2112" i="1"/>
  <c r="L2113" i="1"/>
  <c r="L2115" i="1"/>
  <c r="L2116" i="1"/>
  <c r="L2118" i="1"/>
  <c r="L2119" i="1"/>
  <c r="L2121" i="1"/>
  <c r="L2122" i="1"/>
  <c r="L2124" i="1"/>
  <c r="L2125" i="1"/>
  <c r="L2127" i="1"/>
  <c r="L2128" i="1"/>
  <c r="L2130" i="1"/>
  <c r="L2131" i="1"/>
  <c r="L2133" i="1"/>
  <c r="L2134" i="1"/>
  <c r="L2136" i="1"/>
  <c r="L2137" i="1"/>
  <c r="L2139" i="1"/>
  <c r="L2140" i="1"/>
  <c r="L2142" i="1"/>
  <c r="L2143" i="1"/>
  <c r="L2145" i="1"/>
  <c r="L2146" i="1"/>
  <c r="L2148" i="1"/>
  <c r="L2149" i="1"/>
  <c r="L2151" i="1"/>
  <c r="L2152" i="1"/>
  <c r="L2154" i="1"/>
  <c r="L2155" i="1"/>
  <c r="L2157" i="1"/>
  <c r="L2158" i="1"/>
  <c r="L2160" i="1"/>
  <c r="L2161" i="1"/>
  <c r="L2163" i="1"/>
  <c r="L2164" i="1"/>
  <c r="L2166" i="1"/>
  <c r="L2167" i="1"/>
  <c r="L2169" i="1"/>
  <c r="L2170" i="1"/>
  <c r="L2172" i="1"/>
  <c r="L2173" i="1"/>
  <c r="L2175" i="1"/>
  <c r="L2176" i="1"/>
  <c r="L2178" i="1"/>
  <c r="L2179" i="1"/>
  <c r="L2181" i="1"/>
  <c r="L2182" i="1"/>
  <c r="L2184" i="1"/>
  <c r="L2185" i="1"/>
  <c r="L2187" i="1"/>
  <c r="L2188" i="1"/>
  <c r="L2190" i="1"/>
  <c r="L2191" i="1"/>
  <c r="L2193" i="1"/>
  <c r="L2194" i="1"/>
  <c r="L2196" i="1"/>
  <c r="L2197" i="1"/>
  <c r="L2199" i="1"/>
  <c r="L2200" i="1"/>
  <c r="L2202" i="1"/>
  <c r="L2203" i="1"/>
  <c r="L2205" i="1"/>
  <c r="L2206" i="1"/>
  <c r="L2208" i="1"/>
  <c r="L2209" i="1"/>
  <c r="L2211" i="1"/>
  <c r="L2212" i="1"/>
  <c r="L2214" i="1"/>
  <c r="L2215" i="1"/>
  <c r="L2217" i="1"/>
  <c r="L2218" i="1"/>
  <c r="L2220" i="1"/>
  <c r="L2221" i="1"/>
  <c r="L2223" i="1"/>
  <c r="L2224" i="1"/>
  <c r="L2226" i="1"/>
  <c r="L2227" i="1"/>
  <c r="L2229" i="1"/>
  <c r="L2230" i="1"/>
  <c r="L2232" i="1"/>
  <c r="L2233" i="1"/>
  <c r="L2235" i="1"/>
  <c r="L2236" i="1"/>
  <c r="L2238" i="1"/>
  <c r="L2239" i="1"/>
  <c r="L2241" i="1"/>
  <c r="L2242" i="1"/>
  <c r="L2244" i="1"/>
  <c r="L2245" i="1"/>
  <c r="L2247" i="1"/>
  <c r="L2248" i="1"/>
  <c r="L2250" i="1"/>
  <c r="L2251" i="1"/>
  <c r="L2253" i="1"/>
  <c r="L2254" i="1"/>
  <c r="L2256" i="1"/>
  <c r="L2257" i="1"/>
  <c r="L2259" i="1"/>
  <c r="L2260" i="1"/>
  <c r="L2262" i="1"/>
  <c r="L2263" i="1"/>
  <c r="L2265" i="1"/>
  <c r="L2266" i="1"/>
  <c r="L2268" i="1"/>
  <c r="L2269" i="1"/>
  <c r="L2271" i="1"/>
  <c r="L2272" i="1"/>
  <c r="L2274" i="1"/>
  <c r="L2275" i="1"/>
  <c r="L2277" i="1"/>
  <c r="L2278" i="1"/>
  <c r="L2280" i="1"/>
  <c r="C2272" i="1" s="1"/>
  <c r="F2017" i="1"/>
  <c r="E2017" i="1" s="1"/>
  <c r="F2019" i="1"/>
  <c r="F2020" i="1"/>
  <c r="E2020" i="1" s="1"/>
  <c r="F2022" i="1"/>
  <c r="B2022" i="1" s="1"/>
  <c r="F2023" i="1"/>
  <c r="E2023" i="1" s="1"/>
  <c r="F2025" i="1"/>
  <c r="F2026" i="1"/>
  <c r="E2026" i="1" s="1"/>
  <c r="F2028" i="1"/>
  <c r="B2028" i="1" s="1"/>
  <c r="F2029" i="1"/>
  <c r="E2029" i="1" s="1"/>
  <c r="F2031" i="1"/>
  <c r="F2032" i="1"/>
  <c r="E2032" i="1" s="1"/>
  <c r="F2034" i="1"/>
  <c r="B2034" i="1" s="1"/>
  <c r="F2035" i="1"/>
  <c r="E2035" i="1" s="1"/>
  <c r="F2037" i="1"/>
  <c r="F2038" i="1"/>
  <c r="E2038" i="1" s="1"/>
  <c r="F2040" i="1"/>
  <c r="B2040" i="1" s="1"/>
  <c r="F2041" i="1"/>
  <c r="E2041" i="1" s="1"/>
  <c r="F2043" i="1"/>
  <c r="F2044" i="1"/>
  <c r="E2044" i="1" s="1"/>
  <c r="F2046" i="1"/>
  <c r="B2046" i="1" s="1"/>
  <c r="F2047" i="1"/>
  <c r="E2047" i="1" s="1"/>
  <c r="F2049" i="1"/>
  <c r="F2050" i="1"/>
  <c r="E2050" i="1" s="1"/>
  <c r="F2052" i="1"/>
  <c r="B2052" i="1" s="1"/>
  <c r="F2053" i="1"/>
  <c r="E2053" i="1" s="1"/>
  <c r="F2055" i="1"/>
  <c r="F2056" i="1"/>
  <c r="E2056" i="1" s="1"/>
  <c r="F2058" i="1"/>
  <c r="B2058" i="1" s="1"/>
  <c r="F2059" i="1"/>
  <c r="E2059" i="1" s="1"/>
  <c r="F2061" i="1"/>
  <c r="F2062" i="1"/>
  <c r="E2062" i="1" s="1"/>
  <c r="F2064" i="1"/>
  <c r="B2064" i="1" s="1"/>
  <c r="F2065" i="1"/>
  <c r="E2065" i="1" s="1"/>
  <c r="F2067" i="1"/>
  <c r="F2068" i="1"/>
  <c r="E2068" i="1" s="1"/>
  <c r="F2070" i="1"/>
  <c r="B2070" i="1" s="1"/>
  <c r="F2071" i="1"/>
  <c r="E2071" i="1" s="1"/>
  <c r="F2073" i="1"/>
  <c r="F2074" i="1"/>
  <c r="E2074" i="1" s="1"/>
  <c r="F2076" i="1"/>
  <c r="B2076" i="1" s="1"/>
  <c r="F2077" i="1"/>
  <c r="E2077" i="1" s="1"/>
  <c r="F2079" i="1"/>
  <c r="F2080" i="1"/>
  <c r="E2080" i="1" s="1"/>
  <c r="F2082" i="1"/>
  <c r="B2082" i="1" s="1"/>
  <c r="F2083" i="1"/>
  <c r="E2083" i="1" s="1"/>
  <c r="F2085" i="1"/>
  <c r="F2086" i="1"/>
  <c r="E2086" i="1" s="1"/>
  <c r="F2088" i="1"/>
  <c r="B2088" i="1" s="1"/>
  <c r="F2089" i="1"/>
  <c r="E2089" i="1" s="1"/>
  <c r="F2091" i="1"/>
  <c r="F2092" i="1"/>
  <c r="E2092" i="1" s="1"/>
  <c r="F2094" i="1"/>
  <c r="B2094" i="1" s="1"/>
  <c r="F2095" i="1"/>
  <c r="E2095" i="1" s="1"/>
  <c r="F2097" i="1"/>
  <c r="F2098" i="1"/>
  <c r="E2098" i="1" s="1"/>
  <c r="F2100" i="1"/>
  <c r="B2100" i="1" s="1"/>
  <c r="F2101" i="1"/>
  <c r="E2101" i="1" s="1"/>
  <c r="F2103" i="1"/>
  <c r="F2104" i="1"/>
  <c r="E2104" i="1" s="1"/>
  <c r="F2106" i="1"/>
  <c r="B2106" i="1" s="1"/>
  <c r="F2107" i="1"/>
  <c r="E2107" i="1" s="1"/>
  <c r="F2109" i="1"/>
  <c r="F2110" i="1"/>
  <c r="E2110" i="1" s="1"/>
  <c r="F2112" i="1"/>
  <c r="B2112" i="1" s="1"/>
  <c r="F2113" i="1"/>
  <c r="E2113" i="1" s="1"/>
  <c r="F2115" i="1"/>
  <c r="F2116" i="1"/>
  <c r="E2116" i="1" s="1"/>
  <c r="F2118" i="1"/>
  <c r="B2118" i="1" s="1"/>
  <c r="F2119" i="1"/>
  <c r="E2119" i="1" s="1"/>
  <c r="F2121" i="1"/>
  <c r="F2122" i="1"/>
  <c r="E2122" i="1" s="1"/>
  <c r="F2124" i="1"/>
  <c r="B2124" i="1" s="1"/>
  <c r="F2125" i="1"/>
  <c r="E2125" i="1" s="1"/>
  <c r="F2127" i="1"/>
  <c r="F2128" i="1"/>
  <c r="E2128" i="1" s="1"/>
  <c r="F2130" i="1"/>
  <c r="B2130" i="1" s="1"/>
  <c r="F2131" i="1"/>
  <c r="E2131" i="1" s="1"/>
  <c r="F2133" i="1"/>
  <c r="F2134" i="1"/>
  <c r="E2134" i="1" s="1"/>
  <c r="F2136" i="1"/>
  <c r="B2136" i="1" s="1"/>
  <c r="F2137" i="1"/>
  <c r="E2137" i="1" s="1"/>
  <c r="F2139" i="1"/>
  <c r="F2140" i="1"/>
  <c r="E2140" i="1" s="1"/>
  <c r="F2142" i="1"/>
  <c r="B2142" i="1" s="1"/>
  <c r="F2143" i="1"/>
  <c r="E2143" i="1" s="1"/>
  <c r="F2145" i="1"/>
  <c r="F2146" i="1"/>
  <c r="E2146" i="1" s="1"/>
  <c r="F2148" i="1"/>
  <c r="B2148" i="1" s="1"/>
  <c r="F2149" i="1"/>
  <c r="E2149" i="1" s="1"/>
  <c r="F2151" i="1"/>
  <c r="F2152" i="1"/>
  <c r="E2152" i="1" s="1"/>
  <c r="F2154" i="1"/>
  <c r="B2154" i="1" s="1"/>
  <c r="F2155" i="1"/>
  <c r="E2155" i="1" s="1"/>
  <c r="F2157" i="1"/>
  <c r="F2158" i="1"/>
  <c r="E2158" i="1" s="1"/>
  <c r="F2160" i="1"/>
  <c r="B2160" i="1" s="1"/>
  <c r="F2161" i="1"/>
  <c r="E2161" i="1" s="1"/>
  <c r="F2163" i="1"/>
  <c r="F2164" i="1"/>
  <c r="E2164" i="1" s="1"/>
  <c r="F2166" i="1"/>
  <c r="B2166" i="1" s="1"/>
  <c r="F2167" i="1"/>
  <c r="E2167" i="1" s="1"/>
  <c r="F2169" i="1"/>
  <c r="F2170" i="1"/>
  <c r="E2170" i="1" s="1"/>
  <c r="F2172" i="1"/>
  <c r="B2172" i="1" s="1"/>
  <c r="F2173" i="1"/>
  <c r="E2173" i="1" s="1"/>
  <c r="F2175" i="1"/>
  <c r="F2176" i="1"/>
  <c r="E2176" i="1" s="1"/>
  <c r="F2178" i="1"/>
  <c r="B2178" i="1" s="1"/>
  <c r="F2179" i="1"/>
  <c r="E2179" i="1" s="1"/>
  <c r="F2181" i="1"/>
  <c r="F2182" i="1"/>
  <c r="E2182" i="1" s="1"/>
  <c r="F2184" i="1"/>
  <c r="B2184" i="1" s="1"/>
  <c r="F2185" i="1"/>
  <c r="E2185" i="1" s="1"/>
  <c r="F2187" i="1"/>
  <c r="F2188" i="1"/>
  <c r="E2188" i="1" s="1"/>
  <c r="F2190" i="1"/>
  <c r="B2190" i="1" s="1"/>
  <c r="F2191" i="1"/>
  <c r="E2191" i="1" s="1"/>
  <c r="F2193" i="1"/>
  <c r="F2194" i="1"/>
  <c r="E2194" i="1" s="1"/>
  <c r="F2196" i="1"/>
  <c r="B2196" i="1" s="1"/>
  <c r="F2197" i="1"/>
  <c r="E2197" i="1" s="1"/>
  <c r="F2199" i="1"/>
  <c r="F2200" i="1"/>
  <c r="E2200" i="1" s="1"/>
  <c r="F2202" i="1"/>
  <c r="B2202" i="1" s="1"/>
  <c r="F2203" i="1"/>
  <c r="E2203" i="1" s="1"/>
  <c r="F2205" i="1"/>
  <c r="F2206" i="1"/>
  <c r="E2206" i="1" s="1"/>
  <c r="F2208" i="1"/>
  <c r="B2208" i="1" s="1"/>
  <c r="F2209" i="1"/>
  <c r="E2209" i="1" s="1"/>
  <c r="F2211" i="1"/>
  <c r="F2212" i="1"/>
  <c r="E2212" i="1" s="1"/>
  <c r="F2214" i="1"/>
  <c r="B2214" i="1" s="1"/>
  <c r="F2215" i="1"/>
  <c r="E2215" i="1" s="1"/>
  <c r="F2217" i="1"/>
  <c r="F2218" i="1"/>
  <c r="E2218" i="1" s="1"/>
  <c r="F2220" i="1"/>
  <c r="B2220" i="1" s="1"/>
  <c r="F2221" i="1"/>
  <c r="E2221" i="1" s="1"/>
  <c r="F2223" i="1"/>
  <c r="F2224" i="1"/>
  <c r="E2224" i="1" s="1"/>
  <c r="F2226" i="1"/>
  <c r="B2226" i="1" s="1"/>
  <c r="F2227" i="1"/>
  <c r="E2227" i="1" s="1"/>
  <c r="F2229" i="1"/>
  <c r="F2230" i="1"/>
  <c r="E2230" i="1" s="1"/>
  <c r="F2232" i="1"/>
  <c r="B2232" i="1" s="1"/>
  <c r="F2233" i="1"/>
  <c r="E2233" i="1" s="1"/>
  <c r="F2235" i="1"/>
  <c r="F2236" i="1"/>
  <c r="E2236" i="1" s="1"/>
  <c r="F2238" i="1"/>
  <c r="B2238" i="1" s="1"/>
  <c r="F2239" i="1"/>
  <c r="E2239" i="1" s="1"/>
  <c r="F2241" i="1"/>
  <c r="F2242" i="1"/>
  <c r="E2242" i="1" s="1"/>
  <c r="F2244" i="1"/>
  <c r="B2244" i="1" s="1"/>
  <c r="F2245" i="1"/>
  <c r="E2245" i="1" s="1"/>
  <c r="F2247" i="1"/>
  <c r="F2248" i="1"/>
  <c r="E2248" i="1" s="1"/>
  <c r="F2250" i="1"/>
  <c r="B2250" i="1" s="1"/>
  <c r="F2251" i="1"/>
  <c r="E2251" i="1" s="1"/>
  <c r="F2253" i="1"/>
  <c r="F2254" i="1"/>
  <c r="E2254" i="1" s="1"/>
  <c r="F2256" i="1"/>
  <c r="B2256" i="1" s="1"/>
  <c r="F2257" i="1"/>
  <c r="E2257" i="1" s="1"/>
  <c r="F2259" i="1"/>
  <c r="F2260" i="1"/>
  <c r="E2260" i="1" s="1"/>
  <c r="F2262" i="1"/>
  <c r="B2262" i="1" s="1"/>
  <c r="F2263" i="1"/>
  <c r="E2263" i="1" s="1"/>
  <c r="F2265" i="1"/>
  <c r="F2266" i="1"/>
  <c r="E2266" i="1" s="1"/>
  <c r="F2268" i="1"/>
  <c r="B2268" i="1" s="1"/>
  <c r="F2269" i="1"/>
  <c r="E2269" i="1" s="1"/>
  <c r="F2271" i="1"/>
  <c r="F2272" i="1"/>
  <c r="E2272" i="1" s="1"/>
  <c r="F2274" i="1"/>
  <c r="B2274" i="1" s="1"/>
  <c r="F2275" i="1"/>
  <c r="E2275" i="1" s="1"/>
  <c r="F2277" i="1"/>
  <c r="F2278" i="1"/>
  <c r="E2278" i="1" s="1"/>
  <c r="F2280" i="1"/>
  <c r="F2014" i="1"/>
  <c r="E2014" i="1" s="1"/>
  <c r="F2016" i="1"/>
  <c r="BB2013" i="1"/>
  <c r="C2027" i="1" s="1"/>
  <c r="BB2011" i="1"/>
  <c r="BA2011" i="1" s="1"/>
  <c r="L34" i="8" s="1"/>
  <c r="AV2013" i="1"/>
  <c r="C2026" i="1" s="1"/>
  <c r="AV2011" i="1"/>
  <c r="AU2011" i="1" s="1"/>
  <c r="K34" i="8" s="1"/>
  <c r="AP2013" i="1"/>
  <c r="C2025" i="1" s="1"/>
  <c r="AP2011" i="1"/>
  <c r="AO2011" i="1" s="1"/>
  <c r="J34" i="8" s="1"/>
  <c r="AJ2013" i="1"/>
  <c r="C2024" i="1" s="1"/>
  <c r="AJ2011" i="1"/>
  <c r="AI2011" i="1" s="1"/>
  <c r="I34" i="8" s="1"/>
  <c r="AD2013" i="1"/>
  <c r="C2023" i="1" s="1"/>
  <c r="AD2011" i="1"/>
  <c r="AC2011" i="1" s="1"/>
  <c r="X2013" i="1"/>
  <c r="X2011" i="1"/>
  <c r="W2011" i="1" s="1"/>
  <c r="G34" i="8" s="1"/>
  <c r="R2013" i="1"/>
  <c r="R2011" i="1"/>
  <c r="Q2011" i="1" s="1"/>
  <c r="F34" i="8" s="1"/>
  <c r="L2013" i="1"/>
  <c r="L2011" i="1"/>
  <c r="K2011" i="1" s="1"/>
  <c r="E34" i="8" s="1"/>
  <c r="F2011" i="1"/>
  <c r="E2011" i="1" s="1"/>
  <c r="D34" i="8" s="1"/>
  <c r="F2013" i="1"/>
  <c r="BB1742" i="1"/>
  <c r="BB1744" i="1"/>
  <c r="BB1745" i="1"/>
  <c r="BB1747" i="1"/>
  <c r="BB1748" i="1"/>
  <c r="BB1750" i="1"/>
  <c r="BB1751" i="1"/>
  <c r="BB1753" i="1"/>
  <c r="BB1754" i="1"/>
  <c r="BB1756" i="1"/>
  <c r="BB1757" i="1"/>
  <c r="BB1759" i="1"/>
  <c r="BB1760" i="1"/>
  <c r="BB1762" i="1"/>
  <c r="BB1763" i="1"/>
  <c r="BB1765" i="1"/>
  <c r="BB1766" i="1"/>
  <c r="BB1768" i="1"/>
  <c r="BB1769" i="1"/>
  <c r="BB1771" i="1"/>
  <c r="BB1772" i="1"/>
  <c r="BB1774" i="1"/>
  <c r="BB1775" i="1"/>
  <c r="BB1777" i="1"/>
  <c r="BB1778" i="1"/>
  <c r="BB1780" i="1"/>
  <c r="BB1781" i="1"/>
  <c r="BB1783" i="1"/>
  <c r="BB1784" i="1"/>
  <c r="BB1786" i="1"/>
  <c r="BB1787" i="1"/>
  <c r="BB1789" i="1"/>
  <c r="BB1790" i="1"/>
  <c r="BB1792" i="1"/>
  <c r="BB1793" i="1"/>
  <c r="BB1795" i="1"/>
  <c r="BB1796" i="1"/>
  <c r="BB1798" i="1"/>
  <c r="BB1799" i="1"/>
  <c r="BB1801" i="1"/>
  <c r="BB1802" i="1"/>
  <c r="BB1804" i="1"/>
  <c r="BB1805" i="1"/>
  <c r="BB1807" i="1"/>
  <c r="BB1808" i="1"/>
  <c r="BB1810" i="1"/>
  <c r="BB1811" i="1"/>
  <c r="BB1813" i="1"/>
  <c r="BB1814" i="1"/>
  <c r="BB1816" i="1"/>
  <c r="BB1817" i="1"/>
  <c r="BB1819" i="1"/>
  <c r="BB1820" i="1"/>
  <c r="BB1822" i="1"/>
  <c r="BB1823" i="1"/>
  <c r="BB1825" i="1"/>
  <c r="BB1826" i="1"/>
  <c r="BB1828" i="1"/>
  <c r="BB1829" i="1"/>
  <c r="BB1831" i="1"/>
  <c r="BB1832" i="1"/>
  <c r="BB1834" i="1"/>
  <c r="BB1835" i="1"/>
  <c r="BB1837" i="1"/>
  <c r="BB1838" i="1"/>
  <c r="BB1840" i="1"/>
  <c r="BB1841" i="1"/>
  <c r="BB1843" i="1"/>
  <c r="BB1844" i="1"/>
  <c r="BB1846" i="1"/>
  <c r="BB1847" i="1"/>
  <c r="BB1849" i="1"/>
  <c r="BB1850" i="1"/>
  <c r="BB1852" i="1"/>
  <c r="BB1853" i="1"/>
  <c r="BB1855" i="1"/>
  <c r="BB1856" i="1"/>
  <c r="BB1858" i="1"/>
  <c r="BB1859" i="1"/>
  <c r="BB1861" i="1"/>
  <c r="BB1862" i="1"/>
  <c r="BB1864" i="1"/>
  <c r="BB1865" i="1"/>
  <c r="BB1867" i="1"/>
  <c r="BB1868" i="1"/>
  <c r="BB1870" i="1"/>
  <c r="BB1871" i="1"/>
  <c r="BB1873" i="1"/>
  <c r="BB1874" i="1"/>
  <c r="BB1876" i="1"/>
  <c r="BB1877" i="1"/>
  <c r="BB1879" i="1"/>
  <c r="BB1880" i="1"/>
  <c r="BB1882" i="1"/>
  <c r="BB1883" i="1"/>
  <c r="BB1885" i="1"/>
  <c r="BB1886" i="1"/>
  <c r="BB1888" i="1"/>
  <c r="BB1889" i="1"/>
  <c r="BB1891" i="1"/>
  <c r="BB1892" i="1"/>
  <c r="BB1894" i="1"/>
  <c r="BB1895" i="1"/>
  <c r="BB1897" i="1"/>
  <c r="BB1898" i="1"/>
  <c r="BB1900" i="1"/>
  <c r="BB1901" i="1"/>
  <c r="BB1903" i="1"/>
  <c r="BB1904" i="1"/>
  <c r="BB1906" i="1"/>
  <c r="BB1907" i="1"/>
  <c r="BB1909" i="1"/>
  <c r="BB1910" i="1"/>
  <c r="BB1912" i="1"/>
  <c r="BB1913" i="1"/>
  <c r="BB1915" i="1"/>
  <c r="BB1916" i="1"/>
  <c r="BB1918" i="1"/>
  <c r="BB1919" i="1"/>
  <c r="BB1921" i="1"/>
  <c r="BB1922" i="1"/>
  <c r="BB1924" i="1"/>
  <c r="BB1925" i="1"/>
  <c r="BB1927" i="1"/>
  <c r="BB1928" i="1"/>
  <c r="BB1930" i="1"/>
  <c r="BB1931" i="1"/>
  <c r="BB1933" i="1"/>
  <c r="BB1934" i="1"/>
  <c r="BB1936" i="1"/>
  <c r="BB1937" i="1"/>
  <c r="BB1939" i="1"/>
  <c r="BB1940" i="1"/>
  <c r="BB1942" i="1"/>
  <c r="BB1943" i="1"/>
  <c r="BB1945" i="1"/>
  <c r="BB1946" i="1"/>
  <c r="BB1948" i="1"/>
  <c r="BB1949" i="1"/>
  <c r="BB1951" i="1"/>
  <c r="BB1952" i="1"/>
  <c r="BB1954" i="1"/>
  <c r="BB1955" i="1"/>
  <c r="BB1957" i="1"/>
  <c r="BB1958" i="1"/>
  <c r="BB1960" i="1"/>
  <c r="BB1961" i="1"/>
  <c r="BB1963" i="1"/>
  <c r="BB1964" i="1"/>
  <c r="BB1966" i="1"/>
  <c r="BB1967" i="1"/>
  <c r="BB1969" i="1"/>
  <c r="BB1970" i="1"/>
  <c r="BB1972" i="1"/>
  <c r="BB1973" i="1"/>
  <c r="BB1975" i="1"/>
  <c r="BB1976" i="1"/>
  <c r="BB1978" i="1"/>
  <c r="BB1979" i="1"/>
  <c r="BB1981" i="1"/>
  <c r="BB1982" i="1"/>
  <c r="BB1984" i="1"/>
  <c r="BB1985" i="1"/>
  <c r="BB1987" i="1"/>
  <c r="BB1988" i="1"/>
  <c r="BB1990" i="1"/>
  <c r="BB1991" i="1"/>
  <c r="BB1993" i="1"/>
  <c r="BB1994" i="1"/>
  <c r="BB1996" i="1"/>
  <c r="BB1997" i="1"/>
  <c r="BB1999" i="1"/>
  <c r="BB2000" i="1"/>
  <c r="BB2002" i="1"/>
  <c r="BB2003" i="1"/>
  <c r="BB2005" i="1"/>
  <c r="L33" i="16" s="1"/>
  <c r="BB2006" i="1"/>
  <c r="BB2008" i="1"/>
  <c r="AV1742" i="1"/>
  <c r="AV1744" i="1"/>
  <c r="AV1745" i="1"/>
  <c r="AV1747" i="1"/>
  <c r="AV1748" i="1"/>
  <c r="AV1750" i="1"/>
  <c r="AV1751" i="1"/>
  <c r="AV1753" i="1"/>
  <c r="AV1754" i="1"/>
  <c r="AV1756" i="1"/>
  <c r="AV1757" i="1"/>
  <c r="AV1759" i="1"/>
  <c r="AV1760" i="1"/>
  <c r="AV1762" i="1"/>
  <c r="AV1763" i="1"/>
  <c r="AV1765" i="1"/>
  <c r="AV1766" i="1"/>
  <c r="AV1768" i="1"/>
  <c r="AV1769" i="1"/>
  <c r="AV1771" i="1"/>
  <c r="AV1772" i="1"/>
  <c r="AV1774" i="1"/>
  <c r="AV1775" i="1"/>
  <c r="AV1777" i="1"/>
  <c r="AV1778" i="1"/>
  <c r="AV1780" i="1"/>
  <c r="AV1781" i="1"/>
  <c r="AV1783" i="1"/>
  <c r="AV1784" i="1"/>
  <c r="AV1786" i="1"/>
  <c r="AV1787" i="1"/>
  <c r="AV1789" i="1"/>
  <c r="AV1790" i="1"/>
  <c r="AV1792" i="1"/>
  <c r="AV1793" i="1"/>
  <c r="AV1795" i="1"/>
  <c r="AV1796" i="1"/>
  <c r="AV1798" i="1"/>
  <c r="AV1799" i="1"/>
  <c r="AV1801" i="1"/>
  <c r="AV1802" i="1"/>
  <c r="AV1804" i="1"/>
  <c r="AV1805" i="1"/>
  <c r="AV1807" i="1"/>
  <c r="AV1808" i="1"/>
  <c r="AV1810" i="1"/>
  <c r="AV1811" i="1"/>
  <c r="AV1813" i="1"/>
  <c r="AV1814" i="1"/>
  <c r="AV1816" i="1"/>
  <c r="AV1817" i="1"/>
  <c r="AV1819" i="1"/>
  <c r="AV1820" i="1"/>
  <c r="AV1822" i="1"/>
  <c r="AV1823" i="1"/>
  <c r="AV1825" i="1"/>
  <c r="AV1826" i="1"/>
  <c r="AV1828" i="1"/>
  <c r="AV1829" i="1"/>
  <c r="AV1831" i="1"/>
  <c r="AV1832" i="1"/>
  <c r="AV1834" i="1"/>
  <c r="AV1835" i="1"/>
  <c r="AV1837" i="1"/>
  <c r="AV1838" i="1"/>
  <c r="AV1840" i="1"/>
  <c r="AV1841" i="1"/>
  <c r="AV1843" i="1"/>
  <c r="AV1844" i="1"/>
  <c r="AV1846" i="1"/>
  <c r="AV1847" i="1"/>
  <c r="AV1849" i="1"/>
  <c r="AV1850" i="1"/>
  <c r="AV1852" i="1"/>
  <c r="AV1853" i="1"/>
  <c r="AV1855" i="1"/>
  <c r="AV1856" i="1"/>
  <c r="AV1858" i="1"/>
  <c r="AV1859" i="1"/>
  <c r="AV1861" i="1"/>
  <c r="AV1862" i="1"/>
  <c r="AV1864" i="1"/>
  <c r="AV1865" i="1"/>
  <c r="AV1867" i="1"/>
  <c r="AV1868" i="1"/>
  <c r="AV1870" i="1"/>
  <c r="AV1871" i="1"/>
  <c r="AV1873" i="1"/>
  <c r="AV1874" i="1"/>
  <c r="AV1876" i="1"/>
  <c r="AV1877" i="1"/>
  <c r="AV1879" i="1"/>
  <c r="AV1880" i="1"/>
  <c r="AV1882" i="1"/>
  <c r="AV1883" i="1"/>
  <c r="AV1885" i="1"/>
  <c r="AV1886" i="1"/>
  <c r="AV1888" i="1"/>
  <c r="AV1889" i="1"/>
  <c r="AV1891" i="1"/>
  <c r="AV1892" i="1"/>
  <c r="AV1894" i="1"/>
  <c r="AV1895" i="1"/>
  <c r="AV1897" i="1"/>
  <c r="AV1898" i="1"/>
  <c r="AV1900" i="1"/>
  <c r="AV1901" i="1"/>
  <c r="AV1903" i="1"/>
  <c r="AV1904" i="1"/>
  <c r="AV1906" i="1"/>
  <c r="AV1907" i="1"/>
  <c r="AV1909" i="1"/>
  <c r="AV1910" i="1"/>
  <c r="AV1912" i="1"/>
  <c r="AV1913" i="1"/>
  <c r="AV1915" i="1"/>
  <c r="AV1916" i="1"/>
  <c r="AV1918" i="1"/>
  <c r="AV1919" i="1"/>
  <c r="AV1921" i="1"/>
  <c r="AV1922" i="1"/>
  <c r="AV1924" i="1"/>
  <c r="AV1925" i="1"/>
  <c r="AV1927" i="1"/>
  <c r="AV1928" i="1"/>
  <c r="AV1930" i="1"/>
  <c r="AV1931" i="1"/>
  <c r="AV1933" i="1"/>
  <c r="AV1934" i="1"/>
  <c r="AV1936" i="1"/>
  <c r="AV1937" i="1"/>
  <c r="AV1939" i="1"/>
  <c r="AV1940" i="1"/>
  <c r="AV1942" i="1"/>
  <c r="AV1943" i="1"/>
  <c r="AV1945" i="1"/>
  <c r="AV1946" i="1"/>
  <c r="AV1948" i="1"/>
  <c r="AV1949" i="1"/>
  <c r="AV1951" i="1"/>
  <c r="AV1952" i="1"/>
  <c r="AV1954" i="1"/>
  <c r="AV1955" i="1"/>
  <c r="AV1957" i="1"/>
  <c r="AV1958" i="1"/>
  <c r="AV1960" i="1"/>
  <c r="AV1961" i="1"/>
  <c r="AV1963" i="1"/>
  <c r="AV1964" i="1"/>
  <c r="AV1966" i="1"/>
  <c r="AV1967" i="1"/>
  <c r="AV1969" i="1"/>
  <c r="AV1970" i="1"/>
  <c r="AV1972" i="1"/>
  <c r="AV1973" i="1"/>
  <c r="AV1975" i="1"/>
  <c r="AV1976" i="1"/>
  <c r="AV1978" i="1"/>
  <c r="AV1979" i="1"/>
  <c r="AV1981" i="1"/>
  <c r="AV1982" i="1"/>
  <c r="AV1984" i="1"/>
  <c r="AV1985" i="1"/>
  <c r="AV1987" i="1"/>
  <c r="AV1988" i="1"/>
  <c r="AV1990" i="1"/>
  <c r="AV1991" i="1"/>
  <c r="AV1993" i="1"/>
  <c r="AV1994" i="1"/>
  <c r="AV1996" i="1"/>
  <c r="AV1997" i="1"/>
  <c r="AV1999" i="1"/>
  <c r="AV2000" i="1"/>
  <c r="AV2002" i="1"/>
  <c r="AV2003" i="1"/>
  <c r="AV2005" i="1"/>
  <c r="AV2006" i="1"/>
  <c r="AV2008" i="1"/>
  <c r="AP1742" i="1"/>
  <c r="AP1744" i="1"/>
  <c r="AP1745" i="1"/>
  <c r="AP1747" i="1"/>
  <c r="AP1748" i="1"/>
  <c r="AP1750" i="1"/>
  <c r="AP1751" i="1"/>
  <c r="AP1753" i="1"/>
  <c r="AP1754" i="1"/>
  <c r="AP1756" i="1"/>
  <c r="AP1757" i="1"/>
  <c r="AP1759" i="1"/>
  <c r="AP1760" i="1"/>
  <c r="AP1762" i="1"/>
  <c r="AP1763" i="1"/>
  <c r="AP1765" i="1"/>
  <c r="AP1766" i="1"/>
  <c r="AP1768" i="1"/>
  <c r="AP1769" i="1"/>
  <c r="AP1771" i="1"/>
  <c r="AP1772" i="1"/>
  <c r="AP1774" i="1"/>
  <c r="AP1775" i="1"/>
  <c r="AP1777" i="1"/>
  <c r="AP1778" i="1"/>
  <c r="AP1780" i="1"/>
  <c r="AP1781" i="1"/>
  <c r="AP1783" i="1"/>
  <c r="AP1784" i="1"/>
  <c r="AP1786" i="1"/>
  <c r="AP1787" i="1"/>
  <c r="AP1789" i="1"/>
  <c r="AP1790" i="1"/>
  <c r="AP1792" i="1"/>
  <c r="AP1793" i="1"/>
  <c r="AP1795" i="1"/>
  <c r="AP1796" i="1"/>
  <c r="AP1798" i="1"/>
  <c r="AP1799" i="1"/>
  <c r="AP1801" i="1"/>
  <c r="AP1802" i="1"/>
  <c r="AP1804" i="1"/>
  <c r="AP1805" i="1"/>
  <c r="AP1807" i="1"/>
  <c r="AP1808" i="1"/>
  <c r="AP1810" i="1"/>
  <c r="AP1811" i="1"/>
  <c r="AP1813" i="1"/>
  <c r="AP1814" i="1"/>
  <c r="AP1816" i="1"/>
  <c r="AP1817" i="1"/>
  <c r="AP1819" i="1"/>
  <c r="AP1820" i="1"/>
  <c r="AP1822" i="1"/>
  <c r="AP1823" i="1"/>
  <c r="AP1825" i="1"/>
  <c r="AP1826" i="1"/>
  <c r="AP1828" i="1"/>
  <c r="AP1829" i="1"/>
  <c r="AP1831" i="1"/>
  <c r="AP1832" i="1"/>
  <c r="AP1834" i="1"/>
  <c r="AP1835" i="1"/>
  <c r="AP1837" i="1"/>
  <c r="AP1838" i="1"/>
  <c r="AP1840" i="1"/>
  <c r="AP1841" i="1"/>
  <c r="AP1843" i="1"/>
  <c r="AP1844" i="1"/>
  <c r="AP1846" i="1"/>
  <c r="AP1847" i="1"/>
  <c r="AP1849" i="1"/>
  <c r="AP1850" i="1"/>
  <c r="AP1852" i="1"/>
  <c r="AP1853" i="1"/>
  <c r="AP1855" i="1"/>
  <c r="AP1856" i="1"/>
  <c r="AP1858" i="1"/>
  <c r="AP1859" i="1"/>
  <c r="AP1861" i="1"/>
  <c r="AP1862" i="1"/>
  <c r="AP1864" i="1"/>
  <c r="AP1865" i="1"/>
  <c r="AP1867" i="1"/>
  <c r="AP1868" i="1"/>
  <c r="AP1870" i="1"/>
  <c r="AP1871" i="1"/>
  <c r="AP1873" i="1"/>
  <c r="AP1874" i="1"/>
  <c r="AP1876" i="1"/>
  <c r="AP1877" i="1"/>
  <c r="AP1879" i="1"/>
  <c r="AP1880" i="1"/>
  <c r="AP1882" i="1"/>
  <c r="AP1883" i="1"/>
  <c r="AP1885" i="1"/>
  <c r="AP1886" i="1"/>
  <c r="AP1888" i="1"/>
  <c r="AP1889" i="1"/>
  <c r="AP1891" i="1"/>
  <c r="AP1892" i="1"/>
  <c r="AP1894" i="1"/>
  <c r="AP1895" i="1"/>
  <c r="AP1897" i="1"/>
  <c r="AP1898" i="1"/>
  <c r="AP1900" i="1"/>
  <c r="AP1901" i="1"/>
  <c r="AP1903" i="1"/>
  <c r="AP1904" i="1"/>
  <c r="AP1906" i="1"/>
  <c r="AP1907" i="1"/>
  <c r="AP1909" i="1"/>
  <c r="AP1910" i="1"/>
  <c r="AP1912" i="1"/>
  <c r="AP1913" i="1"/>
  <c r="AP1915" i="1"/>
  <c r="AP1916" i="1"/>
  <c r="AP1918" i="1"/>
  <c r="AP1919" i="1"/>
  <c r="AP1921" i="1"/>
  <c r="AP1922" i="1"/>
  <c r="AP1924" i="1"/>
  <c r="AP1925" i="1"/>
  <c r="AP1927" i="1"/>
  <c r="AP1928" i="1"/>
  <c r="AP1930" i="1"/>
  <c r="AP1931" i="1"/>
  <c r="AP1933" i="1"/>
  <c r="AP1934" i="1"/>
  <c r="AP1936" i="1"/>
  <c r="AP1937" i="1"/>
  <c r="AP1939" i="1"/>
  <c r="AP1940" i="1"/>
  <c r="AP1942" i="1"/>
  <c r="AP1943" i="1"/>
  <c r="AP1945" i="1"/>
  <c r="AP1946" i="1"/>
  <c r="AP1948" i="1"/>
  <c r="AP1949" i="1"/>
  <c r="AP1951" i="1"/>
  <c r="AP1952" i="1"/>
  <c r="AP1954" i="1"/>
  <c r="AP1955" i="1"/>
  <c r="AP1957" i="1"/>
  <c r="AP1958" i="1"/>
  <c r="AP1960" i="1"/>
  <c r="AP1961" i="1"/>
  <c r="AP1963" i="1"/>
  <c r="AP1964" i="1"/>
  <c r="AP1966" i="1"/>
  <c r="AP1967" i="1"/>
  <c r="AP1969" i="1"/>
  <c r="AP1970" i="1"/>
  <c r="AP1972" i="1"/>
  <c r="AP1973" i="1"/>
  <c r="AP1975" i="1"/>
  <c r="AP1976" i="1"/>
  <c r="AP1978" i="1"/>
  <c r="AP1979" i="1"/>
  <c r="AP1981" i="1"/>
  <c r="AP1982" i="1"/>
  <c r="AP1984" i="1"/>
  <c r="AP1985" i="1"/>
  <c r="AP1987" i="1"/>
  <c r="AP1988" i="1"/>
  <c r="AP1990" i="1"/>
  <c r="AP1991" i="1"/>
  <c r="AP1993" i="1"/>
  <c r="AP1994" i="1"/>
  <c r="AP1996" i="1"/>
  <c r="AP1997" i="1"/>
  <c r="AP1999" i="1"/>
  <c r="AP2000" i="1"/>
  <c r="AP2002" i="1"/>
  <c r="AP2003" i="1"/>
  <c r="AP2005" i="1"/>
  <c r="AP2006" i="1"/>
  <c r="AP2008" i="1"/>
  <c r="AJ1742" i="1"/>
  <c r="AJ1744" i="1"/>
  <c r="AJ1745" i="1"/>
  <c r="AJ1747" i="1"/>
  <c r="AJ1748" i="1"/>
  <c r="AJ1750" i="1"/>
  <c r="AJ1751" i="1"/>
  <c r="AJ1753" i="1"/>
  <c r="AJ1754" i="1"/>
  <c r="AJ1756" i="1"/>
  <c r="AJ1757" i="1"/>
  <c r="AJ1759" i="1"/>
  <c r="AJ1760" i="1"/>
  <c r="AJ1762" i="1"/>
  <c r="AJ1763" i="1"/>
  <c r="AJ1765" i="1"/>
  <c r="AJ1766" i="1"/>
  <c r="AJ1768" i="1"/>
  <c r="AJ1769" i="1"/>
  <c r="AJ1771" i="1"/>
  <c r="AJ1772" i="1"/>
  <c r="AJ1774" i="1"/>
  <c r="AJ1775" i="1"/>
  <c r="AJ1777" i="1"/>
  <c r="AJ1778" i="1"/>
  <c r="AJ1780" i="1"/>
  <c r="AJ1781" i="1"/>
  <c r="AJ1783" i="1"/>
  <c r="AJ1784" i="1"/>
  <c r="AJ1786" i="1"/>
  <c r="AJ1787" i="1"/>
  <c r="AJ1789" i="1"/>
  <c r="AJ1790" i="1"/>
  <c r="AJ1792" i="1"/>
  <c r="AJ1793" i="1"/>
  <c r="AJ1795" i="1"/>
  <c r="AJ1796" i="1"/>
  <c r="AJ1798" i="1"/>
  <c r="AJ1799" i="1"/>
  <c r="AJ1801" i="1"/>
  <c r="AJ1802" i="1"/>
  <c r="AJ1804" i="1"/>
  <c r="AJ1805" i="1"/>
  <c r="AJ1807" i="1"/>
  <c r="AJ1808" i="1"/>
  <c r="AJ1810" i="1"/>
  <c r="AJ1811" i="1"/>
  <c r="AJ1813" i="1"/>
  <c r="AJ1814" i="1"/>
  <c r="AJ1816" i="1"/>
  <c r="AJ1817" i="1"/>
  <c r="AJ1819" i="1"/>
  <c r="AJ1820" i="1"/>
  <c r="AJ1822" i="1"/>
  <c r="AJ1823" i="1"/>
  <c r="AJ1825" i="1"/>
  <c r="AJ1826" i="1"/>
  <c r="AJ1828" i="1"/>
  <c r="AJ1829" i="1"/>
  <c r="AJ1831" i="1"/>
  <c r="AJ1832" i="1"/>
  <c r="AJ1834" i="1"/>
  <c r="AJ1835" i="1"/>
  <c r="AJ1837" i="1"/>
  <c r="AJ1838" i="1"/>
  <c r="AJ1840" i="1"/>
  <c r="AJ1841" i="1"/>
  <c r="AJ1843" i="1"/>
  <c r="AJ1844" i="1"/>
  <c r="AJ1846" i="1"/>
  <c r="AJ1847" i="1"/>
  <c r="AJ1849" i="1"/>
  <c r="AJ1850" i="1"/>
  <c r="AJ1852" i="1"/>
  <c r="AJ1853" i="1"/>
  <c r="AJ1855" i="1"/>
  <c r="AJ1856" i="1"/>
  <c r="AJ1858" i="1"/>
  <c r="AJ1859" i="1"/>
  <c r="AJ1861" i="1"/>
  <c r="AJ1862" i="1"/>
  <c r="AJ1864" i="1"/>
  <c r="AJ1865" i="1"/>
  <c r="AI1865" i="1" s="1"/>
  <c r="AJ1867" i="1"/>
  <c r="AJ1868" i="1"/>
  <c r="AJ1870" i="1"/>
  <c r="AJ1871" i="1"/>
  <c r="AJ1873" i="1"/>
  <c r="AJ1874" i="1"/>
  <c r="AJ1876" i="1"/>
  <c r="AJ1877" i="1"/>
  <c r="AJ1879" i="1"/>
  <c r="AJ1880" i="1"/>
  <c r="AJ1882" i="1"/>
  <c r="AJ1883" i="1"/>
  <c r="AJ1885" i="1"/>
  <c r="AJ1886" i="1"/>
  <c r="AJ1888" i="1"/>
  <c r="AJ1889" i="1"/>
  <c r="AJ1891" i="1"/>
  <c r="AJ1892" i="1"/>
  <c r="AJ1894" i="1"/>
  <c r="AJ1895" i="1"/>
  <c r="AJ1897" i="1"/>
  <c r="AJ1898" i="1"/>
  <c r="AJ1900" i="1"/>
  <c r="AJ1901" i="1"/>
  <c r="AJ1903" i="1"/>
  <c r="AJ1904" i="1"/>
  <c r="AJ1906" i="1"/>
  <c r="AJ1907" i="1"/>
  <c r="AJ1909" i="1"/>
  <c r="AJ1910" i="1"/>
  <c r="AJ1912" i="1"/>
  <c r="AJ1913" i="1"/>
  <c r="AJ1915" i="1"/>
  <c r="AJ1916" i="1"/>
  <c r="AJ1918" i="1"/>
  <c r="AJ1919" i="1"/>
  <c r="AJ1921" i="1"/>
  <c r="AJ1922" i="1"/>
  <c r="AJ1924" i="1"/>
  <c r="AJ1925" i="1"/>
  <c r="AJ1927" i="1"/>
  <c r="AJ1928" i="1"/>
  <c r="AJ1930" i="1"/>
  <c r="AJ1931" i="1"/>
  <c r="AJ1933" i="1"/>
  <c r="AJ1934" i="1"/>
  <c r="AJ1936" i="1"/>
  <c r="AJ1937" i="1"/>
  <c r="AJ1939" i="1"/>
  <c r="AJ1940" i="1"/>
  <c r="AJ1942" i="1"/>
  <c r="AJ1943" i="1"/>
  <c r="AJ1945" i="1"/>
  <c r="AJ1946" i="1"/>
  <c r="AJ1948" i="1"/>
  <c r="AJ1949" i="1"/>
  <c r="AJ1951" i="1"/>
  <c r="AJ1952" i="1"/>
  <c r="AJ1954" i="1"/>
  <c r="AJ1955" i="1"/>
  <c r="AJ1957" i="1"/>
  <c r="AJ1958" i="1"/>
  <c r="AJ1960" i="1"/>
  <c r="AJ1961" i="1"/>
  <c r="AJ1963" i="1"/>
  <c r="AJ1964" i="1"/>
  <c r="AJ1966" i="1"/>
  <c r="AJ1967" i="1"/>
  <c r="AJ1969" i="1"/>
  <c r="AJ1970" i="1"/>
  <c r="AJ1972" i="1"/>
  <c r="AJ1973" i="1"/>
  <c r="AJ1975" i="1"/>
  <c r="AJ1976" i="1"/>
  <c r="AJ1978" i="1"/>
  <c r="AJ1979" i="1"/>
  <c r="AJ1981" i="1"/>
  <c r="AJ1982" i="1"/>
  <c r="AJ1984" i="1"/>
  <c r="AJ1985" i="1"/>
  <c r="AJ1987" i="1"/>
  <c r="AJ1988" i="1"/>
  <c r="AJ1990" i="1"/>
  <c r="AJ1991" i="1"/>
  <c r="AJ1993" i="1"/>
  <c r="AJ1994" i="1"/>
  <c r="AJ1996" i="1"/>
  <c r="AJ1997" i="1"/>
  <c r="AJ1999" i="1"/>
  <c r="AJ2000" i="1"/>
  <c r="AJ2002" i="1"/>
  <c r="AJ2003" i="1"/>
  <c r="AJ2005" i="1"/>
  <c r="AJ2006" i="1"/>
  <c r="AJ2008" i="1"/>
  <c r="AD1742" i="1"/>
  <c r="AD1744" i="1"/>
  <c r="AD1745" i="1"/>
  <c r="AD1747" i="1"/>
  <c r="AD1748" i="1"/>
  <c r="AD1750" i="1"/>
  <c r="AD1751" i="1"/>
  <c r="AD1753" i="1"/>
  <c r="AD1754" i="1"/>
  <c r="AD1756" i="1"/>
  <c r="AD1757" i="1"/>
  <c r="AD1759" i="1"/>
  <c r="AD1760" i="1"/>
  <c r="AD1762" i="1"/>
  <c r="AD1763" i="1"/>
  <c r="AD1765" i="1"/>
  <c r="AD1766" i="1"/>
  <c r="AD1768" i="1"/>
  <c r="AD1769" i="1"/>
  <c r="AD1771" i="1"/>
  <c r="AD1772" i="1"/>
  <c r="AD1774" i="1"/>
  <c r="AD1775" i="1"/>
  <c r="AD1777" i="1"/>
  <c r="AD1778" i="1"/>
  <c r="AD1780" i="1"/>
  <c r="AD1781" i="1"/>
  <c r="AD1783" i="1"/>
  <c r="AD1784" i="1"/>
  <c r="AD1786" i="1"/>
  <c r="AD1787" i="1"/>
  <c r="AD1789" i="1"/>
  <c r="AD1790" i="1"/>
  <c r="AD1792" i="1"/>
  <c r="AD1793" i="1"/>
  <c r="AD1795" i="1"/>
  <c r="AD1796" i="1"/>
  <c r="AD1798" i="1"/>
  <c r="AD1799" i="1"/>
  <c r="AD1801" i="1"/>
  <c r="AD1802" i="1"/>
  <c r="AD1804" i="1"/>
  <c r="AD1805" i="1"/>
  <c r="AD1807" i="1"/>
  <c r="AD1808" i="1"/>
  <c r="AD1810" i="1"/>
  <c r="AD1811" i="1"/>
  <c r="AD1813" i="1"/>
  <c r="AD1814" i="1"/>
  <c r="AD1816" i="1"/>
  <c r="AD1817" i="1"/>
  <c r="AD1819" i="1"/>
  <c r="AD1820" i="1"/>
  <c r="AD1822" i="1"/>
  <c r="AD1823" i="1"/>
  <c r="AD1825" i="1"/>
  <c r="AD1826" i="1"/>
  <c r="AD1828" i="1"/>
  <c r="AD1829" i="1"/>
  <c r="AC1829" i="1" s="1"/>
  <c r="AD1831" i="1"/>
  <c r="AD1832" i="1"/>
  <c r="AD1834" i="1"/>
  <c r="AD1835" i="1"/>
  <c r="AD1837" i="1"/>
  <c r="AD1838" i="1"/>
  <c r="AD1840" i="1"/>
  <c r="AD1841" i="1"/>
  <c r="AD1843" i="1"/>
  <c r="AD1844" i="1"/>
  <c r="AD1846" i="1"/>
  <c r="AD1847" i="1"/>
  <c r="AD1849" i="1"/>
  <c r="AD1850" i="1"/>
  <c r="AD1852" i="1"/>
  <c r="AD1853" i="1"/>
  <c r="AD1855" i="1"/>
  <c r="AD1856" i="1"/>
  <c r="AD1858" i="1"/>
  <c r="AD1859" i="1"/>
  <c r="AD1861" i="1"/>
  <c r="AD1862" i="1"/>
  <c r="AD1864" i="1"/>
  <c r="AD1865" i="1"/>
  <c r="AD1867" i="1"/>
  <c r="AD1868" i="1"/>
  <c r="AD1870" i="1"/>
  <c r="AD1871" i="1"/>
  <c r="AD1873" i="1"/>
  <c r="AD1874" i="1"/>
  <c r="AD1876" i="1"/>
  <c r="AD1877" i="1"/>
  <c r="AD1879" i="1"/>
  <c r="AD1880" i="1"/>
  <c r="AD1882" i="1"/>
  <c r="AD1883" i="1"/>
  <c r="AD1885" i="1"/>
  <c r="AD1886" i="1"/>
  <c r="AD1888" i="1"/>
  <c r="AD1889" i="1"/>
  <c r="AD1891" i="1"/>
  <c r="AD1892" i="1"/>
  <c r="AD1894" i="1"/>
  <c r="AD1895" i="1"/>
  <c r="AD1897" i="1"/>
  <c r="AD1898" i="1"/>
  <c r="AD1900" i="1"/>
  <c r="AD1901" i="1"/>
  <c r="AC1901" i="1" s="1"/>
  <c r="AD1903" i="1"/>
  <c r="AD1904" i="1"/>
  <c r="AD1906" i="1"/>
  <c r="AD1907" i="1"/>
  <c r="AD1909" i="1"/>
  <c r="AD1910" i="1"/>
  <c r="AD1912" i="1"/>
  <c r="AD1913" i="1"/>
  <c r="AD1915" i="1"/>
  <c r="AD1916" i="1"/>
  <c r="AD1918" i="1"/>
  <c r="AD1919" i="1"/>
  <c r="AD1921" i="1"/>
  <c r="AD1922" i="1"/>
  <c r="AD1924" i="1"/>
  <c r="AD1925" i="1"/>
  <c r="AD1927" i="1"/>
  <c r="AD1928" i="1"/>
  <c r="AD1930" i="1"/>
  <c r="AD1931" i="1"/>
  <c r="AD1933" i="1"/>
  <c r="AD1934" i="1"/>
  <c r="AD1936" i="1"/>
  <c r="AD1937" i="1"/>
  <c r="AD1939" i="1"/>
  <c r="AD1940" i="1"/>
  <c r="AD1942" i="1"/>
  <c r="AD1943" i="1"/>
  <c r="AD1945" i="1"/>
  <c r="AD1946" i="1"/>
  <c r="AD1948" i="1"/>
  <c r="AD1949" i="1"/>
  <c r="AD1951" i="1"/>
  <c r="AD1952" i="1"/>
  <c r="AD1954" i="1"/>
  <c r="AD1955" i="1"/>
  <c r="AD1957" i="1"/>
  <c r="AD1958" i="1"/>
  <c r="AD1960" i="1"/>
  <c r="AD1961" i="1"/>
  <c r="AD1963" i="1"/>
  <c r="AD1964" i="1"/>
  <c r="AD1966" i="1"/>
  <c r="AD1967" i="1"/>
  <c r="AD1969" i="1"/>
  <c r="AD1970" i="1"/>
  <c r="AD1972" i="1"/>
  <c r="AD1973" i="1"/>
  <c r="AD1975" i="1"/>
  <c r="AD1976" i="1"/>
  <c r="AD1978" i="1"/>
  <c r="AD1979" i="1"/>
  <c r="AD1981" i="1"/>
  <c r="AD1982" i="1"/>
  <c r="AD1984" i="1"/>
  <c r="AD1985" i="1"/>
  <c r="AD1987" i="1"/>
  <c r="AD1988" i="1"/>
  <c r="AD1990" i="1"/>
  <c r="AD1991" i="1"/>
  <c r="AD1993" i="1"/>
  <c r="AD1994" i="1"/>
  <c r="AD1996" i="1"/>
  <c r="AD1997" i="1"/>
  <c r="AD1999" i="1"/>
  <c r="AD2000" i="1"/>
  <c r="AD2002" i="1"/>
  <c r="AD2003" i="1"/>
  <c r="AD2005" i="1"/>
  <c r="AD2006" i="1"/>
  <c r="AD2008" i="1"/>
  <c r="X1742" i="1"/>
  <c r="X1744" i="1"/>
  <c r="X1745" i="1"/>
  <c r="X1747" i="1"/>
  <c r="X1748" i="1"/>
  <c r="X1750" i="1"/>
  <c r="X1751" i="1"/>
  <c r="X1753" i="1"/>
  <c r="X1754" i="1"/>
  <c r="X1756" i="1"/>
  <c r="X1757" i="1"/>
  <c r="X1759" i="1"/>
  <c r="X1760" i="1"/>
  <c r="X1762" i="1"/>
  <c r="X1763" i="1"/>
  <c r="X1765" i="1"/>
  <c r="X1766" i="1"/>
  <c r="X1768" i="1"/>
  <c r="X1769" i="1"/>
  <c r="X1771" i="1"/>
  <c r="X1772" i="1"/>
  <c r="X1774" i="1"/>
  <c r="X1775" i="1"/>
  <c r="W1775" i="1" s="1"/>
  <c r="X1777" i="1"/>
  <c r="X1778" i="1"/>
  <c r="X1780" i="1"/>
  <c r="X1781" i="1"/>
  <c r="X1783" i="1"/>
  <c r="X1784" i="1"/>
  <c r="X1786" i="1"/>
  <c r="X1787" i="1"/>
  <c r="X1789" i="1"/>
  <c r="X1790" i="1"/>
  <c r="X1792" i="1"/>
  <c r="X1793" i="1"/>
  <c r="W1793" i="1" s="1"/>
  <c r="X1795" i="1"/>
  <c r="X1796" i="1"/>
  <c r="X1798" i="1"/>
  <c r="X1799" i="1"/>
  <c r="X1801" i="1"/>
  <c r="X1802" i="1"/>
  <c r="X1804" i="1"/>
  <c r="X1805" i="1"/>
  <c r="X1807" i="1"/>
  <c r="X1808" i="1"/>
  <c r="X1810" i="1"/>
  <c r="X1811" i="1"/>
  <c r="X1813" i="1"/>
  <c r="X1814" i="1"/>
  <c r="X1816" i="1"/>
  <c r="X1817" i="1"/>
  <c r="X1819" i="1"/>
  <c r="X1820" i="1"/>
  <c r="X1822" i="1"/>
  <c r="X1823" i="1"/>
  <c r="X1825" i="1"/>
  <c r="X1826" i="1"/>
  <c r="X1828" i="1"/>
  <c r="X1829" i="1"/>
  <c r="X1831" i="1"/>
  <c r="X1832" i="1"/>
  <c r="X1834" i="1"/>
  <c r="X1835" i="1"/>
  <c r="X1837" i="1"/>
  <c r="X1838" i="1"/>
  <c r="X1840" i="1"/>
  <c r="X1841" i="1"/>
  <c r="X1843" i="1"/>
  <c r="X1844" i="1"/>
  <c r="X1846" i="1"/>
  <c r="X1847" i="1"/>
  <c r="W1847" i="1" s="1"/>
  <c r="X1849" i="1"/>
  <c r="X1850" i="1"/>
  <c r="X1852" i="1"/>
  <c r="X1853" i="1"/>
  <c r="X1855" i="1"/>
  <c r="X1856" i="1"/>
  <c r="X1858" i="1"/>
  <c r="X1859" i="1"/>
  <c r="X1861" i="1"/>
  <c r="X1862" i="1"/>
  <c r="X1864" i="1"/>
  <c r="X1865" i="1"/>
  <c r="X1867" i="1"/>
  <c r="X1868" i="1"/>
  <c r="X1870" i="1"/>
  <c r="X1871" i="1"/>
  <c r="X1873" i="1"/>
  <c r="X1874" i="1"/>
  <c r="X1876" i="1"/>
  <c r="X1877" i="1"/>
  <c r="X1879" i="1"/>
  <c r="X1880" i="1"/>
  <c r="X1882" i="1"/>
  <c r="X1883" i="1"/>
  <c r="W1883" i="1" s="1"/>
  <c r="X1885" i="1"/>
  <c r="X1886" i="1"/>
  <c r="X1888" i="1"/>
  <c r="X1889" i="1"/>
  <c r="X1891" i="1"/>
  <c r="X1892" i="1"/>
  <c r="X1894" i="1"/>
  <c r="X1895" i="1"/>
  <c r="X1897" i="1"/>
  <c r="X1898" i="1"/>
  <c r="X1900" i="1"/>
  <c r="X1901" i="1"/>
  <c r="W1901" i="1" s="1"/>
  <c r="X1903" i="1"/>
  <c r="X1904" i="1"/>
  <c r="X1906" i="1"/>
  <c r="X1907" i="1"/>
  <c r="X1909" i="1"/>
  <c r="X1910" i="1"/>
  <c r="X1912" i="1"/>
  <c r="X1913" i="1"/>
  <c r="X1915" i="1"/>
  <c r="X1916" i="1"/>
  <c r="X1918" i="1"/>
  <c r="X1919" i="1"/>
  <c r="X1921" i="1"/>
  <c r="X1922" i="1"/>
  <c r="X1924" i="1"/>
  <c r="X1925" i="1"/>
  <c r="X1927" i="1"/>
  <c r="X1928" i="1"/>
  <c r="X1930" i="1"/>
  <c r="X1931" i="1"/>
  <c r="X1933" i="1"/>
  <c r="X1934" i="1"/>
  <c r="X1936" i="1"/>
  <c r="X1937" i="1"/>
  <c r="X1939" i="1"/>
  <c r="X1940" i="1"/>
  <c r="X1942" i="1"/>
  <c r="X1943" i="1"/>
  <c r="X1945" i="1"/>
  <c r="X1946" i="1"/>
  <c r="X1948" i="1"/>
  <c r="X1949" i="1"/>
  <c r="X1951" i="1"/>
  <c r="X1952" i="1"/>
  <c r="X1954" i="1"/>
  <c r="X1955" i="1"/>
  <c r="X1957" i="1"/>
  <c r="X1958" i="1"/>
  <c r="X1960" i="1"/>
  <c r="X1961" i="1"/>
  <c r="X1963" i="1"/>
  <c r="X1964" i="1"/>
  <c r="X1966" i="1"/>
  <c r="X1967" i="1"/>
  <c r="X1969" i="1"/>
  <c r="X1970" i="1"/>
  <c r="X1972" i="1"/>
  <c r="X1973" i="1"/>
  <c r="X1975" i="1"/>
  <c r="X1976" i="1"/>
  <c r="X1978" i="1"/>
  <c r="X1979" i="1"/>
  <c r="X1981" i="1"/>
  <c r="X1982" i="1"/>
  <c r="X1984" i="1"/>
  <c r="X1985" i="1"/>
  <c r="X1987" i="1"/>
  <c r="X1988" i="1"/>
  <c r="X1990" i="1"/>
  <c r="X1991" i="1"/>
  <c r="X1993" i="1"/>
  <c r="X1994" i="1"/>
  <c r="X1996" i="1"/>
  <c r="X1997" i="1"/>
  <c r="X1999" i="1"/>
  <c r="X2000" i="1"/>
  <c r="X2002" i="1"/>
  <c r="X2003" i="1"/>
  <c r="X2005" i="1"/>
  <c r="X2006" i="1"/>
  <c r="X2008" i="1"/>
  <c r="R1742" i="1"/>
  <c r="R1744" i="1"/>
  <c r="R1745" i="1"/>
  <c r="R1747" i="1"/>
  <c r="R1748" i="1"/>
  <c r="R1750" i="1"/>
  <c r="R1751" i="1"/>
  <c r="R1753" i="1"/>
  <c r="R1754" i="1"/>
  <c r="R1756" i="1"/>
  <c r="R1757" i="1"/>
  <c r="Q1757" i="1" s="1"/>
  <c r="R1759" i="1"/>
  <c r="R1760" i="1"/>
  <c r="R1762" i="1"/>
  <c r="R1763" i="1"/>
  <c r="R1765" i="1"/>
  <c r="R1766" i="1"/>
  <c r="R1768" i="1"/>
  <c r="R1769" i="1"/>
  <c r="R1771" i="1"/>
  <c r="R1772" i="1"/>
  <c r="R1774" i="1"/>
  <c r="R1775" i="1"/>
  <c r="R1777" i="1"/>
  <c r="R1778" i="1"/>
  <c r="R1780" i="1"/>
  <c r="R1781" i="1"/>
  <c r="R1783" i="1"/>
  <c r="R1784" i="1"/>
  <c r="R1786" i="1"/>
  <c r="R1787" i="1"/>
  <c r="R1789" i="1"/>
  <c r="R1790" i="1"/>
  <c r="R1792" i="1"/>
  <c r="R1793" i="1"/>
  <c r="Q1793" i="1" s="1"/>
  <c r="R1795" i="1"/>
  <c r="R1796" i="1"/>
  <c r="R1798" i="1"/>
  <c r="R1799" i="1"/>
  <c r="R1801" i="1"/>
  <c r="R1802" i="1"/>
  <c r="R1804" i="1"/>
  <c r="R1805" i="1"/>
  <c r="R1807" i="1"/>
  <c r="R1808" i="1"/>
  <c r="R1810" i="1"/>
  <c r="R1811" i="1"/>
  <c r="Q1811" i="1" s="1"/>
  <c r="R1813" i="1"/>
  <c r="R1814" i="1"/>
  <c r="R1816" i="1"/>
  <c r="R1817" i="1"/>
  <c r="R1819" i="1"/>
  <c r="R1820" i="1"/>
  <c r="R1822" i="1"/>
  <c r="R1823" i="1"/>
  <c r="R1825" i="1"/>
  <c r="R1826" i="1"/>
  <c r="R1828" i="1"/>
  <c r="R1829" i="1"/>
  <c r="R1831" i="1"/>
  <c r="R1832" i="1"/>
  <c r="R1834" i="1"/>
  <c r="R1835" i="1"/>
  <c r="R1837" i="1"/>
  <c r="R1838" i="1"/>
  <c r="R1840" i="1"/>
  <c r="R1841" i="1"/>
  <c r="R1843" i="1"/>
  <c r="R1844" i="1"/>
  <c r="R1846" i="1"/>
  <c r="R1847" i="1"/>
  <c r="Q1847" i="1" s="1"/>
  <c r="R1849" i="1"/>
  <c r="R1850" i="1"/>
  <c r="R1852" i="1"/>
  <c r="R1853" i="1"/>
  <c r="R1855" i="1"/>
  <c r="R1856" i="1"/>
  <c r="R1858" i="1"/>
  <c r="R1859" i="1"/>
  <c r="R1861" i="1"/>
  <c r="R1862" i="1"/>
  <c r="R1864" i="1"/>
  <c r="R1865" i="1"/>
  <c r="R1867" i="1"/>
  <c r="R1868" i="1"/>
  <c r="R1870" i="1"/>
  <c r="R1871" i="1"/>
  <c r="R1873" i="1"/>
  <c r="R1874" i="1"/>
  <c r="R1876" i="1"/>
  <c r="R1877" i="1"/>
  <c r="R1879" i="1"/>
  <c r="R1880" i="1"/>
  <c r="R1882" i="1"/>
  <c r="R1883" i="1"/>
  <c r="R1885" i="1"/>
  <c r="R1886" i="1"/>
  <c r="R1888" i="1"/>
  <c r="R1889" i="1"/>
  <c r="R1891" i="1"/>
  <c r="R1892" i="1"/>
  <c r="R1894" i="1"/>
  <c r="R1895" i="1"/>
  <c r="R1897" i="1"/>
  <c r="R1898" i="1"/>
  <c r="R1900" i="1"/>
  <c r="R1901" i="1"/>
  <c r="R1903" i="1"/>
  <c r="R1904" i="1"/>
  <c r="R1906" i="1"/>
  <c r="R1907" i="1"/>
  <c r="R1909" i="1"/>
  <c r="R1910" i="1"/>
  <c r="R1912" i="1"/>
  <c r="R1913" i="1"/>
  <c r="R1915" i="1"/>
  <c r="R1916" i="1"/>
  <c r="R1918" i="1"/>
  <c r="R1919" i="1"/>
  <c r="R1921" i="1"/>
  <c r="R1922" i="1"/>
  <c r="R1924" i="1"/>
  <c r="R1925" i="1"/>
  <c r="R1927" i="1"/>
  <c r="R1928" i="1"/>
  <c r="R1930" i="1"/>
  <c r="R1931" i="1"/>
  <c r="R1933" i="1"/>
  <c r="R1934" i="1"/>
  <c r="R1936" i="1"/>
  <c r="R1937" i="1"/>
  <c r="R1939" i="1"/>
  <c r="R1940" i="1"/>
  <c r="R1942" i="1"/>
  <c r="R1943" i="1"/>
  <c r="R1945" i="1"/>
  <c r="R1946" i="1"/>
  <c r="R1948" i="1"/>
  <c r="R1949" i="1"/>
  <c r="R1951" i="1"/>
  <c r="R1952" i="1"/>
  <c r="R1954" i="1"/>
  <c r="R1955" i="1"/>
  <c r="R1957" i="1"/>
  <c r="R1958" i="1"/>
  <c r="R1960" i="1"/>
  <c r="R1961" i="1"/>
  <c r="R1963" i="1"/>
  <c r="R1964" i="1"/>
  <c r="R1966" i="1"/>
  <c r="R1967" i="1"/>
  <c r="R1969" i="1"/>
  <c r="R1970" i="1"/>
  <c r="R1972" i="1"/>
  <c r="R1973" i="1"/>
  <c r="R1975" i="1"/>
  <c r="R1976" i="1"/>
  <c r="R1978" i="1"/>
  <c r="R1979" i="1"/>
  <c r="R1981" i="1"/>
  <c r="R1982" i="1"/>
  <c r="R1984" i="1"/>
  <c r="R1985" i="1"/>
  <c r="R1987" i="1"/>
  <c r="R1988" i="1"/>
  <c r="R1990" i="1"/>
  <c r="R1991" i="1"/>
  <c r="R1993" i="1"/>
  <c r="R1994" i="1"/>
  <c r="R1996" i="1"/>
  <c r="R1997" i="1"/>
  <c r="R1999" i="1"/>
  <c r="R2000" i="1"/>
  <c r="R2002" i="1"/>
  <c r="R2003" i="1"/>
  <c r="R2005" i="1"/>
  <c r="R2006" i="1"/>
  <c r="R2008" i="1"/>
  <c r="L1742" i="1"/>
  <c r="K1742" i="1" s="1"/>
  <c r="L1744" i="1"/>
  <c r="L1745" i="1"/>
  <c r="L1747" i="1"/>
  <c r="L1748" i="1"/>
  <c r="L1750" i="1"/>
  <c r="L1751" i="1"/>
  <c r="L1753" i="1"/>
  <c r="L1754" i="1"/>
  <c r="L1756" i="1"/>
  <c r="L1757" i="1"/>
  <c r="L1759" i="1"/>
  <c r="L1760" i="1"/>
  <c r="L1762" i="1"/>
  <c r="L1763" i="1"/>
  <c r="L1765" i="1"/>
  <c r="L1766" i="1"/>
  <c r="L1768" i="1"/>
  <c r="L1769" i="1"/>
  <c r="L1771" i="1"/>
  <c r="L1772" i="1"/>
  <c r="L1774" i="1"/>
  <c r="L1775" i="1"/>
  <c r="L1777" i="1"/>
  <c r="L1778" i="1"/>
  <c r="L1780" i="1"/>
  <c r="L1781" i="1"/>
  <c r="L1783" i="1"/>
  <c r="L1784" i="1"/>
  <c r="L1786" i="1"/>
  <c r="L1787" i="1"/>
  <c r="L1789" i="1"/>
  <c r="L1790" i="1"/>
  <c r="L1792" i="1"/>
  <c r="L1793" i="1"/>
  <c r="L1795" i="1"/>
  <c r="L1796" i="1"/>
  <c r="L1798" i="1"/>
  <c r="L1799" i="1"/>
  <c r="L1801" i="1"/>
  <c r="L1802" i="1"/>
  <c r="L1804" i="1"/>
  <c r="L1805" i="1"/>
  <c r="L1807" i="1"/>
  <c r="L1808" i="1"/>
  <c r="L1810" i="1"/>
  <c r="L1811" i="1"/>
  <c r="K1811" i="1" s="1"/>
  <c r="L1813" i="1"/>
  <c r="L1814" i="1"/>
  <c r="L1816" i="1"/>
  <c r="L1817" i="1"/>
  <c r="L1819" i="1"/>
  <c r="L1820" i="1"/>
  <c r="L1822" i="1"/>
  <c r="L1823" i="1"/>
  <c r="L1825" i="1"/>
  <c r="L1826" i="1"/>
  <c r="L1828" i="1"/>
  <c r="L1829" i="1"/>
  <c r="L1831" i="1"/>
  <c r="L1832" i="1"/>
  <c r="L1834" i="1"/>
  <c r="L1835" i="1"/>
  <c r="L1837" i="1"/>
  <c r="L1838" i="1"/>
  <c r="L1840" i="1"/>
  <c r="L1841" i="1"/>
  <c r="L1843" i="1"/>
  <c r="L1844" i="1"/>
  <c r="L1846" i="1"/>
  <c r="L1847" i="1"/>
  <c r="L1849" i="1"/>
  <c r="L1850" i="1"/>
  <c r="L1852" i="1"/>
  <c r="L1853" i="1"/>
  <c r="L1855" i="1"/>
  <c r="L1856" i="1"/>
  <c r="L1858" i="1"/>
  <c r="L1859" i="1"/>
  <c r="L1861" i="1"/>
  <c r="L1862" i="1"/>
  <c r="L1864" i="1"/>
  <c r="L1865" i="1"/>
  <c r="L1867" i="1"/>
  <c r="L1868" i="1"/>
  <c r="L1870" i="1"/>
  <c r="L1871" i="1"/>
  <c r="L1873" i="1"/>
  <c r="L1874" i="1"/>
  <c r="L1876" i="1"/>
  <c r="L1877" i="1"/>
  <c r="L1879" i="1"/>
  <c r="L1880" i="1"/>
  <c r="L1882" i="1"/>
  <c r="L1883" i="1"/>
  <c r="K1883" i="1" s="1"/>
  <c r="L1885" i="1"/>
  <c r="L1886" i="1"/>
  <c r="L1888" i="1"/>
  <c r="L1889" i="1"/>
  <c r="L1891" i="1"/>
  <c r="L1892" i="1"/>
  <c r="L1894" i="1"/>
  <c r="L1895" i="1"/>
  <c r="L1897" i="1"/>
  <c r="L1898" i="1"/>
  <c r="L1900" i="1"/>
  <c r="L1901" i="1"/>
  <c r="L1903" i="1"/>
  <c r="L1904" i="1"/>
  <c r="L1906" i="1"/>
  <c r="L1907" i="1"/>
  <c r="L1909" i="1"/>
  <c r="L1910" i="1"/>
  <c r="L1912" i="1"/>
  <c r="L1913" i="1"/>
  <c r="L1915" i="1"/>
  <c r="L1916" i="1"/>
  <c r="L1918" i="1"/>
  <c r="L1919" i="1"/>
  <c r="L1921" i="1"/>
  <c r="L1922" i="1"/>
  <c r="L1924" i="1"/>
  <c r="L1925" i="1"/>
  <c r="L1927" i="1"/>
  <c r="L1928" i="1"/>
  <c r="L1930" i="1"/>
  <c r="L1931" i="1"/>
  <c r="L1933" i="1"/>
  <c r="L1934" i="1"/>
  <c r="L1936" i="1"/>
  <c r="L1937" i="1"/>
  <c r="L1939" i="1"/>
  <c r="L1940" i="1"/>
  <c r="L1942" i="1"/>
  <c r="L1943" i="1"/>
  <c r="L1945" i="1"/>
  <c r="L1946" i="1"/>
  <c r="L1948" i="1"/>
  <c r="L1949" i="1"/>
  <c r="L1951" i="1"/>
  <c r="L1952" i="1"/>
  <c r="L1954" i="1"/>
  <c r="L1955" i="1"/>
  <c r="L1957" i="1"/>
  <c r="L1958" i="1"/>
  <c r="L1960" i="1"/>
  <c r="L1961" i="1"/>
  <c r="L1963" i="1"/>
  <c r="L1964" i="1"/>
  <c r="L1966" i="1"/>
  <c r="L1967" i="1"/>
  <c r="L1969" i="1"/>
  <c r="L1970" i="1"/>
  <c r="L1972" i="1"/>
  <c r="L1973" i="1"/>
  <c r="L1975" i="1"/>
  <c r="L1976" i="1"/>
  <c r="L1978" i="1"/>
  <c r="L1979" i="1"/>
  <c r="L1981" i="1"/>
  <c r="L1982" i="1"/>
  <c r="L1984" i="1"/>
  <c r="L1985" i="1"/>
  <c r="L1987" i="1"/>
  <c r="L1988" i="1"/>
  <c r="L1990" i="1"/>
  <c r="L1991" i="1"/>
  <c r="L1993" i="1"/>
  <c r="L1994" i="1"/>
  <c r="L1996" i="1"/>
  <c r="L1997" i="1"/>
  <c r="L1999" i="1"/>
  <c r="L2000" i="1"/>
  <c r="L2002" i="1"/>
  <c r="L2003" i="1"/>
  <c r="L2005" i="1"/>
  <c r="L2006" i="1"/>
  <c r="L2008" i="1"/>
  <c r="F1742" i="1"/>
  <c r="E1742" i="1" s="1"/>
  <c r="F1744" i="1"/>
  <c r="F1745" i="1"/>
  <c r="E1745" i="1" s="1"/>
  <c r="F1747" i="1"/>
  <c r="F1748" i="1"/>
  <c r="E1748" i="1" s="1"/>
  <c r="F1750" i="1"/>
  <c r="F1751" i="1"/>
  <c r="E1751" i="1" s="1"/>
  <c r="F1753" i="1"/>
  <c r="B1753" i="1" s="1"/>
  <c r="F1754" i="1"/>
  <c r="E1754" i="1" s="1"/>
  <c r="F1756" i="1"/>
  <c r="F1757" i="1"/>
  <c r="E1757" i="1" s="1"/>
  <c r="F1759" i="1"/>
  <c r="F1760" i="1"/>
  <c r="E1760" i="1" s="1"/>
  <c r="F1762" i="1"/>
  <c r="F1763" i="1"/>
  <c r="E1763" i="1" s="1"/>
  <c r="F1765" i="1"/>
  <c r="B1765" i="1" s="1"/>
  <c r="F1766" i="1"/>
  <c r="E1766" i="1" s="1"/>
  <c r="F1768" i="1"/>
  <c r="F1769" i="1"/>
  <c r="E1769" i="1" s="1"/>
  <c r="F1771" i="1"/>
  <c r="B1771" i="1" s="1"/>
  <c r="F1772" i="1"/>
  <c r="E1772" i="1" s="1"/>
  <c r="F1774" i="1"/>
  <c r="F1775" i="1"/>
  <c r="F1777" i="1"/>
  <c r="F1778" i="1"/>
  <c r="E1778" i="1" s="1"/>
  <c r="F1780" i="1"/>
  <c r="F1781" i="1"/>
  <c r="E1781" i="1" s="1"/>
  <c r="F1783" i="1"/>
  <c r="B1783" i="1" s="1"/>
  <c r="F1784" i="1"/>
  <c r="E1784" i="1" s="1"/>
  <c r="F1786" i="1"/>
  <c r="F1787" i="1"/>
  <c r="E1787" i="1" s="1"/>
  <c r="F1789" i="1"/>
  <c r="B1789" i="1" s="1"/>
  <c r="F1790" i="1"/>
  <c r="E1790" i="1" s="1"/>
  <c r="F1792" i="1"/>
  <c r="F1793" i="1"/>
  <c r="E1793" i="1" s="1"/>
  <c r="F1795" i="1"/>
  <c r="F1796" i="1"/>
  <c r="E1796" i="1" s="1"/>
  <c r="F1798" i="1"/>
  <c r="F1799" i="1"/>
  <c r="E1799" i="1" s="1"/>
  <c r="F1801" i="1"/>
  <c r="B1801" i="1" s="1"/>
  <c r="F1802" i="1"/>
  <c r="E1802" i="1" s="1"/>
  <c r="F1804" i="1"/>
  <c r="F1805" i="1"/>
  <c r="E1805" i="1" s="1"/>
  <c r="F1807" i="1"/>
  <c r="B1807" i="1" s="1"/>
  <c r="F1808" i="1"/>
  <c r="E1808" i="1" s="1"/>
  <c r="F1810" i="1"/>
  <c r="F1811" i="1"/>
  <c r="E1811" i="1" s="1"/>
  <c r="F1813" i="1"/>
  <c r="F1814" i="1"/>
  <c r="E1814" i="1" s="1"/>
  <c r="F1816" i="1"/>
  <c r="F1817" i="1"/>
  <c r="E1817" i="1" s="1"/>
  <c r="F1819" i="1"/>
  <c r="B1819" i="1" s="1"/>
  <c r="F1820" i="1"/>
  <c r="E1820" i="1" s="1"/>
  <c r="F1822" i="1"/>
  <c r="F1823" i="1"/>
  <c r="E1823" i="1" s="1"/>
  <c r="F1825" i="1"/>
  <c r="B1825" i="1" s="1"/>
  <c r="F1826" i="1"/>
  <c r="E1826" i="1" s="1"/>
  <c r="F1828" i="1"/>
  <c r="F1829" i="1"/>
  <c r="E1829" i="1" s="1"/>
  <c r="F1831" i="1"/>
  <c r="F1832" i="1"/>
  <c r="E1832" i="1" s="1"/>
  <c r="F1834" i="1"/>
  <c r="F1835" i="1"/>
  <c r="E1835" i="1" s="1"/>
  <c r="F1837" i="1"/>
  <c r="B1837" i="1" s="1"/>
  <c r="F1838" i="1"/>
  <c r="E1838" i="1" s="1"/>
  <c r="F1840" i="1"/>
  <c r="F1841" i="1"/>
  <c r="E1841" i="1" s="1"/>
  <c r="F1843" i="1"/>
  <c r="B1843" i="1" s="1"/>
  <c r="F1844" i="1"/>
  <c r="E1844" i="1" s="1"/>
  <c r="F1846" i="1"/>
  <c r="F1847" i="1"/>
  <c r="E1847" i="1" s="1"/>
  <c r="F1849" i="1"/>
  <c r="F1850" i="1"/>
  <c r="E1850" i="1" s="1"/>
  <c r="F1852" i="1"/>
  <c r="F1853" i="1"/>
  <c r="E1853" i="1" s="1"/>
  <c r="F1855" i="1"/>
  <c r="B1855" i="1" s="1"/>
  <c r="F1856" i="1"/>
  <c r="E1856" i="1" s="1"/>
  <c r="F1858" i="1"/>
  <c r="F1859" i="1"/>
  <c r="E1859" i="1" s="1"/>
  <c r="F1861" i="1"/>
  <c r="B1861" i="1" s="1"/>
  <c r="F1862" i="1"/>
  <c r="E1862" i="1" s="1"/>
  <c r="F1864" i="1"/>
  <c r="F1865" i="1"/>
  <c r="E1865" i="1" s="1"/>
  <c r="F1867" i="1"/>
  <c r="F1868" i="1"/>
  <c r="E1868" i="1" s="1"/>
  <c r="F1870" i="1"/>
  <c r="F1871" i="1"/>
  <c r="E1871" i="1" s="1"/>
  <c r="F1873" i="1"/>
  <c r="B1873" i="1" s="1"/>
  <c r="F1874" i="1"/>
  <c r="E1874" i="1" s="1"/>
  <c r="F1876" i="1"/>
  <c r="F1877" i="1"/>
  <c r="E1877" i="1" s="1"/>
  <c r="F1879" i="1"/>
  <c r="B1879" i="1" s="1"/>
  <c r="F1880" i="1"/>
  <c r="E1880" i="1" s="1"/>
  <c r="F1882" i="1"/>
  <c r="F1883" i="1"/>
  <c r="E1883" i="1" s="1"/>
  <c r="F1885" i="1"/>
  <c r="F1886" i="1"/>
  <c r="E1886" i="1" s="1"/>
  <c r="F1888" i="1"/>
  <c r="F1889" i="1"/>
  <c r="E1889" i="1" s="1"/>
  <c r="F1891" i="1"/>
  <c r="B1891" i="1" s="1"/>
  <c r="F1892" i="1"/>
  <c r="E1892" i="1" s="1"/>
  <c r="F1894" i="1"/>
  <c r="F1895" i="1"/>
  <c r="E1895" i="1" s="1"/>
  <c r="F1897" i="1"/>
  <c r="B1897" i="1" s="1"/>
  <c r="F1898" i="1"/>
  <c r="E1898" i="1" s="1"/>
  <c r="F1900" i="1"/>
  <c r="F1901" i="1"/>
  <c r="E1901" i="1" s="1"/>
  <c r="F1903" i="1"/>
  <c r="F1904" i="1"/>
  <c r="E1904" i="1" s="1"/>
  <c r="F1906" i="1"/>
  <c r="F1907" i="1"/>
  <c r="E1907" i="1" s="1"/>
  <c r="F1909" i="1"/>
  <c r="B1909" i="1" s="1"/>
  <c r="F1910" i="1"/>
  <c r="E1910" i="1" s="1"/>
  <c r="F1912" i="1"/>
  <c r="F1913" i="1"/>
  <c r="E1913" i="1" s="1"/>
  <c r="F1915" i="1"/>
  <c r="B1915" i="1" s="1"/>
  <c r="F1916" i="1"/>
  <c r="E1916" i="1" s="1"/>
  <c r="F1918" i="1"/>
  <c r="F1919" i="1"/>
  <c r="E1919" i="1" s="1"/>
  <c r="F1921" i="1"/>
  <c r="F1922" i="1"/>
  <c r="E1922" i="1" s="1"/>
  <c r="F1924" i="1"/>
  <c r="F1925" i="1"/>
  <c r="E1925" i="1" s="1"/>
  <c r="F1927" i="1"/>
  <c r="B1927" i="1" s="1"/>
  <c r="F1928" i="1"/>
  <c r="E1928" i="1" s="1"/>
  <c r="F1930" i="1"/>
  <c r="F1931" i="1"/>
  <c r="E1931" i="1" s="1"/>
  <c r="F1933" i="1"/>
  <c r="B1933" i="1" s="1"/>
  <c r="F1934" i="1"/>
  <c r="E1934" i="1" s="1"/>
  <c r="F1936" i="1"/>
  <c r="F1937" i="1"/>
  <c r="E1937" i="1" s="1"/>
  <c r="F1939" i="1"/>
  <c r="F1940" i="1"/>
  <c r="E1940" i="1" s="1"/>
  <c r="F1942" i="1"/>
  <c r="F1943" i="1"/>
  <c r="E1943" i="1" s="1"/>
  <c r="F1945" i="1"/>
  <c r="B1945" i="1" s="1"/>
  <c r="F1946" i="1"/>
  <c r="E1946" i="1" s="1"/>
  <c r="F1948" i="1"/>
  <c r="F1949" i="1"/>
  <c r="E1949" i="1" s="1"/>
  <c r="F1951" i="1"/>
  <c r="B1951" i="1" s="1"/>
  <c r="F1952" i="1"/>
  <c r="E1952" i="1" s="1"/>
  <c r="F1954" i="1"/>
  <c r="F1955" i="1"/>
  <c r="E1955" i="1" s="1"/>
  <c r="F1957" i="1"/>
  <c r="F1958" i="1"/>
  <c r="E1958" i="1" s="1"/>
  <c r="F1960" i="1"/>
  <c r="F1961" i="1"/>
  <c r="E1961" i="1" s="1"/>
  <c r="F1963" i="1"/>
  <c r="B1963" i="1" s="1"/>
  <c r="F1964" i="1"/>
  <c r="E1964" i="1" s="1"/>
  <c r="F1966" i="1"/>
  <c r="F1967" i="1"/>
  <c r="E1967" i="1" s="1"/>
  <c r="F1969" i="1"/>
  <c r="B1969" i="1" s="1"/>
  <c r="F1970" i="1"/>
  <c r="E1970" i="1" s="1"/>
  <c r="F1972" i="1"/>
  <c r="F1973" i="1"/>
  <c r="E1973" i="1" s="1"/>
  <c r="F1975" i="1"/>
  <c r="F1976" i="1"/>
  <c r="E1976" i="1" s="1"/>
  <c r="F1978" i="1"/>
  <c r="F1979" i="1"/>
  <c r="E1979" i="1" s="1"/>
  <c r="F1981" i="1"/>
  <c r="B1981" i="1" s="1"/>
  <c r="F1982" i="1"/>
  <c r="E1982" i="1" s="1"/>
  <c r="F1984" i="1"/>
  <c r="F1985" i="1"/>
  <c r="E1985" i="1" s="1"/>
  <c r="F1987" i="1"/>
  <c r="B1987" i="1" s="1"/>
  <c r="F1988" i="1"/>
  <c r="E1988" i="1" s="1"/>
  <c r="F1990" i="1"/>
  <c r="F1991" i="1"/>
  <c r="E1991" i="1" s="1"/>
  <c r="F1993" i="1"/>
  <c r="F1994" i="1"/>
  <c r="E1994" i="1" s="1"/>
  <c r="F1996" i="1"/>
  <c r="F1997" i="1"/>
  <c r="E1997" i="1" s="1"/>
  <c r="F1999" i="1"/>
  <c r="B1999" i="1" s="1"/>
  <c r="F2000" i="1"/>
  <c r="E2000" i="1" s="1"/>
  <c r="F2002" i="1"/>
  <c r="F2003" i="1"/>
  <c r="E2003" i="1" s="1"/>
  <c r="F2005" i="1"/>
  <c r="B2005" i="1" s="1"/>
  <c r="F2006" i="1"/>
  <c r="E2006" i="1" s="1"/>
  <c r="F2008" i="1"/>
  <c r="BB1741" i="1"/>
  <c r="BB1739" i="1"/>
  <c r="AV1741" i="1"/>
  <c r="C1754" i="1" s="1"/>
  <c r="N1026" i="13" s="1"/>
  <c r="AV1739" i="1"/>
  <c r="AP1741" i="1"/>
  <c r="AP1739" i="1"/>
  <c r="AJ1741" i="1"/>
  <c r="AJ1739" i="1"/>
  <c r="AI1739" i="1" s="1"/>
  <c r="AD1741" i="1"/>
  <c r="AD1739" i="1"/>
  <c r="AC1739" i="1" s="1"/>
  <c r="X1741" i="1"/>
  <c r="X1739" i="1"/>
  <c r="R1741" i="1"/>
  <c r="R1739" i="1"/>
  <c r="Q1739" i="1" s="1"/>
  <c r="L1741" i="1"/>
  <c r="L1739" i="1"/>
  <c r="K1739" i="1" s="1"/>
  <c r="F1739" i="1"/>
  <c r="E1739" i="1" s="1"/>
  <c r="F1741" i="1"/>
  <c r="BB1677" i="1"/>
  <c r="BA1677" i="1" s="1"/>
  <c r="BB1679" i="1"/>
  <c r="O988" i="13" s="1"/>
  <c r="BB1680" i="1"/>
  <c r="BA1680" i="1" s="1"/>
  <c r="BB1682" i="1"/>
  <c r="O989" i="13" s="1"/>
  <c r="BB1683" i="1"/>
  <c r="BA1683" i="1" s="1"/>
  <c r="BB1685" i="1"/>
  <c r="O990" i="13" s="1"/>
  <c r="BB1686" i="1"/>
  <c r="BA1686" i="1" s="1"/>
  <c r="BB1688" i="1"/>
  <c r="O991" i="13" s="1"/>
  <c r="BB1689" i="1"/>
  <c r="BA1689" i="1" s="1"/>
  <c r="BB1691" i="1"/>
  <c r="O992" i="13" s="1"/>
  <c r="BB1692" i="1"/>
  <c r="BA1692" i="1" s="1"/>
  <c r="BB1694" i="1"/>
  <c r="O993" i="13" s="1"/>
  <c r="BB1695" i="1"/>
  <c r="BA1695" i="1" s="1"/>
  <c r="BB1697" i="1"/>
  <c r="O994" i="13" s="1"/>
  <c r="BB1698" i="1"/>
  <c r="BA1698" i="1" s="1"/>
  <c r="BB1700" i="1"/>
  <c r="O995" i="13" s="1"/>
  <c r="BB1701" i="1"/>
  <c r="BA1701" i="1" s="1"/>
  <c r="BB1703" i="1"/>
  <c r="O996" i="13" s="1"/>
  <c r="BB1704" i="1"/>
  <c r="BA1704" i="1" s="1"/>
  <c r="BB1706" i="1"/>
  <c r="O997" i="13" s="1"/>
  <c r="BB1707" i="1"/>
  <c r="BA1707" i="1" s="1"/>
  <c r="BB1709" i="1"/>
  <c r="O998" i="13" s="1"/>
  <c r="BB1710" i="1"/>
  <c r="BA1710" i="1" s="1"/>
  <c r="BB1712" i="1"/>
  <c r="O999" i="13" s="1"/>
  <c r="BB1713" i="1"/>
  <c r="BA1713" i="1" s="1"/>
  <c r="BB1715" i="1"/>
  <c r="O1000" i="13" s="1"/>
  <c r="BB1716" i="1"/>
  <c r="BA1716" i="1" s="1"/>
  <c r="BB1718" i="1"/>
  <c r="O1001" i="13" s="1"/>
  <c r="BB1719" i="1"/>
  <c r="BA1719" i="1" s="1"/>
  <c r="BB1721" i="1"/>
  <c r="O1002" i="13" s="1"/>
  <c r="BB1722" i="1"/>
  <c r="BA1722" i="1" s="1"/>
  <c r="BB1724" i="1"/>
  <c r="O1003" i="13" s="1"/>
  <c r="BB1725" i="1"/>
  <c r="BA1725" i="1" s="1"/>
  <c r="BB1727" i="1"/>
  <c r="O1004" i="13" s="1"/>
  <c r="BB1728" i="1"/>
  <c r="BA1728" i="1" s="1"/>
  <c r="BB1730" i="1"/>
  <c r="O1005" i="13" s="1"/>
  <c r="BB1731" i="1"/>
  <c r="BA1731" i="1" s="1"/>
  <c r="BB1733" i="1"/>
  <c r="O1006" i="13" s="1"/>
  <c r="BB1734" i="1"/>
  <c r="BA1734" i="1" s="1"/>
  <c r="BB1736" i="1"/>
  <c r="AV1677" i="1"/>
  <c r="AU1677" i="1" s="1"/>
  <c r="AV1679" i="1"/>
  <c r="N988" i="13" s="1"/>
  <c r="AV1680" i="1"/>
  <c r="AU1680" i="1" s="1"/>
  <c r="AV1682" i="1"/>
  <c r="N989" i="13" s="1"/>
  <c r="AV1683" i="1"/>
  <c r="AU1683" i="1" s="1"/>
  <c r="AV1685" i="1"/>
  <c r="N990" i="13" s="1"/>
  <c r="AV1686" i="1"/>
  <c r="AU1686" i="1" s="1"/>
  <c r="AV1688" i="1"/>
  <c r="N991" i="13" s="1"/>
  <c r="AV1689" i="1"/>
  <c r="AU1689" i="1" s="1"/>
  <c r="AV1691" i="1"/>
  <c r="N992" i="13" s="1"/>
  <c r="AV1692" i="1"/>
  <c r="AU1692" i="1" s="1"/>
  <c r="AV1694" i="1"/>
  <c r="N993" i="13" s="1"/>
  <c r="AV1695" i="1"/>
  <c r="AU1695" i="1" s="1"/>
  <c r="AV1697" i="1"/>
  <c r="N994" i="13" s="1"/>
  <c r="AV1698" i="1"/>
  <c r="AU1698" i="1" s="1"/>
  <c r="AV1700" i="1"/>
  <c r="N995" i="13" s="1"/>
  <c r="AV1701" i="1"/>
  <c r="AU1701" i="1" s="1"/>
  <c r="AV1703" i="1"/>
  <c r="N996" i="13" s="1"/>
  <c r="AV1704" i="1"/>
  <c r="AU1704" i="1" s="1"/>
  <c r="AV1706" i="1"/>
  <c r="N997" i="13" s="1"/>
  <c r="AV1707" i="1"/>
  <c r="AU1707" i="1" s="1"/>
  <c r="AV1709" i="1"/>
  <c r="N998" i="13" s="1"/>
  <c r="AV1710" i="1"/>
  <c r="AU1710" i="1" s="1"/>
  <c r="AV1712" i="1"/>
  <c r="N999" i="13" s="1"/>
  <c r="AV1713" i="1"/>
  <c r="AU1713" i="1" s="1"/>
  <c r="AV1715" i="1"/>
  <c r="N1000" i="13" s="1"/>
  <c r="AV1716" i="1"/>
  <c r="AU1716" i="1" s="1"/>
  <c r="AV1718" i="1"/>
  <c r="N1001" i="13" s="1"/>
  <c r="AV1719" i="1"/>
  <c r="AU1719" i="1" s="1"/>
  <c r="AV1721" i="1"/>
  <c r="N1002" i="13" s="1"/>
  <c r="AV1722" i="1"/>
  <c r="AU1722" i="1" s="1"/>
  <c r="AV1724" i="1"/>
  <c r="N1003" i="13" s="1"/>
  <c r="AV1725" i="1"/>
  <c r="AU1725" i="1" s="1"/>
  <c r="AV1727" i="1"/>
  <c r="N1004" i="13" s="1"/>
  <c r="AV1728" i="1"/>
  <c r="AU1728" i="1" s="1"/>
  <c r="AV1730" i="1"/>
  <c r="N1005" i="13" s="1"/>
  <c r="AV1731" i="1"/>
  <c r="AU1731" i="1" s="1"/>
  <c r="AV1733" i="1"/>
  <c r="N1006" i="13" s="1"/>
  <c r="AV1734" i="1"/>
  <c r="AU1734" i="1" s="1"/>
  <c r="AV1736" i="1"/>
  <c r="N1007" i="13" s="1"/>
  <c r="AP1677" i="1"/>
  <c r="AO1677" i="1" s="1"/>
  <c r="AP1679" i="1"/>
  <c r="M988" i="13" s="1"/>
  <c r="AP1680" i="1"/>
  <c r="AO1680" i="1" s="1"/>
  <c r="AP1682" i="1"/>
  <c r="M989" i="13" s="1"/>
  <c r="AP1683" i="1"/>
  <c r="AO1683" i="1" s="1"/>
  <c r="AP1685" i="1"/>
  <c r="M990" i="13" s="1"/>
  <c r="AP1686" i="1"/>
  <c r="AO1686" i="1" s="1"/>
  <c r="AP1688" i="1"/>
  <c r="M991" i="13" s="1"/>
  <c r="AP1689" i="1"/>
  <c r="AO1689" i="1" s="1"/>
  <c r="AP1691" i="1"/>
  <c r="M992" i="13" s="1"/>
  <c r="AP1692" i="1"/>
  <c r="AO1692" i="1" s="1"/>
  <c r="AP1694" i="1"/>
  <c r="M993" i="13" s="1"/>
  <c r="AP1695" i="1"/>
  <c r="AO1695" i="1" s="1"/>
  <c r="AP1697" i="1"/>
  <c r="M994" i="13" s="1"/>
  <c r="AP1698" i="1"/>
  <c r="AO1698" i="1" s="1"/>
  <c r="AP1700" i="1"/>
  <c r="M995" i="13" s="1"/>
  <c r="AP1701" i="1"/>
  <c r="AO1701" i="1" s="1"/>
  <c r="AP1703" i="1"/>
  <c r="M996" i="13" s="1"/>
  <c r="AP1704" i="1"/>
  <c r="AO1704" i="1" s="1"/>
  <c r="AP1706" i="1"/>
  <c r="M997" i="13" s="1"/>
  <c r="AP1707" i="1"/>
  <c r="AO1707" i="1" s="1"/>
  <c r="AP1709" i="1"/>
  <c r="M998" i="13" s="1"/>
  <c r="AP1710" i="1"/>
  <c r="AO1710" i="1" s="1"/>
  <c r="AP1712" i="1"/>
  <c r="M999" i="13" s="1"/>
  <c r="AP1713" i="1"/>
  <c r="AO1713" i="1" s="1"/>
  <c r="AP1715" i="1"/>
  <c r="M1000" i="13" s="1"/>
  <c r="AP1716" i="1"/>
  <c r="AO1716" i="1" s="1"/>
  <c r="AP1718" i="1"/>
  <c r="M1001" i="13" s="1"/>
  <c r="AP1719" i="1"/>
  <c r="AO1719" i="1" s="1"/>
  <c r="AP1721" i="1"/>
  <c r="M1002" i="13" s="1"/>
  <c r="AP1722" i="1"/>
  <c r="AO1722" i="1" s="1"/>
  <c r="AP1724" i="1"/>
  <c r="M1003" i="13" s="1"/>
  <c r="AP1725" i="1"/>
  <c r="AO1725" i="1" s="1"/>
  <c r="AP1727" i="1"/>
  <c r="M1004" i="13" s="1"/>
  <c r="AP1728" i="1"/>
  <c r="AO1728" i="1" s="1"/>
  <c r="AP1730" i="1"/>
  <c r="M1005" i="13" s="1"/>
  <c r="AP1731" i="1"/>
  <c r="AO1731" i="1" s="1"/>
  <c r="AP1733" i="1"/>
  <c r="M1006" i="13" s="1"/>
  <c r="AP1734" i="1"/>
  <c r="AO1734" i="1" s="1"/>
  <c r="AP1736" i="1"/>
  <c r="M1007" i="13" s="1"/>
  <c r="AJ1677" i="1"/>
  <c r="AI1677" i="1" s="1"/>
  <c r="AJ1679" i="1"/>
  <c r="L988" i="13" s="1"/>
  <c r="AJ1680" i="1"/>
  <c r="AI1680" i="1" s="1"/>
  <c r="AJ1682" i="1"/>
  <c r="L989" i="13" s="1"/>
  <c r="AJ1683" i="1"/>
  <c r="AI1683" i="1" s="1"/>
  <c r="AJ1685" i="1"/>
  <c r="L990" i="13" s="1"/>
  <c r="AJ1686" i="1"/>
  <c r="AI1686" i="1" s="1"/>
  <c r="AJ1688" i="1"/>
  <c r="L991" i="13" s="1"/>
  <c r="AJ1689" i="1"/>
  <c r="AI1689" i="1" s="1"/>
  <c r="AJ1691" i="1"/>
  <c r="L992" i="13" s="1"/>
  <c r="AJ1692" i="1"/>
  <c r="AI1692" i="1" s="1"/>
  <c r="AJ1694" i="1"/>
  <c r="L993" i="13" s="1"/>
  <c r="AJ1695" i="1"/>
  <c r="AI1695" i="1" s="1"/>
  <c r="AJ1697" i="1"/>
  <c r="L994" i="13" s="1"/>
  <c r="AJ1698" i="1"/>
  <c r="AI1698" i="1" s="1"/>
  <c r="AJ1700" i="1"/>
  <c r="L995" i="13" s="1"/>
  <c r="AJ1701" i="1"/>
  <c r="AI1701" i="1" s="1"/>
  <c r="AJ1703" i="1"/>
  <c r="L996" i="13" s="1"/>
  <c r="AJ1704" i="1"/>
  <c r="AI1704" i="1" s="1"/>
  <c r="AJ1706" i="1"/>
  <c r="L997" i="13" s="1"/>
  <c r="AJ1707" i="1"/>
  <c r="AI1707" i="1" s="1"/>
  <c r="AJ1709" i="1"/>
  <c r="L998" i="13" s="1"/>
  <c r="AJ1710" i="1"/>
  <c r="AI1710" i="1" s="1"/>
  <c r="AJ1712" i="1"/>
  <c r="L999" i="13" s="1"/>
  <c r="AJ1713" i="1"/>
  <c r="AI1713" i="1" s="1"/>
  <c r="AJ1715" i="1"/>
  <c r="L1000" i="13" s="1"/>
  <c r="AJ1716" i="1"/>
  <c r="AI1716" i="1" s="1"/>
  <c r="AJ1718" i="1"/>
  <c r="L1001" i="13" s="1"/>
  <c r="AJ1719" i="1"/>
  <c r="AI1719" i="1" s="1"/>
  <c r="AJ1721" i="1"/>
  <c r="L1002" i="13" s="1"/>
  <c r="AJ1722" i="1"/>
  <c r="AI1722" i="1" s="1"/>
  <c r="AJ1724" i="1"/>
  <c r="L1003" i="13" s="1"/>
  <c r="AJ1725" i="1"/>
  <c r="AI1725" i="1" s="1"/>
  <c r="AJ1727" i="1"/>
  <c r="L1004" i="13" s="1"/>
  <c r="AJ1728" i="1"/>
  <c r="AI1728" i="1" s="1"/>
  <c r="AJ1730" i="1"/>
  <c r="L1005" i="13" s="1"/>
  <c r="AJ1731" i="1"/>
  <c r="AI1731" i="1" s="1"/>
  <c r="AJ1733" i="1"/>
  <c r="L1006" i="13" s="1"/>
  <c r="AJ1734" i="1"/>
  <c r="AI1734" i="1" s="1"/>
  <c r="AJ1736" i="1"/>
  <c r="AD1677" i="1"/>
  <c r="AC1677" i="1" s="1"/>
  <c r="AD1679" i="1"/>
  <c r="K988" i="13" s="1"/>
  <c r="AD1680" i="1"/>
  <c r="AC1680" i="1" s="1"/>
  <c r="AD1682" i="1"/>
  <c r="K989" i="13" s="1"/>
  <c r="AD1683" i="1"/>
  <c r="AC1683" i="1" s="1"/>
  <c r="AD1685" i="1"/>
  <c r="K990" i="13" s="1"/>
  <c r="AD1686" i="1"/>
  <c r="AC1686" i="1" s="1"/>
  <c r="AD1688" i="1"/>
  <c r="K991" i="13" s="1"/>
  <c r="AD1689" i="1"/>
  <c r="AC1689" i="1" s="1"/>
  <c r="AD1691" i="1"/>
  <c r="K992" i="13" s="1"/>
  <c r="AD1692" i="1"/>
  <c r="AC1692" i="1" s="1"/>
  <c r="AD1694" i="1"/>
  <c r="K993" i="13" s="1"/>
  <c r="AD1695" i="1"/>
  <c r="AC1695" i="1" s="1"/>
  <c r="AD1697" i="1"/>
  <c r="K994" i="13" s="1"/>
  <c r="AD1698" i="1"/>
  <c r="AC1698" i="1" s="1"/>
  <c r="AD1700" i="1"/>
  <c r="K995" i="13" s="1"/>
  <c r="AD1701" i="1"/>
  <c r="AC1701" i="1" s="1"/>
  <c r="AD1703" i="1"/>
  <c r="K996" i="13" s="1"/>
  <c r="AD1704" i="1"/>
  <c r="AC1704" i="1" s="1"/>
  <c r="AD1706" i="1"/>
  <c r="K997" i="13" s="1"/>
  <c r="AD1707" i="1"/>
  <c r="AC1707" i="1" s="1"/>
  <c r="AD1709" i="1"/>
  <c r="K998" i="13" s="1"/>
  <c r="AD1710" i="1"/>
  <c r="AC1710" i="1" s="1"/>
  <c r="AD1712" i="1"/>
  <c r="K999" i="13" s="1"/>
  <c r="AD1713" i="1"/>
  <c r="AC1713" i="1" s="1"/>
  <c r="AD1715" i="1"/>
  <c r="K1000" i="13" s="1"/>
  <c r="AD1716" i="1"/>
  <c r="AC1716" i="1" s="1"/>
  <c r="AD1718" i="1"/>
  <c r="K1001" i="13" s="1"/>
  <c r="AD1719" i="1"/>
  <c r="AC1719" i="1" s="1"/>
  <c r="AD1721" i="1"/>
  <c r="K1002" i="13" s="1"/>
  <c r="AD1722" i="1"/>
  <c r="AC1722" i="1" s="1"/>
  <c r="AD1724" i="1"/>
  <c r="K1003" i="13" s="1"/>
  <c r="AD1725" i="1"/>
  <c r="AC1725" i="1" s="1"/>
  <c r="AD1727" i="1"/>
  <c r="K1004" i="13" s="1"/>
  <c r="AD1728" i="1"/>
  <c r="AC1728" i="1" s="1"/>
  <c r="AD1730" i="1"/>
  <c r="K1005" i="13" s="1"/>
  <c r="AD1731" i="1"/>
  <c r="AC1731" i="1" s="1"/>
  <c r="AD1733" i="1"/>
  <c r="K1006" i="13" s="1"/>
  <c r="AD1734" i="1"/>
  <c r="AC1734" i="1" s="1"/>
  <c r="AD1736" i="1"/>
  <c r="X1677" i="1"/>
  <c r="W1677" i="1" s="1"/>
  <c r="X1679" i="1"/>
  <c r="J988" i="13" s="1"/>
  <c r="X1680" i="1"/>
  <c r="W1680" i="1" s="1"/>
  <c r="X1682" i="1"/>
  <c r="J989" i="13" s="1"/>
  <c r="X1683" i="1"/>
  <c r="W1683" i="1" s="1"/>
  <c r="X1685" i="1"/>
  <c r="J990" i="13" s="1"/>
  <c r="X1686" i="1"/>
  <c r="W1686" i="1" s="1"/>
  <c r="X1688" i="1"/>
  <c r="J991" i="13" s="1"/>
  <c r="X1689" i="1"/>
  <c r="W1689" i="1" s="1"/>
  <c r="X1691" i="1"/>
  <c r="J992" i="13" s="1"/>
  <c r="X1692" i="1"/>
  <c r="W1692" i="1" s="1"/>
  <c r="X1694" i="1"/>
  <c r="J993" i="13" s="1"/>
  <c r="X1695" i="1"/>
  <c r="W1695" i="1" s="1"/>
  <c r="X1697" i="1"/>
  <c r="J994" i="13" s="1"/>
  <c r="X1698" i="1"/>
  <c r="W1698" i="1" s="1"/>
  <c r="X1700" i="1"/>
  <c r="J995" i="13" s="1"/>
  <c r="X1701" i="1"/>
  <c r="W1701" i="1" s="1"/>
  <c r="X1703" i="1"/>
  <c r="J996" i="13" s="1"/>
  <c r="X1704" i="1"/>
  <c r="W1704" i="1" s="1"/>
  <c r="X1706" i="1"/>
  <c r="J997" i="13" s="1"/>
  <c r="X1707" i="1"/>
  <c r="W1707" i="1" s="1"/>
  <c r="X1709" i="1"/>
  <c r="J998" i="13" s="1"/>
  <c r="X1710" i="1"/>
  <c r="W1710" i="1" s="1"/>
  <c r="X1712" i="1"/>
  <c r="J999" i="13" s="1"/>
  <c r="X1713" i="1"/>
  <c r="W1713" i="1" s="1"/>
  <c r="X1715" i="1"/>
  <c r="J1000" i="13" s="1"/>
  <c r="X1716" i="1"/>
  <c r="W1716" i="1" s="1"/>
  <c r="X1718" i="1"/>
  <c r="J1001" i="13" s="1"/>
  <c r="X1719" i="1"/>
  <c r="W1719" i="1" s="1"/>
  <c r="X1721" i="1"/>
  <c r="J1002" i="13" s="1"/>
  <c r="X1722" i="1"/>
  <c r="W1722" i="1" s="1"/>
  <c r="X1724" i="1"/>
  <c r="J1003" i="13" s="1"/>
  <c r="X1725" i="1"/>
  <c r="W1725" i="1" s="1"/>
  <c r="X1727" i="1"/>
  <c r="J1004" i="13" s="1"/>
  <c r="X1728" i="1"/>
  <c r="W1728" i="1" s="1"/>
  <c r="X1730" i="1"/>
  <c r="J1005" i="13" s="1"/>
  <c r="X1731" i="1"/>
  <c r="W1731" i="1" s="1"/>
  <c r="X1733" i="1"/>
  <c r="J1006" i="13" s="1"/>
  <c r="X1734" i="1"/>
  <c r="W1734" i="1" s="1"/>
  <c r="X1736" i="1"/>
  <c r="R1677" i="1"/>
  <c r="Q1677" i="1" s="1"/>
  <c r="R1679" i="1"/>
  <c r="I988" i="13" s="1"/>
  <c r="R1680" i="1"/>
  <c r="Q1680" i="1" s="1"/>
  <c r="R1682" i="1"/>
  <c r="I989" i="13" s="1"/>
  <c r="R1683" i="1"/>
  <c r="Q1683" i="1" s="1"/>
  <c r="R1685" i="1"/>
  <c r="I990" i="13" s="1"/>
  <c r="R1686" i="1"/>
  <c r="Q1686" i="1" s="1"/>
  <c r="R1688" i="1"/>
  <c r="I991" i="13" s="1"/>
  <c r="R1689" i="1"/>
  <c r="Q1689" i="1" s="1"/>
  <c r="R1691" i="1"/>
  <c r="I992" i="13" s="1"/>
  <c r="R1692" i="1"/>
  <c r="Q1692" i="1" s="1"/>
  <c r="R1694" i="1"/>
  <c r="I993" i="13" s="1"/>
  <c r="R1695" i="1"/>
  <c r="Q1695" i="1" s="1"/>
  <c r="R1697" i="1"/>
  <c r="I994" i="13" s="1"/>
  <c r="R1698" i="1"/>
  <c r="Q1698" i="1" s="1"/>
  <c r="R1700" i="1"/>
  <c r="I995" i="13" s="1"/>
  <c r="R1701" i="1"/>
  <c r="Q1701" i="1" s="1"/>
  <c r="R1703" i="1"/>
  <c r="I996" i="13" s="1"/>
  <c r="R1704" i="1"/>
  <c r="Q1704" i="1" s="1"/>
  <c r="R1706" i="1"/>
  <c r="I997" i="13" s="1"/>
  <c r="R1707" i="1"/>
  <c r="Q1707" i="1" s="1"/>
  <c r="R1709" i="1"/>
  <c r="I998" i="13" s="1"/>
  <c r="R1710" i="1"/>
  <c r="Q1710" i="1" s="1"/>
  <c r="R1712" i="1"/>
  <c r="I999" i="13" s="1"/>
  <c r="R1713" i="1"/>
  <c r="Q1713" i="1" s="1"/>
  <c r="R1715" i="1"/>
  <c r="I1000" i="13" s="1"/>
  <c r="R1716" i="1"/>
  <c r="Q1716" i="1" s="1"/>
  <c r="R1718" i="1"/>
  <c r="I1001" i="13" s="1"/>
  <c r="R1719" i="1"/>
  <c r="Q1719" i="1" s="1"/>
  <c r="R1721" i="1"/>
  <c r="I1002" i="13" s="1"/>
  <c r="R1722" i="1"/>
  <c r="Q1722" i="1" s="1"/>
  <c r="R1724" i="1"/>
  <c r="I1003" i="13" s="1"/>
  <c r="R1725" i="1"/>
  <c r="Q1725" i="1" s="1"/>
  <c r="R1727" i="1"/>
  <c r="I1004" i="13" s="1"/>
  <c r="R1728" i="1"/>
  <c r="Q1728" i="1" s="1"/>
  <c r="R1730" i="1"/>
  <c r="I1005" i="13" s="1"/>
  <c r="R1731" i="1"/>
  <c r="Q1731" i="1" s="1"/>
  <c r="R1733" i="1"/>
  <c r="I1006" i="13" s="1"/>
  <c r="R1734" i="1"/>
  <c r="Q1734" i="1" s="1"/>
  <c r="R1736" i="1"/>
  <c r="L1677" i="1"/>
  <c r="K1677" i="1" s="1"/>
  <c r="L1679" i="1"/>
  <c r="H988" i="13" s="1"/>
  <c r="L1680" i="1"/>
  <c r="K1680" i="1" s="1"/>
  <c r="L1682" i="1"/>
  <c r="H989" i="13" s="1"/>
  <c r="L1683" i="1"/>
  <c r="K1683" i="1" s="1"/>
  <c r="L1685" i="1"/>
  <c r="H990" i="13" s="1"/>
  <c r="L1686" i="1"/>
  <c r="K1686" i="1" s="1"/>
  <c r="L1688" i="1"/>
  <c r="H991" i="13" s="1"/>
  <c r="L1689" i="1"/>
  <c r="K1689" i="1" s="1"/>
  <c r="L1691" i="1"/>
  <c r="H992" i="13" s="1"/>
  <c r="L1692" i="1"/>
  <c r="K1692" i="1" s="1"/>
  <c r="L1694" i="1"/>
  <c r="H993" i="13" s="1"/>
  <c r="L1695" i="1"/>
  <c r="K1695" i="1" s="1"/>
  <c r="L1697" i="1"/>
  <c r="H994" i="13" s="1"/>
  <c r="L1698" i="1"/>
  <c r="K1698" i="1" s="1"/>
  <c r="L1700" i="1"/>
  <c r="H995" i="13" s="1"/>
  <c r="L1701" i="1"/>
  <c r="K1701" i="1" s="1"/>
  <c r="L1703" i="1"/>
  <c r="H996" i="13" s="1"/>
  <c r="L1704" i="1"/>
  <c r="K1704" i="1" s="1"/>
  <c r="L1706" i="1"/>
  <c r="H997" i="13" s="1"/>
  <c r="L1707" i="1"/>
  <c r="K1707" i="1" s="1"/>
  <c r="L1709" i="1"/>
  <c r="H998" i="13" s="1"/>
  <c r="L1710" i="1"/>
  <c r="K1710" i="1" s="1"/>
  <c r="L1712" i="1"/>
  <c r="H999" i="13" s="1"/>
  <c r="L1713" i="1"/>
  <c r="K1713" i="1" s="1"/>
  <c r="L1715" i="1"/>
  <c r="H1000" i="13" s="1"/>
  <c r="L1716" i="1"/>
  <c r="K1716" i="1" s="1"/>
  <c r="L1718" i="1"/>
  <c r="H1001" i="13" s="1"/>
  <c r="L1719" i="1"/>
  <c r="K1719" i="1" s="1"/>
  <c r="L1721" i="1"/>
  <c r="H1002" i="13" s="1"/>
  <c r="L1722" i="1"/>
  <c r="K1722" i="1" s="1"/>
  <c r="L1724" i="1"/>
  <c r="L1725" i="1"/>
  <c r="K1725" i="1" s="1"/>
  <c r="L1727" i="1"/>
  <c r="H1004" i="13" s="1"/>
  <c r="L1728" i="1"/>
  <c r="K1728" i="1" s="1"/>
  <c r="L1730" i="1"/>
  <c r="H1005" i="13" s="1"/>
  <c r="L1731" i="1"/>
  <c r="K1731" i="1" s="1"/>
  <c r="L1733" i="1"/>
  <c r="H1006" i="13" s="1"/>
  <c r="L1734" i="1"/>
  <c r="K1734" i="1" s="1"/>
  <c r="L1736" i="1"/>
  <c r="H1007" i="13" s="1"/>
  <c r="F1677" i="1"/>
  <c r="E1677" i="1" s="1"/>
  <c r="F1679" i="1"/>
  <c r="F1680" i="1"/>
  <c r="E1680" i="1" s="1"/>
  <c r="F1682" i="1"/>
  <c r="F1683" i="1"/>
  <c r="E1683" i="1" s="1"/>
  <c r="F1685" i="1"/>
  <c r="F1686" i="1"/>
  <c r="E1686" i="1" s="1"/>
  <c r="F1688" i="1"/>
  <c r="F1689" i="1"/>
  <c r="E1689" i="1" s="1"/>
  <c r="F1691" i="1"/>
  <c r="F1692" i="1"/>
  <c r="E1692" i="1" s="1"/>
  <c r="F1694" i="1"/>
  <c r="F1695" i="1"/>
  <c r="E1695" i="1" s="1"/>
  <c r="F1697" i="1"/>
  <c r="F1698" i="1"/>
  <c r="E1698" i="1" s="1"/>
  <c r="F1700" i="1"/>
  <c r="F1701" i="1"/>
  <c r="E1701" i="1" s="1"/>
  <c r="F1703" i="1"/>
  <c r="F1704" i="1"/>
  <c r="E1704" i="1" s="1"/>
  <c r="F1706" i="1"/>
  <c r="F1707" i="1"/>
  <c r="E1707" i="1" s="1"/>
  <c r="F1709" i="1"/>
  <c r="F1710" i="1"/>
  <c r="E1710" i="1" s="1"/>
  <c r="F1712" i="1"/>
  <c r="F1713" i="1"/>
  <c r="E1713" i="1" s="1"/>
  <c r="F1715" i="1"/>
  <c r="F1716" i="1"/>
  <c r="E1716" i="1" s="1"/>
  <c r="F1718" i="1"/>
  <c r="F1719" i="1"/>
  <c r="E1719" i="1" s="1"/>
  <c r="F1721" i="1"/>
  <c r="F1722" i="1"/>
  <c r="E1722" i="1" s="1"/>
  <c r="F1724" i="1"/>
  <c r="F1725" i="1"/>
  <c r="E1725" i="1" s="1"/>
  <c r="F1727" i="1"/>
  <c r="F1728" i="1"/>
  <c r="E1728" i="1" s="1"/>
  <c r="F1730" i="1"/>
  <c r="G1005" i="13" s="1"/>
  <c r="F1731" i="1"/>
  <c r="E1731" i="1" s="1"/>
  <c r="F1733" i="1"/>
  <c r="G1006" i="13" s="1"/>
  <c r="F1734" i="1"/>
  <c r="E1734" i="1" s="1"/>
  <c r="F1736" i="1"/>
  <c r="G1007" i="13" s="1"/>
  <c r="BB1676" i="1"/>
  <c r="O987" i="13" s="1"/>
  <c r="BB1674" i="1"/>
  <c r="BA1674" i="1" s="1"/>
  <c r="AV1676" i="1"/>
  <c r="N987" i="13" s="1"/>
  <c r="AV1674" i="1"/>
  <c r="AP1676" i="1"/>
  <c r="M987" i="13" s="1"/>
  <c r="AP1674" i="1"/>
  <c r="AJ1676" i="1"/>
  <c r="L987" i="13" s="1"/>
  <c r="AJ1674" i="1"/>
  <c r="AI1674" i="1" s="1"/>
  <c r="AD1676" i="1"/>
  <c r="K987" i="13" s="1"/>
  <c r="AD1674" i="1"/>
  <c r="AC1674" i="1" s="1"/>
  <c r="X1676" i="1"/>
  <c r="J987" i="13" s="1"/>
  <c r="X1674" i="1"/>
  <c r="W1674" i="1" s="1"/>
  <c r="R1676" i="1"/>
  <c r="I987" i="13" s="1"/>
  <c r="R1674" i="1"/>
  <c r="Q1674" i="1" s="1"/>
  <c r="L1676" i="1"/>
  <c r="H987" i="13" s="1"/>
  <c r="L1674" i="1"/>
  <c r="K1674" i="1" s="1"/>
  <c r="F1674" i="1"/>
  <c r="E1674" i="1" s="1"/>
  <c r="F1676" i="1"/>
  <c r="G987" i="13" s="1"/>
  <c r="BB1613" i="1"/>
  <c r="BA1613" i="1" s="1"/>
  <c r="BB1615" i="1"/>
  <c r="O949" i="13" s="1"/>
  <c r="BB1616" i="1"/>
  <c r="BA1616" i="1" s="1"/>
  <c r="BB1618" i="1"/>
  <c r="O950" i="13" s="1"/>
  <c r="BB1619" i="1"/>
  <c r="BA1619" i="1" s="1"/>
  <c r="BB1621" i="1"/>
  <c r="O951" i="13" s="1"/>
  <c r="BB1622" i="1"/>
  <c r="BA1622" i="1" s="1"/>
  <c r="BB1624" i="1"/>
  <c r="O952" i="13" s="1"/>
  <c r="BB1625" i="1"/>
  <c r="BA1625" i="1" s="1"/>
  <c r="BB1627" i="1"/>
  <c r="O953" i="13" s="1"/>
  <c r="BB1628" i="1"/>
  <c r="BA1628" i="1" s="1"/>
  <c r="BB1630" i="1"/>
  <c r="O954" i="13" s="1"/>
  <c r="BB1631" i="1"/>
  <c r="BA1631" i="1" s="1"/>
  <c r="BB1633" i="1"/>
  <c r="O955" i="13" s="1"/>
  <c r="BB1634" i="1"/>
  <c r="BA1634" i="1" s="1"/>
  <c r="BB1636" i="1"/>
  <c r="O956" i="13" s="1"/>
  <c r="BB1637" i="1"/>
  <c r="BA1637" i="1" s="1"/>
  <c r="BB1639" i="1"/>
  <c r="O957" i="13" s="1"/>
  <c r="BB1640" i="1"/>
  <c r="BA1640" i="1" s="1"/>
  <c r="BB1642" i="1"/>
  <c r="O958" i="13" s="1"/>
  <c r="BB1643" i="1"/>
  <c r="BA1643" i="1" s="1"/>
  <c r="BB1645" i="1"/>
  <c r="O959" i="13" s="1"/>
  <c r="BB1646" i="1"/>
  <c r="BA1646" i="1" s="1"/>
  <c r="BB1648" i="1"/>
  <c r="O960" i="13" s="1"/>
  <c r="BB1649" i="1"/>
  <c r="BA1649" i="1" s="1"/>
  <c r="BB1651" i="1"/>
  <c r="O961" i="13" s="1"/>
  <c r="BB1652" i="1"/>
  <c r="BA1652" i="1" s="1"/>
  <c r="BB1654" i="1"/>
  <c r="O962" i="13" s="1"/>
  <c r="BB1655" i="1"/>
  <c r="BA1655" i="1" s="1"/>
  <c r="BB1657" i="1"/>
  <c r="O963" i="13" s="1"/>
  <c r="BB1658" i="1"/>
  <c r="BA1658" i="1" s="1"/>
  <c r="BB1660" i="1"/>
  <c r="O964" i="13" s="1"/>
  <c r="BB1661" i="1"/>
  <c r="BA1661" i="1" s="1"/>
  <c r="BB1663" i="1"/>
  <c r="O965" i="13" s="1"/>
  <c r="BB1664" i="1"/>
  <c r="BA1664" i="1" s="1"/>
  <c r="BB1666" i="1"/>
  <c r="O966" i="13" s="1"/>
  <c r="BB1667" i="1"/>
  <c r="BA1667" i="1" s="1"/>
  <c r="BB1669" i="1"/>
  <c r="O967" i="13" s="1"/>
  <c r="BB1670" i="1"/>
  <c r="BA1670" i="1" s="1"/>
  <c r="BB1672" i="1"/>
  <c r="O968" i="13" s="1"/>
  <c r="AV1613" i="1"/>
  <c r="AU1613" i="1" s="1"/>
  <c r="AV1615" i="1"/>
  <c r="N949" i="13" s="1"/>
  <c r="AV1616" i="1"/>
  <c r="AU1616" i="1" s="1"/>
  <c r="AV1618" i="1"/>
  <c r="N950" i="13" s="1"/>
  <c r="AV1619" i="1"/>
  <c r="AU1619" i="1" s="1"/>
  <c r="AV1621" i="1"/>
  <c r="N951" i="13" s="1"/>
  <c r="AV1622" i="1"/>
  <c r="AU1622" i="1" s="1"/>
  <c r="AV1624" i="1"/>
  <c r="N952" i="13" s="1"/>
  <c r="AV1625" i="1"/>
  <c r="AU1625" i="1" s="1"/>
  <c r="AV1627" i="1"/>
  <c r="N953" i="13" s="1"/>
  <c r="AV1628" i="1"/>
  <c r="AU1628" i="1" s="1"/>
  <c r="AV1630" i="1"/>
  <c r="N954" i="13" s="1"/>
  <c r="AV1631" i="1"/>
  <c r="AU1631" i="1" s="1"/>
  <c r="AV1633" i="1"/>
  <c r="N955" i="13" s="1"/>
  <c r="AV1634" i="1"/>
  <c r="AU1634" i="1" s="1"/>
  <c r="AV1636" i="1"/>
  <c r="N956" i="13" s="1"/>
  <c r="AV1637" i="1"/>
  <c r="AU1637" i="1" s="1"/>
  <c r="AV1639" i="1"/>
  <c r="N957" i="13" s="1"/>
  <c r="AV1640" i="1"/>
  <c r="AU1640" i="1" s="1"/>
  <c r="AV1642" i="1"/>
  <c r="N958" i="13" s="1"/>
  <c r="AV1643" i="1"/>
  <c r="AU1643" i="1" s="1"/>
  <c r="AV1645" i="1"/>
  <c r="N959" i="13" s="1"/>
  <c r="AV1646" i="1"/>
  <c r="AU1646" i="1" s="1"/>
  <c r="AV1648" i="1"/>
  <c r="N960" i="13" s="1"/>
  <c r="AV1649" i="1"/>
  <c r="AU1649" i="1" s="1"/>
  <c r="AV1651" i="1"/>
  <c r="N961" i="13" s="1"/>
  <c r="AV1652" i="1"/>
  <c r="AU1652" i="1" s="1"/>
  <c r="AV1654" i="1"/>
  <c r="N962" i="13" s="1"/>
  <c r="AV1655" i="1"/>
  <c r="AU1655" i="1" s="1"/>
  <c r="AV1657" i="1"/>
  <c r="N963" i="13" s="1"/>
  <c r="AV1658" i="1"/>
  <c r="AU1658" i="1" s="1"/>
  <c r="AV1660" i="1"/>
  <c r="N964" i="13" s="1"/>
  <c r="AV1661" i="1"/>
  <c r="AU1661" i="1" s="1"/>
  <c r="AV1663" i="1"/>
  <c r="N965" i="13" s="1"/>
  <c r="AV1664" i="1"/>
  <c r="AU1664" i="1" s="1"/>
  <c r="AV1666" i="1"/>
  <c r="N966" i="13" s="1"/>
  <c r="AV1667" i="1"/>
  <c r="AU1667" i="1" s="1"/>
  <c r="AV1669" i="1"/>
  <c r="N967" i="13" s="1"/>
  <c r="AV1670" i="1"/>
  <c r="AU1670" i="1" s="1"/>
  <c r="AV1672" i="1"/>
  <c r="N968" i="13" s="1"/>
  <c r="AP1613" i="1"/>
  <c r="AO1613" i="1" s="1"/>
  <c r="AP1615" i="1"/>
  <c r="M949" i="13" s="1"/>
  <c r="AP1616" i="1"/>
  <c r="AO1616" i="1" s="1"/>
  <c r="AP1618" i="1"/>
  <c r="M950" i="13" s="1"/>
  <c r="AP1619" i="1"/>
  <c r="AO1619" i="1" s="1"/>
  <c r="AP1621" i="1"/>
  <c r="M951" i="13" s="1"/>
  <c r="AP1622" i="1"/>
  <c r="AO1622" i="1" s="1"/>
  <c r="AP1624" i="1"/>
  <c r="M952" i="13" s="1"/>
  <c r="AP1625" i="1"/>
  <c r="AO1625" i="1" s="1"/>
  <c r="AP1627" i="1"/>
  <c r="M953" i="13" s="1"/>
  <c r="AP1628" i="1"/>
  <c r="AO1628" i="1" s="1"/>
  <c r="AP1630" i="1"/>
  <c r="M954" i="13" s="1"/>
  <c r="AP1631" i="1"/>
  <c r="AO1631" i="1" s="1"/>
  <c r="AP1633" i="1"/>
  <c r="M955" i="13" s="1"/>
  <c r="AP1634" i="1"/>
  <c r="AO1634" i="1" s="1"/>
  <c r="AP1636" i="1"/>
  <c r="M956" i="13" s="1"/>
  <c r="AP1637" i="1"/>
  <c r="AO1637" i="1" s="1"/>
  <c r="AP1639" i="1"/>
  <c r="M957" i="13" s="1"/>
  <c r="AP1640" i="1"/>
  <c r="AO1640" i="1" s="1"/>
  <c r="AP1642" i="1"/>
  <c r="M958" i="13" s="1"/>
  <c r="AP1643" i="1"/>
  <c r="AO1643" i="1" s="1"/>
  <c r="AP1645" i="1"/>
  <c r="M959" i="13" s="1"/>
  <c r="AP1646" i="1"/>
  <c r="AO1646" i="1" s="1"/>
  <c r="AP1648" i="1"/>
  <c r="M960" i="13" s="1"/>
  <c r="AP1649" i="1"/>
  <c r="AO1649" i="1" s="1"/>
  <c r="AP1651" i="1"/>
  <c r="M961" i="13" s="1"/>
  <c r="AP1652" i="1"/>
  <c r="AO1652" i="1" s="1"/>
  <c r="AP1654" i="1"/>
  <c r="M962" i="13" s="1"/>
  <c r="AP1655" i="1"/>
  <c r="AO1655" i="1" s="1"/>
  <c r="AP1657" i="1"/>
  <c r="M963" i="13" s="1"/>
  <c r="AP1658" i="1"/>
  <c r="AO1658" i="1" s="1"/>
  <c r="AP1660" i="1"/>
  <c r="M964" i="13" s="1"/>
  <c r="AP1661" i="1"/>
  <c r="AO1661" i="1" s="1"/>
  <c r="AP1663" i="1"/>
  <c r="M965" i="13" s="1"/>
  <c r="AP1664" i="1"/>
  <c r="AO1664" i="1" s="1"/>
  <c r="AP1666" i="1"/>
  <c r="M966" i="13" s="1"/>
  <c r="AP1667" i="1"/>
  <c r="AO1667" i="1" s="1"/>
  <c r="AP1669" i="1"/>
  <c r="M967" i="13" s="1"/>
  <c r="AP1670" i="1"/>
  <c r="AO1670" i="1" s="1"/>
  <c r="AP1672" i="1"/>
  <c r="M968" i="13" s="1"/>
  <c r="AJ1613" i="1"/>
  <c r="AI1613" i="1" s="1"/>
  <c r="AJ1615" i="1"/>
  <c r="L949" i="13" s="1"/>
  <c r="AJ1616" i="1"/>
  <c r="AI1616" i="1" s="1"/>
  <c r="AJ1618" i="1"/>
  <c r="L950" i="13" s="1"/>
  <c r="AJ1619" i="1"/>
  <c r="AI1619" i="1" s="1"/>
  <c r="AJ1621" i="1"/>
  <c r="L951" i="13" s="1"/>
  <c r="AJ1622" i="1"/>
  <c r="AI1622" i="1" s="1"/>
  <c r="AJ1624" i="1"/>
  <c r="L952" i="13" s="1"/>
  <c r="AJ1625" i="1"/>
  <c r="AI1625" i="1" s="1"/>
  <c r="AJ1627" i="1"/>
  <c r="L953" i="13" s="1"/>
  <c r="AJ1628" i="1"/>
  <c r="AI1628" i="1" s="1"/>
  <c r="AJ1630" i="1"/>
  <c r="L954" i="13" s="1"/>
  <c r="AJ1631" i="1"/>
  <c r="AI1631" i="1" s="1"/>
  <c r="AJ1633" i="1"/>
  <c r="L955" i="13" s="1"/>
  <c r="AJ1634" i="1"/>
  <c r="AI1634" i="1" s="1"/>
  <c r="AJ1636" i="1"/>
  <c r="L956" i="13" s="1"/>
  <c r="AJ1637" i="1"/>
  <c r="AI1637" i="1" s="1"/>
  <c r="AJ1639" i="1"/>
  <c r="L957" i="13" s="1"/>
  <c r="AJ1640" i="1"/>
  <c r="AI1640" i="1" s="1"/>
  <c r="AJ1642" i="1"/>
  <c r="L958" i="13" s="1"/>
  <c r="AJ1643" i="1"/>
  <c r="AI1643" i="1" s="1"/>
  <c r="AJ1645" i="1"/>
  <c r="L959" i="13" s="1"/>
  <c r="AJ1646" i="1"/>
  <c r="AI1646" i="1" s="1"/>
  <c r="AJ1648" i="1"/>
  <c r="L960" i="13" s="1"/>
  <c r="AJ1649" i="1"/>
  <c r="AI1649" i="1" s="1"/>
  <c r="AJ1651" i="1"/>
  <c r="L961" i="13" s="1"/>
  <c r="AJ1652" i="1"/>
  <c r="AI1652" i="1" s="1"/>
  <c r="AJ1654" i="1"/>
  <c r="L962" i="13" s="1"/>
  <c r="AJ1655" i="1"/>
  <c r="AI1655" i="1" s="1"/>
  <c r="AJ1657" i="1"/>
  <c r="L963" i="13" s="1"/>
  <c r="AJ1658" i="1"/>
  <c r="AI1658" i="1" s="1"/>
  <c r="AJ1660" i="1"/>
  <c r="L964" i="13" s="1"/>
  <c r="AJ1661" i="1"/>
  <c r="AI1661" i="1" s="1"/>
  <c r="AJ1663" i="1"/>
  <c r="L965" i="13" s="1"/>
  <c r="AJ1664" i="1"/>
  <c r="AI1664" i="1" s="1"/>
  <c r="AJ1666" i="1"/>
  <c r="L966" i="13" s="1"/>
  <c r="AJ1667" i="1"/>
  <c r="AI1667" i="1" s="1"/>
  <c r="AJ1669" i="1"/>
  <c r="L967" i="13" s="1"/>
  <c r="AJ1670" i="1"/>
  <c r="AI1670" i="1" s="1"/>
  <c r="AJ1672" i="1"/>
  <c r="L968" i="13" s="1"/>
  <c r="AD1613" i="1"/>
  <c r="AC1613" i="1" s="1"/>
  <c r="AD1615" i="1"/>
  <c r="K949" i="13" s="1"/>
  <c r="AD1616" i="1"/>
  <c r="AC1616" i="1" s="1"/>
  <c r="AD1618" i="1"/>
  <c r="K950" i="13" s="1"/>
  <c r="AD1619" i="1"/>
  <c r="AC1619" i="1" s="1"/>
  <c r="AD1621" i="1"/>
  <c r="K951" i="13" s="1"/>
  <c r="AD1622" i="1"/>
  <c r="AC1622" i="1" s="1"/>
  <c r="AD1624" i="1"/>
  <c r="K952" i="13" s="1"/>
  <c r="AD1625" i="1"/>
  <c r="AC1625" i="1" s="1"/>
  <c r="AD1627" i="1"/>
  <c r="K953" i="13" s="1"/>
  <c r="AD1628" i="1"/>
  <c r="AC1628" i="1" s="1"/>
  <c r="AD1630" i="1"/>
  <c r="K954" i="13" s="1"/>
  <c r="AD1631" i="1"/>
  <c r="AC1631" i="1" s="1"/>
  <c r="AD1633" i="1"/>
  <c r="K955" i="13" s="1"/>
  <c r="AD1634" i="1"/>
  <c r="AC1634" i="1" s="1"/>
  <c r="AD1636" i="1"/>
  <c r="K956" i="13" s="1"/>
  <c r="AD1637" i="1"/>
  <c r="AC1637" i="1" s="1"/>
  <c r="AD1639" i="1"/>
  <c r="K957" i="13" s="1"/>
  <c r="AD1640" i="1"/>
  <c r="AC1640" i="1" s="1"/>
  <c r="AD1642" i="1"/>
  <c r="K958" i="13" s="1"/>
  <c r="AD1643" i="1"/>
  <c r="AC1643" i="1" s="1"/>
  <c r="AD1645" i="1"/>
  <c r="K959" i="13" s="1"/>
  <c r="AD1646" i="1"/>
  <c r="AC1646" i="1" s="1"/>
  <c r="AD1648" i="1"/>
  <c r="K960" i="13" s="1"/>
  <c r="AD1649" i="1"/>
  <c r="AC1649" i="1" s="1"/>
  <c r="AD1651" i="1"/>
  <c r="K961" i="13" s="1"/>
  <c r="AD1652" i="1"/>
  <c r="AC1652" i="1" s="1"/>
  <c r="AD1654" i="1"/>
  <c r="K962" i="13" s="1"/>
  <c r="AD1655" i="1"/>
  <c r="AC1655" i="1" s="1"/>
  <c r="AD1657" i="1"/>
  <c r="K963" i="13" s="1"/>
  <c r="AD1658" i="1"/>
  <c r="AC1658" i="1" s="1"/>
  <c r="AD1660" i="1"/>
  <c r="K964" i="13" s="1"/>
  <c r="AD1661" i="1"/>
  <c r="AC1661" i="1" s="1"/>
  <c r="AD1663" i="1"/>
  <c r="K965" i="13" s="1"/>
  <c r="AD1664" i="1"/>
  <c r="AC1664" i="1" s="1"/>
  <c r="AD1666" i="1"/>
  <c r="K966" i="13" s="1"/>
  <c r="AD1667" i="1"/>
  <c r="AC1667" i="1" s="1"/>
  <c r="AD1669" i="1"/>
  <c r="K967" i="13" s="1"/>
  <c r="AD1670" i="1"/>
  <c r="AC1670" i="1" s="1"/>
  <c r="AD1672" i="1"/>
  <c r="K968" i="13" s="1"/>
  <c r="X1613" i="1"/>
  <c r="W1613" i="1" s="1"/>
  <c r="X1615" i="1"/>
  <c r="J949" i="13" s="1"/>
  <c r="X1616" i="1"/>
  <c r="W1616" i="1" s="1"/>
  <c r="X1618" i="1"/>
  <c r="J950" i="13" s="1"/>
  <c r="X1619" i="1"/>
  <c r="W1619" i="1" s="1"/>
  <c r="X1621" i="1"/>
  <c r="J951" i="13" s="1"/>
  <c r="X1622" i="1"/>
  <c r="W1622" i="1" s="1"/>
  <c r="X1624" i="1"/>
  <c r="J952" i="13" s="1"/>
  <c r="X1625" i="1"/>
  <c r="W1625" i="1" s="1"/>
  <c r="X1627" i="1"/>
  <c r="J953" i="13" s="1"/>
  <c r="X1628" i="1"/>
  <c r="W1628" i="1" s="1"/>
  <c r="X1630" i="1"/>
  <c r="J954" i="13" s="1"/>
  <c r="X1631" i="1"/>
  <c r="W1631" i="1" s="1"/>
  <c r="X1633" i="1"/>
  <c r="J955" i="13" s="1"/>
  <c r="X1634" i="1"/>
  <c r="W1634" i="1" s="1"/>
  <c r="X1636" i="1"/>
  <c r="J956" i="13" s="1"/>
  <c r="X1637" i="1"/>
  <c r="W1637" i="1" s="1"/>
  <c r="X1639" i="1"/>
  <c r="J957" i="13" s="1"/>
  <c r="X1640" i="1"/>
  <c r="W1640" i="1" s="1"/>
  <c r="X1642" i="1"/>
  <c r="J958" i="13" s="1"/>
  <c r="X1643" i="1"/>
  <c r="W1643" i="1" s="1"/>
  <c r="X1645" i="1"/>
  <c r="J959" i="13" s="1"/>
  <c r="X1646" i="1"/>
  <c r="W1646" i="1" s="1"/>
  <c r="X1648" i="1"/>
  <c r="J960" i="13" s="1"/>
  <c r="X1649" i="1"/>
  <c r="W1649" i="1" s="1"/>
  <c r="X1651" i="1"/>
  <c r="J961" i="13" s="1"/>
  <c r="X1652" i="1"/>
  <c r="W1652" i="1" s="1"/>
  <c r="X1654" i="1"/>
  <c r="J962" i="13" s="1"/>
  <c r="X1655" i="1"/>
  <c r="W1655" i="1" s="1"/>
  <c r="X1657" i="1"/>
  <c r="J963" i="13" s="1"/>
  <c r="X1658" i="1"/>
  <c r="W1658" i="1" s="1"/>
  <c r="X1660" i="1"/>
  <c r="J964" i="13" s="1"/>
  <c r="X1661" i="1"/>
  <c r="W1661" i="1" s="1"/>
  <c r="X1663" i="1"/>
  <c r="J965" i="13" s="1"/>
  <c r="X1664" i="1"/>
  <c r="W1664" i="1" s="1"/>
  <c r="X1666" i="1"/>
  <c r="J966" i="13" s="1"/>
  <c r="X1667" i="1"/>
  <c r="W1667" i="1" s="1"/>
  <c r="X1669" i="1"/>
  <c r="J967" i="13" s="1"/>
  <c r="X1670" i="1"/>
  <c r="W1670" i="1" s="1"/>
  <c r="X1672" i="1"/>
  <c r="J968" i="13" s="1"/>
  <c r="R1613" i="1"/>
  <c r="Q1613" i="1" s="1"/>
  <c r="R1615" i="1"/>
  <c r="I949" i="13" s="1"/>
  <c r="R1616" i="1"/>
  <c r="Q1616" i="1" s="1"/>
  <c r="R1618" i="1"/>
  <c r="I950" i="13" s="1"/>
  <c r="R1619" i="1"/>
  <c r="Q1619" i="1" s="1"/>
  <c r="R1621" i="1"/>
  <c r="I951" i="13" s="1"/>
  <c r="R1622" i="1"/>
  <c r="Q1622" i="1" s="1"/>
  <c r="R1624" i="1"/>
  <c r="I952" i="13" s="1"/>
  <c r="R1625" i="1"/>
  <c r="Q1625" i="1" s="1"/>
  <c r="R1627" i="1"/>
  <c r="I953" i="13" s="1"/>
  <c r="R1628" i="1"/>
  <c r="Q1628" i="1" s="1"/>
  <c r="R1630" i="1"/>
  <c r="I954" i="13" s="1"/>
  <c r="R1631" i="1"/>
  <c r="Q1631" i="1" s="1"/>
  <c r="R1633" i="1"/>
  <c r="I955" i="13" s="1"/>
  <c r="R1634" i="1"/>
  <c r="Q1634" i="1" s="1"/>
  <c r="R1636" i="1"/>
  <c r="I956" i="13" s="1"/>
  <c r="R1637" i="1"/>
  <c r="Q1637" i="1" s="1"/>
  <c r="R1639" i="1"/>
  <c r="I957" i="13" s="1"/>
  <c r="R1640" i="1"/>
  <c r="Q1640" i="1" s="1"/>
  <c r="R1642" i="1"/>
  <c r="I958" i="13" s="1"/>
  <c r="R1643" i="1"/>
  <c r="Q1643" i="1" s="1"/>
  <c r="R1645" i="1"/>
  <c r="I959" i="13" s="1"/>
  <c r="R1646" i="1"/>
  <c r="Q1646" i="1" s="1"/>
  <c r="R1648" i="1"/>
  <c r="I960" i="13" s="1"/>
  <c r="R1649" i="1"/>
  <c r="Q1649" i="1" s="1"/>
  <c r="R1651" i="1"/>
  <c r="I961" i="13" s="1"/>
  <c r="R1652" i="1"/>
  <c r="Q1652" i="1" s="1"/>
  <c r="R1654" i="1"/>
  <c r="I962" i="13" s="1"/>
  <c r="R1655" i="1"/>
  <c r="Q1655" i="1" s="1"/>
  <c r="R1657" i="1"/>
  <c r="I963" i="13" s="1"/>
  <c r="R1658" i="1"/>
  <c r="Q1658" i="1" s="1"/>
  <c r="R1660" i="1"/>
  <c r="I964" i="13" s="1"/>
  <c r="R1661" i="1"/>
  <c r="Q1661" i="1" s="1"/>
  <c r="R1663" i="1"/>
  <c r="I965" i="13" s="1"/>
  <c r="R1664" i="1"/>
  <c r="Q1664" i="1" s="1"/>
  <c r="R1666" i="1"/>
  <c r="I966" i="13" s="1"/>
  <c r="R1667" i="1"/>
  <c r="Q1667" i="1" s="1"/>
  <c r="R1669" i="1"/>
  <c r="I967" i="13" s="1"/>
  <c r="R1670" i="1"/>
  <c r="Q1670" i="1" s="1"/>
  <c r="R1672" i="1"/>
  <c r="I968" i="13" s="1"/>
  <c r="L1613" i="1"/>
  <c r="K1613" i="1" s="1"/>
  <c r="L1615" i="1"/>
  <c r="H949" i="13" s="1"/>
  <c r="L1616" i="1"/>
  <c r="K1616" i="1" s="1"/>
  <c r="L1618" i="1"/>
  <c r="H950" i="13" s="1"/>
  <c r="L1619" i="1"/>
  <c r="K1619" i="1" s="1"/>
  <c r="L1621" i="1"/>
  <c r="H951" i="13" s="1"/>
  <c r="L1622" i="1"/>
  <c r="K1622" i="1" s="1"/>
  <c r="L1624" i="1"/>
  <c r="H952" i="13" s="1"/>
  <c r="L1625" i="1"/>
  <c r="K1625" i="1" s="1"/>
  <c r="L1627" i="1"/>
  <c r="H953" i="13" s="1"/>
  <c r="L1628" i="1"/>
  <c r="K1628" i="1" s="1"/>
  <c r="L1630" i="1"/>
  <c r="H954" i="13" s="1"/>
  <c r="L1631" i="1"/>
  <c r="K1631" i="1" s="1"/>
  <c r="L1633" i="1"/>
  <c r="H955" i="13" s="1"/>
  <c r="L1634" i="1"/>
  <c r="K1634" i="1" s="1"/>
  <c r="L1636" i="1"/>
  <c r="H956" i="13" s="1"/>
  <c r="L1637" i="1"/>
  <c r="K1637" i="1" s="1"/>
  <c r="L1639" i="1"/>
  <c r="H957" i="13" s="1"/>
  <c r="L1640" i="1"/>
  <c r="K1640" i="1" s="1"/>
  <c r="L1642" i="1"/>
  <c r="H958" i="13" s="1"/>
  <c r="L1643" i="1"/>
  <c r="K1643" i="1" s="1"/>
  <c r="L1645" i="1"/>
  <c r="H959" i="13" s="1"/>
  <c r="L1646" i="1"/>
  <c r="K1646" i="1" s="1"/>
  <c r="L1648" i="1"/>
  <c r="H960" i="13" s="1"/>
  <c r="L1649" i="1"/>
  <c r="K1649" i="1" s="1"/>
  <c r="L1651" i="1"/>
  <c r="H961" i="13" s="1"/>
  <c r="L1652" i="1"/>
  <c r="K1652" i="1" s="1"/>
  <c r="L1654" i="1"/>
  <c r="H962" i="13" s="1"/>
  <c r="L1655" i="1"/>
  <c r="K1655" i="1" s="1"/>
  <c r="L1657" i="1"/>
  <c r="H963" i="13" s="1"/>
  <c r="L1658" i="1"/>
  <c r="K1658" i="1" s="1"/>
  <c r="L1660" i="1"/>
  <c r="H964" i="13" s="1"/>
  <c r="L1661" i="1"/>
  <c r="K1661" i="1" s="1"/>
  <c r="L1663" i="1"/>
  <c r="H965" i="13" s="1"/>
  <c r="L1664" i="1"/>
  <c r="K1664" i="1" s="1"/>
  <c r="L1666" i="1"/>
  <c r="H966" i="13" s="1"/>
  <c r="L1667" i="1"/>
  <c r="K1667" i="1" s="1"/>
  <c r="L1669" i="1"/>
  <c r="H967" i="13" s="1"/>
  <c r="L1670" i="1"/>
  <c r="K1670" i="1" s="1"/>
  <c r="L1672" i="1"/>
  <c r="H968" i="13" s="1"/>
  <c r="F1613" i="1"/>
  <c r="E1613" i="1" s="1"/>
  <c r="F1615" i="1"/>
  <c r="F1616" i="1"/>
  <c r="E1616" i="1" s="1"/>
  <c r="F1618" i="1"/>
  <c r="F1619" i="1"/>
  <c r="E1619" i="1" s="1"/>
  <c r="F1621" i="1"/>
  <c r="F1622" i="1"/>
  <c r="E1622" i="1" s="1"/>
  <c r="F1624" i="1"/>
  <c r="F1625" i="1"/>
  <c r="E1625" i="1" s="1"/>
  <c r="F1627" i="1"/>
  <c r="F1628" i="1"/>
  <c r="E1628" i="1" s="1"/>
  <c r="F1630" i="1"/>
  <c r="F1631" i="1"/>
  <c r="E1631" i="1" s="1"/>
  <c r="F1633" i="1"/>
  <c r="F1634" i="1"/>
  <c r="E1634" i="1" s="1"/>
  <c r="F1636" i="1"/>
  <c r="F1637" i="1"/>
  <c r="E1637" i="1" s="1"/>
  <c r="F1639" i="1"/>
  <c r="F1640" i="1"/>
  <c r="E1640" i="1" s="1"/>
  <c r="F1642" i="1"/>
  <c r="F1643" i="1"/>
  <c r="E1643" i="1" s="1"/>
  <c r="F1645" i="1"/>
  <c r="F1646" i="1"/>
  <c r="E1646" i="1" s="1"/>
  <c r="F1648" i="1"/>
  <c r="F1649" i="1"/>
  <c r="E1649" i="1" s="1"/>
  <c r="F1651" i="1"/>
  <c r="F1652" i="1"/>
  <c r="E1652" i="1" s="1"/>
  <c r="F1654" i="1"/>
  <c r="F1655" i="1"/>
  <c r="E1655" i="1" s="1"/>
  <c r="F1657" i="1"/>
  <c r="F1658" i="1"/>
  <c r="E1658" i="1" s="1"/>
  <c r="F1660" i="1"/>
  <c r="F1661" i="1"/>
  <c r="E1661" i="1" s="1"/>
  <c r="F1663" i="1"/>
  <c r="F1664" i="1"/>
  <c r="E1664" i="1" s="1"/>
  <c r="F1666" i="1"/>
  <c r="F1667" i="1"/>
  <c r="E1667" i="1" s="1"/>
  <c r="F1669" i="1"/>
  <c r="F1670" i="1"/>
  <c r="E1670" i="1" s="1"/>
  <c r="F1672" i="1"/>
  <c r="G968" i="13" s="1"/>
  <c r="BB1612" i="1"/>
  <c r="O948" i="13" s="1"/>
  <c r="BB1610" i="1"/>
  <c r="AV1612" i="1"/>
  <c r="N948" i="13" s="1"/>
  <c r="AV1610" i="1"/>
  <c r="AP1612" i="1"/>
  <c r="M948" i="13" s="1"/>
  <c r="AP1610" i="1"/>
  <c r="AJ1612" i="1"/>
  <c r="L948" i="13" s="1"/>
  <c r="AJ1610" i="1"/>
  <c r="AD1612" i="1"/>
  <c r="K948" i="13" s="1"/>
  <c r="AD1610" i="1"/>
  <c r="X1612" i="1"/>
  <c r="J948" i="13" s="1"/>
  <c r="X1610" i="1"/>
  <c r="R1612" i="1"/>
  <c r="I948" i="13" s="1"/>
  <c r="R1610" i="1"/>
  <c r="L1612" i="1"/>
  <c r="H948" i="13" s="1"/>
  <c r="L1610" i="1"/>
  <c r="F1610" i="1"/>
  <c r="E1610" i="1" s="1"/>
  <c r="F1612" i="1"/>
  <c r="BB1549" i="1"/>
  <c r="BA1549" i="1" s="1"/>
  <c r="BB1551" i="1"/>
  <c r="O910" i="13" s="1"/>
  <c r="BB1552" i="1"/>
  <c r="BA1552" i="1" s="1"/>
  <c r="BB1554" i="1"/>
  <c r="O911" i="13" s="1"/>
  <c r="BB1555" i="1"/>
  <c r="BA1555" i="1" s="1"/>
  <c r="BB1557" i="1"/>
  <c r="O912" i="13" s="1"/>
  <c r="BB1558" i="1"/>
  <c r="BA1558" i="1" s="1"/>
  <c r="BB1560" i="1"/>
  <c r="O913" i="13" s="1"/>
  <c r="BB1561" i="1"/>
  <c r="BA1561" i="1" s="1"/>
  <c r="BB1563" i="1"/>
  <c r="O914" i="13" s="1"/>
  <c r="BB1564" i="1"/>
  <c r="BA1564" i="1" s="1"/>
  <c r="BB1566" i="1"/>
  <c r="O915" i="13" s="1"/>
  <c r="BB1567" i="1"/>
  <c r="BA1567" i="1" s="1"/>
  <c r="BB1569" i="1"/>
  <c r="O916" i="13" s="1"/>
  <c r="BB1570" i="1"/>
  <c r="BA1570" i="1" s="1"/>
  <c r="BB1572" i="1"/>
  <c r="O917" i="13" s="1"/>
  <c r="BB1573" i="1"/>
  <c r="BA1573" i="1" s="1"/>
  <c r="BB1575" i="1"/>
  <c r="O918" i="13" s="1"/>
  <c r="BB1576" i="1"/>
  <c r="BA1576" i="1" s="1"/>
  <c r="BB1578" i="1"/>
  <c r="O919" i="13" s="1"/>
  <c r="BB1579" i="1"/>
  <c r="BA1579" i="1" s="1"/>
  <c r="BB1581" i="1"/>
  <c r="O920" i="13" s="1"/>
  <c r="BB1582" i="1"/>
  <c r="BA1582" i="1" s="1"/>
  <c r="BB1584" i="1"/>
  <c r="O921" i="13" s="1"/>
  <c r="BB1585" i="1"/>
  <c r="BA1585" i="1" s="1"/>
  <c r="BB1587" i="1"/>
  <c r="O922" i="13" s="1"/>
  <c r="BB1588" i="1"/>
  <c r="BA1588" i="1" s="1"/>
  <c r="BB1590" i="1"/>
  <c r="O923" i="13" s="1"/>
  <c r="BB1591" i="1"/>
  <c r="BA1591" i="1" s="1"/>
  <c r="BB1593" i="1"/>
  <c r="O924" i="13" s="1"/>
  <c r="BB1594" i="1"/>
  <c r="BA1594" i="1" s="1"/>
  <c r="BB1596" i="1"/>
  <c r="O925" i="13" s="1"/>
  <c r="BB1597" i="1"/>
  <c r="BA1597" i="1" s="1"/>
  <c r="BB1599" i="1"/>
  <c r="O926" i="13" s="1"/>
  <c r="BB1600" i="1"/>
  <c r="BA1600" i="1" s="1"/>
  <c r="BB1602" i="1"/>
  <c r="O927" i="13" s="1"/>
  <c r="BB1603" i="1"/>
  <c r="BA1603" i="1" s="1"/>
  <c r="BB1605" i="1"/>
  <c r="O928" i="13" s="1"/>
  <c r="BB1606" i="1"/>
  <c r="BA1606" i="1" s="1"/>
  <c r="BB1608" i="1"/>
  <c r="O929" i="13" s="1"/>
  <c r="AV1549" i="1"/>
  <c r="AU1549" i="1" s="1"/>
  <c r="AV1551" i="1"/>
  <c r="N910" i="13" s="1"/>
  <c r="AV1552" i="1"/>
  <c r="AU1552" i="1" s="1"/>
  <c r="AV1554" i="1"/>
  <c r="N911" i="13" s="1"/>
  <c r="AV1555" i="1"/>
  <c r="AU1555" i="1" s="1"/>
  <c r="AV1557" i="1"/>
  <c r="N912" i="13" s="1"/>
  <c r="AV1558" i="1"/>
  <c r="AU1558" i="1" s="1"/>
  <c r="AV1560" i="1"/>
  <c r="N913" i="13" s="1"/>
  <c r="AV1561" i="1"/>
  <c r="AU1561" i="1" s="1"/>
  <c r="AV1563" i="1"/>
  <c r="N914" i="13" s="1"/>
  <c r="AV1564" i="1"/>
  <c r="AU1564" i="1" s="1"/>
  <c r="AV1566" i="1"/>
  <c r="N915" i="13" s="1"/>
  <c r="AV1567" i="1"/>
  <c r="AU1567" i="1" s="1"/>
  <c r="AV1569" i="1"/>
  <c r="N916" i="13" s="1"/>
  <c r="AV1570" i="1"/>
  <c r="AU1570" i="1" s="1"/>
  <c r="AV1572" i="1"/>
  <c r="N917" i="13" s="1"/>
  <c r="AV1573" i="1"/>
  <c r="AU1573" i="1" s="1"/>
  <c r="AV1575" i="1"/>
  <c r="N918" i="13" s="1"/>
  <c r="AV1576" i="1"/>
  <c r="AU1576" i="1" s="1"/>
  <c r="AV1578" i="1"/>
  <c r="N919" i="13" s="1"/>
  <c r="AV1579" i="1"/>
  <c r="AU1579" i="1" s="1"/>
  <c r="AV1581" i="1"/>
  <c r="N920" i="13" s="1"/>
  <c r="AV1582" i="1"/>
  <c r="AU1582" i="1" s="1"/>
  <c r="AV1584" i="1"/>
  <c r="N921" i="13" s="1"/>
  <c r="AV1585" i="1"/>
  <c r="AU1585" i="1" s="1"/>
  <c r="AV1587" i="1"/>
  <c r="N922" i="13" s="1"/>
  <c r="AV1588" i="1"/>
  <c r="AU1588" i="1" s="1"/>
  <c r="AV1590" i="1"/>
  <c r="N923" i="13" s="1"/>
  <c r="AV1591" i="1"/>
  <c r="AU1591" i="1" s="1"/>
  <c r="AV1593" i="1"/>
  <c r="N924" i="13" s="1"/>
  <c r="AV1594" i="1"/>
  <c r="AU1594" i="1" s="1"/>
  <c r="AV1596" i="1"/>
  <c r="N925" i="13" s="1"/>
  <c r="AV1597" i="1"/>
  <c r="AU1597" i="1" s="1"/>
  <c r="AV1599" i="1"/>
  <c r="N926" i="13" s="1"/>
  <c r="AV1600" i="1"/>
  <c r="AU1600" i="1" s="1"/>
  <c r="AV1602" i="1"/>
  <c r="N927" i="13" s="1"/>
  <c r="AV1603" i="1"/>
  <c r="AU1603" i="1" s="1"/>
  <c r="AV1605" i="1"/>
  <c r="N928" i="13" s="1"/>
  <c r="AV1606" i="1"/>
  <c r="AU1606" i="1" s="1"/>
  <c r="AV1608" i="1"/>
  <c r="N929" i="13" s="1"/>
  <c r="AP1549" i="1"/>
  <c r="AO1549" i="1" s="1"/>
  <c r="AP1551" i="1"/>
  <c r="M910" i="13" s="1"/>
  <c r="AP1552" i="1"/>
  <c r="AO1552" i="1" s="1"/>
  <c r="AP1554" i="1"/>
  <c r="M911" i="13" s="1"/>
  <c r="AP1555" i="1"/>
  <c r="AO1555" i="1" s="1"/>
  <c r="AP1557" i="1"/>
  <c r="M912" i="13" s="1"/>
  <c r="AP1558" i="1"/>
  <c r="AO1558" i="1" s="1"/>
  <c r="AP1560" i="1"/>
  <c r="M913" i="13" s="1"/>
  <c r="AP1561" i="1"/>
  <c r="AO1561" i="1" s="1"/>
  <c r="AP1563" i="1"/>
  <c r="M914" i="13" s="1"/>
  <c r="AP1564" i="1"/>
  <c r="AO1564" i="1" s="1"/>
  <c r="AP1566" i="1"/>
  <c r="M915" i="13" s="1"/>
  <c r="AP1567" i="1"/>
  <c r="AO1567" i="1" s="1"/>
  <c r="AP1569" i="1"/>
  <c r="M916" i="13" s="1"/>
  <c r="AP1570" i="1"/>
  <c r="AO1570" i="1" s="1"/>
  <c r="AP1572" i="1"/>
  <c r="M917" i="13" s="1"/>
  <c r="AP1573" i="1"/>
  <c r="AO1573" i="1" s="1"/>
  <c r="AP1575" i="1"/>
  <c r="M918" i="13" s="1"/>
  <c r="AP1576" i="1"/>
  <c r="AO1576" i="1" s="1"/>
  <c r="AP1578" i="1"/>
  <c r="M919" i="13" s="1"/>
  <c r="AP1579" i="1"/>
  <c r="AO1579" i="1" s="1"/>
  <c r="AP1581" i="1"/>
  <c r="M920" i="13" s="1"/>
  <c r="AP1582" i="1"/>
  <c r="AO1582" i="1" s="1"/>
  <c r="AP1584" i="1"/>
  <c r="M921" i="13" s="1"/>
  <c r="AP1585" i="1"/>
  <c r="AO1585" i="1" s="1"/>
  <c r="AP1587" i="1"/>
  <c r="M922" i="13" s="1"/>
  <c r="AP1588" i="1"/>
  <c r="AO1588" i="1" s="1"/>
  <c r="AP1590" i="1"/>
  <c r="M923" i="13" s="1"/>
  <c r="AP1591" i="1"/>
  <c r="AO1591" i="1" s="1"/>
  <c r="AP1593" i="1"/>
  <c r="M924" i="13" s="1"/>
  <c r="AP1594" i="1"/>
  <c r="AO1594" i="1" s="1"/>
  <c r="AP1596" i="1"/>
  <c r="M925" i="13" s="1"/>
  <c r="AP1597" i="1"/>
  <c r="AO1597" i="1" s="1"/>
  <c r="AP1599" i="1"/>
  <c r="M926" i="13" s="1"/>
  <c r="AP1600" i="1"/>
  <c r="AO1600" i="1" s="1"/>
  <c r="AP1602" i="1"/>
  <c r="M927" i="13" s="1"/>
  <c r="AP1603" i="1"/>
  <c r="AO1603" i="1" s="1"/>
  <c r="AP1605" i="1"/>
  <c r="M928" i="13" s="1"/>
  <c r="AP1606" i="1"/>
  <c r="AO1606" i="1" s="1"/>
  <c r="AP1608" i="1"/>
  <c r="M929" i="13" s="1"/>
  <c r="AJ1549" i="1"/>
  <c r="AI1549" i="1" s="1"/>
  <c r="AJ1551" i="1"/>
  <c r="L910" i="13" s="1"/>
  <c r="AJ1552" i="1"/>
  <c r="AI1552" i="1" s="1"/>
  <c r="AJ1554" i="1"/>
  <c r="L911" i="13" s="1"/>
  <c r="AJ1555" i="1"/>
  <c r="AI1555" i="1" s="1"/>
  <c r="AJ1557" i="1"/>
  <c r="L912" i="13" s="1"/>
  <c r="AJ1558" i="1"/>
  <c r="AI1558" i="1" s="1"/>
  <c r="AJ1560" i="1"/>
  <c r="L913" i="13" s="1"/>
  <c r="AJ1561" i="1"/>
  <c r="AI1561" i="1" s="1"/>
  <c r="AJ1563" i="1"/>
  <c r="L914" i="13" s="1"/>
  <c r="AJ1564" i="1"/>
  <c r="AI1564" i="1" s="1"/>
  <c r="AJ1566" i="1"/>
  <c r="L915" i="13" s="1"/>
  <c r="AJ1567" i="1"/>
  <c r="AI1567" i="1" s="1"/>
  <c r="AJ1569" i="1"/>
  <c r="L916" i="13" s="1"/>
  <c r="AJ1570" i="1"/>
  <c r="AI1570" i="1" s="1"/>
  <c r="AJ1572" i="1"/>
  <c r="L917" i="13" s="1"/>
  <c r="AJ1573" i="1"/>
  <c r="AI1573" i="1" s="1"/>
  <c r="AJ1575" i="1"/>
  <c r="L918" i="13" s="1"/>
  <c r="AJ1576" i="1"/>
  <c r="AI1576" i="1" s="1"/>
  <c r="AJ1578" i="1"/>
  <c r="L919" i="13" s="1"/>
  <c r="AJ1579" i="1"/>
  <c r="AI1579" i="1" s="1"/>
  <c r="AJ1581" i="1"/>
  <c r="L920" i="13" s="1"/>
  <c r="AJ1582" i="1"/>
  <c r="AI1582" i="1" s="1"/>
  <c r="AJ1584" i="1"/>
  <c r="L921" i="13" s="1"/>
  <c r="AJ1585" i="1"/>
  <c r="AI1585" i="1" s="1"/>
  <c r="AJ1587" i="1"/>
  <c r="L922" i="13" s="1"/>
  <c r="AJ1588" i="1"/>
  <c r="AI1588" i="1" s="1"/>
  <c r="AJ1590" i="1"/>
  <c r="L923" i="13" s="1"/>
  <c r="AJ1591" i="1"/>
  <c r="AI1591" i="1" s="1"/>
  <c r="AJ1593" i="1"/>
  <c r="L924" i="13" s="1"/>
  <c r="AJ1594" i="1"/>
  <c r="AI1594" i="1" s="1"/>
  <c r="AJ1596" i="1"/>
  <c r="L925" i="13" s="1"/>
  <c r="AJ1597" i="1"/>
  <c r="AI1597" i="1" s="1"/>
  <c r="AJ1599" i="1"/>
  <c r="L926" i="13" s="1"/>
  <c r="AJ1600" i="1"/>
  <c r="AI1600" i="1" s="1"/>
  <c r="AJ1602" i="1"/>
  <c r="L927" i="13" s="1"/>
  <c r="AJ1603" i="1"/>
  <c r="AI1603" i="1" s="1"/>
  <c r="AJ1605" i="1"/>
  <c r="L928" i="13" s="1"/>
  <c r="AJ1606" i="1"/>
  <c r="AI1606" i="1" s="1"/>
  <c r="AJ1608" i="1"/>
  <c r="L929" i="13" s="1"/>
  <c r="AD1549" i="1"/>
  <c r="AC1549" i="1" s="1"/>
  <c r="AD1551" i="1"/>
  <c r="K910" i="13" s="1"/>
  <c r="AD1552" i="1"/>
  <c r="AC1552" i="1" s="1"/>
  <c r="AD1554" i="1"/>
  <c r="K911" i="13" s="1"/>
  <c r="AD1555" i="1"/>
  <c r="AC1555" i="1" s="1"/>
  <c r="AD1557" i="1"/>
  <c r="K912" i="13" s="1"/>
  <c r="AD1558" i="1"/>
  <c r="AC1558" i="1" s="1"/>
  <c r="AD1560" i="1"/>
  <c r="K913" i="13" s="1"/>
  <c r="AD1561" i="1"/>
  <c r="AC1561" i="1" s="1"/>
  <c r="AD1563" i="1"/>
  <c r="K914" i="13" s="1"/>
  <c r="AD1564" i="1"/>
  <c r="AC1564" i="1" s="1"/>
  <c r="AD1566" i="1"/>
  <c r="K915" i="13" s="1"/>
  <c r="AD1567" i="1"/>
  <c r="AC1567" i="1" s="1"/>
  <c r="AD1569" i="1"/>
  <c r="K916" i="13" s="1"/>
  <c r="AD1570" i="1"/>
  <c r="AC1570" i="1" s="1"/>
  <c r="AD1572" i="1"/>
  <c r="K917" i="13" s="1"/>
  <c r="AD1573" i="1"/>
  <c r="AC1573" i="1" s="1"/>
  <c r="AD1575" i="1"/>
  <c r="K918" i="13" s="1"/>
  <c r="AD1576" i="1"/>
  <c r="AC1576" i="1" s="1"/>
  <c r="AD1578" i="1"/>
  <c r="K919" i="13" s="1"/>
  <c r="AD1579" i="1"/>
  <c r="AC1579" i="1" s="1"/>
  <c r="AD1581" i="1"/>
  <c r="K920" i="13" s="1"/>
  <c r="AD1582" i="1"/>
  <c r="AC1582" i="1" s="1"/>
  <c r="AD1584" i="1"/>
  <c r="K921" i="13" s="1"/>
  <c r="AD1585" i="1"/>
  <c r="AC1585" i="1" s="1"/>
  <c r="AD1587" i="1"/>
  <c r="K922" i="13" s="1"/>
  <c r="AD1588" i="1"/>
  <c r="AC1588" i="1" s="1"/>
  <c r="AD1590" i="1"/>
  <c r="K923" i="13" s="1"/>
  <c r="AD1591" i="1"/>
  <c r="AC1591" i="1" s="1"/>
  <c r="AD1593" i="1"/>
  <c r="K924" i="13" s="1"/>
  <c r="AD1594" i="1"/>
  <c r="AC1594" i="1" s="1"/>
  <c r="AD1596" i="1"/>
  <c r="K925" i="13" s="1"/>
  <c r="AD1597" i="1"/>
  <c r="AC1597" i="1" s="1"/>
  <c r="AD1599" i="1"/>
  <c r="K926" i="13" s="1"/>
  <c r="AD1600" i="1"/>
  <c r="AC1600" i="1" s="1"/>
  <c r="AD1602" i="1"/>
  <c r="K927" i="13" s="1"/>
  <c r="AD1603" i="1"/>
  <c r="AC1603" i="1" s="1"/>
  <c r="AD1605" i="1"/>
  <c r="K928" i="13" s="1"/>
  <c r="AD1606" i="1"/>
  <c r="AC1606" i="1" s="1"/>
  <c r="AD1608" i="1"/>
  <c r="K929" i="13" s="1"/>
  <c r="X1549" i="1"/>
  <c r="W1549" i="1" s="1"/>
  <c r="X1551" i="1"/>
  <c r="J910" i="13" s="1"/>
  <c r="X1552" i="1"/>
  <c r="W1552" i="1" s="1"/>
  <c r="X1554" i="1"/>
  <c r="J911" i="13" s="1"/>
  <c r="X1555" i="1"/>
  <c r="W1555" i="1" s="1"/>
  <c r="X1557" i="1"/>
  <c r="J912" i="13" s="1"/>
  <c r="X1558" i="1"/>
  <c r="W1558" i="1" s="1"/>
  <c r="X1560" i="1"/>
  <c r="X1561" i="1"/>
  <c r="W1561" i="1" s="1"/>
  <c r="X1563" i="1"/>
  <c r="J914" i="13" s="1"/>
  <c r="X1564" i="1"/>
  <c r="W1564" i="1" s="1"/>
  <c r="X1566" i="1"/>
  <c r="J915" i="13" s="1"/>
  <c r="X1567" i="1"/>
  <c r="W1567" i="1" s="1"/>
  <c r="X1569" i="1"/>
  <c r="J916" i="13" s="1"/>
  <c r="X1570" i="1"/>
  <c r="W1570" i="1" s="1"/>
  <c r="X1572" i="1"/>
  <c r="J917" i="13" s="1"/>
  <c r="X1573" i="1"/>
  <c r="W1573" i="1" s="1"/>
  <c r="X1575" i="1"/>
  <c r="J918" i="13" s="1"/>
  <c r="X1576" i="1"/>
  <c r="W1576" i="1" s="1"/>
  <c r="X1578" i="1"/>
  <c r="J919" i="13" s="1"/>
  <c r="X1579" i="1"/>
  <c r="W1579" i="1" s="1"/>
  <c r="X1581" i="1"/>
  <c r="J920" i="13" s="1"/>
  <c r="X1582" i="1"/>
  <c r="W1582" i="1" s="1"/>
  <c r="X1584" i="1"/>
  <c r="J921" i="13" s="1"/>
  <c r="X1585" i="1"/>
  <c r="W1585" i="1" s="1"/>
  <c r="X1587" i="1"/>
  <c r="J922" i="13" s="1"/>
  <c r="X1588" i="1"/>
  <c r="W1588" i="1" s="1"/>
  <c r="X1590" i="1"/>
  <c r="J923" i="13" s="1"/>
  <c r="X1591" i="1"/>
  <c r="W1591" i="1" s="1"/>
  <c r="X1593" i="1"/>
  <c r="J924" i="13" s="1"/>
  <c r="X1594" i="1"/>
  <c r="W1594" i="1" s="1"/>
  <c r="X1596" i="1"/>
  <c r="J925" i="13" s="1"/>
  <c r="X1597" i="1"/>
  <c r="W1597" i="1" s="1"/>
  <c r="X1599" i="1"/>
  <c r="J926" i="13" s="1"/>
  <c r="X1600" i="1"/>
  <c r="W1600" i="1" s="1"/>
  <c r="X1602" i="1"/>
  <c r="J927" i="13" s="1"/>
  <c r="X1603" i="1"/>
  <c r="W1603" i="1" s="1"/>
  <c r="X1605" i="1"/>
  <c r="J928" i="13" s="1"/>
  <c r="X1606" i="1"/>
  <c r="W1606" i="1" s="1"/>
  <c r="X1608" i="1"/>
  <c r="J929" i="13" s="1"/>
  <c r="R1549" i="1"/>
  <c r="Q1549" i="1" s="1"/>
  <c r="R1551" i="1"/>
  <c r="I910" i="13" s="1"/>
  <c r="R1552" i="1"/>
  <c r="Q1552" i="1" s="1"/>
  <c r="R1554" i="1"/>
  <c r="I911" i="13" s="1"/>
  <c r="R1555" i="1"/>
  <c r="Q1555" i="1" s="1"/>
  <c r="R1557" i="1"/>
  <c r="I912" i="13" s="1"/>
  <c r="R1558" i="1"/>
  <c r="Q1558" i="1" s="1"/>
  <c r="R1560" i="1"/>
  <c r="I913" i="13" s="1"/>
  <c r="R1561" i="1"/>
  <c r="Q1561" i="1" s="1"/>
  <c r="R1563" i="1"/>
  <c r="I914" i="13" s="1"/>
  <c r="R1564" i="1"/>
  <c r="Q1564" i="1" s="1"/>
  <c r="R1566" i="1"/>
  <c r="I915" i="13" s="1"/>
  <c r="R1567" i="1"/>
  <c r="Q1567" i="1" s="1"/>
  <c r="R1569" i="1"/>
  <c r="I916" i="13" s="1"/>
  <c r="R1570" i="1"/>
  <c r="Q1570" i="1" s="1"/>
  <c r="R1572" i="1"/>
  <c r="I917" i="13" s="1"/>
  <c r="R1573" i="1"/>
  <c r="Q1573" i="1" s="1"/>
  <c r="R1575" i="1"/>
  <c r="I918" i="13" s="1"/>
  <c r="R1576" i="1"/>
  <c r="Q1576" i="1" s="1"/>
  <c r="R1578" i="1"/>
  <c r="I919" i="13" s="1"/>
  <c r="R1579" i="1"/>
  <c r="Q1579" i="1" s="1"/>
  <c r="R1581" i="1"/>
  <c r="I920" i="13" s="1"/>
  <c r="R1582" i="1"/>
  <c r="Q1582" i="1" s="1"/>
  <c r="R1584" i="1"/>
  <c r="I921" i="13" s="1"/>
  <c r="R1585" i="1"/>
  <c r="Q1585" i="1" s="1"/>
  <c r="R1587" i="1"/>
  <c r="I922" i="13" s="1"/>
  <c r="R1588" i="1"/>
  <c r="Q1588" i="1" s="1"/>
  <c r="R1590" i="1"/>
  <c r="I923" i="13" s="1"/>
  <c r="R1591" i="1"/>
  <c r="Q1591" i="1" s="1"/>
  <c r="R1593" i="1"/>
  <c r="I924" i="13" s="1"/>
  <c r="R1594" i="1"/>
  <c r="Q1594" i="1" s="1"/>
  <c r="R1596" i="1"/>
  <c r="I925" i="13" s="1"/>
  <c r="R1597" i="1"/>
  <c r="Q1597" i="1" s="1"/>
  <c r="R1599" i="1"/>
  <c r="I926" i="13" s="1"/>
  <c r="R1600" i="1"/>
  <c r="Q1600" i="1" s="1"/>
  <c r="R1602" i="1"/>
  <c r="I927" i="13" s="1"/>
  <c r="R1603" i="1"/>
  <c r="Q1603" i="1" s="1"/>
  <c r="R1605" i="1"/>
  <c r="I928" i="13" s="1"/>
  <c r="R1606" i="1"/>
  <c r="Q1606" i="1" s="1"/>
  <c r="R1608" i="1"/>
  <c r="I929" i="13" s="1"/>
  <c r="L1549" i="1"/>
  <c r="K1549" i="1" s="1"/>
  <c r="L1551" i="1"/>
  <c r="H910" i="13" s="1"/>
  <c r="L1552" i="1"/>
  <c r="K1552" i="1" s="1"/>
  <c r="L1554" i="1"/>
  <c r="H911" i="13" s="1"/>
  <c r="L1555" i="1"/>
  <c r="K1555" i="1" s="1"/>
  <c r="L1557" i="1"/>
  <c r="H912" i="13" s="1"/>
  <c r="L1558" i="1"/>
  <c r="K1558" i="1" s="1"/>
  <c r="L1560" i="1"/>
  <c r="H913" i="13" s="1"/>
  <c r="L1561" i="1"/>
  <c r="K1561" i="1" s="1"/>
  <c r="L1563" i="1"/>
  <c r="H914" i="13" s="1"/>
  <c r="L1564" i="1"/>
  <c r="K1564" i="1" s="1"/>
  <c r="L1566" i="1"/>
  <c r="H915" i="13" s="1"/>
  <c r="L1567" i="1"/>
  <c r="K1567" i="1" s="1"/>
  <c r="L1569" i="1"/>
  <c r="H916" i="13" s="1"/>
  <c r="L1570" i="1"/>
  <c r="K1570" i="1" s="1"/>
  <c r="L1572" i="1"/>
  <c r="H917" i="13" s="1"/>
  <c r="L1573" i="1"/>
  <c r="K1573" i="1" s="1"/>
  <c r="L1575" i="1"/>
  <c r="H918" i="13" s="1"/>
  <c r="L1576" i="1"/>
  <c r="K1576" i="1" s="1"/>
  <c r="L1578" i="1"/>
  <c r="H919" i="13" s="1"/>
  <c r="L1579" i="1"/>
  <c r="K1579" i="1" s="1"/>
  <c r="L1581" i="1"/>
  <c r="H920" i="13" s="1"/>
  <c r="L1582" i="1"/>
  <c r="K1582" i="1" s="1"/>
  <c r="L1584" i="1"/>
  <c r="H921" i="13" s="1"/>
  <c r="L1585" i="1"/>
  <c r="K1585" i="1" s="1"/>
  <c r="L1587" i="1"/>
  <c r="H922" i="13" s="1"/>
  <c r="L1588" i="1"/>
  <c r="K1588" i="1" s="1"/>
  <c r="L1590" i="1"/>
  <c r="H923" i="13" s="1"/>
  <c r="L1591" i="1"/>
  <c r="K1591" i="1" s="1"/>
  <c r="L1593" i="1"/>
  <c r="H924" i="13" s="1"/>
  <c r="L1594" i="1"/>
  <c r="K1594" i="1" s="1"/>
  <c r="L1596" i="1"/>
  <c r="H925" i="13" s="1"/>
  <c r="L1597" i="1"/>
  <c r="K1597" i="1" s="1"/>
  <c r="L1599" i="1"/>
  <c r="H926" i="13" s="1"/>
  <c r="L1600" i="1"/>
  <c r="K1600" i="1" s="1"/>
  <c r="L1602" i="1"/>
  <c r="H927" i="13" s="1"/>
  <c r="L1603" i="1"/>
  <c r="K1603" i="1" s="1"/>
  <c r="L1605" i="1"/>
  <c r="H928" i="13" s="1"/>
  <c r="L1606" i="1"/>
  <c r="K1606" i="1" s="1"/>
  <c r="L1608" i="1"/>
  <c r="H929" i="13" s="1"/>
  <c r="F1549" i="1"/>
  <c r="E1549" i="1" s="1"/>
  <c r="F1551" i="1"/>
  <c r="F1552" i="1"/>
  <c r="E1552" i="1" s="1"/>
  <c r="F1554" i="1"/>
  <c r="F1555" i="1"/>
  <c r="E1555" i="1" s="1"/>
  <c r="F1557" i="1"/>
  <c r="F1558" i="1"/>
  <c r="E1558" i="1" s="1"/>
  <c r="F1560" i="1"/>
  <c r="F1561" i="1"/>
  <c r="E1561" i="1" s="1"/>
  <c r="F1563" i="1"/>
  <c r="F1564" i="1"/>
  <c r="E1564" i="1" s="1"/>
  <c r="F1566" i="1"/>
  <c r="F1567" i="1"/>
  <c r="E1567" i="1" s="1"/>
  <c r="F1569" i="1"/>
  <c r="F1570" i="1"/>
  <c r="E1570" i="1" s="1"/>
  <c r="F1572" i="1"/>
  <c r="F1573" i="1"/>
  <c r="E1573" i="1" s="1"/>
  <c r="F1575" i="1"/>
  <c r="F1576" i="1"/>
  <c r="E1576" i="1" s="1"/>
  <c r="F1578" i="1"/>
  <c r="F1579" i="1"/>
  <c r="E1579" i="1" s="1"/>
  <c r="F1581" i="1"/>
  <c r="F1582" i="1"/>
  <c r="E1582" i="1" s="1"/>
  <c r="F1584" i="1"/>
  <c r="F1585" i="1"/>
  <c r="E1585" i="1" s="1"/>
  <c r="F1587" i="1"/>
  <c r="F1588" i="1"/>
  <c r="E1588" i="1" s="1"/>
  <c r="F1590" i="1"/>
  <c r="F1591" i="1"/>
  <c r="E1591" i="1" s="1"/>
  <c r="F1593" i="1"/>
  <c r="F1594" i="1"/>
  <c r="E1594" i="1" s="1"/>
  <c r="F1596" i="1"/>
  <c r="F1597" i="1"/>
  <c r="E1597" i="1" s="1"/>
  <c r="F1599" i="1"/>
  <c r="F1600" i="1"/>
  <c r="E1600" i="1" s="1"/>
  <c r="F1602" i="1"/>
  <c r="F1603" i="1"/>
  <c r="E1603" i="1" s="1"/>
  <c r="F1605" i="1"/>
  <c r="F1606" i="1"/>
  <c r="E1606" i="1" s="1"/>
  <c r="F1608" i="1"/>
  <c r="BB1548" i="1"/>
  <c r="O909" i="13" s="1"/>
  <c r="BB1546" i="1"/>
  <c r="AV1548" i="1"/>
  <c r="N909" i="13" s="1"/>
  <c r="AV1546" i="1"/>
  <c r="AP1548" i="1"/>
  <c r="M909" i="13" s="1"/>
  <c r="AP1546" i="1"/>
  <c r="AJ1548" i="1"/>
  <c r="L909" i="13" s="1"/>
  <c r="AJ1546" i="1"/>
  <c r="AD1548" i="1"/>
  <c r="K909" i="13" s="1"/>
  <c r="AD1546" i="1"/>
  <c r="X1548" i="1"/>
  <c r="J909" i="13" s="1"/>
  <c r="X1546" i="1"/>
  <c r="W1546" i="1" s="1"/>
  <c r="R1548" i="1"/>
  <c r="I909" i="13" s="1"/>
  <c r="R1546" i="1"/>
  <c r="L1548" i="1"/>
  <c r="H909" i="13" s="1"/>
  <c r="L1546" i="1"/>
  <c r="F1546" i="1"/>
  <c r="F1548" i="1"/>
  <c r="BB1485" i="1"/>
  <c r="BA1485" i="1" s="1"/>
  <c r="BB1487" i="1"/>
  <c r="O871" i="13" s="1"/>
  <c r="BB1488" i="1"/>
  <c r="BA1488" i="1" s="1"/>
  <c r="BB1490" i="1"/>
  <c r="O872" i="13" s="1"/>
  <c r="BB1491" i="1"/>
  <c r="BA1491" i="1" s="1"/>
  <c r="BB1493" i="1"/>
  <c r="O873" i="13" s="1"/>
  <c r="BB1494" i="1"/>
  <c r="BA1494" i="1" s="1"/>
  <c r="BB1496" i="1"/>
  <c r="O874" i="13" s="1"/>
  <c r="BB1497" i="1"/>
  <c r="BA1497" i="1" s="1"/>
  <c r="BB1499" i="1"/>
  <c r="O875" i="13" s="1"/>
  <c r="BB1500" i="1"/>
  <c r="BA1500" i="1" s="1"/>
  <c r="BB1502" i="1"/>
  <c r="O876" i="13" s="1"/>
  <c r="BB1503" i="1"/>
  <c r="BA1503" i="1" s="1"/>
  <c r="BB1505" i="1"/>
  <c r="O877" i="13" s="1"/>
  <c r="BB1506" i="1"/>
  <c r="BA1506" i="1" s="1"/>
  <c r="BB1508" i="1"/>
  <c r="O878" i="13" s="1"/>
  <c r="BB1509" i="1"/>
  <c r="BA1509" i="1" s="1"/>
  <c r="BB1511" i="1"/>
  <c r="O879" i="13" s="1"/>
  <c r="BB1512" i="1"/>
  <c r="BA1512" i="1" s="1"/>
  <c r="BB1514" i="1"/>
  <c r="O880" i="13" s="1"/>
  <c r="BB1515" i="1"/>
  <c r="BA1515" i="1" s="1"/>
  <c r="BB1517" i="1"/>
  <c r="O881" i="13" s="1"/>
  <c r="BB1518" i="1"/>
  <c r="BA1518" i="1" s="1"/>
  <c r="BB1520" i="1"/>
  <c r="O882" i="13" s="1"/>
  <c r="BB1521" i="1"/>
  <c r="BA1521" i="1" s="1"/>
  <c r="BB1523" i="1"/>
  <c r="O883" i="13" s="1"/>
  <c r="BB1524" i="1"/>
  <c r="BA1524" i="1" s="1"/>
  <c r="BB1526" i="1"/>
  <c r="O884" i="13" s="1"/>
  <c r="BB1527" i="1"/>
  <c r="BA1527" i="1" s="1"/>
  <c r="BB1529" i="1"/>
  <c r="O885" i="13" s="1"/>
  <c r="BB1530" i="1"/>
  <c r="BA1530" i="1" s="1"/>
  <c r="BB1532" i="1"/>
  <c r="O886" i="13" s="1"/>
  <c r="BB1533" i="1"/>
  <c r="BA1533" i="1" s="1"/>
  <c r="BB1535" i="1"/>
  <c r="O887" i="13" s="1"/>
  <c r="BB1536" i="1"/>
  <c r="BA1536" i="1" s="1"/>
  <c r="BB1538" i="1"/>
  <c r="O888" i="13" s="1"/>
  <c r="BB1539" i="1"/>
  <c r="BA1539" i="1" s="1"/>
  <c r="BB1541" i="1"/>
  <c r="O889" i="13" s="1"/>
  <c r="BB1542" i="1"/>
  <c r="BA1542" i="1" s="1"/>
  <c r="BB1544" i="1"/>
  <c r="O890" i="13" s="1"/>
  <c r="AV1485" i="1"/>
  <c r="AU1485" i="1" s="1"/>
  <c r="AV1487" i="1"/>
  <c r="N871" i="13" s="1"/>
  <c r="AV1488" i="1"/>
  <c r="AU1488" i="1" s="1"/>
  <c r="AV1490" i="1"/>
  <c r="N872" i="13" s="1"/>
  <c r="AV1491" i="1"/>
  <c r="AU1491" i="1" s="1"/>
  <c r="AV1493" i="1"/>
  <c r="N873" i="13" s="1"/>
  <c r="AV1494" i="1"/>
  <c r="AU1494" i="1" s="1"/>
  <c r="AV1496" i="1"/>
  <c r="N874" i="13" s="1"/>
  <c r="AV1497" i="1"/>
  <c r="AU1497" i="1" s="1"/>
  <c r="AV1499" i="1"/>
  <c r="N875" i="13" s="1"/>
  <c r="AV1500" i="1"/>
  <c r="AU1500" i="1" s="1"/>
  <c r="AV1502" i="1"/>
  <c r="N876" i="13" s="1"/>
  <c r="AV1503" i="1"/>
  <c r="AU1503" i="1" s="1"/>
  <c r="AV1505" i="1"/>
  <c r="N877" i="13" s="1"/>
  <c r="AV1506" i="1"/>
  <c r="AU1506" i="1" s="1"/>
  <c r="AV1508" i="1"/>
  <c r="N878" i="13" s="1"/>
  <c r="AV1509" i="1"/>
  <c r="AU1509" i="1" s="1"/>
  <c r="AV1511" i="1"/>
  <c r="N879" i="13" s="1"/>
  <c r="AV1512" i="1"/>
  <c r="AU1512" i="1" s="1"/>
  <c r="AV1514" i="1"/>
  <c r="N880" i="13" s="1"/>
  <c r="AV1515" i="1"/>
  <c r="AU1515" i="1" s="1"/>
  <c r="AV1517" i="1"/>
  <c r="N881" i="13" s="1"/>
  <c r="AV1518" i="1"/>
  <c r="AU1518" i="1" s="1"/>
  <c r="AV1520" i="1"/>
  <c r="N882" i="13" s="1"/>
  <c r="AV1521" i="1"/>
  <c r="AU1521" i="1" s="1"/>
  <c r="AV1523" i="1"/>
  <c r="N883" i="13" s="1"/>
  <c r="AV1524" i="1"/>
  <c r="AU1524" i="1" s="1"/>
  <c r="AV1526" i="1"/>
  <c r="N884" i="13" s="1"/>
  <c r="AV1527" i="1"/>
  <c r="AU1527" i="1" s="1"/>
  <c r="AV1529" i="1"/>
  <c r="N885" i="13" s="1"/>
  <c r="AV1530" i="1"/>
  <c r="AU1530" i="1" s="1"/>
  <c r="AV1532" i="1"/>
  <c r="N886" i="13" s="1"/>
  <c r="AV1533" i="1"/>
  <c r="AU1533" i="1" s="1"/>
  <c r="AV1535" i="1"/>
  <c r="N887" i="13" s="1"/>
  <c r="AV1536" i="1"/>
  <c r="AU1536" i="1" s="1"/>
  <c r="AV1538" i="1"/>
  <c r="N888" i="13" s="1"/>
  <c r="AV1539" i="1"/>
  <c r="AU1539" i="1" s="1"/>
  <c r="AV1541" i="1"/>
  <c r="N889" i="13" s="1"/>
  <c r="AV1542" i="1"/>
  <c r="AU1542" i="1" s="1"/>
  <c r="AV1544" i="1"/>
  <c r="N890" i="13" s="1"/>
  <c r="AP1485" i="1"/>
  <c r="AO1485" i="1" s="1"/>
  <c r="AP1487" i="1"/>
  <c r="M871" i="13" s="1"/>
  <c r="AP1488" i="1"/>
  <c r="AO1488" i="1" s="1"/>
  <c r="AP1490" i="1"/>
  <c r="M872" i="13" s="1"/>
  <c r="AP1491" i="1"/>
  <c r="AO1491" i="1" s="1"/>
  <c r="AP1493" i="1"/>
  <c r="M873" i="13" s="1"/>
  <c r="AP1494" i="1"/>
  <c r="AO1494" i="1" s="1"/>
  <c r="AP1496" i="1"/>
  <c r="M874" i="13" s="1"/>
  <c r="AP1497" i="1"/>
  <c r="AO1497" i="1" s="1"/>
  <c r="AP1499" i="1"/>
  <c r="M875" i="13" s="1"/>
  <c r="AP1500" i="1"/>
  <c r="AO1500" i="1" s="1"/>
  <c r="AP1502" i="1"/>
  <c r="M876" i="13" s="1"/>
  <c r="AP1503" i="1"/>
  <c r="AO1503" i="1" s="1"/>
  <c r="AP1505" i="1"/>
  <c r="M877" i="13" s="1"/>
  <c r="AP1506" i="1"/>
  <c r="AO1506" i="1" s="1"/>
  <c r="AP1508" i="1"/>
  <c r="M878" i="13" s="1"/>
  <c r="AP1509" i="1"/>
  <c r="AO1509" i="1" s="1"/>
  <c r="AP1511" i="1"/>
  <c r="M879" i="13" s="1"/>
  <c r="AP1512" i="1"/>
  <c r="AO1512" i="1" s="1"/>
  <c r="AP1514" i="1"/>
  <c r="M880" i="13" s="1"/>
  <c r="AP1515" i="1"/>
  <c r="AO1515" i="1" s="1"/>
  <c r="AP1517" i="1"/>
  <c r="M881" i="13" s="1"/>
  <c r="AP1518" i="1"/>
  <c r="AO1518" i="1" s="1"/>
  <c r="AP1520" i="1"/>
  <c r="M882" i="13" s="1"/>
  <c r="AP1521" i="1"/>
  <c r="AO1521" i="1" s="1"/>
  <c r="AP1523" i="1"/>
  <c r="M883" i="13" s="1"/>
  <c r="AP1524" i="1"/>
  <c r="AO1524" i="1" s="1"/>
  <c r="AP1526" i="1"/>
  <c r="M884" i="13" s="1"/>
  <c r="AP1527" i="1"/>
  <c r="AO1527" i="1" s="1"/>
  <c r="AP1529" i="1"/>
  <c r="M885" i="13" s="1"/>
  <c r="AP1530" i="1"/>
  <c r="AO1530" i="1" s="1"/>
  <c r="AP1532" i="1"/>
  <c r="M886" i="13" s="1"/>
  <c r="AP1533" i="1"/>
  <c r="AO1533" i="1" s="1"/>
  <c r="AP1535" i="1"/>
  <c r="M887" i="13" s="1"/>
  <c r="AP1536" i="1"/>
  <c r="AO1536" i="1" s="1"/>
  <c r="AP1538" i="1"/>
  <c r="M888" i="13" s="1"/>
  <c r="AP1539" i="1"/>
  <c r="AO1539" i="1" s="1"/>
  <c r="AP1541" i="1"/>
  <c r="M889" i="13" s="1"/>
  <c r="AP1542" i="1"/>
  <c r="AO1542" i="1" s="1"/>
  <c r="AP1544" i="1"/>
  <c r="M890" i="13" s="1"/>
  <c r="AJ1485" i="1"/>
  <c r="AI1485" i="1" s="1"/>
  <c r="AJ1487" i="1"/>
  <c r="L871" i="13" s="1"/>
  <c r="AJ1488" i="1"/>
  <c r="AI1488" i="1" s="1"/>
  <c r="AJ1490" i="1"/>
  <c r="L872" i="13" s="1"/>
  <c r="AJ1491" i="1"/>
  <c r="AI1491" i="1" s="1"/>
  <c r="AJ1493" i="1"/>
  <c r="L873" i="13" s="1"/>
  <c r="AJ1494" i="1"/>
  <c r="AI1494" i="1" s="1"/>
  <c r="AJ1496" i="1"/>
  <c r="L874" i="13" s="1"/>
  <c r="AJ1497" i="1"/>
  <c r="AI1497" i="1" s="1"/>
  <c r="AJ1499" i="1"/>
  <c r="L875" i="13" s="1"/>
  <c r="AJ1500" i="1"/>
  <c r="AI1500" i="1" s="1"/>
  <c r="AJ1502" i="1"/>
  <c r="L876" i="13" s="1"/>
  <c r="AJ1503" i="1"/>
  <c r="AI1503" i="1" s="1"/>
  <c r="AJ1505" i="1"/>
  <c r="L877" i="13" s="1"/>
  <c r="AJ1506" i="1"/>
  <c r="AI1506" i="1" s="1"/>
  <c r="AJ1508" i="1"/>
  <c r="L878" i="13" s="1"/>
  <c r="AJ1509" i="1"/>
  <c r="AI1509" i="1" s="1"/>
  <c r="AJ1511" i="1"/>
  <c r="L879" i="13" s="1"/>
  <c r="AJ1512" i="1"/>
  <c r="AI1512" i="1" s="1"/>
  <c r="AJ1514" i="1"/>
  <c r="L880" i="13" s="1"/>
  <c r="AJ1515" i="1"/>
  <c r="AI1515" i="1" s="1"/>
  <c r="AJ1517" i="1"/>
  <c r="L881" i="13" s="1"/>
  <c r="AJ1518" i="1"/>
  <c r="AI1518" i="1" s="1"/>
  <c r="AJ1520" i="1"/>
  <c r="L882" i="13" s="1"/>
  <c r="AJ1521" i="1"/>
  <c r="AI1521" i="1" s="1"/>
  <c r="AJ1523" i="1"/>
  <c r="L883" i="13" s="1"/>
  <c r="AJ1524" i="1"/>
  <c r="AI1524" i="1" s="1"/>
  <c r="AJ1526" i="1"/>
  <c r="L884" i="13" s="1"/>
  <c r="AJ1527" i="1"/>
  <c r="AI1527" i="1" s="1"/>
  <c r="AJ1529" i="1"/>
  <c r="L885" i="13" s="1"/>
  <c r="AJ1530" i="1"/>
  <c r="AI1530" i="1" s="1"/>
  <c r="AJ1532" i="1"/>
  <c r="L886" i="13" s="1"/>
  <c r="AJ1533" i="1"/>
  <c r="AI1533" i="1" s="1"/>
  <c r="AJ1535" i="1"/>
  <c r="L887" i="13" s="1"/>
  <c r="AJ1536" i="1"/>
  <c r="AI1536" i="1" s="1"/>
  <c r="AJ1538" i="1"/>
  <c r="L888" i="13" s="1"/>
  <c r="AJ1539" i="1"/>
  <c r="AI1539" i="1" s="1"/>
  <c r="AJ1541" i="1"/>
  <c r="L889" i="13" s="1"/>
  <c r="AJ1542" i="1"/>
  <c r="AI1542" i="1" s="1"/>
  <c r="AJ1544" i="1"/>
  <c r="L890" i="13" s="1"/>
  <c r="AD1485" i="1"/>
  <c r="AC1485" i="1" s="1"/>
  <c r="AD1487" i="1"/>
  <c r="K871" i="13" s="1"/>
  <c r="AD1488" i="1"/>
  <c r="AC1488" i="1" s="1"/>
  <c r="AD1490" i="1"/>
  <c r="K872" i="13" s="1"/>
  <c r="AD1491" i="1"/>
  <c r="AC1491" i="1" s="1"/>
  <c r="AD1493" i="1"/>
  <c r="K873" i="13" s="1"/>
  <c r="AD1494" i="1"/>
  <c r="AC1494" i="1" s="1"/>
  <c r="AD1496" i="1"/>
  <c r="K874" i="13" s="1"/>
  <c r="AD1497" i="1"/>
  <c r="AC1497" i="1" s="1"/>
  <c r="AD1499" i="1"/>
  <c r="K875" i="13" s="1"/>
  <c r="AD1500" i="1"/>
  <c r="AC1500" i="1" s="1"/>
  <c r="AD1502" i="1"/>
  <c r="K876" i="13" s="1"/>
  <c r="AD1503" i="1"/>
  <c r="AC1503" i="1" s="1"/>
  <c r="AD1505" i="1"/>
  <c r="K877" i="13" s="1"/>
  <c r="AD1506" i="1"/>
  <c r="AC1506" i="1" s="1"/>
  <c r="AD1508" i="1"/>
  <c r="K878" i="13" s="1"/>
  <c r="AD1509" i="1"/>
  <c r="AC1509" i="1" s="1"/>
  <c r="AD1511" i="1"/>
  <c r="K879" i="13" s="1"/>
  <c r="AD1512" i="1"/>
  <c r="AC1512" i="1" s="1"/>
  <c r="AD1514" i="1"/>
  <c r="K880" i="13" s="1"/>
  <c r="AD1515" i="1"/>
  <c r="AC1515" i="1" s="1"/>
  <c r="AD1517" i="1"/>
  <c r="K881" i="13" s="1"/>
  <c r="AD1518" i="1"/>
  <c r="AC1518" i="1" s="1"/>
  <c r="AD1520" i="1"/>
  <c r="K882" i="13" s="1"/>
  <c r="AD1521" i="1"/>
  <c r="AC1521" i="1" s="1"/>
  <c r="AD1523" i="1"/>
  <c r="K883" i="13" s="1"/>
  <c r="AD1524" i="1"/>
  <c r="AC1524" i="1" s="1"/>
  <c r="AD1526" i="1"/>
  <c r="K884" i="13" s="1"/>
  <c r="AD1527" i="1"/>
  <c r="AC1527" i="1" s="1"/>
  <c r="AD1529" i="1"/>
  <c r="K885" i="13" s="1"/>
  <c r="AD1530" i="1"/>
  <c r="AC1530" i="1" s="1"/>
  <c r="AD1532" i="1"/>
  <c r="K886" i="13" s="1"/>
  <c r="AD1533" i="1"/>
  <c r="AC1533" i="1" s="1"/>
  <c r="AD1535" i="1"/>
  <c r="K887" i="13" s="1"/>
  <c r="AD1536" i="1"/>
  <c r="AC1536" i="1" s="1"/>
  <c r="AD1538" i="1"/>
  <c r="K888" i="13" s="1"/>
  <c r="AD1539" i="1"/>
  <c r="AC1539" i="1" s="1"/>
  <c r="AD1541" i="1"/>
  <c r="K889" i="13" s="1"/>
  <c r="AD1542" i="1"/>
  <c r="AC1542" i="1" s="1"/>
  <c r="AD1544" i="1"/>
  <c r="K890" i="13" s="1"/>
  <c r="X1485" i="1"/>
  <c r="W1485" i="1" s="1"/>
  <c r="X1487" i="1"/>
  <c r="J871" i="13" s="1"/>
  <c r="X1488" i="1"/>
  <c r="W1488" i="1" s="1"/>
  <c r="X1490" i="1"/>
  <c r="J872" i="13" s="1"/>
  <c r="X1491" i="1"/>
  <c r="W1491" i="1" s="1"/>
  <c r="X1493" i="1"/>
  <c r="J873" i="13" s="1"/>
  <c r="X1494" i="1"/>
  <c r="W1494" i="1" s="1"/>
  <c r="X1496" i="1"/>
  <c r="J874" i="13" s="1"/>
  <c r="X1497" i="1"/>
  <c r="W1497" i="1" s="1"/>
  <c r="X1499" i="1"/>
  <c r="J875" i="13" s="1"/>
  <c r="X1500" i="1"/>
  <c r="W1500" i="1" s="1"/>
  <c r="X1502" i="1"/>
  <c r="J876" i="13" s="1"/>
  <c r="X1503" i="1"/>
  <c r="W1503" i="1" s="1"/>
  <c r="X1505" i="1"/>
  <c r="J877" i="13" s="1"/>
  <c r="X1506" i="1"/>
  <c r="W1506" i="1" s="1"/>
  <c r="X1508" i="1"/>
  <c r="J878" i="13" s="1"/>
  <c r="X1509" i="1"/>
  <c r="W1509" i="1" s="1"/>
  <c r="X1511" i="1"/>
  <c r="J879" i="13" s="1"/>
  <c r="X1512" i="1"/>
  <c r="W1512" i="1" s="1"/>
  <c r="X1514" i="1"/>
  <c r="J880" i="13" s="1"/>
  <c r="X1515" i="1"/>
  <c r="W1515" i="1" s="1"/>
  <c r="X1517" i="1"/>
  <c r="J881" i="13" s="1"/>
  <c r="X1518" i="1"/>
  <c r="W1518" i="1" s="1"/>
  <c r="X1520" i="1"/>
  <c r="J882" i="13" s="1"/>
  <c r="X1521" i="1"/>
  <c r="W1521" i="1" s="1"/>
  <c r="X1523" i="1"/>
  <c r="J883" i="13" s="1"/>
  <c r="X1524" i="1"/>
  <c r="W1524" i="1" s="1"/>
  <c r="X1526" i="1"/>
  <c r="J884" i="13" s="1"/>
  <c r="X1527" i="1"/>
  <c r="W1527" i="1" s="1"/>
  <c r="X1529" i="1"/>
  <c r="J885" i="13" s="1"/>
  <c r="X1530" i="1"/>
  <c r="W1530" i="1" s="1"/>
  <c r="X1532" i="1"/>
  <c r="J886" i="13" s="1"/>
  <c r="X1533" i="1"/>
  <c r="W1533" i="1" s="1"/>
  <c r="X1535" i="1"/>
  <c r="J887" i="13" s="1"/>
  <c r="X1536" i="1"/>
  <c r="W1536" i="1" s="1"/>
  <c r="X1538" i="1"/>
  <c r="J888" i="13" s="1"/>
  <c r="X1539" i="1"/>
  <c r="W1539" i="1" s="1"/>
  <c r="X1541" i="1"/>
  <c r="J889" i="13" s="1"/>
  <c r="X1542" i="1"/>
  <c r="W1542" i="1" s="1"/>
  <c r="X1544" i="1"/>
  <c r="J890" i="13" s="1"/>
  <c r="R1485" i="1"/>
  <c r="Q1485" i="1" s="1"/>
  <c r="R1487" i="1"/>
  <c r="I871" i="13" s="1"/>
  <c r="R1488" i="1"/>
  <c r="Q1488" i="1" s="1"/>
  <c r="R1490" i="1"/>
  <c r="I872" i="13" s="1"/>
  <c r="R1491" i="1"/>
  <c r="Q1491" i="1" s="1"/>
  <c r="R1493" i="1"/>
  <c r="I873" i="13" s="1"/>
  <c r="R1494" i="1"/>
  <c r="Q1494" i="1" s="1"/>
  <c r="R1496" i="1"/>
  <c r="I874" i="13" s="1"/>
  <c r="R1497" i="1"/>
  <c r="Q1497" i="1" s="1"/>
  <c r="R1499" i="1"/>
  <c r="I875" i="13" s="1"/>
  <c r="R1500" i="1"/>
  <c r="Q1500" i="1" s="1"/>
  <c r="R1502" i="1"/>
  <c r="I876" i="13" s="1"/>
  <c r="R1503" i="1"/>
  <c r="Q1503" i="1" s="1"/>
  <c r="R1505" i="1"/>
  <c r="I877" i="13" s="1"/>
  <c r="R1506" i="1"/>
  <c r="Q1506" i="1" s="1"/>
  <c r="R1508" i="1"/>
  <c r="I878" i="13" s="1"/>
  <c r="R1509" i="1"/>
  <c r="Q1509" i="1" s="1"/>
  <c r="R1511" i="1"/>
  <c r="I879" i="13" s="1"/>
  <c r="R1512" i="1"/>
  <c r="Q1512" i="1" s="1"/>
  <c r="R1514" i="1"/>
  <c r="I880" i="13" s="1"/>
  <c r="R1515" i="1"/>
  <c r="Q1515" i="1" s="1"/>
  <c r="R1517" i="1"/>
  <c r="I881" i="13" s="1"/>
  <c r="R1518" i="1"/>
  <c r="Q1518" i="1" s="1"/>
  <c r="R1520" i="1"/>
  <c r="I882" i="13" s="1"/>
  <c r="R1521" i="1"/>
  <c r="Q1521" i="1" s="1"/>
  <c r="R1523" i="1"/>
  <c r="I883" i="13" s="1"/>
  <c r="R1524" i="1"/>
  <c r="Q1524" i="1" s="1"/>
  <c r="R1526" i="1"/>
  <c r="I884" i="13" s="1"/>
  <c r="R1527" i="1"/>
  <c r="Q1527" i="1" s="1"/>
  <c r="R1529" i="1"/>
  <c r="I885" i="13" s="1"/>
  <c r="R1530" i="1"/>
  <c r="Q1530" i="1" s="1"/>
  <c r="R1532" i="1"/>
  <c r="I886" i="13" s="1"/>
  <c r="R1533" i="1"/>
  <c r="Q1533" i="1" s="1"/>
  <c r="R1535" i="1"/>
  <c r="I887" i="13" s="1"/>
  <c r="R1536" i="1"/>
  <c r="Q1536" i="1" s="1"/>
  <c r="R1538" i="1"/>
  <c r="I888" i="13" s="1"/>
  <c r="R1539" i="1"/>
  <c r="Q1539" i="1" s="1"/>
  <c r="R1541" i="1"/>
  <c r="I889" i="13" s="1"/>
  <c r="R1542" i="1"/>
  <c r="Q1542" i="1" s="1"/>
  <c r="R1544" i="1"/>
  <c r="I890" i="13" s="1"/>
  <c r="L1485" i="1"/>
  <c r="K1485" i="1" s="1"/>
  <c r="L1487" i="1"/>
  <c r="H871" i="13" s="1"/>
  <c r="L1488" i="1"/>
  <c r="K1488" i="1" s="1"/>
  <c r="L1490" i="1"/>
  <c r="H872" i="13" s="1"/>
  <c r="L1491" i="1"/>
  <c r="K1491" i="1" s="1"/>
  <c r="L1493" i="1"/>
  <c r="H873" i="13" s="1"/>
  <c r="L1494" i="1"/>
  <c r="K1494" i="1" s="1"/>
  <c r="L1496" i="1"/>
  <c r="H874" i="13" s="1"/>
  <c r="L1497" i="1"/>
  <c r="K1497" i="1" s="1"/>
  <c r="L1499" i="1"/>
  <c r="H875" i="13" s="1"/>
  <c r="L1500" i="1"/>
  <c r="K1500" i="1" s="1"/>
  <c r="L1502" i="1"/>
  <c r="H876" i="13" s="1"/>
  <c r="L1503" i="1"/>
  <c r="K1503" i="1" s="1"/>
  <c r="L1505" i="1"/>
  <c r="H877" i="13" s="1"/>
  <c r="L1506" i="1"/>
  <c r="K1506" i="1" s="1"/>
  <c r="L1508" i="1"/>
  <c r="H878" i="13" s="1"/>
  <c r="L1509" i="1"/>
  <c r="K1509" i="1" s="1"/>
  <c r="L1511" i="1"/>
  <c r="H879" i="13" s="1"/>
  <c r="L1512" i="1"/>
  <c r="K1512" i="1" s="1"/>
  <c r="L1514" i="1"/>
  <c r="H880" i="13" s="1"/>
  <c r="L1515" i="1"/>
  <c r="K1515" i="1" s="1"/>
  <c r="L1517" i="1"/>
  <c r="H881" i="13" s="1"/>
  <c r="L1518" i="1"/>
  <c r="K1518" i="1" s="1"/>
  <c r="L1520" i="1"/>
  <c r="H882" i="13" s="1"/>
  <c r="L1521" i="1"/>
  <c r="K1521" i="1" s="1"/>
  <c r="L1523" i="1"/>
  <c r="H883" i="13" s="1"/>
  <c r="L1524" i="1"/>
  <c r="K1524" i="1" s="1"/>
  <c r="L1526" i="1"/>
  <c r="H884" i="13" s="1"/>
  <c r="L1527" i="1"/>
  <c r="K1527" i="1" s="1"/>
  <c r="L1529" i="1"/>
  <c r="H885" i="13" s="1"/>
  <c r="L1530" i="1"/>
  <c r="K1530" i="1" s="1"/>
  <c r="L1532" i="1"/>
  <c r="H886" i="13" s="1"/>
  <c r="L1533" i="1"/>
  <c r="K1533" i="1" s="1"/>
  <c r="L1535" i="1"/>
  <c r="H887" i="13" s="1"/>
  <c r="L1536" i="1"/>
  <c r="K1536" i="1" s="1"/>
  <c r="L1538" i="1"/>
  <c r="H888" i="13" s="1"/>
  <c r="L1539" i="1"/>
  <c r="K1539" i="1" s="1"/>
  <c r="L1541" i="1"/>
  <c r="H889" i="13" s="1"/>
  <c r="L1542" i="1"/>
  <c r="K1542" i="1" s="1"/>
  <c r="L1544" i="1"/>
  <c r="H890" i="13" s="1"/>
  <c r="F1485" i="1"/>
  <c r="E1485" i="1" s="1"/>
  <c r="F1487" i="1"/>
  <c r="F1488" i="1"/>
  <c r="E1488" i="1" s="1"/>
  <c r="F1490" i="1"/>
  <c r="F1491" i="1"/>
  <c r="E1491" i="1" s="1"/>
  <c r="F1493" i="1"/>
  <c r="F1494" i="1"/>
  <c r="E1494" i="1" s="1"/>
  <c r="F1496" i="1"/>
  <c r="F1497" i="1"/>
  <c r="E1497" i="1" s="1"/>
  <c r="F1499" i="1"/>
  <c r="F1500" i="1"/>
  <c r="E1500" i="1" s="1"/>
  <c r="F1502" i="1"/>
  <c r="F1503" i="1"/>
  <c r="E1503" i="1" s="1"/>
  <c r="F1505" i="1"/>
  <c r="F1506" i="1"/>
  <c r="E1506" i="1" s="1"/>
  <c r="F1508" i="1"/>
  <c r="F1509" i="1"/>
  <c r="E1509" i="1" s="1"/>
  <c r="F1511" i="1"/>
  <c r="F1512" i="1"/>
  <c r="E1512" i="1" s="1"/>
  <c r="F1514" i="1"/>
  <c r="F1515" i="1"/>
  <c r="E1515" i="1" s="1"/>
  <c r="F1517" i="1"/>
  <c r="F1518" i="1"/>
  <c r="E1518" i="1" s="1"/>
  <c r="F1520" i="1"/>
  <c r="F1521" i="1"/>
  <c r="E1521" i="1" s="1"/>
  <c r="F1523" i="1"/>
  <c r="F1524" i="1"/>
  <c r="E1524" i="1" s="1"/>
  <c r="F1526" i="1"/>
  <c r="F1527" i="1"/>
  <c r="E1527" i="1" s="1"/>
  <c r="F1529" i="1"/>
  <c r="F1530" i="1"/>
  <c r="E1530" i="1" s="1"/>
  <c r="F1532" i="1"/>
  <c r="F1533" i="1"/>
  <c r="E1533" i="1" s="1"/>
  <c r="F1535" i="1"/>
  <c r="F1536" i="1"/>
  <c r="E1536" i="1" s="1"/>
  <c r="F1538" i="1"/>
  <c r="F1539" i="1"/>
  <c r="E1539" i="1" s="1"/>
  <c r="F1541" i="1"/>
  <c r="F1542" i="1"/>
  <c r="E1542" i="1" s="1"/>
  <c r="F1544" i="1"/>
  <c r="BB1484" i="1"/>
  <c r="O870" i="13" s="1"/>
  <c r="BB1482" i="1"/>
  <c r="AV1484" i="1"/>
  <c r="N870" i="13" s="1"/>
  <c r="AV1482" i="1"/>
  <c r="AP1484" i="1"/>
  <c r="M870" i="13" s="1"/>
  <c r="AP1482" i="1"/>
  <c r="AJ1484" i="1"/>
  <c r="L870" i="13" s="1"/>
  <c r="AJ1482" i="1"/>
  <c r="AD1484" i="1"/>
  <c r="K870" i="13" s="1"/>
  <c r="AD1482" i="1"/>
  <c r="X1484" i="1"/>
  <c r="J870" i="13" s="1"/>
  <c r="X1482" i="1"/>
  <c r="R1484" i="1"/>
  <c r="I870" i="13" s="1"/>
  <c r="R1482" i="1"/>
  <c r="L1484" i="1"/>
  <c r="H870" i="13" s="1"/>
  <c r="L1482" i="1"/>
  <c r="F1482" i="1"/>
  <c r="E1482" i="1" s="1"/>
  <c r="F1484" i="1"/>
  <c r="BB1421" i="1"/>
  <c r="BA1421" i="1" s="1"/>
  <c r="BB1423" i="1"/>
  <c r="O832" i="13" s="1"/>
  <c r="BB1424" i="1"/>
  <c r="BA1424" i="1" s="1"/>
  <c r="BB1426" i="1"/>
  <c r="O833" i="13" s="1"/>
  <c r="BB1427" i="1"/>
  <c r="BA1427" i="1" s="1"/>
  <c r="BB1429" i="1"/>
  <c r="O834" i="13" s="1"/>
  <c r="BB1430" i="1"/>
  <c r="BA1430" i="1" s="1"/>
  <c r="BB1432" i="1"/>
  <c r="O835" i="13" s="1"/>
  <c r="BB1433" i="1"/>
  <c r="BA1433" i="1" s="1"/>
  <c r="BB1435" i="1"/>
  <c r="O836" i="13" s="1"/>
  <c r="BB1436" i="1"/>
  <c r="BA1436" i="1" s="1"/>
  <c r="BB1438" i="1"/>
  <c r="O837" i="13" s="1"/>
  <c r="BB1439" i="1"/>
  <c r="BA1439" i="1" s="1"/>
  <c r="BB1441" i="1"/>
  <c r="O838" i="13" s="1"/>
  <c r="BB1442" i="1"/>
  <c r="BA1442" i="1" s="1"/>
  <c r="BB1444" i="1"/>
  <c r="O839" i="13" s="1"/>
  <c r="BB1445" i="1"/>
  <c r="BA1445" i="1" s="1"/>
  <c r="BB1447" i="1"/>
  <c r="O840" i="13" s="1"/>
  <c r="BB1448" i="1"/>
  <c r="BA1448" i="1" s="1"/>
  <c r="BB1450" i="1"/>
  <c r="O841" i="13" s="1"/>
  <c r="BB1451" i="1"/>
  <c r="BA1451" i="1" s="1"/>
  <c r="BB1453" i="1"/>
  <c r="O842" i="13" s="1"/>
  <c r="BB1454" i="1"/>
  <c r="BA1454" i="1" s="1"/>
  <c r="BB1456" i="1"/>
  <c r="O843" i="13" s="1"/>
  <c r="BB1457" i="1"/>
  <c r="BA1457" i="1" s="1"/>
  <c r="BB1459" i="1"/>
  <c r="O844" i="13" s="1"/>
  <c r="BB1460" i="1"/>
  <c r="BA1460" i="1" s="1"/>
  <c r="BB1462" i="1"/>
  <c r="O845" i="13" s="1"/>
  <c r="BB1463" i="1"/>
  <c r="BA1463" i="1" s="1"/>
  <c r="BB1465" i="1"/>
  <c r="O846" i="13" s="1"/>
  <c r="BB1466" i="1"/>
  <c r="BA1466" i="1" s="1"/>
  <c r="BB1468" i="1"/>
  <c r="O847" i="13" s="1"/>
  <c r="BB1469" i="1"/>
  <c r="BA1469" i="1" s="1"/>
  <c r="BB1471" i="1"/>
  <c r="O848" i="13" s="1"/>
  <c r="BB1472" i="1"/>
  <c r="BA1472" i="1" s="1"/>
  <c r="BB1474" i="1"/>
  <c r="O849" i="13" s="1"/>
  <c r="BB1475" i="1"/>
  <c r="BA1475" i="1" s="1"/>
  <c r="BB1477" i="1"/>
  <c r="O850" i="13" s="1"/>
  <c r="BB1478" i="1"/>
  <c r="BA1478" i="1" s="1"/>
  <c r="BB1480" i="1"/>
  <c r="AV1421" i="1"/>
  <c r="AU1421" i="1" s="1"/>
  <c r="AV1423" i="1"/>
  <c r="N832" i="13" s="1"/>
  <c r="AV1424" i="1"/>
  <c r="AU1424" i="1" s="1"/>
  <c r="AV1426" i="1"/>
  <c r="N833" i="13" s="1"/>
  <c r="AV1427" i="1"/>
  <c r="AU1427" i="1" s="1"/>
  <c r="AV1429" i="1"/>
  <c r="N834" i="13" s="1"/>
  <c r="AV1430" i="1"/>
  <c r="AU1430" i="1" s="1"/>
  <c r="AV1432" i="1"/>
  <c r="N835" i="13" s="1"/>
  <c r="AV1433" i="1"/>
  <c r="AU1433" i="1" s="1"/>
  <c r="AV1435" i="1"/>
  <c r="N836" i="13" s="1"/>
  <c r="AV1436" i="1"/>
  <c r="AU1436" i="1" s="1"/>
  <c r="AV1438" i="1"/>
  <c r="N837" i="13" s="1"/>
  <c r="AV1439" i="1"/>
  <c r="AU1439" i="1" s="1"/>
  <c r="AV1441" i="1"/>
  <c r="N838" i="13" s="1"/>
  <c r="AV1442" i="1"/>
  <c r="AU1442" i="1" s="1"/>
  <c r="AV1444" i="1"/>
  <c r="N839" i="13" s="1"/>
  <c r="AV1445" i="1"/>
  <c r="AU1445" i="1" s="1"/>
  <c r="AV1447" i="1"/>
  <c r="N840" i="13" s="1"/>
  <c r="AV1448" i="1"/>
  <c r="AU1448" i="1" s="1"/>
  <c r="AV1450" i="1"/>
  <c r="N841" i="13" s="1"/>
  <c r="AV1451" i="1"/>
  <c r="AU1451" i="1" s="1"/>
  <c r="AV1453" i="1"/>
  <c r="N842" i="13" s="1"/>
  <c r="AV1454" i="1"/>
  <c r="AU1454" i="1" s="1"/>
  <c r="AV1456" i="1"/>
  <c r="N843" i="13" s="1"/>
  <c r="AV1457" i="1"/>
  <c r="AU1457" i="1" s="1"/>
  <c r="AV1459" i="1"/>
  <c r="N844" i="13" s="1"/>
  <c r="AV1460" i="1"/>
  <c r="AU1460" i="1" s="1"/>
  <c r="AV1462" i="1"/>
  <c r="N845" i="13" s="1"/>
  <c r="AV1463" i="1"/>
  <c r="AU1463" i="1" s="1"/>
  <c r="AV1465" i="1"/>
  <c r="N846" i="13" s="1"/>
  <c r="AV1466" i="1"/>
  <c r="AU1466" i="1" s="1"/>
  <c r="AV1468" i="1"/>
  <c r="N847" i="13" s="1"/>
  <c r="AV1469" i="1"/>
  <c r="AU1469" i="1" s="1"/>
  <c r="AV1471" i="1"/>
  <c r="N848" i="13" s="1"/>
  <c r="AV1472" i="1"/>
  <c r="AU1472" i="1" s="1"/>
  <c r="AV1474" i="1"/>
  <c r="N849" i="13" s="1"/>
  <c r="AV1475" i="1"/>
  <c r="AU1475" i="1" s="1"/>
  <c r="AV1477" i="1"/>
  <c r="N850" i="13" s="1"/>
  <c r="AV1478" i="1"/>
  <c r="AU1478" i="1" s="1"/>
  <c r="AV1480" i="1"/>
  <c r="N851" i="13" s="1"/>
  <c r="AP1421" i="1"/>
  <c r="AO1421" i="1" s="1"/>
  <c r="AP1423" i="1"/>
  <c r="M832" i="13" s="1"/>
  <c r="AP1424" i="1"/>
  <c r="AO1424" i="1" s="1"/>
  <c r="AP1426" i="1"/>
  <c r="M833" i="13" s="1"/>
  <c r="AP1427" i="1"/>
  <c r="AO1427" i="1" s="1"/>
  <c r="AP1429" i="1"/>
  <c r="M834" i="13" s="1"/>
  <c r="AP1430" i="1"/>
  <c r="AO1430" i="1" s="1"/>
  <c r="AP1432" i="1"/>
  <c r="M835" i="13" s="1"/>
  <c r="AP1433" i="1"/>
  <c r="AO1433" i="1" s="1"/>
  <c r="AP1435" i="1"/>
  <c r="M836" i="13" s="1"/>
  <c r="AP1436" i="1"/>
  <c r="AO1436" i="1" s="1"/>
  <c r="AP1438" i="1"/>
  <c r="M837" i="13" s="1"/>
  <c r="AP1439" i="1"/>
  <c r="AO1439" i="1" s="1"/>
  <c r="AP1441" i="1"/>
  <c r="M838" i="13" s="1"/>
  <c r="AP1442" i="1"/>
  <c r="AO1442" i="1" s="1"/>
  <c r="AP1444" i="1"/>
  <c r="M839" i="13" s="1"/>
  <c r="AP1445" i="1"/>
  <c r="AO1445" i="1" s="1"/>
  <c r="AP1447" i="1"/>
  <c r="M840" i="13" s="1"/>
  <c r="AP1448" i="1"/>
  <c r="AO1448" i="1" s="1"/>
  <c r="AP1450" i="1"/>
  <c r="M841" i="13" s="1"/>
  <c r="AP1451" i="1"/>
  <c r="AO1451" i="1" s="1"/>
  <c r="AP1453" i="1"/>
  <c r="M842" i="13" s="1"/>
  <c r="AP1454" i="1"/>
  <c r="AO1454" i="1" s="1"/>
  <c r="AP1456" i="1"/>
  <c r="M843" i="13" s="1"/>
  <c r="AP1457" i="1"/>
  <c r="AO1457" i="1" s="1"/>
  <c r="AP1459" i="1"/>
  <c r="M844" i="13" s="1"/>
  <c r="AP1460" i="1"/>
  <c r="AO1460" i="1" s="1"/>
  <c r="AP1462" i="1"/>
  <c r="M845" i="13" s="1"/>
  <c r="AP1463" i="1"/>
  <c r="AO1463" i="1" s="1"/>
  <c r="AP1465" i="1"/>
  <c r="M846" i="13" s="1"/>
  <c r="AP1466" i="1"/>
  <c r="AO1466" i="1" s="1"/>
  <c r="AP1468" i="1"/>
  <c r="M847" i="13" s="1"/>
  <c r="AP1469" i="1"/>
  <c r="AO1469" i="1" s="1"/>
  <c r="AP1471" i="1"/>
  <c r="M848" i="13" s="1"/>
  <c r="AP1472" i="1"/>
  <c r="AO1472" i="1" s="1"/>
  <c r="AP1474" i="1"/>
  <c r="M849" i="13" s="1"/>
  <c r="AP1475" i="1"/>
  <c r="AO1475" i="1" s="1"/>
  <c r="AP1477" i="1"/>
  <c r="M850" i="13" s="1"/>
  <c r="AP1478" i="1"/>
  <c r="AO1478" i="1" s="1"/>
  <c r="AP1480" i="1"/>
  <c r="M851" i="13" s="1"/>
  <c r="AJ1421" i="1"/>
  <c r="AI1421" i="1" s="1"/>
  <c r="AJ1423" i="1"/>
  <c r="L832" i="13" s="1"/>
  <c r="AJ1424" i="1"/>
  <c r="AI1424" i="1" s="1"/>
  <c r="AJ1426" i="1"/>
  <c r="L833" i="13" s="1"/>
  <c r="AJ1427" i="1"/>
  <c r="AI1427" i="1" s="1"/>
  <c r="AJ1429" i="1"/>
  <c r="L834" i="13" s="1"/>
  <c r="AJ1430" i="1"/>
  <c r="AI1430" i="1" s="1"/>
  <c r="AJ1432" i="1"/>
  <c r="L835" i="13" s="1"/>
  <c r="AJ1433" i="1"/>
  <c r="AI1433" i="1" s="1"/>
  <c r="AJ1435" i="1"/>
  <c r="L836" i="13" s="1"/>
  <c r="AJ1436" i="1"/>
  <c r="AI1436" i="1" s="1"/>
  <c r="AJ1438" i="1"/>
  <c r="L837" i="13" s="1"/>
  <c r="AJ1439" i="1"/>
  <c r="AI1439" i="1" s="1"/>
  <c r="AJ1441" i="1"/>
  <c r="L838" i="13" s="1"/>
  <c r="AJ1442" i="1"/>
  <c r="AI1442" i="1" s="1"/>
  <c r="AJ1444" i="1"/>
  <c r="L839" i="13" s="1"/>
  <c r="AJ1445" i="1"/>
  <c r="AI1445" i="1" s="1"/>
  <c r="AJ1447" i="1"/>
  <c r="L840" i="13" s="1"/>
  <c r="AJ1448" i="1"/>
  <c r="AI1448" i="1" s="1"/>
  <c r="AJ1450" i="1"/>
  <c r="L841" i="13" s="1"/>
  <c r="AJ1451" i="1"/>
  <c r="AI1451" i="1" s="1"/>
  <c r="AJ1453" i="1"/>
  <c r="L842" i="13" s="1"/>
  <c r="AJ1454" i="1"/>
  <c r="AI1454" i="1" s="1"/>
  <c r="AJ1456" i="1"/>
  <c r="L843" i="13" s="1"/>
  <c r="AJ1457" i="1"/>
  <c r="AI1457" i="1" s="1"/>
  <c r="AJ1459" i="1"/>
  <c r="L844" i="13" s="1"/>
  <c r="AJ1460" i="1"/>
  <c r="AI1460" i="1" s="1"/>
  <c r="AJ1462" i="1"/>
  <c r="L845" i="13" s="1"/>
  <c r="AJ1463" i="1"/>
  <c r="AI1463" i="1" s="1"/>
  <c r="AJ1465" i="1"/>
  <c r="L846" i="13" s="1"/>
  <c r="AJ1466" i="1"/>
  <c r="AI1466" i="1" s="1"/>
  <c r="AJ1468" i="1"/>
  <c r="L847" i="13" s="1"/>
  <c r="AJ1469" i="1"/>
  <c r="AI1469" i="1" s="1"/>
  <c r="AJ1471" i="1"/>
  <c r="L848" i="13" s="1"/>
  <c r="AJ1472" i="1"/>
  <c r="AI1472" i="1" s="1"/>
  <c r="AJ1474" i="1"/>
  <c r="L849" i="13" s="1"/>
  <c r="AJ1475" i="1"/>
  <c r="AI1475" i="1" s="1"/>
  <c r="AJ1477" i="1"/>
  <c r="L850" i="13" s="1"/>
  <c r="AJ1478" i="1"/>
  <c r="AI1478" i="1" s="1"/>
  <c r="AJ1480" i="1"/>
  <c r="L851" i="13" s="1"/>
  <c r="AD1421" i="1"/>
  <c r="AC1421" i="1" s="1"/>
  <c r="AD1423" i="1"/>
  <c r="K832" i="13" s="1"/>
  <c r="AD1424" i="1"/>
  <c r="AC1424" i="1" s="1"/>
  <c r="AD1426" i="1"/>
  <c r="K833" i="13" s="1"/>
  <c r="AD1427" i="1"/>
  <c r="AC1427" i="1" s="1"/>
  <c r="AD1429" i="1"/>
  <c r="K834" i="13" s="1"/>
  <c r="AD1430" i="1"/>
  <c r="AC1430" i="1" s="1"/>
  <c r="AD1432" i="1"/>
  <c r="K835" i="13" s="1"/>
  <c r="AD1433" i="1"/>
  <c r="AC1433" i="1" s="1"/>
  <c r="AD1435" i="1"/>
  <c r="K836" i="13" s="1"/>
  <c r="AD1436" i="1"/>
  <c r="AC1436" i="1" s="1"/>
  <c r="AD1438" i="1"/>
  <c r="K837" i="13" s="1"/>
  <c r="AD1439" i="1"/>
  <c r="AC1439" i="1" s="1"/>
  <c r="AD1441" i="1"/>
  <c r="K838" i="13" s="1"/>
  <c r="AD1442" i="1"/>
  <c r="AC1442" i="1" s="1"/>
  <c r="AD1444" i="1"/>
  <c r="K839" i="13" s="1"/>
  <c r="AD1445" i="1"/>
  <c r="AC1445" i="1" s="1"/>
  <c r="AD1447" i="1"/>
  <c r="K840" i="13" s="1"/>
  <c r="AD1448" i="1"/>
  <c r="AC1448" i="1" s="1"/>
  <c r="AD1450" i="1"/>
  <c r="K841" i="13" s="1"/>
  <c r="AD1451" i="1"/>
  <c r="AC1451" i="1" s="1"/>
  <c r="AD1453" i="1"/>
  <c r="K842" i="13" s="1"/>
  <c r="AD1454" i="1"/>
  <c r="AC1454" i="1" s="1"/>
  <c r="AD1456" i="1"/>
  <c r="K843" i="13" s="1"/>
  <c r="AD1457" i="1"/>
  <c r="AC1457" i="1" s="1"/>
  <c r="AD1459" i="1"/>
  <c r="K844" i="13" s="1"/>
  <c r="AD1460" i="1"/>
  <c r="AC1460" i="1" s="1"/>
  <c r="AD1462" i="1"/>
  <c r="K845" i="13" s="1"/>
  <c r="AD1463" i="1"/>
  <c r="AC1463" i="1" s="1"/>
  <c r="AD1465" i="1"/>
  <c r="K846" i="13" s="1"/>
  <c r="AD1466" i="1"/>
  <c r="AC1466" i="1" s="1"/>
  <c r="AD1468" i="1"/>
  <c r="K847" i="13" s="1"/>
  <c r="AD1469" i="1"/>
  <c r="AC1469" i="1" s="1"/>
  <c r="AD1471" i="1"/>
  <c r="K848" i="13" s="1"/>
  <c r="AD1472" i="1"/>
  <c r="AC1472" i="1" s="1"/>
  <c r="AD1474" i="1"/>
  <c r="K849" i="13" s="1"/>
  <c r="AD1475" i="1"/>
  <c r="AC1475" i="1" s="1"/>
  <c r="AD1477" i="1"/>
  <c r="K850" i="13" s="1"/>
  <c r="AD1478" i="1"/>
  <c r="AC1478" i="1" s="1"/>
  <c r="AD1480" i="1"/>
  <c r="K851" i="13" s="1"/>
  <c r="X1421" i="1"/>
  <c r="W1421" i="1" s="1"/>
  <c r="X1423" i="1"/>
  <c r="J832" i="13" s="1"/>
  <c r="X1424" i="1"/>
  <c r="W1424" i="1" s="1"/>
  <c r="X1426" i="1"/>
  <c r="J833" i="13" s="1"/>
  <c r="X1427" i="1"/>
  <c r="W1427" i="1" s="1"/>
  <c r="X1429" i="1"/>
  <c r="J834" i="13" s="1"/>
  <c r="X1430" i="1"/>
  <c r="W1430" i="1" s="1"/>
  <c r="X1432" i="1"/>
  <c r="J835" i="13" s="1"/>
  <c r="X1433" i="1"/>
  <c r="W1433" i="1" s="1"/>
  <c r="X1435" i="1"/>
  <c r="J836" i="13" s="1"/>
  <c r="X1436" i="1"/>
  <c r="W1436" i="1" s="1"/>
  <c r="X1438" i="1"/>
  <c r="J837" i="13" s="1"/>
  <c r="X1439" i="1"/>
  <c r="W1439" i="1" s="1"/>
  <c r="X1441" i="1"/>
  <c r="J838" i="13" s="1"/>
  <c r="X1442" i="1"/>
  <c r="W1442" i="1" s="1"/>
  <c r="X1444" i="1"/>
  <c r="J839" i="13" s="1"/>
  <c r="X1445" i="1"/>
  <c r="W1445" i="1" s="1"/>
  <c r="X1447" i="1"/>
  <c r="J840" i="13" s="1"/>
  <c r="X1448" i="1"/>
  <c r="W1448" i="1" s="1"/>
  <c r="X1450" i="1"/>
  <c r="J841" i="13" s="1"/>
  <c r="X1451" i="1"/>
  <c r="W1451" i="1" s="1"/>
  <c r="X1453" i="1"/>
  <c r="J842" i="13" s="1"/>
  <c r="X1454" i="1"/>
  <c r="W1454" i="1" s="1"/>
  <c r="X1456" i="1"/>
  <c r="J843" i="13" s="1"/>
  <c r="X1457" i="1"/>
  <c r="W1457" i="1" s="1"/>
  <c r="X1459" i="1"/>
  <c r="J844" i="13" s="1"/>
  <c r="X1460" i="1"/>
  <c r="W1460" i="1" s="1"/>
  <c r="X1462" i="1"/>
  <c r="J845" i="13" s="1"/>
  <c r="X1463" i="1"/>
  <c r="W1463" i="1" s="1"/>
  <c r="X1465" i="1"/>
  <c r="J846" i="13" s="1"/>
  <c r="X1466" i="1"/>
  <c r="W1466" i="1" s="1"/>
  <c r="X1468" i="1"/>
  <c r="J847" i="13" s="1"/>
  <c r="X1469" i="1"/>
  <c r="W1469" i="1" s="1"/>
  <c r="X1471" i="1"/>
  <c r="J848" i="13" s="1"/>
  <c r="X1472" i="1"/>
  <c r="W1472" i="1" s="1"/>
  <c r="X1474" i="1"/>
  <c r="J849" i="13" s="1"/>
  <c r="X1475" i="1"/>
  <c r="W1475" i="1" s="1"/>
  <c r="X1477" i="1"/>
  <c r="J850" i="13" s="1"/>
  <c r="X1478" i="1"/>
  <c r="W1478" i="1" s="1"/>
  <c r="X1480" i="1"/>
  <c r="J851" i="13" s="1"/>
  <c r="R1421" i="1"/>
  <c r="Q1421" i="1" s="1"/>
  <c r="R1423" i="1"/>
  <c r="I832" i="13" s="1"/>
  <c r="R1424" i="1"/>
  <c r="Q1424" i="1" s="1"/>
  <c r="R1426" i="1"/>
  <c r="I833" i="13" s="1"/>
  <c r="R1427" i="1"/>
  <c r="Q1427" i="1" s="1"/>
  <c r="R1429" i="1"/>
  <c r="I834" i="13" s="1"/>
  <c r="R1430" i="1"/>
  <c r="Q1430" i="1" s="1"/>
  <c r="R1432" i="1"/>
  <c r="I835" i="13" s="1"/>
  <c r="R1433" i="1"/>
  <c r="Q1433" i="1" s="1"/>
  <c r="R1435" i="1"/>
  <c r="I836" i="13" s="1"/>
  <c r="R1436" i="1"/>
  <c r="Q1436" i="1" s="1"/>
  <c r="R1438" i="1"/>
  <c r="I837" i="13" s="1"/>
  <c r="R1439" i="1"/>
  <c r="Q1439" i="1" s="1"/>
  <c r="R1441" i="1"/>
  <c r="I838" i="13" s="1"/>
  <c r="R1442" i="1"/>
  <c r="Q1442" i="1" s="1"/>
  <c r="R1444" i="1"/>
  <c r="I839" i="13" s="1"/>
  <c r="R1445" i="1"/>
  <c r="Q1445" i="1" s="1"/>
  <c r="R1447" i="1"/>
  <c r="I840" i="13" s="1"/>
  <c r="R1448" i="1"/>
  <c r="Q1448" i="1" s="1"/>
  <c r="R1450" i="1"/>
  <c r="I841" i="13" s="1"/>
  <c r="R1451" i="1"/>
  <c r="Q1451" i="1" s="1"/>
  <c r="R1453" i="1"/>
  <c r="I842" i="13" s="1"/>
  <c r="R1454" i="1"/>
  <c r="Q1454" i="1" s="1"/>
  <c r="R1456" i="1"/>
  <c r="I843" i="13" s="1"/>
  <c r="R1457" i="1"/>
  <c r="Q1457" i="1" s="1"/>
  <c r="R1459" i="1"/>
  <c r="I844" i="13" s="1"/>
  <c r="R1460" i="1"/>
  <c r="Q1460" i="1" s="1"/>
  <c r="R1462" i="1"/>
  <c r="I845" i="13" s="1"/>
  <c r="R1463" i="1"/>
  <c r="Q1463" i="1" s="1"/>
  <c r="R1465" i="1"/>
  <c r="I846" i="13" s="1"/>
  <c r="R1466" i="1"/>
  <c r="Q1466" i="1" s="1"/>
  <c r="R1468" i="1"/>
  <c r="I847" i="13" s="1"/>
  <c r="R1469" i="1"/>
  <c r="Q1469" i="1" s="1"/>
  <c r="R1471" i="1"/>
  <c r="I848" i="13" s="1"/>
  <c r="R1472" i="1"/>
  <c r="Q1472" i="1" s="1"/>
  <c r="R1474" i="1"/>
  <c r="I849" i="13" s="1"/>
  <c r="R1475" i="1"/>
  <c r="Q1475" i="1" s="1"/>
  <c r="R1477" i="1"/>
  <c r="I850" i="13" s="1"/>
  <c r="R1478" i="1"/>
  <c r="Q1478" i="1" s="1"/>
  <c r="R1480" i="1"/>
  <c r="I851" i="13" s="1"/>
  <c r="L1421" i="1"/>
  <c r="K1421" i="1" s="1"/>
  <c r="L1423" i="1"/>
  <c r="H832" i="13" s="1"/>
  <c r="L1424" i="1"/>
  <c r="K1424" i="1" s="1"/>
  <c r="L1426" i="1"/>
  <c r="H833" i="13" s="1"/>
  <c r="L1427" i="1"/>
  <c r="K1427" i="1" s="1"/>
  <c r="L1429" i="1"/>
  <c r="H834" i="13" s="1"/>
  <c r="L1430" i="1"/>
  <c r="K1430" i="1" s="1"/>
  <c r="L1432" i="1"/>
  <c r="H835" i="13" s="1"/>
  <c r="L1433" i="1"/>
  <c r="K1433" i="1" s="1"/>
  <c r="L1435" i="1"/>
  <c r="H836" i="13" s="1"/>
  <c r="L1436" i="1"/>
  <c r="K1436" i="1" s="1"/>
  <c r="L1438" i="1"/>
  <c r="H837" i="13" s="1"/>
  <c r="L1439" i="1"/>
  <c r="K1439" i="1" s="1"/>
  <c r="L1441" i="1"/>
  <c r="H838" i="13" s="1"/>
  <c r="L1442" i="1"/>
  <c r="K1442" i="1" s="1"/>
  <c r="L1444" i="1"/>
  <c r="H839" i="13" s="1"/>
  <c r="L1445" i="1"/>
  <c r="K1445" i="1" s="1"/>
  <c r="L1447" i="1"/>
  <c r="H840" i="13" s="1"/>
  <c r="L1448" i="1"/>
  <c r="K1448" i="1" s="1"/>
  <c r="L1450" i="1"/>
  <c r="H841" i="13" s="1"/>
  <c r="L1451" i="1"/>
  <c r="K1451" i="1" s="1"/>
  <c r="L1453" i="1"/>
  <c r="H842" i="13" s="1"/>
  <c r="L1454" i="1"/>
  <c r="K1454" i="1" s="1"/>
  <c r="L1456" i="1"/>
  <c r="H843" i="13" s="1"/>
  <c r="L1457" i="1"/>
  <c r="K1457" i="1" s="1"/>
  <c r="L1459" i="1"/>
  <c r="H844" i="13" s="1"/>
  <c r="L1460" i="1"/>
  <c r="K1460" i="1" s="1"/>
  <c r="L1462" i="1"/>
  <c r="H845" i="13" s="1"/>
  <c r="L1463" i="1"/>
  <c r="K1463" i="1" s="1"/>
  <c r="L1465" i="1"/>
  <c r="H846" i="13" s="1"/>
  <c r="L1466" i="1"/>
  <c r="K1466" i="1" s="1"/>
  <c r="L1468" i="1"/>
  <c r="H847" i="13" s="1"/>
  <c r="L1469" i="1"/>
  <c r="K1469" i="1" s="1"/>
  <c r="L1471" i="1"/>
  <c r="H848" i="13" s="1"/>
  <c r="L1472" i="1"/>
  <c r="K1472" i="1" s="1"/>
  <c r="L1474" i="1"/>
  <c r="H849" i="13" s="1"/>
  <c r="L1475" i="1"/>
  <c r="K1475" i="1" s="1"/>
  <c r="L1477" i="1"/>
  <c r="H850" i="13" s="1"/>
  <c r="L1478" i="1"/>
  <c r="K1478" i="1" s="1"/>
  <c r="L1480" i="1"/>
  <c r="H851" i="13" s="1"/>
  <c r="F1421" i="1"/>
  <c r="E1421" i="1" s="1"/>
  <c r="F1423" i="1"/>
  <c r="G832" i="13" s="1"/>
  <c r="P832" i="13" s="1"/>
  <c r="F1424" i="1"/>
  <c r="E1424" i="1" s="1"/>
  <c r="F1426" i="1"/>
  <c r="F1427" i="1"/>
  <c r="E1427" i="1" s="1"/>
  <c r="F1429" i="1"/>
  <c r="F1430" i="1"/>
  <c r="E1430" i="1" s="1"/>
  <c r="F1432" i="1"/>
  <c r="F1433" i="1"/>
  <c r="E1433" i="1" s="1"/>
  <c r="F1435" i="1"/>
  <c r="F1436" i="1"/>
  <c r="E1436" i="1" s="1"/>
  <c r="F1438" i="1"/>
  <c r="F1439" i="1"/>
  <c r="E1439" i="1" s="1"/>
  <c r="F1441" i="1"/>
  <c r="F1442" i="1"/>
  <c r="E1442" i="1" s="1"/>
  <c r="F1444" i="1"/>
  <c r="F1445" i="1"/>
  <c r="E1445" i="1" s="1"/>
  <c r="F1447" i="1"/>
  <c r="F1448" i="1"/>
  <c r="E1448" i="1" s="1"/>
  <c r="F1450" i="1"/>
  <c r="F1451" i="1"/>
  <c r="E1451" i="1" s="1"/>
  <c r="F1453" i="1"/>
  <c r="F1454" i="1"/>
  <c r="E1454" i="1" s="1"/>
  <c r="F1456" i="1"/>
  <c r="F1457" i="1"/>
  <c r="E1457" i="1" s="1"/>
  <c r="F1459" i="1"/>
  <c r="F1460" i="1"/>
  <c r="E1460" i="1" s="1"/>
  <c r="F1462" i="1"/>
  <c r="F1463" i="1"/>
  <c r="E1463" i="1" s="1"/>
  <c r="F1465" i="1"/>
  <c r="F1466" i="1"/>
  <c r="E1466" i="1" s="1"/>
  <c r="F1468" i="1"/>
  <c r="F1469" i="1"/>
  <c r="E1469" i="1" s="1"/>
  <c r="F1471" i="1"/>
  <c r="F1472" i="1"/>
  <c r="E1472" i="1" s="1"/>
  <c r="F1474" i="1"/>
  <c r="F1475" i="1"/>
  <c r="E1475" i="1" s="1"/>
  <c r="F1477" i="1"/>
  <c r="F1478" i="1"/>
  <c r="E1478" i="1" s="1"/>
  <c r="F1480" i="1"/>
  <c r="BB1420" i="1"/>
  <c r="O831" i="13" s="1"/>
  <c r="BB1418" i="1"/>
  <c r="BA1418" i="1" s="1"/>
  <c r="AV1420" i="1"/>
  <c r="N831" i="13" s="1"/>
  <c r="AV1418" i="1"/>
  <c r="AP1420" i="1"/>
  <c r="M831" i="13" s="1"/>
  <c r="AP1418" i="1"/>
  <c r="AJ1420" i="1"/>
  <c r="L831" i="13" s="1"/>
  <c r="AJ1418" i="1"/>
  <c r="AD1420" i="1"/>
  <c r="K831" i="13" s="1"/>
  <c r="AD1418" i="1"/>
  <c r="X1420" i="1"/>
  <c r="J831" i="13" s="1"/>
  <c r="X1418" i="1"/>
  <c r="R1420" i="1"/>
  <c r="I831" i="13" s="1"/>
  <c r="R1418" i="1"/>
  <c r="L1420" i="1"/>
  <c r="H831" i="13" s="1"/>
  <c r="L1418" i="1"/>
  <c r="F1418" i="1"/>
  <c r="F1420" i="1"/>
  <c r="BB1357" i="1"/>
  <c r="BA1357" i="1" s="1"/>
  <c r="BB1359" i="1"/>
  <c r="O793" i="13" s="1"/>
  <c r="BB1360" i="1"/>
  <c r="BA1360" i="1" s="1"/>
  <c r="BB1362" i="1"/>
  <c r="O794" i="13" s="1"/>
  <c r="BB1363" i="1"/>
  <c r="BA1363" i="1" s="1"/>
  <c r="BB1365" i="1"/>
  <c r="O795" i="13" s="1"/>
  <c r="BB1366" i="1"/>
  <c r="BA1366" i="1" s="1"/>
  <c r="BB1368" i="1"/>
  <c r="O796" i="13" s="1"/>
  <c r="BB1369" i="1"/>
  <c r="BA1369" i="1" s="1"/>
  <c r="BB1371" i="1"/>
  <c r="BB1372" i="1"/>
  <c r="BA1372" i="1" s="1"/>
  <c r="BB1374" i="1"/>
  <c r="O798" i="13" s="1"/>
  <c r="BB1375" i="1"/>
  <c r="BA1375" i="1" s="1"/>
  <c r="BB1377" i="1"/>
  <c r="O799" i="13" s="1"/>
  <c r="BB1378" i="1"/>
  <c r="BA1378" i="1" s="1"/>
  <c r="BB1380" i="1"/>
  <c r="O800" i="13" s="1"/>
  <c r="BB1381" i="1"/>
  <c r="BA1381" i="1" s="1"/>
  <c r="BB1383" i="1"/>
  <c r="O801" i="13" s="1"/>
  <c r="BB1384" i="1"/>
  <c r="BA1384" i="1" s="1"/>
  <c r="BB1386" i="1"/>
  <c r="O802" i="13" s="1"/>
  <c r="BB1387" i="1"/>
  <c r="BA1387" i="1" s="1"/>
  <c r="BB1389" i="1"/>
  <c r="O803" i="13" s="1"/>
  <c r="BB1390" i="1"/>
  <c r="BA1390" i="1" s="1"/>
  <c r="BB1392" i="1"/>
  <c r="O804" i="13" s="1"/>
  <c r="BB1393" i="1"/>
  <c r="BA1393" i="1" s="1"/>
  <c r="BB1395" i="1"/>
  <c r="O805" i="13" s="1"/>
  <c r="BB1396" i="1"/>
  <c r="BA1396" i="1" s="1"/>
  <c r="BB1398" i="1"/>
  <c r="O806" i="13" s="1"/>
  <c r="BB1399" i="1"/>
  <c r="BA1399" i="1" s="1"/>
  <c r="BB1401" i="1"/>
  <c r="O807" i="13" s="1"/>
  <c r="BB1402" i="1"/>
  <c r="BA1402" i="1" s="1"/>
  <c r="BB1404" i="1"/>
  <c r="O808" i="13" s="1"/>
  <c r="BB1405" i="1"/>
  <c r="BA1405" i="1" s="1"/>
  <c r="BB1407" i="1"/>
  <c r="O809" i="13" s="1"/>
  <c r="BB1408" i="1"/>
  <c r="BA1408" i="1" s="1"/>
  <c r="BB1410" i="1"/>
  <c r="O810" i="13" s="1"/>
  <c r="BB1411" i="1"/>
  <c r="BA1411" i="1" s="1"/>
  <c r="BB1413" i="1"/>
  <c r="O811" i="13" s="1"/>
  <c r="BB1414" i="1"/>
  <c r="BA1414" i="1" s="1"/>
  <c r="BB1416" i="1"/>
  <c r="O812" i="13" s="1"/>
  <c r="AV1357" i="1"/>
  <c r="AU1357" i="1" s="1"/>
  <c r="AV1359" i="1"/>
  <c r="N793" i="13" s="1"/>
  <c r="AV1360" i="1"/>
  <c r="AU1360" i="1" s="1"/>
  <c r="AV1362" i="1"/>
  <c r="N794" i="13" s="1"/>
  <c r="AV1363" i="1"/>
  <c r="AU1363" i="1" s="1"/>
  <c r="AV1365" i="1"/>
  <c r="N795" i="13" s="1"/>
  <c r="AV1366" i="1"/>
  <c r="AU1366" i="1" s="1"/>
  <c r="AV1368" i="1"/>
  <c r="N796" i="13" s="1"/>
  <c r="AV1369" i="1"/>
  <c r="AU1369" i="1" s="1"/>
  <c r="AV1371" i="1"/>
  <c r="N797" i="13" s="1"/>
  <c r="AV1372" i="1"/>
  <c r="AU1372" i="1" s="1"/>
  <c r="AV1374" i="1"/>
  <c r="N798" i="13" s="1"/>
  <c r="AV1375" i="1"/>
  <c r="AU1375" i="1" s="1"/>
  <c r="AV1377" i="1"/>
  <c r="N799" i="13" s="1"/>
  <c r="AV1378" i="1"/>
  <c r="AU1378" i="1" s="1"/>
  <c r="AV1380" i="1"/>
  <c r="N800" i="13" s="1"/>
  <c r="AV1381" i="1"/>
  <c r="AU1381" i="1" s="1"/>
  <c r="AV1383" i="1"/>
  <c r="N801" i="13" s="1"/>
  <c r="AV1384" i="1"/>
  <c r="AU1384" i="1" s="1"/>
  <c r="AV1386" i="1"/>
  <c r="N802" i="13" s="1"/>
  <c r="AV1387" i="1"/>
  <c r="AU1387" i="1" s="1"/>
  <c r="AV1389" i="1"/>
  <c r="N803" i="13" s="1"/>
  <c r="AV1390" i="1"/>
  <c r="AU1390" i="1" s="1"/>
  <c r="AV1392" i="1"/>
  <c r="N804" i="13" s="1"/>
  <c r="AV1393" i="1"/>
  <c r="AU1393" i="1" s="1"/>
  <c r="AV1395" i="1"/>
  <c r="N805" i="13" s="1"/>
  <c r="AV1396" i="1"/>
  <c r="AU1396" i="1" s="1"/>
  <c r="AV1398" i="1"/>
  <c r="N806" i="13" s="1"/>
  <c r="AV1399" i="1"/>
  <c r="AU1399" i="1" s="1"/>
  <c r="AV1401" i="1"/>
  <c r="N807" i="13" s="1"/>
  <c r="AV1402" i="1"/>
  <c r="AU1402" i="1" s="1"/>
  <c r="AV1404" i="1"/>
  <c r="N808" i="13" s="1"/>
  <c r="AV1405" i="1"/>
  <c r="AU1405" i="1" s="1"/>
  <c r="AV1407" i="1"/>
  <c r="N809" i="13" s="1"/>
  <c r="AV1408" i="1"/>
  <c r="AU1408" i="1" s="1"/>
  <c r="AV1410" i="1"/>
  <c r="N810" i="13" s="1"/>
  <c r="AV1411" i="1"/>
  <c r="AU1411" i="1" s="1"/>
  <c r="AV1413" i="1"/>
  <c r="N811" i="13" s="1"/>
  <c r="AV1414" i="1"/>
  <c r="AU1414" i="1" s="1"/>
  <c r="AV1416" i="1"/>
  <c r="N812" i="13" s="1"/>
  <c r="AP1357" i="1"/>
  <c r="AO1357" i="1" s="1"/>
  <c r="AP1359" i="1"/>
  <c r="M793" i="13" s="1"/>
  <c r="AP1360" i="1"/>
  <c r="AO1360" i="1" s="1"/>
  <c r="AP1362" i="1"/>
  <c r="M794" i="13" s="1"/>
  <c r="AP1363" i="1"/>
  <c r="AO1363" i="1" s="1"/>
  <c r="AP1365" i="1"/>
  <c r="M795" i="13" s="1"/>
  <c r="AP1366" i="1"/>
  <c r="AO1366" i="1" s="1"/>
  <c r="AP1368" i="1"/>
  <c r="M796" i="13" s="1"/>
  <c r="AP1369" i="1"/>
  <c r="AO1369" i="1" s="1"/>
  <c r="AP1371" i="1"/>
  <c r="M797" i="13" s="1"/>
  <c r="AP1372" i="1"/>
  <c r="AO1372" i="1" s="1"/>
  <c r="AP1374" i="1"/>
  <c r="M798" i="13" s="1"/>
  <c r="AP1375" i="1"/>
  <c r="AO1375" i="1" s="1"/>
  <c r="AP1377" i="1"/>
  <c r="M799" i="13" s="1"/>
  <c r="AP1378" i="1"/>
  <c r="AO1378" i="1" s="1"/>
  <c r="AP1380" i="1"/>
  <c r="M800" i="13" s="1"/>
  <c r="AP1381" i="1"/>
  <c r="AO1381" i="1" s="1"/>
  <c r="AP1383" i="1"/>
  <c r="M801" i="13" s="1"/>
  <c r="AP1384" i="1"/>
  <c r="AO1384" i="1" s="1"/>
  <c r="AP1386" i="1"/>
  <c r="M802" i="13" s="1"/>
  <c r="AP1387" i="1"/>
  <c r="AO1387" i="1" s="1"/>
  <c r="AP1389" i="1"/>
  <c r="M803" i="13" s="1"/>
  <c r="AP1390" i="1"/>
  <c r="AO1390" i="1" s="1"/>
  <c r="AP1392" i="1"/>
  <c r="M804" i="13" s="1"/>
  <c r="AP1393" i="1"/>
  <c r="AO1393" i="1" s="1"/>
  <c r="AP1395" i="1"/>
  <c r="M805" i="13" s="1"/>
  <c r="AP1396" i="1"/>
  <c r="AO1396" i="1" s="1"/>
  <c r="AP1398" i="1"/>
  <c r="M806" i="13" s="1"/>
  <c r="AP1399" i="1"/>
  <c r="AO1399" i="1" s="1"/>
  <c r="AP1401" i="1"/>
  <c r="M807" i="13" s="1"/>
  <c r="AP1402" i="1"/>
  <c r="AO1402" i="1" s="1"/>
  <c r="AP1404" i="1"/>
  <c r="M808" i="13" s="1"/>
  <c r="AP1405" i="1"/>
  <c r="AO1405" i="1" s="1"/>
  <c r="AP1407" i="1"/>
  <c r="M809" i="13" s="1"/>
  <c r="AP1408" i="1"/>
  <c r="AO1408" i="1" s="1"/>
  <c r="AP1410" i="1"/>
  <c r="M810" i="13" s="1"/>
  <c r="AP1411" i="1"/>
  <c r="AO1411" i="1" s="1"/>
  <c r="AP1413" i="1"/>
  <c r="M811" i="13" s="1"/>
  <c r="AP1414" i="1"/>
  <c r="AO1414" i="1" s="1"/>
  <c r="AP1416" i="1"/>
  <c r="M812" i="13" s="1"/>
  <c r="AJ1357" i="1"/>
  <c r="AI1357" i="1" s="1"/>
  <c r="AJ1359" i="1"/>
  <c r="L793" i="13" s="1"/>
  <c r="AJ1360" i="1"/>
  <c r="AI1360" i="1" s="1"/>
  <c r="AJ1362" i="1"/>
  <c r="L794" i="13" s="1"/>
  <c r="AJ1363" i="1"/>
  <c r="AI1363" i="1" s="1"/>
  <c r="AJ1365" i="1"/>
  <c r="L795" i="13" s="1"/>
  <c r="AJ1366" i="1"/>
  <c r="AI1366" i="1" s="1"/>
  <c r="AJ1368" i="1"/>
  <c r="L796" i="13" s="1"/>
  <c r="AJ1369" i="1"/>
  <c r="AI1369" i="1" s="1"/>
  <c r="AJ1371" i="1"/>
  <c r="L797" i="13" s="1"/>
  <c r="AJ1372" i="1"/>
  <c r="AI1372" i="1" s="1"/>
  <c r="AJ1374" i="1"/>
  <c r="L798" i="13" s="1"/>
  <c r="AJ1375" i="1"/>
  <c r="AI1375" i="1" s="1"/>
  <c r="AJ1377" i="1"/>
  <c r="L799" i="13" s="1"/>
  <c r="AJ1378" i="1"/>
  <c r="AI1378" i="1" s="1"/>
  <c r="AJ1380" i="1"/>
  <c r="L800" i="13" s="1"/>
  <c r="AJ1381" i="1"/>
  <c r="AI1381" i="1" s="1"/>
  <c r="AJ1383" i="1"/>
  <c r="L801" i="13" s="1"/>
  <c r="AJ1384" i="1"/>
  <c r="AI1384" i="1" s="1"/>
  <c r="AJ1386" i="1"/>
  <c r="L802" i="13" s="1"/>
  <c r="AJ1387" i="1"/>
  <c r="AI1387" i="1" s="1"/>
  <c r="AJ1389" i="1"/>
  <c r="L803" i="13" s="1"/>
  <c r="AJ1390" i="1"/>
  <c r="AI1390" i="1" s="1"/>
  <c r="AJ1392" i="1"/>
  <c r="L804" i="13" s="1"/>
  <c r="AJ1393" i="1"/>
  <c r="AI1393" i="1" s="1"/>
  <c r="AJ1395" i="1"/>
  <c r="L805" i="13" s="1"/>
  <c r="AJ1396" i="1"/>
  <c r="AI1396" i="1" s="1"/>
  <c r="AJ1398" i="1"/>
  <c r="L806" i="13" s="1"/>
  <c r="AJ1399" i="1"/>
  <c r="AI1399" i="1" s="1"/>
  <c r="AJ1401" i="1"/>
  <c r="L807" i="13" s="1"/>
  <c r="AJ1402" i="1"/>
  <c r="AI1402" i="1" s="1"/>
  <c r="AJ1404" i="1"/>
  <c r="L808" i="13" s="1"/>
  <c r="AJ1405" i="1"/>
  <c r="AI1405" i="1" s="1"/>
  <c r="AJ1407" i="1"/>
  <c r="L809" i="13" s="1"/>
  <c r="AJ1408" i="1"/>
  <c r="AI1408" i="1" s="1"/>
  <c r="AJ1410" i="1"/>
  <c r="L810" i="13" s="1"/>
  <c r="AJ1411" i="1"/>
  <c r="AI1411" i="1" s="1"/>
  <c r="AJ1413" i="1"/>
  <c r="L811" i="13" s="1"/>
  <c r="AJ1414" i="1"/>
  <c r="AI1414" i="1" s="1"/>
  <c r="AJ1416" i="1"/>
  <c r="L812" i="13" s="1"/>
  <c r="AD1357" i="1"/>
  <c r="AC1357" i="1" s="1"/>
  <c r="AD1359" i="1"/>
  <c r="K793" i="13" s="1"/>
  <c r="AD1360" i="1"/>
  <c r="AC1360" i="1" s="1"/>
  <c r="AD1362" i="1"/>
  <c r="K794" i="13" s="1"/>
  <c r="AD1363" i="1"/>
  <c r="AC1363" i="1" s="1"/>
  <c r="AD1365" i="1"/>
  <c r="K795" i="13" s="1"/>
  <c r="AD1366" i="1"/>
  <c r="AC1366" i="1" s="1"/>
  <c r="AD1368" i="1"/>
  <c r="AD1369" i="1"/>
  <c r="AC1369" i="1" s="1"/>
  <c r="AD1371" i="1"/>
  <c r="K797" i="13" s="1"/>
  <c r="AD1372" i="1"/>
  <c r="AC1372" i="1" s="1"/>
  <c r="AD1374" i="1"/>
  <c r="K798" i="13" s="1"/>
  <c r="AD1375" i="1"/>
  <c r="AC1375" i="1" s="1"/>
  <c r="AD1377" i="1"/>
  <c r="K799" i="13" s="1"/>
  <c r="AD1378" i="1"/>
  <c r="AC1378" i="1" s="1"/>
  <c r="AD1380" i="1"/>
  <c r="K800" i="13" s="1"/>
  <c r="AD1381" i="1"/>
  <c r="AC1381" i="1" s="1"/>
  <c r="AD1383" i="1"/>
  <c r="K801" i="13" s="1"/>
  <c r="AD1384" i="1"/>
  <c r="AC1384" i="1" s="1"/>
  <c r="AD1386" i="1"/>
  <c r="K802" i="13" s="1"/>
  <c r="AD1387" i="1"/>
  <c r="AC1387" i="1" s="1"/>
  <c r="AD1389" i="1"/>
  <c r="K803" i="13" s="1"/>
  <c r="AD1390" i="1"/>
  <c r="AC1390" i="1" s="1"/>
  <c r="AD1392" i="1"/>
  <c r="K804" i="13" s="1"/>
  <c r="AD1393" i="1"/>
  <c r="AC1393" i="1" s="1"/>
  <c r="AD1395" i="1"/>
  <c r="K805" i="13" s="1"/>
  <c r="AD1396" i="1"/>
  <c r="AC1396" i="1" s="1"/>
  <c r="AD1398" i="1"/>
  <c r="K806" i="13" s="1"/>
  <c r="AD1399" i="1"/>
  <c r="AC1399" i="1" s="1"/>
  <c r="AD1401" i="1"/>
  <c r="K807" i="13" s="1"/>
  <c r="AD1402" i="1"/>
  <c r="AC1402" i="1" s="1"/>
  <c r="AD1404" i="1"/>
  <c r="K808" i="13" s="1"/>
  <c r="AD1405" i="1"/>
  <c r="AC1405" i="1" s="1"/>
  <c r="AD1407" i="1"/>
  <c r="K809" i="13" s="1"/>
  <c r="AD1408" i="1"/>
  <c r="AC1408" i="1" s="1"/>
  <c r="AD1410" i="1"/>
  <c r="K810" i="13" s="1"/>
  <c r="AD1411" i="1"/>
  <c r="AC1411" i="1" s="1"/>
  <c r="AD1413" i="1"/>
  <c r="K811" i="13" s="1"/>
  <c r="AD1414" i="1"/>
  <c r="AC1414" i="1" s="1"/>
  <c r="AD1416" i="1"/>
  <c r="K812" i="13" s="1"/>
  <c r="X1357" i="1"/>
  <c r="W1357" i="1" s="1"/>
  <c r="X1359" i="1"/>
  <c r="J793" i="13" s="1"/>
  <c r="X1360" i="1"/>
  <c r="W1360" i="1" s="1"/>
  <c r="X1362" i="1"/>
  <c r="J794" i="13" s="1"/>
  <c r="X1363" i="1"/>
  <c r="W1363" i="1" s="1"/>
  <c r="X1365" i="1"/>
  <c r="X1366" i="1"/>
  <c r="W1366" i="1" s="1"/>
  <c r="X1368" i="1"/>
  <c r="J796" i="13" s="1"/>
  <c r="X1369" i="1"/>
  <c r="W1369" i="1" s="1"/>
  <c r="X1371" i="1"/>
  <c r="J797" i="13" s="1"/>
  <c r="X1372" i="1"/>
  <c r="W1372" i="1" s="1"/>
  <c r="X1374" i="1"/>
  <c r="J798" i="13" s="1"/>
  <c r="X1375" i="1"/>
  <c r="W1375" i="1" s="1"/>
  <c r="X1377" i="1"/>
  <c r="J799" i="13" s="1"/>
  <c r="X1378" i="1"/>
  <c r="W1378" i="1" s="1"/>
  <c r="X1380" i="1"/>
  <c r="J800" i="13" s="1"/>
  <c r="X1381" i="1"/>
  <c r="W1381" i="1" s="1"/>
  <c r="X1383" i="1"/>
  <c r="J801" i="13" s="1"/>
  <c r="X1384" i="1"/>
  <c r="W1384" i="1" s="1"/>
  <c r="X1386" i="1"/>
  <c r="J802" i="13" s="1"/>
  <c r="X1387" i="1"/>
  <c r="W1387" i="1" s="1"/>
  <c r="X1389" i="1"/>
  <c r="J803" i="13" s="1"/>
  <c r="X1390" i="1"/>
  <c r="W1390" i="1" s="1"/>
  <c r="X1392" i="1"/>
  <c r="J804" i="13" s="1"/>
  <c r="X1393" i="1"/>
  <c r="W1393" i="1" s="1"/>
  <c r="X1395" i="1"/>
  <c r="J805" i="13" s="1"/>
  <c r="X1396" i="1"/>
  <c r="W1396" i="1" s="1"/>
  <c r="X1398" i="1"/>
  <c r="J806" i="13" s="1"/>
  <c r="X1399" i="1"/>
  <c r="W1399" i="1" s="1"/>
  <c r="X1401" i="1"/>
  <c r="J807" i="13" s="1"/>
  <c r="X1402" i="1"/>
  <c r="W1402" i="1" s="1"/>
  <c r="X1404" i="1"/>
  <c r="J808" i="13" s="1"/>
  <c r="X1405" i="1"/>
  <c r="W1405" i="1" s="1"/>
  <c r="X1407" i="1"/>
  <c r="J809" i="13" s="1"/>
  <c r="X1408" i="1"/>
  <c r="W1408" i="1" s="1"/>
  <c r="X1410" i="1"/>
  <c r="J810" i="13" s="1"/>
  <c r="X1411" i="1"/>
  <c r="W1411" i="1" s="1"/>
  <c r="X1413" i="1"/>
  <c r="J811" i="13" s="1"/>
  <c r="X1414" i="1"/>
  <c r="W1414" i="1" s="1"/>
  <c r="X1416" i="1"/>
  <c r="J812" i="13" s="1"/>
  <c r="R1357" i="1"/>
  <c r="Q1357" i="1" s="1"/>
  <c r="R1359" i="1"/>
  <c r="I793" i="13" s="1"/>
  <c r="R1360" i="1"/>
  <c r="Q1360" i="1" s="1"/>
  <c r="R1362" i="1"/>
  <c r="I794" i="13" s="1"/>
  <c r="R1363" i="1"/>
  <c r="Q1363" i="1" s="1"/>
  <c r="R1365" i="1"/>
  <c r="I795" i="13" s="1"/>
  <c r="R1366" i="1"/>
  <c r="Q1366" i="1" s="1"/>
  <c r="R1368" i="1"/>
  <c r="I796" i="13" s="1"/>
  <c r="R1369" i="1"/>
  <c r="Q1369" i="1" s="1"/>
  <c r="R1371" i="1"/>
  <c r="I797" i="13" s="1"/>
  <c r="R1372" i="1"/>
  <c r="Q1372" i="1" s="1"/>
  <c r="R1374" i="1"/>
  <c r="I798" i="13" s="1"/>
  <c r="R1375" i="1"/>
  <c r="Q1375" i="1" s="1"/>
  <c r="R1377" i="1"/>
  <c r="I799" i="13" s="1"/>
  <c r="R1378" i="1"/>
  <c r="Q1378" i="1" s="1"/>
  <c r="R1380" i="1"/>
  <c r="I800" i="13" s="1"/>
  <c r="R1381" i="1"/>
  <c r="Q1381" i="1" s="1"/>
  <c r="R1383" i="1"/>
  <c r="I801" i="13" s="1"/>
  <c r="R1384" i="1"/>
  <c r="Q1384" i="1" s="1"/>
  <c r="R1386" i="1"/>
  <c r="I802" i="13" s="1"/>
  <c r="R1387" i="1"/>
  <c r="Q1387" i="1" s="1"/>
  <c r="R1389" i="1"/>
  <c r="I803" i="13" s="1"/>
  <c r="R1390" i="1"/>
  <c r="Q1390" i="1" s="1"/>
  <c r="R1392" i="1"/>
  <c r="I804" i="13" s="1"/>
  <c r="R1393" i="1"/>
  <c r="Q1393" i="1" s="1"/>
  <c r="R1395" i="1"/>
  <c r="I805" i="13" s="1"/>
  <c r="R1396" i="1"/>
  <c r="Q1396" i="1" s="1"/>
  <c r="R1398" i="1"/>
  <c r="I806" i="13" s="1"/>
  <c r="R1399" i="1"/>
  <c r="Q1399" i="1" s="1"/>
  <c r="R1401" i="1"/>
  <c r="I807" i="13" s="1"/>
  <c r="R1402" i="1"/>
  <c r="Q1402" i="1" s="1"/>
  <c r="R1404" i="1"/>
  <c r="I808" i="13" s="1"/>
  <c r="R1405" i="1"/>
  <c r="Q1405" i="1" s="1"/>
  <c r="R1407" i="1"/>
  <c r="I809" i="13" s="1"/>
  <c r="R1408" i="1"/>
  <c r="Q1408" i="1" s="1"/>
  <c r="R1410" i="1"/>
  <c r="I810" i="13" s="1"/>
  <c r="R1411" i="1"/>
  <c r="Q1411" i="1" s="1"/>
  <c r="R1413" i="1"/>
  <c r="I811" i="13" s="1"/>
  <c r="R1414" i="1"/>
  <c r="Q1414" i="1" s="1"/>
  <c r="R1416" i="1"/>
  <c r="I812" i="13" s="1"/>
  <c r="L1357" i="1"/>
  <c r="K1357" i="1" s="1"/>
  <c r="L1359" i="1"/>
  <c r="H793" i="13" s="1"/>
  <c r="L1360" i="1"/>
  <c r="K1360" i="1" s="1"/>
  <c r="L1362" i="1"/>
  <c r="H794" i="13" s="1"/>
  <c r="L1363" i="1"/>
  <c r="K1363" i="1" s="1"/>
  <c r="L1365" i="1"/>
  <c r="H795" i="13" s="1"/>
  <c r="L1366" i="1"/>
  <c r="K1366" i="1" s="1"/>
  <c r="L1368" i="1"/>
  <c r="H796" i="13" s="1"/>
  <c r="L1369" i="1"/>
  <c r="K1369" i="1" s="1"/>
  <c r="L1371" i="1"/>
  <c r="H797" i="13" s="1"/>
  <c r="L1372" i="1"/>
  <c r="K1372" i="1" s="1"/>
  <c r="L1374" i="1"/>
  <c r="H798" i="13" s="1"/>
  <c r="L1375" i="1"/>
  <c r="K1375" i="1" s="1"/>
  <c r="L1377" i="1"/>
  <c r="H799" i="13" s="1"/>
  <c r="L1378" i="1"/>
  <c r="K1378" i="1" s="1"/>
  <c r="L1380" i="1"/>
  <c r="H800" i="13" s="1"/>
  <c r="L1381" i="1"/>
  <c r="K1381" i="1" s="1"/>
  <c r="L1383" i="1"/>
  <c r="H801" i="13" s="1"/>
  <c r="L1384" i="1"/>
  <c r="K1384" i="1" s="1"/>
  <c r="L1386" i="1"/>
  <c r="H802" i="13" s="1"/>
  <c r="L1387" i="1"/>
  <c r="K1387" i="1" s="1"/>
  <c r="L1389" i="1"/>
  <c r="H803" i="13" s="1"/>
  <c r="L1390" i="1"/>
  <c r="K1390" i="1" s="1"/>
  <c r="L1392" i="1"/>
  <c r="H804" i="13" s="1"/>
  <c r="L1393" i="1"/>
  <c r="K1393" i="1" s="1"/>
  <c r="L1395" i="1"/>
  <c r="H805" i="13" s="1"/>
  <c r="L1396" i="1"/>
  <c r="K1396" i="1" s="1"/>
  <c r="L1398" i="1"/>
  <c r="H806" i="13" s="1"/>
  <c r="L1399" i="1"/>
  <c r="K1399" i="1" s="1"/>
  <c r="L1401" i="1"/>
  <c r="H807" i="13" s="1"/>
  <c r="L1402" i="1"/>
  <c r="K1402" i="1" s="1"/>
  <c r="L1404" i="1"/>
  <c r="H808" i="13" s="1"/>
  <c r="L1405" i="1"/>
  <c r="K1405" i="1" s="1"/>
  <c r="L1407" i="1"/>
  <c r="H809" i="13" s="1"/>
  <c r="L1408" i="1"/>
  <c r="K1408" i="1" s="1"/>
  <c r="L1410" i="1"/>
  <c r="H810" i="13" s="1"/>
  <c r="L1411" i="1"/>
  <c r="K1411" i="1" s="1"/>
  <c r="L1413" i="1"/>
  <c r="H811" i="13" s="1"/>
  <c r="L1414" i="1"/>
  <c r="K1414" i="1" s="1"/>
  <c r="L1416" i="1"/>
  <c r="H812" i="13" s="1"/>
  <c r="F1357" i="1"/>
  <c r="E1357" i="1" s="1"/>
  <c r="F1359" i="1"/>
  <c r="F1360" i="1"/>
  <c r="E1360" i="1" s="1"/>
  <c r="F1362" i="1"/>
  <c r="F1363" i="1"/>
  <c r="E1363" i="1" s="1"/>
  <c r="F1365" i="1"/>
  <c r="F1366" i="1"/>
  <c r="E1366" i="1" s="1"/>
  <c r="F1368" i="1"/>
  <c r="F1369" i="1"/>
  <c r="E1369" i="1" s="1"/>
  <c r="F1371" i="1"/>
  <c r="F1372" i="1"/>
  <c r="E1372" i="1" s="1"/>
  <c r="F1374" i="1"/>
  <c r="F1375" i="1"/>
  <c r="E1375" i="1" s="1"/>
  <c r="F1377" i="1"/>
  <c r="F1378" i="1"/>
  <c r="E1378" i="1" s="1"/>
  <c r="F1380" i="1"/>
  <c r="F1381" i="1"/>
  <c r="E1381" i="1" s="1"/>
  <c r="F1383" i="1"/>
  <c r="F1384" i="1"/>
  <c r="E1384" i="1" s="1"/>
  <c r="F1386" i="1"/>
  <c r="F1387" i="1"/>
  <c r="E1387" i="1" s="1"/>
  <c r="F1389" i="1"/>
  <c r="F1390" i="1"/>
  <c r="E1390" i="1" s="1"/>
  <c r="F1392" i="1"/>
  <c r="F1393" i="1"/>
  <c r="E1393" i="1" s="1"/>
  <c r="F1395" i="1"/>
  <c r="F1396" i="1"/>
  <c r="E1396" i="1" s="1"/>
  <c r="F1398" i="1"/>
  <c r="F1399" i="1"/>
  <c r="E1399" i="1" s="1"/>
  <c r="F1401" i="1"/>
  <c r="F1402" i="1"/>
  <c r="E1402" i="1" s="1"/>
  <c r="F1404" i="1"/>
  <c r="F1405" i="1"/>
  <c r="E1405" i="1" s="1"/>
  <c r="F1407" i="1"/>
  <c r="F1408" i="1"/>
  <c r="E1408" i="1" s="1"/>
  <c r="F1410" i="1"/>
  <c r="F1411" i="1"/>
  <c r="E1411" i="1" s="1"/>
  <c r="F1413" i="1"/>
  <c r="F1414" i="1"/>
  <c r="E1414" i="1" s="1"/>
  <c r="F1416" i="1"/>
  <c r="BB1356" i="1"/>
  <c r="O792" i="13" s="1"/>
  <c r="BB1354" i="1"/>
  <c r="BA1354" i="1" s="1"/>
  <c r="AV1356" i="1"/>
  <c r="N792" i="13" s="1"/>
  <c r="AV1354" i="1"/>
  <c r="AP1356" i="1"/>
  <c r="M792" i="13" s="1"/>
  <c r="AP1354" i="1"/>
  <c r="AJ1356" i="1"/>
  <c r="L792" i="13" s="1"/>
  <c r="AJ1354" i="1"/>
  <c r="AD1356" i="1"/>
  <c r="K792" i="13" s="1"/>
  <c r="AD1354" i="1"/>
  <c r="AC1354" i="1" s="1"/>
  <c r="X1356" i="1"/>
  <c r="J792" i="13" s="1"/>
  <c r="X1354" i="1"/>
  <c r="W1354" i="1" s="1"/>
  <c r="R1356" i="1"/>
  <c r="I792" i="13" s="1"/>
  <c r="R1354" i="1"/>
  <c r="L1356" i="1"/>
  <c r="H792" i="13" s="1"/>
  <c r="L1354" i="1"/>
  <c r="F1354" i="1"/>
  <c r="F1356" i="1"/>
  <c r="BB1293" i="1"/>
  <c r="BA1293" i="1" s="1"/>
  <c r="BB1295" i="1"/>
  <c r="O754" i="13" s="1"/>
  <c r="BB1296" i="1"/>
  <c r="BA1296" i="1" s="1"/>
  <c r="BB1298" i="1"/>
  <c r="O755" i="13" s="1"/>
  <c r="BB1299" i="1"/>
  <c r="BA1299" i="1" s="1"/>
  <c r="BB1301" i="1"/>
  <c r="O756" i="13" s="1"/>
  <c r="BB1302" i="1"/>
  <c r="BA1302" i="1" s="1"/>
  <c r="BB1304" i="1"/>
  <c r="O757" i="13" s="1"/>
  <c r="BB1305" i="1"/>
  <c r="BA1305" i="1" s="1"/>
  <c r="BB1307" i="1"/>
  <c r="O758" i="13" s="1"/>
  <c r="BB1308" i="1"/>
  <c r="BA1308" i="1" s="1"/>
  <c r="BB1310" i="1"/>
  <c r="O759" i="13" s="1"/>
  <c r="BB1311" i="1"/>
  <c r="BA1311" i="1" s="1"/>
  <c r="BB1313" i="1"/>
  <c r="O760" i="13" s="1"/>
  <c r="BB1314" i="1"/>
  <c r="BA1314" i="1" s="1"/>
  <c r="BB1316" i="1"/>
  <c r="O761" i="13" s="1"/>
  <c r="BB1317" i="1"/>
  <c r="BA1317" i="1" s="1"/>
  <c r="BB1319" i="1"/>
  <c r="O762" i="13" s="1"/>
  <c r="BB1320" i="1"/>
  <c r="BA1320" i="1" s="1"/>
  <c r="BB1322" i="1"/>
  <c r="O763" i="13" s="1"/>
  <c r="BB1323" i="1"/>
  <c r="BA1323" i="1" s="1"/>
  <c r="BB1325" i="1"/>
  <c r="O764" i="13" s="1"/>
  <c r="BB1326" i="1"/>
  <c r="BA1326" i="1" s="1"/>
  <c r="BB1328" i="1"/>
  <c r="O765" i="13" s="1"/>
  <c r="BB1329" i="1"/>
  <c r="BA1329" i="1" s="1"/>
  <c r="BB1331" i="1"/>
  <c r="O766" i="13" s="1"/>
  <c r="BB1332" i="1"/>
  <c r="BA1332" i="1" s="1"/>
  <c r="BB1334" i="1"/>
  <c r="O767" i="13" s="1"/>
  <c r="BB1335" i="1"/>
  <c r="BA1335" i="1" s="1"/>
  <c r="BB1337" i="1"/>
  <c r="O768" i="13" s="1"/>
  <c r="BB1338" i="1"/>
  <c r="BA1338" i="1" s="1"/>
  <c r="BB1340" i="1"/>
  <c r="O769" i="13" s="1"/>
  <c r="BB1341" i="1"/>
  <c r="BA1341" i="1" s="1"/>
  <c r="BB1343" i="1"/>
  <c r="O770" i="13" s="1"/>
  <c r="BB1344" i="1"/>
  <c r="BA1344" i="1" s="1"/>
  <c r="BB1346" i="1"/>
  <c r="O771" i="13" s="1"/>
  <c r="BB1347" i="1"/>
  <c r="BA1347" i="1" s="1"/>
  <c r="BB1349" i="1"/>
  <c r="O772" i="13" s="1"/>
  <c r="BB1350" i="1"/>
  <c r="BA1350" i="1" s="1"/>
  <c r="BB1352" i="1"/>
  <c r="O773" i="13" s="1"/>
  <c r="AV1293" i="1"/>
  <c r="AU1293" i="1" s="1"/>
  <c r="AV1295" i="1"/>
  <c r="N754" i="13" s="1"/>
  <c r="AV1296" i="1"/>
  <c r="AU1296" i="1" s="1"/>
  <c r="AV1298" i="1"/>
  <c r="N755" i="13" s="1"/>
  <c r="AV1299" i="1"/>
  <c r="AU1299" i="1" s="1"/>
  <c r="AV1301" i="1"/>
  <c r="N756" i="13" s="1"/>
  <c r="AV1302" i="1"/>
  <c r="AU1302" i="1" s="1"/>
  <c r="AV1304" i="1"/>
  <c r="N757" i="13" s="1"/>
  <c r="AV1305" i="1"/>
  <c r="AU1305" i="1" s="1"/>
  <c r="AV1307" i="1"/>
  <c r="N758" i="13" s="1"/>
  <c r="AV1308" i="1"/>
  <c r="AU1308" i="1" s="1"/>
  <c r="AV1310" i="1"/>
  <c r="N759" i="13" s="1"/>
  <c r="AV1311" i="1"/>
  <c r="AU1311" i="1" s="1"/>
  <c r="AV1313" i="1"/>
  <c r="N760" i="13" s="1"/>
  <c r="AV1314" i="1"/>
  <c r="AU1314" i="1" s="1"/>
  <c r="AV1316" i="1"/>
  <c r="N761" i="13" s="1"/>
  <c r="AV1317" i="1"/>
  <c r="AU1317" i="1" s="1"/>
  <c r="AV1319" i="1"/>
  <c r="N762" i="13" s="1"/>
  <c r="AV1320" i="1"/>
  <c r="AU1320" i="1" s="1"/>
  <c r="AV1322" i="1"/>
  <c r="N763" i="13" s="1"/>
  <c r="AV1323" i="1"/>
  <c r="AU1323" i="1" s="1"/>
  <c r="AV1325" i="1"/>
  <c r="N764" i="13" s="1"/>
  <c r="AV1326" i="1"/>
  <c r="AU1326" i="1" s="1"/>
  <c r="AV1328" i="1"/>
  <c r="N765" i="13" s="1"/>
  <c r="AV1329" i="1"/>
  <c r="AU1329" i="1" s="1"/>
  <c r="AV1331" i="1"/>
  <c r="N766" i="13" s="1"/>
  <c r="AV1332" i="1"/>
  <c r="AU1332" i="1" s="1"/>
  <c r="AV1334" i="1"/>
  <c r="N767" i="13" s="1"/>
  <c r="AV1335" i="1"/>
  <c r="AU1335" i="1" s="1"/>
  <c r="AV1337" i="1"/>
  <c r="N768" i="13" s="1"/>
  <c r="AV1338" i="1"/>
  <c r="AU1338" i="1" s="1"/>
  <c r="AV1340" i="1"/>
  <c r="N769" i="13" s="1"/>
  <c r="AV1341" i="1"/>
  <c r="AU1341" i="1" s="1"/>
  <c r="AV1343" i="1"/>
  <c r="N770" i="13" s="1"/>
  <c r="AV1344" i="1"/>
  <c r="AU1344" i="1" s="1"/>
  <c r="AV1346" i="1"/>
  <c r="N771" i="13" s="1"/>
  <c r="AV1347" i="1"/>
  <c r="AU1347" i="1" s="1"/>
  <c r="AV1349" i="1"/>
  <c r="N772" i="13" s="1"/>
  <c r="AV1350" i="1"/>
  <c r="AU1350" i="1" s="1"/>
  <c r="AV1352" i="1"/>
  <c r="N773" i="13" s="1"/>
  <c r="AP1293" i="1"/>
  <c r="AO1293" i="1" s="1"/>
  <c r="AP1295" i="1"/>
  <c r="M754" i="13" s="1"/>
  <c r="AP1296" i="1"/>
  <c r="AO1296" i="1" s="1"/>
  <c r="AP1298" i="1"/>
  <c r="M755" i="13" s="1"/>
  <c r="AP1299" i="1"/>
  <c r="AO1299" i="1" s="1"/>
  <c r="AP1301" i="1"/>
  <c r="M756" i="13" s="1"/>
  <c r="AP1302" i="1"/>
  <c r="AO1302" i="1" s="1"/>
  <c r="AP1304" i="1"/>
  <c r="M757" i="13" s="1"/>
  <c r="AP1305" i="1"/>
  <c r="AO1305" i="1" s="1"/>
  <c r="AP1307" i="1"/>
  <c r="M758" i="13" s="1"/>
  <c r="AP1308" i="1"/>
  <c r="AO1308" i="1" s="1"/>
  <c r="AP1310" i="1"/>
  <c r="M759" i="13" s="1"/>
  <c r="AP1311" i="1"/>
  <c r="AO1311" i="1" s="1"/>
  <c r="AP1313" i="1"/>
  <c r="M760" i="13" s="1"/>
  <c r="AP1314" i="1"/>
  <c r="AO1314" i="1" s="1"/>
  <c r="AP1316" i="1"/>
  <c r="M761" i="13" s="1"/>
  <c r="AP1317" i="1"/>
  <c r="AO1317" i="1" s="1"/>
  <c r="AP1319" i="1"/>
  <c r="M762" i="13" s="1"/>
  <c r="AP1320" i="1"/>
  <c r="AO1320" i="1" s="1"/>
  <c r="AP1322" i="1"/>
  <c r="M763" i="13" s="1"/>
  <c r="AP1323" i="1"/>
  <c r="AO1323" i="1" s="1"/>
  <c r="AP1325" i="1"/>
  <c r="M764" i="13" s="1"/>
  <c r="AP1326" i="1"/>
  <c r="AO1326" i="1" s="1"/>
  <c r="AP1328" i="1"/>
  <c r="M765" i="13" s="1"/>
  <c r="AP1329" i="1"/>
  <c r="AO1329" i="1" s="1"/>
  <c r="AP1331" i="1"/>
  <c r="M766" i="13" s="1"/>
  <c r="AP1332" i="1"/>
  <c r="AO1332" i="1" s="1"/>
  <c r="AP1334" i="1"/>
  <c r="M767" i="13" s="1"/>
  <c r="AP1335" i="1"/>
  <c r="AO1335" i="1" s="1"/>
  <c r="AP1337" i="1"/>
  <c r="M768" i="13" s="1"/>
  <c r="AP1338" i="1"/>
  <c r="AO1338" i="1" s="1"/>
  <c r="AP1340" i="1"/>
  <c r="M769" i="13" s="1"/>
  <c r="AP1341" i="1"/>
  <c r="AO1341" i="1" s="1"/>
  <c r="AP1343" i="1"/>
  <c r="M770" i="13" s="1"/>
  <c r="AP1344" i="1"/>
  <c r="AO1344" i="1" s="1"/>
  <c r="AP1346" i="1"/>
  <c r="M771" i="13" s="1"/>
  <c r="AP1347" i="1"/>
  <c r="AO1347" i="1" s="1"/>
  <c r="AP1349" i="1"/>
  <c r="M772" i="13" s="1"/>
  <c r="AP1350" i="1"/>
  <c r="AO1350" i="1" s="1"/>
  <c r="AP1352" i="1"/>
  <c r="M773" i="13" s="1"/>
  <c r="AJ1293" i="1"/>
  <c r="AI1293" i="1" s="1"/>
  <c r="AJ1295" i="1"/>
  <c r="L754" i="13" s="1"/>
  <c r="AJ1296" i="1"/>
  <c r="AI1296" i="1" s="1"/>
  <c r="AJ1298" i="1"/>
  <c r="L755" i="13" s="1"/>
  <c r="AJ1299" i="1"/>
  <c r="AI1299" i="1" s="1"/>
  <c r="AJ1301" i="1"/>
  <c r="L756" i="13" s="1"/>
  <c r="AJ1302" i="1"/>
  <c r="AI1302" i="1" s="1"/>
  <c r="AJ1304" i="1"/>
  <c r="L757" i="13" s="1"/>
  <c r="AJ1305" i="1"/>
  <c r="AI1305" i="1" s="1"/>
  <c r="AJ1307" i="1"/>
  <c r="L758" i="13" s="1"/>
  <c r="AJ1308" i="1"/>
  <c r="AI1308" i="1" s="1"/>
  <c r="AJ1310" i="1"/>
  <c r="L759" i="13" s="1"/>
  <c r="AJ1311" i="1"/>
  <c r="AI1311" i="1" s="1"/>
  <c r="AJ1313" i="1"/>
  <c r="L760" i="13" s="1"/>
  <c r="AJ1314" i="1"/>
  <c r="AI1314" i="1" s="1"/>
  <c r="AJ1316" i="1"/>
  <c r="L761" i="13" s="1"/>
  <c r="AJ1317" i="1"/>
  <c r="AI1317" i="1" s="1"/>
  <c r="AJ1319" i="1"/>
  <c r="L762" i="13" s="1"/>
  <c r="AJ1320" i="1"/>
  <c r="AI1320" i="1" s="1"/>
  <c r="AJ1322" i="1"/>
  <c r="L763" i="13" s="1"/>
  <c r="AJ1323" i="1"/>
  <c r="AI1323" i="1" s="1"/>
  <c r="AJ1325" i="1"/>
  <c r="L764" i="13" s="1"/>
  <c r="AJ1326" i="1"/>
  <c r="AI1326" i="1" s="1"/>
  <c r="AJ1328" i="1"/>
  <c r="L765" i="13" s="1"/>
  <c r="AJ1329" i="1"/>
  <c r="AI1329" i="1" s="1"/>
  <c r="AJ1331" i="1"/>
  <c r="L766" i="13" s="1"/>
  <c r="AJ1332" i="1"/>
  <c r="AI1332" i="1" s="1"/>
  <c r="AJ1334" i="1"/>
  <c r="L767" i="13" s="1"/>
  <c r="AJ1335" i="1"/>
  <c r="AI1335" i="1" s="1"/>
  <c r="AJ1337" i="1"/>
  <c r="L768" i="13" s="1"/>
  <c r="AJ1338" i="1"/>
  <c r="AI1338" i="1" s="1"/>
  <c r="AJ1340" i="1"/>
  <c r="L769" i="13" s="1"/>
  <c r="AJ1341" i="1"/>
  <c r="AI1341" i="1" s="1"/>
  <c r="AJ1343" i="1"/>
  <c r="L770" i="13" s="1"/>
  <c r="AJ1344" i="1"/>
  <c r="AI1344" i="1" s="1"/>
  <c r="AJ1346" i="1"/>
  <c r="L771" i="13" s="1"/>
  <c r="AJ1347" i="1"/>
  <c r="AI1347" i="1" s="1"/>
  <c r="AJ1349" i="1"/>
  <c r="L772" i="13" s="1"/>
  <c r="AJ1350" i="1"/>
  <c r="AI1350" i="1" s="1"/>
  <c r="AJ1352" i="1"/>
  <c r="L773" i="13" s="1"/>
  <c r="AD1293" i="1"/>
  <c r="AC1293" i="1" s="1"/>
  <c r="AD1295" i="1"/>
  <c r="K754" i="13" s="1"/>
  <c r="AD1296" i="1"/>
  <c r="AC1296" i="1" s="1"/>
  <c r="AD1298" i="1"/>
  <c r="K755" i="13" s="1"/>
  <c r="AD1299" i="1"/>
  <c r="AC1299" i="1" s="1"/>
  <c r="AD1301" i="1"/>
  <c r="K756" i="13" s="1"/>
  <c r="AD1302" i="1"/>
  <c r="AC1302" i="1" s="1"/>
  <c r="AD1304" i="1"/>
  <c r="K757" i="13" s="1"/>
  <c r="AD1305" i="1"/>
  <c r="AC1305" i="1" s="1"/>
  <c r="AD1307" i="1"/>
  <c r="K758" i="13" s="1"/>
  <c r="AD1308" i="1"/>
  <c r="AC1308" i="1" s="1"/>
  <c r="AD1310" i="1"/>
  <c r="K759" i="13" s="1"/>
  <c r="AD1311" i="1"/>
  <c r="AC1311" i="1" s="1"/>
  <c r="AD1313" i="1"/>
  <c r="K760" i="13" s="1"/>
  <c r="AD1314" i="1"/>
  <c r="AC1314" i="1" s="1"/>
  <c r="AD1316" i="1"/>
  <c r="K761" i="13" s="1"/>
  <c r="AD1317" i="1"/>
  <c r="AC1317" i="1" s="1"/>
  <c r="AD1319" i="1"/>
  <c r="K762" i="13" s="1"/>
  <c r="AD1320" i="1"/>
  <c r="AC1320" i="1" s="1"/>
  <c r="AD1322" i="1"/>
  <c r="K763" i="13" s="1"/>
  <c r="AD1323" i="1"/>
  <c r="AC1323" i="1" s="1"/>
  <c r="AD1325" i="1"/>
  <c r="K764" i="13" s="1"/>
  <c r="AD1326" i="1"/>
  <c r="AC1326" i="1" s="1"/>
  <c r="AD1328" i="1"/>
  <c r="K765" i="13" s="1"/>
  <c r="AD1329" i="1"/>
  <c r="AC1329" i="1" s="1"/>
  <c r="AD1331" i="1"/>
  <c r="K766" i="13" s="1"/>
  <c r="AD1332" i="1"/>
  <c r="AC1332" i="1" s="1"/>
  <c r="AD1334" i="1"/>
  <c r="K767" i="13" s="1"/>
  <c r="AD1335" i="1"/>
  <c r="AC1335" i="1" s="1"/>
  <c r="AD1337" i="1"/>
  <c r="K768" i="13" s="1"/>
  <c r="AD1338" i="1"/>
  <c r="AC1338" i="1" s="1"/>
  <c r="AD1340" i="1"/>
  <c r="K769" i="13" s="1"/>
  <c r="AD1341" i="1"/>
  <c r="AC1341" i="1" s="1"/>
  <c r="AD1343" i="1"/>
  <c r="K770" i="13" s="1"/>
  <c r="AD1344" i="1"/>
  <c r="AC1344" i="1" s="1"/>
  <c r="AD1346" i="1"/>
  <c r="K771" i="13" s="1"/>
  <c r="AD1347" i="1"/>
  <c r="AC1347" i="1" s="1"/>
  <c r="AD1349" i="1"/>
  <c r="K772" i="13" s="1"/>
  <c r="AD1350" i="1"/>
  <c r="AC1350" i="1" s="1"/>
  <c r="AD1352" i="1"/>
  <c r="K773" i="13" s="1"/>
  <c r="X1293" i="1"/>
  <c r="W1293" i="1" s="1"/>
  <c r="X1295" i="1"/>
  <c r="J754" i="13" s="1"/>
  <c r="X1296" i="1"/>
  <c r="W1296" i="1" s="1"/>
  <c r="X1298" i="1"/>
  <c r="J755" i="13" s="1"/>
  <c r="X1299" i="1"/>
  <c r="W1299" i="1" s="1"/>
  <c r="X1301" i="1"/>
  <c r="J756" i="13" s="1"/>
  <c r="X1302" i="1"/>
  <c r="W1302" i="1" s="1"/>
  <c r="X1304" i="1"/>
  <c r="J757" i="13" s="1"/>
  <c r="X1305" i="1"/>
  <c r="W1305" i="1" s="1"/>
  <c r="X1307" i="1"/>
  <c r="J758" i="13" s="1"/>
  <c r="X1308" i="1"/>
  <c r="W1308" i="1" s="1"/>
  <c r="X1310" i="1"/>
  <c r="J759" i="13" s="1"/>
  <c r="X1311" i="1"/>
  <c r="W1311" i="1" s="1"/>
  <c r="X1313" i="1"/>
  <c r="J760" i="13" s="1"/>
  <c r="X1314" i="1"/>
  <c r="W1314" i="1" s="1"/>
  <c r="X1316" i="1"/>
  <c r="J761" i="13" s="1"/>
  <c r="X1317" i="1"/>
  <c r="W1317" i="1" s="1"/>
  <c r="X1319" i="1"/>
  <c r="J762" i="13" s="1"/>
  <c r="X1320" i="1"/>
  <c r="W1320" i="1" s="1"/>
  <c r="X1322" i="1"/>
  <c r="J763" i="13" s="1"/>
  <c r="X1323" i="1"/>
  <c r="W1323" i="1" s="1"/>
  <c r="X1325" i="1"/>
  <c r="J764" i="13" s="1"/>
  <c r="X1326" i="1"/>
  <c r="W1326" i="1" s="1"/>
  <c r="X1328" i="1"/>
  <c r="J765" i="13" s="1"/>
  <c r="X1329" i="1"/>
  <c r="W1329" i="1" s="1"/>
  <c r="X1331" i="1"/>
  <c r="J766" i="13" s="1"/>
  <c r="X1332" i="1"/>
  <c r="W1332" i="1" s="1"/>
  <c r="X1334" i="1"/>
  <c r="J767" i="13" s="1"/>
  <c r="X1335" i="1"/>
  <c r="W1335" i="1" s="1"/>
  <c r="X1337" i="1"/>
  <c r="J768" i="13" s="1"/>
  <c r="X1338" i="1"/>
  <c r="W1338" i="1" s="1"/>
  <c r="X1340" i="1"/>
  <c r="J769" i="13" s="1"/>
  <c r="X1341" i="1"/>
  <c r="W1341" i="1" s="1"/>
  <c r="X1343" i="1"/>
  <c r="J770" i="13" s="1"/>
  <c r="X1344" i="1"/>
  <c r="W1344" i="1" s="1"/>
  <c r="X1346" i="1"/>
  <c r="J771" i="13" s="1"/>
  <c r="X1347" i="1"/>
  <c r="W1347" i="1" s="1"/>
  <c r="X1349" i="1"/>
  <c r="J772" i="13" s="1"/>
  <c r="X1350" i="1"/>
  <c r="W1350" i="1" s="1"/>
  <c r="X1352" i="1"/>
  <c r="J773" i="13" s="1"/>
  <c r="R1293" i="1"/>
  <c r="Q1293" i="1" s="1"/>
  <c r="R1295" i="1"/>
  <c r="I754" i="13" s="1"/>
  <c r="R1296" i="1"/>
  <c r="Q1296" i="1" s="1"/>
  <c r="R1298" i="1"/>
  <c r="I755" i="13" s="1"/>
  <c r="R1299" i="1"/>
  <c r="Q1299" i="1" s="1"/>
  <c r="R1301" i="1"/>
  <c r="I756" i="13" s="1"/>
  <c r="R1302" i="1"/>
  <c r="Q1302" i="1" s="1"/>
  <c r="R1304" i="1"/>
  <c r="I757" i="13" s="1"/>
  <c r="R1305" i="1"/>
  <c r="Q1305" i="1" s="1"/>
  <c r="R1307" i="1"/>
  <c r="I758" i="13" s="1"/>
  <c r="R1308" i="1"/>
  <c r="Q1308" i="1" s="1"/>
  <c r="R1310" i="1"/>
  <c r="I759" i="13" s="1"/>
  <c r="R1311" i="1"/>
  <c r="Q1311" i="1" s="1"/>
  <c r="R1313" i="1"/>
  <c r="I760" i="13" s="1"/>
  <c r="R1314" i="1"/>
  <c r="Q1314" i="1" s="1"/>
  <c r="R1316" i="1"/>
  <c r="I761" i="13" s="1"/>
  <c r="R1317" i="1"/>
  <c r="Q1317" i="1" s="1"/>
  <c r="R1319" i="1"/>
  <c r="I762" i="13" s="1"/>
  <c r="R1320" i="1"/>
  <c r="Q1320" i="1" s="1"/>
  <c r="R1322" i="1"/>
  <c r="I763" i="13" s="1"/>
  <c r="R1323" i="1"/>
  <c r="Q1323" i="1" s="1"/>
  <c r="R1325" i="1"/>
  <c r="I764" i="13" s="1"/>
  <c r="R1326" i="1"/>
  <c r="Q1326" i="1" s="1"/>
  <c r="R1328" i="1"/>
  <c r="I765" i="13" s="1"/>
  <c r="R1329" i="1"/>
  <c r="Q1329" i="1" s="1"/>
  <c r="R1331" i="1"/>
  <c r="I766" i="13" s="1"/>
  <c r="R1332" i="1"/>
  <c r="Q1332" i="1" s="1"/>
  <c r="R1334" i="1"/>
  <c r="I767" i="13" s="1"/>
  <c r="R1335" i="1"/>
  <c r="Q1335" i="1" s="1"/>
  <c r="R1337" i="1"/>
  <c r="I768" i="13" s="1"/>
  <c r="R1338" i="1"/>
  <c r="Q1338" i="1" s="1"/>
  <c r="R1340" i="1"/>
  <c r="I769" i="13" s="1"/>
  <c r="R1341" i="1"/>
  <c r="Q1341" i="1" s="1"/>
  <c r="R1343" i="1"/>
  <c r="I770" i="13" s="1"/>
  <c r="R1344" i="1"/>
  <c r="Q1344" i="1" s="1"/>
  <c r="R1346" i="1"/>
  <c r="I771" i="13" s="1"/>
  <c r="R1347" i="1"/>
  <c r="Q1347" i="1" s="1"/>
  <c r="R1349" i="1"/>
  <c r="I772" i="13" s="1"/>
  <c r="R1350" i="1"/>
  <c r="Q1350" i="1" s="1"/>
  <c r="R1352" i="1"/>
  <c r="I773" i="13" s="1"/>
  <c r="L1293" i="1"/>
  <c r="K1293" i="1" s="1"/>
  <c r="L1295" i="1"/>
  <c r="H754" i="13" s="1"/>
  <c r="L1296" i="1"/>
  <c r="K1296" i="1" s="1"/>
  <c r="L1298" i="1"/>
  <c r="H755" i="13" s="1"/>
  <c r="L1299" i="1"/>
  <c r="K1299" i="1" s="1"/>
  <c r="L1301" i="1"/>
  <c r="H756" i="13" s="1"/>
  <c r="L1302" i="1"/>
  <c r="K1302" i="1" s="1"/>
  <c r="L1304" i="1"/>
  <c r="H757" i="13" s="1"/>
  <c r="L1305" i="1"/>
  <c r="K1305" i="1" s="1"/>
  <c r="L1307" i="1"/>
  <c r="H758" i="13" s="1"/>
  <c r="L1308" i="1"/>
  <c r="K1308" i="1" s="1"/>
  <c r="L1310" i="1"/>
  <c r="H759" i="13" s="1"/>
  <c r="L1311" i="1"/>
  <c r="K1311" i="1" s="1"/>
  <c r="L1313" i="1"/>
  <c r="H760" i="13" s="1"/>
  <c r="L1314" i="1"/>
  <c r="K1314" i="1" s="1"/>
  <c r="L1316" i="1"/>
  <c r="H761" i="13" s="1"/>
  <c r="L1317" i="1"/>
  <c r="K1317" i="1" s="1"/>
  <c r="L1319" i="1"/>
  <c r="H762" i="13" s="1"/>
  <c r="L1320" i="1"/>
  <c r="K1320" i="1" s="1"/>
  <c r="L1322" i="1"/>
  <c r="H763" i="13" s="1"/>
  <c r="L1323" i="1"/>
  <c r="K1323" i="1" s="1"/>
  <c r="L1325" i="1"/>
  <c r="H764" i="13" s="1"/>
  <c r="L1326" i="1"/>
  <c r="K1326" i="1" s="1"/>
  <c r="L1328" i="1"/>
  <c r="H765" i="13" s="1"/>
  <c r="L1329" i="1"/>
  <c r="K1329" i="1" s="1"/>
  <c r="L1331" i="1"/>
  <c r="H766" i="13" s="1"/>
  <c r="L1332" i="1"/>
  <c r="K1332" i="1" s="1"/>
  <c r="L1334" i="1"/>
  <c r="H767" i="13" s="1"/>
  <c r="L1335" i="1"/>
  <c r="K1335" i="1" s="1"/>
  <c r="L1337" i="1"/>
  <c r="H768" i="13" s="1"/>
  <c r="L1338" i="1"/>
  <c r="K1338" i="1" s="1"/>
  <c r="L1340" i="1"/>
  <c r="H769" i="13" s="1"/>
  <c r="L1341" i="1"/>
  <c r="K1341" i="1" s="1"/>
  <c r="L1343" i="1"/>
  <c r="H770" i="13" s="1"/>
  <c r="L1344" i="1"/>
  <c r="K1344" i="1" s="1"/>
  <c r="L1346" i="1"/>
  <c r="H771" i="13" s="1"/>
  <c r="L1347" i="1"/>
  <c r="K1347" i="1" s="1"/>
  <c r="L1349" i="1"/>
  <c r="H772" i="13" s="1"/>
  <c r="L1350" i="1"/>
  <c r="K1350" i="1" s="1"/>
  <c r="L1352" i="1"/>
  <c r="H773" i="13" s="1"/>
  <c r="F1293" i="1"/>
  <c r="E1293" i="1" s="1"/>
  <c r="F1295" i="1"/>
  <c r="F1296" i="1"/>
  <c r="E1296" i="1" s="1"/>
  <c r="F1298" i="1"/>
  <c r="F1299" i="1"/>
  <c r="E1299" i="1" s="1"/>
  <c r="F1301" i="1"/>
  <c r="F1302" i="1"/>
  <c r="E1302" i="1" s="1"/>
  <c r="F1304" i="1"/>
  <c r="F1305" i="1"/>
  <c r="E1305" i="1" s="1"/>
  <c r="F1307" i="1"/>
  <c r="F1308" i="1"/>
  <c r="E1308" i="1" s="1"/>
  <c r="F1310" i="1"/>
  <c r="F1311" i="1"/>
  <c r="E1311" i="1" s="1"/>
  <c r="F1313" i="1"/>
  <c r="F1314" i="1"/>
  <c r="E1314" i="1" s="1"/>
  <c r="F1316" i="1"/>
  <c r="F1317" i="1"/>
  <c r="E1317" i="1" s="1"/>
  <c r="F1319" i="1"/>
  <c r="F1320" i="1"/>
  <c r="E1320" i="1" s="1"/>
  <c r="F1322" i="1"/>
  <c r="F1323" i="1"/>
  <c r="E1323" i="1" s="1"/>
  <c r="F1325" i="1"/>
  <c r="F1326" i="1"/>
  <c r="E1326" i="1" s="1"/>
  <c r="F1328" i="1"/>
  <c r="F1329" i="1"/>
  <c r="E1329" i="1" s="1"/>
  <c r="F1331" i="1"/>
  <c r="F1332" i="1"/>
  <c r="E1332" i="1" s="1"/>
  <c r="F1334" i="1"/>
  <c r="F1335" i="1"/>
  <c r="E1335" i="1" s="1"/>
  <c r="F1337" i="1"/>
  <c r="F1338" i="1"/>
  <c r="E1338" i="1" s="1"/>
  <c r="F1340" i="1"/>
  <c r="F1341" i="1"/>
  <c r="E1341" i="1" s="1"/>
  <c r="F1343" i="1"/>
  <c r="F1344" i="1"/>
  <c r="E1344" i="1" s="1"/>
  <c r="F1346" i="1"/>
  <c r="F1347" i="1"/>
  <c r="E1347" i="1" s="1"/>
  <c r="F1349" i="1"/>
  <c r="F1350" i="1"/>
  <c r="E1350" i="1" s="1"/>
  <c r="F1352" i="1"/>
  <c r="BB1292" i="1"/>
  <c r="O753" i="13" s="1"/>
  <c r="BB1290" i="1"/>
  <c r="AV1292" i="1"/>
  <c r="N753" i="13" s="1"/>
  <c r="AV1290" i="1"/>
  <c r="AP1292" i="1"/>
  <c r="M753" i="13" s="1"/>
  <c r="AP1290" i="1"/>
  <c r="AJ1292" i="1"/>
  <c r="L753" i="13" s="1"/>
  <c r="AJ1290" i="1"/>
  <c r="AD1292" i="1"/>
  <c r="K753" i="13" s="1"/>
  <c r="AD1290" i="1"/>
  <c r="X1292" i="1"/>
  <c r="J753" i="13" s="1"/>
  <c r="X1290" i="1"/>
  <c r="R1292" i="1"/>
  <c r="I753" i="13" s="1"/>
  <c r="R1290" i="1"/>
  <c r="L1292" i="1"/>
  <c r="H753" i="13" s="1"/>
  <c r="L1290" i="1"/>
  <c r="F1290" i="1"/>
  <c r="E1290" i="1" s="1"/>
  <c r="F1292" i="1"/>
  <c r="BB1229" i="1"/>
  <c r="BA1229" i="1" s="1"/>
  <c r="BB1231" i="1"/>
  <c r="O715" i="13" s="1"/>
  <c r="BB1232" i="1"/>
  <c r="BA1232" i="1" s="1"/>
  <c r="BB1234" i="1"/>
  <c r="O716" i="13" s="1"/>
  <c r="BB1235" i="1"/>
  <c r="BA1235" i="1" s="1"/>
  <c r="BB1237" i="1"/>
  <c r="O717" i="13" s="1"/>
  <c r="BB1238" i="1"/>
  <c r="BA1238" i="1" s="1"/>
  <c r="BB1240" i="1"/>
  <c r="O718" i="13" s="1"/>
  <c r="BB1241" i="1"/>
  <c r="BA1241" i="1" s="1"/>
  <c r="BB1243" i="1"/>
  <c r="O719" i="13" s="1"/>
  <c r="BB1244" i="1"/>
  <c r="BA1244" i="1" s="1"/>
  <c r="BB1246" i="1"/>
  <c r="O720" i="13" s="1"/>
  <c r="BB1247" i="1"/>
  <c r="BA1247" i="1" s="1"/>
  <c r="BB1249" i="1"/>
  <c r="O721" i="13" s="1"/>
  <c r="BB1250" i="1"/>
  <c r="BA1250" i="1" s="1"/>
  <c r="BB1252" i="1"/>
  <c r="O722" i="13" s="1"/>
  <c r="BB1253" i="1"/>
  <c r="BA1253" i="1" s="1"/>
  <c r="BB1255" i="1"/>
  <c r="O723" i="13" s="1"/>
  <c r="BB1256" i="1"/>
  <c r="BA1256" i="1" s="1"/>
  <c r="BB1258" i="1"/>
  <c r="O724" i="13" s="1"/>
  <c r="BB1259" i="1"/>
  <c r="BA1259" i="1" s="1"/>
  <c r="BB1261" i="1"/>
  <c r="O725" i="13" s="1"/>
  <c r="BB1262" i="1"/>
  <c r="BA1262" i="1" s="1"/>
  <c r="BB1264" i="1"/>
  <c r="O726" i="13" s="1"/>
  <c r="BB1265" i="1"/>
  <c r="BA1265" i="1" s="1"/>
  <c r="BB1267" i="1"/>
  <c r="O727" i="13" s="1"/>
  <c r="BB1268" i="1"/>
  <c r="BA1268" i="1" s="1"/>
  <c r="BB1270" i="1"/>
  <c r="O728" i="13" s="1"/>
  <c r="BB1271" i="1"/>
  <c r="BA1271" i="1" s="1"/>
  <c r="BB1273" i="1"/>
  <c r="O729" i="13" s="1"/>
  <c r="BB1274" i="1"/>
  <c r="BA1274" i="1" s="1"/>
  <c r="BB1276" i="1"/>
  <c r="O730" i="13" s="1"/>
  <c r="BB1277" i="1"/>
  <c r="BA1277" i="1" s="1"/>
  <c r="BB1279" i="1"/>
  <c r="O731" i="13" s="1"/>
  <c r="BB1280" i="1"/>
  <c r="BA1280" i="1" s="1"/>
  <c r="BB1282" i="1"/>
  <c r="O732" i="13" s="1"/>
  <c r="BB1283" i="1"/>
  <c r="BA1283" i="1" s="1"/>
  <c r="BB1285" i="1"/>
  <c r="O733" i="13" s="1"/>
  <c r="BB1286" i="1"/>
  <c r="BA1286" i="1" s="1"/>
  <c r="BB1288" i="1"/>
  <c r="O734" i="13" s="1"/>
  <c r="AV1229" i="1"/>
  <c r="AU1229" i="1" s="1"/>
  <c r="AV1231" i="1"/>
  <c r="N715" i="13" s="1"/>
  <c r="AV1232" i="1"/>
  <c r="AU1232" i="1" s="1"/>
  <c r="AV1234" i="1"/>
  <c r="N716" i="13" s="1"/>
  <c r="AV1235" i="1"/>
  <c r="AU1235" i="1" s="1"/>
  <c r="AV1237" i="1"/>
  <c r="N717" i="13" s="1"/>
  <c r="AV1238" i="1"/>
  <c r="AU1238" i="1" s="1"/>
  <c r="AV1240" i="1"/>
  <c r="N718" i="13" s="1"/>
  <c r="AV1241" i="1"/>
  <c r="AU1241" i="1" s="1"/>
  <c r="AV1243" i="1"/>
  <c r="N719" i="13" s="1"/>
  <c r="AV1244" i="1"/>
  <c r="AU1244" i="1" s="1"/>
  <c r="AV1246" i="1"/>
  <c r="N720" i="13" s="1"/>
  <c r="AV1247" i="1"/>
  <c r="AU1247" i="1" s="1"/>
  <c r="AV1249" i="1"/>
  <c r="N721" i="13" s="1"/>
  <c r="AV1250" i="1"/>
  <c r="AU1250" i="1" s="1"/>
  <c r="AV1252" i="1"/>
  <c r="N722" i="13" s="1"/>
  <c r="AV1253" i="1"/>
  <c r="AU1253" i="1" s="1"/>
  <c r="AV1255" i="1"/>
  <c r="N723" i="13" s="1"/>
  <c r="AV1256" i="1"/>
  <c r="AU1256" i="1" s="1"/>
  <c r="AV1258" i="1"/>
  <c r="N724" i="13" s="1"/>
  <c r="AV1259" i="1"/>
  <c r="AU1259" i="1" s="1"/>
  <c r="AV1261" i="1"/>
  <c r="N725" i="13" s="1"/>
  <c r="AV1262" i="1"/>
  <c r="AU1262" i="1" s="1"/>
  <c r="AV1264" i="1"/>
  <c r="N726" i="13" s="1"/>
  <c r="AV1265" i="1"/>
  <c r="AU1265" i="1" s="1"/>
  <c r="AV1267" i="1"/>
  <c r="N727" i="13" s="1"/>
  <c r="AV1268" i="1"/>
  <c r="AU1268" i="1" s="1"/>
  <c r="AV1270" i="1"/>
  <c r="N728" i="13" s="1"/>
  <c r="AV1271" i="1"/>
  <c r="AU1271" i="1" s="1"/>
  <c r="AV1273" i="1"/>
  <c r="N729" i="13" s="1"/>
  <c r="AV1274" i="1"/>
  <c r="AU1274" i="1" s="1"/>
  <c r="AV1276" i="1"/>
  <c r="N730" i="13" s="1"/>
  <c r="AV1277" i="1"/>
  <c r="AU1277" i="1" s="1"/>
  <c r="AV1279" i="1"/>
  <c r="N731" i="13" s="1"/>
  <c r="AV1280" i="1"/>
  <c r="AU1280" i="1" s="1"/>
  <c r="AV1282" i="1"/>
  <c r="N732" i="13" s="1"/>
  <c r="AV1283" i="1"/>
  <c r="AU1283" i="1" s="1"/>
  <c r="AV1285" i="1"/>
  <c r="N733" i="13" s="1"/>
  <c r="AV1286" i="1"/>
  <c r="AU1286" i="1" s="1"/>
  <c r="AV1288" i="1"/>
  <c r="N734" i="13" s="1"/>
  <c r="AP1229" i="1"/>
  <c r="AO1229" i="1" s="1"/>
  <c r="AP1231" i="1"/>
  <c r="M715" i="13" s="1"/>
  <c r="AP1232" i="1"/>
  <c r="AO1232" i="1" s="1"/>
  <c r="AP1234" i="1"/>
  <c r="M716" i="13" s="1"/>
  <c r="AP1235" i="1"/>
  <c r="AO1235" i="1" s="1"/>
  <c r="AP1237" i="1"/>
  <c r="M717" i="13" s="1"/>
  <c r="AP1238" i="1"/>
  <c r="AO1238" i="1" s="1"/>
  <c r="AP1240" i="1"/>
  <c r="M718" i="13" s="1"/>
  <c r="AP1241" i="1"/>
  <c r="AO1241" i="1" s="1"/>
  <c r="AP1243" i="1"/>
  <c r="M719" i="13" s="1"/>
  <c r="AP1244" i="1"/>
  <c r="AO1244" i="1" s="1"/>
  <c r="AP1246" i="1"/>
  <c r="M720" i="13" s="1"/>
  <c r="AP1247" i="1"/>
  <c r="AO1247" i="1" s="1"/>
  <c r="AP1249" i="1"/>
  <c r="M721" i="13" s="1"/>
  <c r="AP1250" i="1"/>
  <c r="AO1250" i="1" s="1"/>
  <c r="AP1252" i="1"/>
  <c r="M722" i="13" s="1"/>
  <c r="AP1253" i="1"/>
  <c r="AO1253" i="1" s="1"/>
  <c r="AP1255" i="1"/>
  <c r="M723" i="13" s="1"/>
  <c r="AP1256" i="1"/>
  <c r="AO1256" i="1" s="1"/>
  <c r="AP1258" i="1"/>
  <c r="M724" i="13" s="1"/>
  <c r="AP1259" i="1"/>
  <c r="AO1259" i="1" s="1"/>
  <c r="AP1261" i="1"/>
  <c r="M725" i="13" s="1"/>
  <c r="AP1262" i="1"/>
  <c r="AO1262" i="1" s="1"/>
  <c r="AP1264" i="1"/>
  <c r="M726" i="13" s="1"/>
  <c r="AP1265" i="1"/>
  <c r="AO1265" i="1" s="1"/>
  <c r="AP1267" i="1"/>
  <c r="M727" i="13" s="1"/>
  <c r="AP1268" i="1"/>
  <c r="AO1268" i="1" s="1"/>
  <c r="AP1270" i="1"/>
  <c r="M728" i="13" s="1"/>
  <c r="AP1271" i="1"/>
  <c r="AO1271" i="1" s="1"/>
  <c r="AP1273" i="1"/>
  <c r="M729" i="13" s="1"/>
  <c r="AP1274" i="1"/>
  <c r="AO1274" i="1" s="1"/>
  <c r="AP1276" i="1"/>
  <c r="M730" i="13" s="1"/>
  <c r="AP1277" i="1"/>
  <c r="AO1277" i="1" s="1"/>
  <c r="AP1279" i="1"/>
  <c r="M731" i="13" s="1"/>
  <c r="AP1280" i="1"/>
  <c r="AO1280" i="1" s="1"/>
  <c r="AP1282" i="1"/>
  <c r="M732" i="13" s="1"/>
  <c r="AP1283" i="1"/>
  <c r="AO1283" i="1" s="1"/>
  <c r="AP1285" i="1"/>
  <c r="M733" i="13" s="1"/>
  <c r="AP1286" i="1"/>
  <c r="AO1286" i="1" s="1"/>
  <c r="AP1288" i="1"/>
  <c r="M734" i="13" s="1"/>
  <c r="AJ1229" i="1"/>
  <c r="AI1229" i="1" s="1"/>
  <c r="AJ1231" i="1"/>
  <c r="L715" i="13" s="1"/>
  <c r="AJ1232" i="1"/>
  <c r="AI1232" i="1" s="1"/>
  <c r="AJ1234" i="1"/>
  <c r="L716" i="13" s="1"/>
  <c r="AJ1235" i="1"/>
  <c r="AI1235" i="1" s="1"/>
  <c r="AJ1237" i="1"/>
  <c r="L717" i="13" s="1"/>
  <c r="AJ1238" i="1"/>
  <c r="AI1238" i="1" s="1"/>
  <c r="AJ1240" i="1"/>
  <c r="L718" i="13" s="1"/>
  <c r="AJ1241" i="1"/>
  <c r="AI1241" i="1" s="1"/>
  <c r="AJ1243" i="1"/>
  <c r="L719" i="13" s="1"/>
  <c r="AJ1244" i="1"/>
  <c r="AI1244" i="1" s="1"/>
  <c r="AJ1246" i="1"/>
  <c r="L720" i="13" s="1"/>
  <c r="AJ1247" i="1"/>
  <c r="AI1247" i="1" s="1"/>
  <c r="AJ1249" i="1"/>
  <c r="L721" i="13" s="1"/>
  <c r="AJ1250" i="1"/>
  <c r="AI1250" i="1" s="1"/>
  <c r="AJ1252" i="1"/>
  <c r="L722" i="13" s="1"/>
  <c r="AJ1253" i="1"/>
  <c r="AI1253" i="1" s="1"/>
  <c r="AJ1255" i="1"/>
  <c r="L723" i="13" s="1"/>
  <c r="AJ1256" i="1"/>
  <c r="AI1256" i="1" s="1"/>
  <c r="AJ1258" i="1"/>
  <c r="L724" i="13" s="1"/>
  <c r="AJ1259" i="1"/>
  <c r="AI1259" i="1" s="1"/>
  <c r="AJ1261" i="1"/>
  <c r="L725" i="13" s="1"/>
  <c r="AJ1262" i="1"/>
  <c r="AI1262" i="1" s="1"/>
  <c r="AJ1264" i="1"/>
  <c r="L726" i="13" s="1"/>
  <c r="AJ1265" i="1"/>
  <c r="AI1265" i="1" s="1"/>
  <c r="AJ1267" i="1"/>
  <c r="L727" i="13" s="1"/>
  <c r="AJ1268" i="1"/>
  <c r="AI1268" i="1" s="1"/>
  <c r="AJ1270" i="1"/>
  <c r="L728" i="13" s="1"/>
  <c r="AJ1271" i="1"/>
  <c r="AI1271" i="1" s="1"/>
  <c r="AJ1273" i="1"/>
  <c r="L729" i="13" s="1"/>
  <c r="AJ1274" i="1"/>
  <c r="AI1274" i="1" s="1"/>
  <c r="AJ1276" i="1"/>
  <c r="L730" i="13" s="1"/>
  <c r="AJ1277" i="1"/>
  <c r="AI1277" i="1" s="1"/>
  <c r="AJ1279" i="1"/>
  <c r="L731" i="13" s="1"/>
  <c r="AJ1280" i="1"/>
  <c r="AI1280" i="1" s="1"/>
  <c r="AJ1282" i="1"/>
  <c r="L732" i="13" s="1"/>
  <c r="AJ1283" i="1"/>
  <c r="AI1283" i="1" s="1"/>
  <c r="AJ1285" i="1"/>
  <c r="L733" i="13" s="1"/>
  <c r="AJ1286" i="1"/>
  <c r="AI1286" i="1" s="1"/>
  <c r="AJ1288" i="1"/>
  <c r="L734" i="13" s="1"/>
  <c r="AD1229" i="1"/>
  <c r="AC1229" i="1" s="1"/>
  <c r="AD1231" i="1"/>
  <c r="K715" i="13" s="1"/>
  <c r="AD1232" i="1"/>
  <c r="AC1232" i="1" s="1"/>
  <c r="AD1234" i="1"/>
  <c r="K716" i="13" s="1"/>
  <c r="AD1235" i="1"/>
  <c r="AC1235" i="1" s="1"/>
  <c r="AD1237" i="1"/>
  <c r="K717" i="13" s="1"/>
  <c r="AD1238" i="1"/>
  <c r="AC1238" i="1" s="1"/>
  <c r="AD1240" i="1"/>
  <c r="K718" i="13" s="1"/>
  <c r="AD1241" i="1"/>
  <c r="AC1241" i="1" s="1"/>
  <c r="AD1243" i="1"/>
  <c r="K719" i="13" s="1"/>
  <c r="AD1244" i="1"/>
  <c r="AC1244" i="1" s="1"/>
  <c r="AD1246" i="1"/>
  <c r="K720" i="13" s="1"/>
  <c r="AD1247" i="1"/>
  <c r="AC1247" i="1" s="1"/>
  <c r="AD1249" i="1"/>
  <c r="K721" i="13" s="1"/>
  <c r="AD1250" i="1"/>
  <c r="AC1250" i="1" s="1"/>
  <c r="AD1252" i="1"/>
  <c r="K722" i="13" s="1"/>
  <c r="AD1253" i="1"/>
  <c r="AC1253" i="1" s="1"/>
  <c r="AD1255" i="1"/>
  <c r="K723" i="13" s="1"/>
  <c r="AD1256" i="1"/>
  <c r="AC1256" i="1" s="1"/>
  <c r="AD1258" i="1"/>
  <c r="K724" i="13" s="1"/>
  <c r="AD1259" i="1"/>
  <c r="AC1259" i="1" s="1"/>
  <c r="AD1261" i="1"/>
  <c r="K725" i="13" s="1"/>
  <c r="AD1262" i="1"/>
  <c r="AC1262" i="1" s="1"/>
  <c r="AD1264" i="1"/>
  <c r="K726" i="13" s="1"/>
  <c r="AD1265" i="1"/>
  <c r="AC1265" i="1" s="1"/>
  <c r="AD1267" i="1"/>
  <c r="K727" i="13" s="1"/>
  <c r="AD1268" i="1"/>
  <c r="AC1268" i="1" s="1"/>
  <c r="AD1270" i="1"/>
  <c r="K728" i="13" s="1"/>
  <c r="AD1271" i="1"/>
  <c r="AC1271" i="1" s="1"/>
  <c r="AD1273" i="1"/>
  <c r="K729" i="13" s="1"/>
  <c r="AD1274" i="1"/>
  <c r="AC1274" i="1" s="1"/>
  <c r="AD1276" i="1"/>
  <c r="K730" i="13" s="1"/>
  <c r="AD1277" i="1"/>
  <c r="AC1277" i="1" s="1"/>
  <c r="AD1279" i="1"/>
  <c r="K731" i="13" s="1"/>
  <c r="AD1280" i="1"/>
  <c r="AC1280" i="1" s="1"/>
  <c r="AD1282" i="1"/>
  <c r="K732" i="13" s="1"/>
  <c r="AD1283" i="1"/>
  <c r="AC1283" i="1" s="1"/>
  <c r="AD1285" i="1"/>
  <c r="K733" i="13" s="1"/>
  <c r="AD1286" i="1"/>
  <c r="AC1286" i="1" s="1"/>
  <c r="AD1288" i="1"/>
  <c r="K734" i="13" s="1"/>
  <c r="X1229" i="1"/>
  <c r="W1229" i="1" s="1"/>
  <c r="X1231" i="1"/>
  <c r="J715" i="13" s="1"/>
  <c r="X1232" i="1"/>
  <c r="W1232" i="1" s="1"/>
  <c r="X1234" i="1"/>
  <c r="J716" i="13" s="1"/>
  <c r="X1235" i="1"/>
  <c r="W1235" i="1" s="1"/>
  <c r="X1237" i="1"/>
  <c r="J717" i="13" s="1"/>
  <c r="X1238" i="1"/>
  <c r="W1238" i="1" s="1"/>
  <c r="X1240" i="1"/>
  <c r="J718" i="13" s="1"/>
  <c r="X1241" i="1"/>
  <c r="W1241" i="1" s="1"/>
  <c r="X1243" i="1"/>
  <c r="J719" i="13" s="1"/>
  <c r="X1244" i="1"/>
  <c r="W1244" i="1" s="1"/>
  <c r="X1246" i="1"/>
  <c r="J720" i="13" s="1"/>
  <c r="X1247" i="1"/>
  <c r="W1247" i="1" s="1"/>
  <c r="X1249" i="1"/>
  <c r="J721" i="13" s="1"/>
  <c r="X1250" i="1"/>
  <c r="W1250" i="1" s="1"/>
  <c r="X1252" i="1"/>
  <c r="J722" i="13" s="1"/>
  <c r="X1253" i="1"/>
  <c r="W1253" i="1" s="1"/>
  <c r="X1255" i="1"/>
  <c r="J723" i="13" s="1"/>
  <c r="X1256" i="1"/>
  <c r="W1256" i="1" s="1"/>
  <c r="X1258" i="1"/>
  <c r="J724" i="13" s="1"/>
  <c r="X1259" i="1"/>
  <c r="W1259" i="1" s="1"/>
  <c r="X1261" i="1"/>
  <c r="J725" i="13" s="1"/>
  <c r="X1262" i="1"/>
  <c r="W1262" i="1" s="1"/>
  <c r="X1264" i="1"/>
  <c r="J726" i="13" s="1"/>
  <c r="X1265" i="1"/>
  <c r="W1265" i="1" s="1"/>
  <c r="X1267" i="1"/>
  <c r="J727" i="13" s="1"/>
  <c r="X1268" i="1"/>
  <c r="W1268" i="1" s="1"/>
  <c r="X1270" i="1"/>
  <c r="J728" i="13" s="1"/>
  <c r="X1271" i="1"/>
  <c r="W1271" i="1" s="1"/>
  <c r="X1273" i="1"/>
  <c r="J729" i="13" s="1"/>
  <c r="X1274" i="1"/>
  <c r="W1274" i="1" s="1"/>
  <c r="X1276" i="1"/>
  <c r="J730" i="13" s="1"/>
  <c r="X1277" i="1"/>
  <c r="W1277" i="1" s="1"/>
  <c r="X1279" i="1"/>
  <c r="J731" i="13" s="1"/>
  <c r="X1280" i="1"/>
  <c r="W1280" i="1" s="1"/>
  <c r="X1282" i="1"/>
  <c r="J732" i="13" s="1"/>
  <c r="X1283" i="1"/>
  <c r="W1283" i="1" s="1"/>
  <c r="X1285" i="1"/>
  <c r="J733" i="13" s="1"/>
  <c r="X1286" i="1"/>
  <c r="W1286" i="1" s="1"/>
  <c r="X1288" i="1"/>
  <c r="J734" i="13" s="1"/>
  <c r="R1229" i="1"/>
  <c r="Q1229" i="1" s="1"/>
  <c r="R1231" i="1"/>
  <c r="I715" i="13" s="1"/>
  <c r="R1232" i="1"/>
  <c r="Q1232" i="1" s="1"/>
  <c r="R1234" i="1"/>
  <c r="I716" i="13" s="1"/>
  <c r="R1235" i="1"/>
  <c r="Q1235" i="1" s="1"/>
  <c r="R1237" i="1"/>
  <c r="I717" i="13" s="1"/>
  <c r="R1238" i="1"/>
  <c r="Q1238" i="1" s="1"/>
  <c r="R1240" i="1"/>
  <c r="I718" i="13" s="1"/>
  <c r="R1241" i="1"/>
  <c r="Q1241" i="1" s="1"/>
  <c r="R1243" i="1"/>
  <c r="I719" i="13" s="1"/>
  <c r="R1244" i="1"/>
  <c r="Q1244" i="1" s="1"/>
  <c r="R1246" i="1"/>
  <c r="I720" i="13" s="1"/>
  <c r="R1247" i="1"/>
  <c r="Q1247" i="1" s="1"/>
  <c r="R1249" i="1"/>
  <c r="I721" i="13" s="1"/>
  <c r="R1250" i="1"/>
  <c r="Q1250" i="1" s="1"/>
  <c r="R1252" i="1"/>
  <c r="I722" i="13" s="1"/>
  <c r="R1253" i="1"/>
  <c r="Q1253" i="1" s="1"/>
  <c r="R1255" i="1"/>
  <c r="I723" i="13" s="1"/>
  <c r="R1256" i="1"/>
  <c r="Q1256" i="1" s="1"/>
  <c r="R1258" i="1"/>
  <c r="I724" i="13" s="1"/>
  <c r="R1259" i="1"/>
  <c r="Q1259" i="1" s="1"/>
  <c r="R1261" i="1"/>
  <c r="I725" i="13" s="1"/>
  <c r="R1262" i="1"/>
  <c r="Q1262" i="1" s="1"/>
  <c r="R1264" i="1"/>
  <c r="I726" i="13" s="1"/>
  <c r="R1265" i="1"/>
  <c r="Q1265" i="1" s="1"/>
  <c r="R1267" i="1"/>
  <c r="I727" i="13" s="1"/>
  <c r="R1268" i="1"/>
  <c r="Q1268" i="1" s="1"/>
  <c r="R1270" i="1"/>
  <c r="I728" i="13" s="1"/>
  <c r="R1271" i="1"/>
  <c r="Q1271" i="1" s="1"/>
  <c r="R1273" i="1"/>
  <c r="I729" i="13" s="1"/>
  <c r="R1274" i="1"/>
  <c r="Q1274" i="1" s="1"/>
  <c r="R1276" i="1"/>
  <c r="I730" i="13" s="1"/>
  <c r="R1277" i="1"/>
  <c r="Q1277" i="1" s="1"/>
  <c r="R1279" i="1"/>
  <c r="I731" i="13" s="1"/>
  <c r="R1280" i="1"/>
  <c r="Q1280" i="1" s="1"/>
  <c r="R1282" i="1"/>
  <c r="I732" i="13" s="1"/>
  <c r="R1283" i="1"/>
  <c r="Q1283" i="1" s="1"/>
  <c r="R1285" i="1"/>
  <c r="I733" i="13" s="1"/>
  <c r="R1286" i="1"/>
  <c r="Q1286" i="1" s="1"/>
  <c r="R1288" i="1"/>
  <c r="I734" i="13" s="1"/>
  <c r="L1229" i="1"/>
  <c r="K1229" i="1" s="1"/>
  <c r="L1231" i="1"/>
  <c r="H715" i="13" s="1"/>
  <c r="L1232" i="1"/>
  <c r="K1232" i="1" s="1"/>
  <c r="L1234" i="1"/>
  <c r="H716" i="13" s="1"/>
  <c r="L1235" i="1"/>
  <c r="K1235" i="1" s="1"/>
  <c r="L1237" i="1"/>
  <c r="H717" i="13" s="1"/>
  <c r="L1238" i="1"/>
  <c r="K1238" i="1" s="1"/>
  <c r="L1240" i="1"/>
  <c r="H718" i="13" s="1"/>
  <c r="L1241" i="1"/>
  <c r="K1241" i="1" s="1"/>
  <c r="L1243" i="1"/>
  <c r="H719" i="13" s="1"/>
  <c r="L1244" i="1"/>
  <c r="K1244" i="1" s="1"/>
  <c r="L1246" i="1"/>
  <c r="H720" i="13" s="1"/>
  <c r="L1247" i="1"/>
  <c r="K1247" i="1" s="1"/>
  <c r="L1249" i="1"/>
  <c r="H721" i="13" s="1"/>
  <c r="L1250" i="1"/>
  <c r="K1250" i="1" s="1"/>
  <c r="L1252" i="1"/>
  <c r="H722" i="13" s="1"/>
  <c r="L1253" i="1"/>
  <c r="K1253" i="1" s="1"/>
  <c r="L1255" i="1"/>
  <c r="H723" i="13" s="1"/>
  <c r="L1256" i="1"/>
  <c r="K1256" i="1" s="1"/>
  <c r="L1258" i="1"/>
  <c r="H724" i="13" s="1"/>
  <c r="L1259" i="1"/>
  <c r="K1259" i="1" s="1"/>
  <c r="L1261" i="1"/>
  <c r="H725" i="13" s="1"/>
  <c r="L1262" i="1"/>
  <c r="K1262" i="1" s="1"/>
  <c r="L1264" i="1"/>
  <c r="H726" i="13" s="1"/>
  <c r="L1265" i="1"/>
  <c r="K1265" i="1" s="1"/>
  <c r="L1267" i="1"/>
  <c r="H727" i="13" s="1"/>
  <c r="L1268" i="1"/>
  <c r="K1268" i="1" s="1"/>
  <c r="L1270" i="1"/>
  <c r="H728" i="13" s="1"/>
  <c r="L1271" i="1"/>
  <c r="K1271" i="1" s="1"/>
  <c r="L1273" i="1"/>
  <c r="H729" i="13" s="1"/>
  <c r="L1274" i="1"/>
  <c r="K1274" i="1" s="1"/>
  <c r="L1276" i="1"/>
  <c r="H730" i="13" s="1"/>
  <c r="L1277" i="1"/>
  <c r="K1277" i="1" s="1"/>
  <c r="L1279" i="1"/>
  <c r="H731" i="13" s="1"/>
  <c r="L1280" i="1"/>
  <c r="K1280" i="1" s="1"/>
  <c r="L1282" i="1"/>
  <c r="H732" i="13" s="1"/>
  <c r="L1283" i="1"/>
  <c r="K1283" i="1" s="1"/>
  <c r="L1285" i="1"/>
  <c r="H733" i="13" s="1"/>
  <c r="L1286" i="1"/>
  <c r="K1286" i="1" s="1"/>
  <c r="L1288" i="1"/>
  <c r="H734" i="13" s="1"/>
  <c r="F1229" i="1"/>
  <c r="E1229" i="1" s="1"/>
  <c r="F1231" i="1"/>
  <c r="F1232" i="1"/>
  <c r="E1232" i="1" s="1"/>
  <c r="F1234" i="1"/>
  <c r="F1235" i="1"/>
  <c r="E1235" i="1" s="1"/>
  <c r="F1237" i="1"/>
  <c r="F1238" i="1"/>
  <c r="E1238" i="1" s="1"/>
  <c r="F1240" i="1"/>
  <c r="F1241" i="1"/>
  <c r="E1241" i="1" s="1"/>
  <c r="F1243" i="1"/>
  <c r="F1244" i="1"/>
  <c r="E1244" i="1" s="1"/>
  <c r="F1246" i="1"/>
  <c r="F1247" i="1"/>
  <c r="E1247" i="1" s="1"/>
  <c r="F1249" i="1"/>
  <c r="F1250" i="1"/>
  <c r="E1250" i="1" s="1"/>
  <c r="F1252" i="1"/>
  <c r="F1253" i="1"/>
  <c r="E1253" i="1" s="1"/>
  <c r="F1255" i="1"/>
  <c r="F1256" i="1"/>
  <c r="E1256" i="1" s="1"/>
  <c r="F1258" i="1"/>
  <c r="F1259" i="1"/>
  <c r="E1259" i="1" s="1"/>
  <c r="F1261" i="1"/>
  <c r="F1262" i="1"/>
  <c r="E1262" i="1" s="1"/>
  <c r="F1264" i="1"/>
  <c r="F1265" i="1"/>
  <c r="E1265" i="1" s="1"/>
  <c r="F1267" i="1"/>
  <c r="F1268" i="1"/>
  <c r="E1268" i="1" s="1"/>
  <c r="F1270" i="1"/>
  <c r="F1271" i="1"/>
  <c r="E1271" i="1" s="1"/>
  <c r="F1273" i="1"/>
  <c r="F1274" i="1"/>
  <c r="E1274" i="1" s="1"/>
  <c r="F1276" i="1"/>
  <c r="F1277" i="1"/>
  <c r="E1277" i="1" s="1"/>
  <c r="F1279" i="1"/>
  <c r="F1280" i="1"/>
  <c r="E1280" i="1" s="1"/>
  <c r="F1282" i="1"/>
  <c r="F1283" i="1"/>
  <c r="E1283" i="1" s="1"/>
  <c r="F1285" i="1"/>
  <c r="F1286" i="1"/>
  <c r="E1286" i="1" s="1"/>
  <c r="F1288" i="1"/>
  <c r="BB1228" i="1"/>
  <c r="O714" i="13" s="1"/>
  <c r="BB1226" i="1"/>
  <c r="AV1228" i="1"/>
  <c r="N714" i="13" s="1"/>
  <c r="AV1226" i="1"/>
  <c r="AP1228" i="1"/>
  <c r="M714" i="13" s="1"/>
  <c r="AP1226" i="1"/>
  <c r="AJ1228" i="1"/>
  <c r="L714" i="13" s="1"/>
  <c r="AJ1226" i="1"/>
  <c r="AD1228" i="1"/>
  <c r="K714" i="13" s="1"/>
  <c r="AD1226" i="1"/>
  <c r="X1228" i="1"/>
  <c r="J714" i="13" s="1"/>
  <c r="X1226" i="1"/>
  <c r="R1228" i="1"/>
  <c r="I714" i="13" s="1"/>
  <c r="R1226" i="1"/>
  <c r="L1228" i="1"/>
  <c r="H714" i="13" s="1"/>
  <c r="L1226" i="1"/>
  <c r="F1226" i="1"/>
  <c r="E1226" i="1" s="1"/>
  <c r="F1228" i="1"/>
  <c r="P968" i="13" l="1"/>
  <c r="H34" i="8"/>
  <c r="AI1829" i="1"/>
  <c r="I33" i="8" s="1"/>
  <c r="I33" i="16"/>
  <c r="AC1793" i="1"/>
  <c r="H33" i="8" s="1"/>
  <c r="H33" i="16"/>
  <c r="K1775" i="1"/>
  <c r="E33" i="8" s="1"/>
  <c r="E33" i="16"/>
  <c r="F33" i="8"/>
  <c r="D33" i="16"/>
  <c r="E1775" i="1"/>
  <c r="D33" i="8"/>
  <c r="F33" i="16"/>
  <c r="W1739" i="1"/>
  <c r="G33" i="8" s="1"/>
  <c r="G33" i="16"/>
  <c r="K1226" i="1"/>
  <c r="E23" i="16"/>
  <c r="W1226" i="1"/>
  <c r="G23" i="16"/>
  <c r="AI1226" i="1"/>
  <c r="I23" i="16"/>
  <c r="AU1226" i="1"/>
  <c r="K23" i="16"/>
  <c r="D23" i="16"/>
  <c r="Q1226" i="1"/>
  <c r="F23" i="16"/>
  <c r="AC1226" i="1"/>
  <c r="H23" i="16"/>
  <c r="AO1226" i="1"/>
  <c r="J23" i="16"/>
  <c r="BA1226" i="1"/>
  <c r="L23" i="16"/>
  <c r="D24" i="16"/>
  <c r="Q1290" i="1"/>
  <c r="F24" i="16"/>
  <c r="AC1290" i="1"/>
  <c r="H24" i="16"/>
  <c r="AO1290" i="1"/>
  <c r="J24" i="16"/>
  <c r="BA1290" i="1"/>
  <c r="L24" i="16"/>
  <c r="K1290" i="1"/>
  <c r="E24" i="16"/>
  <c r="W1290" i="1"/>
  <c r="G24" i="16"/>
  <c r="AI1290" i="1"/>
  <c r="I24" i="16"/>
  <c r="AU1290" i="1"/>
  <c r="K24" i="16"/>
  <c r="E1354" i="1"/>
  <c r="D25" i="16"/>
  <c r="K1354" i="1"/>
  <c r="E25" i="16"/>
  <c r="AI1354" i="1"/>
  <c r="I25" i="16"/>
  <c r="AU1354" i="1"/>
  <c r="K25" i="16"/>
  <c r="Q1354" i="1"/>
  <c r="F25" i="16"/>
  <c r="AO1354" i="1"/>
  <c r="J25" i="16"/>
  <c r="Q1418" i="1"/>
  <c r="F26" i="16"/>
  <c r="AC1418" i="1"/>
  <c r="H26" i="16"/>
  <c r="AO1418" i="1"/>
  <c r="J26" i="16"/>
  <c r="E1418" i="1"/>
  <c r="D26" i="16"/>
  <c r="K1418" i="1"/>
  <c r="E26" i="16"/>
  <c r="W1418" i="1"/>
  <c r="G26" i="16"/>
  <c r="AI1418" i="1"/>
  <c r="I26" i="16"/>
  <c r="AU1418" i="1"/>
  <c r="K26" i="16"/>
  <c r="K1482" i="1"/>
  <c r="E27" i="16"/>
  <c r="W1482" i="1"/>
  <c r="G27" i="16"/>
  <c r="AI1482" i="1"/>
  <c r="I27" i="16"/>
  <c r="AU1482" i="1"/>
  <c r="K27" i="16"/>
  <c r="D27" i="16"/>
  <c r="Q1482" i="1"/>
  <c r="F27" i="16"/>
  <c r="AC1482" i="1"/>
  <c r="H27" i="16"/>
  <c r="AO1482" i="1"/>
  <c r="J27" i="16"/>
  <c r="BA1482" i="1"/>
  <c r="L27" i="16"/>
  <c r="Q1546" i="1"/>
  <c r="F28" i="16"/>
  <c r="AC1546" i="1"/>
  <c r="H28" i="16"/>
  <c r="AO1546" i="1"/>
  <c r="J28" i="16"/>
  <c r="BA1546" i="1"/>
  <c r="L28" i="16"/>
  <c r="E1546" i="1"/>
  <c r="D28" i="16"/>
  <c r="K1546" i="1"/>
  <c r="E28" i="16"/>
  <c r="AI1546" i="1"/>
  <c r="I28" i="16"/>
  <c r="AU1546" i="1"/>
  <c r="K28" i="16"/>
  <c r="K1610" i="1"/>
  <c r="E29" i="16"/>
  <c r="W1610" i="1"/>
  <c r="G29" i="16"/>
  <c r="AI1610" i="1"/>
  <c r="I29" i="16"/>
  <c r="AU1610" i="1"/>
  <c r="K29" i="16"/>
  <c r="D29" i="16"/>
  <c r="Q1610" i="1"/>
  <c r="F29" i="16"/>
  <c r="AC1610" i="1"/>
  <c r="H29" i="16"/>
  <c r="AO1610" i="1"/>
  <c r="J29" i="16"/>
  <c r="BA1610" i="1"/>
  <c r="L29" i="16"/>
  <c r="AO1674" i="1"/>
  <c r="J30" i="16"/>
  <c r="AU1674" i="1"/>
  <c r="K30" i="16"/>
  <c r="P1006" i="13"/>
  <c r="O1007" i="13"/>
  <c r="L30" i="16"/>
  <c r="L1007" i="13"/>
  <c r="I30" i="16"/>
  <c r="K1007" i="13"/>
  <c r="H30" i="16"/>
  <c r="J1007" i="13"/>
  <c r="G30" i="16"/>
  <c r="I1007" i="13"/>
  <c r="F30" i="16"/>
  <c r="H1003" i="13"/>
  <c r="E30" i="16"/>
  <c r="G1003" i="13"/>
  <c r="D30" i="16"/>
  <c r="J913" i="13"/>
  <c r="G28" i="16"/>
  <c r="O851" i="13"/>
  <c r="L26" i="16"/>
  <c r="O797" i="13"/>
  <c r="L25" i="16"/>
  <c r="K796" i="13"/>
  <c r="H25" i="16"/>
  <c r="J795" i="13"/>
  <c r="G25" i="16"/>
  <c r="F34" i="16"/>
  <c r="M38" i="9"/>
  <c r="L38" i="9"/>
  <c r="K38" i="9"/>
  <c r="J38" i="9"/>
  <c r="C2274" i="1"/>
  <c r="G34" i="16"/>
  <c r="Q38" i="9"/>
  <c r="P38" i="9"/>
  <c r="O38" i="9"/>
  <c r="N38" i="9"/>
  <c r="H34" i="16"/>
  <c r="U38" i="9"/>
  <c r="T38" i="9"/>
  <c r="S38" i="9"/>
  <c r="R38" i="9"/>
  <c r="C2276" i="1"/>
  <c r="I34" i="16"/>
  <c r="Y38" i="9"/>
  <c r="X38" i="9"/>
  <c r="W38" i="9"/>
  <c r="V38" i="9"/>
  <c r="J34" i="16"/>
  <c r="AC38" i="9"/>
  <c r="Z38" i="9"/>
  <c r="AB38" i="9"/>
  <c r="AA38" i="9"/>
  <c r="C2278" i="1"/>
  <c r="K34" i="16"/>
  <c r="AG38" i="9"/>
  <c r="AF38" i="9"/>
  <c r="AE38" i="9"/>
  <c r="AD38" i="9"/>
  <c r="L34" i="16"/>
  <c r="AK38" i="9"/>
  <c r="AJ38" i="9"/>
  <c r="AI38" i="9"/>
  <c r="AH38" i="9"/>
  <c r="D34" i="16"/>
  <c r="E38" i="9"/>
  <c r="D38" i="9"/>
  <c r="C38" i="9"/>
  <c r="B38" i="9"/>
  <c r="E34" i="16"/>
  <c r="I38" i="9"/>
  <c r="H38" i="9"/>
  <c r="G38" i="9"/>
  <c r="F38" i="9"/>
  <c r="AK37" i="9"/>
  <c r="AJ37" i="9"/>
  <c r="AI37" i="9"/>
  <c r="AH37" i="9"/>
  <c r="AG37" i="9"/>
  <c r="AF37" i="9"/>
  <c r="AD37" i="9"/>
  <c r="AE37" i="9"/>
  <c r="AC37" i="9"/>
  <c r="AB37" i="9"/>
  <c r="Z37" i="9"/>
  <c r="AA37" i="9"/>
  <c r="Y37" i="9"/>
  <c r="V37" i="9"/>
  <c r="X37" i="9"/>
  <c r="W37" i="9"/>
  <c r="U37" i="9"/>
  <c r="S37" i="9"/>
  <c r="T37" i="9"/>
  <c r="R37" i="9"/>
  <c r="Q37" i="9"/>
  <c r="P37" i="9"/>
  <c r="N37" i="9"/>
  <c r="O37" i="9"/>
  <c r="C1749" i="1"/>
  <c r="I1026" i="13" s="1"/>
  <c r="M37" i="9"/>
  <c r="L37" i="9"/>
  <c r="J37" i="9"/>
  <c r="K37" i="9"/>
  <c r="I37" i="9"/>
  <c r="G37" i="9"/>
  <c r="H37" i="9"/>
  <c r="F37" i="9"/>
  <c r="P1005" i="13"/>
  <c r="E37" i="9"/>
  <c r="D37" i="9"/>
  <c r="C37" i="9"/>
  <c r="B37" i="9"/>
  <c r="G729" i="13"/>
  <c r="P729" i="13" s="1"/>
  <c r="B1273" i="1"/>
  <c r="E729" i="13" s="1"/>
  <c r="F729" i="13" s="1"/>
  <c r="D1273" i="1"/>
  <c r="B729" i="13" s="1"/>
  <c r="D729" i="13" s="1"/>
  <c r="G723" i="13"/>
  <c r="P723" i="13" s="1"/>
  <c r="D1255" i="1"/>
  <c r="B723" i="13" s="1"/>
  <c r="D723" i="13" s="1"/>
  <c r="B1255" i="1"/>
  <c r="E723" i="13" s="1"/>
  <c r="F723" i="13" s="1"/>
  <c r="G769" i="13"/>
  <c r="P769" i="13" s="1"/>
  <c r="D1340" i="1"/>
  <c r="B769" i="13" s="1"/>
  <c r="D769" i="13" s="1"/>
  <c r="B1340" i="1"/>
  <c r="E769" i="13" s="1"/>
  <c r="F769" i="13" s="1"/>
  <c r="G761" i="13"/>
  <c r="P761" i="13" s="1"/>
  <c r="D1316" i="1"/>
  <c r="B761" i="13" s="1"/>
  <c r="D761" i="13" s="1"/>
  <c r="B1316" i="1"/>
  <c r="E761" i="13" s="1"/>
  <c r="F761" i="13" s="1"/>
  <c r="G807" i="13"/>
  <c r="P807" i="13" s="1"/>
  <c r="B1401" i="1"/>
  <c r="E807" i="13" s="1"/>
  <c r="F807" i="13" s="1"/>
  <c r="D1401" i="1"/>
  <c r="B807" i="13" s="1"/>
  <c r="D807" i="13" s="1"/>
  <c r="G801" i="13"/>
  <c r="P801" i="13" s="1"/>
  <c r="B1383" i="1"/>
  <c r="E801" i="13" s="1"/>
  <c r="F801" i="13" s="1"/>
  <c r="D1383" i="1"/>
  <c r="B801" i="13" s="1"/>
  <c r="D801" i="13" s="1"/>
  <c r="G795" i="13"/>
  <c r="P795" i="13" s="1"/>
  <c r="B1365" i="1"/>
  <c r="E795" i="13" s="1"/>
  <c r="F795" i="13" s="1"/>
  <c r="D1365" i="1"/>
  <c r="B795" i="13" s="1"/>
  <c r="D795" i="13" s="1"/>
  <c r="E10" i="12"/>
  <c r="C1751" i="1"/>
  <c r="K1026" i="13" s="1"/>
  <c r="C1755" i="1"/>
  <c r="O1026" i="13" s="1"/>
  <c r="G731" i="13"/>
  <c r="P731" i="13" s="1"/>
  <c r="D1279" i="1"/>
  <c r="B731" i="13" s="1"/>
  <c r="D731" i="13" s="1"/>
  <c r="B1279" i="1"/>
  <c r="E731" i="13" s="1"/>
  <c r="F731" i="13" s="1"/>
  <c r="G727" i="13"/>
  <c r="P727" i="13" s="1"/>
  <c r="D1267" i="1"/>
  <c r="B727" i="13" s="1"/>
  <c r="D727" i="13" s="1"/>
  <c r="B1267" i="1"/>
  <c r="E727" i="13" s="1"/>
  <c r="F727" i="13" s="1"/>
  <c r="G721" i="13"/>
  <c r="P721" i="13" s="1"/>
  <c r="B1249" i="1"/>
  <c r="E721" i="13" s="1"/>
  <c r="F721" i="13" s="1"/>
  <c r="D1249" i="1"/>
  <c r="B721" i="13" s="1"/>
  <c r="D721" i="13" s="1"/>
  <c r="G717" i="13"/>
  <c r="P717" i="13" s="1"/>
  <c r="B1237" i="1"/>
  <c r="E717" i="13" s="1"/>
  <c r="F717" i="13" s="1"/>
  <c r="D1237" i="1"/>
  <c r="B717" i="13" s="1"/>
  <c r="D717" i="13" s="1"/>
  <c r="G771" i="13"/>
  <c r="P771" i="13" s="1"/>
  <c r="B1346" i="1"/>
  <c r="E771" i="13" s="1"/>
  <c r="F771" i="13" s="1"/>
  <c r="D1346" i="1"/>
  <c r="B771" i="13" s="1"/>
  <c r="D771" i="13" s="1"/>
  <c r="G765" i="13"/>
  <c r="P765" i="13" s="1"/>
  <c r="D1328" i="1"/>
  <c r="B765" i="13" s="1"/>
  <c r="D765" i="13" s="1"/>
  <c r="B1328" i="1"/>
  <c r="E765" i="13" s="1"/>
  <c r="F765" i="13" s="1"/>
  <c r="G759" i="13"/>
  <c r="P759" i="13" s="1"/>
  <c r="B1310" i="1"/>
  <c r="E759" i="13" s="1"/>
  <c r="F759" i="13" s="1"/>
  <c r="D1310" i="1"/>
  <c r="B759" i="13" s="1"/>
  <c r="D759" i="13" s="1"/>
  <c r="D1298" i="1"/>
  <c r="B755" i="13" s="1"/>
  <c r="D755" i="13" s="1"/>
  <c r="G755" i="13"/>
  <c r="P755" i="13" s="1"/>
  <c r="B1298" i="1"/>
  <c r="E755" i="13" s="1"/>
  <c r="F755" i="13" s="1"/>
  <c r="G811" i="13"/>
  <c r="P811" i="13" s="1"/>
  <c r="B1413" i="1"/>
  <c r="E811" i="13" s="1"/>
  <c r="F811" i="13" s="1"/>
  <c r="D1413" i="1"/>
  <c r="B811" i="13" s="1"/>
  <c r="D811" i="13" s="1"/>
  <c r="G805" i="13"/>
  <c r="P805" i="13" s="1"/>
  <c r="B1395" i="1"/>
  <c r="E805" i="13" s="1"/>
  <c r="F805" i="13" s="1"/>
  <c r="D1395" i="1"/>
  <c r="B805" i="13" s="1"/>
  <c r="D805" i="13" s="1"/>
  <c r="G797" i="13"/>
  <c r="P797" i="13" s="1"/>
  <c r="B1371" i="1"/>
  <c r="E797" i="13" s="1"/>
  <c r="F797" i="13" s="1"/>
  <c r="D1371" i="1"/>
  <c r="B797" i="13" s="1"/>
  <c r="D797" i="13" s="1"/>
  <c r="G730" i="13"/>
  <c r="P730" i="13" s="1"/>
  <c r="D1276" i="1"/>
  <c r="B730" i="13" s="1"/>
  <c r="D730" i="13" s="1"/>
  <c r="B1276" i="1"/>
  <c r="E730" i="13" s="1"/>
  <c r="F730" i="13" s="1"/>
  <c r="G726" i="13"/>
  <c r="P726" i="13" s="1"/>
  <c r="D1264" i="1"/>
  <c r="B726" i="13" s="1"/>
  <c r="D726" i="13" s="1"/>
  <c r="B1264" i="1"/>
  <c r="E726" i="13" s="1"/>
  <c r="F726" i="13" s="1"/>
  <c r="G722" i="13"/>
  <c r="P722" i="13" s="1"/>
  <c r="D1252" i="1"/>
  <c r="B722" i="13" s="1"/>
  <c r="D722" i="13" s="1"/>
  <c r="B1252" i="1"/>
  <c r="E722" i="13" s="1"/>
  <c r="F722" i="13" s="1"/>
  <c r="G718" i="13"/>
  <c r="P718" i="13" s="1"/>
  <c r="D1240" i="1"/>
  <c r="B718" i="13" s="1"/>
  <c r="D718" i="13" s="1"/>
  <c r="B1240" i="1"/>
  <c r="E718" i="13" s="1"/>
  <c r="F718" i="13" s="1"/>
  <c r="G716" i="13"/>
  <c r="P716" i="13" s="1"/>
  <c r="D1234" i="1"/>
  <c r="B716" i="13" s="1"/>
  <c r="D716" i="13" s="1"/>
  <c r="B1234" i="1"/>
  <c r="E716" i="13" s="1"/>
  <c r="F716" i="13" s="1"/>
  <c r="G772" i="13"/>
  <c r="P772" i="13" s="1"/>
  <c r="D1349" i="1"/>
  <c r="B772" i="13" s="1"/>
  <c r="D772" i="13" s="1"/>
  <c r="B1349" i="1"/>
  <c r="E772" i="13" s="1"/>
  <c r="F772" i="13" s="1"/>
  <c r="G770" i="13"/>
  <c r="P770" i="13" s="1"/>
  <c r="D1343" i="1"/>
  <c r="B770" i="13" s="1"/>
  <c r="D770" i="13" s="1"/>
  <c r="B1343" i="1"/>
  <c r="E770" i="13" s="1"/>
  <c r="F770" i="13" s="1"/>
  <c r="G768" i="13"/>
  <c r="P768" i="13" s="1"/>
  <c r="D1337" i="1"/>
  <c r="B768" i="13" s="1"/>
  <c r="D768" i="13" s="1"/>
  <c r="B1337" i="1"/>
  <c r="E768" i="13" s="1"/>
  <c r="F768" i="13" s="1"/>
  <c r="G766" i="13"/>
  <c r="P766" i="13" s="1"/>
  <c r="D1331" i="1"/>
  <c r="B766" i="13" s="1"/>
  <c r="D766" i="13" s="1"/>
  <c r="B1331" i="1"/>
  <c r="E766" i="13" s="1"/>
  <c r="F766" i="13" s="1"/>
  <c r="G764" i="13"/>
  <c r="P764" i="13" s="1"/>
  <c r="D1325" i="1"/>
  <c r="B764" i="13" s="1"/>
  <c r="D764" i="13" s="1"/>
  <c r="B1325" i="1"/>
  <c r="E764" i="13" s="1"/>
  <c r="F764" i="13" s="1"/>
  <c r="G762" i="13"/>
  <c r="P762" i="13" s="1"/>
  <c r="D1319" i="1"/>
  <c r="B762" i="13" s="1"/>
  <c r="D762" i="13" s="1"/>
  <c r="B1319" i="1"/>
  <c r="E762" i="13" s="1"/>
  <c r="F762" i="13" s="1"/>
  <c r="G760" i="13"/>
  <c r="P760" i="13" s="1"/>
  <c r="D1313" i="1"/>
  <c r="B760" i="13" s="1"/>
  <c r="D760" i="13" s="1"/>
  <c r="B1313" i="1"/>
  <c r="E760" i="13" s="1"/>
  <c r="F760" i="13" s="1"/>
  <c r="G758" i="13"/>
  <c r="P758" i="13" s="1"/>
  <c r="D1307" i="1"/>
  <c r="B758" i="13" s="1"/>
  <c r="D758" i="13" s="1"/>
  <c r="B1307" i="1"/>
  <c r="E758" i="13" s="1"/>
  <c r="F758" i="13" s="1"/>
  <c r="G756" i="13"/>
  <c r="P756" i="13" s="1"/>
  <c r="D1301" i="1"/>
  <c r="B756" i="13" s="1"/>
  <c r="D756" i="13" s="1"/>
  <c r="B1301" i="1"/>
  <c r="E756" i="13" s="1"/>
  <c r="F756" i="13" s="1"/>
  <c r="G754" i="13"/>
  <c r="P754" i="13" s="1"/>
  <c r="D1295" i="1"/>
  <c r="B754" i="13" s="1"/>
  <c r="D754" i="13" s="1"/>
  <c r="B1295" i="1"/>
  <c r="E754" i="13" s="1"/>
  <c r="F754" i="13" s="1"/>
  <c r="G812" i="13"/>
  <c r="P812" i="13" s="1"/>
  <c r="B1416" i="1"/>
  <c r="E812" i="13" s="1"/>
  <c r="F812" i="13" s="1"/>
  <c r="D1416" i="1"/>
  <c r="B812" i="13" s="1"/>
  <c r="D812" i="13" s="1"/>
  <c r="G810" i="13"/>
  <c r="P810" i="13" s="1"/>
  <c r="B1410" i="1"/>
  <c r="E810" i="13" s="1"/>
  <c r="F810" i="13" s="1"/>
  <c r="D1410" i="1"/>
  <c r="B810" i="13" s="1"/>
  <c r="D810" i="13" s="1"/>
  <c r="G808" i="13"/>
  <c r="P808" i="13" s="1"/>
  <c r="B1404" i="1"/>
  <c r="E808" i="13" s="1"/>
  <c r="F808" i="13" s="1"/>
  <c r="D1404" i="1"/>
  <c r="B808" i="13" s="1"/>
  <c r="D808" i="13" s="1"/>
  <c r="G806" i="13"/>
  <c r="P806" i="13" s="1"/>
  <c r="B1398" i="1"/>
  <c r="E806" i="13" s="1"/>
  <c r="F806" i="13" s="1"/>
  <c r="D1398" i="1"/>
  <c r="B806" i="13" s="1"/>
  <c r="D806" i="13" s="1"/>
  <c r="G804" i="13"/>
  <c r="P804" i="13" s="1"/>
  <c r="B1392" i="1"/>
  <c r="E804" i="13" s="1"/>
  <c r="F804" i="13" s="1"/>
  <c r="D1392" i="1"/>
  <c r="B804" i="13" s="1"/>
  <c r="D804" i="13" s="1"/>
  <c r="G802" i="13"/>
  <c r="P802" i="13" s="1"/>
  <c r="B1386" i="1"/>
  <c r="E802" i="13" s="1"/>
  <c r="F802" i="13" s="1"/>
  <c r="D1386" i="1"/>
  <c r="B802" i="13" s="1"/>
  <c r="D802" i="13" s="1"/>
  <c r="G800" i="13"/>
  <c r="P800" i="13" s="1"/>
  <c r="B1380" i="1"/>
  <c r="E800" i="13" s="1"/>
  <c r="F800" i="13" s="1"/>
  <c r="D1380" i="1"/>
  <c r="B800" i="13" s="1"/>
  <c r="D800" i="13" s="1"/>
  <c r="G798" i="13"/>
  <c r="P798" i="13" s="1"/>
  <c r="B1374" i="1"/>
  <c r="E798" i="13" s="1"/>
  <c r="F798" i="13" s="1"/>
  <c r="D1374" i="1"/>
  <c r="B798" i="13" s="1"/>
  <c r="D798" i="13" s="1"/>
  <c r="G796" i="13"/>
  <c r="P796" i="13" s="1"/>
  <c r="B1368" i="1"/>
  <c r="E796" i="13" s="1"/>
  <c r="F796" i="13" s="1"/>
  <c r="D1368" i="1"/>
  <c r="B796" i="13" s="1"/>
  <c r="D796" i="13" s="1"/>
  <c r="G794" i="13"/>
  <c r="P794" i="13" s="1"/>
  <c r="B1362" i="1"/>
  <c r="E794" i="13" s="1"/>
  <c r="F794" i="13" s="1"/>
  <c r="D1362" i="1"/>
  <c r="B794" i="13" s="1"/>
  <c r="D794" i="13" s="1"/>
  <c r="G831" i="13"/>
  <c r="P831" i="13" s="1"/>
  <c r="B1420" i="1"/>
  <c r="E831" i="13" s="1"/>
  <c r="F831" i="13" s="1"/>
  <c r="D1420" i="1"/>
  <c r="B831" i="13" s="1"/>
  <c r="D831" i="13" s="1"/>
  <c r="G850" i="13"/>
  <c r="P850" i="13" s="1"/>
  <c r="B1477" i="1"/>
  <c r="E850" i="13" s="1"/>
  <c r="F850" i="13" s="1"/>
  <c r="D1477" i="1"/>
  <c r="B850" i="13" s="1"/>
  <c r="D850" i="13" s="1"/>
  <c r="G848" i="13"/>
  <c r="P848" i="13" s="1"/>
  <c r="B1471" i="1"/>
  <c r="E848" i="13" s="1"/>
  <c r="F848" i="13" s="1"/>
  <c r="D1471" i="1"/>
  <c r="B848" i="13" s="1"/>
  <c r="D848" i="13" s="1"/>
  <c r="G846" i="13"/>
  <c r="P846" i="13" s="1"/>
  <c r="B1465" i="1"/>
  <c r="E846" i="13" s="1"/>
  <c r="F846" i="13" s="1"/>
  <c r="D1465" i="1"/>
  <c r="B846" i="13" s="1"/>
  <c r="D846" i="13" s="1"/>
  <c r="G844" i="13"/>
  <c r="P844" i="13" s="1"/>
  <c r="B1459" i="1"/>
  <c r="E844" i="13" s="1"/>
  <c r="F844" i="13" s="1"/>
  <c r="D1459" i="1"/>
  <c r="B844" i="13" s="1"/>
  <c r="D844" i="13" s="1"/>
  <c r="G842" i="13"/>
  <c r="P842" i="13" s="1"/>
  <c r="B1453" i="1"/>
  <c r="E842" i="13" s="1"/>
  <c r="F842" i="13" s="1"/>
  <c r="D1453" i="1"/>
  <c r="B842" i="13" s="1"/>
  <c r="D842" i="13" s="1"/>
  <c r="G840" i="13"/>
  <c r="P840" i="13" s="1"/>
  <c r="B1447" i="1"/>
  <c r="E840" i="13" s="1"/>
  <c r="F840" i="13" s="1"/>
  <c r="D1447" i="1"/>
  <c r="B840" i="13" s="1"/>
  <c r="D840" i="13" s="1"/>
  <c r="G838" i="13"/>
  <c r="P838" i="13" s="1"/>
  <c r="B1441" i="1"/>
  <c r="E838" i="13" s="1"/>
  <c r="F838" i="13" s="1"/>
  <c r="D1441" i="1"/>
  <c r="B838" i="13" s="1"/>
  <c r="D838" i="13" s="1"/>
  <c r="G836" i="13"/>
  <c r="P836" i="13" s="1"/>
  <c r="B1435" i="1"/>
  <c r="E836" i="13" s="1"/>
  <c r="F836" i="13" s="1"/>
  <c r="D1435" i="1"/>
  <c r="B836" i="13" s="1"/>
  <c r="D836" i="13" s="1"/>
  <c r="G834" i="13"/>
  <c r="P834" i="13" s="1"/>
  <c r="B1429" i="1"/>
  <c r="E834" i="13" s="1"/>
  <c r="F834" i="13" s="1"/>
  <c r="D1429" i="1"/>
  <c r="B834" i="13" s="1"/>
  <c r="D834" i="13" s="1"/>
  <c r="G890" i="13"/>
  <c r="P890" i="13" s="1"/>
  <c r="B1544" i="1"/>
  <c r="E890" i="13" s="1"/>
  <c r="F890" i="13" s="1"/>
  <c r="D1544" i="1"/>
  <c r="B890" i="13" s="1"/>
  <c r="D890" i="13" s="1"/>
  <c r="G888" i="13"/>
  <c r="P888" i="13" s="1"/>
  <c r="B1538" i="1"/>
  <c r="E888" i="13" s="1"/>
  <c r="F888" i="13" s="1"/>
  <c r="D1538" i="1"/>
  <c r="B888" i="13" s="1"/>
  <c r="D888" i="13" s="1"/>
  <c r="G886" i="13"/>
  <c r="P886" i="13" s="1"/>
  <c r="B1532" i="1"/>
  <c r="E886" i="13" s="1"/>
  <c r="F886" i="13" s="1"/>
  <c r="D1532" i="1"/>
  <c r="B886" i="13" s="1"/>
  <c r="D886" i="13" s="1"/>
  <c r="G884" i="13"/>
  <c r="P884" i="13" s="1"/>
  <c r="B1526" i="1"/>
  <c r="E884" i="13" s="1"/>
  <c r="F884" i="13" s="1"/>
  <c r="D1526" i="1"/>
  <c r="B884" i="13" s="1"/>
  <c r="D884" i="13" s="1"/>
  <c r="G882" i="13"/>
  <c r="P882" i="13" s="1"/>
  <c r="B1520" i="1"/>
  <c r="E882" i="13" s="1"/>
  <c r="F882" i="13" s="1"/>
  <c r="D1520" i="1"/>
  <c r="B882" i="13" s="1"/>
  <c r="D882" i="13" s="1"/>
  <c r="G880" i="13"/>
  <c r="P880" i="13" s="1"/>
  <c r="B1514" i="1"/>
  <c r="E880" i="13" s="1"/>
  <c r="F880" i="13" s="1"/>
  <c r="D1514" i="1"/>
  <c r="B880" i="13" s="1"/>
  <c r="D880" i="13" s="1"/>
  <c r="G878" i="13"/>
  <c r="P878" i="13" s="1"/>
  <c r="B1508" i="1"/>
  <c r="E878" i="13" s="1"/>
  <c r="F878" i="13" s="1"/>
  <c r="D1508" i="1"/>
  <c r="B878" i="13" s="1"/>
  <c r="D878" i="13" s="1"/>
  <c r="G876" i="13"/>
  <c r="P876" i="13" s="1"/>
  <c r="B1502" i="1"/>
  <c r="E876" i="13" s="1"/>
  <c r="F876" i="13" s="1"/>
  <c r="D1502" i="1"/>
  <c r="B876" i="13" s="1"/>
  <c r="D876" i="13" s="1"/>
  <c r="G874" i="13"/>
  <c r="P874" i="13" s="1"/>
  <c r="B1496" i="1"/>
  <c r="E874" i="13" s="1"/>
  <c r="F874" i="13" s="1"/>
  <c r="D1496" i="1"/>
  <c r="B874" i="13" s="1"/>
  <c r="D874" i="13" s="1"/>
  <c r="G872" i="13"/>
  <c r="P872" i="13" s="1"/>
  <c r="B1490" i="1"/>
  <c r="E872" i="13" s="1"/>
  <c r="F872" i="13" s="1"/>
  <c r="D1490" i="1"/>
  <c r="B872" i="13" s="1"/>
  <c r="D872" i="13" s="1"/>
  <c r="G909" i="13"/>
  <c r="P909" i="13" s="1"/>
  <c r="B1548" i="1"/>
  <c r="E909" i="13" s="1"/>
  <c r="F909" i="13" s="1"/>
  <c r="D1548" i="1"/>
  <c r="B909" i="13" s="1"/>
  <c r="D909" i="13" s="1"/>
  <c r="G928" i="13"/>
  <c r="P928" i="13" s="1"/>
  <c r="B1605" i="1"/>
  <c r="E928" i="13" s="1"/>
  <c r="F928" i="13" s="1"/>
  <c r="D1605" i="1"/>
  <c r="B928" i="13" s="1"/>
  <c r="D928" i="13" s="1"/>
  <c r="G926" i="13"/>
  <c r="P926" i="13" s="1"/>
  <c r="B1599" i="1"/>
  <c r="E926" i="13" s="1"/>
  <c r="F926" i="13" s="1"/>
  <c r="D1599" i="1"/>
  <c r="B926" i="13" s="1"/>
  <c r="D926" i="13" s="1"/>
  <c r="G924" i="13"/>
  <c r="P924" i="13" s="1"/>
  <c r="B1593" i="1"/>
  <c r="E924" i="13" s="1"/>
  <c r="F924" i="13" s="1"/>
  <c r="D1593" i="1"/>
  <c r="B924" i="13" s="1"/>
  <c r="D924" i="13" s="1"/>
  <c r="G922" i="13"/>
  <c r="P922" i="13" s="1"/>
  <c r="B1587" i="1"/>
  <c r="E922" i="13" s="1"/>
  <c r="F922" i="13" s="1"/>
  <c r="D1587" i="1"/>
  <c r="B922" i="13" s="1"/>
  <c r="D922" i="13" s="1"/>
  <c r="G920" i="13"/>
  <c r="P920" i="13" s="1"/>
  <c r="B1581" i="1"/>
  <c r="E920" i="13" s="1"/>
  <c r="F920" i="13" s="1"/>
  <c r="D1581" i="1"/>
  <c r="B920" i="13" s="1"/>
  <c r="D920" i="13" s="1"/>
  <c r="G918" i="13"/>
  <c r="P918" i="13" s="1"/>
  <c r="B1575" i="1"/>
  <c r="E918" i="13" s="1"/>
  <c r="F918" i="13" s="1"/>
  <c r="D1575" i="1"/>
  <c r="B918" i="13" s="1"/>
  <c r="D918" i="13" s="1"/>
  <c r="G916" i="13"/>
  <c r="P916" i="13" s="1"/>
  <c r="B1569" i="1"/>
  <c r="E916" i="13" s="1"/>
  <c r="F916" i="13" s="1"/>
  <c r="D1569" i="1"/>
  <c r="B916" i="13" s="1"/>
  <c r="D916" i="13" s="1"/>
  <c r="G914" i="13"/>
  <c r="P914" i="13" s="1"/>
  <c r="B1563" i="1"/>
  <c r="E914" i="13" s="1"/>
  <c r="F914" i="13" s="1"/>
  <c r="D1563" i="1"/>
  <c r="B914" i="13" s="1"/>
  <c r="D914" i="13" s="1"/>
  <c r="G912" i="13"/>
  <c r="P912" i="13" s="1"/>
  <c r="B1557" i="1"/>
  <c r="E912" i="13" s="1"/>
  <c r="F912" i="13" s="1"/>
  <c r="D1557" i="1"/>
  <c r="B912" i="13" s="1"/>
  <c r="D912" i="13" s="1"/>
  <c r="G910" i="13"/>
  <c r="P910" i="13" s="1"/>
  <c r="B1551" i="1"/>
  <c r="E910" i="13" s="1"/>
  <c r="F910" i="13" s="1"/>
  <c r="D1551" i="1"/>
  <c r="B910" i="13" s="1"/>
  <c r="D910" i="13" s="1"/>
  <c r="G966" i="13"/>
  <c r="P966" i="13" s="1"/>
  <c r="B1666" i="1"/>
  <c r="E966" i="13" s="1"/>
  <c r="F966" i="13" s="1"/>
  <c r="D1666" i="1"/>
  <c r="B966" i="13" s="1"/>
  <c r="D966" i="13" s="1"/>
  <c r="G964" i="13"/>
  <c r="P964" i="13" s="1"/>
  <c r="B1660" i="1"/>
  <c r="E964" i="13" s="1"/>
  <c r="F964" i="13" s="1"/>
  <c r="D1660" i="1"/>
  <c r="B964" i="13" s="1"/>
  <c r="D964" i="13" s="1"/>
  <c r="G962" i="13"/>
  <c r="P962" i="13" s="1"/>
  <c r="B1654" i="1"/>
  <c r="E962" i="13" s="1"/>
  <c r="F962" i="13" s="1"/>
  <c r="D1654" i="1"/>
  <c r="B962" i="13" s="1"/>
  <c r="D962" i="13" s="1"/>
  <c r="G960" i="13"/>
  <c r="P960" i="13" s="1"/>
  <c r="B1648" i="1"/>
  <c r="E960" i="13" s="1"/>
  <c r="F960" i="13" s="1"/>
  <c r="D1648" i="1"/>
  <c r="B960" i="13" s="1"/>
  <c r="D960" i="13" s="1"/>
  <c r="G958" i="13"/>
  <c r="P958" i="13" s="1"/>
  <c r="B1642" i="1"/>
  <c r="E958" i="13" s="1"/>
  <c r="F958" i="13" s="1"/>
  <c r="D1642" i="1"/>
  <c r="B958" i="13" s="1"/>
  <c r="D958" i="13" s="1"/>
  <c r="G956" i="13"/>
  <c r="P956" i="13" s="1"/>
  <c r="B1636" i="1"/>
  <c r="E956" i="13" s="1"/>
  <c r="F956" i="13" s="1"/>
  <c r="D1636" i="1"/>
  <c r="B956" i="13" s="1"/>
  <c r="D956" i="13" s="1"/>
  <c r="G954" i="13"/>
  <c r="P954" i="13" s="1"/>
  <c r="B1630" i="1"/>
  <c r="E954" i="13" s="1"/>
  <c r="F954" i="13" s="1"/>
  <c r="D1630" i="1"/>
  <c r="B954" i="13" s="1"/>
  <c r="D954" i="13" s="1"/>
  <c r="G952" i="13"/>
  <c r="P952" i="13" s="1"/>
  <c r="B1624" i="1"/>
  <c r="E952" i="13" s="1"/>
  <c r="F952" i="13" s="1"/>
  <c r="D1624" i="1"/>
  <c r="B952" i="13" s="1"/>
  <c r="D952" i="13" s="1"/>
  <c r="G950" i="13"/>
  <c r="P950" i="13" s="1"/>
  <c r="B1618" i="1"/>
  <c r="E950" i="13" s="1"/>
  <c r="F950" i="13" s="1"/>
  <c r="D1618" i="1"/>
  <c r="B950" i="13" s="1"/>
  <c r="D950" i="13" s="1"/>
  <c r="P987" i="13"/>
  <c r="G1004" i="13"/>
  <c r="P1004" i="13" s="1"/>
  <c r="B1727" i="1"/>
  <c r="E1004" i="13" s="1"/>
  <c r="F1004" i="13" s="1"/>
  <c r="D1727" i="1"/>
  <c r="B1004" i="13" s="1"/>
  <c r="D1004" i="13" s="1"/>
  <c r="G1002" i="13"/>
  <c r="P1002" i="13" s="1"/>
  <c r="B1721" i="1"/>
  <c r="E1002" i="13" s="1"/>
  <c r="F1002" i="13" s="1"/>
  <c r="D1721" i="1"/>
  <c r="B1002" i="13" s="1"/>
  <c r="D1002" i="13" s="1"/>
  <c r="G1000" i="13"/>
  <c r="P1000" i="13" s="1"/>
  <c r="B1715" i="1"/>
  <c r="E1000" i="13" s="1"/>
  <c r="F1000" i="13" s="1"/>
  <c r="D1715" i="1"/>
  <c r="B1000" i="13" s="1"/>
  <c r="D1000" i="13" s="1"/>
  <c r="G998" i="13"/>
  <c r="P998" i="13" s="1"/>
  <c r="B1709" i="1"/>
  <c r="E998" i="13" s="1"/>
  <c r="F998" i="13" s="1"/>
  <c r="D1709" i="1"/>
  <c r="B998" i="13" s="1"/>
  <c r="D998" i="13" s="1"/>
  <c r="G996" i="13"/>
  <c r="P996" i="13" s="1"/>
  <c r="B1703" i="1"/>
  <c r="E996" i="13" s="1"/>
  <c r="F996" i="13" s="1"/>
  <c r="D1703" i="1"/>
  <c r="B996" i="13" s="1"/>
  <c r="D996" i="13" s="1"/>
  <c r="G994" i="13"/>
  <c r="P994" i="13" s="1"/>
  <c r="B1697" i="1"/>
  <c r="E994" i="13" s="1"/>
  <c r="F994" i="13" s="1"/>
  <c r="D1697" i="1"/>
  <c r="B994" i="13" s="1"/>
  <c r="D994" i="13" s="1"/>
  <c r="G992" i="13"/>
  <c r="P992" i="13" s="1"/>
  <c r="B1691" i="1"/>
  <c r="E992" i="13" s="1"/>
  <c r="F992" i="13" s="1"/>
  <c r="D1691" i="1"/>
  <c r="B992" i="13" s="1"/>
  <c r="D992" i="13" s="1"/>
  <c r="G990" i="13"/>
  <c r="P990" i="13" s="1"/>
  <c r="B1685" i="1"/>
  <c r="E990" i="13" s="1"/>
  <c r="F990" i="13" s="1"/>
  <c r="D1685" i="1"/>
  <c r="B990" i="13" s="1"/>
  <c r="D990" i="13" s="1"/>
  <c r="G988" i="13"/>
  <c r="P988" i="13" s="1"/>
  <c r="B1679" i="1"/>
  <c r="E988" i="13" s="1"/>
  <c r="F988" i="13" s="1"/>
  <c r="D1679" i="1"/>
  <c r="B988" i="13" s="1"/>
  <c r="D988" i="13" s="1"/>
  <c r="B1996" i="1"/>
  <c r="D1990" i="1"/>
  <c r="B1990" i="1"/>
  <c r="B1984" i="1"/>
  <c r="B1978" i="1"/>
  <c r="D1972" i="1"/>
  <c r="B1972" i="1"/>
  <c r="B1966" i="1"/>
  <c r="B1960" i="1"/>
  <c r="B1954" i="1"/>
  <c r="D1954" i="1"/>
  <c r="B1948" i="1"/>
  <c r="B1942" i="1"/>
  <c r="D1936" i="1"/>
  <c r="B1936" i="1"/>
  <c r="B1930" i="1"/>
  <c r="B1924" i="1"/>
  <c r="B1918" i="1"/>
  <c r="D1918" i="1"/>
  <c r="B1912" i="1"/>
  <c r="B1906" i="1"/>
  <c r="D1900" i="1"/>
  <c r="B1900" i="1"/>
  <c r="B1894" i="1"/>
  <c r="B1888" i="1"/>
  <c r="B1882" i="1"/>
  <c r="D1882" i="1"/>
  <c r="B1876" i="1"/>
  <c r="B1870" i="1"/>
  <c r="D1864" i="1"/>
  <c r="B1864" i="1"/>
  <c r="B1858" i="1"/>
  <c r="B1852" i="1"/>
  <c r="D1846" i="1"/>
  <c r="B1846" i="1"/>
  <c r="B1840" i="1"/>
  <c r="B1834" i="1"/>
  <c r="D1828" i="1"/>
  <c r="B1828" i="1"/>
  <c r="B1822" i="1"/>
  <c r="B1816" i="1"/>
  <c r="B1810" i="1"/>
  <c r="D1810" i="1"/>
  <c r="B1804" i="1"/>
  <c r="B1798" i="1"/>
  <c r="B1792" i="1"/>
  <c r="B1786" i="1"/>
  <c r="B1780" i="1"/>
  <c r="B1774" i="1"/>
  <c r="B1768" i="1"/>
  <c r="B1762" i="1"/>
  <c r="C2000" i="1"/>
  <c r="H1040" i="13" s="1"/>
  <c r="C1982" i="1"/>
  <c r="H1039" i="13" s="1"/>
  <c r="C1964" i="1"/>
  <c r="H1038" i="13" s="1"/>
  <c r="C1946" i="1"/>
  <c r="H1037" i="13" s="1"/>
  <c r="C1928" i="1"/>
  <c r="H1036" i="13" s="1"/>
  <c r="C1910" i="1"/>
  <c r="H1035" i="13" s="1"/>
  <c r="C1892" i="1"/>
  <c r="H1034" i="13" s="1"/>
  <c r="C1874" i="1"/>
  <c r="H1033" i="13" s="1"/>
  <c r="C1856" i="1"/>
  <c r="H1032" i="13" s="1"/>
  <c r="C1838" i="1"/>
  <c r="H1031" i="13" s="1"/>
  <c r="C1820" i="1"/>
  <c r="H1030" i="13" s="1"/>
  <c r="C1802" i="1"/>
  <c r="H1029" i="13" s="1"/>
  <c r="C1784" i="1"/>
  <c r="H1028" i="13" s="1"/>
  <c r="C1766" i="1"/>
  <c r="H1027" i="13" s="1"/>
  <c r="C1767" i="1"/>
  <c r="I1027" i="13" s="1"/>
  <c r="C2002" i="1"/>
  <c r="J1040" i="13" s="1"/>
  <c r="C1984" i="1"/>
  <c r="J1039" i="13" s="1"/>
  <c r="C1966" i="1"/>
  <c r="J1038" i="13" s="1"/>
  <c r="C1948" i="1"/>
  <c r="J1037" i="13" s="1"/>
  <c r="C1930" i="1"/>
  <c r="J1036" i="13" s="1"/>
  <c r="C1912" i="1"/>
  <c r="J1035" i="13" s="1"/>
  <c r="C1894" i="1"/>
  <c r="J1034" i="13" s="1"/>
  <c r="C1876" i="1"/>
  <c r="J1033" i="13" s="1"/>
  <c r="C1858" i="1"/>
  <c r="J1032" i="13" s="1"/>
  <c r="C1840" i="1"/>
  <c r="J1031" i="13" s="1"/>
  <c r="C1822" i="1"/>
  <c r="J1030" i="13" s="1"/>
  <c r="C1804" i="1"/>
  <c r="J1029" i="13" s="1"/>
  <c r="C1786" i="1"/>
  <c r="J1028" i="13" s="1"/>
  <c r="C1768" i="1"/>
  <c r="J1027" i="13" s="1"/>
  <c r="G734" i="13"/>
  <c r="P734" i="13" s="1"/>
  <c r="D1288" i="1"/>
  <c r="B734" i="13" s="1"/>
  <c r="D734" i="13" s="1"/>
  <c r="B1288" i="1"/>
  <c r="E734" i="13" s="1"/>
  <c r="F734" i="13" s="1"/>
  <c r="G732" i="13"/>
  <c r="P732" i="13" s="1"/>
  <c r="D1282" i="1"/>
  <c r="B732" i="13" s="1"/>
  <c r="D732" i="13" s="1"/>
  <c r="B1282" i="1"/>
  <c r="E732" i="13" s="1"/>
  <c r="F732" i="13" s="1"/>
  <c r="G728" i="13"/>
  <c r="P728" i="13" s="1"/>
  <c r="D1270" i="1"/>
  <c r="B728" i="13" s="1"/>
  <c r="D728" i="13" s="1"/>
  <c r="B1270" i="1"/>
  <c r="E728" i="13" s="1"/>
  <c r="F728" i="13" s="1"/>
  <c r="G724" i="13"/>
  <c r="P724" i="13" s="1"/>
  <c r="D1258" i="1"/>
  <c r="B724" i="13" s="1"/>
  <c r="D724" i="13" s="1"/>
  <c r="B1258" i="1"/>
  <c r="E724" i="13" s="1"/>
  <c r="F724" i="13" s="1"/>
  <c r="G720" i="13"/>
  <c r="P720" i="13" s="1"/>
  <c r="D1246" i="1"/>
  <c r="B720" i="13" s="1"/>
  <c r="D720" i="13" s="1"/>
  <c r="B1246" i="1"/>
  <c r="E720" i="13" s="1"/>
  <c r="F720" i="13" s="1"/>
  <c r="D10" i="12"/>
  <c r="C1748" i="1"/>
  <c r="H1026" i="13" s="1"/>
  <c r="C1750" i="1"/>
  <c r="J1026" i="13" s="1"/>
  <c r="G714" i="13"/>
  <c r="P714" i="13" s="1"/>
  <c r="D1228" i="1"/>
  <c r="B714" i="13" s="1"/>
  <c r="D714" i="13" s="1"/>
  <c r="B1228" i="1"/>
  <c r="E714" i="13" s="1"/>
  <c r="F714" i="13" s="1"/>
  <c r="G733" i="13"/>
  <c r="P733" i="13" s="1"/>
  <c r="B1285" i="1"/>
  <c r="E733" i="13" s="1"/>
  <c r="F733" i="13" s="1"/>
  <c r="D1285" i="1"/>
  <c r="B733" i="13" s="1"/>
  <c r="D733" i="13" s="1"/>
  <c r="G725" i="13"/>
  <c r="P725" i="13" s="1"/>
  <c r="B1261" i="1"/>
  <c r="E725" i="13" s="1"/>
  <c r="F725" i="13" s="1"/>
  <c r="D1261" i="1"/>
  <c r="B725" i="13" s="1"/>
  <c r="D725" i="13" s="1"/>
  <c r="G719" i="13"/>
  <c r="P719" i="13" s="1"/>
  <c r="D1243" i="1"/>
  <c r="B719" i="13" s="1"/>
  <c r="D719" i="13" s="1"/>
  <c r="B1243" i="1"/>
  <c r="E719" i="13" s="1"/>
  <c r="F719" i="13" s="1"/>
  <c r="G715" i="13"/>
  <c r="P715" i="13" s="1"/>
  <c r="D1231" i="1"/>
  <c r="B715" i="13" s="1"/>
  <c r="D715" i="13" s="1"/>
  <c r="B1231" i="1"/>
  <c r="E715" i="13" s="1"/>
  <c r="F715" i="13" s="1"/>
  <c r="G767" i="13"/>
  <c r="P767" i="13" s="1"/>
  <c r="B1334" i="1"/>
  <c r="E767" i="13" s="1"/>
  <c r="F767" i="13" s="1"/>
  <c r="D1334" i="1"/>
  <c r="B767" i="13" s="1"/>
  <c r="D767" i="13" s="1"/>
  <c r="G763" i="13"/>
  <c r="P763" i="13" s="1"/>
  <c r="B1322" i="1"/>
  <c r="E763" i="13" s="1"/>
  <c r="F763" i="13" s="1"/>
  <c r="D1322" i="1"/>
  <c r="B763" i="13" s="1"/>
  <c r="D763" i="13" s="1"/>
  <c r="G757" i="13"/>
  <c r="P757" i="13" s="1"/>
  <c r="D1304" i="1"/>
  <c r="B757" i="13" s="1"/>
  <c r="D757" i="13" s="1"/>
  <c r="B1304" i="1"/>
  <c r="E757" i="13" s="1"/>
  <c r="F757" i="13" s="1"/>
  <c r="G792" i="13"/>
  <c r="P792" i="13" s="1"/>
  <c r="B1356" i="1"/>
  <c r="E792" i="13" s="1"/>
  <c r="F792" i="13" s="1"/>
  <c r="D1356" i="1"/>
  <c r="B792" i="13" s="1"/>
  <c r="D792" i="13" s="1"/>
  <c r="G809" i="13"/>
  <c r="P809" i="13" s="1"/>
  <c r="B1407" i="1"/>
  <c r="E809" i="13" s="1"/>
  <c r="F809" i="13" s="1"/>
  <c r="D1407" i="1"/>
  <c r="B809" i="13" s="1"/>
  <c r="D809" i="13" s="1"/>
  <c r="G803" i="13"/>
  <c r="P803" i="13" s="1"/>
  <c r="B1389" i="1"/>
  <c r="E803" i="13" s="1"/>
  <c r="F803" i="13" s="1"/>
  <c r="D1389" i="1"/>
  <c r="B803" i="13" s="1"/>
  <c r="D803" i="13" s="1"/>
  <c r="G799" i="13"/>
  <c r="P799" i="13" s="1"/>
  <c r="B1377" i="1"/>
  <c r="E799" i="13" s="1"/>
  <c r="F799" i="13" s="1"/>
  <c r="D1377" i="1"/>
  <c r="B799" i="13" s="1"/>
  <c r="D799" i="13" s="1"/>
  <c r="G793" i="13"/>
  <c r="P793" i="13" s="1"/>
  <c r="B1359" i="1"/>
  <c r="E793" i="13" s="1"/>
  <c r="F793" i="13" s="1"/>
  <c r="D1359" i="1"/>
  <c r="B793" i="13" s="1"/>
  <c r="D793" i="13" s="1"/>
  <c r="G851" i="13"/>
  <c r="P851" i="13" s="1"/>
  <c r="B1480" i="1"/>
  <c r="E851" i="13" s="1"/>
  <c r="F851" i="13" s="1"/>
  <c r="D1480" i="1"/>
  <c r="B851" i="13" s="1"/>
  <c r="D851" i="13" s="1"/>
  <c r="G849" i="13"/>
  <c r="P849" i="13" s="1"/>
  <c r="B1474" i="1"/>
  <c r="E849" i="13" s="1"/>
  <c r="F849" i="13" s="1"/>
  <c r="D1474" i="1"/>
  <c r="B849" i="13" s="1"/>
  <c r="D849" i="13" s="1"/>
  <c r="G847" i="13"/>
  <c r="P847" i="13" s="1"/>
  <c r="B1468" i="1"/>
  <c r="E847" i="13" s="1"/>
  <c r="F847" i="13" s="1"/>
  <c r="D1468" i="1"/>
  <c r="B847" i="13" s="1"/>
  <c r="D847" i="13" s="1"/>
  <c r="G845" i="13"/>
  <c r="P845" i="13" s="1"/>
  <c r="B1462" i="1"/>
  <c r="E845" i="13" s="1"/>
  <c r="F845" i="13" s="1"/>
  <c r="D1462" i="1"/>
  <c r="B845" i="13" s="1"/>
  <c r="D845" i="13" s="1"/>
  <c r="G843" i="13"/>
  <c r="P843" i="13" s="1"/>
  <c r="B1456" i="1"/>
  <c r="E843" i="13" s="1"/>
  <c r="F843" i="13" s="1"/>
  <c r="D1456" i="1"/>
  <c r="B843" i="13" s="1"/>
  <c r="D843" i="13" s="1"/>
  <c r="G841" i="13"/>
  <c r="P841" i="13" s="1"/>
  <c r="B1450" i="1"/>
  <c r="E841" i="13" s="1"/>
  <c r="F841" i="13" s="1"/>
  <c r="D1450" i="1"/>
  <c r="B841" i="13" s="1"/>
  <c r="D841" i="13" s="1"/>
  <c r="G839" i="13"/>
  <c r="P839" i="13" s="1"/>
  <c r="B1444" i="1"/>
  <c r="E839" i="13" s="1"/>
  <c r="F839" i="13" s="1"/>
  <c r="D1444" i="1"/>
  <c r="B839" i="13" s="1"/>
  <c r="D839" i="13" s="1"/>
  <c r="G837" i="13"/>
  <c r="P837" i="13" s="1"/>
  <c r="B1438" i="1"/>
  <c r="E837" i="13" s="1"/>
  <c r="F837" i="13" s="1"/>
  <c r="D1438" i="1"/>
  <c r="B837" i="13" s="1"/>
  <c r="D837" i="13" s="1"/>
  <c r="G835" i="13"/>
  <c r="P835" i="13" s="1"/>
  <c r="B1432" i="1"/>
  <c r="E835" i="13" s="1"/>
  <c r="F835" i="13" s="1"/>
  <c r="D1432" i="1"/>
  <c r="B835" i="13" s="1"/>
  <c r="D835" i="13" s="1"/>
  <c r="G833" i="13"/>
  <c r="P833" i="13" s="1"/>
  <c r="B1426" i="1"/>
  <c r="E833" i="13" s="1"/>
  <c r="F833" i="13" s="1"/>
  <c r="D1426" i="1"/>
  <c r="B833" i="13" s="1"/>
  <c r="D833" i="13" s="1"/>
  <c r="G870" i="13"/>
  <c r="P870" i="13" s="1"/>
  <c r="B1484" i="1"/>
  <c r="E870" i="13" s="1"/>
  <c r="F870" i="13" s="1"/>
  <c r="D1484" i="1"/>
  <c r="B870" i="13" s="1"/>
  <c r="D870" i="13" s="1"/>
  <c r="G889" i="13"/>
  <c r="P889" i="13" s="1"/>
  <c r="B1541" i="1"/>
  <c r="E889" i="13" s="1"/>
  <c r="F889" i="13" s="1"/>
  <c r="D1541" i="1"/>
  <c r="B889" i="13" s="1"/>
  <c r="D889" i="13" s="1"/>
  <c r="G887" i="13"/>
  <c r="P887" i="13" s="1"/>
  <c r="B1535" i="1"/>
  <c r="E887" i="13" s="1"/>
  <c r="F887" i="13" s="1"/>
  <c r="D1535" i="1"/>
  <c r="B887" i="13" s="1"/>
  <c r="D887" i="13" s="1"/>
  <c r="G885" i="13"/>
  <c r="P885" i="13" s="1"/>
  <c r="B1529" i="1"/>
  <c r="E885" i="13" s="1"/>
  <c r="F885" i="13" s="1"/>
  <c r="D1529" i="1"/>
  <c r="B885" i="13" s="1"/>
  <c r="D885" i="13" s="1"/>
  <c r="G883" i="13"/>
  <c r="P883" i="13" s="1"/>
  <c r="B1523" i="1"/>
  <c r="E883" i="13" s="1"/>
  <c r="F883" i="13" s="1"/>
  <c r="D1523" i="1"/>
  <c r="B883" i="13" s="1"/>
  <c r="D883" i="13" s="1"/>
  <c r="G881" i="13"/>
  <c r="P881" i="13" s="1"/>
  <c r="B1517" i="1"/>
  <c r="E881" i="13" s="1"/>
  <c r="F881" i="13" s="1"/>
  <c r="D1517" i="1"/>
  <c r="B881" i="13" s="1"/>
  <c r="D881" i="13" s="1"/>
  <c r="G879" i="13"/>
  <c r="P879" i="13" s="1"/>
  <c r="B1511" i="1"/>
  <c r="E879" i="13" s="1"/>
  <c r="F879" i="13" s="1"/>
  <c r="D1511" i="1"/>
  <c r="B879" i="13" s="1"/>
  <c r="D879" i="13" s="1"/>
  <c r="G877" i="13"/>
  <c r="P877" i="13" s="1"/>
  <c r="B1505" i="1"/>
  <c r="E877" i="13" s="1"/>
  <c r="F877" i="13" s="1"/>
  <c r="D1505" i="1"/>
  <c r="B877" i="13" s="1"/>
  <c r="D877" i="13" s="1"/>
  <c r="G875" i="13"/>
  <c r="P875" i="13" s="1"/>
  <c r="B1499" i="1"/>
  <c r="E875" i="13" s="1"/>
  <c r="F875" i="13" s="1"/>
  <c r="D1499" i="1"/>
  <c r="B875" i="13" s="1"/>
  <c r="D875" i="13" s="1"/>
  <c r="G873" i="13"/>
  <c r="P873" i="13" s="1"/>
  <c r="B1493" i="1"/>
  <c r="E873" i="13" s="1"/>
  <c r="F873" i="13" s="1"/>
  <c r="D1493" i="1"/>
  <c r="B873" i="13" s="1"/>
  <c r="D873" i="13" s="1"/>
  <c r="G871" i="13"/>
  <c r="P871" i="13" s="1"/>
  <c r="B1487" i="1"/>
  <c r="E871" i="13" s="1"/>
  <c r="F871" i="13" s="1"/>
  <c r="D1487" i="1"/>
  <c r="B871" i="13" s="1"/>
  <c r="D871" i="13" s="1"/>
  <c r="G929" i="13"/>
  <c r="P929" i="13" s="1"/>
  <c r="B1608" i="1"/>
  <c r="E929" i="13" s="1"/>
  <c r="F929" i="13" s="1"/>
  <c r="D1608" i="1"/>
  <c r="B929" i="13" s="1"/>
  <c r="D929" i="13" s="1"/>
  <c r="G927" i="13"/>
  <c r="P927" i="13" s="1"/>
  <c r="B1602" i="1"/>
  <c r="E927" i="13" s="1"/>
  <c r="F927" i="13" s="1"/>
  <c r="D1602" i="1"/>
  <c r="B927" i="13" s="1"/>
  <c r="D927" i="13" s="1"/>
  <c r="G925" i="13"/>
  <c r="P925" i="13" s="1"/>
  <c r="B1596" i="1"/>
  <c r="E925" i="13" s="1"/>
  <c r="F925" i="13" s="1"/>
  <c r="D1596" i="1"/>
  <c r="B925" i="13" s="1"/>
  <c r="D925" i="13" s="1"/>
  <c r="G923" i="13"/>
  <c r="P923" i="13" s="1"/>
  <c r="B1590" i="1"/>
  <c r="E923" i="13" s="1"/>
  <c r="F923" i="13" s="1"/>
  <c r="D1590" i="1"/>
  <c r="B923" i="13" s="1"/>
  <c r="D923" i="13" s="1"/>
  <c r="G921" i="13"/>
  <c r="P921" i="13" s="1"/>
  <c r="B1584" i="1"/>
  <c r="E921" i="13" s="1"/>
  <c r="F921" i="13" s="1"/>
  <c r="D1584" i="1"/>
  <c r="B921" i="13" s="1"/>
  <c r="D921" i="13" s="1"/>
  <c r="G919" i="13"/>
  <c r="P919" i="13" s="1"/>
  <c r="B1578" i="1"/>
  <c r="E919" i="13" s="1"/>
  <c r="F919" i="13" s="1"/>
  <c r="D1578" i="1"/>
  <c r="B919" i="13" s="1"/>
  <c r="D919" i="13" s="1"/>
  <c r="G917" i="13"/>
  <c r="P917" i="13" s="1"/>
  <c r="B1572" i="1"/>
  <c r="E917" i="13" s="1"/>
  <c r="F917" i="13" s="1"/>
  <c r="D1572" i="1"/>
  <c r="B917" i="13" s="1"/>
  <c r="D917" i="13" s="1"/>
  <c r="G915" i="13"/>
  <c r="P915" i="13" s="1"/>
  <c r="B1566" i="1"/>
  <c r="E915" i="13" s="1"/>
  <c r="F915" i="13" s="1"/>
  <c r="D1566" i="1"/>
  <c r="B915" i="13" s="1"/>
  <c r="D915" i="13" s="1"/>
  <c r="G913" i="13"/>
  <c r="P913" i="13" s="1"/>
  <c r="B1560" i="1"/>
  <c r="E913" i="13" s="1"/>
  <c r="F913" i="13" s="1"/>
  <c r="D1560" i="1"/>
  <c r="B913" i="13" s="1"/>
  <c r="D913" i="13" s="1"/>
  <c r="G911" i="13"/>
  <c r="P911" i="13" s="1"/>
  <c r="B1554" i="1"/>
  <c r="E911" i="13" s="1"/>
  <c r="F911" i="13" s="1"/>
  <c r="D1554" i="1"/>
  <c r="B911" i="13" s="1"/>
  <c r="D911" i="13" s="1"/>
  <c r="G948" i="13"/>
  <c r="P948" i="13" s="1"/>
  <c r="B1612" i="1"/>
  <c r="E948" i="13" s="1"/>
  <c r="F948" i="13" s="1"/>
  <c r="D1612" i="1"/>
  <c r="B948" i="13" s="1"/>
  <c r="D948" i="13" s="1"/>
  <c r="G967" i="13"/>
  <c r="P967" i="13" s="1"/>
  <c r="B1669" i="1"/>
  <c r="E967" i="13" s="1"/>
  <c r="F967" i="13" s="1"/>
  <c r="D1669" i="1"/>
  <c r="B967" i="13" s="1"/>
  <c r="D967" i="13" s="1"/>
  <c r="G965" i="13"/>
  <c r="P965" i="13" s="1"/>
  <c r="B1663" i="1"/>
  <c r="E965" i="13" s="1"/>
  <c r="F965" i="13" s="1"/>
  <c r="D1663" i="1"/>
  <c r="B965" i="13" s="1"/>
  <c r="D965" i="13" s="1"/>
  <c r="G963" i="13"/>
  <c r="P963" i="13" s="1"/>
  <c r="B1657" i="1"/>
  <c r="E963" i="13" s="1"/>
  <c r="F963" i="13" s="1"/>
  <c r="D1657" i="1"/>
  <c r="B963" i="13" s="1"/>
  <c r="D963" i="13" s="1"/>
  <c r="G961" i="13"/>
  <c r="P961" i="13" s="1"/>
  <c r="B1651" i="1"/>
  <c r="E961" i="13" s="1"/>
  <c r="F961" i="13" s="1"/>
  <c r="D1651" i="1"/>
  <c r="B961" i="13" s="1"/>
  <c r="D961" i="13" s="1"/>
  <c r="G959" i="13"/>
  <c r="P959" i="13" s="1"/>
  <c r="B1645" i="1"/>
  <c r="E959" i="13" s="1"/>
  <c r="F959" i="13" s="1"/>
  <c r="D1645" i="1"/>
  <c r="B959" i="13" s="1"/>
  <c r="D959" i="13" s="1"/>
  <c r="G957" i="13"/>
  <c r="P957" i="13" s="1"/>
  <c r="B1639" i="1"/>
  <c r="E957" i="13" s="1"/>
  <c r="F957" i="13" s="1"/>
  <c r="D1639" i="1"/>
  <c r="B957" i="13" s="1"/>
  <c r="D957" i="13" s="1"/>
  <c r="G955" i="13"/>
  <c r="P955" i="13" s="1"/>
  <c r="B1633" i="1"/>
  <c r="E955" i="13" s="1"/>
  <c r="F955" i="13" s="1"/>
  <c r="D1633" i="1"/>
  <c r="B955" i="13" s="1"/>
  <c r="D955" i="13" s="1"/>
  <c r="G953" i="13"/>
  <c r="P953" i="13" s="1"/>
  <c r="B1627" i="1"/>
  <c r="E953" i="13" s="1"/>
  <c r="F953" i="13" s="1"/>
  <c r="D1627" i="1"/>
  <c r="B953" i="13" s="1"/>
  <c r="D953" i="13" s="1"/>
  <c r="G951" i="13"/>
  <c r="P951" i="13" s="1"/>
  <c r="B1621" i="1"/>
  <c r="E951" i="13" s="1"/>
  <c r="F951" i="13" s="1"/>
  <c r="D1621" i="1"/>
  <c r="B951" i="13" s="1"/>
  <c r="D951" i="13" s="1"/>
  <c r="G949" i="13"/>
  <c r="P949" i="13" s="1"/>
  <c r="B1615" i="1"/>
  <c r="E949" i="13" s="1"/>
  <c r="F949" i="13" s="1"/>
  <c r="D1615" i="1"/>
  <c r="B949" i="13" s="1"/>
  <c r="D949" i="13" s="1"/>
  <c r="G1001" i="13"/>
  <c r="P1001" i="13" s="1"/>
  <c r="B1718" i="1"/>
  <c r="E1001" i="13" s="1"/>
  <c r="F1001" i="13" s="1"/>
  <c r="D1718" i="1"/>
  <c r="B1001" i="13" s="1"/>
  <c r="D1001" i="13" s="1"/>
  <c r="G999" i="13"/>
  <c r="P999" i="13" s="1"/>
  <c r="B1712" i="1"/>
  <c r="E999" i="13" s="1"/>
  <c r="F999" i="13" s="1"/>
  <c r="D1712" i="1"/>
  <c r="B999" i="13" s="1"/>
  <c r="D999" i="13" s="1"/>
  <c r="G997" i="13"/>
  <c r="P997" i="13" s="1"/>
  <c r="B1706" i="1"/>
  <c r="E997" i="13" s="1"/>
  <c r="F997" i="13" s="1"/>
  <c r="D1706" i="1"/>
  <c r="B997" i="13" s="1"/>
  <c r="D997" i="13" s="1"/>
  <c r="G995" i="13"/>
  <c r="P995" i="13" s="1"/>
  <c r="B1700" i="1"/>
  <c r="E995" i="13" s="1"/>
  <c r="F995" i="13" s="1"/>
  <c r="D1700" i="1"/>
  <c r="B995" i="13" s="1"/>
  <c r="D995" i="13" s="1"/>
  <c r="G993" i="13"/>
  <c r="P993" i="13" s="1"/>
  <c r="B1694" i="1"/>
  <c r="E993" i="13" s="1"/>
  <c r="F993" i="13" s="1"/>
  <c r="D1694" i="1"/>
  <c r="B993" i="13" s="1"/>
  <c r="D993" i="13" s="1"/>
  <c r="G991" i="13"/>
  <c r="P991" i="13" s="1"/>
  <c r="B1688" i="1"/>
  <c r="E991" i="13" s="1"/>
  <c r="F991" i="13" s="1"/>
  <c r="D1688" i="1"/>
  <c r="B991" i="13" s="1"/>
  <c r="D991" i="13" s="1"/>
  <c r="G989" i="13"/>
  <c r="P989" i="13" s="1"/>
  <c r="B1682" i="1"/>
  <c r="E989" i="13" s="1"/>
  <c r="F989" i="13" s="1"/>
  <c r="D1682" i="1"/>
  <c r="B989" i="13" s="1"/>
  <c r="D989" i="13" s="1"/>
  <c r="C1999" i="1"/>
  <c r="G1040" i="13" s="1"/>
  <c r="C1981" i="1"/>
  <c r="G1039" i="13" s="1"/>
  <c r="B1975" i="1"/>
  <c r="E1039" i="13" s="1"/>
  <c r="F1039" i="13" s="1"/>
  <c r="C1963" i="1"/>
  <c r="G1038" i="13" s="1"/>
  <c r="B1957" i="1"/>
  <c r="C1945" i="1"/>
  <c r="G1037" i="13" s="1"/>
  <c r="B1939" i="1"/>
  <c r="C1927" i="1"/>
  <c r="G1036" i="13" s="1"/>
  <c r="B1921" i="1"/>
  <c r="E1036" i="13" s="1"/>
  <c r="F1036" i="13" s="1"/>
  <c r="C1909" i="1"/>
  <c r="G1035" i="13" s="1"/>
  <c r="B1903" i="1"/>
  <c r="E1035" i="13" s="1"/>
  <c r="F1035" i="13" s="1"/>
  <c r="C1891" i="1"/>
  <c r="G1034" i="13" s="1"/>
  <c r="B1885" i="1"/>
  <c r="E1034" i="13" s="1"/>
  <c r="F1034" i="13" s="1"/>
  <c r="C1873" i="1"/>
  <c r="G1033" i="13" s="1"/>
  <c r="B1867" i="1"/>
  <c r="E1033" i="13" s="1"/>
  <c r="F1033" i="13" s="1"/>
  <c r="C1855" i="1"/>
  <c r="G1032" i="13" s="1"/>
  <c r="B1849" i="1"/>
  <c r="C1837" i="1"/>
  <c r="G1031" i="13" s="1"/>
  <c r="B1831" i="1"/>
  <c r="C1819" i="1"/>
  <c r="G1030" i="13" s="1"/>
  <c r="B1813" i="1"/>
  <c r="C1801" i="1"/>
  <c r="G1029" i="13" s="1"/>
  <c r="B1795" i="1"/>
  <c r="C1783" i="1"/>
  <c r="G1028" i="13" s="1"/>
  <c r="B1777" i="1"/>
  <c r="E1028" i="13" s="1"/>
  <c r="F1028" i="13" s="1"/>
  <c r="C1765" i="1"/>
  <c r="G1027" i="13" s="1"/>
  <c r="C2001" i="1"/>
  <c r="I1040" i="13" s="1"/>
  <c r="C1983" i="1"/>
  <c r="I1039" i="13" s="1"/>
  <c r="C1965" i="1"/>
  <c r="I1038" i="13" s="1"/>
  <c r="C1947" i="1"/>
  <c r="I1037" i="13" s="1"/>
  <c r="C1929" i="1"/>
  <c r="I1036" i="13" s="1"/>
  <c r="C1911" i="1"/>
  <c r="I1035" i="13" s="1"/>
  <c r="C1893" i="1"/>
  <c r="I1034" i="13" s="1"/>
  <c r="C1875" i="1"/>
  <c r="I1033" i="13" s="1"/>
  <c r="C1857" i="1"/>
  <c r="I1032" i="13" s="1"/>
  <c r="C1839" i="1"/>
  <c r="I1031" i="13" s="1"/>
  <c r="C1821" i="1"/>
  <c r="I1030" i="13" s="1"/>
  <c r="C1803" i="1"/>
  <c r="I1029" i="13" s="1"/>
  <c r="C1785" i="1"/>
  <c r="I1028" i="13" s="1"/>
  <c r="C2003" i="1"/>
  <c r="K1040" i="13" s="1"/>
  <c r="C1985" i="1"/>
  <c r="K1039" i="13" s="1"/>
  <c r="C1967" i="1"/>
  <c r="K1038" i="13" s="1"/>
  <c r="C1949" i="1"/>
  <c r="K1037" i="13" s="1"/>
  <c r="C1931" i="1"/>
  <c r="K1036" i="13" s="1"/>
  <c r="C1913" i="1"/>
  <c r="K1035" i="13" s="1"/>
  <c r="C1895" i="1"/>
  <c r="K1034" i="13" s="1"/>
  <c r="C1877" i="1"/>
  <c r="K1033" i="13" s="1"/>
  <c r="C1859" i="1"/>
  <c r="K1032" i="13" s="1"/>
  <c r="C1841" i="1"/>
  <c r="K1031" i="13" s="1"/>
  <c r="C1823" i="1"/>
  <c r="K1030" i="13" s="1"/>
  <c r="C1805" i="1"/>
  <c r="K1029" i="13" s="1"/>
  <c r="C1787" i="1"/>
  <c r="K1028" i="13" s="1"/>
  <c r="C1769" i="1"/>
  <c r="K1027" i="13" s="1"/>
  <c r="C2005" i="1"/>
  <c r="M1040" i="13" s="1"/>
  <c r="C1987" i="1"/>
  <c r="M1039" i="13" s="1"/>
  <c r="C1969" i="1"/>
  <c r="M1038" i="13" s="1"/>
  <c r="C1951" i="1"/>
  <c r="M1037" i="13" s="1"/>
  <c r="C1933" i="1"/>
  <c r="M1036" i="13" s="1"/>
  <c r="C1915" i="1"/>
  <c r="M1035" i="13" s="1"/>
  <c r="C1897" i="1"/>
  <c r="M1034" i="13" s="1"/>
  <c r="C1879" i="1"/>
  <c r="M1033" i="13" s="1"/>
  <c r="C1861" i="1"/>
  <c r="M1032" i="13" s="1"/>
  <c r="C1843" i="1"/>
  <c r="M1031" i="13" s="1"/>
  <c r="C1825" i="1"/>
  <c r="M1030" i="13" s="1"/>
  <c r="C1807" i="1"/>
  <c r="M1029" i="13" s="1"/>
  <c r="C1789" i="1"/>
  <c r="M1028" i="13" s="1"/>
  <c r="C1771" i="1"/>
  <c r="M1027" i="13" s="1"/>
  <c r="C1989" i="1"/>
  <c r="O1039" i="13" s="1"/>
  <c r="C1971" i="1"/>
  <c r="O1038" i="13" s="1"/>
  <c r="C1953" i="1"/>
  <c r="O1037" i="13" s="1"/>
  <c r="C1935" i="1"/>
  <c r="O1036" i="13" s="1"/>
  <c r="C1917" i="1"/>
  <c r="O1035" i="13" s="1"/>
  <c r="C1899" i="1"/>
  <c r="O1034" i="13" s="1"/>
  <c r="C1881" i="1"/>
  <c r="O1033" i="13" s="1"/>
  <c r="C1863" i="1"/>
  <c r="O1032" i="13" s="1"/>
  <c r="C1845" i="1"/>
  <c r="O1031" i="13" s="1"/>
  <c r="C1827" i="1"/>
  <c r="O1030" i="13" s="1"/>
  <c r="C1809" i="1"/>
  <c r="O1029" i="13" s="1"/>
  <c r="C1791" i="1"/>
  <c r="O1028" i="13" s="1"/>
  <c r="C1773" i="1"/>
  <c r="O1027" i="13" s="1"/>
  <c r="B2013" i="1"/>
  <c r="E1065" i="13" s="1"/>
  <c r="F1065" i="13" s="1"/>
  <c r="C2019" i="1"/>
  <c r="G1065" i="13" s="1"/>
  <c r="C2255" i="1"/>
  <c r="C2237" i="1"/>
  <c r="C2219" i="1"/>
  <c r="C2201" i="1"/>
  <c r="C2183" i="1"/>
  <c r="C2165" i="1"/>
  <c r="C2147" i="1"/>
  <c r="C2129" i="1"/>
  <c r="C2111" i="1"/>
  <c r="C2093" i="1"/>
  <c r="C2075" i="1"/>
  <c r="C2057" i="1"/>
  <c r="C2039" i="1"/>
  <c r="C2257" i="1"/>
  <c r="C2239" i="1"/>
  <c r="C2221" i="1"/>
  <c r="C2203" i="1"/>
  <c r="C2185" i="1"/>
  <c r="C2167" i="1"/>
  <c r="C2149" i="1"/>
  <c r="C2131" i="1"/>
  <c r="C2113" i="1"/>
  <c r="C2095" i="1"/>
  <c r="C2077" i="1"/>
  <c r="C2059" i="1"/>
  <c r="C2041" i="1"/>
  <c r="C2259" i="1"/>
  <c r="C2241" i="1"/>
  <c r="C2223" i="1"/>
  <c r="C2205" i="1"/>
  <c r="C2187" i="1"/>
  <c r="C2169" i="1"/>
  <c r="C2151" i="1"/>
  <c r="C2133" i="1"/>
  <c r="C2115" i="1"/>
  <c r="C2097" i="1"/>
  <c r="C2079" i="1"/>
  <c r="C2061" i="1"/>
  <c r="C2043" i="1"/>
  <c r="C2261" i="1"/>
  <c r="C2243" i="1"/>
  <c r="C2225" i="1"/>
  <c r="C2207" i="1"/>
  <c r="C2189" i="1"/>
  <c r="C2171" i="1"/>
  <c r="C2153" i="1"/>
  <c r="C2135" i="1"/>
  <c r="C2117" i="1"/>
  <c r="C2099" i="1"/>
  <c r="C2081" i="1"/>
  <c r="C2063" i="1"/>
  <c r="C2045" i="1"/>
  <c r="C2021" i="1"/>
  <c r="C2004" i="1"/>
  <c r="L1040" i="13" s="1"/>
  <c r="C1986" i="1"/>
  <c r="L1039" i="13" s="1"/>
  <c r="C1968" i="1"/>
  <c r="L1038" i="13" s="1"/>
  <c r="C1950" i="1"/>
  <c r="L1037" i="13" s="1"/>
  <c r="C1932" i="1"/>
  <c r="L1036" i="13" s="1"/>
  <c r="C1914" i="1"/>
  <c r="L1035" i="13" s="1"/>
  <c r="C1896" i="1"/>
  <c r="L1034" i="13" s="1"/>
  <c r="C1878" i="1"/>
  <c r="L1033" i="13" s="1"/>
  <c r="C1860" i="1"/>
  <c r="L1032" i="13" s="1"/>
  <c r="C1842" i="1"/>
  <c r="L1031" i="13" s="1"/>
  <c r="C1824" i="1"/>
  <c r="L1030" i="13" s="1"/>
  <c r="C1806" i="1"/>
  <c r="L1029" i="13" s="1"/>
  <c r="C1788" i="1"/>
  <c r="L1028" i="13" s="1"/>
  <c r="C1770" i="1"/>
  <c r="L1027" i="13" s="1"/>
  <c r="C1752" i="1"/>
  <c r="L1026" i="13" s="1"/>
  <c r="C2006" i="1"/>
  <c r="N1040" i="13" s="1"/>
  <c r="C1988" i="1"/>
  <c r="N1039" i="13" s="1"/>
  <c r="C1970" i="1"/>
  <c r="N1038" i="13" s="1"/>
  <c r="C1952" i="1"/>
  <c r="N1037" i="13" s="1"/>
  <c r="C1934" i="1"/>
  <c r="N1036" i="13" s="1"/>
  <c r="C1916" i="1"/>
  <c r="N1035" i="13" s="1"/>
  <c r="C1898" i="1"/>
  <c r="N1034" i="13" s="1"/>
  <c r="C1880" i="1"/>
  <c r="N1033" i="13" s="1"/>
  <c r="C1862" i="1"/>
  <c r="N1032" i="13" s="1"/>
  <c r="C1844" i="1"/>
  <c r="N1031" i="13" s="1"/>
  <c r="C1826" i="1"/>
  <c r="N1030" i="13" s="1"/>
  <c r="C1808" i="1"/>
  <c r="N1029" i="13" s="1"/>
  <c r="C1790" i="1"/>
  <c r="N1028" i="13" s="1"/>
  <c r="C1772" i="1"/>
  <c r="N1027" i="13" s="1"/>
  <c r="B2277" i="1"/>
  <c r="B2271" i="1"/>
  <c r="B2265" i="1"/>
  <c r="E1079" i="13" s="1"/>
  <c r="F1079" i="13" s="1"/>
  <c r="B2259" i="1"/>
  <c r="B2253" i="1"/>
  <c r="C2253" i="1"/>
  <c r="B2247" i="1"/>
  <c r="B2241" i="1"/>
  <c r="B2235" i="1"/>
  <c r="C2235" i="1"/>
  <c r="B2229" i="1"/>
  <c r="E1077" i="13" s="1"/>
  <c r="F1077" i="13" s="1"/>
  <c r="B2223" i="1"/>
  <c r="B2217" i="1"/>
  <c r="C2217" i="1"/>
  <c r="B2211" i="1"/>
  <c r="E1076" i="13" s="1"/>
  <c r="F1076" i="13" s="1"/>
  <c r="B2205" i="1"/>
  <c r="B2199" i="1"/>
  <c r="B2192" i="1" s="1"/>
  <c r="C2199" i="1"/>
  <c r="B2193" i="1"/>
  <c r="E1075" i="13" s="1"/>
  <c r="F1075" i="13" s="1"/>
  <c r="B2187" i="1"/>
  <c r="B2181" i="1"/>
  <c r="B2174" i="1" s="1"/>
  <c r="C2181" i="1"/>
  <c r="B2175" i="1"/>
  <c r="E1074" i="13" s="1"/>
  <c r="F1074" i="13" s="1"/>
  <c r="B2169" i="1"/>
  <c r="B2163" i="1"/>
  <c r="C2163" i="1"/>
  <c r="B2157" i="1"/>
  <c r="E1073" i="13" s="1"/>
  <c r="F1073" i="13" s="1"/>
  <c r="B2151" i="1"/>
  <c r="B2145" i="1"/>
  <c r="C2145" i="1"/>
  <c r="B2139" i="1"/>
  <c r="E1072" i="13" s="1"/>
  <c r="F1072" i="13" s="1"/>
  <c r="B2133" i="1"/>
  <c r="B2127" i="1"/>
  <c r="B2120" i="1" s="1"/>
  <c r="C2127" i="1"/>
  <c r="B2121" i="1"/>
  <c r="E1071" i="13" s="1"/>
  <c r="F1071" i="13" s="1"/>
  <c r="B2115" i="1"/>
  <c r="B2109" i="1"/>
  <c r="B2102" i="1" s="1"/>
  <c r="C2109" i="1"/>
  <c r="B2103" i="1"/>
  <c r="E1070" i="13" s="1"/>
  <c r="F1070" i="13" s="1"/>
  <c r="B2097" i="1"/>
  <c r="B2091" i="1"/>
  <c r="C2091" i="1"/>
  <c r="B2085" i="1"/>
  <c r="E1069" i="13" s="1"/>
  <c r="F1069" i="13" s="1"/>
  <c r="B2079" i="1"/>
  <c r="B2073" i="1"/>
  <c r="C2073" i="1"/>
  <c r="B2067" i="1"/>
  <c r="E1068" i="13" s="1"/>
  <c r="F1068" i="13" s="1"/>
  <c r="B2061" i="1"/>
  <c r="B2055" i="1"/>
  <c r="C2055" i="1"/>
  <c r="B2049" i="1"/>
  <c r="E1067" i="13" s="1"/>
  <c r="F1067" i="13" s="1"/>
  <c r="B2043" i="1"/>
  <c r="B2037" i="1"/>
  <c r="C2037" i="1"/>
  <c r="B2031" i="1"/>
  <c r="E1066" i="13" s="1"/>
  <c r="F1066" i="13" s="1"/>
  <c r="B2025" i="1"/>
  <c r="B2019" i="1"/>
  <c r="C2254" i="1"/>
  <c r="C2236" i="1"/>
  <c r="C2218" i="1"/>
  <c r="C2200" i="1"/>
  <c r="C2182" i="1"/>
  <c r="C2164" i="1"/>
  <c r="C2146" i="1"/>
  <c r="C2128" i="1"/>
  <c r="C2110" i="1"/>
  <c r="C2092" i="1"/>
  <c r="C2074" i="1"/>
  <c r="C2056" i="1"/>
  <c r="C2038" i="1"/>
  <c r="C2273" i="1"/>
  <c r="C2256" i="1"/>
  <c r="C2238" i="1"/>
  <c r="C2220" i="1"/>
  <c r="C2202" i="1"/>
  <c r="C2184" i="1"/>
  <c r="C2166" i="1"/>
  <c r="C2148" i="1"/>
  <c r="C2130" i="1"/>
  <c r="C2112" i="1"/>
  <c r="C2094" i="1"/>
  <c r="C2076" i="1"/>
  <c r="C2058" i="1"/>
  <c r="C2040" i="1"/>
  <c r="C2275" i="1"/>
  <c r="C2258" i="1"/>
  <c r="C2240" i="1"/>
  <c r="C2222" i="1"/>
  <c r="C2204" i="1"/>
  <c r="C2186" i="1"/>
  <c r="C2168" i="1"/>
  <c r="C2150" i="1"/>
  <c r="C2132" i="1"/>
  <c r="C2114" i="1"/>
  <c r="C2096" i="1"/>
  <c r="C2078" i="1"/>
  <c r="C2060" i="1"/>
  <c r="C2042" i="1"/>
  <c r="C2277" i="1"/>
  <c r="C2260" i="1"/>
  <c r="C2242" i="1"/>
  <c r="C2224" i="1"/>
  <c r="C2206" i="1"/>
  <c r="C2188" i="1"/>
  <c r="C2170" i="1"/>
  <c r="C2152" i="1"/>
  <c r="C2134" i="1"/>
  <c r="C2116" i="1"/>
  <c r="C2098" i="1"/>
  <c r="C2080" i="1"/>
  <c r="C2062" i="1"/>
  <c r="C2044" i="1"/>
  <c r="C2279" i="1"/>
  <c r="C2020" i="1"/>
  <c r="C2022" i="1"/>
  <c r="C2271" i="1"/>
  <c r="C2007" i="1"/>
  <c r="O1040" i="13" s="1"/>
  <c r="K10" i="12"/>
  <c r="K9" i="12"/>
  <c r="J10" i="12"/>
  <c r="J9" i="12"/>
  <c r="C1753" i="1"/>
  <c r="M1026" i="13" s="1"/>
  <c r="I10" i="12"/>
  <c r="I9" i="12"/>
  <c r="B1750" i="1"/>
  <c r="C1747" i="1"/>
  <c r="G1026" i="13" s="1"/>
  <c r="B1747" i="1"/>
  <c r="G773" i="13"/>
  <c r="P773" i="13" s="1"/>
  <c r="B1352" i="1"/>
  <c r="E773" i="13" s="1"/>
  <c r="F773" i="13" s="1"/>
  <c r="D1352" i="1"/>
  <c r="B773" i="13" s="1"/>
  <c r="D773" i="13" s="1"/>
  <c r="G753" i="13"/>
  <c r="P753" i="13" s="1"/>
  <c r="B1292" i="1"/>
  <c r="E753" i="13" s="1"/>
  <c r="F753" i="13" s="1"/>
  <c r="D1292" i="1"/>
  <c r="B753" i="13" s="1"/>
  <c r="D753" i="13" s="1"/>
  <c r="D14" i="12"/>
  <c r="D13" i="12"/>
  <c r="F14" i="12"/>
  <c r="F13" i="12"/>
  <c r="H14" i="12"/>
  <c r="H13" i="12"/>
  <c r="J14" i="12"/>
  <c r="J13" i="12"/>
  <c r="E14" i="12"/>
  <c r="E13" i="12"/>
  <c r="G14" i="12"/>
  <c r="G13" i="12"/>
  <c r="I13" i="12"/>
  <c r="I14" i="12"/>
  <c r="K14" i="12"/>
  <c r="K13" i="12"/>
  <c r="B2002" i="1"/>
  <c r="B1724" i="1"/>
  <c r="E1003" i="13" s="1"/>
  <c r="F1003" i="13" s="1"/>
  <c r="D1724" i="1"/>
  <c r="B1003" i="13" s="1"/>
  <c r="D1003" i="13" s="1"/>
  <c r="H10" i="12"/>
  <c r="H9" i="12"/>
  <c r="G10" i="12"/>
  <c r="G9" i="12"/>
  <c r="F10" i="12"/>
  <c r="F9" i="12"/>
  <c r="D1756" i="1"/>
  <c r="B1756" i="1"/>
  <c r="D1672" i="1"/>
  <c r="B968" i="13" s="1"/>
  <c r="D968" i="13" s="1"/>
  <c r="B1672" i="1"/>
  <c r="E968" i="13" s="1"/>
  <c r="F968" i="13" s="1"/>
  <c r="B1676" i="1"/>
  <c r="E987" i="13" s="1"/>
  <c r="F987" i="13" s="1"/>
  <c r="D1676" i="1"/>
  <c r="B987" i="13" s="1"/>
  <c r="D987" i="13" s="1"/>
  <c r="D1730" i="1"/>
  <c r="B1005" i="13" s="1"/>
  <c r="D1005" i="13" s="1"/>
  <c r="B1730" i="1"/>
  <c r="E1005" i="13" s="1"/>
  <c r="F1005" i="13" s="1"/>
  <c r="B1733" i="1"/>
  <c r="E1006" i="13" s="1"/>
  <c r="F1006" i="13" s="1"/>
  <c r="D1733" i="1"/>
  <c r="B1006" i="13" s="1"/>
  <c r="D1006" i="13" s="1"/>
  <c r="C10" i="12"/>
  <c r="D1741" i="1"/>
  <c r="D9" i="12"/>
  <c r="D1736" i="1"/>
  <c r="B1007" i="13" s="1"/>
  <c r="D1007" i="13" s="1"/>
  <c r="B1736" i="1"/>
  <c r="E1007" i="13" s="1"/>
  <c r="F1007" i="13" s="1"/>
  <c r="E9" i="12"/>
  <c r="B2016" i="1"/>
  <c r="C13" i="12"/>
  <c r="C14" i="12"/>
  <c r="C9" i="12"/>
  <c r="B2280" i="1"/>
  <c r="B1744" i="1"/>
  <c r="B2008" i="1"/>
  <c r="D2008" i="1"/>
  <c r="B1993" i="1"/>
  <c r="E1040" i="13" s="1"/>
  <c r="F1040" i="13" s="1"/>
  <c r="B1759" i="1"/>
  <c r="B1741" i="1"/>
  <c r="E1026" i="13" s="1"/>
  <c r="F1026" i="13" s="1"/>
  <c r="B1423" i="1"/>
  <c r="E832" i="13" s="1"/>
  <c r="F832" i="13" s="1"/>
  <c r="D1423" i="1"/>
  <c r="B832" i="13" s="1"/>
  <c r="D832" i="13" s="1"/>
  <c r="BB1165" i="1"/>
  <c r="BA1165" i="1" s="1"/>
  <c r="BB1167" i="1"/>
  <c r="O676" i="13" s="1"/>
  <c r="BB1168" i="1"/>
  <c r="BA1168" i="1" s="1"/>
  <c r="BB1170" i="1"/>
  <c r="O677" i="13" s="1"/>
  <c r="BB1171" i="1"/>
  <c r="BA1171" i="1" s="1"/>
  <c r="BB1173" i="1"/>
  <c r="O678" i="13" s="1"/>
  <c r="BB1174" i="1"/>
  <c r="BA1174" i="1" s="1"/>
  <c r="BB1176" i="1"/>
  <c r="O679" i="13" s="1"/>
  <c r="BB1177" i="1"/>
  <c r="BA1177" i="1" s="1"/>
  <c r="BB1179" i="1"/>
  <c r="O680" i="13" s="1"/>
  <c r="BB1180" i="1"/>
  <c r="BA1180" i="1" s="1"/>
  <c r="BB1182" i="1"/>
  <c r="O681" i="13" s="1"/>
  <c r="BB1183" i="1"/>
  <c r="BA1183" i="1" s="1"/>
  <c r="BB1185" i="1"/>
  <c r="O682" i="13" s="1"/>
  <c r="BB1186" i="1"/>
  <c r="BA1186" i="1" s="1"/>
  <c r="BB1188" i="1"/>
  <c r="O683" i="13" s="1"/>
  <c r="BB1189" i="1"/>
  <c r="BA1189" i="1" s="1"/>
  <c r="BB1191" i="1"/>
  <c r="O684" i="13" s="1"/>
  <c r="BB1192" i="1"/>
  <c r="BA1192" i="1" s="1"/>
  <c r="BB1194" i="1"/>
  <c r="O685" i="13" s="1"/>
  <c r="BB1195" i="1"/>
  <c r="BA1195" i="1" s="1"/>
  <c r="BB1197" i="1"/>
  <c r="O686" i="13" s="1"/>
  <c r="BB1198" i="1"/>
  <c r="BA1198" i="1" s="1"/>
  <c r="BB1200" i="1"/>
  <c r="O687" i="13" s="1"/>
  <c r="BB1201" i="1"/>
  <c r="BA1201" i="1" s="1"/>
  <c r="BB1203" i="1"/>
  <c r="O688" i="13" s="1"/>
  <c r="BB1204" i="1"/>
  <c r="BA1204" i="1" s="1"/>
  <c r="BB1206" i="1"/>
  <c r="O689" i="13" s="1"/>
  <c r="BB1207" i="1"/>
  <c r="BA1207" i="1" s="1"/>
  <c r="BB1209" i="1"/>
  <c r="O690" i="13" s="1"/>
  <c r="BB1210" i="1"/>
  <c r="BA1210" i="1" s="1"/>
  <c r="BB1212" i="1"/>
  <c r="O691" i="13" s="1"/>
  <c r="BB1213" i="1"/>
  <c r="BA1213" i="1" s="1"/>
  <c r="BB1215" i="1"/>
  <c r="O692" i="13" s="1"/>
  <c r="BB1216" i="1"/>
  <c r="BA1216" i="1" s="1"/>
  <c r="BB1218" i="1"/>
  <c r="O693" i="13" s="1"/>
  <c r="BB1219" i="1"/>
  <c r="BA1219" i="1" s="1"/>
  <c r="BB1221" i="1"/>
  <c r="O694" i="13" s="1"/>
  <c r="BB1222" i="1"/>
  <c r="BA1222" i="1" s="1"/>
  <c r="BB1224" i="1"/>
  <c r="O695" i="13" s="1"/>
  <c r="AV1165" i="1"/>
  <c r="AU1165" i="1" s="1"/>
  <c r="AV1167" i="1"/>
  <c r="N676" i="13" s="1"/>
  <c r="AV1168" i="1"/>
  <c r="AU1168" i="1" s="1"/>
  <c r="AV1170" i="1"/>
  <c r="N677" i="13" s="1"/>
  <c r="AV1171" i="1"/>
  <c r="AU1171" i="1" s="1"/>
  <c r="AV1173" i="1"/>
  <c r="N678" i="13" s="1"/>
  <c r="AV1174" i="1"/>
  <c r="AU1174" i="1" s="1"/>
  <c r="AV1176" i="1"/>
  <c r="N679" i="13" s="1"/>
  <c r="AV1177" i="1"/>
  <c r="AU1177" i="1" s="1"/>
  <c r="AV1179" i="1"/>
  <c r="N680" i="13" s="1"/>
  <c r="AV1180" i="1"/>
  <c r="AU1180" i="1" s="1"/>
  <c r="AV1182" i="1"/>
  <c r="N681" i="13" s="1"/>
  <c r="AV1183" i="1"/>
  <c r="AU1183" i="1" s="1"/>
  <c r="AV1185" i="1"/>
  <c r="N682" i="13" s="1"/>
  <c r="AV1186" i="1"/>
  <c r="AU1186" i="1" s="1"/>
  <c r="AV1188" i="1"/>
  <c r="N683" i="13" s="1"/>
  <c r="AV1189" i="1"/>
  <c r="AU1189" i="1" s="1"/>
  <c r="AV1191" i="1"/>
  <c r="N684" i="13" s="1"/>
  <c r="AV1192" i="1"/>
  <c r="AU1192" i="1" s="1"/>
  <c r="AV1194" i="1"/>
  <c r="N685" i="13" s="1"/>
  <c r="AV1195" i="1"/>
  <c r="AU1195" i="1" s="1"/>
  <c r="AV1197" i="1"/>
  <c r="N686" i="13" s="1"/>
  <c r="AV1198" i="1"/>
  <c r="AU1198" i="1" s="1"/>
  <c r="AV1200" i="1"/>
  <c r="N687" i="13" s="1"/>
  <c r="AV1201" i="1"/>
  <c r="AU1201" i="1" s="1"/>
  <c r="AV1203" i="1"/>
  <c r="N688" i="13" s="1"/>
  <c r="AV1204" i="1"/>
  <c r="AU1204" i="1" s="1"/>
  <c r="AV1206" i="1"/>
  <c r="N689" i="13" s="1"/>
  <c r="AV1207" i="1"/>
  <c r="AU1207" i="1" s="1"/>
  <c r="AV1209" i="1"/>
  <c r="N690" i="13" s="1"/>
  <c r="AV1210" i="1"/>
  <c r="AU1210" i="1" s="1"/>
  <c r="AV1212" i="1"/>
  <c r="N691" i="13" s="1"/>
  <c r="AV1213" i="1"/>
  <c r="AU1213" i="1" s="1"/>
  <c r="AV1215" i="1"/>
  <c r="N692" i="13" s="1"/>
  <c r="AV1216" i="1"/>
  <c r="AU1216" i="1" s="1"/>
  <c r="AV1218" i="1"/>
  <c r="N693" i="13" s="1"/>
  <c r="AV1219" i="1"/>
  <c r="AU1219" i="1" s="1"/>
  <c r="AV1221" i="1"/>
  <c r="N694" i="13" s="1"/>
  <c r="AV1222" i="1"/>
  <c r="AU1222" i="1" s="1"/>
  <c r="AV1224" i="1"/>
  <c r="N695" i="13" s="1"/>
  <c r="AP1165" i="1"/>
  <c r="AO1165" i="1" s="1"/>
  <c r="AP1167" i="1"/>
  <c r="M676" i="13" s="1"/>
  <c r="AP1168" i="1"/>
  <c r="AO1168" i="1" s="1"/>
  <c r="AP1170" i="1"/>
  <c r="M677" i="13" s="1"/>
  <c r="AP1171" i="1"/>
  <c r="AO1171" i="1" s="1"/>
  <c r="AP1173" i="1"/>
  <c r="M678" i="13" s="1"/>
  <c r="AP1174" i="1"/>
  <c r="AO1174" i="1" s="1"/>
  <c r="AP1176" i="1"/>
  <c r="M679" i="13" s="1"/>
  <c r="AP1177" i="1"/>
  <c r="AO1177" i="1" s="1"/>
  <c r="AP1179" i="1"/>
  <c r="M680" i="13" s="1"/>
  <c r="AP1180" i="1"/>
  <c r="AO1180" i="1" s="1"/>
  <c r="AP1182" i="1"/>
  <c r="M681" i="13" s="1"/>
  <c r="AP1183" i="1"/>
  <c r="AO1183" i="1" s="1"/>
  <c r="AP1185" i="1"/>
  <c r="M682" i="13" s="1"/>
  <c r="AP1186" i="1"/>
  <c r="AO1186" i="1" s="1"/>
  <c r="AP1188" i="1"/>
  <c r="M683" i="13" s="1"/>
  <c r="AP1189" i="1"/>
  <c r="AO1189" i="1" s="1"/>
  <c r="AP1191" i="1"/>
  <c r="M684" i="13" s="1"/>
  <c r="AP1192" i="1"/>
  <c r="AO1192" i="1" s="1"/>
  <c r="AP1194" i="1"/>
  <c r="M685" i="13" s="1"/>
  <c r="AP1195" i="1"/>
  <c r="AO1195" i="1" s="1"/>
  <c r="AP1197" i="1"/>
  <c r="M686" i="13" s="1"/>
  <c r="AP1198" i="1"/>
  <c r="AO1198" i="1" s="1"/>
  <c r="AP1200" i="1"/>
  <c r="M687" i="13" s="1"/>
  <c r="AP1201" i="1"/>
  <c r="AO1201" i="1" s="1"/>
  <c r="AP1203" i="1"/>
  <c r="M688" i="13" s="1"/>
  <c r="AP1204" i="1"/>
  <c r="AO1204" i="1" s="1"/>
  <c r="AP1206" i="1"/>
  <c r="M689" i="13" s="1"/>
  <c r="AP1207" i="1"/>
  <c r="AO1207" i="1" s="1"/>
  <c r="AP1209" i="1"/>
  <c r="M690" i="13" s="1"/>
  <c r="AP1210" i="1"/>
  <c r="AO1210" i="1" s="1"/>
  <c r="AP1212" i="1"/>
  <c r="M691" i="13" s="1"/>
  <c r="AP1213" i="1"/>
  <c r="AO1213" i="1" s="1"/>
  <c r="AP1215" i="1"/>
  <c r="M692" i="13" s="1"/>
  <c r="AP1216" i="1"/>
  <c r="AO1216" i="1" s="1"/>
  <c r="AP1218" i="1"/>
  <c r="M693" i="13" s="1"/>
  <c r="AP1219" i="1"/>
  <c r="AO1219" i="1" s="1"/>
  <c r="AP1221" i="1"/>
  <c r="M694" i="13" s="1"/>
  <c r="AP1222" i="1"/>
  <c r="AO1222" i="1" s="1"/>
  <c r="AP1224" i="1"/>
  <c r="M695" i="13" s="1"/>
  <c r="AJ1165" i="1"/>
  <c r="AI1165" i="1" s="1"/>
  <c r="AJ1167" i="1"/>
  <c r="AJ1168" i="1"/>
  <c r="AI1168" i="1" s="1"/>
  <c r="AJ1170" i="1"/>
  <c r="L677" i="13" s="1"/>
  <c r="AJ1171" i="1"/>
  <c r="AI1171" i="1" s="1"/>
  <c r="AJ1173" i="1"/>
  <c r="L678" i="13" s="1"/>
  <c r="AJ1174" i="1"/>
  <c r="AI1174" i="1" s="1"/>
  <c r="AJ1176" i="1"/>
  <c r="L679" i="13" s="1"/>
  <c r="AJ1177" i="1"/>
  <c r="AI1177" i="1" s="1"/>
  <c r="AJ1179" i="1"/>
  <c r="L680" i="13" s="1"/>
  <c r="AJ1180" i="1"/>
  <c r="AI1180" i="1" s="1"/>
  <c r="AJ1182" i="1"/>
  <c r="L681" i="13" s="1"/>
  <c r="AJ1183" i="1"/>
  <c r="AI1183" i="1" s="1"/>
  <c r="AJ1185" i="1"/>
  <c r="L682" i="13" s="1"/>
  <c r="AJ1186" i="1"/>
  <c r="AI1186" i="1" s="1"/>
  <c r="AJ1188" i="1"/>
  <c r="L683" i="13" s="1"/>
  <c r="AJ1189" i="1"/>
  <c r="AI1189" i="1" s="1"/>
  <c r="AJ1191" i="1"/>
  <c r="L684" i="13" s="1"/>
  <c r="AJ1192" i="1"/>
  <c r="AI1192" i="1" s="1"/>
  <c r="AJ1194" i="1"/>
  <c r="L685" i="13" s="1"/>
  <c r="AJ1195" i="1"/>
  <c r="AI1195" i="1" s="1"/>
  <c r="AJ1197" i="1"/>
  <c r="L686" i="13" s="1"/>
  <c r="AJ1198" i="1"/>
  <c r="AI1198" i="1" s="1"/>
  <c r="AJ1200" i="1"/>
  <c r="L687" i="13" s="1"/>
  <c r="AJ1201" i="1"/>
  <c r="AI1201" i="1" s="1"/>
  <c r="AJ1203" i="1"/>
  <c r="L688" i="13" s="1"/>
  <c r="AJ1204" i="1"/>
  <c r="AI1204" i="1" s="1"/>
  <c r="AJ1206" i="1"/>
  <c r="L689" i="13" s="1"/>
  <c r="AJ1207" i="1"/>
  <c r="AI1207" i="1" s="1"/>
  <c r="AJ1209" i="1"/>
  <c r="L690" i="13" s="1"/>
  <c r="AJ1210" i="1"/>
  <c r="AI1210" i="1" s="1"/>
  <c r="AJ1212" i="1"/>
  <c r="L691" i="13" s="1"/>
  <c r="AJ1213" i="1"/>
  <c r="AI1213" i="1" s="1"/>
  <c r="AJ1215" i="1"/>
  <c r="L692" i="13" s="1"/>
  <c r="AJ1216" i="1"/>
  <c r="AI1216" i="1" s="1"/>
  <c r="AJ1218" i="1"/>
  <c r="L693" i="13" s="1"/>
  <c r="AJ1219" i="1"/>
  <c r="AI1219" i="1" s="1"/>
  <c r="AJ1221" i="1"/>
  <c r="L694" i="13" s="1"/>
  <c r="AJ1222" i="1"/>
  <c r="AI1222" i="1" s="1"/>
  <c r="AJ1224" i="1"/>
  <c r="L695" i="13" s="1"/>
  <c r="AD1165" i="1"/>
  <c r="AC1165" i="1" s="1"/>
  <c r="AD1167" i="1"/>
  <c r="K676" i="13" s="1"/>
  <c r="AD1168" i="1"/>
  <c r="AC1168" i="1" s="1"/>
  <c r="AD1170" i="1"/>
  <c r="K677" i="13" s="1"/>
  <c r="AD1171" i="1"/>
  <c r="AC1171" i="1" s="1"/>
  <c r="AD1173" i="1"/>
  <c r="K678" i="13" s="1"/>
  <c r="AD1174" i="1"/>
  <c r="AC1174" i="1" s="1"/>
  <c r="AD1176" i="1"/>
  <c r="K679" i="13" s="1"/>
  <c r="AD1177" i="1"/>
  <c r="AC1177" i="1" s="1"/>
  <c r="AD1179" i="1"/>
  <c r="K680" i="13" s="1"/>
  <c r="AD1180" i="1"/>
  <c r="AC1180" i="1" s="1"/>
  <c r="AD1182" i="1"/>
  <c r="K681" i="13" s="1"/>
  <c r="AD1183" i="1"/>
  <c r="AC1183" i="1" s="1"/>
  <c r="AD1185" i="1"/>
  <c r="K682" i="13" s="1"/>
  <c r="AD1186" i="1"/>
  <c r="AC1186" i="1" s="1"/>
  <c r="AD1188" i="1"/>
  <c r="K683" i="13" s="1"/>
  <c r="AD1189" i="1"/>
  <c r="AC1189" i="1" s="1"/>
  <c r="AD1191" i="1"/>
  <c r="K684" i="13" s="1"/>
  <c r="AD1192" i="1"/>
  <c r="AC1192" i="1" s="1"/>
  <c r="AD1194" i="1"/>
  <c r="K685" i="13" s="1"/>
  <c r="AD1195" i="1"/>
  <c r="AC1195" i="1" s="1"/>
  <c r="AD1197" i="1"/>
  <c r="K686" i="13" s="1"/>
  <c r="AD1198" i="1"/>
  <c r="AC1198" i="1" s="1"/>
  <c r="AD1200" i="1"/>
  <c r="K687" i="13" s="1"/>
  <c r="AD1201" i="1"/>
  <c r="AC1201" i="1" s="1"/>
  <c r="AD1203" i="1"/>
  <c r="K688" i="13" s="1"/>
  <c r="AD1204" i="1"/>
  <c r="AC1204" i="1" s="1"/>
  <c r="AD1206" i="1"/>
  <c r="K689" i="13" s="1"/>
  <c r="AD1207" i="1"/>
  <c r="AC1207" i="1" s="1"/>
  <c r="AD1209" i="1"/>
  <c r="K690" i="13" s="1"/>
  <c r="AD1210" i="1"/>
  <c r="AC1210" i="1" s="1"/>
  <c r="AD1212" i="1"/>
  <c r="K691" i="13" s="1"/>
  <c r="AD1213" i="1"/>
  <c r="AC1213" i="1" s="1"/>
  <c r="AD1215" i="1"/>
  <c r="K692" i="13" s="1"/>
  <c r="AD1216" i="1"/>
  <c r="AC1216" i="1" s="1"/>
  <c r="AD1218" i="1"/>
  <c r="K693" i="13" s="1"/>
  <c r="AD1219" i="1"/>
  <c r="AC1219" i="1" s="1"/>
  <c r="AD1221" i="1"/>
  <c r="K694" i="13" s="1"/>
  <c r="AD1222" i="1"/>
  <c r="AC1222" i="1" s="1"/>
  <c r="AD1224" i="1"/>
  <c r="K695" i="13" s="1"/>
  <c r="X1165" i="1"/>
  <c r="W1165" i="1" s="1"/>
  <c r="X1167" i="1"/>
  <c r="J676" i="13" s="1"/>
  <c r="X1168" i="1"/>
  <c r="W1168" i="1" s="1"/>
  <c r="X1170" i="1"/>
  <c r="J677" i="13" s="1"/>
  <c r="X1171" i="1"/>
  <c r="W1171" i="1" s="1"/>
  <c r="X1173" i="1"/>
  <c r="J678" i="13" s="1"/>
  <c r="X1174" i="1"/>
  <c r="W1174" i="1" s="1"/>
  <c r="X1176" i="1"/>
  <c r="J679" i="13" s="1"/>
  <c r="X1177" i="1"/>
  <c r="W1177" i="1" s="1"/>
  <c r="X1179" i="1"/>
  <c r="J680" i="13" s="1"/>
  <c r="X1180" i="1"/>
  <c r="W1180" i="1" s="1"/>
  <c r="X1182" i="1"/>
  <c r="J681" i="13" s="1"/>
  <c r="X1183" i="1"/>
  <c r="W1183" i="1" s="1"/>
  <c r="X1185" i="1"/>
  <c r="J682" i="13" s="1"/>
  <c r="X1186" i="1"/>
  <c r="W1186" i="1" s="1"/>
  <c r="X1188" i="1"/>
  <c r="J683" i="13" s="1"/>
  <c r="X1189" i="1"/>
  <c r="W1189" i="1" s="1"/>
  <c r="X1191" i="1"/>
  <c r="J684" i="13" s="1"/>
  <c r="X1192" i="1"/>
  <c r="W1192" i="1" s="1"/>
  <c r="X1194" i="1"/>
  <c r="J685" i="13" s="1"/>
  <c r="X1195" i="1"/>
  <c r="W1195" i="1" s="1"/>
  <c r="X1197" i="1"/>
  <c r="J686" i="13" s="1"/>
  <c r="X1198" i="1"/>
  <c r="W1198" i="1" s="1"/>
  <c r="X1200" i="1"/>
  <c r="J687" i="13" s="1"/>
  <c r="X1201" i="1"/>
  <c r="W1201" i="1" s="1"/>
  <c r="X1203" i="1"/>
  <c r="J688" i="13" s="1"/>
  <c r="X1204" i="1"/>
  <c r="W1204" i="1" s="1"/>
  <c r="X1206" i="1"/>
  <c r="J689" i="13" s="1"/>
  <c r="X1207" i="1"/>
  <c r="W1207" i="1" s="1"/>
  <c r="X1209" i="1"/>
  <c r="J690" i="13" s="1"/>
  <c r="X1210" i="1"/>
  <c r="W1210" i="1" s="1"/>
  <c r="X1212" i="1"/>
  <c r="J691" i="13" s="1"/>
  <c r="X1213" i="1"/>
  <c r="W1213" i="1" s="1"/>
  <c r="X1215" i="1"/>
  <c r="J692" i="13" s="1"/>
  <c r="X1216" i="1"/>
  <c r="W1216" i="1" s="1"/>
  <c r="X1218" i="1"/>
  <c r="J693" i="13" s="1"/>
  <c r="X1219" i="1"/>
  <c r="W1219" i="1" s="1"/>
  <c r="X1221" i="1"/>
  <c r="J694" i="13" s="1"/>
  <c r="X1222" i="1"/>
  <c r="W1222" i="1" s="1"/>
  <c r="X1224" i="1"/>
  <c r="J695" i="13" s="1"/>
  <c r="R1165" i="1"/>
  <c r="Q1165" i="1" s="1"/>
  <c r="R1167" i="1"/>
  <c r="I676" i="13" s="1"/>
  <c r="R1168" i="1"/>
  <c r="Q1168" i="1" s="1"/>
  <c r="R1170" i="1"/>
  <c r="I677" i="13" s="1"/>
  <c r="R1171" i="1"/>
  <c r="Q1171" i="1" s="1"/>
  <c r="R1173" i="1"/>
  <c r="I678" i="13" s="1"/>
  <c r="R1174" i="1"/>
  <c r="Q1174" i="1" s="1"/>
  <c r="R1176" i="1"/>
  <c r="I679" i="13" s="1"/>
  <c r="R1177" i="1"/>
  <c r="Q1177" i="1" s="1"/>
  <c r="R1179" i="1"/>
  <c r="I680" i="13" s="1"/>
  <c r="R1180" i="1"/>
  <c r="Q1180" i="1" s="1"/>
  <c r="R1182" i="1"/>
  <c r="I681" i="13" s="1"/>
  <c r="R1183" i="1"/>
  <c r="Q1183" i="1" s="1"/>
  <c r="R1185" i="1"/>
  <c r="I682" i="13" s="1"/>
  <c r="R1186" i="1"/>
  <c r="Q1186" i="1" s="1"/>
  <c r="R1188" i="1"/>
  <c r="I683" i="13" s="1"/>
  <c r="R1189" i="1"/>
  <c r="Q1189" i="1" s="1"/>
  <c r="R1191" i="1"/>
  <c r="I684" i="13" s="1"/>
  <c r="R1192" i="1"/>
  <c r="Q1192" i="1" s="1"/>
  <c r="R1194" i="1"/>
  <c r="I685" i="13" s="1"/>
  <c r="R1195" i="1"/>
  <c r="Q1195" i="1" s="1"/>
  <c r="R1197" i="1"/>
  <c r="I686" i="13" s="1"/>
  <c r="R1198" i="1"/>
  <c r="Q1198" i="1" s="1"/>
  <c r="R1200" i="1"/>
  <c r="I687" i="13" s="1"/>
  <c r="R1201" i="1"/>
  <c r="Q1201" i="1" s="1"/>
  <c r="R1203" i="1"/>
  <c r="I688" i="13" s="1"/>
  <c r="R1204" i="1"/>
  <c r="Q1204" i="1" s="1"/>
  <c r="R1206" i="1"/>
  <c r="I689" i="13" s="1"/>
  <c r="R1207" i="1"/>
  <c r="Q1207" i="1" s="1"/>
  <c r="R1209" i="1"/>
  <c r="I690" i="13" s="1"/>
  <c r="R1210" i="1"/>
  <c r="Q1210" i="1" s="1"/>
  <c r="R1212" i="1"/>
  <c r="I691" i="13" s="1"/>
  <c r="R1213" i="1"/>
  <c r="Q1213" i="1" s="1"/>
  <c r="R1215" i="1"/>
  <c r="I692" i="13" s="1"/>
  <c r="R1216" i="1"/>
  <c r="Q1216" i="1" s="1"/>
  <c r="R1218" i="1"/>
  <c r="I693" i="13" s="1"/>
  <c r="R1219" i="1"/>
  <c r="Q1219" i="1" s="1"/>
  <c r="R1221" i="1"/>
  <c r="I694" i="13" s="1"/>
  <c r="R1222" i="1"/>
  <c r="Q1222" i="1" s="1"/>
  <c r="R1224" i="1"/>
  <c r="I695" i="13" s="1"/>
  <c r="L1165" i="1"/>
  <c r="K1165" i="1" s="1"/>
  <c r="L1167" i="1"/>
  <c r="H676" i="13" s="1"/>
  <c r="L1168" i="1"/>
  <c r="K1168" i="1" s="1"/>
  <c r="L1170" i="1"/>
  <c r="H677" i="13" s="1"/>
  <c r="L1171" i="1"/>
  <c r="K1171" i="1" s="1"/>
  <c r="L1173" i="1"/>
  <c r="H678" i="13" s="1"/>
  <c r="L1174" i="1"/>
  <c r="K1174" i="1" s="1"/>
  <c r="L1176" i="1"/>
  <c r="H679" i="13" s="1"/>
  <c r="L1177" i="1"/>
  <c r="K1177" i="1" s="1"/>
  <c r="L1179" i="1"/>
  <c r="H680" i="13" s="1"/>
  <c r="L1180" i="1"/>
  <c r="K1180" i="1" s="1"/>
  <c r="L1182" i="1"/>
  <c r="H681" i="13" s="1"/>
  <c r="L1183" i="1"/>
  <c r="K1183" i="1" s="1"/>
  <c r="L1185" i="1"/>
  <c r="H682" i="13" s="1"/>
  <c r="L1186" i="1"/>
  <c r="K1186" i="1" s="1"/>
  <c r="L1188" i="1"/>
  <c r="H683" i="13" s="1"/>
  <c r="L1189" i="1"/>
  <c r="K1189" i="1" s="1"/>
  <c r="L1191" i="1"/>
  <c r="H684" i="13" s="1"/>
  <c r="L1192" i="1"/>
  <c r="K1192" i="1" s="1"/>
  <c r="L1194" i="1"/>
  <c r="H685" i="13" s="1"/>
  <c r="L1195" i="1"/>
  <c r="K1195" i="1" s="1"/>
  <c r="L1197" i="1"/>
  <c r="H686" i="13" s="1"/>
  <c r="L1198" i="1"/>
  <c r="K1198" i="1" s="1"/>
  <c r="L1200" i="1"/>
  <c r="H687" i="13" s="1"/>
  <c r="L1201" i="1"/>
  <c r="K1201" i="1" s="1"/>
  <c r="L1203" i="1"/>
  <c r="H688" i="13" s="1"/>
  <c r="L1204" i="1"/>
  <c r="K1204" i="1" s="1"/>
  <c r="L1206" i="1"/>
  <c r="H689" i="13" s="1"/>
  <c r="L1207" i="1"/>
  <c r="K1207" i="1" s="1"/>
  <c r="L1209" i="1"/>
  <c r="H690" i="13" s="1"/>
  <c r="L1210" i="1"/>
  <c r="K1210" i="1" s="1"/>
  <c r="L1212" i="1"/>
  <c r="H691" i="13" s="1"/>
  <c r="L1213" i="1"/>
  <c r="K1213" i="1" s="1"/>
  <c r="L1215" i="1"/>
  <c r="H692" i="13" s="1"/>
  <c r="L1216" i="1"/>
  <c r="K1216" i="1" s="1"/>
  <c r="L1218" i="1"/>
  <c r="H693" i="13" s="1"/>
  <c r="L1219" i="1"/>
  <c r="K1219" i="1" s="1"/>
  <c r="L1221" i="1"/>
  <c r="H694" i="13" s="1"/>
  <c r="L1222" i="1"/>
  <c r="K1222" i="1" s="1"/>
  <c r="L1224" i="1"/>
  <c r="H695" i="13" s="1"/>
  <c r="F1165" i="1"/>
  <c r="E1165" i="1" s="1"/>
  <c r="F1167" i="1"/>
  <c r="F1168" i="1"/>
  <c r="E1168" i="1" s="1"/>
  <c r="F1170" i="1"/>
  <c r="F1171" i="1"/>
  <c r="E1171" i="1" s="1"/>
  <c r="F1173" i="1"/>
  <c r="F1174" i="1"/>
  <c r="E1174" i="1" s="1"/>
  <c r="F1176" i="1"/>
  <c r="F1177" i="1"/>
  <c r="E1177" i="1" s="1"/>
  <c r="F1179" i="1"/>
  <c r="F1180" i="1"/>
  <c r="E1180" i="1" s="1"/>
  <c r="F1182" i="1"/>
  <c r="F1183" i="1"/>
  <c r="E1183" i="1" s="1"/>
  <c r="F1185" i="1"/>
  <c r="F1186" i="1"/>
  <c r="E1186" i="1" s="1"/>
  <c r="F1188" i="1"/>
  <c r="F1189" i="1"/>
  <c r="E1189" i="1" s="1"/>
  <c r="F1191" i="1"/>
  <c r="F1192" i="1"/>
  <c r="E1192" i="1" s="1"/>
  <c r="F1194" i="1"/>
  <c r="F1195" i="1"/>
  <c r="E1195" i="1" s="1"/>
  <c r="F1197" i="1"/>
  <c r="F1198" i="1"/>
  <c r="E1198" i="1" s="1"/>
  <c r="F1200" i="1"/>
  <c r="F1201" i="1"/>
  <c r="E1201" i="1" s="1"/>
  <c r="F1203" i="1"/>
  <c r="F1204" i="1"/>
  <c r="E1204" i="1" s="1"/>
  <c r="F1206" i="1"/>
  <c r="F1207" i="1"/>
  <c r="E1207" i="1" s="1"/>
  <c r="F1209" i="1"/>
  <c r="F1210" i="1"/>
  <c r="E1210" i="1" s="1"/>
  <c r="F1212" i="1"/>
  <c r="F1213" i="1"/>
  <c r="E1213" i="1" s="1"/>
  <c r="F1215" i="1"/>
  <c r="F1216" i="1"/>
  <c r="E1216" i="1" s="1"/>
  <c r="F1218" i="1"/>
  <c r="F1219" i="1"/>
  <c r="E1219" i="1" s="1"/>
  <c r="F1221" i="1"/>
  <c r="F1222" i="1"/>
  <c r="E1222" i="1" s="1"/>
  <c r="F1224" i="1"/>
  <c r="BB1164" i="1"/>
  <c r="O675" i="13" s="1"/>
  <c r="BB1162" i="1"/>
  <c r="AV1164" i="1"/>
  <c r="N675" i="13" s="1"/>
  <c r="AV1162" i="1"/>
  <c r="AP1164" i="1"/>
  <c r="M675" i="13" s="1"/>
  <c r="AP1162" i="1"/>
  <c r="AJ1164" i="1"/>
  <c r="L675" i="13" s="1"/>
  <c r="AJ1162" i="1"/>
  <c r="AI1162" i="1" s="1"/>
  <c r="AD1164" i="1"/>
  <c r="K675" i="13" s="1"/>
  <c r="AD1162" i="1"/>
  <c r="X1164" i="1"/>
  <c r="J675" i="13" s="1"/>
  <c r="X1162" i="1"/>
  <c r="R1164" i="1"/>
  <c r="I675" i="13" s="1"/>
  <c r="R1162" i="1"/>
  <c r="L1164" i="1"/>
  <c r="H675" i="13" s="1"/>
  <c r="L1162" i="1"/>
  <c r="F1162" i="1"/>
  <c r="F1164" i="1"/>
  <c r="BB1101" i="1"/>
  <c r="BA1101" i="1" s="1"/>
  <c r="BB1103" i="1"/>
  <c r="O637" i="13" s="1"/>
  <c r="BB1104" i="1"/>
  <c r="BA1104" i="1" s="1"/>
  <c r="BB1106" i="1"/>
  <c r="O638" i="13" s="1"/>
  <c r="BB1107" i="1"/>
  <c r="BA1107" i="1" s="1"/>
  <c r="BB1109" i="1"/>
  <c r="O639" i="13" s="1"/>
  <c r="BB1110" i="1"/>
  <c r="BA1110" i="1" s="1"/>
  <c r="BB1112" i="1"/>
  <c r="O640" i="13" s="1"/>
  <c r="BB1113" i="1"/>
  <c r="BA1113" i="1" s="1"/>
  <c r="BB1115" i="1"/>
  <c r="O641" i="13" s="1"/>
  <c r="BB1116" i="1"/>
  <c r="BA1116" i="1" s="1"/>
  <c r="BB1118" i="1"/>
  <c r="O642" i="13" s="1"/>
  <c r="BB1119" i="1"/>
  <c r="BA1119" i="1" s="1"/>
  <c r="BB1121" i="1"/>
  <c r="O643" i="13" s="1"/>
  <c r="BB1122" i="1"/>
  <c r="BA1122" i="1" s="1"/>
  <c r="BB1124" i="1"/>
  <c r="O644" i="13" s="1"/>
  <c r="BB1125" i="1"/>
  <c r="BA1125" i="1" s="1"/>
  <c r="BB1127" i="1"/>
  <c r="O645" i="13" s="1"/>
  <c r="BB1128" i="1"/>
  <c r="BA1128" i="1" s="1"/>
  <c r="BB1130" i="1"/>
  <c r="O646" i="13" s="1"/>
  <c r="BB1131" i="1"/>
  <c r="BA1131" i="1" s="1"/>
  <c r="BB1133" i="1"/>
  <c r="O647" i="13" s="1"/>
  <c r="BB1134" i="1"/>
  <c r="BA1134" i="1" s="1"/>
  <c r="BB1136" i="1"/>
  <c r="O648" i="13" s="1"/>
  <c r="BB1137" i="1"/>
  <c r="BA1137" i="1" s="1"/>
  <c r="BB1139" i="1"/>
  <c r="O649" i="13" s="1"/>
  <c r="BB1140" i="1"/>
  <c r="BA1140" i="1" s="1"/>
  <c r="BB1142" i="1"/>
  <c r="O650" i="13" s="1"/>
  <c r="BB1143" i="1"/>
  <c r="BA1143" i="1" s="1"/>
  <c r="BB1145" i="1"/>
  <c r="O651" i="13" s="1"/>
  <c r="BB1146" i="1"/>
  <c r="BA1146" i="1" s="1"/>
  <c r="BB1148" i="1"/>
  <c r="O652" i="13" s="1"/>
  <c r="BB1149" i="1"/>
  <c r="BA1149" i="1" s="1"/>
  <c r="BB1151" i="1"/>
  <c r="O653" i="13" s="1"/>
  <c r="BB1152" i="1"/>
  <c r="BA1152" i="1" s="1"/>
  <c r="BB1154" i="1"/>
  <c r="O654" i="13" s="1"/>
  <c r="BB1155" i="1"/>
  <c r="BA1155" i="1" s="1"/>
  <c r="BB1157" i="1"/>
  <c r="O655" i="13" s="1"/>
  <c r="BB1158" i="1"/>
  <c r="BA1158" i="1" s="1"/>
  <c r="BB1160" i="1"/>
  <c r="O656" i="13" s="1"/>
  <c r="AV1101" i="1"/>
  <c r="AU1101" i="1" s="1"/>
  <c r="AV1103" i="1"/>
  <c r="N637" i="13" s="1"/>
  <c r="AV1104" i="1"/>
  <c r="AU1104" i="1" s="1"/>
  <c r="AV1106" i="1"/>
  <c r="N638" i="13" s="1"/>
  <c r="AV1107" i="1"/>
  <c r="AU1107" i="1" s="1"/>
  <c r="AV1109" i="1"/>
  <c r="N639" i="13" s="1"/>
  <c r="AV1110" i="1"/>
  <c r="AU1110" i="1" s="1"/>
  <c r="AV1112" i="1"/>
  <c r="N640" i="13" s="1"/>
  <c r="AV1113" i="1"/>
  <c r="AU1113" i="1" s="1"/>
  <c r="AV1115" i="1"/>
  <c r="N641" i="13" s="1"/>
  <c r="AV1116" i="1"/>
  <c r="AU1116" i="1" s="1"/>
  <c r="AV1118" i="1"/>
  <c r="N642" i="13" s="1"/>
  <c r="AV1119" i="1"/>
  <c r="AU1119" i="1" s="1"/>
  <c r="AV1121" i="1"/>
  <c r="N643" i="13" s="1"/>
  <c r="AV1122" i="1"/>
  <c r="AU1122" i="1" s="1"/>
  <c r="AV1124" i="1"/>
  <c r="N644" i="13" s="1"/>
  <c r="AV1125" i="1"/>
  <c r="AU1125" i="1" s="1"/>
  <c r="AV1127" i="1"/>
  <c r="N645" i="13" s="1"/>
  <c r="AV1128" i="1"/>
  <c r="AU1128" i="1" s="1"/>
  <c r="AV1130" i="1"/>
  <c r="N646" i="13" s="1"/>
  <c r="AV1131" i="1"/>
  <c r="AU1131" i="1" s="1"/>
  <c r="AV1133" i="1"/>
  <c r="N647" i="13" s="1"/>
  <c r="AV1134" i="1"/>
  <c r="AU1134" i="1" s="1"/>
  <c r="AV1136" i="1"/>
  <c r="N648" i="13" s="1"/>
  <c r="AV1137" i="1"/>
  <c r="AU1137" i="1" s="1"/>
  <c r="AV1139" i="1"/>
  <c r="N649" i="13" s="1"/>
  <c r="AV1140" i="1"/>
  <c r="AU1140" i="1" s="1"/>
  <c r="AV1142" i="1"/>
  <c r="N650" i="13" s="1"/>
  <c r="AV1143" i="1"/>
  <c r="AU1143" i="1" s="1"/>
  <c r="AV1145" i="1"/>
  <c r="N651" i="13" s="1"/>
  <c r="AV1146" i="1"/>
  <c r="AU1146" i="1" s="1"/>
  <c r="AV1148" i="1"/>
  <c r="N652" i="13" s="1"/>
  <c r="AV1149" i="1"/>
  <c r="AU1149" i="1" s="1"/>
  <c r="AV1151" i="1"/>
  <c r="N653" i="13" s="1"/>
  <c r="AV1152" i="1"/>
  <c r="AU1152" i="1" s="1"/>
  <c r="AV1154" i="1"/>
  <c r="N654" i="13" s="1"/>
  <c r="AV1155" i="1"/>
  <c r="AU1155" i="1" s="1"/>
  <c r="AV1157" i="1"/>
  <c r="N655" i="13" s="1"/>
  <c r="AV1158" i="1"/>
  <c r="AU1158" i="1" s="1"/>
  <c r="AV1160" i="1"/>
  <c r="N656" i="13" s="1"/>
  <c r="AP1101" i="1"/>
  <c r="AO1101" i="1" s="1"/>
  <c r="AP1103" i="1"/>
  <c r="M637" i="13" s="1"/>
  <c r="AP1104" i="1"/>
  <c r="AO1104" i="1" s="1"/>
  <c r="AP1106" i="1"/>
  <c r="M638" i="13" s="1"/>
  <c r="AP1107" i="1"/>
  <c r="AO1107" i="1" s="1"/>
  <c r="AP1109" i="1"/>
  <c r="M639" i="13" s="1"/>
  <c r="AP1110" i="1"/>
  <c r="AO1110" i="1" s="1"/>
  <c r="AP1112" i="1"/>
  <c r="M640" i="13" s="1"/>
  <c r="AP1113" i="1"/>
  <c r="AO1113" i="1" s="1"/>
  <c r="AP1115" i="1"/>
  <c r="M641" i="13" s="1"/>
  <c r="AP1116" i="1"/>
  <c r="AO1116" i="1" s="1"/>
  <c r="AP1118" i="1"/>
  <c r="M642" i="13" s="1"/>
  <c r="AP1119" i="1"/>
  <c r="AO1119" i="1" s="1"/>
  <c r="AP1121" i="1"/>
  <c r="M643" i="13" s="1"/>
  <c r="AP1122" i="1"/>
  <c r="AO1122" i="1" s="1"/>
  <c r="AP1124" i="1"/>
  <c r="M644" i="13" s="1"/>
  <c r="AP1125" i="1"/>
  <c r="AO1125" i="1" s="1"/>
  <c r="AP1127" i="1"/>
  <c r="M645" i="13" s="1"/>
  <c r="AP1128" i="1"/>
  <c r="AO1128" i="1" s="1"/>
  <c r="AP1130" i="1"/>
  <c r="M646" i="13" s="1"/>
  <c r="AP1131" i="1"/>
  <c r="AO1131" i="1" s="1"/>
  <c r="AP1133" i="1"/>
  <c r="M647" i="13" s="1"/>
  <c r="AP1134" i="1"/>
  <c r="AO1134" i="1" s="1"/>
  <c r="AP1136" i="1"/>
  <c r="M648" i="13" s="1"/>
  <c r="AP1137" i="1"/>
  <c r="AO1137" i="1" s="1"/>
  <c r="AP1139" i="1"/>
  <c r="M649" i="13" s="1"/>
  <c r="AP1140" i="1"/>
  <c r="AO1140" i="1" s="1"/>
  <c r="AP1142" i="1"/>
  <c r="M650" i="13" s="1"/>
  <c r="AP1143" i="1"/>
  <c r="AO1143" i="1" s="1"/>
  <c r="AP1145" i="1"/>
  <c r="M651" i="13" s="1"/>
  <c r="AP1146" i="1"/>
  <c r="AO1146" i="1" s="1"/>
  <c r="AP1148" i="1"/>
  <c r="M652" i="13" s="1"/>
  <c r="AP1149" i="1"/>
  <c r="AO1149" i="1" s="1"/>
  <c r="AP1151" i="1"/>
  <c r="M653" i="13" s="1"/>
  <c r="AP1152" i="1"/>
  <c r="AO1152" i="1" s="1"/>
  <c r="AP1154" i="1"/>
  <c r="M654" i="13" s="1"/>
  <c r="AP1155" i="1"/>
  <c r="AO1155" i="1" s="1"/>
  <c r="AP1157" i="1"/>
  <c r="M655" i="13" s="1"/>
  <c r="AP1158" i="1"/>
  <c r="AO1158" i="1" s="1"/>
  <c r="AP1160" i="1"/>
  <c r="M656" i="13" s="1"/>
  <c r="AJ1101" i="1"/>
  <c r="AI1101" i="1" s="1"/>
  <c r="AJ1103" i="1"/>
  <c r="L637" i="13" s="1"/>
  <c r="AJ1104" i="1"/>
  <c r="AI1104" i="1" s="1"/>
  <c r="AJ1106" i="1"/>
  <c r="L638" i="13" s="1"/>
  <c r="AJ1107" i="1"/>
  <c r="AI1107" i="1" s="1"/>
  <c r="AJ1109" i="1"/>
  <c r="L639" i="13" s="1"/>
  <c r="AJ1110" i="1"/>
  <c r="AI1110" i="1" s="1"/>
  <c r="AJ1112" i="1"/>
  <c r="AJ1113" i="1"/>
  <c r="AI1113" i="1" s="1"/>
  <c r="AJ1115" i="1"/>
  <c r="L641" i="13" s="1"/>
  <c r="AJ1116" i="1"/>
  <c r="AI1116" i="1" s="1"/>
  <c r="AJ1118" i="1"/>
  <c r="L642" i="13" s="1"/>
  <c r="AJ1119" i="1"/>
  <c r="AI1119" i="1" s="1"/>
  <c r="AJ1121" i="1"/>
  <c r="L643" i="13" s="1"/>
  <c r="AJ1122" i="1"/>
  <c r="AI1122" i="1" s="1"/>
  <c r="AJ1124" i="1"/>
  <c r="L644" i="13" s="1"/>
  <c r="AJ1125" i="1"/>
  <c r="AI1125" i="1" s="1"/>
  <c r="AJ1127" i="1"/>
  <c r="L645" i="13" s="1"/>
  <c r="AJ1128" i="1"/>
  <c r="AI1128" i="1" s="1"/>
  <c r="AJ1130" i="1"/>
  <c r="L646" i="13" s="1"/>
  <c r="AJ1131" i="1"/>
  <c r="AI1131" i="1" s="1"/>
  <c r="AJ1133" i="1"/>
  <c r="L647" i="13" s="1"/>
  <c r="AJ1134" i="1"/>
  <c r="AI1134" i="1" s="1"/>
  <c r="AJ1136" i="1"/>
  <c r="L648" i="13" s="1"/>
  <c r="AJ1137" i="1"/>
  <c r="AI1137" i="1" s="1"/>
  <c r="AJ1139" i="1"/>
  <c r="L649" i="13" s="1"/>
  <c r="AJ1140" i="1"/>
  <c r="AI1140" i="1" s="1"/>
  <c r="AJ1142" i="1"/>
  <c r="L650" i="13" s="1"/>
  <c r="AJ1143" i="1"/>
  <c r="AI1143" i="1" s="1"/>
  <c r="AJ1145" i="1"/>
  <c r="L651" i="13" s="1"/>
  <c r="AJ1146" i="1"/>
  <c r="AI1146" i="1" s="1"/>
  <c r="AJ1148" i="1"/>
  <c r="L652" i="13" s="1"/>
  <c r="AJ1149" i="1"/>
  <c r="AI1149" i="1" s="1"/>
  <c r="AJ1151" i="1"/>
  <c r="L653" i="13" s="1"/>
  <c r="AJ1152" i="1"/>
  <c r="AI1152" i="1" s="1"/>
  <c r="AJ1154" i="1"/>
  <c r="L654" i="13" s="1"/>
  <c r="AJ1155" i="1"/>
  <c r="AI1155" i="1" s="1"/>
  <c r="AJ1157" i="1"/>
  <c r="L655" i="13" s="1"/>
  <c r="AJ1158" i="1"/>
  <c r="AI1158" i="1" s="1"/>
  <c r="AJ1160" i="1"/>
  <c r="L656" i="13" s="1"/>
  <c r="AD1101" i="1"/>
  <c r="AC1101" i="1" s="1"/>
  <c r="AD1103" i="1"/>
  <c r="K637" i="13" s="1"/>
  <c r="AD1104" i="1"/>
  <c r="AC1104" i="1" s="1"/>
  <c r="AD1106" i="1"/>
  <c r="K638" i="13" s="1"/>
  <c r="AD1107" i="1"/>
  <c r="AC1107" i="1" s="1"/>
  <c r="AD1109" i="1"/>
  <c r="K639" i="13" s="1"/>
  <c r="AD1110" i="1"/>
  <c r="AC1110" i="1" s="1"/>
  <c r="AD1112" i="1"/>
  <c r="K640" i="13" s="1"/>
  <c r="AD1113" i="1"/>
  <c r="AC1113" i="1" s="1"/>
  <c r="AD1115" i="1"/>
  <c r="K641" i="13" s="1"/>
  <c r="AD1116" i="1"/>
  <c r="AC1116" i="1" s="1"/>
  <c r="AD1118" i="1"/>
  <c r="K642" i="13" s="1"/>
  <c r="AD1119" i="1"/>
  <c r="AC1119" i="1" s="1"/>
  <c r="AD1121" i="1"/>
  <c r="K643" i="13" s="1"/>
  <c r="AD1122" i="1"/>
  <c r="AC1122" i="1" s="1"/>
  <c r="AD1124" i="1"/>
  <c r="K644" i="13" s="1"/>
  <c r="AD1125" i="1"/>
  <c r="AC1125" i="1" s="1"/>
  <c r="AD1127" i="1"/>
  <c r="K645" i="13" s="1"/>
  <c r="AD1128" i="1"/>
  <c r="AC1128" i="1" s="1"/>
  <c r="AD1130" i="1"/>
  <c r="K646" i="13" s="1"/>
  <c r="AD1131" i="1"/>
  <c r="AC1131" i="1" s="1"/>
  <c r="AD1133" i="1"/>
  <c r="K647" i="13" s="1"/>
  <c r="AD1134" i="1"/>
  <c r="AC1134" i="1" s="1"/>
  <c r="AD1136" i="1"/>
  <c r="K648" i="13" s="1"/>
  <c r="AD1137" i="1"/>
  <c r="AC1137" i="1" s="1"/>
  <c r="AD1139" i="1"/>
  <c r="K649" i="13" s="1"/>
  <c r="AD1140" i="1"/>
  <c r="AC1140" i="1" s="1"/>
  <c r="AD1142" i="1"/>
  <c r="K650" i="13" s="1"/>
  <c r="AD1143" i="1"/>
  <c r="AC1143" i="1" s="1"/>
  <c r="AD1145" i="1"/>
  <c r="K651" i="13" s="1"/>
  <c r="AD1146" i="1"/>
  <c r="AC1146" i="1" s="1"/>
  <c r="AD1148" i="1"/>
  <c r="K652" i="13" s="1"/>
  <c r="AD1149" i="1"/>
  <c r="AC1149" i="1" s="1"/>
  <c r="AD1151" i="1"/>
  <c r="K653" i="13" s="1"/>
  <c r="AD1152" i="1"/>
  <c r="AC1152" i="1" s="1"/>
  <c r="AD1154" i="1"/>
  <c r="K654" i="13" s="1"/>
  <c r="AD1155" i="1"/>
  <c r="AC1155" i="1" s="1"/>
  <c r="AD1157" i="1"/>
  <c r="K655" i="13" s="1"/>
  <c r="AD1158" i="1"/>
  <c r="AC1158" i="1" s="1"/>
  <c r="AD1160" i="1"/>
  <c r="K656" i="13" s="1"/>
  <c r="X1101" i="1"/>
  <c r="W1101" i="1" s="1"/>
  <c r="X1103" i="1"/>
  <c r="J637" i="13" s="1"/>
  <c r="X1104" i="1"/>
  <c r="W1104" i="1" s="1"/>
  <c r="X1106" i="1"/>
  <c r="J638" i="13" s="1"/>
  <c r="X1107" i="1"/>
  <c r="W1107" i="1" s="1"/>
  <c r="X1109" i="1"/>
  <c r="X1110" i="1"/>
  <c r="W1110" i="1" s="1"/>
  <c r="X1112" i="1"/>
  <c r="J640" i="13" s="1"/>
  <c r="X1113" i="1"/>
  <c r="W1113" i="1" s="1"/>
  <c r="X1115" i="1"/>
  <c r="J641" i="13" s="1"/>
  <c r="X1116" i="1"/>
  <c r="W1116" i="1" s="1"/>
  <c r="X1118" i="1"/>
  <c r="J642" i="13" s="1"/>
  <c r="X1119" i="1"/>
  <c r="W1119" i="1" s="1"/>
  <c r="X1121" i="1"/>
  <c r="J643" i="13" s="1"/>
  <c r="X1122" i="1"/>
  <c r="W1122" i="1" s="1"/>
  <c r="X1124" i="1"/>
  <c r="J644" i="13" s="1"/>
  <c r="X1125" i="1"/>
  <c r="W1125" i="1" s="1"/>
  <c r="X1127" i="1"/>
  <c r="J645" i="13" s="1"/>
  <c r="X1128" i="1"/>
  <c r="W1128" i="1" s="1"/>
  <c r="X1130" i="1"/>
  <c r="J646" i="13" s="1"/>
  <c r="X1131" i="1"/>
  <c r="W1131" i="1" s="1"/>
  <c r="X1133" i="1"/>
  <c r="J647" i="13" s="1"/>
  <c r="X1134" i="1"/>
  <c r="W1134" i="1" s="1"/>
  <c r="X1136" i="1"/>
  <c r="J648" i="13" s="1"/>
  <c r="X1137" i="1"/>
  <c r="W1137" i="1" s="1"/>
  <c r="X1139" i="1"/>
  <c r="J649" i="13" s="1"/>
  <c r="X1140" i="1"/>
  <c r="W1140" i="1" s="1"/>
  <c r="X1142" i="1"/>
  <c r="J650" i="13" s="1"/>
  <c r="X1143" i="1"/>
  <c r="W1143" i="1" s="1"/>
  <c r="X1145" i="1"/>
  <c r="J651" i="13" s="1"/>
  <c r="X1146" i="1"/>
  <c r="W1146" i="1" s="1"/>
  <c r="X1148" i="1"/>
  <c r="J652" i="13" s="1"/>
  <c r="X1149" i="1"/>
  <c r="W1149" i="1" s="1"/>
  <c r="X1151" i="1"/>
  <c r="J653" i="13" s="1"/>
  <c r="X1152" i="1"/>
  <c r="W1152" i="1" s="1"/>
  <c r="X1154" i="1"/>
  <c r="J654" i="13" s="1"/>
  <c r="X1155" i="1"/>
  <c r="W1155" i="1" s="1"/>
  <c r="X1157" i="1"/>
  <c r="J655" i="13" s="1"/>
  <c r="X1158" i="1"/>
  <c r="W1158" i="1" s="1"/>
  <c r="X1160" i="1"/>
  <c r="J656" i="13" s="1"/>
  <c r="R1101" i="1"/>
  <c r="Q1101" i="1" s="1"/>
  <c r="R1103" i="1"/>
  <c r="I637" i="13" s="1"/>
  <c r="R1104" i="1"/>
  <c r="Q1104" i="1" s="1"/>
  <c r="R1106" i="1"/>
  <c r="R1107" i="1"/>
  <c r="Q1107" i="1" s="1"/>
  <c r="R1109" i="1"/>
  <c r="I639" i="13" s="1"/>
  <c r="R1110" i="1"/>
  <c r="Q1110" i="1" s="1"/>
  <c r="R1112" i="1"/>
  <c r="I640" i="13" s="1"/>
  <c r="R1113" i="1"/>
  <c r="Q1113" i="1" s="1"/>
  <c r="R1115" i="1"/>
  <c r="I641" i="13" s="1"/>
  <c r="R1116" i="1"/>
  <c r="Q1116" i="1" s="1"/>
  <c r="R1118" i="1"/>
  <c r="I642" i="13" s="1"/>
  <c r="R1119" i="1"/>
  <c r="Q1119" i="1" s="1"/>
  <c r="R1121" i="1"/>
  <c r="I643" i="13" s="1"/>
  <c r="R1122" i="1"/>
  <c r="Q1122" i="1" s="1"/>
  <c r="R1124" i="1"/>
  <c r="I644" i="13" s="1"/>
  <c r="R1125" i="1"/>
  <c r="Q1125" i="1" s="1"/>
  <c r="R1127" i="1"/>
  <c r="I645" i="13" s="1"/>
  <c r="R1128" i="1"/>
  <c r="Q1128" i="1" s="1"/>
  <c r="R1130" i="1"/>
  <c r="I646" i="13" s="1"/>
  <c r="R1131" i="1"/>
  <c r="Q1131" i="1" s="1"/>
  <c r="R1133" i="1"/>
  <c r="I647" i="13" s="1"/>
  <c r="R1134" i="1"/>
  <c r="Q1134" i="1" s="1"/>
  <c r="R1136" i="1"/>
  <c r="I648" i="13" s="1"/>
  <c r="R1137" i="1"/>
  <c r="Q1137" i="1" s="1"/>
  <c r="R1139" i="1"/>
  <c r="I649" i="13" s="1"/>
  <c r="R1140" i="1"/>
  <c r="Q1140" i="1" s="1"/>
  <c r="R1142" i="1"/>
  <c r="I650" i="13" s="1"/>
  <c r="R1143" i="1"/>
  <c r="Q1143" i="1" s="1"/>
  <c r="R1145" i="1"/>
  <c r="I651" i="13" s="1"/>
  <c r="R1146" i="1"/>
  <c r="Q1146" i="1" s="1"/>
  <c r="R1148" i="1"/>
  <c r="I652" i="13" s="1"/>
  <c r="R1149" i="1"/>
  <c r="Q1149" i="1" s="1"/>
  <c r="R1151" i="1"/>
  <c r="I653" i="13" s="1"/>
  <c r="R1152" i="1"/>
  <c r="Q1152" i="1" s="1"/>
  <c r="R1154" i="1"/>
  <c r="I654" i="13" s="1"/>
  <c r="R1155" i="1"/>
  <c r="Q1155" i="1" s="1"/>
  <c r="R1157" i="1"/>
  <c r="I655" i="13" s="1"/>
  <c r="R1158" i="1"/>
  <c r="Q1158" i="1" s="1"/>
  <c r="R1160" i="1"/>
  <c r="I656" i="13" s="1"/>
  <c r="L1101" i="1"/>
  <c r="K1101" i="1" s="1"/>
  <c r="L1103" i="1"/>
  <c r="L1104" i="1"/>
  <c r="K1104" i="1" s="1"/>
  <c r="L1106" i="1"/>
  <c r="H638" i="13" s="1"/>
  <c r="L1107" i="1"/>
  <c r="K1107" i="1" s="1"/>
  <c r="L1109" i="1"/>
  <c r="H639" i="13" s="1"/>
  <c r="L1110" i="1"/>
  <c r="K1110" i="1" s="1"/>
  <c r="L1112" i="1"/>
  <c r="H640" i="13" s="1"/>
  <c r="L1113" i="1"/>
  <c r="K1113" i="1" s="1"/>
  <c r="L1115" i="1"/>
  <c r="H641" i="13" s="1"/>
  <c r="L1116" i="1"/>
  <c r="K1116" i="1" s="1"/>
  <c r="L1118" i="1"/>
  <c r="H642" i="13" s="1"/>
  <c r="L1119" i="1"/>
  <c r="K1119" i="1" s="1"/>
  <c r="L1121" i="1"/>
  <c r="H643" i="13" s="1"/>
  <c r="L1122" i="1"/>
  <c r="K1122" i="1" s="1"/>
  <c r="L1124" i="1"/>
  <c r="H644" i="13" s="1"/>
  <c r="L1125" i="1"/>
  <c r="K1125" i="1" s="1"/>
  <c r="L1127" i="1"/>
  <c r="H645" i="13" s="1"/>
  <c r="L1128" i="1"/>
  <c r="K1128" i="1" s="1"/>
  <c r="L1130" i="1"/>
  <c r="H646" i="13" s="1"/>
  <c r="L1131" i="1"/>
  <c r="K1131" i="1" s="1"/>
  <c r="L1133" i="1"/>
  <c r="H647" i="13" s="1"/>
  <c r="L1134" i="1"/>
  <c r="K1134" i="1" s="1"/>
  <c r="L1136" i="1"/>
  <c r="H648" i="13" s="1"/>
  <c r="L1137" i="1"/>
  <c r="K1137" i="1" s="1"/>
  <c r="L1139" i="1"/>
  <c r="H649" i="13" s="1"/>
  <c r="L1140" i="1"/>
  <c r="K1140" i="1" s="1"/>
  <c r="L1142" i="1"/>
  <c r="H650" i="13" s="1"/>
  <c r="L1143" i="1"/>
  <c r="K1143" i="1" s="1"/>
  <c r="L1145" i="1"/>
  <c r="H651" i="13" s="1"/>
  <c r="L1146" i="1"/>
  <c r="K1146" i="1" s="1"/>
  <c r="L1148" i="1"/>
  <c r="H652" i="13" s="1"/>
  <c r="L1149" i="1"/>
  <c r="K1149" i="1" s="1"/>
  <c r="L1151" i="1"/>
  <c r="H653" i="13" s="1"/>
  <c r="L1152" i="1"/>
  <c r="K1152" i="1" s="1"/>
  <c r="L1154" i="1"/>
  <c r="H654" i="13" s="1"/>
  <c r="L1155" i="1"/>
  <c r="K1155" i="1" s="1"/>
  <c r="L1157" i="1"/>
  <c r="H655" i="13" s="1"/>
  <c r="L1158" i="1"/>
  <c r="K1158" i="1" s="1"/>
  <c r="L1160" i="1"/>
  <c r="H656" i="13" s="1"/>
  <c r="F1101" i="1"/>
  <c r="E1101" i="1" s="1"/>
  <c r="F1103" i="1"/>
  <c r="F1104" i="1"/>
  <c r="E1104" i="1" s="1"/>
  <c r="F1106" i="1"/>
  <c r="F1107" i="1"/>
  <c r="E1107" i="1" s="1"/>
  <c r="F1109" i="1"/>
  <c r="F1110" i="1"/>
  <c r="E1110" i="1" s="1"/>
  <c r="F1112" i="1"/>
  <c r="F1113" i="1"/>
  <c r="E1113" i="1" s="1"/>
  <c r="F1115" i="1"/>
  <c r="F1116" i="1"/>
  <c r="E1116" i="1" s="1"/>
  <c r="F1118" i="1"/>
  <c r="F1119" i="1"/>
  <c r="E1119" i="1" s="1"/>
  <c r="F1121" i="1"/>
  <c r="F1122" i="1"/>
  <c r="E1122" i="1" s="1"/>
  <c r="F1124" i="1"/>
  <c r="F1125" i="1"/>
  <c r="E1125" i="1" s="1"/>
  <c r="F1127" i="1"/>
  <c r="F1128" i="1"/>
  <c r="E1128" i="1" s="1"/>
  <c r="F1130" i="1"/>
  <c r="F1131" i="1"/>
  <c r="E1131" i="1" s="1"/>
  <c r="F1133" i="1"/>
  <c r="F1134" i="1"/>
  <c r="E1134" i="1" s="1"/>
  <c r="F1136" i="1"/>
  <c r="F1137" i="1"/>
  <c r="E1137" i="1" s="1"/>
  <c r="F1139" i="1"/>
  <c r="F1140" i="1"/>
  <c r="E1140" i="1" s="1"/>
  <c r="F1142" i="1"/>
  <c r="F1143" i="1"/>
  <c r="E1143" i="1" s="1"/>
  <c r="F1145" i="1"/>
  <c r="F1146" i="1"/>
  <c r="E1146" i="1" s="1"/>
  <c r="F1148" i="1"/>
  <c r="F1149" i="1"/>
  <c r="E1149" i="1" s="1"/>
  <c r="F1151" i="1"/>
  <c r="F1152" i="1"/>
  <c r="E1152" i="1" s="1"/>
  <c r="F1154" i="1"/>
  <c r="F1155" i="1"/>
  <c r="E1155" i="1" s="1"/>
  <c r="F1157" i="1"/>
  <c r="F1158" i="1"/>
  <c r="E1158" i="1" s="1"/>
  <c r="F1160" i="1"/>
  <c r="BB1100" i="1"/>
  <c r="O636" i="13" s="1"/>
  <c r="BB1098" i="1"/>
  <c r="AV1100" i="1"/>
  <c r="N636" i="13" s="1"/>
  <c r="AV1098" i="1"/>
  <c r="AP1100" i="1"/>
  <c r="M636" i="13" s="1"/>
  <c r="AP1098" i="1"/>
  <c r="AJ1100" i="1"/>
  <c r="L636" i="13" s="1"/>
  <c r="AJ1098" i="1"/>
  <c r="AI1098" i="1" s="1"/>
  <c r="AD1100" i="1"/>
  <c r="K636" i="13" s="1"/>
  <c r="AD1098" i="1"/>
  <c r="X1100" i="1"/>
  <c r="J636" i="13" s="1"/>
  <c r="X1098" i="1"/>
  <c r="W1098" i="1" s="1"/>
  <c r="R1100" i="1"/>
  <c r="I636" i="13" s="1"/>
  <c r="R1098" i="1"/>
  <c r="Q1098" i="1" s="1"/>
  <c r="L1100" i="1"/>
  <c r="H636" i="13" s="1"/>
  <c r="L1098" i="1"/>
  <c r="K1098" i="1" s="1"/>
  <c r="F1098" i="1"/>
  <c r="E1098" i="1" s="1"/>
  <c r="F1100" i="1"/>
  <c r="BB1037" i="1"/>
  <c r="BA1037" i="1" s="1"/>
  <c r="BB1039" i="1"/>
  <c r="O598" i="13" s="1"/>
  <c r="BB1040" i="1"/>
  <c r="BA1040" i="1" s="1"/>
  <c r="BB1042" i="1"/>
  <c r="O599" i="13" s="1"/>
  <c r="BB1043" i="1"/>
  <c r="BA1043" i="1" s="1"/>
  <c r="BB1045" i="1"/>
  <c r="O600" i="13" s="1"/>
  <c r="BB1046" i="1"/>
  <c r="BA1046" i="1" s="1"/>
  <c r="BB1048" i="1"/>
  <c r="O601" i="13" s="1"/>
  <c r="BB1049" i="1"/>
  <c r="BA1049" i="1" s="1"/>
  <c r="BB1051" i="1"/>
  <c r="O602" i="13" s="1"/>
  <c r="BB1052" i="1"/>
  <c r="BA1052" i="1" s="1"/>
  <c r="BB1054" i="1"/>
  <c r="O603" i="13" s="1"/>
  <c r="BB1055" i="1"/>
  <c r="BA1055" i="1" s="1"/>
  <c r="BB1057" i="1"/>
  <c r="O604" i="13" s="1"/>
  <c r="BB1058" i="1"/>
  <c r="BA1058" i="1" s="1"/>
  <c r="BB1060" i="1"/>
  <c r="O605" i="13" s="1"/>
  <c r="BB1061" i="1"/>
  <c r="BA1061" i="1" s="1"/>
  <c r="BB1063" i="1"/>
  <c r="O606" i="13" s="1"/>
  <c r="BB1064" i="1"/>
  <c r="BA1064" i="1" s="1"/>
  <c r="BB1066" i="1"/>
  <c r="O607" i="13" s="1"/>
  <c r="BB1067" i="1"/>
  <c r="BA1067" i="1" s="1"/>
  <c r="BB1069" i="1"/>
  <c r="O608" i="13" s="1"/>
  <c r="BB1070" i="1"/>
  <c r="BA1070" i="1" s="1"/>
  <c r="BB1072" i="1"/>
  <c r="O609" i="13" s="1"/>
  <c r="BB1073" i="1"/>
  <c r="BA1073" i="1" s="1"/>
  <c r="BB1075" i="1"/>
  <c r="O610" i="13" s="1"/>
  <c r="BB1076" i="1"/>
  <c r="BA1076" i="1" s="1"/>
  <c r="BB1078" i="1"/>
  <c r="O611" i="13" s="1"/>
  <c r="BB1079" i="1"/>
  <c r="BA1079" i="1" s="1"/>
  <c r="BB1081" i="1"/>
  <c r="O612" i="13" s="1"/>
  <c r="BB1082" i="1"/>
  <c r="BA1082" i="1" s="1"/>
  <c r="BB1084" i="1"/>
  <c r="O613" i="13" s="1"/>
  <c r="BB1085" i="1"/>
  <c r="BA1085" i="1" s="1"/>
  <c r="BB1087" i="1"/>
  <c r="O614" i="13" s="1"/>
  <c r="BB1088" i="1"/>
  <c r="BA1088" i="1" s="1"/>
  <c r="BB1090" i="1"/>
  <c r="O615" i="13" s="1"/>
  <c r="BB1091" i="1"/>
  <c r="BA1091" i="1" s="1"/>
  <c r="BB1093" i="1"/>
  <c r="O616" i="13" s="1"/>
  <c r="BB1094" i="1"/>
  <c r="BA1094" i="1" s="1"/>
  <c r="BB1096" i="1"/>
  <c r="O617" i="13" s="1"/>
  <c r="AV1037" i="1"/>
  <c r="AU1037" i="1" s="1"/>
  <c r="AV1039" i="1"/>
  <c r="N598" i="13" s="1"/>
  <c r="AV1040" i="1"/>
  <c r="AU1040" i="1" s="1"/>
  <c r="AV1042" i="1"/>
  <c r="N599" i="13" s="1"/>
  <c r="AV1043" i="1"/>
  <c r="AU1043" i="1" s="1"/>
  <c r="AV1045" i="1"/>
  <c r="N600" i="13" s="1"/>
  <c r="AV1046" i="1"/>
  <c r="AU1046" i="1" s="1"/>
  <c r="AV1048" i="1"/>
  <c r="N601" i="13" s="1"/>
  <c r="AV1049" i="1"/>
  <c r="AU1049" i="1" s="1"/>
  <c r="AV1051" i="1"/>
  <c r="N602" i="13" s="1"/>
  <c r="AV1052" i="1"/>
  <c r="AU1052" i="1" s="1"/>
  <c r="AV1054" i="1"/>
  <c r="N603" i="13" s="1"/>
  <c r="AV1055" i="1"/>
  <c r="AU1055" i="1" s="1"/>
  <c r="AV1057" i="1"/>
  <c r="N604" i="13" s="1"/>
  <c r="AV1058" i="1"/>
  <c r="AU1058" i="1" s="1"/>
  <c r="AV1060" i="1"/>
  <c r="N605" i="13" s="1"/>
  <c r="AV1061" i="1"/>
  <c r="AU1061" i="1" s="1"/>
  <c r="AV1063" i="1"/>
  <c r="N606" i="13" s="1"/>
  <c r="AV1064" i="1"/>
  <c r="AU1064" i="1" s="1"/>
  <c r="AV1066" i="1"/>
  <c r="N607" i="13" s="1"/>
  <c r="AV1067" i="1"/>
  <c r="AU1067" i="1" s="1"/>
  <c r="AV1069" i="1"/>
  <c r="N608" i="13" s="1"/>
  <c r="AV1070" i="1"/>
  <c r="AU1070" i="1" s="1"/>
  <c r="AV1072" i="1"/>
  <c r="N609" i="13" s="1"/>
  <c r="AV1073" i="1"/>
  <c r="AU1073" i="1" s="1"/>
  <c r="AV1075" i="1"/>
  <c r="N610" i="13" s="1"/>
  <c r="AV1076" i="1"/>
  <c r="AU1076" i="1" s="1"/>
  <c r="AV1078" i="1"/>
  <c r="N611" i="13" s="1"/>
  <c r="AV1079" i="1"/>
  <c r="AU1079" i="1" s="1"/>
  <c r="AV1081" i="1"/>
  <c r="N612" i="13" s="1"/>
  <c r="AV1082" i="1"/>
  <c r="AU1082" i="1" s="1"/>
  <c r="AV1084" i="1"/>
  <c r="N613" i="13" s="1"/>
  <c r="AV1085" i="1"/>
  <c r="AU1085" i="1" s="1"/>
  <c r="AV1087" i="1"/>
  <c r="N614" i="13" s="1"/>
  <c r="AV1088" i="1"/>
  <c r="AU1088" i="1" s="1"/>
  <c r="AV1090" i="1"/>
  <c r="N615" i="13" s="1"/>
  <c r="AV1091" i="1"/>
  <c r="AU1091" i="1" s="1"/>
  <c r="AV1093" i="1"/>
  <c r="N616" i="13" s="1"/>
  <c r="AV1094" i="1"/>
  <c r="AU1094" i="1" s="1"/>
  <c r="AV1096" i="1"/>
  <c r="N617" i="13" s="1"/>
  <c r="AP1037" i="1"/>
  <c r="AO1037" i="1" s="1"/>
  <c r="AP1039" i="1"/>
  <c r="M598" i="13" s="1"/>
  <c r="AP1040" i="1"/>
  <c r="AO1040" i="1" s="1"/>
  <c r="AP1042" i="1"/>
  <c r="M599" i="13" s="1"/>
  <c r="AP1043" i="1"/>
  <c r="AO1043" i="1" s="1"/>
  <c r="AP1045" i="1"/>
  <c r="M600" i="13" s="1"/>
  <c r="AP1046" i="1"/>
  <c r="AO1046" i="1" s="1"/>
  <c r="AP1048" i="1"/>
  <c r="M601" i="13" s="1"/>
  <c r="AP1049" i="1"/>
  <c r="AO1049" i="1" s="1"/>
  <c r="AP1051" i="1"/>
  <c r="M602" i="13" s="1"/>
  <c r="AP1052" i="1"/>
  <c r="AO1052" i="1" s="1"/>
  <c r="AP1054" i="1"/>
  <c r="M603" i="13" s="1"/>
  <c r="AP1055" i="1"/>
  <c r="AO1055" i="1" s="1"/>
  <c r="AP1057" i="1"/>
  <c r="M604" i="13" s="1"/>
  <c r="AP1058" i="1"/>
  <c r="AO1058" i="1" s="1"/>
  <c r="AP1060" i="1"/>
  <c r="M605" i="13" s="1"/>
  <c r="AP1061" i="1"/>
  <c r="AO1061" i="1" s="1"/>
  <c r="AP1063" i="1"/>
  <c r="M606" i="13" s="1"/>
  <c r="AP1064" i="1"/>
  <c r="AO1064" i="1" s="1"/>
  <c r="AP1066" i="1"/>
  <c r="M607" i="13" s="1"/>
  <c r="AP1067" i="1"/>
  <c r="AO1067" i="1" s="1"/>
  <c r="AP1069" i="1"/>
  <c r="M608" i="13" s="1"/>
  <c r="AP1070" i="1"/>
  <c r="AO1070" i="1" s="1"/>
  <c r="AP1072" i="1"/>
  <c r="M609" i="13" s="1"/>
  <c r="AP1073" i="1"/>
  <c r="AO1073" i="1" s="1"/>
  <c r="AP1075" i="1"/>
  <c r="M610" i="13" s="1"/>
  <c r="AP1076" i="1"/>
  <c r="AO1076" i="1" s="1"/>
  <c r="AP1078" i="1"/>
  <c r="M611" i="13" s="1"/>
  <c r="AP1079" i="1"/>
  <c r="AO1079" i="1" s="1"/>
  <c r="AP1081" i="1"/>
  <c r="M612" i="13" s="1"/>
  <c r="AP1082" i="1"/>
  <c r="AO1082" i="1" s="1"/>
  <c r="AP1084" i="1"/>
  <c r="M613" i="13" s="1"/>
  <c r="AP1085" i="1"/>
  <c r="AO1085" i="1" s="1"/>
  <c r="AP1087" i="1"/>
  <c r="M614" i="13" s="1"/>
  <c r="AP1088" i="1"/>
  <c r="AO1088" i="1" s="1"/>
  <c r="AP1090" i="1"/>
  <c r="M615" i="13" s="1"/>
  <c r="AP1091" i="1"/>
  <c r="AO1091" i="1" s="1"/>
  <c r="AP1093" i="1"/>
  <c r="M616" i="13" s="1"/>
  <c r="AP1094" i="1"/>
  <c r="AO1094" i="1" s="1"/>
  <c r="AP1096" i="1"/>
  <c r="M617" i="13" s="1"/>
  <c r="AJ1037" i="1"/>
  <c r="AI1037" i="1" s="1"/>
  <c r="AJ1039" i="1"/>
  <c r="L598" i="13" s="1"/>
  <c r="AJ1040" i="1"/>
  <c r="AI1040" i="1" s="1"/>
  <c r="AJ1042" i="1"/>
  <c r="L599" i="13" s="1"/>
  <c r="AJ1043" i="1"/>
  <c r="AI1043" i="1" s="1"/>
  <c r="AJ1045" i="1"/>
  <c r="L600" i="13" s="1"/>
  <c r="AJ1046" i="1"/>
  <c r="AI1046" i="1" s="1"/>
  <c r="AJ1048" i="1"/>
  <c r="L601" i="13" s="1"/>
  <c r="AJ1049" i="1"/>
  <c r="AI1049" i="1" s="1"/>
  <c r="AJ1051" i="1"/>
  <c r="L602" i="13" s="1"/>
  <c r="AJ1052" i="1"/>
  <c r="AI1052" i="1" s="1"/>
  <c r="AJ1054" i="1"/>
  <c r="L603" i="13" s="1"/>
  <c r="AJ1055" i="1"/>
  <c r="AI1055" i="1" s="1"/>
  <c r="AJ1057" i="1"/>
  <c r="L604" i="13" s="1"/>
  <c r="AJ1058" i="1"/>
  <c r="AI1058" i="1" s="1"/>
  <c r="AJ1060" i="1"/>
  <c r="L605" i="13" s="1"/>
  <c r="AJ1061" i="1"/>
  <c r="AI1061" i="1" s="1"/>
  <c r="AJ1063" i="1"/>
  <c r="L606" i="13" s="1"/>
  <c r="AJ1064" i="1"/>
  <c r="AI1064" i="1" s="1"/>
  <c r="AJ1066" i="1"/>
  <c r="L607" i="13" s="1"/>
  <c r="AJ1067" i="1"/>
  <c r="AI1067" i="1" s="1"/>
  <c r="AJ1069" i="1"/>
  <c r="L608" i="13" s="1"/>
  <c r="AJ1070" i="1"/>
  <c r="AI1070" i="1" s="1"/>
  <c r="AJ1072" i="1"/>
  <c r="L609" i="13" s="1"/>
  <c r="AJ1073" i="1"/>
  <c r="AI1073" i="1" s="1"/>
  <c r="AJ1075" i="1"/>
  <c r="L610" i="13" s="1"/>
  <c r="AJ1076" i="1"/>
  <c r="AI1076" i="1" s="1"/>
  <c r="AJ1078" i="1"/>
  <c r="L611" i="13" s="1"/>
  <c r="AJ1079" i="1"/>
  <c r="AI1079" i="1" s="1"/>
  <c r="AJ1081" i="1"/>
  <c r="L612" i="13" s="1"/>
  <c r="AJ1082" i="1"/>
  <c r="AI1082" i="1" s="1"/>
  <c r="AJ1084" i="1"/>
  <c r="L613" i="13" s="1"/>
  <c r="AJ1085" i="1"/>
  <c r="AI1085" i="1" s="1"/>
  <c r="AJ1087" i="1"/>
  <c r="L614" i="13" s="1"/>
  <c r="AJ1088" i="1"/>
  <c r="AI1088" i="1" s="1"/>
  <c r="AJ1090" i="1"/>
  <c r="L615" i="13" s="1"/>
  <c r="AJ1091" i="1"/>
  <c r="AI1091" i="1" s="1"/>
  <c r="AJ1093" i="1"/>
  <c r="L616" i="13" s="1"/>
  <c r="AJ1094" i="1"/>
  <c r="AI1094" i="1" s="1"/>
  <c r="AJ1096" i="1"/>
  <c r="L617" i="13" s="1"/>
  <c r="AD1037" i="1"/>
  <c r="AC1037" i="1" s="1"/>
  <c r="AD1039" i="1"/>
  <c r="K598" i="13" s="1"/>
  <c r="AD1040" i="1"/>
  <c r="AC1040" i="1" s="1"/>
  <c r="AD1042" i="1"/>
  <c r="K599" i="13" s="1"/>
  <c r="AD1043" i="1"/>
  <c r="AC1043" i="1" s="1"/>
  <c r="AD1045" i="1"/>
  <c r="K600" i="13" s="1"/>
  <c r="AD1046" i="1"/>
  <c r="AC1046" i="1" s="1"/>
  <c r="AD1048" i="1"/>
  <c r="K601" i="13" s="1"/>
  <c r="AD1049" i="1"/>
  <c r="AC1049" i="1" s="1"/>
  <c r="AD1051" i="1"/>
  <c r="K602" i="13" s="1"/>
  <c r="AD1052" i="1"/>
  <c r="AC1052" i="1" s="1"/>
  <c r="AD1054" i="1"/>
  <c r="K603" i="13" s="1"/>
  <c r="AD1055" i="1"/>
  <c r="AC1055" i="1" s="1"/>
  <c r="AD1057" i="1"/>
  <c r="K604" i="13" s="1"/>
  <c r="AD1058" i="1"/>
  <c r="AC1058" i="1" s="1"/>
  <c r="AD1060" i="1"/>
  <c r="K605" i="13" s="1"/>
  <c r="AD1061" i="1"/>
  <c r="AC1061" i="1" s="1"/>
  <c r="AD1063" i="1"/>
  <c r="K606" i="13" s="1"/>
  <c r="AD1064" i="1"/>
  <c r="AC1064" i="1" s="1"/>
  <c r="AD1066" i="1"/>
  <c r="K607" i="13" s="1"/>
  <c r="AD1067" i="1"/>
  <c r="AC1067" i="1" s="1"/>
  <c r="AD1069" i="1"/>
  <c r="K608" i="13" s="1"/>
  <c r="AD1070" i="1"/>
  <c r="AC1070" i="1" s="1"/>
  <c r="AD1072" i="1"/>
  <c r="K609" i="13" s="1"/>
  <c r="AD1073" i="1"/>
  <c r="AC1073" i="1" s="1"/>
  <c r="AD1075" i="1"/>
  <c r="K610" i="13" s="1"/>
  <c r="AD1076" i="1"/>
  <c r="AC1076" i="1" s="1"/>
  <c r="AD1078" i="1"/>
  <c r="K611" i="13" s="1"/>
  <c r="AD1079" i="1"/>
  <c r="AC1079" i="1" s="1"/>
  <c r="AD1081" i="1"/>
  <c r="K612" i="13" s="1"/>
  <c r="AD1082" i="1"/>
  <c r="AC1082" i="1" s="1"/>
  <c r="AD1084" i="1"/>
  <c r="K613" i="13" s="1"/>
  <c r="AD1085" i="1"/>
  <c r="AC1085" i="1" s="1"/>
  <c r="AD1087" i="1"/>
  <c r="K614" i="13" s="1"/>
  <c r="AD1088" i="1"/>
  <c r="AC1088" i="1" s="1"/>
  <c r="AD1090" i="1"/>
  <c r="K615" i="13" s="1"/>
  <c r="AD1091" i="1"/>
  <c r="AC1091" i="1" s="1"/>
  <c r="AD1093" i="1"/>
  <c r="K616" i="13" s="1"/>
  <c r="AD1094" i="1"/>
  <c r="AC1094" i="1" s="1"/>
  <c r="AD1096" i="1"/>
  <c r="K617" i="13" s="1"/>
  <c r="X1037" i="1"/>
  <c r="W1037" i="1" s="1"/>
  <c r="X1039" i="1"/>
  <c r="J598" i="13" s="1"/>
  <c r="X1040" i="1"/>
  <c r="W1040" i="1" s="1"/>
  <c r="X1042" i="1"/>
  <c r="J599" i="13" s="1"/>
  <c r="X1043" i="1"/>
  <c r="W1043" i="1" s="1"/>
  <c r="X1045" i="1"/>
  <c r="J600" i="13" s="1"/>
  <c r="X1046" i="1"/>
  <c r="W1046" i="1" s="1"/>
  <c r="X1048" i="1"/>
  <c r="J601" i="13" s="1"/>
  <c r="X1049" i="1"/>
  <c r="W1049" i="1" s="1"/>
  <c r="X1051" i="1"/>
  <c r="J602" i="13" s="1"/>
  <c r="X1052" i="1"/>
  <c r="W1052" i="1" s="1"/>
  <c r="X1054" i="1"/>
  <c r="J603" i="13" s="1"/>
  <c r="X1055" i="1"/>
  <c r="W1055" i="1" s="1"/>
  <c r="X1057" i="1"/>
  <c r="J604" i="13" s="1"/>
  <c r="X1058" i="1"/>
  <c r="W1058" i="1" s="1"/>
  <c r="X1060" i="1"/>
  <c r="J605" i="13" s="1"/>
  <c r="X1061" i="1"/>
  <c r="W1061" i="1" s="1"/>
  <c r="X1063" i="1"/>
  <c r="J606" i="13" s="1"/>
  <c r="X1064" i="1"/>
  <c r="W1064" i="1" s="1"/>
  <c r="X1066" i="1"/>
  <c r="J607" i="13" s="1"/>
  <c r="X1067" i="1"/>
  <c r="W1067" i="1" s="1"/>
  <c r="X1069" i="1"/>
  <c r="J608" i="13" s="1"/>
  <c r="X1070" i="1"/>
  <c r="W1070" i="1" s="1"/>
  <c r="X1072" i="1"/>
  <c r="J609" i="13" s="1"/>
  <c r="X1073" i="1"/>
  <c r="W1073" i="1" s="1"/>
  <c r="X1075" i="1"/>
  <c r="J610" i="13" s="1"/>
  <c r="X1076" i="1"/>
  <c r="W1076" i="1" s="1"/>
  <c r="X1078" i="1"/>
  <c r="J611" i="13" s="1"/>
  <c r="X1079" i="1"/>
  <c r="W1079" i="1" s="1"/>
  <c r="X1081" i="1"/>
  <c r="J612" i="13" s="1"/>
  <c r="X1082" i="1"/>
  <c r="W1082" i="1" s="1"/>
  <c r="X1084" i="1"/>
  <c r="J613" i="13" s="1"/>
  <c r="X1085" i="1"/>
  <c r="W1085" i="1" s="1"/>
  <c r="X1087" i="1"/>
  <c r="J614" i="13" s="1"/>
  <c r="X1088" i="1"/>
  <c r="W1088" i="1" s="1"/>
  <c r="X1090" i="1"/>
  <c r="J615" i="13" s="1"/>
  <c r="X1091" i="1"/>
  <c r="W1091" i="1" s="1"/>
  <c r="X1093" i="1"/>
  <c r="J616" i="13" s="1"/>
  <c r="X1094" i="1"/>
  <c r="W1094" i="1" s="1"/>
  <c r="X1096" i="1"/>
  <c r="J617" i="13" s="1"/>
  <c r="R1037" i="1"/>
  <c r="Q1037" i="1" s="1"/>
  <c r="R1039" i="1"/>
  <c r="R1040" i="1"/>
  <c r="Q1040" i="1" s="1"/>
  <c r="R1042" i="1"/>
  <c r="I599" i="13" s="1"/>
  <c r="R1043" i="1"/>
  <c r="Q1043" i="1" s="1"/>
  <c r="R1045" i="1"/>
  <c r="I600" i="13" s="1"/>
  <c r="R1046" i="1"/>
  <c r="Q1046" i="1" s="1"/>
  <c r="R1048" i="1"/>
  <c r="I601" i="13" s="1"/>
  <c r="R1049" i="1"/>
  <c r="Q1049" i="1" s="1"/>
  <c r="R1051" i="1"/>
  <c r="I602" i="13" s="1"/>
  <c r="R1052" i="1"/>
  <c r="Q1052" i="1" s="1"/>
  <c r="R1054" i="1"/>
  <c r="I603" i="13" s="1"/>
  <c r="R1055" i="1"/>
  <c r="Q1055" i="1" s="1"/>
  <c r="R1057" i="1"/>
  <c r="I604" i="13" s="1"/>
  <c r="R1058" i="1"/>
  <c r="Q1058" i="1" s="1"/>
  <c r="R1060" i="1"/>
  <c r="I605" i="13" s="1"/>
  <c r="R1061" i="1"/>
  <c r="Q1061" i="1" s="1"/>
  <c r="R1063" i="1"/>
  <c r="I606" i="13" s="1"/>
  <c r="R1064" i="1"/>
  <c r="Q1064" i="1" s="1"/>
  <c r="R1066" i="1"/>
  <c r="I607" i="13" s="1"/>
  <c r="R1067" i="1"/>
  <c r="Q1067" i="1" s="1"/>
  <c r="R1069" i="1"/>
  <c r="I608" i="13" s="1"/>
  <c r="R1070" i="1"/>
  <c r="Q1070" i="1" s="1"/>
  <c r="R1072" i="1"/>
  <c r="I609" i="13" s="1"/>
  <c r="R1073" i="1"/>
  <c r="Q1073" i="1" s="1"/>
  <c r="R1075" i="1"/>
  <c r="I610" i="13" s="1"/>
  <c r="R1076" i="1"/>
  <c r="Q1076" i="1" s="1"/>
  <c r="R1078" i="1"/>
  <c r="I611" i="13" s="1"/>
  <c r="R1079" i="1"/>
  <c r="Q1079" i="1" s="1"/>
  <c r="R1081" i="1"/>
  <c r="I612" i="13" s="1"/>
  <c r="R1082" i="1"/>
  <c r="Q1082" i="1" s="1"/>
  <c r="R1084" i="1"/>
  <c r="I613" i="13" s="1"/>
  <c r="R1085" i="1"/>
  <c r="Q1085" i="1" s="1"/>
  <c r="R1087" i="1"/>
  <c r="I614" i="13" s="1"/>
  <c r="R1088" i="1"/>
  <c r="Q1088" i="1" s="1"/>
  <c r="R1090" i="1"/>
  <c r="I615" i="13" s="1"/>
  <c r="R1091" i="1"/>
  <c r="Q1091" i="1" s="1"/>
  <c r="R1093" i="1"/>
  <c r="I616" i="13" s="1"/>
  <c r="R1094" i="1"/>
  <c r="Q1094" i="1" s="1"/>
  <c r="R1096" i="1"/>
  <c r="I617" i="13" s="1"/>
  <c r="L1037" i="1"/>
  <c r="K1037" i="1" s="1"/>
  <c r="L1039" i="1"/>
  <c r="H598" i="13" s="1"/>
  <c r="L1040" i="1"/>
  <c r="K1040" i="1" s="1"/>
  <c r="L1042" i="1"/>
  <c r="H599" i="13" s="1"/>
  <c r="L1043" i="1"/>
  <c r="K1043" i="1" s="1"/>
  <c r="L1045" i="1"/>
  <c r="H600" i="13" s="1"/>
  <c r="L1046" i="1"/>
  <c r="K1046" i="1" s="1"/>
  <c r="L1048" i="1"/>
  <c r="H601" i="13" s="1"/>
  <c r="L1049" i="1"/>
  <c r="K1049" i="1" s="1"/>
  <c r="L1051" i="1"/>
  <c r="H602" i="13" s="1"/>
  <c r="L1052" i="1"/>
  <c r="K1052" i="1" s="1"/>
  <c r="L1054" i="1"/>
  <c r="H603" i="13" s="1"/>
  <c r="L1055" i="1"/>
  <c r="K1055" i="1" s="1"/>
  <c r="L1057" i="1"/>
  <c r="H604" i="13" s="1"/>
  <c r="L1058" i="1"/>
  <c r="K1058" i="1" s="1"/>
  <c r="L1060" i="1"/>
  <c r="H605" i="13" s="1"/>
  <c r="L1061" i="1"/>
  <c r="K1061" i="1" s="1"/>
  <c r="L1063" i="1"/>
  <c r="H606" i="13" s="1"/>
  <c r="L1064" i="1"/>
  <c r="K1064" i="1" s="1"/>
  <c r="L1066" i="1"/>
  <c r="H607" i="13" s="1"/>
  <c r="L1067" i="1"/>
  <c r="K1067" i="1" s="1"/>
  <c r="L1069" i="1"/>
  <c r="H608" i="13" s="1"/>
  <c r="L1070" i="1"/>
  <c r="K1070" i="1" s="1"/>
  <c r="L1072" i="1"/>
  <c r="H609" i="13" s="1"/>
  <c r="L1073" i="1"/>
  <c r="K1073" i="1" s="1"/>
  <c r="L1075" i="1"/>
  <c r="H610" i="13" s="1"/>
  <c r="L1076" i="1"/>
  <c r="K1076" i="1" s="1"/>
  <c r="L1078" i="1"/>
  <c r="H611" i="13" s="1"/>
  <c r="L1079" i="1"/>
  <c r="K1079" i="1" s="1"/>
  <c r="L1081" i="1"/>
  <c r="H612" i="13" s="1"/>
  <c r="L1082" i="1"/>
  <c r="K1082" i="1" s="1"/>
  <c r="L1084" i="1"/>
  <c r="H613" i="13" s="1"/>
  <c r="L1085" i="1"/>
  <c r="K1085" i="1" s="1"/>
  <c r="L1087" i="1"/>
  <c r="H614" i="13" s="1"/>
  <c r="L1088" i="1"/>
  <c r="K1088" i="1" s="1"/>
  <c r="L1090" i="1"/>
  <c r="H615" i="13" s="1"/>
  <c r="L1091" i="1"/>
  <c r="K1091" i="1" s="1"/>
  <c r="L1093" i="1"/>
  <c r="H616" i="13" s="1"/>
  <c r="L1094" i="1"/>
  <c r="K1094" i="1" s="1"/>
  <c r="L1096" i="1"/>
  <c r="H617" i="13" s="1"/>
  <c r="F1037" i="1"/>
  <c r="E1037" i="1" s="1"/>
  <c r="F1039" i="1"/>
  <c r="G598" i="13" s="1"/>
  <c r="F1040" i="1"/>
  <c r="E1040" i="1" s="1"/>
  <c r="F1042" i="1"/>
  <c r="F1043" i="1"/>
  <c r="E1043" i="1" s="1"/>
  <c r="F1045" i="1"/>
  <c r="F1046" i="1"/>
  <c r="E1046" i="1" s="1"/>
  <c r="F1048" i="1"/>
  <c r="F1049" i="1"/>
  <c r="E1049" i="1" s="1"/>
  <c r="F1051" i="1"/>
  <c r="F1052" i="1"/>
  <c r="E1052" i="1" s="1"/>
  <c r="F1054" i="1"/>
  <c r="F1055" i="1"/>
  <c r="E1055" i="1" s="1"/>
  <c r="F1057" i="1"/>
  <c r="F1058" i="1"/>
  <c r="E1058" i="1" s="1"/>
  <c r="F1060" i="1"/>
  <c r="F1061" i="1"/>
  <c r="E1061" i="1" s="1"/>
  <c r="F1063" i="1"/>
  <c r="F1064" i="1"/>
  <c r="E1064" i="1" s="1"/>
  <c r="F1066" i="1"/>
  <c r="F1067" i="1"/>
  <c r="E1067" i="1" s="1"/>
  <c r="F1069" i="1"/>
  <c r="F1070" i="1"/>
  <c r="E1070" i="1" s="1"/>
  <c r="F1072" i="1"/>
  <c r="F1073" i="1"/>
  <c r="E1073" i="1" s="1"/>
  <c r="F1075" i="1"/>
  <c r="F1076" i="1"/>
  <c r="E1076" i="1" s="1"/>
  <c r="F1078" i="1"/>
  <c r="F1079" i="1"/>
  <c r="E1079" i="1" s="1"/>
  <c r="F1081" i="1"/>
  <c r="F1082" i="1"/>
  <c r="E1082" i="1" s="1"/>
  <c r="F1084" i="1"/>
  <c r="F1085" i="1"/>
  <c r="E1085" i="1" s="1"/>
  <c r="F1087" i="1"/>
  <c r="F1088" i="1"/>
  <c r="E1088" i="1" s="1"/>
  <c r="F1090" i="1"/>
  <c r="F1091" i="1"/>
  <c r="E1091" i="1" s="1"/>
  <c r="F1093" i="1"/>
  <c r="F1094" i="1"/>
  <c r="E1094" i="1" s="1"/>
  <c r="F1096" i="1"/>
  <c r="BB1036" i="1"/>
  <c r="O597" i="13" s="1"/>
  <c r="BB1034" i="1"/>
  <c r="AV1036" i="1"/>
  <c r="N597" i="13" s="1"/>
  <c r="AV1034" i="1"/>
  <c r="AP1036" i="1"/>
  <c r="M597" i="13" s="1"/>
  <c r="AP1034" i="1"/>
  <c r="AJ1036" i="1"/>
  <c r="L597" i="13" s="1"/>
  <c r="AJ1034" i="1"/>
  <c r="AD1036" i="1"/>
  <c r="K597" i="13" s="1"/>
  <c r="AD1034" i="1"/>
  <c r="X1036" i="1"/>
  <c r="J597" i="13" s="1"/>
  <c r="X1034" i="1"/>
  <c r="R1036" i="1"/>
  <c r="I597" i="13" s="1"/>
  <c r="R1034" i="1"/>
  <c r="Q1034" i="1" s="1"/>
  <c r="L1036" i="1"/>
  <c r="H597" i="13" s="1"/>
  <c r="L1034" i="1"/>
  <c r="F1034" i="1"/>
  <c r="F1036" i="1"/>
  <c r="G597" i="13" s="1"/>
  <c r="BB973" i="1"/>
  <c r="BA973" i="1" s="1"/>
  <c r="BB975" i="1"/>
  <c r="O559" i="13" s="1"/>
  <c r="BB976" i="1"/>
  <c r="BA976" i="1" s="1"/>
  <c r="BB978" i="1"/>
  <c r="O560" i="13" s="1"/>
  <c r="BB979" i="1"/>
  <c r="BA979" i="1" s="1"/>
  <c r="BB981" i="1"/>
  <c r="O561" i="13" s="1"/>
  <c r="BB982" i="1"/>
  <c r="BA982" i="1" s="1"/>
  <c r="BB984" i="1"/>
  <c r="O562" i="13" s="1"/>
  <c r="BB985" i="1"/>
  <c r="BA985" i="1" s="1"/>
  <c r="BB987" i="1"/>
  <c r="O563" i="13" s="1"/>
  <c r="BB988" i="1"/>
  <c r="BA988" i="1" s="1"/>
  <c r="BB990" i="1"/>
  <c r="O564" i="13" s="1"/>
  <c r="BB991" i="1"/>
  <c r="BA991" i="1" s="1"/>
  <c r="BB993" i="1"/>
  <c r="O565" i="13" s="1"/>
  <c r="BB994" i="1"/>
  <c r="BA994" i="1" s="1"/>
  <c r="BB996" i="1"/>
  <c r="O566" i="13" s="1"/>
  <c r="BB997" i="1"/>
  <c r="BA997" i="1" s="1"/>
  <c r="BB999" i="1"/>
  <c r="O567" i="13" s="1"/>
  <c r="BB1000" i="1"/>
  <c r="BA1000" i="1" s="1"/>
  <c r="BB1002" i="1"/>
  <c r="O568" i="13" s="1"/>
  <c r="BB1003" i="1"/>
  <c r="BA1003" i="1" s="1"/>
  <c r="BB1005" i="1"/>
  <c r="O569" i="13" s="1"/>
  <c r="BB1006" i="1"/>
  <c r="BA1006" i="1" s="1"/>
  <c r="BB1008" i="1"/>
  <c r="O570" i="13" s="1"/>
  <c r="BB1009" i="1"/>
  <c r="BA1009" i="1" s="1"/>
  <c r="BB1011" i="1"/>
  <c r="O571" i="13" s="1"/>
  <c r="BB1012" i="1"/>
  <c r="BA1012" i="1" s="1"/>
  <c r="BB1014" i="1"/>
  <c r="O572" i="13" s="1"/>
  <c r="BB1015" i="1"/>
  <c r="BA1015" i="1" s="1"/>
  <c r="BB1017" i="1"/>
  <c r="O573" i="13" s="1"/>
  <c r="BB1018" i="1"/>
  <c r="BA1018" i="1" s="1"/>
  <c r="BB1020" i="1"/>
  <c r="O574" i="13" s="1"/>
  <c r="BB1021" i="1"/>
  <c r="BA1021" i="1" s="1"/>
  <c r="BB1023" i="1"/>
  <c r="O575" i="13" s="1"/>
  <c r="BB1024" i="1"/>
  <c r="BA1024" i="1" s="1"/>
  <c r="BB1026" i="1"/>
  <c r="O576" i="13" s="1"/>
  <c r="BB1027" i="1"/>
  <c r="BA1027" i="1" s="1"/>
  <c r="BB1029" i="1"/>
  <c r="O577" i="13" s="1"/>
  <c r="BB1030" i="1"/>
  <c r="BA1030" i="1" s="1"/>
  <c r="BB1032" i="1"/>
  <c r="AV973" i="1"/>
  <c r="AU973" i="1" s="1"/>
  <c r="AV975" i="1"/>
  <c r="N559" i="13" s="1"/>
  <c r="AV976" i="1"/>
  <c r="AU976" i="1" s="1"/>
  <c r="AV978" i="1"/>
  <c r="N560" i="13" s="1"/>
  <c r="AV979" i="1"/>
  <c r="AU979" i="1" s="1"/>
  <c r="AV981" i="1"/>
  <c r="N561" i="13" s="1"/>
  <c r="AV982" i="1"/>
  <c r="AU982" i="1" s="1"/>
  <c r="AV984" i="1"/>
  <c r="N562" i="13" s="1"/>
  <c r="AV985" i="1"/>
  <c r="AU985" i="1" s="1"/>
  <c r="AV987" i="1"/>
  <c r="N563" i="13" s="1"/>
  <c r="AV988" i="1"/>
  <c r="AU988" i="1" s="1"/>
  <c r="AV990" i="1"/>
  <c r="N564" i="13" s="1"/>
  <c r="AV991" i="1"/>
  <c r="AU991" i="1" s="1"/>
  <c r="AV993" i="1"/>
  <c r="N565" i="13" s="1"/>
  <c r="AV994" i="1"/>
  <c r="AU994" i="1" s="1"/>
  <c r="AV996" i="1"/>
  <c r="N566" i="13" s="1"/>
  <c r="AV997" i="1"/>
  <c r="AU997" i="1" s="1"/>
  <c r="AV999" i="1"/>
  <c r="N567" i="13" s="1"/>
  <c r="AV1000" i="1"/>
  <c r="AU1000" i="1" s="1"/>
  <c r="AV1002" i="1"/>
  <c r="N568" i="13" s="1"/>
  <c r="AV1003" i="1"/>
  <c r="AU1003" i="1" s="1"/>
  <c r="AV1005" i="1"/>
  <c r="N569" i="13" s="1"/>
  <c r="AV1006" i="1"/>
  <c r="AU1006" i="1" s="1"/>
  <c r="AV1008" i="1"/>
  <c r="N570" i="13" s="1"/>
  <c r="AV1009" i="1"/>
  <c r="AU1009" i="1" s="1"/>
  <c r="AV1011" i="1"/>
  <c r="N571" i="13" s="1"/>
  <c r="AV1012" i="1"/>
  <c r="AU1012" i="1" s="1"/>
  <c r="AV1014" i="1"/>
  <c r="N572" i="13" s="1"/>
  <c r="AV1015" i="1"/>
  <c r="AU1015" i="1" s="1"/>
  <c r="AV1017" i="1"/>
  <c r="N573" i="13" s="1"/>
  <c r="AV1018" i="1"/>
  <c r="AU1018" i="1" s="1"/>
  <c r="AV1020" i="1"/>
  <c r="N574" i="13" s="1"/>
  <c r="AV1021" i="1"/>
  <c r="AU1021" i="1" s="1"/>
  <c r="AV1023" i="1"/>
  <c r="N575" i="13" s="1"/>
  <c r="AV1024" i="1"/>
  <c r="AU1024" i="1" s="1"/>
  <c r="AV1026" i="1"/>
  <c r="N576" i="13" s="1"/>
  <c r="AV1027" i="1"/>
  <c r="AU1027" i="1" s="1"/>
  <c r="AV1029" i="1"/>
  <c r="N577" i="13" s="1"/>
  <c r="AV1030" i="1"/>
  <c r="AU1030" i="1" s="1"/>
  <c r="AV1032" i="1"/>
  <c r="AP973" i="1"/>
  <c r="AO973" i="1" s="1"/>
  <c r="AP975" i="1"/>
  <c r="M559" i="13" s="1"/>
  <c r="AP976" i="1"/>
  <c r="AO976" i="1" s="1"/>
  <c r="AP978" i="1"/>
  <c r="M560" i="13" s="1"/>
  <c r="AP979" i="1"/>
  <c r="AO979" i="1" s="1"/>
  <c r="AP981" i="1"/>
  <c r="M561" i="13" s="1"/>
  <c r="AP982" i="1"/>
  <c r="AO982" i="1" s="1"/>
  <c r="AP984" i="1"/>
  <c r="M562" i="13" s="1"/>
  <c r="AP985" i="1"/>
  <c r="AO985" i="1" s="1"/>
  <c r="AP987" i="1"/>
  <c r="M563" i="13" s="1"/>
  <c r="AP988" i="1"/>
  <c r="AO988" i="1" s="1"/>
  <c r="AP990" i="1"/>
  <c r="M564" i="13" s="1"/>
  <c r="AP991" i="1"/>
  <c r="AO991" i="1" s="1"/>
  <c r="AP993" i="1"/>
  <c r="M565" i="13" s="1"/>
  <c r="AP994" i="1"/>
  <c r="AO994" i="1" s="1"/>
  <c r="AP996" i="1"/>
  <c r="M566" i="13" s="1"/>
  <c r="AP997" i="1"/>
  <c r="AO997" i="1" s="1"/>
  <c r="AP999" i="1"/>
  <c r="M567" i="13" s="1"/>
  <c r="AP1000" i="1"/>
  <c r="AO1000" i="1" s="1"/>
  <c r="AP1002" i="1"/>
  <c r="M568" i="13" s="1"/>
  <c r="AP1003" i="1"/>
  <c r="AO1003" i="1" s="1"/>
  <c r="AP1005" i="1"/>
  <c r="M569" i="13" s="1"/>
  <c r="AP1006" i="1"/>
  <c r="AO1006" i="1" s="1"/>
  <c r="AP1008" i="1"/>
  <c r="M570" i="13" s="1"/>
  <c r="AP1009" i="1"/>
  <c r="AO1009" i="1" s="1"/>
  <c r="AP1011" i="1"/>
  <c r="M571" i="13" s="1"/>
  <c r="AP1012" i="1"/>
  <c r="AO1012" i="1" s="1"/>
  <c r="AP1014" i="1"/>
  <c r="M572" i="13" s="1"/>
  <c r="AP1015" i="1"/>
  <c r="AO1015" i="1" s="1"/>
  <c r="AP1017" i="1"/>
  <c r="M573" i="13" s="1"/>
  <c r="AP1018" i="1"/>
  <c r="AO1018" i="1" s="1"/>
  <c r="AP1020" i="1"/>
  <c r="M574" i="13" s="1"/>
  <c r="AP1021" i="1"/>
  <c r="AO1021" i="1" s="1"/>
  <c r="AP1023" i="1"/>
  <c r="M575" i="13" s="1"/>
  <c r="AP1024" i="1"/>
  <c r="AO1024" i="1" s="1"/>
  <c r="AP1026" i="1"/>
  <c r="M576" i="13" s="1"/>
  <c r="AP1027" i="1"/>
  <c r="AO1027" i="1" s="1"/>
  <c r="AP1029" i="1"/>
  <c r="M577" i="13" s="1"/>
  <c r="AP1030" i="1"/>
  <c r="AO1030" i="1" s="1"/>
  <c r="AP1032" i="1"/>
  <c r="M578" i="13" s="1"/>
  <c r="AJ973" i="1"/>
  <c r="AI973" i="1" s="1"/>
  <c r="AJ975" i="1"/>
  <c r="L559" i="13" s="1"/>
  <c r="AJ976" i="1"/>
  <c r="AI976" i="1" s="1"/>
  <c r="AJ978" i="1"/>
  <c r="L560" i="13" s="1"/>
  <c r="AJ979" i="1"/>
  <c r="AI979" i="1" s="1"/>
  <c r="AJ981" i="1"/>
  <c r="L561" i="13" s="1"/>
  <c r="AJ982" i="1"/>
  <c r="AI982" i="1" s="1"/>
  <c r="AJ984" i="1"/>
  <c r="L562" i="13" s="1"/>
  <c r="AJ985" i="1"/>
  <c r="AI985" i="1" s="1"/>
  <c r="AJ987" i="1"/>
  <c r="L563" i="13" s="1"/>
  <c r="AJ988" i="1"/>
  <c r="AI988" i="1" s="1"/>
  <c r="AJ990" i="1"/>
  <c r="L564" i="13" s="1"/>
  <c r="AJ991" i="1"/>
  <c r="AI991" i="1" s="1"/>
  <c r="AJ993" i="1"/>
  <c r="L565" i="13" s="1"/>
  <c r="AJ994" i="1"/>
  <c r="AI994" i="1" s="1"/>
  <c r="AJ996" i="1"/>
  <c r="L566" i="13" s="1"/>
  <c r="AJ997" i="1"/>
  <c r="AI997" i="1" s="1"/>
  <c r="AJ999" i="1"/>
  <c r="L567" i="13" s="1"/>
  <c r="AJ1000" i="1"/>
  <c r="AI1000" i="1" s="1"/>
  <c r="AJ1002" i="1"/>
  <c r="L568" i="13" s="1"/>
  <c r="AJ1003" i="1"/>
  <c r="AI1003" i="1" s="1"/>
  <c r="AJ1005" i="1"/>
  <c r="L569" i="13" s="1"/>
  <c r="AJ1006" i="1"/>
  <c r="AI1006" i="1" s="1"/>
  <c r="AJ1008" i="1"/>
  <c r="L570" i="13" s="1"/>
  <c r="AJ1009" i="1"/>
  <c r="AI1009" i="1" s="1"/>
  <c r="AJ1011" i="1"/>
  <c r="L571" i="13" s="1"/>
  <c r="AJ1012" i="1"/>
  <c r="AI1012" i="1" s="1"/>
  <c r="AJ1014" i="1"/>
  <c r="L572" i="13" s="1"/>
  <c r="AJ1015" i="1"/>
  <c r="AI1015" i="1" s="1"/>
  <c r="AJ1017" i="1"/>
  <c r="L573" i="13" s="1"/>
  <c r="AJ1018" i="1"/>
  <c r="AI1018" i="1" s="1"/>
  <c r="AJ1020" i="1"/>
  <c r="L574" i="13" s="1"/>
  <c r="AJ1021" i="1"/>
  <c r="AI1021" i="1" s="1"/>
  <c r="AJ1023" i="1"/>
  <c r="L575" i="13" s="1"/>
  <c r="AJ1024" i="1"/>
  <c r="AI1024" i="1" s="1"/>
  <c r="AJ1026" i="1"/>
  <c r="L576" i="13" s="1"/>
  <c r="AJ1027" i="1"/>
  <c r="AI1027" i="1" s="1"/>
  <c r="AJ1029" i="1"/>
  <c r="L577" i="13" s="1"/>
  <c r="AJ1030" i="1"/>
  <c r="AI1030" i="1" s="1"/>
  <c r="AJ1032" i="1"/>
  <c r="L578" i="13" s="1"/>
  <c r="AD973" i="1"/>
  <c r="AC973" i="1" s="1"/>
  <c r="AD975" i="1"/>
  <c r="K559" i="13" s="1"/>
  <c r="AD976" i="1"/>
  <c r="AC976" i="1" s="1"/>
  <c r="AD978" i="1"/>
  <c r="K560" i="13" s="1"/>
  <c r="AD979" i="1"/>
  <c r="AC979" i="1" s="1"/>
  <c r="AD981" i="1"/>
  <c r="K561" i="13" s="1"/>
  <c r="AD982" i="1"/>
  <c r="AC982" i="1" s="1"/>
  <c r="AD984" i="1"/>
  <c r="K562" i="13" s="1"/>
  <c r="AD985" i="1"/>
  <c r="AC985" i="1" s="1"/>
  <c r="AD987" i="1"/>
  <c r="K563" i="13" s="1"/>
  <c r="AD988" i="1"/>
  <c r="AC988" i="1" s="1"/>
  <c r="AD990" i="1"/>
  <c r="K564" i="13" s="1"/>
  <c r="AD991" i="1"/>
  <c r="AC991" i="1" s="1"/>
  <c r="AD993" i="1"/>
  <c r="K565" i="13" s="1"/>
  <c r="AD994" i="1"/>
  <c r="AC994" i="1" s="1"/>
  <c r="AD996" i="1"/>
  <c r="K566" i="13" s="1"/>
  <c r="AD997" i="1"/>
  <c r="AC997" i="1" s="1"/>
  <c r="AD999" i="1"/>
  <c r="K567" i="13" s="1"/>
  <c r="AD1000" i="1"/>
  <c r="AC1000" i="1" s="1"/>
  <c r="AD1002" i="1"/>
  <c r="K568" i="13" s="1"/>
  <c r="AD1003" i="1"/>
  <c r="AC1003" i="1" s="1"/>
  <c r="AD1005" i="1"/>
  <c r="K569" i="13" s="1"/>
  <c r="AD1006" i="1"/>
  <c r="AC1006" i="1" s="1"/>
  <c r="AD1008" i="1"/>
  <c r="K570" i="13" s="1"/>
  <c r="AD1009" i="1"/>
  <c r="AC1009" i="1" s="1"/>
  <c r="AD1011" i="1"/>
  <c r="K571" i="13" s="1"/>
  <c r="AD1012" i="1"/>
  <c r="AC1012" i="1" s="1"/>
  <c r="AD1014" i="1"/>
  <c r="K572" i="13" s="1"/>
  <c r="AD1015" i="1"/>
  <c r="AC1015" i="1" s="1"/>
  <c r="AD1017" i="1"/>
  <c r="K573" i="13" s="1"/>
  <c r="AD1018" i="1"/>
  <c r="AC1018" i="1" s="1"/>
  <c r="AD1020" i="1"/>
  <c r="K574" i="13" s="1"/>
  <c r="AD1021" i="1"/>
  <c r="AC1021" i="1" s="1"/>
  <c r="AD1023" i="1"/>
  <c r="K575" i="13" s="1"/>
  <c r="AD1024" i="1"/>
  <c r="AC1024" i="1" s="1"/>
  <c r="AD1026" i="1"/>
  <c r="K576" i="13" s="1"/>
  <c r="AD1027" i="1"/>
  <c r="AC1027" i="1" s="1"/>
  <c r="AD1029" i="1"/>
  <c r="K577" i="13" s="1"/>
  <c r="AD1030" i="1"/>
  <c r="AC1030" i="1" s="1"/>
  <c r="AD1032" i="1"/>
  <c r="X973" i="1"/>
  <c r="W973" i="1" s="1"/>
  <c r="X975" i="1"/>
  <c r="J559" i="13" s="1"/>
  <c r="X976" i="1"/>
  <c r="W976" i="1" s="1"/>
  <c r="X978" i="1"/>
  <c r="J560" i="13" s="1"/>
  <c r="X979" i="1"/>
  <c r="W979" i="1" s="1"/>
  <c r="X981" i="1"/>
  <c r="J561" i="13" s="1"/>
  <c r="X982" i="1"/>
  <c r="W982" i="1" s="1"/>
  <c r="X984" i="1"/>
  <c r="J562" i="13" s="1"/>
  <c r="X985" i="1"/>
  <c r="W985" i="1" s="1"/>
  <c r="X987" i="1"/>
  <c r="J563" i="13" s="1"/>
  <c r="X988" i="1"/>
  <c r="W988" i="1" s="1"/>
  <c r="X990" i="1"/>
  <c r="J564" i="13" s="1"/>
  <c r="X991" i="1"/>
  <c r="W991" i="1" s="1"/>
  <c r="X993" i="1"/>
  <c r="J565" i="13" s="1"/>
  <c r="X994" i="1"/>
  <c r="W994" i="1" s="1"/>
  <c r="X996" i="1"/>
  <c r="J566" i="13" s="1"/>
  <c r="X997" i="1"/>
  <c r="W997" i="1" s="1"/>
  <c r="X999" i="1"/>
  <c r="J567" i="13" s="1"/>
  <c r="X1000" i="1"/>
  <c r="W1000" i="1" s="1"/>
  <c r="X1002" i="1"/>
  <c r="J568" i="13" s="1"/>
  <c r="X1003" i="1"/>
  <c r="W1003" i="1" s="1"/>
  <c r="X1005" i="1"/>
  <c r="J569" i="13" s="1"/>
  <c r="X1006" i="1"/>
  <c r="W1006" i="1" s="1"/>
  <c r="X1008" i="1"/>
  <c r="J570" i="13" s="1"/>
  <c r="X1009" i="1"/>
  <c r="W1009" i="1" s="1"/>
  <c r="X1011" i="1"/>
  <c r="J571" i="13" s="1"/>
  <c r="X1012" i="1"/>
  <c r="W1012" i="1" s="1"/>
  <c r="X1014" i="1"/>
  <c r="J572" i="13" s="1"/>
  <c r="X1015" i="1"/>
  <c r="W1015" i="1" s="1"/>
  <c r="X1017" i="1"/>
  <c r="J573" i="13" s="1"/>
  <c r="X1018" i="1"/>
  <c r="W1018" i="1" s="1"/>
  <c r="X1020" i="1"/>
  <c r="J574" i="13" s="1"/>
  <c r="X1021" i="1"/>
  <c r="W1021" i="1" s="1"/>
  <c r="X1023" i="1"/>
  <c r="J575" i="13" s="1"/>
  <c r="X1024" i="1"/>
  <c r="W1024" i="1" s="1"/>
  <c r="X1026" i="1"/>
  <c r="J576" i="13" s="1"/>
  <c r="X1027" i="1"/>
  <c r="W1027" i="1" s="1"/>
  <c r="X1029" i="1"/>
  <c r="J577" i="13" s="1"/>
  <c r="X1030" i="1"/>
  <c r="W1030" i="1" s="1"/>
  <c r="X1032" i="1"/>
  <c r="J578" i="13" s="1"/>
  <c r="R973" i="1"/>
  <c r="Q973" i="1" s="1"/>
  <c r="R975" i="1"/>
  <c r="I559" i="13" s="1"/>
  <c r="R976" i="1"/>
  <c r="Q976" i="1" s="1"/>
  <c r="R978" i="1"/>
  <c r="I560" i="13" s="1"/>
  <c r="R979" i="1"/>
  <c r="Q979" i="1" s="1"/>
  <c r="R981" i="1"/>
  <c r="I561" i="13" s="1"/>
  <c r="R982" i="1"/>
  <c r="Q982" i="1" s="1"/>
  <c r="R984" i="1"/>
  <c r="I562" i="13" s="1"/>
  <c r="R985" i="1"/>
  <c r="Q985" i="1" s="1"/>
  <c r="R987" i="1"/>
  <c r="I563" i="13" s="1"/>
  <c r="R988" i="1"/>
  <c r="Q988" i="1" s="1"/>
  <c r="R990" i="1"/>
  <c r="I564" i="13" s="1"/>
  <c r="R991" i="1"/>
  <c r="Q991" i="1" s="1"/>
  <c r="R993" i="1"/>
  <c r="I565" i="13" s="1"/>
  <c r="R994" i="1"/>
  <c r="Q994" i="1" s="1"/>
  <c r="R996" i="1"/>
  <c r="I566" i="13" s="1"/>
  <c r="R997" i="1"/>
  <c r="Q997" i="1" s="1"/>
  <c r="R999" i="1"/>
  <c r="I567" i="13" s="1"/>
  <c r="R1000" i="1"/>
  <c r="Q1000" i="1" s="1"/>
  <c r="R1002" i="1"/>
  <c r="I568" i="13" s="1"/>
  <c r="R1003" i="1"/>
  <c r="Q1003" i="1" s="1"/>
  <c r="R1005" i="1"/>
  <c r="I569" i="13" s="1"/>
  <c r="R1006" i="1"/>
  <c r="Q1006" i="1" s="1"/>
  <c r="R1008" i="1"/>
  <c r="I570" i="13" s="1"/>
  <c r="R1009" i="1"/>
  <c r="Q1009" i="1" s="1"/>
  <c r="R1011" i="1"/>
  <c r="I571" i="13" s="1"/>
  <c r="R1012" i="1"/>
  <c r="Q1012" i="1" s="1"/>
  <c r="R1014" i="1"/>
  <c r="I572" i="13" s="1"/>
  <c r="R1015" i="1"/>
  <c r="Q1015" i="1" s="1"/>
  <c r="R1017" i="1"/>
  <c r="I573" i="13" s="1"/>
  <c r="R1018" i="1"/>
  <c r="Q1018" i="1" s="1"/>
  <c r="R1020" i="1"/>
  <c r="I574" i="13" s="1"/>
  <c r="R1021" i="1"/>
  <c r="Q1021" i="1" s="1"/>
  <c r="R1023" i="1"/>
  <c r="I575" i="13" s="1"/>
  <c r="R1024" i="1"/>
  <c r="Q1024" i="1" s="1"/>
  <c r="R1026" i="1"/>
  <c r="I576" i="13" s="1"/>
  <c r="R1027" i="1"/>
  <c r="Q1027" i="1" s="1"/>
  <c r="R1029" i="1"/>
  <c r="I577" i="13" s="1"/>
  <c r="R1030" i="1"/>
  <c r="Q1030" i="1" s="1"/>
  <c r="R1032" i="1"/>
  <c r="I578" i="13" s="1"/>
  <c r="L973" i="1"/>
  <c r="K973" i="1" s="1"/>
  <c r="L975" i="1"/>
  <c r="H559" i="13" s="1"/>
  <c r="L976" i="1"/>
  <c r="K976" i="1" s="1"/>
  <c r="L978" i="1"/>
  <c r="H560" i="13" s="1"/>
  <c r="L979" i="1"/>
  <c r="K979" i="1" s="1"/>
  <c r="L981" i="1"/>
  <c r="H561" i="13" s="1"/>
  <c r="L982" i="1"/>
  <c r="K982" i="1" s="1"/>
  <c r="L984" i="1"/>
  <c r="H562" i="13" s="1"/>
  <c r="L985" i="1"/>
  <c r="K985" i="1" s="1"/>
  <c r="L987" i="1"/>
  <c r="H563" i="13" s="1"/>
  <c r="L988" i="1"/>
  <c r="K988" i="1" s="1"/>
  <c r="L990" i="1"/>
  <c r="H564" i="13" s="1"/>
  <c r="L991" i="1"/>
  <c r="K991" i="1" s="1"/>
  <c r="L993" i="1"/>
  <c r="H565" i="13" s="1"/>
  <c r="L994" i="1"/>
  <c r="K994" i="1" s="1"/>
  <c r="L996" i="1"/>
  <c r="H566" i="13" s="1"/>
  <c r="L997" i="1"/>
  <c r="K997" i="1" s="1"/>
  <c r="L999" i="1"/>
  <c r="H567" i="13" s="1"/>
  <c r="L1000" i="1"/>
  <c r="K1000" i="1" s="1"/>
  <c r="L1002" i="1"/>
  <c r="H568" i="13" s="1"/>
  <c r="L1003" i="1"/>
  <c r="K1003" i="1" s="1"/>
  <c r="L1005" i="1"/>
  <c r="H569" i="13" s="1"/>
  <c r="L1006" i="1"/>
  <c r="K1006" i="1" s="1"/>
  <c r="L1008" i="1"/>
  <c r="H570" i="13" s="1"/>
  <c r="L1009" i="1"/>
  <c r="K1009" i="1" s="1"/>
  <c r="L1011" i="1"/>
  <c r="H571" i="13" s="1"/>
  <c r="L1012" i="1"/>
  <c r="K1012" i="1" s="1"/>
  <c r="L1014" i="1"/>
  <c r="H572" i="13" s="1"/>
  <c r="L1015" i="1"/>
  <c r="K1015" i="1" s="1"/>
  <c r="L1017" i="1"/>
  <c r="H573" i="13" s="1"/>
  <c r="L1018" i="1"/>
  <c r="K1018" i="1" s="1"/>
  <c r="L1020" i="1"/>
  <c r="H574" i="13" s="1"/>
  <c r="L1021" i="1"/>
  <c r="K1021" i="1" s="1"/>
  <c r="L1023" i="1"/>
  <c r="H575" i="13" s="1"/>
  <c r="L1024" i="1"/>
  <c r="K1024" i="1" s="1"/>
  <c r="L1026" i="1"/>
  <c r="H576" i="13" s="1"/>
  <c r="L1027" i="1"/>
  <c r="K1027" i="1" s="1"/>
  <c r="L1029" i="1"/>
  <c r="H577" i="13" s="1"/>
  <c r="L1030" i="1"/>
  <c r="K1030" i="1" s="1"/>
  <c r="L1032" i="1"/>
  <c r="H578" i="13" s="1"/>
  <c r="F973" i="1"/>
  <c r="E973" i="1" s="1"/>
  <c r="F975" i="1"/>
  <c r="F976" i="1"/>
  <c r="E976" i="1" s="1"/>
  <c r="F978" i="1"/>
  <c r="F979" i="1"/>
  <c r="E979" i="1" s="1"/>
  <c r="F981" i="1"/>
  <c r="F982" i="1"/>
  <c r="E982" i="1" s="1"/>
  <c r="F984" i="1"/>
  <c r="F985" i="1"/>
  <c r="E985" i="1" s="1"/>
  <c r="F987" i="1"/>
  <c r="F988" i="1"/>
  <c r="E988" i="1" s="1"/>
  <c r="F990" i="1"/>
  <c r="F991" i="1"/>
  <c r="E991" i="1" s="1"/>
  <c r="F993" i="1"/>
  <c r="F994" i="1"/>
  <c r="E994" i="1" s="1"/>
  <c r="F996" i="1"/>
  <c r="F997" i="1"/>
  <c r="E997" i="1" s="1"/>
  <c r="F999" i="1"/>
  <c r="F1000" i="1"/>
  <c r="E1000" i="1" s="1"/>
  <c r="F1002" i="1"/>
  <c r="F1003" i="1"/>
  <c r="E1003" i="1" s="1"/>
  <c r="F1005" i="1"/>
  <c r="F1006" i="1"/>
  <c r="E1006" i="1" s="1"/>
  <c r="F1008" i="1"/>
  <c r="F1009" i="1"/>
  <c r="E1009" i="1" s="1"/>
  <c r="F1011" i="1"/>
  <c r="F1012" i="1"/>
  <c r="E1012" i="1" s="1"/>
  <c r="F1014" i="1"/>
  <c r="F1015" i="1"/>
  <c r="E1015" i="1" s="1"/>
  <c r="F1017" i="1"/>
  <c r="F1018" i="1"/>
  <c r="E1018" i="1" s="1"/>
  <c r="F1020" i="1"/>
  <c r="F1021" i="1"/>
  <c r="E1021" i="1" s="1"/>
  <c r="F1023" i="1"/>
  <c r="F1024" i="1"/>
  <c r="E1024" i="1" s="1"/>
  <c r="F1026" i="1"/>
  <c r="F1027" i="1"/>
  <c r="E1027" i="1" s="1"/>
  <c r="F1029" i="1"/>
  <c r="F1030" i="1"/>
  <c r="E1030" i="1" s="1"/>
  <c r="F1032" i="1"/>
  <c r="BB972" i="1"/>
  <c r="O558" i="13" s="1"/>
  <c r="BB970" i="1"/>
  <c r="BA970" i="1" s="1"/>
  <c r="AV972" i="1"/>
  <c r="N558" i="13" s="1"/>
  <c r="AV970" i="1"/>
  <c r="AU970" i="1" s="1"/>
  <c r="AP972" i="1"/>
  <c r="M558" i="13" s="1"/>
  <c r="AP970" i="1"/>
  <c r="AJ972" i="1"/>
  <c r="L558" i="13" s="1"/>
  <c r="AJ970" i="1"/>
  <c r="AD972" i="1"/>
  <c r="K558" i="13" s="1"/>
  <c r="AD970" i="1"/>
  <c r="AC970" i="1" s="1"/>
  <c r="X972" i="1"/>
  <c r="J558" i="13" s="1"/>
  <c r="X970" i="1"/>
  <c r="R972" i="1"/>
  <c r="I558" i="13" s="1"/>
  <c r="R970" i="1"/>
  <c r="L972" i="1"/>
  <c r="H558" i="13" s="1"/>
  <c r="L970" i="1"/>
  <c r="F970" i="1"/>
  <c r="E970" i="1" s="1"/>
  <c r="F972" i="1"/>
  <c r="BB909" i="1"/>
  <c r="BA909" i="1" s="1"/>
  <c r="BB911" i="1"/>
  <c r="O520" i="13" s="1"/>
  <c r="BB912" i="1"/>
  <c r="BA912" i="1" s="1"/>
  <c r="BB914" i="1"/>
  <c r="O521" i="13" s="1"/>
  <c r="BB915" i="1"/>
  <c r="BA915" i="1" s="1"/>
  <c r="BB917" i="1"/>
  <c r="O522" i="13" s="1"/>
  <c r="BB918" i="1"/>
  <c r="BA918" i="1" s="1"/>
  <c r="BB920" i="1"/>
  <c r="O523" i="13" s="1"/>
  <c r="BB921" i="1"/>
  <c r="BA921" i="1" s="1"/>
  <c r="BB923" i="1"/>
  <c r="O524" i="13" s="1"/>
  <c r="BB924" i="1"/>
  <c r="BA924" i="1" s="1"/>
  <c r="BB926" i="1"/>
  <c r="O525" i="13" s="1"/>
  <c r="BB927" i="1"/>
  <c r="BA927" i="1" s="1"/>
  <c r="BB929" i="1"/>
  <c r="O526" i="13" s="1"/>
  <c r="BB930" i="1"/>
  <c r="BA930" i="1" s="1"/>
  <c r="BB932" i="1"/>
  <c r="O527" i="13" s="1"/>
  <c r="BB933" i="1"/>
  <c r="BA933" i="1" s="1"/>
  <c r="BB935" i="1"/>
  <c r="O528" i="13" s="1"/>
  <c r="BB936" i="1"/>
  <c r="BA936" i="1" s="1"/>
  <c r="BB938" i="1"/>
  <c r="O529" i="13" s="1"/>
  <c r="BB939" i="1"/>
  <c r="BA939" i="1" s="1"/>
  <c r="BB941" i="1"/>
  <c r="O530" i="13" s="1"/>
  <c r="BB942" i="1"/>
  <c r="BA942" i="1" s="1"/>
  <c r="BB944" i="1"/>
  <c r="O531" i="13" s="1"/>
  <c r="BB945" i="1"/>
  <c r="BA945" i="1" s="1"/>
  <c r="BB947" i="1"/>
  <c r="O532" i="13" s="1"/>
  <c r="BB948" i="1"/>
  <c r="BA948" i="1" s="1"/>
  <c r="BB950" i="1"/>
  <c r="O533" i="13" s="1"/>
  <c r="BB951" i="1"/>
  <c r="BA951" i="1" s="1"/>
  <c r="BB953" i="1"/>
  <c r="O534" i="13" s="1"/>
  <c r="BB954" i="1"/>
  <c r="BA954" i="1" s="1"/>
  <c r="BB956" i="1"/>
  <c r="O535" i="13" s="1"/>
  <c r="BB957" i="1"/>
  <c r="BA957" i="1" s="1"/>
  <c r="BB959" i="1"/>
  <c r="O536" i="13" s="1"/>
  <c r="BB960" i="1"/>
  <c r="BA960" i="1" s="1"/>
  <c r="BB962" i="1"/>
  <c r="O537" i="13" s="1"/>
  <c r="BB963" i="1"/>
  <c r="BA963" i="1" s="1"/>
  <c r="BB965" i="1"/>
  <c r="O538" i="13" s="1"/>
  <c r="BB966" i="1"/>
  <c r="BA966" i="1" s="1"/>
  <c r="BB968" i="1"/>
  <c r="O539" i="13" s="1"/>
  <c r="AV909" i="1"/>
  <c r="AU909" i="1" s="1"/>
  <c r="AV911" i="1"/>
  <c r="N520" i="13" s="1"/>
  <c r="AV912" i="1"/>
  <c r="AU912" i="1" s="1"/>
  <c r="AV914" i="1"/>
  <c r="N521" i="13" s="1"/>
  <c r="AV915" i="1"/>
  <c r="AU915" i="1" s="1"/>
  <c r="AV917" i="1"/>
  <c r="N522" i="13" s="1"/>
  <c r="AV918" i="1"/>
  <c r="AU918" i="1" s="1"/>
  <c r="AV920" i="1"/>
  <c r="N523" i="13" s="1"/>
  <c r="AV921" i="1"/>
  <c r="AU921" i="1" s="1"/>
  <c r="AV923" i="1"/>
  <c r="N524" i="13" s="1"/>
  <c r="AV924" i="1"/>
  <c r="AU924" i="1" s="1"/>
  <c r="AV926" i="1"/>
  <c r="N525" i="13" s="1"/>
  <c r="AV927" i="1"/>
  <c r="AU927" i="1" s="1"/>
  <c r="AV929" i="1"/>
  <c r="N526" i="13" s="1"/>
  <c r="AV930" i="1"/>
  <c r="AU930" i="1" s="1"/>
  <c r="AV932" i="1"/>
  <c r="N527" i="13" s="1"/>
  <c r="AV933" i="1"/>
  <c r="AU933" i="1" s="1"/>
  <c r="AV935" i="1"/>
  <c r="N528" i="13" s="1"/>
  <c r="AV936" i="1"/>
  <c r="AU936" i="1" s="1"/>
  <c r="AV938" i="1"/>
  <c r="N529" i="13" s="1"/>
  <c r="AV939" i="1"/>
  <c r="AU939" i="1" s="1"/>
  <c r="AV941" i="1"/>
  <c r="N530" i="13" s="1"/>
  <c r="AV942" i="1"/>
  <c r="AU942" i="1" s="1"/>
  <c r="AV944" i="1"/>
  <c r="N531" i="13" s="1"/>
  <c r="AV945" i="1"/>
  <c r="AU945" i="1" s="1"/>
  <c r="AV947" i="1"/>
  <c r="N532" i="13" s="1"/>
  <c r="AV948" i="1"/>
  <c r="AU948" i="1" s="1"/>
  <c r="AV950" i="1"/>
  <c r="N533" i="13" s="1"/>
  <c r="AV951" i="1"/>
  <c r="AU951" i="1" s="1"/>
  <c r="AV953" i="1"/>
  <c r="N534" i="13" s="1"/>
  <c r="AV954" i="1"/>
  <c r="AU954" i="1" s="1"/>
  <c r="AV956" i="1"/>
  <c r="N535" i="13" s="1"/>
  <c r="AV957" i="1"/>
  <c r="AU957" i="1" s="1"/>
  <c r="AV959" i="1"/>
  <c r="N536" i="13" s="1"/>
  <c r="AV960" i="1"/>
  <c r="AU960" i="1" s="1"/>
  <c r="AV962" i="1"/>
  <c r="N537" i="13" s="1"/>
  <c r="AV963" i="1"/>
  <c r="AU963" i="1" s="1"/>
  <c r="AV965" i="1"/>
  <c r="N538" i="13" s="1"/>
  <c r="AV966" i="1"/>
  <c r="AU966" i="1" s="1"/>
  <c r="AV968" i="1"/>
  <c r="N539" i="13" s="1"/>
  <c r="AP909" i="1"/>
  <c r="AO909" i="1" s="1"/>
  <c r="AP911" i="1"/>
  <c r="M520" i="13" s="1"/>
  <c r="AP912" i="1"/>
  <c r="AO912" i="1" s="1"/>
  <c r="AP914" i="1"/>
  <c r="M521" i="13" s="1"/>
  <c r="AP915" i="1"/>
  <c r="AO915" i="1" s="1"/>
  <c r="AP917" i="1"/>
  <c r="M522" i="13" s="1"/>
  <c r="AP918" i="1"/>
  <c r="AO918" i="1" s="1"/>
  <c r="AP920" i="1"/>
  <c r="M523" i="13" s="1"/>
  <c r="AP921" i="1"/>
  <c r="AO921" i="1" s="1"/>
  <c r="AP923" i="1"/>
  <c r="M524" i="13" s="1"/>
  <c r="AP924" i="1"/>
  <c r="AO924" i="1" s="1"/>
  <c r="AP926" i="1"/>
  <c r="M525" i="13" s="1"/>
  <c r="AP927" i="1"/>
  <c r="AO927" i="1" s="1"/>
  <c r="AP929" i="1"/>
  <c r="M526" i="13" s="1"/>
  <c r="AP930" i="1"/>
  <c r="AO930" i="1" s="1"/>
  <c r="AP932" i="1"/>
  <c r="M527" i="13" s="1"/>
  <c r="AP933" i="1"/>
  <c r="AO933" i="1" s="1"/>
  <c r="AP935" i="1"/>
  <c r="M528" i="13" s="1"/>
  <c r="AP936" i="1"/>
  <c r="AO936" i="1" s="1"/>
  <c r="AP938" i="1"/>
  <c r="M529" i="13" s="1"/>
  <c r="AP939" i="1"/>
  <c r="AO939" i="1" s="1"/>
  <c r="AP941" i="1"/>
  <c r="M530" i="13" s="1"/>
  <c r="AP942" i="1"/>
  <c r="AO942" i="1" s="1"/>
  <c r="AP944" i="1"/>
  <c r="M531" i="13" s="1"/>
  <c r="AP945" i="1"/>
  <c r="AO945" i="1" s="1"/>
  <c r="AP947" i="1"/>
  <c r="M532" i="13" s="1"/>
  <c r="AP948" i="1"/>
  <c r="AO948" i="1" s="1"/>
  <c r="AP950" i="1"/>
  <c r="M533" i="13" s="1"/>
  <c r="AP951" i="1"/>
  <c r="AO951" i="1" s="1"/>
  <c r="AP953" i="1"/>
  <c r="M534" i="13" s="1"/>
  <c r="AP954" i="1"/>
  <c r="AO954" i="1" s="1"/>
  <c r="AP956" i="1"/>
  <c r="M535" i="13" s="1"/>
  <c r="AP957" i="1"/>
  <c r="AO957" i="1" s="1"/>
  <c r="AP959" i="1"/>
  <c r="M536" i="13" s="1"/>
  <c r="AP960" i="1"/>
  <c r="AO960" i="1" s="1"/>
  <c r="AP962" i="1"/>
  <c r="M537" i="13" s="1"/>
  <c r="AP963" i="1"/>
  <c r="AO963" i="1" s="1"/>
  <c r="AP965" i="1"/>
  <c r="M538" i="13" s="1"/>
  <c r="AP966" i="1"/>
  <c r="AO966" i="1" s="1"/>
  <c r="AP968" i="1"/>
  <c r="M539" i="13" s="1"/>
  <c r="AJ909" i="1"/>
  <c r="AI909" i="1" s="1"/>
  <c r="AJ911" i="1"/>
  <c r="L520" i="13" s="1"/>
  <c r="AJ912" i="1"/>
  <c r="AI912" i="1" s="1"/>
  <c r="AJ914" i="1"/>
  <c r="L521" i="13" s="1"/>
  <c r="AJ915" i="1"/>
  <c r="AI915" i="1" s="1"/>
  <c r="AJ917" i="1"/>
  <c r="L522" i="13" s="1"/>
  <c r="AJ918" i="1"/>
  <c r="AI918" i="1" s="1"/>
  <c r="AJ920" i="1"/>
  <c r="L523" i="13" s="1"/>
  <c r="AJ921" i="1"/>
  <c r="AI921" i="1" s="1"/>
  <c r="AJ923" i="1"/>
  <c r="L524" i="13" s="1"/>
  <c r="AJ924" i="1"/>
  <c r="AI924" i="1" s="1"/>
  <c r="AJ926" i="1"/>
  <c r="L525" i="13" s="1"/>
  <c r="AJ927" i="1"/>
  <c r="AI927" i="1" s="1"/>
  <c r="AJ929" i="1"/>
  <c r="L526" i="13" s="1"/>
  <c r="AJ930" i="1"/>
  <c r="AI930" i="1" s="1"/>
  <c r="AJ932" i="1"/>
  <c r="L527" i="13" s="1"/>
  <c r="AJ933" i="1"/>
  <c r="AI933" i="1" s="1"/>
  <c r="AJ935" i="1"/>
  <c r="L528" i="13" s="1"/>
  <c r="AJ936" i="1"/>
  <c r="AI936" i="1" s="1"/>
  <c r="AJ938" i="1"/>
  <c r="L529" i="13" s="1"/>
  <c r="AJ939" i="1"/>
  <c r="AI939" i="1" s="1"/>
  <c r="AJ941" i="1"/>
  <c r="L530" i="13" s="1"/>
  <c r="AJ942" i="1"/>
  <c r="AI942" i="1" s="1"/>
  <c r="AJ944" i="1"/>
  <c r="L531" i="13" s="1"/>
  <c r="AJ945" i="1"/>
  <c r="AI945" i="1" s="1"/>
  <c r="AJ947" i="1"/>
  <c r="L532" i="13" s="1"/>
  <c r="AJ948" i="1"/>
  <c r="AI948" i="1" s="1"/>
  <c r="AJ950" i="1"/>
  <c r="L533" i="13" s="1"/>
  <c r="AJ951" i="1"/>
  <c r="AI951" i="1" s="1"/>
  <c r="AJ953" i="1"/>
  <c r="L534" i="13" s="1"/>
  <c r="AJ954" i="1"/>
  <c r="AI954" i="1" s="1"/>
  <c r="AJ956" i="1"/>
  <c r="L535" i="13" s="1"/>
  <c r="AJ957" i="1"/>
  <c r="AI957" i="1" s="1"/>
  <c r="AJ959" i="1"/>
  <c r="L536" i="13" s="1"/>
  <c r="AJ960" i="1"/>
  <c r="AI960" i="1" s="1"/>
  <c r="AJ962" i="1"/>
  <c r="L537" i="13" s="1"/>
  <c r="AJ963" i="1"/>
  <c r="AI963" i="1" s="1"/>
  <c r="AJ965" i="1"/>
  <c r="L538" i="13" s="1"/>
  <c r="AJ966" i="1"/>
  <c r="AI966" i="1" s="1"/>
  <c r="AJ968" i="1"/>
  <c r="L539" i="13" s="1"/>
  <c r="AD909" i="1"/>
  <c r="AC909" i="1" s="1"/>
  <c r="AD911" i="1"/>
  <c r="K520" i="13" s="1"/>
  <c r="AD912" i="1"/>
  <c r="AC912" i="1" s="1"/>
  <c r="AD914" i="1"/>
  <c r="K521" i="13" s="1"/>
  <c r="AD915" i="1"/>
  <c r="AC915" i="1" s="1"/>
  <c r="AD917" i="1"/>
  <c r="K522" i="13" s="1"/>
  <c r="AD918" i="1"/>
  <c r="AC918" i="1" s="1"/>
  <c r="AD920" i="1"/>
  <c r="K523" i="13" s="1"/>
  <c r="AD921" i="1"/>
  <c r="AC921" i="1" s="1"/>
  <c r="AD923" i="1"/>
  <c r="K524" i="13" s="1"/>
  <c r="AD924" i="1"/>
  <c r="AC924" i="1" s="1"/>
  <c r="AD926" i="1"/>
  <c r="K525" i="13" s="1"/>
  <c r="AD927" i="1"/>
  <c r="AC927" i="1" s="1"/>
  <c r="AD929" i="1"/>
  <c r="K526" i="13" s="1"/>
  <c r="AD930" i="1"/>
  <c r="AC930" i="1" s="1"/>
  <c r="AD932" i="1"/>
  <c r="K527" i="13" s="1"/>
  <c r="AD933" i="1"/>
  <c r="AC933" i="1" s="1"/>
  <c r="AD935" i="1"/>
  <c r="K528" i="13" s="1"/>
  <c r="AD936" i="1"/>
  <c r="AC936" i="1" s="1"/>
  <c r="AD938" i="1"/>
  <c r="K529" i="13" s="1"/>
  <c r="AD939" i="1"/>
  <c r="AC939" i="1" s="1"/>
  <c r="AD941" i="1"/>
  <c r="K530" i="13" s="1"/>
  <c r="AD942" i="1"/>
  <c r="AC942" i="1" s="1"/>
  <c r="AD944" i="1"/>
  <c r="K531" i="13" s="1"/>
  <c r="AD945" i="1"/>
  <c r="AC945" i="1" s="1"/>
  <c r="AD947" i="1"/>
  <c r="K532" i="13" s="1"/>
  <c r="AD948" i="1"/>
  <c r="AC948" i="1" s="1"/>
  <c r="AD950" i="1"/>
  <c r="K533" i="13" s="1"/>
  <c r="AD951" i="1"/>
  <c r="AC951" i="1" s="1"/>
  <c r="AD953" i="1"/>
  <c r="K534" i="13" s="1"/>
  <c r="AD954" i="1"/>
  <c r="AC954" i="1" s="1"/>
  <c r="AD956" i="1"/>
  <c r="K535" i="13" s="1"/>
  <c r="AD957" i="1"/>
  <c r="AC957" i="1" s="1"/>
  <c r="AD959" i="1"/>
  <c r="K536" i="13" s="1"/>
  <c r="AD960" i="1"/>
  <c r="AC960" i="1" s="1"/>
  <c r="AD962" i="1"/>
  <c r="K537" i="13" s="1"/>
  <c r="AD963" i="1"/>
  <c r="AC963" i="1" s="1"/>
  <c r="AD965" i="1"/>
  <c r="K538" i="13" s="1"/>
  <c r="AD966" i="1"/>
  <c r="AC966" i="1" s="1"/>
  <c r="AD968" i="1"/>
  <c r="K539" i="13" s="1"/>
  <c r="X909" i="1"/>
  <c r="W909" i="1" s="1"/>
  <c r="X911" i="1"/>
  <c r="J520" i="13" s="1"/>
  <c r="X912" i="1"/>
  <c r="W912" i="1" s="1"/>
  <c r="X914" i="1"/>
  <c r="J521" i="13" s="1"/>
  <c r="X915" i="1"/>
  <c r="W915" i="1" s="1"/>
  <c r="X917" i="1"/>
  <c r="J522" i="13" s="1"/>
  <c r="X918" i="1"/>
  <c r="W918" i="1" s="1"/>
  <c r="X920" i="1"/>
  <c r="J523" i="13" s="1"/>
  <c r="X921" i="1"/>
  <c r="W921" i="1" s="1"/>
  <c r="X923" i="1"/>
  <c r="J524" i="13" s="1"/>
  <c r="X924" i="1"/>
  <c r="W924" i="1" s="1"/>
  <c r="X926" i="1"/>
  <c r="J525" i="13" s="1"/>
  <c r="X927" i="1"/>
  <c r="W927" i="1" s="1"/>
  <c r="X929" i="1"/>
  <c r="J526" i="13" s="1"/>
  <c r="X930" i="1"/>
  <c r="W930" i="1" s="1"/>
  <c r="X932" i="1"/>
  <c r="J527" i="13" s="1"/>
  <c r="X933" i="1"/>
  <c r="W933" i="1" s="1"/>
  <c r="X935" i="1"/>
  <c r="J528" i="13" s="1"/>
  <c r="X936" i="1"/>
  <c r="W936" i="1" s="1"/>
  <c r="X938" i="1"/>
  <c r="J529" i="13" s="1"/>
  <c r="X939" i="1"/>
  <c r="W939" i="1" s="1"/>
  <c r="X941" i="1"/>
  <c r="J530" i="13" s="1"/>
  <c r="X942" i="1"/>
  <c r="W942" i="1" s="1"/>
  <c r="X944" i="1"/>
  <c r="J531" i="13" s="1"/>
  <c r="X945" i="1"/>
  <c r="W945" i="1" s="1"/>
  <c r="X947" i="1"/>
  <c r="J532" i="13" s="1"/>
  <c r="X948" i="1"/>
  <c r="W948" i="1" s="1"/>
  <c r="X950" i="1"/>
  <c r="J533" i="13" s="1"/>
  <c r="X951" i="1"/>
  <c r="W951" i="1" s="1"/>
  <c r="X953" i="1"/>
  <c r="J534" i="13" s="1"/>
  <c r="X954" i="1"/>
  <c r="W954" i="1" s="1"/>
  <c r="X956" i="1"/>
  <c r="J535" i="13" s="1"/>
  <c r="X957" i="1"/>
  <c r="W957" i="1" s="1"/>
  <c r="X959" i="1"/>
  <c r="J536" i="13" s="1"/>
  <c r="X960" i="1"/>
  <c r="W960" i="1" s="1"/>
  <c r="X962" i="1"/>
  <c r="J537" i="13" s="1"/>
  <c r="X963" i="1"/>
  <c r="W963" i="1" s="1"/>
  <c r="X965" i="1"/>
  <c r="J538" i="13" s="1"/>
  <c r="X966" i="1"/>
  <c r="W966" i="1" s="1"/>
  <c r="X968" i="1"/>
  <c r="J539" i="13" s="1"/>
  <c r="R909" i="1"/>
  <c r="Q909" i="1" s="1"/>
  <c r="R911" i="1"/>
  <c r="I520" i="13" s="1"/>
  <c r="R912" i="1"/>
  <c r="Q912" i="1" s="1"/>
  <c r="R914" i="1"/>
  <c r="I521" i="13" s="1"/>
  <c r="R915" i="1"/>
  <c r="Q915" i="1" s="1"/>
  <c r="R917" i="1"/>
  <c r="I522" i="13" s="1"/>
  <c r="R918" i="1"/>
  <c r="Q918" i="1" s="1"/>
  <c r="R920" i="1"/>
  <c r="I523" i="13" s="1"/>
  <c r="R921" i="1"/>
  <c r="Q921" i="1" s="1"/>
  <c r="R923" i="1"/>
  <c r="I524" i="13" s="1"/>
  <c r="R924" i="1"/>
  <c r="Q924" i="1" s="1"/>
  <c r="R926" i="1"/>
  <c r="I525" i="13" s="1"/>
  <c r="R927" i="1"/>
  <c r="Q927" i="1" s="1"/>
  <c r="R929" i="1"/>
  <c r="I526" i="13" s="1"/>
  <c r="R930" i="1"/>
  <c r="Q930" i="1" s="1"/>
  <c r="R932" i="1"/>
  <c r="I527" i="13" s="1"/>
  <c r="R933" i="1"/>
  <c r="Q933" i="1" s="1"/>
  <c r="R935" i="1"/>
  <c r="I528" i="13" s="1"/>
  <c r="R936" i="1"/>
  <c r="Q936" i="1" s="1"/>
  <c r="R938" i="1"/>
  <c r="I529" i="13" s="1"/>
  <c r="R939" i="1"/>
  <c r="Q939" i="1" s="1"/>
  <c r="R941" i="1"/>
  <c r="I530" i="13" s="1"/>
  <c r="R942" i="1"/>
  <c r="Q942" i="1" s="1"/>
  <c r="R944" i="1"/>
  <c r="I531" i="13" s="1"/>
  <c r="R945" i="1"/>
  <c r="Q945" i="1" s="1"/>
  <c r="R947" i="1"/>
  <c r="I532" i="13" s="1"/>
  <c r="R948" i="1"/>
  <c r="Q948" i="1" s="1"/>
  <c r="R950" i="1"/>
  <c r="I533" i="13" s="1"/>
  <c r="R951" i="1"/>
  <c r="Q951" i="1" s="1"/>
  <c r="R953" i="1"/>
  <c r="I534" i="13" s="1"/>
  <c r="R954" i="1"/>
  <c r="Q954" i="1" s="1"/>
  <c r="R956" i="1"/>
  <c r="I535" i="13" s="1"/>
  <c r="R957" i="1"/>
  <c r="Q957" i="1" s="1"/>
  <c r="R959" i="1"/>
  <c r="I536" i="13" s="1"/>
  <c r="R960" i="1"/>
  <c r="Q960" i="1" s="1"/>
  <c r="R962" i="1"/>
  <c r="I537" i="13" s="1"/>
  <c r="R963" i="1"/>
  <c r="Q963" i="1" s="1"/>
  <c r="R965" i="1"/>
  <c r="I538" i="13" s="1"/>
  <c r="R966" i="1"/>
  <c r="Q966" i="1" s="1"/>
  <c r="R968" i="1"/>
  <c r="I539" i="13" s="1"/>
  <c r="L909" i="1"/>
  <c r="K909" i="1" s="1"/>
  <c r="L911" i="1"/>
  <c r="H520" i="13" s="1"/>
  <c r="L912" i="1"/>
  <c r="K912" i="1" s="1"/>
  <c r="L914" i="1"/>
  <c r="H521" i="13" s="1"/>
  <c r="L915" i="1"/>
  <c r="K915" i="1" s="1"/>
  <c r="L917" i="1"/>
  <c r="H522" i="13" s="1"/>
  <c r="L918" i="1"/>
  <c r="K918" i="1" s="1"/>
  <c r="L920" i="1"/>
  <c r="H523" i="13" s="1"/>
  <c r="L921" i="1"/>
  <c r="K921" i="1" s="1"/>
  <c r="L923" i="1"/>
  <c r="H524" i="13" s="1"/>
  <c r="L924" i="1"/>
  <c r="K924" i="1" s="1"/>
  <c r="L926" i="1"/>
  <c r="H525" i="13" s="1"/>
  <c r="L927" i="1"/>
  <c r="K927" i="1" s="1"/>
  <c r="L929" i="1"/>
  <c r="H526" i="13" s="1"/>
  <c r="L930" i="1"/>
  <c r="K930" i="1" s="1"/>
  <c r="L932" i="1"/>
  <c r="H527" i="13" s="1"/>
  <c r="L933" i="1"/>
  <c r="K933" i="1" s="1"/>
  <c r="L935" i="1"/>
  <c r="H528" i="13" s="1"/>
  <c r="L936" i="1"/>
  <c r="K936" i="1" s="1"/>
  <c r="L938" i="1"/>
  <c r="H529" i="13" s="1"/>
  <c r="L939" i="1"/>
  <c r="K939" i="1" s="1"/>
  <c r="L941" i="1"/>
  <c r="H530" i="13" s="1"/>
  <c r="L942" i="1"/>
  <c r="K942" i="1" s="1"/>
  <c r="L944" i="1"/>
  <c r="H531" i="13" s="1"/>
  <c r="L945" i="1"/>
  <c r="K945" i="1" s="1"/>
  <c r="L947" i="1"/>
  <c r="H532" i="13" s="1"/>
  <c r="L948" i="1"/>
  <c r="K948" i="1" s="1"/>
  <c r="L950" i="1"/>
  <c r="H533" i="13" s="1"/>
  <c r="L951" i="1"/>
  <c r="K951" i="1" s="1"/>
  <c r="L953" i="1"/>
  <c r="H534" i="13" s="1"/>
  <c r="L954" i="1"/>
  <c r="K954" i="1" s="1"/>
  <c r="L956" i="1"/>
  <c r="H535" i="13" s="1"/>
  <c r="L957" i="1"/>
  <c r="K957" i="1" s="1"/>
  <c r="L959" i="1"/>
  <c r="H536" i="13" s="1"/>
  <c r="L960" i="1"/>
  <c r="K960" i="1" s="1"/>
  <c r="L962" i="1"/>
  <c r="H537" i="13" s="1"/>
  <c r="L963" i="1"/>
  <c r="K963" i="1" s="1"/>
  <c r="L965" i="1"/>
  <c r="H538" i="13" s="1"/>
  <c r="L966" i="1"/>
  <c r="K966" i="1" s="1"/>
  <c r="L968" i="1"/>
  <c r="H539" i="13" s="1"/>
  <c r="F909" i="1"/>
  <c r="E909" i="1" s="1"/>
  <c r="F911" i="1"/>
  <c r="F912" i="1"/>
  <c r="E912" i="1" s="1"/>
  <c r="F914" i="1"/>
  <c r="F915" i="1"/>
  <c r="E915" i="1" s="1"/>
  <c r="F917" i="1"/>
  <c r="F918" i="1"/>
  <c r="E918" i="1" s="1"/>
  <c r="F920" i="1"/>
  <c r="F921" i="1"/>
  <c r="E921" i="1" s="1"/>
  <c r="F923" i="1"/>
  <c r="F924" i="1"/>
  <c r="E924" i="1" s="1"/>
  <c r="F926" i="1"/>
  <c r="F927" i="1"/>
  <c r="E927" i="1" s="1"/>
  <c r="F929" i="1"/>
  <c r="F930" i="1"/>
  <c r="E930" i="1" s="1"/>
  <c r="F932" i="1"/>
  <c r="F933" i="1"/>
  <c r="E933" i="1" s="1"/>
  <c r="F935" i="1"/>
  <c r="F936" i="1"/>
  <c r="E936" i="1" s="1"/>
  <c r="F938" i="1"/>
  <c r="F939" i="1"/>
  <c r="E939" i="1" s="1"/>
  <c r="F941" i="1"/>
  <c r="F942" i="1"/>
  <c r="E942" i="1" s="1"/>
  <c r="F944" i="1"/>
  <c r="F945" i="1"/>
  <c r="E945" i="1" s="1"/>
  <c r="F947" i="1"/>
  <c r="F948" i="1"/>
  <c r="E948" i="1" s="1"/>
  <c r="F950" i="1"/>
  <c r="F951" i="1"/>
  <c r="E951" i="1" s="1"/>
  <c r="F953" i="1"/>
  <c r="F954" i="1"/>
  <c r="E954" i="1" s="1"/>
  <c r="F956" i="1"/>
  <c r="F957" i="1"/>
  <c r="E957" i="1" s="1"/>
  <c r="F959" i="1"/>
  <c r="F960" i="1"/>
  <c r="E960" i="1" s="1"/>
  <c r="F962" i="1"/>
  <c r="F963" i="1"/>
  <c r="E963" i="1" s="1"/>
  <c r="F965" i="1"/>
  <c r="F966" i="1"/>
  <c r="E966" i="1" s="1"/>
  <c r="F968" i="1"/>
  <c r="G539" i="13" s="1"/>
  <c r="P539" i="13" s="1"/>
  <c r="BB908" i="1"/>
  <c r="O519" i="13" s="1"/>
  <c r="BB906" i="1"/>
  <c r="AV908" i="1"/>
  <c r="N519" i="13" s="1"/>
  <c r="AV906" i="1"/>
  <c r="AP908" i="1"/>
  <c r="M519" i="13" s="1"/>
  <c r="AP906" i="1"/>
  <c r="AJ908" i="1"/>
  <c r="L519" i="13" s="1"/>
  <c r="AJ906" i="1"/>
  <c r="AD908" i="1"/>
  <c r="K519" i="13" s="1"/>
  <c r="AD906" i="1"/>
  <c r="X908" i="1"/>
  <c r="J519" i="13" s="1"/>
  <c r="X906" i="1"/>
  <c r="R908" i="1"/>
  <c r="I519" i="13" s="1"/>
  <c r="R906" i="1"/>
  <c r="L908" i="1"/>
  <c r="L906" i="1"/>
  <c r="K906" i="1" s="1"/>
  <c r="F906" i="1"/>
  <c r="F908" i="1"/>
  <c r="G519" i="13" s="1"/>
  <c r="BB845" i="1"/>
  <c r="BA845" i="1" s="1"/>
  <c r="BB847" i="1"/>
  <c r="O481" i="13" s="1"/>
  <c r="BB848" i="1"/>
  <c r="BA848" i="1" s="1"/>
  <c r="BB850" i="1"/>
  <c r="O482" i="13" s="1"/>
  <c r="BB851" i="1"/>
  <c r="BA851" i="1" s="1"/>
  <c r="BB853" i="1"/>
  <c r="O483" i="13" s="1"/>
  <c r="BB854" i="1"/>
  <c r="BA854" i="1" s="1"/>
  <c r="BB856" i="1"/>
  <c r="O484" i="13" s="1"/>
  <c r="BB857" i="1"/>
  <c r="BA857" i="1" s="1"/>
  <c r="BB859" i="1"/>
  <c r="O485" i="13" s="1"/>
  <c r="BB860" i="1"/>
  <c r="BA860" i="1" s="1"/>
  <c r="BB862" i="1"/>
  <c r="O486" i="13" s="1"/>
  <c r="BB863" i="1"/>
  <c r="BA863" i="1" s="1"/>
  <c r="BB865" i="1"/>
  <c r="O487" i="13" s="1"/>
  <c r="BB866" i="1"/>
  <c r="BA866" i="1" s="1"/>
  <c r="BB868" i="1"/>
  <c r="O488" i="13" s="1"/>
  <c r="BB869" i="1"/>
  <c r="BA869" i="1" s="1"/>
  <c r="BB871" i="1"/>
  <c r="O489" i="13" s="1"/>
  <c r="BB872" i="1"/>
  <c r="BA872" i="1" s="1"/>
  <c r="BB874" i="1"/>
  <c r="O490" i="13" s="1"/>
  <c r="BB875" i="1"/>
  <c r="BA875" i="1" s="1"/>
  <c r="BB877" i="1"/>
  <c r="O491" i="13" s="1"/>
  <c r="BB878" i="1"/>
  <c r="BA878" i="1" s="1"/>
  <c r="BB880" i="1"/>
  <c r="O492" i="13" s="1"/>
  <c r="BB881" i="1"/>
  <c r="BA881" i="1" s="1"/>
  <c r="BB883" i="1"/>
  <c r="O493" i="13" s="1"/>
  <c r="BB884" i="1"/>
  <c r="BA884" i="1" s="1"/>
  <c r="BB886" i="1"/>
  <c r="O494" i="13" s="1"/>
  <c r="BB887" i="1"/>
  <c r="BA887" i="1" s="1"/>
  <c r="BB889" i="1"/>
  <c r="O495" i="13" s="1"/>
  <c r="BB890" i="1"/>
  <c r="BA890" i="1" s="1"/>
  <c r="BB892" i="1"/>
  <c r="O496" i="13" s="1"/>
  <c r="BB893" i="1"/>
  <c r="BA893" i="1" s="1"/>
  <c r="BB895" i="1"/>
  <c r="O497" i="13" s="1"/>
  <c r="BB896" i="1"/>
  <c r="BA896" i="1" s="1"/>
  <c r="BB898" i="1"/>
  <c r="O498" i="13" s="1"/>
  <c r="BB899" i="1"/>
  <c r="BA899" i="1" s="1"/>
  <c r="BB901" i="1"/>
  <c r="O499" i="13" s="1"/>
  <c r="BB902" i="1"/>
  <c r="BA902" i="1" s="1"/>
  <c r="BB904" i="1"/>
  <c r="O500" i="13" s="1"/>
  <c r="AV845" i="1"/>
  <c r="AU845" i="1" s="1"/>
  <c r="AV847" i="1"/>
  <c r="N481" i="13" s="1"/>
  <c r="AV848" i="1"/>
  <c r="AU848" i="1" s="1"/>
  <c r="AV850" i="1"/>
  <c r="N482" i="13" s="1"/>
  <c r="AV851" i="1"/>
  <c r="AU851" i="1" s="1"/>
  <c r="AV853" i="1"/>
  <c r="N483" i="13" s="1"/>
  <c r="AV854" i="1"/>
  <c r="AU854" i="1" s="1"/>
  <c r="AV856" i="1"/>
  <c r="N484" i="13" s="1"/>
  <c r="AV857" i="1"/>
  <c r="AU857" i="1" s="1"/>
  <c r="AV859" i="1"/>
  <c r="N485" i="13" s="1"/>
  <c r="AV860" i="1"/>
  <c r="AU860" i="1" s="1"/>
  <c r="AV862" i="1"/>
  <c r="N486" i="13" s="1"/>
  <c r="AV863" i="1"/>
  <c r="AU863" i="1" s="1"/>
  <c r="AV865" i="1"/>
  <c r="N487" i="13" s="1"/>
  <c r="AV866" i="1"/>
  <c r="AU866" i="1" s="1"/>
  <c r="AV868" i="1"/>
  <c r="N488" i="13" s="1"/>
  <c r="AV869" i="1"/>
  <c r="AU869" i="1" s="1"/>
  <c r="AV871" i="1"/>
  <c r="N489" i="13" s="1"/>
  <c r="AV872" i="1"/>
  <c r="AU872" i="1" s="1"/>
  <c r="AV874" i="1"/>
  <c r="N490" i="13" s="1"/>
  <c r="AV875" i="1"/>
  <c r="AU875" i="1" s="1"/>
  <c r="AV877" i="1"/>
  <c r="N491" i="13" s="1"/>
  <c r="AV878" i="1"/>
  <c r="AU878" i="1" s="1"/>
  <c r="AV880" i="1"/>
  <c r="N492" i="13" s="1"/>
  <c r="AV881" i="1"/>
  <c r="AU881" i="1" s="1"/>
  <c r="AV883" i="1"/>
  <c r="N493" i="13" s="1"/>
  <c r="AV884" i="1"/>
  <c r="AU884" i="1" s="1"/>
  <c r="AV886" i="1"/>
  <c r="N494" i="13" s="1"/>
  <c r="AV887" i="1"/>
  <c r="AU887" i="1" s="1"/>
  <c r="AV889" i="1"/>
  <c r="N495" i="13" s="1"/>
  <c r="AV890" i="1"/>
  <c r="AU890" i="1" s="1"/>
  <c r="AV892" i="1"/>
  <c r="N496" i="13" s="1"/>
  <c r="AV893" i="1"/>
  <c r="AU893" i="1" s="1"/>
  <c r="AV895" i="1"/>
  <c r="N497" i="13" s="1"/>
  <c r="AV896" i="1"/>
  <c r="AU896" i="1" s="1"/>
  <c r="AV898" i="1"/>
  <c r="N498" i="13" s="1"/>
  <c r="AV899" i="1"/>
  <c r="AU899" i="1" s="1"/>
  <c r="AV901" i="1"/>
  <c r="N499" i="13" s="1"/>
  <c r="AV902" i="1"/>
  <c r="AU902" i="1" s="1"/>
  <c r="AV904" i="1"/>
  <c r="N500" i="13" s="1"/>
  <c r="AP845" i="1"/>
  <c r="AO845" i="1" s="1"/>
  <c r="AP847" i="1"/>
  <c r="M481" i="13" s="1"/>
  <c r="AP848" i="1"/>
  <c r="AO848" i="1" s="1"/>
  <c r="AP850" i="1"/>
  <c r="M482" i="13" s="1"/>
  <c r="AP851" i="1"/>
  <c r="AO851" i="1" s="1"/>
  <c r="AP853" i="1"/>
  <c r="M483" i="13" s="1"/>
  <c r="AP854" i="1"/>
  <c r="AO854" i="1" s="1"/>
  <c r="AP856" i="1"/>
  <c r="M484" i="13" s="1"/>
  <c r="AP857" i="1"/>
  <c r="AO857" i="1" s="1"/>
  <c r="AP859" i="1"/>
  <c r="M485" i="13" s="1"/>
  <c r="AP860" i="1"/>
  <c r="AO860" i="1" s="1"/>
  <c r="AP862" i="1"/>
  <c r="M486" i="13" s="1"/>
  <c r="AP863" i="1"/>
  <c r="AO863" i="1" s="1"/>
  <c r="AP865" i="1"/>
  <c r="M487" i="13" s="1"/>
  <c r="AP866" i="1"/>
  <c r="AO866" i="1" s="1"/>
  <c r="AP868" i="1"/>
  <c r="M488" i="13" s="1"/>
  <c r="AP869" i="1"/>
  <c r="AO869" i="1" s="1"/>
  <c r="AP871" i="1"/>
  <c r="M489" i="13" s="1"/>
  <c r="AP872" i="1"/>
  <c r="AO872" i="1" s="1"/>
  <c r="AP874" i="1"/>
  <c r="M490" i="13" s="1"/>
  <c r="AP875" i="1"/>
  <c r="AO875" i="1" s="1"/>
  <c r="AP877" i="1"/>
  <c r="M491" i="13" s="1"/>
  <c r="AP878" i="1"/>
  <c r="AO878" i="1" s="1"/>
  <c r="AP880" i="1"/>
  <c r="M492" i="13" s="1"/>
  <c r="AP881" i="1"/>
  <c r="AO881" i="1" s="1"/>
  <c r="AP883" i="1"/>
  <c r="M493" i="13" s="1"/>
  <c r="AP884" i="1"/>
  <c r="AO884" i="1" s="1"/>
  <c r="AP886" i="1"/>
  <c r="M494" i="13" s="1"/>
  <c r="AP887" i="1"/>
  <c r="AO887" i="1" s="1"/>
  <c r="AP889" i="1"/>
  <c r="M495" i="13" s="1"/>
  <c r="AP890" i="1"/>
  <c r="AO890" i="1" s="1"/>
  <c r="AP892" i="1"/>
  <c r="M496" i="13" s="1"/>
  <c r="AP893" i="1"/>
  <c r="AO893" i="1" s="1"/>
  <c r="AP895" i="1"/>
  <c r="M497" i="13" s="1"/>
  <c r="AP896" i="1"/>
  <c r="AO896" i="1" s="1"/>
  <c r="AP898" i="1"/>
  <c r="M498" i="13" s="1"/>
  <c r="AP899" i="1"/>
  <c r="AO899" i="1" s="1"/>
  <c r="AP901" i="1"/>
  <c r="M499" i="13" s="1"/>
  <c r="AP902" i="1"/>
  <c r="AO902" i="1" s="1"/>
  <c r="AP904" i="1"/>
  <c r="M500" i="13" s="1"/>
  <c r="AJ845" i="1"/>
  <c r="AI845" i="1" s="1"/>
  <c r="AJ847" i="1"/>
  <c r="L481" i="13" s="1"/>
  <c r="AJ848" i="1"/>
  <c r="AI848" i="1" s="1"/>
  <c r="AJ850" i="1"/>
  <c r="L482" i="13" s="1"/>
  <c r="AJ851" i="1"/>
  <c r="AI851" i="1" s="1"/>
  <c r="AJ853" i="1"/>
  <c r="L483" i="13" s="1"/>
  <c r="AJ854" i="1"/>
  <c r="AI854" i="1" s="1"/>
  <c r="AJ856" i="1"/>
  <c r="L484" i="13" s="1"/>
  <c r="AJ857" i="1"/>
  <c r="AI857" i="1" s="1"/>
  <c r="AJ859" i="1"/>
  <c r="L485" i="13" s="1"/>
  <c r="AJ860" i="1"/>
  <c r="AI860" i="1" s="1"/>
  <c r="AJ862" i="1"/>
  <c r="L486" i="13" s="1"/>
  <c r="AJ863" i="1"/>
  <c r="AI863" i="1" s="1"/>
  <c r="AJ865" i="1"/>
  <c r="L487" i="13" s="1"/>
  <c r="AJ866" i="1"/>
  <c r="AI866" i="1" s="1"/>
  <c r="AJ868" i="1"/>
  <c r="L488" i="13" s="1"/>
  <c r="AJ869" i="1"/>
  <c r="AI869" i="1" s="1"/>
  <c r="AJ871" i="1"/>
  <c r="L489" i="13" s="1"/>
  <c r="AJ872" i="1"/>
  <c r="AI872" i="1" s="1"/>
  <c r="AJ874" i="1"/>
  <c r="L490" i="13" s="1"/>
  <c r="AJ875" i="1"/>
  <c r="AI875" i="1" s="1"/>
  <c r="AJ877" i="1"/>
  <c r="L491" i="13" s="1"/>
  <c r="AJ878" i="1"/>
  <c r="AI878" i="1" s="1"/>
  <c r="AJ880" i="1"/>
  <c r="L492" i="13" s="1"/>
  <c r="AJ881" i="1"/>
  <c r="AI881" i="1" s="1"/>
  <c r="AJ883" i="1"/>
  <c r="L493" i="13" s="1"/>
  <c r="AJ884" i="1"/>
  <c r="AI884" i="1" s="1"/>
  <c r="AJ886" i="1"/>
  <c r="L494" i="13" s="1"/>
  <c r="AJ887" i="1"/>
  <c r="AI887" i="1" s="1"/>
  <c r="AJ889" i="1"/>
  <c r="L495" i="13" s="1"/>
  <c r="AJ890" i="1"/>
  <c r="AI890" i="1" s="1"/>
  <c r="AJ892" i="1"/>
  <c r="L496" i="13" s="1"/>
  <c r="AJ893" i="1"/>
  <c r="AI893" i="1" s="1"/>
  <c r="AJ895" i="1"/>
  <c r="L497" i="13" s="1"/>
  <c r="AJ896" i="1"/>
  <c r="AI896" i="1" s="1"/>
  <c r="AJ898" i="1"/>
  <c r="L498" i="13" s="1"/>
  <c r="AJ899" i="1"/>
  <c r="AI899" i="1" s="1"/>
  <c r="AJ901" i="1"/>
  <c r="L499" i="13" s="1"/>
  <c r="AJ902" i="1"/>
  <c r="AI902" i="1" s="1"/>
  <c r="AJ904" i="1"/>
  <c r="L500" i="13" s="1"/>
  <c r="AD845" i="1"/>
  <c r="AC845" i="1" s="1"/>
  <c r="AD847" i="1"/>
  <c r="K481" i="13" s="1"/>
  <c r="AD848" i="1"/>
  <c r="AC848" i="1" s="1"/>
  <c r="AD850" i="1"/>
  <c r="K482" i="13" s="1"/>
  <c r="AD851" i="1"/>
  <c r="AC851" i="1" s="1"/>
  <c r="AD853" i="1"/>
  <c r="K483" i="13" s="1"/>
  <c r="AD854" i="1"/>
  <c r="AC854" i="1" s="1"/>
  <c r="AD856" i="1"/>
  <c r="K484" i="13" s="1"/>
  <c r="AD857" i="1"/>
  <c r="AC857" i="1" s="1"/>
  <c r="AD859" i="1"/>
  <c r="K485" i="13" s="1"/>
  <c r="AD860" i="1"/>
  <c r="AC860" i="1" s="1"/>
  <c r="AD862" i="1"/>
  <c r="K486" i="13" s="1"/>
  <c r="AD863" i="1"/>
  <c r="AC863" i="1" s="1"/>
  <c r="AD865" i="1"/>
  <c r="K487" i="13" s="1"/>
  <c r="AD866" i="1"/>
  <c r="AC866" i="1" s="1"/>
  <c r="AD868" i="1"/>
  <c r="K488" i="13" s="1"/>
  <c r="AD869" i="1"/>
  <c r="AC869" i="1" s="1"/>
  <c r="AD871" i="1"/>
  <c r="K489" i="13" s="1"/>
  <c r="AD872" i="1"/>
  <c r="AC872" i="1" s="1"/>
  <c r="AD874" i="1"/>
  <c r="K490" i="13" s="1"/>
  <c r="AD875" i="1"/>
  <c r="AC875" i="1" s="1"/>
  <c r="AD877" i="1"/>
  <c r="K491" i="13" s="1"/>
  <c r="AD878" i="1"/>
  <c r="AC878" i="1" s="1"/>
  <c r="AD880" i="1"/>
  <c r="K492" i="13" s="1"/>
  <c r="AD881" i="1"/>
  <c r="AC881" i="1" s="1"/>
  <c r="AD883" i="1"/>
  <c r="K493" i="13" s="1"/>
  <c r="AD884" i="1"/>
  <c r="AC884" i="1" s="1"/>
  <c r="AD886" i="1"/>
  <c r="K494" i="13" s="1"/>
  <c r="AD887" i="1"/>
  <c r="AC887" i="1" s="1"/>
  <c r="AD889" i="1"/>
  <c r="K495" i="13" s="1"/>
  <c r="AD890" i="1"/>
  <c r="AC890" i="1" s="1"/>
  <c r="AD892" i="1"/>
  <c r="K496" i="13" s="1"/>
  <c r="AD893" i="1"/>
  <c r="AC893" i="1" s="1"/>
  <c r="AD895" i="1"/>
  <c r="K497" i="13" s="1"/>
  <c r="AD896" i="1"/>
  <c r="AC896" i="1" s="1"/>
  <c r="AD898" i="1"/>
  <c r="K498" i="13" s="1"/>
  <c r="AD899" i="1"/>
  <c r="AC899" i="1" s="1"/>
  <c r="AD901" i="1"/>
  <c r="K499" i="13" s="1"/>
  <c r="AD902" i="1"/>
  <c r="AC902" i="1" s="1"/>
  <c r="AD904" i="1"/>
  <c r="K500" i="13" s="1"/>
  <c r="X845" i="1"/>
  <c r="W845" i="1" s="1"/>
  <c r="X847" i="1"/>
  <c r="J481" i="13" s="1"/>
  <c r="X848" i="1"/>
  <c r="W848" i="1" s="1"/>
  <c r="X850" i="1"/>
  <c r="J482" i="13" s="1"/>
  <c r="X851" i="1"/>
  <c r="W851" i="1" s="1"/>
  <c r="X853" i="1"/>
  <c r="J483" i="13" s="1"/>
  <c r="X854" i="1"/>
  <c r="W854" i="1" s="1"/>
  <c r="X856" i="1"/>
  <c r="J484" i="13" s="1"/>
  <c r="X857" i="1"/>
  <c r="W857" i="1" s="1"/>
  <c r="X859" i="1"/>
  <c r="J485" i="13" s="1"/>
  <c r="X860" i="1"/>
  <c r="W860" i="1" s="1"/>
  <c r="X862" i="1"/>
  <c r="J486" i="13" s="1"/>
  <c r="X863" i="1"/>
  <c r="W863" i="1" s="1"/>
  <c r="X865" i="1"/>
  <c r="J487" i="13" s="1"/>
  <c r="X866" i="1"/>
  <c r="W866" i="1" s="1"/>
  <c r="X868" i="1"/>
  <c r="J488" i="13" s="1"/>
  <c r="X869" i="1"/>
  <c r="W869" i="1" s="1"/>
  <c r="X871" i="1"/>
  <c r="J489" i="13" s="1"/>
  <c r="X872" i="1"/>
  <c r="W872" i="1" s="1"/>
  <c r="X874" i="1"/>
  <c r="J490" i="13" s="1"/>
  <c r="X875" i="1"/>
  <c r="W875" i="1" s="1"/>
  <c r="X877" i="1"/>
  <c r="J491" i="13" s="1"/>
  <c r="X878" i="1"/>
  <c r="W878" i="1" s="1"/>
  <c r="X880" i="1"/>
  <c r="J492" i="13" s="1"/>
  <c r="X881" i="1"/>
  <c r="W881" i="1" s="1"/>
  <c r="X883" i="1"/>
  <c r="J493" i="13" s="1"/>
  <c r="X884" i="1"/>
  <c r="W884" i="1" s="1"/>
  <c r="X886" i="1"/>
  <c r="J494" i="13" s="1"/>
  <c r="X887" i="1"/>
  <c r="W887" i="1" s="1"/>
  <c r="X889" i="1"/>
  <c r="J495" i="13" s="1"/>
  <c r="X890" i="1"/>
  <c r="W890" i="1" s="1"/>
  <c r="X892" i="1"/>
  <c r="J496" i="13" s="1"/>
  <c r="X893" i="1"/>
  <c r="W893" i="1" s="1"/>
  <c r="X895" i="1"/>
  <c r="J497" i="13" s="1"/>
  <c r="X896" i="1"/>
  <c r="W896" i="1" s="1"/>
  <c r="X898" i="1"/>
  <c r="J498" i="13" s="1"/>
  <c r="X899" i="1"/>
  <c r="W899" i="1" s="1"/>
  <c r="X901" i="1"/>
  <c r="J499" i="13" s="1"/>
  <c r="X902" i="1"/>
  <c r="W902" i="1" s="1"/>
  <c r="X904" i="1"/>
  <c r="J500" i="13" s="1"/>
  <c r="R845" i="1"/>
  <c r="Q845" i="1" s="1"/>
  <c r="R847" i="1"/>
  <c r="I481" i="13" s="1"/>
  <c r="R848" i="1"/>
  <c r="Q848" i="1" s="1"/>
  <c r="R850" i="1"/>
  <c r="I482" i="13" s="1"/>
  <c r="R851" i="1"/>
  <c r="Q851" i="1" s="1"/>
  <c r="R853" i="1"/>
  <c r="I483" i="13" s="1"/>
  <c r="R854" i="1"/>
  <c r="Q854" i="1" s="1"/>
  <c r="R856" i="1"/>
  <c r="I484" i="13" s="1"/>
  <c r="R857" i="1"/>
  <c r="Q857" i="1" s="1"/>
  <c r="R859" i="1"/>
  <c r="I485" i="13" s="1"/>
  <c r="R860" i="1"/>
  <c r="Q860" i="1" s="1"/>
  <c r="R862" i="1"/>
  <c r="I486" i="13" s="1"/>
  <c r="R863" i="1"/>
  <c r="Q863" i="1" s="1"/>
  <c r="R865" i="1"/>
  <c r="I487" i="13" s="1"/>
  <c r="R866" i="1"/>
  <c r="Q866" i="1" s="1"/>
  <c r="R868" i="1"/>
  <c r="I488" i="13" s="1"/>
  <c r="R869" i="1"/>
  <c r="Q869" i="1" s="1"/>
  <c r="R871" i="1"/>
  <c r="I489" i="13" s="1"/>
  <c r="R872" i="1"/>
  <c r="Q872" i="1" s="1"/>
  <c r="R874" i="1"/>
  <c r="I490" i="13" s="1"/>
  <c r="R875" i="1"/>
  <c r="Q875" i="1" s="1"/>
  <c r="R877" i="1"/>
  <c r="I491" i="13" s="1"/>
  <c r="R878" i="1"/>
  <c r="Q878" i="1" s="1"/>
  <c r="R880" i="1"/>
  <c r="I492" i="13" s="1"/>
  <c r="R881" i="1"/>
  <c r="Q881" i="1" s="1"/>
  <c r="R883" i="1"/>
  <c r="I493" i="13" s="1"/>
  <c r="R884" i="1"/>
  <c r="Q884" i="1" s="1"/>
  <c r="R886" i="1"/>
  <c r="I494" i="13" s="1"/>
  <c r="R887" i="1"/>
  <c r="Q887" i="1" s="1"/>
  <c r="R889" i="1"/>
  <c r="I495" i="13" s="1"/>
  <c r="R890" i="1"/>
  <c r="Q890" i="1" s="1"/>
  <c r="R892" i="1"/>
  <c r="I496" i="13" s="1"/>
  <c r="R893" i="1"/>
  <c r="Q893" i="1" s="1"/>
  <c r="R895" i="1"/>
  <c r="I497" i="13" s="1"/>
  <c r="R896" i="1"/>
  <c r="Q896" i="1" s="1"/>
  <c r="R898" i="1"/>
  <c r="I498" i="13" s="1"/>
  <c r="R899" i="1"/>
  <c r="Q899" i="1" s="1"/>
  <c r="R901" i="1"/>
  <c r="I499" i="13" s="1"/>
  <c r="R902" i="1"/>
  <c r="Q902" i="1" s="1"/>
  <c r="R904" i="1"/>
  <c r="I500" i="13" s="1"/>
  <c r="L845" i="1"/>
  <c r="K845" i="1" s="1"/>
  <c r="L847" i="1"/>
  <c r="H481" i="13" s="1"/>
  <c r="L848" i="1"/>
  <c r="K848" i="1" s="1"/>
  <c r="L850" i="1"/>
  <c r="H482" i="13" s="1"/>
  <c r="L851" i="1"/>
  <c r="K851" i="1" s="1"/>
  <c r="L853" i="1"/>
  <c r="H483" i="13" s="1"/>
  <c r="L854" i="1"/>
  <c r="K854" i="1" s="1"/>
  <c r="L856" i="1"/>
  <c r="H484" i="13" s="1"/>
  <c r="L857" i="1"/>
  <c r="K857" i="1" s="1"/>
  <c r="L859" i="1"/>
  <c r="H485" i="13" s="1"/>
  <c r="L860" i="1"/>
  <c r="K860" i="1" s="1"/>
  <c r="L862" i="1"/>
  <c r="H486" i="13" s="1"/>
  <c r="L863" i="1"/>
  <c r="K863" i="1" s="1"/>
  <c r="L865" i="1"/>
  <c r="H487" i="13" s="1"/>
  <c r="L866" i="1"/>
  <c r="K866" i="1" s="1"/>
  <c r="L868" i="1"/>
  <c r="H488" i="13" s="1"/>
  <c r="L869" i="1"/>
  <c r="K869" i="1" s="1"/>
  <c r="L871" i="1"/>
  <c r="H489" i="13" s="1"/>
  <c r="L872" i="1"/>
  <c r="K872" i="1" s="1"/>
  <c r="L874" i="1"/>
  <c r="H490" i="13" s="1"/>
  <c r="L875" i="1"/>
  <c r="K875" i="1" s="1"/>
  <c r="L877" i="1"/>
  <c r="H491" i="13" s="1"/>
  <c r="L878" i="1"/>
  <c r="K878" i="1" s="1"/>
  <c r="L880" i="1"/>
  <c r="H492" i="13" s="1"/>
  <c r="L881" i="1"/>
  <c r="K881" i="1" s="1"/>
  <c r="L883" i="1"/>
  <c r="H493" i="13" s="1"/>
  <c r="L884" i="1"/>
  <c r="K884" i="1" s="1"/>
  <c r="L886" i="1"/>
  <c r="H494" i="13" s="1"/>
  <c r="L887" i="1"/>
  <c r="K887" i="1" s="1"/>
  <c r="L889" i="1"/>
  <c r="H495" i="13" s="1"/>
  <c r="L890" i="1"/>
  <c r="K890" i="1" s="1"/>
  <c r="L892" i="1"/>
  <c r="H496" i="13" s="1"/>
  <c r="L893" i="1"/>
  <c r="K893" i="1" s="1"/>
  <c r="L895" i="1"/>
  <c r="H497" i="13" s="1"/>
  <c r="L896" i="1"/>
  <c r="K896" i="1" s="1"/>
  <c r="L898" i="1"/>
  <c r="H498" i="13" s="1"/>
  <c r="L899" i="1"/>
  <c r="K899" i="1" s="1"/>
  <c r="L901" i="1"/>
  <c r="H499" i="13" s="1"/>
  <c r="L902" i="1"/>
  <c r="K902" i="1" s="1"/>
  <c r="L904" i="1"/>
  <c r="H500" i="13" s="1"/>
  <c r="F845" i="1"/>
  <c r="E845" i="1" s="1"/>
  <c r="F847" i="1"/>
  <c r="F848" i="1"/>
  <c r="E848" i="1" s="1"/>
  <c r="F850" i="1"/>
  <c r="F851" i="1"/>
  <c r="E851" i="1" s="1"/>
  <c r="F853" i="1"/>
  <c r="F854" i="1"/>
  <c r="E854" i="1" s="1"/>
  <c r="F856" i="1"/>
  <c r="F857" i="1"/>
  <c r="E857" i="1" s="1"/>
  <c r="F859" i="1"/>
  <c r="F860" i="1"/>
  <c r="E860" i="1" s="1"/>
  <c r="F862" i="1"/>
  <c r="F863" i="1"/>
  <c r="E863" i="1" s="1"/>
  <c r="F865" i="1"/>
  <c r="F866" i="1"/>
  <c r="E866" i="1" s="1"/>
  <c r="F868" i="1"/>
  <c r="F869" i="1"/>
  <c r="E869" i="1" s="1"/>
  <c r="F871" i="1"/>
  <c r="F872" i="1"/>
  <c r="E872" i="1" s="1"/>
  <c r="F874" i="1"/>
  <c r="F875" i="1"/>
  <c r="E875" i="1" s="1"/>
  <c r="F877" i="1"/>
  <c r="F878" i="1"/>
  <c r="E878" i="1" s="1"/>
  <c r="F880" i="1"/>
  <c r="F881" i="1"/>
  <c r="E881" i="1" s="1"/>
  <c r="F883" i="1"/>
  <c r="F884" i="1"/>
  <c r="E884" i="1" s="1"/>
  <c r="F886" i="1"/>
  <c r="F887" i="1"/>
  <c r="E887" i="1" s="1"/>
  <c r="F889" i="1"/>
  <c r="F890" i="1"/>
  <c r="E890" i="1" s="1"/>
  <c r="F892" i="1"/>
  <c r="F893" i="1"/>
  <c r="E893" i="1" s="1"/>
  <c r="F895" i="1"/>
  <c r="F896" i="1"/>
  <c r="E896" i="1" s="1"/>
  <c r="F898" i="1"/>
  <c r="F899" i="1"/>
  <c r="E899" i="1" s="1"/>
  <c r="F901" i="1"/>
  <c r="F902" i="1"/>
  <c r="E902" i="1" s="1"/>
  <c r="F904" i="1"/>
  <c r="G500" i="13" s="1"/>
  <c r="BB844" i="1"/>
  <c r="O480" i="13" s="1"/>
  <c r="BB842" i="1"/>
  <c r="AV844" i="1"/>
  <c r="N480" i="13" s="1"/>
  <c r="AV842" i="1"/>
  <c r="AP844" i="1"/>
  <c r="M480" i="13" s="1"/>
  <c r="AP842" i="1"/>
  <c r="AJ844" i="1"/>
  <c r="L480" i="13" s="1"/>
  <c r="AJ842" i="1"/>
  <c r="AD844" i="1"/>
  <c r="K480" i="13" s="1"/>
  <c r="AD842" i="1"/>
  <c r="X844" i="1"/>
  <c r="J480" i="13" s="1"/>
  <c r="X842" i="1"/>
  <c r="R844" i="1"/>
  <c r="I480" i="13" s="1"/>
  <c r="R842" i="1"/>
  <c r="L844" i="1"/>
  <c r="H480" i="13" s="1"/>
  <c r="L842" i="1"/>
  <c r="F842" i="1"/>
  <c r="F844" i="1"/>
  <c r="G480" i="13" s="1"/>
  <c r="BB781" i="1"/>
  <c r="BA781" i="1" s="1"/>
  <c r="BB783" i="1"/>
  <c r="O442" i="13" s="1"/>
  <c r="BB784" i="1"/>
  <c r="BA784" i="1" s="1"/>
  <c r="BB786" i="1"/>
  <c r="O443" i="13" s="1"/>
  <c r="BB787" i="1"/>
  <c r="BA787" i="1" s="1"/>
  <c r="BB789" i="1"/>
  <c r="O444" i="13" s="1"/>
  <c r="BB790" i="1"/>
  <c r="BA790" i="1" s="1"/>
  <c r="BB792" i="1"/>
  <c r="O445" i="13" s="1"/>
  <c r="BB793" i="1"/>
  <c r="BA793" i="1" s="1"/>
  <c r="BB795" i="1"/>
  <c r="O446" i="13" s="1"/>
  <c r="BB796" i="1"/>
  <c r="BA796" i="1" s="1"/>
  <c r="BB798" i="1"/>
  <c r="O447" i="13" s="1"/>
  <c r="BB799" i="1"/>
  <c r="BA799" i="1" s="1"/>
  <c r="BB801" i="1"/>
  <c r="O448" i="13" s="1"/>
  <c r="BB802" i="1"/>
  <c r="BA802" i="1" s="1"/>
  <c r="BB804" i="1"/>
  <c r="O449" i="13" s="1"/>
  <c r="BB805" i="1"/>
  <c r="BA805" i="1" s="1"/>
  <c r="BB807" i="1"/>
  <c r="O450" i="13" s="1"/>
  <c r="BB808" i="1"/>
  <c r="BA808" i="1" s="1"/>
  <c r="BB810" i="1"/>
  <c r="O451" i="13" s="1"/>
  <c r="BB811" i="1"/>
  <c r="BA811" i="1" s="1"/>
  <c r="BB813" i="1"/>
  <c r="O452" i="13" s="1"/>
  <c r="BB814" i="1"/>
  <c r="BA814" i="1" s="1"/>
  <c r="BB816" i="1"/>
  <c r="O453" i="13" s="1"/>
  <c r="BB817" i="1"/>
  <c r="BA817" i="1" s="1"/>
  <c r="BB819" i="1"/>
  <c r="O454" i="13" s="1"/>
  <c r="BB820" i="1"/>
  <c r="BA820" i="1" s="1"/>
  <c r="BB822" i="1"/>
  <c r="O455" i="13" s="1"/>
  <c r="BB823" i="1"/>
  <c r="BA823" i="1" s="1"/>
  <c r="BB825" i="1"/>
  <c r="O456" i="13" s="1"/>
  <c r="BB826" i="1"/>
  <c r="BA826" i="1" s="1"/>
  <c r="BB828" i="1"/>
  <c r="O457" i="13" s="1"/>
  <c r="BB829" i="1"/>
  <c r="BA829" i="1" s="1"/>
  <c r="BB831" i="1"/>
  <c r="O458" i="13" s="1"/>
  <c r="BB832" i="1"/>
  <c r="BA832" i="1" s="1"/>
  <c r="BB834" i="1"/>
  <c r="O459" i="13" s="1"/>
  <c r="BB835" i="1"/>
  <c r="BA835" i="1" s="1"/>
  <c r="BB837" i="1"/>
  <c r="O460" i="13" s="1"/>
  <c r="BB838" i="1"/>
  <c r="BA838" i="1" s="1"/>
  <c r="BB840" i="1"/>
  <c r="O461" i="13" s="1"/>
  <c r="AV781" i="1"/>
  <c r="AU781" i="1" s="1"/>
  <c r="AV783" i="1"/>
  <c r="N442" i="13" s="1"/>
  <c r="AV784" i="1"/>
  <c r="AU784" i="1" s="1"/>
  <c r="AV786" i="1"/>
  <c r="N443" i="13" s="1"/>
  <c r="AV787" i="1"/>
  <c r="AU787" i="1" s="1"/>
  <c r="AV789" i="1"/>
  <c r="N444" i="13" s="1"/>
  <c r="AV790" i="1"/>
  <c r="AU790" i="1" s="1"/>
  <c r="AV792" i="1"/>
  <c r="N445" i="13" s="1"/>
  <c r="AV793" i="1"/>
  <c r="AU793" i="1" s="1"/>
  <c r="AV795" i="1"/>
  <c r="N446" i="13" s="1"/>
  <c r="AV796" i="1"/>
  <c r="AU796" i="1" s="1"/>
  <c r="AV798" i="1"/>
  <c r="N447" i="13" s="1"/>
  <c r="AV799" i="1"/>
  <c r="AU799" i="1" s="1"/>
  <c r="AV801" i="1"/>
  <c r="N448" i="13" s="1"/>
  <c r="AV802" i="1"/>
  <c r="AU802" i="1" s="1"/>
  <c r="AV804" i="1"/>
  <c r="N449" i="13" s="1"/>
  <c r="AV805" i="1"/>
  <c r="AU805" i="1" s="1"/>
  <c r="AV807" i="1"/>
  <c r="N450" i="13" s="1"/>
  <c r="AV808" i="1"/>
  <c r="AU808" i="1" s="1"/>
  <c r="AV810" i="1"/>
  <c r="N451" i="13" s="1"/>
  <c r="AV811" i="1"/>
  <c r="AU811" i="1" s="1"/>
  <c r="AV813" i="1"/>
  <c r="N452" i="13" s="1"/>
  <c r="AV814" i="1"/>
  <c r="AU814" i="1" s="1"/>
  <c r="AV816" i="1"/>
  <c r="N453" i="13" s="1"/>
  <c r="AV817" i="1"/>
  <c r="AU817" i="1" s="1"/>
  <c r="AV819" i="1"/>
  <c r="N454" i="13" s="1"/>
  <c r="AV820" i="1"/>
  <c r="AU820" i="1" s="1"/>
  <c r="AV822" i="1"/>
  <c r="N455" i="13" s="1"/>
  <c r="AV823" i="1"/>
  <c r="AU823" i="1" s="1"/>
  <c r="AV825" i="1"/>
  <c r="N456" i="13" s="1"/>
  <c r="AV826" i="1"/>
  <c r="AU826" i="1" s="1"/>
  <c r="AV828" i="1"/>
  <c r="N457" i="13" s="1"/>
  <c r="AV829" i="1"/>
  <c r="AU829" i="1" s="1"/>
  <c r="AV831" i="1"/>
  <c r="N458" i="13" s="1"/>
  <c r="AV832" i="1"/>
  <c r="AU832" i="1" s="1"/>
  <c r="AV834" i="1"/>
  <c r="N459" i="13" s="1"/>
  <c r="AV835" i="1"/>
  <c r="AU835" i="1" s="1"/>
  <c r="AV837" i="1"/>
  <c r="N460" i="13" s="1"/>
  <c r="AV838" i="1"/>
  <c r="AU838" i="1" s="1"/>
  <c r="AV840" i="1"/>
  <c r="N461" i="13" s="1"/>
  <c r="AP781" i="1"/>
  <c r="AO781" i="1" s="1"/>
  <c r="AP783" i="1"/>
  <c r="M442" i="13" s="1"/>
  <c r="AP784" i="1"/>
  <c r="AO784" i="1" s="1"/>
  <c r="AP786" i="1"/>
  <c r="M443" i="13" s="1"/>
  <c r="AP787" i="1"/>
  <c r="AO787" i="1" s="1"/>
  <c r="AP789" i="1"/>
  <c r="M444" i="13" s="1"/>
  <c r="AP790" i="1"/>
  <c r="AO790" i="1" s="1"/>
  <c r="AP792" i="1"/>
  <c r="M445" i="13" s="1"/>
  <c r="AP793" i="1"/>
  <c r="AO793" i="1" s="1"/>
  <c r="AP795" i="1"/>
  <c r="M446" i="13" s="1"/>
  <c r="AP796" i="1"/>
  <c r="AO796" i="1" s="1"/>
  <c r="AP798" i="1"/>
  <c r="M447" i="13" s="1"/>
  <c r="AP799" i="1"/>
  <c r="AO799" i="1" s="1"/>
  <c r="AP801" i="1"/>
  <c r="M448" i="13" s="1"/>
  <c r="AP802" i="1"/>
  <c r="AO802" i="1" s="1"/>
  <c r="AP804" i="1"/>
  <c r="M449" i="13" s="1"/>
  <c r="AP805" i="1"/>
  <c r="AO805" i="1" s="1"/>
  <c r="AP807" i="1"/>
  <c r="M450" i="13" s="1"/>
  <c r="AP808" i="1"/>
  <c r="AO808" i="1" s="1"/>
  <c r="AP810" i="1"/>
  <c r="M451" i="13" s="1"/>
  <c r="AP811" i="1"/>
  <c r="AO811" i="1" s="1"/>
  <c r="AP813" i="1"/>
  <c r="M452" i="13" s="1"/>
  <c r="AP814" i="1"/>
  <c r="AO814" i="1" s="1"/>
  <c r="AP816" i="1"/>
  <c r="M453" i="13" s="1"/>
  <c r="AP817" i="1"/>
  <c r="AO817" i="1" s="1"/>
  <c r="AP819" i="1"/>
  <c r="M454" i="13" s="1"/>
  <c r="AP820" i="1"/>
  <c r="AO820" i="1" s="1"/>
  <c r="AP822" i="1"/>
  <c r="M455" i="13" s="1"/>
  <c r="AP823" i="1"/>
  <c r="AO823" i="1" s="1"/>
  <c r="AP825" i="1"/>
  <c r="M456" i="13" s="1"/>
  <c r="AP826" i="1"/>
  <c r="AO826" i="1" s="1"/>
  <c r="AP828" i="1"/>
  <c r="M457" i="13" s="1"/>
  <c r="AP829" i="1"/>
  <c r="AO829" i="1" s="1"/>
  <c r="AP831" i="1"/>
  <c r="M458" i="13" s="1"/>
  <c r="AP832" i="1"/>
  <c r="AO832" i="1" s="1"/>
  <c r="AP834" i="1"/>
  <c r="M459" i="13" s="1"/>
  <c r="AP835" i="1"/>
  <c r="AO835" i="1" s="1"/>
  <c r="AP837" i="1"/>
  <c r="M460" i="13" s="1"/>
  <c r="AP838" i="1"/>
  <c r="AO838" i="1" s="1"/>
  <c r="AP840" i="1"/>
  <c r="M461" i="13" s="1"/>
  <c r="AJ781" i="1"/>
  <c r="AI781" i="1" s="1"/>
  <c r="AJ783" i="1"/>
  <c r="L442" i="13" s="1"/>
  <c r="AJ784" i="1"/>
  <c r="AI784" i="1" s="1"/>
  <c r="AJ786" i="1"/>
  <c r="L443" i="13" s="1"/>
  <c r="AJ787" i="1"/>
  <c r="AI787" i="1" s="1"/>
  <c r="AJ789" i="1"/>
  <c r="L444" i="13" s="1"/>
  <c r="AJ790" i="1"/>
  <c r="AI790" i="1" s="1"/>
  <c r="AJ792" i="1"/>
  <c r="L445" i="13" s="1"/>
  <c r="AJ793" i="1"/>
  <c r="AI793" i="1" s="1"/>
  <c r="AJ795" i="1"/>
  <c r="L446" i="13" s="1"/>
  <c r="AJ796" i="1"/>
  <c r="AI796" i="1" s="1"/>
  <c r="AJ798" i="1"/>
  <c r="L447" i="13" s="1"/>
  <c r="AJ799" i="1"/>
  <c r="AI799" i="1" s="1"/>
  <c r="AJ801" i="1"/>
  <c r="L448" i="13" s="1"/>
  <c r="AJ802" i="1"/>
  <c r="AI802" i="1" s="1"/>
  <c r="AJ804" i="1"/>
  <c r="L449" i="13" s="1"/>
  <c r="AJ805" i="1"/>
  <c r="AI805" i="1" s="1"/>
  <c r="AJ807" i="1"/>
  <c r="L450" i="13" s="1"/>
  <c r="AJ808" i="1"/>
  <c r="AI808" i="1" s="1"/>
  <c r="AJ810" i="1"/>
  <c r="L451" i="13" s="1"/>
  <c r="AJ811" i="1"/>
  <c r="AI811" i="1" s="1"/>
  <c r="AJ813" i="1"/>
  <c r="L452" i="13" s="1"/>
  <c r="AJ814" i="1"/>
  <c r="AI814" i="1" s="1"/>
  <c r="AJ816" i="1"/>
  <c r="L453" i="13" s="1"/>
  <c r="AJ817" i="1"/>
  <c r="AI817" i="1" s="1"/>
  <c r="AJ819" i="1"/>
  <c r="L454" i="13" s="1"/>
  <c r="AJ820" i="1"/>
  <c r="AI820" i="1" s="1"/>
  <c r="AJ822" i="1"/>
  <c r="L455" i="13" s="1"/>
  <c r="AJ823" i="1"/>
  <c r="AI823" i="1" s="1"/>
  <c r="AJ825" i="1"/>
  <c r="L456" i="13" s="1"/>
  <c r="AJ826" i="1"/>
  <c r="AI826" i="1" s="1"/>
  <c r="AJ828" i="1"/>
  <c r="L457" i="13" s="1"/>
  <c r="AJ829" i="1"/>
  <c r="AI829" i="1" s="1"/>
  <c r="AJ831" i="1"/>
  <c r="L458" i="13" s="1"/>
  <c r="AJ832" i="1"/>
  <c r="AI832" i="1" s="1"/>
  <c r="AJ834" i="1"/>
  <c r="L459" i="13" s="1"/>
  <c r="AJ835" i="1"/>
  <c r="AI835" i="1" s="1"/>
  <c r="AJ837" i="1"/>
  <c r="L460" i="13" s="1"/>
  <c r="AJ838" i="1"/>
  <c r="AI838" i="1" s="1"/>
  <c r="AJ840" i="1"/>
  <c r="L461" i="13" s="1"/>
  <c r="AD781" i="1"/>
  <c r="AC781" i="1" s="1"/>
  <c r="AD783" i="1"/>
  <c r="K442" i="13" s="1"/>
  <c r="AD784" i="1"/>
  <c r="AC784" i="1" s="1"/>
  <c r="AD786" i="1"/>
  <c r="K443" i="13" s="1"/>
  <c r="AD787" i="1"/>
  <c r="AC787" i="1" s="1"/>
  <c r="AD789" i="1"/>
  <c r="K444" i="13" s="1"/>
  <c r="AD790" i="1"/>
  <c r="AC790" i="1" s="1"/>
  <c r="AD792" i="1"/>
  <c r="K445" i="13" s="1"/>
  <c r="AD793" i="1"/>
  <c r="AC793" i="1" s="1"/>
  <c r="AD795" i="1"/>
  <c r="K446" i="13" s="1"/>
  <c r="AD796" i="1"/>
  <c r="AC796" i="1" s="1"/>
  <c r="AD798" i="1"/>
  <c r="K447" i="13" s="1"/>
  <c r="AD799" i="1"/>
  <c r="AC799" i="1" s="1"/>
  <c r="AD801" i="1"/>
  <c r="K448" i="13" s="1"/>
  <c r="AD802" i="1"/>
  <c r="AC802" i="1" s="1"/>
  <c r="AD804" i="1"/>
  <c r="K449" i="13" s="1"/>
  <c r="AD805" i="1"/>
  <c r="AC805" i="1" s="1"/>
  <c r="AD807" i="1"/>
  <c r="K450" i="13" s="1"/>
  <c r="AD808" i="1"/>
  <c r="AC808" i="1" s="1"/>
  <c r="AD810" i="1"/>
  <c r="K451" i="13" s="1"/>
  <c r="AD811" i="1"/>
  <c r="AC811" i="1" s="1"/>
  <c r="AD813" i="1"/>
  <c r="K452" i="13" s="1"/>
  <c r="AD814" i="1"/>
  <c r="AC814" i="1" s="1"/>
  <c r="AD816" i="1"/>
  <c r="K453" i="13" s="1"/>
  <c r="AD817" i="1"/>
  <c r="AC817" i="1" s="1"/>
  <c r="AD819" i="1"/>
  <c r="K454" i="13" s="1"/>
  <c r="AD820" i="1"/>
  <c r="AC820" i="1" s="1"/>
  <c r="AD822" i="1"/>
  <c r="K455" i="13" s="1"/>
  <c r="AD823" i="1"/>
  <c r="AC823" i="1" s="1"/>
  <c r="AD825" i="1"/>
  <c r="K456" i="13" s="1"/>
  <c r="AD826" i="1"/>
  <c r="AC826" i="1" s="1"/>
  <c r="AD828" i="1"/>
  <c r="K457" i="13" s="1"/>
  <c r="AD829" i="1"/>
  <c r="AC829" i="1" s="1"/>
  <c r="AD831" i="1"/>
  <c r="K458" i="13" s="1"/>
  <c r="AD832" i="1"/>
  <c r="AC832" i="1" s="1"/>
  <c r="AD834" i="1"/>
  <c r="K459" i="13" s="1"/>
  <c r="AD835" i="1"/>
  <c r="AC835" i="1" s="1"/>
  <c r="AD837" i="1"/>
  <c r="K460" i="13" s="1"/>
  <c r="AD838" i="1"/>
  <c r="AC838" i="1" s="1"/>
  <c r="AD840" i="1"/>
  <c r="K461" i="13" s="1"/>
  <c r="X781" i="1"/>
  <c r="W781" i="1" s="1"/>
  <c r="X783" i="1"/>
  <c r="J442" i="13" s="1"/>
  <c r="X784" i="1"/>
  <c r="W784" i="1" s="1"/>
  <c r="X786" i="1"/>
  <c r="J443" i="13" s="1"/>
  <c r="X787" i="1"/>
  <c r="W787" i="1" s="1"/>
  <c r="X789" i="1"/>
  <c r="J444" i="13" s="1"/>
  <c r="X790" i="1"/>
  <c r="W790" i="1" s="1"/>
  <c r="X792" i="1"/>
  <c r="J445" i="13" s="1"/>
  <c r="X793" i="1"/>
  <c r="W793" i="1" s="1"/>
  <c r="X795" i="1"/>
  <c r="J446" i="13" s="1"/>
  <c r="X796" i="1"/>
  <c r="W796" i="1" s="1"/>
  <c r="X798" i="1"/>
  <c r="J447" i="13" s="1"/>
  <c r="X799" i="1"/>
  <c r="W799" i="1" s="1"/>
  <c r="X801" i="1"/>
  <c r="J448" i="13" s="1"/>
  <c r="X802" i="1"/>
  <c r="W802" i="1" s="1"/>
  <c r="X804" i="1"/>
  <c r="J449" i="13" s="1"/>
  <c r="X805" i="1"/>
  <c r="W805" i="1" s="1"/>
  <c r="X807" i="1"/>
  <c r="J450" i="13" s="1"/>
  <c r="X808" i="1"/>
  <c r="W808" i="1" s="1"/>
  <c r="X810" i="1"/>
  <c r="J451" i="13" s="1"/>
  <c r="X811" i="1"/>
  <c r="W811" i="1" s="1"/>
  <c r="X813" i="1"/>
  <c r="J452" i="13" s="1"/>
  <c r="X814" i="1"/>
  <c r="W814" i="1" s="1"/>
  <c r="X816" i="1"/>
  <c r="J453" i="13" s="1"/>
  <c r="X817" i="1"/>
  <c r="W817" i="1" s="1"/>
  <c r="X819" i="1"/>
  <c r="J454" i="13" s="1"/>
  <c r="X820" i="1"/>
  <c r="W820" i="1" s="1"/>
  <c r="X822" i="1"/>
  <c r="J455" i="13" s="1"/>
  <c r="X823" i="1"/>
  <c r="W823" i="1" s="1"/>
  <c r="X825" i="1"/>
  <c r="J456" i="13" s="1"/>
  <c r="X826" i="1"/>
  <c r="W826" i="1" s="1"/>
  <c r="X828" i="1"/>
  <c r="J457" i="13" s="1"/>
  <c r="X829" i="1"/>
  <c r="W829" i="1" s="1"/>
  <c r="X831" i="1"/>
  <c r="J458" i="13" s="1"/>
  <c r="X832" i="1"/>
  <c r="W832" i="1" s="1"/>
  <c r="X834" i="1"/>
  <c r="J459" i="13" s="1"/>
  <c r="X835" i="1"/>
  <c r="W835" i="1" s="1"/>
  <c r="X837" i="1"/>
  <c r="J460" i="13" s="1"/>
  <c r="X838" i="1"/>
  <c r="W838" i="1" s="1"/>
  <c r="X840" i="1"/>
  <c r="J461" i="13" s="1"/>
  <c r="R781" i="1"/>
  <c r="Q781" i="1" s="1"/>
  <c r="R783" i="1"/>
  <c r="I442" i="13" s="1"/>
  <c r="R784" i="1"/>
  <c r="Q784" i="1" s="1"/>
  <c r="R786" i="1"/>
  <c r="I443" i="13" s="1"/>
  <c r="R787" i="1"/>
  <c r="Q787" i="1" s="1"/>
  <c r="R789" i="1"/>
  <c r="I444" i="13" s="1"/>
  <c r="R790" i="1"/>
  <c r="Q790" i="1" s="1"/>
  <c r="R792" i="1"/>
  <c r="I445" i="13" s="1"/>
  <c r="R793" i="1"/>
  <c r="Q793" i="1" s="1"/>
  <c r="R795" i="1"/>
  <c r="I446" i="13" s="1"/>
  <c r="R796" i="1"/>
  <c r="Q796" i="1" s="1"/>
  <c r="R798" i="1"/>
  <c r="I447" i="13" s="1"/>
  <c r="R799" i="1"/>
  <c r="Q799" i="1" s="1"/>
  <c r="R801" i="1"/>
  <c r="I448" i="13" s="1"/>
  <c r="R802" i="1"/>
  <c r="Q802" i="1" s="1"/>
  <c r="R804" i="1"/>
  <c r="I449" i="13" s="1"/>
  <c r="R805" i="1"/>
  <c r="Q805" i="1" s="1"/>
  <c r="R807" i="1"/>
  <c r="I450" i="13" s="1"/>
  <c r="R808" i="1"/>
  <c r="Q808" i="1" s="1"/>
  <c r="R810" i="1"/>
  <c r="I451" i="13" s="1"/>
  <c r="R811" i="1"/>
  <c r="Q811" i="1" s="1"/>
  <c r="R813" i="1"/>
  <c r="I452" i="13" s="1"/>
  <c r="R814" i="1"/>
  <c r="Q814" i="1" s="1"/>
  <c r="R816" i="1"/>
  <c r="I453" i="13" s="1"/>
  <c r="R817" i="1"/>
  <c r="Q817" i="1" s="1"/>
  <c r="R819" i="1"/>
  <c r="I454" i="13" s="1"/>
  <c r="R820" i="1"/>
  <c r="Q820" i="1" s="1"/>
  <c r="R822" i="1"/>
  <c r="I455" i="13" s="1"/>
  <c r="R823" i="1"/>
  <c r="Q823" i="1" s="1"/>
  <c r="R825" i="1"/>
  <c r="I456" i="13" s="1"/>
  <c r="R826" i="1"/>
  <c r="Q826" i="1" s="1"/>
  <c r="R828" i="1"/>
  <c r="I457" i="13" s="1"/>
  <c r="R829" i="1"/>
  <c r="Q829" i="1" s="1"/>
  <c r="R831" i="1"/>
  <c r="I458" i="13" s="1"/>
  <c r="R832" i="1"/>
  <c r="Q832" i="1" s="1"/>
  <c r="R834" i="1"/>
  <c r="I459" i="13" s="1"/>
  <c r="R835" i="1"/>
  <c r="Q835" i="1" s="1"/>
  <c r="R837" i="1"/>
  <c r="I460" i="13" s="1"/>
  <c r="R838" i="1"/>
  <c r="Q838" i="1" s="1"/>
  <c r="R840" i="1"/>
  <c r="I461" i="13" s="1"/>
  <c r="L781" i="1"/>
  <c r="K781" i="1" s="1"/>
  <c r="L783" i="1"/>
  <c r="H442" i="13" s="1"/>
  <c r="L784" i="1"/>
  <c r="K784" i="1" s="1"/>
  <c r="L786" i="1"/>
  <c r="H443" i="13" s="1"/>
  <c r="L787" i="1"/>
  <c r="K787" i="1" s="1"/>
  <c r="L789" i="1"/>
  <c r="H444" i="13" s="1"/>
  <c r="L790" i="1"/>
  <c r="K790" i="1" s="1"/>
  <c r="L792" i="1"/>
  <c r="H445" i="13" s="1"/>
  <c r="L793" i="1"/>
  <c r="K793" i="1" s="1"/>
  <c r="L795" i="1"/>
  <c r="H446" i="13" s="1"/>
  <c r="L796" i="1"/>
  <c r="K796" i="1" s="1"/>
  <c r="L798" i="1"/>
  <c r="H447" i="13" s="1"/>
  <c r="L799" i="1"/>
  <c r="K799" i="1" s="1"/>
  <c r="L801" i="1"/>
  <c r="H448" i="13" s="1"/>
  <c r="L802" i="1"/>
  <c r="K802" i="1" s="1"/>
  <c r="L804" i="1"/>
  <c r="H449" i="13" s="1"/>
  <c r="L805" i="1"/>
  <c r="K805" i="1" s="1"/>
  <c r="L807" i="1"/>
  <c r="H450" i="13" s="1"/>
  <c r="L808" i="1"/>
  <c r="K808" i="1" s="1"/>
  <c r="L810" i="1"/>
  <c r="H451" i="13" s="1"/>
  <c r="L811" i="1"/>
  <c r="K811" i="1" s="1"/>
  <c r="L813" i="1"/>
  <c r="H452" i="13" s="1"/>
  <c r="L814" i="1"/>
  <c r="K814" i="1" s="1"/>
  <c r="L816" i="1"/>
  <c r="H453" i="13" s="1"/>
  <c r="L817" i="1"/>
  <c r="K817" i="1" s="1"/>
  <c r="L819" i="1"/>
  <c r="H454" i="13" s="1"/>
  <c r="L820" i="1"/>
  <c r="K820" i="1" s="1"/>
  <c r="L822" i="1"/>
  <c r="H455" i="13" s="1"/>
  <c r="L823" i="1"/>
  <c r="K823" i="1" s="1"/>
  <c r="L825" i="1"/>
  <c r="H456" i="13" s="1"/>
  <c r="L826" i="1"/>
  <c r="K826" i="1" s="1"/>
  <c r="L828" i="1"/>
  <c r="H457" i="13" s="1"/>
  <c r="L829" i="1"/>
  <c r="K829" i="1" s="1"/>
  <c r="L831" i="1"/>
  <c r="H458" i="13" s="1"/>
  <c r="L832" i="1"/>
  <c r="K832" i="1" s="1"/>
  <c r="L834" i="1"/>
  <c r="H459" i="13" s="1"/>
  <c r="L835" i="1"/>
  <c r="K835" i="1" s="1"/>
  <c r="L837" i="1"/>
  <c r="H460" i="13" s="1"/>
  <c r="L838" i="1"/>
  <c r="K838" i="1" s="1"/>
  <c r="L840" i="1"/>
  <c r="H461" i="13" s="1"/>
  <c r="F781" i="1"/>
  <c r="E781" i="1" s="1"/>
  <c r="F783" i="1"/>
  <c r="F784" i="1"/>
  <c r="E784" i="1" s="1"/>
  <c r="F786" i="1"/>
  <c r="F787" i="1"/>
  <c r="E787" i="1" s="1"/>
  <c r="F789" i="1"/>
  <c r="F790" i="1"/>
  <c r="E790" i="1" s="1"/>
  <c r="F792" i="1"/>
  <c r="F793" i="1"/>
  <c r="E793" i="1" s="1"/>
  <c r="F795" i="1"/>
  <c r="F796" i="1"/>
  <c r="E796" i="1" s="1"/>
  <c r="F798" i="1"/>
  <c r="F799" i="1"/>
  <c r="E799" i="1" s="1"/>
  <c r="F801" i="1"/>
  <c r="F802" i="1"/>
  <c r="E802" i="1" s="1"/>
  <c r="F804" i="1"/>
  <c r="F805" i="1"/>
  <c r="E805" i="1" s="1"/>
  <c r="F807" i="1"/>
  <c r="F808" i="1"/>
  <c r="E808" i="1" s="1"/>
  <c r="F810" i="1"/>
  <c r="F811" i="1"/>
  <c r="E811" i="1" s="1"/>
  <c r="F813" i="1"/>
  <c r="F814" i="1"/>
  <c r="E814" i="1" s="1"/>
  <c r="F816" i="1"/>
  <c r="F817" i="1"/>
  <c r="E817" i="1" s="1"/>
  <c r="F819" i="1"/>
  <c r="F820" i="1"/>
  <c r="E820" i="1" s="1"/>
  <c r="F822" i="1"/>
  <c r="F823" i="1"/>
  <c r="E823" i="1" s="1"/>
  <c r="F825" i="1"/>
  <c r="F826" i="1"/>
  <c r="E826" i="1" s="1"/>
  <c r="F828" i="1"/>
  <c r="F829" i="1"/>
  <c r="E829" i="1" s="1"/>
  <c r="F831" i="1"/>
  <c r="F832" i="1"/>
  <c r="E832" i="1" s="1"/>
  <c r="F834" i="1"/>
  <c r="F835" i="1"/>
  <c r="E835" i="1" s="1"/>
  <c r="F837" i="1"/>
  <c r="F838" i="1"/>
  <c r="E838" i="1" s="1"/>
  <c r="F840" i="1"/>
  <c r="BB780" i="1"/>
  <c r="O441" i="13" s="1"/>
  <c r="BB778" i="1"/>
  <c r="AV780" i="1"/>
  <c r="N441" i="13" s="1"/>
  <c r="AV778" i="1"/>
  <c r="AP780" i="1"/>
  <c r="M441" i="13" s="1"/>
  <c r="AP778" i="1"/>
  <c r="AJ780" i="1"/>
  <c r="L441" i="13" s="1"/>
  <c r="AJ778" i="1"/>
  <c r="AD780" i="1"/>
  <c r="K441" i="13" s="1"/>
  <c r="AD778" i="1"/>
  <c r="X780" i="1"/>
  <c r="J441" i="13" s="1"/>
  <c r="X778" i="1"/>
  <c r="R780" i="1"/>
  <c r="I441" i="13" s="1"/>
  <c r="R778" i="1"/>
  <c r="L780" i="1"/>
  <c r="H441" i="13" s="1"/>
  <c r="L778" i="1"/>
  <c r="F778" i="1"/>
  <c r="F780" i="1"/>
  <c r="BB717" i="1"/>
  <c r="BA717" i="1" s="1"/>
  <c r="BB719" i="1"/>
  <c r="O403" i="13" s="1"/>
  <c r="BB720" i="1"/>
  <c r="BA720" i="1" s="1"/>
  <c r="BB722" i="1"/>
  <c r="O404" i="13" s="1"/>
  <c r="BB723" i="1"/>
  <c r="BA723" i="1" s="1"/>
  <c r="BB725" i="1"/>
  <c r="O405" i="13" s="1"/>
  <c r="BB726" i="1"/>
  <c r="BA726" i="1" s="1"/>
  <c r="BB728" i="1"/>
  <c r="O406" i="13" s="1"/>
  <c r="BB729" i="1"/>
  <c r="BA729" i="1" s="1"/>
  <c r="BB731" i="1"/>
  <c r="O407" i="13" s="1"/>
  <c r="BB732" i="1"/>
  <c r="BA732" i="1" s="1"/>
  <c r="BB734" i="1"/>
  <c r="O408" i="13" s="1"/>
  <c r="BB735" i="1"/>
  <c r="BA735" i="1" s="1"/>
  <c r="BB737" i="1"/>
  <c r="O409" i="13" s="1"/>
  <c r="BB738" i="1"/>
  <c r="BA738" i="1" s="1"/>
  <c r="BB740" i="1"/>
  <c r="O410" i="13" s="1"/>
  <c r="BB741" i="1"/>
  <c r="BA741" i="1" s="1"/>
  <c r="BB743" i="1"/>
  <c r="O411" i="13" s="1"/>
  <c r="BB744" i="1"/>
  <c r="BA744" i="1" s="1"/>
  <c r="BB746" i="1"/>
  <c r="O412" i="13" s="1"/>
  <c r="BB747" i="1"/>
  <c r="BA747" i="1" s="1"/>
  <c r="BB749" i="1"/>
  <c r="O413" i="13" s="1"/>
  <c r="BB750" i="1"/>
  <c r="BA750" i="1" s="1"/>
  <c r="BB752" i="1"/>
  <c r="O414" i="13" s="1"/>
  <c r="BB753" i="1"/>
  <c r="BA753" i="1" s="1"/>
  <c r="BB755" i="1"/>
  <c r="O415" i="13" s="1"/>
  <c r="BB756" i="1"/>
  <c r="BA756" i="1" s="1"/>
  <c r="BB758" i="1"/>
  <c r="O416" i="13" s="1"/>
  <c r="BB759" i="1"/>
  <c r="BA759" i="1" s="1"/>
  <c r="BB761" i="1"/>
  <c r="O417" i="13" s="1"/>
  <c r="BB762" i="1"/>
  <c r="BA762" i="1" s="1"/>
  <c r="BB764" i="1"/>
  <c r="O418" i="13" s="1"/>
  <c r="BB765" i="1"/>
  <c r="BA765" i="1" s="1"/>
  <c r="BB767" i="1"/>
  <c r="O419" i="13" s="1"/>
  <c r="BB768" i="1"/>
  <c r="BA768" i="1" s="1"/>
  <c r="BB770" i="1"/>
  <c r="O420" i="13" s="1"/>
  <c r="BB771" i="1"/>
  <c r="BA771" i="1" s="1"/>
  <c r="BB773" i="1"/>
  <c r="O421" i="13" s="1"/>
  <c r="BB774" i="1"/>
  <c r="BA774" i="1" s="1"/>
  <c r="BB776" i="1"/>
  <c r="O422" i="13" s="1"/>
  <c r="AV717" i="1"/>
  <c r="AU717" i="1" s="1"/>
  <c r="AV719" i="1"/>
  <c r="N403" i="13" s="1"/>
  <c r="AV720" i="1"/>
  <c r="AU720" i="1" s="1"/>
  <c r="AV722" i="1"/>
  <c r="N404" i="13" s="1"/>
  <c r="AV723" i="1"/>
  <c r="AU723" i="1" s="1"/>
  <c r="AV725" i="1"/>
  <c r="N405" i="13" s="1"/>
  <c r="AV726" i="1"/>
  <c r="AU726" i="1" s="1"/>
  <c r="AV728" i="1"/>
  <c r="N406" i="13" s="1"/>
  <c r="AV729" i="1"/>
  <c r="AU729" i="1" s="1"/>
  <c r="AV731" i="1"/>
  <c r="N407" i="13" s="1"/>
  <c r="AV732" i="1"/>
  <c r="AU732" i="1" s="1"/>
  <c r="AV734" i="1"/>
  <c r="N408" i="13" s="1"/>
  <c r="AV735" i="1"/>
  <c r="AU735" i="1" s="1"/>
  <c r="AV737" i="1"/>
  <c r="N409" i="13" s="1"/>
  <c r="AV738" i="1"/>
  <c r="AU738" i="1" s="1"/>
  <c r="AV740" i="1"/>
  <c r="N410" i="13" s="1"/>
  <c r="AV741" i="1"/>
  <c r="AU741" i="1" s="1"/>
  <c r="AV743" i="1"/>
  <c r="N411" i="13" s="1"/>
  <c r="AV744" i="1"/>
  <c r="AU744" i="1" s="1"/>
  <c r="AV746" i="1"/>
  <c r="N412" i="13" s="1"/>
  <c r="AV747" i="1"/>
  <c r="AU747" i="1" s="1"/>
  <c r="AV749" i="1"/>
  <c r="N413" i="13" s="1"/>
  <c r="AV750" i="1"/>
  <c r="AU750" i="1" s="1"/>
  <c r="AV752" i="1"/>
  <c r="N414" i="13" s="1"/>
  <c r="AV753" i="1"/>
  <c r="AU753" i="1" s="1"/>
  <c r="AV755" i="1"/>
  <c r="N415" i="13" s="1"/>
  <c r="AV756" i="1"/>
  <c r="AU756" i="1" s="1"/>
  <c r="AV758" i="1"/>
  <c r="N416" i="13" s="1"/>
  <c r="AV759" i="1"/>
  <c r="AU759" i="1" s="1"/>
  <c r="AV761" i="1"/>
  <c r="N417" i="13" s="1"/>
  <c r="AV762" i="1"/>
  <c r="AU762" i="1" s="1"/>
  <c r="AV764" i="1"/>
  <c r="N418" i="13" s="1"/>
  <c r="AV765" i="1"/>
  <c r="AU765" i="1" s="1"/>
  <c r="AV767" i="1"/>
  <c r="N419" i="13" s="1"/>
  <c r="AV768" i="1"/>
  <c r="AU768" i="1" s="1"/>
  <c r="AV770" i="1"/>
  <c r="N420" i="13" s="1"/>
  <c r="AV771" i="1"/>
  <c r="AU771" i="1" s="1"/>
  <c r="AV773" i="1"/>
  <c r="N421" i="13" s="1"/>
  <c r="AV774" i="1"/>
  <c r="AU774" i="1" s="1"/>
  <c r="AV776" i="1"/>
  <c r="N422" i="13" s="1"/>
  <c r="AP717" i="1"/>
  <c r="AO717" i="1" s="1"/>
  <c r="AP719" i="1"/>
  <c r="M403" i="13" s="1"/>
  <c r="AP720" i="1"/>
  <c r="AO720" i="1" s="1"/>
  <c r="AP722" i="1"/>
  <c r="M404" i="13" s="1"/>
  <c r="AP723" i="1"/>
  <c r="AO723" i="1" s="1"/>
  <c r="AP725" i="1"/>
  <c r="M405" i="13" s="1"/>
  <c r="AP726" i="1"/>
  <c r="AO726" i="1" s="1"/>
  <c r="AP728" i="1"/>
  <c r="M406" i="13" s="1"/>
  <c r="AP729" i="1"/>
  <c r="AO729" i="1" s="1"/>
  <c r="AP731" i="1"/>
  <c r="M407" i="13" s="1"/>
  <c r="AP732" i="1"/>
  <c r="AO732" i="1" s="1"/>
  <c r="AP734" i="1"/>
  <c r="M408" i="13" s="1"/>
  <c r="AP735" i="1"/>
  <c r="AO735" i="1" s="1"/>
  <c r="AP737" i="1"/>
  <c r="M409" i="13" s="1"/>
  <c r="AP738" i="1"/>
  <c r="AO738" i="1" s="1"/>
  <c r="AP740" i="1"/>
  <c r="M410" i="13" s="1"/>
  <c r="AP741" i="1"/>
  <c r="AO741" i="1" s="1"/>
  <c r="AP743" i="1"/>
  <c r="M411" i="13" s="1"/>
  <c r="AP744" i="1"/>
  <c r="AO744" i="1" s="1"/>
  <c r="AP746" i="1"/>
  <c r="M412" i="13" s="1"/>
  <c r="AP747" i="1"/>
  <c r="AO747" i="1" s="1"/>
  <c r="AP749" i="1"/>
  <c r="M413" i="13" s="1"/>
  <c r="AP750" i="1"/>
  <c r="AO750" i="1" s="1"/>
  <c r="AP752" i="1"/>
  <c r="M414" i="13" s="1"/>
  <c r="AP753" i="1"/>
  <c r="AO753" i="1" s="1"/>
  <c r="AP755" i="1"/>
  <c r="M415" i="13" s="1"/>
  <c r="AP756" i="1"/>
  <c r="AO756" i="1" s="1"/>
  <c r="AP758" i="1"/>
  <c r="M416" i="13" s="1"/>
  <c r="AP759" i="1"/>
  <c r="AO759" i="1" s="1"/>
  <c r="AP761" i="1"/>
  <c r="M417" i="13" s="1"/>
  <c r="AP762" i="1"/>
  <c r="AO762" i="1" s="1"/>
  <c r="AP764" i="1"/>
  <c r="M418" i="13" s="1"/>
  <c r="AP765" i="1"/>
  <c r="AO765" i="1" s="1"/>
  <c r="AP767" i="1"/>
  <c r="M419" i="13" s="1"/>
  <c r="AP768" i="1"/>
  <c r="AO768" i="1" s="1"/>
  <c r="AP770" i="1"/>
  <c r="M420" i="13" s="1"/>
  <c r="AP771" i="1"/>
  <c r="AO771" i="1" s="1"/>
  <c r="AP773" i="1"/>
  <c r="M421" i="13" s="1"/>
  <c r="AP774" i="1"/>
  <c r="AO774" i="1" s="1"/>
  <c r="AP776" i="1"/>
  <c r="M422" i="13" s="1"/>
  <c r="AJ717" i="1"/>
  <c r="AI717" i="1" s="1"/>
  <c r="AJ719" i="1"/>
  <c r="L403" i="13" s="1"/>
  <c r="AJ720" i="1"/>
  <c r="AI720" i="1" s="1"/>
  <c r="AJ722" i="1"/>
  <c r="L404" i="13" s="1"/>
  <c r="AJ723" i="1"/>
  <c r="AI723" i="1" s="1"/>
  <c r="AJ725" i="1"/>
  <c r="L405" i="13" s="1"/>
  <c r="AJ726" i="1"/>
  <c r="AI726" i="1" s="1"/>
  <c r="AJ728" i="1"/>
  <c r="L406" i="13" s="1"/>
  <c r="AJ729" i="1"/>
  <c r="AI729" i="1" s="1"/>
  <c r="AJ731" i="1"/>
  <c r="L407" i="13" s="1"/>
  <c r="AJ732" i="1"/>
  <c r="AI732" i="1" s="1"/>
  <c r="AJ734" i="1"/>
  <c r="L408" i="13" s="1"/>
  <c r="AJ735" i="1"/>
  <c r="AI735" i="1" s="1"/>
  <c r="AJ737" i="1"/>
  <c r="L409" i="13" s="1"/>
  <c r="AJ738" i="1"/>
  <c r="AI738" i="1" s="1"/>
  <c r="AJ740" i="1"/>
  <c r="L410" i="13" s="1"/>
  <c r="AJ741" i="1"/>
  <c r="AI741" i="1" s="1"/>
  <c r="AJ743" i="1"/>
  <c r="L411" i="13" s="1"/>
  <c r="AJ744" i="1"/>
  <c r="AI744" i="1" s="1"/>
  <c r="AJ746" i="1"/>
  <c r="L412" i="13" s="1"/>
  <c r="AJ747" i="1"/>
  <c r="AI747" i="1" s="1"/>
  <c r="AJ749" i="1"/>
  <c r="L413" i="13" s="1"/>
  <c r="AJ750" i="1"/>
  <c r="AI750" i="1" s="1"/>
  <c r="AJ752" i="1"/>
  <c r="L414" i="13" s="1"/>
  <c r="AJ753" i="1"/>
  <c r="AI753" i="1" s="1"/>
  <c r="AJ755" i="1"/>
  <c r="L415" i="13" s="1"/>
  <c r="AJ756" i="1"/>
  <c r="AI756" i="1" s="1"/>
  <c r="AJ758" i="1"/>
  <c r="L416" i="13" s="1"/>
  <c r="AJ759" i="1"/>
  <c r="AI759" i="1" s="1"/>
  <c r="AJ761" i="1"/>
  <c r="L417" i="13" s="1"/>
  <c r="AJ762" i="1"/>
  <c r="AI762" i="1" s="1"/>
  <c r="AJ764" i="1"/>
  <c r="L418" i="13" s="1"/>
  <c r="AJ765" i="1"/>
  <c r="AI765" i="1" s="1"/>
  <c r="AJ767" i="1"/>
  <c r="L419" i="13" s="1"/>
  <c r="AJ768" i="1"/>
  <c r="AI768" i="1" s="1"/>
  <c r="AJ770" i="1"/>
  <c r="L420" i="13" s="1"/>
  <c r="AJ771" i="1"/>
  <c r="AI771" i="1" s="1"/>
  <c r="AJ773" i="1"/>
  <c r="L421" i="13" s="1"/>
  <c r="AJ774" i="1"/>
  <c r="AI774" i="1" s="1"/>
  <c r="AJ776" i="1"/>
  <c r="L422" i="13" s="1"/>
  <c r="AD717" i="1"/>
  <c r="AC717" i="1" s="1"/>
  <c r="AD719" i="1"/>
  <c r="K403" i="13" s="1"/>
  <c r="AD720" i="1"/>
  <c r="AC720" i="1" s="1"/>
  <c r="AD722" i="1"/>
  <c r="K404" i="13" s="1"/>
  <c r="AD723" i="1"/>
  <c r="AC723" i="1" s="1"/>
  <c r="AD725" i="1"/>
  <c r="K405" i="13" s="1"/>
  <c r="AD726" i="1"/>
  <c r="AC726" i="1" s="1"/>
  <c r="AD728" i="1"/>
  <c r="K406" i="13" s="1"/>
  <c r="AD729" i="1"/>
  <c r="AC729" i="1" s="1"/>
  <c r="AD731" i="1"/>
  <c r="K407" i="13" s="1"/>
  <c r="AD732" i="1"/>
  <c r="AC732" i="1" s="1"/>
  <c r="AD734" i="1"/>
  <c r="K408" i="13" s="1"/>
  <c r="AD735" i="1"/>
  <c r="AC735" i="1" s="1"/>
  <c r="AD737" i="1"/>
  <c r="K409" i="13" s="1"/>
  <c r="AD738" i="1"/>
  <c r="AC738" i="1" s="1"/>
  <c r="AD740" i="1"/>
  <c r="K410" i="13" s="1"/>
  <c r="AD741" i="1"/>
  <c r="AC741" i="1" s="1"/>
  <c r="AD743" i="1"/>
  <c r="K411" i="13" s="1"/>
  <c r="AD744" i="1"/>
  <c r="AC744" i="1" s="1"/>
  <c r="AD746" i="1"/>
  <c r="K412" i="13" s="1"/>
  <c r="AD747" i="1"/>
  <c r="AC747" i="1" s="1"/>
  <c r="AD749" i="1"/>
  <c r="K413" i="13" s="1"/>
  <c r="AD750" i="1"/>
  <c r="AC750" i="1" s="1"/>
  <c r="AD752" i="1"/>
  <c r="K414" i="13" s="1"/>
  <c r="AD753" i="1"/>
  <c r="AC753" i="1" s="1"/>
  <c r="AD755" i="1"/>
  <c r="K415" i="13" s="1"/>
  <c r="AD756" i="1"/>
  <c r="AC756" i="1" s="1"/>
  <c r="AD758" i="1"/>
  <c r="K416" i="13" s="1"/>
  <c r="AD759" i="1"/>
  <c r="AC759" i="1" s="1"/>
  <c r="AD761" i="1"/>
  <c r="K417" i="13" s="1"/>
  <c r="AD762" i="1"/>
  <c r="AC762" i="1" s="1"/>
  <c r="AD764" i="1"/>
  <c r="K418" i="13" s="1"/>
  <c r="AD765" i="1"/>
  <c r="AC765" i="1" s="1"/>
  <c r="AD767" i="1"/>
  <c r="K419" i="13" s="1"/>
  <c r="AD768" i="1"/>
  <c r="AC768" i="1" s="1"/>
  <c r="AD770" i="1"/>
  <c r="K420" i="13" s="1"/>
  <c r="AD771" i="1"/>
  <c r="AC771" i="1" s="1"/>
  <c r="AD773" i="1"/>
  <c r="K421" i="13" s="1"/>
  <c r="AD774" i="1"/>
  <c r="AC774" i="1" s="1"/>
  <c r="AD776" i="1"/>
  <c r="K422" i="13" s="1"/>
  <c r="X717" i="1"/>
  <c r="W717" i="1" s="1"/>
  <c r="X719" i="1"/>
  <c r="J403" i="13" s="1"/>
  <c r="X720" i="1"/>
  <c r="W720" i="1" s="1"/>
  <c r="X722" i="1"/>
  <c r="J404" i="13" s="1"/>
  <c r="X723" i="1"/>
  <c r="W723" i="1" s="1"/>
  <c r="X725" i="1"/>
  <c r="J405" i="13" s="1"/>
  <c r="X726" i="1"/>
  <c r="W726" i="1" s="1"/>
  <c r="X728" i="1"/>
  <c r="J406" i="13" s="1"/>
  <c r="X729" i="1"/>
  <c r="W729" i="1" s="1"/>
  <c r="X731" i="1"/>
  <c r="J407" i="13" s="1"/>
  <c r="X732" i="1"/>
  <c r="W732" i="1" s="1"/>
  <c r="X734" i="1"/>
  <c r="J408" i="13" s="1"/>
  <c r="X735" i="1"/>
  <c r="W735" i="1" s="1"/>
  <c r="X737" i="1"/>
  <c r="J409" i="13" s="1"/>
  <c r="X738" i="1"/>
  <c r="W738" i="1" s="1"/>
  <c r="X740" i="1"/>
  <c r="J410" i="13" s="1"/>
  <c r="X741" i="1"/>
  <c r="W741" i="1" s="1"/>
  <c r="X743" i="1"/>
  <c r="J411" i="13" s="1"/>
  <c r="X744" i="1"/>
  <c r="W744" i="1" s="1"/>
  <c r="X746" i="1"/>
  <c r="J412" i="13" s="1"/>
  <c r="X747" i="1"/>
  <c r="W747" i="1" s="1"/>
  <c r="X749" i="1"/>
  <c r="J413" i="13" s="1"/>
  <c r="X750" i="1"/>
  <c r="W750" i="1" s="1"/>
  <c r="X752" i="1"/>
  <c r="J414" i="13" s="1"/>
  <c r="X753" i="1"/>
  <c r="W753" i="1" s="1"/>
  <c r="X755" i="1"/>
  <c r="J415" i="13" s="1"/>
  <c r="X756" i="1"/>
  <c r="W756" i="1" s="1"/>
  <c r="X758" i="1"/>
  <c r="J416" i="13" s="1"/>
  <c r="X759" i="1"/>
  <c r="W759" i="1" s="1"/>
  <c r="X761" i="1"/>
  <c r="J417" i="13" s="1"/>
  <c r="X762" i="1"/>
  <c r="W762" i="1" s="1"/>
  <c r="X764" i="1"/>
  <c r="J418" i="13" s="1"/>
  <c r="X765" i="1"/>
  <c r="W765" i="1" s="1"/>
  <c r="X767" i="1"/>
  <c r="J419" i="13" s="1"/>
  <c r="X768" i="1"/>
  <c r="W768" i="1" s="1"/>
  <c r="X770" i="1"/>
  <c r="J420" i="13" s="1"/>
  <c r="X771" i="1"/>
  <c r="W771" i="1" s="1"/>
  <c r="X773" i="1"/>
  <c r="J421" i="13" s="1"/>
  <c r="X774" i="1"/>
  <c r="W774" i="1" s="1"/>
  <c r="X776" i="1"/>
  <c r="J422" i="13" s="1"/>
  <c r="R717" i="1"/>
  <c r="Q717" i="1" s="1"/>
  <c r="R719" i="1"/>
  <c r="I403" i="13" s="1"/>
  <c r="R720" i="1"/>
  <c r="Q720" i="1" s="1"/>
  <c r="R722" i="1"/>
  <c r="I404" i="13" s="1"/>
  <c r="R723" i="1"/>
  <c r="Q723" i="1" s="1"/>
  <c r="R725" i="1"/>
  <c r="I405" i="13" s="1"/>
  <c r="R726" i="1"/>
  <c r="Q726" i="1" s="1"/>
  <c r="R728" i="1"/>
  <c r="I406" i="13" s="1"/>
  <c r="R729" i="1"/>
  <c r="Q729" i="1" s="1"/>
  <c r="R731" i="1"/>
  <c r="I407" i="13" s="1"/>
  <c r="R732" i="1"/>
  <c r="Q732" i="1" s="1"/>
  <c r="R734" i="1"/>
  <c r="I408" i="13" s="1"/>
  <c r="R735" i="1"/>
  <c r="Q735" i="1" s="1"/>
  <c r="R737" i="1"/>
  <c r="I409" i="13" s="1"/>
  <c r="R738" i="1"/>
  <c r="Q738" i="1" s="1"/>
  <c r="R740" i="1"/>
  <c r="I410" i="13" s="1"/>
  <c r="R741" i="1"/>
  <c r="Q741" i="1" s="1"/>
  <c r="R743" i="1"/>
  <c r="I411" i="13" s="1"/>
  <c r="R744" i="1"/>
  <c r="Q744" i="1" s="1"/>
  <c r="R746" i="1"/>
  <c r="I412" i="13" s="1"/>
  <c r="R747" i="1"/>
  <c r="Q747" i="1" s="1"/>
  <c r="R749" i="1"/>
  <c r="I413" i="13" s="1"/>
  <c r="R750" i="1"/>
  <c r="Q750" i="1" s="1"/>
  <c r="R752" i="1"/>
  <c r="I414" i="13" s="1"/>
  <c r="R753" i="1"/>
  <c r="Q753" i="1" s="1"/>
  <c r="R755" i="1"/>
  <c r="I415" i="13" s="1"/>
  <c r="R756" i="1"/>
  <c r="Q756" i="1" s="1"/>
  <c r="R758" i="1"/>
  <c r="I416" i="13" s="1"/>
  <c r="R759" i="1"/>
  <c r="Q759" i="1" s="1"/>
  <c r="R761" i="1"/>
  <c r="I417" i="13" s="1"/>
  <c r="R762" i="1"/>
  <c r="Q762" i="1" s="1"/>
  <c r="R764" i="1"/>
  <c r="I418" i="13" s="1"/>
  <c r="R765" i="1"/>
  <c r="Q765" i="1" s="1"/>
  <c r="R767" i="1"/>
  <c r="I419" i="13" s="1"/>
  <c r="R768" i="1"/>
  <c r="Q768" i="1" s="1"/>
  <c r="R770" i="1"/>
  <c r="I420" i="13" s="1"/>
  <c r="R771" i="1"/>
  <c r="Q771" i="1" s="1"/>
  <c r="R773" i="1"/>
  <c r="I421" i="13" s="1"/>
  <c r="R774" i="1"/>
  <c r="Q774" i="1" s="1"/>
  <c r="R776" i="1"/>
  <c r="I422" i="13" s="1"/>
  <c r="L717" i="1"/>
  <c r="K717" i="1" s="1"/>
  <c r="L719" i="1"/>
  <c r="H403" i="13" s="1"/>
  <c r="L720" i="1"/>
  <c r="K720" i="1" s="1"/>
  <c r="L722" i="1"/>
  <c r="H404" i="13" s="1"/>
  <c r="L723" i="1"/>
  <c r="K723" i="1" s="1"/>
  <c r="L725" i="1"/>
  <c r="H405" i="13" s="1"/>
  <c r="L726" i="1"/>
  <c r="K726" i="1" s="1"/>
  <c r="L728" i="1"/>
  <c r="H406" i="13" s="1"/>
  <c r="L729" i="1"/>
  <c r="K729" i="1" s="1"/>
  <c r="L731" i="1"/>
  <c r="H407" i="13" s="1"/>
  <c r="L732" i="1"/>
  <c r="K732" i="1" s="1"/>
  <c r="L734" i="1"/>
  <c r="H408" i="13" s="1"/>
  <c r="L735" i="1"/>
  <c r="K735" i="1" s="1"/>
  <c r="L737" i="1"/>
  <c r="H409" i="13" s="1"/>
  <c r="L738" i="1"/>
  <c r="K738" i="1" s="1"/>
  <c r="L740" i="1"/>
  <c r="H410" i="13" s="1"/>
  <c r="L741" i="1"/>
  <c r="K741" i="1" s="1"/>
  <c r="L743" i="1"/>
  <c r="H411" i="13" s="1"/>
  <c r="L744" i="1"/>
  <c r="K744" i="1" s="1"/>
  <c r="L746" i="1"/>
  <c r="H412" i="13" s="1"/>
  <c r="L747" i="1"/>
  <c r="K747" i="1" s="1"/>
  <c r="L749" i="1"/>
  <c r="H413" i="13" s="1"/>
  <c r="L750" i="1"/>
  <c r="K750" i="1" s="1"/>
  <c r="L752" i="1"/>
  <c r="H414" i="13" s="1"/>
  <c r="L753" i="1"/>
  <c r="K753" i="1" s="1"/>
  <c r="L755" i="1"/>
  <c r="H415" i="13" s="1"/>
  <c r="L756" i="1"/>
  <c r="K756" i="1" s="1"/>
  <c r="L758" i="1"/>
  <c r="H416" i="13" s="1"/>
  <c r="L759" i="1"/>
  <c r="K759" i="1" s="1"/>
  <c r="L761" i="1"/>
  <c r="H417" i="13" s="1"/>
  <c r="L762" i="1"/>
  <c r="K762" i="1" s="1"/>
  <c r="L764" i="1"/>
  <c r="H418" i="13" s="1"/>
  <c r="L765" i="1"/>
  <c r="K765" i="1" s="1"/>
  <c r="L767" i="1"/>
  <c r="H419" i="13" s="1"/>
  <c r="L768" i="1"/>
  <c r="K768" i="1" s="1"/>
  <c r="L770" i="1"/>
  <c r="H420" i="13" s="1"/>
  <c r="L771" i="1"/>
  <c r="K771" i="1" s="1"/>
  <c r="L773" i="1"/>
  <c r="H421" i="13" s="1"/>
  <c r="L774" i="1"/>
  <c r="L776" i="1"/>
  <c r="H422" i="13" s="1"/>
  <c r="F717" i="1"/>
  <c r="E717" i="1" s="1"/>
  <c r="F719" i="1"/>
  <c r="F720" i="1"/>
  <c r="E720" i="1" s="1"/>
  <c r="F722" i="1"/>
  <c r="F723" i="1"/>
  <c r="E723" i="1" s="1"/>
  <c r="F725" i="1"/>
  <c r="F726" i="1"/>
  <c r="E726" i="1" s="1"/>
  <c r="F728" i="1"/>
  <c r="F729" i="1"/>
  <c r="E729" i="1" s="1"/>
  <c r="F731" i="1"/>
  <c r="F732" i="1"/>
  <c r="E732" i="1" s="1"/>
  <c r="F734" i="1"/>
  <c r="F735" i="1"/>
  <c r="E735" i="1" s="1"/>
  <c r="F737" i="1"/>
  <c r="F738" i="1"/>
  <c r="E738" i="1" s="1"/>
  <c r="F740" i="1"/>
  <c r="F741" i="1"/>
  <c r="E741" i="1" s="1"/>
  <c r="F743" i="1"/>
  <c r="F744" i="1"/>
  <c r="E744" i="1" s="1"/>
  <c r="F746" i="1"/>
  <c r="F747" i="1"/>
  <c r="E747" i="1" s="1"/>
  <c r="F749" i="1"/>
  <c r="F750" i="1"/>
  <c r="E750" i="1" s="1"/>
  <c r="F752" i="1"/>
  <c r="F753" i="1"/>
  <c r="E753" i="1" s="1"/>
  <c r="F755" i="1"/>
  <c r="F756" i="1"/>
  <c r="E756" i="1" s="1"/>
  <c r="F758" i="1"/>
  <c r="F759" i="1"/>
  <c r="E759" i="1" s="1"/>
  <c r="F761" i="1"/>
  <c r="F762" i="1"/>
  <c r="E762" i="1" s="1"/>
  <c r="F764" i="1"/>
  <c r="F765" i="1"/>
  <c r="E765" i="1" s="1"/>
  <c r="F767" i="1"/>
  <c r="F768" i="1"/>
  <c r="E768" i="1" s="1"/>
  <c r="F770" i="1"/>
  <c r="F771" i="1"/>
  <c r="E771" i="1" s="1"/>
  <c r="F773" i="1"/>
  <c r="F774" i="1"/>
  <c r="E774" i="1" s="1"/>
  <c r="F776" i="1"/>
  <c r="G422" i="13" s="1"/>
  <c r="P422" i="13" s="1"/>
  <c r="BB716" i="1"/>
  <c r="O402" i="13" s="1"/>
  <c r="BB714" i="1"/>
  <c r="AV716" i="1"/>
  <c r="N402" i="13" s="1"/>
  <c r="AV714" i="1"/>
  <c r="AP716" i="1"/>
  <c r="M402" i="13" s="1"/>
  <c r="AP714" i="1"/>
  <c r="AJ716" i="1"/>
  <c r="L402" i="13" s="1"/>
  <c r="AJ714" i="1"/>
  <c r="AD716" i="1"/>
  <c r="K402" i="13" s="1"/>
  <c r="AD714" i="1"/>
  <c r="X716" i="1"/>
  <c r="J402" i="13" s="1"/>
  <c r="X714" i="1"/>
  <c r="R716" i="1"/>
  <c r="R714" i="1"/>
  <c r="Q714" i="1" s="1"/>
  <c r="L716" i="1"/>
  <c r="H402" i="13" s="1"/>
  <c r="L714" i="1"/>
  <c r="K714" i="1" s="1"/>
  <c r="F714" i="1"/>
  <c r="F716" i="1"/>
  <c r="G402" i="13" s="1"/>
  <c r="BB653" i="1"/>
  <c r="BA653" i="1" s="1"/>
  <c r="BB655" i="1"/>
  <c r="O364" i="13" s="1"/>
  <c r="BB656" i="1"/>
  <c r="BA656" i="1" s="1"/>
  <c r="BB658" i="1"/>
  <c r="O365" i="13" s="1"/>
  <c r="BB659" i="1"/>
  <c r="BA659" i="1" s="1"/>
  <c r="BB661" i="1"/>
  <c r="O366" i="13" s="1"/>
  <c r="BB662" i="1"/>
  <c r="BA662" i="1" s="1"/>
  <c r="BB664" i="1"/>
  <c r="O367" i="13" s="1"/>
  <c r="BB665" i="1"/>
  <c r="BA665" i="1" s="1"/>
  <c r="BB667" i="1"/>
  <c r="O368" i="13" s="1"/>
  <c r="BB668" i="1"/>
  <c r="BA668" i="1" s="1"/>
  <c r="BB670" i="1"/>
  <c r="O369" i="13" s="1"/>
  <c r="BB671" i="1"/>
  <c r="BA671" i="1" s="1"/>
  <c r="BB673" i="1"/>
  <c r="O370" i="13" s="1"/>
  <c r="BB674" i="1"/>
  <c r="BA674" i="1" s="1"/>
  <c r="BB676" i="1"/>
  <c r="O371" i="13" s="1"/>
  <c r="BB677" i="1"/>
  <c r="BA677" i="1" s="1"/>
  <c r="BB679" i="1"/>
  <c r="O372" i="13" s="1"/>
  <c r="BB680" i="1"/>
  <c r="BA680" i="1" s="1"/>
  <c r="BB682" i="1"/>
  <c r="O373" i="13" s="1"/>
  <c r="BB683" i="1"/>
  <c r="BA683" i="1" s="1"/>
  <c r="BB685" i="1"/>
  <c r="O374" i="13" s="1"/>
  <c r="BB686" i="1"/>
  <c r="BA686" i="1" s="1"/>
  <c r="BB688" i="1"/>
  <c r="O375" i="13" s="1"/>
  <c r="BB689" i="1"/>
  <c r="BA689" i="1" s="1"/>
  <c r="BB691" i="1"/>
  <c r="O376" i="13" s="1"/>
  <c r="BB692" i="1"/>
  <c r="BA692" i="1" s="1"/>
  <c r="BB694" i="1"/>
  <c r="O377" i="13" s="1"/>
  <c r="BB695" i="1"/>
  <c r="BA695" i="1" s="1"/>
  <c r="BB697" i="1"/>
  <c r="O378" i="13" s="1"/>
  <c r="BB698" i="1"/>
  <c r="BA698" i="1" s="1"/>
  <c r="BB700" i="1"/>
  <c r="O379" i="13" s="1"/>
  <c r="BB701" i="1"/>
  <c r="BA701" i="1" s="1"/>
  <c r="BB703" i="1"/>
  <c r="O380" i="13" s="1"/>
  <c r="BB704" i="1"/>
  <c r="BA704" i="1" s="1"/>
  <c r="BB706" i="1"/>
  <c r="O381" i="13" s="1"/>
  <c r="BB707" i="1"/>
  <c r="BA707" i="1" s="1"/>
  <c r="BB709" i="1"/>
  <c r="O382" i="13" s="1"/>
  <c r="BB710" i="1"/>
  <c r="BA710" i="1" s="1"/>
  <c r="BB712" i="1"/>
  <c r="O383" i="13" s="1"/>
  <c r="AV653" i="1"/>
  <c r="AU653" i="1" s="1"/>
  <c r="AV655" i="1"/>
  <c r="N364" i="13" s="1"/>
  <c r="AV656" i="1"/>
  <c r="AU656" i="1" s="1"/>
  <c r="AV658" i="1"/>
  <c r="N365" i="13" s="1"/>
  <c r="AV659" i="1"/>
  <c r="AU659" i="1" s="1"/>
  <c r="AV661" i="1"/>
  <c r="N366" i="13" s="1"/>
  <c r="AV662" i="1"/>
  <c r="AU662" i="1" s="1"/>
  <c r="AV664" i="1"/>
  <c r="N367" i="13" s="1"/>
  <c r="AV665" i="1"/>
  <c r="AU665" i="1" s="1"/>
  <c r="AV667" i="1"/>
  <c r="N368" i="13" s="1"/>
  <c r="AV668" i="1"/>
  <c r="AU668" i="1" s="1"/>
  <c r="AV670" i="1"/>
  <c r="N369" i="13" s="1"/>
  <c r="AV671" i="1"/>
  <c r="AU671" i="1" s="1"/>
  <c r="AV673" i="1"/>
  <c r="N370" i="13" s="1"/>
  <c r="AV674" i="1"/>
  <c r="AU674" i="1" s="1"/>
  <c r="AV676" i="1"/>
  <c r="N371" i="13" s="1"/>
  <c r="AV677" i="1"/>
  <c r="AU677" i="1" s="1"/>
  <c r="AV679" i="1"/>
  <c r="N372" i="13" s="1"/>
  <c r="AV680" i="1"/>
  <c r="AU680" i="1" s="1"/>
  <c r="AV682" i="1"/>
  <c r="N373" i="13" s="1"/>
  <c r="AV683" i="1"/>
  <c r="AU683" i="1" s="1"/>
  <c r="AV685" i="1"/>
  <c r="N374" i="13" s="1"/>
  <c r="AV686" i="1"/>
  <c r="AU686" i="1" s="1"/>
  <c r="AV688" i="1"/>
  <c r="N375" i="13" s="1"/>
  <c r="AV689" i="1"/>
  <c r="AU689" i="1" s="1"/>
  <c r="AV691" i="1"/>
  <c r="N376" i="13" s="1"/>
  <c r="AV692" i="1"/>
  <c r="AU692" i="1" s="1"/>
  <c r="AV694" i="1"/>
  <c r="N377" i="13" s="1"/>
  <c r="AV695" i="1"/>
  <c r="AU695" i="1" s="1"/>
  <c r="AV697" i="1"/>
  <c r="N378" i="13" s="1"/>
  <c r="AV698" i="1"/>
  <c r="AU698" i="1" s="1"/>
  <c r="AV700" i="1"/>
  <c r="N379" i="13" s="1"/>
  <c r="AV701" i="1"/>
  <c r="AU701" i="1" s="1"/>
  <c r="AV703" i="1"/>
  <c r="N380" i="13" s="1"/>
  <c r="AV704" i="1"/>
  <c r="AU704" i="1" s="1"/>
  <c r="AV706" i="1"/>
  <c r="N381" i="13" s="1"/>
  <c r="AV707" i="1"/>
  <c r="AU707" i="1" s="1"/>
  <c r="AV709" i="1"/>
  <c r="N382" i="13" s="1"/>
  <c r="AV710" i="1"/>
  <c r="AU710" i="1" s="1"/>
  <c r="AV712" i="1"/>
  <c r="N383" i="13" s="1"/>
  <c r="AP653" i="1"/>
  <c r="AO653" i="1" s="1"/>
  <c r="AP655" i="1"/>
  <c r="M364" i="13" s="1"/>
  <c r="AP656" i="1"/>
  <c r="AO656" i="1" s="1"/>
  <c r="AP658" i="1"/>
  <c r="M365" i="13" s="1"/>
  <c r="AP659" i="1"/>
  <c r="AO659" i="1" s="1"/>
  <c r="AP661" i="1"/>
  <c r="M366" i="13" s="1"/>
  <c r="AP662" i="1"/>
  <c r="AO662" i="1" s="1"/>
  <c r="AP664" i="1"/>
  <c r="M367" i="13" s="1"/>
  <c r="AP665" i="1"/>
  <c r="AO665" i="1" s="1"/>
  <c r="AP667" i="1"/>
  <c r="M368" i="13" s="1"/>
  <c r="AP668" i="1"/>
  <c r="AO668" i="1" s="1"/>
  <c r="AP670" i="1"/>
  <c r="M369" i="13" s="1"/>
  <c r="AP671" i="1"/>
  <c r="AO671" i="1" s="1"/>
  <c r="AP673" i="1"/>
  <c r="M370" i="13" s="1"/>
  <c r="AP674" i="1"/>
  <c r="AO674" i="1" s="1"/>
  <c r="AP676" i="1"/>
  <c r="M371" i="13" s="1"/>
  <c r="AP677" i="1"/>
  <c r="AO677" i="1" s="1"/>
  <c r="AP679" i="1"/>
  <c r="M372" i="13" s="1"/>
  <c r="AP680" i="1"/>
  <c r="AO680" i="1" s="1"/>
  <c r="AP682" i="1"/>
  <c r="M373" i="13" s="1"/>
  <c r="AP683" i="1"/>
  <c r="AO683" i="1" s="1"/>
  <c r="AP685" i="1"/>
  <c r="M374" i="13" s="1"/>
  <c r="AP686" i="1"/>
  <c r="AO686" i="1" s="1"/>
  <c r="AP688" i="1"/>
  <c r="M375" i="13" s="1"/>
  <c r="AP689" i="1"/>
  <c r="AO689" i="1" s="1"/>
  <c r="AP691" i="1"/>
  <c r="M376" i="13" s="1"/>
  <c r="AP692" i="1"/>
  <c r="AO692" i="1" s="1"/>
  <c r="AP694" i="1"/>
  <c r="M377" i="13" s="1"/>
  <c r="AP695" i="1"/>
  <c r="AO695" i="1" s="1"/>
  <c r="AP697" i="1"/>
  <c r="M378" i="13" s="1"/>
  <c r="AP698" i="1"/>
  <c r="AO698" i="1" s="1"/>
  <c r="AP700" i="1"/>
  <c r="M379" i="13" s="1"/>
  <c r="AP701" i="1"/>
  <c r="AO701" i="1" s="1"/>
  <c r="AP703" i="1"/>
  <c r="M380" i="13" s="1"/>
  <c r="AP704" i="1"/>
  <c r="AO704" i="1" s="1"/>
  <c r="AP706" i="1"/>
  <c r="M381" i="13" s="1"/>
  <c r="AP707" i="1"/>
  <c r="AO707" i="1" s="1"/>
  <c r="AP709" i="1"/>
  <c r="M382" i="13" s="1"/>
  <c r="AP710" i="1"/>
  <c r="AO710" i="1" s="1"/>
  <c r="AP712" i="1"/>
  <c r="M383" i="13" s="1"/>
  <c r="AJ653" i="1"/>
  <c r="AI653" i="1" s="1"/>
  <c r="AJ655" i="1"/>
  <c r="L364" i="13" s="1"/>
  <c r="AJ656" i="1"/>
  <c r="AI656" i="1" s="1"/>
  <c r="AJ658" i="1"/>
  <c r="L365" i="13" s="1"/>
  <c r="AJ659" i="1"/>
  <c r="AI659" i="1" s="1"/>
  <c r="AJ661" i="1"/>
  <c r="L366" i="13" s="1"/>
  <c r="AJ662" i="1"/>
  <c r="AI662" i="1" s="1"/>
  <c r="AJ664" i="1"/>
  <c r="L367" i="13" s="1"/>
  <c r="AJ665" i="1"/>
  <c r="AI665" i="1" s="1"/>
  <c r="AJ667" i="1"/>
  <c r="L368" i="13" s="1"/>
  <c r="AJ668" i="1"/>
  <c r="AI668" i="1" s="1"/>
  <c r="AJ670" i="1"/>
  <c r="L369" i="13" s="1"/>
  <c r="AJ671" i="1"/>
  <c r="AI671" i="1" s="1"/>
  <c r="AJ673" i="1"/>
  <c r="L370" i="13" s="1"/>
  <c r="AJ674" i="1"/>
  <c r="AI674" i="1" s="1"/>
  <c r="AJ676" i="1"/>
  <c r="L371" i="13" s="1"/>
  <c r="AJ677" i="1"/>
  <c r="AI677" i="1" s="1"/>
  <c r="AJ679" i="1"/>
  <c r="L372" i="13" s="1"/>
  <c r="AJ680" i="1"/>
  <c r="AI680" i="1" s="1"/>
  <c r="AJ682" i="1"/>
  <c r="L373" i="13" s="1"/>
  <c r="AJ683" i="1"/>
  <c r="AI683" i="1" s="1"/>
  <c r="AJ685" i="1"/>
  <c r="L374" i="13" s="1"/>
  <c r="AJ686" i="1"/>
  <c r="AI686" i="1" s="1"/>
  <c r="AJ688" i="1"/>
  <c r="L375" i="13" s="1"/>
  <c r="AJ689" i="1"/>
  <c r="AI689" i="1" s="1"/>
  <c r="AJ691" i="1"/>
  <c r="L376" i="13" s="1"/>
  <c r="AJ692" i="1"/>
  <c r="AI692" i="1" s="1"/>
  <c r="AJ694" i="1"/>
  <c r="L377" i="13" s="1"/>
  <c r="AJ695" i="1"/>
  <c r="AI695" i="1" s="1"/>
  <c r="AJ697" i="1"/>
  <c r="L378" i="13" s="1"/>
  <c r="AJ698" i="1"/>
  <c r="AI698" i="1" s="1"/>
  <c r="AJ700" i="1"/>
  <c r="L379" i="13" s="1"/>
  <c r="AJ701" i="1"/>
  <c r="AI701" i="1" s="1"/>
  <c r="AJ703" i="1"/>
  <c r="L380" i="13" s="1"/>
  <c r="AJ704" i="1"/>
  <c r="AI704" i="1" s="1"/>
  <c r="AJ706" i="1"/>
  <c r="L381" i="13" s="1"/>
  <c r="AJ707" i="1"/>
  <c r="AI707" i="1" s="1"/>
  <c r="AJ709" i="1"/>
  <c r="L382" i="13" s="1"/>
  <c r="AJ710" i="1"/>
  <c r="AI710" i="1" s="1"/>
  <c r="AJ712" i="1"/>
  <c r="L383" i="13" s="1"/>
  <c r="AD653" i="1"/>
  <c r="AC653" i="1" s="1"/>
  <c r="AD655" i="1"/>
  <c r="K364" i="13" s="1"/>
  <c r="AD656" i="1"/>
  <c r="AC656" i="1" s="1"/>
  <c r="AD658" i="1"/>
  <c r="K365" i="13" s="1"/>
  <c r="AD659" i="1"/>
  <c r="AC659" i="1" s="1"/>
  <c r="AD661" i="1"/>
  <c r="K366" i="13" s="1"/>
  <c r="AD662" i="1"/>
  <c r="AC662" i="1" s="1"/>
  <c r="AD664" i="1"/>
  <c r="K367" i="13" s="1"/>
  <c r="AD665" i="1"/>
  <c r="AC665" i="1" s="1"/>
  <c r="AD667" i="1"/>
  <c r="K368" i="13" s="1"/>
  <c r="AD668" i="1"/>
  <c r="AC668" i="1" s="1"/>
  <c r="AD670" i="1"/>
  <c r="K369" i="13" s="1"/>
  <c r="AD671" i="1"/>
  <c r="AC671" i="1" s="1"/>
  <c r="AD673" i="1"/>
  <c r="K370" i="13" s="1"/>
  <c r="AD674" i="1"/>
  <c r="AC674" i="1" s="1"/>
  <c r="AD676" i="1"/>
  <c r="K371" i="13" s="1"/>
  <c r="AD677" i="1"/>
  <c r="AC677" i="1" s="1"/>
  <c r="AD679" i="1"/>
  <c r="K372" i="13" s="1"/>
  <c r="AD680" i="1"/>
  <c r="AC680" i="1" s="1"/>
  <c r="AD682" i="1"/>
  <c r="K373" i="13" s="1"/>
  <c r="AD683" i="1"/>
  <c r="AC683" i="1" s="1"/>
  <c r="AD685" i="1"/>
  <c r="K374" i="13" s="1"/>
  <c r="AD686" i="1"/>
  <c r="AC686" i="1" s="1"/>
  <c r="AD688" i="1"/>
  <c r="K375" i="13" s="1"/>
  <c r="AD689" i="1"/>
  <c r="AC689" i="1" s="1"/>
  <c r="AD691" i="1"/>
  <c r="K376" i="13" s="1"/>
  <c r="AD692" i="1"/>
  <c r="AC692" i="1" s="1"/>
  <c r="AD694" i="1"/>
  <c r="K377" i="13" s="1"/>
  <c r="AD695" i="1"/>
  <c r="AC695" i="1" s="1"/>
  <c r="AD697" i="1"/>
  <c r="K378" i="13" s="1"/>
  <c r="AD698" i="1"/>
  <c r="AC698" i="1" s="1"/>
  <c r="AD700" i="1"/>
  <c r="K379" i="13" s="1"/>
  <c r="AD701" i="1"/>
  <c r="AC701" i="1" s="1"/>
  <c r="AD703" i="1"/>
  <c r="K380" i="13" s="1"/>
  <c r="AD704" i="1"/>
  <c r="AC704" i="1" s="1"/>
  <c r="AD706" i="1"/>
  <c r="K381" i="13" s="1"/>
  <c r="AD707" i="1"/>
  <c r="AC707" i="1" s="1"/>
  <c r="AD709" i="1"/>
  <c r="K382" i="13" s="1"/>
  <c r="AD710" i="1"/>
  <c r="AC710" i="1" s="1"/>
  <c r="AD712" i="1"/>
  <c r="K383" i="13" s="1"/>
  <c r="X653" i="1"/>
  <c r="W653" i="1" s="1"/>
  <c r="X655" i="1"/>
  <c r="J364" i="13" s="1"/>
  <c r="X656" i="1"/>
  <c r="W656" i="1" s="1"/>
  <c r="X658" i="1"/>
  <c r="J365" i="13" s="1"/>
  <c r="X659" i="1"/>
  <c r="W659" i="1" s="1"/>
  <c r="X661" i="1"/>
  <c r="J366" i="13" s="1"/>
  <c r="X662" i="1"/>
  <c r="W662" i="1" s="1"/>
  <c r="X664" i="1"/>
  <c r="J367" i="13" s="1"/>
  <c r="X665" i="1"/>
  <c r="W665" i="1" s="1"/>
  <c r="X667" i="1"/>
  <c r="J368" i="13" s="1"/>
  <c r="X668" i="1"/>
  <c r="W668" i="1" s="1"/>
  <c r="X670" i="1"/>
  <c r="J369" i="13" s="1"/>
  <c r="X671" i="1"/>
  <c r="W671" i="1" s="1"/>
  <c r="X673" i="1"/>
  <c r="J370" i="13" s="1"/>
  <c r="X674" i="1"/>
  <c r="W674" i="1" s="1"/>
  <c r="X676" i="1"/>
  <c r="J371" i="13" s="1"/>
  <c r="X677" i="1"/>
  <c r="W677" i="1" s="1"/>
  <c r="X679" i="1"/>
  <c r="J372" i="13" s="1"/>
  <c r="X680" i="1"/>
  <c r="W680" i="1" s="1"/>
  <c r="X682" i="1"/>
  <c r="J373" i="13" s="1"/>
  <c r="X683" i="1"/>
  <c r="W683" i="1" s="1"/>
  <c r="X685" i="1"/>
  <c r="J374" i="13" s="1"/>
  <c r="X686" i="1"/>
  <c r="W686" i="1" s="1"/>
  <c r="X688" i="1"/>
  <c r="J375" i="13" s="1"/>
  <c r="X689" i="1"/>
  <c r="W689" i="1" s="1"/>
  <c r="X691" i="1"/>
  <c r="J376" i="13" s="1"/>
  <c r="X692" i="1"/>
  <c r="W692" i="1" s="1"/>
  <c r="X694" i="1"/>
  <c r="J377" i="13" s="1"/>
  <c r="X695" i="1"/>
  <c r="W695" i="1" s="1"/>
  <c r="X697" i="1"/>
  <c r="J378" i="13" s="1"/>
  <c r="X698" i="1"/>
  <c r="W698" i="1" s="1"/>
  <c r="X700" i="1"/>
  <c r="J379" i="13" s="1"/>
  <c r="X701" i="1"/>
  <c r="W701" i="1" s="1"/>
  <c r="X703" i="1"/>
  <c r="J380" i="13" s="1"/>
  <c r="X704" i="1"/>
  <c r="W704" i="1" s="1"/>
  <c r="X706" i="1"/>
  <c r="J381" i="13" s="1"/>
  <c r="X707" i="1"/>
  <c r="W707" i="1" s="1"/>
  <c r="X709" i="1"/>
  <c r="J382" i="13" s="1"/>
  <c r="X710" i="1"/>
  <c r="W710" i="1" s="1"/>
  <c r="X712" i="1"/>
  <c r="J383" i="13" s="1"/>
  <c r="R653" i="1"/>
  <c r="Q653" i="1" s="1"/>
  <c r="R655" i="1"/>
  <c r="I364" i="13" s="1"/>
  <c r="R656" i="1"/>
  <c r="Q656" i="1" s="1"/>
  <c r="R658" i="1"/>
  <c r="I365" i="13" s="1"/>
  <c r="R659" i="1"/>
  <c r="Q659" i="1" s="1"/>
  <c r="R661" i="1"/>
  <c r="I366" i="13" s="1"/>
  <c r="R662" i="1"/>
  <c r="Q662" i="1" s="1"/>
  <c r="R664" i="1"/>
  <c r="I367" i="13" s="1"/>
  <c r="R665" i="1"/>
  <c r="Q665" i="1" s="1"/>
  <c r="R667" i="1"/>
  <c r="I368" i="13" s="1"/>
  <c r="R668" i="1"/>
  <c r="Q668" i="1" s="1"/>
  <c r="R670" i="1"/>
  <c r="I369" i="13" s="1"/>
  <c r="R671" i="1"/>
  <c r="Q671" i="1" s="1"/>
  <c r="R673" i="1"/>
  <c r="I370" i="13" s="1"/>
  <c r="R674" i="1"/>
  <c r="Q674" i="1" s="1"/>
  <c r="R676" i="1"/>
  <c r="I371" i="13" s="1"/>
  <c r="R677" i="1"/>
  <c r="Q677" i="1" s="1"/>
  <c r="R679" i="1"/>
  <c r="I372" i="13" s="1"/>
  <c r="R680" i="1"/>
  <c r="Q680" i="1" s="1"/>
  <c r="R682" i="1"/>
  <c r="I373" i="13" s="1"/>
  <c r="R683" i="1"/>
  <c r="Q683" i="1" s="1"/>
  <c r="R685" i="1"/>
  <c r="I374" i="13" s="1"/>
  <c r="R686" i="1"/>
  <c r="Q686" i="1" s="1"/>
  <c r="R688" i="1"/>
  <c r="I375" i="13" s="1"/>
  <c r="R689" i="1"/>
  <c r="Q689" i="1" s="1"/>
  <c r="R691" i="1"/>
  <c r="I376" i="13" s="1"/>
  <c r="R692" i="1"/>
  <c r="Q692" i="1" s="1"/>
  <c r="R694" i="1"/>
  <c r="I377" i="13" s="1"/>
  <c r="R695" i="1"/>
  <c r="Q695" i="1" s="1"/>
  <c r="R697" i="1"/>
  <c r="I378" i="13" s="1"/>
  <c r="R698" i="1"/>
  <c r="Q698" i="1" s="1"/>
  <c r="R700" i="1"/>
  <c r="I379" i="13" s="1"/>
  <c r="R701" i="1"/>
  <c r="Q701" i="1" s="1"/>
  <c r="R703" i="1"/>
  <c r="I380" i="13" s="1"/>
  <c r="R704" i="1"/>
  <c r="Q704" i="1" s="1"/>
  <c r="R706" i="1"/>
  <c r="I381" i="13" s="1"/>
  <c r="R707" i="1"/>
  <c r="Q707" i="1" s="1"/>
  <c r="R709" i="1"/>
  <c r="I382" i="13" s="1"/>
  <c r="R710" i="1"/>
  <c r="Q710" i="1" s="1"/>
  <c r="R712" i="1"/>
  <c r="I383" i="13" s="1"/>
  <c r="L653" i="1"/>
  <c r="K653" i="1" s="1"/>
  <c r="L655" i="1"/>
  <c r="H364" i="13" s="1"/>
  <c r="L656" i="1"/>
  <c r="K656" i="1" s="1"/>
  <c r="L658" i="1"/>
  <c r="H365" i="13" s="1"/>
  <c r="L659" i="1"/>
  <c r="K659" i="1" s="1"/>
  <c r="L661" i="1"/>
  <c r="H366" i="13" s="1"/>
  <c r="L662" i="1"/>
  <c r="K662" i="1" s="1"/>
  <c r="L664" i="1"/>
  <c r="H367" i="13" s="1"/>
  <c r="L665" i="1"/>
  <c r="K665" i="1" s="1"/>
  <c r="L667" i="1"/>
  <c r="H368" i="13" s="1"/>
  <c r="L668" i="1"/>
  <c r="K668" i="1" s="1"/>
  <c r="L670" i="1"/>
  <c r="H369" i="13" s="1"/>
  <c r="L671" i="1"/>
  <c r="K671" i="1" s="1"/>
  <c r="L673" i="1"/>
  <c r="H370" i="13" s="1"/>
  <c r="L674" i="1"/>
  <c r="K674" i="1" s="1"/>
  <c r="L676" i="1"/>
  <c r="H371" i="13" s="1"/>
  <c r="L677" i="1"/>
  <c r="K677" i="1" s="1"/>
  <c r="L679" i="1"/>
  <c r="H372" i="13" s="1"/>
  <c r="L680" i="1"/>
  <c r="K680" i="1" s="1"/>
  <c r="L682" i="1"/>
  <c r="H373" i="13" s="1"/>
  <c r="L683" i="1"/>
  <c r="K683" i="1" s="1"/>
  <c r="L685" i="1"/>
  <c r="H374" i="13" s="1"/>
  <c r="L686" i="1"/>
  <c r="K686" i="1" s="1"/>
  <c r="L688" i="1"/>
  <c r="H375" i="13" s="1"/>
  <c r="L689" i="1"/>
  <c r="K689" i="1" s="1"/>
  <c r="L691" i="1"/>
  <c r="H376" i="13" s="1"/>
  <c r="L692" i="1"/>
  <c r="K692" i="1" s="1"/>
  <c r="L694" i="1"/>
  <c r="H377" i="13" s="1"/>
  <c r="L695" i="1"/>
  <c r="K695" i="1" s="1"/>
  <c r="L697" i="1"/>
  <c r="H378" i="13" s="1"/>
  <c r="L698" i="1"/>
  <c r="K698" i="1" s="1"/>
  <c r="L700" i="1"/>
  <c r="H379" i="13" s="1"/>
  <c r="L701" i="1"/>
  <c r="K701" i="1" s="1"/>
  <c r="L703" i="1"/>
  <c r="H380" i="13" s="1"/>
  <c r="L704" i="1"/>
  <c r="K704" i="1" s="1"/>
  <c r="L706" i="1"/>
  <c r="H381" i="13" s="1"/>
  <c r="L707" i="1"/>
  <c r="K707" i="1" s="1"/>
  <c r="L709" i="1"/>
  <c r="H382" i="13" s="1"/>
  <c r="L710" i="1"/>
  <c r="K710" i="1" s="1"/>
  <c r="L712" i="1"/>
  <c r="H383" i="13" s="1"/>
  <c r="F653" i="1"/>
  <c r="E653" i="1" s="1"/>
  <c r="F655" i="1"/>
  <c r="F656" i="1"/>
  <c r="E656" i="1" s="1"/>
  <c r="F658" i="1"/>
  <c r="F659" i="1"/>
  <c r="E659" i="1" s="1"/>
  <c r="F661" i="1"/>
  <c r="F662" i="1"/>
  <c r="E662" i="1" s="1"/>
  <c r="F664" i="1"/>
  <c r="F665" i="1"/>
  <c r="E665" i="1" s="1"/>
  <c r="F667" i="1"/>
  <c r="F668" i="1"/>
  <c r="E668" i="1" s="1"/>
  <c r="F670" i="1"/>
  <c r="F671" i="1"/>
  <c r="E671" i="1" s="1"/>
  <c r="F673" i="1"/>
  <c r="F674" i="1"/>
  <c r="E674" i="1" s="1"/>
  <c r="F676" i="1"/>
  <c r="F677" i="1"/>
  <c r="E677" i="1" s="1"/>
  <c r="F679" i="1"/>
  <c r="F680" i="1"/>
  <c r="E680" i="1" s="1"/>
  <c r="F682" i="1"/>
  <c r="F683" i="1"/>
  <c r="E683" i="1" s="1"/>
  <c r="F685" i="1"/>
  <c r="F686" i="1"/>
  <c r="E686" i="1" s="1"/>
  <c r="F688" i="1"/>
  <c r="F689" i="1"/>
  <c r="E689" i="1" s="1"/>
  <c r="F691" i="1"/>
  <c r="F692" i="1"/>
  <c r="E692" i="1" s="1"/>
  <c r="F694" i="1"/>
  <c r="F695" i="1"/>
  <c r="E695" i="1" s="1"/>
  <c r="F697" i="1"/>
  <c r="F698" i="1"/>
  <c r="E698" i="1" s="1"/>
  <c r="F700" i="1"/>
  <c r="F701" i="1"/>
  <c r="E701" i="1" s="1"/>
  <c r="F703" i="1"/>
  <c r="F704" i="1"/>
  <c r="E704" i="1" s="1"/>
  <c r="F706" i="1"/>
  <c r="F707" i="1"/>
  <c r="E707" i="1" s="1"/>
  <c r="F709" i="1"/>
  <c r="F710" i="1"/>
  <c r="E710" i="1" s="1"/>
  <c r="F712" i="1"/>
  <c r="G383" i="13" s="1"/>
  <c r="BB652" i="1"/>
  <c r="O363" i="13" s="1"/>
  <c r="BB650" i="1"/>
  <c r="AV652" i="1"/>
  <c r="N363" i="13" s="1"/>
  <c r="AV650" i="1"/>
  <c r="AU650" i="1" s="1"/>
  <c r="AP652" i="1"/>
  <c r="M363" i="13" s="1"/>
  <c r="AP650" i="1"/>
  <c r="AO650" i="1" s="1"/>
  <c r="AJ652" i="1"/>
  <c r="L363" i="13" s="1"/>
  <c r="AJ650" i="1"/>
  <c r="AI650" i="1" s="1"/>
  <c r="AD652" i="1"/>
  <c r="K363" i="13" s="1"/>
  <c r="AD650" i="1"/>
  <c r="AC650" i="1" s="1"/>
  <c r="X652" i="1"/>
  <c r="J363" i="13" s="1"/>
  <c r="X650" i="1"/>
  <c r="W650" i="1" s="1"/>
  <c r="R652" i="1"/>
  <c r="I363" i="13" s="1"/>
  <c r="R650" i="1"/>
  <c r="Q650" i="1" s="1"/>
  <c r="L652" i="1"/>
  <c r="H363" i="13" s="1"/>
  <c r="L650" i="1"/>
  <c r="K650" i="1" s="1"/>
  <c r="F650" i="1"/>
  <c r="F652" i="1"/>
  <c r="G363" i="13" s="1"/>
  <c r="BB589" i="1"/>
  <c r="BA589" i="1" s="1"/>
  <c r="BB591" i="1"/>
  <c r="O325" i="13" s="1"/>
  <c r="BB592" i="1"/>
  <c r="BA592" i="1" s="1"/>
  <c r="BB594" i="1"/>
  <c r="O326" i="13" s="1"/>
  <c r="BB595" i="1"/>
  <c r="BA595" i="1" s="1"/>
  <c r="BB597" i="1"/>
  <c r="O327" i="13" s="1"/>
  <c r="BB598" i="1"/>
  <c r="BA598" i="1" s="1"/>
  <c r="BB600" i="1"/>
  <c r="O328" i="13" s="1"/>
  <c r="BB601" i="1"/>
  <c r="BA601" i="1" s="1"/>
  <c r="BB603" i="1"/>
  <c r="O329" i="13" s="1"/>
  <c r="BB604" i="1"/>
  <c r="BA604" i="1" s="1"/>
  <c r="BB606" i="1"/>
  <c r="O330" i="13" s="1"/>
  <c r="BB607" i="1"/>
  <c r="BA607" i="1" s="1"/>
  <c r="BB609" i="1"/>
  <c r="O331" i="13" s="1"/>
  <c r="BB610" i="1"/>
  <c r="BA610" i="1" s="1"/>
  <c r="BB612" i="1"/>
  <c r="O332" i="13" s="1"/>
  <c r="BB613" i="1"/>
  <c r="BA613" i="1" s="1"/>
  <c r="BB615" i="1"/>
  <c r="O333" i="13" s="1"/>
  <c r="BB616" i="1"/>
  <c r="BA616" i="1" s="1"/>
  <c r="BB618" i="1"/>
  <c r="O334" i="13" s="1"/>
  <c r="BB619" i="1"/>
  <c r="BA619" i="1" s="1"/>
  <c r="BB621" i="1"/>
  <c r="O335" i="13" s="1"/>
  <c r="BB622" i="1"/>
  <c r="BA622" i="1" s="1"/>
  <c r="BB624" i="1"/>
  <c r="O336" i="13" s="1"/>
  <c r="BB625" i="1"/>
  <c r="BA625" i="1" s="1"/>
  <c r="BB627" i="1"/>
  <c r="O337" i="13" s="1"/>
  <c r="BB628" i="1"/>
  <c r="BA628" i="1" s="1"/>
  <c r="BB630" i="1"/>
  <c r="O338" i="13" s="1"/>
  <c r="BB631" i="1"/>
  <c r="BA631" i="1" s="1"/>
  <c r="BB633" i="1"/>
  <c r="O339" i="13" s="1"/>
  <c r="BB634" i="1"/>
  <c r="BA634" i="1" s="1"/>
  <c r="BB636" i="1"/>
  <c r="O340" i="13" s="1"/>
  <c r="BB637" i="1"/>
  <c r="BA637" i="1" s="1"/>
  <c r="BB639" i="1"/>
  <c r="O341" i="13" s="1"/>
  <c r="BB640" i="1"/>
  <c r="BA640" i="1" s="1"/>
  <c r="BB642" i="1"/>
  <c r="O342" i="13" s="1"/>
  <c r="BB643" i="1"/>
  <c r="BA643" i="1" s="1"/>
  <c r="BB645" i="1"/>
  <c r="O343" i="13" s="1"/>
  <c r="BB646" i="1"/>
  <c r="BA646" i="1" s="1"/>
  <c r="BB648" i="1"/>
  <c r="O344" i="13" s="1"/>
  <c r="AV589" i="1"/>
  <c r="AU589" i="1" s="1"/>
  <c r="AV591" i="1"/>
  <c r="N325" i="13" s="1"/>
  <c r="AV592" i="1"/>
  <c r="AU592" i="1" s="1"/>
  <c r="AV594" i="1"/>
  <c r="N326" i="13" s="1"/>
  <c r="AV595" i="1"/>
  <c r="AU595" i="1" s="1"/>
  <c r="AV597" i="1"/>
  <c r="N327" i="13" s="1"/>
  <c r="AV598" i="1"/>
  <c r="AU598" i="1" s="1"/>
  <c r="AV600" i="1"/>
  <c r="N328" i="13" s="1"/>
  <c r="AV601" i="1"/>
  <c r="AU601" i="1" s="1"/>
  <c r="AV603" i="1"/>
  <c r="N329" i="13" s="1"/>
  <c r="AV604" i="1"/>
  <c r="AU604" i="1" s="1"/>
  <c r="AV606" i="1"/>
  <c r="N330" i="13" s="1"/>
  <c r="AV607" i="1"/>
  <c r="AU607" i="1" s="1"/>
  <c r="AV609" i="1"/>
  <c r="N331" i="13" s="1"/>
  <c r="AV610" i="1"/>
  <c r="AU610" i="1" s="1"/>
  <c r="AV612" i="1"/>
  <c r="N332" i="13" s="1"/>
  <c r="AV613" i="1"/>
  <c r="AU613" i="1" s="1"/>
  <c r="AV615" i="1"/>
  <c r="N333" i="13" s="1"/>
  <c r="AV616" i="1"/>
  <c r="AU616" i="1" s="1"/>
  <c r="AV618" i="1"/>
  <c r="N334" i="13" s="1"/>
  <c r="AV619" i="1"/>
  <c r="AU619" i="1" s="1"/>
  <c r="AV621" i="1"/>
  <c r="N335" i="13" s="1"/>
  <c r="AV622" i="1"/>
  <c r="AU622" i="1" s="1"/>
  <c r="AV624" i="1"/>
  <c r="N336" i="13" s="1"/>
  <c r="AV625" i="1"/>
  <c r="AU625" i="1" s="1"/>
  <c r="AV627" i="1"/>
  <c r="N337" i="13" s="1"/>
  <c r="AV628" i="1"/>
  <c r="AU628" i="1" s="1"/>
  <c r="AV630" i="1"/>
  <c r="N338" i="13" s="1"/>
  <c r="AV631" i="1"/>
  <c r="AU631" i="1" s="1"/>
  <c r="AV633" i="1"/>
  <c r="N339" i="13" s="1"/>
  <c r="AV634" i="1"/>
  <c r="AU634" i="1" s="1"/>
  <c r="AV636" i="1"/>
  <c r="N340" i="13" s="1"/>
  <c r="AV637" i="1"/>
  <c r="AU637" i="1" s="1"/>
  <c r="AV639" i="1"/>
  <c r="N341" i="13" s="1"/>
  <c r="AV640" i="1"/>
  <c r="AU640" i="1" s="1"/>
  <c r="AV642" i="1"/>
  <c r="N342" i="13" s="1"/>
  <c r="AV643" i="1"/>
  <c r="AU643" i="1" s="1"/>
  <c r="AV645" i="1"/>
  <c r="N343" i="13" s="1"/>
  <c r="AV646" i="1"/>
  <c r="AU646" i="1" s="1"/>
  <c r="AV648" i="1"/>
  <c r="N344" i="13" s="1"/>
  <c r="AP589" i="1"/>
  <c r="AO589" i="1" s="1"/>
  <c r="AP591" i="1"/>
  <c r="M325" i="13" s="1"/>
  <c r="AP592" i="1"/>
  <c r="AO592" i="1" s="1"/>
  <c r="AP594" i="1"/>
  <c r="M326" i="13" s="1"/>
  <c r="AP595" i="1"/>
  <c r="AO595" i="1" s="1"/>
  <c r="AP597" i="1"/>
  <c r="M327" i="13" s="1"/>
  <c r="AP598" i="1"/>
  <c r="AO598" i="1" s="1"/>
  <c r="AP600" i="1"/>
  <c r="M328" i="13" s="1"/>
  <c r="AP601" i="1"/>
  <c r="AO601" i="1" s="1"/>
  <c r="AP603" i="1"/>
  <c r="M329" i="13" s="1"/>
  <c r="AP604" i="1"/>
  <c r="AO604" i="1" s="1"/>
  <c r="AP606" i="1"/>
  <c r="M330" i="13" s="1"/>
  <c r="AP607" i="1"/>
  <c r="AO607" i="1" s="1"/>
  <c r="AP609" i="1"/>
  <c r="M331" i="13" s="1"/>
  <c r="AP610" i="1"/>
  <c r="AO610" i="1" s="1"/>
  <c r="AP612" i="1"/>
  <c r="M332" i="13" s="1"/>
  <c r="AP613" i="1"/>
  <c r="AO613" i="1" s="1"/>
  <c r="AP615" i="1"/>
  <c r="M333" i="13" s="1"/>
  <c r="AP616" i="1"/>
  <c r="AO616" i="1" s="1"/>
  <c r="AP618" i="1"/>
  <c r="M334" i="13" s="1"/>
  <c r="AP619" i="1"/>
  <c r="AO619" i="1" s="1"/>
  <c r="AP621" i="1"/>
  <c r="M335" i="13" s="1"/>
  <c r="AP622" i="1"/>
  <c r="AO622" i="1" s="1"/>
  <c r="AP624" i="1"/>
  <c r="M336" i="13" s="1"/>
  <c r="AP625" i="1"/>
  <c r="AO625" i="1" s="1"/>
  <c r="AP627" i="1"/>
  <c r="M337" i="13" s="1"/>
  <c r="AP628" i="1"/>
  <c r="AO628" i="1" s="1"/>
  <c r="AP630" i="1"/>
  <c r="M338" i="13" s="1"/>
  <c r="AP631" i="1"/>
  <c r="AO631" i="1" s="1"/>
  <c r="AP633" i="1"/>
  <c r="M339" i="13" s="1"/>
  <c r="AP634" i="1"/>
  <c r="AO634" i="1" s="1"/>
  <c r="AP636" i="1"/>
  <c r="M340" i="13" s="1"/>
  <c r="AP637" i="1"/>
  <c r="AO637" i="1" s="1"/>
  <c r="AP639" i="1"/>
  <c r="M341" i="13" s="1"/>
  <c r="AP640" i="1"/>
  <c r="AO640" i="1" s="1"/>
  <c r="AP642" i="1"/>
  <c r="M342" i="13" s="1"/>
  <c r="AP643" i="1"/>
  <c r="AO643" i="1" s="1"/>
  <c r="AP645" i="1"/>
  <c r="M343" i="13" s="1"/>
  <c r="AP646" i="1"/>
  <c r="AO646" i="1" s="1"/>
  <c r="AP648" i="1"/>
  <c r="M344" i="13" s="1"/>
  <c r="AJ589" i="1"/>
  <c r="AI589" i="1" s="1"/>
  <c r="AJ591" i="1"/>
  <c r="L325" i="13" s="1"/>
  <c r="AJ592" i="1"/>
  <c r="AI592" i="1" s="1"/>
  <c r="AJ594" i="1"/>
  <c r="L326" i="13" s="1"/>
  <c r="AJ595" i="1"/>
  <c r="AI595" i="1" s="1"/>
  <c r="AJ597" i="1"/>
  <c r="L327" i="13" s="1"/>
  <c r="AJ598" i="1"/>
  <c r="AI598" i="1" s="1"/>
  <c r="AJ600" i="1"/>
  <c r="L328" i="13" s="1"/>
  <c r="AJ601" i="1"/>
  <c r="AI601" i="1" s="1"/>
  <c r="AJ603" i="1"/>
  <c r="L329" i="13" s="1"/>
  <c r="AJ604" i="1"/>
  <c r="AI604" i="1" s="1"/>
  <c r="AJ606" i="1"/>
  <c r="L330" i="13" s="1"/>
  <c r="AJ607" i="1"/>
  <c r="AI607" i="1" s="1"/>
  <c r="AJ609" i="1"/>
  <c r="L331" i="13" s="1"/>
  <c r="AJ610" i="1"/>
  <c r="AI610" i="1" s="1"/>
  <c r="AJ612" i="1"/>
  <c r="L332" i="13" s="1"/>
  <c r="AJ613" i="1"/>
  <c r="AI613" i="1" s="1"/>
  <c r="AJ615" i="1"/>
  <c r="L333" i="13" s="1"/>
  <c r="AJ616" i="1"/>
  <c r="AI616" i="1" s="1"/>
  <c r="AJ618" i="1"/>
  <c r="L334" i="13" s="1"/>
  <c r="AJ619" i="1"/>
  <c r="AI619" i="1" s="1"/>
  <c r="AJ621" i="1"/>
  <c r="L335" i="13" s="1"/>
  <c r="AJ622" i="1"/>
  <c r="AI622" i="1" s="1"/>
  <c r="AJ624" i="1"/>
  <c r="L336" i="13" s="1"/>
  <c r="AJ625" i="1"/>
  <c r="AI625" i="1" s="1"/>
  <c r="AJ627" i="1"/>
  <c r="L337" i="13" s="1"/>
  <c r="AJ628" i="1"/>
  <c r="AI628" i="1" s="1"/>
  <c r="AJ630" i="1"/>
  <c r="L338" i="13" s="1"/>
  <c r="AJ631" i="1"/>
  <c r="AI631" i="1" s="1"/>
  <c r="AJ633" i="1"/>
  <c r="L339" i="13" s="1"/>
  <c r="AJ634" i="1"/>
  <c r="AI634" i="1" s="1"/>
  <c r="AJ636" i="1"/>
  <c r="L340" i="13" s="1"/>
  <c r="AJ637" i="1"/>
  <c r="AI637" i="1" s="1"/>
  <c r="AJ639" i="1"/>
  <c r="L341" i="13" s="1"/>
  <c r="AJ640" i="1"/>
  <c r="AI640" i="1" s="1"/>
  <c r="AJ642" i="1"/>
  <c r="L342" i="13" s="1"/>
  <c r="AJ643" i="1"/>
  <c r="AI643" i="1" s="1"/>
  <c r="AJ645" i="1"/>
  <c r="L343" i="13" s="1"/>
  <c r="AJ646" i="1"/>
  <c r="AI646" i="1" s="1"/>
  <c r="AJ648" i="1"/>
  <c r="L344" i="13" s="1"/>
  <c r="AD589" i="1"/>
  <c r="AC589" i="1" s="1"/>
  <c r="AD591" i="1"/>
  <c r="K325" i="13" s="1"/>
  <c r="AD592" i="1"/>
  <c r="AC592" i="1" s="1"/>
  <c r="AD594" i="1"/>
  <c r="K326" i="13" s="1"/>
  <c r="AD595" i="1"/>
  <c r="AC595" i="1" s="1"/>
  <c r="AD597" i="1"/>
  <c r="K327" i="13" s="1"/>
  <c r="AD598" i="1"/>
  <c r="AC598" i="1" s="1"/>
  <c r="AD600" i="1"/>
  <c r="K328" i="13" s="1"/>
  <c r="AD601" i="1"/>
  <c r="AC601" i="1" s="1"/>
  <c r="AD603" i="1"/>
  <c r="K329" i="13" s="1"/>
  <c r="AD604" i="1"/>
  <c r="AC604" i="1" s="1"/>
  <c r="AD606" i="1"/>
  <c r="K330" i="13" s="1"/>
  <c r="AD607" i="1"/>
  <c r="AC607" i="1" s="1"/>
  <c r="AD609" i="1"/>
  <c r="K331" i="13" s="1"/>
  <c r="AD610" i="1"/>
  <c r="AC610" i="1" s="1"/>
  <c r="AD612" i="1"/>
  <c r="K332" i="13" s="1"/>
  <c r="AD613" i="1"/>
  <c r="AC613" i="1" s="1"/>
  <c r="AD615" i="1"/>
  <c r="K333" i="13" s="1"/>
  <c r="AD616" i="1"/>
  <c r="AC616" i="1" s="1"/>
  <c r="AD618" i="1"/>
  <c r="K334" i="13" s="1"/>
  <c r="AD619" i="1"/>
  <c r="AC619" i="1" s="1"/>
  <c r="AD621" i="1"/>
  <c r="K335" i="13" s="1"/>
  <c r="AD622" i="1"/>
  <c r="AC622" i="1" s="1"/>
  <c r="AD624" i="1"/>
  <c r="K336" i="13" s="1"/>
  <c r="AD625" i="1"/>
  <c r="AC625" i="1" s="1"/>
  <c r="AD627" i="1"/>
  <c r="K337" i="13" s="1"/>
  <c r="AD628" i="1"/>
  <c r="AC628" i="1" s="1"/>
  <c r="AD630" i="1"/>
  <c r="K338" i="13" s="1"/>
  <c r="AD631" i="1"/>
  <c r="AC631" i="1" s="1"/>
  <c r="AD633" i="1"/>
  <c r="K339" i="13" s="1"/>
  <c r="AD634" i="1"/>
  <c r="AC634" i="1" s="1"/>
  <c r="AD636" i="1"/>
  <c r="K340" i="13" s="1"/>
  <c r="AD637" i="1"/>
  <c r="AC637" i="1" s="1"/>
  <c r="AD639" i="1"/>
  <c r="K341" i="13" s="1"/>
  <c r="AD640" i="1"/>
  <c r="AC640" i="1" s="1"/>
  <c r="AD642" i="1"/>
  <c r="K342" i="13" s="1"/>
  <c r="AD643" i="1"/>
  <c r="AC643" i="1" s="1"/>
  <c r="AD645" i="1"/>
  <c r="K343" i="13" s="1"/>
  <c r="AD646" i="1"/>
  <c r="AC646" i="1" s="1"/>
  <c r="AD648" i="1"/>
  <c r="K344" i="13" s="1"/>
  <c r="X589" i="1"/>
  <c r="W589" i="1" s="1"/>
  <c r="X591" i="1"/>
  <c r="J325" i="13" s="1"/>
  <c r="X592" i="1"/>
  <c r="W592" i="1" s="1"/>
  <c r="X594" i="1"/>
  <c r="J326" i="13" s="1"/>
  <c r="X595" i="1"/>
  <c r="W595" i="1" s="1"/>
  <c r="X597" i="1"/>
  <c r="J327" i="13" s="1"/>
  <c r="X598" i="1"/>
  <c r="W598" i="1" s="1"/>
  <c r="X600" i="1"/>
  <c r="J328" i="13" s="1"/>
  <c r="X601" i="1"/>
  <c r="W601" i="1" s="1"/>
  <c r="X603" i="1"/>
  <c r="J329" i="13" s="1"/>
  <c r="X604" i="1"/>
  <c r="W604" i="1" s="1"/>
  <c r="X606" i="1"/>
  <c r="J330" i="13" s="1"/>
  <c r="X607" i="1"/>
  <c r="W607" i="1" s="1"/>
  <c r="X609" i="1"/>
  <c r="J331" i="13" s="1"/>
  <c r="X610" i="1"/>
  <c r="W610" i="1" s="1"/>
  <c r="X612" i="1"/>
  <c r="J332" i="13" s="1"/>
  <c r="X613" i="1"/>
  <c r="W613" i="1" s="1"/>
  <c r="X615" i="1"/>
  <c r="J333" i="13" s="1"/>
  <c r="X616" i="1"/>
  <c r="W616" i="1" s="1"/>
  <c r="X618" i="1"/>
  <c r="J334" i="13" s="1"/>
  <c r="X619" i="1"/>
  <c r="W619" i="1" s="1"/>
  <c r="X621" i="1"/>
  <c r="J335" i="13" s="1"/>
  <c r="X622" i="1"/>
  <c r="W622" i="1" s="1"/>
  <c r="X624" i="1"/>
  <c r="J336" i="13" s="1"/>
  <c r="X625" i="1"/>
  <c r="W625" i="1" s="1"/>
  <c r="X627" i="1"/>
  <c r="J337" i="13" s="1"/>
  <c r="X628" i="1"/>
  <c r="W628" i="1" s="1"/>
  <c r="X630" i="1"/>
  <c r="J338" i="13" s="1"/>
  <c r="X631" i="1"/>
  <c r="W631" i="1" s="1"/>
  <c r="X633" i="1"/>
  <c r="J339" i="13" s="1"/>
  <c r="X634" i="1"/>
  <c r="W634" i="1" s="1"/>
  <c r="X636" i="1"/>
  <c r="J340" i="13" s="1"/>
  <c r="X637" i="1"/>
  <c r="W637" i="1" s="1"/>
  <c r="X639" i="1"/>
  <c r="J341" i="13" s="1"/>
  <c r="X640" i="1"/>
  <c r="W640" i="1" s="1"/>
  <c r="X642" i="1"/>
  <c r="J342" i="13" s="1"/>
  <c r="X643" i="1"/>
  <c r="W643" i="1" s="1"/>
  <c r="X645" i="1"/>
  <c r="J343" i="13" s="1"/>
  <c r="X646" i="1"/>
  <c r="W646" i="1" s="1"/>
  <c r="X648" i="1"/>
  <c r="J344" i="13" s="1"/>
  <c r="R589" i="1"/>
  <c r="Q589" i="1" s="1"/>
  <c r="R591" i="1"/>
  <c r="I325" i="13" s="1"/>
  <c r="R592" i="1"/>
  <c r="Q592" i="1" s="1"/>
  <c r="R594" i="1"/>
  <c r="R595" i="1"/>
  <c r="Q595" i="1" s="1"/>
  <c r="R597" i="1"/>
  <c r="I327" i="13" s="1"/>
  <c r="R598" i="1"/>
  <c r="Q598" i="1" s="1"/>
  <c r="R600" i="1"/>
  <c r="I328" i="13" s="1"/>
  <c r="R601" i="1"/>
  <c r="Q601" i="1" s="1"/>
  <c r="R603" i="1"/>
  <c r="I329" i="13" s="1"/>
  <c r="R604" i="1"/>
  <c r="Q604" i="1" s="1"/>
  <c r="R606" i="1"/>
  <c r="I330" i="13" s="1"/>
  <c r="R607" i="1"/>
  <c r="Q607" i="1" s="1"/>
  <c r="R609" i="1"/>
  <c r="I331" i="13" s="1"/>
  <c r="R610" i="1"/>
  <c r="Q610" i="1" s="1"/>
  <c r="R612" i="1"/>
  <c r="I332" i="13" s="1"/>
  <c r="R613" i="1"/>
  <c r="Q613" i="1" s="1"/>
  <c r="R615" i="1"/>
  <c r="I333" i="13" s="1"/>
  <c r="R616" i="1"/>
  <c r="Q616" i="1" s="1"/>
  <c r="R618" i="1"/>
  <c r="I334" i="13" s="1"/>
  <c r="R619" i="1"/>
  <c r="Q619" i="1" s="1"/>
  <c r="R621" i="1"/>
  <c r="I335" i="13" s="1"/>
  <c r="R622" i="1"/>
  <c r="Q622" i="1" s="1"/>
  <c r="R624" i="1"/>
  <c r="I336" i="13" s="1"/>
  <c r="R625" i="1"/>
  <c r="Q625" i="1" s="1"/>
  <c r="R627" i="1"/>
  <c r="I337" i="13" s="1"/>
  <c r="R628" i="1"/>
  <c r="Q628" i="1" s="1"/>
  <c r="R630" i="1"/>
  <c r="I338" i="13" s="1"/>
  <c r="R631" i="1"/>
  <c r="Q631" i="1" s="1"/>
  <c r="R633" i="1"/>
  <c r="I339" i="13" s="1"/>
  <c r="R634" i="1"/>
  <c r="Q634" i="1" s="1"/>
  <c r="R636" i="1"/>
  <c r="I340" i="13" s="1"/>
  <c r="R637" i="1"/>
  <c r="Q637" i="1" s="1"/>
  <c r="R639" i="1"/>
  <c r="I341" i="13" s="1"/>
  <c r="R640" i="1"/>
  <c r="Q640" i="1" s="1"/>
  <c r="R642" i="1"/>
  <c r="I342" i="13" s="1"/>
  <c r="R643" i="1"/>
  <c r="Q643" i="1" s="1"/>
  <c r="R645" i="1"/>
  <c r="I343" i="13" s="1"/>
  <c r="R646" i="1"/>
  <c r="Q646" i="1" s="1"/>
  <c r="R648" i="1"/>
  <c r="I344" i="13" s="1"/>
  <c r="L589" i="1"/>
  <c r="K589" i="1" s="1"/>
  <c r="L591" i="1"/>
  <c r="L592" i="1"/>
  <c r="K592" i="1" s="1"/>
  <c r="L594" i="1"/>
  <c r="H326" i="13" s="1"/>
  <c r="L595" i="1"/>
  <c r="K595" i="1" s="1"/>
  <c r="L597" i="1"/>
  <c r="H327" i="13" s="1"/>
  <c r="L598" i="1"/>
  <c r="K598" i="1" s="1"/>
  <c r="L600" i="1"/>
  <c r="H328" i="13" s="1"/>
  <c r="L601" i="1"/>
  <c r="K601" i="1" s="1"/>
  <c r="L603" i="1"/>
  <c r="H329" i="13" s="1"/>
  <c r="L604" i="1"/>
  <c r="K604" i="1" s="1"/>
  <c r="L606" i="1"/>
  <c r="H330" i="13" s="1"/>
  <c r="L607" i="1"/>
  <c r="K607" i="1" s="1"/>
  <c r="L609" i="1"/>
  <c r="H331" i="13" s="1"/>
  <c r="L610" i="1"/>
  <c r="K610" i="1" s="1"/>
  <c r="L612" i="1"/>
  <c r="H332" i="13" s="1"/>
  <c r="L613" i="1"/>
  <c r="K613" i="1" s="1"/>
  <c r="L615" i="1"/>
  <c r="H333" i="13" s="1"/>
  <c r="L616" i="1"/>
  <c r="K616" i="1" s="1"/>
  <c r="L618" i="1"/>
  <c r="H334" i="13" s="1"/>
  <c r="L619" i="1"/>
  <c r="K619" i="1" s="1"/>
  <c r="L621" i="1"/>
  <c r="H335" i="13" s="1"/>
  <c r="L622" i="1"/>
  <c r="K622" i="1" s="1"/>
  <c r="L624" i="1"/>
  <c r="H336" i="13" s="1"/>
  <c r="L625" i="1"/>
  <c r="K625" i="1" s="1"/>
  <c r="L627" i="1"/>
  <c r="H337" i="13" s="1"/>
  <c r="L628" i="1"/>
  <c r="K628" i="1" s="1"/>
  <c r="L630" i="1"/>
  <c r="H338" i="13" s="1"/>
  <c r="L631" i="1"/>
  <c r="K631" i="1" s="1"/>
  <c r="L633" i="1"/>
  <c r="H339" i="13" s="1"/>
  <c r="L634" i="1"/>
  <c r="K634" i="1" s="1"/>
  <c r="L636" i="1"/>
  <c r="H340" i="13" s="1"/>
  <c r="L637" i="1"/>
  <c r="K637" i="1" s="1"/>
  <c r="L639" i="1"/>
  <c r="H341" i="13" s="1"/>
  <c r="L640" i="1"/>
  <c r="K640" i="1" s="1"/>
  <c r="L642" i="1"/>
  <c r="H342" i="13" s="1"/>
  <c r="L643" i="1"/>
  <c r="K643" i="1" s="1"/>
  <c r="L645" i="1"/>
  <c r="H343" i="13" s="1"/>
  <c r="L646" i="1"/>
  <c r="K646" i="1" s="1"/>
  <c r="L648" i="1"/>
  <c r="H344" i="13" s="1"/>
  <c r="F589" i="1"/>
  <c r="E589" i="1" s="1"/>
  <c r="F591" i="1"/>
  <c r="F592" i="1"/>
  <c r="E592" i="1" s="1"/>
  <c r="F594" i="1"/>
  <c r="F595" i="1"/>
  <c r="E595" i="1" s="1"/>
  <c r="F597" i="1"/>
  <c r="F598" i="1"/>
  <c r="E598" i="1" s="1"/>
  <c r="F600" i="1"/>
  <c r="F601" i="1"/>
  <c r="E601" i="1" s="1"/>
  <c r="F603" i="1"/>
  <c r="F604" i="1"/>
  <c r="E604" i="1" s="1"/>
  <c r="F606" i="1"/>
  <c r="F607" i="1"/>
  <c r="E607" i="1" s="1"/>
  <c r="F609" i="1"/>
  <c r="F610" i="1"/>
  <c r="E610" i="1" s="1"/>
  <c r="F612" i="1"/>
  <c r="F613" i="1"/>
  <c r="E613" i="1" s="1"/>
  <c r="F615" i="1"/>
  <c r="F616" i="1"/>
  <c r="E616" i="1" s="1"/>
  <c r="F618" i="1"/>
  <c r="F619" i="1"/>
  <c r="E619" i="1" s="1"/>
  <c r="F621" i="1"/>
  <c r="F622" i="1"/>
  <c r="E622" i="1" s="1"/>
  <c r="F624" i="1"/>
  <c r="F625" i="1"/>
  <c r="E625" i="1" s="1"/>
  <c r="F627" i="1"/>
  <c r="F628" i="1"/>
  <c r="E628" i="1" s="1"/>
  <c r="F630" i="1"/>
  <c r="F631" i="1"/>
  <c r="E631" i="1" s="1"/>
  <c r="F633" i="1"/>
  <c r="F634" i="1"/>
  <c r="E634" i="1" s="1"/>
  <c r="F636" i="1"/>
  <c r="F637" i="1"/>
  <c r="E637" i="1" s="1"/>
  <c r="F639" i="1"/>
  <c r="F640" i="1"/>
  <c r="E640" i="1" s="1"/>
  <c r="F642" i="1"/>
  <c r="F643" i="1"/>
  <c r="E643" i="1" s="1"/>
  <c r="F645" i="1"/>
  <c r="F646" i="1"/>
  <c r="E646" i="1" s="1"/>
  <c r="F648" i="1"/>
  <c r="G344" i="13" s="1"/>
  <c r="P344" i="13" s="1"/>
  <c r="BB588" i="1"/>
  <c r="O324" i="13" s="1"/>
  <c r="BB586" i="1"/>
  <c r="AV588" i="1"/>
  <c r="N324" i="13" s="1"/>
  <c r="AV586" i="1"/>
  <c r="AP588" i="1"/>
  <c r="M324" i="13" s="1"/>
  <c r="AP586" i="1"/>
  <c r="AJ588" i="1"/>
  <c r="L324" i="13" s="1"/>
  <c r="AJ586" i="1"/>
  <c r="AD588" i="1"/>
  <c r="K324" i="13" s="1"/>
  <c r="AD586" i="1"/>
  <c r="X588" i="1"/>
  <c r="J324" i="13" s="1"/>
  <c r="X586" i="1"/>
  <c r="R588" i="1"/>
  <c r="I324" i="13" s="1"/>
  <c r="R586" i="1"/>
  <c r="Q586" i="1" s="1"/>
  <c r="L588" i="1"/>
  <c r="H324" i="13" s="1"/>
  <c r="L586" i="1"/>
  <c r="K586" i="1" s="1"/>
  <c r="F586" i="1"/>
  <c r="E586" i="1" s="1"/>
  <c r="F588" i="1"/>
  <c r="G324" i="13" s="1"/>
  <c r="BB525" i="1"/>
  <c r="BA525" i="1" s="1"/>
  <c r="BB527" i="1"/>
  <c r="O286" i="13" s="1"/>
  <c r="BB528" i="1"/>
  <c r="BA528" i="1" s="1"/>
  <c r="BB530" i="1"/>
  <c r="O287" i="13" s="1"/>
  <c r="BB531" i="1"/>
  <c r="BA531" i="1" s="1"/>
  <c r="BB533" i="1"/>
  <c r="O288" i="13" s="1"/>
  <c r="BB534" i="1"/>
  <c r="BA534" i="1" s="1"/>
  <c r="BB536" i="1"/>
  <c r="O289" i="13" s="1"/>
  <c r="BB537" i="1"/>
  <c r="BA537" i="1" s="1"/>
  <c r="BB539" i="1"/>
  <c r="O290" i="13" s="1"/>
  <c r="BB540" i="1"/>
  <c r="BA540" i="1" s="1"/>
  <c r="BB542" i="1"/>
  <c r="O291" i="13" s="1"/>
  <c r="BB543" i="1"/>
  <c r="BA543" i="1" s="1"/>
  <c r="BB545" i="1"/>
  <c r="O292" i="13" s="1"/>
  <c r="BB546" i="1"/>
  <c r="BA546" i="1" s="1"/>
  <c r="BB548" i="1"/>
  <c r="O293" i="13" s="1"/>
  <c r="BB549" i="1"/>
  <c r="BA549" i="1" s="1"/>
  <c r="BB551" i="1"/>
  <c r="O294" i="13" s="1"/>
  <c r="BB552" i="1"/>
  <c r="BA552" i="1" s="1"/>
  <c r="BB554" i="1"/>
  <c r="O295" i="13" s="1"/>
  <c r="BB555" i="1"/>
  <c r="BA555" i="1" s="1"/>
  <c r="BB557" i="1"/>
  <c r="O296" i="13" s="1"/>
  <c r="BB558" i="1"/>
  <c r="BA558" i="1" s="1"/>
  <c r="BB560" i="1"/>
  <c r="O297" i="13" s="1"/>
  <c r="BB561" i="1"/>
  <c r="BA561" i="1" s="1"/>
  <c r="BB563" i="1"/>
  <c r="O298" i="13" s="1"/>
  <c r="BB564" i="1"/>
  <c r="BA564" i="1" s="1"/>
  <c r="BB566" i="1"/>
  <c r="O299" i="13" s="1"/>
  <c r="BB567" i="1"/>
  <c r="BA567" i="1" s="1"/>
  <c r="BB569" i="1"/>
  <c r="O300" i="13" s="1"/>
  <c r="BB570" i="1"/>
  <c r="BA570" i="1" s="1"/>
  <c r="BB572" i="1"/>
  <c r="O301" i="13" s="1"/>
  <c r="BB573" i="1"/>
  <c r="BA573" i="1" s="1"/>
  <c r="BB575" i="1"/>
  <c r="O302" i="13" s="1"/>
  <c r="BB576" i="1"/>
  <c r="BA576" i="1" s="1"/>
  <c r="BB578" i="1"/>
  <c r="O303" i="13" s="1"/>
  <c r="BB579" i="1"/>
  <c r="BA579" i="1" s="1"/>
  <c r="BB581" i="1"/>
  <c r="O304" i="13" s="1"/>
  <c r="BB582" i="1"/>
  <c r="BA582" i="1" s="1"/>
  <c r="BB584" i="1"/>
  <c r="O305" i="13" s="1"/>
  <c r="AV525" i="1"/>
  <c r="AU525" i="1" s="1"/>
  <c r="AV527" i="1"/>
  <c r="N286" i="13" s="1"/>
  <c r="AV528" i="1"/>
  <c r="AU528" i="1" s="1"/>
  <c r="AV530" i="1"/>
  <c r="N287" i="13" s="1"/>
  <c r="AV531" i="1"/>
  <c r="AU531" i="1" s="1"/>
  <c r="AV533" i="1"/>
  <c r="N288" i="13" s="1"/>
  <c r="AV534" i="1"/>
  <c r="AU534" i="1" s="1"/>
  <c r="AV536" i="1"/>
  <c r="N289" i="13" s="1"/>
  <c r="AV537" i="1"/>
  <c r="AU537" i="1" s="1"/>
  <c r="AV539" i="1"/>
  <c r="N290" i="13" s="1"/>
  <c r="AV540" i="1"/>
  <c r="AU540" i="1" s="1"/>
  <c r="AV542" i="1"/>
  <c r="N291" i="13" s="1"/>
  <c r="AV543" i="1"/>
  <c r="AU543" i="1" s="1"/>
  <c r="AV545" i="1"/>
  <c r="N292" i="13" s="1"/>
  <c r="AV546" i="1"/>
  <c r="AU546" i="1" s="1"/>
  <c r="AV548" i="1"/>
  <c r="N293" i="13" s="1"/>
  <c r="AV549" i="1"/>
  <c r="AU549" i="1" s="1"/>
  <c r="AV551" i="1"/>
  <c r="N294" i="13" s="1"/>
  <c r="AV552" i="1"/>
  <c r="AU552" i="1" s="1"/>
  <c r="AV554" i="1"/>
  <c r="N295" i="13" s="1"/>
  <c r="AV555" i="1"/>
  <c r="AU555" i="1" s="1"/>
  <c r="AV557" i="1"/>
  <c r="N296" i="13" s="1"/>
  <c r="AV558" i="1"/>
  <c r="AU558" i="1" s="1"/>
  <c r="AV560" i="1"/>
  <c r="N297" i="13" s="1"/>
  <c r="AV561" i="1"/>
  <c r="AU561" i="1" s="1"/>
  <c r="AV563" i="1"/>
  <c r="N298" i="13" s="1"/>
  <c r="AV564" i="1"/>
  <c r="AU564" i="1" s="1"/>
  <c r="AV566" i="1"/>
  <c r="N299" i="13" s="1"/>
  <c r="AV567" i="1"/>
  <c r="AU567" i="1" s="1"/>
  <c r="AV569" i="1"/>
  <c r="N300" i="13" s="1"/>
  <c r="AV570" i="1"/>
  <c r="AU570" i="1" s="1"/>
  <c r="AV572" i="1"/>
  <c r="N301" i="13" s="1"/>
  <c r="AV573" i="1"/>
  <c r="AU573" i="1" s="1"/>
  <c r="AV575" i="1"/>
  <c r="N302" i="13" s="1"/>
  <c r="AV576" i="1"/>
  <c r="AU576" i="1" s="1"/>
  <c r="AV578" i="1"/>
  <c r="N303" i="13" s="1"/>
  <c r="AV579" i="1"/>
  <c r="AU579" i="1" s="1"/>
  <c r="AV581" i="1"/>
  <c r="N304" i="13" s="1"/>
  <c r="AV582" i="1"/>
  <c r="AU582" i="1" s="1"/>
  <c r="AV584" i="1"/>
  <c r="N305" i="13" s="1"/>
  <c r="AP525" i="1"/>
  <c r="AO525" i="1" s="1"/>
  <c r="AP527" i="1"/>
  <c r="M286" i="13" s="1"/>
  <c r="AP528" i="1"/>
  <c r="AO528" i="1" s="1"/>
  <c r="AP530" i="1"/>
  <c r="M287" i="13" s="1"/>
  <c r="AP531" i="1"/>
  <c r="AO531" i="1" s="1"/>
  <c r="AP533" i="1"/>
  <c r="M288" i="13" s="1"/>
  <c r="AP534" i="1"/>
  <c r="AO534" i="1" s="1"/>
  <c r="AP536" i="1"/>
  <c r="M289" i="13" s="1"/>
  <c r="AP537" i="1"/>
  <c r="AO537" i="1" s="1"/>
  <c r="AP539" i="1"/>
  <c r="M290" i="13" s="1"/>
  <c r="AP540" i="1"/>
  <c r="AO540" i="1" s="1"/>
  <c r="AP542" i="1"/>
  <c r="M291" i="13" s="1"/>
  <c r="AP543" i="1"/>
  <c r="AO543" i="1" s="1"/>
  <c r="AP545" i="1"/>
  <c r="M292" i="13" s="1"/>
  <c r="AP546" i="1"/>
  <c r="AO546" i="1" s="1"/>
  <c r="AP548" i="1"/>
  <c r="M293" i="13" s="1"/>
  <c r="AP549" i="1"/>
  <c r="AO549" i="1" s="1"/>
  <c r="AP551" i="1"/>
  <c r="M294" i="13" s="1"/>
  <c r="AP552" i="1"/>
  <c r="AO552" i="1" s="1"/>
  <c r="AP554" i="1"/>
  <c r="M295" i="13" s="1"/>
  <c r="AP555" i="1"/>
  <c r="AO555" i="1" s="1"/>
  <c r="AP557" i="1"/>
  <c r="M296" i="13" s="1"/>
  <c r="AP558" i="1"/>
  <c r="AO558" i="1" s="1"/>
  <c r="AP560" i="1"/>
  <c r="M297" i="13" s="1"/>
  <c r="AP561" i="1"/>
  <c r="AO561" i="1" s="1"/>
  <c r="AP563" i="1"/>
  <c r="M298" i="13" s="1"/>
  <c r="AP564" i="1"/>
  <c r="AO564" i="1" s="1"/>
  <c r="AP566" i="1"/>
  <c r="M299" i="13" s="1"/>
  <c r="AP567" i="1"/>
  <c r="AO567" i="1" s="1"/>
  <c r="AP569" i="1"/>
  <c r="M300" i="13" s="1"/>
  <c r="AP570" i="1"/>
  <c r="AO570" i="1" s="1"/>
  <c r="AP572" i="1"/>
  <c r="M301" i="13" s="1"/>
  <c r="AP573" i="1"/>
  <c r="AO573" i="1" s="1"/>
  <c r="AP575" i="1"/>
  <c r="M302" i="13" s="1"/>
  <c r="AP576" i="1"/>
  <c r="AO576" i="1" s="1"/>
  <c r="AP578" i="1"/>
  <c r="M303" i="13" s="1"/>
  <c r="AP579" i="1"/>
  <c r="AO579" i="1" s="1"/>
  <c r="AP581" i="1"/>
  <c r="M304" i="13" s="1"/>
  <c r="AP582" i="1"/>
  <c r="AO582" i="1" s="1"/>
  <c r="AP584" i="1"/>
  <c r="M305" i="13" s="1"/>
  <c r="AJ525" i="1"/>
  <c r="AI525" i="1" s="1"/>
  <c r="AJ527" i="1"/>
  <c r="L286" i="13" s="1"/>
  <c r="AJ528" i="1"/>
  <c r="AI528" i="1" s="1"/>
  <c r="AJ530" i="1"/>
  <c r="L287" i="13" s="1"/>
  <c r="AJ531" i="1"/>
  <c r="AI531" i="1" s="1"/>
  <c r="AJ533" i="1"/>
  <c r="L288" i="13" s="1"/>
  <c r="AJ534" i="1"/>
  <c r="AI534" i="1" s="1"/>
  <c r="AJ536" i="1"/>
  <c r="L289" i="13" s="1"/>
  <c r="AJ537" i="1"/>
  <c r="AI537" i="1" s="1"/>
  <c r="AJ539" i="1"/>
  <c r="L290" i="13" s="1"/>
  <c r="AJ540" i="1"/>
  <c r="AI540" i="1" s="1"/>
  <c r="AJ542" i="1"/>
  <c r="L291" i="13" s="1"/>
  <c r="AJ543" i="1"/>
  <c r="AI543" i="1" s="1"/>
  <c r="AJ545" i="1"/>
  <c r="L292" i="13" s="1"/>
  <c r="AJ546" i="1"/>
  <c r="AI546" i="1" s="1"/>
  <c r="AJ548" i="1"/>
  <c r="L293" i="13" s="1"/>
  <c r="AJ549" i="1"/>
  <c r="AI549" i="1" s="1"/>
  <c r="AJ551" i="1"/>
  <c r="L294" i="13" s="1"/>
  <c r="AJ552" i="1"/>
  <c r="AI552" i="1" s="1"/>
  <c r="AJ554" i="1"/>
  <c r="L295" i="13" s="1"/>
  <c r="AJ555" i="1"/>
  <c r="AI555" i="1" s="1"/>
  <c r="AJ557" i="1"/>
  <c r="L296" i="13" s="1"/>
  <c r="AJ558" i="1"/>
  <c r="AI558" i="1" s="1"/>
  <c r="AJ560" i="1"/>
  <c r="L297" i="13" s="1"/>
  <c r="AJ561" i="1"/>
  <c r="AI561" i="1" s="1"/>
  <c r="AJ563" i="1"/>
  <c r="L298" i="13" s="1"/>
  <c r="AJ564" i="1"/>
  <c r="AI564" i="1" s="1"/>
  <c r="AJ566" i="1"/>
  <c r="L299" i="13" s="1"/>
  <c r="AJ567" i="1"/>
  <c r="AI567" i="1" s="1"/>
  <c r="AJ569" i="1"/>
  <c r="L300" i="13" s="1"/>
  <c r="AJ570" i="1"/>
  <c r="AI570" i="1" s="1"/>
  <c r="AJ572" i="1"/>
  <c r="L301" i="13" s="1"/>
  <c r="AJ573" i="1"/>
  <c r="AI573" i="1" s="1"/>
  <c r="AJ575" i="1"/>
  <c r="L302" i="13" s="1"/>
  <c r="AJ576" i="1"/>
  <c r="AI576" i="1" s="1"/>
  <c r="AJ578" i="1"/>
  <c r="L303" i="13" s="1"/>
  <c r="AJ579" i="1"/>
  <c r="AI579" i="1" s="1"/>
  <c r="AJ581" i="1"/>
  <c r="L304" i="13" s="1"/>
  <c r="AJ582" i="1"/>
  <c r="AI582" i="1" s="1"/>
  <c r="AJ584" i="1"/>
  <c r="L305" i="13" s="1"/>
  <c r="AD525" i="1"/>
  <c r="AC525" i="1" s="1"/>
  <c r="AD527" i="1"/>
  <c r="K286" i="13" s="1"/>
  <c r="AD528" i="1"/>
  <c r="AC528" i="1" s="1"/>
  <c r="AD530" i="1"/>
  <c r="AD531" i="1"/>
  <c r="AC531" i="1" s="1"/>
  <c r="AD533" i="1"/>
  <c r="K288" i="13" s="1"/>
  <c r="AD534" i="1"/>
  <c r="AC534" i="1" s="1"/>
  <c r="AD536" i="1"/>
  <c r="K289" i="13" s="1"/>
  <c r="AD537" i="1"/>
  <c r="AC537" i="1" s="1"/>
  <c r="AD539" i="1"/>
  <c r="K290" i="13" s="1"/>
  <c r="AD540" i="1"/>
  <c r="AC540" i="1" s="1"/>
  <c r="AD542" i="1"/>
  <c r="K291" i="13" s="1"/>
  <c r="AD543" i="1"/>
  <c r="AC543" i="1" s="1"/>
  <c r="AD545" i="1"/>
  <c r="K292" i="13" s="1"/>
  <c r="AD546" i="1"/>
  <c r="AC546" i="1" s="1"/>
  <c r="AD548" i="1"/>
  <c r="K293" i="13" s="1"/>
  <c r="AD549" i="1"/>
  <c r="AC549" i="1" s="1"/>
  <c r="AD551" i="1"/>
  <c r="K294" i="13" s="1"/>
  <c r="AD552" i="1"/>
  <c r="AC552" i="1" s="1"/>
  <c r="AD554" i="1"/>
  <c r="K295" i="13" s="1"/>
  <c r="AD555" i="1"/>
  <c r="AC555" i="1" s="1"/>
  <c r="AD557" i="1"/>
  <c r="K296" i="13" s="1"/>
  <c r="AD558" i="1"/>
  <c r="AC558" i="1" s="1"/>
  <c r="AD560" i="1"/>
  <c r="K297" i="13" s="1"/>
  <c r="AD561" i="1"/>
  <c r="AC561" i="1" s="1"/>
  <c r="AD563" i="1"/>
  <c r="K298" i="13" s="1"/>
  <c r="AD564" i="1"/>
  <c r="AC564" i="1" s="1"/>
  <c r="AD566" i="1"/>
  <c r="K299" i="13" s="1"/>
  <c r="AD567" i="1"/>
  <c r="AC567" i="1" s="1"/>
  <c r="AD569" i="1"/>
  <c r="K300" i="13" s="1"/>
  <c r="AD570" i="1"/>
  <c r="AC570" i="1" s="1"/>
  <c r="AD572" i="1"/>
  <c r="K301" i="13" s="1"/>
  <c r="AD573" i="1"/>
  <c r="AC573" i="1" s="1"/>
  <c r="AD575" i="1"/>
  <c r="K302" i="13" s="1"/>
  <c r="AD576" i="1"/>
  <c r="AC576" i="1" s="1"/>
  <c r="AD578" i="1"/>
  <c r="K303" i="13" s="1"/>
  <c r="AD579" i="1"/>
  <c r="AC579" i="1" s="1"/>
  <c r="AD581" i="1"/>
  <c r="K304" i="13" s="1"/>
  <c r="AD582" i="1"/>
  <c r="AC582" i="1" s="1"/>
  <c r="AD584" i="1"/>
  <c r="K305" i="13" s="1"/>
  <c r="X525" i="1"/>
  <c r="W525" i="1" s="1"/>
  <c r="X527" i="1"/>
  <c r="J286" i="13" s="1"/>
  <c r="X528" i="1"/>
  <c r="W528" i="1" s="1"/>
  <c r="X530" i="1"/>
  <c r="J287" i="13" s="1"/>
  <c r="X531" i="1"/>
  <c r="W531" i="1" s="1"/>
  <c r="X533" i="1"/>
  <c r="J288" i="13" s="1"/>
  <c r="X534" i="1"/>
  <c r="W534" i="1" s="1"/>
  <c r="X536" i="1"/>
  <c r="J289" i="13" s="1"/>
  <c r="X537" i="1"/>
  <c r="W537" i="1" s="1"/>
  <c r="X539" i="1"/>
  <c r="J290" i="13" s="1"/>
  <c r="X540" i="1"/>
  <c r="W540" i="1" s="1"/>
  <c r="X542" i="1"/>
  <c r="J291" i="13" s="1"/>
  <c r="X543" i="1"/>
  <c r="W543" i="1" s="1"/>
  <c r="X545" i="1"/>
  <c r="J292" i="13" s="1"/>
  <c r="X546" i="1"/>
  <c r="W546" i="1" s="1"/>
  <c r="X548" i="1"/>
  <c r="J293" i="13" s="1"/>
  <c r="X549" i="1"/>
  <c r="W549" i="1" s="1"/>
  <c r="X551" i="1"/>
  <c r="J294" i="13" s="1"/>
  <c r="X552" i="1"/>
  <c r="W552" i="1" s="1"/>
  <c r="X554" i="1"/>
  <c r="J295" i="13" s="1"/>
  <c r="X555" i="1"/>
  <c r="W555" i="1" s="1"/>
  <c r="X557" i="1"/>
  <c r="J296" i="13" s="1"/>
  <c r="X558" i="1"/>
  <c r="W558" i="1" s="1"/>
  <c r="X560" i="1"/>
  <c r="J297" i="13" s="1"/>
  <c r="X561" i="1"/>
  <c r="W561" i="1" s="1"/>
  <c r="X563" i="1"/>
  <c r="J298" i="13" s="1"/>
  <c r="X564" i="1"/>
  <c r="W564" i="1" s="1"/>
  <c r="X566" i="1"/>
  <c r="J299" i="13" s="1"/>
  <c r="X567" i="1"/>
  <c r="W567" i="1" s="1"/>
  <c r="X569" i="1"/>
  <c r="J300" i="13" s="1"/>
  <c r="X570" i="1"/>
  <c r="W570" i="1" s="1"/>
  <c r="X572" i="1"/>
  <c r="J301" i="13" s="1"/>
  <c r="X573" i="1"/>
  <c r="W573" i="1" s="1"/>
  <c r="X575" i="1"/>
  <c r="J302" i="13" s="1"/>
  <c r="X576" i="1"/>
  <c r="W576" i="1" s="1"/>
  <c r="X578" i="1"/>
  <c r="J303" i="13" s="1"/>
  <c r="X579" i="1"/>
  <c r="W579" i="1" s="1"/>
  <c r="X581" i="1"/>
  <c r="J304" i="13" s="1"/>
  <c r="X582" i="1"/>
  <c r="W582" i="1" s="1"/>
  <c r="X584" i="1"/>
  <c r="J305" i="13" s="1"/>
  <c r="R525" i="1"/>
  <c r="Q525" i="1" s="1"/>
  <c r="R527" i="1"/>
  <c r="I286" i="13" s="1"/>
  <c r="R528" i="1"/>
  <c r="Q528" i="1" s="1"/>
  <c r="R530" i="1"/>
  <c r="I287" i="13" s="1"/>
  <c r="R531" i="1"/>
  <c r="Q531" i="1" s="1"/>
  <c r="R533" i="1"/>
  <c r="I288" i="13" s="1"/>
  <c r="R534" i="1"/>
  <c r="Q534" i="1" s="1"/>
  <c r="R536" i="1"/>
  <c r="I289" i="13" s="1"/>
  <c r="R537" i="1"/>
  <c r="Q537" i="1" s="1"/>
  <c r="R539" i="1"/>
  <c r="I290" i="13" s="1"/>
  <c r="R540" i="1"/>
  <c r="Q540" i="1" s="1"/>
  <c r="R542" i="1"/>
  <c r="I291" i="13" s="1"/>
  <c r="R543" i="1"/>
  <c r="Q543" i="1" s="1"/>
  <c r="R545" i="1"/>
  <c r="I292" i="13" s="1"/>
  <c r="R546" i="1"/>
  <c r="Q546" i="1" s="1"/>
  <c r="R548" i="1"/>
  <c r="I293" i="13" s="1"/>
  <c r="R549" i="1"/>
  <c r="Q549" i="1" s="1"/>
  <c r="R551" i="1"/>
  <c r="I294" i="13" s="1"/>
  <c r="R552" i="1"/>
  <c r="Q552" i="1" s="1"/>
  <c r="R554" i="1"/>
  <c r="I295" i="13" s="1"/>
  <c r="R555" i="1"/>
  <c r="Q555" i="1" s="1"/>
  <c r="R557" i="1"/>
  <c r="I296" i="13" s="1"/>
  <c r="R558" i="1"/>
  <c r="Q558" i="1" s="1"/>
  <c r="R560" i="1"/>
  <c r="I297" i="13" s="1"/>
  <c r="R561" i="1"/>
  <c r="Q561" i="1" s="1"/>
  <c r="R563" i="1"/>
  <c r="I298" i="13" s="1"/>
  <c r="R564" i="1"/>
  <c r="Q564" i="1" s="1"/>
  <c r="R566" i="1"/>
  <c r="I299" i="13" s="1"/>
  <c r="R567" i="1"/>
  <c r="Q567" i="1" s="1"/>
  <c r="R569" i="1"/>
  <c r="I300" i="13" s="1"/>
  <c r="R570" i="1"/>
  <c r="Q570" i="1" s="1"/>
  <c r="R572" i="1"/>
  <c r="I301" i="13" s="1"/>
  <c r="R573" i="1"/>
  <c r="Q573" i="1" s="1"/>
  <c r="R575" i="1"/>
  <c r="I302" i="13" s="1"/>
  <c r="R576" i="1"/>
  <c r="Q576" i="1" s="1"/>
  <c r="R578" i="1"/>
  <c r="I303" i="13" s="1"/>
  <c r="R579" i="1"/>
  <c r="Q579" i="1" s="1"/>
  <c r="R581" i="1"/>
  <c r="I304" i="13" s="1"/>
  <c r="R582" i="1"/>
  <c r="Q582" i="1" s="1"/>
  <c r="R584" i="1"/>
  <c r="I305" i="13" s="1"/>
  <c r="L525" i="1"/>
  <c r="K525" i="1" s="1"/>
  <c r="L527" i="1"/>
  <c r="H286" i="13" s="1"/>
  <c r="L528" i="1"/>
  <c r="K528" i="1" s="1"/>
  <c r="L530" i="1"/>
  <c r="H287" i="13" s="1"/>
  <c r="L531" i="1"/>
  <c r="K531" i="1" s="1"/>
  <c r="L533" i="1"/>
  <c r="H288" i="13" s="1"/>
  <c r="L534" i="1"/>
  <c r="K534" i="1" s="1"/>
  <c r="L536" i="1"/>
  <c r="H289" i="13" s="1"/>
  <c r="L537" i="1"/>
  <c r="K537" i="1" s="1"/>
  <c r="L539" i="1"/>
  <c r="H290" i="13" s="1"/>
  <c r="L540" i="1"/>
  <c r="K540" i="1" s="1"/>
  <c r="L542" i="1"/>
  <c r="H291" i="13" s="1"/>
  <c r="L543" i="1"/>
  <c r="K543" i="1" s="1"/>
  <c r="L545" i="1"/>
  <c r="H292" i="13" s="1"/>
  <c r="L546" i="1"/>
  <c r="K546" i="1" s="1"/>
  <c r="L548" i="1"/>
  <c r="H293" i="13" s="1"/>
  <c r="L549" i="1"/>
  <c r="K549" i="1" s="1"/>
  <c r="L551" i="1"/>
  <c r="H294" i="13" s="1"/>
  <c r="L552" i="1"/>
  <c r="K552" i="1" s="1"/>
  <c r="L554" i="1"/>
  <c r="H295" i="13" s="1"/>
  <c r="L555" i="1"/>
  <c r="K555" i="1" s="1"/>
  <c r="L557" i="1"/>
  <c r="H296" i="13" s="1"/>
  <c r="L558" i="1"/>
  <c r="K558" i="1" s="1"/>
  <c r="L560" i="1"/>
  <c r="H297" i="13" s="1"/>
  <c r="L561" i="1"/>
  <c r="K561" i="1" s="1"/>
  <c r="L563" i="1"/>
  <c r="H298" i="13" s="1"/>
  <c r="L564" i="1"/>
  <c r="K564" i="1" s="1"/>
  <c r="L566" i="1"/>
  <c r="H299" i="13" s="1"/>
  <c r="L567" i="1"/>
  <c r="K567" i="1" s="1"/>
  <c r="L569" i="1"/>
  <c r="H300" i="13" s="1"/>
  <c r="L570" i="1"/>
  <c r="K570" i="1" s="1"/>
  <c r="L572" i="1"/>
  <c r="H301" i="13" s="1"/>
  <c r="L573" i="1"/>
  <c r="K573" i="1" s="1"/>
  <c r="L575" i="1"/>
  <c r="H302" i="13" s="1"/>
  <c r="L576" i="1"/>
  <c r="K576" i="1" s="1"/>
  <c r="L578" i="1"/>
  <c r="H303" i="13" s="1"/>
  <c r="L579" i="1"/>
  <c r="K579" i="1" s="1"/>
  <c r="L581" i="1"/>
  <c r="H304" i="13" s="1"/>
  <c r="L582" i="1"/>
  <c r="K582" i="1" s="1"/>
  <c r="L584" i="1"/>
  <c r="H305" i="13" s="1"/>
  <c r="F525" i="1"/>
  <c r="E525" i="1" s="1"/>
  <c r="F527" i="1"/>
  <c r="G286" i="13" s="1"/>
  <c r="P286" i="13" s="1"/>
  <c r="F528" i="1"/>
  <c r="E528" i="1" s="1"/>
  <c r="F530" i="1"/>
  <c r="F531" i="1"/>
  <c r="E531" i="1" s="1"/>
  <c r="F533" i="1"/>
  <c r="F534" i="1"/>
  <c r="E534" i="1" s="1"/>
  <c r="F536" i="1"/>
  <c r="F537" i="1"/>
  <c r="E537" i="1" s="1"/>
  <c r="F539" i="1"/>
  <c r="F540" i="1"/>
  <c r="E540" i="1" s="1"/>
  <c r="F542" i="1"/>
  <c r="F543" i="1"/>
  <c r="E543" i="1" s="1"/>
  <c r="F545" i="1"/>
  <c r="F546" i="1"/>
  <c r="E546" i="1" s="1"/>
  <c r="F548" i="1"/>
  <c r="F549" i="1"/>
  <c r="E549" i="1" s="1"/>
  <c r="F551" i="1"/>
  <c r="F552" i="1"/>
  <c r="E552" i="1" s="1"/>
  <c r="F554" i="1"/>
  <c r="F555" i="1"/>
  <c r="E555" i="1" s="1"/>
  <c r="F557" i="1"/>
  <c r="F558" i="1"/>
  <c r="E558" i="1" s="1"/>
  <c r="F560" i="1"/>
  <c r="F561" i="1"/>
  <c r="E561" i="1" s="1"/>
  <c r="F563" i="1"/>
  <c r="F564" i="1"/>
  <c r="E564" i="1" s="1"/>
  <c r="F566" i="1"/>
  <c r="F567" i="1"/>
  <c r="E567" i="1" s="1"/>
  <c r="F569" i="1"/>
  <c r="F570" i="1"/>
  <c r="E570" i="1" s="1"/>
  <c r="F572" i="1"/>
  <c r="F573" i="1"/>
  <c r="E573" i="1" s="1"/>
  <c r="F575" i="1"/>
  <c r="F576" i="1"/>
  <c r="E576" i="1" s="1"/>
  <c r="F578" i="1"/>
  <c r="F579" i="1"/>
  <c r="E579" i="1" s="1"/>
  <c r="F581" i="1"/>
  <c r="F582" i="1"/>
  <c r="E582" i="1" s="1"/>
  <c r="F584" i="1"/>
  <c r="BB524" i="1"/>
  <c r="O285" i="13" s="1"/>
  <c r="BB522" i="1"/>
  <c r="AV524" i="1"/>
  <c r="N285" i="13" s="1"/>
  <c r="AV522" i="1"/>
  <c r="AP524" i="1"/>
  <c r="M285" i="13" s="1"/>
  <c r="AP522" i="1"/>
  <c r="AJ524" i="1"/>
  <c r="L285" i="13" s="1"/>
  <c r="AJ522" i="1"/>
  <c r="AD524" i="1"/>
  <c r="K285" i="13" s="1"/>
  <c r="AD522" i="1"/>
  <c r="AC522" i="1" s="1"/>
  <c r="X524" i="1"/>
  <c r="J285" i="13" s="1"/>
  <c r="X522" i="1"/>
  <c r="R524" i="1"/>
  <c r="I285" i="13" s="1"/>
  <c r="R522" i="1"/>
  <c r="L524" i="1"/>
  <c r="H285" i="13" s="1"/>
  <c r="L522" i="1"/>
  <c r="K522" i="1" s="1"/>
  <c r="F522" i="1"/>
  <c r="F524" i="1"/>
  <c r="BB461" i="1"/>
  <c r="BA461" i="1" s="1"/>
  <c r="BB463" i="1"/>
  <c r="O247" i="13" s="1"/>
  <c r="BB464" i="1"/>
  <c r="BA464" i="1" s="1"/>
  <c r="BB466" i="1"/>
  <c r="O248" i="13" s="1"/>
  <c r="BB467" i="1"/>
  <c r="BA467" i="1" s="1"/>
  <c r="BB469" i="1"/>
  <c r="O249" i="13" s="1"/>
  <c r="BB470" i="1"/>
  <c r="BA470" i="1" s="1"/>
  <c r="BB472" i="1"/>
  <c r="O250" i="13" s="1"/>
  <c r="BB473" i="1"/>
  <c r="BA473" i="1" s="1"/>
  <c r="BB475" i="1"/>
  <c r="O251" i="13" s="1"/>
  <c r="BB476" i="1"/>
  <c r="BA476" i="1" s="1"/>
  <c r="BB478" i="1"/>
  <c r="O252" i="13" s="1"/>
  <c r="BB479" i="1"/>
  <c r="BA479" i="1" s="1"/>
  <c r="BB481" i="1"/>
  <c r="O253" i="13" s="1"/>
  <c r="BB482" i="1"/>
  <c r="BA482" i="1" s="1"/>
  <c r="BB484" i="1"/>
  <c r="O254" i="13" s="1"/>
  <c r="BB485" i="1"/>
  <c r="BA485" i="1" s="1"/>
  <c r="BB487" i="1"/>
  <c r="O255" i="13" s="1"/>
  <c r="BB488" i="1"/>
  <c r="BA488" i="1" s="1"/>
  <c r="BB490" i="1"/>
  <c r="O256" i="13" s="1"/>
  <c r="BB491" i="1"/>
  <c r="BA491" i="1" s="1"/>
  <c r="BB493" i="1"/>
  <c r="O257" i="13" s="1"/>
  <c r="BB494" i="1"/>
  <c r="BA494" i="1" s="1"/>
  <c r="BB496" i="1"/>
  <c r="O258" i="13" s="1"/>
  <c r="BB497" i="1"/>
  <c r="BA497" i="1" s="1"/>
  <c r="BB499" i="1"/>
  <c r="O259" i="13" s="1"/>
  <c r="BB500" i="1"/>
  <c r="BA500" i="1" s="1"/>
  <c r="BB502" i="1"/>
  <c r="O260" i="13" s="1"/>
  <c r="BB503" i="1"/>
  <c r="BA503" i="1" s="1"/>
  <c r="BB505" i="1"/>
  <c r="O261" i="13" s="1"/>
  <c r="BB506" i="1"/>
  <c r="BA506" i="1" s="1"/>
  <c r="BB508" i="1"/>
  <c r="O262" i="13" s="1"/>
  <c r="BB509" i="1"/>
  <c r="BA509" i="1" s="1"/>
  <c r="BB511" i="1"/>
  <c r="O263" i="13" s="1"/>
  <c r="BB512" i="1"/>
  <c r="BA512" i="1" s="1"/>
  <c r="BB514" i="1"/>
  <c r="O264" i="13" s="1"/>
  <c r="BB515" i="1"/>
  <c r="BA515" i="1" s="1"/>
  <c r="BB517" i="1"/>
  <c r="O265" i="13" s="1"/>
  <c r="BB518" i="1"/>
  <c r="BA518" i="1" s="1"/>
  <c r="BB520" i="1"/>
  <c r="O266" i="13" s="1"/>
  <c r="AV461" i="1"/>
  <c r="AU461" i="1" s="1"/>
  <c r="AV463" i="1"/>
  <c r="N247" i="13" s="1"/>
  <c r="AV464" i="1"/>
  <c r="AU464" i="1" s="1"/>
  <c r="AV466" i="1"/>
  <c r="N248" i="13" s="1"/>
  <c r="AV467" i="1"/>
  <c r="AU467" i="1" s="1"/>
  <c r="AV469" i="1"/>
  <c r="N249" i="13" s="1"/>
  <c r="AV470" i="1"/>
  <c r="AU470" i="1" s="1"/>
  <c r="AV472" i="1"/>
  <c r="N250" i="13" s="1"/>
  <c r="AV473" i="1"/>
  <c r="AU473" i="1" s="1"/>
  <c r="AV475" i="1"/>
  <c r="N251" i="13" s="1"/>
  <c r="AV476" i="1"/>
  <c r="AU476" i="1" s="1"/>
  <c r="AV478" i="1"/>
  <c r="N252" i="13" s="1"/>
  <c r="AV479" i="1"/>
  <c r="AU479" i="1" s="1"/>
  <c r="AV481" i="1"/>
  <c r="N253" i="13" s="1"/>
  <c r="AV482" i="1"/>
  <c r="AU482" i="1" s="1"/>
  <c r="AV484" i="1"/>
  <c r="N254" i="13" s="1"/>
  <c r="AV485" i="1"/>
  <c r="AU485" i="1" s="1"/>
  <c r="AV487" i="1"/>
  <c r="N255" i="13" s="1"/>
  <c r="AV488" i="1"/>
  <c r="AU488" i="1" s="1"/>
  <c r="AV490" i="1"/>
  <c r="N256" i="13" s="1"/>
  <c r="AV491" i="1"/>
  <c r="AU491" i="1" s="1"/>
  <c r="AV493" i="1"/>
  <c r="N257" i="13" s="1"/>
  <c r="AV494" i="1"/>
  <c r="AU494" i="1" s="1"/>
  <c r="AV496" i="1"/>
  <c r="N258" i="13" s="1"/>
  <c r="AV497" i="1"/>
  <c r="AU497" i="1" s="1"/>
  <c r="AV499" i="1"/>
  <c r="N259" i="13" s="1"/>
  <c r="AV500" i="1"/>
  <c r="AU500" i="1" s="1"/>
  <c r="AV502" i="1"/>
  <c r="N260" i="13" s="1"/>
  <c r="AV503" i="1"/>
  <c r="AU503" i="1" s="1"/>
  <c r="AV505" i="1"/>
  <c r="N261" i="13" s="1"/>
  <c r="AV506" i="1"/>
  <c r="AU506" i="1" s="1"/>
  <c r="AV508" i="1"/>
  <c r="N262" i="13" s="1"/>
  <c r="AV509" i="1"/>
  <c r="AU509" i="1" s="1"/>
  <c r="AV511" i="1"/>
  <c r="N263" i="13" s="1"/>
  <c r="AV512" i="1"/>
  <c r="AU512" i="1" s="1"/>
  <c r="AV514" i="1"/>
  <c r="N264" i="13" s="1"/>
  <c r="AV515" i="1"/>
  <c r="AU515" i="1" s="1"/>
  <c r="AV517" i="1"/>
  <c r="N265" i="13" s="1"/>
  <c r="AV518" i="1"/>
  <c r="AU518" i="1" s="1"/>
  <c r="AV520" i="1"/>
  <c r="N266" i="13" s="1"/>
  <c r="AP461" i="1"/>
  <c r="AO461" i="1" s="1"/>
  <c r="AP463" i="1"/>
  <c r="M247" i="13" s="1"/>
  <c r="AP464" i="1"/>
  <c r="AO464" i="1" s="1"/>
  <c r="AP466" i="1"/>
  <c r="M248" i="13" s="1"/>
  <c r="AP467" i="1"/>
  <c r="AO467" i="1" s="1"/>
  <c r="AP469" i="1"/>
  <c r="M249" i="13" s="1"/>
  <c r="AP470" i="1"/>
  <c r="AO470" i="1" s="1"/>
  <c r="AP472" i="1"/>
  <c r="M250" i="13" s="1"/>
  <c r="AP473" i="1"/>
  <c r="AO473" i="1" s="1"/>
  <c r="AP475" i="1"/>
  <c r="M251" i="13" s="1"/>
  <c r="AP476" i="1"/>
  <c r="AO476" i="1" s="1"/>
  <c r="AP478" i="1"/>
  <c r="M252" i="13" s="1"/>
  <c r="AP479" i="1"/>
  <c r="AO479" i="1" s="1"/>
  <c r="AP481" i="1"/>
  <c r="M253" i="13" s="1"/>
  <c r="AP482" i="1"/>
  <c r="AO482" i="1" s="1"/>
  <c r="AP484" i="1"/>
  <c r="M254" i="13" s="1"/>
  <c r="AP485" i="1"/>
  <c r="AO485" i="1" s="1"/>
  <c r="AP487" i="1"/>
  <c r="M255" i="13" s="1"/>
  <c r="AP488" i="1"/>
  <c r="AO488" i="1" s="1"/>
  <c r="AP490" i="1"/>
  <c r="M256" i="13" s="1"/>
  <c r="AP491" i="1"/>
  <c r="AO491" i="1" s="1"/>
  <c r="AP493" i="1"/>
  <c r="M257" i="13" s="1"/>
  <c r="AP494" i="1"/>
  <c r="AO494" i="1" s="1"/>
  <c r="AP496" i="1"/>
  <c r="M258" i="13" s="1"/>
  <c r="AP497" i="1"/>
  <c r="AO497" i="1" s="1"/>
  <c r="AP499" i="1"/>
  <c r="M259" i="13" s="1"/>
  <c r="AP500" i="1"/>
  <c r="AO500" i="1" s="1"/>
  <c r="AP502" i="1"/>
  <c r="M260" i="13" s="1"/>
  <c r="AP503" i="1"/>
  <c r="AO503" i="1" s="1"/>
  <c r="AP505" i="1"/>
  <c r="M261" i="13" s="1"/>
  <c r="AP506" i="1"/>
  <c r="AO506" i="1" s="1"/>
  <c r="AP508" i="1"/>
  <c r="M262" i="13" s="1"/>
  <c r="AP509" i="1"/>
  <c r="AO509" i="1" s="1"/>
  <c r="AP511" i="1"/>
  <c r="M263" i="13" s="1"/>
  <c r="AP512" i="1"/>
  <c r="AO512" i="1" s="1"/>
  <c r="AP514" i="1"/>
  <c r="M264" i="13" s="1"/>
  <c r="AP515" i="1"/>
  <c r="AO515" i="1" s="1"/>
  <c r="AP517" i="1"/>
  <c r="M265" i="13" s="1"/>
  <c r="AP518" i="1"/>
  <c r="AO518" i="1" s="1"/>
  <c r="AP520" i="1"/>
  <c r="M266" i="13" s="1"/>
  <c r="AJ461" i="1"/>
  <c r="AI461" i="1" s="1"/>
  <c r="AJ463" i="1"/>
  <c r="L247" i="13" s="1"/>
  <c r="AJ464" i="1"/>
  <c r="AI464" i="1" s="1"/>
  <c r="AJ466" i="1"/>
  <c r="L248" i="13" s="1"/>
  <c r="AJ467" i="1"/>
  <c r="AI467" i="1" s="1"/>
  <c r="AJ469" i="1"/>
  <c r="L249" i="13" s="1"/>
  <c r="AJ470" i="1"/>
  <c r="AI470" i="1" s="1"/>
  <c r="AJ472" i="1"/>
  <c r="L250" i="13" s="1"/>
  <c r="AJ473" i="1"/>
  <c r="AI473" i="1" s="1"/>
  <c r="AJ475" i="1"/>
  <c r="L251" i="13" s="1"/>
  <c r="AJ476" i="1"/>
  <c r="AI476" i="1" s="1"/>
  <c r="AJ478" i="1"/>
  <c r="L252" i="13" s="1"/>
  <c r="AJ479" i="1"/>
  <c r="AI479" i="1" s="1"/>
  <c r="AJ481" i="1"/>
  <c r="L253" i="13" s="1"/>
  <c r="AJ482" i="1"/>
  <c r="AI482" i="1" s="1"/>
  <c r="AJ484" i="1"/>
  <c r="L254" i="13" s="1"/>
  <c r="AJ485" i="1"/>
  <c r="AI485" i="1" s="1"/>
  <c r="AJ487" i="1"/>
  <c r="L255" i="13" s="1"/>
  <c r="AJ488" i="1"/>
  <c r="AI488" i="1" s="1"/>
  <c r="AJ490" i="1"/>
  <c r="L256" i="13" s="1"/>
  <c r="AJ491" i="1"/>
  <c r="AI491" i="1" s="1"/>
  <c r="AJ493" i="1"/>
  <c r="L257" i="13" s="1"/>
  <c r="AJ494" i="1"/>
  <c r="AI494" i="1" s="1"/>
  <c r="AJ496" i="1"/>
  <c r="L258" i="13" s="1"/>
  <c r="AJ497" i="1"/>
  <c r="AI497" i="1" s="1"/>
  <c r="AJ499" i="1"/>
  <c r="L259" i="13" s="1"/>
  <c r="AJ500" i="1"/>
  <c r="AI500" i="1" s="1"/>
  <c r="AJ502" i="1"/>
  <c r="L260" i="13" s="1"/>
  <c r="AJ503" i="1"/>
  <c r="AI503" i="1" s="1"/>
  <c r="AJ505" i="1"/>
  <c r="L261" i="13" s="1"/>
  <c r="AJ506" i="1"/>
  <c r="AI506" i="1" s="1"/>
  <c r="AJ508" i="1"/>
  <c r="L262" i="13" s="1"/>
  <c r="AJ509" i="1"/>
  <c r="AI509" i="1" s="1"/>
  <c r="AJ511" i="1"/>
  <c r="L263" i="13" s="1"/>
  <c r="AJ512" i="1"/>
  <c r="AI512" i="1" s="1"/>
  <c r="AJ514" i="1"/>
  <c r="L264" i="13" s="1"/>
  <c r="AJ515" i="1"/>
  <c r="AI515" i="1" s="1"/>
  <c r="AJ517" i="1"/>
  <c r="L265" i="13" s="1"/>
  <c r="AJ518" i="1"/>
  <c r="AI518" i="1" s="1"/>
  <c r="AJ520" i="1"/>
  <c r="L266" i="13" s="1"/>
  <c r="AD461" i="1"/>
  <c r="AC461" i="1" s="1"/>
  <c r="AD463" i="1"/>
  <c r="K247" i="13" s="1"/>
  <c r="AD464" i="1"/>
  <c r="AC464" i="1" s="1"/>
  <c r="AD466" i="1"/>
  <c r="K248" i="13" s="1"/>
  <c r="AD467" i="1"/>
  <c r="AC467" i="1" s="1"/>
  <c r="AD469" i="1"/>
  <c r="K249" i="13" s="1"/>
  <c r="AD470" i="1"/>
  <c r="AC470" i="1" s="1"/>
  <c r="AD472" i="1"/>
  <c r="K250" i="13" s="1"/>
  <c r="AD473" i="1"/>
  <c r="AC473" i="1" s="1"/>
  <c r="AD475" i="1"/>
  <c r="K251" i="13" s="1"/>
  <c r="AD476" i="1"/>
  <c r="AC476" i="1" s="1"/>
  <c r="AD478" i="1"/>
  <c r="K252" i="13" s="1"/>
  <c r="AD479" i="1"/>
  <c r="AC479" i="1" s="1"/>
  <c r="AD481" i="1"/>
  <c r="K253" i="13" s="1"/>
  <c r="AD482" i="1"/>
  <c r="AC482" i="1" s="1"/>
  <c r="AD484" i="1"/>
  <c r="K254" i="13" s="1"/>
  <c r="AD485" i="1"/>
  <c r="AC485" i="1" s="1"/>
  <c r="AD487" i="1"/>
  <c r="K255" i="13" s="1"/>
  <c r="AD488" i="1"/>
  <c r="AC488" i="1" s="1"/>
  <c r="AD490" i="1"/>
  <c r="K256" i="13" s="1"/>
  <c r="AD491" i="1"/>
  <c r="AC491" i="1" s="1"/>
  <c r="AD493" i="1"/>
  <c r="K257" i="13" s="1"/>
  <c r="AD494" i="1"/>
  <c r="AC494" i="1" s="1"/>
  <c r="AD496" i="1"/>
  <c r="K258" i="13" s="1"/>
  <c r="AD497" i="1"/>
  <c r="AC497" i="1" s="1"/>
  <c r="AD499" i="1"/>
  <c r="K259" i="13" s="1"/>
  <c r="AD500" i="1"/>
  <c r="AC500" i="1" s="1"/>
  <c r="AD502" i="1"/>
  <c r="K260" i="13" s="1"/>
  <c r="AD503" i="1"/>
  <c r="AC503" i="1" s="1"/>
  <c r="AD505" i="1"/>
  <c r="K261" i="13" s="1"/>
  <c r="AD506" i="1"/>
  <c r="AC506" i="1" s="1"/>
  <c r="AD508" i="1"/>
  <c r="K262" i="13" s="1"/>
  <c r="AD509" i="1"/>
  <c r="AC509" i="1" s="1"/>
  <c r="AD511" i="1"/>
  <c r="K263" i="13" s="1"/>
  <c r="AD512" i="1"/>
  <c r="AC512" i="1" s="1"/>
  <c r="AD514" i="1"/>
  <c r="K264" i="13" s="1"/>
  <c r="AD515" i="1"/>
  <c r="AC515" i="1" s="1"/>
  <c r="AD517" i="1"/>
  <c r="K265" i="13" s="1"/>
  <c r="AD518" i="1"/>
  <c r="AC518" i="1" s="1"/>
  <c r="AD520" i="1"/>
  <c r="K266" i="13" s="1"/>
  <c r="X461" i="1"/>
  <c r="W461" i="1" s="1"/>
  <c r="X463" i="1"/>
  <c r="J247" i="13" s="1"/>
  <c r="X464" i="1"/>
  <c r="W464" i="1" s="1"/>
  <c r="X466" i="1"/>
  <c r="J248" i="13" s="1"/>
  <c r="X467" i="1"/>
  <c r="W467" i="1" s="1"/>
  <c r="X469" i="1"/>
  <c r="J249" i="13" s="1"/>
  <c r="X470" i="1"/>
  <c r="W470" i="1" s="1"/>
  <c r="X472" i="1"/>
  <c r="J250" i="13" s="1"/>
  <c r="X473" i="1"/>
  <c r="W473" i="1" s="1"/>
  <c r="X475" i="1"/>
  <c r="J251" i="13" s="1"/>
  <c r="X476" i="1"/>
  <c r="W476" i="1" s="1"/>
  <c r="X478" i="1"/>
  <c r="J252" i="13" s="1"/>
  <c r="X479" i="1"/>
  <c r="W479" i="1" s="1"/>
  <c r="X481" i="1"/>
  <c r="J253" i="13" s="1"/>
  <c r="X482" i="1"/>
  <c r="W482" i="1" s="1"/>
  <c r="X484" i="1"/>
  <c r="J254" i="13" s="1"/>
  <c r="X485" i="1"/>
  <c r="W485" i="1" s="1"/>
  <c r="X487" i="1"/>
  <c r="J255" i="13" s="1"/>
  <c r="X488" i="1"/>
  <c r="W488" i="1" s="1"/>
  <c r="X490" i="1"/>
  <c r="J256" i="13" s="1"/>
  <c r="X491" i="1"/>
  <c r="W491" i="1" s="1"/>
  <c r="X493" i="1"/>
  <c r="J257" i="13" s="1"/>
  <c r="X494" i="1"/>
  <c r="W494" i="1" s="1"/>
  <c r="X496" i="1"/>
  <c r="J258" i="13" s="1"/>
  <c r="X497" i="1"/>
  <c r="W497" i="1" s="1"/>
  <c r="X499" i="1"/>
  <c r="J259" i="13" s="1"/>
  <c r="X500" i="1"/>
  <c r="W500" i="1" s="1"/>
  <c r="X502" i="1"/>
  <c r="J260" i="13" s="1"/>
  <c r="X503" i="1"/>
  <c r="W503" i="1" s="1"/>
  <c r="X505" i="1"/>
  <c r="J261" i="13" s="1"/>
  <c r="X506" i="1"/>
  <c r="W506" i="1" s="1"/>
  <c r="X508" i="1"/>
  <c r="J262" i="13" s="1"/>
  <c r="X509" i="1"/>
  <c r="W509" i="1" s="1"/>
  <c r="X511" i="1"/>
  <c r="J263" i="13" s="1"/>
  <c r="X512" i="1"/>
  <c r="W512" i="1" s="1"/>
  <c r="X514" i="1"/>
  <c r="J264" i="13" s="1"/>
  <c r="X515" i="1"/>
  <c r="W515" i="1" s="1"/>
  <c r="X517" i="1"/>
  <c r="J265" i="13" s="1"/>
  <c r="X518" i="1"/>
  <c r="W518" i="1" s="1"/>
  <c r="X520" i="1"/>
  <c r="J266" i="13" s="1"/>
  <c r="R461" i="1"/>
  <c r="Q461" i="1" s="1"/>
  <c r="R463" i="1"/>
  <c r="I247" i="13" s="1"/>
  <c r="R464" i="1"/>
  <c r="Q464" i="1" s="1"/>
  <c r="R466" i="1"/>
  <c r="I248" i="13" s="1"/>
  <c r="R467" i="1"/>
  <c r="Q467" i="1" s="1"/>
  <c r="R469" i="1"/>
  <c r="I249" i="13" s="1"/>
  <c r="R470" i="1"/>
  <c r="Q470" i="1" s="1"/>
  <c r="R472" i="1"/>
  <c r="I250" i="13" s="1"/>
  <c r="R473" i="1"/>
  <c r="Q473" i="1" s="1"/>
  <c r="R475" i="1"/>
  <c r="I251" i="13" s="1"/>
  <c r="R476" i="1"/>
  <c r="Q476" i="1" s="1"/>
  <c r="R478" i="1"/>
  <c r="I252" i="13" s="1"/>
  <c r="R479" i="1"/>
  <c r="Q479" i="1" s="1"/>
  <c r="R481" i="1"/>
  <c r="I253" i="13" s="1"/>
  <c r="R482" i="1"/>
  <c r="Q482" i="1" s="1"/>
  <c r="R484" i="1"/>
  <c r="I254" i="13" s="1"/>
  <c r="R485" i="1"/>
  <c r="Q485" i="1" s="1"/>
  <c r="R487" i="1"/>
  <c r="I255" i="13" s="1"/>
  <c r="R488" i="1"/>
  <c r="Q488" i="1" s="1"/>
  <c r="R490" i="1"/>
  <c r="I256" i="13" s="1"/>
  <c r="R491" i="1"/>
  <c r="Q491" i="1" s="1"/>
  <c r="R493" i="1"/>
  <c r="I257" i="13" s="1"/>
  <c r="R494" i="1"/>
  <c r="Q494" i="1" s="1"/>
  <c r="R496" i="1"/>
  <c r="I258" i="13" s="1"/>
  <c r="R497" i="1"/>
  <c r="Q497" i="1" s="1"/>
  <c r="R499" i="1"/>
  <c r="I259" i="13" s="1"/>
  <c r="R500" i="1"/>
  <c r="Q500" i="1" s="1"/>
  <c r="R502" i="1"/>
  <c r="I260" i="13" s="1"/>
  <c r="R503" i="1"/>
  <c r="Q503" i="1" s="1"/>
  <c r="R505" i="1"/>
  <c r="I261" i="13" s="1"/>
  <c r="R506" i="1"/>
  <c r="Q506" i="1" s="1"/>
  <c r="R508" i="1"/>
  <c r="I262" i="13" s="1"/>
  <c r="R509" i="1"/>
  <c r="Q509" i="1" s="1"/>
  <c r="R511" i="1"/>
  <c r="I263" i="13" s="1"/>
  <c r="R512" i="1"/>
  <c r="Q512" i="1" s="1"/>
  <c r="R514" i="1"/>
  <c r="I264" i="13" s="1"/>
  <c r="R515" i="1"/>
  <c r="Q515" i="1" s="1"/>
  <c r="R517" i="1"/>
  <c r="I265" i="13" s="1"/>
  <c r="R518" i="1"/>
  <c r="Q518" i="1" s="1"/>
  <c r="R520" i="1"/>
  <c r="I266" i="13" s="1"/>
  <c r="L461" i="1"/>
  <c r="K461" i="1" s="1"/>
  <c r="L463" i="1"/>
  <c r="H247" i="13" s="1"/>
  <c r="L464" i="1"/>
  <c r="K464" i="1" s="1"/>
  <c r="L466" i="1"/>
  <c r="H248" i="13" s="1"/>
  <c r="L467" i="1"/>
  <c r="K467" i="1" s="1"/>
  <c r="L469" i="1"/>
  <c r="H249" i="13" s="1"/>
  <c r="L470" i="1"/>
  <c r="K470" i="1" s="1"/>
  <c r="L472" i="1"/>
  <c r="H250" i="13" s="1"/>
  <c r="L473" i="1"/>
  <c r="K473" i="1" s="1"/>
  <c r="L475" i="1"/>
  <c r="H251" i="13" s="1"/>
  <c r="L476" i="1"/>
  <c r="K476" i="1" s="1"/>
  <c r="L478" i="1"/>
  <c r="H252" i="13" s="1"/>
  <c r="L479" i="1"/>
  <c r="K479" i="1" s="1"/>
  <c r="L481" i="1"/>
  <c r="H253" i="13" s="1"/>
  <c r="L482" i="1"/>
  <c r="K482" i="1" s="1"/>
  <c r="L484" i="1"/>
  <c r="H254" i="13" s="1"/>
  <c r="L485" i="1"/>
  <c r="K485" i="1" s="1"/>
  <c r="L487" i="1"/>
  <c r="H255" i="13" s="1"/>
  <c r="L488" i="1"/>
  <c r="K488" i="1" s="1"/>
  <c r="L490" i="1"/>
  <c r="H256" i="13" s="1"/>
  <c r="L491" i="1"/>
  <c r="K491" i="1" s="1"/>
  <c r="L493" i="1"/>
  <c r="H257" i="13" s="1"/>
  <c r="L494" i="1"/>
  <c r="K494" i="1" s="1"/>
  <c r="L496" i="1"/>
  <c r="H258" i="13" s="1"/>
  <c r="L497" i="1"/>
  <c r="K497" i="1" s="1"/>
  <c r="L499" i="1"/>
  <c r="H259" i="13" s="1"/>
  <c r="L500" i="1"/>
  <c r="K500" i="1" s="1"/>
  <c r="L502" i="1"/>
  <c r="H260" i="13" s="1"/>
  <c r="L503" i="1"/>
  <c r="K503" i="1" s="1"/>
  <c r="L505" i="1"/>
  <c r="H261" i="13" s="1"/>
  <c r="L506" i="1"/>
  <c r="K506" i="1" s="1"/>
  <c r="L508" i="1"/>
  <c r="H262" i="13" s="1"/>
  <c r="L509" i="1"/>
  <c r="K509" i="1" s="1"/>
  <c r="L511" i="1"/>
  <c r="H263" i="13" s="1"/>
  <c r="L512" i="1"/>
  <c r="K512" i="1" s="1"/>
  <c r="L514" i="1"/>
  <c r="H264" i="13" s="1"/>
  <c r="L515" i="1"/>
  <c r="K515" i="1" s="1"/>
  <c r="L517" i="1"/>
  <c r="H265" i="13" s="1"/>
  <c r="L518" i="1"/>
  <c r="K518" i="1" s="1"/>
  <c r="L520" i="1"/>
  <c r="H266" i="13" s="1"/>
  <c r="F461" i="1"/>
  <c r="E461" i="1" s="1"/>
  <c r="F463" i="1"/>
  <c r="F464" i="1"/>
  <c r="E464" i="1" s="1"/>
  <c r="F466" i="1"/>
  <c r="F467" i="1"/>
  <c r="E467" i="1" s="1"/>
  <c r="F469" i="1"/>
  <c r="F470" i="1"/>
  <c r="E470" i="1" s="1"/>
  <c r="F472" i="1"/>
  <c r="F473" i="1"/>
  <c r="E473" i="1" s="1"/>
  <c r="F475" i="1"/>
  <c r="F476" i="1"/>
  <c r="E476" i="1" s="1"/>
  <c r="F478" i="1"/>
  <c r="F479" i="1"/>
  <c r="E479" i="1" s="1"/>
  <c r="F481" i="1"/>
  <c r="F482" i="1"/>
  <c r="E482" i="1" s="1"/>
  <c r="F484" i="1"/>
  <c r="F485" i="1"/>
  <c r="E485" i="1" s="1"/>
  <c r="F487" i="1"/>
  <c r="F488" i="1"/>
  <c r="E488" i="1" s="1"/>
  <c r="F490" i="1"/>
  <c r="F491" i="1"/>
  <c r="E491" i="1" s="1"/>
  <c r="F493" i="1"/>
  <c r="F494" i="1"/>
  <c r="E494" i="1" s="1"/>
  <c r="F496" i="1"/>
  <c r="F497" i="1"/>
  <c r="E497" i="1" s="1"/>
  <c r="F499" i="1"/>
  <c r="F500" i="1"/>
  <c r="E500" i="1" s="1"/>
  <c r="F502" i="1"/>
  <c r="F503" i="1"/>
  <c r="E503" i="1" s="1"/>
  <c r="F505" i="1"/>
  <c r="F506" i="1"/>
  <c r="E506" i="1" s="1"/>
  <c r="F508" i="1"/>
  <c r="F509" i="1"/>
  <c r="E509" i="1" s="1"/>
  <c r="F511" i="1"/>
  <c r="F512" i="1"/>
  <c r="E512" i="1" s="1"/>
  <c r="F514" i="1"/>
  <c r="F515" i="1"/>
  <c r="E515" i="1" s="1"/>
  <c r="F517" i="1"/>
  <c r="F518" i="1"/>
  <c r="E518" i="1" s="1"/>
  <c r="F520" i="1"/>
  <c r="G266" i="13" s="1"/>
  <c r="BB460" i="1"/>
  <c r="O246" i="13" s="1"/>
  <c r="BB458" i="1"/>
  <c r="AV460" i="1"/>
  <c r="N246" i="13" s="1"/>
  <c r="AV458" i="1"/>
  <c r="AP460" i="1"/>
  <c r="AP458" i="1"/>
  <c r="AO458" i="1" s="1"/>
  <c r="AJ460" i="1"/>
  <c r="L246" i="13" s="1"/>
  <c r="AJ458" i="1"/>
  <c r="AD460" i="1"/>
  <c r="K246" i="13" s="1"/>
  <c r="AD458" i="1"/>
  <c r="X460" i="1"/>
  <c r="J246" i="13" s="1"/>
  <c r="X458" i="1"/>
  <c r="R460" i="1"/>
  <c r="I246" i="13" s="1"/>
  <c r="R458" i="1"/>
  <c r="L460" i="1"/>
  <c r="L458" i="1"/>
  <c r="K458" i="1" s="1"/>
  <c r="F458" i="1"/>
  <c r="E458" i="1" s="1"/>
  <c r="F460" i="1"/>
  <c r="BB397" i="1"/>
  <c r="BA397" i="1" s="1"/>
  <c r="BB399" i="1"/>
  <c r="O208" i="13" s="1"/>
  <c r="BB400" i="1"/>
  <c r="BA400" i="1" s="1"/>
  <c r="BB402" i="1"/>
  <c r="O209" i="13" s="1"/>
  <c r="BB403" i="1"/>
  <c r="BA403" i="1" s="1"/>
  <c r="BB405" i="1"/>
  <c r="O210" i="13" s="1"/>
  <c r="BB406" i="1"/>
  <c r="BA406" i="1" s="1"/>
  <c r="BB408" i="1"/>
  <c r="O211" i="13" s="1"/>
  <c r="BB409" i="1"/>
  <c r="BA409" i="1" s="1"/>
  <c r="BB411" i="1"/>
  <c r="O212" i="13" s="1"/>
  <c r="BB412" i="1"/>
  <c r="BA412" i="1" s="1"/>
  <c r="BB414" i="1"/>
  <c r="O213" i="13" s="1"/>
  <c r="BB415" i="1"/>
  <c r="BA415" i="1" s="1"/>
  <c r="BB417" i="1"/>
  <c r="O214" i="13" s="1"/>
  <c r="BB418" i="1"/>
  <c r="BA418" i="1" s="1"/>
  <c r="BB420" i="1"/>
  <c r="O215" i="13" s="1"/>
  <c r="BB421" i="1"/>
  <c r="BA421" i="1" s="1"/>
  <c r="BB423" i="1"/>
  <c r="O216" i="13" s="1"/>
  <c r="BB424" i="1"/>
  <c r="BA424" i="1" s="1"/>
  <c r="BB426" i="1"/>
  <c r="O217" i="13" s="1"/>
  <c r="BB427" i="1"/>
  <c r="BA427" i="1" s="1"/>
  <c r="BB429" i="1"/>
  <c r="O218" i="13" s="1"/>
  <c r="BB430" i="1"/>
  <c r="BA430" i="1" s="1"/>
  <c r="BB432" i="1"/>
  <c r="O219" i="13" s="1"/>
  <c r="BB433" i="1"/>
  <c r="BA433" i="1" s="1"/>
  <c r="BB435" i="1"/>
  <c r="O220" i="13" s="1"/>
  <c r="BB436" i="1"/>
  <c r="BA436" i="1" s="1"/>
  <c r="BB438" i="1"/>
  <c r="O221" i="13" s="1"/>
  <c r="BB439" i="1"/>
  <c r="BA439" i="1" s="1"/>
  <c r="BB441" i="1"/>
  <c r="O222" i="13" s="1"/>
  <c r="BB442" i="1"/>
  <c r="BA442" i="1" s="1"/>
  <c r="BB444" i="1"/>
  <c r="O223" i="13" s="1"/>
  <c r="BB445" i="1"/>
  <c r="BA445" i="1" s="1"/>
  <c r="BB447" i="1"/>
  <c r="O224" i="13" s="1"/>
  <c r="BB448" i="1"/>
  <c r="BA448" i="1" s="1"/>
  <c r="BB450" i="1"/>
  <c r="O225" i="13" s="1"/>
  <c r="BB451" i="1"/>
  <c r="BA451" i="1" s="1"/>
  <c r="BB453" i="1"/>
  <c r="O226" i="13" s="1"/>
  <c r="BB454" i="1"/>
  <c r="BA454" i="1" s="1"/>
  <c r="BB456" i="1"/>
  <c r="O227" i="13" s="1"/>
  <c r="AV397" i="1"/>
  <c r="AU397" i="1" s="1"/>
  <c r="AV399" i="1"/>
  <c r="N208" i="13" s="1"/>
  <c r="AV400" i="1"/>
  <c r="AU400" i="1" s="1"/>
  <c r="AV402" i="1"/>
  <c r="N209" i="13" s="1"/>
  <c r="AV403" i="1"/>
  <c r="AU403" i="1" s="1"/>
  <c r="AV405" i="1"/>
  <c r="N210" i="13" s="1"/>
  <c r="AV406" i="1"/>
  <c r="AU406" i="1" s="1"/>
  <c r="AV408" i="1"/>
  <c r="N211" i="13" s="1"/>
  <c r="AV409" i="1"/>
  <c r="AU409" i="1" s="1"/>
  <c r="AV411" i="1"/>
  <c r="N212" i="13" s="1"/>
  <c r="AV412" i="1"/>
  <c r="AU412" i="1" s="1"/>
  <c r="AV414" i="1"/>
  <c r="N213" i="13" s="1"/>
  <c r="AV415" i="1"/>
  <c r="AU415" i="1" s="1"/>
  <c r="AV417" i="1"/>
  <c r="N214" i="13" s="1"/>
  <c r="AV418" i="1"/>
  <c r="AU418" i="1" s="1"/>
  <c r="AV420" i="1"/>
  <c r="N215" i="13" s="1"/>
  <c r="AV421" i="1"/>
  <c r="AU421" i="1" s="1"/>
  <c r="AV423" i="1"/>
  <c r="N216" i="13" s="1"/>
  <c r="AV424" i="1"/>
  <c r="AU424" i="1" s="1"/>
  <c r="AV426" i="1"/>
  <c r="N217" i="13" s="1"/>
  <c r="AV427" i="1"/>
  <c r="AU427" i="1" s="1"/>
  <c r="AV429" i="1"/>
  <c r="N218" i="13" s="1"/>
  <c r="AV430" i="1"/>
  <c r="AU430" i="1" s="1"/>
  <c r="AV432" i="1"/>
  <c r="N219" i="13" s="1"/>
  <c r="AV433" i="1"/>
  <c r="AU433" i="1" s="1"/>
  <c r="AV435" i="1"/>
  <c r="N220" i="13" s="1"/>
  <c r="AV436" i="1"/>
  <c r="AU436" i="1" s="1"/>
  <c r="AV438" i="1"/>
  <c r="N221" i="13" s="1"/>
  <c r="AV439" i="1"/>
  <c r="AU439" i="1" s="1"/>
  <c r="AV441" i="1"/>
  <c r="N222" i="13" s="1"/>
  <c r="AV442" i="1"/>
  <c r="AU442" i="1" s="1"/>
  <c r="AV444" i="1"/>
  <c r="N223" i="13" s="1"/>
  <c r="AV445" i="1"/>
  <c r="AU445" i="1" s="1"/>
  <c r="AV447" i="1"/>
  <c r="N224" i="13" s="1"/>
  <c r="AV448" i="1"/>
  <c r="AU448" i="1" s="1"/>
  <c r="AV450" i="1"/>
  <c r="N225" i="13" s="1"/>
  <c r="AV451" i="1"/>
  <c r="AU451" i="1" s="1"/>
  <c r="AV453" i="1"/>
  <c r="N226" i="13" s="1"/>
  <c r="AV454" i="1"/>
  <c r="AU454" i="1" s="1"/>
  <c r="AV456" i="1"/>
  <c r="N227" i="13" s="1"/>
  <c r="AP397" i="1"/>
  <c r="AO397" i="1" s="1"/>
  <c r="AP399" i="1"/>
  <c r="M208" i="13" s="1"/>
  <c r="AP400" i="1"/>
  <c r="AO400" i="1" s="1"/>
  <c r="AP402" i="1"/>
  <c r="M209" i="13" s="1"/>
  <c r="AP403" i="1"/>
  <c r="AO403" i="1" s="1"/>
  <c r="AP405" i="1"/>
  <c r="M210" i="13" s="1"/>
  <c r="AP406" i="1"/>
  <c r="AO406" i="1" s="1"/>
  <c r="AP408" i="1"/>
  <c r="M211" i="13" s="1"/>
  <c r="AP409" i="1"/>
  <c r="AO409" i="1" s="1"/>
  <c r="AP411" i="1"/>
  <c r="M212" i="13" s="1"/>
  <c r="AP412" i="1"/>
  <c r="AO412" i="1" s="1"/>
  <c r="AP414" i="1"/>
  <c r="M213" i="13" s="1"/>
  <c r="AP415" i="1"/>
  <c r="AO415" i="1" s="1"/>
  <c r="AP417" i="1"/>
  <c r="M214" i="13" s="1"/>
  <c r="AP418" i="1"/>
  <c r="AO418" i="1" s="1"/>
  <c r="AP420" i="1"/>
  <c r="M215" i="13" s="1"/>
  <c r="AP421" i="1"/>
  <c r="AO421" i="1" s="1"/>
  <c r="AP423" i="1"/>
  <c r="M216" i="13" s="1"/>
  <c r="AP424" i="1"/>
  <c r="AO424" i="1" s="1"/>
  <c r="AP426" i="1"/>
  <c r="M217" i="13" s="1"/>
  <c r="AP427" i="1"/>
  <c r="AO427" i="1" s="1"/>
  <c r="AP429" i="1"/>
  <c r="M218" i="13" s="1"/>
  <c r="AP430" i="1"/>
  <c r="AO430" i="1" s="1"/>
  <c r="AP432" i="1"/>
  <c r="M219" i="13" s="1"/>
  <c r="AP433" i="1"/>
  <c r="AO433" i="1" s="1"/>
  <c r="AP435" i="1"/>
  <c r="M220" i="13" s="1"/>
  <c r="AP436" i="1"/>
  <c r="AO436" i="1" s="1"/>
  <c r="AP438" i="1"/>
  <c r="M221" i="13" s="1"/>
  <c r="AP439" i="1"/>
  <c r="AO439" i="1" s="1"/>
  <c r="AP441" i="1"/>
  <c r="M222" i="13" s="1"/>
  <c r="AP442" i="1"/>
  <c r="AO442" i="1" s="1"/>
  <c r="AP444" i="1"/>
  <c r="M223" i="13" s="1"/>
  <c r="AP445" i="1"/>
  <c r="AO445" i="1" s="1"/>
  <c r="AP447" i="1"/>
  <c r="M224" i="13" s="1"/>
  <c r="AP448" i="1"/>
  <c r="AO448" i="1" s="1"/>
  <c r="AP450" i="1"/>
  <c r="M225" i="13" s="1"/>
  <c r="AP451" i="1"/>
  <c r="AO451" i="1" s="1"/>
  <c r="AP453" i="1"/>
  <c r="M226" i="13" s="1"/>
  <c r="AP454" i="1"/>
  <c r="AO454" i="1" s="1"/>
  <c r="AP456" i="1"/>
  <c r="M227" i="13" s="1"/>
  <c r="AJ397" i="1"/>
  <c r="AI397" i="1" s="1"/>
  <c r="AJ399" i="1"/>
  <c r="L208" i="13" s="1"/>
  <c r="AJ400" i="1"/>
  <c r="AI400" i="1" s="1"/>
  <c r="AJ402" i="1"/>
  <c r="L209" i="13" s="1"/>
  <c r="AJ403" i="1"/>
  <c r="AI403" i="1" s="1"/>
  <c r="AJ405" i="1"/>
  <c r="L210" i="13" s="1"/>
  <c r="AJ406" i="1"/>
  <c r="AI406" i="1" s="1"/>
  <c r="AJ408" i="1"/>
  <c r="L211" i="13" s="1"/>
  <c r="AJ409" i="1"/>
  <c r="AI409" i="1" s="1"/>
  <c r="AJ411" i="1"/>
  <c r="L212" i="13" s="1"/>
  <c r="AJ412" i="1"/>
  <c r="AI412" i="1" s="1"/>
  <c r="AJ414" i="1"/>
  <c r="L213" i="13" s="1"/>
  <c r="AJ415" i="1"/>
  <c r="AI415" i="1" s="1"/>
  <c r="AJ417" i="1"/>
  <c r="L214" i="13" s="1"/>
  <c r="AJ418" i="1"/>
  <c r="AI418" i="1" s="1"/>
  <c r="AJ420" i="1"/>
  <c r="L215" i="13" s="1"/>
  <c r="AJ421" i="1"/>
  <c r="AI421" i="1" s="1"/>
  <c r="AJ423" i="1"/>
  <c r="L216" i="13" s="1"/>
  <c r="AJ424" i="1"/>
  <c r="AI424" i="1" s="1"/>
  <c r="AJ426" i="1"/>
  <c r="L217" i="13" s="1"/>
  <c r="AJ427" i="1"/>
  <c r="AI427" i="1" s="1"/>
  <c r="AJ429" i="1"/>
  <c r="L218" i="13" s="1"/>
  <c r="AJ430" i="1"/>
  <c r="AI430" i="1" s="1"/>
  <c r="AJ432" i="1"/>
  <c r="L219" i="13" s="1"/>
  <c r="AJ433" i="1"/>
  <c r="AI433" i="1" s="1"/>
  <c r="AJ435" i="1"/>
  <c r="L220" i="13" s="1"/>
  <c r="AJ436" i="1"/>
  <c r="AI436" i="1" s="1"/>
  <c r="AJ438" i="1"/>
  <c r="L221" i="13" s="1"/>
  <c r="AJ439" i="1"/>
  <c r="AI439" i="1" s="1"/>
  <c r="AJ441" i="1"/>
  <c r="L222" i="13" s="1"/>
  <c r="AJ442" i="1"/>
  <c r="AI442" i="1" s="1"/>
  <c r="AJ444" i="1"/>
  <c r="L223" i="13" s="1"/>
  <c r="AJ445" i="1"/>
  <c r="AI445" i="1" s="1"/>
  <c r="AJ447" i="1"/>
  <c r="L224" i="13" s="1"/>
  <c r="AJ448" i="1"/>
  <c r="AI448" i="1" s="1"/>
  <c r="AJ450" i="1"/>
  <c r="L225" i="13" s="1"/>
  <c r="AJ451" i="1"/>
  <c r="AI451" i="1" s="1"/>
  <c r="AJ453" i="1"/>
  <c r="L226" i="13" s="1"/>
  <c r="AJ454" i="1"/>
  <c r="AI454" i="1" s="1"/>
  <c r="AJ456" i="1"/>
  <c r="L227" i="13" s="1"/>
  <c r="AD397" i="1"/>
  <c r="AC397" i="1" s="1"/>
  <c r="AD399" i="1"/>
  <c r="K208" i="13" s="1"/>
  <c r="AD400" i="1"/>
  <c r="AC400" i="1" s="1"/>
  <c r="AD402" i="1"/>
  <c r="K209" i="13" s="1"/>
  <c r="AD403" i="1"/>
  <c r="AC403" i="1" s="1"/>
  <c r="AD405" i="1"/>
  <c r="K210" i="13" s="1"/>
  <c r="AD406" i="1"/>
  <c r="AC406" i="1" s="1"/>
  <c r="AD408" i="1"/>
  <c r="K211" i="13" s="1"/>
  <c r="AD409" i="1"/>
  <c r="AC409" i="1" s="1"/>
  <c r="AD411" i="1"/>
  <c r="K212" i="13" s="1"/>
  <c r="AD412" i="1"/>
  <c r="AC412" i="1" s="1"/>
  <c r="AD414" i="1"/>
  <c r="K213" i="13" s="1"/>
  <c r="AD415" i="1"/>
  <c r="AC415" i="1" s="1"/>
  <c r="AD417" i="1"/>
  <c r="K214" i="13" s="1"/>
  <c r="AD418" i="1"/>
  <c r="AC418" i="1" s="1"/>
  <c r="AD420" i="1"/>
  <c r="K215" i="13" s="1"/>
  <c r="AD421" i="1"/>
  <c r="AC421" i="1" s="1"/>
  <c r="AD423" i="1"/>
  <c r="K216" i="13" s="1"/>
  <c r="AD424" i="1"/>
  <c r="AC424" i="1" s="1"/>
  <c r="AD426" i="1"/>
  <c r="K217" i="13" s="1"/>
  <c r="AD427" i="1"/>
  <c r="AC427" i="1" s="1"/>
  <c r="AD429" i="1"/>
  <c r="K218" i="13" s="1"/>
  <c r="AD430" i="1"/>
  <c r="AC430" i="1" s="1"/>
  <c r="AD432" i="1"/>
  <c r="K219" i="13" s="1"/>
  <c r="AD433" i="1"/>
  <c r="AC433" i="1" s="1"/>
  <c r="AD435" i="1"/>
  <c r="K220" i="13" s="1"/>
  <c r="AD436" i="1"/>
  <c r="AC436" i="1" s="1"/>
  <c r="AD438" i="1"/>
  <c r="K221" i="13" s="1"/>
  <c r="AD439" i="1"/>
  <c r="AC439" i="1" s="1"/>
  <c r="AD441" i="1"/>
  <c r="K222" i="13" s="1"/>
  <c r="AD442" i="1"/>
  <c r="AC442" i="1" s="1"/>
  <c r="AD444" i="1"/>
  <c r="K223" i="13" s="1"/>
  <c r="AD445" i="1"/>
  <c r="AC445" i="1" s="1"/>
  <c r="AD447" i="1"/>
  <c r="K224" i="13" s="1"/>
  <c r="AD448" i="1"/>
  <c r="AC448" i="1" s="1"/>
  <c r="AD450" i="1"/>
  <c r="K225" i="13" s="1"/>
  <c r="AD451" i="1"/>
  <c r="AC451" i="1" s="1"/>
  <c r="AD453" i="1"/>
  <c r="K226" i="13" s="1"/>
  <c r="AD454" i="1"/>
  <c r="AC454" i="1" s="1"/>
  <c r="AD456" i="1"/>
  <c r="K227" i="13" s="1"/>
  <c r="X397" i="1"/>
  <c r="W397" i="1" s="1"/>
  <c r="X399" i="1"/>
  <c r="J208" i="13" s="1"/>
  <c r="X400" i="1"/>
  <c r="W400" i="1" s="1"/>
  <c r="X402" i="1"/>
  <c r="J209" i="13" s="1"/>
  <c r="X403" i="1"/>
  <c r="W403" i="1" s="1"/>
  <c r="X405" i="1"/>
  <c r="X406" i="1"/>
  <c r="W406" i="1" s="1"/>
  <c r="X408" i="1"/>
  <c r="J211" i="13" s="1"/>
  <c r="X409" i="1"/>
  <c r="W409" i="1" s="1"/>
  <c r="X411" i="1"/>
  <c r="J212" i="13" s="1"/>
  <c r="X412" i="1"/>
  <c r="W412" i="1" s="1"/>
  <c r="X414" i="1"/>
  <c r="J213" i="13" s="1"/>
  <c r="X415" i="1"/>
  <c r="W415" i="1" s="1"/>
  <c r="X417" i="1"/>
  <c r="J214" i="13" s="1"/>
  <c r="X418" i="1"/>
  <c r="W418" i="1" s="1"/>
  <c r="X420" i="1"/>
  <c r="J215" i="13" s="1"/>
  <c r="X421" i="1"/>
  <c r="W421" i="1" s="1"/>
  <c r="X423" i="1"/>
  <c r="J216" i="13" s="1"/>
  <c r="X424" i="1"/>
  <c r="W424" i="1" s="1"/>
  <c r="X426" i="1"/>
  <c r="J217" i="13" s="1"/>
  <c r="X427" i="1"/>
  <c r="W427" i="1" s="1"/>
  <c r="X429" i="1"/>
  <c r="J218" i="13" s="1"/>
  <c r="X430" i="1"/>
  <c r="W430" i="1" s="1"/>
  <c r="X432" i="1"/>
  <c r="J219" i="13" s="1"/>
  <c r="X433" i="1"/>
  <c r="W433" i="1" s="1"/>
  <c r="X435" i="1"/>
  <c r="J220" i="13" s="1"/>
  <c r="X436" i="1"/>
  <c r="W436" i="1" s="1"/>
  <c r="X438" i="1"/>
  <c r="J221" i="13" s="1"/>
  <c r="X439" i="1"/>
  <c r="W439" i="1" s="1"/>
  <c r="X441" i="1"/>
  <c r="J222" i="13" s="1"/>
  <c r="X442" i="1"/>
  <c r="W442" i="1" s="1"/>
  <c r="X444" i="1"/>
  <c r="J223" i="13" s="1"/>
  <c r="X445" i="1"/>
  <c r="W445" i="1" s="1"/>
  <c r="X447" i="1"/>
  <c r="J224" i="13" s="1"/>
  <c r="X448" i="1"/>
  <c r="W448" i="1" s="1"/>
  <c r="X450" i="1"/>
  <c r="J225" i="13" s="1"/>
  <c r="X451" i="1"/>
  <c r="W451" i="1" s="1"/>
  <c r="X453" i="1"/>
  <c r="J226" i="13" s="1"/>
  <c r="X454" i="1"/>
  <c r="W454" i="1" s="1"/>
  <c r="X456" i="1"/>
  <c r="J227" i="13" s="1"/>
  <c r="R397" i="1"/>
  <c r="Q397" i="1" s="1"/>
  <c r="R399" i="1"/>
  <c r="I208" i="13" s="1"/>
  <c r="R400" i="1"/>
  <c r="Q400" i="1" s="1"/>
  <c r="R402" i="1"/>
  <c r="I209" i="13" s="1"/>
  <c r="R403" i="1"/>
  <c r="Q403" i="1" s="1"/>
  <c r="R405" i="1"/>
  <c r="I210" i="13" s="1"/>
  <c r="R406" i="1"/>
  <c r="Q406" i="1" s="1"/>
  <c r="R408" i="1"/>
  <c r="I211" i="13" s="1"/>
  <c r="R409" i="1"/>
  <c r="Q409" i="1" s="1"/>
  <c r="R411" i="1"/>
  <c r="I212" i="13" s="1"/>
  <c r="R412" i="1"/>
  <c r="Q412" i="1" s="1"/>
  <c r="R414" i="1"/>
  <c r="I213" i="13" s="1"/>
  <c r="R415" i="1"/>
  <c r="Q415" i="1" s="1"/>
  <c r="R417" i="1"/>
  <c r="I214" i="13" s="1"/>
  <c r="R418" i="1"/>
  <c r="Q418" i="1" s="1"/>
  <c r="R420" i="1"/>
  <c r="R421" i="1"/>
  <c r="Q421" i="1" s="1"/>
  <c r="R423" i="1"/>
  <c r="I216" i="13" s="1"/>
  <c r="R424" i="1"/>
  <c r="Q424" i="1" s="1"/>
  <c r="R426" i="1"/>
  <c r="I217" i="13" s="1"/>
  <c r="R427" i="1"/>
  <c r="Q427" i="1" s="1"/>
  <c r="R429" i="1"/>
  <c r="I218" i="13" s="1"/>
  <c r="R430" i="1"/>
  <c r="Q430" i="1" s="1"/>
  <c r="R432" i="1"/>
  <c r="I219" i="13" s="1"/>
  <c r="R433" i="1"/>
  <c r="Q433" i="1" s="1"/>
  <c r="R435" i="1"/>
  <c r="I220" i="13" s="1"/>
  <c r="R436" i="1"/>
  <c r="Q436" i="1" s="1"/>
  <c r="R438" i="1"/>
  <c r="I221" i="13" s="1"/>
  <c r="R439" i="1"/>
  <c r="Q439" i="1" s="1"/>
  <c r="R441" i="1"/>
  <c r="I222" i="13" s="1"/>
  <c r="R442" i="1"/>
  <c r="Q442" i="1" s="1"/>
  <c r="R444" i="1"/>
  <c r="I223" i="13" s="1"/>
  <c r="R445" i="1"/>
  <c r="Q445" i="1" s="1"/>
  <c r="R447" i="1"/>
  <c r="I224" i="13" s="1"/>
  <c r="R448" i="1"/>
  <c r="Q448" i="1" s="1"/>
  <c r="R450" i="1"/>
  <c r="I225" i="13" s="1"/>
  <c r="R451" i="1"/>
  <c r="Q451" i="1" s="1"/>
  <c r="R453" i="1"/>
  <c r="I226" i="13" s="1"/>
  <c r="R454" i="1"/>
  <c r="Q454" i="1" s="1"/>
  <c r="R456" i="1"/>
  <c r="I227" i="13" s="1"/>
  <c r="L397" i="1"/>
  <c r="K397" i="1" s="1"/>
  <c r="L399" i="1"/>
  <c r="H208" i="13" s="1"/>
  <c r="L400" i="1"/>
  <c r="K400" i="1" s="1"/>
  <c r="L402" i="1"/>
  <c r="H209" i="13" s="1"/>
  <c r="L403" i="1"/>
  <c r="K403" i="1" s="1"/>
  <c r="L405" i="1"/>
  <c r="H210" i="13" s="1"/>
  <c r="L406" i="1"/>
  <c r="K406" i="1" s="1"/>
  <c r="L408" i="1"/>
  <c r="H211" i="13" s="1"/>
  <c r="L409" i="1"/>
  <c r="K409" i="1" s="1"/>
  <c r="L411" i="1"/>
  <c r="H212" i="13" s="1"/>
  <c r="L412" i="1"/>
  <c r="K412" i="1" s="1"/>
  <c r="L414" i="1"/>
  <c r="H213" i="13" s="1"/>
  <c r="L415" i="1"/>
  <c r="K415" i="1" s="1"/>
  <c r="L417" i="1"/>
  <c r="H214" i="13" s="1"/>
  <c r="L418" i="1"/>
  <c r="K418" i="1" s="1"/>
  <c r="L420" i="1"/>
  <c r="H215" i="13" s="1"/>
  <c r="L421" i="1"/>
  <c r="K421" i="1" s="1"/>
  <c r="L423" i="1"/>
  <c r="H216" i="13" s="1"/>
  <c r="L424" i="1"/>
  <c r="K424" i="1" s="1"/>
  <c r="L426" i="1"/>
  <c r="H217" i="13" s="1"/>
  <c r="L427" i="1"/>
  <c r="K427" i="1" s="1"/>
  <c r="L429" i="1"/>
  <c r="H218" i="13" s="1"/>
  <c r="L430" i="1"/>
  <c r="K430" i="1" s="1"/>
  <c r="L432" i="1"/>
  <c r="H219" i="13" s="1"/>
  <c r="L433" i="1"/>
  <c r="K433" i="1" s="1"/>
  <c r="L435" i="1"/>
  <c r="H220" i="13" s="1"/>
  <c r="L436" i="1"/>
  <c r="K436" i="1" s="1"/>
  <c r="L438" i="1"/>
  <c r="H221" i="13" s="1"/>
  <c r="L439" i="1"/>
  <c r="K439" i="1" s="1"/>
  <c r="L441" i="1"/>
  <c r="H222" i="13" s="1"/>
  <c r="L442" i="1"/>
  <c r="K442" i="1" s="1"/>
  <c r="L444" i="1"/>
  <c r="H223" i="13" s="1"/>
  <c r="L445" i="1"/>
  <c r="K445" i="1" s="1"/>
  <c r="L447" i="1"/>
  <c r="H224" i="13" s="1"/>
  <c r="L448" i="1"/>
  <c r="K448" i="1" s="1"/>
  <c r="L450" i="1"/>
  <c r="H225" i="13" s="1"/>
  <c r="L451" i="1"/>
  <c r="K451" i="1" s="1"/>
  <c r="L453" i="1"/>
  <c r="H226" i="13" s="1"/>
  <c r="L454" i="1"/>
  <c r="K454" i="1" s="1"/>
  <c r="L456" i="1"/>
  <c r="H227" i="13" s="1"/>
  <c r="F397" i="1"/>
  <c r="E397" i="1" s="1"/>
  <c r="F399" i="1"/>
  <c r="G208" i="13" s="1"/>
  <c r="F400" i="1"/>
  <c r="E400" i="1" s="1"/>
  <c r="F402" i="1"/>
  <c r="F403" i="1"/>
  <c r="E403" i="1" s="1"/>
  <c r="F405" i="1"/>
  <c r="F406" i="1"/>
  <c r="E406" i="1" s="1"/>
  <c r="F408" i="1"/>
  <c r="F409" i="1"/>
  <c r="E409" i="1" s="1"/>
  <c r="F411" i="1"/>
  <c r="F412" i="1"/>
  <c r="E412" i="1" s="1"/>
  <c r="F414" i="1"/>
  <c r="F415" i="1"/>
  <c r="E415" i="1" s="1"/>
  <c r="F417" i="1"/>
  <c r="F418" i="1"/>
  <c r="E418" i="1" s="1"/>
  <c r="F420" i="1"/>
  <c r="F421" i="1"/>
  <c r="E421" i="1" s="1"/>
  <c r="F423" i="1"/>
  <c r="F424" i="1"/>
  <c r="E424" i="1" s="1"/>
  <c r="F426" i="1"/>
  <c r="F427" i="1"/>
  <c r="E427" i="1" s="1"/>
  <c r="F429" i="1"/>
  <c r="F430" i="1"/>
  <c r="E430" i="1" s="1"/>
  <c r="F432" i="1"/>
  <c r="F433" i="1"/>
  <c r="E433" i="1" s="1"/>
  <c r="F435" i="1"/>
  <c r="F436" i="1"/>
  <c r="E436" i="1" s="1"/>
  <c r="F438" i="1"/>
  <c r="F439" i="1"/>
  <c r="E439" i="1" s="1"/>
  <c r="F441" i="1"/>
  <c r="F442" i="1"/>
  <c r="E442" i="1" s="1"/>
  <c r="F444" i="1"/>
  <c r="F445" i="1"/>
  <c r="E445" i="1" s="1"/>
  <c r="F447" i="1"/>
  <c r="F448" i="1"/>
  <c r="E448" i="1" s="1"/>
  <c r="F450" i="1"/>
  <c r="F451" i="1"/>
  <c r="E451" i="1" s="1"/>
  <c r="F453" i="1"/>
  <c r="F454" i="1"/>
  <c r="E454" i="1" s="1"/>
  <c r="F456" i="1"/>
  <c r="BB396" i="1"/>
  <c r="O207" i="13" s="1"/>
  <c r="BB394" i="1"/>
  <c r="AV396" i="1"/>
  <c r="N207" i="13" s="1"/>
  <c r="AV394" i="1"/>
  <c r="AP396" i="1"/>
  <c r="M207" i="13" s="1"/>
  <c r="AP394" i="1"/>
  <c r="AJ396" i="1"/>
  <c r="L207" i="13" s="1"/>
  <c r="AJ394" i="1"/>
  <c r="AD396" i="1"/>
  <c r="K207" i="13" s="1"/>
  <c r="AD394" i="1"/>
  <c r="X396" i="1"/>
  <c r="J207" i="13" s="1"/>
  <c r="X394" i="1"/>
  <c r="W394" i="1" s="1"/>
  <c r="R396" i="1"/>
  <c r="I207" i="13" s="1"/>
  <c r="R394" i="1"/>
  <c r="L396" i="1"/>
  <c r="L394" i="1"/>
  <c r="K394" i="1" s="1"/>
  <c r="F394" i="1"/>
  <c r="E394" i="1" s="1"/>
  <c r="F396" i="1"/>
  <c r="BB333" i="1"/>
  <c r="BB335" i="1"/>
  <c r="O169" i="13" s="1"/>
  <c r="BB336" i="1"/>
  <c r="BB338" i="1"/>
  <c r="O170" i="13" s="1"/>
  <c r="BB339" i="1"/>
  <c r="BB341" i="1"/>
  <c r="O171" i="13" s="1"/>
  <c r="BB342" i="1"/>
  <c r="BB344" i="1"/>
  <c r="O172" i="13" s="1"/>
  <c r="BB345" i="1"/>
  <c r="BB347" i="1"/>
  <c r="O173" i="13" s="1"/>
  <c r="BB348" i="1"/>
  <c r="BA348" i="1" s="1"/>
  <c r="BB350" i="1"/>
  <c r="O174" i="13" s="1"/>
  <c r="BB351" i="1"/>
  <c r="BA351" i="1" s="1"/>
  <c r="BB353" i="1"/>
  <c r="O175" i="13" s="1"/>
  <c r="BB354" i="1"/>
  <c r="BA354" i="1" s="1"/>
  <c r="BB356" i="1"/>
  <c r="O176" i="13" s="1"/>
  <c r="BB357" i="1"/>
  <c r="BA357" i="1" s="1"/>
  <c r="BB359" i="1"/>
  <c r="O177" i="13" s="1"/>
  <c r="BB360" i="1"/>
  <c r="BA360" i="1" s="1"/>
  <c r="BB362" i="1"/>
  <c r="O178" i="13" s="1"/>
  <c r="BB363" i="1"/>
  <c r="BA363" i="1" s="1"/>
  <c r="BB365" i="1"/>
  <c r="O179" i="13" s="1"/>
  <c r="BB366" i="1"/>
  <c r="BA366" i="1" s="1"/>
  <c r="BB368" i="1"/>
  <c r="O180" i="13" s="1"/>
  <c r="BB369" i="1"/>
  <c r="BA369" i="1" s="1"/>
  <c r="BB371" i="1"/>
  <c r="O181" i="13" s="1"/>
  <c r="BB372" i="1"/>
  <c r="BA372" i="1" s="1"/>
  <c r="BB374" i="1"/>
  <c r="O182" i="13" s="1"/>
  <c r="BB375" i="1"/>
  <c r="BA375" i="1" s="1"/>
  <c r="BB377" i="1"/>
  <c r="O183" i="13" s="1"/>
  <c r="BB378" i="1"/>
  <c r="BA378" i="1" s="1"/>
  <c r="BB380" i="1"/>
  <c r="O184" i="13" s="1"/>
  <c r="BB381" i="1"/>
  <c r="BA381" i="1" s="1"/>
  <c r="BB383" i="1"/>
  <c r="O185" i="13" s="1"/>
  <c r="BB384" i="1"/>
  <c r="BA384" i="1" s="1"/>
  <c r="BB386" i="1"/>
  <c r="O186" i="13" s="1"/>
  <c r="BB387" i="1"/>
  <c r="BA387" i="1" s="1"/>
  <c r="BB389" i="1"/>
  <c r="O187" i="13" s="1"/>
  <c r="BB390" i="1"/>
  <c r="BA390" i="1" s="1"/>
  <c r="BB392" i="1"/>
  <c r="O188" i="13" s="1"/>
  <c r="AV333" i="1"/>
  <c r="AU333" i="1" s="1"/>
  <c r="AV335" i="1"/>
  <c r="N169" i="13" s="1"/>
  <c r="AV336" i="1"/>
  <c r="AU336" i="1" s="1"/>
  <c r="AV338" i="1"/>
  <c r="N170" i="13" s="1"/>
  <c r="AV339" i="1"/>
  <c r="AU339" i="1" s="1"/>
  <c r="AV341" i="1"/>
  <c r="N171" i="13" s="1"/>
  <c r="AV342" i="1"/>
  <c r="AU342" i="1" s="1"/>
  <c r="AV344" i="1"/>
  <c r="N172" i="13" s="1"/>
  <c r="AV345" i="1"/>
  <c r="AU345" i="1" s="1"/>
  <c r="AV347" i="1"/>
  <c r="N173" i="13" s="1"/>
  <c r="AV348" i="1"/>
  <c r="AU348" i="1" s="1"/>
  <c r="AV350" i="1"/>
  <c r="N174" i="13" s="1"/>
  <c r="AV351" i="1"/>
  <c r="AU351" i="1" s="1"/>
  <c r="AV353" i="1"/>
  <c r="N175" i="13" s="1"/>
  <c r="AV354" i="1"/>
  <c r="AU354" i="1" s="1"/>
  <c r="AV356" i="1"/>
  <c r="N176" i="13" s="1"/>
  <c r="AV357" i="1"/>
  <c r="AU357" i="1" s="1"/>
  <c r="AV359" i="1"/>
  <c r="N177" i="13" s="1"/>
  <c r="AV360" i="1"/>
  <c r="AU360" i="1" s="1"/>
  <c r="AV362" i="1"/>
  <c r="N178" i="13" s="1"/>
  <c r="AV363" i="1"/>
  <c r="AU363" i="1" s="1"/>
  <c r="AV365" i="1"/>
  <c r="N179" i="13" s="1"/>
  <c r="AV366" i="1"/>
  <c r="AU366" i="1" s="1"/>
  <c r="AV368" i="1"/>
  <c r="N180" i="13" s="1"/>
  <c r="AV369" i="1"/>
  <c r="AU369" i="1" s="1"/>
  <c r="AV371" i="1"/>
  <c r="N181" i="13" s="1"/>
  <c r="AV372" i="1"/>
  <c r="AU372" i="1" s="1"/>
  <c r="AV374" i="1"/>
  <c r="N182" i="13" s="1"/>
  <c r="AV375" i="1"/>
  <c r="AU375" i="1" s="1"/>
  <c r="AV377" i="1"/>
  <c r="N183" i="13" s="1"/>
  <c r="AV378" i="1"/>
  <c r="AU378" i="1" s="1"/>
  <c r="AV380" i="1"/>
  <c r="N184" i="13" s="1"/>
  <c r="AV381" i="1"/>
  <c r="AU381" i="1" s="1"/>
  <c r="AV383" i="1"/>
  <c r="N185" i="13" s="1"/>
  <c r="AV384" i="1"/>
  <c r="AU384" i="1" s="1"/>
  <c r="AV386" i="1"/>
  <c r="N186" i="13" s="1"/>
  <c r="AV387" i="1"/>
  <c r="AU387" i="1" s="1"/>
  <c r="AV389" i="1"/>
  <c r="N187" i="13" s="1"/>
  <c r="AV390" i="1"/>
  <c r="AU390" i="1" s="1"/>
  <c r="AV392" i="1"/>
  <c r="N188" i="13" s="1"/>
  <c r="AP333" i="1"/>
  <c r="AO333" i="1" s="1"/>
  <c r="AP335" i="1"/>
  <c r="M169" i="13" s="1"/>
  <c r="AP336" i="1"/>
  <c r="AO336" i="1" s="1"/>
  <c r="AP338" i="1"/>
  <c r="M170" i="13" s="1"/>
  <c r="AP339" i="1"/>
  <c r="AO339" i="1" s="1"/>
  <c r="AP341" i="1"/>
  <c r="M171" i="13" s="1"/>
  <c r="AP342" i="1"/>
  <c r="AO342" i="1" s="1"/>
  <c r="AP344" i="1"/>
  <c r="M172" i="13" s="1"/>
  <c r="AP345" i="1"/>
  <c r="AO345" i="1" s="1"/>
  <c r="AP347" i="1"/>
  <c r="M173" i="13" s="1"/>
  <c r="AP348" i="1"/>
  <c r="AO348" i="1" s="1"/>
  <c r="AP350" i="1"/>
  <c r="M174" i="13" s="1"/>
  <c r="AP351" i="1"/>
  <c r="AO351" i="1" s="1"/>
  <c r="AP353" i="1"/>
  <c r="M175" i="13" s="1"/>
  <c r="AP354" i="1"/>
  <c r="AO354" i="1" s="1"/>
  <c r="AP356" i="1"/>
  <c r="M176" i="13" s="1"/>
  <c r="AP357" i="1"/>
  <c r="AO357" i="1" s="1"/>
  <c r="AP359" i="1"/>
  <c r="M177" i="13" s="1"/>
  <c r="AP360" i="1"/>
  <c r="AO360" i="1" s="1"/>
  <c r="AP362" i="1"/>
  <c r="M178" i="13" s="1"/>
  <c r="AP363" i="1"/>
  <c r="AO363" i="1" s="1"/>
  <c r="AP365" i="1"/>
  <c r="M179" i="13" s="1"/>
  <c r="AP366" i="1"/>
  <c r="AO366" i="1" s="1"/>
  <c r="AP368" i="1"/>
  <c r="M180" i="13" s="1"/>
  <c r="AP369" i="1"/>
  <c r="AO369" i="1" s="1"/>
  <c r="AP371" i="1"/>
  <c r="M181" i="13" s="1"/>
  <c r="AP372" i="1"/>
  <c r="AO372" i="1" s="1"/>
  <c r="AP374" i="1"/>
  <c r="M182" i="13" s="1"/>
  <c r="AP375" i="1"/>
  <c r="AO375" i="1" s="1"/>
  <c r="AP377" i="1"/>
  <c r="M183" i="13" s="1"/>
  <c r="AP378" i="1"/>
  <c r="AO378" i="1" s="1"/>
  <c r="AP380" i="1"/>
  <c r="M184" i="13" s="1"/>
  <c r="AP381" i="1"/>
  <c r="AO381" i="1" s="1"/>
  <c r="AP383" i="1"/>
  <c r="M185" i="13" s="1"/>
  <c r="AP384" i="1"/>
  <c r="AO384" i="1" s="1"/>
  <c r="AP386" i="1"/>
  <c r="M186" i="13" s="1"/>
  <c r="AP387" i="1"/>
  <c r="AO387" i="1" s="1"/>
  <c r="AP389" i="1"/>
  <c r="M187" i="13" s="1"/>
  <c r="AP390" i="1"/>
  <c r="AO390" i="1" s="1"/>
  <c r="AP392" i="1"/>
  <c r="M188" i="13" s="1"/>
  <c r="AJ333" i="1"/>
  <c r="AI333" i="1" s="1"/>
  <c r="AJ335" i="1"/>
  <c r="L169" i="13" s="1"/>
  <c r="AJ336" i="1"/>
  <c r="AI336" i="1" s="1"/>
  <c r="AJ338" i="1"/>
  <c r="L170" i="13" s="1"/>
  <c r="AJ339" i="1"/>
  <c r="AI339" i="1" s="1"/>
  <c r="AJ341" i="1"/>
  <c r="L171" i="13" s="1"/>
  <c r="AJ342" i="1"/>
  <c r="AI342" i="1" s="1"/>
  <c r="AJ344" i="1"/>
  <c r="L172" i="13" s="1"/>
  <c r="AJ345" i="1"/>
  <c r="AI345" i="1" s="1"/>
  <c r="AJ347" i="1"/>
  <c r="L173" i="13" s="1"/>
  <c r="AJ348" i="1"/>
  <c r="AI348" i="1" s="1"/>
  <c r="AJ350" i="1"/>
  <c r="L174" i="13" s="1"/>
  <c r="AJ351" i="1"/>
  <c r="AI351" i="1" s="1"/>
  <c r="AJ353" i="1"/>
  <c r="L175" i="13" s="1"/>
  <c r="AJ354" i="1"/>
  <c r="AI354" i="1" s="1"/>
  <c r="AJ356" i="1"/>
  <c r="L176" i="13" s="1"/>
  <c r="AJ357" i="1"/>
  <c r="AI357" i="1" s="1"/>
  <c r="AJ359" i="1"/>
  <c r="L177" i="13" s="1"/>
  <c r="AJ360" i="1"/>
  <c r="AI360" i="1" s="1"/>
  <c r="AJ362" i="1"/>
  <c r="L178" i="13" s="1"/>
  <c r="AJ363" i="1"/>
  <c r="AI363" i="1" s="1"/>
  <c r="AJ365" i="1"/>
  <c r="L179" i="13" s="1"/>
  <c r="AJ366" i="1"/>
  <c r="AI366" i="1" s="1"/>
  <c r="AJ368" i="1"/>
  <c r="L180" i="13" s="1"/>
  <c r="AJ369" i="1"/>
  <c r="AI369" i="1" s="1"/>
  <c r="AJ371" i="1"/>
  <c r="L181" i="13" s="1"/>
  <c r="AJ372" i="1"/>
  <c r="AI372" i="1" s="1"/>
  <c r="AJ374" i="1"/>
  <c r="L182" i="13" s="1"/>
  <c r="AJ375" i="1"/>
  <c r="AI375" i="1" s="1"/>
  <c r="AJ377" i="1"/>
  <c r="L183" i="13" s="1"/>
  <c r="AJ378" i="1"/>
  <c r="AI378" i="1" s="1"/>
  <c r="AJ380" i="1"/>
  <c r="L184" i="13" s="1"/>
  <c r="AJ381" i="1"/>
  <c r="AI381" i="1" s="1"/>
  <c r="AJ383" i="1"/>
  <c r="L185" i="13" s="1"/>
  <c r="AJ384" i="1"/>
  <c r="AI384" i="1" s="1"/>
  <c r="AJ386" i="1"/>
  <c r="L186" i="13" s="1"/>
  <c r="AJ387" i="1"/>
  <c r="AI387" i="1" s="1"/>
  <c r="AJ389" i="1"/>
  <c r="L187" i="13" s="1"/>
  <c r="AJ390" i="1"/>
  <c r="AI390" i="1" s="1"/>
  <c r="AJ392" i="1"/>
  <c r="L188" i="13" s="1"/>
  <c r="AD333" i="1"/>
  <c r="AC333" i="1" s="1"/>
  <c r="AD335" i="1"/>
  <c r="K169" i="13" s="1"/>
  <c r="AD336" i="1"/>
  <c r="AC336" i="1" s="1"/>
  <c r="AD338" i="1"/>
  <c r="AD339" i="1"/>
  <c r="AC339" i="1" s="1"/>
  <c r="AD341" i="1"/>
  <c r="K171" i="13" s="1"/>
  <c r="AD342" i="1"/>
  <c r="AC342" i="1" s="1"/>
  <c r="AD344" i="1"/>
  <c r="K172" i="13" s="1"/>
  <c r="AD345" i="1"/>
  <c r="AC345" i="1" s="1"/>
  <c r="AD347" i="1"/>
  <c r="K173" i="13" s="1"/>
  <c r="AD348" i="1"/>
  <c r="AC348" i="1" s="1"/>
  <c r="AD350" i="1"/>
  <c r="K174" i="13" s="1"/>
  <c r="AD351" i="1"/>
  <c r="AC351" i="1" s="1"/>
  <c r="AD353" i="1"/>
  <c r="K175" i="13" s="1"/>
  <c r="AD354" i="1"/>
  <c r="AC354" i="1" s="1"/>
  <c r="AD356" i="1"/>
  <c r="K176" i="13" s="1"/>
  <c r="AD357" i="1"/>
  <c r="AC357" i="1" s="1"/>
  <c r="AD359" i="1"/>
  <c r="K177" i="13" s="1"/>
  <c r="AD360" i="1"/>
  <c r="AC360" i="1" s="1"/>
  <c r="AD362" i="1"/>
  <c r="K178" i="13" s="1"/>
  <c r="AD363" i="1"/>
  <c r="AC363" i="1" s="1"/>
  <c r="AD365" i="1"/>
  <c r="K179" i="13" s="1"/>
  <c r="AD366" i="1"/>
  <c r="AC366" i="1" s="1"/>
  <c r="AD368" i="1"/>
  <c r="K180" i="13" s="1"/>
  <c r="AD369" i="1"/>
  <c r="AC369" i="1" s="1"/>
  <c r="AD371" i="1"/>
  <c r="K181" i="13" s="1"/>
  <c r="AD372" i="1"/>
  <c r="AC372" i="1" s="1"/>
  <c r="AD374" i="1"/>
  <c r="K182" i="13" s="1"/>
  <c r="AD375" i="1"/>
  <c r="AC375" i="1" s="1"/>
  <c r="AD377" i="1"/>
  <c r="K183" i="13" s="1"/>
  <c r="AD378" i="1"/>
  <c r="AC378" i="1" s="1"/>
  <c r="AD380" i="1"/>
  <c r="K184" i="13" s="1"/>
  <c r="AD381" i="1"/>
  <c r="AC381" i="1" s="1"/>
  <c r="AD383" i="1"/>
  <c r="K185" i="13" s="1"/>
  <c r="AD384" i="1"/>
  <c r="AC384" i="1" s="1"/>
  <c r="AD386" i="1"/>
  <c r="K186" i="13" s="1"/>
  <c r="AD387" i="1"/>
  <c r="AC387" i="1" s="1"/>
  <c r="AD389" i="1"/>
  <c r="K187" i="13" s="1"/>
  <c r="AD390" i="1"/>
  <c r="AC390" i="1" s="1"/>
  <c r="AD392" i="1"/>
  <c r="K188" i="13" s="1"/>
  <c r="X333" i="1"/>
  <c r="W333" i="1" s="1"/>
  <c r="X335" i="1"/>
  <c r="J169" i="13" s="1"/>
  <c r="X336" i="1"/>
  <c r="W336" i="1" s="1"/>
  <c r="X338" i="1"/>
  <c r="J170" i="13" s="1"/>
  <c r="X339" i="1"/>
  <c r="W339" i="1" s="1"/>
  <c r="X341" i="1"/>
  <c r="J171" i="13" s="1"/>
  <c r="X342" i="1"/>
  <c r="W342" i="1" s="1"/>
  <c r="X344" i="1"/>
  <c r="J172" i="13" s="1"/>
  <c r="X345" i="1"/>
  <c r="W345" i="1" s="1"/>
  <c r="X347" i="1"/>
  <c r="J173" i="13" s="1"/>
  <c r="X348" i="1"/>
  <c r="W348" i="1" s="1"/>
  <c r="X350" i="1"/>
  <c r="J174" i="13" s="1"/>
  <c r="X351" i="1"/>
  <c r="W351" i="1" s="1"/>
  <c r="X353" i="1"/>
  <c r="J175" i="13" s="1"/>
  <c r="X354" i="1"/>
  <c r="W354" i="1" s="1"/>
  <c r="X356" i="1"/>
  <c r="J176" i="13" s="1"/>
  <c r="X357" i="1"/>
  <c r="W357" i="1" s="1"/>
  <c r="X359" i="1"/>
  <c r="J177" i="13" s="1"/>
  <c r="X360" i="1"/>
  <c r="W360" i="1" s="1"/>
  <c r="X362" i="1"/>
  <c r="J178" i="13" s="1"/>
  <c r="X363" i="1"/>
  <c r="W363" i="1" s="1"/>
  <c r="X365" i="1"/>
  <c r="J179" i="13" s="1"/>
  <c r="X366" i="1"/>
  <c r="W366" i="1" s="1"/>
  <c r="X368" i="1"/>
  <c r="J180" i="13" s="1"/>
  <c r="X369" i="1"/>
  <c r="W369" i="1" s="1"/>
  <c r="X371" i="1"/>
  <c r="J181" i="13" s="1"/>
  <c r="X372" i="1"/>
  <c r="W372" i="1" s="1"/>
  <c r="X374" i="1"/>
  <c r="J182" i="13" s="1"/>
  <c r="X375" i="1"/>
  <c r="W375" i="1" s="1"/>
  <c r="X377" i="1"/>
  <c r="J183" i="13" s="1"/>
  <c r="X378" i="1"/>
  <c r="W378" i="1" s="1"/>
  <c r="X380" i="1"/>
  <c r="J184" i="13" s="1"/>
  <c r="X381" i="1"/>
  <c r="W381" i="1" s="1"/>
  <c r="X383" i="1"/>
  <c r="J185" i="13" s="1"/>
  <c r="X384" i="1"/>
  <c r="W384" i="1" s="1"/>
  <c r="X386" i="1"/>
  <c r="J186" i="13" s="1"/>
  <c r="X387" i="1"/>
  <c r="W387" i="1" s="1"/>
  <c r="X389" i="1"/>
  <c r="J187" i="13" s="1"/>
  <c r="X390" i="1"/>
  <c r="W390" i="1" s="1"/>
  <c r="X392" i="1"/>
  <c r="J188" i="13" s="1"/>
  <c r="R333" i="1"/>
  <c r="R335" i="1"/>
  <c r="R336" i="1"/>
  <c r="R338" i="1"/>
  <c r="R339" i="1"/>
  <c r="R341" i="1"/>
  <c r="I171" i="13" s="1"/>
  <c r="R342" i="1"/>
  <c r="R344" i="1"/>
  <c r="I172" i="13" s="1"/>
  <c r="R345" i="1"/>
  <c r="R347" i="1"/>
  <c r="I173" i="13" s="1"/>
  <c r="R348" i="1"/>
  <c r="Q348" i="1" s="1"/>
  <c r="R350" i="1"/>
  <c r="I174" i="13" s="1"/>
  <c r="R351" i="1"/>
  <c r="Q351" i="1" s="1"/>
  <c r="R353" i="1"/>
  <c r="I175" i="13" s="1"/>
  <c r="R354" i="1"/>
  <c r="Q354" i="1" s="1"/>
  <c r="R356" i="1"/>
  <c r="I176" i="13" s="1"/>
  <c r="R357" i="1"/>
  <c r="Q357" i="1" s="1"/>
  <c r="R359" i="1"/>
  <c r="I177" i="13" s="1"/>
  <c r="R360" i="1"/>
  <c r="Q360" i="1" s="1"/>
  <c r="R362" i="1"/>
  <c r="I178" i="13" s="1"/>
  <c r="R363" i="1"/>
  <c r="Q363" i="1" s="1"/>
  <c r="R365" i="1"/>
  <c r="I179" i="13" s="1"/>
  <c r="R366" i="1"/>
  <c r="Q366" i="1" s="1"/>
  <c r="R368" i="1"/>
  <c r="I180" i="13" s="1"/>
  <c r="R369" i="1"/>
  <c r="Q369" i="1" s="1"/>
  <c r="R371" i="1"/>
  <c r="I181" i="13" s="1"/>
  <c r="R372" i="1"/>
  <c r="Q372" i="1" s="1"/>
  <c r="R374" i="1"/>
  <c r="I182" i="13" s="1"/>
  <c r="R375" i="1"/>
  <c r="Q375" i="1" s="1"/>
  <c r="R377" i="1"/>
  <c r="I183" i="13" s="1"/>
  <c r="R378" i="1"/>
  <c r="Q378" i="1" s="1"/>
  <c r="R380" i="1"/>
  <c r="I184" i="13" s="1"/>
  <c r="R381" i="1"/>
  <c r="Q381" i="1" s="1"/>
  <c r="R383" i="1"/>
  <c r="I185" i="13" s="1"/>
  <c r="R384" i="1"/>
  <c r="Q384" i="1" s="1"/>
  <c r="R386" i="1"/>
  <c r="I186" i="13" s="1"/>
  <c r="R387" i="1"/>
  <c r="Q387" i="1" s="1"/>
  <c r="R389" i="1"/>
  <c r="I187" i="13" s="1"/>
  <c r="R390" i="1"/>
  <c r="Q390" i="1" s="1"/>
  <c r="R392" i="1"/>
  <c r="I188" i="13" s="1"/>
  <c r="L333" i="1"/>
  <c r="K333" i="1" s="1"/>
  <c r="L335" i="1"/>
  <c r="H169" i="13" s="1"/>
  <c r="L336" i="1"/>
  <c r="K336" i="1" s="1"/>
  <c r="L338" i="1"/>
  <c r="H170" i="13" s="1"/>
  <c r="L339" i="1"/>
  <c r="K339" i="1" s="1"/>
  <c r="L341" i="1"/>
  <c r="H171" i="13" s="1"/>
  <c r="L342" i="1"/>
  <c r="K342" i="1" s="1"/>
  <c r="L344" i="1"/>
  <c r="H172" i="13" s="1"/>
  <c r="L345" i="1"/>
  <c r="K345" i="1" s="1"/>
  <c r="L347" i="1"/>
  <c r="H173" i="13" s="1"/>
  <c r="L348" i="1"/>
  <c r="K348" i="1" s="1"/>
  <c r="L350" i="1"/>
  <c r="H174" i="13" s="1"/>
  <c r="L351" i="1"/>
  <c r="K351" i="1" s="1"/>
  <c r="L353" i="1"/>
  <c r="H175" i="13" s="1"/>
  <c r="L354" i="1"/>
  <c r="K354" i="1" s="1"/>
  <c r="L356" i="1"/>
  <c r="H176" i="13" s="1"/>
  <c r="L357" i="1"/>
  <c r="K357" i="1" s="1"/>
  <c r="L359" i="1"/>
  <c r="H177" i="13" s="1"/>
  <c r="L360" i="1"/>
  <c r="K360" i="1" s="1"/>
  <c r="L362" i="1"/>
  <c r="H178" i="13" s="1"/>
  <c r="L363" i="1"/>
  <c r="K363" i="1" s="1"/>
  <c r="L365" i="1"/>
  <c r="H179" i="13" s="1"/>
  <c r="L366" i="1"/>
  <c r="K366" i="1" s="1"/>
  <c r="L368" i="1"/>
  <c r="H180" i="13" s="1"/>
  <c r="L369" i="1"/>
  <c r="K369" i="1" s="1"/>
  <c r="L371" i="1"/>
  <c r="H181" i="13" s="1"/>
  <c r="L372" i="1"/>
  <c r="K372" i="1" s="1"/>
  <c r="L374" i="1"/>
  <c r="H182" i="13" s="1"/>
  <c r="L375" i="1"/>
  <c r="K375" i="1" s="1"/>
  <c r="L377" i="1"/>
  <c r="H183" i="13" s="1"/>
  <c r="L378" i="1"/>
  <c r="K378" i="1" s="1"/>
  <c r="L380" i="1"/>
  <c r="H184" i="13" s="1"/>
  <c r="L381" i="1"/>
  <c r="K381" i="1" s="1"/>
  <c r="L383" i="1"/>
  <c r="H185" i="13" s="1"/>
  <c r="L384" i="1"/>
  <c r="K384" i="1" s="1"/>
  <c r="L386" i="1"/>
  <c r="H186" i="13" s="1"/>
  <c r="L387" i="1"/>
  <c r="K387" i="1" s="1"/>
  <c r="L389" i="1"/>
  <c r="H187" i="13" s="1"/>
  <c r="L390" i="1"/>
  <c r="K390" i="1" s="1"/>
  <c r="L392" i="1"/>
  <c r="H188" i="13" s="1"/>
  <c r="F333" i="1"/>
  <c r="E333" i="1" s="1"/>
  <c r="F335" i="1"/>
  <c r="F336" i="1"/>
  <c r="E336" i="1" s="1"/>
  <c r="F338" i="1"/>
  <c r="F339" i="1"/>
  <c r="E339" i="1" s="1"/>
  <c r="F341" i="1"/>
  <c r="F342" i="1"/>
  <c r="E342" i="1" s="1"/>
  <c r="F344" i="1"/>
  <c r="F345" i="1"/>
  <c r="E345" i="1" s="1"/>
  <c r="F347" i="1"/>
  <c r="F348" i="1"/>
  <c r="E348" i="1" s="1"/>
  <c r="F350" i="1"/>
  <c r="F351" i="1"/>
  <c r="E351" i="1" s="1"/>
  <c r="F353" i="1"/>
  <c r="F354" i="1"/>
  <c r="E354" i="1" s="1"/>
  <c r="F356" i="1"/>
  <c r="F357" i="1"/>
  <c r="E357" i="1" s="1"/>
  <c r="F359" i="1"/>
  <c r="F360" i="1"/>
  <c r="E360" i="1" s="1"/>
  <c r="F362" i="1"/>
  <c r="F363" i="1"/>
  <c r="E363" i="1" s="1"/>
  <c r="F365" i="1"/>
  <c r="F366" i="1"/>
  <c r="E366" i="1" s="1"/>
  <c r="F368" i="1"/>
  <c r="F369" i="1"/>
  <c r="E369" i="1" s="1"/>
  <c r="F371" i="1"/>
  <c r="F372" i="1"/>
  <c r="E372" i="1" s="1"/>
  <c r="F374" i="1"/>
  <c r="F375" i="1"/>
  <c r="E375" i="1" s="1"/>
  <c r="F377" i="1"/>
  <c r="F378" i="1"/>
  <c r="E378" i="1" s="1"/>
  <c r="F380" i="1"/>
  <c r="F381" i="1"/>
  <c r="E381" i="1" s="1"/>
  <c r="F383" i="1"/>
  <c r="F384" i="1"/>
  <c r="E384" i="1" s="1"/>
  <c r="F386" i="1"/>
  <c r="F387" i="1"/>
  <c r="E387" i="1" s="1"/>
  <c r="F389" i="1"/>
  <c r="F390" i="1"/>
  <c r="E390" i="1" s="1"/>
  <c r="F392" i="1"/>
  <c r="G188" i="13" s="1"/>
  <c r="P188" i="13" s="1"/>
  <c r="BB332" i="1"/>
  <c r="O168" i="13" s="1"/>
  <c r="BB330" i="1"/>
  <c r="AV332" i="1"/>
  <c r="N168" i="13" s="1"/>
  <c r="AV330" i="1"/>
  <c r="AP332" i="1"/>
  <c r="M168" i="13" s="1"/>
  <c r="AP330" i="1"/>
  <c r="AJ332" i="1"/>
  <c r="L168" i="13" s="1"/>
  <c r="AJ330" i="1"/>
  <c r="AD332" i="1"/>
  <c r="K168" i="13" s="1"/>
  <c r="AD330" i="1"/>
  <c r="AC330" i="1" s="1"/>
  <c r="X332" i="1"/>
  <c r="J168" i="13" s="1"/>
  <c r="X330" i="1"/>
  <c r="R332" i="1"/>
  <c r="R330" i="1"/>
  <c r="L332" i="1"/>
  <c r="L330" i="1"/>
  <c r="K330" i="1" s="1"/>
  <c r="F330" i="1"/>
  <c r="F332" i="1"/>
  <c r="G168" i="13" s="1"/>
  <c r="BB269" i="1"/>
  <c r="BB271" i="1"/>
  <c r="O130" i="13" s="1"/>
  <c r="BB272" i="1"/>
  <c r="BB274" i="1"/>
  <c r="O131" i="13" s="1"/>
  <c r="BB275" i="1"/>
  <c r="BB277" i="1"/>
  <c r="O132" i="13" s="1"/>
  <c r="BB278" i="1"/>
  <c r="BB280" i="1"/>
  <c r="O133" i="13" s="1"/>
  <c r="BB281" i="1"/>
  <c r="BB283" i="1"/>
  <c r="O134" i="13" s="1"/>
  <c r="BB284" i="1"/>
  <c r="BB286" i="1"/>
  <c r="O135" i="13" s="1"/>
  <c r="BB287" i="1"/>
  <c r="BB289" i="1"/>
  <c r="O136" i="13" s="1"/>
  <c r="BB290" i="1"/>
  <c r="BB292" i="1"/>
  <c r="O137" i="13" s="1"/>
  <c r="BB293" i="1"/>
  <c r="BB295" i="1"/>
  <c r="O138" i="13" s="1"/>
  <c r="BB296" i="1"/>
  <c r="BB298" i="1"/>
  <c r="O139" i="13" s="1"/>
  <c r="BB299" i="1"/>
  <c r="BB301" i="1"/>
  <c r="O140" i="13" s="1"/>
  <c r="BB302" i="1"/>
  <c r="BB304" i="1"/>
  <c r="O141" i="13" s="1"/>
  <c r="BB305" i="1"/>
  <c r="BB307" i="1"/>
  <c r="O142" i="13" s="1"/>
  <c r="BB308" i="1"/>
  <c r="BB310" i="1"/>
  <c r="O143" i="13" s="1"/>
  <c r="BB311" i="1"/>
  <c r="BB313" i="1"/>
  <c r="O144" i="13" s="1"/>
  <c r="BB314" i="1"/>
  <c r="BB316" i="1"/>
  <c r="O145" i="13" s="1"/>
  <c r="BB317" i="1"/>
  <c r="BB319" i="1"/>
  <c r="O146" i="13" s="1"/>
  <c r="BB320" i="1"/>
  <c r="BB322" i="1"/>
  <c r="O147" i="13" s="1"/>
  <c r="BB323" i="1"/>
  <c r="BB325" i="1"/>
  <c r="O148" i="13" s="1"/>
  <c r="BB326" i="1"/>
  <c r="BB328" i="1"/>
  <c r="O149" i="13" s="1"/>
  <c r="AV269" i="1"/>
  <c r="AU269" i="1" s="1"/>
  <c r="AV271" i="1"/>
  <c r="N130" i="13" s="1"/>
  <c r="AV272" i="1"/>
  <c r="AU272" i="1" s="1"/>
  <c r="AV274" i="1"/>
  <c r="N131" i="13" s="1"/>
  <c r="AV275" i="1"/>
  <c r="AU275" i="1" s="1"/>
  <c r="AV277" i="1"/>
  <c r="N132" i="13" s="1"/>
  <c r="AV278" i="1"/>
  <c r="AU278" i="1" s="1"/>
  <c r="AV280" i="1"/>
  <c r="N133" i="13" s="1"/>
  <c r="AV281" i="1"/>
  <c r="AU281" i="1" s="1"/>
  <c r="AV283" i="1"/>
  <c r="N134" i="13" s="1"/>
  <c r="AV284" i="1"/>
  <c r="AU284" i="1" s="1"/>
  <c r="AV286" i="1"/>
  <c r="N135" i="13" s="1"/>
  <c r="AV287" i="1"/>
  <c r="AU287" i="1" s="1"/>
  <c r="AV289" i="1"/>
  <c r="N136" i="13" s="1"/>
  <c r="AV290" i="1"/>
  <c r="AU290" i="1" s="1"/>
  <c r="AV292" i="1"/>
  <c r="N137" i="13" s="1"/>
  <c r="AV293" i="1"/>
  <c r="AU293" i="1" s="1"/>
  <c r="AV295" i="1"/>
  <c r="N138" i="13" s="1"/>
  <c r="AV296" i="1"/>
  <c r="AU296" i="1" s="1"/>
  <c r="AV298" i="1"/>
  <c r="N139" i="13" s="1"/>
  <c r="AV299" i="1"/>
  <c r="AU299" i="1" s="1"/>
  <c r="AV301" i="1"/>
  <c r="N140" i="13" s="1"/>
  <c r="AV302" i="1"/>
  <c r="AU302" i="1" s="1"/>
  <c r="AV304" i="1"/>
  <c r="N141" i="13" s="1"/>
  <c r="AV305" i="1"/>
  <c r="AU305" i="1" s="1"/>
  <c r="AV307" i="1"/>
  <c r="N142" i="13" s="1"/>
  <c r="AV308" i="1"/>
  <c r="AU308" i="1" s="1"/>
  <c r="AV310" i="1"/>
  <c r="N143" i="13" s="1"/>
  <c r="AV311" i="1"/>
  <c r="AU311" i="1" s="1"/>
  <c r="AV313" i="1"/>
  <c r="N144" i="13" s="1"/>
  <c r="AV314" i="1"/>
  <c r="AU314" i="1" s="1"/>
  <c r="AV316" i="1"/>
  <c r="N145" i="13" s="1"/>
  <c r="AV317" i="1"/>
  <c r="AU317" i="1" s="1"/>
  <c r="AV319" i="1"/>
  <c r="N146" i="13" s="1"/>
  <c r="AV320" i="1"/>
  <c r="AU320" i="1" s="1"/>
  <c r="AV322" i="1"/>
  <c r="N147" i="13" s="1"/>
  <c r="AV323" i="1"/>
  <c r="AU323" i="1" s="1"/>
  <c r="AV325" i="1"/>
  <c r="N148" i="13" s="1"/>
  <c r="AV326" i="1"/>
  <c r="AU326" i="1" s="1"/>
  <c r="AV328" i="1"/>
  <c r="N149" i="13" s="1"/>
  <c r="AP269" i="1"/>
  <c r="AO269" i="1" s="1"/>
  <c r="AP271" i="1"/>
  <c r="M130" i="13" s="1"/>
  <c r="AP272" i="1"/>
  <c r="AO272" i="1" s="1"/>
  <c r="AP274" i="1"/>
  <c r="M131" i="13" s="1"/>
  <c r="AP275" i="1"/>
  <c r="AO275" i="1" s="1"/>
  <c r="AP277" i="1"/>
  <c r="M132" i="13" s="1"/>
  <c r="AP278" i="1"/>
  <c r="AO278" i="1" s="1"/>
  <c r="AP280" i="1"/>
  <c r="M133" i="13" s="1"/>
  <c r="AP281" i="1"/>
  <c r="AO281" i="1" s="1"/>
  <c r="AP283" i="1"/>
  <c r="M134" i="13" s="1"/>
  <c r="AP284" i="1"/>
  <c r="AO284" i="1" s="1"/>
  <c r="AP286" i="1"/>
  <c r="M135" i="13" s="1"/>
  <c r="AP287" i="1"/>
  <c r="AO287" i="1" s="1"/>
  <c r="AP289" i="1"/>
  <c r="M136" i="13" s="1"/>
  <c r="AP290" i="1"/>
  <c r="AO290" i="1" s="1"/>
  <c r="AP292" i="1"/>
  <c r="M137" i="13" s="1"/>
  <c r="AP293" i="1"/>
  <c r="AO293" i="1" s="1"/>
  <c r="AP295" i="1"/>
  <c r="M138" i="13" s="1"/>
  <c r="AP296" i="1"/>
  <c r="AO296" i="1" s="1"/>
  <c r="AP298" i="1"/>
  <c r="M139" i="13" s="1"/>
  <c r="AP299" i="1"/>
  <c r="AO299" i="1" s="1"/>
  <c r="AP301" i="1"/>
  <c r="M140" i="13" s="1"/>
  <c r="AP302" i="1"/>
  <c r="AO302" i="1" s="1"/>
  <c r="AP304" i="1"/>
  <c r="M141" i="13" s="1"/>
  <c r="AP305" i="1"/>
  <c r="AO305" i="1" s="1"/>
  <c r="AP307" i="1"/>
  <c r="M142" i="13" s="1"/>
  <c r="AP308" i="1"/>
  <c r="AO308" i="1" s="1"/>
  <c r="AP310" i="1"/>
  <c r="M143" i="13" s="1"/>
  <c r="AP311" i="1"/>
  <c r="AO311" i="1" s="1"/>
  <c r="AP313" i="1"/>
  <c r="M144" i="13" s="1"/>
  <c r="AP314" i="1"/>
  <c r="AO314" i="1" s="1"/>
  <c r="AP316" i="1"/>
  <c r="M145" i="13" s="1"/>
  <c r="AP317" i="1"/>
  <c r="AO317" i="1" s="1"/>
  <c r="AP319" i="1"/>
  <c r="M146" i="13" s="1"/>
  <c r="AP320" i="1"/>
  <c r="AO320" i="1" s="1"/>
  <c r="AP322" i="1"/>
  <c r="M147" i="13" s="1"/>
  <c r="AP323" i="1"/>
  <c r="AO323" i="1" s="1"/>
  <c r="AP325" i="1"/>
  <c r="M148" i="13" s="1"/>
  <c r="AP326" i="1"/>
  <c r="AO326" i="1" s="1"/>
  <c r="AP328" i="1"/>
  <c r="M149" i="13" s="1"/>
  <c r="AJ269" i="1"/>
  <c r="AI269" i="1" s="1"/>
  <c r="AJ271" i="1"/>
  <c r="L130" i="13" s="1"/>
  <c r="AJ272" i="1"/>
  <c r="AI272" i="1" s="1"/>
  <c r="AJ274" i="1"/>
  <c r="L131" i="13" s="1"/>
  <c r="AJ275" i="1"/>
  <c r="AI275" i="1" s="1"/>
  <c r="AJ277" i="1"/>
  <c r="L132" i="13" s="1"/>
  <c r="AJ278" i="1"/>
  <c r="AI278" i="1" s="1"/>
  <c r="AJ280" i="1"/>
  <c r="L133" i="13" s="1"/>
  <c r="AJ281" i="1"/>
  <c r="AI281" i="1" s="1"/>
  <c r="AJ283" i="1"/>
  <c r="L134" i="13" s="1"/>
  <c r="AJ284" i="1"/>
  <c r="AI284" i="1" s="1"/>
  <c r="AJ286" i="1"/>
  <c r="L135" i="13" s="1"/>
  <c r="AJ287" i="1"/>
  <c r="AI287" i="1" s="1"/>
  <c r="AJ289" i="1"/>
  <c r="L136" i="13" s="1"/>
  <c r="AJ290" i="1"/>
  <c r="AI290" i="1" s="1"/>
  <c r="AJ292" i="1"/>
  <c r="L137" i="13" s="1"/>
  <c r="AJ293" i="1"/>
  <c r="AI293" i="1" s="1"/>
  <c r="AJ295" i="1"/>
  <c r="L138" i="13" s="1"/>
  <c r="AJ296" i="1"/>
  <c r="AI296" i="1" s="1"/>
  <c r="AJ298" i="1"/>
  <c r="L139" i="13" s="1"/>
  <c r="AJ299" i="1"/>
  <c r="AI299" i="1" s="1"/>
  <c r="AJ301" i="1"/>
  <c r="L140" i="13" s="1"/>
  <c r="AJ302" i="1"/>
  <c r="AI302" i="1" s="1"/>
  <c r="AJ304" i="1"/>
  <c r="L141" i="13" s="1"/>
  <c r="AJ305" i="1"/>
  <c r="AI305" i="1" s="1"/>
  <c r="AJ307" i="1"/>
  <c r="L142" i="13" s="1"/>
  <c r="AJ308" i="1"/>
  <c r="AI308" i="1" s="1"/>
  <c r="AJ310" i="1"/>
  <c r="L143" i="13" s="1"/>
  <c r="AJ311" i="1"/>
  <c r="AI311" i="1" s="1"/>
  <c r="AJ313" i="1"/>
  <c r="L144" i="13" s="1"/>
  <c r="AJ314" i="1"/>
  <c r="AI314" i="1" s="1"/>
  <c r="AJ316" i="1"/>
  <c r="L145" i="13" s="1"/>
  <c r="AJ317" i="1"/>
  <c r="AI317" i="1" s="1"/>
  <c r="AJ319" i="1"/>
  <c r="L146" i="13" s="1"/>
  <c r="AJ320" i="1"/>
  <c r="AI320" i="1" s="1"/>
  <c r="AJ322" i="1"/>
  <c r="L147" i="13" s="1"/>
  <c r="AJ323" i="1"/>
  <c r="AI323" i="1" s="1"/>
  <c r="AJ325" i="1"/>
  <c r="L148" i="13" s="1"/>
  <c r="AJ326" i="1"/>
  <c r="AI326" i="1" s="1"/>
  <c r="AJ328" i="1"/>
  <c r="L149" i="13" s="1"/>
  <c r="AD269" i="1"/>
  <c r="AC269" i="1" s="1"/>
  <c r="AD271" i="1"/>
  <c r="AD272" i="1"/>
  <c r="AC272" i="1" s="1"/>
  <c r="AD274" i="1"/>
  <c r="K131" i="13" s="1"/>
  <c r="AD275" i="1"/>
  <c r="AC275" i="1" s="1"/>
  <c r="AD277" i="1"/>
  <c r="K132" i="13" s="1"/>
  <c r="AD278" i="1"/>
  <c r="AC278" i="1" s="1"/>
  <c r="AD280" i="1"/>
  <c r="K133" i="13" s="1"/>
  <c r="AD281" i="1"/>
  <c r="AC281" i="1" s="1"/>
  <c r="AD283" i="1"/>
  <c r="K134" i="13" s="1"/>
  <c r="AD284" i="1"/>
  <c r="AC284" i="1" s="1"/>
  <c r="AD286" i="1"/>
  <c r="K135" i="13" s="1"/>
  <c r="AD287" i="1"/>
  <c r="AC287" i="1" s="1"/>
  <c r="AD289" i="1"/>
  <c r="K136" i="13" s="1"/>
  <c r="AD290" i="1"/>
  <c r="AC290" i="1" s="1"/>
  <c r="AD292" i="1"/>
  <c r="K137" i="13" s="1"/>
  <c r="AD293" i="1"/>
  <c r="AC293" i="1" s="1"/>
  <c r="AD295" i="1"/>
  <c r="K138" i="13" s="1"/>
  <c r="AD296" i="1"/>
  <c r="AC296" i="1" s="1"/>
  <c r="AD298" i="1"/>
  <c r="K139" i="13" s="1"/>
  <c r="AD299" i="1"/>
  <c r="AC299" i="1" s="1"/>
  <c r="AD301" i="1"/>
  <c r="K140" i="13" s="1"/>
  <c r="AD302" i="1"/>
  <c r="AC302" i="1" s="1"/>
  <c r="AD304" i="1"/>
  <c r="K141" i="13" s="1"/>
  <c r="AD305" i="1"/>
  <c r="AC305" i="1" s="1"/>
  <c r="AD307" i="1"/>
  <c r="K142" i="13" s="1"/>
  <c r="AD308" i="1"/>
  <c r="AC308" i="1" s="1"/>
  <c r="AD310" i="1"/>
  <c r="K143" i="13" s="1"/>
  <c r="AD311" i="1"/>
  <c r="AC311" i="1" s="1"/>
  <c r="AD313" i="1"/>
  <c r="K144" i="13" s="1"/>
  <c r="AD314" i="1"/>
  <c r="AC314" i="1" s="1"/>
  <c r="AD316" i="1"/>
  <c r="K145" i="13" s="1"/>
  <c r="AD317" i="1"/>
  <c r="AC317" i="1" s="1"/>
  <c r="AD319" i="1"/>
  <c r="K146" i="13" s="1"/>
  <c r="AD320" i="1"/>
  <c r="AC320" i="1" s="1"/>
  <c r="AD322" i="1"/>
  <c r="K147" i="13" s="1"/>
  <c r="AD323" i="1"/>
  <c r="AC323" i="1" s="1"/>
  <c r="AD325" i="1"/>
  <c r="K148" i="13" s="1"/>
  <c r="AD326" i="1"/>
  <c r="AC326" i="1" s="1"/>
  <c r="AD328" i="1"/>
  <c r="K149" i="13" s="1"/>
  <c r="X269" i="1"/>
  <c r="W269" i="1" s="1"/>
  <c r="X271" i="1"/>
  <c r="J130" i="13" s="1"/>
  <c r="X272" i="1"/>
  <c r="W272" i="1" s="1"/>
  <c r="X274" i="1"/>
  <c r="J131" i="13" s="1"/>
  <c r="X275" i="1"/>
  <c r="W275" i="1" s="1"/>
  <c r="X277" i="1"/>
  <c r="J132" i="13" s="1"/>
  <c r="X278" i="1"/>
  <c r="W278" i="1" s="1"/>
  <c r="X280" i="1"/>
  <c r="J133" i="13" s="1"/>
  <c r="X281" i="1"/>
  <c r="W281" i="1" s="1"/>
  <c r="X283" i="1"/>
  <c r="J134" i="13" s="1"/>
  <c r="X284" i="1"/>
  <c r="W284" i="1" s="1"/>
  <c r="X286" i="1"/>
  <c r="J135" i="13" s="1"/>
  <c r="X287" i="1"/>
  <c r="W287" i="1" s="1"/>
  <c r="X289" i="1"/>
  <c r="J136" i="13" s="1"/>
  <c r="X290" i="1"/>
  <c r="W290" i="1" s="1"/>
  <c r="X292" i="1"/>
  <c r="J137" i="13" s="1"/>
  <c r="X293" i="1"/>
  <c r="W293" i="1" s="1"/>
  <c r="X295" i="1"/>
  <c r="J138" i="13" s="1"/>
  <c r="X296" i="1"/>
  <c r="W296" i="1" s="1"/>
  <c r="X298" i="1"/>
  <c r="J139" i="13" s="1"/>
  <c r="X299" i="1"/>
  <c r="W299" i="1" s="1"/>
  <c r="X301" i="1"/>
  <c r="J140" i="13" s="1"/>
  <c r="X302" i="1"/>
  <c r="W302" i="1" s="1"/>
  <c r="X304" i="1"/>
  <c r="J141" i="13" s="1"/>
  <c r="X305" i="1"/>
  <c r="W305" i="1" s="1"/>
  <c r="X307" i="1"/>
  <c r="J142" i="13" s="1"/>
  <c r="X308" i="1"/>
  <c r="W308" i="1" s="1"/>
  <c r="X310" i="1"/>
  <c r="J143" i="13" s="1"/>
  <c r="X311" i="1"/>
  <c r="W311" i="1" s="1"/>
  <c r="X313" i="1"/>
  <c r="J144" i="13" s="1"/>
  <c r="X314" i="1"/>
  <c r="W314" i="1" s="1"/>
  <c r="X316" i="1"/>
  <c r="J145" i="13" s="1"/>
  <c r="X317" i="1"/>
  <c r="W317" i="1" s="1"/>
  <c r="X319" i="1"/>
  <c r="J146" i="13" s="1"/>
  <c r="X320" i="1"/>
  <c r="W320" i="1" s="1"/>
  <c r="X322" i="1"/>
  <c r="J147" i="13" s="1"/>
  <c r="X323" i="1"/>
  <c r="W323" i="1" s="1"/>
  <c r="X325" i="1"/>
  <c r="J148" i="13" s="1"/>
  <c r="X326" i="1"/>
  <c r="W326" i="1" s="1"/>
  <c r="X328" i="1"/>
  <c r="J149" i="13" s="1"/>
  <c r="R269" i="1"/>
  <c r="R271" i="1"/>
  <c r="R272" i="1"/>
  <c r="R274" i="1"/>
  <c r="R275" i="1"/>
  <c r="R277" i="1"/>
  <c r="R278" i="1"/>
  <c r="R280" i="1"/>
  <c r="R281" i="1"/>
  <c r="R283" i="1"/>
  <c r="R284" i="1"/>
  <c r="R286" i="1"/>
  <c r="R287" i="1"/>
  <c r="R289" i="1"/>
  <c r="R290" i="1"/>
  <c r="R292" i="1"/>
  <c r="I137" i="13" s="1"/>
  <c r="R293" i="1"/>
  <c r="R295" i="1"/>
  <c r="I138" i="13" s="1"/>
  <c r="R296" i="1"/>
  <c r="R298" i="1"/>
  <c r="I139" i="13" s="1"/>
  <c r="R299" i="1"/>
  <c r="R301" i="1"/>
  <c r="I140" i="13" s="1"/>
  <c r="R302" i="1"/>
  <c r="R304" i="1"/>
  <c r="I141" i="13" s="1"/>
  <c r="R305" i="1"/>
  <c r="R307" i="1"/>
  <c r="I142" i="13" s="1"/>
  <c r="R308" i="1"/>
  <c r="R310" i="1"/>
  <c r="I143" i="13" s="1"/>
  <c r="R311" i="1"/>
  <c r="R313" i="1"/>
  <c r="I144" i="13" s="1"/>
  <c r="R314" i="1"/>
  <c r="R316" i="1"/>
  <c r="I145" i="13" s="1"/>
  <c r="R317" i="1"/>
  <c r="R319" i="1"/>
  <c r="I146" i="13" s="1"/>
  <c r="R320" i="1"/>
  <c r="R322" i="1"/>
  <c r="I147" i="13" s="1"/>
  <c r="R323" i="1"/>
  <c r="R325" i="1"/>
  <c r="I148" i="13" s="1"/>
  <c r="R326" i="1"/>
  <c r="R328" i="1"/>
  <c r="I149" i="13" s="1"/>
  <c r="L269" i="1"/>
  <c r="K269" i="1" s="1"/>
  <c r="L271" i="1"/>
  <c r="H130" i="13" s="1"/>
  <c r="L272" i="1"/>
  <c r="K272" i="1" s="1"/>
  <c r="L274" i="1"/>
  <c r="H131" i="13" s="1"/>
  <c r="L275" i="1"/>
  <c r="K275" i="1" s="1"/>
  <c r="L277" i="1"/>
  <c r="H132" i="13" s="1"/>
  <c r="L278" i="1"/>
  <c r="K278" i="1" s="1"/>
  <c r="L280" i="1"/>
  <c r="H133" i="13" s="1"/>
  <c r="L281" i="1"/>
  <c r="K281" i="1" s="1"/>
  <c r="L283" i="1"/>
  <c r="H134" i="13" s="1"/>
  <c r="L284" i="1"/>
  <c r="K284" i="1" s="1"/>
  <c r="L286" i="1"/>
  <c r="H135" i="13" s="1"/>
  <c r="L287" i="1"/>
  <c r="K287" i="1" s="1"/>
  <c r="L289" i="1"/>
  <c r="H136" i="13" s="1"/>
  <c r="L290" i="1"/>
  <c r="K290" i="1" s="1"/>
  <c r="L292" i="1"/>
  <c r="H137" i="13" s="1"/>
  <c r="L293" i="1"/>
  <c r="K293" i="1" s="1"/>
  <c r="L295" i="1"/>
  <c r="H138" i="13" s="1"/>
  <c r="L296" i="1"/>
  <c r="K296" i="1" s="1"/>
  <c r="L298" i="1"/>
  <c r="H139" i="13" s="1"/>
  <c r="L299" i="1"/>
  <c r="K299" i="1" s="1"/>
  <c r="L301" i="1"/>
  <c r="H140" i="13" s="1"/>
  <c r="L302" i="1"/>
  <c r="K302" i="1" s="1"/>
  <c r="L304" i="1"/>
  <c r="H141" i="13" s="1"/>
  <c r="L305" i="1"/>
  <c r="K305" i="1" s="1"/>
  <c r="L307" i="1"/>
  <c r="H142" i="13" s="1"/>
  <c r="L308" i="1"/>
  <c r="K308" i="1" s="1"/>
  <c r="L310" i="1"/>
  <c r="H143" i="13" s="1"/>
  <c r="L311" i="1"/>
  <c r="K311" i="1" s="1"/>
  <c r="L313" i="1"/>
  <c r="H144" i="13" s="1"/>
  <c r="L314" i="1"/>
  <c r="K314" i="1" s="1"/>
  <c r="L316" i="1"/>
  <c r="H145" i="13" s="1"/>
  <c r="L317" i="1"/>
  <c r="K317" i="1" s="1"/>
  <c r="L319" i="1"/>
  <c r="H146" i="13" s="1"/>
  <c r="L320" i="1"/>
  <c r="K320" i="1" s="1"/>
  <c r="L322" i="1"/>
  <c r="H147" i="13" s="1"/>
  <c r="L323" i="1"/>
  <c r="K323" i="1" s="1"/>
  <c r="L325" i="1"/>
  <c r="H148" i="13" s="1"/>
  <c r="L326" i="1"/>
  <c r="K326" i="1" s="1"/>
  <c r="L328" i="1"/>
  <c r="H149" i="13" s="1"/>
  <c r="F269" i="1"/>
  <c r="E269" i="1" s="1"/>
  <c r="F271" i="1"/>
  <c r="G130" i="13" s="1"/>
  <c r="E272" i="1"/>
  <c r="F274" i="1"/>
  <c r="F275" i="1"/>
  <c r="E275" i="1" s="1"/>
  <c r="F277" i="1"/>
  <c r="F278" i="1"/>
  <c r="E278" i="1" s="1"/>
  <c r="F280" i="1"/>
  <c r="F281" i="1"/>
  <c r="E281" i="1" s="1"/>
  <c r="F283" i="1"/>
  <c r="F284" i="1"/>
  <c r="E284" i="1" s="1"/>
  <c r="F286" i="1"/>
  <c r="F287" i="1"/>
  <c r="E287" i="1" s="1"/>
  <c r="F289" i="1"/>
  <c r="F290" i="1"/>
  <c r="E290" i="1" s="1"/>
  <c r="F292" i="1"/>
  <c r="F293" i="1"/>
  <c r="E293" i="1" s="1"/>
  <c r="F295" i="1"/>
  <c r="F296" i="1"/>
  <c r="E296" i="1" s="1"/>
  <c r="F298" i="1"/>
  <c r="F299" i="1"/>
  <c r="E299" i="1" s="1"/>
  <c r="F301" i="1"/>
  <c r="F302" i="1"/>
  <c r="E302" i="1" s="1"/>
  <c r="F304" i="1"/>
  <c r="F305" i="1"/>
  <c r="E305" i="1" s="1"/>
  <c r="F307" i="1"/>
  <c r="F308" i="1"/>
  <c r="E308" i="1" s="1"/>
  <c r="F310" i="1"/>
  <c r="F311" i="1"/>
  <c r="E311" i="1" s="1"/>
  <c r="F313" i="1"/>
  <c r="F314" i="1"/>
  <c r="E314" i="1" s="1"/>
  <c r="F316" i="1"/>
  <c r="F317" i="1"/>
  <c r="E317" i="1" s="1"/>
  <c r="F319" i="1"/>
  <c r="F320" i="1"/>
  <c r="E320" i="1" s="1"/>
  <c r="F322" i="1"/>
  <c r="F323" i="1"/>
  <c r="E323" i="1" s="1"/>
  <c r="F325" i="1"/>
  <c r="F326" i="1"/>
  <c r="E326" i="1" s="1"/>
  <c r="F328" i="1"/>
  <c r="BB268" i="1"/>
  <c r="O129" i="13" s="1"/>
  <c r="BB266" i="1"/>
  <c r="AV268" i="1"/>
  <c r="N129" i="13" s="1"/>
  <c r="AV266" i="1"/>
  <c r="AP268" i="1"/>
  <c r="M129" i="13" s="1"/>
  <c r="AP266" i="1"/>
  <c r="AJ268" i="1"/>
  <c r="L129" i="13" s="1"/>
  <c r="AJ266" i="1"/>
  <c r="AD268" i="1"/>
  <c r="K129" i="13" s="1"/>
  <c r="AD266" i="1"/>
  <c r="AC266" i="1" s="1"/>
  <c r="X268" i="1"/>
  <c r="J129" i="13" s="1"/>
  <c r="X266" i="1"/>
  <c r="R268" i="1"/>
  <c r="R266" i="1"/>
  <c r="L268" i="1"/>
  <c r="H129" i="13" s="1"/>
  <c r="L266" i="1"/>
  <c r="F266" i="1"/>
  <c r="F268" i="1"/>
  <c r="G129" i="13" s="1"/>
  <c r="BB205" i="1"/>
  <c r="BA205" i="1" s="1"/>
  <c r="BB207" i="1"/>
  <c r="O91" i="13" s="1"/>
  <c r="BB208" i="1"/>
  <c r="BA208" i="1" s="1"/>
  <c r="BB210" i="1"/>
  <c r="O92" i="13" s="1"/>
  <c r="BB211" i="1"/>
  <c r="BA211" i="1" s="1"/>
  <c r="BB213" i="1"/>
  <c r="O93" i="13" s="1"/>
  <c r="BB214" i="1"/>
  <c r="BA214" i="1" s="1"/>
  <c r="BB216" i="1"/>
  <c r="O94" i="13" s="1"/>
  <c r="BB217" i="1"/>
  <c r="BA217" i="1" s="1"/>
  <c r="BB219" i="1"/>
  <c r="O95" i="13" s="1"/>
  <c r="BB220" i="1"/>
  <c r="BA220" i="1" s="1"/>
  <c r="BB222" i="1"/>
  <c r="O96" i="13" s="1"/>
  <c r="BB223" i="1"/>
  <c r="BA223" i="1" s="1"/>
  <c r="BB225" i="1"/>
  <c r="O97" i="13" s="1"/>
  <c r="BB226" i="1"/>
  <c r="BA226" i="1" s="1"/>
  <c r="BB228" i="1"/>
  <c r="O98" i="13" s="1"/>
  <c r="BB229" i="1"/>
  <c r="BA229" i="1" s="1"/>
  <c r="BB231" i="1"/>
  <c r="O99" i="13" s="1"/>
  <c r="BB232" i="1"/>
  <c r="BA232" i="1" s="1"/>
  <c r="BB234" i="1"/>
  <c r="O100" i="13" s="1"/>
  <c r="BB235" i="1"/>
  <c r="BA235" i="1" s="1"/>
  <c r="BB237" i="1"/>
  <c r="O101" i="13" s="1"/>
  <c r="BB238" i="1"/>
  <c r="BA238" i="1" s="1"/>
  <c r="BB240" i="1"/>
  <c r="O102" i="13" s="1"/>
  <c r="BB241" i="1"/>
  <c r="BA241" i="1" s="1"/>
  <c r="BB243" i="1"/>
  <c r="O103" i="13" s="1"/>
  <c r="BB244" i="1"/>
  <c r="BA244" i="1" s="1"/>
  <c r="BB246" i="1"/>
  <c r="O104" i="13" s="1"/>
  <c r="BB247" i="1"/>
  <c r="BA247" i="1" s="1"/>
  <c r="BB249" i="1"/>
  <c r="O105" i="13" s="1"/>
  <c r="BB250" i="1"/>
  <c r="BA250" i="1" s="1"/>
  <c r="BB252" i="1"/>
  <c r="O106" i="13" s="1"/>
  <c r="BB253" i="1"/>
  <c r="BA253" i="1" s="1"/>
  <c r="BB255" i="1"/>
  <c r="O107" i="13" s="1"/>
  <c r="BB256" i="1"/>
  <c r="BA256" i="1" s="1"/>
  <c r="BB258" i="1"/>
  <c r="O108" i="13" s="1"/>
  <c r="BB259" i="1"/>
  <c r="BA259" i="1" s="1"/>
  <c r="BB261" i="1"/>
  <c r="O109" i="13" s="1"/>
  <c r="BB262" i="1"/>
  <c r="BA262" i="1" s="1"/>
  <c r="BB264" i="1"/>
  <c r="O110" i="13" s="1"/>
  <c r="AV205" i="1"/>
  <c r="AU205" i="1" s="1"/>
  <c r="AV207" i="1"/>
  <c r="N91" i="13" s="1"/>
  <c r="AV208" i="1"/>
  <c r="AU208" i="1" s="1"/>
  <c r="AV210" i="1"/>
  <c r="N92" i="13" s="1"/>
  <c r="AV211" i="1"/>
  <c r="AU211" i="1" s="1"/>
  <c r="AV213" i="1"/>
  <c r="N93" i="13" s="1"/>
  <c r="AV214" i="1"/>
  <c r="AU214" i="1" s="1"/>
  <c r="AV216" i="1"/>
  <c r="N94" i="13" s="1"/>
  <c r="AV217" i="1"/>
  <c r="AU217" i="1" s="1"/>
  <c r="AV219" i="1"/>
  <c r="N95" i="13" s="1"/>
  <c r="AV220" i="1"/>
  <c r="AU220" i="1" s="1"/>
  <c r="AV222" i="1"/>
  <c r="N96" i="13" s="1"/>
  <c r="AV223" i="1"/>
  <c r="AU223" i="1" s="1"/>
  <c r="AV225" i="1"/>
  <c r="N97" i="13" s="1"/>
  <c r="AV226" i="1"/>
  <c r="AU226" i="1" s="1"/>
  <c r="AV228" i="1"/>
  <c r="N98" i="13" s="1"/>
  <c r="AV229" i="1"/>
  <c r="AU229" i="1" s="1"/>
  <c r="AV231" i="1"/>
  <c r="N99" i="13" s="1"/>
  <c r="AV232" i="1"/>
  <c r="AU232" i="1" s="1"/>
  <c r="AV234" i="1"/>
  <c r="N100" i="13" s="1"/>
  <c r="AV235" i="1"/>
  <c r="AU235" i="1" s="1"/>
  <c r="AV237" i="1"/>
  <c r="N101" i="13" s="1"/>
  <c r="AV238" i="1"/>
  <c r="AU238" i="1" s="1"/>
  <c r="AV240" i="1"/>
  <c r="N102" i="13" s="1"/>
  <c r="AV241" i="1"/>
  <c r="AU241" i="1" s="1"/>
  <c r="AV243" i="1"/>
  <c r="N103" i="13" s="1"/>
  <c r="AV244" i="1"/>
  <c r="AU244" i="1" s="1"/>
  <c r="AV246" i="1"/>
  <c r="N104" i="13" s="1"/>
  <c r="AV247" i="1"/>
  <c r="AU247" i="1" s="1"/>
  <c r="AV249" i="1"/>
  <c r="N105" i="13" s="1"/>
  <c r="AV250" i="1"/>
  <c r="AU250" i="1" s="1"/>
  <c r="AV252" i="1"/>
  <c r="N106" i="13" s="1"/>
  <c r="AV253" i="1"/>
  <c r="AU253" i="1" s="1"/>
  <c r="AV255" i="1"/>
  <c r="N107" i="13" s="1"/>
  <c r="AV256" i="1"/>
  <c r="AU256" i="1" s="1"/>
  <c r="AV258" i="1"/>
  <c r="N108" i="13" s="1"/>
  <c r="AV259" i="1"/>
  <c r="AU259" i="1" s="1"/>
  <c r="AV261" i="1"/>
  <c r="N109" i="13" s="1"/>
  <c r="AV262" i="1"/>
  <c r="AU262" i="1" s="1"/>
  <c r="AV264" i="1"/>
  <c r="N110" i="13" s="1"/>
  <c r="AP205" i="1"/>
  <c r="AO205" i="1" s="1"/>
  <c r="AP207" i="1"/>
  <c r="M91" i="13" s="1"/>
  <c r="AP208" i="1"/>
  <c r="AO208" i="1" s="1"/>
  <c r="AP210" i="1"/>
  <c r="M92" i="13" s="1"/>
  <c r="AP211" i="1"/>
  <c r="AO211" i="1" s="1"/>
  <c r="AP213" i="1"/>
  <c r="M93" i="13" s="1"/>
  <c r="AP214" i="1"/>
  <c r="AO214" i="1" s="1"/>
  <c r="AP216" i="1"/>
  <c r="M94" i="13" s="1"/>
  <c r="AP217" i="1"/>
  <c r="AO217" i="1" s="1"/>
  <c r="AP219" i="1"/>
  <c r="M95" i="13" s="1"/>
  <c r="AP220" i="1"/>
  <c r="AO220" i="1" s="1"/>
  <c r="AP222" i="1"/>
  <c r="M96" i="13" s="1"/>
  <c r="AP223" i="1"/>
  <c r="AO223" i="1" s="1"/>
  <c r="AP225" i="1"/>
  <c r="M97" i="13" s="1"/>
  <c r="AP226" i="1"/>
  <c r="AO226" i="1" s="1"/>
  <c r="AP228" i="1"/>
  <c r="M98" i="13" s="1"/>
  <c r="AP229" i="1"/>
  <c r="AO229" i="1" s="1"/>
  <c r="AP231" i="1"/>
  <c r="M99" i="13" s="1"/>
  <c r="AP232" i="1"/>
  <c r="AO232" i="1" s="1"/>
  <c r="AP234" i="1"/>
  <c r="M100" i="13" s="1"/>
  <c r="AP235" i="1"/>
  <c r="AO235" i="1" s="1"/>
  <c r="AP237" i="1"/>
  <c r="M101" i="13" s="1"/>
  <c r="AP238" i="1"/>
  <c r="AO238" i="1" s="1"/>
  <c r="AP240" i="1"/>
  <c r="M102" i="13" s="1"/>
  <c r="AP241" i="1"/>
  <c r="AO241" i="1" s="1"/>
  <c r="AP243" i="1"/>
  <c r="M103" i="13" s="1"/>
  <c r="AP244" i="1"/>
  <c r="AO244" i="1" s="1"/>
  <c r="AP246" i="1"/>
  <c r="M104" i="13" s="1"/>
  <c r="AP247" i="1"/>
  <c r="AO247" i="1" s="1"/>
  <c r="AP249" i="1"/>
  <c r="M105" i="13" s="1"/>
  <c r="AP250" i="1"/>
  <c r="AO250" i="1" s="1"/>
  <c r="AP252" i="1"/>
  <c r="M106" i="13" s="1"/>
  <c r="AP253" i="1"/>
  <c r="AO253" i="1" s="1"/>
  <c r="AP255" i="1"/>
  <c r="M107" i="13" s="1"/>
  <c r="AP256" i="1"/>
  <c r="AO256" i="1" s="1"/>
  <c r="AP258" i="1"/>
  <c r="M108" i="13" s="1"/>
  <c r="AP259" i="1"/>
  <c r="AO259" i="1" s="1"/>
  <c r="AP261" i="1"/>
  <c r="M109" i="13" s="1"/>
  <c r="AP262" i="1"/>
  <c r="AO262" i="1" s="1"/>
  <c r="AP264" i="1"/>
  <c r="M110" i="13" s="1"/>
  <c r="AJ205" i="1"/>
  <c r="AI205" i="1" s="1"/>
  <c r="AJ207" i="1"/>
  <c r="L91" i="13" s="1"/>
  <c r="AJ208" i="1"/>
  <c r="AI208" i="1" s="1"/>
  <c r="AJ210" i="1"/>
  <c r="L92" i="13" s="1"/>
  <c r="AJ211" i="1"/>
  <c r="AI211" i="1" s="1"/>
  <c r="AJ213" i="1"/>
  <c r="L93" i="13" s="1"/>
  <c r="AJ214" i="1"/>
  <c r="AI214" i="1" s="1"/>
  <c r="AJ216" i="1"/>
  <c r="L94" i="13" s="1"/>
  <c r="AJ217" i="1"/>
  <c r="AI217" i="1" s="1"/>
  <c r="AJ219" i="1"/>
  <c r="L95" i="13" s="1"/>
  <c r="AJ220" i="1"/>
  <c r="AI220" i="1" s="1"/>
  <c r="AJ222" i="1"/>
  <c r="L96" i="13" s="1"/>
  <c r="AJ223" i="1"/>
  <c r="AI223" i="1" s="1"/>
  <c r="AJ225" i="1"/>
  <c r="L97" i="13" s="1"/>
  <c r="AJ226" i="1"/>
  <c r="AI226" i="1" s="1"/>
  <c r="AJ228" i="1"/>
  <c r="L98" i="13" s="1"/>
  <c r="AJ229" i="1"/>
  <c r="AI229" i="1" s="1"/>
  <c r="AJ231" i="1"/>
  <c r="L99" i="13" s="1"/>
  <c r="AJ232" i="1"/>
  <c r="AI232" i="1" s="1"/>
  <c r="AJ234" i="1"/>
  <c r="L100" i="13" s="1"/>
  <c r="AJ235" i="1"/>
  <c r="AI235" i="1" s="1"/>
  <c r="AJ237" i="1"/>
  <c r="L101" i="13" s="1"/>
  <c r="AJ238" i="1"/>
  <c r="AI238" i="1" s="1"/>
  <c r="AJ240" i="1"/>
  <c r="L102" i="13" s="1"/>
  <c r="AJ241" i="1"/>
  <c r="AI241" i="1" s="1"/>
  <c r="AJ243" i="1"/>
  <c r="L103" i="13" s="1"/>
  <c r="AJ244" i="1"/>
  <c r="AI244" i="1" s="1"/>
  <c r="AJ246" i="1"/>
  <c r="L104" i="13" s="1"/>
  <c r="AJ247" i="1"/>
  <c r="AI247" i="1" s="1"/>
  <c r="AJ249" i="1"/>
  <c r="L105" i="13" s="1"/>
  <c r="AJ250" i="1"/>
  <c r="AI250" i="1" s="1"/>
  <c r="AJ252" i="1"/>
  <c r="L106" i="13" s="1"/>
  <c r="AJ253" i="1"/>
  <c r="AI253" i="1" s="1"/>
  <c r="AJ255" i="1"/>
  <c r="L107" i="13" s="1"/>
  <c r="AJ256" i="1"/>
  <c r="AI256" i="1" s="1"/>
  <c r="AJ258" i="1"/>
  <c r="L108" i="13" s="1"/>
  <c r="AJ259" i="1"/>
  <c r="AI259" i="1" s="1"/>
  <c r="AJ261" i="1"/>
  <c r="L109" i="13" s="1"/>
  <c r="AJ262" i="1"/>
  <c r="AI262" i="1" s="1"/>
  <c r="AJ264" i="1"/>
  <c r="L110" i="13" s="1"/>
  <c r="AD205" i="1"/>
  <c r="AC205" i="1" s="1"/>
  <c r="AD207" i="1"/>
  <c r="K91" i="13" s="1"/>
  <c r="AD208" i="1"/>
  <c r="AC208" i="1" s="1"/>
  <c r="AD210" i="1"/>
  <c r="K92" i="13" s="1"/>
  <c r="AD211" i="1"/>
  <c r="AC211" i="1" s="1"/>
  <c r="AD213" i="1"/>
  <c r="K93" i="13" s="1"/>
  <c r="AD214" i="1"/>
  <c r="AC214" i="1" s="1"/>
  <c r="AD216" i="1"/>
  <c r="K94" i="13" s="1"/>
  <c r="AD217" i="1"/>
  <c r="AC217" i="1" s="1"/>
  <c r="AD219" i="1"/>
  <c r="K95" i="13" s="1"/>
  <c r="AD220" i="1"/>
  <c r="AC220" i="1" s="1"/>
  <c r="AD222" i="1"/>
  <c r="K96" i="13" s="1"/>
  <c r="AD223" i="1"/>
  <c r="AC223" i="1" s="1"/>
  <c r="AD225" i="1"/>
  <c r="K97" i="13" s="1"/>
  <c r="AD226" i="1"/>
  <c r="AC226" i="1" s="1"/>
  <c r="AD228" i="1"/>
  <c r="K98" i="13" s="1"/>
  <c r="AD229" i="1"/>
  <c r="AC229" i="1" s="1"/>
  <c r="AD231" i="1"/>
  <c r="K99" i="13" s="1"/>
  <c r="AD232" i="1"/>
  <c r="AC232" i="1" s="1"/>
  <c r="AD234" i="1"/>
  <c r="K100" i="13" s="1"/>
  <c r="AD235" i="1"/>
  <c r="AC235" i="1" s="1"/>
  <c r="AD237" i="1"/>
  <c r="K101" i="13" s="1"/>
  <c r="AD238" i="1"/>
  <c r="AC238" i="1" s="1"/>
  <c r="AD240" i="1"/>
  <c r="K102" i="13" s="1"/>
  <c r="AD241" i="1"/>
  <c r="AC241" i="1" s="1"/>
  <c r="AD243" i="1"/>
  <c r="K103" i="13" s="1"/>
  <c r="AD244" i="1"/>
  <c r="AC244" i="1" s="1"/>
  <c r="AD246" i="1"/>
  <c r="K104" i="13" s="1"/>
  <c r="AD247" i="1"/>
  <c r="AC247" i="1" s="1"/>
  <c r="AD249" i="1"/>
  <c r="K105" i="13" s="1"/>
  <c r="AD250" i="1"/>
  <c r="AC250" i="1" s="1"/>
  <c r="AD252" i="1"/>
  <c r="K106" i="13" s="1"/>
  <c r="AD253" i="1"/>
  <c r="AC253" i="1" s="1"/>
  <c r="AD255" i="1"/>
  <c r="K107" i="13" s="1"/>
  <c r="AD256" i="1"/>
  <c r="AC256" i="1" s="1"/>
  <c r="AD258" i="1"/>
  <c r="K108" i="13" s="1"/>
  <c r="AD259" i="1"/>
  <c r="AC259" i="1" s="1"/>
  <c r="AD261" i="1"/>
  <c r="K109" i="13" s="1"/>
  <c r="AD262" i="1"/>
  <c r="AC262" i="1" s="1"/>
  <c r="AD264" i="1"/>
  <c r="K110" i="13" s="1"/>
  <c r="X205" i="1"/>
  <c r="W205" i="1" s="1"/>
  <c r="X207" i="1"/>
  <c r="J91" i="13" s="1"/>
  <c r="X208" i="1"/>
  <c r="W208" i="1" s="1"/>
  <c r="X210" i="1"/>
  <c r="J92" i="13" s="1"/>
  <c r="X211" i="1"/>
  <c r="W211" i="1" s="1"/>
  <c r="X213" i="1"/>
  <c r="J93" i="13" s="1"/>
  <c r="X214" i="1"/>
  <c r="W214" i="1" s="1"/>
  <c r="X216" i="1"/>
  <c r="J94" i="13" s="1"/>
  <c r="X217" i="1"/>
  <c r="W217" i="1" s="1"/>
  <c r="X219" i="1"/>
  <c r="J95" i="13" s="1"/>
  <c r="X220" i="1"/>
  <c r="W220" i="1" s="1"/>
  <c r="X222" i="1"/>
  <c r="J96" i="13" s="1"/>
  <c r="X223" i="1"/>
  <c r="W223" i="1" s="1"/>
  <c r="X225" i="1"/>
  <c r="J97" i="13" s="1"/>
  <c r="X226" i="1"/>
  <c r="W226" i="1" s="1"/>
  <c r="X228" i="1"/>
  <c r="J98" i="13" s="1"/>
  <c r="X229" i="1"/>
  <c r="W229" i="1" s="1"/>
  <c r="X231" i="1"/>
  <c r="J99" i="13" s="1"/>
  <c r="X232" i="1"/>
  <c r="W232" i="1" s="1"/>
  <c r="X234" i="1"/>
  <c r="J100" i="13" s="1"/>
  <c r="X235" i="1"/>
  <c r="W235" i="1" s="1"/>
  <c r="X237" i="1"/>
  <c r="J101" i="13" s="1"/>
  <c r="X238" i="1"/>
  <c r="W238" i="1" s="1"/>
  <c r="X240" i="1"/>
  <c r="J102" i="13" s="1"/>
  <c r="X241" i="1"/>
  <c r="W241" i="1" s="1"/>
  <c r="X243" i="1"/>
  <c r="J103" i="13" s="1"/>
  <c r="X244" i="1"/>
  <c r="W244" i="1" s="1"/>
  <c r="X246" i="1"/>
  <c r="J104" i="13" s="1"/>
  <c r="X247" i="1"/>
  <c r="W247" i="1" s="1"/>
  <c r="X249" i="1"/>
  <c r="J105" i="13" s="1"/>
  <c r="X250" i="1"/>
  <c r="W250" i="1" s="1"/>
  <c r="X252" i="1"/>
  <c r="J106" i="13" s="1"/>
  <c r="X253" i="1"/>
  <c r="W253" i="1" s="1"/>
  <c r="X255" i="1"/>
  <c r="J107" i="13" s="1"/>
  <c r="X256" i="1"/>
  <c r="W256" i="1" s="1"/>
  <c r="X258" i="1"/>
  <c r="J108" i="13" s="1"/>
  <c r="X259" i="1"/>
  <c r="W259" i="1" s="1"/>
  <c r="X261" i="1"/>
  <c r="J109" i="13" s="1"/>
  <c r="X262" i="1"/>
  <c r="W262" i="1" s="1"/>
  <c r="X264" i="1"/>
  <c r="J110" i="13" s="1"/>
  <c r="R205" i="1"/>
  <c r="Q205" i="1" s="1"/>
  <c r="R207" i="1"/>
  <c r="I91" i="13" s="1"/>
  <c r="R208" i="1"/>
  <c r="Q208" i="1" s="1"/>
  <c r="R210" i="1"/>
  <c r="I92" i="13" s="1"/>
  <c r="R211" i="1"/>
  <c r="Q211" i="1" s="1"/>
  <c r="R213" i="1"/>
  <c r="R214" i="1"/>
  <c r="Q214" i="1" s="1"/>
  <c r="R216" i="1"/>
  <c r="R217" i="1"/>
  <c r="Q217" i="1" s="1"/>
  <c r="R219" i="1"/>
  <c r="R220" i="1"/>
  <c r="Q220" i="1" s="1"/>
  <c r="R222" i="1"/>
  <c r="R223" i="1"/>
  <c r="Q223" i="1" s="1"/>
  <c r="R225" i="1"/>
  <c r="R226" i="1"/>
  <c r="Q226" i="1" s="1"/>
  <c r="R228" i="1"/>
  <c r="I98" i="13" s="1"/>
  <c r="R229" i="1"/>
  <c r="Q229" i="1" s="1"/>
  <c r="R231" i="1"/>
  <c r="I99" i="13" s="1"/>
  <c r="R232" i="1"/>
  <c r="Q232" i="1" s="1"/>
  <c r="R234" i="1"/>
  <c r="I100" i="13" s="1"/>
  <c r="R235" i="1"/>
  <c r="Q235" i="1" s="1"/>
  <c r="R237" i="1"/>
  <c r="I101" i="13" s="1"/>
  <c r="R238" i="1"/>
  <c r="Q238" i="1" s="1"/>
  <c r="R240" i="1"/>
  <c r="I102" i="13" s="1"/>
  <c r="R241" i="1"/>
  <c r="Q241" i="1" s="1"/>
  <c r="R243" i="1"/>
  <c r="I103" i="13" s="1"/>
  <c r="R244" i="1"/>
  <c r="Q244" i="1" s="1"/>
  <c r="R246" i="1"/>
  <c r="I104" i="13" s="1"/>
  <c r="R247" i="1"/>
  <c r="Q247" i="1" s="1"/>
  <c r="R249" i="1"/>
  <c r="I105" i="13" s="1"/>
  <c r="R250" i="1"/>
  <c r="Q250" i="1" s="1"/>
  <c r="R252" i="1"/>
  <c r="I106" i="13" s="1"/>
  <c r="R253" i="1"/>
  <c r="Q253" i="1" s="1"/>
  <c r="R255" i="1"/>
  <c r="I107" i="13" s="1"/>
  <c r="R256" i="1"/>
  <c r="Q256" i="1" s="1"/>
  <c r="R258" i="1"/>
  <c r="I108" i="13" s="1"/>
  <c r="R259" i="1"/>
  <c r="Q259" i="1" s="1"/>
  <c r="R261" i="1"/>
  <c r="I109" i="13" s="1"/>
  <c r="R262" i="1"/>
  <c r="Q262" i="1" s="1"/>
  <c r="R264" i="1"/>
  <c r="I110" i="13" s="1"/>
  <c r="L205" i="1"/>
  <c r="K205" i="1" s="1"/>
  <c r="L207" i="1"/>
  <c r="H91" i="13" s="1"/>
  <c r="L208" i="1"/>
  <c r="K208" i="1" s="1"/>
  <c r="L210" i="1"/>
  <c r="H92" i="13" s="1"/>
  <c r="L211" i="1"/>
  <c r="K211" i="1" s="1"/>
  <c r="L213" i="1"/>
  <c r="H93" i="13" s="1"/>
  <c r="L214" i="1"/>
  <c r="K214" i="1" s="1"/>
  <c r="L216" i="1"/>
  <c r="H94" i="13" s="1"/>
  <c r="L217" i="1"/>
  <c r="K217" i="1" s="1"/>
  <c r="L219" i="1"/>
  <c r="H95" i="13" s="1"/>
  <c r="L220" i="1"/>
  <c r="K220" i="1" s="1"/>
  <c r="L222" i="1"/>
  <c r="H96" i="13" s="1"/>
  <c r="L223" i="1"/>
  <c r="K223" i="1" s="1"/>
  <c r="L225" i="1"/>
  <c r="H97" i="13" s="1"/>
  <c r="L226" i="1"/>
  <c r="K226" i="1" s="1"/>
  <c r="L228" i="1"/>
  <c r="H98" i="13" s="1"/>
  <c r="L229" i="1"/>
  <c r="K229" i="1" s="1"/>
  <c r="L231" i="1"/>
  <c r="H99" i="13" s="1"/>
  <c r="L232" i="1"/>
  <c r="K232" i="1" s="1"/>
  <c r="L234" i="1"/>
  <c r="H100" i="13" s="1"/>
  <c r="L235" i="1"/>
  <c r="K235" i="1" s="1"/>
  <c r="L237" i="1"/>
  <c r="H101" i="13" s="1"/>
  <c r="L238" i="1"/>
  <c r="K238" i="1" s="1"/>
  <c r="L240" i="1"/>
  <c r="H102" i="13" s="1"/>
  <c r="L241" i="1"/>
  <c r="K241" i="1" s="1"/>
  <c r="L243" i="1"/>
  <c r="H103" i="13" s="1"/>
  <c r="L244" i="1"/>
  <c r="K244" i="1" s="1"/>
  <c r="L246" i="1"/>
  <c r="H104" i="13" s="1"/>
  <c r="L247" i="1"/>
  <c r="K247" i="1" s="1"/>
  <c r="L249" i="1"/>
  <c r="H105" i="13" s="1"/>
  <c r="L250" i="1"/>
  <c r="K250" i="1" s="1"/>
  <c r="L252" i="1"/>
  <c r="H106" i="13" s="1"/>
  <c r="L253" i="1"/>
  <c r="K253" i="1" s="1"/>
  <c r="L255" i="1"/>
  <c r="H107" i="13" s="1"/>
  <c r="L256" i="1"/>
  <c r="K256" i="1" s="1"/>
  <c r="L258" i="1"/>
  <c r="H108" i="13" s="1"/>
  <c r="L259" i="1"/>
  <c r="K259" i="1" s="1"/>
  <c r="L261" i="1"/>
  <c r="H109" i="13" s="1"/>
  <c r="L262" i="1"/>
  <c r="K262" i="1" s="1"/>
  <c r="L264" i="1"/>
  <c r="H110" i="13" s="1"/>
  <c r="F205" i="1"/>
  <c r="E205" i="1" s="1"/>
  <c r="F207" i="1"/>
  <c r="F208" i="1"/>
  <c r="E208" i="1" s="1"/>
  <c r="F210" i="1"/>
  <c r="F211" i="1"/>
  <c r="E211" i="1" s="1"/>
  <c r="F213" i="1"/>
  <c r="F214" i="1"/>
  <c r="E214" i="1" s="1"/>
  <c r="F216" i="1"/>
  <c r="F217" i="1"/>
  <c r="E217" i="1" s="1"/>
  <c r="F219" i="1"/>
  <c r="F222" i="1"/>
  <c r="F223" i="1"/>
  <c r="E223" i="1" s="1"/>
  <c r="F225" i="1"/>
  <c r="F226" i="1"/>
  <c r="E226" i="1" s="1"/>
  <c r="F228" i="1"/>
  <c r="F229" i="1"/>
  <c r="E229" i="1" s="1"/>
  <c r="F231" i="1"/>
  <c r="F232" i="1"/>
  <c r="E232" i="1" s="1"/>
  <c r="F234" i="1"/>
  <c r="F235" i="1"/>
  <c r="E235" i="1" s="1"/>
  <c r="F237" i="1"/>
  <c r="F238" i="1"/>
  <c r="E238" i="1" s="1"/>
  <c r="F240" i="1"/>
  <c r="F241" i="1"/>
  <c r="E241" i="1" s="1"/>
  <c r="F243" i="1"/>
  <c r="F244" i="1"/>
  <c r="E244" i="1" s="1"/>
  <c r="F246" i="1"/>
  <c r="F247" i="1"/>
  <c r="E247" i="1" s="1"/>
  <c r="F249" i="1"/>
  <c r="F250" i="1"/>
  <c r="E250" i="1" s="1"/>
  <c r="F252" i="1"/>
  <c r="F253" i="1"/>
  <c r="E253" i="1" s="1"/>
  <c r="F255" i="1"/>
  <c r="F256" i="1"/>
  <c r="E256" i="1" s="1"/>
  <c r="F258" i="1"/>
  <c r="F259" i="1"/>
  <c r="E259" i="1" s="1"/>
  <c r="F261" i="1"/>
  <c r="G109" i="13" s="1"/>
  <c r="F262" i="1"/>
  <c r="E262" i="1" s="1"/>
  <c r="F264" i="1"/>
  <c r="BB204" i="1"/>
  <c r="O90" i="13" s="1"/>
  <c r="BB202" i="1"/>
  <c r="AV204" i="1"/>
  <c r="N90" i="13" s="1"/>
  <c r="AV202" i="1"/>
  <c r="AP204" i="1"/>
  <c r="M90" i="13" s="1"/>
  <c r="AP202" i="1"/>
  <c r="AJ204" i="1"/>
  <c r="L90" i="13" s="1"/>
  <c r="AJ202" i="1"/>
  <c r="AI202" i="1" s="1"/>
  <c r="AD204" i="1"/>
  <c r="K90" i="13" s="1"/>
  <c r="AD202" i="1"/>
  <c r="AC202" i="1" s="1"/>
  <c r="X204" i="1"/>
  <c r="X202" i="1"/>
  <c r="W202" i="1" s="1"/>
  <c r="R204" i="1"/>
  <c r="R202" i="1"/>
  <c r="Q202" i="1" s="1"/>
  <c r="L204" i="1"/>
  <c r="H90" i="13" s="1"/>
  <c r="L202" i="1"/>
  <c r="K202" i="1" s="1"/>
  <c r="F202" i="1"/>
  <c r="E202" i="1" s="1"/>
  <c r="F204" i="1"/>
  <c r="G90" i="13" s="1"/>
  <c r="BB141" i="1"/>
  <c r="BA141" i="1" s="1"/>
  <c r="BB143" i="1"/>
  <c r="O52" i="13" s="1"/>
  <c r="BB144" i="1"/>
  <c r="BA144" i="1" s="1"/>
  <c r="BB146" i="1"/>
  <c r="O53" i="13" s="1"/>
  <c r="BB147" i="1"/>
  <c r="BA147" i="1" s="1"/>
  <c r="BB149" i="1"/>
  <c r="O54" i="13" s="1"/>
  <c r="BB150" i="1"/>
  <c r="BA150" i="1" s="1"/>
  <c r="BB152" i="1"/>
  <c r="O55" i="13" s="1"/>
  <c r="BB153" i="1"/>
  <c r="BA153" i="1" s="1"/>
  <c r="BB155" i="1"/>
  <c r="O56" i="13" s="1"/>
  <c r="BB156" i="1"/>
  <c r="BA156" i="1" s="1"/>
  <c r="BB158" i="1"/>
  <c r="O57" i="13" s="1"/>
  <c r="BB159" i="1"/>
  <c r="BA159" i="1" s="1"/>
  <c r="BB161" i="1"/>
  <c r="O58" i="13" s="1"/>
  <c r="BB162" i="1"/>
  <c r="BA162" i="1" s="1"/>
  <c r="BB164" i="1"/>
  <c r="O59" i="13" s="1"/>
  <c r="BB165" i="1"/>
  <c r="BA165" i="1" s="1"/>
  <c r="BB167" i="1"/>
  <c r="O60" i="13" s="1"/>
  <c r="BB168" i="1"/>
  <c r="BA168" i="1" s="1"/>
  <c r="BB170" i="1"/>
  <c r="O61" i="13" s="1"/>
  <c r="BB171" i="1"/>
  <c r="BA171" i="1" s="1"/>
  <c r="BB173" i="1"/>
  <c r="O62" i="13" s="1"/>
  <c r="BB174" i="1"/>
  <c r="BA174" i="1" s="1"/>
  <c r="BB176" i="1"/>
  <c r="O63" i="13" s="1"/>
  <c r="BB177" i="1"/>
  <c r="BA177" i="1" s="1"/>
  <c r="BB179" i="1"/>
  <c r="O64" i="13" s="1"/>
  <c r="BB180" i="1"/>
  <c r="BA180" i="1" s="1"/>
  <c r="BB182" i="1"/>
  <c r="O65" i="13" s="1"/>
  <c r="BB183" i="1"/>
  <c r="BA183" i="1" s="1"/>
  <c r="BB185" i="1"/>
  <c r="O66" i="13" s="1"/>
  <c r="BB186" i="1"/>
  <c r="BA186" i="1" s="1"/>
  <c r="BB188" i="1"/>
  <c r="O67" i="13" s="1"/>
  <c r="BB189" i="1"/>
  <c r="BA189" i="1" s="1"/>
  <c r="BB191" i="1"/>
  <c r="O68" i="13" s="1"/>
  <c r="BB192" i="1"/>
  <c r="BA192" i="1" s="1"/>
  <c r="BB194" i="1"/>
  <c r="O69" i="13" s="1"/>
  <c r="BB195" i="1"/>
  <c r="BA195" i="1" s="1"/>
  <c r="BB197" i="1"/>
  <c r="O70" i="13" s="1"/>
  <c r="BB198" i="1"/>
  <c r="BA198" i="1" s="1"/>
  <c r="BB200" i="1"/>
  <c r="O71" i="13" s="1"/>
  <c r="AV141" i="1"/>
  <c r="AU141" i="1" s="1"/>
  <c r="AV143" i="1"/>
  <c r="N52" i="13" s="1"/>
  <c r="AV144" i="1"/>
  <c r="AU144" i="1" s="1"/>
  <c r="AV146" i="1"/>
  <c r="N53" i="13" s="1"/>
  <c r="AV147" i="1"/>
  <c r="AU147" i="1" s="1"/>
  <c r="AV149" i="1"/>
  <c r="N54" i="13" s="1"/>
  <c r="AV150" i="1"/>
  <c r="AU150" i="1" s="1"/>
  <c r="AV152" i="1"/>
  <c r="N55" i="13" s="1"/>
  <c r="AV153" i="1"/>
  <c r="AU153" i="1" s="1"/>
  <c r="AV155" i="1"/>
  <c r="N56" i="13" s="1"/>
  <c r="AV156" i="1"/>
  <c r="AU156" i="1" s="1"/>
  <c r="AV158" i="1"/>
  <c r="N57" i="13" s="1"/>
  <c r="AV159" i="1"/>
  <c r="AU159" i="1" s="1"/>
  <c r="AV161" i="1"/>
  <c r="N58" i="13" s="1"/>
  <c r="AV162" i="1"/>
  <c r="AU162" i="1" s="1"/>
  <c r="AV164" i="1"/>
  <c r="N59" i="13" s="1"/>
  <c r="AV165" i="1"/>
  <c r="AU165" i="1" s="1"/>
  <c r="AV167" i="1"/>
  <c r="N60" i="13" s="1"/>
  <c r="AV168" i="1"/>
  <c r="AU168" i="1" s="1"/>
  <c r="AV170" i="1"/>
  <c r="N61" i="13" s="1"/>
  <c r="AV171" i="1"/>
  <c r="AU171" i="1" s="1"/>
  <c r="AV173" i="1"/>
  <c r="N62" i="13" s="1"/>
  <c r="AV174" i="1"/>
  <c r="AU174" i="1" s="1"/>
  <c r="AV176" i="1"/>
  <c r="N63" i="13" s="1"/>
  <c r="AV177" i="1"/>
  <c r="AU177" i="1" s="1"/>
  <c r="AV179" i="1"/>
  <c r="N64" i="13" s="1"/>
  <c r="AV180" i="1"/>
  <c r="AU180" i="1" s="1"/>
  <c r="AV182" i="1"/>
  <c r="N65" i="13" s="1"/>
  <c r="AV183" i="1"/>
  <c r="AU183" i="1" s="1"/>
  <c r="AV185" i="1"/>
  <c r="N66" i="13" s="1"/>
  <c r="AV186" i="1"/>
  <c r="AU186" i="1" s="1"/>
  <c r="AV188" i="1"/>
  <c r="N67" i="13" s="1"/>
  <c r="AV189" i="1"/>
  <c r="AU189" i="1" s="1"/>
  <c r="AV191" i="1"/>
  <c r="N68" i="13" s="1"/>
  <c r="AV192" i="1"/>
  <c r="AU192" i="1" s="1"/>
  <c r="AV194" i="1"/>
  <c r="N69" i="13" s="1"/>
  <c r="AV195" i="1"/>
  <c r="AU195" i="1" s="1"/>
  <c r="AV197" i="1"/>
  <c r="N70" i="13" s="1"/>
  <c r="AV198" i="1"/>
  <c r="AU198" i="1" s="1"/>
  <c r="AV200" i="1"/>
  <c r="N71" i="13" s="1"/>
  <c r="AP141" i="1"/>
  <c r="AO141" i="1" s="1"/>
  <c r="AP143" i="1"/>
  <c r="M52" i="13" s="1"/>
  <c r="AP144" i="1"/>
  <c r="AO144" i="1" s="1"/>
  <c r="AP146" i="1"/>
  <c r="M53" i="13" s="1"/>
  <c r="AP147" i="1"/>
  <c r="AO147" i="1" s="1"/>
  <c r="AP149" i="1"/>
  <c r="M54" i="13" s="1"/>
  <c r="AP150" i="1"/>
  <c r="AO150" i="1" s="1"/>
  <c r="AP152" i="1"/>
  <c r="M55" i="13" s="1"/>
  <c r="AP153" i="1"/>
  <c r="AO153" i="1" s="1"/>
  <c r="AP155" i="1"/>
  <c r="M56" i="13" s="1"/>
  <c r="AP156" i="1"/>
  <c r="AO156" i="1" s="1"/>
  <c r="AP158" i="1"/>
  <c r="M57" i="13" s="1"/>
  <c r="AP159" i="1"/>
  <c r="AO159" i="1" s="1"/>
  <c r="AP161" i="1"/>
  <c r="M58" i="13" s="1"/>
  <c r="AP162" i="1"/>
  <c r="AO162" i="1" s="1"/>
  <c r="AP164" i="1"/>
  <c r="M59" i="13" s="1"/>
  <c r="AP165" i="1"/>
  <c r="AO165" i="1" s="1"/>
  <c r="AP167" i="1"/>
  <c r="M60" i="13" s="1"/>
  <c r="AP168" i="1"/>
  <c r="AO168" i="1" s="1"/>
  <c r="AP170" i="1"/>
  <c r="M61" i="13" s="1"/>
  <c r="AP171" i="1"/>
  <c r="AO171" i="1" s="1"/>
  <c r="AP173" i="1"/>
  <c r="M62" i="13" s="1"/>
  <c r="AP174" i="1"/>
  <c r="AO174" i="1" s="1"/>
  <c r="AP176" i="1"/>
  <c r="M63" i="13" s="1"/>
  <c r="AP177" i="1"/>
  <c r="AO177" i="1" s="1"/>
  <c r="AP179" i="1"/>
  <c r="M64" i="13" s="1"/>
  <c r="AP180" i="1"/>
  <c r="AO180" i="1" s="1"/>
  <c r="AP182" i="1"/>
  <c r="M65" i="13" s="1"/>
  <c r="AP183" i="1"/>
  <c r="AO183" i="1" s="1"/>
  <c r="AP185" i="1"/>
  <c r="M66" i="13" s="1"/>
  <c r="AP186" i="1"/>
  <c r="AO186" i="1" s="1"/>
  <c r="AP188" i="1"/>
  <c r="M67" i="13" s="1"/>
  <c r="AP189" i="1"/>
  <c r="AO189" i="1" s="1"/>
  <c r="AP191" i="1"/>
  <c r="M68" i="13" s="1"/>
  <c r="AP192" i="1"/>
  <c r="AO192" i="1" s="1"/>
  <c r="AP194" i="1"/>
  <c r="M69" i="13" s="1"/>
  <c r="AP195" i="1"/>
  <c r="AO195" i="1" s="1"/>
  <c r="AP197" i="1"/>
  <c r="M70" i="13" s="1"/>
  <c r="AP198" i="1"/>
  <c r="AO198" i="1" s="1"/>
  <c r="AP200" i="1"/>
  <c r="M71" i="13" s="1"/>
  <c r="AJ141" i="1"/>
  <c r="AI141" i="1" s="1"/>
  <c r="AJ143" i="1"/>
  <c r="L52" i="13" s="1"/>
  <c r="AJ144" i="1"/>
  <c r="AI144" i="1" s="1"/>
  <c r="AJ146" i="1"/>
  <c r="L53" i="13" s="1"/>
  <c r="AJ147" i="1"/>
  <c r="AI147" i="1" s="1"/>
  <c r="AJ149" i="1"/>
  <c r="L54" i="13" s="1"/>
  <c r="AJ150" i="1"/>
  <c r="AI150" i="1" s="1"/>
  <c r="AJ152" i="1"/>
  <c r="L55" i="13" s="1"/>
  <c r="AJ153" i="1"/>
  <c r="AI153" i="1" s="1"/>
  <c r="AJ155" i="1"/>
  <c r="L56" i="13" s="1"/>
  <c r="AJ156" i="1"/>
  <c r="AI156" i="1" s="1"/>
  <c r="AJ158" i="1"/>
  <c r="L57" i="13" s="1"/>
  <c r="AJ159" i="1"/>
  <c r="AI159" i="1" s="1"/>
  <c r="AJ161" i="1"/>
  <c r="L58" i="13" s="1"/>
  <c r="AJ162" i="1"/>
  <c r="AI162" i="1" s="1"/>
  <c r="AJ164" i="1"/>
  <c r="L59" i="13" s="1"/>
  <c r="AJ165" i="1"/>
  <c r="AI165" i="1" s="1"/>
  <c r="AJ167" i="1"/>
  <c r="L60" i="13" s="1"/>
  <c r="AJ168" i="1"/>
  <c r="AI168" i="1" s="1"/>
  <c r="AJ170" i="1"/>
  <c r="L61" i="13" s="1"/>
  <c r="AJ171" i="1"/>
  <c r="AI171" i="1" s="1"/>
  <c r="AJ173" i="1"/>
  <c r="L62" i="13" s="1"/>
  <c r="AJ174" i="1"/>
  <c r="AI174" i="1" s="1"/>
  <c r="AJ176" i="1"/>
  <c r="L63" i="13" s="1"/>
  <c r="AJ177" i="1"/>
  <c r="AI177" i="1" s="1"/>
  <c r="AJ179" i="1"/>
  <c r="L64" i="13" s="1"/>
  <c r="AJ180" i="1"/>
  <c r="AI180" i="1" s="1"/>
  <c r="AJ182" i="1"/>
  <c r="L65" i="13" s="1"/>
  <c r="AJ183" i="1"/>
  <c r="AI183" i="1" s="1"/>
  <c r="AJ185" i="1"/>
  <c r="L66" i="13" s="1"/>
  <c r="AJ186" i="1"/>
  <c r="AI186" i="1" s="1"/>
  <c r="AJ188" i="1"/>
  <c r="L67" i="13" s="1"/>
  <c r="AJ189" i="1"/>
  <c r="AI189" i="1" s="1"/>
  <c r="AJ191" i="1"/>
  <c r="L68" i="13" s="1"/>
  <c r="AJ192" i="1"/>
  <c r="AI192" i="1" s="1"/>
  <c r="AJ194" i="1"/>
  <c r="L69" i="13" s="1"/>
  <c r="AJ195" i="1"/>
  <c r="AI195" i="1" s="1"/>
  <c r="AJ197" i="1"/>
  <c r="L70" i="13" s="1"/>
  <c r="AJ198" i="1"/>
  <c r="AI198" i="1" s="1"/>
  <c r="AJ200" i="1"/>
  <c r="L71" i="13" s="1"/>
  <c r="AD141" i="1"/>
  <c r="AC141" i="1" s="1"/>
  <c r="AD143" i="1"/>
  <c r="K52" i="13" s="1"/>
  <c r="AD144" i="1"/>
  <c r="AC144" i="1" s="1"/>
  <c r="AD146" i="1"/>
  <c r="K53" i="13" s="1"/>
  <c r="AD147" i="1"/>
  <c r="AC147" i="1" s="1"/>
  <c r="AD149" i="1"/>
  <c r="K54" i="13" s="1"/>
  <c r="AD150" i="1"/>
  <c r="AC150" i="1" s="1"/>
  <c r="AD152" i="1"/>
  <c r="K55" i="13" s="1"/>
  <c r="AD153" i="1"/>
  <c r="AC153" i="1" s="1"/>
  <c r="AD155" i="1"/>
  <c r="K56" i="13" s="1"/>
  <c r="AD156" i="1"/>
  <c r="AC156" i="1" s="1"/>
  <c r="AD158" i="1"/>
  <c r="K57" i="13" s="1"/>
  <c r="AD159" i="1"/>
  <c r="AC159" i="1" s="1"/>
  <c r="AD161" i="1"/>
  <c r="K58" i="13" s="1"/>
  <c r="AD162" i="1"/>
  <c r="AC162" i="1" s="1"/>
  <c r="AD164" i="1"/>
  <c r="K59" i="13" s="1"/>
  <c r="AD165" i="1"/>
  <c r="AC165" i="1" s="1"/>
  <c r="AD167" i="1"/>
  <c r="K60" i="13" s="1"/>
  <c r="AD168" i="1"/>
  <c r="AC168" i="1" s="1"/>
  <c r="AD170" i="1"/>
  <c r="K61" i="13" s="1"/>
  <c r="AD171" i="1"/>
  <c r="AC171" i="1" s="1"/>
  <c r="AD173" i="1"/>
  <c r="K62" i="13" s="1"/>
  <c r="AD174" i="1"/>
  <c r="AC174" i="1" s="1"/>
  <c r="AD176" i="1"/>
  <c r="K63" i="13" s="1"/>
  <c r="AD177" i="1"/>
  <c r="AC177" i="1" s="1"/>
  <c r="AD179" i="1"/>
  <c r="K64" i="13" s="1"/>
  <c r="AD180" i="1"/>
  <c r="AC180" i="1" s="1"/>
  <c r="AD182" i="1"/>
  <c r="K65" i="13" s="1"/>
  <c r="AD183" i="1"/>
  <c r="AC183" i="1" s="1"/>
  <c r="AD185" i="1"/>
  <c r="K66" i="13" s="1"/>
  <c r="AD186" i="1"/>
  <c r="AC186" i="1" s="1"/>
  <c r="AD188" i="1"/>
  <c r="K67" i="13" s="1"/>
  <c r="AD189" i="1"/>
  <c r="AC189" i="1" s="1"/>
  <c r="AD191" i="1"/>
  <c r="K68" i="13" s="1"/>
  <c r="AD192" i="1"/>
  <c r="AC192" i="1" s="1"/>
  <c r="AD194" i="1"/>
  <c r="K69" i="13" s="1"/>
  <c r="AD195" i="1"/>
  <c r="AC195" i="1" s="1"/>
  <c r="AD197" i="1"/>
  <c r="K70" i="13" s="1"/>
  <c r="AD198" i="1"/>
  <c r="AC198" i="1" s="1"/>
  <c r="AD200" i="1"/>
  <c r="K71" i="13" s="1"/>
  <c r="X141" i="1"/>
  <c r="W141" i="1" s="1"/>
  <c r="X143" i="1"/>
  <c r="J52" i="13" s="1"/>
  <c r="X144" i="1"/>
  <c r="W144" i="1" s="1"/>
  <c r="X146" i="1"/>
  <c r="J53" i="13" s="1"/>
  <c r="X147" i="1"/>
  <c r="W147" i="1" s="1"/>
  <c r="X149" i="1"/>
  <c r="J54" i="13" s="1"/>
  <c r="X150" i="1"/>
  <c r="W150" i="1" s="1"/>
  <c r="X152" i="1"/>
  <c r="J55" i="13" s="1"/>
  <c r="X153" i="1"/>
  <c r="W153" i="1" s="1"/>
  <c r="X155" i="1"/>
  <c r="J56" i="13" s="1"/>
  <c r="X156" i="1"/>
  <c r="W156" i="1" s="1"/>
  <c r="X158" i="1"/>
  <c r="J57" i="13" s="1"/>
  <c r="X159" i="1"/>
  <c r="W159" i="1" s="1"/>
  <c r="X161" i="1"/>
  <c r="J58" i="13" s="1"/>
  <c r="X162" i="1"/>
  <c r="W162" i="1" s="1"/>
  <c r="X164" i="1"/>
  <c r="J59" i="13" s="1"/>
  <c r="X165" i="1"/>
  <c r="W165" i="1" s="1"/>
  <c r="X167" i="1"/>
  <c r="J60" i="13" s="1"/>
  <c r="X168" i="1"/>
  <c r="W168" i="1" s="1"/>
  <c r="X170" i="1"/>
  <c r="J61" i="13" s="1"/>
  <c r="X171" i="1"/>
  <c r="W171" i="1" s="1"/>
  <c r="X173" i="1"/>
  <c r="J62" i="13" s="1"/>
  <c r="X174" i="1"/>
  <c r="W174" i="1" s="1"/>
  <c r="X176" i="1"/>
  <c r="J63" i="13" s="1"/>
  <c r="X177" i="1"/>
  <c r="W177" i="1" s="1"/>
  <c r="X179" i="1"/>
  <c r="J64" i="13" s="1"/>
  <c r="X180" i="1"/>
  <c r="W180" i="1" s="1"/>
  <c r="X182" i="1"/>
  <c r="J65" i="13" s="1"/>
  <c r="X183" i="1"/>
  <c r="W183" i="1" s="1"/>
  <c r="X185" i="1"/>
  <c r="J66" i="13" s="1"/>
  <c r="X186" i="1"/>
  <c r="W186" i="1" s="1"/>
  <c r="X188" i="1"/>
  <c r="J67" i="13" s="1"/>
  <c r="X189" i="1"/>
  <c r="W189" i="1" s="1"/>
  <c r="X191" i="1"/>
  <c r="J68" i="13" s="1"/>
  <c r="X192" i="1"/>
  <c r="W192" i="1" s="1"/>
  <c r="X194" i="1"/>
  <c r="J69" i="13" s="1"/>
  <c r="X195" i="1"/>
  <c r="W195" i="1" s="1"/>
  <c r="X197" i="1"/>
  <c r="J70" i="13" s="1"/>
  <c r="X198" i="1"/>
  <c r="W198" i="1" s="1"/>
  <c r="X200" i="1"/>
  <c r="J71" i="13" s="1"/>
  <c r="R141" i="1"/>
  <c r="Q141" i="1" s="1"/>
  <c r="R143" i="1"/>
  <c r="I52" i="13" s="1"/>
  <c r="R144" i="1"/>
  <c r="Q144" i="1" s="1"/>
  <c r="R146" i="1"/>
  <c r="I53" i="13" s="1"/>
  <c r="R147" i="1"/>
  <c r="Q147" i="1" s="1"/>
  <c r="R149" i="1"/>
  <c r="I54" i="13" s="1"/>
  <c r="R150" i="1"/>
  <c r="Q150" i="1" s="1"/>
  <c r="R152" i="1"/>
  <c r="I55" i="13" s="1"/>
  <c r="R153" i="1"/>
  <c r="Q153" i="1" s="1"/>
  <c r="R155" i="1"/>
  <c r="I56" i="13" s="1"/>
  <c r="R156" i="1"/>
  <c r="Q156" i="1" s="1"/>
  <c r="R158" i="1"/>
  <c r="I57" i="13" s="1"/>
  <c r="R159" i="1"/>
  <c r="Q159" i="1" s="1"/>
  <c r="R161" i="1"/>
  <c r="I58" i="13" s="1"/>
  <c r="R162" i="1"/>
  <c r="Q162" i="1" s="1"/>
  <c r="R164" i="1"/>
  <c r="I59" i="13" s="1"/>
  <c r="R165" i="1"/>
  <c r="Q165" i="1" s="1"/>
  <c r="R167" i="1"/>
  <c r="I60" i="13" s="1"/>
  <c r="R168" i="1"/>
  <c r="Q168" i="1" s="1"/>
  <c r="R170" i="1"/>
  <c r="I61" i="13" s="1"/>
  <c r="R171" i="1"/>
  <c r="Q171" i="1" s="1"/>
  <c r="R173" i="1"/>
  <c r="I62" i="13" s="1"/>
  <c r="R174" i="1"/>
  <c r="Q174" i="1" s="1"/>
  <c r="R176" i="1"/>
  <c r="I63" i="13" s="1"/>
  <c r="R177" i="1"/>
  <c r="Q177" i="1" s="1"/>
  <c r="R179" i="1"/>
  <c r="I64" i="13" s="1"/>
  <c r="R180" i="1"/>
  <c r="Q180" i="1" s="1"/>
  <c r="R182" i="1"/>
  <c r="I65" i="13" s="1"/>
  <c r="R183" i="1"/>
  <c r="Q183" i="1" s="1"/>
  <c r="R185" i="1"/>
  <c r="I66" i="13" s="1"/>
  <c r="R186" i="1"/>
  <c r="Q186" i="1" s="1"/>
  <c r="R188" i="1"/>
  <c r="I67" i="13" s="1"/>
  <c r="R189" i="1"/>
  <c r="Q189" i="1" s="1"/>
  <c r="R191" i="1"/>
  <c r="I68" i="13" s="1"/>
  <c r="R192" i="1"/>
  <c r="Q192" i="1" s="1"/>
  <c r="R194" i="1"/>
  <c r="I69" i="13" s="1"/>
  <c r="R195" i="1"/>
  <c r="Q195" i="1" s="1"/>
  <c r="R197" i="1"/>
  <c r="I70" i="13" s="1"/>
  <c r="R198" i="1"/>
  <c r="Q198" i="1" s="1"/>
  <c r="R200" i="1"/>
  <c r="I71" i="13" s="1"/>
  <c r="L141" i="1"/>
  <c r="K141" i="1" s="1"/>
  <c r="L143" i="1"/>
  <c r="H52" i="13" s="1"/>
  <c r="L144" i="1"/>
  <c r="K144" i="1" s="1"/>
  <c r="L146" i="1"/>
  <c r="H53" i="13" s="1"/>
  <c r="L147" i="1"/>
  <c r="K147" i="1" s="1"/>
  <c r="L149" i="1"/>
  <c r="H54" i="13" s="1"/>
  <c r="L150" i="1"/>
  <c r="K150" i="1" s="1"/>
  <c r="L152" i="1"/>
  <c r="H55" i="13" s="1"/>
  <c r="L153" i="1"/>
  <c r="K153" i="1" s="1"/>
  <c r="L155" i="1"/>
  <c r="H56" i="13" s="1"/>
  <c r="L156" i="1"/>
  <c r="K156" i="1" s="1"/>
  <c r="L158" i="1"/>
  <c r="H57" i="13" s="1"/>
  <c r="L159" i="1"/>
  <c r="K159" i="1" s="1"/>
  <c r="L161" i="1"/>
  <c r="H58" i="13" s="1"/>
  <c r="L162" i="1"/>
  <c r="K162" i="1" s="1"/>
  <c r="L164" i="1"/>
  <c r="H59" i="13" s="1"/>
  <c r="L165" i="1"/>
  <c r="K165" i="1" s="1"/>
  <c r="L167" i="1"/>
  <c r="H60" i="13" s="1"/>
  <c r="L168" i="1"/>
  <c r="K168" i="1" s="1"/>
  <c r="L170" i="1"/>
  <c r="H61" i="13" s="1"/>
  <c r="L171" i="1"/>
  <c r="K171" i="1" s="1"/>
  <c r="L173" i="1"/>
  <c r="H62" i="13" s="1"/>
  <c r="L174" i="1"/>
  <c r="K174" i="1" s="1"/>
  <c r="L176" i="1"/>
  <c r="H63" i="13" s="1"/>
  <c r="L177" i="1"/>
  <c r="K177" i="1" s="1"/>
  <c r="L179" i="1"/>
  <c r="H64" i="13" s="1"/>
  <c r="L180" i="1"/>
  <c r="K180" i="1" s="1"/>
  <c r="L182" i="1"/>
  <c r="H65" i="13" s="1"/>
  <c r="L183" i="1"/>
  <c r="K183" i="1" s="1"/>
  <c r="L185" i="1"/>
  <c r="H66" i="13" s="1"/>
  <c r="L186" i="1"/>
  <c r="K186" i="1" s="1"/>
  <c r="L188" i="1"/>
  <c r="H67" i="13" s="1"/>
  <c r="L189" i="1"/>
  <c r="K189" i="1" s="1"/>
  <c r="L191" i="1"/>
  <c r="H68" i="13" s="1"/>
  <c r="L192" i="1"/>
  <c r="K192" i="1" s="1"/>
  <c r="L194" i="1"/>
  <c r="H69" i="13" s="1"/>
  <c r="L195" i="1"/>
  <c r="K195" i="1" s="1"/>
  <c r="L197" i="1"/>
  <c r="H70" i="13" s="1"/>
  <c r="L198" i="1"/>
  <c r="K198" i="1" s="1"/>
  <c r="L200" i="1"/>
  <c r="H71" i="13" s="1"/>
  <c r="F141" i="1"/>
  <c r="E141" i="1" s="1"/>
  <c r="F143" i="1"/>
  <c r="F144" i="1"/>
  <c r="E144" i="1" s="1"/>
  <c r="F146" i="1"/>
  <c r="F147" i="1"/>
  <c r="E147" i="1" s="1"/>
  <c r="F149" i="1"/>
  <c r="F150" i="1"/>
  <c r="E150" i="1" s="1"/>
  <c r="F152" i="1"/>
  <c r="F153" i="1"/>
  <c r="E153" i="1" s="1"/>
  <c r="F155" i="1"/>
  <c r="F156" i="1"/>
  <c r="E156" i="1" s="1"/>
  <c r="F158" i="1"/>
  <c r="F159" i="1"/>
  <c r="E159" i="1" s="1"/>
  <c r="F161" i="1"/>
  <c r="F162" i="1"/>
  <c r="E162" i="1" s="1"/>
  <c r="F164" i="1"/>
  <c r="F165" i="1"/>
  <c r="E165" i="1" s="1"/>
  <c r="F167" i="1"/>
  <c r="F168" i="1"/>
  <c r="E168" i="1" s="1"/>
  <c r="F170" i="1"/>
  <c r="F171" i="1"/>
  <c r="E171" i="1" s="1"/>
  <c r="F173" i="1"/>
  <c r="F174" i="1"/>
  <c r="E174" i="1" s="1"/>
  <c r="F176" i="1"/>
  <c r="F177" i="1"/>
  <c r="E177" i="1" s="1"/>
  <c r="F179" i="1"/>
  <c r="F180" i="1"/>
  <c r="E180" i="1" s="1"/>
  <c r="F182" i="1"/>
  <c r="F183" i="1"/>
  <c r="E183" i="1" s="1"/>
  <c r="F185" i="1"/>
  <c r="F186" i="1"/>
  <c r="E186" i="1" s="1"/>
  <c r="F188" i="1"/>
  <c r="F189" i="1"/>
  <c r="E189" i="1" s="1"/>
  <c r="F191" i="1"/>
  <c r="F192" i="1"/>
  <c r="E192" i="1" s="1"/>
  <c r="F194" i="1"/>
  <c r="F195" i="1"/>
  <c r="E195" i="1" s="1"/>
  <c r="F197" i="1"/>
  <c r="G70" i="13" s="1"/>
  <c r="P70" i="13" s="1"/>
  <c r="F198" i="1"/>
  <c r="E198" i="1" s="1"/>
  <c r="F200" i="1"/>
  <c r="G71" i="13" s="1"/>
  <c r="BB140" i="1"/>
  <c r="O51" i="13" s="1"/>
  <c r="BB138" i="1"/>
  <c r="AV140" i="1"/>
  <c r="N51" i="13" s="1"/>
  <c r="AV138" i="1"/>
  <c r="AP140" i="1"/>
  <c r="M51" i="13" s="1"/>
  <c r="AP138" i="1"/>
  <c r="AJ140" i="1"/>
  <c r="L51" i="13" s="1"/>
  <c r="AJ138" i="1"/>
  <c r="AI138" i="1" s="1"/>
  <c r="AD140" i="1"/>
  <c r="K51" i="13" s="1"/>
  <c r="AD138" i="1"/>
  <c r="AC138" i="1" s="1"/>
  <c r="X140" i="1"/>
  <c r="X138" i="1"/>
  <c r="W138" i="1" s="1"/>
  <c r="R140" i="1"/>
  <c r="I51" i="13" s="1"/>
  <c r="R138" i="1"/>
  <c r="Q138" i="1" s="1"/>
  <c r="L140" i="1"/>
  <c r="L138" i="1"/>
  <c r="K138" i="1" s="1"/>
  <c r="F138" i="1"/>
  <c r="E138" i="1" s="1"/>
  <c r="L14" i="16" l="1"/>
  <c r="BA650" i="1"/>
  <c r="L7" i="16"/>
  <c r="BA202" i="1"/>
  <c r="J7" i="16"/>
  <c r="AO202" i="1"/>
  <c r="K7" i="16"/>
  <c r="AU202" i="1"/>
  <c r="K6" i="16"/>
  <c r="AU138" i="1"/>
  <c r="J6" i="16"/>
  <c r="AO138" i="1"/>
  <c r="L6" i="16"/>
  <c r="BA138" i="1"/>
  <c r="I97" i="13"/>
  <c r="I95" i="13"/>
  <c r="I94" i="13"/>
  <c r="I93" i="13"/>
  <c r="I90" i="13"/>
  <c r="B2048" i="1"/>
  <c r="B2030" i="1"/>
  <c r="M33" i="16"/>
  <c r="I215" i="13"/>
  <c r="P208" i="13"/>
  <c r="E17" i="16"/>
  <c r="K842" i="1"/>
  <c r="W842" i="1"/>
  <c r="G17" i="16"/>
  <c r="AI842" i="1"/>
  <c r="I17" i="16"/>
  <c r="AU842" i="1"/>
  <c r="K17" i="16"/>
  <c r="Q842" i="1"/>
  <c r="F17" i="16"/>
  <c r="AC842" i="1"/>
  <c r="H17" i="16"/>
  <c r="AO842" i="1"/>
  <c r="J17" i="16"/>
  <c r="BA842" i="1"/>
  <c r="L17" i="16"/>
  <c r="D17" i="16"/>
  <c r="E842" i="1"/>
  <c r="Q906" i="1"/>
  <c r="F18" i="16"/>
  <c r="AC906" i="1"/>
  <c r="H18" i="16"/>
  <c r="AO906" i="1"/>
  <c r="J18" i="16"/>
  <c r="BA906" i="1"/>
  <c r="L18" i="16"/>
  <c r="D18" i="16"/>
  <c r="E906" i="1"/>
  <c r="W906" i="1"/>
  <c r="G18" i="16"/>
  <c r="AI906" i="1"/>
  <c r="I18" i="16"/>
  <c r="AU906" i="1"/>
  <c r="K18" i="16"/>
  <c r="K970" i="1"/>
  <c r="E19" i="16"/>
  <c r="W970" i="1"/>
  <c r="G19" i="16"/>
  <c r="AI970" i="1"/>
  <c r="I19" i="16"/>
  <c r="D19" i="16"/>
  <c r="Q970" i="1"/>
  <c r="F19" i="16"/>
  <c r="AO970" i="1"/>
  <c r="J19" i="16"/>
  <c r="AC1034" i="1"/>
  <c r="H20" i="16"/>
  <c r="AO1034" i="1"/>
  <c r="J20" i="16"/>
  <c r="E1034" i="1"/>
  <c r="D20" i="16"/>
  <c r="BA1034" i="1"/>
  <c r="L20" i="16"/>
  <c r="K1034" i="1"/>
  <c r="E20" i="16"/>
  <c r="W1034" i="1"/>
  <c r="G20" i="16"/>
  <c r="AI1034" i="1"/>
  <c r="I20" i="16"/>
  <c r="AU1034" i="1"/>
  <c r="K20" i="16"/>
  <c r="D21" i="16"/>
  <c r="AC1098" i="1"/>
  <c r="H21" i="16"/>
  <c r="AO1098" i="1"/>
  <c r="J21" i="16"/>
  <c r="BA1098" i="1"/>
  <c r="L21" i="16"/>
  <c r="AU1098" i="1"/>
  <c r="K21" i="16"/>
  <c r="Q1162" i="1"/>
  <c r="F22" i="16"/>
  <c r="AC1162" i="1"/>
  <c r="H22" i="16"/>
  <c r="AO1162" i="1"/>
  <c r="J22" i="16"/>
  <c r="BA1162" i="1"/>
  <c r="L22" i="16"/>
  <c r="E1162" i="1"/>
  <c r="D22" i="16"/>
  <c r="K1162" i="1"/>
  <c r="E22" i="16"/>
  <c r="W1162" i="1"/>
  <c r="G22" i="16"/>
  <c r="AU1162" i="1"/>
  <c r="K22" i="16"/>
  <c r="Q778" i="1"/>
  <c r="F16" i="16"/>
  <c r="AC778" i="1"/>
  <c r="H16" i="16"/>
  <c r="AO778" i="1"/>
  <c r="J16" i="16"/>
  <c r="BA778" i="1"/>
  <c r="L16" i="16"/>
  <c r="D16" i="16"/>
  <c r="E778" i="1"/>
  <c r="K778" i="1"/>
  <c r="E16" i="16"/>
  <c r="W778" i="1"/>
  <c r="G16" i="16"/>
  <c r="AI778" i="1"/>
  <c r="I16" i="16"/>
  <c r="AU778" i="1"/>
  <c r="K16" i="16"/>
  <c r="W714" i="1"/>
  <c r="G15" i="16"/>
  <c r="AI714" i="1"/>
  <c r="I15" i="16"/>
  <c r="AU714" i="1"/>
  <c r="K15" i="16"/>
  <c r="E15" i="16"/>
  <c r="K774" i="1"/>
  <c r="AC714" i="1"/>
  <c r="H15" i="16"/>
  <c r="AO714" i="1"/>
  <c r="J15" i="16"/>
  <c r="BA714" i="1"/>
  <c r="L15" i="16"/>
  <c r="D15" i="16"/>
  <c r="E714" i="1"/>
  <c r="D14" i="16"/>
  <c r="E650" i="1"/>
  <c r="W586" i="1"/>
  <c r="G13" i="16"/>
  <c r="AI586" i="1"/>
  <c r="I13" i="16"/>
  <c r="AU586" i="1"/>
  <c r="K13" i="16"/>
  <c r="AC586" i="1"/>
  <c r="H13" i="16"/>
  <c r="AO586" i="1"/>
  <c r="J13" i="16"/>
  <c r="BA586" i="1"/>
  <c r="L13" i="16"/>
  <c r="F12" i="16"/>
  <c r="Q522" i="1"/>
  <c r="AO522" i="1"/>
  <c r="J12" i="16"/>
  <c r="BA522" i="1"/>
  <c r="L12" i="16"/>
  <c r="D12" i="16"/>
  <c r="E522" i="1"/>
  <c r="W522" i="1"/>
  <c r="G12" i="16"/>
  <c r="AI522" i="1"/>
  <c r="I12" i="16"/>
  <c r="AU522" i="1"/>
  <c r="K12" i="16"/>
  <c r="AI458" i="1"/>
  <c r="I11" i="16"/>
  <c r="W458" i="1"/>
  <c r="G11" i="16"/>
  <c r="Q458" i="1"/>
  <c r="F11" i="16"/>
  <c r="AC458" i="1"/>
  <c r="H11" i="16"/>
  <c r="BA458" i="1"/>
  <c r="L11" i="16"/>
  <c r="AU458" i="1"/>
  <c r="K11" i="16"/>
  <c r="Q394" i="1"/>
  <c r="F10" i="16"/>
  <c r="AC394" i="1"/>
  <c r="H10" i="16"/>
  <c r="AO394" i="1"/>
  <c r="J10" i="16"/>
  <c r="BA394" i="1"/>
  <c r="L10" i="16"/>
  <c r="AI394" i="1"/>
  <c r="I10" i="16"/>
  <c r="AU394" i="1"/>
  <c r="K10" i="16"/>
  <c r="I170" i="13"/>
  <c r="I169" i="13"/>
  <c r="I168" i="13"/>
  <c r="Q339" i="1"/>
  <c r="W330" i="1"/>
  <c r="G9" i="16"/>
  <c r="AI330" i="1"/>
  <c r="I9" i="16"/>
  <c r="AU330" i="1"/>
  <c r="K9" i="16"/>
  <c r="Q336" i="1"/>
  <c r="BA342" i="1"/>
  <c r="BA336" i="1"/>
  <c r="Q342" i="1"/>
  <c r="Q330" i="1"/>
  <c r="F9" i="16"/>
  <c r="AO330" i="1"/>
  <c r="J9" i="16"/>
  <c r="BA330" i="1"/>
  <c r="L9" i="16"/>
  <c r="Q345" i="1"/>
  <c r="Q333" i="1"/>
  <c r="BA345" i="1"/>
  <c r="BA339" i="1"/>
  <c r="BA333" i="1"/>
  <c r="D9" i="16"/>
  <c r="E330" i="1"/>
  <c r="Q326" i="1"/>
  <c r="Q314" i="1"/>
  <c r="Q302" i="1"/>
  <c r="Q290" i="1"/>
  <c r="AO266" i="1"/>
  <c r="J8" i="16"/>
  <c r="BA266" i="1"/>
  <c r="L8" i="16"/>
  <c r="Q323" i="1"/>
  <c r="Q311" i="1"/>
  <c r="Q299" i="1"/>
  <c r="BA323" i="1"/>
  <c r="BA317" i="1"/>
  <c r="BA311" i="1"/>
  <c r="BA305" i="1"/>
  <c r="BA299" i="1"/>
  <c r="BA293" i="1"/>
  <c r="BA287" i="1"/>
  <c r="BA281" i="1"/>
  <c r="BA275" i="1"/>
  <c r="BA269" i="1"/>
  <c r="Q317" i="1"/>
  <c r="Q305" i="1"/>
  <c r="Q293" i="1"/>
  <c r="AU266" i="1"/>
  <c r="K8" i="16"/>
  <c r="Q320" i="1"/>
  <c r="Q308" i="1"/>
  <c r="Q296" i="1"/>
  <c r="BA326" i="1"/>
  <c r="BA320" i="1"/>
  <c r="BA314" i="1"/>
  <c r="BA308" i="1"/>
  <c r="BA302" i="1"/>
  <c r="BA296" i="1"/>
  <c r="BA290" i="1"/>
  <c r="BA284" i="1"/>
  <c r="BA278" i="1"/>
  <c r="BA272" i="1"/>
  <c r="I136" i="13"/>
  <c r="I135" i="13"/>
  <c r="Q284" i="1"/>
  <c r="Q287" i="1"/>
  <c r="AI266" i="1"/>
  <c r="I8" i="16"/>
  <c r="W266" i="1"/>
  <c r="G8" i="16"/>
  <c r="Q266" i="1"/>
  <c r="F8" i="16"/>
  <c r="I134" i="13"/>
  <c r="I132" i="13"/>
  <c r="I130" i="13"/>
  <c r="Q278" i="1"/>
  <c r="I129" i="13"/>
  <c r="Q281" i="1"/>
  <c r="Q275" i="1"/>
  <c r="Q269" i="1"/>
  <c r="Q272" i="1"/>
  <c r="I133" i="13"/>
  <c r="I131" i="13"/>
  <c r="K266" i="1"/>
  <c r="E8" i="16"/>
  <c r="D8" i="16"/>
  <c r="E266" i="1"/>
  <c r="I96" i="13"/>
  <c r="P109" i="13"/>
  <c r="I7" i="16"/>
  <c r="F7" i="16"/>
  <c r="H7" i="16"/>
  <c r="E7" i="16"/>
  <c r="P1007" i="13"/>
  <c r="P1003" i="13"/>
  <c r="H519" i="13"/>
  <c r="E18" i="16"/>
  <c r="P500" i="13"/>
  <c r="I402" i="13"/>
  <c r="F15" i="16"/>
  <c r="D13" i="16"/>
  <c r="E12" i="16"/>
  <c r="H246" i="13"/>
  <c r="E11" i="16"/>
  <c r="D11" i="16"/>
  <c r="H207" i="13"/>
  <c r="E10" i="16"/>
  <c r="G207" i="13"/>
  <c r="D10" i="16"/>
  <c r="H168" i="13"/>
  <c r="P168" i="13" s="1"/>
  <c r="E9" i="16"/>
  <c r="J90" i="13"/>
  <c r="G7" i="16"/>
  <c r="I6" i="16"/>
  <c r="F6" i="16"/>
  <c r="H6" i="16"/>
  <c r="E14" i="16"/>
  <c r="G14" i="16"/>
  <c r="I14" i="16"/>
  <c r="K14" i="16"/>
  <c r="F14" i="16"/>
  <c r="H14" i="16"/>
  <c r="J14" i="16"/>
  <c r="L676" i="13"/>
  <c r="I22" i="16"/>
  <c r="L640" i="13"/>
  <c r="I21" i="16"/>
  <c r="J639" i="13"/>
  <c r="G21" i="16"/>
  <c r="I638" i="13"/>
  <c r="F21" i="16"/>
  <c r="H637" i="13"/>
  <c r="E21" i="16"/>
  <c r="I598" i="13"/>
  <c r="P598" i="13" s="1"/>
  <c r="F20" i="16"/>
  <c r="K578" i="13"/>
  <c r="H19" i="16"/>
  <c r="N578" i="13"/>
  <c r="K19" i="16"/>
  <c r="O578" i="13"/>
  <c r="L19" i="16"/>
  <c r="I326" i="13"/>
  <c r="F13" i="16"/>
  <c r="H325" i="13"/>
  <c r="E13" i="16"/>
  <c r="K287" i="13"/>
  <c r="H12" i="16"/>
  <c r="M246" i="13"/>
  <c r="J11" i="16"/>
  <c r="J210" i="13"/>
  <c r="G10" i="16"/>
  <c r="K170" i="13"/>
  <c r="H9" i="16"/>
  <c r="K130" i="13"/>
  <c r="P130" i="13" s="1"/>
  <c r="H8" i="16"/>
  <c r="G91" i="13"/>
  <c r="P91" i="13" s="1"/>
  <c r="D7" i="16"/>
  <c r="J51" i="13"/>
  <c r="G6" i="16"/>
  <c r="H51" i="13"/>
  <c r="E6" i="16"/>
  <c r="M34" i="16"/>
  <c r="P266" i="13"/>
  <c r="P1026" i="13"/>
  <c r="P1040" i="13"/>
  <c r="G64" i="13"/>
  <c r="P64" i="13" s="1"/>
  <c r="D179" i="1"/>
  <c r="B64" i="13" s="1"/>
  <c r="D64" i="13" s="1"/>
  <c r="B179" i="1"/>
  <c r="E64" i="13" s="1"/>
  <c r="F64" i="13" s="1"/>
  <c r="G58" i="13"/>
  <c r="P58" i="13" s="1"/>
  <c r="B161" i="1"/>
  <c r="E58" i="13" s="1"/>
  <c r="F58" i="13" s="1"/>
  <c r="D161" i="1"/>
  <c r="B58" i="13" s="1"/>
  <c r="D58" i="13" s="1"/>
  <c r="G54" i="13"/>
  <c r="P54" i="13" s="1"/>
  <c r="B149" i="1"/>
  <c r="E54" i="13" s="1"/>
  <c r="F54" i="13" s="1"/>
  <c r="D149" i="1"/>
  <c r="B54" i="13" s="1"/>
  <c r="D54" i="13" s="1"/>
  <c r="G106" i="13"/>
  <c r="P106" i="13" s="1"/>
  <c r="B252" i="1"/>
  <c r="E106" i="13" s="1"/>
  <c r="F106" i="13" s="1"/>
  <c r="D252" i="1"/>
  <c r="B106" i="13" s="1"/>
  <c r="D106" i="13" s="1"/>
  <c r="G100" i="13"/>
  <c r="P100" i="13" s="1"/>
  <c r="D234" i="1"/>
  <c r="B100" i="13" s="1"/>
  <c r="D100" i="13" s="1"/>
  <c r="B234" i="1"/>
  <c r="E100" i="13" s="1"/>
  <c r="F100" i="13" s="1"/>
  <c r="P129" i="13"/>
  <c r="G146" i="13"/>
  <c r="P146" i="13" s="1"/>
  <c r="D319" i="1"/>
  <c r="B146" i="13" s="1"/>
  <c r="D146" i="13" s="1"/>
  <c r="B319" i="1"/>
  <c r="E146" i="13" s="1"/>
  <c r="F146" i="13" s="1"/>
  <c r="G142" i="13"/>
  <c r="P142" i="13" s="1"/>
  <c r="D307" i="1"/>
  <c r="B142" i="13" s="1"/>
  <c r="D142" i="13" s="1"/>
  <c r="B307" i="1"/>
  <c r="E142" i="13" s="1"/>
  <c r="F142" i="13" s="1"/>
  <c r="G140" i="13"/>
  <c r="P140" i="13" s="1"/>
  <c r="B301" i="1"/>
  <c r="E140" i="13" s="1"/>
  <c r="F140" i="13" s="1"/>
  <c r="D301" i="1"/>
  <c r="B140" i="13" s="1"/>
  <c r="D140" i="13" s="1"/>
  <c r="G136" i="13"/>
  <c r="P136" i="13" s="1"/>
  <c r="B289" i="1"/>
  <c r="E136" i="13" s="1"/>
  <c r="F136" i="13" s="1"/>
  <c r="D289" i="1"/>
  <c r="B136" i="13" s="1"/>
  <c r="D136" i="13" s="1"/>
  <c r="G134" i="13"/>
  <c r="P134" i="13" s="1"/>
  <c r="D283" i="1"/>
  <c r="B134" i="13" s="1"/>
  <c r="D134" i="13" s="1"/>
  <c r="B283" i="1"/>
  <c r="E134" i="13" s="1"/>
  <c r="F134" i="13" s="1"/>
  <c r="G132" i="13"/>
  <c r="B277" i="1"/>
  <c r="E132" i="13" s="1"/>
  <c r="F132" i="13" s="1"/>
  <c r="D277" i="1"/>
  <c r="B132" i="13" s="1"/>
  <c r="D132" i="13" s="1"/>
  <c r="G186" i="13"/>
  <c r="P186" i="13" s="1"/>
  <c r="B386" i="1"/>
  <c r="E186" i="13" s="1"/>
  <c r="F186" i="13" s="1"/>
  <c r="D386" i="1"/>
  <c r="B186" i="13" s="1"/>
  <c r="D186" i="13" s="1"/>
  <c r="G182" i="13"/>
  <c r="P182" i="13" s="1"/>
  <c r="B374" i="1"/>
  <c r="E182" i="13" s="1"/>
  <c r="F182" i="13" s="1"/>
  <c r="D374" i="1"/>
  <c r="B182" i="13" s="1"/>
  <c r="D182" i="13" s="1"/>
  <c r="G178" i="13"/>
  <c r="P178" i="13" s="1"/>
  <c r="B362" i="1"/>
  <c r="E178" i="13" s="1"/>
  <c r="F178" i="13" s="1"/>
  <c r="D362" i="1"/>
  <c r="B178" i="13" s="1"/>
  <c r="D178" i="13" s="1"/>
  <c r="G174" i="13"/>
  <c r="P174" i="13" s="1"/>
  <c r="B350" i="1"/>
  <c r="E174" i="13" s="1"/>
  <c r="F174" i="13" s="1"/>
  <c r="D350" i="1"/>
  <c r="B174" i="13" s="1"/>
  <c r="D174" i="13" s="1"/>
  <c r="G224" i="13"/>
  <c r="P224" i="13" s="1"/>
  <c r="B447" i="1"/>
  <c r="E224" i="13" s="1"/>
  <c r="F224" i="13" s="1"/>
  <c r="D447" i="1"/>
  <c r="B224" i="13" s="1"/>
  <c r="D224" i="13" s="1"/>
  <c r="G220" i="13"/>
  <c r="P220" i="13" s="1"/>
  <c r="B435" i="1"/>
  <c r="E220" i="13" s="1"/>
  <c r="F220" i="13" s="1"/>
  <c r="D435" i="1"/>
  <c r="B220" i="13" s="1"/>
  <c r="D220" i="13" s="1"/>
  <c r="G218" i="13"/>
  <c r="P218" i="13" s="1"/>
  <c r="D429" i="1"/>
  <c r="B218" i="13" s="1"/>
  <c r="D218" i="13" s="1"/>
  <c r="B429" i="1"/>
  <c r="E218" i="13" s="1"/>
  <c r="F218" i="13" s="1"/>
  <c r="G214" i="13"/>
  <c r="P214" i="13" s="1"/>
  <c r="D417" i="1"/>
  <c r="B214" i="13" s="1"/>
  <c r="D214" i="13" s="1"/>
  <c r="B417" i="1"/>
  <c r="E214" i="13" s="1"/>
  <c r="F214" i="13" s="1"/>
  <c r="G212" i="13"/>
  <c r="P212" i="13" s="1"/>
  <c r="B411" i="1"/>
  <c r="E212" i="13" s="1"/>
  <c r="F212" i="13" s="1"/>
  <c r="D411" i="1"/>
  <c r="B212" i="13" s="1"/>
  <c r="D212" i="13" s="1"/>
  <c r="G210" i="13"/>
  <c r="D405" i="1"/>
  <c r="B210" i="13" s="1"/>
  <c r="D210" i="13" s="1"/>
  <c r="B405" i="1"/>
  <c r="E210" i="13" s="1"/>
  <c r="F210" i="13" s="1"/>
  <c r="G264" i="13"/>
  <c r="P264" i="13" s="1"/>
  <c r="D514" i="1"/>
  <c r="B264" i="13" s="1"/>
  <c r="D264" i="13" s="1"/>
  <c r="B514" i="1"/>
  <c r="E264" i="13" s="1"/>
  <c r="F264" i="13" s="1"/>
  <c r="G260" i="13"/>
  <c r="P260" i="13" s="1"/>
  <c r="D502" i="1"/>
  <c r="B260" i="13" s="1"/>
  <c r="D260" i="13" s="1"/>
  <c r="B502" i="1"/>
  <c r="E260" i="13" s="1"/>
  <c r="F260" i="13" s="1"/>
  <c r="G256" i="13"/>
  <c r="P256" i="13" s="1"/>
  <c r="D490" i="1"/>
  <c r="B256" i="13" s="1"/>
  <c r="D256" i="13" s="1"/>
  <c r="B490" i="1"/>
  <c r="E256" i="13" s="1"/>
  <c r="F256" i="13" s="1"/>
  <c r="G250" i="13"/>
  <c r="P250" i="13" s="1"/>
  <c r="B472" i="1"/>
  <c r="E250" i="13" s="1"/>
  <c r="F250" i="13" s="1"/>
  <c r="D472" i="1"/>
  <c r="B250" i="13" s="1"/>
  <c r="D250" i="13" s="1"/>
  <c r="B1758" i="1"/>
  <c r="E1027" i="13"/>
  <c r="F1027" i="13" s="1"/>
  <c r="P1079" i="13"/>
  <c r="B2066" i="1"/>
  <c r="B2138" i="1"/>
  <c r="B2210" i="1"/>
  <c r="P1028" i="13"/>
  <c r="P1030" i="13"/>
  <c r="P1032" i="13"/>
  <c r="P1034" i="13"/>
  <c r="P1036" i="13"/>
  <c r="P1038" i="13"/>
  <c r="K862" i="13"/>
  <c r="B1866" i="1"/>
  <c r="B1884" i="1"/>
  <c r="B1902" i="1"/>
  <c r="B1920" i="1"/>
  <c r="B1974" i="1"/>
  <c r="G66" i="13"/>
  <c r="P66" i="13" s="1"/>
  <c r="B185" i="1"/>
  <c r="E66" i="13" s="1"/>
  <c r="F66" i="13" s="1"/>
  <c r="D185" i="1"/>
  <c r="B66" i="13" s="1"/>
  <c r="D66" i="13" s="1"/>
  <c r="G60" i="13"/>
  <c r="P60" i="13" s="1"/>
  <c r="D167" i="1"/>
  <c r="B60" i="13" s="1"/>
  <c r="D60" i="13" s="1"/>
  <c r="B167" i="1"/>
  <c r="E60" i="13" s="1"/>
  <c r="F60" i="13" s="1"/>
  <c r="D143" i="1"/>
  <c r="B52" i="13" s="1"/>
  <c r="D52" i="13" s="1"/>
  <c r="G52" i="13"/>
  <c r="P52" i="13" s="1"/>
  <c r="G108" i="13"/>
  <c r="P108" i="13" s="1"/>
  <c r="D258" i="1"/>
  <c r="B108" i="13" s="1"/>
  <c r="D108" i="13" s="1"/>
  <c r="B258" i="1"/>
  <c r="E108" i="13" s="1"/>
  <c r="F108" i="13" s="1"/>
  <c r="G102" i="13"/>
  <c r="P102" i="13" s="1"/>
  <c r="B240" i="1"/>
  <c r="E102" i="13" s="1"/>
  <c r="F102" i="13" s="1"/>
  <c r="D240" i="1"/>
  <c r="B102" i="13" s="1"/>
  <c r="D102" i="13" s="1"/>
  <c r="G96" i="13"/>
  <c r="P96" i="13" s="1"/>
  <c r="D222" i="1"/>
  <c r="B222" i="1"/>
  <c r="E96" i="13" s="1"/>
  <c r="F96" i="13" s="1"/>
  <c r="G94" i="13"/>
  <c r="P94" i="13" s="1"/>
  <c r="B216" i="1"/>
  <c r="E94" i="13" s="1"/>
  <c r="F94" i="13" s="1"/>
  <c r="D216" i="1"/>
  <c r="B94" i="13" s="1"/>
  <c r="D94" i="13" s="1"/>
  <c r="G69" i="13"/>
  <c r="P69" i="13" s="1"/>
  <c r="D194" i="1"/>
  <c r="B69" i="13" s="1"/>
  <c r="D69" i="13" s="1"/>
  <c r="B194" i="1"/>
  <c r="E69" i="13" s="1"/>
  <c r="F69" i="13" s="1"/>
  <c r="G67" i="13"/>
  <c r="P67" i="13" s="1"/>
  <c r="B188" i="1"/>
  <c r="E67" i="13" s="1"/>
  <c r="F67" i="13" s="1"/>
  <c r="D188" i="1"/>
  <c r="B67" i="13" s="1"/>
  <c r="D67" i="13" s="1"/>
  <c r="G65" i="13"/>
  <c r="P65" i="13" s="1"/>
  <c r="D182" i="1"/>
  <c r="B65" i="13" s="1"/>
  <c r="D65" i="13" s="1"/>
  <c r="B182" i="1"/>
  <c r="E65" i="13" s="1"/>
  <c r="F65" i="13" s="1"/>
  <c r="G63" i="13"/>
  <c r="P63" i="13" s="1"/>
  <c r="B176" i="1"/>
  <c r="E63" i="13" s="1"/>
  <c r="F63" i="13" s="1"/>
  <c r="D176" i="1"/>
  <c r="B63" i="13" s="1"/>
  <c r="D63" i="13" s="1"/>
  <c r="G61" i="13"/>
  <c r="P61" i="13" s="1"/>
  <c r="D170" i="1"/>
  <c r="B61" i="13" s="1"/>
  <c r="D61" i="13" s="1"/>
  <c r="B170" i="1"/>
  <c r="E61" i="13" s="1"/>
  <c r="F61" i="13" s="1"/>
  <c r="G59" i="13"/>
  <c r="P59" i="13" s="1"/>
  <c r="B164" i="1"/>
  <c r="E59" i="13" s="1"/>
  <c r="F59" i="13" s="1"/>
  <c r="D164" i="1"/>
  <c r="B59" i="13" s="1"/>
  <c r="D59" i="13" s="1"/>
  <c r="G57" i="13"/>
  <c r="P57" i="13" s="1"/>
  <c r="D158" i="1"/>
  <c r="B57" i="13" s="1"/>
  <c r="D57" i="13" s="1"/>
  <c r="B158" i="1"/>
  <c r="E57" i="13" s="1"/>
  <c r="F57" i="13" s="1"/>
  <c r="G55" i="13"/>
  <c r="P55" i="13" s="1"/>
  <c r="B152" i="1"/>
  <c r="E55" i="13" s="1"/>
  <c r="F55" i="13" s="1"/>
  <c r="D152" i="1"/>
  <c r="B55" i="13" s="1"/>
  <c r="D55" i="13" s="1"/>
  <c r="G53" i="13"/>
  <c r="P53" i="13" s="1"/>
  <c r="D146" i="1"/>
  <c r="B53" i="13" s="1"/>
  <c r="D53" i="13" s="1"/>
  <c r="B146" i="1"/>
  <c r="E53" i="13" s="1"/>
  <c r="F53" i="13" s="1"/>
  <c r="P71" i="13"/>
  <c r="G107" i="13"/>
  <c r="P107" i="13" s="1"/>
  <c r="B255" i="1"/>
  <c r="E107" i="13" s="1"/>
  <c r="F107" i="13" s="1"/>
  <c r="D255" i="1"/>
  <c r="B107" i="13" s="1"/>
  <c r="D107" i="13" s="1"/>
  <c r="G105" i="13"/>
  <c r="P105" i="13" s="1"/>
  <c r="D249" i="1"/>
  <c r="B105" i="13" s="1"/>
  <c r="D105" i="13" s="1"/>
  <c r="B249" i="1"/>
  <c r="E105" i="13" s="1"/>
  <c r="F105" i="13" s="1"/>
  <c r="G103" i="13"/>
  <c r="P103" i="13" s="1"/>
  <c r="B243" i="1"/>
  <c r="E103" i="13" s="1"/>
  <c r="F103" i="13" s="1"/>
  <c r="D243" i="1"/>
  <c r="B103" i="13" s="1"/>
  <c r="D103" i="13" s="1"/>
  <c r="G101" i="13"/>
  <c r="P101" i="13" s="1"/>
  <c r="D237" i="1"/>
  <c r="B101" i="13" s="1"/>
  <c r="D101" i="13" s="1"/>
  <c r="B237" i="1"/>
  <c r="E101" i="13" s="1"/>
  <c r="F101" i="13" s="1"/>
  <c r="G99" i="13"/>
  <c r="P99" i="13" s="1"/>
  <c r="B231" i="1"/>
  <c r="E99" i="13" s="1"/>
  <c r="F99" i="13" s="1"/>
  <c r="D231" i="1"/>
  <c r="B99" i="13" s="1"/>
  <c r="D99" i="13" s="1"/>
  <c r="G97" i="13"/>
  <c r="P97" i="13" s="1"/>
  <c r="D225" i="1"/>
  <c r="B97" i="13" s="1"/>
  <c r="D97" i="13" s="1"/>
  <c r="B225" i="1"/>
  <c r="E97" i="13" s="1"/>
  <c r="F97" i="13" s="1"/>
  <c r="G95" i="13"/>
  <c r="P95" i="13" s="1"/>
  <c r="B219" i="1"/>
  <c r="E95" i="13" s="1"/>
  <c r="F95" i="13" s="1"/>
  <c r="D219" i="1"/>
  <c r="B95" i="13" s="1"/>
  <c r="D95" i="13" s="1"/>
  <c r="G93" i="13"/>
  <c r="P93" i="13" s="1"/>
  <c r="D213" i="1"/>
  <c r="B93" i="13" s="1"/>
  <c r="D93" i="13" s="1"/>
  <c r="B213" i="1"/>
  <c r="E93" i="13" s="1"/>
  <c r="F93" i="13" s="1"/>
  <c r="G149" i="13"/>
  <c r="P149" i="13" s="1"/>
  <c r="B328" i="1"/>
  <c r="E149" i="13" s="1"/>
  <c r="F149" i="13" s="1"/>
  <c r="D328" i="1"/>
  <c r="B149" i="13" s="1"/>
  <c r="D149" i="13" s="1"/>
  <c r="G147" i="13"/>
  <c r="P147" i="13" s="1"/>
  <c r="D322" i="1"/>
  <c r="B147" i="13" s="1"/>
  <c r="D147" i="13" s="1"/>
  <c r="B322" i="1"/>
  <c r="E147" i="13" s="1"/>
  <c r="F147" i="13" s="1"/>
  <c r="G145" i="13"/>
  <c r="P145" i="13" s="1"/>
  <c r="B316" i="1"/>
  <c r="E145" i="13" s="1"/>
  <c r="F145" i="13" s="1"/>
  <c r="D316" i="1"/>
  <c r="B145" i="13" s="1"/>
  <c r="D145" i="13" s="1"/>
  <c r="G143" i="13"/>
  <c r="P143" i="13" s="1"/>
  <c r="D310" i="1"/>
  <c r="B143" i="13" s="1"/>
  <c r="D143" i="13" s="1"/>
  <c r="B310" i="1"/>
  <c r="E143" i="13" s="1"/>
  <c r="F143" i="13" s="1"/>
  <c r="G141" i="13"/>
  <c r="P141" i="13" s="1"/>
  <c r="B304" i="1"/>
  <c r="E141" i="13" s="1"/>
  <c r="F141" i="13" s="1"/>
  <c r="D304" i="1"/>
  <c r="B141" i="13" s="1"/>
  <c r="D141" i="13" s="1"/>
  <c r="G139" i="13"/>
  <c r="P139" i="13" s="1"/>
  <c r="D298" i="1"/>
  <c r="B139" i="13" s="1"/>
  <c r="D139" i="13" s="1"/>
  <c r="B298" i="1"/>
  <c r="E139" i="13" s="1"/>
  <c r="F139" i="13" s="1"/>
  <c r="G137" i="13"/>
  <c r="P137" i="13" s="1"/>
  <c r="B292" i="1"/>
  <c r="E137" i="13" s="1"/>
  <c r="F137" i="13" s="1"/>
  <c r="D292" i="1"/>
  <c r="B137" i="13" s="1"/>
  <c r="D137" i="13" s="1"/>
  <c r="G135" i="13"/>
  <c r="P135" i="13" s="1"/>
  <c r="D286" i="1"/>
  <c r="B135" i="13" s="1"/>
  <c r="D135" i="13" s="1"/>
  <c r="B286" i="1"/>
  <c r="E135" i="13" s="1"/>
  <c r="F135" i="13" s="1"/>
  <c r="G133" i="13"/>
  <c r="P133" i="13" s="1"/>
  <c r="B280" i="1"/>
  <c r="E133" i="13" s="1"/>
  <c r="F133" i="13" s="1"/>
  <c r="D280" i="1"/>
  <c r="B133" i="13" s="1"/>
  <c r="D133" i="13" s="1"/>
  <c r="G131" i="13"/>
  <c r="P131" i="13" s="1"/>
  <c r="D274" i="1"/>
  <c r="B131" i="13" s="1"/>
  <c r="D131" i="13" s="1"/>
  <c r="B274" i="1"/>
  <c r="E131" i="13" s="1"/>
  <c r="F131" i="13" s="1"/>
  <c r="G187" i="13"/>
  <c r="P187" i="13" s="1"/>
  <c r="D389" i="1"/>
  <c r="B187" i="13" s="1"/>
  <c r="D187" i="13" s="1"/>
  <c r="B389" i="1"/>
  <c r="E187" i="13" s="1"/>
  <c r="F187" i="13" s="1"/>
  <c r="G185" i="13"/>
  <c r="P185" i="13" s="1"/>
  <c r="B383" i="1"/>
  <c r="E185" i="13" s="1"/>
  <c r="F185" i="13" s="1"/>
  <c r="D383" i="1"/>
  <c r="B185" i="13" s="1"/>
  <c r="D185" i="13" s="1"/>
  <c r="G183" i="13"/>
  <c r="P183" i="13" s="1"/>
  <c r="D377" i="1"/>
  <c r="B183" i="13" s="1"/>
  <c r="D183" i="13" s="1"/>
  <c r="B377" i="1"/>
  <c r="E183" i="13" s="1"/>
  <c r="F183" i="13" s="1"/>
  <c r="G181" i="13"/>
  <c r="P181" i="13" s="1"/>
  <c r="B371" i="1"/>
  <c r="E181" i="13" s="1"/>
  <c r="F181" i="13" s="1"/>
  <c r="D371" i="1"/>
  <c r="B181" i="13" s="1"/>
  <c r="D181" i="13" s="1"/>
  <c r="G179" i="13"/>
  <c r="P179" i="13" s="1"/>
  <c r="D365" i="1"/>
  <c r="B179" i="13" s="1"/>
  <c r="D179" i="13" s="1"/>
  <c r="B365" i="1"/>
  <c r="E179" i="13" s="1"/>
  <c r="F179" i="13" s="1"/>
  <c r="G177" i="13"/>
  <c r="P177" i="13" s="1"/>
  <c r="B359" i="1"/>
  <c r="E177" i="13" s="1"/>
  <c r="F177" i="13" s="1"/>
  <c r="D359" i="1"/>
  <c r="B177" i="13" s="1"/>
  <c r="D177" i="13" s="1"/>
  <c r="G175" i="13"/>
  <c r="P175" i="13" s="1"/>
  <c r="D353" i="1"/>
  <c r="B175" i="13" s="1"/>
  <c r="D175" i="13" s="1"/>
  <c r="B353" i="1"/>
  <c r="E175" i="13" s="1"/>
  <c r="F175" i="13" s="1"/>
  <c r="G173" i="13"/>
  <c r="P173" i="13" s="1"/>
  <c r="B347" i="1"/>
  <c r="E173" i="13" s="1"/>
  <c r="F173" i="13" s="1"/>
  <c r="D347" i="1"/>
  <c r="B173" i="13" s="1"/>
  <c r="D173" i="13" s="1"/>
  <c r="G171" i="13"/>
  <c r="P171" i="13" s="1"/>
  <c r="D341" i="1"/>
  <c r="B171" i="13" s="1"/>
  <c r="D171" i="13" s="1"/>
  <c r="B341" i="1"/>
  <c r="E171" i="13" s="1"/>
  <c r="F171" i="13" s="1"/>
  <c r="B335" i="1"/>
  <c r="E169" i="13" s="1"/>
  <c r="F169" i="13" s="1"/>
  <c r="G169" i="13"/>
  <c r="P169" i="13" s="1"/>
  <c r="G227" i="13"/>
  <c r="P227" i="13" s="1"/>
  <c r="B456" i="1"/>
  <c r="E227" i="13" s="1"/>
  <c r="F227" i="13" s="1"/>
  <c r="D456" i="1"/>
  <c r="B227" i="13" s="1"/>
  <c r="D227" i="13" s="1"/>
  <c r="G225" i="13"/>
  <c r="P225" i="13" s="1"/>
  <c r="D450" i="1"/>
  <c r="B225" i="13" s="1"/>
  <c r="D225" i="13" s="1"/>
  <c r="B450" i="1"/>
  <c r="E225" i="13" s="1"/>
  <c r="F225" i="13" s="1"/>
  <c r="G223" i="13"/>
  <c r="P223" i="13" s="1"/>
  <c r="B444" i="1"/>
  <c r="E223" i="13" s="1"/>
  <c r="F223" i="13" s="1"/>
  <c r="D444" i="1"/>
  <c r="B223" i="13" s="1"/>
  <c r="D223" i="13" s="1"/>
  <c r="G221" i="13"/>
  <c r="P221" i="13" s="1"/>
  <c r="D438" i="1"/>
  <c r="B221" i="13" s="1"/>
  <c r="D221" i="13" s="1"/>
  <c r="B438" i="1"/>
  <c r="E221" i="13" s="1"/>
  <c r="F221" i="13" s="1"/>
  <c r="G219" i="13"/>
  <c r="P219" i="13" s="1"/>
  <c r="B432" i="1"/>
  <c r="E219" i="13" s="1"/>
  <c r="F219" i="13" s="1"/>
  <c r="D432" i="1"/>
  <c r="B219" i="13" s="1"/>
  <c r="D219" i="13" s="1"/>
  <c r="G217" i="13"/>
  <c r="P217" i="13" s="1"/>
  <c r="D426" i="1"/>
  <c r="B217" i="13" s="1"/>
  <c r="D217" i="13" s="1"/>
  <c r="B426" i="1"/>
  <c r="E217" i="13" s="1"/>
  <c r="F217" i="13" s="1"/>
  <c r="G215" i="13"/>
  <c r="P215" i="13" s="1"/>
  <c r="B420" i="1"/>
  <c r="E215" i="13" s="1"/>
  <c r="F215" i="13" s="1"/>
  <c r="D420" i="1"/>
  <c r="G213" i="13"/>
  <c r="P213" i="13" s="1"/>
  <c r="D414" i="1"/>
  <c r="B213" i="13" s="1"/>
  <c r="D213" i="13" s="1"/>
  <c r="B414" i="1"/>
  <c r="E213" i="13" s="1"/>
  <c r="F213" i="13" s="1"/>
  <c r="G211" i="13"/>
  <c r="P211" i="13" s="1"/>
  <c r="B408" i="1"/>
  <c r="E211" i="13" s="1"/>
  <c r="F211" i="13" s="1"/>
  <c r="D408" i="1"/>
  <c r="G209" i="13"/>
  <c r="P209" i="13" s="1"/>
  <c r="D402" i="1"/>
  <c r="B209" i="13" s="1"/>
  <c r="D209" i="13" s="1"/>
  <c r="B402" i="1"/>
  <c r="E209" i="13" s="1"/>
  <c r="F209" i="13" s="1"/>
  <c r="G265" i="13"/>
  <c r="P265" i="13" s="1"/>
  <c r="B517" i="1"/>
  <c r="E265" i="13" s="1"/>
  <c r="F265" i="13" s="1"/>
  <c r="D517" i="1"/>
  <c r="B265" i="13" s="1"/>
  <c r="D265" i="13" s="1"/>
  <c r="G263" i="13"/>
  <c r="P263" i="13" s="1"/>
  <c r="D511" i="1"/>
  <c r="B263" i="13" s="1"/>
  <c r="D263" i="13" s="1"/>
  <c r="B511" i="1"/>
  <c r="E263" i="13" s="1"/>
  <c r="F263" i="13" s="1"/>
  <c r="G261" i="13"/>
  <c r="P261" i="13" s="1"/>
  <c r="B505" i="1"/>
  <c r="E261" i="13" s="1"/>
  <c r="F261" i="13" s="1"/>
  <c r="D505" i="1"/>
  <c r="B261" i="13" s="1"/>
  <c r="D261" i="13" s="1"/>
  <c r="G259" i="13"/>
  <c r="P259" i="13" s="1"/>
  <c r="D499" i="1"/>
  <c r="B259" i="13" s="1"/>
  <c r="D259" i="13" s="1"/>
  <c r="B499" i="1"/>
  <c r="E259" i="13" s="1"/>
  <c r="F259" i="13" s="1"/>
  <c r="G257" i="13"/>
  <c r="P257" i="13" s="1"/>
  <c r="B493" i="1"/>
  <c r="E257" i="13" s="1"/>
  <c r="F257" i="13" s="1"/>
  <c r="D493" i="1"/>
  <c r="B257" i="13" s="1"/>
  <c r="D257" i="13" s="1"/>
  <c r="G255" i="13"/>
  <c r="P255" i="13" s="1"/>
  <c r="D487" i="1"/>
  <c r="B255" i="13" s="1"/>
  <c r="D255" i="13" s="1"/>
  <c r="B487" i="1"/>
  <c r="E255" i="13" s="1"/>
  <c r="F255" i="13" s="1"/>
  <c r="G253" i="13"/>
  <c r="P253" i="13" s="1"/>
  <c r="B481" i="1"/>
  <c r="E253" i="13" s="1"/>
  <c r="F253" i="13" s="1"/>
  <c r="D481" i="1"/>
  <c r="B253" i="13" s="1"/>
  <c r="D253" i="13" s="1"/>
  <c r="G251" i="13"/>
  <c r="P251" i="13" s="1"/>
  <c r="D475" i="1"/>
  <c r="B251" i="13" s="1"/>
  <c r="D251" i="13" s="1"/>
  <c r="B475" i="1"/>
  <c r="E251" i="13" s="1"/>
  <c r="F251" i="13" s="1"/>
  <c r="G249" i="13"/>
  <c r="P249" i="13" s="1"/>
  <c r="B469" i="1"/>
  <c r="E249" i="13" s="1"/>
  <c r="F249" i="13" s="1"/>
  <c r="D469" i="1"/>
  <c r="B249" i="13" s="1"/>
  <c r="D249" i="13" s="1"/>
  <c r="G247" i="13"/>
  <c r="P247" i="13" s="1"/>
  <c r="B463" i="1"/>
  <c r="E247" i="13" s="1"/>
  <c r="F247" i="13" s="1"/>
  <c r="D463" i="1"/>
  <c r="B247" i="13" s="1"/>
  <c r="D247" i="13" s="1"/>
  <c r="G305" i="13"/>
  <c r="P305" i="13" s="1"/>
  <c r="D584" i="1"/>
  <c r="B305" i="13" s="1"/>
  <c r="D305" i="13" s="1"/>
  <c r="B584" i="1"/>
  <c r="E305" i="13" s="1"/>
  <c r="F305" i="13" s="1"/>
  <c r="G303" i="13"/>
  <c r="P303" i="13" s="1"/>
  <c r="B578" i="1"/>
  <c r="E303" i="13" s="1"/>
  <c r="F303" i="13" s="1"/>
  <c r="D578" i="1"/>
  <c r="B303" i="13" s="1"/>
  <c r="D303" i="13" s="1"/>
  <c r="G301" i="13"/>
  <c r="P301" i="13" s="1"/>
  <c r="D572" i="1"/>
  <c r="B301" i="13" s="1"/>
  <c r="D301" i="13" s="1"/>
  <c r="B572" i="1"/>
  <c r="E301" i="13" s="1"/>
  <c r="F301" i="13" s="1"/>
  <c r="G299" i="13"/>
  <c r="P299" i="13" s="1"/>
  <c r="B566" i="1"/>
  <c r="E299" i="13" s="1"/>
  <c r="F299" i="13" s="1"/>
  <c r="D566" i="1"/>
  <c r="B299" i="13" s="1"/>
  <c r="D299" i="13" s="1"/>
  <c r="G297" i="13"/>
  <c r="P297" i="13" s="1"/>
  <c r="D560" i="1"/>
  <c r="B297" i="13" s="1"/>
  <c r="D297" i="13" s="1"/>
  <c r="B560" i="1"/>
  <c r="E297" i="13" s="1"/>
  <c r="F297" i="13" s="1"/>
  <c r="G295" i="13"/>
  <c r="P295" i="13" s="1"/>
  <c r="B554" i="1"/>
  <c r="E295" i="13" s="1"/>
  <c r="F295" i="13" s="1"/>
  <c r="D554" i="1"/>
  <c r="B295" i="13" s="1"/>
  <c r="D295" i="13" s="1"/>
  <c r="G293" i="13"/>
  <c r="P293" i="13" s="1"/>
  <c r="D548" i="1"/>
  <c r="B293" i="13" s="1"/>
  <c r="D293" i="13" s="1"/>
  <c r="B548" i="1"/>
  <c r="E293" i="13" s="1"/>
  <c r="F293" i="13" s="1"/>
  <c r="G291" i="13"/>
  <c r="P291" i="13" s="1"/>
  <c r="B542" i="1"/>
  <c r="E291" i="13" s="1"/>
  <c r="F291" i="13" s="1"/>
  <c r="D542" i="1"/>
  <c r="B291" i="13" s="1"/>
  <c r="D291" i="13" s="1"/>
  <c r="G289" i="13"/>
  <c r="P289" i="13" s="1"/>
  <c r="D536" i="1"/>
  <c r="B289" i="13" s="1"/>
  <c r="D289" i="13" s="1"/>
  <c r="B536" i="1"/>
  <c r="E289" i="13" s="1"/>
  <c r="F289" i="13" s="1"/>
  <c r="G287" i="13"/>
  <c r="B530" i="1"/>
  <c r="E287" i="13" s="1"/>
  <c r="F287" i="13" s="1"/>
  <c r="D530" i="1"/>
  <c r="B287" i="13" s="1"/>
  <c r="D287" i="13" s="1"/>
  <c r="P324" i="13"/>
  <c r="G343" i="13"/>
  <c r="P343" i="13" s="1"/>
  <c r="D645" i="1"/>
  <c r="B343" i="13" s="1"/>
  <c r="D343" i="13" s="1"/>
  <c r="B645" i="1"/>
  <c r="E343" i="13" s="1"/>
  <c r="F343" i="13" s="1"/>
  <c r="G341" i="13"/>
  <c r="P341" i="13" s="1"/>
  <c r="B639" i="1"/>
  <c r="E341" i="13" s="1"/>
  <c r="F341" i="13" s="1"/>
  <c r="D639" i="1"/>
  <c r="B341" i="13" s="1"/>
  <c r="D341" i="13" s="1"/>
  <c r="G339" i="13"/>
  <c r="P339" i="13" s="1"/>
  <c r="D633" i="1"/>
  <c r="B339" i="13" s="1"/>
  <c r="D339" i="13" s="1"/>
  <c r="B633" i="1"/>
  <c r="E339" i="13" s="1"/>
  <c r="F339" i="13" s="1"/>
  <c r="G337" i="13"/>
  <c r="P337" i="13" s="1"/>
  <c r="B627" i="1"/>
  <c r="E337" i="13" s="1"/>
  <c r="F337" i="13" s="1"/>
  <c r="D627" i="1"/>
  <c r="B337" i="13" s="1"/>
  <c r="D337" i="13" s="1"/>
  <c r="G335" i="13"/>
  <c r="P335" i="13" s="1"/>
  <c r="D621" i="1"/>
  <c r="B335" i="13" s="1"/>
  <c r="D335" i="13" s="1"/>
  <c r="B621" i="1"/>
  <c r="E335" i="13" s="1"/>
  <c r="F335" i="13" s="1"/>
  <c r="G333" i="13"/>
  <c r="P333" i="13" s="1"/>
  <c r="B615" i="1"/>
  <c r="E333" i="13" s="1"/>
  <c r="F333" i="13" s="1"/>
  <c r="D615" i="1"/>
  <c r="B333" i="13" s="1"/>
  <c r="D333" i="13" s="1"/>
  <c r="G331" i="13"/>
  <c r="P331" i="13" s="1"/>
  <c r="D609" i="1"/>
  <c r="B331" i="13" s="1"/>
  <c r="D331" i="13" s="1"/>
  <c r="B609" i="1"/>
  <c r="E331" i="13" s="1"/>
  <c r="F331" i="13" s="1"/>
  <c r="G329" i="13"/>
  <c r="P329" i="13" s="1"/>
  <c r="B603" i="1"/>
  <c r="E329" i="13" s="1"/>
  <c r="F329" i="13" s="1"/>
  <c r="D603" i="1"/>
  <c r="B329" i="13" s="1"/>
  <c r="D329" i="13" s="1"/>
  <c r="G327" i="13"/>
  <c r="P327" i="13" s="1"/>
  <c r="D597" i="1"/>
  <c r="B327" i="13" s="1"/>
  <c r="D327" i="13" s="1"/>
  <c r="B597" i="1"/>
  <c r="E327" i="13" s="1"/>
  <c r="F327" i="13" s="1"/>
  <c r="G325" i="13"/>
  <c r="P325" i="13" s="1"/>
  <c r="D591" i="1"/>
  <c r="B325" i="13" s="1"/>
  <c r="D325" i="13" s="1"/>
  <c r="B591" i="1"/>
  <c r="E325" i="13" s="1"/>
  <c r="F325" i="13" s="1"/>
  <c r="G381" i="13"/>
  <c r="P381" i="13" s="1"/>
  <c r="D706" i="1"/>
  <c r="B381" i="13" s="1"/>
  <c r="D381" i="13" s="1"/>
  <c r="B706" i="1"/>
  <c r="E381" i="13" s="1"/>
  <c r="F381" i="13" s="1"/>
  <c r="G379" i="13"/>
  <c r="P379" i="13" s="1"/>
  <c r="B700" i="1"/>
  <c r="E379" i="13" s="1"/>
  <c r="F379" i="13" s="1"/>
  <c r="D700" i="1"/>
  <c r="B379" i="13" s="1"/>
  <c r="D379" i="13" s="1"/>
  <c r="G377" i="13"/>
  <c r="P377" i="13" s="1"/>
  <c r="D694" i="1"/>
  <c r="B377" i="13" s="1"/>
  <c r="D377" i="13" s="1"/>
  <c r="B694" i="1"/>
  <c r="E377" i="13" s="1"/>
  <c r="F377" i="13" s="1"/>
  <c r="G375" i="13"/>
  <c r="P375" i="13" s="1"/>
  <c r="B688" i="1"/>
  <c r="E375" i="13" s="1"/>
  <c r="F375" i="13" s="1"/>
  <c r="D688" i="1"/>
  <c r="B375" i="13" s="1"/>
  <c r="D375" i="13" s="1"/>
  <c r="G373" i="13"/>
  <c r="P373" i="13" s="1"/>
  <c r="D682" i="1"/>
  <c r="B373" i="13" s="1"/>
  <c r="D373" i="13" s="1"/>
  <c r="B682" i="1"/>
  <c r="E373" i="13" s="1"/>
  <c r="F373" i="13" s="1"/>
  <c r="G371" i="13"/>
  <c r="P371" i="13" s="1"/>
  <c r="B676" i="1"/>
  <c r="E371" i="13" s="1"/>
  <c r="F371" i="13" s="1"/>
  <c r="D676" i="1"/>
  <c r="B371" i="13" s="1"/>
  <c r="D371" i="13" s="1"/>
  <c r="G369" i="13"/>
  <c r="P369" i="13" s="1"/>
  <c r="D670" i="1"/>
  <c r="B369" i="13" s="1"/>
  <c r="D369" i="13" s="1"/>
  <c r="B670" i="1"/>
  <c r="E369" i="13" s="1"/>
  <c r="F369" i="13" s="1"/>
  <c r="G367" i="13"/>
  <c r="P367" i="13" s="1"/>
  <c r="B664" i="1"/>
  <c r="E367" i="13" s="1"/>
  <c r="F367" i="13" s="1"/>
  <c r="D664" i="1"/>
  <c r="B367" i="13" s="1"/>
  <c r="D367" i="13" s="1"/>
  <c r="G365" i="13"/>
  <c r="P365" i="13" s="1"/>
  <c r="D658" i="1"/>
  <c r="B365" i="13" s="1"/>
  <c r="D365" i="13" s="1"/>
  <c r="B658" i="1"/>
  <c r="E365" i="13" s="1"/>
  <c r="F365" i="13" s="1"/>
  <c r="P402" i="13"/>
  <c r="G421" i="13"/>
  <c r="P421" i="13" s="1"/>
  <c r="B773" i="1"/>
  <c r="E421" i="13" s="1"/>
  <c r="F421" i="13" s="1"/>
  <c r="D773" i="1"/>
  <c r="B421" i="13" s="1"/>
  <c r="D421" i="13" s="1"/>
  <c r="G419" i="13"/>
  <c r="P419" i="13" s="1"/>
  <c r="D767" i="1"/>
  <c r="B419" i="13" s="1"/>
  <c r="D419" i="13" s="1"/>
  <c r="B767" i="1"/>
  <c r="E419" i="13" s="1"/>
  <c r="F419" i="13" s="1"/>
  <c r="G417" i="13"/>
  <c r="P417" i="13" s="1"/>
  <c r="B761" i="1"/>
  <c r="E417" i="13" s="1"/>
  <c r="F417" i="13" s="1"/>
  <c r="D761" i="1"/>
  <c r="B417" i="13" s="1"/>
  <c r="D417" i="13" s="1"/>
  <c r="G415" i="13"/>
  <c r="P415" i="13" s="1"/>
  <c r="D755" i="1"/>
  <c r="B415" i="13" s="1"/>
  <c r="D415" i="13" s="1"/>
  <c r="B755" i="1"/>
  <c r="E415" i="13" s="1"/>
  <c r="F415" i="13" s="1"/>
  <c r="G413" i="13"/>
  <c r="P413" i="13" s="1"/>
  <c r="B749" i="1"/>
  <c r="E413" i="13" s="1"/>
  <c r="F413" i="13" s="1"/>
  <c r="D749" i="1"/>
  <c r="B413" i="13" s="1"/>
  <c r="D413" i="13" s="1"/>
  <c r="G411" i="13"/>
  <c r="P411" i="13" s="1"/>
  <c r="D743" i="1"/>
  <c r="B411" i="13" s="1"/>
  <c r="D411" i="13" s="1"/>
  <c r="B743" i="1"/>
  <c r="E411" i="13" s="1"/>
  <c r="F411" i="13" s="1"/>
  <c r="G409" i="13"/>
  <c r="P409" i="13" s="1"/>
  <c r="B737" i="1"/>
  <c r="E409" i="13" s="1"/>
  <c r="F409" i="13" s="1"/>
  <c r="D737" i="1"/>
  <c r="B409" i="13" s="1"/>
  <c r="D409" i="13" s="1"/>
  <c r="G407" i="13"/>
  <c r="P407" i="13" s="1"/>
  <c r="D731" i="1"/>
  <c r="B407" i="13" s="1"/>
  <c r="D407" i="13" s="1"/>
  <c r="B731" i="1"/>
  <c r="E407" i="13" s="1"/>
  <c r="F407" i="13" s="1"/>
  <c r="G405" i="13"/>
  <c r="P405" i="13" s="1"/>
  <c r="B725" i="1"/>
  <c r="E405" i="13" s="1"/>
  <c r="F405" i="13" s="1"/>
  <c r="D725" i="1"/>
  <c r="B405" i="13" s="1"/>
  <c r="D405" i="13" s="1"/>
  <c r="G403" i="13"/>
  <c r="P403" i="13" s="1"/>
  <c r="B719" i="1"/>
  <c r="E403" i="13" s="1"/>
  <c r="F403" i="13" s="1"/>
  <c r="D719" i="1"/>
  <c r="B403" i="13" s="1"/>
  <c r="D403" i="13" s="1"/>
  <c r="G459" i="13"/>
  <c r="P459" i="13" s="1"/>
  <c r="B834" i="1"/>
  <c r="E459" i="13" s="1"/>
  <c r="F459" i="13" s="1"/>
  <c r="D834" i="1"/>
  <c r="B459" i="13" s="1"/>
  <c r="D459" i="13" s="1"/>
  <c r="G457" i="13"/>
  <c r="P457" i="13" s="1"/>
  <c r="D828" i="1"/>
  <c r="B457" i="13" s="1"/>
  <c r="D457" i="13" s="1"/>
  <c r="B828" i="1"/>
  <c r="E457" i="13" s="1"/>
  <c r="F457" i="13" s="1"/>
  <c r="G455" i="13"/>
  <c r="P455" i="13" s="1"/>
  <c r="B822" i="1"/>
  <c r="E455" i="13" s="1"/>
  <c r="F455" i="13" s="1"/>
  <c r="D822" i="1"/>
  <c r="B455" i="13" s="1"/>
  <c r="D455" i="13" s="1"/>
  <c r="G453" i="13"/>
  <c r="P453" i="13" s="1"/>
  <c r="D816" i="1"/>
  <c r="B453" i="13" s="1"/>
  <c r="D453" i="13" s="1"/>
  <c r="B816" i="1"/>
  <c r="E453" i="13" s="1"/>
  <c r="F453" i="13" s="1"/>
  <c r="G451" i="13"/>
  <c r="P451" i="13" s="1"/>
  <c r="B810" i="1"/>
  <c r="E451" i="13" s="1"/>
  <c r="F451" i="13" s="1"/>
  <c r="D810" i="1"/>
  <c r="B451" i="13" s="1"/>
  <c r="D451" i="13" s="1"/>
  <c r="G449" i="13"/>
  <c r="P449" i="13" s="1"/>
  <c r="D804" i="1"/>
  <c r="B449" i="13" s="1"/>
  <c r="D449" i="13" s="1"/>
  <c r="B804" i="1"/>
  <c r="E449" i="13" s="1"/>
  <c r="F449" i="13" s="1"/>
  <c r="G447" i="13"/>
  <c r="P447" i="13" s="1"/>
  <c r="B798" i="1"/>
  <c r="E447" i="13" s="1"/>
  <c r="F447" i="13" s="1"/>
  <c r="D798" i="1"/>
  <c r="B447" i="13" s="1"/>
  <c r="D447" i="13" s="1"/>
  <c r="G445" i="13"/>
  <c r="P445" i="13" s="1"/>
  <c r="D792" i="1"/>
  <c r="B445" i="13" s="1"/>
  <c r="D445" i="13" s="1"/>
  <c r="B792" i="1"/>
  <c r="E445" i="13" s="1"/>
  <c r="F445" i="13" s="1"/>
  <c r="G443" i="13"/>
  <c r="P443" i="13" s="1"/>
  <c r="B786" i="1"/>
  <c r="E443" i="13" s="1"/>
  <c r="F443" i="13" s="1"/>
  <c r="D786" i="1"/>
  <c r="B443" i="13" s="1"/>
  <c r="D443" i="13" s="1"/>
  <c r="P480" i="13"/>
  <c r="G499" i="13"/>
  <c r="P499" i="13" s="1"/>
  <c r="D901" i="1"/>
  <c r="B499" i="13" s="1"/>
  <c r="D499" i="13" s="1"/>
  <c r="B901" i="1"/>
  <c r="E499" i="13" s="1"/>
  <c r="F499" i="13" s="1"/>
  <c r="G497" i="13"/>
  <c r="P497" i="13" s="1"/>
  <c r="B895" i="1"/>
  <c r="E497" i="13" s="1"/>
  <c r="F497" i="13" s="1"/>
  <c r="D895" i="1"/>
  <c r="B497" i="13" s="1"/>
  <c r="D497" i="13" s="1"/>
  <c r="G495" i="13"/>
  <c r="P495" i="13" s="1"/>
  <c r="D889" i="1"/>
  <c r="B495" i="13" s="1"/>
  <c r="D495" i="13" s="1"/>
  <c r="B889" i="1"/>
  <c r="E495" i="13" s="1"/>
  <c r="F495" i="13" s="1"/>
  <c r="G493" i="13"/>
  <c r="P493" i="13" s="1"/>
  <c r="B883" i="1"/>
  <c r="E493" i="13" s="1"/>
  <c r="F493" i="13" s="1"/>
  <c r="D883" i="1"/>
  <c r="B493" i="13" s="1"/>
  <c r="D493" i="13" s="1"/>
  <c r="G491" i="13"/>
  <c r="P491" i="13" s="1"/>
  <c r="D877" i="1"/>
  <c r="B491" i="13" s="1"/>
  <c r="D491" i="13" s="1"/>
  <c r="B877" i="1"/>
  <c r="E491" i="13" s="1"/>
  <c r="F491" i="13" s="1"/>
  <c r="G489" i="13"/>
  <c r="P489" i="13" s="1"/>
  <c r="B871" i="1"/>
  <c r="E489" i="13" s="1"/>
  <c r="F489" i="13" s="1"/>
  <c r="D871" i="1"/>
  <c r="B489" i="13" s="1"/>
  <c r="D489" i="13" s="1"/>
  <c r="G487" i="13"/>
  <c r="P487" i="13" s="1"/>
  <c r="D865" i="1"/>
  <c r="B487" i="13" s="1"/>
  <c r="D487" i="13" s="1"/>
  <c r="B865" i="1"/>
  <c r="E487" i="13" s="1"/>
  <c r="F487" i="13" s="1"/>
  <c r="G485" i="13"/>
  <c r="P485" i="13" s="1"/>
  <c r="B859" i="1"/>
  <c r="E485" i="13" s="1"/>
  <c r="F485" i="13" s="1"/>
  <c r="D859" i="1"/>
  <c r="B485" i="13" s="1"/>
  <c r="D485" i="13" s="1"/>
  <c r="G483" i="13"/>
  <c r="P483" i="13" s="1"/>
  <c r="D853" i="1"/>
  <c r="B483" i="13" s="1"/>
  <c r="D483" i="13" s="1"/>
  <c r="B853" i="1"/>
  <c r="E483" i="13" s="1"/>
  <c r="F483" i="13" s="1"/>
  <c r="G481" i="13"/>
  <c r="P481" i="13" s="1"/>
  <c r="D847" i="1"/>
  <c r="B481" i="13" s="1"/>
  <c r="D481" i="13" s="1"/>
  <c r="B847" i="1"/>
  <c r="E481" i="13" s="1"/>
  <c r="F481" i="13" s="1"/>
  <c r="G537" i="13"/>
  <c r="P537" i="13" s="1"/>
  <c r="D962" i="1"/>
  <c r="B537" i="13" s="1"/>
  <c r="D537" i="13" s="1"/>
  <c r="B962" i="1"/>
  <c r="E537" i="13" s="1"/>
  <c r="F537" i="13" s="1"/>
  <c r="G535" i="13"/>
  <c r="P535" i="13" s="1"/>
  <c r="B956" i="1"/>
  <c r="E535" i="13" s="1"/>
  <c r="F535" i="13" s="1"/>
  <c r="D956" i="1"/>
  <c r="B535" i="13" s="1"/>
  <c r="D535" i="13" s="1"/>
  <c r="G533" i="13"/>
  <c r="P533" i="13" s="1"/>
  <c r="D950" i="1"/>
  <c r="B533" i="13" s="1"/>
  <c r="D533" i="13" s="1"/>
  <c r="B950" i="1"/>
  <c r="E533" i="13" s="1"/>
  <c r="F533" i="13" s="1"/>
  <c r="G531" i="13"/>
  <c r="P531" i="13" s="1"/>
  <c r="B944" i="1"/>
  <c r="E531" i="13" s="1"/>
  <c r="F531" i="13" s="1"/>
  <c r="D944" i="1"/>
  <c r="B531" i="13" s="1"/>
  <c r="D531" i="13" s="1"/>
  <c r="G529" i="13"/>
  <c r="P529" i="13" s="1"/>
  <c r="D938" i="1"/>
  <c r="B529" i="13" s="1"/>
  <c r="D529" i="13" s="1"/>
  <c r="B938" i="1"/>
  <c r="E529" i="13" s="1"/>
  <c r="F529" i="13" s="1"/>
  <c r="G527" i="13"/>
  <c r="P527" i="13" s="1"/>
  <c r="B932" i="1"/>
  <c r="E527" i="13" s="1"/>
  <c r="F527" i="13" s="1"/>
  <c r="D932" i="1"/>
  <c r="B527" i="13" s="1"/>
  <c r="D527" i="13" s="1"/>
  <c r="G525" i="13"/>
  <c r="P525" i="13" s="1"/>
  <c r="D926" i="1"/>
  <c r="B525" i="13" s="1"/>
  <c r="D525" i="13" s="1"/>
  <c r="B926" i="1"/>
  <c r="E525" i="13" s="1"/>
  <c r="F525" i="13" s="1"/>
  <c r="G523" i="13"/>
  <c r="P523" i="13" s="1"/>
  <c r="B920" i="1"/>
  <c r="E523" i="13" s="1"/>
  <c r="F523" i="13" s="1"/>
  <c r="D920" i="1"/>
  <c r="B523" i="13" s="1"/>
  <c r="D523" i="13" s="1"/>
  <c r="G521" i="13"/>
  <c r="P521" i="13" s="1"/>
  <c r="D914" i="1"/>
  <c r="B521" i="13" s="1"/>
  <c r="D521" i="13" s="1"/>
  <c r="B914" i="1"/>
  <c r="E521" i="13" s="1"/>
  <c r="F521" i="13" s="1"/>
  <c r="G558" i="13"/>
  <c r="P558" i="13" s="1"/>
  <c r="D972" i="1"/>
  <c r="B558" i="13" s="1"/>
  <c r="D558" i="13" s="1"/>
  <c r="B972" i="1"/>
  <c r="E558" i="13" s="1"/>
  <c r="F558" i="13" s="1"/>
  <c r="G577" i="13"/>
  <c r="P577" i="13" s="1"/>
  <c r="D1029" i="1"/>
  <c r="B577" i="13" s="1"/>
  <c r="D577" i="13" s="1"/>
  <c r="B1029" i="1"/>
  <c r="E577" i="13" s="1"/>
  <c r="F577" i="13" s="1"/>
  <c r="G575" i="13"/>
  <c r="P575" i="13" s="1"/>
  <c r="B1023" i="1"/>
  <c r="E575" i="13" s="1"/>
  <c r="F575" i="13" s="1"/>
  <c r="D1023" i="1"/>
  <c r="B575" i="13" s="1"/>
  <c r="D575" i="13" s="1"/>
  <c r="G573" i="13"/>
  <c r="P573" i="13" s="1"/>
  <c r="D1017" i="1"/>
  <c r="B573" i="13" s="1"/>
  <c r="D573" i="13" s="1"/>
  <c r="B1017" i="1"/>
  <c r="E573" i="13" s="1"/>
  <c r="F573" i="13" s="1"/>
  <c r="G571" i="13"/>
  <c r="P571" i="13" s="1"/>
  <c r="B1011" i="1"/>
  <c r="E571" i="13" s="1"/>
  <c r="F571" i="13" s="1"/>
  <c r="D1011" i="1"/>
  <c r="B571" i="13" s="1"/>
  <c r="D571" i="13" s="1"/>
  <c r="G569" i="13"/>
  <c r="P569" i="13" s="1"/>
  <c r="D1005" i="1"/>
  <c r="B569" i="13" s="1"/>
  <c r="D569" i="13" s="1"/>
  <c r="B1005" i="1"/>
  <c r="E569" i="13" s="1"/>
  <c r="F569" i="13" s="1"/>
  <c r="G567" i="13"/>
  <c r="P567" i="13" s="1"/>
  <c r="B999" i="1"/>
  <c r="E567" i="13" s="1"/>
  <c r="F567" i="13" s="1"/>
  <c r="D999" i="1"/>
  <c r="B567" i="13" s="1"/>
  <c r="D567" i="13" s="1"/>
  <c r="G565" i="13"/>
  <c r="P565" i="13" s="1"/>
  <c r="D993" i="1"/>
  <c r="B565" i="13" s="1"/>
  <c r="D565" i="13" s="1"/>
  <c r="B993" i="1"/>
  <c r="E565" i="13" s="1"/>
  <c r="F565" i="13" s="1"/>
  <c r="G563" i="13"/>
  <c r="P563" i="13" s="1"/>
  <c r="B987" i="1"/>
  <c r="E563" i="13" s="1"/>
  <c r="F563" i="13" s="1"/>
  <c r="D987" i="1"/>
  <c r="B563" i="13" s="1"/>
  <c r="D563" i="13" s="1"/>
  <c r="G561" i="13"/>
  <c r="P561" i="13" s="1"/>
  <c r="D981" i="1"/>
  <c r="B561" i="13" s="1"/>
  <c r="D561" i="13" s="1"/>
  <c r="B981" i="1"/>
  <c r="E561" i="13" s="1"/>
  <c r="F561" i="13" s="1"/>
  <c r="G559" i="13"/>
  <c r="P559" i="13" s="1"/>
  <c r="B975" i="1"/>
  <c r="E559" i="13" s="1"/>
  <c r="F559" i="13" s="1"/>
  <c r="D975" i="1"/>
  <c r="B559" i="13" s="1"/>
  <c r="D559" i="13" s="1"/>
  <c r="G617" i="13"/>
  <c r="P617" i="13" s="1"/>
  <c r="B1096" i="1"/>
  <c r="E617" i="13" s="1"/>
  <c r="F617" i="13" s="1"/>
  <c r="D1096" i="1"/>
  <c r="B617" i="13" s="1"/>
  <c r="D617" i="13" s="1"/>
  <c r="G615" i="13"/>
  <c r="P615" i="13" s="1"/>
  <c r="D1090" i="1"/>
  <c r="B615" i="13" s="1"/>
  <c r="D615" i="13" s="1"/>
  <c r="B1090" i="1"/>
  <c r="E615" i="13" s="1"/>
  <c r="F615" i="13" s="1"/>
  <c r="G613" i="13"/>
  <c r="P613" i="13" s="1"/>
  <c r="B1084" i="1"/>
  <c r="E613" i="13" s="1"/>
  <c r="F613" i="13" s="1"/>
  <c r="D1084" i="1"/>
  <c r="B613" i="13" s="1"/>
  <c r="D613" i="13" s="1"/>
  <c r="G611" i="13"/>
  <c r="P611" i="13" s="1"/>
  <c r="D1078" i="1"/>
  <c r="B611" i="13" s="1"/>
  <c r="D611" i="13" s="1"/>
  <c r="B1078" i="1"/>
  <c r="E611" i="13" s="1"/>
  <c r="F611" i="13" s="1"/>
  <c r="G609" i="13"/>
  <c r="P609" i="13" s="1"/>
  <c r="B1072" i="1"/>
  <c r="E609" i="13" s="1"/>
  <c r="F609" i="13" s="1"/>
  <c r="D1072" i="1"/>
  <c r="B609" i="13" s="1"/>
  <c r="D609" i="13" s="1"/>
  <c r="G607" i="13"/>
  <c r="P607" i="13" s="1"/>
  <c r="D1066" i="1"/>
  <c r="B607" i="13" s="1"/>
  <c r="D607" i="13" s="1"/>
  <c r="B1066" i="1"/>
  <c r="E607" i="13" s="1"/>
  <c r="F607" i="13" s="1"/>
  <c r="G605" i="13"/>
  <c r="P605" i="13" s="1"/>
  <c r="B1060" i="1"/>
  <c r="E605" i="13" s="1"/>
  <c r="F605" i="13" s="1"/>
  <c r="D1060" i="1"/>
  <c r="B605" i="13" s="1"/>
  <c r="D605" i="13" s="1"/>
  <c r="G603" i="13"/>
  <c r="P603" i="13" s="1"/>
  <c r="D1054" i="1"/>
  <c r="B603" i="13" s="1"/>
  <c r="D603" i="13" s="1"/>
  <c r="B1054" i="1"/>
  <c r="E603" i="13" s="1"/>
  <c r="F603" i="13" s="1"/>
  <c r="G601" i="13"/>
  <c r="P601" i="13" s="1"/>
  <c r="B1048" i="1"/>
  <c r="E601" i="13" s="1"/>
  <c r="F601" i="13" s="1"/>
  <c r="D1048" i="1"/>
  <c r="B601" i="13" s="1"/>
  <c r="D601" i="13" s="1"/>
  <c r="G599" i="13"/>
  <c r="P599" i="13" s="1"/>
  <c r="D1042" i="1"/>
  <c r="B599" i="13" s="1"/>
  <c r="D599" i="13" s="1"/>
  <c r="B1042" i="1"/>
  <c r="E599" i="13" s="1"/>
  <c r="F599" i="13" s="1"/>
  <c r="G636" i="13"/>
  <c r="P636" i="13" s="1"/>
  <c r="D1100" i="1"/>
  <c r="B636" i="13" s="1"/>
  <c r="D636" i="13" s="1"/>
  <c r="B1100" i="1"/>
  <c r="E636" i="13" s="1"/>
  <c r="F636" i="13" s="1"/>
  <c r="G655" i="13"/>
  <c r="P655" i="13" s="1"/>
  <c r="D1157" i="1"/>
  <c r="B655" i="13" s="1"/>
  <c r="D655" i="13" s="1"/>
  <c r="B1157" i="1"/>
  <c r="E655" i="13" s="1"/>
  <c r="F655" i="13" s="1"/>
  <c r="G653" i="13"/>
  <c r="P653" i="13" s="1"/>
  <c r="B1151" i="1"/>
  <c r="E653" i="13" s="1"/>
  <c r="F653" i="13" s="1"/>
  <c r="D1151" i="1"/>
  <c r="B653" i="13" s="1"/>
  <c r="D653" i="13" s="1"/>
  <c r="G651" i="13"/>
  <c r="P651" i="13" s="1"/>
  <c r="D1145" i="1"/>
  <c r="B651" i="13" s="1"/>
  <c r="D651" i="13" s="1"/>
  <c r="B1145" i="1"/>
  <c r="E651" i="13" s="1"/>
  <c r="F651" i="13" s="1"/>
  <c r="G649" i="13"/>
  <c r="P649" i="13" s="1"/>
  <c r="B1139" i="1"/>
  <c r="E649" i="13" s="1"/>
  <c r="F649" i="13" s="1"/>
  <c r="D1139" i="1"/>
  <c r="B649" i="13" s="1"/>
  <c r="D649" i="13" s="1"/>
  <c r="G647" i="13"/>
  <c r="P647" i="13" s="1"/>
  <c r="D1133" i="1"/>
  <c r="B647" i="13" s="1"/>
  <c r="D647" i="13" s="1"/>
  <c r="B1133" i="1"/>
  <c r="E647" i="13" s="1"/>
  <c r="F647" i="13" s="1"/>
  <c r="G645" i="13"/>
  <c r="P645" i="13" s="1"/>
  <c r="B1127" i="1"/>
  <c r="E645" i="13" s="1"/>
  <c r="F645" i="13" s="1"/>
  <c r="D1127" i="1"/>
  <c r="B645" i="13" s="1"/>
  <c r="D645" i="13" s="1"/>
  <c r="G643" i="13"/>
  <c r="P643" i="13" s="1"/>
  <c r="D1121" i="1"/>
  <c r="B643" i="13" s="1"/>
  <c r="D643" i="13" s="1"/>
  <c r="B1121" i="1"/>
  <c r="E643" i="13" s="1"/>
  <c r="F643" i="13" s="1"/>
  <c r="G641" i="13"/>
  <c r="P641" i="13" s="1"/>
  <c r="B1115" i="1"/>
  <c r="E641" i="13" s="1"/>
  <c r="F641" i="13" s="1"/>
  <c r="D1115" i="1"/>
  <c r="B641" i="13" s="1"/>
  <c r="D641" i="13" s="1"/>
  <c r="G639" i="13"/>
  <c r="P639" i="13" s="1"/>
  <c r="D1109" i="1"/>
  <c r="B639" i="13" s="1"/>
  <c r="D639" i="13" s="1"/>
  <c r="B1109" i="1"/>
  <c r="E639" i="13" s="1"/>
  <c r="F639" i="13" s="1"/>
  <c r="G637" i="13"/>
  <c r="P637" i="13" s="1"/>
  <c r="B1103" i="1"/>
  <c r="E637" i="13" s="1"/>
  <c r="F637" i="13" s="1"/>
  <c r="D1103" i="1"/>
  <c r="B637" i="13" s="1"/>
  <c r="D637" i="13" s="1"/>
  <c r="G695" i="13"/>
  <c r="P695" i="13" s="1"/>
  <c r="D1224" i="1"/>
  <c r="B695" i="13" s="1"/>
  <c r="D695" i="13" s="1"/>
  <c r="B1224" i="1"/>
  <c r="E695" i="13" s="1"/>
  <c r="F695" i="13" s="1"/>
  <c r="G693" i="13"/>
  <c r="P693" i="13" s="1"/>
  <c r="B1218" i="1"/>
  <c r="E693" i="13" s="1"/>
  <c r="F693" i="13" s="1"/>
  <c r="D1218" i="1"/>
  <c r="B693" i="13" s="1"/>
  <c r="D693" i="13" s="1"/>
  <c r="G691" i="13"/>
  <c r="P691" i="13" s="1"/>
  <c r="D1212" i="1"/>
  <c r="B691" i="13" s="1"/>
  <c r="D691" i="13" s="1"/>
  <c r="B1212" i="1"/>
  <c r="E691" i="13" s="1"/>
  <c r="F691" i="13" s="1"/>
  <c r="G689" i="13"/>
  <c r="P689" i="13" s="1"/>
  <c r="B1206" i="1"/>
  <c r="E689" i="13" s="1"/>
  <c r="F689" i="13" s="1"/>
  <c r="D1206" i="1"/>
  <c r="B689" i="13" s="1"/>
  <c r="D689" i="13" s="1"/>
  <c r="G687" i="13"/>
  <c r="P687" i="13" s="1"/>
  <c r="D1200" i="1"/>
  <c r="B687" i="13" s="1"/>
  <c r="D687" i="13" s="1"/>
  <c r="B1200" i="1"/>
  <c r="E687" i="13" s="1"/>
  <c r="F687" i="13" s="1"/>
  <c r="G685" i="13"/>
  <c r="P685" i="13" s="1"/>
  <c r="B1194" i="1"/>
  <c r="E685" i="13" s="1"/>
  <c r="F685" i="13" s="1"/>
  <c r="D1194" i="1"/>
  <c r="B685" i="13" s="1"/>
  <c r="D685" i="13" s="1"/>
  <c r="G683" i="13"/>
  <c r="P683" i="13" s="1"/>
  <c r="D1188" i="1"/>
  <c r="B683" i="13" s="1"/>
  <c r="D683" i="13" s="1"/>
  <c r="B1188" i="1"/>
  <c r="E683" i="13" s="1"/>
  <c r="F683" i="13" s="1"/>
  <c r="G681" i="13"/>
  <c r="P681" i="13" s="1"/>
  <c r="B1182" i="1"/>
  <c r="E681" i="13" s="1"/>
  <c r="F681" i="13" s="1"/>
  <c r="D1182" i="1"/>
  <c r="B681" i="13" s="1"/>
  <c r="D681" i="13" s="1"/>
  <c r="G679" i="13"/>
  <c r="P679" i="13" s="1"/>
  <c r="D1176" i="1"/>
  <c r="B679" i="13" s="1"/>
  <c r="D679" i="13" s="1"/>
  <c r="B1176" i="1"/>
  <c r="E679" i="13" s="1"/>
  <c r="F679" i="13" s="1"/>
  <c r="G677" i="13"/>
  <c r="P677" i="13" s="1"/>
  <c r="B1170" i="1"/>
  <c r="E677" i="13" s="1"/>
  <c r="F677" i="13" s="1"/>
  <c r="D1170" i="1"/>
  <c r="B677" i="13" s="1"/>
  <c r="D677" i="13" s="1"/>
  <c r="B2264" i="1"/>
  <c r="B2012" i="1"/>
  <c r="E1078" i="13"/>
  <c r="F1078" i="13" s="1"/>
  <c r="B2246" i="1"/>
  <c r="B2084" i="1"/>
  <c r="B2156" i="1"/>
  <c r="B2228" i="1"/>
  <c r="E1029" i="13"/>
  <c r="F1029" i="13" s="1"/>
  <c r="B1794" i="1"/>
  <c r="E1031" i="13"/>
  <c r="F1031" i="13" s="1"/>
  <c r="B1830" i="1"/>
  <c r="E1037" i="13"/>
  <c r="F1037" i="13" s="1"/>
  <c r="B1938" i="1"/>
  <c r="K940" i="13"/>
  <c r="K784" i="13"/>
  <c r="K706" i="13"/>
  <c r="B1776" i="1"/>
  <c r="P1066" i="13"/>
  <c r="P1067" i="13"/>
  <c r="P1068" i="13"/>
  <c r="P1069" i="13"/>
  <c r="P1070" i="13"/>
  <c r="P1071" i="13"/>
  <c r="P1072" i="13"/>
  <c r="P1073" i="13"/>
  <c r="P1074" i="13"/>
  <c r="P1075" i="13"/>
  <c r="P1076" i="13"/>
  <c r="P1077" i="13"/>
  <c r="P1078" i="13"/>
  <c r="P1065" i="13"/>
  <c r="P1029" i="13"/>
  <c r="P1031" i="13"/>
  <c r="P1033" i="13"/>
  <c r="P1035" i="13"/>
  <c r="P1037" i="13"/>
  <c r="P1039" i="13"/>
  <c r="P1027" i="13"/>
  <c r="G68" i="13"/>
  <c r="P68" i="13" s="1"/>
  <c r="D191" i="1"/>
  <c r="B68" i="13" s="1"/>
  <c r="D68" i="13" s="1"/>
  <c r="B191" i="1"/>
  <c r="E68" i="13" s="1"/>
  <c r="F68" i="13" s="1"/>
  <c r="G62" i="13"/>
  <c r="P62" i="13" s="1"/>
  <c r="B173" i="1"/>
  <c r="E62" i="13" s="1"/>
  <c r="F62" i="13" s="1"/>
  <c r="D173" i="1"/>
  <c r="B62" i="13" s="1"/>
  <c r="D62" i="13" s="1"/>
  <c r="G56" i="13"/>
  <c r="P56" i="13" s="1"/>
  <c r="D155" i="1"/>
  <c r="B56" i="13" s="1"/>
  <c r="D56" i="13" s="1"/>
  <c r="B155" i="1"/>
  <c r="E56" i="13" s="1"/>
  <c r="F56" i="13" s="1"/>
  <c r="G104" i="13"/>
  <c r="P104" i="13" s="1"/>
  <c r="D246" i="1"/>
  <c r="B104" i="13" s="1"/>
  <c r="D104" i="13" s="1"/>
  <c r="B246" i="1"/>
  <c r="E104" i="13" s="1"/>
  <c r="F104" i="13" s="1"/>
  <c r="G98" i="13"/>
  <c r="P98" i="13" s="1"/>
  <c r="B228" i="1"/>
  <c r="E98" i="13" s="1"/>
  <c r="F98" i="13" s="1"/>
  <c r="D228" i="1"/>
  <c r="B98" i="13" s="1"/>
  <c r="D98" i="13" s="1"/>
  <c r="G92" i="13"/>
  <c r="P92" i="13" s="1"/>
  <c r="D210" i="1"/>
  <c r="B92" i="13" s="1"/>
  <c r="D92" i="13" s="1"/>
  <c r="B210" i="1"/>
  <c r="E92" i="13" s="1"/>
  <c r="F92" i="13" s="1"/>
  <c r="G148" i="13"/>
  <c r="P148" i="13" s="1"/>
  <c r="B325" i="1"/>
  <c r="E148" i="13" s="1"/>
  <c r="F148" i="13" s="1"/>
  <c r="D325" i="1"/>
  <c r="B148" i="13" s="1"/>
  <c r="D148" i="13" s="1"/>
  <c r="G144" i="13"/>
  <c r="P144" i="13" s="1"/>
  <c r="B313" i="1"/>
  <c r="E144" i="13" s="1"/>
  <c r="F144" i="13" s="1"/>
  <c r="D313" i="1"/>
  <c r="B144" i="13" s="1"/>
  <c r="D144" i="13" s="1"/>
  <c r="G138" i="13"/>
  <c r="P138" i="13" s="1"/>
  <c r="D295" i="1"/>
  <c r="B138" i="13" s="1"/>
  <c r="D138" i="13" s="1"/>
  <c r="B295" i="1"/>
  <c r="E138" i="13" s="1"/>
  <c r="F138" i="13" s="1"/>
  <c r="G184" i="13"/>
  <c r="P184" i="13" s="1"/>
  <c r="D380" i="1"/>
  <c r="B184" i="13" s="1"/>
  <c r="D184" i="13" s="1"/>
  <c r="B380" i="1"/>
  <c r="E184" i="13" s="1"/>
  <c r="F184" i="13" s="1"/>
  <c r="G180" i="13"/>
  <c r="P180" i="13" s="1"/>
  <c r="D368" i="1"/>
  <c r="B180" i="13" s="1"/>
  <c r="D180" i="13" s="1"/>
  <c r="B368" i="1"/>
  <c r="E180" i="13" s="1"/>
  <c r="F180" i="13" s="1"/>
  <c r="G176" i="13"/>
  <c r="P176" i="13" s="1"/>
  <c r="D356" i="1"/>
  <c r="B176" i="13" s="1"/>
  <c r="D176" i="13" s="1"/>
  <c r="B356" i="1"/>
  <c r="E176" i="13" s="1"/>
  <c r="F176" i="13" s="1"/>
  <c r="G172" i="13"/>
  <c r="P172" i="13" s="1"/>
  <c r="D344" i="1"/>
  <c r="B172" i="13" s="1"/>
  <c r="D172" i="13" s="1"/>
  <c r="B344" i="1"/>
  <c r="E172" i="13" s="1"/>
  <c r="F172" i="13" s="1"/>
  <c r="G170" i="13"/>
  <c r="B338" i="1"/>
  <c r="E170" i="13" s="1"/>
  <c r="F170" i="13" s="1"/>
  <c r="D338" i="1"/>
  <c r="B170" i="13" s="1"/>
  <c r="D170" i="13" s="1"/>
  <c r="G226" i="13"/>
  <c r="P226" i="13" s="1"/>
  <c r="D453" i="1"/>
  <c r="B226" i="13" s="1"/>
  <c r="D226" i="13" s="1"/>
  <c r="B453" i="1"/>
  <c r="E226" i="13" s="1"/>
  <c r="F226" i="13" s="1"/>
  <c r="G222" i="13"/>
  <c r="P222" i="13" s="1"/>
  <c r="D441" i="1"/>
  <c r="B222" i="13" s="1"/>
  <c r="D222" i="13" s="1"/>
  <c r="B441" i="1"/>
  <c r="E222" i="13" s="1"/>
  <c r="F222" i="13" s="1"/>
  <c r="G216" i="13"/>
  <c r="P216" i="13" s="1"/>
  <c r="B423" i="1"/>
  <c r="E216" i="13" s="1"/>
  <c r="F216" i="13" s="1"/>
  <c r="D423" i="1"/>
  <c r="B216" i="13" s="1"/>
  <c r="D216" i="13" s="1"/>
  <c r="G262" i="13"/>
  <c r="P262" i="13" s="1"/>
  <c r="B508" i="1"/>
  <c r="E262" i="13" s="1"/>
  <c r="F262" i="13" s="1"/>
  <c r="D508" i="1"/>
  <c r="B262" i="13" s="1"/>
  <c r="D262" i="13" s="1"/>
  <c r="G258" i="13"/>
  <c r="P258" i="13" s="1"/>
  <c r="B496" i="1"/>
  <c r="E258" i="13" s="1"/>
  <c r="F258" i="13" s="1"/>
  <c r="D496" i="1"/>
  <c r="B258" i="13" s="1"/>
  <c r="D258" i="13" s="1"/>
  <c r="G254" i="13"/>
  <c r="P254" i="13" s="1"/>
  <c r="B484" i="1"/>
  <c r="E254" i="13" s="1"/>
  <c r="F254" i="13" s="1"/>
  <c r="D484" i="1"/>
  <c r="B254" i="13" s="1"/>
  <c r="D254" i="13" s="1"/>
  <c r="G252" i="13"/>
  <c r="P252" i="13" s="1"/>
  <c r="D478" i="1"/>
  <c r="B252" i="13" s="1"/>
  <c r="D252" i="13" s="1"/>
  <c r="B478" i="1"/>
  <c r="E252" i="13" s="1"/>
  <c r="F252" i="13" s="1"/>
  <c r="G248" i="13"/>
  <c r="P248" i="13" s="1"/>
  <c r="D466" i="1"/>
  <c r="B248" i="13" s="1"/>
  <c r="D248" i="13" s="1"/>
  <c r="B466" i="1"/>
  <c r="E248" i="13" s="1"/>
  <c r="F248" i="13" s="1"/>
  <c r="G304" i="13"/>
  <c r="P304" i="13" s="1"/>
  <c r="B581" i="1"/>
  <c r="E304" i="13" s="1"/>
  <c r="F304" i="13" s="1"/>
  <c r="D581" i="1"/>
  <c r="B304" i="13" s="1"/>
  <c r="D304" i="13" s="1"/>
  <c r="G302" i="13"/>
  <c r="P302" i="13" s="1"/>
  <c r="D575" i="1"/>
  <c r="B302" i="13" s="1"/>
  <c r="D302" i="13" s="1"/>
  <c r="B575" i="1"/>
  <c r="E302" i="13" s="1"/>
  <c r="F302" i="13" s="1"/>
  <c r="G300" i="13"/>
  <c r="P300" i="13" s="1"/>
  <c r="B569" i="1"/>
  <c r="E300" i="13" s="1"/>
  <c r="F300" i="13" s="1"/>
  <c r="D569" i="1"/>
  <c r="B300" i="13" s="1"/>
  <c r="D300" i="13" s="1"/>
  <c r="G298" i="13"/>
  <c r="P298" i="13" s="1"/>
  <c r="D563" i="1"/>
  <c r="B298" i="13" s="1"/>
  <c r="D298" i="13" s="1"/>
  <c r="B563" i="1"/>
  <c r="E298" i="13" s="1"/>
  <c r="F298" i="13" s="1"/>
  <c r="G296" i="13"/>
  <c r="P296" i="13" s="1"/>
  <c r="B557" i="1"/>
  <c r="E296" i="13" s="1"/>
  <c r="F296" i="13" s="1"/>
  <c r="D557" i="1"/>
  <c r="B296" i="13" s="1"/>
  <c r="D296" i="13" s="1"/>
  <c r="G294" i="13"/>
  <c r="P294" i="13" s="1"/>
  <c r="D551" i="1"/>
  <c r="B294" i="13" s="1"/>
  <c r="D294" i="13" s="1"/>
  <c r="B551" i="1"/>
  <c r="E294" i="13" s="1"/>
  <c r="F294" i="13" s="1"/>
  <c r="G292" i="13"/>
  <c r="P292" i="13" s="1"/>
  <c r="B545" i="1"/>
  <c r="E292" i="13" s="1"/>
  <c r="F292" i="13" s="1"/>
  <c r="D545" i="1"/>
  <c r="B292" i="13" s="1"/>
  <c r="D292" i="13" s="1"/>
  <c r="G290" i="13"/>
  <c r="P290" i="13" s="1"/>
  <c r="D539" i="1"/>
  <c r="B290" i="13" s="1"/>
  <c r="D290" i="13" s="1"/>
  <c r="B539" i="1"/>
  <c r="E290" i="13" s="1"/>
  <c r="F290" i="13" s="1"/>
  <c r="G288" i="13"/>
  <c r="P288" i="13" s="1"/>
  <c r="B533" i="1"/>
  <c r="E288" i="13" s="1"/>
  <c r="F288" i="13" s="1"/>
  <c r="D533" i="1"/>
  <c r="B288" i="13" s="1"/>
  <c r="D288" i="13" s="1"/>
  <c r="G342" i="13"/>
  <c r="P342" i="13" s="1"/>
  <c r="B642" i="1"/>
  <c r="E342" i="13" s="1"/>
  <c r="F342" i="13" s="1"/>
  <c r="D642" i="1"/>
  <c r="B342" i="13" s="1"/>
  <c r="D342" i="13" s="1"/>
  <c r="G340" i="13"/>
  <c r="P340" i="13" s="1"/>
  <c r="D636" i="1"/>
  <c r="B340" i="13" s="1"/>
  <c r="D340" i="13" s="1"/>
  <c r="B636" i="1"/>
  <c r="E340" i="13" s="1"/>
  <c r="F340" i="13" s="1"/>
  <c r="G338" i="13"/>
  <c r="P338" i="13" s="1"/>
  <c r="B630" i="1"/>
  <c r="E338" i="13" s="1"/>
  <c r="F338" i="13" s="1"/>
  <c r="D630" i="1"/>
  <c r="B338" i="13" s="1"/>
  <c r="D338" i="13" s="1"/>
  <c r="G336" i="13"/>
  <c r="P336" i="13" s="1"/>
  <c r="D624" i="1"/>
  <c r="B336" i="13" s="1"/>
  <c r="D336" i="13" s="1"/>
  <c r="B624" i="1"/>
  <c r="E336" i="13" s="1"/>
  <c r="F336" i="13" s="1"/>
  <c r="G334" i="13"/>
  <c r="P334" i="13" s="1"/>
  <c r="B618" i="1"/>
  <c r="E334" i="13" s="1"/>
  <c r="F334" i="13" s="1"/>
  <c r="D618" i="1"/>
  <c r="B334" i="13" s="1"/>
  <c r="D334" i="13" s="1"/>
  <c r="G332" i="13"/>
  <c r="P332" i="13" s="1"/>
  <c r="D612" i="1"/>
  <c r="B332" i="13" s="1"/>
  <c r="D332" i="13" s="1"/>
  <c r="B612" i="1"/>
  <c r="E332" i="13" s="1"/>
  <c r="F332" i="13" s="1"/>
  <c r="G330" i="13"/>
  <c r="P330" i="13" s="1"/>
  <c r="B606" i="1"/>
  <c r="E330" i="13" s="1"/>
  <c r="F330" i="13" s="1"/>
  <c r="D606" i="1"/>
  <c r="B330" i="13" s="1"/>
  <c r="D330" i="13" s="1"/>
  <c r="G328" i="13"/>
  <c r="P328" i="13" s="1"/>
  <c r="D600" i="1"/>
  <c r="B328" i="13" s="1"/>
  <c r="D328" i="13" s="1"/>
  <c r="B600" i="1"/>
  <c r="E328" i="13" s="1"/>
  <c r="F328" i="13" s="1"/>
  <c r="G326" i="13"/>
  <c r="B594" i="1"/>
  <c r="E326" i="13" s="1"/>
  <c r="F326" i="13" s="1"/>
  <c r="D594" i="1"/>
  <c r="B326" i="13" s="1"/>
  <c r="D326" i="13" s="1"/>
  <c r="G382" i="13"/>
  <c r="P382" i="13" s="1"/>
  <c r="D709" i="1"/>
  <c r="B382" i="13" s="1"/>
  <c r="D382" i="13" s="1"/>
  <c r="B709" i="1"/>
  <c r="E382" i="13" s="1"/>
  <c r="F382" i="13" s="1"/>
  <c r="G380" i="13"/>
  <c r="P380" i="13" s="1"/>
  <c r="B703" i="1"/>
  <c r="E380" i="13" s="1"/>
  <c r="F380" i="13" s="1"/>
  <c r="D703" i="1"/>
  <c r="B380" i="13" s="1"/>
  <c r="D380" i="13" s="1"/>
  <c r="G378" i="13"/>
  <c r="P378" i="13" s="1"/>
  <c r="D697" i="1"/>
  <c r="B378" i="13" s="1"/>
  <c r="D378" i="13" s="1"/>
  <c r="B697" i="1"/>
  <c r="E378" i="13" s="1"/>
  <c r="F378" i="13" s="1"/>
  <c r="G376" i="13"/>
  <c r="P376" i="13" s="1"/>
  <c r="B691" i="1"/>
  <c r="E376" i="13" s="1"/>
  <c r="F376" i="13" s="1"/>
  <c r="D691" i="1"/>
  <c r="B376" i="13" s="1"/>
  <c r="D376" i="13" s="1"/>
  <c r="G374" i="13"/>
  <c r="P374" i="13" s="1"/>
  <c r="D685" i="1"/>
  <c r="B374" i="13" s="1"/>
  <c r="D374" i="13" s="1"/>
  <c r="B685" i="1"/>
  <c r="E374" i="13" s="1"/>
  <c r="F374" i="13" s="1"/>
  <c r="G372" i="13"/>
  <c r="P372" i="13" s="1"/>
  <c r="B679" i="1"/>
  <c r="E372" i="13" s="1"/>
  <c r="F372" i="13" s="1"/>
  <c r="D679" i="1"/>
  <c r="B372" i="13" s="1"/>
  <c r="D372" i="13" s="1"/>
  <c r="G370" i="13"/>
  <c r="P370" i="13" s="1"/>
  <c r="D673" i="1"/>
  <c r="B370" i="13" s="1"/>
  <c r="D370" i="13" s="1"/>
  <c r="B673" i="1"/>
  <c r="E370" i="13" s="1"/>
  <c r="F370" i="13" s="1"/>
  <c r="G368" i="13"/>
  <c r="P368" i="13" s="1"/>
  <c r="B667" i="1"/>
  <c r="E368" i="13" s="1"/>
  <c r="F368" i="13" s="1"/>
  <c r="D667" i="1"/>
  <c r="B368" i="13" s="1"/>
  <c r="D368" i="13" s="1"/>
  <c r="G366" i="13"/>
  <c r="P366" i="13" s="1"/>
  <c r="D661" i="1"/>
  <c r="B366" i="13" s="1"/>
  <c r="D366" i="13" s="1"/>
  <c r="B661" i="1"/>
  <c r="E366" i="13" s="1"/>
  <c r="F366" i="13" s="1"/>
  <c r="G364" i="13"/>
  <c r="P364" i="13" s="1"/>
  <c r="B655" i="1"/>
  <c r="E364" i="13" s="1"/>
  <c r="F364" i="13" s="1"/>
  <c r="D655" i="1"/>
  <c r="B364" i="13" s="1"/>
  <c r="D364" i="13" s="1"/>
  <c r="G420" i="13"/>
  <c r="P420" i="13" s="1"/>
  <c r="D770" i="1"/>
  <c r="B420" i="13" s="1"/>
  <c r="D420" i="13" s="1"/>
  <c r="B770" i="1"/>
  <c r="E420" i="13" s="1"/>
  <c r="F420" i="13" s="1"/>
  <c r="G418" i="13"/>
  <c r="P418" i="13" s="1"/>
  <c r="B764" i="1"/>
  <c r="E418" i="13" s="1"/>
  <c r="F418" i="13" s="1"/>
  <c r="D764" i="1"/>
  <c r="B418" i="13" s="1"/>
  <c r="D418" i="13" s="1"/>
  <c r="G416" i="13"/>
  <c r="P416" i="13" s="1"/>
  <c r="D758" i="1"/>
  <c r="B416" i="13" s="1"/>
  <c r="D416" i="13" s="1"/>
  <c r="B758" i="1"/>
  <c r="E416" i="13" s="1"/>
  <c r="F416" i="13" s="1"/>
  <c r="G414" i="13"/>
  <c r="P414" i="13" s="1"/>
  <c r="B752" i="1"/>
  <c r="E414" i="13" s="1"/>
  <c r="F414" i="13" s="1"/>
  <c r="D752" i="1"/>
  <c r="B414" i="13" s="1"/>
  <c r="D414" i="13" s="1"/>
  <c r="G412" i="13"/>
  <c r="P412" i="13" s="1"/>
  <c r="D746" i="1"/>
  <c r="B412" i="13" s="1"/>
  <c r="D412" i="13" s="1"/>
  <c r="B746" i="1"/>
  <c r="E412" i="13" s="1"/>
  <c r="F412" i="13" s="1"/>
  <c r="G410" i="13"/>
  <c r="P410" i="13" s="1"/>
  <c r="B740" i="1"/>
  <c r="E410" i="13" s="1"/>
  <c r="F410" i="13" s="1"/>
  <c r="D740" i="1"/>
  <c r="B410" i="13" s="1"/>
  <c r="D410" i="13" s="1"/>
  <c r="G408" i="13"/>
  <c r="P408" i="13" s="1"/>
  <c r="D734" i="1"/>
  <c r="B408" i="13" s="1"/>
  <c r="D408" i="13" s="1"/>
  <c r="B734" i="1"/>
  <c r="E408" i="13" s="1"/>
  <c r="F408" i="13" s="1"/>
  <c r="G406" i="13"/>
  <c r="P406" i="13" s="1"/>
  <c r="B728" i="1"/>
  <c r="E406" i="13" s="1"/>
  <c r="F406" i="13" s="1"/>
  <c r="D728" i="1"/>
  <c r="B406" i="13" s="1"/>
  <c r="D406" i="13" s="1"/>
  <c r="G404" i="13"/>
  <c r="P404" i="13" s="1"/>
  <c r="D722" i="1"/>
  <c r="B404" i="13" s="1"/>
  <c r="D404" i="13" s="1"/>
  <c r="B722" i="1"/>
  <c r="E404" i="13" s="1"/>
  <c r="F404" i="13" s="1"/>
  <c r="G460" i="13"/>
  <c r="P460" i="13" s="1"/>
  <c r="B837" i="1"/>
  <c r="E460" i="13" s="1"/>
  <c r="F460" i="13" s="1"/>
  <c r="D837" i="1"/>
  <c r="B460" i="13" s="1"/>
  <c r="D460" i="13" s="1"/>
  <c r="G458" i="13"/>
  <c r="P458" i="13" s="1"/>
  <c r="D831" i="1"/>
  <c r="B458" i="13" s="1"/>
  <c r="D458" i="13" s="1"/>
  <c r="B831" i="1"/>
  <c r="E458" i="13" s="1"/>
  <c r="F458" i="13" s="1"/>
  <c r="G456" i="13"/>
  <c r="P456" i="13" s="1"/>
  <c r="B825" i="1"/>
  <c r="E456" i="13" s="1"/>
  <c r="F456" i="13" s="1"/>
  <c r="D825" i="1"/>
  <c r="B456" i="13" s="1"/>
  <c r="D456" i="13" s="1"/>
  <c r="G454" i="13"/>
  <c r="P454" i="13" s="1"/>
  <c r="D819" i="1"/>
  <c r="B454" i="13" s="1"/>
  <c r="D454" i="13" s="1"/>
  <c r="B819" i="1"/>
  <c r="E454" i="13" s="1"/>
  <c r="F454" i="13" s="1"/>
  <c r="G452" i="13"/>
  <c r="P452" i="13" s="1"/>
  <c r="B813" i="1"/>
  <c r="E452" i="13" s="1"/>
  <c r="F452" i="13" s="1"/>
  <c r="D813" i="1"/>
  <c r="B452" i="13" s="1"/>
  <c r="D452" i="13" s="1"/>
  <c r="G450" i="13"/>
  <c r="P450" i="13" s="1"/>
  <c r="D807" i="1"/>
  <c r="B450" i="13" s="1"/>
  <c r="D450" i="13" s="1"/>
  <c r="B807" i="1"/>
  <c r="E450" i="13" s="1"/>
  <c r="F450" i="13" s="1"/>
  <c r="G448" i="13"/>
  <c r="P448" i="13" s="1"/>
  <c r="B801" i="1"/>
  <c r="E448" i="13" s="1"/>
  <c r="F448" i="13" s="1"/>
  <c r="D801" i="1"/>
  <c r="B448" i="13" s="1"/>
  <c r="D448" i="13" s="1"/>
  <c r="G446" i="13"/>
  <c r="P446" i="13" s="1"/>
  <c r="D795" i="1"/>
  <c r="B446" i="13" s="1"/>
  <c r="D446" i="13" s="1"/>
  <c r="B795" i="1"/>
  <c r="E446" i="13" s="1"/>
  <c r="F446" i="13" s="1"/>
  <c r="G444" i="13"/>
  <c r="P444" i="13" s="1"/>
  <c r="B789" i="1"/>
  <c r="E444" i="13" s="1"/>
  <c r="F444" i="13" s="1"/>
  <c r="D789" i="1"/>
  <c r="B444" i="13" s="1"/>
  <c r="D444" i="13" s="1"/>
  <c r="G442" i="13"/>
  <c r="P442" i="13" s="1"/>
  <c r="D783" i="1"/>
  <c r="B442" i="13" s="1"/>
  <c r="D442" i="13" s="1"/>
  <c r="B783" i="1"/>
  <c r="E442" i="13" s="1"/>
  <c r="F442" i="13" s="1"/>
  <c r="G498" i="13"/>
  <c r="P498" i="13" s="1"/>
  <c r="B898" i="1"/>
  <c r="E498" i="13" s="1"/>
  <c r="F498" i="13" s="1"/>
  <c r="D898" i="1"/>
  <c r="B498" i="13" s="1"/>
  <c r="D498" i="13" s="1"/>
  <c r="G496" i="13"/>
  <c r="P496" i="13" s="1"/>
  <c r="D892" i="1"/>
  <c r="B496" i="13" s="1"/>
  <c r="D496" i="13" s="1"/>
  <c r="B892" i="1"/>
  <c r="E496" i="13" s="1"/>
  <c r="F496" i="13" s="1"/>
  <c r="G494" i="13"/>
  <c r="P494" i="13" s="1"/>
  <c r="B886" i="1"/>
  <c r="E494" i="13" s="1"/>
  <c r="F494" i="13" s="1"/>
  <c r="D886" i="1"/>
  <c r="B494" i="13" s="1"/>
  <c r="D494" i="13" s="1"/>
  <c r="G492" i="13"/>
  <c r="P492" i="13" s="1"/>
  <c r="D880" i="1"/>
  <c r="B492" i="13" s="1"/>
  <c r="D492" i="13" s="1"/>
  <c r="B880" i="1"/>
  <c r="E492" i="13" s="1"/>
  <c r="F492" i="13" s="1"/>
  <c r="G490" i="13"/>
  <c r="P490" i="13" s="1"/>
  <c r="B874" i="1"/>
  <c r="E490" i="13" s="1"/>
  <c r="F490" i="13" s="1"/>
  <c r="D874" i="1"/>
  <c r="B490" i="13" s="1"/>
  <c r="D490" i="13" s="1"/>
  <c r="G488" i="13"/>
  <c r="P488" i="13" s="1"/>
  <c r="D868" i="1"/>
  <c r="B488" i="13" s="1"/>
  <c r="D488" i="13" s="1"/>
  <c r="B868" i="1"/>
  <c r="E488" i="13" s="1"/>
  <c r="F488" i="13" s="1"/>
  <c r="G486" i="13"/>
  <c r="P486" i="13" s="1"/>
  <c r="B862" i="1"/>
  <c r="E486" i="13" s="1"/>
  <c r="F486" i="13" s="1"/>
  <c r="D862" i="1"/>
  <c r="B486" i="13" s="1"/>
  <c r="D486" i="13" s="1"/>
  <c r="G484" i="13"/>
  <c r="P484" i="13" s="1"/>
  <c r="D856" i="1"/>
  <c r="B484" i="13" s="1"/>
  <c r="D484" i="13" s="1"/>
  <c r="B856" i="1"/>
  <c r="E484" i="13" s="1"/>
  <c r="F484" i="13" s="1"/>
  <c r="G482" i="13"/>
  <c r="P482" i="13" s="1"/>
  <c r="B850" i="1"/>
  <c r="E482" i="13" s="1"/>
  <c r="F482" i="13" s="1"/>
  <c r="D850" i="1"/>
  <c r="B482" i="13" s="1"/>
  <c r="D482" i="13" s="1"/>
  <c r="P519" i="13"/>
  <c r="D965" i="1"/>
  <c r="B538" i="13" s="1"/>
  <c r="D538" i="13" s="1"/>
  <c r="G538" i="13"/>
  <c r="P538" i="13" s="1"/>
  <c r="B965" i="1"/>
  <c r="E538" i="13" s="1"/>
  <c r="F538" i="13" s="1"/>
  <c r="G536" i="13"/>
  <c r="P536" i="13" s="1"/>
  <c r="D959" i="1"/>
  <c r="B536" i="13" s="1"/>
  <c r="D536" i="13" s="1"/>
  <c r="B959" i="1"/>
  <c r="E536" i="13" s="1"/>
  <c r="F536" i="13" s="1"/>
  <c r="G534" i="13"/>
  <c r="P534" i="13" s="1"/>
  <c r="D953" i="1"/>
  <c r="B534" i="13" s="1"/>
  <c r="D534" i="13" s="1"/>
  <c r="B953" i="1"/>
  <c r="E534" i="13" s="1"/>
  <c r="F534" i="13" s="1"/>
  <c r="G532" i="13"/>
  <c r="P532" i="13" s="1"/>
  <c r="D947" i="1"/>
  <c r="B532" i="13" s="1"/>
  <c r="D532" i="13" s="1"/>
  <c r="B947" i="1"/>
  <c r="E532" i="13" s="1"/>
  <c r="F532" i="13" s="1"/>
  <c r="G530" i="13"/>
  <c r="P530" i="13" s="1"/>
  <c r="D941" i="1"/>
  <c r="B530" i="13" s="1"/>
  <c r="D530" i="13" s="1"/>
  <c r="B941" i="1"/>
  <c r="E530" i="13" s="1"/>
  <c r="F530" i="13" s="1"/>
  <c r="G528" i="13"/>
  <c r="P528" i="13" s="1"/>
  <c r="D935" i="1"/>
  <c r="B528" i="13" s="1"/>
  <c r="D528" i="13" s="1"/>
  <c r="B935" i="1"/>
  <c r="E528" i="13" s="1"/>
  <c r="F528" i="13" s="1"/>
  <c r="G526" i="13"/>
  <c r="P526" i="13" s="1"/>
  <c r="D929" i="1"/>
  <c r="B526" i="13" s="1"/>
  <c r="D526" i="13" s="1"/>
  <c r="B929" i="1"/>
  <c r="E526" i="13" s="1"/>
  <c r="F526" i="13" s="1"/>
  <c r="G524" i="13"/>
  <c r="P524" i="13" s="1"/>
  <c r="D923" i="1"/>
  <c r="B524" i="13" s="1"/>
  <c r="D524" i="13" s="1"/>
  <c r="B923" i="1"/>
  <c r="E524" i="13" s="1"/>
  <c r="F524" i="13" s="1"/>
  <c r="G522" i="13"/>
  <c r="P522" i="13" s="1"/>
  <c r="D917" i="1"/>
  <c r="B522" i="13" s="1"/>
  <c r="D522" i="13" s="1"/>
  <c r="B917" i="1"/>
  <c r="E522" i="13" s="1"/>
  <c r="F522" i="13" s="1"/>
  <c r="G520" i="13"/>
  <c r="P520" i="13" s="1"/>
  <c r="B911" i="1"/>
  <c r="E520" i="13" s="1"/>
  <c r="F520" i="13" s="1"/>
  <c r="D911" i="1"/>
  <c r="B520" i="13" s="1"/>
  <c r="D520" i="13" s="1"/>
  <c r="G578" i="13"/>
  <c r="D1032" i="1"/>
  <c r="B578" i="13" s="1"/>
  <c r="D578" i="13" s="1"/>
  <c r="B1032" i="1"/>
  <c r="E578" i="13" s="1"/>
  <c r="F578" i="13" s="1"/>
  <c r="G576" i="13"/>
  <c r="P576" i="13" s="1"/>
  <c r="D1026" i="1"/>
  <c r="B576" i="13" s="1"/>
  <c r="D576" i="13" s="1"/>
  <c r="B1026" i="1"/>
  <c r="E576" i="13" s="1"/>
  <c r="F576" i="13" s="1"/>
  <c r="G574" i="13"/>
  <c r="P574" i="13" s="1"/>
  <c r="D1020" i="1"/>
  <c r="B574" i="13" s="1"/>
  <c r="D574" i="13" s="1"/>
  <c r="B1020" i="1"/>
  <c r="E574" i="13" s="1"/>
  <c r="F574" i="13" s="1"/>
  <c r="G572" i="13"/>
  <c r="P572" i="13" s="1"/>
  <c r="D1014" i="1"/>
  <c r="B572" i="13" s="1"/>
  <c r="D572" i="13" s="1"/>
  <c r="B1014" i="1"/>
  <c r="E572" i="13" s="1"/>
  <c r="F572" i="13" s="1"/>
  <c r="G570" i="13"/>
  <c r="P570" i="13" s="1"/>
  <c r="D1008" i="1"/>
  <c r="B570" i="13" s="1"/>
  <c r="D570" i="13" s="1"/>
  <c r="B1008" i="1"/>
  <c r="E570" i="13" s="1"/>
  <c r="F570" i="13" s="1"/>
  <c r="G568" i="13"/>
  <c r="P568" i="13" s="1"/>
  <c r="D1002" i="1"/>
  <c r="B568" i="13" s="1"/>
  <c r="D568" i="13" s="1"/>
  <c r="B1002" i="1"/>
  <c r="E568" i="13" s="1"/>
  <c r="F568" i="13" s="1"/>
  <c r="G566" i="13"/>
  <c r="P566" i="13" s="1"/>
  <c r="D996" i="1"/>
  <c r="B566" i="13" s="1"/>
  <c r="D566" i="13" s="1"/>
  <c r="B996" i="1"/>
  <c r="E566" i="13" s="1"/>
  <c r="F566" i="13" s="1"/>
  <c r="G564" i="13"/>
  <c r="P564" i="13" s="1"/>
  <c r="D990" i="1"/>
  <c r="B564" i="13" s="1"/>
  <c r="D564" i="13" s="1"/>
  <c r="B990" i="1"/>
  <c r="E564" i="13" s="1"/>
  <c r="F564" i="13" s="1"/>
  <c r="G562" i="13"/>
  <c r="P562" i="13" s="1"/>
  <c r="D984" i="1"/>
  <c r="B562" i="13" s="1"/>
  <c r="D562" i="13" s="1"/>
  <c r="B984" i="1"/>
  <c r="E562" i="13" s="1"/>
  <c r="F562" i="13" s="1"/>
  <c r="G560" i="13"/>
  <c r="P560" i="13" s="1"/>
  <c r="D978" i="1"/>
  <c r="B560" i="13" s="1"/>
  <c r="D560" i="13" s="1"/>
  <c r="B978" i="1"/>
  <c r="E560" i="13" s="1"/>
  <c r="F560" i="13" s="1"/>
  <c r="P597" i="13"/>
  <c r="G616" i="13"/>
  <c r="P616" i="13" s="1"/>
  <c r="D1093" i="1"/>
  <c r="B616" i="13" s="1"/>
  <c r="D616" i="13" s="1"/>
  <c r="B1093" i="1"/>
  <c r="E616" i="13" s="1"/>
  <c r="F616" i="13" s="1"/>
  <c r="G614" i="13"/>
  <c r="P614" i="13" s="1"/>
  <c r="D1087" i="1"/>
  <c r="B614" i="13" s="1"/>
  <c r="D614" i="13" s="1"/>
  <c r="B1087" i="1"/>
  <c r="E614" i="13" s="1"/>
  <c r="F614" i="13" s="1"/>
  <c r="G612" i="13"/>
  <c r="P612" i="13" s="1"/>
  <c r="D1081" i="1"/>
  <c r="B612" i="13" s="1"/>
  <c r="D612" i="13" s="1"/>
  <c r="B1081" i="1"/>
  <c r="E612" i="13" s="1"/>
  <c r="F612" i="13" s="1"/>
  <c r="G610" i="13"/>
  <c r="P610" i="13" s="1"/>
  <c r="D1075" i="1"/>
  <c r="B610" i="13" s="1"/>
  <c r="D610" i="13" s="1"/>
  <c r="B1075" i="1"/>
  <c r="E610" i="13" s="1"/>
  <c r="F610" i="13" s="1"/>
  <c r="G608" i="13"/>
  <c r="P608" i="13" s="1"/>
  <c r="D1069" i="1"/>
  <c r="B608" i="13" s="1"/>
  <c r="D608" i="13" s="1"/>
  <c r="B1069" i="1"/>
  <c r="E608" i="13" s="1"/>
  <c r="F608" i="13" s="1"/>
  <c r="G606" i="13"/>
  <c r="P606" i="13" s="1"/>
  <c r="D1063" i="1"/>
  <c r="B606" i="13" s="1"/>
  <c r="D606" i="13" s="1"/>
  <c r="B1063" i="1"/>
  <c r="E606" i="13" s="1"/>
  <c r="F606" i="13" s="1"/>
  <c r="G604" i="13"/>
  <c r="P604" i="13" s="1"/>
  <c r="D1057" i="1"/>
  <c r="B604" i="13" s="1"/>
  <c r="D604" i="13" s="1"/>
  <c r="B1057" i="1"/>
  <c r="E604" i="13" s="1"/>
  <c r="F604" i="13" s="1"/>
  <c r="G602" i="13"/>
  <c r="P602" i="13" s="1"/>
  <c r="D1051" i="1"/>
  <c r="B602" i="13" s="1"/>
  <c r="D602" i="13" s="1"/>
  <c r="B1051" i="1"/>
  <c r="E602" i="13" s="1"/>
  <c r="F602" i="13" s="1"/>
  <c r="G600" i="13"/>
  <c r="P600" i="13" s="1"/>
  <c r="D1045" i="1"/>
  <c r="B600" i="13" s="1"/>
  <c r="D600" i="13" s="1"/>
  <c r="B1045" i="1"/>
  <c r="E600" i="13" s="1"/>
  <c r="F600" i="13" s="1"/>
  <c r="G656" i="13"/>
  <c r="P656" i="13" s="1"/>
  <c r="D1160" i="1"/>
  <c r="B656" i="13" s="1"/>
  <c r="D656" i="13" s="1"/>
  <c r="B1160" i="1"/>
  <c r="E656" i="13" s="1"/>
  <c r="F656" i="13" s="1"/>
  <c r="G654" i="13"/>
  <c r="P654" i="13" s="1"/>
  <c r="D1154" i="1"/>
  <c r="B654" i="13" s="1"/>
  <c r="D654" i="13" s="1"/>
  <c r="B1154" i="1"/>
  <c r="E654" i="13" s="1"/>
  <c r="F654" i="13" s="1"/>
  <c r="G652" i="13"/>
  <c r="P652" i="13" s="1"/>
  <c r="D1148" i="1"/>
  <c r="B652" i="13" s="1"/>
  <c r="D652" i="13" s="1"/>
  <c r="B1148" i="1"/>
  <c r="E652" i="13" s="1"/>
  <c r="F652" i="13" s="1"/>
  <c r="G650" i="13"/>
  <c r="P650" i="13" s="1"/>
  <c r="D1142" i="1"/>
  <c r="B650" i="13" s="1"/>
  <c r="D650" i="13" s="1"/>
  <c r="B1142" i="1"/>
  <c r="E650" i="13" s="1"/>
  <c r="F650" i="13" s="1"/>
  <c r="G648" i="13"/>
  <c r="P648" i="13" s="1"/>
  <c r="D1136" i="1"/>
  <c r="B648" i="13" s="1"/>
  <c r="D648" i="13" s="1"/>
  <c r="B1136" i="1"/>
  <c r="E648" i="13" s="1"/>
  <c r="F648" i="13" s="1"/>
  <c r="G646" i="13"/>
  <c r="P646" i="13" s="1"/>
  <c r="D1130" i="1"/>
  <c r="B646" i="13" s="1"/>
  <c r="D646" i="13" s="1"/>
  <c r="B1130" i="1"/>
  <c r="E646" i="13" s="1"/>
  <c r="F646" i="13" s="1"/>
  <c r="G644" i="13"/>
  <c r="P644" i="13" s="1"/>
  <c r="D1124" i="1"/>
  <c r="B644" i="13" s="1"/>
  <c r="D644" i="13" s="1"/>
  <c r="B1124" i="1"/>
  <c r="E644" i="13" s="1"/>
  <c r="F644" i="13" s="1"/>
  <c r="G642" i="13"/>
  <c r="P642" i="13" s="1"/>
  <c r="D1118" i="1"/>
  <c r="B642" i="13" s="1"/>
  <c r="D642" i="13" s="1"/>
  <c r="B1118" i="1"/>
  <c r="E642" i="13" s="1"/>
  <c r="F642" i="13" s="1"/>
  <c r="G640" i="13"/>
  <c r="D1112" i="1"/>
  <c r="B640" i="13" s="1"/>
  <c r="D640" i="13" s="1"/>
  <c r="B1112" i="1"/>
  <c r="E640" i="13" s="1"/>
  <c r="F640" i="13" s="1"/>
  <c r="G638" i="13"/>
  <c r="P638" i="13" s="1"/>
  <c r="D1106" i="1"/>
  <c r="B638" i="13" s="1"/>
  <c r="D638" i="13" s="1"/>
  <c r="B1106" i="1"/>
  <c r="E638" i="13" s="1"/>
  <c r="F638" i="13" s="1"/>
  <c r="G675" i="13"/>
  <c r="P675" i="13" s="1"/>
  <c r="B1164" i="1"/>
  <c r="E675" i="13" s="1"/>
  <c r="F675" i="13" s="1"/>
  <c r="D1164" i="1"/>
  <c r="B675" i="13" s="1"/>
  <c r="D675" i="13" s="1"/>
  <c r="G694" i="13"/>
  <c r="P694" i="13" s="1"/>
  <c r="D1221" i="1"/>
  <c r="B694" i="13" s="1"/>
  <c r="D694" i="13" s="1"/>
  <c r="B1221" i="1"/>
  <c r="E694" i="13" s="1"/>
  <c r="F694" i="13" s="1"/>
  <c r="G692" i="13"/>
  <c r="P692" i="13" s="1"/>
  <c r="D1215" i="1"/>
  <c r="B692" i="13" s="1"/>
  <c r="D692" i="13" s="1"/>
  <c r="B1215" i="1"/>
  <c r="E692" i="13" s="1"/>
  <c r="F692" i="13" s="1"/>
  <c r="G690" i="13"/>
  <c r="P690" i="13" s="1"/>
  <c r="D1209" i="1"/>
  <c r="B690" i="13" s="1"/>
  <c r="D690" i="13" s="1"/>
  <c r="B1209" i="1"/>
  <c r="E690" i="13" s="1"/>
  <c r="F690" i="13" s="1"/>
  <c r="G688" i="13"/>
  <c r="P688" i="13" s="1"/>
  <c r="D1203" i="1"/>
  <c r="B688" i="13" s="1"/>
  <c r="D688" i="13" s="1"/>
  <c r="B1203" i="1"/>
  <c r="E688" i="13" s="1"/>
  <c r="F688" i="13" s="1"/>
  <c r="G686" i="13"/>
  <c r="P686" i="13" s="1"/>
  <c r="D1197" i="1"/>
  <c r="B686" i="13" s="1"/>
  <c r="D686" i="13" s="1"/>
  <c r="B1197" i="1"/>
  <c r="E686" i="13" s="1"/>
  <c r="F686" i="13" s="1"/>
  <c r="G684" i="13"/>
  <c r="P684" i="13" s="1"/>
  <c r="D1191" i="1"/>
  <c r="B684" i="13" s="1"/>
  <c r="D684" i="13" s="1"/>
  <c r="B1191" i="1"/>
  <c r="E684" i="13" s="1"/>
  <c r="F684" i="13" s="1"/>
  <c r="G682" i="13"/>
  <c r="P682" i="13" s="1"/>
  <c r="D1185" i="1"/>
  <c r="B682" i="13" s="1"/>
  <c r="D682" i="13" s="1"/>
  <c r="B1185" i="1"/>
  <c r="E682" i="13" s="1"/>
  <c r="F682" i="13" s="1"/>
  <c r="G680" i="13"/>
  <c r="P680" i="13" s="1"/>
  <c r="D1179" i="1"/>
  <c r="B680" i="13" s="1"/>
  <c r="D680" i="13" s="1"/>
  <c r="B1179" i="1"/>
  <c r="E680" i="13" s="1"/>
  <c r="F680" i="13" s="1"/>
  <c r="G678" i="13"/>
  <c r="P678" i="13" s="1"/>
  <c r="D1173" i="1"/>
  <c r="B678" i="13" s="1"/>
  <c r="D678" i="13" s="1"/>
  <c r="B1173" i="1"/>
  <c r="E678" i="13" s="1"/>
  <c r="F678" i="13" s="1"/>
  <c r="G676" i="13"/>
  <c r="P676" i="13" s="1"/>
  <c r="D1167" i="1"/>
  <c r="B676" i="13" s="1"/>
  <c r="D676" i="13" s="1"/>
  <c r="B1167" i="1"/>
  <c r="E676" i="13" s="1"/>
  <c r="F676" i="13" s="1"/>
  <c r="E1030" i="13"/>
  <c r="F1030" i="13" s="1"/>
  <c r="B1812" i="1"/>
  <c r="E1032" i="13"/>
  <c r="F1032" i="13" s="1"/>
  <c r="B1848" i="1"/>
  <c r="E1038" i="13"/>
  <c r="F1038" i="13" s="1"/>
  <c r="B1956" i="1"/>
  <c r="K901" i="13"/>
  <c r="K823" i="13"/>
  <c r="G11" i="12"/>
  <c r="I15" i="12"/>
  <c r="K11" i="12"/>
  <c r="J11" i="12"/>
  <c r="I11" i="12"/>
  <c r="K745" i="13"/>
  <c r="D968" i="1"/>
  <c r="B539" i="13" s="1"/>
  <c r="D539" i="13" s="1"/>
  <c r="B968" i="1"/>
  <c r="E539" i="13" s="1"/>
  <c r="F539" i="13" s="1"/>
  <c r="D908" i="1"/>
  <c r="B519" i="13" s="1"/>
  <c r="D519" i="13" s="1"/>
  <c r="B908" i="1"/>
  <c r="E519" i="13" s="1"/>
  <c r="F519" i="13" s="1"/>
  <c r="B904" i="1"/>
  <c r="E500" i="13" s="1"/>
  <c r="F500" i="13" s="1"/>
  <c r="D904" i="1"/>
  <c r="B500" i="13" s="1"/>
  <c r="D500" i="13" s="1"/>
  <c r="B844" i="1"/>
  <c r="E480" i="13" s="1"/>
  <c r="F480" i="13" s="1"/>
  <c r="D844" i="1"/>
  <c r="B480" i="13" s="1"/>
  <c r="D480" i="13" s="1"/>
  <c r="G461" i="13"/>
  <c r="P461" i="13" s="1"/>
  <c r="B840" i="1"/>
  <c r="E461" i="13" s="1"/>
  <c r="F461" i="13" s="1"/>
  <c r="D840" i="1"/>
  <c r="B461" i="13" s="1"/>
  <c r="D461" i="13" s="1"/>
  <c r="G441" i="13"/>
  <c r="P441" i="13" s="1"/>
  <c r="D780" i="1"/>
  <c r="B441" i="13" s="1"/>
  <c r="D441" i="13" s="1"/>
  <c r="B780" i="1"/>
  <c r="E441" i="13" s="1"/>
  <c r="F441" i="13" s="1"/>
  <c r="D716" i="1"/>
  <c r="B402" i="13" s="1"/>
  <c r="D402" i="13" s="1"/>
  <c r="B716" i="1"/>
  <c r="E402" i="13" s="1"/>
  <c r="F402" i="13" s="1"/>
  <c r="B776" i="1"/>
  <c r="E422" i="13" s="1"/>
  <c r="F422" i="13" s="1"/>
  <c r="D776" i="1"/>
  <c r="B422" i="13" s="1"/>
  <c r="D422" i="13" s="1"/>
  <c r="P383" i="13"/>
  <c r="D712" i="1"/>
  <c r="B383" i="13" s="1"/>
  <c r="D383" i="13" s="1"/>
  <c r="B712" i="1"/>
  <c r="E383" i="13" s="1"/>
  <c r="F383" i="13" s="1"/>
  <c r="P363" i="13"/>
  <c r="B652" i="1"/>
  <c r="E363" i="13" s="1"/>
  <c r="F363" i="13" s="1"/>
  <c r="D652" i="1"/>
  <c r="B363" i="13" s="1"/>
  <c r="D363" i="13" s="1"/>
  <c r="D588" i="1"/>
  <c r="B324" i="13" s="1"/>
  <c r="D324" i="13" s="1"/>
  <c r="B588" i="1"/>
  <c r="E324" i="13" s="1"/>
  <c r="F324" i="13" s="1"/>
  <c r="G285" i="13"/>
  <c r="P285" i="13" s="1"/>
  <c r="B524" i="1"/>
  <c r="E285" i="13" s="1"/>
  <c r="F285" i="13" s="1"/>
  <c r="D524" i="1"/>
  <c r="B285" i="13" s="1"/>
  <c r="D285" i="13" s="1"/>
  <c r="G246" i="13"/>
  <c r="P246" i="13" s="1"/>
  <c r="B460" i="1"/>
  <c r="E246" i="13" s="1"/>
  <c r="F246" i="13" s="1"/>
  <c r="D460" i="1"/>
  <c r="B246" i="13" s="1"/>
  <c r="D246" i="13" s="1"/>
  <c r="P90" i="13"/>
  <c r="G110" i="13"/>
  <c r="P110" i="13" s="1"/>
  <c r="B264" i="1"/>
  <c r="E110" i="13" s="1"/>
  <c r="F110" i="13" s="1"/>
  <c r="D264" i="1"/>
  <c r="B110" i="13" s="1"/>
  <c r="D110" i="13" s="1"/>
  <c r="M13" i="12"/>
  <c r="M14" i="12"/>
  <c r="K15" i="12"/>
  <c r="G15" i="12"/>
  <c r="J15" i="12"/>
  <c r="F15" i="12"/>
  <c r="E15" i="12"/>
  <c r="H15" i="12"/>
  <c r="D15" i="12"/>
  <c r="F11" i="12"/>
  <c r="H11" i="12"/>
  <c r="B1992" i="1"/>
  <c r="D11" i="12"/>
  <c r="M9" i="12"/>
  <c r="D200" i="1"/>
  <c r="B71" i="13" s="1"/>
  <c r="D71" i="13" s="1"/>
  <c r="B200" i="1"/>
  <c r="E71" i="13" s="1"/>
  <c r="F71" i="13" s="1"/>
  <c r="M10" i="12"/>
  <c r="C15" i="12"/>
  <c r="E11" i="12"/>
  <c r="C11" i="12"/>
  <c r="B1740" i="1"/>
  <c r="B1039" i="1"/>
  <c r="E598" i="13" s="1"/>
  <c r="F598" i="13" s="1"/>
  <c r="D1039" i="1"/>
  <c r="B598" i="13" s="1"/>
  <c r="D598" i="13" s="1"/>
  <c r="B1036" i="1"/>
  <c r="E597" i="13" s="1"/>
  <c r="F597" i="13" s="1"/>
  <c r="D1036" i="1"/>
  <c r="B597" i="13" s="1"/>
  <c r="D597" i="13" s="1"/>
  <c r="B648" i="1"/>
  <c r="E344" i="13" s="1"/>
  <c r="F344" i="13" s="1"/>
  <c r="D648" i="1"/>
  <c r="B344" i="13" s="1"/>
  <c r="D344" i="13" s="1"/>
  <c r="B527" i="1"/>
  <c r="E286" i="13" s="1"/>
  <c r="F286" i="13" s="1"/>
  <c r="D527" i="1"/>
  <c r="B286" i="13" s="1"/>
  <c r="D286" i="13" s="1"/>
  <c r="D520" i="1"/>
  <c r="B266" i="13" s="1"/>
  <c r="D266" i="13" s="1"/>
  <c r="B520" i="1"/>
  <c r="E266" i="13" s="1"/>
  <c r="F266" i="13" s="1"/>
  <c r="B399" i="1"/>
  <c r="E208" i="13" s="1"/>
  <c r="F208" i="13" s="1"/>
  <c r="D399" i="1"/>
  <c r="B208" i="13" s="1"/>
  <c r="D208" i="13" s="1"/>
  <c r="D396" i="1"/>
  <c r="B207" i="13" s="1"/>
  <c r="D207" i="13" s="1"/>
  <c r="B396" i="1"/>
  <c r="E207" i="13" s="1"/>
  <c r="F207" i="13" s="1"/>
  <c r="B392" i="1"/>
  <c r="E188" i="13" s="1"/>
  <c r="F188" i="13" s="1"/>
  <c r="D392" i="1"/>
  <c r="B188" i="13" s="1"/>
  <c r="D188" i="13" s="1"/>
  <c r="B332" i="1"/>
  <c r="E168" i="13" s="1"/>
  <c r="F168" i="13" s="1"/>
  <c r="D332" i="1"/>
  <c r="B168" i="13" s="1"/>
  <c r="D168" i="13" s="1"/>
  <c r="B271" i="1"/>
  <c r="E130" i="13" s="1"/>
  <c r="F130" i="13" s="1"/>
  <c r="D271" i="1"/>
  <c r="B130" i="13" s="1"/>
  <c r="D130" i="13" s="1"/>
  <c r="B268" i="1"/>
  <c r="E129" i="13" s="1"/>
  <c r="F129" i="13" s="1"/>
  <c r="D268" i="1"/>
  <c r="B129" i="13" s="1"/>
  <c r="D129" i="13" s="1"/>
  <c r="B261" i="1"/>
  <c r="E109" i="13" s="1"/>
  <c r="F109" i="13" s="1"/>
  <c r="D261" i="1"/>
  <c r="B109" i="13" s="1"/>
  <c r="D109" i="13" s="1"/>
  <c r="D207" i="1"/>
  <c r="B91" i="13" s="1"/>
  <c r="D91" i="13" s="1"/>
  <c r="B207" i="1"/>
  <c r="E91" i="13" s="1"/>
  <c r="F91" i="13" s="1"/>
  <c r="D204" i="1"/>
  <c r="B204" i="1"/>
  <c r="E90" i="13" s="1"/>
  <c r="F90" i="13" s="1"/>
  <c r="B197" i="1"/>
  <c r="E70" i="13" s="1"/>
  <c r="F70" i="13" s="1"/>
  <c r="D197" i="1"/>
  <c r="B70" i="13" s="1"/>
  <c r="D70" i="13" s="1"/>
  <c r="B143" i="1"/>
  <c r="E52" i="13" s="1"/>
  <c r="F52" i="13" s="1"/>
  <c r="D335" i="1"/>
  <c r="F140" i="1"/>
  <c r="BB74" i="1"/>
  <c r="BA74" i="1" s="1"/>
  <c r="BB76" i="1"/>
  <c r="O12" i="13" s="1"/>
  <c r="BB77" i="1"/>
  <c r="BA77" i="1" s="1"/>
  <c r="BB79" i="1"/>
  <c r="O13" i="13" s="1"/>
  <c r="BB80" i="1"/>
  <c r="BA80" i="1" s="1"/>
  <c r="BB82" i="1"/>
  <c r="O14" i="13" s="1"/>
  <c r="BB83" i="1"/>
  <c r="BA83" i="1" s="1"/>
  <c r="BB85" i="1"/>
  <c r="O15" i="13" s="1"/>
  <c r="BB86" i="1"/>
  <c r="BA86" i="1" s="1"/>
  <c r="BB88" i="1"/>
  <c r="O16" i="13" s="1"/>
  <c r="BB89" i="1"/>
  <c r="BA89" i="1" s="1"/>
  <c r="BB91" i="1"/>
  <c r="O17" i="13" s="1"/>
  <c r="BB92" i="1"/>
  <c r="BA92" i="1" s="1"/>
  <c r="BB94" i="1"/>
  <c r="O18" i="13" s="1"/>
  <c r="BB95" i="1"/>
  <c r="BA95" i="1" s="1"/>
  <c r="BB97" i="1"/>
  <c r="O19" i="13" s="1"/>
  <c r="BB98" i="1"/>
  <c r="BA98" i="1" s="1"/>
  <c r="BB100" i="1"/>
  <c r="BB101" i="1"/>
  <c r="BA101" i="1" s="1"/>
  <c r="BB103" i="1"/>
  <c r="O21" i="13" s="1"/>
  <c r="BB104" i="1"/>
  <c r="BA104" i="1" s="1"/>
  <c r="BB106" i="1"/>
  <c r="O22" i="13" s="1"/>
  <c r="BB107" i="1"/>
  <c r="BA107" i="1" s="1"/>
  <c r="BB109" i="1"/>
  <c r="O23" i="13" s="1"/>
  <c r="BB110" i="1"/>
  <c r="BB112" i="1"/>
  <c r="O24" i="13" s="1"/>
  <c r="BB113" i="1"/>
  <c r="BA113" i="1" s="1"/>
  <c r="BB115" i="1"/>
  <c r="O25" i="13" s="1"/>
  <c r="BB116" i="1"/>
  <c r="BA116" i="1" s="1"/>
  <c r="BB118" i="1"/>
  <c r="O26" i="13" s="1"/>
  <c r="BB119" i="1"/>
  <c r="BA119" i="1" s="1"/>
  <c r="BB121" i="1"/>
  <c r="O27" i="13" s="1"/>
  <c r="BB122" i="1"/>
  <c r="BA122" i="1" s="1"/>
  <c r="BB124" i="1"/>
  <c r="O28" i="13" s="1"/>
  <c r="BB125" i="1"/>
  <c r="BA125" i="1" s="1"/>
  <c r="BB127" i="1"/>
  <c r="O29" i="13" s="1"/>
  <c r="BB128" i="1"/>
  <c r="BA128" i="1" s="1"/>
  <c r="BB130" i="1"/>
  <c r="O30" i="13" s="1"/>
  <c r="BB131" i="1"/>
  <c r="BB133" i="1"/>
  <c r="O31" i="13" s="1"/>
  <c r="BB134" i="1"/>
  <c r="BB136" i="1"/>
  <c r="O32" i="13" s="1"/>
  <c r="AV74" i="1"/>
  <c r="AU74" i="1" s="1"/>
  <c r="AV76" i="1"/>
  <c r="N12" i="13" s="1"/>
  <c r="AV77" i="1"/>
  <c r="AU77" i="1" s="1"/>
  <c r="AV79" i="1"/>
  <c r="N13" i="13" s="1"/>
  <c r="AV80" i="1"/>
  <c r="AU80" i="1" s="1"/>
  <c r="AV82" i="1"/>
  <c r="N14" i="13" s="1"/>
  <c r="AV83" i="1"/>
  <c r="AU83" i="1" s="1"/>
  <c r="AV85" i="1"/>
  <c r="N15" i="13" s="1"/>
  <c r="AV86" i="1"/>
  <c r="AU86" i="1" s="1"/>
  <c r="AV88" i="1"/>
  <c r="N16" i="13" s="1"/>
  <c r="AV89" i="1"/>
  <c r="AU89" i="1" s="1"/>
  <c r="AV91" i="1"/>
  <c r="N17" i="13" s="1"/>
  <c r="AV92" i="1"/>
  <c r="AU92" i="1" s="1"/>
  <c r="AV94" i="1"/>
  <c r="N18" i="13" s="1"/>
  <c r="AV95" i="1"/>
  <c r="AU95" i="1" s="1"/>
  <c r="AV97" i="1"/>
  <c r="N19" i="13" s="1"/>
  <c r="AV98" i="1"/>
  <c r="AU98" i="1" s="1"/>
  <c r="AV100" i="1"/>
  <c r="AV101" i="1"/>
  <c r="AU101" i="1" s="1"/>
  <c r="AV103" i="1"/>
  <c r="N21" i="13" s="1"/>
  <c r="AV104" i="1"/>
  <c r="AU104" i="1" s="1"/>
  <c r="AV106" i="1"/>
  <c r="N22" i="13" s="1"/>
  <c r="AV107" i="1"/>
  <c r="AU107" i="1" s="1"/>
  <c r="AV109" i="1"/>
  <c r="N23" i="13" s="1"/>
  <c r="AV110" i="1"/>
  <c r="AU110" i="1" s="1"/>
  <c r="AV112" i="1"/>
  <c r="N24" i="13" s="1"/>
  <c r="AV113" i="1"/>
  <c r="AU113" i="1" s="1"/>
  <c r="AV115" i="1"/>
  <c r="N25" i="13" s="1"/>
  <c r="AV116" i="1"/>
  <c r="AU116" i="1" s="1"/>
  <c r="AV118" i="1"/>
  <c r="N26" i="13" s="1"/>
  <c r="AV119" i="1"/>
  <c r="AU119" i="1" s="1"/>
  <c r="AV121" i="1"/>
  <c r="N27" i="13" s="1"/>
  <c r="AV122" i="1"/>
  <c r="AU122" i="1" s="1"/>
  <c r="AV124" i="1"/>
  <c r="N28" i="13" s="1"/>
  <c r="AV125" i="1"/>
  <c r="AU125" i="1" s="1"/>
  <c r="AV127" i="1"/>
  <c r="N29" i="13" s="1"/>
  <c r="AV128" i="1"/>
  <c r="AU128" i="1" s="1"/>
  <c r="AV130" i="1"/>
  <c r="N30" i="13" s="1"/>
  <c r="AV131" i="1"/>
  <c r="AU131" i="1" s="1"/>
  <c r="AV133" i="1"/>
  <c r="N31" i="13" s="1"/>
  <c r="AV134" i="1"/>
  <c r="AU134" i="1" s="1"/>
  <c r="AV136" i="1"/>
  <c r="N32" i="13" s="1"/>
  <c r="AP74" i="1"/>
  <c r="AO74" i="1" s="1"/>
  <c r="AP76" i="1"/>
  <c r="M12" i="13" s="1"/>
  <c r="AP77" i="1"/>
  <c r="AO77" i="1" s="1"/>
  <c r="AP79" i="1"/>
  <c r="M13" i="13" s="1"/>
  <c r="AP80" i="1"/>
  <c r="AO80" i="1" s="1"/>
  <c r="AP82" i="1"/>
  <c r="M14" i="13" s="1"/>
  <c r="AP83" i="1"/>
  <c r="AO83" i="1" s="1"/>
  <c r="AP85" i="1"/>
  <c r="M15" i="13" s="1"/>
  <c r="AP86" i="1"/>
  <c r="AO86" i="1" s="1"/>
  <c r="AP88" i="1"/>
  <c r="M16" i="13" s="1"/>
  <c r="AP89" i="1"/>
  <c r="AO89" i="1" s="1"/>
  <c r="AP91" i="1"/>
  <c r="M17" i="13" s="1"/>
  <c r="AP92" i="1"/>
  <c r="AO92" i="1" s="1"/>
  <c r="AP94" i="1"/>
  <c r="M18" i="13" s="1"/>
  <c r="AP95" i="1"/>
  <c r="AO95" i="1" s="1"/>
  <c r="AP97" i="1"/>
  <c r="M19" i="13" s="1"/>
  <c r="AP98" i="1"/>
  <c r="AO98" i="1" s="1"/>
  <c r="AP100" i="1"/>
  <c r="AP101" i="1"/>
  <c r="AO101" i="1" s="1"/>
  <c r="AP103" i="1"/>
  <c r="M21" i="13" s="1"/>
  <c r="AP104" i="1"/>
  <c r="AO104" i="1" s="1"/>
  <c r="AP106" i="1"/>
  <c r="M22" i="13" s="1"/>
  <c r="AP107" i="1"/>
  <c r="AO107" i="1" s="1"/>
  <c r="AP109" i="1"/>
  <c r="M23" i="13" s="1"/>
  <c r="AP110" i="1"/>
  <c r="AO110" i="1" s="1"/>
  <c r="AP112" i="1"/>
  <c r="M24" i="13" s="1"/>
  <c r="AP113" i="1"/>
  <c r="AO113" i="1" s="1"/>
  <c r="AP115" i="1"/>
  <c r="M25" i="13" s="1"/>
  <c r="AP116" i="1"/>
  <c r="AO116" i="1" s="1"/>
  <c r="AP118" i="1"/>
  <c r="M26" i="13" s="1"/>
  <c r="AP119" i="1"/>
  <c r="AO119" i="1" s="1"/>
  <c r="AP121" i="1"/>
  <c r="M27" i="13" s="1"/>
  <c r="AP122" i="1"/>
  <c r="AO122" i="1" s="1"/>
  <c r="AP124" i="1"/>
  <c r="M28" i="13" s="1"/>
  <c r="AP125" i="1"/>
  <c r="AO125" i="1" s="1"/>
  <c r="AP127" i="1"/>
  <c r="M29" i="13" s="1"/>
  <c r="AP128" i="1"/>
  <c r="AO128" i="1" s="1"/>
  <c r="AP130" i="1"/>
  <c r="M30" i="13" s="1"/>
  <c r="AP131" i="1"/>
  <c r="AO131" i="1" s="1"/>
  <c r="AP133" i="1"/>
  <c r="M31" i="13" s="1"/>
  <c r="AP134" i="1"/>
  <c r="AO134" i="1" s="1"/>
  <c r="AP136" i="1"/>
  <c r="M32" i="13" s="1"/>
  <c r="AJ74" i="1"/>
  <c r="AI74" i="1" s="1"/>
  <c r="AJ76" i="1"/>
  <c r="L12" i="13" s="1"/>
  <c r="AJ77" i="1"/>
  <c r="AI77" i="1" s="1"/>
  <c r="AJ79" i="1"/>
  <c r="L13" i="13" s="1"/>
  <c r="AJ80" i="1"/>
  <c r="AI80" i="1" s="1"/>
  <c r="AJ82" i="1"/>
  <c r="AJ83" i="1"/>
  <c r="AI83" i="1" s="1"/>
  <c r="AJ85" i="1"/>
  <c r="L15" i="13" s="1"/>
  <c r="AJ86" i="1"/>
  <c r="AI86" i="1" s="1"/>
  <c r="AJ88" i="1"/>
  <c r="L16" i="13" s="1"/>
  <c r="AJ89" i="1"/>
  <c r="AI89" i="1" s="1"/>
  <c r="AJ91" i="1"/>
  <c r="L17" i="13" s="1"/>
  <c r="AJ92" i="1"/>
  <c r="AI92" i="1" s="1"/>
  <c r="AJ94" i="1"/>
  <c r="L18" i="13" s="1"/>
  <c r="AJ95" i="1"/>
  <c r="AI95" i="1" s="1"/>
  <c r="AJ97" i="1"/>
  <c r="L19" i="13" s="1"/>
  <c r="AJ98" i="1"/>
  <c r="AI98" i="1" s="1"/>
  <c r="AJ100" i="1"/>
  <c r="AJ101" i="1"/>
  <c r="AI101" i="1" s="1"/>
  <c r="AJ103" i="1"/>
  <c r="L21" i="13" s="1"/>
  <c r="AJ104" i="1"/>
  <c r="AI104" i="1" s="1"/>
  <c r="AJ106" i="1"/>
  <c r="L22" i="13" s="1"/>
  <c r="AJ107" i="1"/>
  <c r="AI107" i="1" s="1"/>
  <c r="AJ109" i="1"/>
  <c r="L23" i="13" s="1"/>
  <c r="AJ110" i="1"/>
  <c r="AI110" i="1" s="1"/>
  <c r="AJ112" i="1"/>
  <c r="L24" i="13" s="1"/>
  <c r="AJ113" i="1"/>
  <c r="AI113" i="1" s="1"/>
  <c r="AJ115" i="1"/>
  <c r="L25" i="13" s="1"/>
  <c r="AJ116" i="1"/>
  <c r="AI116" i="1" s="1"/>
  <c r="AJ118" i="1"/>
  <c r="L26" i="13" s="1"/>
  <c r="AJ119" i="1"/>
  <c r="AI119" i="1" s="1"/>
  <c r="AJ121" i="1"/>
  <c r="L27" i="13" s="1"/>
  <c r="AJ122" i="1"/>
  <c r="AI122" i="1" s="1"/>
  <c r="AJ124" i="1"/>
  <c r="L28" i="13" s="1"/>
  <c r="AJ125" i="1"/>
  <c r="AI125" i="1" s="1"/>
  <c r="AJ127" i="1"/>
  <c r="L29" i="13" s="1"/>
  <c r="AJ128" i="1"/>
  <c r="AI128" i="1" s="1"/>
  <c r="AJ130" i="1"/>
  <c r="L30" i="13" s="1"/>
  <c r="AJ131" i="1"/>
  <c r="AI131" i="1" s="1"/>
  <c r="AJ133" i="1"/>
  <c r="L31" i="13" s="1"/>
  <c r="AJ134" i="1"/>
  <c r="AI134" i="1" s="1"/>
  <c r="AJ136" i="1"/>
  <c r="L32" i="13" s="1"/>
  <c r="AD74" i="1"/>
  <c r="AC74" i="1" s="1"/>
  <c r="AD76" i="1"/>
  <c r="K12" i="13" s="1"/>
  <c r="AD77" i="1"/>
  <c r="AC77" i="1" s="1"/>
  <c r="AD79" i="1"/>
  <c r="K13" i="13" s="1"/>
  <c r="AD80" i="1"/>
  <c r="AC80" i="1" s="1"/>
  <c r="AD82" i="1"/>
  <c r="K14" i="13" s="1"/>
  <c r="AD83" i="1"/>
  <c r="AC83" i="1" s="1"/>
  <c r="AD85" i="1"/>
  <c r="K15" i="13" s="1"/>
  <c r="AD86" i="1"/>
  <c r="AC86" i="1" s="1"/>
  <c r="AD88" i="1"/>
  <c r="K16" i="13" s="1"/>
  <c r="AD89" i="1"/>
  <c r="AC89" i="1" s="1"/>
  <c r="AD91" i="1"/>
  <c r="AD92" i="1"/>
  <c r="AC92" i="1" s="1"/>
  <c r="AD94" i="1"/>
  <c r="K18" i="13" s="1"/>
  <c r="AD95" i="1"/>
  <c r="AC95" i="1" s="1"/>
  <c r="AD97" i="1"/>
  <c r="K19" i="13" s="1"/>
  <c r="AD98" i="1"/>
  <c r="AC98" i="1" s="1"/>
  <c r="AD100" i="1"/>
  <c r="K20" i="13" s="1"/>
  <c r="AD101" i="1"/>
  <c r="AC101" i="1" s="1"/>
  <c r="AD103" i="1"/>
  <c r="K21" i="13" s="1"/>
  <c r="AD104" i="1"/>
  <c r="AC104" i="1" s="1"/>
  <c r="AD106" i="1"/>
  <c r="K22" i="13" s="1"/>
  <c r="AD107" i="1"/>
  <c r="AC107" i="1" s="1"/>
  <c r="AD109" i="1"/>
  <c r="K23" i="13" s="1"/>
  <c r="AD110" i="1"/>
  <c r="AC110" i="1" s="1"/>
  <c r="AD112" i="1"/>
  <c r="K24" i="13" s="1"/>
  <c r="AD113" i="1"/>
  <c r="AC113" i="1" s="1"/>
  <c r="AD115" i="1"/>
  <c r="K25" i="13" s="1"/>
  <c r="AD116" i="1"/>
  <c r="AC116" i="1" s="1"/>
  <c r="AD118" i="1"/>
  <c r="K26" i="13" s="1"/>
  <c r="AD119" i="1"/>
  <c r="AC119" i="1" s="1"/>
  <c r="AD121" i="1"/>
  <c r="K27" i="13" s="1"/>
  <c r="AD122" i="1"/>
  <c r="AC122" i="1" s="1"/>
  <c r="AD124" i="1"/>
  <c r="K28" i="13" s="1"/>
  <c r="AD125" i="1"/>
  <c r="AC125" i="1" s="1"/>
  <c r="AD127" i="1"/>
  <c r="K29" i="13" s="1"/>
  <c r="AD128" i="1"/>
  <c r="AC128" i="1" s="1"/>
  <c r="AD130" i="1"/>
  <c r="K30" i="13" s="1"/>
  <c r="AD131" i="1"/>
  <c r="AC131" i="1" s="1"/>
  <c r="AD133" i="1"/>
  <c r="K31" i="13" s="1"/>
  <c r="AD134" i="1"/>
  <c r="AC134" i="1" s="1"/>
  <c r="AD136" i="1"/>
  <c r="K32" i="13" s="1"/>
  <c r="X74" i="1"/>
  <c r="W74" i="1" s="1"/>
  <c r="X76" i="1"/>
  <c r="J12" i="13" s="1"/>
  <c r="X77" i="1"/>
  <c r="W77" i="1" s="1"/>
  <c r="X79" i="1"/>
  <c r="J13" i="13" s="1"/>
  <c r="X80" i="1"/>
  <c r="W80" i="1" s="1"/>
  <c r="X82" i="1"/>
  <c r="J14" i="13" s="1"/>
  <c r="X83" i="1"/>
  <c r="X85" i="1"/>
  <c r="J15" i="13" s="1"/>
  <c r="X86" i="1"/>
  <c r="W86" i="1" s="1"/>
  <c r="X88" i="1"/>
  <c r="J16" i="13" s="1"/>
  <c r="X89" i="1"/>
  <c r="W89" i="1" s="1"/>
  <c r="X91" i="1"/>
  <c r="J17" i="13" s="1"/>
  <c r="X92" i="1"/>
  <c r="W92" i="1" s="1"/>
  <c r="X94" i="1"/>
  <c r="J18" i="13" s="1"/>
  <c r="X95" i="1"/>
  <c r="W95" i="1" s="1"/>
  <c r="X97" i="1"/>
  <c r="J19" i="13" s="1"/>
  <c r="X98" i="1"/>
  <c r="W98" i="1" s="1"/>
  <c r="X100" i="1"/>
  <c r="J20" i="13" s="1"/>
  <c r="X101" i="1"/>
  <c r="W101" i="1" s="1"/>
  <c r="X103" i="1"/>
  <c r="J21" i="13" s="1"/>
  <c r="X104" i="1"/>
  <c r="W104" i="1" s="1"/>
  <c r="X106" i="1"/>
  <c r="J22" i="13" s="1"/>
  <c r="X107" i="1"/>
  <c r="W107" i="1" s="1"/>
  <c r="X109" i="1"/>
  <c r="J23" i="13" s="1"/>
  <c r="X110" i="1"/>
  <c r="W110" i="1" s="1"/>
  <c r="X112" i="1"/>
  <c r="J24" i="13" s="1"/>
  <c r="X113" i="1"/>
  <c r="W113" i="1" s="1"/>
  <c r="X115" i="1"/>
  <c r="J25" i="13" s="1"/>
  <c r="X116" i="1"/>
  <c r="W116" i="1" s="1"/>
  <c r="X118" i="1"/>
  <c r="J26" i="13" s="1"/>
  <c r="X119" i="1"/>
  <c r="W119" i="1" s="1"/>
  <c r="X121" i="1"/>
  <c r="J27" i="13" s="1"/>
  <c r="X122" i="1"/>
  <c r="W122" i="1" s="1"/>
  <c r="X124" i="1"/>
  <c r="J28" i="13" s="1"/>
  <c r="X125" i="1"/>
  <c r="W125" i="1" s="1"/>
  <c r="X127" i="1"/>
  <c r="J29" i="13" s="1"/>
  <c r="X128" i="1"/>
  <c r="W128" i="1" s="1"/>
  <c r="X130" i="1"/>
  <c r="J30" i="13" s="1"/>
  <c r="X131" i="1"/>
  <c r="W131" i="1" s="1"/>
  <c r="X133" i="1"/>
  <c r="J31" i="13" s="1"/>
  <c r="X134" i="1"/>
  <c r="W134" i="1" s="1"/>
  <c r="X136" i="1"/>
  <c r="J32" i="13" s="1"/>
  <c r="R74" i="1"/>
  <c r="Q74" i="1" s="1"/>
  <c r="R76" i="1"/>
  <c r="I12" i="13" s="1"/>
  <c r="R77" i="1"/>
  <c r="Q77" i="1" s="1"/>
  <c r="R79" i="1"/>
  <c r="I13" i="13" s="1"/>
  <c r="R80" i="1"/>
  <c r="Q80" i="1" s="1"/>
  <c r="R82" i="1"/>
  <c r="I14" i="13" s="1"/>
  <c r="R83" i="1"/>
  <c r="Q83" i="1" s="1"/>
  <c r="R85" i="1"/>
  <c r="I15" i="13" s="1"/>
  <c r="R86" i="1"/>
  <c r="Q86" i="1" s="1"/>
  <c r="R88" i="1"/>
  <c r="I16" i="13" s="1"/>
  <c r="R89" i="1"/>
  <c r="Q89" i="1" s="1"/>
  <c r="R91" i="1"/>
  <c r="I17" i="13" s="1"/>
  <c r="R92" i="1"/>
  <c r="Q92" i="1" s="1"/>
  <c r="R94" i="1"/>
  <c r="I18" i="13" s="1"/>
  <c r="R95" i="1"/>
  <c r="Q95" i="1" s="1"/>
  <c r="R97" i="1"/>
  <c r="I19" i="13" s="1"/>
  <c r="R98" i="1"/>
  <c r="Q98" i="1" s="1"/>
  <c r="R100" i="1"/>
  <c r="I20" i="13" s="1"/>
  <c r="R101" i="1"/>
  <c r="Q101" i="1" s="1"/>
  <c r="R103" i="1"/>
  <c r="I21" i="13" s="1"/>
  <c r="R104" i="1"/>
  <c r="Q104" i="1" s="1"/>
  <c r="R106" i="1"/>
  <c r="I22" i="13" s="1"/>
  <c r="R107" i="1"/>
  <c r="Q107" i="1" s="1"/>
  <c r="R109" i="1"/>
  <c r="I23" i="13" s="1"/>
  <c r="R110" i="1"/>
  <c r="R112" i="1"/>
  <c r="I24" i="13" s="1"/>
  <c r="R113" i="1"/>
  <c r="Q113" i="1" s="1"/>
  <c r="R115" i="1"/>
  <c r="I25" i="13" s="1"/>
  <c r="R116" i="1"/>
  <c r="Q116" i="1" s="1"/>
  <c r="R118" i="1"/>
  <c r="I26" i="13" s="1"/>
  <c r="R119" i="1"/>
  <c r="Q119" i="1" s="1"/>
  <c r="R121" i="1"/>
  <c r="I27" i="13" s="1"/>
  <c r="R122" i="1"/>
  <c r="Q122" i="1" s="1"/>
  <c r="R124" i="1"/>
  <c r="I28" i="13" s="1"/>
  <c r="R125" i="1"/>
  <c r="Q125" i="1" s="1"/>
  <c r="R127" i="1"/>
  <c r="I29" i="13" s="1"/>
  <c r="R128" i="1"/>
  <c r="Q128" i="1" s="1"/>
  <c r="R130" i="1"/>
  <c r="I30" i="13" s="1"/>
  <c r="R131" i="1"/>
  <c r="R133" i="1"/>
  <c r="I31" i="13" s="1"/>
  <c r="R134" i="1"/>
  <c r="R136" i="1"/>
  <c r="I32" i="13" s="1"/>
  <c r="L74" i="1"/>
  <c r="K74" i="1" s="1"/>
  <c r="L76" i="1"/>
  <c r="H12" i="13" s="1"/>
  <c r="L77" i="1"/>
  <c r="K77" i="1" s="1"/>
  <c r="L79" i="1"/>
  <c r="H13" i="13" s="1"/>
  <c r="L80" i="1"/>
  <c r="K80" i="1" s="1"/>
  <c r="L82" i="1"/>
  <c r="H14" i="13" s="1"/>
  <c r="L83" i="1"/>
  <c r="K83" i="1" s="1"/>
  <c r="L85" i="1"/>
  <c r="H15" i="13" s="1"/>
  <c r="L86" i="1"/>
  <c r="K86" i="1" s="1"/>
  <c r="L88" i="1"/>
  <c r="H16" i="13" s="1"/>
  <c r="L89" i="1"/>
  <c r="K89" i="1" s="1"/>
  <c r="L91" i="1"/>
  <c r="H17" i="13" s="1"/>
  <c r="L92" i="1"/>
  <c r="K92" i="1" s="1"/>
  <c r="L94" i="1"/>
  <c r="H18" i="13" s="1"/>
  <c r="L95" i="1"/>
  <c r="K95" i="1" s="1"/>
  <c r="L97" i="1"/>
  <c r="H19" i="13" s="1"/>
  <c r="L98" i="1"/>
  <c r="K98" i="1" s="1"/>
  <c r="L100" i="1"/>
  <c r="H20" i="13" s="1"/>
  <c r="L101" i="1"/>
  <c r="K101" i="1" s="1"/>
  <c r="L103" i="1"/>
  <c r="H21" i="13" s="1"/>
  <c r="L104" i="1"/>
  <c r="K104" i="1" s="1"/>
  <c r="L106" i="1"/>
  <c r="H22" i="13" s="1"/>
  <c r="L107" i="1"/>
  <c r="K107" i="1" s="1"/>
  <c r="L109" i="1"/>
  <c r="H23" i="13" s="1"/>
  <c r="L110" i="1"/>
  <c r="K110" i="1" s="1"/>
  <c r="L112" i="1"/>
  <c r="H24" i="13" s="1"/>
  <c r="L113" i="1"/>
  <c r="K113" i="1" s="1"/>
  <c r="L115" i="1"/>
  <c r="H25" i="13" s="1"/>
  <c r="L116" i="1"/>
  <c r="K116" i="1" s="1"/>
  <c r="L118" i="1"/>
  <c r="H26" i="13" s="1"/>
  <c r="L119" i="1"/>
  <c r="K119" i="1" s="1"/>
  <c r="L121" i="1"/>
  <c r="H27" i="13" s="1"/>
  <c r="L122" i="1"/>
  <c r="K122" i="1" s="1"/>
  <c r="L124" i="1"/>
  <c r="H28" i="13" s="1"/>
  <c r="L125" i="1"/>
  <c r="K125" i="1" s="1"/>
  <c r="L127" i="1"/>
  <c r="H29" i="13" s="1"/>
  <c r="L128" i="1"/>
  <c r="K128" i="1" s="1"/>
  <c r="L130" i="1"/>
  <c r="H30" i="13" s="1"/>
  <c r="L131" i="1"/>
  <c r="K131" i="1" s="1"/>
  <c r="L133" i="1"/>
  <c r="H31" i="13" s="1"/>
  <c r="L134" i="1"/>
  <c r="K134" i="1" s="1"/>
  <c r="L136" i="1"/>
  <c r="H32" i="13" s="1"/>
  <c r="F74" i="1"/>
  <c r="E74" i="1" s="1"/>
  <c r="F76" i="1"/>
  <c r="G12" i="13" s="1"/>
  <c r="F77" i="1"/>
  <c r="E77" i="1" s="1"/>
  <c r="F79" i="1"/>
  <c r="G13" i="13" s="1"/>
  <c r="F80" i="1"/>
  <c r="E80" i="1" s="1"/>
  <c r="F82" i="1"/>
  <c r="F83" i="1"/>
  <c r="E83" i="1" s="1"/>
  <c r="F85" i="1"/>
  <c r="G15" i="13" s="1"/>
  <c r="F86" i="1"/>
  <c r="E86" i="1" s="1"/>
  <c r="F88" i="1"/>
  <c r="G16" i="13" s="1"/>
  <c r="F89" i="1"/>
  <c r="E89" i="1" s="1"/>
  <c r="F91" i="1"/>
  <c r="G17" i="13" s="1"/>
  <c r="F92" i="1"/>
  <c r="E92" i="1" s="1"/>
  <c r="F94" i="1"/>
  <c r="F95" i="1"/>
  <c r="E95" i="1" s="1"/>
  <c r="F97" i="1"/>
  <c r="F98" i="1"/>
  <c r="E98" i="1" s="1"/>
  <c r="F100" i="1"/>
  <c r="F101" i="1"/>
  <c r="E101" i="1" s="1"/>
  <c r="F103" i="1"/>
  <c r="F104" i="1"/>
  <c r="E104" i="1" s="1"/>
  <c r="F106" i="1"/>
  <c r="F107" i="1"/>
  <c r="E107" i="1" s="1"/>
  <c r="F109" i="1"/>
  <c r="F110" i="1"/>
  <c r="E110" i="1" s="1"/>
  <c r="F112" i="1"/>
  <c r="F113" i="1"/>
  <c r="E113" i="1" s="1"/>
  <c r="F115" i="1"/>
  <c r="F116" i="1"/>
  <c r="E116" i="1" s="1"/>
  <c r="F118" i="1"/>
  <c r="F119" i="1"/>
  <c r="E119" i="1" s="1"/>
  <c r="F121" i="1"/>
  <c r="F122" i="1"/>
  <c r="E122" i="1" s="1"/>
  <c r="F124" i="1"/>
  <c r="F125" i="1"/>
  <c r="E125" i="1" s="1"/>
  <c r="F127" i="1"/>
  <c r="F128" i="1"/>
  <c r="E128" i="1" s="1"/>
  <c r="F130" i="1"/>
  <c r="F131" i="1"/>
  <c r="E131" i="1" s="1"/>
  <c r="F133" i="1"/>
  <c r="F134" i="1"/>
  <c r="E134" i="1" s="1"/>
  <c r="F136" i="1"/>
  <c r="G32" i="13" s="1"/>
  <c r="BB73" i="1"/>
  <c r="O11" i="13" s="1"/>
  <c r="BB71" i="1"/>
  <c r="BA71" i="1" s="1"/>
  <c r="AV73" i="1"/>
  <c r="N11" i="13" s="1"/>
  <c r="AV71" i="1"/>
  <c r="AU71" i="1" s="1"/>
  <c r="AP73" i="1"/>
  <c r="M11" i="13" s="1"/>
  <c r="AP71" i="1"/>
  <c r="AO71" i="1" s="1"/>
  <c r="AJ73" i="1"/>
  <c r="L11" i="13" s="1"/>
  <c r="AJ71" i="1"/>
  <c r="AI71" i="1" s="1"/>
  <c r="AD73" i="1"/>
  <c r="K11" i="13" s="1"/>
  <c r="AD71" i="1"/>
  <c r="AC71" i="1" s="1"/>
  <c r="X73" i="1"/>
  <c r="J11" i="13" s="1"/>
  <c r="X71" i="1"/>
  <c r="W71" i="1" s="1"/>
  <c r="R73" i="1"/>
  <c r="I11" i="13" s="1"/>
  <c r="R71" i="1"/>
  <c r="L73" i="1"/>
  <c r="L71" i="1"/>
  <c r="D19" i="8" l="1"/>
  <c r="P132" i="13"/>
  <c r="B90" i="13"/>
  <c r="D90" i="13" s="1"/>
  <c r="B169" i="13"/>
  <c r="D169" i="13" s="1"/>
  <c r="B211" i="13"/>
  <c r="D211" i="13" s="1"/>
  <c r="B215" i="13"/>
  <c r="D215" i="13" s="1"/>
  <c r="D5" i="12"/>
  <c r="I25" i="8"/>
  <c r="E5" i="12"/>
  <c r="E17" i="12" s="1"/>
  <c r="H15" i="8"/>
  <c r="G5" i="16"/>
  <c r="W83" i="1"/>
  <c r="G24" i="8" s="1"/>
  <c r="BA134" i="1"/>
  <c r="BA110" i="1"/>
  <c r="H5" i="8"/>
  <c r="H14" i="8"/>
  <c r="H17" i="8"/>
  <c r="H18" i="8"/>
  <c r="H13" i="8"/>
  <c r="H29" i="8"/>
  <c r="I9" i="8"/>
  <c r="I26" i="8"/>
  <c r="I19" i="8"/>
  <c r="I11" i="8"/>
  <c r="I5" i="8"/>
  <c r="I23" i="8"/>
  <c r="I13" i="8"/>
  <c r="D29" i="8"/>
  <c r="D30" i="8"/>
  <c r="D20" i="8"/>
  <c r="D26" i="8"/>
  <c r="D16" i="8"/>
  <c r="D17" i="8"/>
  <c r="D11" i="8"/>
  <c r="Q134" i="1"/>
  <c r="Q110" i="1"/>
  <c r="Q71" i="1"/>
  <c r="F5" i="16"/>
  <c r="F31" i="16" s="1"/>
  <c r="G18" i="8"/>
  <c r="G23" i="8"/>
  <c r="G5" i="8"/>
  <c r="G16" i="8"/>
  <c r="G8" i="8"/>
  <c r="G28" i="8"/>
  <c r="H20" i="8"/>
  <c r="H16" i="8"/>
  <c r="H22" i="8"/>
  <c r="H28" i="8"/>
  <c r="H10" i="8"/>
  <c r="H24" i="8"/>
  <c r="H6" i="8"/>
  <c r="I24" i="8"/>
  <c r="I10" i="8"/>
  <c r="I29" i="8"/>
  <c r="I22" i="8"/>
  <c r="I12" i="8"/>
  <c r="I7" i="8"/>
  <c r="D13" i="8"/>
  <c r="D14" i="8"/>
  <c r="D7" i="8"/>
  <c r="D10" i="8"/>
  <c r="D27" i="8"/>
  <c r="D28" i="8"/>
  <c r="BA131" i="1"/>
  <c r="G29" i="8"/>
  <c r="G15" i="8"/>
  <c r="G14" i="8"/>
  <c r="G7" i="8"/>
  <c r="G26" i="8"/>
  <c r="G12" i="8"/>
  <c r="H11" i="8"/>
  <c r="H23" i="8"/>
  <c r="H9" i="8"/>
  <c r="H12" i="8"/>
  <c r="H25" i="8"/>
  <c r="H8" i="8"/>
  <c r="H26" i="8"/>
  <c r="I8" i="8"/>
  <c r="I21" i="8"/>
  <c r="I20" i="8"/>
  <c r="I6" i="8"/>
  <c r="I14" i="8"/>
  <c r="I18" i="8"/>
  <c r="D24" i="8"/>
  <c r="D25" i="8"/>
  <c r="D23" i="8"/>
  <c r="D21" i="8"/>
  <c r="D22" i="8"/>
  <c r="D12" i="8"/>
  <c r="Q131" i="1"/>
  <c r="E5" i="16"/>
  <c r="E31" i="16" s="1"/>
  <c r="K71" i="1"/>
  <c r="G17" i="8"/>
  <c r="G13" i="8"/>
  <c r="G22" i="8"/>
  <c r="G25" i="8"/>
  <c r="G27" i="8"/>
  <c r="G10" i="8"/>
  <c r="H21" i="8"/>
  <c r="H7" i="8"/>
  <c r="H30" i="8"/>
  <c r="H19" i="8"/>
  <c r="H27" i="8"/>
  <c r="I30" i="8"/>
  <c r="I15" i="8"/>
  <c r="I17" i="8"/>
  <c r="I27" i="8"/>
  <c r="I28" i="8"/>
  <c r="I16" i="8"/>
  <c r="D18" i="8"/>
  <c r="D8" i="8"/>
  <c r="D9" i="8"/>
  <c r="D15" i="8"/>
  <c r="D5" i="8"/>
  <c r="D6" i="8"/>
  <c r="F30" i="8"/>
  <c r="P170" i="13"/>
  <c r="L29" i="8"/>
  <c r="L22" i="8"/>
  <c r="L19" i="8"/>
  <c r="L16" i="8"/>
  <c r="L7" i="8"/>
  <c r="L9" i="8"/>
  <c r="L25" i="8"/>
  <c r="L14" i="8"/>
  <c r="L30" i="8"/>
  <c r="L10" i="8"/>
  <c r="L27" i="8"/>
  <c r="L20" i="8"/>
  <c r="L15" i="8"/>
  <c r="L13" i="8"/>
  <c r="L18" i="8"/>
  <c r="L26" i="8"/>
  <c r="L8" i="8"/>
  <c r="L24" i="8"/>
  <c r="L23" i="8"/>
  <c r="L17" i="8"/>
  <c r="L6" i="8"/>
  <c r="L11" i="8"/>
  <c r="L12" i="8"/>
  <c r="L28" i="8"/>
  <c r="L5" i="8"/>
  <c r="L21" i="8"/>
  <c r="K7" i="8"/>
  <c r="K9" i="8"/>
  <c r="K30" i="8"/>
  <c r="K25" i="8"/>
  <c r="K16" i="8"/>
  <c r="K5" i="8"/>
  <c r="K18" i="8"/>
  <c r="K19" i="8"/>
  <c r="K23" i="8"/>
  <c r="K13" i="8"/>
  <c r="K29" i="8"/>
  <c r="K20" i="8"/>
  <c r="K6" i="8"/>
  <c r="K22" i="8"/>
  <c r="K11" i="8"/>
  <c r="K17" i="8"/>
  <c r="K8" i="8"/>
  <c r="K24" i="8"/>
  <c r="K10" i="8"/>
  <c r="K26" i="8"/>
  <c r="K15" i="8"/>
  <c r="K27" i="8"/>
  <c r="K21" i="8"/>
  <c r="K12" i="8"/>
  <c r="K28" i="8"/>
  <c r="K14" i="8"/>
  <c r="J8" i="8"/>
  <c r="J24" i="8"/>
  <c r="J9" i="8"/>
  <c r="J25" i="8"/>
  <c r="J14" i="8"/>
  <c r="J30" i="8"/>
  <c r="J19" i="8"/>
  <c r="J16" i="8"/>
  <c r="J13" i="8"/>
  <c r="J29" i="8"/>
  <c r="J18" i="8"/>
  <c r="J7" i="8"/>
  <c r="J23" i="8"/>
  <c r="J12" i="8"/>
  <c r="J27" i="8"/>
  <c r="J17" i="8"/>
  <c r="J6" i="8"/>
  <c r="J22" i="8"/>
  <c r="J11" i="8"/>
  <c r="J28" i="8"/>
  <c r="J20" i="8"/>
  <c r="J5" i="8"/>
  <c r="J21" i="8"/>
  <c r="J10" i="8"/>
  <c r="J26" i="8"/>
  <c r="J15" i="8"/>
  <c r="B96" i="13"/>
  <c r="D96" i="13" s="1"/>
  <c r="K160" i="13"/>
  <c r="P207" i="13"/>
  <c r="K979" i="13"/>
  <c r="P578" i="13"/>
  <c r="P326" i="13"/>
  <c r="P210" i="13"/>
  <c r="P640" i="13"/>
  <c r="P287" i="13"/>
  <c r="K277" i="13" s="1"/>
  <c r="K238" i="13"/>
  <c r="G31" i="16"/>
  <c r="K1018" i="13"/>
  <c r="K31" i="17"/>
  <c r="M31" i="17"/>
  <c r="J31" i="17"/>
  <c r="L31" i="17"/>
  <c r="P31" i="17"/>
  <c r="Q31" i="17"/>
  <c r="N31" i="17"/>
  <c r="O31" i="17"/>
  <c r="I31" i="17"/>
  <c r="H31" i="17"/>
  <c r="F31" i="17"/>
  <c r="G31" i="17"/>
  <c r="B140" i="1"/>
  <c r="E51" i="13" s="1"/>
  <c r="F51" i="13" s="1"/>
  <c r="D6" i="16"/>
  <c r="M6" i="16" s="1"/>
  <c r="O20" i="13"/>
  <c r="L5" i="16"/>
  <c r="L31" i="16" s="1"/>
  <c r="N20" i="13"/>
  <c r="K5" i="16"/>
  <c r="K31" i="16" s="1"/>
  <c r="M20" i="13"/>
  <c r="J5" i="16"/>
  <c r="J31" i="16" s="1"/>
  <c r="L20" i="13"/>
  <c r="K17" i="13"/>
  <c r="H5" i="16"/>
  <c r="H31" i="16" s="1"/>
  <c r="L14" i="13"/>
  <c r="I5" i="16"/>
  <c r="M28" i="16"/>
  <c r="M22" i="16"/>
  <c r="M20" i="16"/>
  <c r="M16" i="16"/>
  <c r="M12" i="16"/>
  <c r="M30" i="16"/>
  <c r="M26" i="16"/>
  <c r="M24" i="16"/>
  <c r="M18" i="16"/>
  <c r="M14" i="16"/>
  <c r="M10" i="16"/>
  <c r="M27" i="16"/>
  <c r="M25" i="16"/>
  <c r="M21" i="16"/>
  <c r="M17" i="16"/>
  <c r="M13" i="16"/>
  <c r="M9" i="16"/>
  <c r="M8" i="16"/>
  <c r="M29" i="16"/>
  <c r="M23" i="16"/>
  <c r="M19" i="16"/>
  <c r="M15" i="16"/>
  <c r="M11" i="16"/>
  <c r="M7" i="16"/>
  <c r="F6" i="9"/>
  <c r="F7" i="9"/>
  <c r="F8" i="9"/>
  <c r="F9" i="9"/>
  <c r="F10" i="9"/>
  <c r="F11" i="9"/>
  <c r="F12" i="9"/>
  <c r="F13" i="9"/>
  <c r="F14" i="9"/>
  <c r="F15" i="9"/>
  <c r="F16" i="9"/>
  <c r="F17" i="9"/>
  <c r="F18" i="9"/>
  <c r="G6" i="9"/>
  <c r="G7" i="9"/>
  <c r="G8" i="9"/>
  <c r="G9" i="9"/>
  <c r="G10" i="9"/>
  <c r="G11" i="9"/>
  <c r="G12" i="9"/>
  <c r="G13" i="9"/>
  <c r="G14" i="9"/>
  <c r="G15" i="9"/>
  <c r="G16" i="9"/>
  <c r="G17" i="9"/>
  <c r="G18" i="9"/>
  <c r="H6" i="9"/>
  <c r="H7" i="9"/>
  <c r="H8" i="9"/>
  <c r="H9" i="9"/>
  <c r="H10" i="9"/>
  <c r="H11" i="9"/>
  <c r="H12" i="9"/>
  <c r="H13" i="9"/>
  <c r="H14" i="9"/>
  <c r="H15" i="9"/>
  <c r="H16" i="9"/>
  <c r="H17" i="9"/>
  <c r="I6" i="9"/>
  <c r="I10" i="9"/>
  <c r="I14" i="9"/>
  <c r="G19" i="9"/>
  <c r="G20" i="9"/>
  <c r="G21" i="9"/>
  <c r="G22" i="9"/>
  <c r="G23" i="9"/>
  <c r="G24" i="9"/>
  <c r="G25" i="9"/>
  <c r="G26" i="9"/>
  <c r="I9" i="9"/>
  <c r="I13" i="9"/>
  <c r="I17" i="9"/>
  <c r="H18" i="9"/>
  <c r="H19" i="9"/>
  <c r="H20" i="9"/>
  <c r="H21" i="9"/>
  <c r="H22" i="9"/>
  <c r="H23" i="9"/>
  <c r="H24" i="9"/>
  <c r="H25" i="9"/>
  <c r="H26" i="9"/>
  <c r="I8" i="9"/>
  <c r="I12" i="9"/>
  <c r="I16" i="9"/>
  <c r="I18" i="9"/>
  <c r="I19" i="9"/>
  <c r="I20" i="9"/>
  <c r="I21" i="9"/>
  <c r="I22" i="9"/>
  <c r="I23" i="9"/>
  <c r="I24" i="9"/>
  <c r="I25" i="9"/>
  <c r="I26" i="9"/>
  <c r="I7" i="9"/>
  <c r="I11" i="9"/>
  <c r="I15" i="9"/>
  <c r="F19" i="9"/>
  <c r="F20" i="9"/>
  <c r="F21" i="9"/>
  <c r="F22" i="9"/>
  <c r="F23" i="9"/>
  <c r="F24" i="9"/>
  <c r="G27" i="9"/>
  <c r="G28" i="9"/>
  <c r="G29" i="9"/>
  <c r="G30" i="9"/>
  <c r="H5" i="9"/>
  <c r="H27" i="9"/>
  <c r="H28" i="9"/>
  <c r="H29" i="9"/>
  <c r="H30" i="9"/>
  <c r="G5" i="9"/>
  <c r="F5" i="9"/>
  <c r="F26" i="9"/>
  <c r="I27" i="9"/>
  <c r="I28" i="9"/>
  <c r="I29" i="9"/>
  <c r="I30" i="9"/>
  <c r="F25" i="9"/>
  <c r="F27" i="9"/>
  <c r="F28" i="9"/>
  <c r="F29" i="9"/>
  <c r="F30" i="9"/>
  <c r="I5" i="9"/>
  <c r="F6" i="12"/>
  <c r="F18" i="12" s="1"/>
  <c r="N6" i="9"/>
  <c r="N7" i="9"/>
  <c r="N8" i="9"/>
  <c r="N9" i="9"/>
  <c r="N10" i="9"/>
  <c r="N11" i="9"/>
  <c r="N12" i="9"/>
  <c r="N13" i="9"/>
  <c r="N14" i="9"/>
  <c r="N15" i="9"/>
  <c r="N16" i="9"/>
  <c r="N17" i="9"/>
  <c r="O6" i="9"/>
  <c r="O7" i="9"/>
  <c r="O8" i="9"/>
  <c r="O9" i="9"/>
  <c r="O10" i="9"/>
  <c r="O11" i="9"/>
  <c r="O12" i="9"/>
  <c r="O13" i="9"/>
  <c r="O14" i="9"/>
  <c r="O15" i="9"/>
  <c r="O16" i="9"/>
  <c r="O17" i="9"/>
  <c r="P6" i="9"/>
  <c r="P7" i="9"/>
  <c r="P8" i="9"/>
  <c r="P9" i="9"/>
  <c r="P10" i="9"/>
  <c r="P11" i="9"/>
  <c r="P12" i="9"/>
  <c r="P13" i="9"/>
  <c r="P14" i="9"/>
  <c r="P15" i="9"/>
  <c r="P16" i="9"/>
  <c r="Q8" i="9"/>
  <c r="Q12" i="9"/>
  <c r="Q16" i="9"/>
  <c r="Q17" i="9"/>
  <c r="O18" i="9"/>
  <c r="O19" i="9"/>
  <c r="O20" i="9"/>
  <c r="O21" i="9"/>
  <c r="O22" i="9"/>
  <c r="O23" i="9"/>
  <c r="O24" i="9"/>
  <c r="O25" i="9"/>
  <c r="Q7" i="9"/>
  <c r="Q11" i="9"/>
  <c r="Q15" i="9"/>
  <c r="P18" i="9"/>
  <c r="P19" i="9"/>
  <c r="P20" i="9"/>
  <c r="P21" i="9"/>
  <c r="P22" i="9"/>
  <c r="P23" i="9"/>
  <c r="P24" i="9"/>
  <c r="P25" i="9"/>
  <c r="Q6" i="9"/>
  <c r="Q10" i="9"/>
  <c r="Q14" i="9"/>
  <c r="Q18" i="9"/>
  <c r="Q19" i="9"/>
  <c r="Q20" i="9"/>
  <c r="Q21" i="9"/>
  <c r="Q22" i="9"/>
  <c r="Q23" i="9"/>
  <c r="Q24" i="9"/>
  <c r="Q25" i="9"/>
  <c r="Q26" i="9"/>
  <c r="Q9" i="9"/>
  <c r="Q13" i="9"/>
  <c r="P17" i="9"/>
  <c r="N18" i="9"/>
  <c r="N19" i="9"/>
  <c r="N20" i="9"/>
  <c r="N21" i="9"/>
  <c r="N22" i="9"/>
  <c r="N23" i="9"/>
  <c r="N26" i="9"/>
  <c r="O27" i="9"/>
  <c r="O28" i="9"/>
  <c r="O29" i="9"/>
  <c r="O30" i="9"/>
  <c r="P5" i="9"/>
  <c r="N25" i="9"/>
  <c r="O26" i="9"/>
  <c r="P27" i="9"/>
  <c r="P28" i="9"/>
  <c r="P29" i="9"/>
  <c r="P30" i="9"/>
  <c r="O5" i="9"/>
  <c r="N24" i="9"/>
  <c r="P26" i="9"/>
  <c r="Q27" i="9"/>
  <c r="Q28" i="9"/>
  <c r="Q29" i="9"/>
  <c r="Q30" i="9"/>
  <c r="N5" i="9"/>
  <c r="N27" i="9"/>
  <c r="N28" i="9"/>
  <c r="N29" i="9"/>
  <c r="N30" i="9"/>
  <c r="Q5" i="9"/>
  <c r="H5" i="12"/>
  <c r="V6" i="9"/>
  <c r="V7" i="9"/>
  <c r="V8" i="9"/>
  <c r="V9" i="9"/>
  <c r="V10" i="9"/>
  <c r="V11" i="9"/>
  <c r="V12" i="9"/>
  <c r="V13" i="9"/>
  <c r="V14" i="9"/>
  <c r="V15" i="9"/>
  <c r="V16" i="9"/>
  <c r="V17" i="9"/>
  <c r="W6" i="9"/>
  <c r="W7" i="9"/>
  <c r="W8" i="9"/>
  <c r="W9" i="9"/>
  <c r="W10" i="9"/>
  <c r="W11" i="9"/>
  <c r="W12" i="9"/>
  <c r="W13" i="9"/>
  <c r="W14" i="9"/>
  <c r="W15" i="9"/>
  <c r="W16" i="9"/>
  <c r="W17" i="9"/>
  <c r="X6" i="9"/>
  <c r="X7" i="9"/>
  <c r="X8" i="9"/>
  <c r="X9" i="9"/>
  <c r="X10" i="9"/>
  <c r="X11" i="9"/>
  <c r="X12" i="9"/>
  <c r="X13" i="9"/>
  <c r="X14" i="9"/>
  <c r="X15" i="9"/>
  <c r="X16" i="9"/>
  <c r="Y6" i="9"/>
  <c r="Y10" i="9"/>
  <c r="Y14" i="9"/>
  <c r="Y17" i="9"/>
  <c r="W18" i="9"/>
  <c r="W19" i="9"/>
  <c r="W20" i="9"/>
  <c r="W21" i="9"/>
  <c r="W22" i="9"/>
  <c r="W23" i="9"/>
  <c r="W24" i="9"/>
  <c r="W25" i="9"/>
  <c r="Y9" i="9"/>
  <c r="Y13" i="9"/>
  <c r="X18" i="9"/>
  <c r="X19" i="9"/>
  <c r="X20" i="9"/>
  <c r="X21" i="9"/>
  <c r="X22" i="9"/>
  <c r="X23" i="9"/>
  <c r="X24" i="9"/>
  <c r="X25" i="9"/>
  <c r="Y8" i="9"/>
  <c r="Y12" i="9"/>
  <c r="Y16" i="9"/>
  <c r="Y18" i="9"/>
  <c r="Y19" i="9"/>
  <c r="Y20" i="9"/>
  <c r="Y21" i="9"/>
  <c r="Y22" i="9"/>
  <c r="Y23" i="9"/>
  <c r="Y24" i="9"/>
  <c r="Y25" i="9"/>
  <c r="Y26" i="9"/>
  <c r="Y7" i="9"/>
  <c r="Y11" i="9"/>
  <c r="Y15" i="9"/>
  <c r="X17" i="9"/>
  <c r="V18" i="9"/>
  <c r="V19" i="9"/>
  <c r="V20" i="9"/>
  <c r="V21" i="9"/>
  <c r="V22" i="9"/>
  <c r="V23" i="9"/>
  <c r="V24" i="9"/>
  <c r="X26" i="9"/>
  <c r="W27" i="9"/>
  <c r="W28" i="9"/>
  <c r="W29" i="9"/>
  <c r="W30" i="9"/>
  <c r="X5" i="9"/>
  <c r="X27" i="9"/>
  <c r="X28" i="9"/>
  <c r="X29" i="9"/>
  <c r="X30" i="9"/>
  <c r="W5" i="9"/>
  <c r="V26" i="9"/>
  <c r="Y27" i="9"/>
  <c r="Y28" i="9"/>
  <c r="Y29" i="9"/>
  <c r="Y30" i="9"/>
  <c r="V5" i="9"/>
  <c r="V25" i="9"/>
  <c r="W26" i="9"/>
  <c r="V27" i="9"/>
  <c r="V28" i="9"/>
  <c r="V29" i="9"/>
  <c r="V30" i="9"/>
  <c r="Y5" i="9"/>
  <c r="J5" i="12"/>
  <c r="AD6" i="9"/>
  <c r="AD7" i="9"/>
  <c r="AD8" i="9"/>
  <c r="AD9" i="9"/>
  <c r="AD10" i="9"/>
  <c r="AD11" i="9"/>
  <c r="AD12" i="9"/>
  <c r="AD13" i="9"/>
  <c r="AD14" i="9"/>
  <c r="AD15" i="9"/>
  <c r="AD16" i="9"/>
  <c r="AD17" i="9"/>
  <c r="AE6" i="9"/>
  <c r="AE7" i="9"/>
  <c r="AE8" i="9"/>
  <c r="AE9" i="9"/>
  <c r="AE10" i="9"/>
  <c r="AE11" i="9"/>
  <c r="AE12" i="9"/>
  <c r="AE13" i="9"/>
  <c r="AE14" i="9"/>
  <c r="AE15" i="9"/>
  <c r="AE16" i="9"/>
  <c r="AE17" i="9"/>
  <c r="AF6" i="9"/>
  <c r="AF7" i="9"/>
  <c r="AF8" i="9"/>
  <c r="AF9" i="9"/>
  <c r="AF10" i="9"/>
  <c r="AF11" i="9"/>
  <c r="AF12" i="9"/>
  <c r="AF13" i="9"/>
  <c r="AF14" i="9"/>
  <c r="AF15" i="9"/>
  <c r="AF16" i="9"/>
  <c r="AG8" i="9"/>
  <c r="AG12" i="9"/>
  <c r="AG16" i="9"/>
  <c r="AG17" i="9"/>
  <c r="AE18" i="9"/>
  <c r="AE19" i="9"/>
  <c r="AE20" i="9"/>
  <c r="AE21" i="9"/>
  <c r="AE22" i="9"/>
  <c r="AE23" i="9"/>
  <c r="AE24" i="9"/>
  <c r="AE25" i="9"/>
  <c r="AG7" i="9"/>
  <c r="AG11" i="9"/>
  <c r="AG15" i="9"/>
  <c r="AF18" i="9"/>
  <c r="AF19" i="9"/>
  <c r="AF20" i="9"/>
  <c r="AF21" i="9"/>
  <c r="AF22" i="9"/>
  <c r="AF23" i="9"/>
  <c r="AF24" i="9"/>
  <c r="AF25" i="9"/>
  <c r="AG6" i="9"/>
  <c r="AG10" i="9"/>
  <c r="AG14" i="9"/>
  <c r="AG18" i="9"/>
  <c r="AG19" i="9"/>
  <c r="AG20" i="9"/>
  <c r="AG21" i="9"/>
  <c r="AG22" i="9"/>
  <c r="AG23" i="9"/>
  <c r="AG24" i="9"/>
  <c r="AG25" i="9"/>
  <c r="AG26" i="9"/>
  <c r="AG9" i="9"/>
  <c r="AG13" i="9"/>
  <c r="AF17" i="9"/>
  <c r="AD18" i="9"/>
  <c r="AD19" i="9"/>
  <c r="AD20" i="9"/>
  <c r="AD21" i="9"/>
  <c r="AD22" i="9"/>
  <c r="AD23" i="9"/>
  <c r="AD26" i="9"/>
  <c r="AE27" i="9"/>
  <c r="AE28" i="9"/>
  <c r="AE29" i="9"/>
  <c r="AE30" i="9"/>
  <c r="AF5" i="9"/>
  <c r="AD25" i="9"/>
  <c r="AE26" i="9"/>
  <c r="AF27" i="9"/>
  <c r="AF28" i="9"/>
  <c r="AF29" i="9"/>
  <c r="AF30" i="9"/>
  <c r="AE5" i="9"/>
  <c r="AD24" i="9"/>
  <c r="AF26" i="9"/>
  <c r="AG27" i="9"/>
  <c r="AG28" i="9"/>
  <c r="AG29" i="9"/>
  <c r="AG30" i="9"/>
  <c r="AD5" i="9"/>
  <c r="AD27" i="9"/>
  <c r="AD28" i="9"/>
  <c r="AD29" i="9"/>
  <c r="AD30" i="9"/>
  <c r="AG5" i="9"/>
  <c r="J6" i="9"/>
  <c r="J7" i="9"/>
  <c r="J8" i="9"/>
  <c r="J9" i="9"/>
  <c r="J10" i="9"/>
  <c r="J11" i="9"/>
  <c r="J12" i="9"/>
  <c r="J13" i="9"/>
  <c r="J14" i="9"/>
  <c r="J15" i="9"/>
  <c r="J16" i="9"/>
  <c r="J17" i="9"/>
  <c r="K6" i="9"/>
  <c r="K7" i="9"/>
  <c r="K8" i="9"/>
  <c r="K9" i="9"/>
  <c r="K10" i="9"/>
  <c r="K11" i="9"/>
  <c r="K12" i="9"/>
  <c r="K13" i="9"/>
  <c r="K14" i="9"/>
  <c r="K15" i="9"/>
  <c r="K16" i="9"/>
  <c r="K17" i="9"/>
  <c r="L6" i="9"/>
  <c r="L7" i="9"/>
  <c r="L8" i="9"/>
  <c r="L9" i="9"/>
  <c r="L10" i="9"/>
  <c r="L11" i="9"/>
  <c r="L12" i="9"/>
  <c r="L13" i="9"/>
  <c r="L14" i="9"/>
  <c r="L15" i="9"/>
  <c r="L16" i="9"/>
  <c r="L17" i="9"/>
  <c r="M7" i="9"/>
  <c r="M11" i="9"/>
  <c r="M15" i="9"/>
  <c r="K18" i="9"/>
  <c r="K19" i="9"/>
  <c r="K20" i="9"/>
  <c r="K21" i="9"/>
  <c r="K22" i="9"/>
  <c r="K23" i="9"/>
  <c r="K24" i="9"/>
  <c r="K25" i="9"/>
  <c r="K26" i="9"/>
  <c r="M6" i="9"/>
  <c r="M10" i="9"/>
  <c r="M14" i="9"/>
  <c r="L18" i="9"/>
  <c r="L19" i="9"/>
  <c r="L20" i="9"/>
  <c r="L21" i="9"/>
  <c r="L22" i="9"/>
  <c r="L23" i="9"/>
  <c r="L24" i="9"/>
  <c r="L25" i="9"/>
  <c r="L26" i="9"/>
  <c r="M9" i="9"/>
  <c r="M13" i="9"/>
  <c r="M17" i="9"/>
  <c r="M18" i="9"/>
  <c r="M19" i="9"/>
  <c r="M20" i="9"/>
  <c r="M21" i="9"/>
  <c r="M22" i="9"/>
  <c r="M23" i="9"/>
  <c r="M24" i="9"/>
  <c r="M25" i="9"/>
  <c r="M26" i="9"/>
  <c r="M8" i="9"/>
  <c r="M12" i="9"/>
  <c r="M16" i="9"/>
  <c r="J18" i="9"/>
  <c r="J19" i="9"/>
  <c r="J20" i="9"/>
  <c r="J21" i="9"/>
  <c r="J22" i="9"/>
  <c r="J23" i="9"/>
  <c r="J25" i="9"/>
  <c r="K27" i="9"/>
  <c r="K28" i="9"/>
  <c r="K29" i="9"/>
  <c r="K30" i="9"/>
  <c r="J24" i="9"/>
  <c r="L27" i="9"/>
  <c r="L28" i="9"/>
  <c r="L29" i="9"/>
  <c r="L30" i="9"/>
  <c r="K5" i="9"/>
  <c r="M27" i="9"/>
  <c r="M28" i="9"/>
  <c r="M29" i="9"/>
  <c r="M30" i="9"/>
  <c r="J5" i="9"/>
  <c r="J26" i="9"/>
  <c r="J27" i="9"/>
  <c r="J28" i="9"/>
  <c r="J29" i="9"/>
  <c r="J30" i="9"/>
  <c r="M5" i="9"/>
  <c r="L5" i="9"/>
  <c r="G5" i="12"/>
  <c r="R6" i="9"/>
  <c r="R7" i="9"/>
  <c r="R8" i="9"/>
  <c r="R9" i="9"/>
  <c r="R10" i="9"/>
  <c r="R11" i="9"/>
  <c r="R12" i="9"/>
  <c r="R13" i="9"/>
  <c r="R14" i="9"/>
  <c r="R15" i="9"/>
  <c r="R16" i="9"/>
  <c r="R17" i="9"/>
  <c r="S6" i="9"/>
  <c r="S7" i="9"/>
  <c r="S8" i="9"/>
  <c r="S9" i="9"/>
  <c r="S10" i="9"/>
  <c r="S11" i="9"/>
  <c r="S12" i="9"/>
  <c r="S13" i="9"/>
  <c r="S14" i="9"/>
  <c r="S15" i="9"/>
  <c r="S16" i="9"/>
  <c r="S17" i="9"/>
  <c r="T6" i="9"/>
  <c r="T7" i="9"/>
  <c r="T8" i="9"/>
  <c r="T9" i="9"/>
  <c r="T10" i="9"/>
  <c r="T11" i="9"/>
  <c r="T12" i="9"/>
  <c r="T13" i="9"/>
  <c r="T14" i="9"/>
  <c r="T15" i="9"/>
  <c r="T16" i="9"/>
  <c r="U9" i="9"/>
  <c r="U13" i="9"/>
  <c r="S18" i="9"/>
  <c r="S19" i="9"/>
  <c r="S20" i="9"/>
  <c r="S21" i="9"/>
  <c r="S22" i="9"/>
  <c r="S23" i="9"/>
  <c r="S24" i="9"/>
  <c r="S25" i="9"/>
  <c r="U8" i="9"/>
  <c r="U12" i="9"/>
  <c r="U16" i="9"/>
  <c r="T17" i="9"/>
  <c r="T18" i="9"/>
  <c r="T19" i="9"/>
  <c r="T20" i="9"/>
  <c r="T21" i="9"/>
  <c r="T22" i="9"/>
  <c r="T23" i="9"/>
  <c r="T24" i="9"/>
  <c r="T25" i="9"/>
  <c r="U7" i="9"/>
  <c r="U11" i="9"/>
  <c r="U15" i="9"/>
  <c r="U17" i="9"/>
  <c r="U18" i="9"/>
  <c r="U19" i="9"/>
  <c r="U20" i="9"/>
  <c r="U21" i="9"/>
  <c r="U22" i="9"/>
  <c r="U23" i="9"/>
  <c r="U24" i="9"/>
  <c r="U25" i="9"/>
  <c r="U26" i="9"/>
  <c r="U6" i="9"/>
  <c r="U10" i="9"/>
  <c r="U14" i="9"/>
  <c r="R18" i="9"/>
  <c r="R19" i="9"/>
  <c r="R20" i="9"/>
  <c r="R21" i="9"/>
  <c r="R22" i="9"/>
  <c r="R23" i="9"/>
  <c r="S26" i="9"/>
  <c r="S27" i="9"/>
  <c r="S28" i="9"/>
  <c r="S29" i="9"/>
  <c r="S30" i="9"/>
  <c r="T5" i="9"/>
  <c r="T26" i="9"/>
  <c r="T27" i="9"/>
  <c r="T28" i="9"/>
  <c r="T29" i="9"/>
  <c r="T30" i="9"/>
  <c r="S5" i="9"/>
  <c r="R25" i="9"/>
  <c r="U27" i="9"/>
  <c r="U28" i="9"/>
  <c r="U29" i="9"/>
  <c r="U30" i="9"/>
  <c r="R5" i="9"/>
  <c r="R24" i="9"/>
  <c r="R26" i="9"/>
  <c r="R27" i="9"/>
  <c r="R28" i="9"/>
  <c r="R29" i="9"/>
  <c r="R30" i="9"/>
  <c r="U5" i="9"/>
  <c r="I6" i="12"/>
  <c r="I18" i="12" s="1"/>
  <c r="Z6" i="9"/>
  <c r="Z7" i="9"/>
  <c r="Z8" i="9"/>
  <c r="Z9" i="9"/>
  <c r="Z10" i="9"/>
  <c r="Z11" i="9"/>
  <c r="Z12" i="9"/>
  <c r="Z13" i="9"/>
  <c r="Z14" i="9"/>
  <c r="Z15" i="9"/>
  <c r="Z16" i="9"/>
  <c r="Z17" i="9"/>
  <c r="AA6" i="9"/>
  <c r="AA7" i="9"/>
  <c r="AA8" i="9"/>
  <c r="AA9" i="9"/>
  <c r="AA10" i="9"/>
  <c r="AA11" i="9"/>
  <c r="AA12" i="9"/>
  <c r="AA13" i="9"/>
  <c r="AA14" i="9"/>
  <c r="AA15" i="9"/>
  <c r="AA16" i="9"/>
  <c r="AA17" i="9"/>
  <c r="AB6" i="9"/>
  <c r="AB7" i="9"/>
  <c r="AB8" i="9"/>
  <c r="AB9" i="9"/>
  <c r="AB10" i="9"/>
  <c r="AB11" i="9"/>
  <c r="AB12" i="9"/>
  <c r="AB13" i="9"/>
  <c r="AB14" i="9"/>
  <c r="AB15" i="9"/>
  <c r="AB16" i="9"/>
  <c r="AC7" i="9"/>
  <c r="AC11" i="9"/>
  <c r="AC15" i="9"/>
  <c r="AA18" i="9"/>
  <c r="AA19" i="9"/>
  <c r="AA20" i="9"/>
  <c r="AA21" i="9"/>
  <c r="AA22" i="9"/>
  <c r="AA23" i="9"/>
  <c r="AA24" i="9"/>
  <c r="AA25" i="9"/>
  <c r="AC6" i="9"/>
  <c r="AC10" i="9"/>
  <c r="AC14" i="9"/>
  <c r="AB17" i="9"/>
  <c r="AB18" i="9"/>
  <c r="AB19" i="9"/>
  <c r="AB20" i="9"/>
  <c r="AB21" i="9"/>
  <c r="AB22" i="9"/>
  <c r="AB23" i="9"/>
  <c r="AB24" i="9"/>
  <c r="AB25" i="9"/>
  <c r="AC9" i="9"/>
  <c r="AC13" i="9"/>
  <c r="AC17" i="9"/>
  <c r="AC18" i="9"/>
  <c r="AC19" i="9"/>
  <c r="AC20" i="9"/>
  <c r="AC21" i="9"/>
  <c r="AC22" i="9"/>
  <c r="AC23" i="9"/>
  <c r="AC24" i="9"/>
  <c r="AC25" i="9"/>
  <c r="AC26" i="9"/>
  <c r="AC8" i="9"/>
  <c r="AC12" i="9"/>
  <c r="AC16" i="9"/>
  <c r="Z18" i="9"/>
  <c r="Z19" i="9"/>
  <c r="Z20" i="9"/>
  <c r="Z21" i="9"/>
  <c r="Z22" i="9"/>
  <c r="Z23" i="9"/>
  <c r="Z25" i="9"/>
  <c r="AA27" i="9"/>
  <c r="AA28" i="9"/>
  <c r="AA29" i="9"/>
  <c r="AA30" i="9"/>
  <c r="AB5" i="9"/>
  <c r="Z24" i="9"/>
  <c r="Z26" i="9"/>
  <c r="AB27" i="9"/>
  <c r="AB28" i="9"/>
  <c r="AB29" i="9"/>
  <c r="AB30" i="9"/>
  <c r="AA5" i="9"/>
  <c r="AA26" i="9"/>
  <c r="AC27" i="9"/>
  <c r="AC28" i="9"/>
  <c r="AC29" i="9"/>
  <c r="AC30" i="9"/>
  <c r="Z5" i="9"/>
  <c r="AB26" i="9"/>
  <c r="Z27" i="9"/>
  <c r="Z28" i="9"/>
  <c r="Z29" i="9"/>
  <c r="Z30" i="9"/>
  <c r="AC5" i="9"/>
  <c r="K5" i="12"/>
  <c r="K17" i="12" s="1"/>
  <c r="AH9" i="9"/>
  <c r="AH13" i="9"/>
  <c r="AH17" i="9"/>
  <c r="AH21" i="9"/>
  <c r="AH25" i="9"/>
  <c r="AI6" i="9"/>
  <c r="AI10" i="9"/>
  <c r="AI14" i="9"/>
  <c r="AI18" i="9"/>
  <c r="AI22" i="9"/>
  <c r="AI26" i="9"/>
  <c r="AI30" i="9"/>
  <c r="AJ8" i="9"/>
  <c r="AJ12" i="9"/>
  <c r="AJ16" i="9"/>
  <c r="AJ20" i="9"/>
  <c r="AJ24" i="9"/>
  <c r="AJ28" i="9"/>
  <c r="AH5" i="9"/>
  <c r="AK7" i="9"/>
  <c r="AK11" i="9"/>
  <c r="AK15" i="9"/>
  <c r="AK19" i="9"/>
  <c r="AK23" i="9"/>
  <c r="AK27" i="9"/>
  <c r="AH30" i="9"/>
  <c r="AH6" i="9"/>
  <c r="AH10" i="9"/>
  <c r="AH14" i="9"/>
  <c r="AH18" i="9"/>
  <c r="AH22" i="9"/>
  <c r="AH26" i="9"/>
  <c r="AI7" i="9"/>
  <c r="AI11" i="9"/>
  <c r="AI15" i="9"/>
  <c r="AI19" i="9"/>
  <c r="AI23" i="9"/>
  <c r="AI27" i="9"/>
  <c r="AJ5" i="9"/>
  <c r="AJ9" i="9"/>
  <c r="AJ13" i="9"/>
  <c r="AJ17" i="9"/>
  <c r="AJ21" i="9"/>
  <c r="AJ25" i="9"/>
  <c r="AJ29" i="9"/>
  <c r="AH29" i="9"/>
  <c r="AK8" i="9"/>
  <c r="AK12" i="9"/>
  <c r="AK16" i="9"/>
  <c r="AK20" i="9"/>
  <c r="AK24" i="9"/>
  <c r="AK28" i="9"/>
  <c r="AH7" i="9"/>
  <c r="AH11" i="9"/>
  <c r="AH15" i="9"/>
  <c r="AH19" i="9"/>
  <c r="AH23" i="9"/>
  <c r="AH27" i="9"/>
  <c r="AI8" i="9"/>
  <c r="AI12" i="9"/>
  <c r="AI16" i="9"/>
  <c r="AI20" i="9"/>
  <c r="AI24" i="9"/>
  <c r="AI28" i="9"/>
  <c r="AJ6" i="9"/>
  <c r="AJ10" i="9"/>
  <c r="AJ14" i="9"/>
  <c r="AJ18" i="9"/>
  <c r="AJ22" i="9"/>
  <c r="AJ26" i="9"/>
  <c r="AJ30" i="9"/>
  <c r="AK5" i="9"/>
  <c r="AK9" i="9"/>
  <c r="AK13" i="9"/>
  <c r="AK17" i="9"/>
  <c r="AK21" i="9"/>
  <c r="AK25" i="9"/>
  <c r="AK29" i="9"/>
  <c r="AH8" i="9"/>
  <c r="AH12" i="9"/>
  <c r="AH16" i="9"/>
  <c r="AH20" i="9"/>
  <c r="AH24" i="9"/>
  <c r="AH28" i="9"/>
  <c r="AI9" i="9"/>
  <c r="AI13" i="9"/>
  <c r="AI17" i="9"/>
  <c r="AI21" i="9"/>
  <c r="AI25" i="9"/>
  <c r="AI29" i="9"/>
  <c r="AJ7" i="9"/>
  <c r="AJ11" i="9"/>
  <c r="AJ15" i="9"/>
  <c r="AJ19" i="9"/>
  <c r="AJ23" i="9"/>
  <c r="AJ27" i="9"/>
  <c r="AI5" i="9"/>
  <c r="AK6" i="9"/>
  <c r="AK10" i="9"/>
  <c r="AK14" i="9"/>
  <c r="AK18" i="9"/>
  <c r="AK22" i="9"/>
  <c r="AK26" i="9"/>
  <c r="AK30" i="9"/>
  <c r="P32" i="13"/>
  <c r="P16" i="13"/>
  <c r="P12" i="13"/>
  <c r="G14" i="13"/>
  <c r="P14" i="13" s="1"/>
  <c r="P17" i="13"/>
  <c r="P15" i="13"/>
  <c r="P13" i="13"/>
  <c r="G27" i="13"/>
  <c r="P27" i="13" s="1"/>
  <c r="B121" i="1"/>
  <c r="E27" i="13" s="1"/>
  <c r="F27" i="13" s="1"/>
  <c r="D121" i="1"/>
  <c r="B27" i="13" s="1"/>
  <c r="D27" i="13" s="1"/>
  <c r="G23" i="13"/>
  <c r="P23" i="13" s="1"/>
  <c r="B109" i="1"/>
  <c r="E23" i="13" s="1"/>
  <c r="F23" i="13" s="1"/>
  <c r="D109" i="1"/>
  <c r="B23" i="13" s="1"/>
  <c r="D23" i="13" s="1"/>
  <c r="G21" i="13"/>
  <c r="P21" i="13" s="1"/>
  <c r="B103" i="1"/>
  <c r="E21" i="13" s="1"/>
  <c r="F21" i="13" s="1"/>
  <c r="D103" i="1"/>
  <c r="B21" i="13" s="1"/>
  <c r="D21" i="13" s="1"/>
  <c r="G19" i="13"/>
  <c r="P19" i="13" s="1"/>
  <c r="B97" i="1"/>
  <c r="E19" i="13" s="1"/>
  <c r="F19" i="13" s="1"/>
  <c r="D97" i="1"/>
  <c r="B19" i="13" s="1"/>
  <c r="D19" i="13" s="1"/>
  <c r="F5" i="12"/>
  <c r="F7" i="12" s="1"/>
  <c r="H6" i="12"/>
  <c r="H18" i="12" s="1"/>
  <c r="I5" i="12"/>
  <c r="I17" i="12" s="1"/>
  <c r="I19" i="12" s="1"/>
  <c r="K667" i="13"/>
  <c r="K121" i="13"/>
  <c r="G29" i="13"/>
  <c r="P29" i="13" s="1"/>
  <c r="D127" i="1"/>
  <c r="B29" i="13" s="1"/>
  <c r="D29" i="13" s="1"/>
  <c r="B127" i="1"/>
  <c r="E29" i="13" s="1"/>
  <c r="F29" i="13" s="1"/>
  <c r="G25" i="13"/>
  <c r="P25" i="13" s="1"/>
  <c r="B115" i="1"/>
  <c r="E25" i="13" s="1"/>
  <c r="F25" i="13" s="1"/>
  <c r="D115" i="1"/>
  <c r="B25" i="13" s="1"/>
  <c r="D25" i="13" s="1"/>
  <c r="K1057" i="13"/>
  <c r="K550" i="13"/>
  <c r="K394" i="13"/>
  <c r="K199" i="13"/>
  <c r="G30" i="13"/>
  <c r="P30" i="13" s="1"/>
  <c r="B130" i="1"/>
  <c r="E30" i="13" s="1"/>
  <c r="F30" i="13" s="1"/>
  <c r="D130" i="1"/>
  <c r="B30" i="13" s="1"/>
  <c r="D30" i="13" s="1"/>
  <c r="G28" i="13"/>
  <c r="P28" i="13" s="1"/>
  <c r="B124" i="1"/>
  <c r="E28" i="13" s="1"/>
  <c r="F28" i="13" s="1"/>
  <c r="D124" i="1"/>
  <c r="B28" i="13" s="1"/>
  <c r="D28" i="13" s="1"/>
  <c r="G24" i="13"/>
  <c r="P24" i="13" s="1"/>
  <c r="B112" i="1"/>
  <c r="E24" i="13" s="1"/>
  <c r="F24" i="13" s="1"/>
  <c r="D112" i="1"/>
  <c r="B24" i="13" s="1"/>
  <c r="D24" i="13" s="1"/>
  <c r="G20" i="13"/>
  <c r="P20" i="13" s="1"/>
  <c r="D100" i="1"/>
  <c r="B20" i="13" s="1"/>
  <c r="D20" i="13" s="1"/>
  <c r="B100" i="1"/>
  <c r="E20" i="13" s="1"/>
  <c r="F20" i="13" s="1"/>
  <c r="G18" i="13"/>
  <c r="P18" i="13" s="1"/>
  <c r="B94" i="1"/>
  <c r="E18" i="13" s="1"/>
  <c r="F18" i="13" s="1"/>
  <c r="D94" i="1"/>
  <c r="B18" i="13" s="1"/>
  <c r="D18" i="13" s="1"/>
  <c r="G6" i="12"/>
  <c r="G18" i="12" s="1"/>
  <c r="K6" i="12"/>
  <c r="K18" i="12" s="1"/>
  <c r="J6" i="12"/>
  <c r="J18" i="12" s="1"/>
  <c r="K589" i="13"/>
  <c r="K628" i="13"/>
  <c r="B133" i="1"/>
  <c r="E31" i="13" s="1"/>
  <c r="F31" i="13" s="1"/>
  <c r="G31" i="13"/>
  <c r="P31" i="13" s="1"/>
  <c r="G26" i="13"/>
  <c r="P26" i="13" s="1"/>
  <c r="B118" i="1"/>
  <c r="E26" i="13" s="1"/>
  <c r="F26" i="13" s="1"/>
  <c r="D118" i="1"/>
  <c r="B26" i="13" s="1"/>
  <c r="D26" i="13" s="1"/>
  <c r="G22" i="13"/>
  <c r="P22" i="13" s="1"/>
  <c r="B106" i="1"/>
  <c r="E22" i="13" s="1"/>
  <c r="F22" i="13" s="1"/>
  <c r="D106" i="1"/>
  <c r="B22" i="13" s="1"/>
  <c r="D22" i="13" s="1"/>
  <c r="K511" i="13"/>
  <c r="K472" i="13"/>
  <c r="K316" i="13"/>
  <c r="K433" i="13"/>
  <c r="K355" i="13"/>
  <c r="K82" i="13"/>
  <c r="D140" i="1"/>
  <c r="B51" i="13" s="1"/>
  <c r="D51" i="13" s="1"/>
  <c r="G51" i="13"/>
  <c r="P51" i="13" s="1"/>
  <c r="K43" i="13" s="1"/>
  <c r="D6" i="12"/>
  <c r="D18" i="12" s="1"/>
  <c r="H11" i="13"/>
  <c r="M15" i="12"/>
  <c r="M11" i="12"/>
  <c r="B91" i="1"/>
  <c r="E17" i="13" s="1"/>
  <c r="F17" i="13" s="1"/>
  <c r="D91" i="1"/>
  <c r="B17" i="13" s="1"/>
  <c r="D17" i="13" s="1"/>
  <c r="B88" i="1"/>
  <c r="E16" i="13" s="1"/>
  <c r="F16" i="13" s="1"/>
  <c r="D88" i="1"/>
  <c r="B16" i="13" s="1"/>
  <c r="D16" i="13" s="1"/>
  <c r="B85" i="1"/>
  <c r="E15" i="13" s="1"/>
  <c r="F15" i="13" s="1"/>
  <c r="D85" i="1"/>
  <c r="B15" i="13" s="1"/>
  <c r="D15" i="13" s="1"/>
  <c r="J17" i="12"/>
  <c r="H17" i="12"/>
  <c r="G17" i="12"/>
  <c r="E6" i="12"/>
  <c r="B82" i="1"/>
  <c r="E14" i="13" s="1"/>
  <c r="F14" i="13" s="1"/>
  <c r="D82" i="1"/>
  <c r="B14" i="13" s="1"/>
  <c r="D14" i="13" s="1"/>
  <c r="D136" i="1"/>
  <c r="B32" i="13" s="1"/>
  <c r="D32" i="13" s="1"/>
  <c r="B136" i="1"/>
  <c r="E32" i="13" s="1"/>
  <c r="F32" i="13" s="1"/>
  <c r="B79" i="1"/>
  <c r="E13" i="13" s="1"/>
  <c r="F13" i="13" s="1"/>
  <c r="D79" i="1"/>
  <c r="B13" i="13" s="1"/>
  <c r="D13" i="13" s="1"/>
  <c r="B76" i="1"/>
  <c r="E12" i="13" s="1"/>
  <c r="F12" i="13" s="1"/>
  <c r="D133" i="1"/>
  <c r="B31" i="13" s="1"/>
  <c r="D31" i="13" s="1"/>
  <c r="D76" i="1"/>
  <c r="B12" i="13" s="1"/>
  <c r="D12" i="13" s="1"/>
  <c r="F73" i="1"/>
  <c r="B6" i="9" s="1"/>
  <c r="B9" i="10"/>
  <c r="C9" i="10" s="1"/>
  <c r="B10" i="10"/>
  <c r="C10" i="10" s="1"/>
  <c r="B11" i="10"/>
  <c r="B12" i="10"/>
  <c r="B13" i="10"/>
  <c r="B14" i="10"/>
  <c r="B15" i="10"/>
  <c r="B16" i="10"/>
  <c r="B17" i="10"/>
  <c r="E9" i="10"/>
  <c r="F9" i="10" s="1"/>
  <c r="E10" i="10"/>
  <c r="F10" i="10" s="1"/>
  <c r="E11" i="10"/>
  <c r="E12" i="10"/>
  <c r="E13" i="10"/>
  <c r="E14" i="10"/>
  <c r="E15" i="10"/>
  <c r="E16" i="10"/>
  <c r="E17" i="10"/>
  <c r="H9" i="10"/>
  <c r="I9" i="10" s="1"/>
  <c r="H10" i="10"/>
  <c r="I10" i="10" s="1"/>
  <c r="H11" i="10"/>
  <c r="H12" i="10"/>
  <c r="H13" i="10"/>
  <c r="H14" i="10"/>
  <c r="H15" i="10"/>
  <c r="H16" i="10"/>
  <c r="H17" i="10"/>
  <c r="K9" i="10"/>
  <c r="L9" i="10" s="1"/>
  <c r="K10" i="10"/>
  <c r="L10" i="10" s="1"/>
  <c r="K11" i="10"/>
  <c r="K12" i="10"/>
  <c r="K13" i="10"/>
  <c r="K14" i="10"/>
  <c r="K15" i="10"/>
  <c r="K16" i="10"/>
  <c r="K17" i="10"/>
  <c r="C3" i="10"/>
  <c r="F3" i="10"/>
  <c r="I3" i="10"/>
  <c r="L3" i="10"/>
  <c r="K4" i="10"/>
  <c r="H4" i="10"/>
  <c r="E4" i="10"/>
  <c r="B4" i="10"/>
  <c r="T603" i="2"/>
  <c r="S603" i="2"/>
  <c r="R603" i="2"/>
  <c r="Q603" i="2"/>
  <c r="P603" i="2"/>
  <c r="O603" i="2"/>
  <c r="N603" i="2"/>
  <c r="M603" i="2"/>
  <c r="L603" i="2"/>
  <c r="K603" i="2"/>
  <c r="J603" i="2"/>
  <c r="I603" i="2"/>
  <c r="H603" i="2"/>
  <c r="G603" i="2"/>
  <c r="F603" i="2"/>
  <c r="E603" i="2"/>
  <c r="D603" i="2"/>
  <c r="D1739" i="1"/>
  <c r="A602" i="2"/>
  <c r="D1757" i="1"/>
  <c r="T600" i="2"/>
  <c r="S600" i="2"/>
  <c r="R600" i="2"/>
  <c r="Q600" i="2"/>
  <c r="P600" i="2"/>
  <c r="O600" i="2"/>
  <c r="N600" i="2"/>
  <c r="M600" i="2"/>
  <c r="L600" i="2"/>
  <c r="K600" i="2"/>
  <c r="J600" i="2"/>
  <c r="I600" i="2"/>
  <c r="H600" i="2"/>
  <c r="G600" i="2"/>
  <c r="F600" i="2"/>
  <c r="E600" i="2"/>
  <c r="D600" i="2"/>
  <c r="C600" i="2"/>
  <c r="B600" i="2"/>
  <c r="T599" i="2"/>
  <c r="S599" i="2"/>
  <c r="R599" i="2"/>
  <c r="Q599" i="2"/>
  <c r="P599" i="2"/>
  <c r="O599" i="2"/>
  <c r="N599" i="2"/>
  <c r="M599" i="2"/>
  <c r="L599" i="2"/>
  <c r="K599" i="2"/>
  <c r="J599" i="2"/>
  <c r="I599" i="2"/>
  <c r="H599" i="2"/>
  <c r="G599" i="2"/>
  <c r="F599" i="2"/>
  <c r="E599" i="2"/>
  <c r="D599" i="2"/>
  <c r="C599" i="2"/>
  <c r="B599" i="2"/>
  <c r="T598" i="2"/>
  <c r="S598" i="2"/>
  <c r="R598" i="2"/>
  <c r="Q598" i="2"/>
  <c r="P598" i="2"/>
  <c r="O598" i="2"/>
  <c r="N598" i="2"/>
  <c r="M598" i="2"/>
  <c r="L598" i="2"/>
  <c r="K598" i="2"/>
  <c r="J598" i="2"/>
  <c r="I598" i="2"/>
  <c r="H598" i="2"/>
  <c r="G598" i="2"/>
  <c r="F598" i="2"/>
  <c r="E598" i="2"/>
  <c r="D598" i="2"/>
  <c r="C598" i="2"/>
  <c r="B598" i="2"/>
  <c r="T597" i="2"/>
  <c r="S597" i="2"/>
  <c r="R597" i="2"/>
  <c r="Q597" i="2"/>
  <c r="P597" i="2"/>
  <c r="O597" i="2"/>
  <c r="N597" i="2"/>
  <c r="M597" i="2"/>
  <c r="L597" i="2"/>
  <c r="K597" i="2"/>
  <c r="J597" i="2"/>
  <c r="I597" i="2"/>
  <c r="H597" i="2"/>
  <c r="G597" i="2"/>
  <c r="F597" i="2"/>
  <c r="E597" i="2"/>
  <c r="D597" i="2"/>
  <c r="C597" i="2"/>
  <c r="B597" i="2"/>
  <c r="T596" i="2"/>
  <c r="S596" i="2"/>
  <c r="R596" i="2"/>
  <c r="Q596" i="2"/>
  <c r="P596" i="2"/>
  <c r="O596" i="2"/>
  <c r="N596" i="2"/>
  <c r="M596" i="2"/>
  <c r="L596" i="2"/>
  <c r="K596" i="2"/>
  <c r="J596" i="2"/>
  <c r="I596" i="2"/>
  <c r="H596" i="2"/>
  <c r="G596" i="2"/>
  <c r="F596" i="2"/>
  <c r="E596" i="2"/>
  <c r="D596" i="2"/>
  <c r="C596" i="2"/>
  <c r="B596" i="2"/>
  <c r="T595" i="2"/>
  <c r="S595" i="2"/>
  <c r="R595" i="2"/>
  <c r="Q595" i="2"/>
  <c r="P595" i="2"/>
  <c r="O595" i="2"/>
  <c r="N595" i="2"/>
  <c r="M595" i="2"/>
  <c r="L595" i="2"/>
  <c r="K595" i="2"/>
  <c r="J595" i="2"/>
  <c r="I595" i="2"/>
  <c r="H595" i="2"/>
  <c r="G595" i="2"/>
  <c r="F595" i="2"/>
  <c r="E595" i="2"/>
  <c r="D595" i="2"/>
  <c r="C595" i="2"/>
  <c r="B595" i="2"/>
  <c r="T594" i="2"/>
  <c r="S594" i="2"/>
  <c r="R594" i="2"/>
  <c r="Q594" i="2"/>
  <c r="P594" i="2"/>
  <c r="O594" i="2"/>
  <c r="N594" i="2"/>
  <c r="M594" i="2"/>
  <c r="L594" i="2"/>
  <c r="K594" i="2"/>
  <c r="J594" i="2"/>
  <c r="I594" i="2"/>
  <c r="H594" i="2"/>
  <c r="G594" i="2"/>
  <c r="F594" i="2"/>
  <c r="E594" i="2"/>
  <c r="D594" i="2"/>
  <c r="C594" i="2"/>
  <c r="B594" i="2"/>
  <c r="T593" i="2"/>
  <c r="S593" i="2"/>
  <c r="R593" i="2"/>
  <c r="Q593" i="2"/>
  <c r="P593" i="2"/>
  <c r="O593" i="2"/>
  <c r="N593" i="2"/>
  <c r="M593" i="2"/>
  <c r="L593" i="2"/>
  <c r="K593" i="2"/>
  <c r="J593" i="2"/>
  <c r="I593" i="2"/>
  <c r="H593" i="2"/>
  <c r="G593" i="2"/>
  <c r="F593" i="2"/>
  <c r="E593" i="2"/>
  <c r="D593" i="2"/>
  <c r="C593" i="2"/>
  <c r="B593" i="2"/>
  <c r="T592" i="2"/>
  <c r="S592" i="2"/>
  <c r="R592" i="2"/>
  <c r="Q592" i="2"/>
  <c r="P592" i="2"/>
  <c r="O592" i="2"/>
  <c r="N592" i="2"/>
  <c r="M592" i="2"/>
  <c r="L592" i="2"/>
  <c r="K592" i="2"/>
  <c r="J592" i="2"/>
  <c r="I592" i="2"/>
  <c r="H592" i="2"/>
  <c r="G592" i="2"/>
  <c r="F592" i="2"/>
  <c r="E592" i="2"/>
  <c r="D592" i="2"/>
  <c r="C592" i="2"/>
  <c r="B592" i="2"/>
  <c r="T591" i="2"/>
  <c r="S591" i="2"/>
  <c r="R591" i="2"/>
  <c r="Q591" i="2"/>
  <c r="P591" i="2"/>
  <c r="O591" i="2"/>
  <c r="N591" i="2"/>
  <c r="M591" i="2"/>
  <c r="L591" i="2"/>
  <c r="K591" i="2"/>
  <c r="J591" i="2"/>
  <c r="I591" i="2"/>
  <c r="H591" i="2"/>
  <c r="G591" i="2"/>
  <c r="F591" i="2"/>
  <c r="E591" i="2"/>
  <c r="D591" i="2"/>
  <c r="C591" i="2"/>
  <c r="B591" i="2"/>
  <c r="T590" i="2"/>
  <c r="S590" i="2"/>
  <c r="R590" i="2"/>
  <c r="Q590" i="2"/>
  <c r="P590" i="2"/>
  <c r="O590" i="2"/>
  <c r="N590" i="2"/>
  <c r="M590" i="2"/>
  <c r="L590" i="2"/>
  <c r="K590" i="2"/>
  <c r="J590" i="2"/>
  <c r="I590" i="2"/>
  <c r="H590" i="2"/>
  <c r="G590" i="2"/>
  <c r="F590" i="2"/>
  <c r="E590" i="2"/>
  <c r="D590" i="2"/>
  <c r="C590" i="2"/>
  <c r="B590" i="2"/>
  <c r="T589" i="2"/>
  <c r="S589" i="2"/>
  <c r="R589" i="2"/>
  <c r="Q589" i="2"/>
  <c r="P589" i="2"/>
  <c r="O589" i="2"/>
  <c r="N589" i="2"/>
  <c r="M589" i="2"/>
  <c r="L589" i="2"/>
  <c r="K589" i="2"/>
  <c r="J589" i="2"/>
  <c r="I589" i="2"/>
  <c r="H589" i="2"/>
  <c r="G589" i="2"/>
  <c r="F589" i="2"/>
  <c r="E589" i="2"/>
  <c r="D589" i="2"/>
  <c r="C589" i="2"/>
  <c r="B589" i="2"/>
  <c r="T588" i="2"/>
  <c r="S588" i="2"/>
  <c r="R588" i="2"/>
  <c r="Q588" i="2"/>
  <c r="P588" i="2"/>
  <c r="O588" i="2"/>
  <c r="N588" i="2"/>
  <c r="M588" i="2"/>
  <c r="L588" i="2"/>
  <c r="K588" i="2"/>
  <c r="J588" i="2"/>
  <c r="I588" i="2"/>
  <c r="H588" i="2"/>
  <c r="G588" i="2"/>
  <c r="F588" i="2"/>
  <c r="E588" i="2"/>
  <c r="D588" i="2"/>
  <c r="C588" i="2"/>
  <c r="B588" i="2"/>
  <c r="T587" i="2"/>
  <c r="S587" i="2"/>
  <c r="R587" i="2"/>
  <c r="Q587" i="2"/>
  <c r="P587" i="2"/>
  <c r="O587" i="2"/>
  <c r="N587" i="2"/>
  <c r="M587" i="2"/>
  <c r="L587" i="2"/>
  <c r="K587" i="2"/>
  <c r="J587" i="2"/>
  <c r="I587" i="2"/>
  <c r="H587" i="2"/>
  <c r="G587" i="2"/>
  <c r="F587" i="2"/>
  <c r="E587" i="2"/>
  <c r="D587" i="2"/>
  <c r="C587" i="2"/>
  <c r="B587" i="2"/>
  <c r="T586" i="2"/>
  <c r="S586" i="2"/>
  <c r="R586" i="2"/>
  <c r="Q586" i="2"/>
  <c r="P586" i="2"/>
  <c r="O586" i="2"/>
  <c r="N586" i="2"/>
  <c r="M586" i="2"/>
  <c r="L586" i="2"/>
  <c r="K586" i="2"/>
  <c r="J586" i="2"/>
  <c r="I586" i="2"/>
  <c r="H586" i="2"/>
  <c r="G586" i="2"/>
  <c r="F586" i="2"/>
  <c r="E586" i="2"/>
  <c r="D586" i="2"/>
  <c r="C586" i="2"/>
  <c r="B586" i="2"/>
  <c r="T585" i="2"/>
  <c r="S585" i="2"/>
  <c r="R585" i="2"/>
  <c r="Q585" i="2"/>
  <c r="P585" i="2"/>
  <c r="O585" i="2"/>
  <c r="N585" i="2"/>
  <c r="M585" i="2"/>
  <c r="L585" i="2"/>
  <c r="K585" i="2"/>
  <c r="J585" i="2"/>
  <c r="I585" i="2"/>
  <c r="H585" i="2"/>
  <c r="G585" i="2"/>
  <c r="F585" i="2"/>
  <c r="E585" i="2"/>
  <c r="D585" i="2"/>
  <c r="C585" i="2"/>
  <c r="B585" i="2"/>
  <c r="T584" i="2"/>
  <c r="S584" i="2"/>
  <c r="R584" i="2"/>
  <c r="Q584" i="2"/>
  <c r="P584" i="2"/>
  <c r="O584" i="2"/>
  <c r="N584" i="2"/>
  <c r="M584" i="2"/>
  <c r="L584" i="2"/>
  <c r="K584" i="2"/>
  <c r="J584" i="2"/>
  <c r="I584" i="2"/>
  <c r="H584" i="2"/>
  <c r="G584" i="2"/>
  <c r="F584" i="2"/>
  <c r="E584" i="2"/>
  <c r="D584" i="2"/>
  <c r="C584" i="2"/>
  <c r="B584" i="2"/>
  <c r="T583" i="2"/>
  <c r="S583" i="2"/>
  <c r="R583" i="2"/>
  <c r="Q583" i="2"/>
  <c r="P583" i="2"/>
  <c r="O583" i="2"/>
  <c r="N583" i="2"/>
  <c r="M583" i="2"/>
  <c r="L583" i="2"/>
  <c r="K583" i="2"/>
  <c r="J583" i="2"/>
  <c r="I583" i="2"/>
  <c r="H583" i="2"/>
  <c r="G583" i="2"/>
  <c r="F583" i="2"/>
  <c r="E583" i="2"/>
  <c r="D583" i="2"/>
  <c r="C583" i="2"/>
  <c r="B583" i="2"/>
  <c r="T582" i="2"/>
  <c r="S582" i="2"/>
  <c r="R582" i="2"/>
  <c r="Q582" i="2"/>
  <c r="P582" i="2"/>
  <c r="O582" i="2"/>
  <c r="N582" i="2"/>
  <c r="M582" i="2"/>
  <c r="L582" i="2"/>
  <c r="K582" i="2"/>
  <c r="J582" i="2"/>
  <c r="I582" i="2"/>
  <c r="H582" i="2"/>
  <c r="G582" i="2"/>
  <c r="F582" i="2"/>
  <c r="E582" i="2"/>
  <c r="D582" i="2"/>
  <c r="C582" i="2"/>
  <c r="B582" i="2"/>
  <c r="T581" i="2"/>
  <c r="S581" i="2"/>
  <c r="R581" i="2"/>
  <c r="Q581" i="2"/>
  <c r="P581" i="2"/>
  <c r="O581" i="2"/>
  <c r="N581" i="2"/>
  <c r="M581" i="2"/>
  <c r="L581" i="2"/>
  <c r="K581" i="2"/>
  <c r="J581" i="2"/>
  <c r="I581" i="2"/>
  <c r="H581" i="2"/>
  <c r="G581" i="2"/>
  <c r="F581" i="2"/>
  <c r="E581" i="2"/>
  <c r="D581" i="2"/>
  <c r="C581" i="2"/>
  <c r="T580" i="2"/>
  <c r="S580" i="2"/>
  <c r="R580" i="2"/>
  <c r="Q580" i="2"/>
  <c r="P580" i="2"/>
  <c r="O580" i="2"/>
  <c r="N580" i="2"/>
  <c r="M580" i="2"/>
  <c r="L580" i="2"/>
  <c r="K580" i="2"/>
  <c r="J580" i="2"/>
  <c r="I580" i="2"/>
  <c r="H580" i="2"/>
  <c r="G580" i="2"/>
  <c r="F580" i="2"/>
  <c r="E580" i="2"/>
  <c r="D580" i="2"/>
  <c r="C580" i="2"/>
  <c r="B581" i="2"/>
  <c r="B558" i="2"/>
  <c r="A579" i="2"/>
  <c r="B580" i="2"/>
  <c r="T577" i="2"/>
  <c r="S577" i="2"/>
  <c r="R577" i="2"/>
  <c r="Q577" i="2"/>
  <c r="P577" i="2"/>
  <c r="O577" i="2"/>
  <c r="N577" i="2"/>
  <c r="M577" i="2"/>
  <c r="L577" i="2"/>
  <c r="K577" i="2"/>
  <c r="J577" i="2"/>
  <c r="I577" i="2"/>
  <c r="H577" i="2"/>
  <c r="G577" i="2"/>
  <c r="F577" i="2"/>
  <c r="E577" i="2"/>
  <c r="D577" i="2"/>
  <c r="C577" i="2"/>
  <c r="B577" i="2"/>
  <c r="T576" i="2"/>
  <c r="S576" i="2"/>
  <c r="R576" i="2"/>
  <c r="Q576" i="2"/>
  <c r="P576" i="2"/>
  <c r="O576" i="2"/>
  <c r="N576" i="2"/>
  <c r="M576" i="2"/>
  <c r="L576" i="2"/>
  <c r="K576" i="2"/>
  <c r="J576" i="2"/>
  <c r="I576" i="2"/>
  <c r="H576" i="2"/>
  <c r="G576" i="2"/>
  <c r="F576" i="2"/>
  <c r="E576" i="2"/>
  <c r="D576" i="2"/>
  <c r="C576" i="2"/>
  <c r="B576" i="2"/>
  <c r="T575" i="2"/>
  <c r="S575" i="2"/>
  <c r="R575" i="2"/>
  <c r="Q575" i="2"/>
  <c r="P575" i="2"/>
  <c r="O575" i="2"/>
  <c r="N575" i="2"/>
  <c r="M575" i="2"/>
  <c r="L575" i="2"/>
  <c r="K575" i="2"/>
  <c r="J575" i="2"/>
  <c r="I575" i="2"/>
  <c r="H575" i="2"/>
  <c r="G575" i="2"/>
  <c r="F575" i="2"/>
  <c r="E575" i="2"/>
  <c r="D575" i="2"/>
  <c r="C575" i="2"/>
  <c r="B575" i="2"/>
  <c r="T574" i="2"/>
  <c r="S574" i="2"/>
  <c r="R574" i="2"/>
  <c r="Q574" i="2"/>
  <c r="P574" i="2"/>
  <c r="O574" i="2"/>
  <c r="N574" i="2"/>
  <c r="M574" i="2"/>
  <c r="L574" i="2"/>
  <c r="K574" i="2"/>
  <c r="J574" i="2"/>
  <c r="I574" i="2"/>
  <c r="H574" i="2"/>
  <c r="G574" i="2"/>
  <c r="F574" i="2"/>
  <c r="E574" i="2"/>
  <c r="D574" i="2"/>
  <c r="C574" i="2"/>
  <c r="B574" i="2"/>
  <c r="T573" i="2"/>
  <c r="S573" i="2"/>
  <c r="R573" i="2"/>
  <c r="Q573" i="2"/>
  <c r="P573" i="2"/>
  <c r="O573" i="2"/>
  <c r="N573" i="2"/>
  <c r="M573" i="2"/>
  <c r="L573" i="2"/>
  <c r="K573" i="2"/>
  <c r="J573" i="2"/>
  <c r="I573" i="2"/>
  <c r="H573" i="2"/>
  <c r="G573" i="2"/>
  <c r="F573" i="2"/>
  <c r="E573" i="2"/>
  <c r="D573" i="2"/>
  <c r="C573" i="2"/>
  <c r="B573" i="2"/>
  <c r="T572" i="2"/>
  <c r="S572" i="2"/>
  <c r="R572" i="2"/>
  <c r="Q572" i="2"/>
  <c r="P572" i="2"/>
  <c r="O572" i="2"/>
  <c r="N572" i="2"/>
  <c r="M572" i="2"/>
  <c r="L572" i="2"/>
  <c r="K572" i="2"/>
  <c r="J572" i="2"/>
  <c r="I572" i="2"/>
  <c r="H572" i="2"/>
  <c r="G572" i="2"/>
  <c r="F572" i="2"/>
  <c r="E572" i="2"/>
  <c r="D572" i="2"/>
  <c r="C572" i="2"/>
  <c r="B572" i="2"/>
  <c r="T571" i="2"/>
  <c r="S571" i="2"/>
  <c r="R571" i="2"/>
  <c r="Q571" i="2"/>
  <c r="P571" i="2"/>
  <c r="O571" i="2"/>
  <c r="N571" i="2"/>
  <c r="M571" i="2"/>
  <c r="L571" i="2"/>
  <c r="K571" i="2"/>
  <c r="J571" i="2"/>
  <c r="I571" i="2"/>
  <c r="H571" i="2"/>
  <c r="G571" i="2"/>
  <c r="F571" i="2"/>
  <c r="E571" i="2"/>
  <c r="D571" i="2"/>
  <c r="C571" i="2"/>
  <c r="B571" i="2"/>
  <c r="T570" i="2"/>
  <c r="S570" i="2"/>
  <c r="R570" i="2"/>
  <c r="Q570" i="2"/>
  <c r="P570" i="2"/>
  <c r="O570" i="2"/>
  <c r="N570" i="2"/>
  <c r="M570" i="2"/>
  <c r="L570" i="2"/>
  <c r="K570" i="2"/>
  <c r="J570" i="2"/>
  <c r="I570" i="2"/>
  <c r="H570" i="2"/>
  <c r="G570" i="2"/>
  <c r="F570" i="2"/>
  <c r="E570" i="2"/>
  <c r="D570" i="2"/>
  <c r="C570" i="2"/>
  <c r="B570" i="2"/>
  <c r="T569" i="2"/>
  <c r="S569" i="2"/>
  <c r="R569" i="2"/>
  <c r="Q569" i="2"/>
  <c r="P569" i="2"/>
  <c r="O569" i="2"/>
  <c r="N569" i="2"/>
  <c r="M569" i="2"/>
  <c r="L569" i="2"/>
  <c r="K569" i="2"/>
  <c r="J569" i="2"/>
  <c r="I569" i="2"/>
  <c r="H569" i="2"/>
  <c r="G569" i="2"/>
  <c r="F569" i="2"/>
  <c r="E569" i="2"/>
  <c r="D569" i="2"/>
  <c r="C569" i="2"/>
  <c r="B569" i="2"/>
  <c r="T568" i="2"/>
  <c r="S568" i="2"/>
  <c r="R568" i="2"/>
  <c r="Q568" i="2"/>
  <c r="P568" i="2"/>
  <c r="O568" i="2"/>
  <c r="N568" i="2"/>
  <c r="M568" i="2"/>
  <c r="L568" i="2"/>
  <c r="K568" i="2"/>
  <c r="J568" i="2"/>
  <c r="I568" i="2"/>
  <c r="H568" i="2"/>
  <c r="G568" i="2"/>
  <c r="F568" i="2"/>
  <c r="E568" i="2"/>
  <c r="D568" i="2"/>
  <c r="C568" i="2"/>
  <c r="B568" i="2"/>
  <c r="T567" i="2"/>
  <c r="S567" i="2"/>
  <c r="R567" i="2"/>
  <c r="Q567" i="2"/>
  <c r="P567" i="2"/>
  <c r="O567" i="2"/>
  <c r="N567" i="2"/>
  <c r="M567" i="2"/>
  <c r="L567" i="2"/>
  <c r="K567" i="2"/>
  <c r="J567" i="2"/>
  <c r="I567" i="2"/>
  <c r="H567" i="2"/>
  <c r="G567" i="2"/>
  <c r="F567" i="2"/>
  <c r="E567" i="2"/>
  <c r="D567" i="2"/>
  <c r="C567" i="2"/>
  <c r="B567" i="2"/>
  <c r="T566" i="2"/>
  <c r="S566" i="2"/>
  <c r="R566" i="2"/>
  <c r="Q566" i="2"/>
  <c r="P566" i="2"/>
  <c r="O566" i="2"/>
  <c r="N566" i="2"/>
  <c r="M566" i="2"/>
  <c r="L566" i="2"/>
  <c r="K566" i="2"/>
  <c r="J566" i="2"/>
  <c r="I566" i="2"/>
  <c r="H566" i="2"/>
  <c r="G566" i="2"/>
  <c r="F566" i="2"/>
  <c r="E566" i="2"/>
  <c r="D566" i="2"/>
  <c r="C566" i="2"/>
  <c r="B566" i="2"/>
  <c r="T565" i="2"/>
  <c r="S565" i="2"/>
  <c r="R565" i="2"/>
  <c r="Q565" i="2"/>
  <c r="P565" i="2"/>
  <c r="O565" i="2"/>
  <c r="N565" i="2"/>
  <c r="M565" i="2"/>
  <c r="L565" i="2"/>
  <c r="K565" i="2"/>
  <c r="J565" i="2"/>
  <c r="I565" i="2"/>
  <c r="H565" i="2"/>
  <c r="G565" i="2"/>
  <c r="F565" i="2"/>
  <c r="E565" i="2"/>
  <c r="D565" i="2"/>
  <c r="C565" i="2"/>
  <c r="B565" i="2"/>
  <c r="T564" i="2"/>
  <c r="S564" i="2"/>
  <c r="R564" i="2"/>
  <c r="Q564" i="2"/>
  <c r="P564" i="2"/>
  <c r="O564" i="2"/>
  <c r="N564" i="2"/>
  <c r="M564" i="2"/>
  <c r="L564" i="2"/>
  <c r="K564" i="2"/>
  <c r="J564" i="2"/>
  <c r="I564" i="2"/>
  <c r="H564" i="2"/>
  <c r="G564" i="2"/>
  <c r="F564" i="2"/>
  <c r="E564" i="2"/>
  <c r="D564" i="2"/>
  <c r="C564" i="2"/>
  <c r="B564" i="2"/>
  <c r="T563" i="2"/>
  <c r="S563" i="2"/>
  <c r="R563" i="2"/>
  <c r="Q563" i="2"/>
  <c r="P563" i="2"/>
  <c r="O563" i="2"/>
  <c r="N563" i="2"/>
  <c r="M563" i="2"/>
  <c r="L563" i="2"/>
  <c r="K563" i="2"/>
  <c r="J563" i="2"/>
  <c r="I563" i="2"/>
  <c r="H563" i="2"/>
  <c r="G563" i="2"/>
  <c r="F563" i="2"/>
  <c r="E563" i="2"/>
  <c r="D563" i="2"/>
  <c r="C563" i="2"/>
  <c r="B563" i="2"/>
  <c r="T562" i="2"/>
  <c r="S562" i="2"/>
  <c r="R562" i="2"/>
  <c r="Q562" i="2"/>
  <c r="P562" i="2"/>
  <c r="O562" i="2"/>
  <c r="N562" i="2"/>
  <c r="M562" i="2"/>
  <c r="L562" i="2"/>
  <c r="K562" i="2"/>
  <c r="J562" i="2"/>
  <c r="I562" i="2"/>
  <c r="H562" i="2"/>
  <c r="G562" i="2"/>
  <c r="F562" i="2"/>
  <c r="E562" i="2"/>
  <c r="D562" i="2"/>
  <c r="C562" i="2"/>
  <c r="B562" i="2"/>
  <c r="T561" i="2"/>
  <c r="S561" i="2"/>
  <c r="R561" i="2"/>
  <c r="Q561" i="2"/>
  <c r="P561" i="2"/>
  <c r="O561" i="2"/>
  <c r="N561" i="2"/>
  <c r="M561" i="2"/>
  <c r="L561" i="2"/>
  <c r="K561" i="2"/>
  <c r="J561" i="2"/>
  <c r="I561" i="2"/>
  <c r="H561" i="2"/>
  <c r="G561" i="2"/>
  <c r="F561" i="2"/>
  <c r="E561" i="2"/>
  <c r="D561" i="2"/>
  <c r="C561" i="2"/>
  <c r="B561" i="2"/>
  <c r="T560" i="2"/>
  <c r="S560" i="2"/>
  <c r="R560" i="2"/>
  <c r="Q560" i="2"/>
  <c r="P560" i="2"/>
  <c r="O560" i="2"/>
  <c r="N560" i="2"/>
  <c r="M560" i="2"/>
  <c r="L560" i="2"/>
  <c r="K560" i="2"/>
  <c r="J560" i="2"/>
  <c r="I560" i="2"/>
  <c r="H560" i="2"/>
  <c r="G560" i="2"/>
  <c r="F560" i="2"/>
  <c r="E560" i="2"/>
  <c r="D560" i="2"/>
  <c r="C560" i="2"/>
  <c r="B560" i="2"/>
  <c r="T559" i="2"/>
  <c r="S559" i="2"/>
  <c r="R559" i="2"/>
  <c r="Q559" i="2"/>
  <c r="P559" i="2"/>
  <c r="O559" i="2"/>
  <c r="N559" i="2"/>
  <c r="M559" i="2"/>
  <c r="L559" i="2"/>
  <c r="K559" i="2"/>
  <c r="J559" i="2"/>
  <c r="I559" i="2"/>
  <c r="H559" i="2"/>
  <c r="G559" i="2"/>
  <c r="F559" i="2"/>
  <c r="E559" i="2"/>
  <c r="D559" i="2"/>
  <c r="C559" i="2"/>
  <c r="B559" i="2"/>
  <c r="T558" i="2"/>
  <c r="S558" i="2"/>
  <c r="R558" i="2"/>
  <c r="Q558" i="2"/>
  <c r="P558" i="2"/>
  <c r="O558" i="2"/>
  <c r="N558" i="2"/>
  <c r="M558" i="2"/>
  <c r="L558" i="2"/>
  <c r="K558" i="2"/>
  <c r="J558" i="2"/>
  <c r="I558" i="2"/>
  <c r="H558" i="2"/>
  <c r="G558" i="2"/>
  <c r="F558" i="2"/>
  <c r="E558" i="2"/>
  <c r="D558" i="2"/>
  <c r="C558" i="2"/>
  <c r="T557" i="2"/>
  <c r="S557" i="2"/>
  <c r="R557" i="2"/>
  <c r="Q557" i="2"/>
  <c r="P557" i="2"/>
  <c r="O557" i="2"/>
  <c r="N557" i="2"/>
  <c r="M557" i="2"/>
  <c r="L557" i="2"/>
  <c r="K557" i="2"/>
  <c r="J557" i="2"/>
  <c r="I557" i="2"/>
  <c r="H557" i="2"/>
  <c r="G557" i="2"/>
  <c r="F557" i="2"/>
  <c r="E557" i="2"/>
  <c r="D557" i="2"/>
  <c r="C557" i="2"/>
  <c r="B557" i="2"/>
  <c r="A556" i="2"/>
  <c r="T554" i="2"/>
  <c r="S554" i="2"/>
  <c r="R554" i="2"/>
  <c r="Q554" i="2"/>
  <c r="P554" i="2"/>
  <c r="O554" i="2"/>
  <c r="N554" i="2"/>
  <c r="M554" i="2"/>
  <c r="L554" i="2"/>
  <c r="K554" i="2"/>
  <c r="J554" i="2"/>
  <c r="I554" i="2"/>
  <c r="H554" i="2"/>
  <c r="G554" i="2"/>
  <c r="F554" i="2"/>
  <c r="E554" i="2"/>
  <c r="D554" i="2"/>
  <c r="C554" i="2"/>
  <c r="B554" i="2"/>
  <c r="T553" i="2"/>
  <c r="S553" i="2"/>
  <c r="R553" i="2"/>
  <c r="Q553" i="2"/>
  <c r="P553" i="2"/>
  <c r="O553" i="2"/>
  <c r="N553" i="2"/>
  <c r="M553" i="2"/>
  <c r="L553" i="2"/>
  <c r="K553" i="2"/>
  <c r="J553" i="2"/>
  <c r="I553" i="2"/>
  <c r="H553" i="2"/>
  <c r="G553" i="2"/>
  <c r="F553" i="2"/>
  <c r="E553" i="2"/>
  <c r="D553" i="2"/>
  <c r="C553" i="2"/>
  <c r="B553" i="2"/>
  <c r="T552" i="2"/>
  <c r="S552" i="2"/>
  <c r="R552" i="2"/>
  <c r="Q552" i="2"/>
  <c r="P552" i="2"/>
  <c r="O552" i="2"/>
  <c r="N552" i="2"/>
  <c r="M552" i="2"/>
  <c r="L552" i="2"/>
  <c r="K552" i="2"/>
  <c r="J552" i="2"/>
  <c r="I552" i="2"/>
  <c r="H552" i="2"/>
  <c r="G552" i="2"/>
  <c r="F552" i="2"/>
  <c r="E552" i="2"/>
  <c r="D552" i="2"/>
  <c r="C552" i="2"/>
  <c r="B552" i="2"/>
  <c r="T551" i="2"/>
  <c r="S551" i="2"/>
  <c r="R551" i="2"/>
  <c r="Q551" i="2"/>
  <c r="P551" i="2"/>
  <c r="O551" i="2"/>
  <c r="N551" i="2"/>
  <c r="M551" i="2"/>
  <c r="L551" i="2"/>
  <c r="K551" i="2"/>
  <c r="J551" i="2"/>
  <c r="I551" i="2"/>
  <c r="H551" i="2"/>
  <c r="G551" i="2"/>
  <c r="F551" i="2"/>
  <c r="E551" i="2"/>
  <c r="D551" i="2"/>
  <c r="C551" i="2"/>
  <c r="B551" i="2"/>
  <c r="T550" i="2"/>
  <c r="S550" i="2"/>
  <c r="R550" i="2"/>
  <c r="Q550" i="2"/>
  <c r="P550" i="2"/>
  <c r="O550" i="2"/>
  <c r="N550" i="2"/>
  <c r="M550" i="2"/>
  <c r="L550" i="2"/>
  <c r="K550" i="2"/>
  <c r="J550" i="2"/>
  <c r="I550" i="2"/>
  <c r="H550" i="2"/>
  <c r="G550" i="2"/>
  <c r="F550" i="2"/>
  <c r="E550" i="2"/>
  <c r="D550" i="2"/>
  <c r="C550" i="2"/>
  <c r="B550" i="2"/>
  <c r="T549" i="2"/>
  <c r="S549" i="2"/>
  <c r="R549" i="2"/>
  <c r="Q549" i="2"/>
  <c r="P549" i="2"/>
  <c r="O549" i="2"/>
  <c r="N549" i="2"/>
  <c r="M549" i="2"/>
  <c r="L549" i="2"/>
  <c r="K549" i="2"/>
  <c r="J549" i="2"/>
  <c r="I549" i="2"/>
  <c r="H549" i="2"/>
  <c r="G549" i="2"/>
  <c r="F549" i="2"/>
  <c r="E549" i="2"/>
  <c r="D549" i="2"/>
  <c r="C549" i="2"/>
  <c r="B549" i="2"/>
  <c r="T548" i="2"/>
  <c r="S548" i="2"/>
  <c r="R548" i="2"/>
  <c r="Q548" i="2"/>
  <c r="P548" i="2"/>
  <c r="O548" i="2"/>
  <c r="N548" i="2"/>
  <c r="M548" i="2"/>
  <c r="L548" i="2"/>
  <c r="K548" i="2"/>
  <c r="J548" i="2"/>
  <c r="I548" i="2"/>
  <c r="H548" i="2"/>
  <c r="G548" i="2"/>
  <c r="F548" i="2"/>
  <c r="E548" i="2"/>
  <c r="D548" i="2"/>
  <c r="C548" i="2"/>
  <c r="B548" i="2"/>
  <c r="T547" i="2"/>
  <c r="S547" i="2"/>
  <c r="R547" i="2"/>
  <c r="Q547" i="2"/>
  <c r="P547" i="2"/>
  <c r="O547" i="2"/>
  <c r="N547" i="2"/>
  <c r="M547" i="2"/>
  <c r="L547" i="2"/>
  <c r="K547" i="2"/>
  <c r="J547" i="2"/>
  <c r="I547" i="2"/>
  <c r="H547" i="2"/>
  <c r="G547" i="2"/>
  <c r="F547" i="2"/>
  <c r="E547" i="2"/>
  <c r="D547" i="2"/>
  <c r="C547" i="2"/>
  <c r="B547" i="2"/>
  <c r="T546" i="2"/>
  <c r="S546" i="2"/>
  <c r="R546" i="2"/>
  <c r="Q546" i="2"/>
  <c r="P546" i="2"/>
  <c r="O546" i="2"/>
  <c r="N546" i="2"/>
  <c r="M546" i="2"/>
  <c r="L546" i="2"/>
  <c r="K546" i="2"/>
  <c r="J546" i="2"/>
  <c r="I546" i="2"/>
  <c r="H546" i="2"/>
  <c r="G546" i="2"/>
  <c r="F546" i="2"/>
  <c r="E546" i="2"/>
  <c r="D546" i="2"/>
  <c r="C546" i="2"/>
  <c r="B546" i="2"/>
  <c r="T545" i="2"/>
  <c r="S545" i="2"/>
  <c r="R545" i="2"/>
  <c r="Q545" i="2"/>
  <c r="P545" i="2"/>
  <c r="O545" i="2"/>
  <c r="N545" i="2"/>
  <c r="M545" i="2"/>
  <c r="L545" i="2"/>
  <c r="K545" i="2"/>
  <c r="J545" i="2"/>
  <c r="I545" i="2"/>
  <c r="H545" i="2"/>
  <c r="G545" i="2"/>
  <c r="F545" i="2"/>
  <c r="E545" i="2"/>
  <c r="D545" i="2"/>
  <c r="C545" i="2"/>
  <c r="B545" i="2"/>
  <c r="T544" i="2"/>
  <c r="S544" i="2"/>
  <c r="R544" i="2"/>
  <c r="Q544" i="2"/>
  <c r="P544" i="2"/>
  <c r="O544" i="2"/>
  <c r="N544" i="2"/>
  <c r="M544" i="2"/>
  <c r="L544" i="2"/>
  <c r="K544" i="2"/>
  <c r="J544" i="2"/>
  <c r="I544" i="2"/>
  <c r="H544" i="2"/>
  <c r="G544" i="2"/>
  <c r="F544" i="2"/>
  <c r="E544" i="2"/>
  <c r="D544" i="2"/>
  <c r="C544" i="2"/>
  <c r="B544" i="2"/>
  <c r="T543" i="2"/>
  <c r="S543" i="2"/>
  <c r="R543" i="2"/>
  <c r="Q543" i="2"/>
  <c r="P543" i="2"/>
  <c r="O543" i="2"/>
  <c r="N543" i="2"/>
  <c r="M543" i="2"/>
  <c r="L543" i="2"/>
  <c r="K543" i="2"/>
  <c r="J543" i="2"/>
  <c r="I543" i="2"/>
  <c r="H543" i="2"/>
  <c r="G543" i="2"/>
  <c r="F543" i="2"/>
  <c r="E543" i="2"/>
  <c r="D543" i="2"/>
  <c r="C543" i="2"/>
  <c r="B543" i="2"/>
  <c r="T542" i="2"/>
  <c r="S542" i="2"/>
  <c r="R542" i="2"/>
  <c r="Q542" i="2"/>
  <c r="P542" i="2"/>
  <c r="O542" i="2"/>
  <c r="N542" i="2"/>
  <c r="M542" i="2"/>
  <c r="L542" i="2"/>
  <c r="K542" i="2"/>
  <c r="J542" i="2"/>
  <c r="I542" i="2"/>
  <c r="H542" i="2"/>
  <c r="G542" i="2"/>
  <c r="F542" i="2"/>
  <c r="E542" i="2"/>
  <c r="D542" i="2"/>
  <c r="C542" i="2"/>
  <c r="B542" i="2"/>
  <c r="T541" i="2"/>
  <c r="S541" i="2"/>
  <c r="R541" i="2"/>
  <c r="Q541" i="2"/>
  <c r="P541" i="2"/>
  <c r="O541" i="2"/>
  <c r="N541" i="2"/>
  <c r="M541" i="2"/>
  <c r="L541" i="2"/>
  <c r="K541" i="2"/>
  <c r="J541" i="2"/>
  <c r="I541" i="2"/>
  <c r="H541" i="2"/>
  <c r="G541" i="2"/>
  <c r="F541" i="2"/>
  <c r="E541" i="2"/>
  <c r="D541" i="2"/>
  <c r="C541" i="2"/>
  <c r="B541" i="2"/>
  <c r="T540" i="2"/>
  <c r="S540" i="2"/>
  <c r="R540" i="2"/>
  <c r="Q540" i="2"/>
  <c r="P540" i="2"/>
  <c r="O540" i="2"/>
  <c r="N540" i="2"/>
  <c r="M540" i="2"/>
  <c r="L540" i="2"/>
  <c r="K540" i="2"/>
  <c r="J540" i="2"/>
  <c r="I540" i="2"/>
  <c r="H540" i="2"/>
  <c r="G540" i="2"/>
  <c r="F540" i="2"/>
  <c r="E540" i="2"/>
  <c r="D540" i="2"/>
  <c r="C540" i="2"/>
  <c r="B540" i="2"/>
  <c r="T539" i="2"/>
  <c r="S539" i="2"/>
  <c r="R539" i="2"/>
  <c r="Q539" i="2"/>
  <c r="P539" i="2"/>
  <c r="O539" i="2"/>
  <c r="N539" i="2"/>
  <c r="M539" i="2"/>
  <c r="L539" i="2"/>
  <c r="K539" i="2"/>
  <c r="J539" i="2"/>
  <c r="I539" i="2"/>
  <c r="H539" i="2"/>
  <c r="G539" i="2"/>
  <c r="F539" i="2"/>
  <c r="E539" i="2"/>
  <c r="D539" i="2"/>
  <c r="C539" i="2"/>
  <c r="B539" i="2"/>
  <c r="T538" i="2"/>
  <c r="S538" i="2"/>
  <c r="R538" i="2"/>
  <c r="Q538" i="2"/>
  <c r="P538" i="2"/>
  <c r="O538" i="2"/>
  <c r="N538" i="2"/>
  <c r="M538" i="2"/>
  <c r="L538" i="2"/>
  <c r="K538" i="2"/>
  <c r="J538" i="2"/>
  <c r="I538" i="2"/>
  <c r="H538" i="2"/>
  <c r="G538" i="2"/>
  <c r="F538" i="2"/>
  <c r="E538" i="2"/>
  <c r="D538" i="2"/>
  <c r="C538" i="2"/>
  <c r="B538" i="2"/>
  <c r="T537" i="2"/>
  <c r="S537" i="2"/>
  <c r="R537" i="2"/>
  <c r="Q537" i="2"/>
  <c r="P537" i="2"/>
  <c r="O537" i="2"/>
  <c r="N537" i="2"/>
  <c r="M537" i="2"/>
  <c r="L537" i="2"/>
  <c r="K537" i="2"/>
  <c r="J537" i="2"/>
  <c r="I537" i="2"/>
  <c r="H537" i="2"/>
  <c r="G537" i="2"/>
  <c r="F537" i="2"/>
  <c r="E537" i="2"/>
  <c r="D537" i="2"/>
  <c r="C537" i="2"/>
  <c r="B537" i="2"/>
  <c r="T536" i="2"/>
  <c r="S536" i="2"/>
  <c r="R536" i="2"/>
  <c r="Q536" i="2"/>
  <c r="P536" i="2"/>
  <c r="O536" i="2"/>
  <c r="N536" i="2"/>
  <c r="M536" i="2"/>
  <c r="L536" i="2"/>
  <c r="K536" i="2"/>
  <c r="J536" i="2"/>
  <c r="I536" i="2"/>
  <c r="H536" i="2"/>
  <c r="G536" i="2"/>
  <c r="F536" i="2"/>
  <c r="E536" i="2"/>
  <c r="D536" i="2"/>
  <c r="C536" i="2"/>
  <c r="B536" i="2"/>
  <c r="T535" i="2"/>
  <c r="S535" i="2"/>
  <c r="R535" i="2"/>
  <c r="Q535" i="2"/>
  <c r="P535" i="2"/>
  <c r="O535" i="2"/>
  <c r="N535" i="2"/>
  <c r="M535" i="2"/>
  <c r="L535" i="2"/>
  <c r="K535" i="2"/>
  <c r="J535" i="2"/>
  <c r="I535" i="2"/>
  <c r="H535" i="2"/>
  <c r="G535" i="2"/>
  <c r="F535" i="2"/>
  <c r="E535" i="2"/>
  <c r="D535" i="2"/>
  <c r="C535" i="2"/>
  <c r="B535" i="2"/>
  <c r="T534" i="2"/>
  <c r="S534" i="2"/>
  <c r="R534" i="2"/>
  <c r="Q534" i="2"/>
  <c r="P534" i="2"/>
  <c r="O534" i="2"/>
  <c r="N534" i="2"/>
  <c r="M534" i="2"/>
  <c r="L534" i="2"/>
  <c r="K534" i="2"/>
  <c r="J534" i="2"/>
  <c r="I534" i="2"/>
  <c r="H534" i="2"/>
  <c r="G534" i="2"/>
  <c r="F534" i="2"/>
  <c r="E534" i="2"/>
  <c r="D534" i="2"/>
  <c r="C534" i="2"/>
  <c r="A533" i="2"/>
  <c r="B534" i="2"/>
  <c r="T531" i="2"/>
  <c r="S531" i="2"/>
  <c r="R531" i="2"/>
  <c r="Q531" i="2"/>
  <c r="P531" i="2"/>
  <c r="O531" i="2"/>
  <c r="N531" i="2"/>
  <c r="M531" i="2"/>
  <c r="L531" i="2"/>
  <c r="K531" i="2"/>
  <c r="J531" i="2"/>
  <c r="I531" i="2"/>
  <c r="H531" i="2"/>
  <c r="G531" i="2"/>
  <c r="F531" i="2"/>
  <c r="E531" i="2"/>
  <c r="D531" i="2"/>
  <c r="C531" i="2"/>
  <c r="B531" i="2"/>
  <c r="T530" i="2"/>
  <c r="S530" i="2"/>
  <c r="R530" i="2"/>
  <c r="Q530" i="2"/>
  <c r="P530" i="2"/>
  <c r="O530" i="2"/>
  <c r="N530" i="2"/>
  <c r="M530" i="2"/>
  <c r="L530" i="2"/>
  <c r="K530" i="2"/>
  <c r="J530" i="2"/>
  <c r="I530" i="2"/>
  <c r="H530" i="2"/>
  <c r="G530" i="2"/>
  <c r="F530" i="2"/>
  <c r="E530" i="2"/>
  <c r="D530" i="2"/>
  <c r="C530" i="2"/>
  <c r="B530" i="2"/>
  <c r="T529" i="2"/>
  <c r="S529" i="2"/>
  <c r="R529" i="2"/>
  <c r="Q529" i="2"/>
  <c r="P529" i="2"/>
  <c r="O529" i="2"/>
  <c r="N529" i="2"/>
  <c r="M529" i="2"/>
  <c r="L529" i="2"/>
  <c r="K529" i="2"/>
  <c r="J529" i="2"/>
  <c r="I529" i="2"/>
  <c r="H529" i="2"/>
  <c r="G529" i="2"/>
  <c r="F529" i="2"/>
  <c r="E529" i="2"/>
  <c r="D529" i="2"/>
  <c r="C529" i="2"/>
  <c r="B529" i="2"/>
  <c r="T528" i="2"/>
  <c r="S528" i="2"/>
  <c r="R528" i="2"/>
  <c r="Q528" i="2"/>
  <c r="P528" i="2"/>
  <c r="O528" i="2"/>
  <c r="N528" i="2"/>
  <c r="M528" i="2"/>
  <c r="L528" i="2"/>
  <c r="K528" i="2"/>
  <c r="J528" i="2"/>
  <c r="I528" i="2"/>
  <c r="H528" i="2"/>
  <c r="G528" i="2"/>
  <c r="F528" i="2"/>
  <c r="E528" i="2"/>
  <c r="D528" i="2"/>
  <c r="C528" i="2"/>
  <c r="B528" i="2"/>
  <c r="T527" i="2"/>
  <c r="S527" i="2"/>
  <c r="R527" i="2"/>
  <c r="Q527" i="2"/>
  <c r="P527" i="2"/>
  <c r="O527" i="2"/>
  <c r="N527" i="2"/>
  <c r="M527" i="2"/>
  <c r="L527" i="2"/>
  <c r="K527" i="2"/>
  <c r="J527" i="2"/>
  <c r="I527" i="2"/>
  <c r="H527" i="2"/>
  <c r="G527" i="2"/>
  <c r="F527" i="2"/>
  <c r="E527" i="2"/>
  <c r="D527" i="2"/>
  <c r="C527" i="2"/>
  <c r="B527" i="2"/>
  <c r="T526" i="2"/>
  <c r="S526" i="2"/>
  <c r="R526" i="2"/>
  <c r="Q526" i="2"/>
  <c r="P526" i="2"/>
  <c r="O526" i="2"/>
  <c r="N526" i="2"/>
  <c r="M526" i="2"/>
  <c r="L526" i="2"/>
  <c r="K526" i="2"/>
  <c r="J526" i="2"/>
  <c r="I526" i="2"/>
  <c r="H526" i="2"/>
  <c r="G526" i="2"/>
  <c r="F526" i="2"/>
  <c r="E526" i="2"/>
  <c r="D526" i="2"/>
  <c r="C526" i="2"/>
  <c r="B526" i="2"/>
  <c r="T525" i="2"/>
  <c r="S525" i="2"/>
  <c r="R525" i="2"/>
  <c r="Q525" i="2"/>
  <c r="P525" i="2"/>
  <c r="O525" i="2"/>
  <c r="N525" i="2"/>
  <c r="M525" i="2"/>
  <c r="L525" i="2"/>
  <c r="K525" i="2"/>
  <c r="J525" i="2"/>
  <c r="I525" i="2"/>
  <c r="H525" i="2"/>
  <c r="G525" i="2"/>
  <c r="F525" i="2"/>
  <c r="E525" i="2"/>
  <c r="D525" i="2"/>
  <c r="C525" i="2"/>
  <c r="B525" i="2"/>
  <c r="T524" i="2"/>
  <c r="S524" i="2"/>
  <c r="R524" i="2"/>
  <c r="Q524" i="2"/>
  <c r="P524" i="2"/>
  <c r="O524" i="2"/>
  <c r="N524" i="2"/>
  <c r="M524" i="2"/>
  <c r="L524" i="2"/>
  <c r="K524" i="2"/>
  <c r="J524" i="2"/>
  <c r="I524" i="2"/>
  <c r="H524" i="2"/>
  <c r="G524" i="2"/>
  <c r="F524" i="2"/>
  <c r="E524" i="2"/>
  <c r="D524" i="2"/>
  <c r="C524" i="2"/>
  <c r="B524" i="2"/>
  <c r="T523" i="2"/>
  <c r="S523" i="2"/>
  <c r="R523" i="2"/>
  <c r="Q523" i="2"/>
  <c r="P523" i="2"/>
  <c r="O523" i="2"/>
  <c r="N523" i="2"/>
  <c r="M523" i="2"/>
  <c r="L523" i="2"/>
  <c r="K523" i="2"/>
  <c r="J523" i="2"/>
  <c r="I523" i="2"/>
  <c r="H523" i="2"/>
  <c r="G523" i="2"/>
  <c r="F523" i="2"/>
  <c r="E523" i="2"/>
  <c r="D523" i="2"/>
  <c r="C523" i="2"/>
  <c r="B523" i="2"/>
  <c r="T522" i="2"/>
  <c r="S522" i="2"/>
  <c r="R522" i="2"/>
  <c r="Q522" i="2"/>
  <c r="P522" i="2"/>
  <c r="O522" i="2"/>
  <c r="N522" i="2"/>
  <c r="M522" i="2"/>
  <c r="L522" i="2"/>
  <c r="K522" i="2"/>
  <c r="J522" i="2"/>
  <c r="I522" i="2"/>
  <c r="H522" i="2"/>
  <c r="G522" i="2"/>
  <c r="F522" i="2"/>
  <c r="E522" i="2"/>
  <c r="D522" i="2"/>
  <c r="C522" i="2"/>
  <c r="B522" i="2"/>
  <c r="T521" i="2"/>
  <c r="S521" i="2"/>
  <c r="R521" i="2"/>
  <c r="Q521" i="2"/>
  <c r="P521" i="2"/>
  <c r="O521" i="2"/>
  <c r="N521" i="2"/>
  <c r="M521" i="2"/>
  <c r="L521" i="2"/>
  <c r="K521" i="2"/>
  <c r="J521" i="2"/>
  <c r="I521" i="2"/>
  <c r="H521" i="2"/>
  <c r="G521" i="2"/>
  <c r="F521" i="2"/>
  <c r="E521" i="2"/>
  <c r="D521" i="2"/>
  <c r="C521" i="2"/>
  <c r="B521" i="2"/>
  <c r="T520" i="2"/>
  <c r="S520" i="2"/>
  <c r="R520" i="2"/>
  <c r="Q520" i="2"/>
  <c r="P520" i="2"/>
  <c r="O520" i="2"/>
  <c r="N520" i="2"/>
  <c r="M520" i="2"/>
  <c r="L520" i="2"/>
  <c r="K520" i="2"/>
  <c r="J520" i="2"/>
  <c r="I520" i="2"/>
  <c r="H520" i="2"/>
  <c r="G520" i="2"/>
  <c r="F520" i="2"/>
  <c r="E520" i="2"/>
  <c r="D520" i="2"/>
  <c r="C520" i="2"/>
  <c r="B520" i="2"/>
  <c r="T519" i="2"/>
  <c r="S519" i="2"/>
  <c r="R519" i="2"/>
  <c r="Q519" i="2"/>
  <c r="P519" i="2"/>
  <c r="O519" i="2"/>
  <c r="N519" i="2"/>
  <c r="M519" i="2"/>
  <c r="L519" i="2"/>
  <c r="K519" i="2"/>
  <c r="J519" i="2"/>
  <c r="I519" i="2"/>
  <c r="H519" i="2"/>
  <c r="G519" i="2"/>
  <c r="F519" i="2"/>
  <c r="E519" i="2"/>
  <c r="D519" i="2"/>
  <c r="C519" i="2"/>
  <c r="B519" i="2"/>
  <c r="T518" i="2"/>
  <c r="S518" i="2"/>
  <c r="R518" i="2"/>
  <c r="Q518" i="2"/>
  <c r="P518" i="2"/>
  <c r="O518" i="2"/>
  <c r="N518" i="2"/>
  <c r="M518" i="2"/>
  <c r="L518" i="2"/>
  <c r="K518" i="2"/>
  <c r="J518" i="2"/>
  <c r="I518" i="2"/>
  <c r="H518" i="2"/>
  <c r="G518" i="2"/>
  <c r="F518" i="2"/>
  <c r="E518" i="2"/>
  <c r="D518" i="2"/>
  <c r="C518" i="2"/>
  <c r="B518" i="2"/>
  <c r="T517" i="2"/>
  <c r="S517" i="2"/>
  <c r="R517" i="2"/>
  <c r="Q517" i="2"/>
  <c r="P517" i="2"/>
  <c r="O517" i="2"/>
  <c r="N517" i="2"/>
  <c r="M517" i="2"/>
  <c r="L517" i="2"/>
  <c r="K517" i="2"/>
  <c r="J517" i="2"/>
  <c r="I517" i="2"/>
  <c r="H517" i="2"/>
  <c r="G517" i="2"/>
  <c r="F517" i="2"/>
  <c r="E517" i="2"/>
  <c r="D517" i="2"/>
  <c r="C517" i="2"/>
  <c r="B517" i="2"/>
  <c r="T516" i="2"/>
  <c r="S516" i="2"/>
  <c r="R516" i="2"/>
  <c r="Q516" i="2"/>
  <c r="P516" i="2"/>
  <c r="O516" i="2"/>
  <c r="N516" i="2"/>
  <c r="M516" i="2"/>
  <c r="L516" i="2"/>
  <c r="K516" i="2"/>
  <c r="J516" i="2"/>
  <c r="I516" i="2"/>
  <c r="H516" i="2"/>
  <c r="G516" i="2"/>
  <c r="F516" i="2"/>
  <c r="E516" i="2"/>
  <c r="D516" i="2"/>
  <c r="C516" i="2"/>
  <c r="B516" i="2"/>
  <c r="T515" i="2"/>
  <c r="S515" i="2"/>
  <c r="R515" i="2"/>
  <c r="Q515" i="2"/>
  <c r="P515" i="2"/>
  <c r="O515" i="2"/>
  <c r="N515" i="2"/>
  <c r="M515" i="2"/>
  <c r="L515" i="2"/>
  <c r="K515" i="2"/>
  <c r="J515" i="2"/>
  <c r="I515" i="2"/>
  <c r="H515" i="2"/>
  <c r="G515" i="2"/>
  <c r="F515" i="2"/>
  <c r="E515" i="2"/>
  <c r="D515" i="2"/>
  <c r="C515" i="2"/>
  <c r="B515" i="2"/>
  <c r="T514" i="2"/>
  <c r="S514" i="2"/>
  <c r="R514" i="2"/>
  <c r="Q514" i="2"/>
  <c r="P514" i="2"/>
  <c r="O514" i="2"/>
  <c r="N514" i="2"/>
  <c r="M514" i="2"/>
  <c r="L514" i="2"/>
  <c r="K514" i="2"/>
  <c r="J514" i="2"/>
  <c r="I514" i="2"/>
  <c r="H514" i="2"/>
  <c r="G514" i="2"/>
  <c r="F514" i="2"/>
  <c r="E514" i="2"/>
  <c r="D514" i="2"/>
  <c r="C514" i="2"/>
  <c r="B514" i="2"/>
  <c r="T513" i="2"/>
  <c r="S513" i="2"/>
  <c r="R513" i="2"/>
  <c r="Q513" i="2"/>
  <c r="P513" i="2"/>
  <c r="O513" i="2"/>
  <c r="N513" i="2"/>
  <c r="M513" i="2"/>
  <c r="L513" i="2"/>
  <c r="K513" i="2"/>
  <c r="J513" i="2"/>
  <c r="I513" i="2"/>
  <c r="H513" i="2"/>
  <c r="G513" i="2"/>
  <c r="F513" i="2"/>
  <c r="E513" i="2"/>
  <c r="D513" i="2"/>
  <c r="C513" i="2"/>
  <c r="B513" i="2"/>
  <c r="T512" i="2"/>
  <c r="S512" i="2"/>
  <c r="R512" i="2"/>
  <c r="Q512" i="2"/>
  <c r="P512" i="2"/>
  <c r="O512" i="2"/>
  <c r="N512" i="2"/>
  <c r="M512" i="2"/>
  <c r="L512" i="2"/>
  <c r="K512" i="2"/>
  <c r="J512" i="2"/>
  <c r="I512" i="2"/>
  <c r="H512" i="2"/>
  <c r="G512" i="2"/>
  <c r="F512" i="2"/>
  <c r="E512" i="2"/>
  <c r="D512" i="2"/>
  <c r="C512" i="2"/>
  <c r="B512" i="2"/>
  <c r="T511" i="2"/>
  <c r="S511" i="2"/>
  <c r="R511" i="2"/>
  <c r="Q511" i="2"/>
  <c r="P511" i="2"/>
  <c r="O511" i="2"/>
  <c r="N511" i="2"/>
  <c r="M511" i="2"/>
  <c r="L511" i="2"/>
  <c r="K511" i="2"/>
  <c r="J511" i="2"/>
  <c r="I511" i="2"/>
  <c r="H511" i="2"/>
  <c r="G511" i="2"/>
  <c r="F511" i="2"/>
  <c r="E511" i="2"/>
  <c r="D511" i="2"/>
  <c r="C511" i="2"/>
  <c r="A510" i="2"/>
  <c r="B511" i="2"/>
  <c r="T508" i="2"/>
  <c r="S508" i="2"/>
  <c r="R508" i="2"/>
  <c r="Q508" i="2"/>
  <c r="P508" i="2"/>
  <c r="O508" i="2"/>
  <c r="N508" i="2"/>
  <c r="M508" i="2"/>
  <c r="L508" i="2"/>
  <c r="K508" i="2"/>
  <c r="J508" i="2"/>
  <c r="I508" i="2"/>
  <c r="H508" i="2"/>
  <c r="G508" i="2"/>
  <c r="F508" i="2"/>
  <c r="E508" i="2"/>
  <c r="D508" i="2"/>
  <c r="C508" i="2"/>
  <c r="B508" i="2"/>
  <c r="T507" i="2"/>
  <c r="S507" i="2"/>
  <c r="R507" i="2"/>
  <c r="Q507" i="2"/>
  <c r="P507" i="2"/>
  <c r="O507" i="2"/>
  <c r="N507" i="2"/>
  <c r="M507" i="2"/>
  <c r="L507" i="2"/>
  <c r="K507" i="2"/>
  <c r="J507" i="2"/>
  <c r="I507" i="2"/>
  <c r="H507" i="2"/>
  <c r="G507" i="2"/>
  <c r="F507" i="2"/>
  <c r="E507" i="2"/>
  <c r="D507" i="2"/>
  <c r="C507" i="2"/>
  <c r="B507" i="2"/>
  <c r="T506" i="2"/>
  <c r="S506" i="2"/>
  <c r="R506" i="2"/>
  <c r="Q506" i="2"/>
  <c r="P506" i="2"/>
  <c r="O506" i="2"/>
  <c r="N506" i="2"/>
  <c r="M506" i="2"/>
  <c r="L506" i="2"/>
  <c r="K506" i="2"/>
  <c r="J506" i="2"/>
  <c r="I506" i="2"/>
  <c r="H506" i="2"/>
  <c r="G506" i="2"/>
  <c r="F506" i="2"/>
  <c r="E506" i="2"/>
  <c r="D506" i="2"/>
  <c r="C506" i="2"/>
  <c r="B506" i="2"/>
  <c r="T505" i="2"/>
  <c r="S505" i="2"/>
  <c r="R505" i="2"/>
  <c r="Q505" i="2"/>
  <c r="P505" i="2"/>
  <c r="O505" i="2"/>
  <c r="N505" i="2"/>
  <c r="M505" i="2"/>
  <c r="L505" i="2"/>
  <c r="K505" i="2"/>
  <c r="J505" i="2"/>
  <c r="I505" i="2"/>
  <c r="H505" i="2"/>
  <c r="G505" i="2"/>
  <c r="F505" i="2"/>
  <c r="E505" i="2"/>
  <c r="D505" i="2"/>
  <c r="C505" i="2"/>
  <c r="B505" i="2"/>
  <c r="T504" i="2"/>
  <c r="S504" i="2"/>
  <c r="R504" i="2"/>
  <c r="Q504" i="2"/>
  <c r="P504" i="2"/>
  <c r="O504" i="2"/>
  <c r="N504" i="2"/>
  <c r="M504" i="2"/>
  <c r="L504" i="2"/>
  <c r="K504" i="2"/>
  <c r="J504" i="2"/>
  <c r="I504" i="2"/>
  <c r="H504" i="2"/>
  <c r="G504" i="2"/>
  <c r="F504" i="2"/>
  <c r="E504" i="2"/>
  <c r="D504" i="2"/>
  <c r="C504" i="2"/>
  <c r="B504" i="2"/>
  <c r="T503" i="2"/>
  <c r="S503" i="2"/>
  <c r="R503" i="2"/>
  <c r="Q503" i="2"/>
  <c r="P503" i="2"/>
  <c r="O503" i="2"/>
  <c r="N503" i="2"/>
  <c r="M503" i="2"/>
  <c r="L503" i="2"/>
  <c r="K503" i="2"/>
  <c r="J503" i="2"/>
  <c r="I503" i="2"/>
  <c r="H503" i="2"/>
  <c r="G503" i="2"/>
  <c r="F503" i="2"/>
  <c r="E503" i="2"/>
  <c r="D503" i="2"/>
  <c r="C503" i="2"/>
  <c r="B503" i="2"/>
  <c r="T502" i="2"/>
  <c r="S502" i="2"/>
  <c r="R502" i="2"/>
  <c r="Q502" i="2"/>
  <c r="P502" i="2"/>
  <c r="O502" i="2"/>
  <c r="N502" i="2"/>
  <c r="M502" i="2"/>
  <c r="L502" i="2"/>
  <c r="K502" i="2"/>
  <c r="J502" i="2"/>
  <c r="I502" i="2"/>
  <c r="H502" i="2"/>
  <c r="G502" i="2"/>
  <c r="F502" i="2"/>
  <c r="E502" i="2"/>
  <c r="D502" i="2"/>
  <c r="C502" i="2"/>
  <c r="B502" i="2"/>
  <c r="T501" i="2"/>
  <c r="S501" i="2"/>
  <c r="R501" i="2"/>
  <c r="Q501" i="2"/>
  <c r="P501" i="2"/>
  <c r="O501" i="2"/>
  <c r="N501" i="2"/>
  <c r="M501" i="2"/>
  <c r="L501" i="2"/>
  <c r="K501" i="2"/>
  <c r="J501" i="2"/>
  <c r="I501" i="2"/>
  <c r="H501" i="2"/>
  <c r="G501" i="2"/>
  <c r="F501" i="2"/>
  <c r="E501" i="2"/>
  <c r="D501" i="2"/>
  <c r="C501" i="2"/>
  <c r="B501" i="2"/>
  <c r="T500" i="2"/>
  <c r="S500" i="2"/>
  <c r="R500" i="2"/>
  <c r="Q500" i="2"/>
  <c r="P500" i="2"/>
  <c r="O500" i="2"/>
  <c r="N500" i="2"/>
  <c r="M500" i="2"/>
  <c r="L500" i="2"/>
  <c r="K500" i="2"/>
  <c r="J500" i="2"/>
  <c r="I500" i="2"/>
  <c r="H500" i="2"/>
  <c r="G500" i="2"/>
  <c r="F500" i="2"/>
  <c r="E500" i="2"/>
  <c r="D500" i="2"/>
  <c r="C500" i="2"/>
  <c r="B500" i="2"/>
  <c r="T499" i="2"/>
  <c r="S499" i="2"/>
  <c r="R499" i="2"/>
  <c r="Q499" i="2"/>
  <c r="P499" i="2"/>
  <c r="O499" i="2"/>
  <c r="N499" i="2"/>
  <c r="M499" i="2"/>
  <c r="L499" i="2"/>
  <c r="K499" i="2"/>
  <c r="J499" i="2"/>
  <c r="I499" i="2"/>
  <c r="H499" i="2"/>
  <c r="G499" i="2"/>
  <c r="F499" i="2"/>
  <c r="E499" i="2"/>
  <c r="D499" i="2"/>
  <c r="C499" i="2"/>
  <c r="B499" i="2"/>
  <c r="T498" i="2"/>
  <c r="S498" i="2"/>
  <c r="R498" i="2"/>
  <c r="Q498" i="2"/>
  <c r="P498" i="2"/>
  <c r="O498" i="2"/>
  <c r="N498" i="2"/>
  <c r="M498" i="2"/>
  <c r="L498" i="2"/>
  <c r="K498" i="2"/>
  <c r="J498" i="2"/>
  <c r="I498" i="2"/>
  <c r="H498" i="2"/>
  <c r="G498" i="2"/>
  <c r="F498" i="2"/>
  <c r="E498" i="2"/>
  <c r="D498" i="2"/>
  <c r="C498" i="2"/>
  <c r="B498" i="2"/>
  <c r="T497" i="2"/>
  <c r="S497" i="2"/>
  <c r="R497" i="2"/>
  <c r="Q497" i="2"/>
  <c r="P497" i="2"/>
  <c r="O497" i="2"/>
  <c r="N497" i="2"/>
  <c r="M497" i="2"/>
  <c r="L497" i="2"/>
  <c r="K497" i="2"/>
  <c r="J497" i="2"/>
  <c r="I497" i="2"/>
  <c r="H497" i="2"/>
  <c r="G497" i="2"/>
  <c r="F497" i="2"/>
  <c r="E497" i="2"/>
  <c r="D497" i="2"/>
  <c r="C497" i="2"/>
  <c r="B497" i="2"/>
  <c r="T496" i="2"/>
  <c r="S496" i="2"/>
  <c r="R496" i="2"/>
  <c r="Q496" i="2"/>
  <c r="P496" i="2"/>
  <c r="O496" i="2"/>
  <c r="N496" i="2"/>
  <c r="M496" i="2"/>
  <c r="L496" i="2"/>
  <c r="K496" i="2"/>
  <c r="J496" i="2"/>
  <c r="I496" i="2"/>
  <c r="H496" i="2"/>
  <c r="G496" i="2"/>
  <c r="F496" i="2"/>
  <c r="E496" i="2"/>
  <c r="D496" i="2"/>
  <c r="C496" i="2"/>
  <c r="B496" i="2"/>
  <c r="T495" i="2"/>
  <c r="S495" i="2"/>
  <c r="R495" i="2"/>
  <c r="Q495" i="2"/>
  <c r="P495" i="2"/>
  <c r="O495" i="2"/>
  <c r="N495" i="2"/>
  <c r="M495" i="2"/>
  <c r="L495" i="2"/>
  <c r="K495" i="2"/>
  <c r="J495" i="2"/>
  <c r="I495" i="2"/>
  <c r="H495" i="2"/>
  <c r="G495" i="2"/>
  <c r="F495" i="2"/>
  <c r="E495" i="2"/>
  <c r="D495" i="2"/>
  <c r="C495" i="2"/>
  <c r="B495" i="2"/>
  <c r="T494" i="2"/>
  <c r="S494" i="2"/>
  <c r="R494" i="2"/>
  <c r="Q494" i="2"/>
  <c r="P494" i="2"/>
  <c r="O494" i="2"/>
  <c r="N494" i="2"/>
  <c r="M494" i="2"/>
  <c r="L494" i="2"/>
  <c r="K494" i="2"/>
  <c r="J494" i="2"/>
  <c r="I494" i="2"/>
  <c r="H494" i="2"/>
  <c r="G494" i="2"/>
  <c r="F494" i="2"/>
  <c r="E494" i="2"/>
  <c r="D494" i="2"/>
  <c r="C494" i="2"/>
  <c r="B494" i="2"/>
  <c r="T493" i="2"/>
  <c r="S493" i="2"/>
  <c r="R493" i="2"/>
  <c r="Q493" i="2"/>
  <c r="P493" i="2"/>
  <c r="O493" i="2"/>
  <c r="N493" i="2"/>
  <c r="M493" i="2"/>
  <c r="L493" i="2"/>
  <c r="K493" i="2"/>
  <c r="J493" i="2"/>
  <c r="I493" i="2"/>
  <c r="H493" i="2"/>
  <c r="G493" i="2"/>
  <c r="F493" i="2"/>
  <c r="E493" i="2"/>
  <c r="D493" i="2"/>
  <c r="C493" i="2"/>
  <c r="B493" i="2"/>
  <c r="T492" i="2"/>
  <c r="S492" i="2"/>
  <c r="R492" i="2"/>
  <c r="Q492" i="2"/>
  <c r="P492" i="2"/>
  <c r="O492" i="2"/>
  <c r="N492" i="2"/>
  <c r="M492" i="2"/>
  <c r="L492" i="2"/>
  <c r="K492" i="2"/>
  <c r="J492" i="2"/>
  <c r="I492" i="2"/>
  <c r="H492" i="2"/>
  <c r="G492" i="2"/>
  <c r="F492" i="2"/>
  <c r="E492" i="2"/>
  <c r="D492" i="2"/>
  <c r="C492" i="2"/>
  <c r="B492" i="2"/>
  <c r="T491" i="2"/>
  <c r="S491" i="2"/>
  <c r="R491" i="2"/>
  <c r="Q491" i="2"/>
  <c r="P491" i="2"/>
  <c r="O491" i="2"/>
  <c r="N491" i="2"/>
  <c r="M491" i="2"/>
  <c r="L491" i="2"/>
  <c r="K491" i="2"/>
  <c r="J491" i="2"/>
  <c r="I491" i="2"/>
  <c r="H491" i="2"/>
  <c r="G491" i="2"/>
  <c r="F491" i="2"/>
  <c r="E491" i="2"/>
  <c r="D491" i="2"/>
  <c r="C491" i="2"/>
  <c r="B491" i="2"/>
  <c r="T490" i="2"/>
  <c r="S490" i="2"/>
  <c r="R490" i="2"/>
  <c r="Q490" i="2"/>
  <c r="P490" i="2"/>
  <c r="O490" i="2"/>
  <c r="N490" i="2"/>
  <c r="M490" i="2"/>
  <c r="L490" i="2"/>
  <c r="K490" i="2"/>
  <c r="J490" i="2"/>
  <c r="I490" i="2"/>
  <c r="H490" i="2"/>
  <c r="G490" i="2"/>
  <c r="F490" i="2"/>
  <c r="E490" i="2"/>
  <c r="D490" i="2"/>
  <c r="C490" i="2"/>
  <c r="B490" i="2"/>
  <c r="T489" i="2"/>
  <c r="S489" i="2"/>
  <c r="R489" i="2"/>
  <c r="Q489" i="2"/>
  <c r="P489" i="2"/>
  <c r="O489" i="2"/>
  <c r="N489" i="2"/>
  <c r="M489" i="2"/>
  <c r="L489" i="2"/>
  <c r="K489" i="2"/>
  <c r="J489" i="2"/>
  <c r="I489" i="2"/>
  <c r="H489" i="2"/>
  <c r="G489" i="2"/>
  <c r="F489" i="2"/>
  <c r="E489" i="2"/>
  <c r="D489" i="2"/>
  <c r="C489" i="2"/>
  <c r="B489" i="2"/>
  <c r="T488" i="2"/>
  <c r="S488" i="2"/>
  <c r="R488" i="2"/>
  <c r="Q488" i="2"/>
  <c r="P488" i="2"/>
  <c r="O488" i="2"/>
  <c r="N488" i="2"/>
  <c r="M488" i="2"/>
  <c r="L488" i="2"/>
  <c r="K488" i="2"/>
  <c r="J488" i="2"/>
  <c r="I488" i="2"/>
  <c r="H488" i="2"/>
  <c r="G488" i="2"/>
  <c r="F488" i="2"/>
  <c r="E488" i="2"/>
  <c r="D488" i="2"/>
  <c r="C488" i="2"/>
  <c r="B488" i="2"/>
  <c r="A487" i="2"/>
  <c r="T485" i="2"/>
  <c r="S485" i="2"/>
  <c r="R485" i="2"/>
  <c r="Q485" i="2"/>
  <c r="P485" i="2"/>
  <c r="O485" i="2"/>
  <c r="N485" i="2"/>
  <c r="M485" i="2"/>
  <c r="L485" i="2"/>
  <c r="K485" i="2"/>
  <c r="J485" i="2"/>
  <c r="I485" i="2"/>
  <c r="H485" i="2"/>
  <c r="G485" i="2"/>
  <c r="F485" i="2"/>
  <c r="E485" i="2"/>
  <c r="D485" i="2"/>
  <c r="C485" i="2"/>
  <c r="B485" i="2"/>
  <c r="T484" i="2"/>
  <c r="S484" i="2"/>
  <c r="R484" i="2"/>
  <c r="Q484" i="2"/>
  <c r="P484" i="2"/>
  <c r="O484" i="2"/>
  <c r="N484" i="2"/>
  <c r="M484" i="2"/>
  <c r="L484" i="2"/>
  <c r="K484" i="2"/>
  <c r="J484" i="2"/>
  <c r="I484" i="2"/>
  <c r="H484" i="2"/>
  <c r="G484" i="2"/>
  <c r="F484" i="2"/>
  <c r="E484" i="2"/>
  <c r="D484" i="2"/>
  <c r="C484" i="2"/>
  <c r="B484" i="2"/>
  <c r="T483" i="2"/>
  <c r="S483" i="2"/>
  <c r="R483" i="2"/>
  <c r="Q483" i="2"/>
  <c r="P483" i="2"/>
  <c r="O483" i="2"/>
  <c r="N483" i="2"/>
  <c r="M483" i="2"/>
  <c r="L483" i="2"/>
  <c r="K483" i="2"/>
  <c r="J483" i="2"/>
  <c r="I483" i="2"/>
  <c r="H483" i="2"/>
  <c r="G483" i="2"/>
  <c r="F483" i="2"/>
  <c r="E483" i="2"/>
  <c r="D483" i="2"/>
  <c r="C483" i="2"/>
  <c r="B483" i="2"/>
  <c r="T482" i="2"/>
  <c r="S482" i="2"/>
  <c r="R482" i="2"/>
  <c r="Q482" i="2"/>
  <c r="P482" i="2"/>
  <c r="O482" i="2"/>
  <c r="N482" i="2"/>
  <c r="M482" i="2"/>
  <c r="L482" i="2"/>
  <c r="K482" i="2"/>
  <c r="J482" i="2"/>
  <c r="I482" i="2"/>
  <c r="H482" i="2"/>
  <c r="G482" i="2"/>
  <c r="F482" i="2"/>
  <c r="E482" i="2"/>
  <c r="D482" i="2"/>
  <c r="C482" i="2"/>
  <c r="B482" i="2"/>
  <c r="T481" i="2"/>
  <c r="S481" i="2"/>
  <c r="R481" i="2"/>
  <c r="Q481" i="2"/>
  <c r="P481" i="2"/>
  <c r="O481" i="2"/>
  <c r="N481" i="2"/>
  <c r="M481" i="2"/>
  <c r="L481" i="2"/>
  <c r="K481" i="2"/>
  <c r="J481" i="2"/>
  <c r="I481" i="2"/>
  <c r="H481" i="2"/>
  <c r="G481" i="2"/>
  <c r="F481" i="2"/>
  <c r="E481" i="2"/>
  <c r="D481" i="2"/>
  <c r="C481" i="2"/>
  <c r="B481" i="2"/>
  <c r="T480" i="2"/>
  <c r="S480" i="2"/>
  <c r="R480" i="2"/>
  <c r="Q480" i="2"/>
  <c r="P480" i="2"/>
  <c r="O480" i="2"/>
  <c r="N480" i="2"/>
  <c r="M480" i="2"/>
  <c r="L480" i="2"/>
  <c r="K480" i="2"/>
  <c r="J480" i="2"/>
  <c r="I480" i="2"/>
  <c r="H480" i="2"/>
  <c r="G480" i="2"/>
  <c r="F480" i="2"/>
  <c r="E480" i="2"/>
  <c r="D480" i="2"/>
  <c r="C480" i="2"/>
  <c r="B480" i="2"/>
  <c r="T479" i="2"/>
  <c r="S479" i="2"/>
  <c r="R479" i="2"/>
  <c r="Q479" i="2"/>
  <c r="P479" i="2"/>
  <c r="O479" i="2"/>
  <c r="N479" i="2"/>
  <c r="M479" i="2"/>
  <c r="L479" i="2"/>
  <c r="K479" i="2"/>
  <c r="J479" i="2"/>
  <c r="I479" i="2"/>
  <c r="H479" i="2"/>
  <c r="G479" i="2"/>
  <c r="F479" i="2"/>
  <c r="E479" i="2"/>
  <c r="D479" i="2"/>
  <c r="C479" i="2"/>
  <c r="B479" i="2"/>
  <c r="T478" i="2"/>
  <c r="S478" i="2"/>
  <c r="R478" i="2"/>
  <c r="Q478" i="2"/>
  <c r="P478" i="2"/>
  <c r="O478" i="2"/>
  <c r="N478" i="2"/>
  <c r="M478" i="2"/>
  <c r="L478" i="2"/>
  <c r="K478" i="2"/>
  <c r="J478" i="2"/>
  <c r="I478" i="2"/>
  <c r="H478" i="2"/>
  <c r="G478" i="2"/>
  <c r="F478" i="2"/>
  <c r="E478" i="2"/>
  <c r="D478" i="2"/>
  <c r="C478" i="2"/>
  <c r="B478" i="2"/>
  <c r="T477" i="2"/>
  <c r="S477" i="2"/>
  <c r="R477" i="2"/>
  <c r="Q477" i="2"/>
  <c r="P477" i="2"/>
  <c r="O477" i="2"/>
  <c r="N477" i="2"/>
  <c r="M477" i="2"/>
  <c r="L477" i="2"/>
  <c r="K477" i="2"/>
  <c r="J477" i="2"/>
  <c r="I477" i="2"/>
  <c r="H477" i="2"/>
  <c r="G477" i="2"/>
  <c r="F477" i="2"/>
  <c r="E477" i="2"/>
  <c r="D477" i="2"/>
  <c r="C477" i="2"/>
  <c r="B477" i="2"/>
  <c r="T476" i="2"/>
  <c r="S476" i="2"/>
  <c r="R476" i="2"/>
  <c r="Q476" i="2"/>
  <c r="P476" i="2"/>
  <c r="O476" i="2"/>
  <c r="N476" i="2"/>
  <c r="M476" i="2"/>
  <c r="L476" i="2"/>
  <c r="K476" i="2"/>
  <c r="J476" i="2"/>
  <c r="I476" i="2"/>
  <c r="H476" i="2"/>
  <c r="G476" i="2"/>
  <c r="F476" i="2"/>
  <c r="E476" i="2"/>
  <c r="D476" i="2"/>
  <c r="C476" i="2"/>
  <c r="B476" i="2"/>
  <c r="T475" i="2"/>
  <c r="S475" i="2"/>
  <c r="R475" i="2"/>
  <c r="Q475" i="2"/>
  <c r="P475" i="2"/>
  <c r="O475" i="2"/>
  <c r="N475" i="2"/>
  <c r="M475" i="2"/>
  <c r="L475" i="2"/>
  <c r="K475" i="2"/>
  <c r="J475" i="2"/>
  <c r="I475" i="2"/>
  <c r="H475" i="2"/>
  <c r="G475" i="2"/>
  <c r="F475" i="2"/>
  <c r="E475" i="2"/>
  <c r="D475" i="2"/>
  <c r="C475" i="2"/>
  <c r="B475" i="2"/>
  <c r="T474" i="2"/>
  <c r="S474" i="2"/>
  <c r="R474" i="2"/>
  <c r="Q474" i="2"/>
  <c r="P474" i="2"/>
  <c r="O474" i="2"/>
  <c r="N474" i="2"/>
  <c r="M474" i="2"/>
  <c r="L474" i="2"/>
  <c r="K474" i="2"/>
  <c r="J474" i="2"/>
  <c r="I474" i="2"/>
  <c r="H474" i="2"/>
  <c r="G474" i="2"/>
  <c r="F474" i="2"/>
  <c r="E474" i="2"/>
  <c r="D474" i="2"/>
  <c r="C474" i="2"/>
  <c r="B474" i="2"/>
  <c r="T473" i="2"/>
  <c r="S473" i="2"/>
  <c r="R473" i="2"/>
  <c r="Q473" i="2"/>
  <c r="P473" i="2"/>
  <c r="O473" i="2"/>
  <c r="N473" i="2"/>
  <c r="M473" i="2"/>
  <c r="L473" i="2"/>
  <c r="K473" i="2"/>
  <c r="J473" i="2"/>
  <c r="I473" i="2"/>
  <c r="H473" i="2"/>
  <c r="G473" i="2"/>
  <c r="F473" i="2"/>
  <c r="E473" i="2"/>
  <c r="D473" i="2"/>
  <c r="C473" i="2"/>
  <c r="B473" i="2"/>
  <c r="T472" i="2"/>
  <c r="S472" i="2"/>
  <c r="R472" i="2"/>
  <c r="Q472" i="2"/>
  <c r="P472" i="2"/>
  <c r="O472" i="2"/>
  <c r="N472" i="2"/>
  <c r="M472" i="2"/>
  <c r="L472" i="2"/>
  <c r="K472" i="2"/>
  <c r="J472" i="2"/>
  <c r="I472" i="2"/>
  <c r="H472" i="2"/>
  <c r="G472" i="2"/>
  <c r="F472" i="2"/>
  <c r="E472" i="2"/>
  <c r="D472" i="2"/>
  <c r="C472" i="2"/>
  <c r="B472" i="2"/>
  <c r="T471" i="2"/>
  <c r="S471" i="2"/>
  <c r="R471" i="2"/>
  <c r="Q471" i="2"/>
  <c r="P471" i="2"/>
  <c r="O471" i="2"/>
  <c r="N471" i="2"/>
  <c r="M471" i="2"/>
  <c r="L471" i="2"/>
  <c r="K471" i="2"/>
  <c r="J471" i="2"/>
  <c r="I471" i="2"/>
  <c r="H471" i="2"/>
  <c r="G471" i="2"/>
  <c r="F471" i="2"/>
  <c r="E471" i="2"/>
  <c r="D471" i="2"/>
  <c r="C471" i="2"/>
  <c r="B471" i="2"/>
  <c r="T470" i="2"/>
  <c r="S470" i="2"/>
  <c r="R470" i="2"/>
  <c r="Q470" i="2"/>
  <c r="P470" i="2"/>
  <c r="O470" i="2"/>
  <c r="N470" i="2"/>
  <c r="M470" i="2"/>
  <c r="L470" i="2"/>
  <c r="K470" i="2"/>
  <c r="J470" i="2"/>
  <c r="I470" i="2"/>
  <c r="H470" i="2"/>
  <c r="G470" i="2"/>
  <c r="F470" i="2"/>
  <c r="E470" i="2"/>
  <c r="D470" i="2"/>
  <c r="C470" i="2"/>
  <c r="B470" i="2"/>
  <c r="T469" i="2"/>
  <c r="S469" i="2"/>
  <c r="R469" i="2"/>
  <c r="Q469" i="2"/>
  <c r="P469" i="2"/>
  <c r="O469" i="2"/>
  <c r="N469" i="2"/>
  <c r="M469" i="2"/>
  <c r="L469" i="2"/>
  <c r="K469" i="2"/>
  <c r="J469" i="2"/>
  <c r="I469" i="2"/>
  <c r="H469" i="2"/>
  <c r="G469" i="2"/>
  <c r="F469" i="2"/>
  <c r="E469" i="2"/>
  <c r="D469" i="2"/>
  <c r="C469" i="2"/>
  <c r="B469" i="2"/>
  <c r="T468" i="2"/>
  <c r="S468" i="2"/>
  <c r="R468" i="2"/>
  <c r="Q468" i="2"/>
  <c r="P468" i="2"/>
  <c r="O468" i="2"/>
  <c r="N468" i="2"/>
  <c r="M468" i="2"/>
  <c r="L468" i="2"/>
  <c r="K468" i="2"/>
  <c r="J468" i="2"/>
  <c r="I468" i="2"/>
  <c r="H468" i="2"/>
  <c r="G468" i="2"/>
  <c r="F468" i="2"/>
  <c r="E468" i="2"/>
  <c r="D468" i="2"/>
  <c r="C468" i="2"/>
  <c r="B468" i="2"/>
  <c r="T467" i="2"/>
  <c r="S467" i="2"/>
  <c r="R467" i="2"/>
  <c r="Q467" i="2"/>
  <c r="P467" i="2"/>
  <c r="O467" i="2"/>
  <c r="N467" i="2"/>
  <c r="M467" i="2"/>
  <c r="L467" i="2"/>
  <c r="K467" i="2"/>
  <c r="J467" i="2"/>
  <c r="I467" i="2"/>
  <c r="H467" i="2"/>
  <c r="G467" i="2"/>
  <c r="F467" i="2"/>
  <c r="E467" i="2"/>
  <c r="D467" i="2"/>
  <c r="C467" i="2"/>
  <c r="B467" i="2"/>
  <c r="T466" i="2"/>
  <c r="S466" i="2"/>
  <c r="R466" i="2"/>
  <c r="Q466" i="2"/>
  <c r="P466" i="2"/>
  <c r="O466" i="2"/>
  <c r="N466" i="2"/>
  <c r="M466" i="2"/>
  <c r="L466" i="2"/>
  <c r="K466" i="2"/>
  <c r="J466" i="2"/>
  <c r="I466" i="2"/>
  <c r="H466" i="2"/>
  <c r="G466" i="2"/>
  <c r="F466" i="2"/>
  <c r="E466" i="2"/>
  <c r="D466" i="2"/>
  <c r="C466" i="2"/>
  <c r="B466" i="2"/>
  <c r="T465" i="2"/>
  <c r="S465" i="2"/>
  <c r="R465" i="2"/>
  <c r="Q465" i="2"/>
  <c r="P465" i="2"/>
  <c r="O465" i="2"/>
  <c r="N465" i="2"/>
  <c r="M465" i="2"/>
  <c r="L465" i="2"/>
  <c r="K465" i="2"/>
  <c r="J465" i="2"/>
  <c r="I465" i="2"/>
  <c r="H465" i="2"/>
  <c r="G465" i="2"/>
  <c r="F465" i="2"/>
  <c r="E465" i="2"/>
  <c r="D465" i="2"/>
  <c r="C465" i="2"/>
  <c r="B465" i="2"/>
  <c r="A464" i="2"/>
  <c r="T462" i="2"/>
  <c r="S462" i="2"/>
  <c r="R462" i="2"/>
  <c r="Q462" i="2"/>
  <c r="P462" i="2"/>
  <c r="O462" i="2"/>
  <c r="N462" i="2"/>
  <c r="M462" i="2"/>
  <c r="L462" i="2"/>
  <c r="K462" i="2"/>
  <c r="J462" i="2"/>
  <c r="I462" i="2"/>
  <c r="H462" i="2"/>
  <c r="G462" i="2"/>
  <c r="F462" i="2"/>
  <c r="E462" i="2"/>
  <c r="D462" i="2"/>
  <c r="C462" i="2"/>
  <c r="B462" i="2"/>
  <c r="T461" i="2"/>
  <c r="S461" i="2"/>
  <c r="R461" i="2"/>
  <c r="Q461" i="2"/>
  <c r="P461" i="2"/>
  <c r="O461" i="2"/>
  <c r="N461" i="2"/>
  <c r="M461" i="2"/>
  <c r="L461" i="2"/>
  <c r="K461" i="2"/>
  <c r="J461" i="2"/>
  <c r="I461" i="2"/>
  <c r="H461" i="2"/>
  <c r="G461" i="2"/>
  <c r="F461" i="2"/>
  <c r="E461" i="2"/>
  <c r="D461" i="2"/>
  <c r="C461" i="2"/>
  <c r="B461" i="2"/>
  <c r="T460" i="2"/>
  <c r="S460" i="2"/>
  <c r="R460" i="2"/>
  <c r="Q460" i="2"/>
  <c r="P460" i="2"/>
  <c r="O460" i="2"/>
  <c r="N460" i="2"/>
  <c r="M460" i="2"/>
  <c r="L460" i="2"/>
  <c r="K460" i="2"/>
  <c r="J460" i="2"/>
  <c r="I460" i="2"/>
  <c r="H460" i="2"/>
  <c r="G460" i="2"/>
  <c r="F460" i="2"/>
  <c r="E460" i="2"/>
  <c r="D460" i="2"/>
  <c r="C460" i="2"/>
  <c r="B460" i="2"/>
  <c r="T459" i="2"/>
  <c r="S459" i="2"/>
  <c r="R459" i="2"/>
  <c r="Q459" i="2"/>
  <c r="P459" i="2"/>
  <c r="O459" i="2"/>
  <c r="N459" i="2"/>
  <c r="M459" i="2"/>
  <c r="L459" i="2"/>
  <c r="K459" i="2"/>
  <c r="J459" i="2"/>
  <c r="I459" i="2"/>
  <c r="H459" i="2"/>
  <c r="G459" i="2"/>
  <c r="F459" i="2"/>
  <c r="E459" i="2"/>
  <c r="D459" i="2"/>
  <c r="C459" i="2"/>
  <c r="B459" i="2"/>
  <c r="T458" i="2"/>
  <c r="S458" i="2"/>
  <c r="R458" i="2"/>
  <c r="Q458" i="2"/>
  <c r="P458" i="2"/>
  <c r="O458" i="2"/>
  <c r="N458" i="2"/>
  <c r="M458" i="2"/>
  <c r="L458" i="2"/>
  <c r="K458" i="2"/>
  <c r="J458" i="2"/>
  <c r="I458" i="2"/>
  <c r="H458" i="2"/>
  <c r="G458" i="2"/>
  <c r="F458" i="2"/>
  <c r="E458" i="2"/>
  <c r="D458" i="2"/>
  <c r="C458" i="2"/>
  <c r="B458" i="2"/>
  <c r="T457" i="2"/>
  <c r="S457" i="2"/>
  <c r="R457" i="2"/>
  <c r="Q457" i="2"/>
  <c r="P457" i="2"/>
  <c r="O457" i="2"/>
  <c r="N457" i="2"/>
  <c r="M457" i="2"/>
  <c r="L457" i="2"/>
  <c r="K457" i="2"/>
  <c r="J457" i="2"/>
  <c r="I457" i="2"/>
  <c r="H457" i="2"/>
  <c r="G457" i="2"/>
  <c r="F457" i="2"/>
  <c r="E457" i="2"/>
  <c r="D457" i="2"/>
  <c r="C457" i="2"/>
  <c r="B457" i="2"/>
  <c r="T456" i="2"/>
  <c r="S456" i="2"/>
  <c r="R456" i="2"/>
  <c r="Q456" i="2"/>
  <c r="P456" i="2"/>
  <c r="O456" i="2"/>
  <c r="N456" i="2"/>
  <c r="M456" i="2"/>
  <c r="L456" i="2"/>
  <c r="K456" i="2"/>
  <c r="J456" i="2"/>
  <c r="I456" i="2"/>
  <c r="H456" i="2"/>
  <c r="G456" i="2"/>
  <c r="F456" i="2"/>
  <c r="E456" i="2"/>
  <c r="D456" i="2"/>
  <c r="C456" i="2"/>
  <c r="B456" i="2"/>
  <c r="T455" i="2"/>
  <c r="S455" i="2"/>
  <c r="R455" i="2"/>
  <c r="Q455" i="2"/>
  <c r="P455" i="2"/>
  <c r="O455" i="2"/>
  <c r="N455" i="2"/>
  <c r="M455" i="2"/>
  <c r="L455" i="2"/>
  <c r="K455" i="2"/>
  <c r="J455" i="2"/>
  <c r="I455" i="2"/>
  <c r="H455" i="2"/>
  <c r="G455" i="2"/>
  <c r="F455" i="2"/>
  <c r="E455" i="2"/>
  <c r="D455" i="2"/>
  <c r="C455" i="2"/>
  <c r="B455" i="2"/>
  <c r="T454" i="2"/>
  <c r="S454" i="2"/>
  <c r="R454" i="2"/>
  <c r="Q454" i="2"/>
  <c r="P454" i="2"/>
  <c r="O454" i="2"/>
  <c r="N454" i="2"/>
  <c r="M454" i="2"/>
  <c r="L454" i="2"/>
  <c r="K454" i="2"/>
  <c r="J454" i="2"/>
  <c r="I454" i="2"/>
  <c r="H454" i="2"/>
  <c r="G454" i="2"/>
  <c r="F454" i="2"/>
  <c r="E454" i="2"/>
  <c r="D454" i="2"/>
  <c r="C454" i="2"/>
  <c r="B454" i="2"/>
  <c r="T453" i="2"/>
  <c r="S453" i="2"/>
  <c r="R453" i="2"/>
  <c r="Q453" i="2"/>
  <c r="P453" i="2"/>
  <c r="O453" i="2"/>
  <c r="N453" i="2"/>
  <c r="M453" i="2"/>
  <c r="L453" i="2"/>
  <c r="K453" i="2"/>
  <c r="J453" i="2"/>
  <c r="I453" i="2"/>
  <c r="H453" i="2"/>
  <c r="G453" i="2"/>
  <c r="F453" i="2"/>
  <c r="E453" i="2"/>
  <c r="D453" i="2"/>
  <c r="C453" i="2"/>
  <c r="B453" i="2"/>
  <c r="T452" i="2"/>
  <c r="S452" i="2"/>
  <c r="R452" i="2"/>
  <c r="Q452" i="2"/>
  <c r="P452" i="2"/>
  <c r="O452" i="2"/>
  <c r="N452" i="2"/>
  <c r="M452" i="2"/>
  <c r="L452" i="2"/>
  <c r="K452" i="2"/>
  <c r="J452" i="2"/>
  <c r="I452" i="2"/>
  <c r="H452" i="2"/>
  <c r="G452" i="2"/>
  <c r="F452" i="2"/>
  <c r="E452" i="2"/>
  <c r="D452" i="2"/>
  <c r="C452" i="2"/>
  <c r="B452" i="2"/>
  <c r="T451" i="2"/>
  <c r="S451" i="2"/>
  <c r="R451" i="2"/>
  <c r="Q451" i="2"/>
  <c r="P451" i="2"/>
  <c r="O451" i="2"/>
  <c r="N451" i="2"/>
  <c r="M451" i="2"/>
  <c r="L451" i="2"/>
  <c r="K451" i="2"/>
  <c r="J451" i="2"/>
  <c r="I451" i="2"/>
  <c r="H451" i="2"/>
  <c r="G451" i="2"/>
  <c r="F451" i="2"/>
  <c r="E451" i="2"/>
  <c r="D451" i="2"/>
  <c r="C451" i="2"/>
  <c r="B451" i="2"/>
  <c r="T450" i="2"/>
  <c r="S450" i="2"/>
  <c r="R450" i="2"/>
  <c r="Q450" i="2"/>
  <c r="P450" i="2"/>
  <c r="O450" i="2"/>
  <c r="N450" i="2"/>
  <c r="M450" i="2"/>
  <c r="L450" i="2"/>
  <c r="K450" i="2"/>
  <c r="J450" i="2"/>
  <c r="I450" i="2"/>
  <c r="H450" i="2"/>
  <c r="G450" i="2"/>
  <c r="F450" i="2"/>
  <c r="E450" i="2"/>
  <c r="D450" i="2"/>
  <c r="C450" i="2"/>
  <c r="B450" i="2"/>
  <c r="T449" i="2"/>
  <c r="S449" i="2"/>
  <c r="R449" i="2"/>
  <c r="Q449" i="2"/>
  <c r="P449" i="2"/>
  <c r="O449" i="2"/>
  <c r="N449" i="2"/>
  <c r="M449" i="2"/>
  <c r="L449" i="2"/>
  <c r="K449" i="2"/>
  <c r="J449" i="2"/>
  <c r="I449" i="2"/>
  <c r="H449" i="2"/>
  <c r="G449" i="2"/>
  <c r="F449" i="2"/>
  <c r="E449" i="2"/>
  <c r="D449" i="2"/>
  <c r="C449" i="2"/>
  <c r="B449" i="2"/>
  <c r="T448" i="2"/>
  <c r="S448" i="2"/>
  <c r="R448" i="2"/>
  <c r="Q448" i="2"/>
  <c r="P448" i="2"/>
  <c r="O448" i="2"/>
  <c r="N448" i="2"/>
  <c r="M448" i="2"/>
  <c r="L448" i="2"/>
  <c r="K448" i="2"/>
  <c r="J448" i="2"/>
  <c r="I448" i="2"/>
  <c r="H448" i="2"/>
  <c r="G448" i="2"/>
  <c r="F448" i="2"/>
  <c r="E448" i="2"/>
  <c r="D448" i="2"/>
  <c r="C448" i="2"/>
  <c r="B448" i="2"/>
  <c r="T447" i="2"/>
  <c r="S447" i="2"/>
  <c r="R447" i="2"/>
  <c r="Q447" i="2"/>
  <c r="P447" i="2"/>
  <c r="O447" i="2"/>
  <c r="N447" i="2"/>
  <c r="M447" i="2"/>
  <c r="L447" i="2"/>
  <c r="K447" i="2"/>
  <c r="J447" i="2"/>
  <c r="I447" i="2"/>
  <c r="H447" i="2"/>
  <c r="G447" i="2"/>
  <c r="F447" i="2"/>
  <c r="E447" i="2"/>
  <c r="D447" i="2"/>
  <c r="C447" i="2"/>
  <c r="B447" i="2"/>
  <c r="T446" i="2"/>
  <c r="S446" i="2"/>
  <c r="R446" i="2"/>
  <c r="Q446" i="2"/>
  <c r="P446" i="2"/>
  <c r="O446" i="2"/>
  <c r="N446" i="2"/>
  <c r="M446" i="2"/>
  <c r="L446" i="2"/>
  <c r="K446" i="2"/>
  <c r="J446" i="2"/>
  <c r="I446" i="2"/>
  <c r="H446" i="2"/>
  <c r="G446" i="2"/>
  <c r="F446" i="2"/>
  <c r="E446" i="2"/>
  <c r="D446" i="2"/>
  <c r="C446" i="2"/>
  <c r="B446" i="2"/>
  <c r="T445" i="2"/>
  <c r="S445" i="2"/>
  <c r="R445" i="2"/>
  <c r="Q445" i="2"/>
  <c r="P445" i="2"/>
  <c r="O445" i="2"/>
  <c r="N445" i="2"/>
  <c r="M445" i="2"/>
  <c r="L445" i="2"/>
  <c r="K445" i="2"/>
  <c r="J445" i="2"/>
  <c r="I445" i="2"/>
  <c r="H445" i="2"/>
  <c r="G445" i="2"/>
  <c r="F445" i="2"/>
  <c r="E445" i="2"/>
  <c r="D445" i="2"/>
  <c r="C445" i="2"/>
  <c r="B445" i="2"/>
  <c r="T444" i="2"/>
  <c r="S444" i="2"/>
  <c r="R444" i="2"/>
  <c r="Q444" i="2"/>
  <c r="P444" i="2"/>
  <c r="O444" i="2"/>
  <c r="N444" i="2"/>
  <c r="M444" i="2"/>
  <c r="L444" i="2"/>
  <c r="K444" i="2"/>
  <c r="J444" i="2"/>
  <c r="I444" i="2"/>
  <c r="H444" i="2"/>
  <c r="G444" i="2"/>
  <c r="F444" i="2"/>
  <c r="E444" i="2"/>
  <c r="D444" i="2"/>
  <c r="C444" i="2"/>
  <c r="B444" i="2"/>
  <c r="T443" i="2"/>
  <c r="S443" i="2"/>
  <c r="R443" i="2"/>
  <c r="Q443" i="2"/>
  <c r="P443" i="2"/>
  <c r="O443" i="2"/>
  <c r="N443" i="2"/>
  <c r="M443" i="2"/>
  <c r="L443" i="2"/>
  <c r="K443" i="2"/>
  <c r="J443" i="2"/>
  <c r="I443" i="2"/>
  <c r="H443" i="2"/>
  <c r="G443" i="2"/>
  <c r="F443" i="2"/>
  <c r="E443" i="2"/>
  <c r="D443" i="2"/>
  <c r="C443" i="2"/>
  <c r="B443" i="2"/>
  <c r="T442" i="2"/>
  <c r="S442" i="2"/>
  <c r="R442" i="2"/>
  <c r="Q442" i="2"/>
  <c r="P442" i="2"/>
  <c r="O442" i="2"/>
  <c r="N442" i="2"/>
  <c r="M442" i="2"/>
  <c r="L442" i="2"/>
  <c r="K442" i="2"/>
  <c r="J442" i="2"/>
  <c r="I442" i="2"/>
  <c r="H442" i="2"/>
  <c r="G442" i="2"/>
  <c r="F442" i="2"/>
  <c r="E442" i="2"/>
  <c r="D442" i="2"/>
  <c r="C442" i="2"/>
  <c r="B442" i="2"/>
  <c r="A441" i="2"/>
  <c r="T439" i="2"/>
  <c r="S439" i="2"/>
  <c r="R439" i="2"/>
  <c r="Q439" i="2"/>
  <c r="P439" i="2"/>
  <c r="O439" i="2"/>
  <c r="N439" i="2"/>
  <c r="M439" i="2"/>
  <c r="L439" i="2"/>
  <c r="K439" i="2"/>
  <c r="J439" i="2"/>
  <c r="I439" i="2"/>
  <c r="H439" i="2"/>
  <c r="G439" i="2"/>
  <c r="F439" i="2"/>
  <c r="E439" i="2"/>
  <c r="D439" i="2"/>
  <c r="C439" i="2"/>
  <c r="B439" i="2"/>
  <c r="T438" i="2"/>
  <c r="S438" i="2"/>
  <c r="R438" i="2"/>
  <c r="Q438" i="2"/>
  <c r="P438" i="2"/>
  <c r="O438" i="2"/>
  <c r="N438" i="2"/>
  <c r="M438" i="2"/>
  <c r="L438" i="2"/>
  <c r="K438" i="2"/>
  <c r="J438" i="2"/>
  <c r="I438" i="2"/>
  <c r="H438" i="2"/>
  <c r="G438" i="2"/>
  <c r="F438" i="2"/>
  <c r="E438" i="2"/>
  <c r="D438" i="2"/>
  <c r="C438" i="2"/>
  <c r="B438" i="2"/>
  <c r="T437" i="2"/>
  <c r="S437" i="2"/>
  <c r="R437" i="2"/>
  <c r="Q437" i="2"/>
  <c r="P437" i="2"/>
  <c r="O437" i="2"/>
  <c r="N437" i="2"/>
  <c r="M437" i="2"/>
  <c r="L437" i="2"/>
  <c r="K437" i="2"/>
  <c r="J437" i="2"/>
  <c r="I437" i="2"/>
  <c r="H437" i="2"/>
  <c r="G437" i="2"/>
  <c r="F437" i="2"/>
  <c r="E437" i="2"/>
  <c r="D437" i="2"/>
  <c r="C437" i="2"/>
  <c r="B437" i="2"/>
  <c r="T436" i="2"/>
  <c r="S436" i="2"/>
  <c r="R436" i="2"/>
  <c r="Q436" i="2"/>
  <c r="P436" i="2"/>
  <c r="O436" i="2"/>
  <c r="N436" i="2"/>
  <c r="M436" i="2"/>
  <c r="L436" i="2"/>
  <c r="K436" i="2"/>
  <c r="J436" i="2"/>
  <c r="I436" i="2"/>
  <c r="H436" i="2"/>
  <c r="G436" i="2"/>
  <c r="F436" i="2"/>
  <c r="E436" i="2"/>
  <c r="D436" i="2"/>
  <c r="C436" i="2"/>
  <c r="B436" i="2"/>
  <c r="T435" i="2"/>
  <c r="S435" i="2"/>
  <c r="R435" i="2"/>
  <c r="Q435" i="2"/>
  <c r="P435" i="2"/>
  <c r="O435" i="2"/>
  <c r="N435" i="2"/>
  <c r="M435" i="2"/>
  <c r="L435" i="2"/>
  <c r="K435" i="2"/>
  <c r="J435" i="2"/>
  <c r="I435" i="2"/>
  <c r="H435" i="2"/>
  <c r="G435" i="2"/>
  <c r="F435" i="2"/>
  <c r="E435" i="2"/>
  <c r="D435" i="2"/>
  <c r="C435" i="2"/>
  <c r="B435" i="2"/>
  <c r="T434" i="2"/>
  <c r="S434" i="2"/>
  <c r="R434" i="2"/>
  <c r="Q434" i="2"/>
  <c r="P434" i="2"/>
  <c r="O434" i="2"/>
  <c r="N434" i="2"/>
  <c r="M434" i="2"/>
  <c r="L434" i="2"/>
  <c r="K434" i="2"/>
  <c r="J434" i="2"/>
  <c r="I434" i="2"/>
  <c r="H434" i="2"/>
  <c r="G434" i="2"/>
  <c r="F434" i="2"/>
  <c r="E434" i="2"/>
  <c r="D434" i="2"/>
  <c r="C434" i="2"/>
  <c r="B434" i="2"/>
  <c r="T433" i="2"/>
  <c r="S433" i="2"/>
  <c r="R433" i="2"/>
  <c r="Q433" i="2"/>
  <c r="P433" i="2"/>
  <c r="O433" i="2"/>
  <c r="N433" i="2"/>
  <c r="M433" i="2"/>
  <c r="L433" i="2"/>
  <c r="K433" i="2"/>
  <c r="J433" i="2"/>
  <c r="I433" i="2"/>
  <c r="H433" i="2"/>
  <c r="G433" i="2"/>
  <c r="F433" i="2"/>
  <c r="E433" i="2"/>
  <c r="D433" i="2"/>
  <c r="C433" i="2"/>
  <c r="B433" i="2"/>
  <c r="T432" i="2"/>
  <c r="S432" i="2"/>
  <c r="R432" i="2"/>
  <c r="Q432" i="2"/>
  <c r="P432" i="2"/>
  <c r="O432" i="2"/>
  <c r="N432" i="2"/>
  <c r="M432" i="2"/>
  <c r="L432" i="2"/>
  <c r="K432" i="2"/>
  <c r="J432" i="2"/>
  <c r="I432" i="2"/>
  <c r="H432" i="2"/>
  <c r="G432" i="2"/>
  <c r="F432" i="2"/>
  <c r="E432" i="2"/>
  <c r="D432" i="2"/>
  <c r="C432" i="2"/>
  <c r="B432" i="2"/>
  <c r="T431" i="2"/>
  <c r="S431" i="2"/>
  <c r="R431" i="2"/>
  <c r="Q431" i="2"/>
  <c r="P431" i="2"/>
  <c r="O431" i="2"/>
  <c r="N431" i="2"/>
  <c r="M431" i="2"/>
  <c r="L431" i="2"/>
  <c r="K431" i="2"/>
  <c r="J431" i="2"/>
  <c r="I431" i="2"/>
  <c r="H431" i="2"/>
  <c r="G431" i="2"/>
  <c r="F431" i="2"/>
  <c r="E431" i="2"/>
  <c r="D431" i="2"/>
  <c r="C431" i="2"/>
  <c r="B431" i="2"/>
  <c r="T430" i="2"/>
  <c r="S430" i="2"/>
  <c r="R430" i="2"/>
  <c r="Q430" i="2"/>
  <c r="P430" i="2"/>
  <c r="O430" i="2"/>
  <c r="N430" i="2"/>
  <c r="M430" i="2"/>
  <c r="L430" i="2"/>
  <c r="K430" i="2"/>
  <c r="J430" i="2"/>
  <c r="I430" i="2"/>
  <c r="H430" i="2"/>
  <c r="G430" i="2"/>
  <c r="F430" i="2"/>
  <c r="E430" i="2"/>
  <c r="D430" i="2"/>
  <c r="C430" i="2"/>
  <c r="B430" i="2"/>
  <c r="T429" i="2"/>
  <c r="S429" i="2"/>
  <c r="R429" i="2"/>
  <c r="Q429" i="2"/>
  <c r="P429" i="2"/>
  <c r="O429" i="2"/>
  <c r="N429" i="2"/>
  <c r="M429" i="2"/>
  <c r="L429" i="2"/>
  <c r="K429" i="2"/>
  <c r="J429" i="2"/>
  <c r="I429" i="2"/>
  <c r="H429" i="2"/>
  <c r="G429" i="2"/>
  <c r="F429" i="2"/>
  <c r="E429" i="2"/>
  <c r="D429" i="2"/>
  <c r="C429" i="2"/>
  <c r="B429" i="2"/>
  <c r="T428" i="2"/>
  <c r="S428" i="2"/>
  <c r="R428" i="2"/>
  <c r="Q428" i="2"/>
  <c r="P428" i="2"/>
  <c r="O428" i="2"/>
  <c r="N428" i="2"/>
  <c r="M428" i="2"/>
  <c r="L428" i="2"/>
  <c r="K428" i="2"/>
  <c r="J428" i="2"/>
  <c r="I428" i="2"/>
  <c r="H428" i="2"/>
  <c r="G428" i="2"/>
  <c r="F428" i="2"/>
  <c r="E428" i="2"/>
  <c r="D428" i="2"/>
  <c r="C428" i="2"/>
  <c r="B428" i="2"/>
  <c r="T427" i="2"/>
  <c r="S427" i="2"/>
  <c r="R427" i="2"/>
  <c r="Q427" i="2"/>
  <c r="P427" i="2"/>
  <c r="O427" i="2"/>
  <c r="N427" i="2"/>
  <c r="M427" i="2"/>
  <c r="L427" i="2"/>
  <c r="K427" i="2"/>
  <c r="J427" i="2"/>
  <c r="I427" i="2"/>
  <c r="H427" i="2"/>
  <c r="G427" i="2"/>
  <c r="F427" i="2"/>
  <c r="E427" i="2"/>
  <c r="D427" i="2"/>
  <c r="C427" i="2"/>
  <c r="B427" i="2"/>
  <c r="T426" i="2"/>
  <c r="S426" i="2"/>
  <c r="R426" i="2"/>
  <c r="Q426" i="2"/>
  <c r="P426" i="2"/>
  <c r="O426" i="2"/>
  <c r="N426" i="2"/>
  <c r="M426" i="2"/>
  <c r="L426" i="2"/>
  <c r="K426" i="2"/>
  <c r="J426" i="2"/>
  <c r="I426" i="2"/>
  <c r="H426" i="2"/>
  <c r="G426" i="2"/>
  <c r="F426" i="2"/>
  <c r="E426" i="2"/>
  <c r="D426" i="2"/>
  <c r="C426" i="2"/>
  <c r="B426" i="2"/>
  <c r="T425" i="2"/>
  <c r="S425" i="2"/>
  <c r="R425" i="2"/>
  <c r="Q425" i="2"/>
  <c r="P425" i="2"/>
  <c r="O425" i="2"/>
  <c r="N425" i="2"/>
  <c r="M425" i="2"/>
  <c r="L425" i="2"/>
  <c r="K425" i="2"/>
  <c r="J425" i="2"/>
  <c r="I425" i="2"/>
  <c r="H425" i="2"/>
  <c r="G425" i="2"/>
  <c r="F425" i="2"/>
  <c r="E425" i="2"/>
  <c r="D425" i="2"/>
  <c r="C425" i="2"/>
  <c r="B425" i="2"/>
  <c r="T424" i="2"/>
  <c r="S424" i="2"/>
  <c r="R424" i="2"/>
  <c r="Q424" i="2"/>
  <c r="P424" i="2"/>
  <c r="O424" i="2"/>
  <c r="N424" i="2"/>
  <c r="M424" i="2"/>
  <c r="L424" i="2"/>
  <c r="K424" i="2"/>
  <c r="J424" i="2"/>
  <c r="I424" i="2"/>
  <c r="H424" i="2"/>
  <c r="G424" i="2"/>
  <c r="F424" i="2"/>
  <c r="E424" i="2"/>
  <c r="D424" i="2"/>
  <c r="C424" i="2"/>
  <c r="B424" i="2"/>
  <c r="T423" i="2"/>
  <c r="S423" i="2"/>
  <c r="R423" i="2"/>
  <c r="Q423" i="2"/>
  <c r="P423" i="2"/>
  <c r="O423" i="2"/>
  <c r="N423" i="2"/>
  <c r="M423" i="2"/>
  <c r="L423" i="2"/>
  <c r="K423" i="2"/>
  <c r="J423" i="2"/>
  <c r="I423" i="2"/>
  <c r="H423" i="2"/>
  <c r="G423" i="2"/>
  <c r="F423" i="2"/>
  <c r="E423" i="2"/>
  <c r="D423" i="2"/>
  <c r="C423" i="2"/>
  <c r="B423" i="2"/>
  <c r="T422" i="2"/>
  <c r="S422" i="2"/>
  <c r="R422" i="2"/>
  <c r="Q422" i="2"/>
  <c r="P422" i="2"/>
  <c r="O422" i="2"/>
  <c r="N422" i="2"/>
  <c r="M422" i="2"/>
  <c r="L422" i="2"/>
  <c r="K422" i="2"/>
  <c r="J422" i="2"/>
  <c r="I422" i="2"/>
  <c r="H422" i="2"/>
  <c r="G422" i="2"/>
  <c r="F422" i="2"/>
  <c r="E422" i="2"/>
  <c r="D422" i="2"/>
  <c r="C422" i="2"/>
  <c r="B422" i="2"/>
  <c r="T421" i="2"/>
  <c r="S421" i="2"/>
  <c r="R421" i="2"/>
  <c r="Q421" i="2"/>
  <c r="P421" i="2"/>
  <c r="O421" i="2"/>
  <c r="N421" i="2"/>
  <c r="M421" i="2"/>
  <c r="L421" i="2"/>
  <c r="K421" i="2"/>
  <c r="J421" i="2"/>
  <c r="I421" i="2"/>
  <c r="H421" i="2"/>
  <c r="G421" i="2"/>
  <c r="F421" i="2"/>
  <c r="E421" i="2"/>
  <c r="D421" i="2"/>
  <c r="C421" i="2"/>
  <c r="B421" i="2"/>
  <c r="T420" i="2"/>
  <c r="S420" i="2"/>
  <c r="R420" i="2"/>
  <c r="Q420" i="2"/>
  <c r="P420" i="2"/>
  <c r="O420" i="2"/>
  <c r="N420" i="2"/>
  <c r="M420" i="2"/>
  <c r="L420" i="2"/>
  <c r="K420" i="2"/>
  <c r="J420" i="2"/>
  <c r="I420" i="2"/>
  <c r="H420" i="2"/>
  <c r="G420" i="2"/>
  <c r="F420" i="2"/>
  <c r="E420" i="2"/>
  <c r="D420" i="2"/>
  <c r="C420" i="2"/>
  <c r="B420" i="2"/>
  <c r="T419" i="2"/>
  <c r="S419" i="2"/>
  <c r="R419" i="2"/>
  <c r="Q419" i="2"/>
  <c r="P419" i="2"/>
  <c r="O419" i="2"/>
  <c r="N419" i="2"/>
  <c r="M419" i="2"/>
  <c r="L419" i="2"/>
  <c r="K419" i="2"/>
  <c r="J419" i="2"/>
  <c r="I419" i="2"/>
  <c r="H419" i="2"/>
  <c r="G419" i="2"/>
  <c r="F419" i="2"/>
  <c r="E419" i="2"/>
  <c r="D419" i="2"/>
  <c r="C419" i="2"/>
  <c r="B419" i="2"/>
  <c r="A418" i="2"/>
  <c r="T416" i="2"/>
  <c r="S416" i="2"/>
  <c r="R416" i="2"/>
  <c r="Q416" i="2"/>
  <c r="P416" i="2"/>
  <c r="O416" i="2"/>
  <c r="N416" i="2"/>
  <c r="M416" i="2"/>
  <c r="L416" i="2"/>
  <c r="K416" i="2"/>
  <c r="J416" i="2"/>
  <c r="I416" i="2"/>
  <c r="H416" i="2"/>
  <c r="G416" i="2"/>
  <c r="F416" i="2"/>
  <c r="E416" i="2"/>
  <c r="D416" i="2"/>
  <c r="C416" i="2"/>
  <c r="B416" i="2"/>
  <c r="T415" i="2"/>
  <c r="S415" i="2"/>
  <c r="R415" i="2"/>
  <c r="Q415" i="2"/>
  <c r="P415" i="2"/>
  <c r="O415" i="2"/>
  <c r="N415" i="2"/>
  <c r="M415" i="2"/>
  <c r="L415" i="2"/>
  <c r="K415" i="2"/>
  <c r="J415" i="2"/>
  <c r="I415" i="2"/>
  <c r="H415" i="2"/>
  <c r="G415" i="2"/>
  <c r="F415" i="2"/>
  <c r="E415" i="2"/>
  <c r="D415" i="2"/>
  <c r="C415" i="2"/>
  <c r="B415" i="2"/>
  <c r="T414" i="2"/>
  <c r="S414" i="2"/>
  <c r="R414" i="2"/>
  <c r="Q414" i="2"/>
  <c r="P414" i="2"/>
  <c r="O414" i="2"/>
  <c r="N414" i="2"/>
  <c r="M414" i="2"/>
  <c r="L414" i="2"/>
  <c r="K414" i="2"/>
  <c r="J414" i="2"/>
  <c r="I414" i="2"/>
  <c r="H414" i="2"/>
  <c r="G414" i="2"/>
  <c r="F414" i="2"/>
  <c r="E414" i="2"/>
  <c r="D414" i="2"/>
  <c r="C414" i="2"/>
  <c r="B414" i="2"/>
  <c r="T413" i="2"/>
  <c r="S413" i="2"/>
  <c r="R413" i="2"/>
  <c r="Q413" i="2"/>
  <c r="P413" i="2"/>
  <c r="O413" i="2"/>
  <c r="N413" i="2"/>
  <c r="M413" i="2"/>
  <c r="L413" i="2"/>
  <c r="K413" i="2"/>
  <c r="J413" i="2"/>
  <c r="I413" i="2"/>
  <c r="H413" i="2"/>
  <c r="G413" i="2"/>
  <c r="F413" i="2"/>
  <c r="E413" i="2"/>
  <c r="D413" i="2"/>
  <c r="C413" i="2"/>
  <c r="B413" i="2"/>
  <c r="T412" i="2"/>
  <c r="S412" i="2"/>
  <c r="R412" i="2"/>
  <c r="Q412" i="2"/>
  <c r="P412" i="2"/>
  <c r="O412" i="2"/>
  <c r="N412" i="2"/>
  <c r="M412" i="2"/>
  <c r="L412" i="2"/>
  <c r="K412" i="2"/>
  <c r="J412" i="2"/>
  <c r="I412" i="2"/>
  <c r="H412" i="2"/>
  <c r="G412" i="2"/>
  <c r="F412" i="2"/>
  <c r="E412" i="2"/>
  <c r="D412" i="2"/>
  <c r="C412" i="2"/>
  <c r="B412" i="2"/>
  <c r="T411" i="2"/>
  <c r="S411" i="2"/>
  <c r="R411" i="2"/>
  <c r="Q411" i="2"/>
  <c r="P411" i="2"/>
  <c r="O411" i="2"/>
  <c r="N411" i="2"/>
  <c r="M411" i="2"/>
  <c r="L411" i="2"/>
  <c r="K411" i="2"/>
  <c r="J411" i="2"/>
  <c r="I411" i="2"/>
  <c r="H411" i="2"/>
  <c r="G411" i="2"/>
  <c r="F411" i="2"/>
  <c r="E411" i="2"/>
  <c r="D411" i="2"/>
  <c r="C411" i="2"/>
  <c r="B411" i="2"/>
  <c r="T410" i="2"/>
  <c r="S410" i="2"/>
  <c r="R410" i="2"/>
  <c r="Q410" i="2"/>
  <c r="P410" i="2"/>
  <c r="O410" i="2"/>
  <c r="N410" i="2"/>
  <c r="M410" i="2"/>
  <c r="L410" i="2"/>
  <c r="K410" i="2"/>
  <c r="J410" i="2"/>
  <c r="I410" i="2"/>
  <c r="H410" i="2"/>
  <c r="G410" i="2"/>
  <c r="F410" i="2"/>
  <c r="E410" i="2"/>
  <c r="D410" i="2"/>
  <c r="C410" i="2"/>
  <c r="B410" i="2"/>
  <c r="T409" i="2"/>
  <c r="S409" i="2"/>
  <c r="R409" i="2"/>
  <c r="Q409" i="2"/>
  <c r="P409" i="2"/>
  <c r="O409" i="2"/>
  <c r="N409" i="2"/>
  <c r="M409" i="2"/>
  <c r="L409" i="2"/>
  <c r="K409" i="2"/>
  <c r="J409" i="2"/>
  <c r="I409" i="2"/>
  <c r="H409" i="2"/>
  <c r="G409" i="2"/>
  <c r="F409" i="2"/>
  <c r="E409" i="2"/>
  <c r="D409" i="2"/>
  <c r="C409" i="2"/>
  <c r="B409" i="2"/>
  <c r="T408" i="2"/>
  <c r="S408" i="2"/>
  <c r="R408" i="2"/>
  <c r="Q408" i="2"/>
  <c r="P408" i="2"/>
  <c r="O408" i="2"/>
  <c r="N408" i="2"/>
  <c r="M408" i="2"/>
  <c r="L408" i="2"/>
  <c r="K408" i="2"/>
  <c r="J408" i="2"/>
  <c r="I408" i="2"/>
  <c r="H408" i="2"/>
  <c r="G408" i="2"/>
  <c r="F408" i="2"/>
  <c r="E408" i="2"/>
  <c r="D408" i="2"/>
  <c r="C408" i="2"/>
  <c r="B408" i="2"/>
  <c r="T407" i="2"/>
  <c r="S407" i="2"/>
  <c r="R407" i="2"/>
  <c r="Q407" i="2"/>
  <c r="P407" i="2"/>
  <c r="O407" i="2"/>
  <c r="N407" i="2"/>
  <c r="M407" i="2"/>
  <c r="L407" i="2"/>
  <c r="K407" i="2"/>
  <c r="J407" i="2"/>
  <c r="I407" i="2"/>
  <c r="H407" i="2"/>
  <c r="G407" i="2"/>
  <c r="F407" i="2"/>
  <c r="E407" i="2"/>
  <c r="D407" i="2"/>
  <c r="C407" i="2"/>
  <c r="B407" i="2"/>
  <c r="T406" i="2"/>
  <c r="S406" i="2"/>
  <c r="R406" i="2"/>
  <c r="Q406" i="2"/>
  <c r="P406" i="2"/>
  <c r="O406" i="2"/>
  <c r="N406" i="2"/>
  <c r="M406" i="2"/>
  <c r="L406" i="2"/>
  <c r="K406" i="2"/>
  <c r="J406" i="2"/>
  <c r="I406" i="2"/>
  <c r="H406" i="2"/>
  <c r="G406" i="2"/>
  <c r="F406" i="2"/>
  <c r="E406" i="2"/>
  <c r="D406" i="2"/>
  <c r="C406" i="2"/>
  <c r="B406" i="2"/>
  <c r="T405" i="2"/>
  <c r="S405" i="2"/>
  <c r="R405" i="2"/>
  <c r="Q405" i="2"/>
  <c r="P405" i="2"/>
  <c r="O405" i="2"/>
  <c r="N405" i="2"/>
  <c r="M405" i="2"/>
  <c r="L405" i="2"/>
  <c r="K405" i="2"/>
  <c r="J405" i="2"/>
  <c r="I405" i="2"/>
  <c r="H405" i="2"/>
  <c r="G405" i="2"/>
  <c r="F405" i="2"/>
  <c r="E405" i="2"/>
  <c r="D405" i="2"/>
  <c r="C405" i="2"/>
  <c r="B405" i="2"/>
  <c r="T404" i="2"/>
  <c r="S404" i="2"/>
  <c r="R404" i="2"/>
  <c r="Q404" i="2"/>
  <c r="P404" i="2"/>
  <c r="O404" i="2"/>
  <c r="N404" i="2"/>
  <c r="M404" i="2"/>
  <c r="L404" i="2"/>
  <c r="K404" i="2"/>
  <c r="J404" i="2"/>
  <c r="I404" i="2"/>
  <c r="H404" i="2"/>
  <c r="G404" i="2"/>
  <c r="F404" i="2"/>
  <c r="E404" i="2"/>
  <c r="D404" i="2"/>
  <c r="C404" i="2"/>
  <c r="B404" i="2"/>
  <c r="T403" i="2"/>
  <c r="S403" i="2"/>
  <c r="R403" i="2"/>
  <c r="Q403" i="2"/>
  <c r="P403" i="2"/>
  <c r="O403" i="2"/>
  <c r="N403" i="2"/>
  <c r="M403" i="2"/>
  <c r="L403" i="2"/>
  <c r="K403" i="2"/>
  <c r="J403" i="2"/>
  <c r="I403" i="2"/>
  <c r="H403" i="2"/>
  <c r="G403" i="2"/>
  <c r="F403" i="2"/>
  <c r="E403" i="2"/>
  <c r="D403" i="2"/>
  <c r="C403" i="2"/>
  <c r="B403" i="2"/>
  <c r="T402" i="2"/>
  <c r="S402" i="2"/>
  <c r="R402" i="2"/>
  <c r="Q402" i="2"/>
  <c r="P402" i="2"/>
  <c r="O402" i="2"/>
  <c r="N402" i="2"/>
  <c r="M402" i="2"/>
  <c r="L402" i="2"/>
  <c r="K402" i="2"/>
  <c r="J402" i="2"/>
  <c r="I402" i="2"/>
  <c r="H402" i="2"/>
  <c r="G402" i="2"/>
  <c r="F402" i="2"/>
  <c r="E402" i="2"/>
  <c r="D402" i="2"/>
  <c r="C402" i="2"/>
  <c r="B402" i="2"/>
  <c r="T401" i="2"/>
  <c r="S401" i="2"/>
  <c r="R401" i="2"/>
  <c r="Q401" i="2"/>
  <c r="P401" i="2"/>
  <c r="O401" i="2"/>
  <c r="N401" i="2"/>
  <c r="M401" i="2"/>
  <c r="L401" i="2"/>
  <c r="K401" i="2"/>
  <c r="J401" i="2"/>
  <c r="I401" i="2"/>
  <c r="H401" i="2"/>
  <c r="G401" i="2"/>
  <c r="F401" i="2"/>
  <c r="E401" i="2"/>
  <c r="D401" i="2"/>
  <c r="C401" i="2"/>
  <c r="B401" i="2"/>
  <c r="T400" i="2"/>
  <c r="S400" i="2"/>
  <c r="R400" i="2"/>
  <c r="Q400" i="2"/>
  <c r="P400" i="2"/>
  <c r="O400" i="2"/>
  <c r="N400" i="2"/>
  <c r="M400" i="2"/>
  <c r="L400" i="2"/>
  <c r="K400" i="2"/>
  <c r="J400" i="2"/>
  <c r="I400" i="2"/>
  <c r="H400" i="2"/>
  <c r="G400" i="2"/>
  <c r="F400" i="2"/>
  <c r="E400" i="2"/>
  <c r="D400" i="2"/>
  <c r="C400" i="2"/>
  <c r="B400" i="2"/>
  <c r="T399" i="2"/>
  <c r="S399" i="2"/>
  <c r="R399" i="2"/>
  <c r="Q399" i="2"/>
  <c r="P399" i="2"/>
  <c r="O399" i="2"/>
  <c r="N399" i="2"/>
  <c r="M399" i="2"/>
  <c r="L399" i="2"/>
  <c r="K399" i="2"/>
  <c r="J399" i="2"/>
  <c r="I399" i="2"/>
  <c r="H399" i="2"/>
  <c r="G399" i="2"/>
  <c r="F399" i="2"/>
  <c r="E399" i="2"/>
  <c r="D399" i="2"/>
  <c r="C399" i="2"/>
  <c r="B399" i="2"/>
  <c r="T398" i="2"/>
  <c r="S398" i="2"/>
  <c r="R398" i="2"/>
  <c r="Q398" i="2"/>
  <c r="P398" i="2"/>
  <c r="O398" i="2"/>
  <c r="N398" i="2"/>
  <c r="M398" i="2"/>
  <c r="L398" i="2"/>
  <c r="K398" i="2"/>
  <c r="J398" i="2"/>
  <c r="I398" i="2"/>
  <c r="H398" i="2"/>
  <c r="G398" i="2"/>
  <c r="F398" i="2"/>
  <c r="E398" i="2"/>
  <c r="D398" i="2"/>
  <c r="C398" i="2"/>
  <c r="B398" i="2"/>
  <c r="T397" i="2"/>
  <c r="S397" i="2"/>
  <c r="R397" i="2"/>
  <c r="Q397" i="2"/>
  <c r="P397" i="2"/>
  <c r="O397" i="2"/>
  <c r="N397" i="2"/>
  <c r="M397" i="2"/>
  <c r="L397" i="2"/>
  <c r="K397" i="2"/>
  <c r="J397" i="2"/>
  <c r="I397" i="2"/>
  <c r="H397" i="2"/>
  <c r="G397" i="2"/>
  <c r="F397" i="2"/>
  <c r="E397" i="2"/>
  <c r="D397" i="2"/>
  <c r="C397" i="2"/>
  <c r="B397" i="2"/>
  <c r="T396" i="2"/>
  <c r="S396" i="2"/>
  <c r="R396" i="2"/>
  <c r="Q396" i="2"/>
  <c r="P396" i="2"/>
  <c r="O396" i="2"/>
  <c r="N396" i="2"/>
  <c r="M396" i="2"/>
  <c r="L396" i="2"/>
  <c r="K396" i="2"/>
  <c r="J396" i="2"/>
  <c r="I396" i="2"/>
  <c r="H396" i="2"/>
  <c r="G396" i="2"/>
  <c r="F396" i="2"/>
  <c r="E396" i="2"/>
  <c r="D396" i="2"/>
  <c r="C396" i="2"/>
  <c r="B396" i="2"/>
  <c r="A395" i="2"/>
  <c r="T393" i="2"/>
  <c r="S393" i="2"/>
  <c r="R393" i="2"/>
  <c r="Q393" i="2"/>
  <c r="P393" i="2"/>
  <c r="O393" i="2"/>
  <c r="N393" i="2"/>
  <c r="M393" i="2"/>
  <c r="L393" i="2"/>
  <c r="K393" i="2"/>
  <c r="J393" i="2"/>
  <c r="I393" i="2"/>
  <c r="H393" i="2"/>
  <c r="G393" i="2"/>
  <c r="F393" i="2"/>
  <c r="E393" i="2"/>
  <c r="D393" i="2"/>
  <c r="C393" i="2"/>
  <c r="B393" i="2"/>
  <c r="T392" i="2"/>
  <c r="S392" i="2"/>
  <c r="R392" i="2"/>
  <c r="Q392" i="2"/>
  <c r="P392" i="2"/>
  <c r="O392" i="2"/>
  <c r="N392" i="2"/>
  <c r="M392" i="2"/>
  <c r="L392" i="2"/>
  <c r="K392" i="2"/>
  <c r="J392" i="2"/>
  <c r="I392" i="2"/>
  <c r="H392" i="2"/>
  <c r="G392" i="2"/>
  <c r="F392" i="2"/>
  <c r="E392" i="2"/>
  <c r="D392" i="2"/>
  <c r="C392" i="2"/>
  <c r="B392" i="2"/>
  <c r="T391" i="2"/>
  <c r="S391" i="2"/>
  <c r="R391" i="2"/>
  <c r="Q391" i="2"/>
  <c r="P391" i="2"/>
  <c r="O391" i="2"/>
  <c r="N391" i="2"/>
  <c r="M391" i="2"/>
  <c r="L391" i="2"/>
  <c r="K391" i="2"/>
  <c r="J391" i="2"/>
  <c r="I391" i="2"/>
  <c r="H391" i="2"/>
  <c r="G391" i="2"/>
  <c r="F391" i="2"/>
  <c r="E391" i="2"/>
  <c r="D391" i="2"/>
  <c r="C391" i="2"/>
  <c r="B391" i="2"/>
  <c r="T390" i="2"/>
  <c r="S390" i="2"/>
  <c r="R390" i="2"/>
  <c r="Q390" i="2"/>
  <c r="P390" i="2"/>
  <c r="O390" i="2"/>
  <c r="N390" i="2"/>
  <c r="M390" i="2"/>
  <c r="L390" i="2"/>
  <c r="K390" i="2"/>
  <c r="J390" i="2"/>
  <c r="I390" i="2"/>
  <c r="H390" i="2"/>
  <c r="G390" i="2"/>
  <c r="F390" i="2"/>
  <c r="E390" i="2"/>
  <c r="D390" i="2"/>
  <c r="C390" i="2"/>
  <c r="B390" i="2"/>
  <c r="T389" i="2"/>
  <c r="S389" i="2"/>
  <c r="R389" i="2"/>
  <c r="Q389" i="2"/>
  <c r="P389" i="2"/>
  <c r="O389" i="2"/>
  <c r="N389" i="2"/>
  <c r="M389" i="2"/>
  <c r="L389" i="2"/>
  <c r="K389" i="2"/>
  <c r="J389" i="2"/>
  <c r="I389" i="2"/>
  <c r="H389" i="2"/>
  <c r="G389" i="2"/>
  <c r="F389" i="2"/>
  <c r="E389" i="2"/>
  <c r="D389" i="2"/>
  <c r="C389" i="2"/>
  <c r="B389" i="2"/>
  <c r="T388" i="2"/>
  <c r="S388" i="2"/>
  <c r="R388" i="2"/>
  <c r="Q388" i="2"/>
  <c r="P388" i="2"/>
  <c r="O388" i="2"/>
  <c r="N388" i="2"/>
  <c r="M388" i="2"/>
  <c r="L388" i="2"/>
  <c r="K388" i="2"/>
  <c r="J388" i="2"/>
  <c r="I388" i="2"/>
  <c r="H388" i="2"/>
  <c r="G388" i="2"/>
  <c r="F388" i="2"/>
  <c r="E388" i="2"/>
  <c r="D388" i="2"/>
  <c r="C388" i="2"/>
  <c r="B388" i="2"/>
  <c r="T387" i="2"/>
  <c r="S387" i="2"/>
  <c r="R387" i="2"/>
  <c r="Q387" i="2"/>
  <c r="P387" i="2"/>
  <c r="O387" i="2"/>
  <c r="N387" i="2"/>
  <c r="M387" i="2"/>
  <c r="L387" i="2"/>
  <c r="K387" i="2"/>
  <c r="J387" i="2"/>
  <c r="I387" i="2"/>
  <c r="H387" i="2"/>
  <c r="G387" i="2"/>
  <c r="F387" i="2"/>
  <c r="E387" i="2"/>
  <c r="D387" i="2"/>
  <c r="C387" i="2"/>
  <c r="B387" i="2"/>
  <c r="T386" i="2"/>
  <c r="S386" i="2"/>
  <c r="R386" i="2"/>
  <c r="Q386" i="2"/>
  <c r="P386" i="2"/>
  <c r="O386" i="2"/>
  <c r="N386" i="2"/>
  <c r="M386" i="2"/>
  <c r="L386" i="2"/>
  <c r="K386" i="2"/>
  <c r="J386" i="2"/>
  <c r="I386" i="2"/>
  <c r="H386" i="2"/>
  <c r="G386" i="2"/>
  <c r="F386" i="2"/>
  <c r="E386" i="2"/>
  <c r="D386" i="2"/>
  <c r="C386" i="2"/>
  <c r="B386" i="2"/>
  <c r="T385" i="2"/>
  <c r="S385" i="2"/>
  <c r="R385" i="2"/>
  <c r="Q385" i="2"/>
  <c r="P385" i="2"/>
  <c r="O385" i="2"/>
  <c r="N385" i="2"/>
  <c r="M385" i="2"/>
  <c r="L385" i="2"/>
  <c r="K385" i="2"/>
  <c r="J385" i="2"/>
  <c r="I385" i="2"/>
  <c r="H385" i="2"/>
  <c r="G385" i="2"/>
  <c r="F385" i="2"/>
  <c r="E385" i="2"/>
  <c r="D385" i="2"/>
  <c r="C385" i="2"/>
  <c r="B385" i="2"/>
  <c r="T384" i="2"/>
  <c r="S384" i="2"/>
  <c r="R384" i="2"/>
  <c r="Q384" i="2"/>
  <c r="P384" i="2"/>
  <c r="O384" i="2"/>
  <c r="N384" i="2"/>
  <c r="M384" i="2"/>
  <c r="L384" i="2"/>
  <c r="K384" i="2"/>
  <c r="J384" i="2"/>
  <c r="I384" i="2"/>
  <c r="H384" i="2"/>
  <c r="G384" i="2"/>
  <c r="F384" i="2"/>
  <c r="E384" i="2"/>
  <c r="D384" i="2"/>
  <c r="C384" i="2"/>
  <c r="B384" i="2"/>
  <c r="T383" i="2"/>
  <c r="S383" i="2"/>
  <c r="R383" i="2"/>
  <c r="Q383" i="2"/>
  <c r="P383" i="2"/>
  <c r="O383" i="2"/>
  <c r="N383" i="2"/>
  <c r="M383" i="2"/>
  <c r="L383" i="2"/>
  <c r="K383" i="2"/>
  <c r="J383" i="2"/>
  <c r="I383" i="2"/>
  <c r="H383" i="2"/>
  <c r="G383" i="2"/>
  <c r="F383" i="2"/>
  <c r="E383" i="2"/>
  <c r="D383" i="2"/>
  <c r="C383" i="2"/>
  <c r="B383" i="2"/>
  <c r="T382" i="2"/>
  <c r="S382" i="2"/>
  <c r="R382" i="2"/>
  <c r="Q382" i="2"/>
  <c r="P382" i="2"/>
  <c r="O382" i="2"/>
  <c r="N382" i="2"/>
  <c r="M382" i="2"/>
  <c r="L382" i="2"/>
  <c r="K382" i="2"/>
  <c r="J382" i="2"/>
  <c r="I382" i="2"/>
  <c r="H382" i="2"/>
  <c r="G382" i="2"/>
  <c r="F382" i="2"/>
  <c r="E382" i="2"/>
  <c r="D382" i="2"/>
  <c r="C382" i="2"/>
  <c r="B382" i="2"/>
  <c r="T381" i="2"/>
  <c r="S381" i="2"/>
  <c r="R381" i="2"/>
  <c r="Q381" i="2"/>
  <c r="P381" i="2"/>
  <c r="O381" i="2"/>
  <c r="N381" i="2"/>
  <c r="M381" i="2"/>
  <c r="L381" i="2"/>
  <c r="K381" i="2"/>
  <c r="J381" i="2"/>
  <c r="I381" i="2"/>
  <c r="H381" i="2"/>
  <c r="G381" i="2"/>
  <c r="F381" i="2"/>
  <c r="E381" i="2"/>
  <c r="D381" i="2"/>
  <c r="C381" i="2"/>
  <c r="B381" i="2"/>
  <c r="T380" i="2"/>
  <c r="S380" i="2"/>
  <c r="R380" i="2"/>
  <c r="Q380" i="2"/>
  <c r="P380" i="2"/>
  <c r="O380" i="2"/>
  <c r="N380" i="2"/>
  <c r="M380" i="2"/>
  <c r="L380" i="2"/>
  <c r="K380" i="2"/>
  <c r="J380" i="2"/>
  <c r="I380" i="2"/>
  <c r="H380" i="2"/>
  <c r="G380" i="2"/>
  <c r="F380" i="2"/>
  <c r="E380" i="2"/>
  <c r="D380" i="2"/>
  <c r="C380" i="2"/>
  <c r="B380" i="2"/>
  <c r="T379" i="2"/>
  <c r="S379" i="2"/>
  <c r="R379" i="2"/>
  <c r="Q379" i="2"/>
  <c r="P379" i="2"/>
  <c r="O379" i="2"/>
  <c r="N379" i="2"/>
  <c r="M379" i="2"/>
  <c r="L379" i="2"/>
  <c r="K379" i="2"/>
  <c r="J379" i="2"/>
  <c r="I379" i="2"/>
  <c r="H379" i="2"/>
  <c r="G379" i="2"/>
  <c r="F379" i="2"/>
  <c r="E379" i="2"/>
  <c r="D379" i="2"/>
  <c r="C379" i="2"/>
  <c r="B379" i="2"/>
  <c r="T378" i="2"/>
  <c r="S378" i="2"/>
  <c r="R378" i="2"/>
  <c r="Q378" i="2"/>
  <c r="P378" i="2"/>
  <c r="O378" i="2"/>
  <c r="N378" i="2"/>
  <c r="M378" i="2"/>
  <c r="L378" i="2"/>
  <c r="K378" i="2"/>
  <c r="J378" i="2"/>
  <c r="I378" i="2"/>
  <c r="H378" i="2"/>
  <c r="G378" i="2"/>
  <c r="F378" i="2"/>
  <c r="E378" i="2"/>
  <c r="D378" i="2"/>
  <c r="C378" i="2"/>
  <c r="B378" i="2"/>
  <c r="T377" i="2"/>
  <c r="S377" i="2"/>
  <c r="R377" i="2"/>
  <c r="Q377" i="2"/>
  <c r="P377" i="2"/>
  <c r="O377" i="2"/>
  <c r="N377" i="2"/>
  <c r="M377" i="2"/>
  <c r="L377" i="2"/>
  <c r="K377" i="2"/>
  <c r="J377" i="2"/>
  <c r="I377" i="2"/>
  <c r="H377" i="2"/>
  <c r="G377" i="2"/>
  <c r="F377" i="2"/>
  <c r="E377" i="2"/>
  <c r="D377" i="2"/>
  <c r="C377" i="2"/>
  <c r="B377" i="2"/>
  <c r="T376" i="2"/>
  <c r="S376" i="2"/>
  <c r="R376" i="2"/>
  <c r="Q376" i="2"/>
  <c r="P376" i="2"/>
  <c r="O376" i="2"/>
  <c r="N376" i="2"/>
  <c r="M376" i="2"/>
  <c r="L376" i="2"/>
  <c r="K376" i="2"/>
  <c r="J376" i="2"/>
  <c r="I376" i="2"/>
  <c r="H376" i="2"/>
  <c r="G376" i="2"/>
  <c r="F376" i="2"/>
  <c r="E376" i="2"/>
  <c r="D376" i="2"/>
  <c r="C376" i="2"/>
  <c r="B376" i="2"/>
  <c r="T375" i="2"/>
  <c r="S375" i="2"/>
  <c r="R375" i="2"/>
  <c r="Q375" i="2"/>
  <c r="P375" i="2"/>
  <c r="O375" i="2"/>
  <c r="N375" i="2"/>
  <c r="M375" i="2"/>
  <c r="L375" i="2"/>
  <c r="K375" i="2"/>
  <c r="J375" i="2"/>
  <c r="I375" i="2"/>
  <c r="H375" i="2"/>
  <c r="G375" i="2"/>
  <c r="F375" i="2"/>
  <c r="E375" i="2"/>
  <c r="D375" i="2"/>
  <c r="C375" i="2"/>
  <c r="B375" i="2"/>
  <c r="T374" i="2"/>
  <c r="S374" i="2"/>
  <c r="R374" i="2"/>
  <c r="Q374" i="2"/>
  <c r="P374" i="2"/>
  <c r="O374" i="2"/>
  <c r="N374" i="2"/>
  <c r="M374" i="2"/>
  <c r="L374" i="2"/>
  <c r="K374" i="2"/>
  <c r="J374" i="2"/>
  <c r="I374" i="2"/>
  <c r="H374" i="2"/>
  <c r="G374" i="2"/>
  <c r="F374" i="2"/>
  <c r="E374" i="2"/>
  <c r="D374" i="2"/>
  <c r="C374" i="2"/>
  <c r="B374" i="2"/>
  <c r="T373" i="2"/>
  <c r="S373" i="2"/>
  <c r="R373" i="2"/>
  <c r="Q373" i="2"/>
  <c r="P373" i="2"/>
  <c r="O373" i="2"/>
  <c r="N373" i="2"/>
  <c r="M373" i="2"/>
  <c r="L373" i="2"/>
  <c r="K373" i="2"/>
  <c r="J373" i="2"/>
  <c r="I373" i="2"/>
  <c r="H373" i="2"/>
  <c r="G373" i="2"/>
  <c r="F373" i="2"/>
  <c r="E373" i="2"/>
  <c r="D373" i="2"/>
  <c r="C373" i="2"/>
  <c r="B373" i="2"/>
  <c r="A372" i="2"/>
  <c r="T370" i="2"/>
  <c r="S370" i="2"/>
  <c r="R370" i="2"/>
  <c r="Q370" i="2"/>
  <c r="P370" i="2"/>
  <c r="O370" i="2"/>
  <c r="N370" i="2"/>
  <c r="M370" i="2"/>
  <c r="L370" i="2"/>
  <c r="K370" i="2"/>
  <c r="J370" i="2"/>
  <c r="I370" i="2"/>
  <c r="H370" i="2"/>
  <c r="G370" i="2"/>
  <c r="F370" i="2"/>
  <c r="E370" i="2"/>
  <c r="D370" i="2"/>
  <c r="C370" i="2"/>
  <c r="B370" i="2"/>
  <c r="T369" i="2"/>
  <c r="S369" i="2"/>
  <c r="R369" i="2"/>
  <c r="Q369" i="2"/>
  <c r="P369" i="2"/>
  <c r="O369" i="2"/>
  <c r="N369" i="2"/>
  <c r="M369" i="2"/>
  <c r="L369" i="2"/>
  <c r="K369" i="2"/>
  <c r="J369" i="2"/>
  <c r="I369" i="2"/>
  <c r="H369" i="2"/>
  <c r="G369" i="2"/>
  <c r="F369" i="2"/>
  <c r="E369" i="2"/>
  <c r="D369" i="2"/>
  <c r="C369" i="2"/>
  <c r="B369" i="2"/>
  <c r="T368" i="2"/>
  <c r="S368" i="2"/>
  <c r="R368" i="2"/>
  <c r="Q368" i="2"/>
  <c r="P368" i="2"/>
  <c r="O368" i="2"/>
  <c r="N368" i="2"/>
  <c r="M368" i="2"/>
  <c r="L368" i="2"/>
  <c r="K368" i="2"/>
  <c r="J368" i="2"/>
  <c r="I368" i="2"/>
  <c r="H368" i="2"/>
  <c r="G368" i="2"/>
  <c r="F368" i="2"/>
  <c r="E368" i="2"/>
  <c r="D368" i="2"/>
  <c r="C368" i="2"/>
  <c r="B368" i="2"/>
  <c r="T367" i="2"/>
  <c r="S367" i="2"/>
  <c r="R367" i="2"/>
  <c r="Q367" i="2"/>
  <c r="P367" i="2"/>
  <c r="O367" i="2"/>
  <c r="N367" i="2"/>
  <c r="M367" i="2"/>
  <c r="L367" i="2"/>
  <c r="K367" i="2"/>
  <c r="J367" i="2"/>
  <c r="I367" i="2"/>
  <c r="H367" i="2"/>
  <c r="G367" i="2"/>
  <c r="F367" i="2"/>
  <c r="E367" i="2"/>
  <c r="D367" i="2"/>
  <c r="C367" i="2"/>
  <c r="B367" i="2"/>
  <c r="T366" i="2"/>
  <c r="S366" i="2"/>
  <c r="R366" i="2"/>
  <c r="Q366" i="2"/>
  <c r="P366" i="2"/>
  <c r="O366" i="2"/>
  <c r="N366" i="2"/>
  <c r="M366" i="2"/>
  <c r="L366" i="2"/>
  <c r="K366" i="2"/>
  <c r="J366" i="2"/>
  <c r="I366" i="2"/>
  <c r="H366" i="2"/>
  <c r="G366" i="2"/>
  <c r="F366" i="2"/>
  <c r="E366" i="2"/>
  <c r="D366" i="2"/>
  <c r="C366" i="2"/>
  <c r="B366" i="2"/>
  <c r="T365" i="2"/>
  <c r="S365" i="2"/>
  <c r="R365" i="2"/>
  <c r="Q365" i="2"/>
  <c r="P365" i="2"/>
  <c r="O365" i="2"/>
  <c r="N365" i="2"/>
  <c r="M365" i="2"/>
  <c r="L365" i="2"/>
  <c r="K365" i="2"/>
  <c r="J365" i="2"/>
  <c r="I365" i="2"/>
  <c r="H365" i="2"/>
  <c r="G365" i="2"/>
  <c r="F365" i="2"/>
  <c r="E365" i="2"/>
  <c r="D365" i="2"/>
  <c r="C365" i="2"/>
  <c r="B365" i="2"/>
  <c r="T364" i="2"/>
  <c r="S364" i="2"/>
  <c r="R364" i="2"/>
  <c r="Q364" i="2"/>
  <c r="P364" i="2"/>
  <c r="O364" i="2"/>
  <c r="N364" i="2"/>
  <c r="M364" i="2"/>
  <c r="L364" i="2"/>
  <c r="K364" i="2"/>
  <c r="J364" i="2"/>
  <c r="I364" i="2"/>
  <c r="H364" i="2"/>
  <c r="G364" i="2"/>
  <c r="F364" i="2"/>
  <c r="E364" i="2"/>
  <c r="D364" i="2"/>
  <c r="C364" i="2"/>
  <c r="B364" i="2"/>
  <c r="T363" i="2"/>
  <c r="S363" i="2"/>
  <c r="R363" i="2"/>
  <c r="Q363" i="2"/>
  <c r="P363" i="2"/>
  <c r="O363" i="2"/>
  <c r="N363" i="2"/>
  <c r="M363" i="2"/>
  <c r="L363" i="2"/>
  <c r="K363" i="2"/>
  <c r="J363" i="2"/>
  <c r="I363" i="2"/>
  <c r="H363" i="2"/>
  <c r="G363" i="2"/>
  <c r="F363" i="2"/>
  <c r="E363" i="2"/>
  <c r="D363" i="2"/>
  <c r="C363" i="2"/>
  <c r="B363" i="2"/>
  <c r="T362" i="2"/>
  <c r="S362" i="2"/>
  <c r="R362" i="2"/>
  <c r="Q362" i="2"/>
  <c r="P362" i="2"/>
  <c r="O362" i="2"/>
  <c r="N362" i="2"/>
  <c r="M362" i="2"/>
  <c r="L362" i="2"/>
  <c r="K362" i="2"/>
  <c r="J362" i="2"/>
  <c r="I362" i="2"/>
  <c r="H362" i="2"/>
  <c r="G362" i="2"/>
  <c r="F362" i="2"/>
  <c r="E362" i="2"/>
  <c r="D362" i="2"/>
  <c r="C362" i="2"/>
  <c r="B362" i="2"/>
  <c r="T361" i="2"/>
  <c r="S361" i="2"/>
  <c r="R361" i="2"/>
  <c r="Q361" i="2"/>
  <c r="P361" i="2"/>
  <c r="O361" i="2"/>
  <c r="N361" i="2"/>
  <c r="M361" i="2"/>
  <c r="L361" i="2"/>
  <c r="K361" i="2"/>
  <c r="J361" i="2"/>
  <c r="I361" i="2"/>
  <c r="H361" i="2"/>
  <c r="G361" i="2"/>
  <c r="F361" i="2"/>
  <c r="E361" i="2"/>
  <c r="D361" i="2"/>
  <c r="C361" i="2"/>
  <c r="B361" i="2"/>
  <c r="T360" i="2"/>
  <c r="S360" i="2"/>
  <c r="R360" i="2"/>
  <c r="Q360" i="2"/>
  <c r="P360" i="2"/>
  <c r="O360" i="2"/>
  <c r="N360" i="2"/>
  <c r="M360" i="2"/>
  <c r="L360" i="2"/>
  <c r="K360" i="2"/>
  <c r="J360" i="2"/>
  <c r="I360" i="2"/>
  <c r="H360" i="2"/>
  <c r="G360" i="2"/>
  <c r="F360" i="2"/>
  <c r="E360" i="2"/>
  <c r="D360" i="2"/>
  <c r="C360" i="2"/>
  <c r="B360" i="2"/>
  <c r="T359" i="2"/>
  <c r="S359" i="2"/>
  <c r="R359" i="2"/>
  <c r="Q359" i="2"/>
  <c r="P359" i="2"/>
  <c r="O359" i="2"/>
  <c r="N359" i="2"/>
  <c r="M359" i="2"/>
  <c r="L359" i="2"/>
  <c r="K359" i="2"/>
  <c r="J359" i="2"/>
  <c r="I359" i="2"/>
  <c r="H359" i="2"/>
  <c r="G359" i="2"/>
  <c r="F359" i="2"/>
  <c r="E359" i="2"/>
  <c r="D359" i="2"/>
  <c r="C359" i="2"/>
  <c r="B359" i="2"/>
  <c r="T358" i="2"/>
  <c r="S358" i="2"/>
  <c r="R358" i="2"/>
  <c r="Q358" i="2"/>
  <c r="P358" i="2"/>
  <c r="O358" i="2"/>
  <c r="N358" i="2"/>
  <c r="M358" i="2"/>
  <c r="L358" i="2"/>
  <c r="K358" i="2"/>
  <c r="J358" i="2"/>
  <c r="I358" i="2"/>
  <c r="H358" i="2"/>
  <c r="G358" i="2"/>
  <c r="F358" i="2"/>
  <c r="E358" i="2"/>
  <c r="D358" i="2"/>
  <c r="C358" i="2"/>
  <c r="B358" i="2"/>
  <c r="T357" i="2"/>
  <c r="S357" i="2"/>
  <c r="R357" i="2"/>
  <c r="Q357" i="2"/>
  <c r="P357" i="2"/>
  <c r="O357" i="2"/>
  <c r="N357" i="2"/>
  <c r="M357" i="2"/>
  <c r="L357" i="2"/>
  <c r="K357" i="2"/>
  <c r="J357" i="2"/>
  <c r="I357" i="2"/>
  <c r="H357" i="2"/>
  <c r="G357" i="2"/>
  <c r="F357" i="2"/>
  <c r="E357" i="2"/>
  <c r="D357" i="2"/>
  <c r="C357" i="2"/>
  <c r="B357" i="2"/>
  <c r="T356" i="2"/>
  <c r="S356" i="2"/>
  <c r="R356" i="2"/>
  <c r="Q356" i="2"/>
  <c r="P356" i="2"/>
  <c r="O356" i="2"/>
  <c r="N356" i="2"/>
  <c r="M356" i="2"/>
  <c r="L356" i="2"/>
  <c r="K356" i="2"/>
  <c r="J356" i="2"/>
  <c r="I356" i="2"/>
  <c r="H356" i="2"/>
  <c r="G356" i="2"/>
  <c r="F356" i="2"/>
  <c r="E356" i="2"/>
  <c r="D356" i="2"/>
  <c r="C356" i="2"/>
  <c r="B356" i="2"/>
  <c r="T355" i="2"/>
  <c r="S355" i="2"/>
  <c r="R355" i="2"/>
  <c r="Q355" i="2"/>
  <c r="P355" i="2"/>
  <c r="O355" i="2"/>
  <c r="N355" i="2"/>
  <c r="M355" i="2"/>
  <c r="L355" i="2"/>
  <c r="K355" i="2"/>
  <c r="J355" i="2"/>
  <c r="I355" i="2"/>
  <c r="H355" i="2"/>
  <c r="G355" i="2"/>
  <c r="F355" i="2"/>
  <c r="E355" i="2"/>
  <c r="D355" i="2"/>
  <c r="C355" i="2"/>
  <c r="B355" i="2"/>
  <c r="T354" i="2"/>
  <c r="S354" i="2"/>
  <c r="R354" i="2"/>
  <c r="Q354" i="2"/>
  <c r="P354" i="2"/>
  <c r="O354" i="2"/>
  <c r="N354" i="2"/>
  <c r="M354" i="2"/>
  <c r="L354" i="2"/>
  <c r="K354" i="2"/>
  <c r="J354" i="2"/>
  <c r="I354" i="2"/>
  <c r="H354" i="2"/>
  <c r="G354" i="2"/>
  <c r="F354" i="2"/>
  <c r="E354" i="2"/>
  <c r="D354" i="2"/>
  <c r="C354" i="2"/>
  <c r="B354" i="2"/>
  <c r="T353" i="2"/>
  <c r="S353" i="2"/>
  <c r="R353" i="2"/>
  <c r="Q353" i="2"/>
  <c r="P353" i="2"/>
  <c r="O353" i="2"/>
  <c r="N353" i="2"/>
  <c r="M353" i="2"/>
  <c r="L353" i="2"/>
  <c r="K353" i="2"/>
  <c r="J353" i="2"/>
  <c r="I353" i="2"/>
  <c r="H353" i="2"/>
  <c r="G353" i="2"/>
  <c r="F353" i="2"/>
  <c r="E353" i="2"/>
  <c r="D353" i="2"/>
  <c r="C353" i="2"/>
  <c r="B353" i="2"/>
  <c r="T352" i="2"/>
  <c r="S352" i="2"/>
  <c r="R352" i="2"/>
  <c r="Q352" i="2"/>
  <c r="P352" i="2"/>
  <c r="O352" i="2"/>
  <c r="N352" i="2"/>
  <c r="M352" i="2"/>
  <c r="L352" i="2"/>
  <c r="K352" i="2"/>
  <c r="J352" i="2"/>
  <c r="I352" i="2"/>
  <c r="H352" i="2"/>
  <c r="G352" i="2"/>
  <c r="F352" i="2"/>
  <c r="E352" i="2"/>
  <c r="D352" i="2"/>
  <c r="C352" i="2"/>
  <c r="B352" i="2"/>
  <c r="T351" i="2"/>
  <c r="S351" i="2"/>
  <c r="R351" i="2"/>
  <c r="Q351" i="2"/>
  <c r="P351" i="2"/>
  <c r="O351" i="2"/>
  <c r="N351" i="2"/>
  <c r="M351" i="2"/>
  <c r="L351" i="2"/>
  <c r="K351" i="2"/>
  <c r="J351" i="2"/>
  <c r="I351" i="2"/>
  <c r="H351" i="2"/>
  <c r="G351" i="2"/>
  <c r="F351" i="2"/>
  <c r="E351" i="2"/>
  <c r="D351" i="2"/>
  <c r="C351" i="2"/>
  <c r="B351" i="2"/>
  <c r="T350" i="2"/>
  <c r="S350" i="2"/>
  <c r="R350" i="2"/>
  <c r="Q350" i="2"/>
  <c r="P350" i="2"/>
  <c r="O350" i="2"/>
  <c r="N350" i="2"/>
  <c r="M350" i="2"/>
  <c r="L350" i="2"/>
  <c r="K350" i="2"/>
  <c r="J350" i="2"/>
  <c r="I350" i="2"/>
  <c r="H350" i="2"/>
  <c r="G350" i="2"/>
  <c r="F350" i="2"/>
  <c r="E350" i="2"/>
  <c r="D350" i="2"/>
  <c r="C350" i="2"/>
  <c r="B350" i="2"/>
  <c r="A349" i="2"/>
  <c r="T347" i="2"/>
  <c r="S347" i="2"/>
  <c r="R347" i="2"/>
  <c r="Q347" i="2"/>
  <c r="P347" i="2"/>
  <c r="O347" i="2"/>
  <c r="N347" i="2"/>
  <c r="M347" i="2"/>
  <c r="L347" i="2"/>
  <c r="K347" i="2"/>
  <c r="J347" i="2"/>
  <c r="I347" i="2"/>
  <c r="H347" i="2"/>
  <c r="G347" i="2"/>
  <c r="F347" i="2"/>
  <c r="E347" i="2"/>
  <c r="D347" i="2"/>
  <c r="C347" i="2"/>
  <c r="B347" i="2"/>
  <c r="T346" i="2"/>
  <c r="S346" i="2"/>
  <c r="R346" i="2"/>
  <c r="Q346" i="2"/>
  <c r="P346" i="2"/>
  <c r="O346" i="2"/>
  <c r="N346" i="2"/>
  <c r="M346" i="2"/>
  <c r="L346" i="2"/>
  <c r="K346" i="2"/>
  <c r="J346" i="2"/>
  <c r="I346" i="2"/>
  <c r="H346" i="2"/>
  <c r="G346" i="2"/>
  <c r="F346" i="2"/>
  <c r="E346" i="2"/>
  <c r="D346" i="2"/>
  <c r="C346" i="2"/>
  <c r="B346" i="2"/>
  <c r="T345" i="2"/>
  <c r="S345" i="2"/>
  <c r="R345" i="2"/>
  <c r="Q345" i="2"/>
  <c r="P345" i="2"/>
  <c r="O345" i="2"/>
  <c r="N345" i="2"/>
  <c r="M345" i="2"/>
  <c r="L345" i="2"/>
  <c r="K345" i="2"/>
  <c r="J345" i="2"/>
  <c r="I345" i="2"/>
  <c r="H345" i="2"/>
  <c r="G345" i="2"/>
  <c r="F345" i="2"/>
  <c r="E345" i="2"/>
  <c r="D345" i="2"/>
  <c r="C345" i="2"/>
  <c r="B345" i="2"/>
  <c r="T344" i="2"/>
  <c r="S344" i="2"/>
  <c r="R344" i="2"/>
  <c r="Q344" i="2"/>
  <c r="P344" i="2"/>
  <c r="O344" i="2"/>
  <c r="N344" i="2"/>
  <c r="M344" i="2"/>
  <c r="L344" i="2"/>
  <c r="K344" i="2"/>
  <c r="J344" i="2"/>
  <c r="I344" i="2"/>
  <c r="H344" i="2"/>
  <c r="G344" i="2"/>
  <c r="F344" i="2"/>
  <c r="E344" i="2"/>
  <c r="D344" i="2"/>
  <c r="C344" i="2"/>
  <c r="B344" i="2"/>
  <c r="T343" i="2"/>
  <c r="S343" i="2"/>
  <c r="R343" i="2"/>
  <c r="Q343" i="2"/>
  <c r="P343" i="2"/>
  <c r="O343" i="2"/>
  <c r="N343" i="2"/>
  <c r="M343" i="2"/>
  <c r="L343" i="2"/>
  <c r="K343" i="2"/>
  <c r="J343" i="2"/>
  <c r="I343" i="2"/>
  <c r="H343" i="2"/>
  <c r="G343" i="2"/>
  <c r="F343" i="2"/>
  <c r="E343" i="2"/>
  <c r="D343" i="2"/>
  <c r="C343" i="2"/>
  <c r="B343" i="2"/>
  <c r="T342" i="2"/>
  <c r="S342" i="2"/>
  <c r="R342" i="2"/>
  <c r="Q342" i="2"/>
  <c r="P342" i="2"/>
  <c r="O342" i="2"/>
  <c r="N342" i="2"/>
  <c r="M342" i="2"/>
  <c r="L342" i="2"/>
  <c r="K342" i="2"/>
  <c r="J342" i="2"/>
  <c r="I342" i="2"/>
  <c r="H342" i="2"/>
  <c r="G342" i="2"/>
  <c r="F342" i="2"/>
  <c r="E342" i="2"/>
  <c r="D342" i="2"/>
  <c r="C342" i="2"/>
  <c r="B342" i="2"/>
  <c r="T341" i="2"/>
  <c r="S341" i="2"/>
  <c r="R341" i="2"/>
  <c r="Q341" i="2"/>
  <c r="P341" i="2"/>
  <c r="O341" i="2"/>
  <c r="N341" i="2"/>
  <c r="M341" i="2"/>
  <c r="L341" i="2"/>
  <c r="K341" i="2"/>
  <c r="J341" i="2"/>
  <c r="I341" i="2"/>
  <c r="H341" i="2"/>
  <c r="G341" i="2"/>
  <c r="F341" i="2"/>
  <c r="E341" i="2"/>
  <c r="D341" i="2"/>
  <c r="C341" i="2"/>
  <c r="B341" i="2"/>
  <c r="T340" i="2"/>
  <c r="S340" i="2"/>
  <c r="R340" i="2"/>
  <c r="Q340" i="2"/>
  <c r="P340" i="2"/>
  <c r="O340" i="2"/>
  <c r="N340" i="2"/>
  <c r="M340" i="2"/>
  <c r="L340" i="2"/>
  <c r="K340" i="2"/>
  <c r="J340" i="2"/>
  <c r="I340" i="2"/>
  <c r="H340" i="2"/>
  <c r="G340" i="2"/>
  <c r="F340" i="2"/>
  <c r="E340" i="2"/>
  <c r="D340" i="2"/>
  <c r="C340" i="2"/>
  <c r="B340" i="2"/>
  <c r="T339" i="2"/>
  <c r="S339" i="2"/>
  <c r="R339" i="2"/>
  <c r="Q339" i="2"/>
  <c r="P339" i="2"/>
  <c r="O339" i="2"/>
  <c r="N339" i="2"/>
  <c r="M339" i="2"/>
  <c r="L339" i="2"/>
  <c r="K339" i="2"/>
  <c r="J339" i="2"/>
  <c r="I339" i="2"/>
  <c r="H339" i="2"/>
  <c r="G339" i="2"/>
  <c r="F339" i="2"/>
  <c r="E339" i="2"/>
  <c r="D339" i="2"/>
  <c r="C339" i="2"/>
  <c r="B339" i="2"/>
  <c r="T338" i="2"/>
  <c r="S338" i="2"/>
  <c r="R338" i="2"/>
  <c r="Q338" i="2"/>
  <c r="P338" i="2"/>
  <c r="O338" i="2"/>
  <c r="N338" i="2"/>
  <c r="M338" i="2"/>
  <c r="L338" i="2"/>
  <c r="K338" i="2"/>
  <c r="J338" i="2"/>
  <c r="I338" i="2"/>
  <c r="H338" i="2"/>
  <c r="G338" i="2"/>
  <c r="F338" i="2"/>
  <c r="E338" i="2"/>
  <c r="D338" i="2"/>
  <c r="C338" i="2"/>
  <c r="B338" i="2"/>
  <c r="T337" i="2"/>
  <c r="S337" i="2"/>
  <c r="R337" i="2"/>
  <c r="Q337" i="2"/>
  <c r="P337" i="2"/>
  <c r="O337" i="2"/>
  <c r="N337" i="2"/>
  <c r="M337" i="2"/>
  <c r="L337" i="2"/>
  <c r="K337" i="2"/>
  <c r="J337" i="2"/>
  <c r="I337" i="2"/>
  <c r="H337" i="2"/>
  <c r="G337" i="2"/>
  <c r="F337" i="2"/>
  <c r="E337" i="2"/>
  <c r="D337" i="2"/>
  <c r="C337" i="2"/>
  <c r="B337" i="2"/>
  <c r="T336" i="2"/>
  <c r="S336" i="2"/>
  <c r="R336" i="2"/>
  <c r="Q336" i="2"/>
  <c r="P336" i="2"/>
  <c r="O336" i="2"/>
  <c r="N336" i="2"/>
  <c r="M336" i="2"/>
  <c r="L336" i="2"/>
  <c r="K336" i="2"/>
  <c r="J336" i="2"/>
  <c r="I336" i="2"/>
  <c r="H336" i="2"/>
  <c r="G336" i="2"/>
  <c r="F336" i="2"/>
  <c r="E336" i="2"/>
  <c r="D336" i="2"/>
  <c r="C336" i="2"/>
  <c r="B336" i="2"/>
  <c r="T335" i="2"/>
  <c r="S335" i="2"/>
  <c r="R335" i="2"/>
  <c r="Q335" i="2"/>
  <c r="P335" i="2"/>
  <c r="O335" i="2"/>
  <c r="N335" i="2"/>
  <c r="M335" i="2"/>
  <c r="L335" i="2"/>
  <c r="K335" i="2"/>
  <c r="J335" i="2"/>
  <c r="I335" i="2"/>
  <c r="H335" i="2"/>
  <c r="G335" i="2"/>
  <c r="F335" i="2"/>
  <c r="E335" i="2"/>
  <c r="D335" i="2"/>
  <c r="C335" i="2"/>
  <c r="B335" i="2"/>
  <c r="T334" i="2"/>
  <c r="S334" i="2"/>
  <c r="R334" i="2"/>
  <c r="Q334" i="2"/>
  <c r="P334" i="2"/>
  <c r="O334" i="2"/>
  <c r="N334" i="2"/>
  <c r="M334" i="2"/>
  <c r="L334" i="2"/>
  <c r="K334" i="2"/>
  <c r="J334" i="2"/>
  <c r="I334" i="2"/>
  <c r="H334" i="2"/>
  <c r="G334" i="2"/>
  <c r="F334" i="2"/>
  <c r="E334" i="2"/>
  <c r="D334" i="2"/>
  <c r="C334" i="2"/>
  <c r="B334" i="2"/>
  <c r="T333" i="2"/>
  <c r="S333" i="2"/>
  <c r="R333" i="2"/>
  <c r="Q333" i="2"/>
  <c r="P333" i="2"/>
  <c r="O333" i="2"/>
  <c r="N333" i="2"/>
  <c r="M333" i="2"/>
  <c r="L333" i="2"/>
  <c r="K333" i="2"/>
  <c r="J333" i="2"/>
  <c r="I333" i="2"/>
  <c r="H333" i="2"/>
  <c r="G333" i="2"/>
  <c r="F333" i="2"/>
  <c r="E333" i="2"/>
  <c r="D333" i="2"/>
  <c r="C333" i="2"/>
  <c r="B333" i="2"/>
  <c r="T332" i="2"/>
  <c r="S332" i="2"/>
  <c r="R332" i="2"/>
  <c r="Q332" i="2"/>
  <c r="P332" i="2"/>
  <c r="O332" i="2"/>
  <c r="N332" i="2"/>
  <c r="M332" i="2"/>
  <c r="L332" i="2"/>
  <c r="K332" i="2"/>
  <c r="J332" i="2"/>
  <c r="I332" i="2"/>
  <c r="H332" i="2"/>
  <c r="G332" i="2"/>
  <c r="F332" i="2"/>
  <c r="E332" i="2"/>
  <c r="D332" i="2"/>
  <c r="C332" i="2"/>
  <c r="B332" i="2"/>
  <c r="T331" i="2"/>
  <c r="S331" i="2"/>
  <c r="R331" i="2"/>
  <c r="Q331" i="2"/>
  <c r="P331" i="2"/>
  <c r="O331" i="2"/>
  <c r="N331" i="2"/>
  <c r="M331" i="2"/>
  <c r="L331" i="2"/>
  <c r="K331" i="2"/>
  <c r="J331" i="2"/>
  <c r="I331" i="2"/>
  <c r="H331" i="2"/>
  <c r="G331" i="2"/>
  <c r="F331" i="2"/>
  <c r="E331" i="2"/>
  <c r="D331" i="2"/>
  <c r="C331" i="2"/>
  <c r="B331" i="2"/>
  <c r="T330" i="2"/>
  <c r="S330" i="2"/>
  <c r="R330" i="2"/>
  <c r="Q330" i="2"/>
  <c r="P330" i="2"/>
  <c r="O330" i="2"/>
  <c r="N330" i="2"/>
  <c r="M330" i="2"/>
  <c r="L330" i="2"/>
  <c r="K330" i="2"/>
  <c r="J330" i="2"/>
  <c r="I330" i="2"/>
  <c r="H330" i="2"/>
  <c r="G330" i="2"/>
  <c r="F330" i="2"/>
  <c r="E330" i="2"/>
  <c r="D330" i="2"/>
  <c r="C330" i="2"/>
  <c r="B330" i="2"/>
  <c r="T329" i="2"/>
  <c r="S329" i="2"/>
  <c r="R329" i="2"/>
  <c r="Q329" i="2"/>
  <c r="P329" i="2"/>
  <c r="O329" i="2"/>
  <c r="N329" i="2"/>
  <c r="M329" i="2"/>
  <c r="L329" i="2"/>
  <c r="K329" i="2"/>
  <c r="J329" i="2"/>
  <c r="I329" i="2"/>
  <c r="H329" i="2"/>
  <c r="G329" i="2"/>
  <c r="F329" i="2"/>
  <c r="E329" i="2"/>
  <c r="D329" i="2"/>
  <c r="C329" i="2"/>
  <c r="B329" i="2"/>
  <c r="T328" i="2"/>
  <c r="S328" i="2"/>
  <c r="R328" i="2"/>
  <c r="Q328" i="2"/>
  <c r="P328" i="2"/>
  <c r="O328" i="2"/>
  <c r="N328" i="2"/>
  <c r="M328" i="2"/>
  <c r="L328" i="2"/>
  <c r="K328" i="2"/>
  <c r="J328" i="2"/>
  <c r="I328" i="2"/>
  <c r="H328" i="2"/>
  <c r="G328" i="2"/>
  <c r="F328" i="2"/>
  <c r="E328" i="2"/>
  <c r="D328" i="2"/>
  <c r="C328" i="2"/>
  <c r="B328" i="2"/>
  <c r="B327" i="2"/>
  <c r="A326" i="2"/>
  <c r="T327" i="2"/>
  <c r="S327" i="2"/>
  <c r="R327" i="2"/>
  <c r="Q327" i="2"/>
  <c r="P327" i="2"/>
  <c r="O327" i="2"/>
  <c r="N327" i="2"/>
  <c r="M327" i="2"/>
  <c r="L327" i="2"/>
  <c r="K327" i="2"/>
  <c r="J327" i="2"/>
  <c r="I327" i="2"/>
  <c r="H327" i="2"/>
  <c r="G327" i="2"/>
  <c r="F327" i="2"/>
  <c r="E327" i="2"/>
  <c r="D327" i="2"/>
  <c r="C327" i="2"/>
  <c r="T324" i="2"/>
  <c r="S324" i="2"/>
  <c r="R324" i="2"/>
  <c r="Q324" i="2"/>
  <c r="P324" i="2"/>
  <c r="O324" i="2"/>
  <c r="N324" i="2"/>
  <c r="M324" i="2"/>
  <c r="L324" i="2"/>
  <c r="K324" i="2"/>
  <c r="J324" i="2"/>
  <c r="I324" i="2"/>
  <c r="H324" i="2"/>
  <c r="G324" i="2"/>
  <c r="F324" i="2"/>
  <c r="E324" i="2"/>
  <c r="D324" i="2"/>
  <c r="C324" i="2"/>
  <c r="B324" i="2"/>
  <c r="T323" i="2"/>
  <c r="S323" i="2"/>
  <c r="R323" i="2"/>
  <c r="Q323" i="2"/>
  <c r="P323" i="2"/>
  <c r="O323" i="2"/>
  <c r="N323" i="2"/>
  <c r="M323" i="2"/>
  <c r="L323" i="2"/>
  <c r="K323" i="2"/>
  <c r="J323" i="2"/>
  <c r="I323" i="2"/>
  <c r="H323" i="2"/>
  <c r="G323" i="2"/>
  <c r="F323" i="2"/>
  <c r="E323" i="2"/>
  <c r="D323" i="2"/>
  <c r="C323" i="2"/>
  <c r="B323" i="2"/>
  <c r="T322" i="2"/>
  <c r="S322" i="2"/>
  <c r="R322" i="2"/>
  <c r="Q322" i="2"/>
  <c r="P322" i="2"/>
  <c r="O322" i="2"/>
  <c r="N322" i="2"/>
  <c r="M322" i="2"/>
  <c r="L322" i="2"/>
  <c r="K322" i="2"/>
  <c r="J322" i="2"/>
  <c r="I322" i="2"/>
  <c r="H322" i="2"/>
  <c r="G322" i="2"/>
  <c r="F322" i="2"/>
  <c r="E322" i="2"/>
  <c r="D322" i="2"/>
  <c r="C322" i="2"/>
  <c r="B322" i="2"/>
  <c r="T321" i="2"/>
  <c r="S321" i="2"/>
  <c r="R321" i="2"/>
  <c r="Q321" i="2"/>
  <c r="P321" i="2"/>
  <c r="O321" i="2"/>
  <c r="N321" i="2"/>
  <c r="M321" i="2"/>
  <c r="L321" i="2"/>
  <c r="K321" i="2"/>
  <c r="J321" i="2"/>
  <c r="I321" i="2"/>
  <c r="H321" i="2"/>
  <c r="G321" i="2"/>
  <c r="F321" i="2"/>
  <c r="E321" i="2"/>
  <c r="D321" i="2"/>
  <c r="C321" i="2"/>
  <c r="B321" i="2"/>
  <c r="T320" i="2"/>
  <c r="S320" i="2"/>
  <c r="R320" i="2"/>
  <c r="Q320" i="2"/>
  <c r="P320" i="2"/>
  <c r="O320" i="2"/>
  <c r="N320" i="2"/>
  <c r="M320" i="2"/>
  <c r="L320" i="2"/>
  <c r="K320" i="2"/>
  <c r="J320" i="2"/>
  <c r="I320" i="2"/>
  <c r="H320" i="2"/>
  <c r="G320" i="2"/>
  <c r="F320" i="2"/>
  <c r="E320" i="2"/>
  <c r="D320" i="2"/>
  <c r="C320" i="2"/>
  <c r="B320" i="2"/>
  <c r="T319" i="2"/>
  <c r="S319" i="2"/>
  <c r="R319" i="2"/>
  <c r="Q319" i="2"/>
  <c r="P319" i="2"/>
  <c r="O319" i="2"/>
  <c r="N319" i="2"/>
  <c r="M319" i="2"/>
  <c r="L319" i="2"/>
  <c r="K319" i="2"/>
  <c r="J319" i="2"/>
  <c r="I319" i="2"/>
  <c r="H319" i="2"/>
  <c r="G319" i="2"/>
  <c r="F319" i="2"/>
  <c r="E319" i="2"/>
  <c r="D319" i="2"/>
  <c r="C319" i="2"/>
  <c r="B319" i="2"/>
  <c r="T318" i="2"/>
  <c r="S318" i="2"/>
  <c r="R318" i="2"/>
  <c r="Q318" i="2"/>
  <c r="P318" i="2"/>
  <c r="O318" i="2"/>
  <c r="N318" i="2"/>
  <c r="M318" i="2"/>
  <c r="L318" i="2"/>
  <c r="K318" i="2"/>
  <c r="J318" i="2"/>
  <c r="I318" i="2"/>
  <c r="H318" i="2"/>
  <c r="G318" i="2"/>
  <c r="F318" i="2"/>
  <c r="E318" i="2"/>
  <c r="D318" i="2"/>
  <c r="C318" i="2"/>
  <c r="B318" i="2"/>
  <c r="T317" i="2"/>
  <c r="S317" i="2"/>
  <c r="R317" i="2"/>
  <c r="Q317" i="2"/>
  <c r="P317" i="2"/>
  <c r="O317" i="2"/>
  <c r="N317" i="2"/>
  <c r="M317" i="2"/>
  <c r="L317" i="2"/>
  <c r="K317" i="2"/>
  <c r="J317" i="2"/>
  <c r="I317" i="2"/>
  <c r="H317" i="2"/>
  <c r="G317" i="2"/>
  <c r="F317" i="2"/>
  <c r="E317" i="2"/>
  <c r="D317" i="2"/>
  <c r="C317" i="2"/>
  <c r="B317" i="2"/>
  <c r="T316" i="2"/>
  <c r="S316" i="2"/>
  <c r="R316" i="2"/>
  <c r="Q316" i="2"/>
  <c r="P316" i="2"/>
  <c r="O316" i="2"/>
  <c r="N316" i="2"/>
  <c r="M316" i="2"/>
  <c r="L316" i="2"/>
  <c r="K316" i="2"/>
  <c r="J316" i="2"/>
  <c r="I316" i="2"/>
  <c r="H316" i="2"/>
  <c r="G316" i="2"/>
  <c r="F316" i="2"/>
  <c r="E316" i="2"/>
  <c r="D316" i="2"/>
  <c r="C316" i="2"/>
  <c r="B316" i="2"/>
  <c r="T315" i="2"/>
  <c r="S315" i="2"/>
  <c r="R315" i="2"/>
  <c r="Q315" i="2"/>
  <c r="P315" i="2"/>
  <c r="O315" i="2"/>
  <c r="N315" i="2"/>
  <c r="M315" i="2"/>
  <c r="L315" i="2"/>
  <c r="K315" i="2"/>
  <c r="J315" i="2"/>
  <c r="I315" i="2"/>
  <c r="H315" i="2"/>
  <c r="G315" i="2"/>
  <c r="F315" i="2"/>
  <c r="E315" i="2"/>
  <c r="D315" i="2"/>
  <c r="C315" i="2"/>
  <c r="B315" i="2"/>
  <c r="T314" i="2"/>
  <c r="S314" i="2"/>
  <c r="R314" i="2"/>
  <c r="Q314" i="2"/>
  <c r="P314" i="2"/>
  <c r="O314" i="2"/>
  <c r="N314" i="2"/>
  <c r="M314" i="2"/>
  <c r="L314" i="2"/>
  <c r="K314" i="2"/>
  <c r="J314" i="2"/>
  <c r="I314" i="2"/>
  <c r="H314" i="2"/>
  <c r="G314" i="2"/>
  <c r="F314" i="2"/>
  <c r="E314" i="2"/>
  <c r="D314" i="2"/>
  <c r="C314" i="2"/>
  <c r="B314" i="2"/>
  <c r="T313" i="2"/>
  <c r="S313" i="2"/>
  <c r="R313" i="2"/>
  <c r="Q313" i="2"/>
  <c r="P313" i="2"/>
  <c r="O313" i="2"/>
  <c r="N313" i="2"/>
  <c r="M313" i="2"/>
  <c r="L313" i="2"/>
  <c r="K313" i="2"/>
  <c r="J313" i="2"/>
  <c r="I313" i="2"/>
  <c r="H313" i="2"/>
  <c r="G313" i="2"/>
  <c r="F313" i="2"/>
  <c r="E313" i="2"/>
  <c r="D313" i="2"/>
  <c r="C313" i="2"/>
  <c r="B313" i="2"/>
  <c r="T312" i="2"/>
  <c r="S312" i="2"/>
  <c r="R312" i="2"/>
  <c r="Q312" i="2"/>
  <c r="P312" i="2"/>
  <c r="O312" i="2"/>
  <c r="N312" i="2"/>
  <c r="M312" i="2"/>
  <c r="L312" i="2"/>
  <c r="K312" i="2"/>
  <c r="J312" i="2"/>
  <c r="I312" i="2"/>
  <c r="H312" i="2"/>
  <c r="G312" i="2"/>
  <c r="F312" i="2"/>
  <c r="E312" i="2"/>
  <c r="D312" i="2"/>
  <c r="C312" i="2"/>
  <c r="B312" i="2"/>
  <c r="T311" i="2"/>
  <c r="S311" i="2"/>
  <c r="R311" i="2"/>
  <c r="Q311" i="2"/>
  <c r="P311" i="2"/>
  <c r="O311" i="2"/>
  <c r="N311" i="2"/>
  <c r="M311" i="2"/>
  <c r="L311" i="2"/>
  <c r="K311" i="2"/>
  <c r="J311" i="2"/>
  <c r="I311" i="2"/>
  <c r="H311" i="2"/>
  <c r="G311" i="2"/>
  <c r="F311" i="2"/>
  <c r="E311" i="2"/>
  <c r="D311" i="2"/>
  <c r="C311" i="2"/>
  <c r="B311" i="2"/>
  <c r="T310" i="2"/>
  <c r="S310" i="2"/>
  <c r="R310" i="2"/>
  <c r="Q310" i="2"/>
  <c r="P310" i="2"/>
  <c r="O310" i="2"/>
  <c r="N310" i="2"/>
  <c r="M310" i="2"/>
  <c r="L310" i="2"/>
  <c r="K310" i="2"/>
  <c r="J310" i="2"/>
  <c r="I310" i="2"/>
  <c r="H310" i="2"/>
  <c r="G310" i="2"/>
  <c r="F310" i="2"/>
  <c r="E310" i="2"/>
  <c r="D310" i="2"/>
  <c r="C310" i="2"/>
  <c r="B310" i="2"/>
  <c r="T309" i="2"/>
  <c r="S309" i="2"/>
  <c r="R309" i="2"/>
  <c r="Q309" i="2"/>
  <c r="P309" i="2"/>
  <c r="O309" i="2"/>
  <c r="N309" i="2"/>
  <c r="M309" i="2"/>
  <c r="L309" i="2"/>
  <c r="K309" i="2"/>
  <c r="J309" i="2"/>
  <c r="I309" i="2"/>
  <c r="H309" i="2"/>
  <c r="G309" i="2"/>
  <c r="F309" i="2"/>
  <c r="E309" i="2"/>
  <c r="D309" i="2"/>
  <c r="C309" i="2"/>
  <c r="B309" i="2"/>
  <c r="T308" i="2"/>
  <c r="S308" i="2"/>
  <c r="R308" i="2"/>
  <c r="Q308" i="2"/>
  <c r="P308" i="2"/>
  <c r="O308" i="2"/>
  <c r="N308" i="2"/>
  <c r="M308" i="2"/>
  <c r="L308" i="2"/>
  <c r="K308" i="2"/>
  <c r="J308" i="2"/>
  <c r="I308" i="2"/>
  <c r="H308" i="2"/>
  <c r="G308" i="2"/>
  <c r="F308" i="2"/>
  <c r="E308" i="2"/>
  <c r="D308" i="2"/>
  <c r="C308" i="2"/>
  <c r="B308" i="2"/>
  <c r="T307" i="2"/>
  <c r="S307" i="2"/>
  <c r="R307" i="2"/>
  <c r="Q307" i="2"/>
  <c r="P307" i="2"/>
  <c r="O307" i="2"/>
  <c r="N307" i="2"/>
  <c r="M307" i="2"/>
  <c r="L307" i="2"/>
  <c r="K307" i="2"/>
  <c r="J307" i="2"/>
  <c r="I307" i="2"/>
  <c r="H307" i="2"/>
  <c r="G307" i="2"/>
  <c r="F307" i="2"/>
  <c r="E307" i="2"/>
  <c r="D307" i="2"/>
  <c r="C307" i="2"/>
  <c r="B307" i="2"/>
  <c r="T306" i="2"/>
  <c r="S306" i="2"/>
  <c r="R306" i="2"/>
  <c r="Q306" i="2"/>
  <c r="P306" i="2"/>
  <c r="O306" i="2"/>
  <c r="N306" i="2"/>
  <c r="M306" i="2"/>
  <c r="L306" i="2"/>
  <c r="K306" i="2"/>
  <c r="J306" i="2"/>
  <c r="I306" i="2"/>
  <c r="H306" i="2"/>
  <c r="G306" i="2"/>
  <c r="F306" i="2"/>
  <c r="E306" i="2"/>
  <c r="D306" i="2"/>
  <c r="C306" i="2"/>
  <c r="B306" i="2"/>
  <c r="T305" i="2"/>
  <c r="S305" i="2"/>
  <c r="R305" i="2"/>
  <c r="Q305" i="2"/>
  <c r="P305" i="2"/>
  <c r="O305" i="2"/>
  <c r="N305" i="2"/>
  <c r="M305" i="2"/>
  <c r="L305" i="2"/>
  <c r="K305" i="2"/>
  <c r="J305" i="2"/>
  <c r="I305" i="2"/>
  <c r="H305" i="2"/>
  <c r="G305" i="2"/>
  <c r="F305" i="2"/>
  <c r="E305" i="2"/>
  <c r="D305" i="2"/>
  <c r="C305" i="2"/>
  <c r="B305" i="2"/>
  <c r="T304" i="2"/>
  <c r="S304" i="2"/>
  <c r="R304" i="2"/>
  <c r="Q304" i="2"/>
  <c r="P304" i="2"/>
  <c r="O304" i="2"/>
  <c r="N304" i="2"/>
  <c r="M304" i="2"/>
  <c r="L304" i="2"/>
  <c r="K304" i="2"/>
  <c r="J304" i="2"/>
  <c r="I304" i="2"/>
  <c r="H304" i="2"/>
  <c r="G304" i="2"/>
  <c r="F304" i="2"/>
  <c r="E304" i="2"/>
  <c r="D304" i="2"/>
  <c r="C304" i="2"/>
  <c r="B304" i="2"/>
  <c r="A303" i="2"/>
  <c r="T301" i="2"/>
  <c r="S301" i="2"/>
  <c r="R301" i="2"/>
  <c r="Q301" i="2"/>
  <c r="P301" i="2"/>
  <c r="O301" i="2"/>
  <c r="N301" i="2"/>
  <c r="M301" i="2"/>
  <c r="L301" i="2"/>
  <c r="K301" i="2"/>
  <c r="J301" i="2"/>
  <c r="I301" i="2"/>
  <c r="H301" i="2"/>
  <c r="G301" i="2"/>
  <c r="F301" i="2"/>
  <c r="E301" i="2"/>
  <c r="D301" i="2"/>
  <c r="C301" i="2"/>
  <c r="T300" i="2"/>
  <c r="S300" i="2"/>
  <c r="R300" i="2"/>
  <c r="Q300" i="2"/>
  <c r="P300" i="2"/>
  <c r="O300" i="2"/>
  <c r="N300" i="2"/>
  <c r="M300" i="2"/>
  <c r="L300" i="2"/>
  <c r="K300" i="2"/>
  <c r="J300" i="2"/>
  <c r="I300" i="2"/>
  <c r="H300" i="2"/>
  <c r="G300" i="2"/>
  <c r="F300" i="2"/>
  <c r="E300" i="2"/>
  <c r="D300" i="2"/>
  <c r="C300" i="2"/>
  <c r="T299" i="2"/>
  <c r="S299" i="2"/>
  <c r="R299" i="2"/>
  <c r="Q299" i="2"/>
  <c r="P299" i="2"/>
  <c r="O299" i="2"/>
  <c r="N299" i="2"/>
  <c r="M299" i="2"/>
  <c r="L299" i="2"/>
  <c r="K299" i="2"/>
  <c r="J299" i="2"/>
  <c r="I299" i="2"/>
  <c r="H299" i="2"/>
  <c r="G299" i="2"/>
  <c r="F299" i="2"/>
  <c r="E299" i="2"/>
  <c r="D299" i="2"/>
  <c r="C299" i="2"/>
  <c r="T298" i="2"/>
  <c r="S298" i="2"/>
  <c r="R298" i="2"/>
  <c r="Q298" i="2"/>
  <c r="P298" i="2"/>
  <c r="O298" i="2"/>
  <c r="N298" i="2"/>
  <c r="M298" i="2"/>
  <c r="L298" i="2"/>
  <c r="K298" i="2"/>
  <c r="J298" i="2"/>
  <c r="I298" i="2"/>
  <c r="H298" i="2"/>
  <c r="G298" i="2"/>
  <c r="F298" i="2"/>
  <c r="E298" i="2"/>
  <c r="D298" i="2"/>
  <c r="C298" i="2"/>
  <c r="T297" i="2"/>
  <c r="S297" i="2"/>
  <c r="R297" i="2"/>
  <c r="Q297" i="2"/>
  <c r="P297" i="2"/>
  <c r="O297" i="2"/>
  <c r="N297" i="2"/>
  <c r="M297" i="2"/>
  <c r="L297" i="2"/>
  <c r="K297" i="2"/>
  <c r="J297" i="2"/>
  <c r="I297" i="2"/>
  <c r="H297" i="2"/>
  <c r="G297" i="2"/>
  <c r="F297" i="2"/>
  <c r="E297" i="2"/>
  <c r="D297" i="2"/>
  <c r="C297" i="2"/>
  <c r="T296" i="2"/>
  <c r="S296" i="2"/>
  <c r="R296" i="2"/>
  <c r="Q296" i="2"/>
  <c r="P296" i="2"/>
  <c r="O296" i="2"/>
  <c r="N296" i="2"/>
  <c r="M296" i="2"/>
  <c r="L296" i="2"/>
  <c r="K296" i="2"/>
  <c r="J296" i="2"/>
  <c r="I296" i="2"/>
  <c r="H296" i="2"/>
  <c r="G296" i="2"/>
  <c r="F296" i="2"/>
  <c r="E296" i="2"/>
  <c r="D296" i="2"/>
  <c r="C296" i="2"/>
  <c r="T295" i="2"/>
  <c r="S295" i="2"/>
  <c r="R295" i="2"/>
  <c r="Q295" i="2"/>
  <c r="P295" i="2"/>
  <c r="O295" i="2"/>
  <c r="N295" i="2"/>
  <c r="M295" i="2"/>
  <c r="L295" i="2"/>
  <c r="K295" i="2"/>
  <c r="J295" i="2"/>
  <c r="I295" i="2"/>
  <c r="H295" i="2"/>
  <c r="G295" i="2"/>
  <c r="F295" i="2"/>
  <c r="E295" i="2"/>
  <c r="D295" i="2"/>
  <c r="C295" i="2"/>
  <c r="T294" i="2"/>
  <c r="S294" i="2"/>
  <c r="R294" i="2"/>
  <c r="Q294" i="2"/>
  <c r="P294" i="2"/>
  <c r="O294" i="2"/>
  <c r="N294" i="2"/>
  <c r="M294" i="2"/>
  <c r="L294" i="2"/>
  <c r="K294" i="2"/>
  <c r="J294" i="2"/>
  <c r="I294" i="2"/>
  <c r="H294" i="2"/>
  <c r="G294" i="2"/>
  <c r="F294" i="2"/>
  <c r="E294" i="2"/>
  <c r="D294" i="2"/>
  <c r="C294" i="2"/>
  <c r="T293" i="2"/>
  <c r="S293" i="2"/>
  <c r="R293" i="2"/>
  <c r="Q293" i="2"/>
  <c r="P293" i="2"/>
  <c r="O293" i="2"/>
  <c r="N293" i="2"/>
  <c r="M293" i="2"/>
  <c r="L293" i="2"/>
  <c r="K293" i="2"/>
  <c r="J293" i="2"/>
  <c r="I293" i="2"/>
  <c r="H293" i="2"/>
  <c r="G293" i="2"/>
  <c r="F293" i="2"/>
  <c r="E293" i="2"/>
  <c r="D293" i="2"/>
  <c r="C293" i="2"/>
  <c r="T292" i="2"/>
  <c r="S292" i="2"/>
  <c r="R292" i="2"/>
  <c r="Q292" i="2"/>
  <c r="P292" i="2"/>
  <c r="O292" i="2"/>
  <c r="N292" i="2"/>
  <c r="M292" i="2"/>
  <c r="L292" i="2"/>
  <c r="K292" i="2"/>
  <c r="J292" i="2"/>
  <c r="I292" i="2"/>
  <c r="H292" i="2"/>
  <c r="G292" i="2"/>
  <c r="F292" i="2"/>
  <c r="E292" i="2"/>
  <c r="D292" i="2"/>
  <c r="C292" i="2"/>
  <c r="T291" i="2"/>
  <c r="S291" i="2"/>
  <c r="R291" i="2"/>
  <c r="Q291" i="2"/>
  <c r="P291" i="2"/>
  <c r="O291" i="2"/>
  <c r="N291" i="2"/>
  <c r="M291" i="2"/>
  <c r="L291" i="2"/>
  <c r="K291" i="2"/>
  <c r="J291" i="2"/>
  <c r="I291" i="2"/>
  <c r="H291" i="2"/>
  <c r="G291" i="2"/>
  <c r="F291" i="2"/>
  <c r="E291" i="2"/>
  <c r="D291" i="2"/>
  <c r="C291" i="2"/>
  <c r="T290" i="2"/>
  <c r="S290" i="2"/>
  <c r="R290" i="2"/>
  <c r="Q290" i="2"/>
  <c r="P290" i="2"/>
  <c r="O290" i="2"/>
  <c r="N290" i="2"/>
  <c r="M290" i="2"/>
  <c r="L290" i="2"/>
  <c r="K290" i="2"/>
  <c r="J290" i="2"/>
  <c r="I290" i="2"/>
  <c r="H290" i="2"/>
  <c r="G290" i="2"/>
  <c r="F290" i="2"/>
  <c r="E290" i="2"/>
  <c r="D290" i="2"/>
  <c r="C290" i="2"/>
  <c r="T289" i="2"/>
  <c r="S289" i="2"/>
  <c r="R289" i="2"/>
  <c r="Q289" i="2"/>
  <c r="P289" i="2"/>
  <c r="O289" i="2"/>
  <c r="N289" i="2"/>
  <c r="M289" i="2"/>
  <c r="L289" i="2"/>
  <c r="K289" i="2"/>
  <c r="J289" i="2"/>
  <c r="I289" i="2"/>
  <c r="H289" i="2"/>
  <c r="G289" i="2"/>
  <c r="F289" i="2"/>
  <c r="E289" i="2"/>
  <c r="D289" i="2"/>
  <c r="C289" i="2"/>
  <c r="T288" i="2"/>
  <c r="S288" i="2"/>
  <c r="R288" i="2"/>
  <c r="Q288" i="2"/>
  <c r="P288" i="2"/>
  <c r="O288" i="2"/>
  <c r="N288" i="2"/>
  <c r="M288" i="2"/>
  <c r="L288" i="2"/>
  <c r="K288" i="2"/>
  <c r="J288" i="2"/>
  <c r="I288" i="2"/>
  <c r="H288" i="2"/>
  <c r="G288" i="2"/>
  <c r="F288" i="2"/>
  <c r="E288" i="2"/>
  <c r="D288" i="2"/>
  <c r="C288" i="2"/>
  <c r="T287" i="2"/>
  <c r="S287" i="2"/>
  <c r="R287" i="2"/>
  <c r="Q287" i="2"/>
  <c r="P287" i="2"/>
  <c r="O287" i="2"/>
  <c r="N287" i="2"/>
  <c r="M287" i="2"/>
  <c r="L287" i="2"/>
  <c r="K287" i="2"/>
  <c r="J287" i="2"/>
  <c r="I287" i="2"/>
  <c r="H287" i="2"/>
  <c r="G287" i="2"/>
  <c r="F287" i="2"/>
  <c r="E287" i="2"/>
  <c r="D287" i="2"/>
  <c r="C287" i="2"/>
  <c r="T286" i="2"/>
  <c r="S286" i="2"/>
  <c r="R286" i="2"/>
  <c r="Q286" i="2"/>
  <c r="P286" i="2"/>
  <c r="O286" i="2"/>
  <c r="N286" i="2"/>
  <c r="M286" i="2"/>
  <c r="L286" i="2"/>
  <c r="K286" i="2"/>
  <c r="J286" i="2"/>
  <c r="I286" i="2"/>
  <c r="H286" i="2"/>
  <c r="G286" i="2"/>
  <c r="F286" i="2"/>
  <c r="E286" i="2"/>
  <c r="D286" i="2"/>
  <c r="C286" i="2"/>
  <c r="B301" i="2"/>
  <c r="B300" i="2"/>
  <c r="B299" i="2"/>
  <c r="B298" i="2"/>
  <c r="B297" i="2"/>
  <c r="B296" i="2"/>
  <c r="B295" i="2"/>
  <c r="B294" i="2"/>
  <c r="B293" i="2"/>
  <c r="B292" i="2"/>
  <c r="B291" i="2"/>
  <c r="B290" i="2"/>
  <c r="B289" i="2"/>
  <c r="B288" i="2"/>
  <c r="B287" i="2"/>
  <c r="B286" i="2"/>
  <c r="T285" i="2"/>
  <c r="S285" i="2"/>
  <c r="R285" i="2"/>
  <c r="Q285" i="2"/>
  <c r="P285" i="2"/>
  <c r="O285" i="2"/>
  <c r="N285" i="2"/>
  <c r="M285" i="2"/>
  <c r="L285" i="2"/>
  <c r="K285" i="2"/>
  <c r="J285" i="2"/>
  <c r="I285" i="2"/>
  <c r="H285" i="2"/>
  <c r="G285" i="2"/>
  <c r="F285" i="2"/>
  <c r="E285" i="2"/>
  <c r="D285" i="2"/>
  <c r="C285" i="2"/>
  <c r="B285" i="2"/>
  <c r="T284" i="2"/>
  <c r="S284" i="2"/>
  <c r="R284" i="2"/>
  <c r="Q284" i="2"/>
  <c r="P284" i="2"/>
  <c r="O284" i="2"/>
  <c r="N284" i="2"/>
  <c r="M284" i="2"/>
  <c r="L284" i="2"/>
  <c r="K284" i="2"/>
  <c r="J284" i="2"/>
  <c r="I284" i="2"/>
  <c r="H284" i="2"/>
  <c r="G284" i="2"/>
  <c r="F284" i="2"/>
  <c r="E284" i="2"/>
  <c r="D284" i="2"/>
  <c r="C284" i="2"/>
  <c r="B284" i="2"/>
  <c r="T283" i="2"/>
  <c r="S283" i="2"/>
  <c r="R283" i="2"/>
  <c r="Q283" i="2"/>
  <c r="P283" i="2"/>
  <c r="O283" i="2"/>
  <c r="N283" i="2"/>
  <c r="M283" i="2"/>
  <c r="L283" i="2"/>
  <c r="K283" i="2"/>
  <c r="J283" i="2"/>
  <c r="I283" i="2"/>
  <c r="H283" i="2"/>
  <c r="G283" i="2"/>
  <c r="F283" i="2"/>
  <c r="E283" i="2"/>
  <c r="D283" i="2"/>
  <c r="C283" i="2"/>
  <c r="B283" i="2"/>
  <c r="T282" i="2"/>
  <c r="S282" i="2"/>
  <c r="R282" i="2"/>
  <c r="Q282" i="2"/>
  <c r="P282" i="2"/>
  <c r="O282" i="2"/>
  <c r="N282" i="2"/>
  <c r="M282" i="2"/>
  <c r="L282" i="2"/>
  <c r="K282" i="2"/>
  <c r="J282" i="2"/>
  <c r="I282" i="2"/>
  <c r="H282" i="2"/>
  <c r="G282" i="2"/>
  <c r="F282" i="2"/>
  <c r="E282" i="2"/>
  <c r="D282" i="2"/>
  <c r="C282" i="2"/>
  <c r="B282" i="2"/>
  <c r="T281" i="2"/>
  <c r="S281" i="2"/>
  <c r="R281" i="2"/>
  <c r="Q281" i="2"/>
  <c r="P281" i="2"/>
  <c r="O281" i="2"/>
  <c r="N281" i="2"/>
  <c r="M281" i="2"/>
  <c r="L281" i="2"/>
  <c r="K281" i="2"/>
  <c r="J281" i="2"/>
  <c r="I281" i="2"/>
  <c r="H281" i="2"/>
  <c r="G281" i="2"/>
  <c r="F281" i="2"/>
  <c r="E281" i="2"/>
  <c r="D281" i="2"/>
  <c r="C281" i="2"/>
  <c r="B281" i="2"/>
  <c r="A280" i="2"/>
  <c r="T278" i="2"/>
  <c r="S278" i="2"/>
  <c r="R278" i="2"/>
  <c r="Q278" i="2"/>
  <c r="P278" i="2"/>
  <c r="O278" i="2"/>
  <c r="N278" i="2"/>
  <c r="M278" i="2"/>
  <c r="L278" i="2"/>
  <c r="K278" i="2"/>
  <c r="J278" i="2"/>
  <c r="I278" i="2"/>
  <c r="H278" i="2"/>
  <c r="G278" i="2"/>
  <c r="F278" i="2"/>
  <c r="E278" i="2"/>
  <c r="D278" i="2"/>
  <c r="C278" i="2"/>
  <c r="B278" i="2"/>
  <c r="T277" i="2"/>
  <c r="S277" i="2"/>
  <c r="R277" i="2"/>
  <c r="Q277" i="2"/>
  <c r="P277" i="2"/>
  <c r="O277" i="2"/>
  <c r="N277" i="2"/>
  <c r="M277" i="2"/>
  <c r="L277" i="2"/>
  <c r="K277" i="2"/>
  <c r="J277" i="2"/>
  <c r="I277" i="2"/>
  <c r="H277" i="2"/>
  <c r="G277" i="2"/>
  <c r="F277" i="2"/>
  <c r="E277" i="2"/>
  <c r="D277" i="2"/>
  <c r="C277" i="2"/>
  <c r="B277" i="2"/>
  <c r="T276" i="2"/>
  <c r="S276" i="2"/>
  <c r="R276" i="2"/>
  <c r="Q276" i="2"/>
  <c r="P276" i="2"/>
  <c r="O276" i="2"/>
  <c r="N276" i="2"/>
  <c r="M276" i="2"/>
  <c r="L276" i="2"/>
  <c r="K276" i="2"/>
  <c r="J276" i="2"/>
  <c r="I276" i="2"/>
  <c r="H276" i="2"/>
  <c r="G276" i="2"/>
  <c r="F276" i="2"/>
  <c r="E276" i="2"/>
  <c r="D276" i="2"/>
  <c r="C276" i="2"/>
  <c r="B276" i="2"/>
  <c r="T275" i="2"/>
  <c r="S275" i="2"/>
  <c r="R275" i="2"/>
  <c r="Q275" i="2"/>
  <c r="P275" i="2"/>
  <c r="O275" i="2"/>
  <c r="N275" i="2"/>
  <c r="M275" i="2"/>
  <c r="L275" i="2"/>
  <c r="K275" i="2"/>
  <c r="J275" i="2"/>
  <c r="I275" i="2"/>
  <c r="H275" i="2"/>
  <c r="G275" i="2"/>
  <c r="F275" i="2"/>
  <c r="E275" i="2"/>
  <c r="D275" i="2"/>
  <c r="C275" i="2"/>
  <c r="B275" i="2"/>
  <c r="T274" i="2"/>
  <c r="S274" i="2"/>
  <c r="R274" i="2"/>
  <c r="Q274" i="2"/>
  <c r="P274" i="2"/>
  <c r="O274" i="2"/>
  <c r="N274" i="2"/>
  <c r="M274" i="2"/>
  <c r="L274" i="2"/>
  <c r="K274" i="2"/>
  <c r="J274" i="2"/>
  <c r="I274" i="2"/>
  <c r="H274" i="2"/>
  <c r="G274" i="2"/>
  <c r="F274" i="2"/>
  <c r="E274" i="2"/>
  <c r="D274" i="2"/>
  <c r="C274" i="2"/>
  <c r="B274" i="2"/>
  <c r="T273" i="2"/>
  <c r="S273" i="2"/>
  <c r="R273" i="2"/>
  <c r="Q273" i="2"/>
  <c r="P273" i="2"/>
  <c r="O273" i="2"/>
  <c r="N273" i="2"/>
  <c r="M273" i="2"/>
  <c r="L273" i="2"/>
  <c r="K273" i="2"/>
  <c r="J273" i="2"/>
  <c r="I273" i="2"/>
  <c r="H273" i="2"/>
  <c r="G273" i="2"/>
  <c r="F273" i="2"/>
  <c r="E273" i="2"/>
  <c r="D273" i="2"/>
  <c r="C273" i="2"/>
  <c r="B273" i="2"/>
  <c r="T272" i="2"/>
  <c r="S272" i="2"/>
  <c r="R272" i="2"/>
  <c r="Q272" i="2"/>
  <c r="P272" i="2"/>
  <c r="O272" i="2"/>
  <c r="N272" i="2"/>
  <c r="M272" i="2"/>
  <c r="L272" i="2"/>
  <c r="K272" i="2"/>
  <c r="J272" i="2"/>
  <c r="I272" i="2"/>
  <c r="H272" i="2"/>
  <c r="G272" i="2"/>
  <c r="F272" i="2"/>
  <c r="E272" i="2"/>
  <c r="D272" i="2"/>
  <c r="C272" i="2"/>
  <c r="B272" i="2"/>
  <c r="T271" i="2"/>
  <c r="S271" i="2"/>
  <c r="R271" i="2"/>
  <c r="Q271" i="2"/>
  <c r="P271" i="2"/>
  <c r="O271" i="2"/>
  <c r="N271" i="2"/>
  <c r="M271" i="2"/>
  <c r="L271" i="2"/>
  <c r="K271" i="2"/>
  <c r="J271" i="2"/>
  <c r="I271" i="2"/>
  <c r="H271" i="2"/>
  <c r="G271" i="2"/>
  <c r="F271" i="2"/>
  <c r="E271" i="2"/>
  <c r="D271" i="2"/>
  <c r="C271" i="2"/>
  <c r="B271" i="2"/>
  <c r="T270" i="2"/>
  <c r="S270" i="2"/>
  <c r="R270" i="2"/>
  <c r="Q270" i="2"/>
  <c r="P270" i="2"/>
  <c r="O270" i="2"/>
  <c r="N270" i="2"/>
  <c r="M270" i="2"/>
  <c r="L270" i="2"/>
  <c r="K270" i="2"/>
  <c r="J270" i="2"/>
  <c r="I270" i="2"/>
  <c r="H270" i="2"/>
  <c r="G270" i="2"/>
  <c r="F270" i="2"/>
  <c r="E270" i="2"/>
  <c r="D270" i="2"/>
  <c r="C270" i="2"/>
  <c r="B270" i="2"/>
  <c r="T269" i="2"/>
  <c r="S269" i="2"/>
  <c r="R269" i="2"/>
  <c r="Q269" i="2"/>
  <c r="P269" i="2"/>
  <c r="O269" i="2"/>
  <c r="N269" i="2"/>
  <c r="M269" i="2"/>
  <c r="L269" i="2"/>
  <c r="K269" i="2"/>
  <c r="J269" i="2"/>
  <c r="I269" i="2"/>
  <c r="H269" i="2"/>
  <c r="G269" i="2"/>
  <c r="F269" i="2"/>
  <c r="E269" i="2"/>
  <c r="D269" i="2"/>
  <c r="C269" i="2"/>
  <c r="B269" i="2"/>
  <c r="T268" i="2"/>
  <c r="S268" i="2"/>
  <c r="R268" i="2"/>
  <c r="Q268" i="2"/>
  <c r="P268" i="2"/>
  <c r="O268" i="2"/>
  <c r="N268" i="2"/>
  <c r="M268" i="2"/>
  <c r="L268" i="2"/>
  <c r="K268" i="2"/>
  <c r="J268" i="2"/>
  <c r="I268" i="2"/>
  <c r="H268" i="2"/>
  <c r="G268" i="2"/>
  <c r="F268" i="2"/>
  <c r="E268" i="2"/>
  <c r="D268" i="2"/>
  <c r="C268" i="2"/>
  <c r="B268" i="2"/>
  <c r="T267" i="2"/>
  <c r="S267" i="2"/>
  <c r="R267" i="2"/>
  <c r="Q267" i="2"/>
  <c r="P267" i="2"/>
  <c r="O267" i="2"/>
  <c r="N267" i="2"/>
  <c r="M267" i="2"/>
  <c r="L267" i="2"/>
  <c r="K267" i="2"/>
  <c r="J267" i="2"/>
  <c r="I267" i="2"/>
  <c r="H267" i="2"/>
  <c r="G267" i="2"/>
  <c r="F267" i="2"/>
  <c r="E267" i="2"/>
  <c r="D267" i="2"/>
  <c r="C267" i="2"/>
  <c r="B267" i="2"/>
  <c r="T266" i="2"/>
  <c r="S266" i="2"/>
  <c r="R266" i="2"/>
  <c r="Q266" i="2"/>
  <c r="P266" i="2"/>
  <c r="O266" i="2"/>
  <c r="N266" i="2"/>
  <c r="M266" i="2"/>
  <c r="L266" i="2"/>
  <c r="K266" i="2"/>
  <c r="J266" i="2"/>
  <c r="I266" i="2"/>
  <c r="H266" i="2"/>
  <c r="G266" i="2"/>
  <c r="F266" i="2"/>
  <c r="E266" i="2"/>
  <c r="D266" i="2"/>
  <c r="C266" i="2"/>
  <c r="B266" i="2"/>
  <c r="T265" i="2"/>
  <c r="S265" i="2"/>
  <c r="R265" i="2"/>
  <c r="Q265" i="2"/>
  <c r="P265" i="2"/>
  <c r="O265" i="2"/>
  <c r="N265" i="2"/>
  <c r="M265" i="2"/>
  <c r="L265" i="2"/>
  <c r="K265" i="2"/>
  <c r="J265" i="2"/>
  <c r="I265" i="2"/>
  <c r="H265" i="2"/>
  <c r="G265" i="2"/>
  <c r="F265" i="2"/>
  <c r="E265" i="2"/>
  <c r="D265" i="2"/>
  <c r="C265" i="2"/>
  <c r="B265" i="2"/>
  <c r="T264" i="2"/>
  <c r="S264" i="2"/>
  <c r="R264" i="2"/>
  <c r="Q264" i="2"/>
  <c r="P264" i="2"/>
  <c r="O264" i="2"/>
  <c r="N264" i="2"/>
  <c r="M264" i="2"/>
  <c r="L264" i="2"/>
  <c r="K264" i="2"/>
  <c r="J264" i="2"/>
  <c r="I264" i="2"/>
  <c r="H264" i="2"/>
  <c r="G264" i="2"/>
  <c r="F264" i="2"/>
  <c r="E264" i="2"/>
  <c r="D264" i="2"/>
  <c r="C264" i="2"/>
  <c r="B264" i="2"/>
  <c r="T263" i="2"/>
  <c r="S263" i="2"/>
  <c r="R263" i="2"/>
  <c r="Q263" i="2"/>
  <c r="P263" i="2"/>
  <c r="O263" i="2"/>
  <c r="N263" i="2"/>
  <c r="M263" i="2"/>
  <c r="L263" i="2"/>
  <c r="K263" i="2"/>
  <c r="J263" i="2"/>
  <c r="I263" i="2"/>
  <c r="H263" i="2"/>
  <c r="G263" i="2"/>
  <c r="F263" i="2"/>
  <c r="E263" i="2"/>
  <c r="D263" i="2"/>
  <c r="C263" i="2"/>
  <c r="B263" i="2"/>
  <c r="A257" i="2"/>
  <c r="A234" i="2"/>
  <c r="A211" i="2"/>
  <c r="A188" i="2"/>
  <c r="T262" i="2"/>
  <c r="S262" i="2"/>
  <c r="R262" i="2"/>
  <c r="Q262" i="2"/>
  <c r="P262" i="2"/>
  <c r="O262" i="2"/>
  <c r="N262" i="2"/>
  <c r="M262" i="2"/>
  <c r="L262" i="2"/>
  <c r="K262" i="2"/>
  <c r="J262" i="2"/>
  <c r="I262" i="2"/>
  <c r="H262" i="2"/>
  <c r="G262" i="2"/>
  <c r="F262" i="2"/>
  <c r="E262" i="2"/>
  <c r="D262" i="2"/>
  <c r="C262" i="2"/>
  <c r="B262" i="2"/>
  <c r="T261" i="2"/>
  <c r="S261" i="2"/>
  <c r="R261" i="2"/>
  <c r="Q261" i="2"/>
  <c r="P261" i="2"/>
  <c r="O261" i="2"/>
  <c r="N261" i="2"/>
  <c r="M261" i="2"/>
  <c r="L261" i="2"/>
  <c r="K261" i="2"/>
  <c r="J261" i="2"/>
  <c r="I261" i="2"/>
  <c r="H261" i="2"/>
  <c r="G261" i="2"/>
  <c r="F261" i="2"/>
  <c r="E261" i="2"/>
  <c r="D261" i="2"/>
  <c r="C261" i="2"/>
  <c r="B261" i="2"/>
  <c r="T260" i="2"/>
  <c r="S260" i="2"/>
  <c r="R260" i="2"/>
  <c r="Q260" i="2"/>
  <c r="P260" i="2"/>
  <c r="O260" i="2"/>
  <c r="N260" i="2"/>
  <c r="M260" i="2"/>
  <c r="L260" i="2"/>
  <c r="K260" i="2"/>
  <c r="J260" i="2"/>
  <c r="I260" i="2"/>
  <c r="H260" i="2"/>
  <c r="G260" i="2"/>
  <c r="F260" i="2"/>
  <c r="E260" i="2"/>
  <c r="D260" i="2"/>
  <c r="C260" i="2"/>
  <c r="B260" i="2"/>
  <c r="T259" i="2"/>
  <c r="S259" i="2"/>
  <c r="R259" i="2"/>
  <c r="Q259" i="2"/>
  <c r="P259" i="2"/>
  <c r="O259" i="2"/>
  <c r="N259" i="2"/>
  <c r="M259" i="2"/>
  <c r="L259" i="2"/>
  <c r="K259" i="2"/>
  <c r="J259" i="2"/>
  <c r="I259" i="2"/>
  <c r="H259" i="2"/>
  <c r="G259" i="2"/>
  <c r="F259" i="2"/>
  <c r="E259" i="2"/>
  <c r="D259" i="2"/>
  <c r="C259" i="2"/>
  <c r="B259" i="2"/>
  <c r="T258" i="2"/>
  <c r="S258" i="2"/>
  <c r="R258" i="2"/>
  <c r="Q258" i="2"/>
  <c r="P258" i="2"/>
  <c r="O258" i="2"/>
  <c r="N258" i="2"/>
  <c r="M258" i="2"/>
  <c r="L258" i="2"/>
  <c r="K258" i="2"/>
  <c r="J258" i="2"/>
  <c r="I258" i="2"/>
  <c r="H258" i="2"/>
  <c r="G258" i="2"/>
  <c r="F258" i="2"/>
  <c r="E258" i="2"/>
  <c r="D258" i="2"/>
  <c r="C258" i="2"/>
  <c r="B258" i="2"/>
  <c r="T255" i="2"/>
  <c r="S255" i="2"/>
  <c r="R255" i="2"/>
  <c r="Q255" i="2"/>
  <c r="P255" i="2"/>
  <c r="O255" i="2"/>
  <c r="N255" i="2"/>
  <c r="M255" i="2"/>
  <c r="L255" i="2"/>
  <c r="K255" i="2"/>
  <c r="J255" i="2"/>
  <c r="I255" i="2"/>
  <c r="H255" i="2"/>
  <c r="G255" i="2"/>
  <c r="F255" i="2"/>
  <c r="E255" i="2"/>
  <c r="D255" i="2"/>
  <c r="C255" i="2"/>
  <c r="B255" i="2"/>
  <c r="T254" i="2"/>
  <c r="S254" i="2"/>
  <c r="R254" i="2"/>
  <c r="Q254" i="2"/>
  <c r="P254" i="2"/>
  <c r="O254" i="2"/>
  <c r="N254" i="2"/>
  <c r="M254" i="2"/>
  <c r="L254" i="2"/>
  <c r="K254" i="2"/>
  <c r="J254" i="2"/>
  <c r="I254" i="2"/>
  <c r="H254" i="2"/>
  <c r="G254" i="2"/>
  <c r="F254" i="2"/>
  <c r="E254" i="2"/>
  <c r="D254" i="2"/>
  <c r="C254" i="2"/>
  <c r="B254" i="2"/>
  <c r="T253" i="2"/>
  <c r="S253" i="2"/>
  <c r="R253" i="2"/>
  <c r="Q253" i="2"/>
  <c r="P253" i="2"/>
  <c r="O253" i="2"/>
  <c r="N253" i="2"/>
  <c r="M253" i="2"/>
  <c r="L253" i="2"/>
  <c r="K253" i="2"/>
  <c r="J253" i="2"/>
  <c r="I253" i="2"/>
  <c r="H253" i="2"/>
  <c r="G253" i="2"/>
  <c r="F253" i="2"/>
  <c r="E253" i="2"/>
  <c r="D253" i="2"/>
  <c r="C253" i="2"/>
  <c r="B253" i="2"/>
  <c r="T252" i="2"/>
  <c r="S252" i="2"/>
  <c r="R252" i="2"/>
  <c r="Q252" i="2"/>
  <c r="P252" i="2"/>
  <c r="O252" i="2"/>
  <c r="N252" i="2"/>
  <c r="M252" i="2"/>
  <c r="L252" i="2"/>
  <c r="K252" i="2"/>
  <c r="J252" i="2"/>
  <c r="I252" i="2"/>
  <c r="H252" i="2"/>
  <c r="G252" i="2"/>
  <c r="F252" i="2"/>
  <c r="E252" i="2"/>
  <c r="D252" i="2"/>
  <c r="C252" i="2"/>
  <c r="B252" i="2"/>
  <c r="T251" i="2"/>
  <c r="S251" i="2"/>
  <c r="R251" i="2"/>
  <c r="Q251" i="2"/>
  <c r="P251" i="2"/>
  <c r="O251" i="2"/>
  <c r="N251" i="2"/>
  <c r="M251" i="2"/>
  <c r="L251" i="2"/>
  <c r="K251" i="2"/>
  <c r="J251" i="2"/>
  <c r="I251" i="2"/>
  <c r="H251" i="2"/>
  <c r="G251" i="2"/>
  <c r="F251" i="2"/>
  <c r="E251" i="2"/>
  <c r="D251" i="2"/>
  <c r="C251" i="2"/>
  <c r="B251" i="2"/>
  <c r="T250" i="2"/>
  <c r="S250" i="2"/>
  <c r="R250" i="2"/>
  <c r="Q250" i="2"/>
  <c r="P250" i="2"/>
  <c r="O250" i="2"/>
  <c r="N250" i="2"/>
  <c r="M250" i="2"/>
  <c r="L250" i="2"/>
  <c r="K250" i="2"/>
  <c r="J250" i="2"/>
  <c r="I250" i="2"/>
  <c r="H250" i="2"/>
  <c r="G250" i="2"/>
  <c r="F250" i="2"/>
  <c r="E250" i="2"/>
  <c r="D250" i="2"/>
  <c r="C250" i="2"/>
  <c r="B250" i="2"/>
  <c r="T249" i="2"/>
  <c r="S249" i="2"/>
  <c r="R249" i="2"/>
  <c r="Q249" i="2"/>
  <c r="P249" i="2"/>
  <c r="O249" i="2"/>
  <c r="N249" i="2"/>
  <c r="M249" i="2"/>
  <c r="L249" i="2"/>
  <c r="K249" i="2"/>
  <c r="J249" i="2"/>
  <c r="I249" i="2"/>
  <c r="H249" i="2"/>
  <c r="G249" i="2"/>
  <c r="F249" i="2"/>
  <c r="E249" i="2"/>
  <c r="D249" i="2"/>
  <c r="C249" i="2"/>
  <c r="B249" i="2"/>
  <c r="T248" i="2"/>
  <c r="S248" i="2"/>
  <c r="R248" i="2"/>
  <c r="Q248" i="2"/>
  <c r="P248" i="2"/>
  <c r="O248" i="2"/>
  <c r="N248" i="2"/>
  <c r="M248" i="2"/>
  <c r="L248" i="2"/>
  <c r="K248" i="2"/>
  <c r="J248" i="2"/>
  <c r="I248" i="2"/>
  <c r="H248" i="2"/>
  <c r="G248" i="2"/>
  <c r="F248" i="2"/>
  <c r="E248" i="2"/>
  <c r="D248" i="2"/>
  <c r="C248" i="2"/>
  <c r="B248" i="2"/>
  <c r="T247" i="2"/>
  <c r="S247" i="2"/>
  <c r="R247" i="2"/>
  <c r="Q247" i="2"/>
  <c r="P247" i="2"/>
  <c r="O247" i="2"/>
  <c r="N247" i="2"/>
  <c r="M247" i="2"/>
  <c r="L247" i="2"/>
  <c r="K247" i="2"/>
  <c r="J247" i="2"/>
  <c r="I247" i="2"/>
  <c r="H247" i="2"/>
  <c r="G247" i="2"/>
  <c r="F247" i="2"/>
  <c r="E247" i="2"/>
  <c r="D247" i="2"/>
  <c r="C247" i="2"/>
  <c r="B247" i="2"/>
  <c r="T246" i="2"/>
  <c r="S246" i="2"/>
  <c r="R246" i="2"/>
  <c r="Q246" i="2"/>
  <c r="P246" i="2"/>
  <c r="O246" i="2"/>
  <c r="N246" i="2"/>
  <c r="M246" i="2"/>
  <c r="L246" i="2"/>
  <c r="K246" i="2"/>
  <c r="J246" i="2"/>
  <c r="I246" i="2"/>
  <c r="H246" i="2"/>
  <c r="G246" i="2"/>
  <c r="F246" i="2"/>
  <c r="E246" i="2"/>
  <c r="D246" i="2"/>
  <c r="C246" i="2"/>
  <c r="B246" i="2"/>
  <c r="T245" i="2"/>
  <c r="S245" i="2"/>
  <c r="R245" i="2"/>
  <c r="Q245" i="2"/>
  <c r="P245" i="2"/>
  <c r="O245" i="2"/>
  <c r="N245" i="2"/>
  <c r="M245" i="2"/>
  <c r="L245" i="2"/>
  <c r="K245" i="2"/>
  <c r="J245" i="2"/>
  <c r="I245" i="2"/>
  <c r="H245" i="2"/>
  <c r="G245" i="2"/>
  <c r="F245" i="2"/>
  <c r="E245" i="2"/>
  <c r="D245" i="2"/>
  <c r="C245" i="2"/>
  <c r="B245" i="2"/>
  <c r="T244" i="2"/>
  <c r="S244" i="2"/>
  <c r="R244" i="2"/>
  <c r="Q244" i="2"/>
  <c r="P244" i="2"/>
  <c r="O244" i="2"/>
  <c r="N244" i="2"/>
  <c r="M244" i="2"/>
  <c r="L244" i="2"/>
  <c r="K244" i="2"/>
  <c r="J244" i="2"/>
  <c r="I244" i="2"/>
  <c r="H244" i="2"/>
  <c r="G244" i="2"/>
  <c r="F244" i="2"/>
  <c r="E244" i="2"/>
  <c r="D244" i="2"/>
  <c r="C244" i="2"/>
  <c r="B244" i="2"/>
  <c r="T243" i="2"/>
  <c r="S243" i="2"/>
  <c r="R243" i="2"/>
  <c r="Q243" i="2"/>
  <c r="P243" i="2"/>
  <c r="O243" i="2"/>
  <c r="N243" i="2"/>
  <c r="M243" i="2"/>
  <c r="L243" i="2"/>
  <c r="K243" i="2"/>
  <c r="J243" i="2"/>
  <c r="I243" i="2"/>
  <c r="H243" i="2"/>
  <c r="G243" i="2"/>
  <c r="F243" i="2"/>
  <c r="E243" i="2"/>
  <c r="D243" i="2"/>
  <c r="C243" i="2"/>
  <c r="B243" i="2"/>
  <c r="T242" i="2"/>
  <c r="S242" i="2"/>
  <c r="R242" i="2"/>
  <c r="Q242" i="2"/>
  <c r="P242" i="2"/>
  <c r="O242" i="2"/>
  <c r="N242" i="2"/>
  <c r="M242" i="2"/>
  <c r="L242" i="2"/>
  <c r="K242" i="2"/>
  <c r="J242" i="2"/>
  <c r="I242" i="2"/>
  <c r="H242" i="2"/>
  <c r="G242" i="2"/>
  <c r="F242" i="2"/>
  <c r="E242" i="2"/>
  <c r="D242" i="2"/>
  <c r="C242" i="2"/>
  <c r="B242" i="2"/>
  <c r="T241" i="2"/>
  <c r="S241" i="2"/>
  <c r="R241" i="2"/>
  <c r="Q241" i="2"/>
  <c r="P241" i="2"/>
  <c r="O241" i="2"/>
  <c r="N241" i="2"/>
  <c r="M241" i="2"/>
  <c r="L241" i="2"/>
  <c r="K241" i="2"/>
  <c r="J241" i="2"/>
  <c r="I241" i="2"/>
  <c r="H241" i="2"/>
  <c r="G241" i="2"/>
  <c r="F241" i="2"/>
  <c r="E241" i="2"/>
  <c r="D241" i="2"/>
  <c r="C241" i="2"/>
  <c r="B241" i="2"/>
  <c r="T240" i="2"/>
  <c r="S240" i="2"/>
  <c r="R240" i="2"/>
  <c r="Q240" i="2"/>
  <c r="P240" i="2"/>
  <c r="O240" i="2"/>
  <c r="N240" i="2"/>
  <c r="M240" i="2"/>
  <c r="L240" i="2"/>
  <c r="K240" i="2"/>
  <c r="J240" i="2"/>
  <c r="I240" i="2"/>
  <c r="H240" i="2"/>
  <c r="G240" i="2"/>
  <c r="F240" i="2"/>
  <c r="E240" i="2"/>
  <c r="D240" i="2"/>
  <c r="C240" i="2"/>
  <c r="B240" i="2"/>
  <c r="T239" i="2"/>
  <c r="S239" i="2"/>
  <c r="R239" i="2"/>
  <c r="Q239" i="2"/>
  <c r="P239" i="2"/>
  <c r="O239" i="2"/>
  <c r="N239" i="2"/>
  <c r="M239" i="2"/>
  <c r="L239" i="2"/>
  <c r="K239" i="2"/>
  <c r="J239" i="2"/>
  <c r="I239" i="2"/>
  <c r="H239" i="2"/>
  <c r="G239" i="2"/>
  <c r="F239" i="2"/>
  <c r="E239" i="2"/>
  <c r="D239" i="2"/>
  <c r="C239" i="2"/>
  <c r="B239" i="2"/>
  <c r="T238" i="2"/>
  <c r="S238" i="2"/>
  <c r="R238" i="2"/>
  <c r="Q238" i="2"/>
  <c r="P238" i="2"/>
  <c r="O238" i="2"/>
  <c r="N238" i="2"/>
  <c r="M238" i="2"/>
  <c r="L238" i="2"/>
  <c r="K238" i="2"/>
  <c r="J238" i="2"/>
  <c r="I238" i="2"/>
  <c r="H238" i="2"/>
  <c r="G238" i="2"/>
  <c r="F238" i="2"/>
  <c r="E238" i="2"/>
  <c r="D238" i="2"/>
  <c r="C238" i="2"/>
  <c r="B238" i="2"/>
  <c r="T237" i="2"/>
  <c r="S237" i="2"/>
  <c r="R237" i="2"/>
  <c r="Q237" i="2"/>
  <c r="P237" i="2"/>
  <c r="O237" i="2"/>
  <c r="N237" i="2"/>
  <c r="M237" i="2"/>
  <c r="L237" i="2"/>
  <c r="K237" i="2"/>
  <c r="J237" i="2"/>
  <c r="I237" i="2"/>
  <c r="H237" i="2"/>
  <c r="G237" i="2"/>
  <c r="F237" i="2"/>
  <c r="E237" i="2"/>
  <c r="D237" i="2"/>
  <c r="C237" i="2"/>
  <c r="B237" i="2"/>
  <c r="T236" i="2"/>
  <c r="S236" i="2"/>
  <c r="R236" i="2"/>
  <c r="Q236" i="2"/>
  <c r="P236" i="2"/>
  <c r="O236" i="2"/>
  <c r="N236" i="2"/>
  <c r="M236" i="2"/>
  <c r="L236" i="2"/>
  <c r="K236" i="2"/>
  <c r="J236" i="2"/>
  <c r="I236" i="2"/>
  <c r="H236" i="2"/>
  <c r="G236" i="2"/>
  <c r="F236" i="2"/>
  <c r="E236" i="2"/>
  <c r="D236" i="2"/>
  <c r="C236" i="2"/>
  <c r="B236" i="2"/>
  <c r="T235" i="2"/>
  <c r="S235" i="2"/>
  <c r="R235" i="2"/>
  <c r="Q235" i="2"/>
  <c r="P235" i="2"/>
  <c r="O235" i="2"/>
  <c r="N235" i="2"/>
  <c r="M235" i="2"/>
  <c r="L235" i="2"/>
  <c r="K235" i="2"/>
  <c r="J235" i="2"/>
  <c r="I235" i="2"/>
  <c r="H235" i="2"/>
  <c r="G235" i="2"/>
  <c r="F235" i="2"/>
  <c r="E235" i="2"/>
  <c r="D235" i="2"/>
  <c r="C235" i="2"/>
  <c r="B235" i="2"/>
  <c r="T232" i="2"/>
  <c r="S232" i="2"/>
  <c r="R232" i="2"/>
  <c r="Q232" i="2"/>
  <c r="P232" i="2"/>
  <c r="O232" i="2"/>
  <c r="N232" i="2"/>
  <c r="M232" i="2"/>
  <c r="L232" i="2"/>
  <c r="K232" i="2"/>
  <c r="J232" i="2"/>
  <c r="I232" i="2"/>
  <c r="H232" i="2"/>
  <c r="G232" i="2"/>
  <c r="F232" i="2"/>
  <c r="E232" i="2"/>
  <c r="D232" i="2"/>
  <c r="C232" i="2"/>
  <c r="B232" i="2"/>
  <c r="T231" i="2"/>
  <c r="S231" i="2"/>
  <c r="R231" i="2"/>
  <c r="Q231" i="2"/>
  <c r="P231" i="2"/>
  <c r="O231" i="2"/>
  <c r="N231" i="2"/>
  <c r="M231" i="2"/>
  <c r="L231" i="2"/>
  <c r="K231" i="2"/>
  <c r="J231" i="2"/>
  <c r="I231" i="2"/>
  <c r="H231" i="2"/>
  <c r="G231" i="2"/>
  <c r="F231" i="2"/>
  <c r="E231" i="2"/>
  <c r="D231" i="2"/>
  <c r="C231" i="2"/>
  <c r="B231" i="2"/>
  <c r="T230" i="2"/>
  <c r="S230" i="2"/>
  <c r="R230" i="2"/>
  <c r="Q230" i="2"/>
  <c r="P230" i="2"/>
  <c r="O230" i="2"/>
  <c r="N230" i="2"/>
  <c r="M230" i="2"/>
  <c r="L230" i="2"/>
  <c r="K230" i="2"/>
  <c r="J230" i="2"/>
  <c r="I230" i="2"/>
  <c r="H230" i="2"/>
  <c r="G230" i="2"/>
  <c r="F230" i="2"/>
  <c r="E230" i="2"/>
  <c r="D230" i="2"/>
  <c r="C230" i="2"/>
  <c r="B230" i="2"/>
  <c r="T229" i="2"/>
  <c r="S229" i="2"/>
  <c r="R229" i="2"/>
  <c r="Q229" i="2"/>
  <c r="P229" i="2"/>
  <c r="O229" i="2"/>
  <c r="N229" i="2"/>
  <c r="M229" i="2"/>
  <c r="L229" i="2"/>
  <c r="K229" i="2"/>
  <c r="J229" i="2"/>
  <c r="I229" i="2"/>
  <c r="H229" i="2"/>
  <c r="G229" i="2"/>
  <c r="F229" i="2"/>
  <c r="E229" i="2"/>
  <c r="D229" i="2"/>
  <c r="C229" i="2"/>
  <c r="B229" i="2"/>
  <c r="T228" i="2"/>
  <c r="S228" i="2"/>
  <c r="R228" i="2"/>
  <c r="Q228" i="2"/>
  <c r="P228" i="2"/>
  <c r="O228" i="2"/>
  <c r="N228" i="2"/>
  <c r="M228" i="2"/>
  <c r="L228" i="2"/>
  <c r="K228" i="2"/>
  <c r="J228" i="2"/>
  <c r="I228" i="2"/>
  <c r="H228" i="2"/>
  <c r="G228" i="2"/>
  <c r="F228" i="2"/>
  <c r="E228" i="2"/>
  <c r="D228" i="2"/>
  <c r="C228" i="2"/>
  <c r="B228" i="2"/>
  <c r="T227" i="2"/>
  <c r="S227" i="2"/>
  <c r="R227" i="2"/>
  <c r="Q227" i="2"/>
  <c r="P227" i="2"/>
  <c r="O227" i="2"/>
  <c r="N227" i="2"/>
  <c r="M227" i="2"/>
  <c r="L227" i="2"/>
  <c r="K227" i="2"/>
  <c r="J227" i="2"/>
  <c r="I227" i="2"/>
  <c r="H227" i="2"/>
  <c r="G227" i="2"/>
  <c r="F227" i="2"/>
  <c r="E227" i="2"/>
  <c r="D227" i="2"/>
  <c r="C227" i="2"/>
  <c r="B227" i="2"/>
  <c r="T226" i="2"/>
  <c r="S226" i="2"/>
  <c r="R226" i="2"/>
  <c r="Q226" i="2"/>
  <c r="P226" i="2"/>
  <c r="O226" i="2"/>
  <c r="N226" i="2"/>
  <c r="M226" i="2"/>
  <c r="L226" i="2"/>
  <c r="K226" i="2"/>
  <c r="J226" i="2"/>
  <c r="I226" i="2"/>
  <c r="H226" i="2"/>
  <c r="G226" i="2"/>
  <c r="F226" i="2"/>
  <c r="E226" i="2"/>
  <c r="D226" i="2"/>
  <c r="C226" i="2"/>
  <c r="B226" i="2"/>
  <c r="T225" i="2"/>
  <c r="S225" i="2"/>
  <c r="R225" i="2"/>
  <c r="Q225" i="2"/>
  <c r="P225" i="2"/>
  <c r="O225" i="2"/>
  <c r="N225" i="2"/>
  <c r="M225" i="2"/>
  <c r="L225" i="2"/>
  <c r="K225" i="2"/>
  <c r="J225" i="2"/>
  <c r="I225" i="2"/>
  <c r="H225" i="2"/>
  <c r="G225" i="2"/>
  <c r="F225" i="2"/>
  <c r="E225" i="2"/>
  <c r="D225" i="2"/>
  <c r="C225" i="2"/>
  <c r="B225" i="2"/>
  <c r="T224" i="2"/>
  <c r="S224" i="2"/>
  <c r="R224" i="2"/>
  <c r="Q224" i="2"/>
  <c r="P224" i="2"/>
  <c r="O224" i="2"/>
  <c r="N224" i="2"/>
  <c r="M224" i="2"/>
  <c r="L224" i="2"/>
  <c r="K224" i="2"/>
  <c r="J224" i="2"/>
  <c r="I224" i="2"/>
  <c r="H224" i="2"/>
  <c r="G224" i="2"/>
  <c r="F224" i="2"/>
  <c r="E224" i="2"/>
  <c r="D224" i="2"/>
  <c r="C224" i="2"/>
  <c r="B224" i="2"/>
  <c r="T223" i="2"/>
  <c r="S223" i="2"/>
  <c r="R223" i="2"/>
  <c r="Q223" i="2"/>
  <c r="P223" i="2"/>
  <c r="O223" i="2"/>
  <c r="N223" i="2"/>
  <c r="M223" i="2"/>
  <c r="L223" i="2"/>
  <c r="K223" i="2"/>
  <c r="J223" i="2"/>
  <c r="I223" i="2"/>
  <c r="H223" i="2"/>
  <c r="G223" i="2"/>
  <c r="F223" i="2"/>
  <c r="E223" i="2"/>
  <c r="D223" i="2"/>
  <c r="C223" i="2"/>
  <c r="B223" i="2"/>
  <c r="T222" i="2"/>
  <c r="S222" i="2"/>
  <c r="R222" i="2"/>
  <c r="Q222" i="2"/>
  <c r="P222" i="2"/>
  <c r="O222" i="2"/>
  <c r="N222" i="2"/>
  <c r="M222" i="2"/>
  <c r="L222" i="2"/>
  <c r="K222" i="2"/>
  <c r="J222" i="2"/>
  <c r="I222" i="2"/>
  <c r="H222" i="2"/>
  <c r="G222" i="2"/>
  <c r="F222" i="2"/>
  <c r="E222" i="2"/>
  <c r="D222" i="2"/>
  <c r="C222" i="2"/>
  <c r="B222" i="2"/>
  <c r="T221" i="2"/>
  <c r="S221" i="2"/>
  <c r="R221" i="2"/>
  <c r="Q221" i="2"/>
  <c r="P221" i="2"/>
  <c r="O221" i="2"/>
  <c r="N221" i="2"/>
  <c r="M221" i="2"/>
  <c r="L221" i="2"/>
  <c r="K221" i="2"/>
  <c r="J221" i="2"/>
  <c r="I221" i="2"/>
  <c r="H221" i="2"/>
  <c r="G221" i="2"/>
  <c r="F221" i="2"/>
  <c r="E221" i="2"/>
  <c r="D221" i="2"/>
  <c r="C221" i="2"/>
  <c r="B221" i="2"/>
  <c r="T220" i="2"/>
  <c r="S220" i="2"/>
  <c r="R220" i="2"/>
  <c r="Q220" i="2"/>
  <c r="P220" i="2"/>
  <c r="O220" i="2"/>
  <c r="N220" i="2"/>
  <c r="M220" i="2"/>
  <c r="L220" i="2"/>
  <c r="K220" i="2"/>
  <c r="J220" i="2"/>
  <c r="I220" i="2"/>
  <c r="H220" i="2"/>
  <c r="G220" i="2"/>
  <c r="F220" i="2"/>
  <c r="E220" i="2"/>
  <c r="D220" i="2"/>
  <c r="C220" i="2"/>
  <c r="B220" i="2"/>
  <c r="T219" i="2"/>
  <c r="S219" i="2"/>
  <c r="R219" i="2"/>
  <c r="Q219" i="2"/>
  <c r="P219" i="2"/>
  <c r="O219" i="2"/>
  <c r="N219" i="2"/>
  <c r="M219" i="2"/>
  <c r="L219" i="2"/>
  <c r="K219" i="2"/>
  <c r="J219" i="2"/>
  <c r="I219" i="2"/>
  <c r="H219" i="2"/>
  <c r="G219" i="2"/>
  <c r="F219" i="2"/>
  <c r="E219" i="2"/>
  <c r="D219" i="2"/>
  <c r="C219" i="2"/>
  <c r="B219" i="2"/>
  <c r="T218" i="2"/>
  <c r="S218" i="2"/>
  <c r="R218" i="2"/>
  <c r="Q218" i="2"/>
  <c r="P218" i="2"/>
  <c r="O218" i="2"/>
  <c r="N218" i="2"/>
  <c r="M218" i="2"/>
  <c r="L218" i="2"/>
  <c r="K218" i="2"/>
  <c r="J218" i="2"/>
  <c r="I218" i="2"/>
  <c r="H218" i="2"/>
  <c r="G218" i="2"/>
  <c r="F218" i="2"/>
  <c r="E218" i="2"/>
  <c r="D218" i="2"/>
  <c r="C218" i="2"/>
  <c r="B218" i="2"/>
  <c r="T217" i="2"/>
  <c r="S217" i="2"/>
  <c r="R217" i="2"/>
  <c r="Q217" i="2"/>
  <c r="P217" i="2"/>
  <c r="O217" i="2"/>
  <c r="N217" i="2"/>
  <c r="M217" i="2"/>
  <c r="L217" i="2"/>
  <c r="K217" i="2"/>
  <c r="J217" i="2"/>
  <c r="I217" i="2"/>
  <c r="H217" i="2"/>
  <c r="G217" i="2"/>
  <c r="F217" i="2"/>
  <c r="E217" i="2"/>
  <c r="D217" i="2"/>
  <c r="C217" i="2"/>
  <c r="T216" i="2"/>
  <c r="S216" i="2"/>
  <c r="R216" i="2"/>
  <c r="Q216" i="2"/>
  <c r="P216" i="2"/>
  <c r="O216" i="2"/>
  <c r="N216" i="2"/>
  <c r="M216" i="2"/>
  <c r="L216" i="2"/>
  <c r="K216" i="2"/>
  <c r="J216" i="2"/>
  <c r="I216" i="2"/>
  <c r="H216" i="2"/>
  <c r="G216" i="2"/>
  <c r="F216" i="2"/>
  <c r="E216" i="2"/>
  <c r="D216" i="2"/>
  <c r="C216" i="2"/>
  <c r="T215" i="2"/>
  <c r="S215" i="2"/>
  <c r="R215" i="2"/>
  <c r="Q215" i="2"/>
  <c r="P215" i="2"/>
  <c r="O215" i="2"/>
  <c r="N215" i="2"/>
  <c r="M215" i="2"/>
  <c r="L215" i="2"/>
  <c r="K215" i="2"/>
  <c r="J215" i="2"/>
  <c r="I215" i="2"/>
  <c r="H215" i="2"/>
  <c r="G215" i="2"/>
  <c r="F215" i="2"/>
  <c r="E215" i="2"/>
  <c r="D215" i="2"/>
  <c r="C215" i="2"/>
  <c r="B217" i="2"/>
  <c r="B216" i="2"/>
  <c r="B215" i="2"/>
  <c r="T214" i="2"/>
  <c r="S214" i="2"/>
  <c r="R214" i="2"/>
  <c r="Q214" i="2"/>
  <c r="P214" i="2"/>
  <c r="O214" i="2"/>
  <c r="N214" i="2"/>
  <c r="M214" i="2"/>
  <c r="L214" i="2"/>
  <c r="K214" i="2"/>
  <c r="J214" i="2"/>
  <c r="I214" i="2"/>
  <c r="H214" i="2"/>
  <c r="G214" i="2"/>
  <c r="F214" i="2"/>
  <c r="E214" i="2"/>
  <c r="D214" i="2"/>
  <c r="C214" i="2"/>
  <c r="B214" i="2"/>
  <c r="T213" i="2"/>
  <c r="S213" i="2"/>
  <c r="R213" i="2"/>
  <c r="Q213" i="2"/>
  <c r="P213" i="2"/>
  <c r="O213" i="2"/>
  <c r="N213" i="2"/>
  <c r="M213" i="2"/>
  <c r="L213" i="2"/>
  <c r="K213" i="2"/>
  <c r="J213" i="2"/>
  <c r="I213" i="2"/>
  <c r="H213" i="2"/>
  <c r="G213" i="2"/>
  <c r="F213" i="2"/>
  <c r="E213" i="2"/>
  <c r="D213" i="2"/>
  <c r="C213" i="2"/>
  <c r="B213" i="2"/>
  <c r="T212" i="2"/>
  <c r="S212" i="2"/>
  <c r="R212" i="2"/>
  <c r="Q212" i="2"/>
  <c r="P212" i="2"/>
  <c r="O212" i="2"/>
  <c r="N212" i="2"/>
  <c r="M212" i="2"/>
  <c r="L212" i="2"/>
  <c r="K212" i="2"/>
  <c r="J212" i="2"/>
  <c r="I212" i="2"/>
  <c r="H212" i="2"/>
  <c r="G212" i="2"/>
  <c r="F212" i="2"/>
  <c r="E212" i="2"/>
  <c r="D212" i="2"/>
  <c r="C212" i="2"/>
  <c r="B212" i="2"/>
  <c r="AP36" i="9"/>
  <c r="AO36" i="9"/>
  <c r="AN36" i="9"/>
  <c r="AM36" i="9"/>
  <c r="AM4" i="9"/>
  <c r="A38" i="9"/>
  <c r="AQ38" i="9" s="1"/>
  <c r="A37" i="9"/>
  <c r="AQ37" i="9" s="1"/>
  <c r="AQ36" i="9"/>
  <c r="AP4" i="9"/>
  <c r="AO4" i="9"/>
  <c r="AN4" i="9"/>
  <c r="AH4" i="9"/>
  <c r="A5" i="9"/>
  <c r="AK36" i="9"/>
  <c r="AJ36" i="9"/>
  <c r="AI36" i="9"/>
  <c r="AH36" i="9"/>
  <c r="AG36" i="9"/>
  <c r="AF36" i="9"/>
  <c r="AE36" i="9"/>
  <c r="AD36" i="9"/>
  <c r="AC36" i="9"/>
  <c r="AB36" i="9"/>
  <c r="AA36" i="9"/>
  <c r="Z36" i="9"/>
  <c r="Y36" i="9"/>
  <c r="X36" i="9"/>
  <c r="W36" i="9"/>
  <c r="V36" i="9"/>
  <c r="U36" i="9"/>
  <c r="T36" i="9"/>
  <c r="S36" i="9"/>
  <c r="R36" i="9"/>
  <c r="Q36" i="9"/>
  <c r="P36" i="9"/>
  <c r="O36" i="9"/>
  <c r="N36" i="9"/>
  <c r="M36" i="9"/>
  <c r="L36" i="9"/>
  <c r="K36" i="9"/>
  <c r="J36" i="9"/>
  <c r="I36" i="9"/>
  <c r="H36" i="9"/>
  <c r="G36" i="9"/>
  <c r="F36" i="9"/>
  <c r="E36" i="9"/>
  <c r="D36" i="9"/>
  <c r="C36" i="9"/>
  <c r="B36" i="9"/>
  <c r="A6" i="9"/>
  <c r="A7" i="9"/>
  <c r="A8" i="9"/>
  <c r="A9" i="9"/>
  <c r="A10" i="9"/>
  <c r="A11" i="9"/>
  <c r="A12" i="9"/>
  <c r="A13" i="9"/>
  <c r="A14" i="9"/>
  <c r="A15" i="9"/>
  <c r="A16" i="9"/>
  <c r="A17" i="9"/>
  <c r="A18" i="9"/>
  <c r="A19" i="9"/>
  <c r="A20" i="9"/>
  <c r="A21" i="9"/>
  <c r="A22" i="9"/>
  <c r="A23" i="9"/>
  <c r="A24" i="9"/>
  <c r="A25" i="9"/>
  <c r="A26" i="9"/>
  <c r="A27" i="9"/>
  <c r="A28" i="9"/>
  <c r="A29" i="9"/>
  <c r="A30" i="9"/>
  <c r="AK4" i="9"/>
  <c r="AJ4" i="9"/>
  <c r="AI4" i="9"/>
  <c r="AG4" i="9"/>
  <c r="AF4" i="9"/>
  <c r="AE4" i="9"/>
  <c r="AD4" i="9"/>
  <c r="AC4" i="9"/>
  <c r="AB4" i="9"/>
  <c r="AA4" i="9"/>
  <c r="Z4" i="9"/>
  <c r="Y4" i="9"/>
  <c r="X4" i="9"/>
  <c r="W4" i="9"/>
  <c r="V4" i="9"/>
  <c r="U4" i="9"/>
  <c r="T4" i="9"/>
  <c r="S4" i="9"/>
  <c r="R4" i="9"/>
  <c r="Q4" i="9"/>
  <c r="P4" i="9"/>
  <c r="O4" i="9"/>
  <c r="N4" i="9"/>
  <c r="M4" i="9"/>
  <c r="L4" i="9"/>
  <c r="K4" i="9"/>
  <c r="J4" i="9"/>
  <c r="I4" i="9"/>
  <c r="H4" i="9"/>
  <c r="G4" i="9"/>
  <c r="F4" i="9"/>
  <c r="E4" i="9"/>
  <c r="D4" i="9"/>
  <c r="C4" i="9"/>
  <c r="B4" i="9"/>
  <c r="B5" i="8"/>
  <c r="B34" i="8"/>
  <c r="B33" i="8"/>
  <c r="B7" i="8"/>
  <c r="B8" i="8"/>
  <c r="B9" i="8"/>
  <c r="B10" i="8"/>
  <c r="B11" i="8"/>
  <c r="B12" i="8"/>
  <c r="B13" i="8"/>
  <c r="B14" i="8"/>
  <c r="B15" i="8"/>
  <c r="B16" i="8"/>
  <c r="B17" i="8"/>
  <c r="B18" i="8"/>
  <c r="B19" i="8"/>
  <c r="B20" i="8"/>
  <c r="B21" i="8"/>
  <c r="B22" i="8"/>
  <c r="B23" i="8"/>
  <c r="B24" i="8"/>
  <c r="B25" i="8"/>
  <c r="B26" i="8"/>
  <c r="B27" i="8"/>
  <c r="B28" i="8"/>
  <c r="B29" i="8"/>
  <c r="B30" i="8"/>
  <c r="B6" i="8"/>
  <c r="A462" i="1"/>
  <c r="A654" i="1"/>
  <c r="A669" i="1"/>
  <c r="A1294" i="1"/>
  <c r="A1684" i="1"/>
  <c r="D1744" i="1"/>
  <c r="A1746" i="1" s="1"/>
  <c r="D1747" i="1"/>
  <c r="D1750" i="1"/>
  <c r="D1753" i="1"/>
  <c r="D1759" i="1"/>
  <c r="D1762" i="1"/>
  <c r="D1765" i="1"/>
  <c r="D1768" i="1"/>
  <c r="D1771" i="1"/>
  <c r="A1773" i="1" s="1"/>
  <c r="D1774" i="1"/>
  <c r="D1775" i="1"/>
  <c r="D1777" i="1"/>
  <c r="A1779" i="1" s="1"/>
  <c r="D1780" i="1"/>
  <c r="D1783" i="1"/>
  <c r="D1786" i="1"/>
  <c r="D1789" i="1"/>
  <c r="D1792" i="1"/>
  <c r="A2012" i="1" s="1"/>
  <c r="D1793" i="1"/>
  <c r="D1795" i="1"/>
  <c r="A1797" i="1" s="1"/>
  <c r="D1798" i="1"/>
  <c r="D1801" i="1"/>
  <c r="D1804" i="1"/>
  <c r="D1807" i="1"/>
  <c r="D1811" i="1"/>
  <c r="D1813" i="1"/>
  <c r="A1815" i="1" s="1"/>
  <c r="D1816" i="1"/>
  <c r="D1819" i="1"/>
  <c r="D1822" i="1"/>
  <c r="D1825" i="1"/>
  <c r="A1827" i="1" s="1"/>
  <c r="D1829" i="1"/>
  <c r="D1831" i="1"/>
  <c r="A1833" i="1" s="1"/>
  <c r="D1834" i="1"/>
  <c r="D1837" i="1"/>
  <c r="A1839" i="1" s="1"/>
  <c r="D1840" i="1"/>
  <c r="D1843" i="1"/>
  <c r="D1847" i="1"/>
  <c r="D1849" i="1"/>
  <c r="A1851" i="1" s="1"/>
  <c r="D1852" i="1"/>
  <c r="D1855" i="1"/>
  <c r="D1858" i="1"/>
  <c r="D1861" i="1"/>
  <c r="D1865" i="1"/>
  <c r="D1867" i="1"/>
  <c r="D1870" i="1"/>
  <c r="D1873" i="1"/>
  <c r="A1875" i="1" s="1"/>
  <c r="D1876" i="1"/>
  <c r="D1879" i="1"/>
  <c r="D1883" i="1"/>
  <c r="D1885" i="1"/>
  <c r="A1887" i="1" s="1"/>
  <c r="D1888" i="1"/>
  <c r="D1891" i="1"/>
  <c r="D1894" i="1"/>
  <c r="D1897" i="1"/>
  <c r="A1899" i="1" s="1"/>
  <c r="D1901" i="1"/>
  <c r="D1903" i="1"/>
  <c r="A1905" i="1" s="1"/>
  <c r="D1906" i="1"/>
  <c r="D1909" i="1"/>
  <c r="A1911" i="1" s="1"/>
  <c r="D1912" i="1"/>
  <c r="D1915" i="1"/>
  <c r="D1919" i="1"/>
  <c r="B666" i="2" s="1"/>
  <c r="D1921" i="1"/>
  <c r="A1923" i="1" s="1"/>
  <c r="D1924" i="1"/>
  <c r="D1927" i="1"/>
  <c r="D1930" i="1"/>
  <c r="D1933" i="1"/>
  <c r="D1937" i="1"/>
  <c r="B672" i="2" s="1"/>
  <c r="D1939" i="1"/>
  <c r="D1942" i="1"/>
  <c r="D1945" i="1"/>
  <c r="A1947" i="1" s="1"/>
  <c r="D1948" i="1"/>
  <c r="D1951" i="1"/>
  <c r="D1955" i="1"/>
  <c r="B679" i="2" s="1"/>
  <c r="D1957" i="1"/>
  <c r="A1959" i="1" s="1"/>
  <c r="D1960" i="1"/>
  <c r="D1963" i="1"/>
  <c r="D1966" i="1"/>
  <c r="D1969" i="1"/>
  <c r="A1971" i="1" s="1"/>
  <c r="D1973" i="1"/>
  <c r="B685" i="2" s="1"/>
  <c r="D1975" i="1"/>
  <c r="D1978" i="1"/>
  <c r="D1981" i="1"/>
  <c r="A1983" i="1" s="1"/>
  <c r="D1984" i="1"/>
  <c r="D1987" i="1"/>
  <c r="D1991" i="1"/>
  <c r="B691" i="2" s="1"/>
  <c r="D1993" i="1"/>
  <c r="A1995" i="1" s="1"/>
  <c r="D1996" i="1"/>
  <c r="D1999" i="1"/>
  <c r="D2002" i="1"/>
  <c r="D2005" i="1"/>
  <c r="A2007" i="1" s="1"/>
  <c r="D2011" i="1"/>
  <c r="A2013" i="1" s="1"/>
  <c r="D2013" i="1"/>
  <c r="A2015" i="1" s="1"/>
  <c r="D2016" i="1"/>
  <c r="A2018" i="1" s="1"/>
  <c r="D2019" i="1"/>
  <c r="A2021" i="1" s="1"/>
  <c r="D2022" i="1"/>
  <c r="D2025" i="1"/>
  <c r="D2028" i="1"/>
  <c r="D2029" i="1"/>
  <c r="A2031" i="1" s="1"/>
  <c r="D2031" i="1"/>
  <c r="A2033" i="1" s="1"/>
  <c r="D2034" i="1"/>
  <c r="D2037" i="1"/>
  <c r="D2040" i="1"/>
  <c r="A2042" i="1" s="1"/>
  <c r="D2043" i="1"/>
  <c r="D2046" i="1"/>
  <c r="D2047" i="1"/>
  <c r="D2049" i="1"/>
  <c r="A2051" i="1" s="1"/>
  <c r="D2052" i="1"/>
  <c r="D2055" i="1"/>
  <c r="D2058" i="1"/>
  <c r="D2061" i="1"/>
  <c r="D2064" i="1"/>
  <c r="D2065" i="1"/>
  <c r="D2067" i="1"/>
  <c r="A2069" i="1" s="1"/>
  <c r="D2070" i="1"/>
  <c r="D2073" i="1"/>
  <c r="D2076" i="1"/>
  <c r="D2079" i="1"/>
  <c r="D2082" i="1"/>
  <c r="A2084" i="1" s="1"/>
  <c r="D2083" i="1"/>
  <c r="D2085" i="1"/>
  <c r="A2087" i="1" s="1"/>
  <c r="D2088" i="1"/>
  <c r="D2091" i="1"/>
  <c r="A2093" i="1" s="1"/>
  <c r="D2094" i="1"/>
  <c r="D2097" i="1"/>
  <c r="D2100" i="1"/>
  <c r="D2101" i="1"/>
  <c r="B730" i="2" s="1"/>
  <c r="D2103" i="1"/>
  <c r="D2106" i="1"/>
  <c r="D2109" i="1"/>
  <c r="D2112" i="1"/>
  <c r="A2114" i="1" s="1"/>
  <c r="D2115" i="1"/>
  <c r="D2118" i="1"/>
  <c r="D2119" i="1"/>
  <c r="B737" i="2" s="1"/>
  <c r="D2121" i="1"/>
  <c r="A2123" i="1" s="1"/>
  <c r="D2124" i="1"/>
  <c r="D2127" i="1"/>
  <c r="D2130" i="1"/>
  <c r="D2133" i="1"/>
  <c r="A2135" i="1" s="1"/>
  <c r="D2136" i="1"/>
  <c r="D2137" i="1"/>
  <c r="B743" i="2" s="1"/>
  <c r="D2139" i="1"/>
  <c r="D2142" i="1"/>
  <c r="A2144" i="1" s="1"/>
  <c r="D2145" i="1"/>
  <c r="D2148" i="1"/>
  <c r="D2151" i="1"/>
  <c r="D2154" i="1"/>
  <c r="A2156" i="1" s="1"/>
  <c r="D2155" i="1"/>
  <c r="B749" i="2" s="1"/>
  <c r="D2157" i="1"/>
  <c r="D2160" i="1"/>
  <c r="D2163" i="1"/>
  <c r="A2165" i="1" s="1"/>
  <c r="D2166" i="1"/>
  <c r="D2169" i="1"/>
  <c r="D2172" i="1"/>
  <c r="D2173" i="1"/>
  <c r="B756" i="2" s="1"/>
  <c r="D2175" i="1"/>
  <c r="D2178" i="1"/>
  <c r="D2181" i="1"/>
  <c r="D2184" i="1"/>
  <c r="A2186" i="1" s="1"/>
  <c r="D2187" i="1"/>
  <c r="D2190" i="1"/>
  <c r="D2191" i="1"/>
  <c r="B762" i="2" s="1"/>
  <c r="D2193" i="1"/>
  <c r="A2195" i="1" s="1"/>
  <c r="D2196" i="1"/>
  <c r="D2199" i="1"/>
  <c r="D2202" i="1"/>
  <c r="D2205" i="1"/>
  <c r="D2208" i="1"/>
  <c r="D2209" i="1"/>
  <c r="B768" i="2" s="1"/>
  <c r="D2211" i="1"/>
  <c r="D2214" i="1"/>
  <c r="A2216" i="1" s="1"/>
  <c r="D2217" i="1"/>
  <c r="D2220" i="1"/>
  <c r="D2223" i="1"/>
  <c r="D2226" i="1"/>
  <c r="D2229" i="1"/>
  <c r="D2232" i="1"/>
  <c r="D2235" i="1"/>
  <c r="D2238" i="1"/>
  <c r="A2240" i="1" s="1"/>
  <c r="D2241" i="1"/>
  <c r="D2244" i="1"/>
  <c r="D2247" i="1"/>
  <c r="D2250" i="1"/>
  <c r="D2253" i="1"/>
  <c r="D2256" i="1"/>
  <c r="D2259" i="1"/>
  <c r="D2262" i="1"/>
  <c r="A2264" i="1" s="1"/>
  <c r="D2265" i="1"/>
  <c r="D2268" i="1"/>
  <c r="D2271" i="1"/>
  <c r="D2274" i="1"/>
  <c r="A2276" i="1" s="1"/>
  <c r="D2277" i="1"/>
  <c r="D2280" i="1"/>
  <c r="B585" i="1"/>
  <c r="B2009" i="1"/>
  <c r="A2265" i="1"/>
  <c r="A2247" i="1"/>
  <c r="A2229" i="1"/>
  <c r="A2280" i="1"/>
  <c r="A2277" i="1"/>
  <c r="A2274" i="1"/>
  <c r="A2271" i="1"/>
  <c r="A2268" i="1"/>
  <c r="A2262" i="1"/>
  <c r="A2259" i="1"/>
  <c r="A2256" i="1"/>
  <c r="A2253" i="1"/>
  <c r="A2250" i="1"/>
  <c r="A2244" i="1"/>
  <c r="A2241" i="1"/>
  <c r="A2238" i="1"/>
  <c r="A2235" i="1"/>
  <c r="A2232" i="1"/>
  <c r="A1975" i="1"/>
  <c r="A1957" i="1"/>
  <c r="A1939" i="1"/>
  <c r="A2005" i="1"/>
  <c r="A2002" i="1"/>
  <c r="A1999" i="1"/>
  <c r="A1996" i="1"/>
  <c r="A1992" i="1"/>
  <c r="A1987" i="1"/>
  <c r="A1984" i="1"/>
  <c r="A1981" i="1"/>
  <c r="A1978" i="1"/>
  <c r="A1974" i="1"/>
  <c r="A1969" i="1"/>
  <c r="A1966" i="1"/>
  <c r="A1963" i="1"/>
  <c r="A1960" i="1"/>
  <c r="A1956" i="1"/>
  <c r="A1951" i="1"/>
  <c r="A1948" i="1"/>
  <c r="A1945" i="1"/>
  <c r="A1942" i="1"/>
  <c r="A1938" i="1"/>
  <c r="A1921" i="1"/>
  <c r="A1903" i="1"/>
  <c r="A1933" i="1"/>
  <c r="A1930" i="1"/>
  <c r="A1927" i="1"/>
  <c r="A1924" i="1"/>
  <c r="A1920" i="1"/>
  <c r="A1915" i="1"/>
  <c r="A1912" i="1"/>
  <c r="A1909" i="1"/>
  <c r="A1906" i="1"/>
  <c r="A1902" i="1"/>
  <c r="A1897" i="1"/>
  <c r="A1894" i="1"/>
  <c r="A1891" i="1"/>
  <c r="A1888" i="1"/>
  <c r="A1884" i="1"/>
  <c r="A1879" i="1"/>
  <c r="A1876" i="1"/>
  <c r="A1873" i="1"/>
  <c r="A1870" i="1"/>
  <c r="A1866" i="1"/>
  <c r="A1861" i="1"/>
  <c r="A1858" i="1"/>
  <c r="A1855" i="1"/>
  <c r="A1852" i="1"/>
  <c r="A1831" i="1"/>
  <c r="A1843" i="1"/>
  <c r="A1840" i="1"/>
  <c r="A1837" i="1"/>
  <c r="A1834" i="1"/>
  <c r="A1810" i="1"/>
  <c r="A1807" i="1"/>
  <c r="A1804" i="1"/>
  <c r="A1801" i="1"/>
  <c r="A1798" i="1"/>
  <c r="A1828" i="1"/>
  <c r="A1825" i="1"/>
  <c r="A1822" i="1"/>
  <c r="A1819" i="1"/>
  <c r="A1816" i="1"/>
  <c r="B1737" i="1"/>
  <c r="AF51" i="1"/>
  <c r="AG51" i="1"/>
  <c r="AH51" i="1"/>
  <c r="AE51" i="1"/>
  <c r="AJ48" i="1"/>
  <c r="AJ49" i="1"/>
  <c r="AJ50" i="1"/>
  <c r="AJ19" i="1"/>
  <c r="AJ20" i="1"/>
  <c r="AJ21" i="1"/>
  <c r="AJ22" i="1"/>
  <c r="AJ23" i="1"/>
  <c r="AJ24" i="1"/>
  <c r="AJ25" i="1"/>
  <c r="AJ26" i="1"/>
  <c r="AJ27" i="1"/>
  <c r="AJ28" i="1"/>
  <c r="AJ29" i="1"/>
  <c r="AJ30" i="1"/>
  <c r="AJ31" i="1"/>
  <c r="AJ32" i="1"/>
  <c r="AF33" i="1"/>
  <c r="AG33" i="1"/>
  <c r="AH33" i="1"/>
  <c r="AE33" i="1"/>
  <c r="AJ42" i="1"/>
  <c r="AJ43" i="1"/>
  <c r="AJ44" i="1"/>
  <c r="AJ45" i="1"/>
  <c r="AJ46" i="1"/>
  <c r="AJ47" i="1"/>
  <c r="AA16" i="1"/>
  <c r="AA34" i="1"/>
  <c r="A2273" i="1"/>
  <c r="A2279" i="1"/>
  <c r="A2231" i="1"/>
  <c r="A2237" i="1"/>
  <c r="A2243" i="1"/>
  <c r="A2246" i="1"/>
  <c r="A2252" i="1"/>
  <c r="A2258" i="1"/>
  <c r="A1989" i="1"/>
  <c r="A2234" i="1"/>
  <c r="A2270" i="1"/>
  <c r="A1800" i="1"/>
  <c r="A1806" i="1"/>
  <c r="A2255" i="1"/>
  <c r="A2261" i="1"/>
  <c r="A2267" i="1"/>
  <c r="A2249" i="1"/>
  <c r="A1869" i="1"/>
  <c r="A1890" i="1"/>
  <c r="A1977" i="1"/>
  <c r="A1962" i="1"/>
  <c r="A2004" i="1"/>
  <c r="A1860" i="1"/>
  <c r="A1893" i="1"/>
  <c r="A1908" i="1"/>
  <c r="A1935" i="1"/>
  <c r="A1878" i="1"/>
  <c r="A1926" i="1"/>
  <c r="A1965" i="1"/>
  <c r="A1998" i="1"/>
  <c r="A1914" i="1"/>
  <c r="A1932" i="1"/>
  <c r="A1980" i="1"/>
  <c r="A1986" i="1"/>
  <c r="A1818" i="1"/>
  <c r="A1824" i="1"/>
  <c r="A1863" i="1"/>
  <c r="A1929" i="1"/>
  <c r="A1968" i="1"/>
  <c r="A2001" i="1"/>
  <c r="A1872" i="1"/>
  <c r="A1881" i="1"/>
  <c r="A1836" i="1"/>
  <c r="A1842" i="1"/>
  <c r="A1854" i="1"/>
  <c r="A1857" i="1"/>
  <c r="A1944" i="1"/>
  <c r="A1950" i="1"/>
  <c r="A1821" i="1"/>
  <c r="A1803" i="1"/>
  <c r="A1809" i="1"/>
  <c r="A1917" i="1"/>
  <c r="A1848" i="1"/>
  <c r="A1830" i="1"/>
  <c r="A1845" i="1"/>
  <c r="A1896" i="1"/>
  <c r="A1941" i="1"/>
  <c r="A1953" i="1"/>
  <c r="A1756" i="1"/>
  <c r="A1753" i="1"/>
  <c r="A1750" i="1"/>
  <c r="A1747" i="1"/>
  <c r="A1744" i="1"/>
  <c r="A1741" i="1"/>
  <c r="B1673" i="1"/>
  <c r="A1736" i="1"/>
  <c r="A1733" i="1"/>
  <c r="A1730" i="1"/>
  <c r="A1727" i="1"/>
  <c r="A1724" i="1"/>
  <c r="A1721" i="1"/>
  <c r="A1718" i="1"/>
  <c r="A1715" i="1"/>
  <c r="A1712" i="1"/>
  <c r="A1709" i="1"/>
  <c r="A1706" i="1"/>
  <c r="A1703" i="1"/>
  <c r="A1700" i="1"/>
  <c r="A1697" i="1"/>
  <c r="A1694" i="1"/>
  <c r="A1691" i="1"/>
  <c r="A1688" i="1"/>
  <c r="A1685" i="1"/>
  <c r="A1682" i="1"/>
  <c r="A1679" i="1"/>
  <c r="A1676" i="1"/>
  <c r="B1609" i="1"/>
  <c r="A1672" i="1"/>
  <c r="A1669" i="1"/>
  <c r="A1666" i="1"/>
  <c r="A1663" i="1"/>
  <c r="A1660" i="1"/>
  <c r="A1657" i="1"/>
  <c r="A1654" i="1"/>
  <c r="A1651" i="1"/>
  <c r="A1648" i="1"/>
  <c r="A1645" i="1"/>
  <c r="A1642" i="1"/>
  <c r="A1639" i="1"/>
  <c r="A1636" i="1"/>
  <c r="A1633" i="1"/>
  <c r="A1630" i="1"/>
  <c r="A1627" i="1"/>
  <c r="A1624" i="1"/>
  <c r="A1621" i="1"/>
  <c r="A1618" i="1"/>
  <c r="A1615" i="1"/>
  <c r="A1612" i="1"/>
  <c r="B1545" i="1"/>
  <c r="A1608" i="1"/>
  <c r="A1605" i="1"/>
  <c r="A1602" i="1"/>
  <c r="A1599" i="1"/>
  <c r="A1596" i="1"/>
  <c r="A1593" i="1"/>
  <c r="A1590" i="1"/>
  <c r="A1587" i="1"/>
  <c r="A1584" i="1"/>
  <c r="A1581" i="1"/>
  <c r="A1578" i="1"/>
  <c r="A1575" i="1"/>
  <c r="A1572" i="1"/>
  <c r="A1569" i="1"/>
  <c r="A1566" i="1"/>
  <c r="A1563" i="1"/>
  <c r="A1560" i="1"/>
  <c r="A1557" i="1"/>
  <c r="A1554" i="1"/>
  <c r="A1551" i="1"/>
  <c r="A1548" i="1"/>
  <c r="B1481" i="1"/>
  <c r="A1544" i="1"/>
  <c r="A1541" i="1"/>
  <c r="A1538" i="1"/>
  <c r="A1535" i="1"/>
  <c r="A1532" i="1"/>
  <c r="A1529" i="1"/>
  <c r="A1526" i="1"/>
  <c r="A1523" i="1"/>
  <c r="A1520" i="1"/>
  <c r="A1517" i="1"/>
  <c r="A1514" i="1"/>
  <c r="A1511" i="1"/>
  <c r="A1508" i="1"/>
  <c r="A1505" i="1"/>
  <c r="A1502" i="1"/>
  <c r="A1499" i="1"/>
  <c r="A1496" i="1"/>
  <c r="A1493" i="1"/>
  <c r="A1490" i="1"/>
  <c r="A1487" i="1"/>
  <c r="A1484" i="1"/>
  <c r="A1486" i="1"/>
  <c r="A1495" i="1"/>
  <c r="A1519" i="1"/>
  <c r="A1525" i="1"/>
  <c r="A1632" i="1"/>
  <c r="A1638" i="1"/>
  <c r="A1671" i="1"/>
  <c r="A1699" i="1"/>
  <c r="A1568" i="1"/>
  <c r="A1592" i="1"/>
  <c r="A1611" i="1"/>
  <c r="A1580" i="1"/>
  <c r="A1629" i="1"/>
  <c r="A1553" i="1"/>
  <c r="A1513" i="1"/>
  <c r="A1543" i="1"/>
  <c r="A1577" i="1"/>
  <c r="A1604" i="1"/>
  <c r="A1723" i="1"/>
  <c r="A1501" i="1"/>
  <c r="A1504" i="1"/>
  <c r="A1510" i="1"/>
  <c r="A1537" i="1"/>
  <c r="A1559" i="1"/>
  <c r="A1562" i="1"/>
  <c r="A1601" i="1"/>
  <c r="A1617" i="1"/>
  <c r="A1665" i="1"/>
  <c r="A1693" i="1"/>
  <c r="A1498" i="1"/>
  <c r="A1528" i="1"/>
  <c r="A1534" i="1"/>
  <c r="A1556" i="1"/>
  <c r="A1583" i="1"/>
  <c r="A1614" i="1"/>
  <c r="A1641" i="1"/>
  <c r="A1647" i="1"/>
  <c r="A1717" i="1"/>
  <c r="A1623" i="1"/>
  <c r="A1644" i="1"/>
  <c r="A1650" i="1"/>
  <c r="A1668" i="1"/>
  <c r="A1675" i="1"/>
  <c r="A1678" i="1"/>
  <c r="A1696" i="1"/>
  <c r="A1702" i="1"/>
  <c r="A1720" i="1"/>
  <c r="A1726" i="1"/>
  <c r="A1752" i="1"/>
  <c r="A1489" i="1"/>
  <c r="A1507" i="1"/>
  <c r="A1522" i="1"/>
  <c r="A1531" i="1"/>
  <c r="A1547" i="1"/>
  <c r="A1565" i="1"/>
  <c r="A1571" i="1"/>
  <c r="A1574" i="1"/>
  <c r="A1589" i="1"/>
  <c r="A1595" i="1"/>
  <c r="A1598" i="1"/>
  <c r="A1607" i="1"/>
  <c r="A1620" i="1"/>
  <c r="A1626" i="1"/>
  <c r="A1659" i="1"/>
  <c r="A1687" i="1"/>
  <c r="A1711" i="1"/>
  <c r="A1735" i="1"/>
  <c r="A1492" i="1"/>
  <c r="A1516" i="1"/>
  <c r="A1540" i="1"/>
  <c r="A1550" i="1"/>
  <c r="A1635" i="1"/>
  <c r="A1653" i="1"/>
  <c r="A1656" i="1"/>
  <c r="A1662" i="1"/>
  <c r="A1681" i="1"/>
  <c r="A1690" i="1"/>
  <c r="A1705" i="1"/>
  <c r="A1708" i="1"/>
  <c r="A1714" i="1"/>
  <c r="A1729" i="1"/>
  <c r="A1732" i="1"/>
  <c r="A1749" i="1"/>
  <c r="A1755" i="1"/>
  <c r="A1586" i="1"/>
  <c r="A1740" i="1"/>
  <c r="A1743" i="1"/>
  <c r="B1417" i="1"/>
  <c r="A1480" i="1"/>
  <c r="A1477" i="1"/>
  <c r="A1474" i="1"/>
  <c r="A1471" i="1"/>
  <c r="A1468" i="1"/>
  <c r="A1465" i="1"/>
  <c r="A1462" i="1"/>
  <c r="A1459" i="1"/>
  <c r="A1456" i="1"/>
  <c r="A1453" i="1"/>
  <c r="A1450" i="1"/>
  <c r="A1447" i="1"/>
  <c r="A1444" i="1"/>
  <c r="A1441" i="1"/>
  <c r="A1438" i="1"/>
  <c r="A1435" i="1"/>
  <c r="A1432" i="1"/>
  <c r="A1429" i="1"/>
  <c r="A1426" i="1"/>
  <c r="A1423" i="1"/>
  <c r="A1420" i="1"/>
  <c r="B1353" i="1"/>
  <c r="A1416" i="1"/>
  <c r="A1413" i="1"/>
  <c r="A1410" i="1"/>
  <c r="A1407" i="1"/>
  <c r="A1404" i="1"/>
  <c r="A1401" i="1"/>
  <c r="A1398" i="1"/>
  <c r="A1395" i="1"/>
  <c r="A1392" i="1"/>
  <c r="A1389" i="1"/>
  <c r="A1386" i="1"/>
  <c r="A1383" i="1"/>
  <c r="A1380" i="1"/>
  <c r="A1377" i="1"/>
  <c r="A1374" i="1"/>
  <c r="A1371" i="1"/>
  <c r="A1368" i="1"/>
  <c r="A1365" i="1"/>
  <c r="A1362" i="1"/>
  <c r="A1359" i="1"/>
  <c r="A1356" i="1"/>
  <c r="B1289" i="1"/>
  <c r="A1352" i="1"/>
  <c r="A1349" i="1"/>
  <c r="A1346" i="1"/>
  <c r="A1343" i="1"/>
  <c r="A1340" i="1"/>
  <c r="A1337" i="1"/>
  <c r="A1334" i="1"/>
  <c r="A1331" i="1"/>
  <c r="A1328" i="1"/>
  <c r="A1325" i="1"/>
  <c r="A1322" i="1"/>
  <c r="A1319" i="1"/>
  <c r="A1316" i="1"/>
  <c r="A1313" i="1"/>
  <c r="A1310" i="1"/>
  <c r="A1307" i="1"/>
  <c r="A1304" i="1"/>
  <c r="A1301" i="1"/>
  <c r="A1298" i="1"/>
  <c r="A1295" i="1"/>
  <c r="A1292" i="1"/>
  <c r="B1225" i="1"/>
  <c r="A1288" i="1"/>
  <c r="A1285" i="1"/>
  <c r="A1282" i="1"/>
  <c r="A1279" i="1"/>
  <c r="A1276" i="1"/>
  <c r="A1273" i="1"/>
  <c r="A1270" i="1"/>
  <c r="A1267" i="1"/>
  <c r="A1264" i="1"/>
  <c r="A1261" i="1"/>
  <c r="A1258" i="1"/>
  <c r="A1255" i="1"/>
  <c r="A1252" i="1"/>
  <c r="A1249" i="1"/>
  <c r="A1246" i="1"/>
  <c r="A1243" i="1"/>
  <c r="A1240" i="1"/>
  <c r="A1237" i="1"/>
  <c r="A1234" i="1"/>
  <c r="A1231" i="1"/>
  <c r="A1228" i="1"/>
  <c r="B1161" i="1"/>
  <c r="A1224" i="1"/>
  <c r="A1221" i="1"/>
  <c r="A1218" i="1"/>
  <c r="A1215" i="1"/>
  <c r="A1212" i="1"/>
  <c r="A1209" i="1"/>
  <c r="A1206" i="1"/>
  <c r="A1203" i="1"/>
  <c r="A1200" i="1"/>
  <c r="A1197" i="1"/>
  <c r="A1194" i="1"/>
  <c r="A1191" i="1"/>
  <c r="A1188" i="1"/>
  <c r="A1185" i="1"/>
  <c r="A1182" i="1"/>
  <c r="A1179" i="1"/>
  <c r="A1176" i="1"/>
  <c r="A1173" i="1"/>
  <c r="A1170" i="1"/>
  <c r="A1167" i="1"/>
  <c r="A1164" i="1"/>
  <c r="B1097" i="1"/>
  <c r="A1160" i="1"/>
  <c r="A1157" i="1"/>
  <c r="A1154" i="1"/>
  <c r="A1151" i="1"/>
  <c r="A1148" i="1"/>
  <c r="A1145" i="1"/>
  <c r="A1142" i="1"/>
  <c r="A1139" i="1"/>
  <c r="A1136" i="1"/>
  <c r="A1133" i="1"/>
  <c r="A1130" i="1"/>
  <c r="A1127" i="1"/>
  <c r="A1124" i="1"/>
  <c r="A1121" i="1"/>
  <c r="A1118" i="1"/>
  <c r="A1115" i="1"/>
  <c r="A1112" i="1"/>
  <c r="A1109" i="1"/>
  <c r="A1106" i="1"/>
  <c r="A1103" i="1"/>
  <c r="A1100" i="1"/>
  <c r="B1033" i="1"/>
  <c r="A1096" i="1"/>
  <c r="A1093" i="1"/>
  <c r="A1090" i="1"/>
  <c r="A1087" i="1"/>
  <c r="A1084" i="1"/>
  <c r="A1081" i="1"/>
  <c r="A1078" i="1"/>
  <c r="A1075" i="1"/>
  <c r="A1072" i="1"/>
  <c r="A1069" i="1"/>
  <c r="A1066" i="1"/>
  <c r="A1063" i="1"/>
  <c r="A1060" i="1"/>
  <c r="A1057" i="1"/>
  <c r="A1054" i="1"/>
  <c r="A1051" i="1"/>
  <c r="A1048" i="1"/>
  <c r="A1045" i="1"/>
  <c r="A1042" i="1"/>
  <c r="A1039" i="1"/>
  <c r="A1036" i="1"/>
  <c r="B969" i="1"/>
  <c r="A1032" i="1"/>
  <c r="A1029" i="1"/>
  <c r="A1026" i="1"/>
  <c r="A1023" i="1"/>
  <c r="A1020" i="1"/>
  <c r="A1017" i="1"/>
  <c r="A1014" i="1"/>
  <c r="A1011" i="1"/>
  <c r="A1008" i="1"/>
  <c r="A1005" i="1"/>
  <c r="A1002" i="1"/>
  <c r="A999" i="1"/>
  <c r="A996" i="1"/>
  <c r="A993" i="1"/>
  <c r="A990" i="1"/>
  <c r="A987" i="1"/>
  <c r="A984" i="1"/>
  <c r="A981" i="1"/>
  <c r="A978" i="1"/>
  <c r="A975" i="1"/>
  <c r="A972" i="1"/>
  <c r="A1385" i="1"/>
  <c r="A1428" i="1"/>
  <c r="A1443" i="1"/>
  <c r="A1446" i="1"/>
  <c r="A1169" i="1"/>
  <c r="A1193" i="1"/>
  <c r="A1452" i="1"/>
  <c r="A1245" i="1"/>
  <c r="A1001" i="1"/>
  <c r="A1025" i="1"/>
  <c r="A1041" i="1"/>
  <c r="A1065" i="1"/>
  <c r="A1220" i="1"/>
  <c r="A1227" i="1"/>
  <c r="A1297" i="1"/>
  <c r="A1333" i="1"/>
  <c r="A1409" i="1"/>
  <c r="A1479" i="1"/>
  <c r="A977" i="1"/>
  <c r="A980" i="1"/>
  <c r="A986" i="1"/>
  <c r="A1217" i="1"/>
  <c r="A1269" i="1"/>
  <c r="A1412" i="1"/>
  <c r="A1419" i="1"/>
  <c r="A1476" i="1"/>
  <c r="A1248" i="1"/>
  <c r="A1254" i="1"/>
  <c r="A1379" i="1"/>
  <c r="A1089" i="1"/>
  <c r="A1117" i="1"/>
  <c r="A1141" i="1"/>
  <c r="A1196" i="1"/>
  <c r="A1202" i="1"/>
  <c r="A1230" i="1"/>
  <c r="A1257" i="1"/>
  <c r="A1361" i="1"/>
  <c r="A1388" i="1"/>
  <c r="A1394" i="1"/>
  <c r="A1422" i="1"/>
  <c r="A1455" i="1"/>
  <c r="A1461" i="1"/>
  <c r="A1004" i="1"/>
  <c r="A1010" i="1"/>
  <c r="A1038" i="1"/>
  <c r="A1056" i="1"/>
  <c r="A1062" i="1"/>
  <c r="A1095" i="1"/>
  <c r="A1123" i="1"/>
  <c r="A1153" i="1"/>
  <c r="A1181" i="1"/>
  <c r="A1272" i="1"/>
  <c r="A1278" i="1"/>
  <c r="A1300" i="1"/>
  <c r="A1306" i="1"/>
  <c r="A1315" i="1"/>
  <c r="A1373" i="1"/>
  <c r="A1403" i="1"/>
  <c r="A1440" i="1"/>
  <c r="A1470" i="1"/>
  <c r="A1028" i="1"/>
  <c r="A1035" i="1"/>
  <c r="A1053" i="1"/>
  <c r="A1150" i="1"/>
  <c r="A1172" i="1"/>
  <c r="A1178" i="1"/>
  <c r="A1205" i="1"/>
  <c r="A1233" i="1"/>
  <c r="A1339" i="1"/>
  <c r="A1364" i="1"/>
  <c r="A1370" i="1"/>
  <c r="A1397" i="1"/>
  <c r="A1437" i="1"/>
  <c r="A1464" i="1"/>
  <c r="A1144" i="1"/>
  <c r="A995" i="1"/>
  <c r="A1019" i="1"/>
  <c r="A1047" i="1"/>
  <c r="A1071" i="1"/>
  <c r="A1092" i="1"/>
  <c r="A1099" i="1"/>
  <c r="A1102" i="1"/>
  <c r="A1120" i="1"/>
  <c r="A1126" i="1"/>
  <c r="A1159" i="1"/>
  <c r="A1187" i="1"/>
  <c r="A1211" i="1"/>
  <c r="A1239" i="1"/>
  <c r="A1263" i="1"/>
  <c r="A1287" i="1"/>
  <c r="A1309" i="1"/>
  <c r="A1312" i="1"/>
  <c r="A1318" i="1"/>
  <c r="A1336" i="1"/>
  <c r="A1342" i="1"/>
  <c r="A989" i="1"/>
  <c r="A1022" i="1"/>
  <c r="A1044" i="1"/>
  <c r="A1050" i="1"/>
  <c r="A1068" i="1"/>
  <c r="A1074" i="1"/>
  <c r="A1083" i="1"/>
  <c r="A1111" i="1"/>
  <c r="A1135" i="1"/>
  <c r="A1156" i="1"/>
  <c r="A1163" i="1"/>
  <c r="A1166" i="1"/>
  <c r="A1184" i="1"/>
  <c r="A1190" i="1"/>
  <c r="A1208" i="1"/>
  <c r="A1214" i="1"/>
  <c r="A1236" i="1"/>
  <c r="A1242" i="1"/>
  <c r="A1260" i="1"/>
  <c r="A1266" i="1"/>
  <c r="A1281" i="1"/>
  <c r="A1284" i="1"/>
  <c r="A1291" i="1"/>
  <c r="A1327" i="1"/>
  <c r="A1351" i="1"/>
  <c r="A1367" i="1"/>
  <c r="A1376" i="1"/>
  <c r="A1382" i="1"/>
  <c r="A1391" i="1"/>
  <c r="A1400" i="1"/>
  <c r="A1406" i="1"/>
  <c r="A1415" i="1"/>
  <c r="A1425" i="1"/>
  <c r="A1431" i="1"/>
  <c r="A1434" i="1"/>
  <c r="A1449" i="1"/>
  <c r="A1458" i="1"/>
  <c r="A1467" i="1"/>
  <c r="A1473" i="1"/>
  <c r="A1483" i="1"/>
  <c r="A974" i="1"/>
  <c r="A992" i="1"/>
  <c r="A998" i="1"/>
  <c r="A1013" i="1"/>
  <c r="A1016" i="1"/>
  <c r="A983" i="1"/>
  <c r="A1007" i="1"/>
  <c r="A1031" i="1"/>
  <c r="A1059" i="1"/>
  <c r="A1077" i="1"/>
  <c r="A1080" i="1"/>
  <c r="A1086" i="1"/>
  <c r="A1105" i="1"/>
  <c r="A1108" i="1"/>
  <c r="A1114" i="1"/>
  <c r="A1129" i="1"/>
  <c r="A1132" i="1"/>
  <c r="A1138" i="1"/>
  <c r="A1147" i="1"/>
  <c r="A1175" i="1"/>
  <c r="A1199" i="1"/>
  <c r="A1223" i="1"/>
  <c r="A1251" i="1"/>
  <c r="A1275" i="1"/>
  <c r="A1303" i="1"/>
  <c r="A1321" i="1"/>
  <c r="A1324" i="1"/>
  <c r="A1330" i="1"/>
  <c r="A1345" i="1"/>
  <c r="A1348" i="1"/>
  <c r="A1355" i="1"/>
  <c r="A1358" i="1"/>
  <c r="B905" i="1"/>
  <c r="A968" i="1"/>
  <c r="A965" i="1"/>
  <c r="A962" i="1"/>
  <c r="A959" i="1"/>
  <c r="A956" i="1"/>
  <c r="A953" i="1"/>
  <c r="A950" i="1"/>
  <c r="A947" i="1"/>
  <c r="A944" i="1"/>
  <c r="A941" i="1"/>
  <c r="A938" i="1"/>
  <c r="A935" i="1"/>
  <c r="A932" i="1"/>
  <c r="A929" i="1"/>
  <c r="A926" i="1"/>
  <c r="A923" i="1"/>
  <c r="A920" i="1"/>
  <c r="A917" i="1"/>
  <c r="A914" i="1"/>
  <c r="A911" i="1"/>
  <c r="A908" i="1"/>
  <c r="B841" i="1"/>
  <c r="A904" i="1"/>
  <c r="A901" i="1"/>
  <c r="A898" i="1"/>
  <c r="A895" i="1"/>
  <c r="A892" i="1"/>
  <c r="A889" i="1"/>
  <c r="A886" i="1"/>
  <c r="A883" i="1"/>
  <c r="A880" i="1"/>
  <c r="A877" i="1"/>
  <c r="A874" i="1"/>
  <c r="A871" i="1"/>
  <c r="A868" i="1"/>
  <c r="A865" i="1"/>
  <c r="A862" i="1"/>
  <c r="A859" i="1"/>
  <c r="A856" i="1"/>
  <c r="A853" i="1"/>
  <c r="A850" i="1"/>
  <c r="A847" i="1"/>
  <c r="A844" i="1"/>
  <c r="B777" i="1"/>
  <c r="A840" i="1"/>
  <c r="A837" i="1"/>
  <c r="A834" i="1"/>
  <c r="A831" i="1"/>
  <c r="A828" i="1"/>
  <c r="A825" i="1"/>
  <c r="A822" i="1"/>
  <c r="A819" i="1"/>
  <c r="A816" i="1"/>
  <c r="A813" i="1"/>
  <c r="A810" i="1"/>
  <c r="A807" i="1"/>
  <c r="A804" i="1"/>
  <c r="A801" i="1"/>
  <c r="A798" i="1"/>
  <c r="A795" i="1"/>
  <c r="A792" i="1"/>
  <c r="A789" i="1"/>
  <c r="A786" i="1"/>
  <c r="A783" i="1"/>
  <c r="A780" i="1"/>
  <c r="A916" i="1"/>
  <c r="A888" i="1"/>
  <c r="A894" i="1"/>
  <c r="A861" i="1"/>
  <c r="A961" i="1"/>
  <c r="A821" i="1"/>
  <c r="A885" i="1"/>
  <c r="A925" i="1"/>
  <c r="A913" i="1"/>
  <c r="A937" i="1"/>
  <c r="A922" i="1"/>
  <c r="A949" i="1"/>
  <c r="A803" i="1"/>
  <c r="A833" i="1"/>
  <c r="A849" i="1"/>
  <c r="A940" i="1"/>
  <c r="A946" i="1"/>
  <c r="A827" i="1"/>
  <c r="A846" i="1"/>
  <c r="A873" i="1"/>
  <c r="A964" i="1"/>
  <c r="A797" i="1"/>
  <c r="A864" i="1"/>
  <c r="A870" i="1"/>
  <c r="A897" i="1"/>
  <c r="A782" i="1"/>
  <c r="A800" i="1"/>
  <c r="A806" i="1"/>
  <c r="A824" i="1"/>
  <c r="A830" i="1"/>
  <c r="A855" i="1"/>
  <c r="A879" i="1"/>
  <c r="A903" i="1"/>
  <c r="A931" i="1"/>
  <c r="A955" i="1"/>
  <c r="A791" i="1"/>
  <c r="A815" i="1"/>
  <c r="A839" i="1"/>
  <c r="A852" i="1"/>
  <c r="A858" i="1"/>
  <c r="A876" i="1"/>
  <c r="A882" i="1"/>
  <c r="A900" i="1"/>
  <c r="A907" i="1"/>
  <c r="A910" i="1"/>
  <c r="A928" i="1"/>
  <c r="A934" i="1"/>
  <c r="A952" i="1"/>
  <c r="A958" i="1"/>
  <c r="A785" i="1"/>
  <c r="A788" i="1"/>
  <c r="A794" i="1"/>
  <c r="A809" i="1"/>
  <c r="A812" i="1"/>
  <c r="A818" i="1"/>
  <c r="A836" i="1"/>
  <c r="A843" i="1"/>
  <c r="A867" i="1"/>
  <c r="A891" i="1"/>
  <c r="A919" i="1"/>
  <c r="A943" i="1"/>
  <c r="A967" i="1"/>
  <c r="A971" i="1"/>
  <c r="B713" i="1"/>
  <c r="A776" i="1"/>
  <c r="A773" i="1"/>
  <c r="A770" i="1"/>
  <c r="A767" i="1"/>
  <c r="A764" i="1"/>
  <c r="A761" i="1"/>
  <c r="A758" i="1"/>
  <c r="A755" i="1"/>
  <c r="A752" i="1"/>
  <c r="A749" i="1"/>
  <c r="A746" i="1"/>
  <c r="A743" i="1"/>
  <c r="A740" i="1"/>
  <c r="A737" i="1"/>
  <c r="A734" i="1"/>
  <c r="A731" i="1"/>
  <c r="A728" i="1"/>
  <c r="A725" i="1"/>
  <c r="A722" i="1"/>
  <c r="A719" i="1"/>
  <c r="A716" i="1"/>
  <c r="B649" i="1"/>
  <c r="A739" i="1"/>
  <c r="A769" i="1"/>
  <c r="A763" i="1"/>
  <c r="A733" i="1"/>
  <c r="A757" i="1"/>
  <c r="A718" i="1"/>
  <c r="A736" i="1"/>
  <c r="A742" i="1"/>
  <c r="A760" i="1"/>
  <c r="A766" i="1"/>
  <c r="A727" i="1"/>
  <c r="A751" i="1"/>
  <c r="A775" i="1"/>
  <c r="A721" i="1"/>
  <c r="A724" i="1"/>
  <c r="A730" i="1"/>
  <c r="A745" i="1"/>
  <c r="A748" i="1"/>
  <c r="A754" i="1"/>
  <c r="A772" i="1"/>
  <c r="A779" i="1"/>
  <c r="A712" i="1"/>
  <c r="A709" i="1"/>
  <c r="A706" i="1"/>
  <c r="A703" i="1"/>
  <c r="A700" i="1"/>
  <c r="A697" i="1"/>
  <c r="A694" i="1"/>
  <c r="A691" i="1"/>
  <c r="A688" i="1"/>
  <c r="A685" i="1"/>
  <c r="A682" i="1"/>
  <c r="A679" i="1"/>
  <c r="A676" i="1"/>
  <c r="A673" i="1"/>
  <c r="A670" i="1"/>
  <c r="A667" i="1"/>
  <c r="A664" i="1"/>
  <c r="A661" i="1"/>
  <c r="A658" i="1"/>
  <c r="A655" i="1"/>
  <c r="A652" i="1"/>
  <c r="A648" i="1"/>
  <c r="A672" i="1"/>
  <c r="A678" i="1"/>
  <c r="A693" i="1"/>
  <c r="A696" i="1"/>
  <c r="A702" i="1"/>
  <c r="A705" i="1"/>
  <c r="A651" i="1"/>
  <c r="A663" i="1"/>
  <c r="A687" i="1"/>
  <c r="A711" i="1"/>
  <c r="A657" i="1"/>
  <c r="A666" i="1"/>
  <c r="A681" i="1"/>
  <c r="A684" i="1"/>
  <c r="A690" i="1"/>
  <c r="A708" i="1"/>
  <c r="A715" i="1"/>
  <c r="A660" i="1"/>
  <c r="A675" i="1"/>
  <c r="A699" i="1"/>
  <c r="A165" i="2"/>
  <c r="A142" i="2"/>
  <c r="A119" i="2"/>
  <c r="A96" i="2"/>
  <c r="A73" i="2"/>
  <c r="A50" i="2"/>
  <c r="A27" i="2"/>
  <c r="A3" i="2"/>
  <c r="B521" i="1"/>
  <c r="B457" i="1"/>
  <c r="B393" i="1"/>
  <c r="B329" i="1"/>
  <c r="B265" i="1"/>
  <c r="B201" i="1"/>
  <c r="B137" i="1"/>
  <c r="B70" i="1"/>
  <c r="AH35" i="1"/>
  <c r="AG35" i="1"/>
  <c r="AF35" i="1"/>
  <c r="AE35" i="1"/>
  <c r="AH17" i="1"/>
  <c r="AG17" i="1"/>
  <c r="AF17" i="1"/>
  <c r="AE17" i="1"/>
  <c r="T140" i="2"/>
  <c r="S140" i="2"/>
  <c r="R140" i="2"/>
  <c r="Q140" i="2"/>
  <c r="P140" i="2"/>
  <c r="O140" i="2"/>
  <c r="N140" i="2"/>
  <c r="M140" i="2"/>
  <c r="L140" i="2"/>
  <c r="K140" i="2"/>
  <c r="J140" i="2"/>
  <c r="I140" i="2"/>
  <c r="H140" i="2"/>
  <c r="G140" i="2"/>
  <c r="F140" i="2"/>
  <c r="E140" i="2"/>
  <c r="D140" i="2"/>
  <c r="C140" i="2"/>
  <c r="T139" i="2"/>
  <c r="S139" i="2"/>
  <c r="R139" i="2"/>
  <c r="Q139" i="2"/>
  <c r="P139" i="2"/>
  <c r="O139" i="2"/>
  <c r="N139" i="2"/>
  <c r="M139" i="2"/>
  <c r="L139" i="2"/>
  <c r="K139" i="2"/>
  <c r="J139" i="2"/>
  <c r="I139" i="2"/>
  <c r="H139" i="2"/>
  <c r="G139" i="2"/>
  <c r="F139" i="2"/>
  <c r="E139" i="2"/>
  <c r="D139" i="2"/>
  <c r="C139" i="2"/>
  <c r="T138" i="2"/>
  <c r="S138" i="2"/>
  <c r="R138" i="2"/>
  <c r="Q138" i="2"/>
  <c r="P138" i="2"/>
  <c r="O138" i="2"/>
  <c r="N138" i="2"/>
  <c r="M138" i="2"/>
  <c r="L138" i="2"/>
  <c r="K138" i="2"/>
  <c r="J138" i="2"/>
  <c r="I138" i="2"/>
  <c r="H138" i="2"/>
  <c r="G138" i="2"/>
  <c r="F138" i="2"/>
  <c r="E138" i="2"/>
  <c r="D138" i="2"/>
  <c r="C138" i="2"/>
  <c r="T137" i="2"/>
  <c r="S137" i="2"/>
  <c r="R137" i="2"/>
  <c r="Q137" i="2"/>
  <c r="P137" i="2"/>
  <c r="O137" i="2"/>
  <c r="N137" i="2"/>
  <c r="M137" i="2"/>
  <c r="L137" i="2"/>
  <c r="K137" i="2"/>
  <c r="J137" i="2"/>
  <c r="I137" i="2"/>
  <c r="H137" i="2"/>
  <c r="G137" i="2"/>
  <c r="F137" i="2"/>
  <c r="E137" i="2"/>
  <c r="D137" i="2"/>
  <c r="C137" i="2"/>
  <c r="T136" i="2"/>
  <c r="S136" i="2"/>
  <c r="R136" i="2"/>
  <c r="Q136" i="2"/>
  <c r="P136" i="2"/>
  <c r="O136" i="2"/>
  <c r="N136" i="2"/>
  <c r="M136" i="2"/>
  <c r="L136" i="2"/>
  <c r="K136" i="2"/>
  <c r="J136" i="2"/>
  <c r="I136" i="2"/>
  <c r="H136" i="2"/>
  <c r="G136" i="2"/>
  <c r="F136" i="2"/>
  <c r="E136" i="2"/>
  <c r="D136" i="2"/>
  <c r="C136" i="2"/>
  <c r="T135" i="2"/>
  <c r="S135" i="2"/>
  <c r="R135" i="2"/>
  <c r="Q135" i="2"/>
  <c r="P135" i="2"/>
  <c r="O135" i="2"/>
  <c r="N135" i="2"/>
  <c r="M135" i="2"/>
  <c r="L135" i="2"/>
  <c r="K135" i="2"/>
  <c r="J135" i="2"/>
  <c r="I135" i="2"/>
  <c r="H135" i="2"/>
  <c r="G135" i="2"/>
  <c r="F135" i="2"/>
  <c r="E135" i="2"/>
  <c r="D135" i="2"/>
  <c r="C135" i="2"/>
  <c r="T134" i="2"/>
  <c r="S134" i="2"/>
  <c r="R134" i="2"/>
  <c r="Q134" i="2"/>
  <c r="P134" i="2"/>
  <c r="O134" i="2"/>
  <c r="N134" i="2"/>
  <c r="M134" i="2"/>
  <c r="L134" i="2"/>
  <c r="K134" i="2"/>
  <c r="J134" i="2"/>
  <c r="I134" i="2"/>
  <c r="H134" i="2"/>
  <c r="G134" i="2"/>
  <c r="F134" i="2"/>
  <c r="E134" i="2"/>
  <c r="D134" i="2"/>
  <c r="C134" i="2"/>
  <c r="T133" i="2"/>
  <c r="S133" i="2"/>
  <c r="R133" i="2"/>
  <c r="Q133" i="2"/>
  <c r="P133" i="2"/>
  <c r="O133" i="2"/>
  <c r="N133" i="2"/>
  <c r="M133" i="2"/>
  <c r="L133" i="2"/>
  <c r="K133" i="2"/>
  <c r="J133" i="2"/>
  <c r="I133" i="2"/>
  <c r="H133" i="2"/>
  <c r="G133" i="2"/>
  <c r="F133" i="2"/>
  <c r="E133" i="2"/>
  <c r="D133" i="2"/>
  <c r="C133" i="2"/>
  <c r="T132" i="2"/>
  <c r="S132" i="2"/>
  <c r="R132" i="2"/>
  <c r="Q132" i="2"/>
  <c r="P132" i="2"/>
  <c r="O132" i="2"/>
  <c r="N132" i="2"/>
  <c r="M132" i="2"/>
  <c r="L132" i="2"/>
  <c r="K132" i="2"/>
  <c r="J132" i="2"/>
  <c r="I132" i="2"/>
  <c r="H132" i="2"/>
  <c r="G132" i="2"/>
  <c r="F132" i="2"/>
  <c r="E132" i="2"/>
  <c r="D132" i="2"/>
  <c r="C132" i="2"/>
  <c r="T131" i="2"/>
  <c r="S131" i="2"/>
  <c r="R131" i="2"/>
  <c r="Q131" i="2"/>
  <c r="P131" i="2"/>
  <c r="O131" i="2"/>
  <c r="N131" i="2"/>
  <c r="M131" i="2"/>
  <c r="L131" i="2"/>
  <c r="K131" i="2"/>
  <c r="J131" i="2"/>
  <c r="I131" i="2"/>
  <c r="H131" i="2"/>
  <c r="G131" i="2"/>
  <c r="F131" i="2"/>
  <c r="E131" i="2"/>
  <c r="D131" i="2"/>
  <c r="C131" i="2"/>
  <c r="T130" i="2"/>
  <c r="S130" i="2"/>
  <c r="R130" i="2"/>
  <c r="Q130" i="2"/>
  <c r="P130" i="2"/>
  <c r="O130" i="2"/>
  <c r="N130" i="2"/>
  <c r="M130" i="2"/>
  <c r="L130" i="2"/>
  <c r="K130" i="2"/>
  <c r="J130" i="2"/>
  <c r="I130" i="2"/>
  <c r="H130" i="2"/>
  <c r="G130" i="2"/>
  <c r="F130" i="2"/>
  <c r="E130" i="2"/>
  <c r="D130" i="2"/>
  <c r="C130" i="2"/>
  <c r="T129" i="2"/>
  <c r="S129" i="2"/>
  <c r="R129" i="2"/>
  <c r="Q129" i="2"/>
  <c r="P129" i="2"/>
  <c r="O129" i="2"/>
  <c r="N129" i="2"/>
  <c r="M129" i="2"/>
  <c r="L129" i="2"/>
  <c r="K129" i="2"/>
  <c r="J129" i="2"/>
  <c r="I129" i="2"/>
  <c r="H129" i="2"/>
  <c r="G129" i="2"/>
  <c r="F129" i="2"/>
  <c r="E129" i="2"/>
  <c r="D129" i="2"/>
  <c r="C129" i="2"/>
  <c r="T128" i="2"/>
  <c r="S128" i="2"/>
  <c r="R128" i="2"/>
  <c r="Q128" i="2"/>
  <c r="P128" i="2"/>
  <c r="O128" i="2"/>
  <c r="N128" i="2"/>
  <c r="M128" i="2"/>
  <c r="L128" i="2"/>
  <c r="K128" i="2"/>
  <c r="J128" i="2"/>
  <c r="I128" i="2"/>
  <c r="H128" i="2"/>
  <c r="G128" i="2"/>
  <c r="F128" i="2"/>
  <c r="E128" i="2"/>
  <c r="D128" i="2"/>
  <c r="C128" i="2"/>
  <c r="T127" i="2"/>
  <c r="S127" i="2"/>
  <c r="R127" i="2"/>
  <c r="Q127" i="2"/>
  <c r="P127" i="2"/>
  <c r="O127" i="2"/>
  <c r="N127" i="2"/>
  <c r="M127" i="2"/>
  <c r="L127" i="2"/>
  <c r="K127" i="2"/>
  <c r="J127" i="2"/>
  <c r="I127" i="2"/>
  <c r="H127" i="2"/>
  <c r="G127" i="2"/>
  <c r="F127" i="2"/>
  <c r="E127" i="2"/>
  <c r="D127" i="2"/>
  <c r="C127" i="2"/>
  <c r="T126" i="2"/>
  <c r="S126" i="2"/>
  <c r="R126" i="2"/>
  <c r="Q126" i="2"/>
  <c r="P126" i="2"/>
  <c r="O126" i="2"/>
  <c r="N126" i="2"/>
  <c r="M126" i="2"/>
  <c r="L126" i="2"/>
  <c r="K126" i="2"/>
  <c r="J126" i="2"/>
  <c r="I126" i="2"/>
  <c r="H126" i="2"/>
  <c r="G126" i="2"/>
  <c r="F126" i="2"/>
  <c r="E126" i="2"/>
  <c r="D126" i="2"/>
  <c r="C126" i="2"/>
  <c r="T125" i="2"/>
  <c r="S125" i="2"/>
  <c r="R125" i="2"/>
  <c r="Q125" i="2"/>
  <c r="P125" i="2"/>
  <c r="O125" i="2"/>
  <c r="N125" i="2"/>
  <c r="M125" i="2"/>
  <c r="L125" i="2"/>
  <c r="K125" i="2"/>
  <c r="J125" i="2"/>
  <c r="I125" i="2"/>
  <c r="H125" i="2"/>
  <c r="G125" i="2"/>
  <c r="F125" i="2"/>
  <c r="E125" i="2"/>
  <c r="D125" i="2"/>
  <c r="C125" i="2"/>
  <c r="T124" i="2"/>
  <c r="S124" i="2"/>
  <c r="R124" i="2"/>
  <c r="Q124" i="2"/>
  <c r="P124" i="2"/>
  <c r="O124" i="2"/>
  <c r="N124" i="2"/>
  <c r="M124" i="2"/>
  <c r="L124" i="2"/>
  <c r="K124" i="2"/>
  <c r="J124" i="2"/>
  <c r="I124" i="2"/>
  <c r="H124" i="2"/>
  <c r="G124" i="2"/>
  <c r="F124" i="2"/>
  <c r="E124" i="2"/>
  <c r="D124" i="2"/>
  <c r="C124" i="2"/>
  <c r="T123" i="2"/>
  <c r="S123" i="2"/>
  <c r="R123" i="2"/>
  <c r="Q123" i="2"/>
  <c r="P123" i="2"/>
  <c r="O123" i="2"/>
  <c r="N123" i="2"/>
  <c r="M123" i="2"/>
  <c r="L123" i="2"/>
  <c r="K123" i="2"/>
  <c r="J123" i="2"/>
  <c r="I123" i="2"/>
  <c r="H123" i="2"/>
  <c r="G123" i="2"/>
  <c r="F123" i="2"/>
  <c r="E123" i="2"/>
  <c r="D123" i="2"/>
  <c r="C123" i="2"/>
  <c r="T122" i="2"/>
  <c r="S122" i="2"/>
  <c r="R122" i="2"/>
  <c r="Q122" i="2"/>
  <c r="P122" i="2"/>
  <c r="O122" i="2"/>
  <c r="N122" i="2"/>
  <c r="M122" i="2"/>
  <c r="L122" i="2"/>
  <c r="K122" i="2"/>
  <c r="J122" i="2"/>
  <c r="I122" i="2"/>
  <c r="H122" i="2"/>
  <c r="G122" i="2"/>
  <c r="F122" i="2"/>
  <c r="E122" i="2"/>
  <c r="D122" i="2"/>
  <c r="C122" i="2"/>
  <c r="T121" i="2"/>
  <c r="S121" i="2"/>
  <c r="R121" i="2"/>
  <c r="Q121" i="2"/>
  <c r="P121" i="2"/>
  <c r="O121" i="2"/>
  <c r="N121" i="2"/>
  <c r="M121" i="2"/>
  <c r="L121" i="2"/>
  <c r="K121" i="2"/>
  <c r="J121" i="2"/>
  <c r="I121" i="2"/>
  <c r="H121" i="2"/>
  <c r="G121" i="2"/>
  <c r="F121" i="2"/>
  <c r="E121" i="2"/>
  <c r="D121" i="2"/>
  <c r="C121" i="2"/>
  <c r="T120" i="2"/>
  <c r="S120" i="2"/>
  <c r="R120" i="2"/>
  <c r="Q120" i="2"/>
  <c r="P120" i="2"/>
  <c r="O120" i="2"/>
  <c r="N120" i="2"/>
  <c r="M120" i="2"/>
  <c r="L120" i="2"/>
  <c r="K120" i="2"/>
  <c r="J120" i="2"/>
  <c r="I120" i="2"/>
  <c r="H120" i="2"/>
  <c r="G120" i="2"/>
  <c r="F120" i="2"/>
  <c r="E120" i="2"/>
  <c r="D120" i="2"/>
  <c r="C120" i="2"/>
  <c r="T117" i="2"/>
  <c r="S117" i="2"/>
  <c r="R117" i="2"/>
  <c r="Q117" i="2"/>
  <c r="P117" i="2"/>
  <c r="O117" i="2"/>
  <c r="N117" i="2"/>
  <c r="M117" i="2"/>
  <c r="L117" i="2"/>
  <c r="K117" i="2"/>
  <c r="J117" i="2"/>
  <c r="I117" i="2"/>
  <c r="H117" i="2"/>
  <c r="G117" i="2"/>
  <c r="F117" i="2"/>
  <c r="E117" i="2"/>
  <c r="D117" i="2"/>
  <c r="C117" i="2"/>
  <c r="T116" i="2"/>
  <c r="S116" i="2"/>
  <c r="R116" i="2"/>
  <c r="Q116" i="2"/>
  <c r="P116" i="2"/>
  <c r="O116" i="2"/>
  <c r="N116" i="2"/>
  <c r="M116" i="2"/>
  <c r="L116" i="2"/>
  <c r="K116" i="2"/>
  <c r="J116" i="2"/>
  <c r="I116" i="2"/>
  <c r="H116" i="2"/>
  <c r="G116" i="2"/>
  <c r="F116" i="2"/>
  <c r="E116" i="2"/>
  <c r="D116" i="2"/>
  <c r="C116" i="2"/>
  <c r="T115" i="2"/>
  <c r="S115" i="2"/>
  <c r="R115" i="2"/>
  <c r="Q115" i="2"/>
  <c r="P115" i="2"/>
  <c r="O115" i="2"/>
  <c r="N115" i="2"/>
  <c r="M115" i="2"/>
  <c r="L115" i="2"/>
  <c r="K115" i="2"/>
  <c r="J115" i="2"/>
  <c r="I115" i="2"/>
  <c r="H115" i="2"/>
  <c r="G115" i="2"/>
  <c r="F115" i="2"/>
  <c r="E115" i="2"/>
  <c r="D115" i="2"/>
  <c r="C115" i="2"/>
  <c r="B140" i="2"/>
  <c r="B139" i="2"/>
  <c r="B137" i="2"/>
  <c r="B138" i="2"/>
  <c r="B136" i="2"/>
  <c r="B135" i="2"/>
  <c r="B134" i="2"/>
  <c r="B133" i="2"/>
  <c r="B132" i="2"/>
  <c r="B131" i="2"/>
  <c r="B130" i="2"/>
  <c r="B129" i="2"/>
  <c r="B128" i="2"/>
  <c r="B127" i="2"/>
  <c r="B126" i="2"/>
  <c r="B125" i="2"/>
  <c r="B124" i="2"/>
  <c r="B123" i="2"/>
  <c r="B122" i="2"/>
  <c r="B121" i="2"/>
  <c r="B120" i="2"/>
  <c r="B117" i="2"/>
  <c r="B116" i="2"/>
  <c r="B115" i="2"/>
  <c r="P209" i="2"/>
  <c r="P208" i="2"/>
  <c r="P207" i="2"/>
  <c r="P206" i="2"/>
  <c r="P205" i="2"/>
  <c r="P204" i="2"/>
  <c r="P203" i="2"/>
  <c r="P202" i="2"/>
  <c r="P201" i="2"/>
  <c r="P200" i="2"/>
  <c r="P199" i="2"/>
  <c r="P198" i="2"/>
  <c r="P197" i="2"/>
  <c r="P196" i="2"/>
  <c r="P195" i="2"/>
  <c r="P194" i="2"/>
  <c r="P193" i="2"/>
  <c r="P192" i="2"/>
  <c r="P191" i="2"/>
  <c r="P190" i="2"/>
  <c r="P189" i="2"/>
  <c r="P186" i="2"/>
  <c r="P185" i="2"/>
  <c r="P184" i="2"/>
  <c r="P183" i="2"/>
  <c r="P182" i="2"/>
  <c r="P181" i="2"/>
  <c r="P180" i="2"/>
  <c r="P179" i="2"/>
  <c r="P178" i="2"/>
  <c r="P177" i="2"/>
  <c r="P176" i="2"/>
  <c r="P175" i="2"/>
  <c r="P174" i="2"/>
  <c r="P173" i="2"/>
  <c r="P172" i="2"/>
  <c r="P171" i="2"/>
  <c r="P170" i="2"/>
  <c r="P169" i="2"/>
  <c r="P168" i="2"/>
  <c r="P167" i="2"/>
  <c r="P166" i="2"/>
  <c r="P163" i="2"/>
  <c r="P162" i="2"/>
  <c r="P161" i="2"/>
  <c r="P160" i="2"/>
  <c r="P159" i="2"/>
  <c r="P158" i="2"/>
  <c r="P157" i="2"/>
  <c r="P156" i="2"/>
  <c r="P155" i="2"/>
  <c r="P154" i="2"/>
  <c r="P153" i="2"/>
  <c r="P152" i="2"/>
  <c r="P151" i="2"/>
  <c r="P150" i="2"/>
  <c r="P149" i="2"/>
  <c r="P148" i="2"/>
  <c r="P147" i="2"/>
  <c r="P146" i="2"/>
  <c r="P145" i="2"/>
  <c r="P144" i="2"/>
  <c r="P143" i="2"/>
  <c r="P114" i="2"/>
  <c r="P113" i="2"/>
  <c r="P112" i="2"/>
  <c r="P111" i="2"/>
  <c r="P110" i="2"/>
  <c r="P109" i="2"/>
  <c r="P108" i="2"/>
  <c r="P107" i="2"/>
  <c r="P106" i="2"/>
  <c r="P105" i="2"/>
  <c r="P104" i="2"/>
  <c r="P103" i="2"/>
  <c r="P102" i="2"/>
  <c r="P101" i="2"/>
  <c r="P100" i="2"/>
  <c r="P99" i="2"/>
  <c r="P98" i="2"/>
  <c r="P97" i="2"/>
  <c r="P94" i="2"/>
  <c r="P93" i="2"/>
  <c r="P92" i="2"/>
  <c r="P91" i="2"/>
  <c r="P90" i="2"/>
  <c r="P89" i="2"/>
  <c r="P88" i="2"/>
  <c r="P87" i="2"/>
  <c r="P86" i="2"/>
  <c r="P85" i="2"/>
  <c r="P84" i="2"/>
  <c r="P83" i="2"/>
  <c r="P82" i="2"/>
  <c r="P81" i="2"/>
  <c r="P80" i="2"/>
  <c r="P79" i="2"/>
  <c r="P78" i="2"/>
  <c r="P77" i="2"/>
  <c r="P76" i="2"/>
  <c r="P75" i="2"/>
  <c r="P74" i="2"/>
  <c r="P71" i="2"/>
  <c r="P70" i="2"/>
  <c r="P69" i="2"/>
  <c r="P68" i="2"/>
  <c r="P67" i="2"/>
  <c r="P66" i="2"/>
  <c r="P65" i="2"/>
  <c r="P64" i="2"/>
  <c r="P63" i="2"/>
  <c r="P62" i="2"/>
  <c r="P61" i="2"/>
  <c r="P60" i="2"/>
  <c r="P59" i="2"/>
  <c r="P58" i="2"/>
  <c r="P57" i="2"/>
  <c r="P56" i="2"/>
  <c r="P55" i="2"/>
  <c r="P54" i="2"/>
  <c r="P53" i="2"/>
  <c r="P52" i="2"/>
  <c r="P51" i="2"/>
  <c r="P48" i="2"/>
  <c r="P47" i="2"/>
  <c r="P46" i="2"/>
  <c r="P45" i="2"/>
  <c r="P44" i="2"/>
  <c r="P43" i="2"/>
  <c r="P42" i="2"/>
  <c r="P41" i="2"/>
  <c r="P40" i="2"/>
  <c r="P39" i="2"/>
  <c r="P38" i="2"/>
  <c r="P37" i="2"/>
  <c r="P36" i="2"/>
  <c r="P35" i="2"/>
  <c r="P34" i="2"/>
  <c r="P33" i="2"/>
  <c r="P32" i="2"/>
  <c r="P31" i="2"/>
  <c r="P30" i="2"/>
  <c r="P29" i="2"/>
  <c r="P28" i="2"/>
  <c r="P25" i="2"/>
  <c r="P24" i="2"/>
  <c r="P23" i="2"/>
  <c r="P22" i="2"/>
  <c r="P21" i="2"/>
  <c r="P20" i="2"/>
  <c r="P19" i="2"/>
  <c r="P18" i="2"/>
  <c r="P17" i="2"/>
  <c r="P16" i="2"/>
  <c r="P15" i="2"/>
  <c r="P14" i="2"/>
  <c r="P13" i="2"/>
  <c r="P12" i="2"/>
  <c r="P11" i="2"/>
  <c r="P10" i="2"/>
  <c r="P9" i="2"/>
  <c r="P8" i="2"/>
  <c r="P7" i="2"/>
  <c r="P6" i="2"/>
  <c r="P5" i="2"/>
  <c r="P4" i="2"/>
  <c r="O209" i="2"/>
  <c r="O208" i="2"/>
  <c r="O207" i="2"/>
  <c r="O206" i="2"/>
  <c r="O205" i="2"/>
  <c r="O204" i="2"/>
  <c r="O203" i="2"/>
  <c r="O202" i="2"/>
  <c r="O201" i="2"/>
  <c r="O200" i="2"/>
  <c r="O199" i="2"/>
  <c r="O198" i="2"/>
  <c r="O197" i="2"/>
  <c r="O196" i="2"/>
  <c r="O195" i="2"/>
  <c r="O194" i="2"/>
  <c r="O193" i="2"/>
  <c r="O192" i="2"/>
  <c r="O191" i="2"/>
  <c r="O190" i="2"/>
  <c r="O189" i="2"/>
  <c r="O186" i="2"/>
  <c r="O185" i="2"/>
  <c r="O184" i="2"/>
  <c r="O183" i="2"/>
  <c r="O182" i="2"/>
  <c r="O181" i="2"/>
  <c r="O180" i="2"/>
  <c r="O179" i="2"/>
  <c r="O178" i="2"/>
  <c r="O177" i="2"/>
  <c r="O176" i="2"/>
  <c r="O175" i="2"/>
  <c r="O174" i="2"/>
  <c r="O173" i="2"/>
  <c r="O172" i="2"/>
  <c r="O171" i="2"/>
  <c r="O170" i="2"/>
  <c r="O169" i="2"/>
  <c r="O168" i="2"/>
  <c r="O167" i="2"/>
  <c r="O166" i="2"/>
  <c r="O163" i="2"/>
  <c r="O162" i="2"/>
  <c r="O161" i="2"/>
  <c r="O160" i="2"/>
  <c r="O159" i="2"/>
  <c r="O158" i="2"/>
  <c r="O157" i="2"/>
  <c r="O156" i="2"/>
  <c r="O155" i="2"/>
  <c r="O154" i="2"/>
  <c r="O153" i="2"/>
  <c r="O152" i="2"/>
  <c r="O151" i="2"/>
  <c r="O150" i="2"/>
  <c r="O149" i="2"/>
  <c r="O148" i="2"/>
  <c r="O147" i="2"/>
  <c r="O146" i="2"/>
  <c r="O145" i="2"/>
  <c r="O144" i="2"/>
  <c r="O143" i="2"/>
  <c r="O114" i="2"/>
  <c r="O113" i="2"/>
  <c r="O112" i="2"/>
  <c r="O111" i="2"/>
  <c r="O110" i="2"/>
  <c r="O109" i="2"/>
  <c r="O108" i="2"/>
  <c r="O107" i="2"/>
  <c r="O106" i="2"/>
  <c r="O105" i="2"/>
  <c r="O104" i="2"/>
  <c r="O103" i="2"/>
  <c r="O102" i="2"/>
  <c r="O101" i="2"/>
  <c r="O100" i="2"/>
  <c r="O99" i="2"/>
  <c r="O98" i="2"/>
  <c r="O97" i="2"/>
  <c r="O94" i="2"/>
  <c r="O93" i="2"/>
  <c r="O92" i="2"/>
  <c r="O91" i="2"/>
  <c r="O90" i="2"/>
  <c r="O89" i="2"/>
  <c r="O88" i="2"/>
  <c r="O87" i="2"/>
  <c r="O86" i="2"/>
  <c r="O85" i="2"/>
  <c r="O84" i="2"/>
  <c r="O83" i="2"/>
  <c r="O82" i="2"/>
  <c r="O81" i="2"/>
  <c r="O80" i="2"/>
  <c r="O79" i="2"/>
  <c r="O78" i="2"/>
  <c r="O77" i="2"/>
  <c r="O76" i="2"/>
  <c r="O75" i="2"/>
  <c r="O74" i="2"/>
  <c r="O71" i="2"/>
  <c r="O70" i="2"/>
  <c r="O69" i="2"/>
  <c r="O68" i="2"/>
  <c r="O67" i="2"/>
  <c r="O66" i="2"/>
  <c r="O65" i="2"/>
  <c r="O64" i="2"/>
  <c r="O63" i="2"/>
  <c r="O62" i="2"/>
  <c r="O61" i="2"/>
  <c r="O60" i="2"/>
  <c r="O59" i="2"/>
  <c r="O58" i="2"/>
  <c r="O57" i="2"/>
  <c r="O56" i="2"/>
  <c r="O55" i="2"/>
  <c r="O54" i="2"/>
  <c r="O53" i="2"/>
  <c r="O52" i="2"/>
  <c r="O51" i="2"/>
  <c r="O48" i="2"/>
  <c r="O47" i="2"/>
  <c r="O46" i="2"/>
  <c r="O45" i="2"/>
  <c r="O44" i="2"/>
  <c r="O43" i="2"/>
  <c r="O42" i="2"/>
  <c r="O41" i="2"/>
  <c r="O40" i="2"/>
  <c r="O39" i="2"/>
  <c r="O38" i="2"/>
  <c r="O37" i="2"/>
  <c r="O36" i="2"/>
  <c r="O35" i="2"/>
  <c r="O34" i="2"/>
  <c r="O33" i="2"/>
  <c r="O32" i="2"/>
  <c r="O31" i="2"/>
  <c r="O30" i="2"/>
  <c r="O29" i="2"/>
  <c r="O28" i="2"/>
  <c r="O25" i="2"/>
  <c r="O24" i="2"/>
  <c r="O23" i="2"/>
  <c r="O22" i="2"/>
  <c r="O21" i="2"/>
  <c r="O20" i="2"/>
  <c r="O19" i="2"/>
  <c r="O18" i="2"/>
  <c r="O17" i="2"/>
  <c r="O16" i="2"/>
  <c r="O15" i="2"/>
  <c r="O14" i="2"/>
  <c r="O13" i="2"/>
  <c r="O12" i="2"/>
  <c r="O11" i="2"/>
  <c r="O10" i="2"/>
  <c r="O9" i="2"/>
  <c r="O8" i="2"/>
  <c r="O7" i="2"/>
  <c r="O6" i="2"/>
  <c r="O5" i="2"/>
  <c r="O4" i="2"/>
  <c r="N209" i="2"/>
  <c r="N208" i="2"/>
  <c r="N207" i="2"/>
  <c r="N206" i="2"/>
  <c r="N205" i="2"/>
  <c r="N204" i="2"/>
  <c r="N203" i="2"/>
  <c r="N202" i="2"/>
  <c r="N201" i="2"/>
  <c r="N200" i="2"/>
  <c r="N199" i="2"/>
  <c r="N198" i="2"/>
  <c r="N197" i="2"/>
  <c r="N196" i="2"/>
  <c r="N195" i="2"/>
  <c r="N194" i="2"/>
  <c r="N193" i="2"/>
  <c r="N192" i="2"/>
  <c r="N191" i="2"/>
  <c r="N190" i="2"/>
  <c r="N189" i="2"/>
  <c r="N186" i="2"/>
  <c r="N185" i="2"/>
  <c r="N184" i="2"/>
  <c r="N183" i="2"/>
  <c r="N182" i="2"/>
  <c r="N181" i="2"/>
  <c r="N180" i="2"/>
  <c r="N179" i="2"/>
  <c r="N178" i="2"/>
  <c r="N177" i="2"/>
  <c r="N176" i="2"/>
  <c r="N175" i="2"/>
  <c r="N174" i="2"/>
  <c r="N173" i="2"/>
  <c r="N172" i="2"/>
  <c r="N171" i="2"/>
  <c r="N170" i="2"/>
  <c r="N169" i="2"/>
  <c r="N168" i="2"/>
  <c r="N167" i="2"/>
  <c r="N166" i="2"/>
  <c r="N163" i="2"/>
  <c r="N162" i="2"/>
  <c r="N161" i="2"/>
  <c r="N160" i="2"/>
  <c r="N159" i="2"/>
  <c r="N158" i="2"/>
  <c r="N157" i="2"/>
  <c r="N156" i="2"/>
  <c r="N155" i="2"/>
  <c r="N154" i="2"/>
  <c r="N153" i="2"/>
  <c r="N152" i="2"/>
  <c r="N151" i="2"/>
  <c r="N150" i="2"/>
  <c r="N149" i="2"/>
  <c r="N148" i="2"/>
  <c r="N147" i="2"/>
  <c r="N146" i="2"/>
  <c r="N145" i="2"/>
  <c r="N144" i="2"/>
  <c r="N143" i="2"/>
  <c r="N114" i="2"/>
  <c r="N113" i="2"/>
  <c r="N112" i="2"/>
  <c r="N111" i="2"/>
  <c r="N110" i="2"/>
  <c r="N109" i="2"/>
  <c r="N108" i="2"/>
  <c r="N107" i="2"/>
  <c r="N106" i="2"/>
  <c r="N105" i="2"/>
  <c r="N104" i="2"/>
  <c r="N103" i="2"/>
  <c r="N102" i="2"/>
  <c r="N101" i="2"/>
  <c r="N100" i="2"/>
  <c r="N99" i="2"/>
  <c r="N98" i="2"/>
  <c r="N97" i="2"/>
  <c r="N94" i="2"/>
  <c r="N93" i="2"/>
  <c r="N92" i="2"/>
  <c r="N91" i="2"/>
  <c r="N90" i="2"/>
  <c r="N89" i="2"/>
  <c r="N88" i="2"/>
  <c r="N87" i="2"/>
  <c r="N86" i="2"/>
  <c r="N85" i="2"/>
  <c r="N84" i="2"/>
  <c r="N83" i="2"/>
  <c r="N82" i="2"/>
  <c r="N81" i="2"/>
  <c r="N80" i="2"/>
  <c r="N79" i="2"/>
  <c r="N78" i="2"/>
  <c r="N77" i="2"/>
  <c r="N76" i="2"/>
  <c r="N75" i="2"/>
  <c r="N74" i="2"/>
  <c r="N71" i="2"/>
  <c r="N70" i="2"/>
  <c r="N69" i="2"/>
  <c r="N68" i="2"/>
  <c r="N67" i="2"/>
  <c r="N66" i="2"/>
  <c r="N65" i="2"/>
  <c r="N64" i="2"/>
  <c r="N63" i="2"/>
  <c r="N62" i="2"/>
  <c r="N61" i="2"/>
  <c r="N60" i="2"/>
  <c r="N59" i="2"/>
  <c r="N58" i="2"/>
  <c r="N57" i="2"/>
  <c r="N56" i="2"/>
  <c r="N55" i="2"/>
  <c r="N54" i="2"/>
  <c r="N53" i="2"/>
  <c r="N52" i="2"/>
  <c r="N51" i="2"/>
  <c r="N48" i="2"/>
  <c r="N47" i="2"/>
  <c r="N46" i="2"/>
  <c r="N45" i="2"/>
  <c r="N44" i="2"/>
  <c r="N43" i="2"/>
  <c r="N42" i="2"/>
  <c r="N41" i="2"/>
  <c r="N40" i="2"/>
  <c r="N39" i="2"/>
  <c r="N38" i="2"/>
  <c r="N37" i="2"/>
  <c r="N36" i="2"/>
  <c r="N35" i="2"/>
  <c r="N34" i="2"/>
  <c r="N33" i="2"/>
  <c r="N32" i="2"/>
  <c r="N31" i="2"/>
  <c r="N30" i="2"/>
  <c r="N29" i="2"/>
  <c r="N28" i="2"/>
  <c r="N25" i="2"/>
  <c r="N24" i="2"/>
  <c r="N23" i="2"/>
  <c r="N22" i="2"/>
  <c r="N21" i="2"/>
  <c r="N20" i="2"/>
  <c r="N19" i="2"/>
  <c r="N18" i="2"/>
  <c r="N17" i="2"/>
  <c r="N16" i="2"/>
  <c r="N15" i="2"/>
  <c r="N14" i="2"/>
  <c r="N13" i="2"/>
  <c r="N12" i="2"/>
  <c r="N11" i="2"/>
  <c r="N10" i="2"/>
  <c r="N9" i="2"/>
  <c r="N8" i="2"/>
  <c r="N7" i="2"/>
  <c r="N6" i="2"/>
  <c r="N5" i="2"/>
  <c r="N4" i="2"/>
  <c r="M209" i="2"/>
  <c r="M208" i="2"/>
  <c r="M207" i="2"/>
  <c r="M206" i="2"/>
  <c r="M205" i="2"/>
  <c r="M204" i="2"/>
  <c r="M203" i="2"/>
  <c r="M202" i="2"/>
  <c r="M201" i="2"/>
  <c r="M200" i="2"/>
  <c r="M199" i="2"/>
  <c r="M198" i="2"/>
  <c r="M197" i="2"/>
  <c r="M196" i="2"/>
  <c r="M195" i="2"/>
  <c r="M194" i="2"/>
  <c r="M193" i="2"/>
  <c r="M192" i="2"/>
  <c r="M191" i="2"/>
  <c r="M190" i="2"/>
  <c r="M189" i="2"/>
  <c r="M186" i="2"/>
  <c r="M185" i="2"/>
  <c r="M184" i="2"/>
  <c r="M183" i="2"/>
  <c r="M182" i="2"/>
  <c r="M181" i="2"/>
  <c r="M180" i="2"/>
  <c r="M179" i="2"/>
  <c r="M178" i="2"/>
  <c r="M177" i="2"/>
  <c r="M176" i="2"/>
  <c r="M175" i="2"/>
  <c r="M174" i="2"/>
  <c r="M173" i="2"/>
  <c r="M172" i="2"/>
  <c r="M171" i="2"/>
  <c r="M170" i="2"/>
  <c r="M169" i="2"/>
  <c r="M168" i="2"/>
  <c r="M167" i="2"/>
  <c r="M166" i="2"/>
  <c r="M163" i="2"/>
  <c r="M162" i="2"/>
  <c r="M161" i="2"/>
  <c r="M160" i="2"/>
  <c r="M159" i="2"/>
  <c r="M158" i="2"/>
  <c r="M157" i="2"/>
  <c r="M156" i="2"/>
  <c r="M155" i="2"/>
  <c r="M154" i="2"/>
  <c r="M153" i="2"/>
  <c r="M152" i="2"/>
  <c r="M151" i="2"/>
  <c r="M150" i="2"/>
  <c r="M149" i="2"/>
  <c r="M148" i="2"/>
  <c r="M147" i="2"/>
  <c r="M146" i="2"/>
  <c r="M145" i="2"/>
  <c r="M144" i="2"/>
  <c r="M143" i="2"/>
  <c r="M114" i="2"/>
  <c r="M113" i="2"/>
  <c r="M112" i="2"/>
  <c r="M111" i="2"/>
  <c r="M110" i="2"/>
  <c r="M109" i="2"/>
  <c r="M108" i="2"/>
  <c r="M107" i="2"/>
  <c r="M106" i="2"/>
  <c r="M105" i="2"/>
  <c r="M104" i="2"/>
  <c r="M103" i="2"/>
  <c r="M102" i="2"/>
  <c r="M101" i="2"/>
  <c r="M100" i="2"/>
  <c r="M99" i="2"/>
  <c r="M98" i="2"/>
  <c r="M97" i="2"/>
  <c r="M94" i="2"/>
  <c r="M93" i="2"/>
  <c r="M92" i="2"/>
  <c r="M91" i="2"/>
  <c r="M90" i="2"/>
  <c r="M89" i="2"/>
  <c r="M88" i="2"/>
  <c r="M87" i="2"/>
  <c r="M86" i="2"/>
  <c r="M85" i="2"/>
  <c r="M84" i="2"/>
  <c r="M83" i="2"/>
  <c r="M82" i="2"/>
  <c r="M81" i="2"/>
  <c r="M80" i="2"/>
  <c r="M79" i="2"/>
  <c r="M78" i="2"/>
  <c r="M77" i="2"/>
  <c r="M76" i="2"/>
  <c r="M75" i="2"/>
  <c r="M74" i="2"/>
  <c r="M71" i="2"/>
  <c r="M70" i="2"/>
  <c r="M69" i="2"/>
  <c r="M68" i="2"/>
  <c r="M67" i="2"/>
  <c r="M66" i="2"/>
  <c r="M65" i="2"/>
  <c r="M64" i="2"/>
  <c r="M63" i="2"/>
  <c r="M62" i="2"/>
  <c r="M61" i="2"/>
  <c r="M60" i="2"/>
  <c r="M59" i="2"/>
  <c r="M58" i="2"/>
  <c r="M57" i="2"/>
  <c r="M56" i="2"/>
  <c r="M55" i="2"/>
  <c r="M54" i="2"/>
  <c r="M53" i="2"/>
  <c r="M52" i="2"/>
  <c r="M51" i="2"/>
  <c r="M48" i="2"/>
  <c r="M47" i="2"/>
  <c r="M46" i="2"/>
  <c r="M45" i="2"/>
  <c r="M44" i="2"/>
  <c r="M43" i="2"/>
  <c r="M42" i="2"/>
  <c r="M41" i="2"/>
  <c r="M40" i="2"/>
  <c r="M39" i="2"/>
  <c r="M38" i="2"/>
  <c r="M37" i="2"/>
  <c r="M36" i="2"/>
  <c r="M35" i="2"/>
  <c r="M34" i="2"/>
  <c r="M33" i="2"/>
  <c r="M32" i="2"/>
  <c r="M31" i="2"/>
  <c r="M30" i="2"/>
  <c r="M29" i="2"/>
  <c r="M28" i="2"/>
  <c r="M25" i="2"/>
  <c r="M24" i="2"/>
  <c r="M23" i="2"/>
  <c r="M22" i="2"/>
  <c r="M21" i="2"/>
  <c r="M20" i="2"/>
  <c r="M19" i="2"/>
  <c r="M18" i="2"/>
  <c r="M17" i="2"/>
  <c r="M16" i="2"/>
  <c r="M15" i="2"/>
  <c r="M14" i="2"/>
  <c r="M13" i="2"/>
  <c r="M12" i="2"/>
  <c r="M11" i="2"/>
  <c r="M10" i="2"/>
  <c r="M9" i="2"/>
  <c r="M8" i="2"/>
  <c r="M7" i="2"/>
  <c r="M6" i="2"/>
  <c r="M5" i="2"/>
  <c r="M4" i="2"/>
  <c r="T209" i="2"/>
  <c r="T208" i="2"/>
  <c r="T207" i="2"/>
  <c r="T206" i="2"/>
  <c r="T205" i="2"/>
  <c r="T204" i="2"/>
  <c r="T203" i="2"/>
  <c r="T202" i="2"/>
  <c r="T201" i="2"/>
  <c r="T200" i="2"/>
  <c r="T199" i="2"/>
  <c r="T198" i="2"/>
  <c r="T197" i="2"/>
  <c r="T196" i="2"/>
  <c r="T195" i="2"/>
  <c r="T194" i="2"/>
  <c r="T193" i="2"/>
  <c r="T192" i="2"/>
  <c r="T191" i="2"/>
  <c r="T190" i="2"/>
  <c r="T189" i="2"/>
  <c r="T186" i="2"/>
  <c r="T185" i="2"/>
  <c r="T184" i="2"/>
  <c r="T183" i="2"/>
  <c r="T182" i="2"/>
  <c r="T181" i="2"/>
  <c r="T180" i="2"/>
  <c r="T179" i="2"/>
  <c r="T178" i="2"/>
  <c r="T177" i="2"/>
  <c r="T176" i="2"/>
  <c r="T175" i="2"/>
  <c r="T174" i="2"/>
  <c r="T173" i="2"/>
  <c r="T172" i="2"/>
  <c r="T171" i="2"/>
  <c r="T170" i="2"/>
  <c r="T169" i="2"/>
  <c r="T168" i="2"/>
  <c r="T167" i="2"/>
  <c r="T166" i="2"/>
  <c r="T163" i="2"/>
  <c r="T162" i="2"/>
  <c r="T161" i="2"/>
  <c r="T160" i="2"/>
  <c r="T159" i="2"/>
  <c r="T158" i="2"/>
  <c r="T157" i="2"/>
  <c r="T156" i="2"/>
  <c r="T155" i="2"/>
  <c r="T154" i="2"/>
  <c r="T153" i="2"/>
  <c r="T152" i="2"/>
  <c r="T151" i="2"/>
  <c r="T150" i="2"/>
  <c r="T149" i="2"/>
  <c r="T148" i="2"/>
  <c r="T147" i="2"/>
  <c r="T146" i="2"/>
  <c r="T145" i="2"/>
  <c r="T144" i="2"/>
  <c r="T143" i="2"/>
  <c r="T114" i="2"/>
  <c r="T113" i="2"/>
  <c r="T112" i="2"/>
  <c r="T111" i="2"/>
  <c r="T110" i="2"/>
  <c r="T109" i="2"/>
  <c r="T108" i="2"/>
  <c r="T107" i="2"/>
  <c r="T106" i="2"/>
  <c r="T105" i="2"/>
  <c r="T104" i="2"/>
  <c r="T103" i="2"/>
  <c r="T102" i="2"/>
  <c r="T101" i="2"/>
  <c r="T100" i="2"/>
  <c r="T99" i="2"/>
  <c r="T98" i="2"/>
  <c r="T97" i="2"/>
  <c r="T94" i="2"/>
  <c r="T93" i="2"/>
  <c r="T92" i="2"/>
  <c r="T91" i="2"/>
  <c r="T90" i="2"/>
  <c r="T89" i="2"/>
  <c r="T88" i="2"/>
  <c r="T87" i="2"/>
  <c r="T86" i="2"/>
  <c r="T85" i="2"/>
  <c r="T84" i="2"/>
  <c r="T83" i="2"/>
  <c r="T82" i="2"/>
  <c r="T81" i="2"/>
  <c r="T80" i="2"/>
  <c r="T79" i="2"/>
  <c r="T78" i="2"/>
  <c r="T77" i="2"/>
  <c r="T76" i="2"/>
  <c r="T75" i="2"/>
  <c r="T74" i="2"/>
  <c r="T71" i="2"/>
  <c r="T70" i="2"/>
  <c r="T69" i="2"/>
  <c r="T68" i="2"/>
  <c r="T67" i="2"/>
  <c r="T66" i="2"/>
  <c r="T65" i="2"/>
  <c r="T64" i="2"/>
  <c r="T63" i="2"/>
  <c r="T62" i="2"/>
  <c r="T61" i="2"/>
  <c r="T60" i="2"/>
  <c r="T59" i="2"/>
  <c r="T58" i="2"/>
  <c r="T57" i="2"/>
  <c r="T56" i="2"/>
  <c r="T55" i="2"/>
  <c r="T54" i="2"/>
  <c r="T53" i="2"/>
  <c r="T52" i="2"/>
  <c r="T51" i="2"/>
  <c r="T48" i="2"/>
  <c r="T47" i="2"/>
  <c r="T46" i="2"/>
  <c r="T45" i="2"/>
  <c r="T44" i="2"/>
  <c r="T43" i="2"/>
  <c r="T42" i="2"/>
  <c r="T41" i="2"/>
  <c r="T40" i="2"/>
  <c r="T39" i="2"/>
  <c r="T38" i="2"/>
  <c r="T37" i="2"/>
  <c r="T36" i="2"/>
  <c r="T35" i="2"/>
  <c r="T34" i="2"/>
  <c r="T33" i="2"/>
  <c r="T32" i="2"/>
  <c r="T31" i="2"/>
  <c r="T30" i="2"/>
  <c r="T29" i="2"/>
  <c r="T28" i="2"/>
  <c r="T25" i="2"/>
  <c r="T24" i="2"/>
  <c r="T23" i="2"/>
  <c r="T22" i="2"/>
  <c r="T21" i="2"/>
  <c r="T20" i="2"/>
  <c r="T19" i="2"/>
  <c r="T18" i="2"/>
  <c r="T17" i="2"/>
  <c r="T16" i="2"/>
  <c r="T15" i="2"/>
  <c r="T14" i="2"/>
  <c r="T13" i="2"/>
  <c r="T12" i="2"/>
  <c r="T11" i="2"/>
  <c r="T10" i="2"/>
  <c r="T9" i="2"/>
  <c r="T8" i="2"/>
  <c r="T7" i="2"/>
  <c r="T6" i="2"/>
  <c r="T5" i="2"/>
  <c r="T4" i="2"/>
  <c r="S209" i="2"/>
  <c r="S208" i="2"/>
  <c r="S207" i="2"/>
  <c r="S206" i="2"/>
  <c r="S205" i="2"/>
  <c r="S204" i="2"/>
  <c r="S203" i="2"/>
  <c r="S202" i="2"/>
  <c r="S201" i="2"/>
  <c r="S200" i="2"/>
  <c r="S199" i="2"/>
  <c r="S198" i="2"/>
  <c r="S197" i="2"/>
  <c r="S196" i="2"/>
  <c r="S195" i="2"/>
  <c r="S194" i="2"/>
  <c r="S193" i="2"/>
  <c r="S192" i="2"/>
  <c r="S191" i="2"/>
  <c r="S190" i="2"/>
  <c r="S189" i="2"/>
  <c r="S186" i="2"/>
  <c r="S185" i="2"/>
  <c r="S184" i="2"/>
  <c r="S183" i="2"/>
  <c r="S182" i="2"/>
  <c r="S181" i="2"/>
  <c r="S180" i="2"/>
  <c r="S179" i="2"/>
  <c r="S178" i="2"/>
  <c r="S177" i="2"/>
  <c r="S176" i="2"/>
  <c r="S175" i="2"/>
  <c r="S174" i="2"/>
  <c r="S173" i="2"/>
  <c r="S172" i="2"/>
  <c r="S171" i="2"/>
  <c r="S170" i="2"/>
  <c r="S169" i="2"/>
  <c r="S168" i="2"/>
  <c r="S167" i="2"/>
  <c r="S166" i="2"/>
  <c r="S163" i="2"/>
  <c r="S162" i="2"/>
  <c r="S161" i="2"/>
  <c r="S160" i="2"/>
  <c r="S159" i="2"/>
  <c r="S158" i="2"/>
  <c r="S157" i="2"/>
  <c r="S156" i="2"/>
  <c r="S155" i="2"/>
  <c r="S154" i="2"/>
  <c r="S153" i="2"/>
  <c r="S152" i="2"/>
  <c r="S151" i="2"/>
  <c r="S150" i="2"/>
  <c r="S149" i="2"/>
  <c r="S148" i="2"/>
  <c r="S147" i="2"/>
  <c r="S146" i="2"/>
  <c r="S145" i="2"/>
  <c r="S144" i="2"/>
  <c r="S143" i="2"/>
  <c r="S114" i="2"/>
  <c r="S113" i="2"/>
  <c r="S112" i="2"/>
  <c r="S111" i="2"/>
  <c r="S110" i="2"/>
  <c r="S109" i="2"/>
  <c r="S108" i="2"/>
  <c r="S107" i="2"/>
  <c r="S106" i="2"/>
  <c r="S105" i="2"/>
  <c r="S104" i="2"/>
  <c r="S103" i="2"/>
  <c r="S102" i="2"/>
  <c r="S101" i="2"/>
  <c r="S100" i="2"/>
  <c r="S99" i="2"/>
  <c r="S98" i="2"/>
  <c r="S97" i="2"/>
  <c r="S94" i="2"/>
  <c r="S93" i="2"/>
  <c r="S92" i="2"/>
  <c r="S91" i="2"/>
  <c r="S90" i="2"/>
  <c r="S89" i="2"/>
  <c r="S88" i="2"/>
  <c r="S87" i="2"/>
  <c r="S86" i="2"/>
  <c r="S85" i="2"/>
  <c r="S84" i="2"/>
  <c r="S83" i="2"/>
  <c r="S82" i="2"/>
  <c r="S81" i="2"/>
  <c r="S80" i="2"/>
  <c r="S79" i="2"/>
  <c r="S78" i="2"/>
  <c r="S77" i="2"/>
  <c r="S76" i="2"/>
  <c r="S75" i="2"/>
  <c r="S74" i="2"/>
  <c r="S71" i="2"/>
  <c r="S70" i="2"/>
  <c r="S69" i="2"/>
  <c r="S68" i="2"/>
  <c r="S67" i="2"/>
  <c r="S66" i="2"/>
  <c r="S65" i="2"/>
  <c r="S64" i="2"/>
  <c r="S63" i="2"/>
  <c r="S62" i="2"/>
  <c r="S61" i="2"/>
  <c r="S60" i="2"/>
  <c r="S59" i="2"/>
  <c r="S58" i="2"/>
  <c r="S57" i="2"/>
  <c r="S56" i="2"/>
  <c r="S55" i="2"/>
  <c r="S54" i="2"/>
  <c r="S53" i="2"/>
  <c r="S52" i="2"/>
  <c r="S51" i="2"/>
  <c r="S48" i="2"/>
  <c r="S47" i="2"/>
  <c r="S46" i="2"/>
  <c r="S45" i="2"/>
  <c r="S44" i="2"/>
  <c r="S43" i="2"/>
  <c r="S42" i="2"/>
  <c r="S41" i="2"/>
  <c r="S40" i="2"/>
  <c r="S39" i="2"/>
  <c r="S38" i="2"/>
  <c r="S37" i="2"/>
  <c r="S36" i="2"/>
  <c r="S35" i="2"/>
  <c r="S34" i="2"/>
  <c r="S33" i="2"/>
  <c r="S32" i="2"/>
  <c r="S31" i="2"/>
  <c r="S30" i="2"/>
  <c r="S29" i="2"/>
  <c r="S28" i="2"/>
  <c r="S25" i="2"/>
  <c r="S24" i="2"/>
  <c r="S23" i="2"/>
  <c r="S22" i="2"/>
  <c r="S21" i="2"/>
  <c r="S20" i="2"/>
  <c r="S19" i="2"/>
  <c r="S18" i="2"/>
  <c r="S17" i="2"/>
  <c r="S16" i="2"/>
  <c r="S15" i="2"/>
  <c r="S14" i="2"/>
  <c r="S13" i="2"/>
  <c r="S12" i="2"/>
  <c r="S11" i="2"/>
  <c r="S10" i="2"/>
  <c r="S9" i="2"/>
  <c r="S8" i="2"/>
  <c r="S7" i="2"/>
  <c r="S6" i="2"/>
  <c r="S5" i="2"/>
  <c r="S4" i="2"/>
  <c r="R4" i="2"/>
  <c r="I209" i="2"/>
  <c r="I208" i="2"/>
  <c r="I207" i="2"/>
  <c r="I206" i="2"/>
  <c r="I205" i="2"/>
  <c r="I204" i="2"/>
  <c r="I203" i="2"/>
  <c r="I202" i="2"/>
  <c r="I201" i="2"/>
  <c r="I200" i="2"/>
  <c r="I199" i="2"/>
  <c r="I198" i="2"/>
  <c r="I197" i="2"/>
  <c r="I196" i="2"/>
  <c r="I195" i="2"/>
  <c r="I194" i="2"/>
  <c r="I193" i="2"/>
  <c r="I192" i="2"/>
  <c r="I191" i="2"/>
  <c r="I190" i="2"/>
  <c r="I189" i="2"/>
  <c r="I186" i="2"/>
  <c r="I185" i="2"/>
  <c r="I184" i="2"/>
  <c r="I183" i="2"/>
  <c r="I182" i="2"/>
  <c r="I181" i="2"/>
  <c r="I180" i="2"/>
  <c r="I179" i="2"/>
  <c r="I178" i="2"/>
  <c r="I177" i="2"/>
  <c r="I176" i="2"/>
  <c r="I175" i="2"/>
  <c r="I174" i="2"/>
  <c r="I173" i="2"/>
  <c r="I172" i="2"/>
  <c r="I171" i="2"/>
  <c r="I170" i="2"/>
  <c r="I169" i="2"/>
  <c r="I168" i="2"/>
  <c r="I167" i="2"/>
  <c r="I166" i="2"/>
  <c r="I163" i="2"/>
  <c r="I162" i="2"/>
  <c r="I161" i="2"/>
  <c r="I160" i="2"/>
  <c r="I159" i="2"/>
  <c r="I158" i="2"/>
  <c r="I157" i="2"/>
  <c r="I156" i="2"/>
  <c r="I155" i="2"/>
  <c r="I154" i="2"/>
  <c r="I153" i="2"/>
  <c r="I152" i="2"/>
  <c r="I151" i="2"/>
  <c r="I150" i="2"/>
  <c r="I149" i="2"/>
  <c r="I148" i="2"/>
  <c r="I147" i="2"/>
  <c r="I146" i="2"/>
  <c r="I145" i="2"/>
  <c r="I144" i="2"/>
  <c r="I143" i="2"/>
  <c r="I114" i="2"/>
  <c r="I113" i="2"/>
  <c r="I112" i="2"/>
  <c r="I111" i="2"/>
  <c r="I110" i="2"/>
  <c r="I109" i="2"/>
  <c r="I108" i="2"/>
  <c r="I107" i="2"/>
  <c r="I106" i="2"/>
  <c r="I105" i="2"/>
  <c r="I104" i="2"/>
  <c r="I103" i="2"/>
  <c r="I102" i="2"/>
  <c r="I101" i="2"/>
  <c r="I100" i="2"/>
  <c r="I99" i="2"/>
  <c r="I98" i="2"/>
  <c r="I97" i="2"/>
  <c r="I94" i="2"/>
  <c r="I93" i="2"/>
  <c r="I92" i="2"/>
  <c r="I91" i="2"/>
  <c r="I90" i="2"/>
  <c r="I89" i="2"/>
  <c r="I88" i="2"/>
  <c r="I87" i="2"/>
  <c r="I86" i="2"/>
  <c r="I85" i="2"/>
  <c r="I84" i="2"/>
  <c r="I83" i="2"/>
  <c r="I82" i="2"/>
  <c r="I81" i="2"/>
  <c r="I80" i="2"/>
  <c r="I79" i="2"/>
  <c r="I78" i="2"/>
  <c r="I77" i="2"/>
  <c r="I76" i="2"/>
  <c r="I75" i="2"/>
  <c r="I74" i="2"/>
  <c r="I71" i="2"/>
  <c r="I70" i="2"/>
  <c r="I69" i="2"/>
  <c r="I68" i="2"/>
  <c r="I67" i="2"/>
  <c r="I66" i="2"/>
  <c r="I65" i="2"/>
  <c r="I64" i="2"/>
  <c r="I63" i="2"/>
  <c r="I62" i="2"/>
  <c r="I61" i="2"/>
  <c r="I60" i="2"/>
  <c r="I59" i="2"/>
  <c r="I58" i="2"/>
  <c r="I57" i="2"/>
  <c r="I56" i="2"/>
  <c r="I55" i="2"/>
  <c r="I54" i="2"/>
  <c r="I53" i="2"/>
  <c r="I52" i="2"/>
  <c r="I51" i="2"/>
  <c r="I48" i="2"/>
  <c r="I47" i="2"/>
  <c r="I46" i="2"/>
  <c r="I45" i="2"/>
  <c r="I44" i="2"/>
  <c r="I43" i="2"/>
  <c r="I42" i="2"/>
  <c r="I41" i="2"/>
  <c r="I40" i="2"/>
  <c r="I39" i="2"/>
  <c r="I38" i="2"/>
  <c r="I37" i="2"/>
  <c r="I36" i="2"/>
  <c r="I35" i="2"/>
  <c r="I34" i="2"/>
  <c r="I33" i="2"/>
  <c r="I32" i="2"/>
  <c r="I31" i="2"/>
  <c r="I30" i="2"/>
  <c r="I29" i="2"/>
  <c r="I28" i="2"/>
  <c r="I25" i="2"/>
  <c r="I24" i="2"/>
  <c r="I23" i="2"/>
  <c r="I22" i="2"/>
  <c r="I21" i="2"/>
  <c r="I20" i="2"/>
  <c r="I19" i="2"/>
  <c r="I18" i="2"/>
  <c r="I17" i="2"/>
  <c r="I16" i="2"/>
  <c r="I15" i="2"/>
  <c r="I14" i="2"/>
  <c r="I13" i="2"/>
  <c r="I12" i="2"/>
  <c r="I11" i="2"/>
  <c r="I10" i="2"/>
  <c r="I9" i="2"/>
  <c r="I8" i="2"/>
  <c r="I7" i="2"/>
  <c r="I6" i="2"/>
  <c r="I5" i="2"/>
  <c r="I4" i="2"/>
  <c r="H209" i="2"/>
  <c r="H208" i="2"/>
  <c r="H207" i="2"/>
  <c r="H206" i="2"/>
  <c r="H205" i="2"/>
  <c r="H204" i="2"/>
  <c r="H203" i="2"/>
  <c r="H202" i="2"/>
  <c r="H201" i="2"/>
  <c r="H200" i="2"/>
  <c r="H199" i="2"/>
  <c r="H198" i="2"/>
  <c r="H197" i="2"/>
  <c r="H196" i="2"/>
  <c r="H195" i="2"/>
  <c r="H194" i="2"/>
  <c r="H193" i="2"/>
  <c r="H192" i="2"/>
  <c r="H191" i="2"/>
  <c r="H190" i="2"/>
  <c r="H189" i="2"/>
  <c r="H186" i="2"/>
  <c r="H185" i="2"/>
  <c r="H184" i="2"/>
  <c r="H183" i="2"/>
  <c r="H182" i="2"/>
  <c r="H181" i="2"/>
  <c r="H180" i="2"/>
  <c r="H179" i="2"/>
  <c r="H178" i="2"/>
  <c r="H177" i="2"/>
  <c r="H176" i="2"/>
  <c r="H175" i="2"/>
  <c r="H174" i="2"/>
  <c r="H173" i="2"/>
  <c r="H172" i="2"/>
  <c r="H171" i="2"/>
  <c r="H170" i="2"/>
  <c r="H169" i="2"/>
  <c r="H168" i="2"/>
  <c r="H167" i="2"/>
  <c r="H166" i="2"/>
  <c r="H163" i="2"/>
  <c r="H162" i="2"/>
  <c r="H161" i="2"/>
  <c r="H160" i="2"/>
  <c r="H159" i="2"/>
  <c r="H158" i="2"/>
  <c r="H157" i="2"/>
  <c r="H156" i="2"/>
  <c r="H155" i="2"/>
  <c r="H154" i="2"/>
  <c r="H153" i="2"/>
  <c r="H152" i="2"/>
  <c r="H151" i="2"/>
  <c r="H150" i="2"/>
  <c r="H149" i="2"/>
  <c r="H148" i="2"/>
  <c r="H147" i="2"/>
  <c r="H146" i="2"/>
  <c r="H145" i="2"/>
  <c r="H144" i="2"/>
  <c r="H143" i="2"/>
  <c r="H114" i="2"/>
  <c r="H113" i="2"/>
  <c r="H112" i="2"/>
  <c r="H111" i="2"/>
  <c r="H110" i="2"/>
  <c r="H109" i="2"/>
  <c r="H108" i="2"/>
  <c r="H107" i="2"/>
  <c r="H106" i="2"/>
  <c r="H105" i="2"/>
  <c r="H104" i="2"/>
  <c r="H103" i="2"/>
  <c r="H102" i="2"/>
  <c r="H101" i="2"/>
  <c r="H100" i="2"/>
  <c r="H99" i="2"/>
  <c r="H98" i="2"/>
  <c r="H97" i="2"/>
  <c r="H94" i="2"/>
  <c r="H93" i="2"/>
  <c r="H92" i="2"/>
  <c r="H91" i="2"/>
  <c r="H90" i="2"/>
  <c r="H89" i="2"/>
  <c r="H88" i="2"/>
  <c r="H87" i="2"/>
  <c r="H86" i="2"/>
  <c r="H85" i="2"/>
  <c r="H84" i="2"/>
  <c r="H83" i="2"/>
  <c r="H82" i="2"/>
  <c r="H81" i="2"/>
  <c r="H80" i="2"/>
  <c r="H79" i="2"/>
  <c r="H78" i="2"/>
  <c r="H77" i="2"/>
  <c r="H76" i="2"/>
  <c r="H75" i="2"/>
  <c r="H74" i="2"/>
  <c r="H71" i="2"/>
  <c r="H70" i="2"/>
  <c r="H69" i="2"/>
  <c r="H68" i="2"/>
  <c r="H67" i="2"/>
  <c r="H66" i="2"/>
  <c r="H65" i="2"/>
  <c r="H64" i="2"/>
  <c r="H63" i="2"/>
  <c r="H62" i="2"/>
  <c r="H61" i="2"/>
  <c r="H60" i="2"/>
  <c r="H59" i="2"/>
  <c r="H58" i="2"/>
  <c r="H57" i="2"/>
  <c r="H56" i="2"/>
  <c r="H55" i="2"/>
  <c r="H54" i="2"/>
  <c r="H53" i="2"/>
  <c r="H52" i="2"/>
  <c r="H51" i="2"/>
  <c r="H48" i="2"/>
  <c r="H47" i="2"/>
  <c r="H46" i="2"/>
  <c r="H45" i="2"/>
  <c r="H44" i="2"/>
  <c r="H43" i="2"/>
  <c r="H42" i="2"/>
  <c r="H41" i="2"/>
  <c r="H40" i="2"/>
  <c r="H39" i="2"/>
  <c r="H38" i="2"/>
  <c r="H37" i="2"/>
  <c r="H36" i="2"/>
  <c r="H35" i="2"/>
  <c r="H34" i="2"/>
  <c r="H33" i="2"/>
  <c r="H32" i="2"/>
  <c r="H31" i="2"/>
  <c r="H30" i="2"/>
  <c r="H29" i="2"/>
  <c r="H28" i="2"/>
  <c r="H25" i="2"/>
  <c r="H24" i="2"/>
  <c r="H23" i="2"/>
  <c r="H22" i="2"/>
  <c r="H21" i="2"/>
  <c r="H20" i="2"/>
  <c r="H19" i="2"/>
  <c r="H18" i="2"/>
  <c r="H17" i="2"/>
  <c r="H16" i="2"/>
  <c r="H15" i="2"/>
  <c r="H14" i="2"/>
  <c r="H13" i="2"/>
  <c r="H12" i="2"/>
  <c r="H11" i="2"/>
  <c r="H10" i="2"/>
  <c r="H9" i="2"/>
  <c r="H8" i="2"/>
  <c r="H7" i="2"/>
  <c r="H6" i="2"/>
  <c r="H5" i="2"/>
  <c r="H4" i="2"/>
  <c r="G209" i="2"/>
  <c r="G208" i="2"/>
  <c r="G207" i="2"/>
  <c r="G206" i="2"/>
  <c r="G205" i="2"/>
  <c r="G204" i="2"/>
  <c r="G203" i="2"/>
  <c r="G202" i="2"/>
  <c r="G201" i="2"/>
  <c r="G200" i="2"/>
  <c r="G199" i="2"/>
  <c r="G198" i="2"/>
  <c r="G197" i="2"/>
  <c r="G196" i="2"/>
  <c r="G195" i="2"/>
  <c r="G194" i="2"/>
  <c r="G193" i="2"/>
  <c r="G192" i="2"/>
  <c r="G191" i="2"/>
  <c r="G190" i="2"/>
  <c r="G189" i="2"/>
  <c r="G186" i="2"/>
  <c r="G185" i="2"/>
  <c r="G184" i="2"/>
  <c r="G183" i="2"/>
  <c r="G182" i="2"/>
  <c r="G181" i="2"/>
  <c r="G180" i="2"/>
  <c r="G179" i="2"/>
  <c r="G178" i="2"/>
  <c r="G177" i="2"/>
  <c r="G176" i="2"/>
  <c r="G175" i="2"/>
  <c r="G174" i="2"/>
  <c r="G173" i="2"/>
  <c r="G172" i="2"/>
  <c r="G171" i="2"/>
  <c r="G170" i="2"/>
  <c r="G169" i="2"/>
  <c r="G168" i="2"/>
  <c r="G167" i="2"/>
  <c r="G166" i="2"/>
  <c r="G163" i="2"/>
  <c r="G162" i="2"/>
  <c r="G161" i="2"/>
  <c r="G160" i="2"/>
  <c r="G159" i="2"/>
  <c r="G158" i="2"/>
  <c r="G157" i="2"/>
  <c r="G156" i="2"/>
  <c r="G155" i="2"/>
  <c r="G154" i="2"/>
  <c r="G153" i="2"/>
  <c r="G152" i="2"/>
  <c r="G151" i="2"/>
  <c r="G150" i="2"/>
  <c r="G149" i="2"/>
  <c r="G148" i="2"/>
  <c r="G147" i="2"/>
  <c r="G146" i="2"/>
  <c r="G145" i="2"/>
  <c r="G144" i="2"/>
  <c r="G143" i="2"/>
  <c r="G114" i="2"/>
  <c r="G113" i="2"/>
  <c r="G112" i="2"/>
  <c r="G111" i="2"/>
  <c r="G110" i="2"/>
  <c r="G109" i="2"/>
  <c r="G108" i="2"/>
  <c r="G107" i="2"/>
  <c r="G106" i="2"/>
  <c r="G105" i="2"/>
  <c r="G104" i="2"/>
  <c r="G103" i="2"/>
  <c r="G102" i="2"/>
  <c r="G101" i="2"/>
  <c r="G100" i="2"/>
  <c r="G99" i="2"/>
  <c r="G98" i="2"/>
  <c r="G97" i="2"/>
  <c r="G94" i="2"/>
  <c r="G93" i="2"/>
  <c r="G92" i="2"/>
  <c r="G91" i="2"/>
  <c r="G90" i="2"/>
  <c r="G89" i="2"/>
  <c r="G88" i="2"/>
  <c r="G87" i="2"/>
  <c r="G86" i="2"/>
  <c r="G85" i="2"/>
  <c r="G84" i="2"/>
  <c r="G83" i="2"/>
  <c r="G82" i="2"/>
  <c r="G81" i="2"/>
  <c r="G80" i="2"/>
  <c r="G79" i="2"/>
  <c r="G78" i="2"/>
  <c r="G77" i="2"/>
  <c r="G76" i="2"/>
  <c r="G75" i="2"/>
  <c r="G74" i="2"/>
  <c r="G71" i="2"/>
  <c r="G70" i="2"/>
  <c r="G69" i="2"/>
  <c r="G68" i="2"/>
  <c r="G67" i="2"/>
  <c r="G66" i="2"/>
  <c r="G65" i="2"/>
  <c r="G64" i="2"/>
  <c r="G63" i="2"/>
  <c r="G62" i="2"/>
  <c r="G61" i="2"/>
  <c r="G60" i="2"/>
  <c r="G59" i="2"/>
  <c r="G58" i="2"/>
  <c r="G57" i="2"/>
  <c r="G56" i="2"/>
  <c r="G55" i="2"/>
  <c r="G54" i="2"/>
  <c r="G53" i="2"/>
  <c r="G52" i="2"/>
  <c r="G51" i="2"/>
  <c r="G48" i="2"/>
  <c r="G47" i="2"/>
  <c r="G46" i="2"/>
  <c r="G45" i="2"/>
  <c r="G44" i="2"/>
  <c r="G43" i="2"/>
  <c r="G42" i="2"/>
  <c r="G41" i="2"/>
  <c r="G40" i="2"/>
  <c r="G39" i="2"/>
  <c r="G38" i="2"/>
  <c r="G37" i="2"/>
  <c r="G36" i="2"/>
  <c r="G35" i="2"/>
  <c r="G34" i="2"/>
  <c r="G33" i="2"/>
  <c r="G32" i="2"/>
  <c r="G31" i="2"/>
  <c r="G30" i="2"/>
  <c r="G29" i="2"/>
  <c r="G28" i="2"/>
  <c r="G25" i="2"/>
  <c r="G24" i="2"/>
  <c r="G23" i="2"/>
  <c r="G22" i="2"/>
  <c r="G21" i="2"/>
  <c r="G20" i="2"/>
  <c r="G19" i="2"/>
  <c r="G18" i="2"/>
  <c r="G17" i="2"/>
  <c r="G16" i="2"/>
  <c r="G15" i="2"/>
  <c r="G14" i="2"/>
  <c r="G13" i="2"/>
  <c r="G12" i="2"/>
  <c r="G11" i="2"/>
  <c r="G10" i="2"/>
  <c r="G9" i="2"/>
  <c r="G8" i="2"/>
  <c r="G7" i="2"/>
  <c r="G6" i="2"/>
  <c r="G5" i="2"/>
  <c r="G4" i="2"/>
  <c r="F209" i="2"/>
  <c r="F208" i="2"/>
  <c r="F207" i="2"/>
  <c r="F206" i="2"/>
  <c r="F205" i="2"/>
  <c r="F204" i="2"/>
  <c r="F203" i="2"/>
  <c r="F202" i="2"/>
  <c r="F201" i="2"/>
  <c r="F200" i="2"/>
  <c r="F199" i="2"/>
  <c r="F198" i="2"/>
  <c r="F197" i="2"/>
  <c r="F196" i="2"/>
  <c r="F195" i="2"/>
  <c r="F194" i="2"/>
  <c r="F193" i="2"/>
  <c r="F192" i="2"/>
  <c r="F191" i="2"/>
  <c r="F190" i="2"/>
  <c r="F189" i="2"/>
  <c r="F186" i="2"/>
  <c r="F185" i="2"/>
  <c r="F184" i="2"/>
  <c r="F183" i="2"/>
  <c r="F182" i="2"/>
  <c r="F181" i="2"/>
  <c r="F180" i="2"/>
  <c r="F179" i="2"/>
  <c r="F178" i="2"/>
  <c r="F177" i="2"/>
  <c r="F176" i="2"/>
  <c r="F175" i="2"/>
  <c r="F174" i="2"/>
  <c r="F173" i="2"/>
  <c r="F172" i="2"/>
  <c r="F171" i="2"/>
  <c r="F170" i="2"/>
  <c r="F169" i="2"/>
  <c r="F168" i="2"/>
  <c r="F167" i="2"/>
  <c r="F166" i="2"/>
  <c r="F163" i="2"/>
  <c r="F162" i="2"/>
  <c r="F161" i="2"/>
  <c r="F160" i="2"/>
  <c r="F159" i="2"/>
  <c r="F158" i="2"/>
  <c r="F157" i="2"/>
  <c r="F156" i="2"/>
  <c r="F155" i="2"/>
  <c r="F154" i="2"/>
  <c r="F153" i="2"/>
  <c r="F152" i="2"/>
  <c r="F151" i="2"/>
  <c r="F150" i="2"/>
  <c r="F149" i="2"/>
  <c r="F148" i="2"/>
  <c r="F147" i="2"/>
  <c r="F146" i="2"/>
  <c r="F145" i="2"/>
  <c r="F144" i="2"/>
  <c r="F143" i="2"/>
  <c r="F114" i="2"/>
  <c r="F113" i="2"/>
  <c r="F112" i="2"/>
  <c r="F111" i="2"/>
  <c r="F110" i="2"/>
  <c r="F109" i="2"/>
  <c r="F108" i="2"/>
  <c r="F107" i="2"/>
  <c r="F106" i="2"/>
  <c r="F105" i="2"/>
  <c r="F104" i="2"/>
  <c r="F103" i="2"/>
  <c r="F102" i="2"/>
  <c r="F101" i="2"/>
  <c r="F100" i="2"/>
  <c r="F99" i="2"/>
  <c r="F98" i="2"/>
  <c r="F97" i="2"/>
  <c r="F94" i="2"/>
  <c r="F93" i="2"/>
  <c r="F92" i="2"/>
  <c r="F91" i="2"/>
  <c r="F90" i="2"/>
  <c r="F89" i="2"/>
  <c r="F88" i="2"/>
  <c r="F87" i="2"/>
  <c r="F86" i="2"/>
  <c r="F85" i="2"/>
  <c r="F84" i="2"/>
  <c r="F83" i="2"/>
  <c r="F82" i="2"/>
  <c r="F81" i="2"/>
  <c r="F80" i="2"/>
  <c r="F79" i="2"/>
  <c r="F78" i="2"/>
  <c r="F77" i="2"/>
  <c r="F76" i="2"/>
  <c r="F75" i="2"/>
  <c r="F74" i="2"/>
  <c r="F71" i="2"/>
  <c r="F70" i="2"/>
  <c r="F69" i="2"/>
  <c r="F68" i="2"/>
  <c r="F67" i="2"/>
  <c r="F66" i="2"/>
  <c r="F65" i="2"/>
  <c r="F64" i="2"/>
  <c r="F63" i="2"/>
  <c r="F62" i="2"/>
  <c r="F61" i="2"/>
  <c r="F60" i="2"/>
  <c r="F59" i="2"/>
  <c r="F58" i="2"/>
  <c r="F57" i="2"/>
  <c r="F56" i="2"/>
  <c r="F55" i="2"/>
  <c r="F54" i="2"/>
  <c r="F53" i="2"/>
  <c r="F52" i="2"/>
  <c r="F51" i="2"/>
  <c r="F48" i="2"/>
  <c r="F47" i="2"/>
  <c r="F46" i="2"/>
  <c r="F45" i="2"/>
  <c r="F44" i="2"/>
  <c r="F43" i="2"/>
  <c r="F42" i="2"/>
  <c r="F41" i="2"/>
  <c r="F40" i="2"/>
  <c r="F39" i="2"/>
  <c r="F38" i="2"/>
  <c r="F37" i="2"/>
  <c r="F36" i="2"/>
  <c r="F35" i="2"/>
  <c r="F34" i="2"/>
  <c r="F33" i="2"/>
  <c r="F32" i="2"/>
  <c r="F31" i="2"/>
  <c r="F30" i="2"/>
  <c r="F29" i="2"/>
  <c r="F28" i="2"/>
  <c r="F25" i="2"/>
  <c r="F24" i="2"/>
  <c r="F23" i="2"/>
  <c r="F22" i="2"/>
  <c r="F21" i="2"/>
  <c r="F20" i="2"/>
  <c r="F19" i="2"/>
  <c r="F18" i="2"/>
  <c r="F17" i="2"/>
  <c r="F16" i="2"/>
  <c r="F15" i="2"/>
  <c r="F14" i="2"/>
  <c r="F13" i="2"/>
  <c r="F12" i="2"/>
  <c r="F11" i="2"/>
  <c r="F10" i="2"/>
  <c r="F9" i="2"/>
  <c r="F8" i="2"/>
  <c r="F7" i="2"/>
  <c r="F6" i="2"/>
  <c r="F5" i="2"/>
  <c r="E209" i="2"/>
  <c r="E208" i="2"/>
  <c r="E207" i="2"/>
  <c r="E206" i="2"/>
  <c r="E205" i="2"/>
  <c r="E204" i="2"/>
  <c r="E203" i="2"/>
  <c r="E202" i="2"/>
  <c r="E201" i="2"/>
  <c r="E200" i="2"/>
  <c r="E199" i="2"/>
  <c r="E198" i="2"/>
  <c r="E197" i="2"/>
  <c r="E196" i="2"/>
  <c r="E195" i="2"/>
  <c r="E194" i="2"/>
  <c r="E193" i="2"/>
  <c r="E192" i="2"/>
  <c r="E191" i="2"/>
  <c r="E190" i="2"/>
  <c r="E189" i="2"/>
  <c r="E186" i="2"/>
  <c r="E185" i="2"/>
  <c r="E184" i="2"/>
  <c r="E183" i="2"/>
  <c r="E182" i="2"/>
  <c r="E181" i="2"/>
  <c r="E180" i="2"/>
  <c r="E179" i="2"/>
  <c r="E178" i="2"/>
  <c r="E177" i="2"/>
  <c r="E176" i="2"/>
  <c r="E175" i="2"/>
  <c r="E174" i="2"/>
  <c r="E173" i="2"/>
  <c r="E172" i="2"/>
  <c r="E171" i="2"/>
  <c r="E170" i="2"/>
  <c r="E169" i="2"/>
  <c r="E168" i="2"/>
  <c r="E167" i="2"/>
  <c r="E166" i="2"/>
  <c r="E163" i="2"/>
  <c r="E162" i="2"/>
  <c r="E161" i="2"/>
  <c r="E160" i="2"/>
  <c r="E159" i="2"/>
  <c r="E158" i="2"/>
  <c r="E157" i="2"/>
  <c r="E156" i="2"/>
  <c r="E155" i="2"/>
  <c r="E154" i="2"/>
  <c r="E153" i="2"/>
  <c r="E152" i="2"/>
  <c r="E151" i="2"/>
  <c r="E150" i="2"/>
  <c r="E149" i="2"/>
  <c r="E148" i="2"/>
  <c r="E147" i="2"/>
  <c r="E146" i="2"/>
  <c r="E145" i="2"/>
  <c r="E144" i="2"/>
  <c r="E143" i="2"/>
  <c r="E114" i="2"/>
  <c r="E113" i="2"/>
  <c r="E112" i="2"/>
  <c r="E111" i="2"/>
  <c r="E110" i="2"/>
  <c r="E109" i="2"/>
  <c r="E108" i="2"/>
  <c r="E107" i="2"/>
  <c r="E106" i="2"/>
  <c r="E105" i="2"/>
  <c r="E104" i="2"/>
  <c r="E103" i="2"/>
  <c r="E102" i="2"/>
  <c r="E101" i="2"/>
  <c r="E100" i="2"/>
  <c r="E99" i="2"/>
  <c r="E98" i="2"/>
  <c r="E97" i="2"/>
  <c r="E94" i="2"/>
  <c r="E93" i="2"/>
  <c r="E92" i="2"/>
  <c r="E91" i="2"/>
  <c r="E90" i="2"/>
  <c r="E89" i="2"/>
  <c r="E88" i="2"/>
  <c r="E87" i="2"/>
  <c r="E86" i="2"/>
  <c r="E85" i="2"/>
  <c r="E84" i="2"/>
  <c r="E83" i="2"/>
  <c r="E82" i="2"/>
  <c r="E81" i="2"/>
  <c r="E80" i="2"/>
  <c r="E79" i="2"/>
  <c r="E78" i="2"/>
  <c r="E77" i="2"/>
  <c r="E76" i="2"/>
  <c r="E75" i="2"/>
  <c r="E74" i="2"/>
  <c r="E71" i="2"/>
  <c r="E70" i="2"/>
  <c r="E69" i="2"/>
  <c r="E68" i="2"/>
  <c r="E67" i="2"/>
  <c r="E66" i="2"/>
  <c r="E65" i="2"/>
  <c r="E64" i="2"/>
  <c r="E63" i="2"/>
  <c r="E62" i="2"/>
  <c r="E61" i="2"/>
  <c r="E60" i="2"/>
  <c r="E59" i="2"/>
  <c r="E58" i="2"/>
  <c r="E57" i="2"/>
  <c r="E56" i="2"/>
  <c r="E55" i="2"/>
  <c r="E54" i="2"/>
  <c r="E53" i="2"/>
  <c r="E52" i="2"/>
  <c r="E51" i="2"/>
  <c r="E48" i="2"/>
  <c r="E47" i="2"/>
  <c r="E46" i="2"/>
  <c r="E45" i="2"/>
  <c r="E44" i="2"/>
  <c r="E43" i="2"/>
  <c r="E42" i="2"/>
  <c r="E41" i="2"/>
  <c r="E40" i="2"/>
  <c r="E39" i="2"/>
  <c r="E38" i="2"/>
  <c r="E37" i="2"/>
  <c r="E36" i="2"/>
  <c r="E35" i="2"/>
  <c r="E34" i="2"/>
  <c r="E33" i="2"/>
  <c r="E32" i="2"/>
  <c r="E31" i="2"/>
  <c r="E30" i="2"/>
  <c r="E29" i="2"/>
  <c r="E28" i="2"/>
  <c r="E25" i="2"/>
  <c r="E24" i="2"/>
  <c r="E23" i="2"/>
  <c r="E22" i="2"/>
  <c r="E21" i="2"/>
  <c r="E20" i="2"/>
  <c r="E19" i="2"/>
  <c r="E18" i="2"/>
  <c r="E17" i="2"/>
  <c r="E16" i="2"/>
  <c r="E15" i="2"/>
  <c r="E14" i="2"/>
  <c r="E13" i="2"/>
  <c r="E12" i="2"/>
  <c r="E11" i="2"/>
  <c r="E10" i="2"/>
  <c r="E9" i="2"/>
  <c r="E8" i="2"/>
  <c r="E7" i="2"/>
  <c r="E6" i="2"/>
  <c r="E5" i="2"/>
  <c r="F4" i="2"/>
  <c r="E4" i="2"/>
  <c r="D209" i="2"/>
  <c r="D208" i="2"/>
  <c r="D207" i="2"/>
  <c r="D206" i="2"/>
  <c r="D205" i="2"/>
  <c r="D204" i="2"/>
  <c r="D203" i="2"/>
  <c r="D202" i="2"/>
  <c r="D201" i="2"/>
  <c r="D200" i="2"/>
  <c r="D199" i="2"/>
  <c r="D198" i="2"/>
  <c r="D197" i="2"/>
  <c r="D196" i="2"/>
  <c r="D195" i="2"/>
  <c r="D194" i="2"/>
  <c r="D193" i="2"/>
  <c r="D192" i="2"/>
  <c r="D191" i="2"/>
  <c r="D190" i="2"/>
  <c r="D189" i="2"/>
  <c r="D186" i="2"/>
  <c r="D185" i="2"/>
  <c r="D184" i="2"/>
  <c r="D183" i="2"/>
  <c r="D182" i="2"/>
  <c r="D181" i="2"/>
  <c r="D180" i="2"/>
  <c r="D179" i="2"/>
  <c r="D178" i="2"/>
  <c r="D177" i="2"/>
  <c r="D176" i="2"/>
  <c r="D175" i="2"/>
  <c r="D174" i="2"/>
  <c r="D173" i="2"/>
  <c r="D172" i="2"/>
  <c r="D171" i="2"/>
  <c r="D170" i="2"/>
  <c r="D169" i="2"/>
  <c r="D168" i="2"/>
  <c r="D167" i="2"/>
  <c r="D166" i="2"/>
  <c r="D163" i="2"/>
  <c r="D162" i="2"/>
  <c r="D161" i="2"/>
  <c r="D160" i="2"/>
  <c r="D159" i="2"/>
  <c r="D158" i="2"/>
  <c r="D157" i="2"/>
  <c r="D156" i="2"/>
  <c r="D155" i="2"/>
  <c r="D154" i="2"/>
  <c r="D153" i="2"/>
  <c r="D152" i="2"/>
  <c r="D151" i="2"/>
  <c r="D150" i="2"/>
  <c r="D149" i="2"/>
  <c r="D148" i="2"/>
  <c r="D147" i="2"/>
  <c r="D146" i="2"/>
  <c r="D145" i="2"/>
  <c r="D144" i="2"/>
  <c r="D143" i="2"/>
  <c r="D114" i="2"/>
  <c r="D113" i="2"/>
  <c r="D112" i="2"/>
  <c r="D111" i="2"/>
  <c r="D110" i="2"/>
  <c r="D109" i="2"/>
  <c r="D108" i="2"/>
  <c r="D107" i="2"/>
  <c r="D106" i="2"/>
  <c r="D105" i="2"/>
  <c r="D104" i="2"/>
  <c r="D103" i="2"/>
  <c r="D102" i="2"/>
  <c r="D101" i="2"/>
  <c r="D100" i="2"/>
  <c r="D99" i="2"/>
  <c r="D98" i="2"/>
  <c r="D97" i="2"/>
  <c r="D94" i="2"/>
  <c r="D93" i="2"/>
  <c r="D92" i="2"/>
  <c r="D91" i="2"/>
  <c r="D90" i="2"/>
  <c r="D89" i="2"/>
  <c r="D88" i="2"/>
  <c r="D87" i="2"/>
  <c r="D86" i="2"/>
  <c r="D85" i="2"/>
  <c r="D84" i="2"/>
  <c r="D83" i="2"/>
  <c r="D82" i="2"/>
  <c r="D81" i="2"/>
  <c r="D80" i="2"/>
  <c r="D79" i="2"/>
  <c r="D78" i="2"/>
  <c r="D77" i="2"/>
  <c r="D76" i="2"/>
  <c r="D75" i="2"/>
  <c r="D74" i="2"/>
  <c r="D71" i="2"/>
  <c r="D70" i="2"/>
  <c r="D69" i="2"/>
  <c r="D68" i="2"/>
  <c r="D67" i="2"/>
  <c r="D66" i="2"/>
  <c r="D65" i="2"/>
  <c r="D64" i="2"/>
  <c r="D63" i="2"/>
  <c r="D62" i="2"/>
  <c r="D61" i="2"/>
  <c r="D60" i="2"/>
  <c r="D59" i="2"/>
  <c r="D58" i="2"/>
  <c r="D57" i="2"/>
  <c r="D56" i="2"/>
  <c r="D55" i="2"/>
  <c r="D54" i="2"/>
  <c r="D53" i="2"/>
  <c r="D52" i="2"/>
  <c r="D51" i="2"/>
  <c r="D48" i="2"/>
  <c r="D47" i="2"/>
  <c r="D46" i="2"/>
  <c r="D45" i="2"/>
  <c r="D44" i="2"/>
  <c r="D43" i="2"/>
  <c r="D42" i="2"/>
  <c r="D41" i="2"/>
  <c r="D40" i="2"/>
  <c r="D39" i="2"/>
  <c r="D38" i="2"/>
  <c r="D37" i="2"/>
  <c r="D36" i="2"/>
  <c r="D35" i="2"/>
  <c r="D34" i="2"/>
  <c r="D33" i="2"/>
  <c r="D32" i="2"/>
  <c r="D31" i="2"/>
  <c r="D30" i="2"/>
  <c r="D29" i="2"/>
  <c r="D28" i="2"/>
  <c r="D25" i="2"/>
  <c r="D24" i="2"/>
  <c r="D23" i="2"/>
  <c r="D22" i="2"/>
  <c r="D21" i="2"/>
  <c r="D20" i="2"/>
  <c r="D19" i="2"/>
  <c r="D18" i="2"/>
  <c r="D17" i="2"/>
  <c r="D16" i="2"/>
  <c r="D15" i="2"/>
  <c r="D14" i="2"/>
  <c r="D13" i="2"/>
  <c r="D12" i="2"/>
  <c r="D11" i="2"/>
  <c r="D10" i="2"/>
  <c r="D9" i="2"/>
  <c r="D8" i="2"/>
  <c r="D7" i="2"/>
  <c r="D6" i="2"/>
  <c r="D5" i="2"/>
  <c r="C209" i="2"/>
  <c r="C208" i="2"/>
  <c r="C207" i="2"/>
  <c r="C206" i="2"/>
  <c r="C205" i="2"/>
  <c r="C204" i="2"/>
  <c r="C203" i="2"/>
  <c r="C202" i="2"/>
  <c r="C201" i="2"/>
  <c r="C200" i="2"/>
  <c r="C199" i="2"/>
  <c r="C198" i="2"/>
  <c r="C197" i="2"/>
  <c r="C196" i="2"/>
  <c r="C195" i="2"/>
  <c r="C194" i="2"/>
  <c r="C193" i="2"/>
  <c r="C192" i="2"/>
  <c r="C191" i="2"/>
  <c r="C190" i="2"/>
  <c r="C189" i="2"/>
  <c r="C186" i="2"/>
  <c r="C185" i="2"/>
  <c r="C184" i="2"/>
  <c r="C183" i="2"/>
  <c r="C182" i="2"/>
  <c r="C181" i="2"/>
  <c r="C180" i="2"/>
  <c r="C179" i="2"/>
  <c r="C178" i="2"/>
  <c r="C177" i="2"/>
  <c r="C176" i="2"/>
  <c r="C175" i="2"/>
  <c r="C174" i="2"/>
  <c r="C173" i="2"/>
  <c r="C172" i="2"/>
  <c r="C171" i="2"/>
  <c r="C170" i="2"/>
  <c r="C169" i="2"/>
  <c r="C168" i="2"/>
  <c r="C167" i="2"/>
  <c r="C166" i="2"/>
  <c r="C163" i="2"/>
  <c r="C162" i="2"/>
  <c r="C161" i="2"/>
  <c r="C160" i="2"/>
  <c r="C159" i="2"/>
  <c r="C158" i="2"/>
  <c r="C157" i="2"/>
  <c r="C156" i="2"/>
  <c r="C155" i="2"/>
  <c r="C154" i="2"/>
  <c r="C153" i="2"/>
  <c r="C152" i="2"/>
  <c r="C151" i="2"/>
  <c r="C150" i="2"/>
  <c r="C149" i="2"/>
  <c r="C148" i="2"/>
  <c r="C147" i="2"/>
  <c r="C146" i="2"/>
  <c r="C145" i="2"/>
  <c r="C144" i="2"/>
  <c r="C143" i="2"/>
  <c r="C114" i="2"/>
  <c r="C113" i="2"/>
  <c r="C112" i="2"/>
  <c r="C111" i="2"/>
  <c r="C110" i="2"/>
  <c r="C109" i="2"/>
  <c r="C108" i="2"/>
  <c r="C107" i="2"/>
  <c r="C106" i="2"/>
  <c r="C105" i="2"/>
  <c r="C104" i="2"/>
  <c r="C103" i="2"/>
  <c r="C102" i="2"/>
  <c r="C101" i="2"/>
  <c r="C100" i="2"/>
  <c r="C99" i="2"/>
  <c r="C98" i="2"/>
  <c r="C97" i="2"/>
  <c r="C94" i="2"/>
  <c r="C93" i="2"/>
  <c r="C92" i="2"/>
  <c r="C91" i="2"/>
  <c r="C90" i="2"/>
  <c r="C89" i="2"/>
  <c r="C88" i="2"/>
  <c r="C87" i="2"/>
  <c r="C86" i="2"/>
  <c r="C85" i="2"/>
  <c r="C84" i="2"/>
  <c r="C83" i="2"/>
  <c r="C82" i="2"/>
  <c r="C81" i="2"/>
  <c r="C80" i="2"/>
  <c r="C79" i="2"/>
  <c r="C78" i="2"/>
  <c r="C77" i="2"/>
  <c r="C76" i="2"/>
  <c r="C75" i="2"/>
  <c r="C74" i="2"/>
  <c r="C71" i="2"/>
  <c r="C70" i="2"/>
  <c r="C69" i="2"/>
  <c r="C68" i="2"/>
  <c r="C67" i="2"/>
  <c r="C66" i="2"/>
  <c r="C65" i="2"/>
  <c r="C64" i="2"/>
  <c r="C63" i="2"/>
  <c r="C62" i="2"/>
  <c r="C61" i="2"/>
  <c r="C60" i="2"/>
  <c r="C59" i="2"/>
  <c r="C58" i="2"/>
  <c r="C57" i="2"/>
  <c r="C56" i="2"/>
  <c r="C55" i="2"/>
  <c r="C54" i="2"/>
  <c r="C53" i="2"/>
  <c r="C52" i="2"/>
  <c r="C51" i="2"/>
  <c r="C48" i="2"/>
  <c r="C47" i="2"/>
  <c r="C46" i="2"/>
  <c r="C45" i="2"/>
  <c r="C44" i="2"/>
  <c r="C43" i="2"/>
  <c r="C42" i="2"/>
  <c r="C41" i="2"/>
  <c r="C40" i="2"/>
  <c r="C39" i="2"/>
  <c r="C38" i="2"/>
  <c r="C37" i="2"/>
  <c r="C36" i="2"/>
  <c r="C35" i="2"/>
  <c r="C34" i="2"/>
  <c r="C33" i="2"/>
  <c r="C32" i="2"/>
  <c r="C31" i="2"/>
  <c r="C30" i="2"/>
  <c r="C29" i="2"/>
  <c r="C28" i="2"/>
  <c r="C25" i="2"/>
  <c r="C24" i="2"/>
  <c r="C23" i="2"/>
  <c r="C22" i="2"/>
  <c r="C21" i="2"/>
  <c r="C20" i="2"/>
  <c r="C19" i="2"/>
  <c r="C18" i="2"/>
  <c r="C17" i="2"/>
  <c r="C16" i="2"/>
  <c r="C15" i="2"/>
  <c r="C14" i="2"/>
  <c r="C13" i="2"/>
  <c r="C12" i="2"/>
  <c r="C11" i="2"/>
  <c r="C10" i="2"/>
  <c r="C9" i="2"/>
  <c r="C8" i="2"/>
  <c r="C7" i="2"/>
  <c r="C6" i="2"/>
  <c r="C5" i="2"/>
  <c r="D4" i="2"/>
  <c r="C4" i="2"/>
  <c r="A130" i="1"/>
  <c r="A183" i="1"/>
  <c r="A180" i="1"/>
  <c r="A366" i="1"/>
  <c r="A356" i="1"/>
  <c r="A213" i="1"/>
  <c r="A73" i="1"/>
  <c r="A76" i="1"/>
  <c r="A115" i="1"/>
  <c r="D67" i="1"/>
  <c r="A79" i="1"/>
  <c r="A82" i="1"/>
  <c r="A85" i="1"/>
  <c r="A88" i="1"/>
  <c r="A91" i="1"/>
  <c r="A94" i="1"/>
  <c r="A97" i="1"/>
  <c r="A100" i="1"/>
  <c r="A103" i="1"/>
  <c r="A106" i="1"/>
  <c r="A109" i="1"/>
  <c r="A112" i="1"/>
  <c r="A118" i="1"/>
  <c r="A121" i="1"/>
  <c r="A124" i="1"/>
  <c r="A127" i="1"/>
  <c r="A133" i="1"/>
  <c r="A136" i="1"/>
  <c r="A140" i="1"/>
  <c r="A143" i="1"/>
  <c r="A146" i="1"/>
  <c r="A149" i="1"/>
  <c r="A152" i="1"/>
  <c r="A155" i="1"/>
  <c r="A158" i="1"/>
  <c r="A161" i="1"/>
  <c r="A164" i="1"/>
  <c r="A167" i="1"/>
  <c r="A170" i="1"/>
  <c r="A173" i="1"/>
  <c r="A176" i="1"/>
  <c r="A179" i="1"/>
  <c r="A182" i="1"/>
  <c r="A185" i="1"/>
  <c r="A188" i="1"/>
  <c r="A191" i="1"/>
  <c r="A194" i="1"/>
  <c r="A197" i="1"/>
  <c r="A200" i="1"/>
  <c r="A204" i="1"/>
  <c r="A207" i="1"/>
  <c r="A210" i="1"/>
  <c r="A216" i="1"/>
  <c r="A219" i="1"/>
  <c r="A222" i="1"/>
  <c r="A225" i="1"/>
  <c r="A228" i="1"/>
  <c r="A231" i="1"/>
  <c r="A234" i="1"/>
  <c r="A237" i="1"/>
  <c r="A240" i="1"/>
  <c r="A243" i="1"/>
  <c r="A246" i="1"/>
  <c r="A249" i="1"/>
  <c r="A252" i="1"/>
  <c r="A255" i="1"/>
  <c r="A258" i="1"/>
  <c r="A261" i="1"/>
  <c r="A264" i="1"/>
  <c r="A268" i="1"/>
  <c r="A271" i="1"/>
  <c r="A274" i="1"/>
  <c r="A277" i="1"/>
  <c r="A280" i="1"/>
  <c r="A283" i="1"/>
  <c r="A286" i="1"/>
  <c r="A289" i="1"/>
  <c r="A292" i="1"/>
  <c r="A295" i="1"/>
  <c r="A298" i="1"/>
  <c r="A301" i="1"/>
  <c r="A304" i="1"/>
  <c r="A307" i="1"/>
  <c r="A310" i="1"/>
  <c r="A313" i="1"/>
  <c r="A316" i="1"/>
  <c r="A319" i="1"/>
  <c r="A322" i="1"/>
  <c r="A325" i="1"/>
  <c r="A328" i="1"/>
  <c r="A332" i="1"/>
  <c r="A335" i="1"/>
  <c r="A338" i="1"/>
  <c r="A341" i="1"/>
  <c r="A344" i="1"/>
  <c r="A347" i="1"/>
  <c r="A350" i="1"/>
  <c r="A353" i="1"/>
  <c r="A359" i="1"/>
  <c r="A362" i="1"/>
  <c r="A365" i="1"/>
  <c r="A368" i="1"/>
  <c r="A371" i="1"/>
  <c r="A374" i="1"/>
  <c r="A377" i="1"/>
  <c r="A380" i="1"/>
  <c r="A383" i="1"/>
  <c r="A386" i="1"/>
  <c r="A389" i="1"/>
  <c r="A392" i="1"/>
  <c r="A396" i="1"/>
  <c r="A399" i="1"/>
  <c r="A402" i="1"/>
  <c r="A405" i="1"/>
  <c r="A408" i="1"/>
  <c r="A411" i="1"/>
  <c r="A414" i="1"/>
  <c r="A417" i="1"/>
  <c r="A420" i="1"/>
  <c r="A423" i="1"/>
  <c r="A426" i="1"/>
  <c r="A429" i="1"/>
  <c r="A432" i="1"/>
  <c r="A435" i="1"/>
  <c r="A438" i="1"/>
  <c r="A441" i="1"/>
  <c r="A444" i="1"/>
  <c r="A447" i="1"/>
  <c r="A450" i="1"/>
  <c r="A453" i="1"/>
  <c r="A456" i="1"/>
  <c r="A460" i="1"/>
  <c r="A463" i="1"/>
  <c r="A466" i="1"/>
  <c r="A469" i="1"/>
  <c r="A472" i="1"/>
  <c r="A475" i="1"/>
  <c r="A478" i="1"/>
  <c r="A481" i="1"/>
  <c r="A484" i="1"/>
  <c r="A487" i="1"/>
  <c r="A490" i="1"/>
  <c r="A493" i="1"/>
  <c r="A496" i="1"/>
  <c r="A499" i="1"/>
  <c r="A502" i="1"/>
  <c r="A505" i="1"/>
  <c r="A508" i="1"/>
  <c r="A511" i="1"/>
  <c r="A514" i="1"/>
  <c r="A517" i="1"/>
  <c r="A520" i="1"/>
  <c r="A524" i="1"/>
  <c r="A527" i="1"/>
  <c r="A530" i="1"/>
  <c r="A533" i="1"/>
  <c r="A536" i="1"/>
  <c r="A539" i="1"/>
  <c r="A542" i="1"/>
  <c r="A545" i="1"/>
  <c r="A548" i="1"/>
  <c r="A551" i="1"/>
  <c r="A554" i="1"/>
  <c r="A557" i="1"/>
  <c r="A560" i="1"/>
  <c r="A563" i="1"/>
  <c r="A566" i="1"/>
  <c r="A569" i="1"/>
  <c r="A572" i="1"/>
  <c r="A575" i="1"/>
  <c r="A578" i="1"/>
  <c r="A581" i="1"/>
  <c r="A584" i="1"/>
  <c r="A588" i="1"/>
  <c r="A591" i="1"/>
  <c r="A594" i="1"/>
  <c r="A597" i="1"/>
  <c r="A600" i="1"/>
  <c r="A603" i="1"/>
  <c r="A606" i="1"/>
  <c r="A609" i="1"/>
  <c r="A612" i="1"/>
  <c r="A615" i="1"/>
  <c r="A618" i="1"/>
  <c r="A621" i="1"/>
  <c r="A624" i="1"/>
  <c r="A627" i="1"/>
  <c r="A630" i="1"/>
  <c r="A633" i="1"/>
  <c r="A636" i="1"/>
  <c r="A639" i="1"/>
  <c r="A642" i="1"/>
  <c r="A645" i="1"/>
  <c r="AJ18" i="1"/>
  <c r="AJ36" i="1"/>
  <c r="AJ37" i="1"/>
  <c r="AJ38" i="1"/>
  <c r="AJ39" i="1"/>
  <c r="AJ40" i="1"/>
  <c r="AJ41" i="1"/>
  <c r="A1762" i="1"/>
  <c r="A1765" i="1"/>
  <c r="A1768" i="1"/>
  <c r="A1771" i="1"/>
  <c r="A1774" i="1"/>
  <c r="A1777" i="1"/>
  <c r="A1780" i="1"/>
  <c r="A1783" i="1"/>
  <c r="A1786" i="1"/>
  <c r="A1789" i="1"/>
  <c r="A1792" i="1"/>
  <c r="A2016" i="1"/>
  <c r="A2019" i="1"/>
  <c r="A2022" i="1"/>
  <c r="A2025" i="1"/>
  <c r="A2028" i="1"/>
  <c r="A2034" i="1"/>
  <c r="A2037" i="1"/>
  <c r="A2040" i="1"/>
  <c r="A2043" i="1"/>
  <c r="A2046" i="1"/>
  <c r="A2049" i="1"/>
  <c r="A2052" i="1"/>
  <c r="A2055" i="1"/>
  <c r="A2058" i="1"/>
  <c r="A2061" i="1"/>
  <c r="A2064" i="1"/>
  <c r="A2070" i="1"/>
  <c r="A2073" i="1"/>
  <c r="A2076" i="1"/>
  <c r="A2079" i="1"/>
  <c r="A2082" i="1"/>
  <c r="A2085" i="1"/>
  <c r="A2088" i="1"/>
  <c r="A2091" i="1"/>
  <c r="A2094" i="1"/>
  <c r="A2097" i="1"/>
  <c r="A2100" i="1"/>
  <c r="A2106" i="1"/>
  <c r="A2109" i="1"/>
  <c r="A2112" i="1"/>
  <c r="A2115" i="1"/>
  <c r="A2118" i="1"/>
  <c r="A2121" i="1"/>
  <c r="A2124" i="1"/>
  <c r="A2127" i="1"/>
  <c r="A2130" i="1"/>
  <c r="A2133" i="1"/>
  <c r="A2136" i="1"/>
  <c r="A2139" i="1"/>
  <c r="A2142" i="1"/>
  <c r="A2145" i="1"/>
  <c r="A2148" i="1"/>
  <c r="A2151" i="1"/>
  <c r="A2154" i="1"/>
  <c r="A2157" i="1"/>
  <c r="A2160" i="1"/>
  <c r="A2163" i="1"/>
  <c r="A2166" i="1"/>
  <c r="A2169" i="1"/>
  <c r="A2172" i="1"/>
  <c r="A2175" i="1"/>
  <c r="A2178" i="1"/>
  <c r="A2181" i="1"/>
  <c r="A2184" i="1"/>
  <c r="A2187" i="1"/>
  <c r="A2190" i="1"/>
  <c r="A2196" i="1"/>
  <c r="A2199" i="1"/>
  <c r="A2202" i="1"/>
  <c r="A2205" i="1"/>
  <c r="A2208" i="1"/>
  <c r="A2211" i="1"/>
  <c r="A2214" i="1"/>
  <c r="A2217" i="1"/>
  <c r="A2220" i="1"/>
  <c r="A2223" i="1"/>
  <c r="A2226" i="1"/>
  <c r="R23" i="2"/>
  <c r="Q23" i="2"/>
  <c r="L23" i="2"/>
  <c r="K23" i="2"/>
  <c r="J23" i="2"/>
  <c r="B23" i="2"/>
  <c r="E1" i="2"/>
  <c r="B176" i="2"/>
  <c r="J176" i="2"/>
  <c r="K176" i="2"/>
  <c r="L176" i="2"/>
  <c r="Q176" i="2"/>
  <c r="R176" i="2"/>
  <c r="B177" i="2"/>
  <c r="J177" i="2"/>
  <c r="K177" i="2"/>
  <c r="L177" i="2"/>
  <c r="Q177" i="2"/>
  <c r="R177" i="2"/>
  <c r="B178" i="2"/>
  <c r="J178" i="2"/>
  <c r="K178" i="2"/>
  <c r="L178" i="2"/>
  <c r="Q178" i="2"/>
  <c r="R178" i="2"/>
  <c r="B179" i="2"/>
  <c r="J179" i="2"/>
  <c r="K179" i="2"/>
  <c r="L179" i="2"/>
  <c r="Q179" i="2"/>
  <c r="R179" i="2"/>
  <c r="B180" i="2"/>
  <c r="J180" i="2"/>
  <c r="K180" i="2"/>
  <c r="L180" i="2"/>
  <c r="Q180" i="2"/>
  <c r="R180" i="2"/>
  <c r="B181" i="2"/>
  <c r="J181" i="2"/>
  <c r="K181" i="2"/>
  <c r="L181" i="2"/>
  <c r="Q181" i="2"/>
  <c r="R181" i="2"/>
  <c r="B182" i="2"/>
  <c r="J182" i="2"/>
  <c r="K182" i="2"/>
  <c r="L182" i="2"/>
  <c r="Q182" i="2"/>
  <c r="R182" i="2"/>
  <c r="B183" i="2"/>
  <c r="J183" i="2"/>
  <c r="K183" i="2"/>
  <c r="L183" i="2"/>
  <c r="Q183" i="2"/>
  <c r="R183" i="2"/>
  <c r="B184" i="2"/>
  <c r="J184" i="2"/>
  <c r="K184" i="2"/>
  <c r="L184" i="2"/>
  <c r="Q184" i="2"/>
  <c r="R184" i="2"/>
  <c r="B185" i="2"/>
  <c r="J185" i="2"/>
  <c r="K185" i="2"/>
  <c r="L185" i="2"/>
  <c r="Q185" i="2"/>
  <c r="R185" i="2"/>
  <c r="B186" i="2"/>
  <c r="J186" i="2"/>
  <c r="K186" i="2"/>
  <c r="L186" i="2"/>
  <c r="Q186" i="2"/>
  <c r="R186" i="2"/>
  <c r="B189" i="2"/>
  <c r="J189" i="2"/>
  <c r="K189" i="2"/>
  <c r="L189" i="2"/>
  <c r="Q189" i="2"/>
  <c r="R189" i="2"/>
  <c r="B190" i="2"/>
  <c r="J190" i="2"/>
  <c r="K190" i="2"/>
  <c r="L190" i="2"/>
  <c r="Q190" i="2"/>
  <c r="R190" i="2"/>
  <c r="B191" i="2"/>
  <c r="J191" i="2"/>
  <c r="K191" i="2"/>
  <c r="L191" i="2"/>
  <c r="Q191" i="2"/>
  <c r="R191" i="2"/>
  <c r="B192" i="2"/>
  <c r="J192" i="2"/>
  <c r="K192" i="2"/>
  <c r="L192" i="2"/>
  <c r="Q192" i="2"/>
  <c r="R192" i="2"/>
  <c r="B193" i="2"/>
  <c r="J193" i="2"/>
  <c r="K193" i="2"/>
  <c r="L193" i="2"/>
  <c r="Q193" i="2"/>
  <c r="R193" i="2"/>
  <c r="B194" i="2"/>
  <c r="J194" i="2"/>
  <c r="K194" i="2"/>
  <c r="L194" i="2"/>
  <c r="Q194" i="2"/>
  <c r="R194" i="2"/>
  <c r="B195" i="2"/>
  <c r="J195" i="2"/>
  <c r="K195" i="2"/>
  <c r="L195" i="2"/>
  <c r="Q195" i="2"/>
  <c r="R195" i="2"/>
  <c r="B196" i="2"/>
  <c r="J196" i="2"/>
  <c r="K196" i="2"/>
  <c r="L196" i="2"/>
  <c r="Q196" i="2"/>
  <c r="R196" i="2"/>
  <c r="B197" i="2"/>
  <c r="J197" i="2"/>
  <c r="K197" i="2"/>
  <c r="L197" i="2"/>
  <c r="Q197" i="2"/>
  <c r="R197" i="2"/>
  <c r="B198" i="2"/>
  <c r="J198" i="2"/>
  <c r="K198" i="2"/>
  <c r="L198" i="2"/>
  <c r="Q198" i="2"/>
  <c r="R198" i="2"/>
  <c r="B199" i="2"/>
  <c r="J199" i="2"/>
  <c r="K199" i="2"/>
  <c r="L199" i="2"/>
  <c r="Q199" i="2"/>
  <c r="R199" i="2"/>
  <c r="B200" i="2"/>
  <c r="J200" i="2"/>
  <c r="K200" i="2"/>
  <c r="L200" i="2"/>
  <c r="Q200" i="2"/>
  <c r="R200" i="2"/>
  <c r="B201" i="2"/>
  <c r="J201" i="2"/>
  <c r="K201" i="2"/>
  <c r="L201" i="2"/>
  <c r="Q201" i="2"/>
  <c r="R201" i="2"/>
  <c r="B202" i="2"/>
  <c r="J202" i="2"/>
  <c r="K202" i="2"/>
  <c r="L202" i="2"/>
  <c r="Q202" i="2"/>
  <c r="R202" i="2"/>
  <c r="B203" i="2"/>
  <c r="J203" i="2"/>
  <c r="K203" i="2"/>
  <c r="L203" i="2"/>
  <c r="Q203" i="2"/>
  <c r="R203" i="2"/>
  <c r="B204" i="2"/>
  <c r="J204" i="2"/>
  <c r="K204" i="2"/>
  <c r="L204" i="2"/>
  <c r="Q204" i="2"/>
  <c r="R204" i="2"/>
  <c r="B205" i="2"/>
  <c r="J205" i="2"/>
  <c r="K205" i="2"/>
  <c r="L205" i="2"/>
  <c r="Q205" i="2"/>
  <c r="R205" i="2"/>
  <c r="B206" i="2"/>
  <c r="J206" i="2"/>
  <c r="K206" i="2"/>
  <c r="L206" i="2"/>
  <c r="Q206" i="2"/>
  <c r="R206" i="2"/>
  <c r="B207" i="2"/>
  <c r="J207" i="2"/>
  <c r="K207" i="2"/>
  <c r="L207" i="2"/>
  <c r="Q207" i="2"/>
  <c r="R207" i="2"/>
  <c r="B208" i="2"/>
  <c r="J208" i="2"/>
  <c r="K208" i="2"/>
  <c r="L208" i="2"/>
  <c r="Q208" i="2"/>
  <c r="R208" i="2"/>
  <c r="B209" i="2"/>
  <c r="J209" i="2"/>
  <c r="K209" i="2"/>
  <c r="L209" i="2"/>
  <c r="Q209" i="2"/>
  <c r="R209" i="2"/>
  <c r="B152" i="2"/>
  <c r="J152" i="2"/>
  <c r="K152" i="2"/>
  <c r="L152" i="2"/>
  <c r="Q152" i="2"/>
  <c r="R152" i="2"/>
  <c r="B153" i="2"/>
  <c r="J153" i="2"/>
  <c r="K153" i="2"/>
  <c r="L153" i="2"/>
  <c r="Q153" i="2"/>
  <c r="R153" i="2"/>
  <c r="B154" i="2"/>
  <c r="J154" i="2"/>
  <c r="K154" i="2"/>
  <c r="L154" i="2"/>
  <c r="Q154" i="2"/>
  <c r="R154" i="2"/>
  <c r="B155" i="2"/>
  <c r="J155" i="2"/>
  <c r="K155" i="2"/>
  <c r="L155" i="2"/>
  <c r="Q155" i="2"/>
  <c r="R155" i="2"/>
  <c r="B156" i="2"/>
  <c r="J156" i="2"/>
  <c r="K156" i="2"/>
  <c r="L156" i="2"/>
  <c r="Q156" i="2"/>
  <c r="R156" i="2"/>
  <c r="B157" i="2"/>
  <c r="J157" i="2"/>
  <c r="K157" i="2"/>
  <c r="L157" i="2"/>
  <c r="Q157" i="2"/>
  <c r="R157" i="2"/>
  <c r="B158" i="2"/>
  <c r="J158" i="2"/>
  <c r="K158" i="2"/>
  <c r="L158" i="2"/>
  <c r="Q158" i="2"/>
  <c r="R158" i="2"/>
  <c r="B159" i="2"/>
  <c r="J159" i="2"/>
  <c r="K159" i="2"/>
  <c r="L159" i="2"/>
  <c r="Q159" i="2"/>
  <c r="R159" i="2"/>
  <c r="B160" i="2"/>
  <c r="J160" i="2"/>
  <c r="K160" i="2"/>
  <c r="L160" i="2"/>
  <c r="Q160" i="2"/>
  <c r="R160" i="2"/>
  <c r="B161" i="2"/>
  <c r="J161" i="2"/>
  <c r="K161" i="2"/>
  <c r="L161" i="2"/>
  <c r="Q161" i="2"/>
  <c r="R161" i="2"/>
  <c r="B162" i="2"/>
  <c r="J162" i="2"/>
  <c r="K162" i="2"/>
  <c r="L162" i="2"/>
  <c r="Q162" i="2"/>
  <c r="R162" i="2"/>
  <c r="B163" i="2"/>
  <c r="J163" i="2"/>
  <c r="K163" i="2"/>
  <c r="L163" i="2"/>
  <c r="Q163" i="2"/>
  <c r="R163" i="2"/>
  <c r="B166" i="2"/>
  <c r="J166" i="2"/>
  <c r="K166" i="2"/>
  <c r="L166" i="2"/>
  <c r="Q166" i="2"/>
  <c r="R166" i="2"/>
  <c r="B167" i="2"/>
  <c r="J167" i="2"/>
  <c r="K167" i="2"/>
  <c r="L167" i="2"/>
  <c r="Q167" i="2"/>
  <c r="R167" i="2"/>
  <c r="B168" i="2"/>
  <c r="J168" i="2"/>
  <c r="K168" i="2"/>
  <c r="L168" i="2"/>
  <c r="Q168" i="2"/>
  <c r="R168" i="2"/>
  <c r="B169" i="2"/>
  <c r="J169" i="2"/>
  <c r="K169" i="2"/>
  <c r="L169" i="2"/>
  <c r="Q169" i="2"/>
  <c r="R169" i="2"/>
  <c r="B170" i="2"/>
  <c r="J170" i="2"/>
  <c r="K170" i="2"/>
  <c r="L170" i="2"/>
  <c r="Q170" i="2"/>
  <c r="R170" i="2"/>
  <c r="B171" i="2"/>
  <c r="J171" i="2"/>
  <c r="K171" i="2"/>
  <c r="L171" i="2"/>
  <c r="Q171" i="2"/>
  <c r="R171" i="2"/>
  <c r="B172" i="2"/>
  <c r="J172" i="2"/>
  <c r="K172" i="2"/>
  <c r="L172" i="2"/>
  <c r="Q172" i="2"/>
  <c r="R172" i="2"/>
  <c r="B173" i="2"/>
  <c r="J173" i="2"/>
  <c r="K173" i="2"/>
  <c r="L173" i="2"/>
  <c r="Q173" i="2"/>
  <c r="R173" i="2"/>
  <c r="B174" i="2"/>
  <c r="J174" i="2"/>
  <c r="K174" i="2"/>
  <c r="L174" i="2"/>
  <c r="Q174" i="2"/>
  <c r="R174" i="2"/>
  <c r="B175" i="2"/>
  <c r="J175" i="2"/>
  <c r="K175" i="2"/>
  <c r="L175" i="2"/>
  <c r="Q175" i="2"/>
  <c r="R175" i="2"/>
  <c r="B143" i="2"/>
  <c r="J143" i="2"/>
  <c r="K143" i="2"/>
  <c r="L143" i="2"/>
  <c r="Q143" i="2"/>
  <c r="R143" i="2"/>
  <c r="B144" i="2"/>
  <c r="J144" i="2"/>
  <c r="K144" i="2"/>
  <c r="L144" i="2"/>
  <c r="Q144" i="2"/>
  <c r="R144" i="2"/>
  <c r="B145" i="2"/>
  <c r="J145" i="2"/>
  <c r="K145" i="2"/>
  <c r="L145" i="2"/>
  <c r="Q145" i="2"/>
  <c r="R145" i="2"/>
  <c r="B146" i="2"/>
  <c r="J146" i="2"/>
  <c r="K146" i="2"/>
  <c r="L146" i="2"/>
  <c r="Q146" i="2"/>
  <c r="R146" i="2"/>
  <c r="B147" i="2"/>
  <c r="J147" i="2"/>
  <c r="K147" i="2"/>
  <c r="L147" i="2"/>
  <c r="Q147" i="2"/>
  <c r="R147" i="2"/>
  <c r="B148" i="2"/>
  <c r="J148" i="2"/>
  <c r="K148" i="2"/>
  <c r="L148" i="2"/>
  <c r="Q148" i="2"/>
  <c r="R148" i="2"/>
  <c r="B149" i="2"/>
  <c r="J149" i="2"/>
  <c r="K149" i="2"/>
  <c r="L149" i="2"/>
  <c r="Q149" i="2"/>
  <c r="R149" i="2"/>
  <c r="B150" i="2"/>
  <c r="J150" i="2"/>
  <c r="K150" i="2"/>
  <c r="L150" i="2"/>
  <c r="Q150" i="2"/>
  <c r="R150" i="2"/>
  <c r="B151" i="2"/>
  <c r="J151" i="2"/>
  <c r="K151" i="2"/>
  <c r="L151" i="2"/>
  <c r="Q151" i="2"/>
  <c r="R151" i="2"/>
  <c r="B52" i="2"/>
  <c r="J52" i="2"/>
  <c r="K52" i="2"/>
  <c r="L52" i="2"/>
  <c r="Q52" i="2"/>
  <c r="R52" i="2"/>
  <c r="B53" i="2"/>
  <c r="J53" i="2"/>
  <c r="K53" i="2"/>
  <c r="L53" i="2"/>
  <c r="Q53" i="2"/>
  <c r="R53" i="2"/>
  <c r="B54" i="2"/>
  <c r="J54" i="2"/>
  <c r="K54" i="2"/>
  <c r="L54" i="2"/>
  <c r="Q54" i="2"/>
  <c r="R54" i="2"/>
  <c r="B55" i="2"/>
  <c r="J55" i="2"/>
  <c r="K55" i="2"/>
  <c r="L55" i="2"/>
  <c r="Q55" i="2"/>
  <c r="R55" i="2"/>
  <c r="B56" i="2"/>
  <c r="J56" i="2"/>
  <c r="K56" i="2"/>
  <c r="L56" i="2"/>
  <c r="Q56" i="2"/>
  <c r="R56" i="2"/>
  <c r="B57" i="2"/>
  <c r="J57" i="2"/>
  <c r="K57" i="2"/>
  <c r="L57" i="2"/>
  <c r="Q57" i="2"/>
  <c r="R57" i="2"/>
  <c r="B58" i="2"/>
  <c r="J58" i="2"/>
  <c r="K58" i="2"/>
  <c r="L58" i="2"/>
  <c r="Q58" i="2"/>
  <c r="R58" i="2"/>
  <c r="B59" i="2"/>
  <c r="J59" i="2"/>
  <c r="K59" i="2"/>
  <c r="L59" i="2"/>
  <c r="Q59" i="2"/>
  <c r="R59" i="2"/>
  <c r="B60" i="2"/>
  <c r="J60" i="2"/>
  <c r="K60" i="2"/>
  <c r="L60" i="2"/>
  <c r="Q60" i="2"/>
  <c r="R60" i="2"/>
  <c r="B61" i="2"/>
  <c r="J61" i="2"/>
  <c r="K61" i="2"/>
  <c r="L61" i="2"/>
  <c r="Q61" i="2"/>
  <c r="R61" i="2"/>
  <c r="B62" i="2"/>
  <c r="J62" i="2"/>
  <c r="K62" i="2"/>
  <c r="L62" i="2"/>
  <c r="Q62" i="2"/>
  <c r="R62" i="2"/>
  <c r="B63" i="2"/>
  <c r="J63" i="2"/>
  <c r="K63" i="2"/>
  <c r="L63" i="2"/>
  <c r="Q63" i="2"/>
  <c r="R63" i="2"/>
  <c r="B64" i="2"/>
  <c r="J64" i="2"/>
  <c r="K64" i="2"/>
  <c r="L64" i="2"/>
  <c r="Q64" i="2"/>
  <c r="R64" i="2"/>
  <c r="B65" i="2"/>
  <c r="J65" i="2"/>
  <c r="K65" i="2"/>
  <c r="L65" i="2"/>
  <c r="Q65" i="2"/>
  <c r="R65" i="2"/>
  <c r="B66" i="2"/>
  <c r="J66" i="2"/>
  <c r="K66" i="2"/>
  <c r="L66" i="2"/>
  <c r="Q66" i="2"/>
  <c r="R66" i="2"/>
  <c r="B67" i="2"/>
  <c r="J67" i="2"/>
  <c r="K67" i="2"/>
  <c r="L67" i="2"/>
  <c r="Q67" i="2"/>
  <c r="R67" i="2"/>
  <c r="B68" i="2"/>
  <c r="J68" i="2"/>
  <c r="K68" i="2"/>
  <c r="L68" i="2"/>
  <c r="Q68" i="2"/>
  <c r="R68" i="2"/>
  <c r="B69" i="2"/>
  <c r="J69" i="2"/>
  <c r="K69" i="2"/>
  <c r="L69" i="2"/>
  <c r="Q69" i="2"/>
  <c r="R69" i="2"/>
  <c r="B70" i="2"/>
  <c r="J70" i="2"/>
  <c r="K70" i="2"/>
  <c r="L70" i="2"/>
  <c r="Q70" i="2"/>
  <c r="R70" i="2"/>
  <c r="B71" i="2"/>
  <c r="J71" i="2"/>
  <c r="K71" i="2"/>
  <c r="L71" i="2"/>
  <c r="Q71" i="2"/>
  <c r="R71" i="2"/>
  <c r="B74" i="2"/>
  <c r="J74" i="2"/>
  <c r="K74" i="2"/>
  <c r="L74" i="2"/>
  <c r="Q74" i="2"/>
  <c r="R74" i="2"/>
  <c r="B75" i="2"/>
  <c r="J75" i="2"/>
  <c r="K75" i="2"/>
  <c r="L75" i="2"/>
  <c r="Q75" i="2"/>
  <c r="R75" i="2"/>
  <c r="B76" i="2"/>
  <c r="J76" i="2"/>
  <c r="K76" i="2"/>
  <c r="L76" i="2"/>
  <c r="Q76" i="2"/>
  <c r="R76" i="2"/>
  <c r="B77" i="2"/>
  <c r="J77" i="2"/>
  <c r="K77" i="2"/>
  <c r="L77" i="2"/>
  <c r="Q77" i="2"/>
  <c r="R77" i="2"/>
  <c r="B78" i="2"/>
  <c r="J78" i="2"/>
  <c r="K78" i="2"/>
  <c r="L78" i="2"/>
  <c r="Q78" i="2"/>
  <c r="R78" i="2"/>
  <c r="B79" i="2"/>
  <c r="J79" i="2"/>
  <c r="K79" i="2"/>
  <c r="L79" i="2"/>
  <c r="Q79" i="2"/>
  <c r="R79" i="2"/>
  <c r="B80" i="2"/>
  <c r="J80" i="2"/>
  <c r="K80" i="2"/>
  <c r="L80" i="2"/>
  <c r="Q80" i="2"/>
  <c r="R80" i="2"/>
  <c r="B81" i="2"/>
  <c r="J81" i="2"/>
  <c r="K81" i="2"/>
  <c r="L81" i="2"/>
  <c r="Q81" i="2"/>
  <c r="R81" i="2"/>
  <c r="B82" i="2"/>
  <c r="J82" i="2"/>
  <c r="K82" i="2"/>
  <c r="L82" i="2"/>
  <c r="Q82" i="2"/>
  <c r="R82" i="2"/>
  <c r="B83" i="2"/>
  <c r="J83" i="2"/>
  <c r="K83" i="2"/>
  <c r="L83" i="2"/>
  <c r="Q83" i="2"/>
  <c r="R83" i="2"/>
  <c r="B84" i="2"/>
  <c r="J84" i="2"/>
  <c r="K84" i="2"/>
  <c r="L84" i="2"/>
  <c r="Q84" i="2"/>
  <c r="R84" i="2"/>
  <c r="B85" i="2"/>
  <c r="J85" i="2"/>
  <c r="K85" i="2"/>
  <c r="L85" i="2"/>
  <c r="Q85" i="2"/>
  <c r="R85" i="2"/>
  <c r="B86" i="2"/>
  <c r="J86" i="2"/>
  <c r="K86" i="2"/>
  <c r="L86" i="2"/>
  <c r="Q86" i="2"/>
  <c r="R86" i="2"/>
  <c r="B87" i="2"/>
  <c r="J87" i="2"/>
  <c r="K87" i="2"/>
  <c r="L87" i="2"/>
  <c r="Q87" i="2"/>
  <c r="R87" i="2"/>
  <c r="B88" i="2"/>
  <c r="J88" i="2"/>
  <c r="K88" i="2"/>
  <c r="L88" i="2"/>
  <c r="Q88" i="2"/>
  <c r="R88" i="2"/>
  <c r="B89" i="2"/>
  <c r="J89" i="2"/>
  <c r="K89" i="2"/>
  <c r="L89" i="2"/>
  <c r="Q89" i="2"/>
  <c r="R89" i="2"/>
  <c r="B90" i="2"/>
  <c r="J90" i="2"/>
  <c r="K90" i="2"/>
  <c r="L90" i="2"/>
  <c r="Q90" i="2"/>
  <c r="R90" i="2"/>
  <c r="B91" i="2"/>
  <c r="J91" i="2"/>
  <c r="K91" i="2"/>
  <c r="L91" i="2"/>
  <c r="Q91" i="2"/>
  <c r="R91" i="2"/>
  <c r="B92" i="2"/>
  <c r="J92" i="2"/>
  <c r="K92" i="2"/>
  <c r="L92" i="2"/>
  <c r="Q92" i="2"/>
  <c r="R92" i="2"/>
  <c r="B93" i="2"/>
  <c r="J93" i="2"/>
  <c r="K93" i="2"/>
  <c r="L93" i="2"/>
  <c r="Q93" i="2"/>
  <c r="R93" i="2"/>
  <c r="B94" i="2"/>
  <c r="J94" i="2"/>
  <c r="K94" i="2"/>
  <c r="L94" i="2"/>
  <c r="Q94" i="2"/>
  <c r="R94" i="2"/>
  <c r="B97" i="2"/>
  <c r="J97" i="2"/>
  <c r="K97" i="2"/>
  <c r="L97" i="2"/>
  <c r="Q97" i="2"/>
  <c r="R97" i="2"/>
  <c r="B98" i="2"/>
  <c r="J98" i="2"/>
  <c r="K98" i="2"/>
  <c r="L98" i="2"/>
  <c r="Q98" i="2"/>
  <c r="R98" i="2"/>
  <c r="B99" i="2"/>
  <c r="J99" i="2"/>
  <c r="K99" i="2"/>
  <c r="L99" i="2"/>
  <c r="Q99" i="2"/>
  <c r="R99" i="2"/>
  <c r="B100" i="2"/>
  <c r="J100" i="2"/>
  <c r="K100" i="2"/>
  <c r="L100" i="2"/>
  <c r="Q100" i="2"/>
  <c r="R100" i="2"/>
  <c r="B101" i="2"/>
  <c r="J101" i="2"/>
  <c r="K101" i="2"/>
  <c r="L101" i="2"/>
  <c r="Q101" i="2"/>
  <c r="R101" i="2"/>
  <c r="B102" i="2"/>
  <c r="J102" i="2"/>
  <c r="K102" i="2"/>
  <c r="L102" i="2"/>
  <c r="Q102" i="2"/>
  <c r="R102" i="2"/>
  <c r="B103" i="2"/>
  <c r="J103" i="2"/>
  <c r="K103" i="2"/>
  <c r="L103" i="2"/>
  <c r="Q103" i="2"/>
  <c r="R103" i="2"/>
  <c r="B104" i="2"/>
  <c r="J104" i="2"/>
  <c r="K104" i="2"/>
  <c r="L104" i="2"/>
  <c r="Q104" i="2"/>
  <c r="R104" i="2"/>
  <c r="B105" i="2"/>
  <c r="J105" i="2"/>
  <c r="K105" i="2"/>
  <c r="L105" i="2"/>
  <c r="Q105" i="2"/>
  <c r="R105" i="2"/>
  <c r="B106" i="2"/>
  <c r="J106" i="2"/>
  <c r="K106" i="2"/>
  <c r="L106" i="2"/>
  <c r="Q106" i="2"/>
  <c r="R106" i="2"/>
  <c r="B107" i="2"/>
  <c r="J107" i="2"/>
  <c r="K107" i="2"/>
  <c r="L107" i="2"/>
  <c r="Q107" i="2"/>
  <c r="R107" i="2"/>
  <c r="B108" i="2"/>
  <c r="J108" i="2"/>
  <c r="K108" i="2"/>
  <c r="L108" i="2"/>
  <c r="Q108" i="2"/>
  <c r="R108" i="2"/>
  <c r="B109" i="2"/>
  <c r="J109" i="2"/>
  <c r="K109" i="2"/>
  <c r="L109" i="2"/>
  <c r="Q109" i="2"/>
  <c r="R109" i="2"/>
  <c r="B110" i="2"/>
  <c r="J110" i="2"/>
  <c r="K110" i="2"/>
  <c r="L110" i="2"/>
  <c r="Q110" i="2"/>
  <c r="R110" i="2"/>
  <c r="B111" i="2"/>
  <c r="J111" i="2"/>
  <c r="K111" i="2"/>
  <c r="L111" i="2"/>
  <c r="Q111" i="2"/>
  <c r="R111" i="2"/>
  <c r="B112" i="2"/>
  <c r="J112" i="2"/>
  <c r="K112" i="2"/>
  <c r="L112" i="2"/>
  <c r="Q112" i="2"/>
  <c r="R112" i="2"/>
  <c r="B113" i="2"/>
  <c r="J113" i="2"/>
  <c r="K113" i="2"/>
  <c r="L113" i="2"/>
  <c r="Q113" i="2"/>
  <c r="R113" i="2"/>
  <c r="B114" i="2"/>
  <c r="J114" i="2"/>
  <c r="K114" i="2"/>
  <c r="L114" i="2"/>
  <c r="Q114" i="2"/>
  <c r="R114" i="2"/>
  <c r="B39" i="2"/>
  <c r="J39" i="2"/>
  <c r="K39" i="2"/>
  <c r="L39" i="2"/>
  <c r="Q39" i="2"/>
  <c r="R39" i="2"/>
  <c r="B40" i="2"/>
  <c r="J40" i="2"/>
  <c r="K40" i="2"/>
  <c r="L40" i="2"/>
  <c r="Q40" i="2"/>
  <c r="R40" i="2"/>
  <c r="B41" i="2"/>
  <c r="J41" i="2"/>
  <c r="K41" i="2"/>
  <c r="L41" i="2"/>
  <c r="Q41" i="2"/>
  <c r="R41" i="2"/>
  <c r="B42" i="2"/>
  <c r="J42" i="2"/>
  <c r="K42" i="2"/>
  <c r="L42" i="2"/>
  <c r="Q42" i="2"/>
  <c r="R42" i="2"/>
  <c r="B43" i="2"/>
  <c r="J43" i="2"/>
  <c r="K43" i="2"/>
  <c r="L43" i="2"/>
  <c r="Q43" i="2"/>
  <c r="R43" i="2"/>
  <c r="B44" i="2"/>
  <c r="J44" i="2"/>
  <c r="K44" i="2"/>
  <c r="L44" i="2"/>
  <c r="Q44" i="2"/>
  <c r="R44" i="2"/>
  <c r="B45" i="2"/>
  <c r="J45" i="2"/>
  <c r="K45" i="2"/>
  <c r="L45" i="2"/>
  <c r="Q45" i="2"/>
  <c r="R45" i="2"/>
  <c r="B46" i="2"/>
  <c r="J46" i="2"/>
  <c r="K46" i="2"/>
  <c r="L46" i="2"/>
  <c r="Q46" i="2"/>
  <c r="R46" i="2"/>
  <c r="B47" i="2"/>
  <c r="J47" i="2"/>
  <c r="K47" i="2"/>
  <c r="L47" i="2"/>
  <c r="Q47" i="2"/>
  <c r="R47" i="2"/>
  <c r="B48" i="2"/>
  <c r="J48" i="2"/>
  <c r="K48" i="2"/>
  <c r="L48" i="2"/>
  <c r="Q48" i="2"/>
  <c r="R48" i="2"/>
  <c r="B51" i="2"/>
  <c r="J51" i="2"/>
  <c r="K51" i="2"/>
  <c r="L51" i="2"/>
  <c r="Q51" i="2"/>
  <c r="R51" i="2"/>
  <c r="B24" i="2"/>
  <c r="J24" i="2"/>
  <c r="K24" i="2"/>
  <c r="L24" i="2"/>
  <c r="Q24" i="2"/>
  <c r="R24" i="2"/>
  <c r="B25" i="2"/>
  <c r="J25" i="2"/>
  <c r="K25" i="2"/>
  <c r="L25" i="2"/>
  <c r="Q25" i="2"/>
  <c r="R25" i="2"/>
  <c r="B28" i="2"/>
  <c r="J28" i="2"/>
  <c r="K28" i="2"/>
  <c r="L28" i="2"/>
  <c r="Q28" i="2"/>
  <c r="R28" i="2"/>
  <c r="B29" i="2"/>
  <c r="J29" i="2"/>
  <c r="K29" i="2"/>
  <c r="L29" i="2"/>
  <c r="Q29" i="2"/>
  <c r="R29" i="2"/>
  <c r="B30" i="2"/>
  <c r="J30" i="2"/>
  <c r="K30" i="2"/>
  <c r="L30" i="2"/>
  <c r="Q30" i="2"/>
  <c r="R30" i="2"/>
  <c r="B31" i="2"/>
  <c r="J31" i="2"/>
  <c r="K31" i="2"/>
  <c r="L31" i="2"/>
  <c r="Q31" i="2"/>
  <c r="R31" i="2"/>
  <c r="B32" i="2"/>
  <c r="J32" i="2"/>
  <c r="K32" i="2"/>
  <c r="L32" i="2"/>
  <c r="Q32" i="2"/>
  <c r="R32" i="2"/>
  <c r="B33" i="2"/>
  <c r="J33" i="2"/>
  <c r="K33" i="2"/>
  <c r="L33" i="2"/>
  <c r="Q33" i="2"/>
  <c r="R33" i="2"/>
  <c r="B34" i="2"/>
  <c r="J34" i="2"/>
  <c r="K34" i="2"/>
  <c r="L34" i="2"/>
  <c r="Q34" i="2"/>
  <c r="R34" i="2"/>
  <c r="B35" i="2"/>
  <c r="J35" i="2"/>
  <c r="K35" i="2"/>
  <c r="L35" i="2"/>
  <c r="Q35" i="2"/>
  <c r="R35" i="2"/>
  <c r="B36" i="2"/>
  <c r="J36" i="2"/>
  <c r="K36" i="2"/>
  <c r="L36" i="2"/>
  <c r="Q36" i="2"/>
  <c r="R36" i="2"/>
  <c r="B37" i="2"/>
  <c r="J37" i="2"/>
  <c r="K37" i="2"/>
  <c r="L37" i="2"/>
  <c r="Q37" i="2"/>
  <c r="R37" i="2"/>
  <c r="B38" i="2"/>
  <c r="J38" i="2"/>
  <c r="K38" i="2"/>
  <c r="L38" i="2"/>
  <c r="Q38" i="2"/>
  <c r="R38" i="2"/>
  <c r="B17" i="2"/>
  <c r="J17" i="2"/>
  <c r="K17" i="2"/>
  <c r="L17" i="2"/>
  <c r="Q17" i="2"/>
  <c r="R17" i="2"/>
  <c r="B18" i="2"/>
  <c r="J18" i="2"/>
  <c r="K18" i="2"/>
  <c r="L18" i="2"/>
  <c r="Q18" i="2"/>
  <c r="R18" i="2"/>
  <c r="B19" i="2"/>
  <c r="J19" i="2"/>
  <c r="K19" i="2"/>
  <c r="L19" i="2"/>
  <c r="Q19" i="2"/>
  <c r="R19" i="2"/>
  <c r="B20" i="2"/>
  <c r="J20" i="2"/>
  <c r="K20" i="2"/>
  <c r="L20" i="2"/>
  <c r="Q20" i="2"/>
  <c r="R20" i="2"/>
  <c r="B21" i="2"/>
  <c r="J21" i="2"/>
  <c r="K21" i="2"/>
  <c r="L21" i="2"/>
  <c r="Q21" i="2"/>
  <c r="R21" i="2"/>
  <c r="B22" i="2"/>
  <c r="J22" i="2"/>
  <c r="K22" i="2"/>
  <c r="L22" i="2"/>
  <c r="Q22" i="2"/>
  <c r="R22" i="2"/>
  <c r="B9" i="2"/>
  <c r="J9" i="2"/>
  <c r="K9" i="2"/>
  <c r="L9" i="2"/>
  <c r="Q9" i="2"/>
  <c r="R9" i="2"/>
  <c r="B10" i="2"/>
  <c r="J10" i="2"/>
  <c r="K10" i="2"/>
  <c r="L10" i="2"/>
  <c r="Q10" i="2"/>
  <c r="R10" i="2"/>
  <c r="B11" i="2"/>
  <c r="J11" i="2"/>
  <c r="K11" i="2"/>
  <c r="L11" i="2"/>
  <c r="Q11" i="2"/>
  <c r="R11" i="2"/>
  <c r="B12" i="2"/>
  <c r="J12" i="2"/>
  <c r="K12" i="2"/>
  <c r="L12" i="2"/>
  <c r="Q12" i="2"/>
  <c r="R12" i="2"/>
  <c r="B13" i="2"/>
  <c r="J13" i="2"/>
  <c r="K13" i="2"/>
  <c r="L13" i="2"/>
  <c r="Q13" i="2"/>
  <c r="R13" i="2"/>
  <c r="B14" i="2"/>
  <c r="J14" i="2"/>
  <c r="K14" i="2"/>
  <c r="L14" i="2"/>
  <c r="Q14" i="2"/>
  <c r="R14" i="2"/>
  <c r="B15" i="2"/>
  <c r="J15" i="2"/>
  <c r="K15" i="2"/>
  <c r="L15" i="2"/>
  <c r="Q15" i="2"/>
  <c r="R15" i="2"/>
  <c r="B16" i="2"/>
  <c r="J16" i="2"/>
  <c r="K16" i="2"/>
  <c r="L16" i="2"/>
  <c r="Q16" i="2"/>
  <c r="R16" i="2"/>
  <c r="B5" i="2"/>
  <c r="J5" i="2"/>
  <c r="K5" i="2"/>
  <c r="L5" i="2"/>
  <c r="Q5" i="2"/>
  <c r="R5" i="2"/>
  <c r="B6" i="2"/>
  <c r="J6" i="2"/>
  <c r="K6" i="2"/>
  <c r="L6" i="2"/>
  <c r="Q6" i="2"/>
  <c r="R6" i="2"/>
  <c r="B7" i="2"/>
  <c r="J7" i="2"/>
  <c r="K7" i="2"/>
  <c r="L7" i="2"/>
  <c r="Q7" i="2"/>
  <c r="R7" i="2"/>
  <c r="B8" i="2"/>
  <c r="J8" i="2"/>
  <c r="K8" i="2"/>
  <c r="L8" i="2"/>
  <c r="Q8" i="2"/>
  <c r="R8" i="2"/>
  <c r="Q4" i="2"/>
  <c r="L4" i="2"/>
  <c r="K4" i="2"/>
  <c r="J4" i="2"/>
  <c r="B4" i="2"/>
  <c r="A2225" i="1"/>
  <c r="A2213" i="1"/>
  <c r="A2201" i="1"/>
  <c r="A2189" i="1"/>
  <c r="A2177" i="1"/>
  <c r="A2153" i="1"/>
  <c r="A2141" i="1"/>
  <c r="A2129" i="1"/>
  <c r="A2117" i="1"/>
  <c r="A2102" i="1"/>
  <c r="A2048" i="1"/>
  <c r="A2036" i="1"/>
  <c r="A1782" i="1"/>
  <c r="A1770" i="1"/>
  <c r="A1758" i="1"/>
  <c r="A2105" i="1"/>
  <c r="A2228" i="1"/>
  <c r="A2204" i="1"/>
  <c r="A2192" i="1"/>
  <c r="A2180" i="1"/>
  <c r="A2168" i="1"/>
  <c r="A2132" i="1"/>
  <c r="A2120" i="1"/>
  <c r="A2108" i="1"/>
  <c r="A2078" i="1"/>
  <c r="A2066" i="1"/>
  <c r="A2054" i="1"/>
  <c r="A2039" i="1"/>
  <c r="A2024" i="1"/>
  <c r="A1785" i="1"/>
  <c r="A2219" i="1"/>
  <c r="A2207" i="1"/>
  <c r="A2183" i="1"/>
  <c r="A2171" i="1"/>
  <c r="A2159" i="1"/>
  <c r="A2147" i="1"/>
  <c r="A2111" i="1"/>
  <c r="A2096" i="1"/>
  <c r="A2081" i="1"/>
  <c r="A2027" i="1"/>
  <c r="A1788" i="1"/>
  <c r="A1776" i="1"/>
  <c r="A1764" i="1"/>
  <c r="A2222" i="1"/>
  <c r="A2210" i="1"/>
  <c r="A2198" i="1"/>
  <c r="A2174" i="1"/>
  <c r="A2162" i="1"/>
  <c r="A2150" i="1"/>
  <c r="A2138" i="1"/>
  <c r="A2126" i="1"/>
  <c r="A2099" i="1"/>
  <c r="A2072" i="1"/>
  <c r="A2060" i="1"/>
  <c r="A2045" i="1"/>
  <c r="A2030" i="1"/>
  <c r="A1767" i="1"/>
  <c r="A1791" i="1"/>
  <c r="A638" i="1"/>
  <c r="A553" i="1"/>
  <c r="A544" i="1"/>
  <c r="A513" i="1"/>
  <c r="A455" i="1"/>
  <c r="A391" i="1"/>
  <c r="A367" i="1"/>
  <c r="A294" i="1"/>
  <c r="A239" i="1"/>
  <c r="A163" i="1"/>
  <c r="A2063" i="1"/>
  <c r="A629" i="1"/>
  <c r="A529" i="1"/>
  <c r="A446" i="1"/>
  <c r="A422" i="1"/>
  <c r="A407" i="1"/>
  <c r="A297" i="1"/>
  <c r="A260" i="1"/>
  <c r="A218" i="1"/>
  <c r="A203" i="1"/>
  <c r="A215" i="1"/>
  <c r="A632" i="1"/>
  <c r="A620" i="1"/>
  <c r="A571" i="1"/>
  <c r="A559" i="1"/>
  <c r="A541" i="1"/>
  <c r="A477" i="1"/>
  <c r="A413" i="1"/>
  <c r="A385" i="1"/>
  <c r="A288" i="1"/>
  <c r="A276" i="1"/>
  <c r="A251" i="1"/>
  <c r="A242" i="1"/>
  <c r="A233" i="1"/>
  <c r="A221" i="1"/>
  <c r="A157" i="1"/>
  <c r="A611" i="1"/>
  <c r="A535" i="1"/>
  <c r="A510" i="1"/>
  <c r="A498" i="1"/>
  <c r="A480" i="1"/>
  <c r="A465" i="1"/>
  <c r="A452" i="1"/>
  <c r="A416" i="1"/>
  <c r="A401" i="1"/>
  <c r="A364" i="1"/>
  <c r="A349" i="1"/>
  <c r="A340" i="1"/>
  <c r="A327" i="1"/>
  <c r="A291" i="1"/>
  <c r="A279" i="1"/>
  <c r="A254" i="1"/>
  <c r="A236" i="1"/>
  <c r="A224" i="1"/>
  <c r="A196" i="1"/>
  <c r="A468" i="1"/>
  <c r="A1794" i="1"/>
  <c r="A227" i="1"/>
  <c r="B523" i="1"/>
  <c r="A419" i="1"/>
  <c r="A547" i="1"/>
  <c r="B139" i="1"/>
  <c r="B203" i="1"/>
  <c r="A440" i="1"/>
  <c r="B395" i="1"/>
  <c r="A355" i="1"/>
  <c r="B459" i="1"/>
  <c r="A562" i="1"/>
  <c r="A431" i="1"/>
  <c r="A169" i="1"/>
  <c r="A647" i="1"/>
  <c r="A605" i="1"/>
  <c r="A172" i="1"/>
  <c r="A437" i="1"/>
  <c r="A248" i="1"/>
  <c r="A346" i="1"/>
  <c r="A404" i="1"/>
  <c r="A568" i="1"/>
  <c r="A334" i="1"/>
  <c r="A370" i="1"/>
  <c r="A410" i="1"/>
  <c r="A489" i="1"/>
  <c r="A483" i="1"/>
  <c r="A178" i="1"/>
  <c r="A273" i="1"/>
  <c r="A580" i="1"/>
  <c r="A212" i="1"/>
  <c r="A206" i="1"/>
  <c r="A516" i="1"/>
  <c r="A337" i="1"/>
  <c r="A574" i="1"/>
  <c r="A565" i="1"/>
  <c r="A507" i="1"/>
  <c r="A614" i="1"/>
  <c r="A501" i="1"/>
  <c r="A596" i="1"/>
  <c r="A593" i="1"/>
  <c r="A382" i="1"/>
  <c r="A608" i="1"/>
  <c r="A577" i="1"/>
  <c r="A538" i="1"/>
  <c r="A644" i="1"/>
  <c r="A428" i="1"/>
  <c r="A641" i="1"/>
  <c r="A550" i="1"/>
  <c r="A187" i="1"/>
  <c r="A175" i="1"/>
  <c r="A602" i="1"/>
  <c r="A318" i="1"/>
  <c r="A315" i="1"/>
  <c r="A395" i="1"/>
  <c r="A300" i="1"/>
  <c r="A324" i="1"/>
  <c r="A434" i="1"/>
  <c r="A282" i="1"/>
  <c r="A599" i="1"/>
  <c r="A459" i="1"/>
  <c r="A523" i="1"/>
  <c r="A532" i="1"/>
  <c r="A519" i="1"/>
  <c r="A309" i="1"/>
  <c r="A587" i="1"/>
  <c r="A590" i="1"/>
  <c r="A257" i="1"/>
  <c r="A373" i="1"/>
  <c r="A267" i="1"/>
  <c r="A209" i="1"/>
  <c r="A303" i="1"/>
  <c r="A526" i="1"/>
  <c r="A263" i="1"/>
  <c r="A352" i="1"/>
  <c r="A504" i="1"/>
  <c r="A623" i="1"/>
  <c r="A583" i="1"/>
  <c r="A556" i="1"/>
  <c r="A361" i="1"/>
  <c r="A471" i="1"/>
  <c r="A398" i="1"/>
  <c r="A495" i="1"/>
  <c r="A492" i="1"/>
  <c r="A199" i="1"/>
  <c r="A193" i="1"/>
  <c r="A2057" i="1"/>
  <c r="A181" i="1"/>
  <c r="A343" i="1"/>
  <c r="A312" i="1"/>
  <c r="A184" i="1"/>
  <c r="A617" i="1"/>
  <c r="A486" i="1"/>
  <c r="A425" i="1"/>
  <c r="A474" i="1"/>
  <c r="A376" i="1"/>
  <c r="A626" i="1"/>
  <c r="A190" i="1"/>
  <c r="A2075" i="1"/>
  <c r="A321" i="1"/>
  <c r="A635" i="1"/>
  <c r="A160" i="1"/>
  <c r="A245" i="1"/>
  <c r="A331" i="1"/>
  <c r="A449" i="1"/>
  <c r="A270" i="1"/>
  <c r="A2090" i="1"/>
  <c r="A388" i="1"/>
  <c r="A166" i="1"/>
  <c r="A285" i="1"/>
  <c r="A358" i="1"/>
  <c r="A230" i="1"/>
  <c r="A379" i="1"/>
  <c r="A443" i="1"/>
  <c r="G21" i="8" l="1"/>
  <c r="G20" i="8"/>
  <c r="G6" i="8"/>
  <c r="G30" i="8"/>
  <c r="G9" i="8"/>
  <c r="G19" i="8"/>
  <c r="G11" i="8"/>
  <c r="A1812" i="1"/>
  <c r="B69" i="5"/>
  <c r="D69" i="5"/>
  <c r="B609" i="2"/>
  <c r="B660" i="2"/>
  <c r="F21" i="5"/>
  <c r="E21" i="5"/>
  <c r="B647" i="2"/>
  <c r="G60" i="5"/>
  <c r="B60" i="5"/>
  <c r="B634" i="2"/>
  <c r="F70" i="5"/>
  <c r="G70" i="5"/>
  <c r="B622" i="2"/>
  <c r="B46" i="5"/>
  <c r="D46" i="5"/>
  <c r="A1759" i="1"/>
  <c r="B628" i="2"/>
  <c r="C30" i="5"/>
  <c r="D30" i="5"/>
  <c r="B653" i="2"/>
  <c r="C25" i="5"/>
  <c r="E25" i="5"/>
  <c r="B641" i="2"/>
  <c r="D40" i="5"/>
  <c r="E40" i="5"/>
  <c r="E59" i="5"/>
  <c r="C59" i="5"/>
  <c r="B615" i="2"/>
  <c r="B603" i="2"/>
  <c r="E42" i="5"/>
  <c r="B45" i="5"/>
  <c r="F45" i="5"/>
  <c r="C45" i="5"/>
  <c r="D41" i="5"/>
  <c r="B724" i="2"/>
  <c r="E46" i="5"/>
  <c r="F46" i="5"/>
  <c r="C46" i="5"/>
  <c r="G46" i="5"/>
  <c r="C20" i="5"/>
  <c r="D20" i="5"/>
  <c r="E20" i="5"/>
  <c r="B20" i="5"/>
  <c r="B699" i="2"/>
  <c r="F29" i="5"/>
  <c r="C29" i="5"/>
  <c r="D29" i="5"/>
  <c r="E29" i="5"/>
  <c r="B705" i="2"/>
  <c r="B718" i="2"/>
  <c r="B26" i="5"/>
  <c r="F26" i="5"/>
  <c r="C26" i="5"/>
  <c r="D26" i="5"/>
  <c r="D39" i="5"/>
  <c r="E39" i="5"/>
  <c r="F39" i="5"/>
  <c r="G39" i="5"/>
  <c r="B711" i="2"/>
  <c r="F16" i="8"/>
  <c r="F20" i="8"/>
  <c r="F21" i="8"/>
  <c r="D5" i="16"/>
  <c r="M5" i="16" s="1"/>
  <c r="M31" i="16" s="1"/>
  <c r="B73" i="1"/>
  <c r="E11" i="13" s="1"/>
  <c r="F11" i="13" s="1"/>
  <c r="A1761" i="1"/>
  <c r="C1774" i="1"/>
  <c r="A1795" i="1"/>
  <c r="A1885" i="1"/>
  <c r="A2193" i="1"/>
  <c r="A2103" i="1"/>
  <c r="A2067" i="1"/>
  <c r="A1993" i="1"/>
  <c r="A1867" i="1"/>
  <c r="A1849" i="1"/>
  <c r="A1813" i="1"/>
  <c r="E13" i="8"/>
  <c r="E30" i="8"/>
  <c r="E28" i="8"/>
  <c r="E16" i="8"/>
  <c r="E11" i="8"/>
  <c r="E10" i="8"/>
  <c r="E24" i="8"/>
  <c r="E5" i="8"/>
  <c r="E19" i="8"/>
  <c r="E18" i="8"/>
  <c r="E29" i="8"/>
  <c r="E27" i="8"/>
  <c r="E26" i="8"/>
  <c r="E17" i="8"/>
  <c r="E12" i="8"/>
  <c r="E7" i="8"/>
  <c r="E6" i="8"/>
  <c r="E20" i="8"/>
  <c r="E15" i="8"/>
  <c r="E25" i="8"/>
  <c r="E14" i="8"/>
  <c r="E21" i="8"/>
  <c r="E23" i="8"/>
  <c r="E22" i="8"/>
  <c r="E9" i="8"/>
  <c r="E8" i="8"/>
  <c r="F17" i="8"/>
  <c r="F25" i="8"/>
  <c r="F12" i="8"/>
  <c r="F13" i="8"/>
  <c r="F23" i="8"/>
  <c r="F5" i="8"/>
  <c r="F24" i="8"/>
  <c r="F18" i="8"/>
  <c r="F26" i="8"/>
  <c r="F29" i="8"/>
  <c r="F10" i="8"/>
  <c r="F14" i="8"/>
  <c r="F28" i="8"/>
  <c r="F6" i="8"/>
  <c r="F8" i="8"/>
  <c r="F22" i="8"/>
  <c r="F11" i="8"/>
  <c r="F15" i="8"/>
  <c r="F9" i="8"/>
  <c r="M9" i="8" s="1"/>
  <c r="F19" i="8"/>
  <c r="F27" i="8"/>
  <c r="F7" i="8"/>
  <c r="J32" i="17"/>
  <c r="F32" i="17"/>
  <c r="N32" i="17"/>
  <c r="AK31" i="17"/>
  <c r="AN9" i="17"/>
  <c r="AP8" i="17"/>
  <c r="AP12" i="17"/>
  <c r="AP16" i="17"/>
  <c r="AP20" i="17"/>
  <c r="AP24" i="17"/>
  <c r="AP28" i="17"/>
  <c r="AP7" i="17"/>
  <c r="AN8" i="17"/>
  <c r="AN12" i="17"/>
  <c r="AN16" i="17"/>
  <c r="AN20" i="17"/>
  <c r="AN24" i="17"/>
  <c r="AN28" i="17"/>
  <c r="AN13" i="17"/>
  <c r="AN17" i="17"/>
  <c r="AN21" i="17"/>
  <c r="AN25" i="17"/>
  <c r="AN29" i="17"/>
  <c r="AO9" i="17"/>
  <c r="AO13" i="17"/>
  <c r="AO17" i="17"/>
  <c r="AO21" i="17"/>
  <c r="AO25" i="17"/>
  <c r="AO29" i="17"/>
  <c r="AO6" i="17"/>
  <c r="AO10" i="17"/>
  <c r="AO14" i="17"/>
  <c r="AO18" i="17"/>
  <c r="AO22" i="17"/>
  <c r="AO26" i="17"/>
  <c r="AO30" i="17"/>
  <c r="AN11" i="17"/>
  <c r="AN15" i="17"/>
  <c r="AN19" i="17"/>
  <c r="AN23" i="17"/>
  <c r="AN27" i="17"/>
  <c r="AP15" i="17"/>
  <c r="AP19" i="17"/>
  <c r="AP23" i="17"/>
  <c r="AP27" i="17"/>
  <c r="AP11" i="17"/>
  <c r="AP6" i="17"/>
  <c r="AP10" i="17"/>
  <c r="AP14" i="17"/>
  <c r="AP18" i="17"/>
  <c r="AP22" i="17"/>
  <c r="AP26" i="17"/>
  <c r="AP30" i="17"/>
  <c r="AN10" i="17"/>
  <c r="AN14" i="17"/>
  <c r="AN18" i="17"/>
  <c r="AN22" i="17"/>
  <c r="AN26" i="17"/>
  <c r="AN30" i="17"/>
  <c r="AN7" i="17"/>
  <c r="AG31" i="17"/>
  <c r="AO7" i="17"/>
  <c r="AO11" i="17"/>
  <c r="AO15" i="17"/>
  <c r="AO19" i="17"/>
  <c r="AO23" i="17"/>
  <c r="AO27" i="17"/>
  <c r="AO8" i="17"/>
  <c r="AO12" i="17"/>
  <c r="AO16" i="17"/>
  <c r="AO20" i="17"/>
  <c r="AO24" i="17"/>
  <c r="AO28" i="17"/>
  <c r="AP9" i="17"/>
  <c r="AP13" i="17"/>
  <c r="AP17" i="17"/>
  <c r="AP21" i="17"/>
  <c r="AP25" i="17"/>
  <c r="AP29" i="17"/>
  <c r="AH31" i="17"/>
  <c r="AI31" i="17"/>
  <c r="AJ31" i="17"/>
  <c r="AE31" i="17"/>
  <c r="AF31" i="17"/>
  <c r="AD31" i="17"/>
  <c r="Z31" i="17"/>
  <c r="AA31" i="17"/>
  <c r="AC31" i="17"/>
  <c r="AB31" i="17"/>
  <c r="Y31" i="17"/>
  <c r="V31" i="17"/>
  <c r="W31" i="17"/>
  <c r="X31" i="17"/>
  <c r="U31" i="17"/>
  <c r="S31" i="17"/>
  <c r="R31" i="17"/>
  <c r="T31" i="17"/>
  <c r="AM9" i="17"/>
  <c r="AL9" i="17"/>
  <c r="AM13" i="17"/>
  <c r="AL13" i="17"/>
  <c r="AM17" i="17"/>
  <c r="AL17" i="17"/>
  <c r="AM21" i="17"/>
  <c r="AL21" i="17"/>
  <c r="AM25" i="17"/>
  <c r="AL25" i="17"/>
  <c r="AM29" i="17"/>
  <c r="AL29" i="17"/>
  <c r="AL14" i="17"/>
  <c r="AM14" i="17"/>
  <c r="AL18" i="17"/>
  <c r="AM18" i="17"/>
  <c r="AL22" i="17"/>
  <c r="AM22" i="17"/>
  <c r="AL26" i="17"/>
  <c r="AM26" i="17"/>
  <c r="AL30" i="17"/>
  <c r="AM30" i="17"/>
  <c r="AN6" i="17"/>
  <c r="C31" i="17"/>
  <c r="AM5" i="17"/>
  <c r="B31" i="17"/>
  <c r="AL5" i="17"/>
  <c r="AM6" i="17"/>
  <c r="AL6" i="17"/>
  <c r="AM7" i="17"/>
  <c r="AL7" i="17"/>
  <c r="AM11" i="17"/>
  <c r="AL11" i="17"/>
  <c r="AM15" i="17"/>
  <c r="AL15" i="17"/>
  <c r="AM19" i="17"/>
  <c r="AL19" i="17"/>
  <c r="AM23" i="17"/>
  <c r="AL23" i="17"/>
  <c r="AM27" i="17"/>
  <c r="AL27" i="17"/>
  <c r="AM8" i="17"/>
  <c r="AL8" i="17"/>
  <c r="AL12" i="17"/>
  <c r="AM12" i="17"/>
  <c r="AL16" i="17"/>
  <c r="AM16" i="17"/>
  <c r="AL20" i="17"/>
  <c r="AM20" i="17"/>
  <c r="AM24" i="17"/>
  <c r="AL24" i="17"/>
  <c r="AM28" i="17"/>
  <c r="AL28" i="17"/>
  <c r="D31" i="17"/>
  <c r="AO5" i="17"/>
  <c r="AM10" i="17"/>
  <c r="AL10" i="17"/>
  <c r="AP5" i="17"/>
  <c r="E31" i="17"/>
  <c r="I31" i="16"/>
  <c r="H7" i="12"/>
  <c r="K19" i="12"/>
  <c r="I7" i="12"/>
  <c r="H19" i="12"/>
  <c r="D26" i="9"/>
  <c r="AO26" i="9" s="1"/>
  <c r="E15" i="9"/>
  <c r="B14" i="9"/>
  <c r="AM14" i="9" s="1"/>
  <c r="B28" i="6"/>
  <c r="B30" i="9"/>
  <c r="AM30" i="9" s="1"/>
  <c r="C20" i="9"/>
  <c r="AN20" i="9" s="1"/>
  <c r="D10" i="9"/>
  <c r="AO10" i="9" s="1"/>
  <c r="B18" i="9"/>
  <c r="AM18" i="9" s="1"/>
  <c r="C8" i="9"/>
  <c r="AN8" i="9" s="1"/>
  <c r="C24" i="9"/>
  <c r="AN24" i="9" s="1"/>
  <c r="D14" i="9"/>
  <c r="AO14" i="9" s="1"/>
  <c r="D30" i="9"/>
  <c r="AO30" i="9" s="1"/>
  <c r="E19" i="9"/>
  <c r="AP19" i="9" s="1"/>
  <c r="B15" i="9"/>
  <c r="AM15" i="9" s="1"/>
  <c r="E5" i="9"/>
  <c r="C21" i="9"/>
  <c r="AN21" i="9" s="1"/>
  <c r="D11" i="9"/>
  <c r="AO11" i="9" s="1"/>
  <c r="D27" i="9"/>
  <c r="AO27" i="9" s="1"/>
  <c r="E16" i="9"/>
  <c r="B8" i="9"/>
  <c r="AM8" i="9" s="1"/>
  <c r="B24" i="9"/>
  <c r="AM24" i="9" s="1"/>
  <c r="C14" i="9"/>
  <c r="AN14" i="9" s="1"/>
  <c r="C30" i="9"/>
  <c r="AN30" i="9" s="1"/>
  <c r="D20" i="9"/>
  <c r="AO20" i="9" s="1"/>
  <c r="E9" i="9"/>
  <c r="E25" i="9"/>
  <c r="AP25" i="9" s="1"/>
  <c r="B21" i="9"/>
  <c r="AM21" i="9" s="1"/>
  <c r="C11" i="9"/>
  <c r="AN11" i="9" s="1"/>
  <c r="C27" i="9"/>
  <c r="AN27" i="9" s="1"/>
  <c r="D17" i="9"/>
  <c r="AO17" i="9" s="1"/>
  <c r="E6" i="9"/>
  <c r="E22" i="9"/>
  <c r="AP22" i="9" s="1"/>
  <c r="M26" i="8"/>
  <c r="B22" i="9"/>
  <c r="AM22" i="9" s="1"/>
  <c r="C12" i="9"/>
  <c r="AN12" i="9" s="1"/>
  <c r="C28" i="9"/>
  <c r="AN28" i="9" s="1"/>
  <c r="D18" i="9"/>
  <c r="AO18" i="9" s="1"/>
  <c r="E7" i="9"/>
  <c r="E23" i="9"/>
  <c r="AP23" i="9" s="1"/>
  <c r="B19" i="9"/>
  <c r="AM19" i="9" s="1"/>
  <c r="C9" i="9"/>
  <c r="AN9" i="9" s="1"/>
  <c r="C25" i="9"/>
  <c r="AN25" i="9" s="1"/>
  <c r="D15" i="9"/>
  <c r="AO15" i="9" s="1"/>
  <c r="C5" i="9"/>
  <c r="AN5" i="9" s="1"/>
  <c r="E20" i="9"/>
  <c r="AP20" i="9" s="1"/>
  <c r="B12" i="9"/>
  <c r="AM12" i="9" s="1"/>
  <c r="B28" i="9"/>
  <c r="AM28" i="9" s="1"/>
  <c r="C18" i="9"/>
  <c r="AN18" i="9" s="1"/>
  <c r="D8" i="9"/>
  <c r="AO8" i="9" s="1"/>
  <c r="D24" i="9"/>
  <c r="AO24" i="9" s="1"/>
  <c r="E13" i="9"/>
  <c r="AP13" i="9" s="1"/>
  <c r="E29" i="9"/>
  <c r="AP29" i="9" s="1"/>
  <c r="B9" i="9"/>
  <c r="AM9" i="9" s="1"/>
  <c r="B25" i="9"/>
  <c r="AM25" i="9" s="1"/>
  <c r="C15" i="9"/>
  <c r="D5" i="9"/>
  <c r="AO5" i="9" s="1"/>
  <c r="D21" i="9"/>
  <c r="AO21" i="9" s="1"/>
  <c r="E10" i="9"/>
  <c r="E26" i="9"/>
  <c r="AP26" i="9" s="1"/>
  <c r="M13" i="8"/>
  <c r="B10" i="9"/>
  <c r="AM10" i="9" s="1"/>
  <c r="B26" i="9"/>
  <c r="AM26" i="9" s="1"/>
  <c r="C16" i="9"/>
  <c r="AN16" i="9" s="1"/>
  <c r="D6" i="9"/>
  <c r="AO6" i="9" s="1"/>
  <c r="D22" i="9"/>
  <c r="AO22" i="9" s="1"/>
  <c r="E11" i="9"/>
  <c r="E27" i="9"/>
  <c r="AP27" i="9" s="1"/>
  <c r="B7" i="9"/>
  <c r="AM7" i="9" s="1"/>
  <c r="B23" i="9"/>
  <c r="AM23" i="9" s="1"/>
  <c r="C13" i="9"/>
  <c r="AN13" i="9" s="1"/>
  <c r="C29" i="9"/>
  <c r="AN29" i="9" s="1"/>
  <c r="D19" i="9"/>
  <c r="AO19" i="9" s="1"/>
  <c r="E8" i="9"/>
  <c r="E24" i="9"/>
  <c r="B16" i="9"/>
  <c r="AM16" i="9" s="1"/>
  <c r="C6" i="9"/>
  <c r="AN6" i="9" s="1"/>
  <c r="C22" i="9"/>
  <c r="AN22" i="9" s="1"/>
  <c r="D12" i="9"/>
  <c r="AO12" i="9" s="1"/>
  <c r="D28" i="9"/>
  <c r="AO28" i="9" s="1"/>
  <c r="E17" i="9"/>
  <c r="AP17" i="9" s="1"/>
  <c r="B13" i="9"/>
  <c r="AM13" i="9" s="1"/>
  <c r="B29" i="9"/>
  <c r="AM29" i="9" s="1"/>
  <c r="C19" i="9"/>
  <c r="AN19" i="9" s="1"/>
  <c r="D9" i="9"/>
  <c r="AO9" i="9" s="1"/>
  <c r="D25" i="9"/>
  <c r="AO25" i="9" s="1"/>
  <c r="E14" i="9"/>
  <c r="AP14" i="9" s="1"/>
  <c r="E30" i="9"/>
  <c r="B11" i="9"/>
  <c r="AM11" i="9" s="1"/>
  <c r="B27" i="9"/>
  <c r="AM27" i="9" s="1"/>
  <c r="C17" i="9"/>
  <c r="AN17" i="9" s="1"/>
  <c r="D7" i="9"/>
  <c r="AO7" i="9" s="1"/>
  <c r="D23" i="9"/>
  <c r="AO23" i="9" s="1"/>
  <c r="E12" i="9"/>
  <c r="E28" i="9"/>
  <c r="AP28" i="9" s="1"/>
  <c r="B20" i="9"/>
  <c r="C10" i="9"/>
  <c r="AN10" i="9" s="1"/>
  <c r="C26" i="9"/>
  <c r="AN26" i="9" s="1"/>
  <c r="D16" i="9"/>
  <c r="AO16" i="9" s="1"/>
  <c r="B5" i="9"/>
  <c r="AM5" i="9" s="1"/>
  <c r="E21" i="9"/>
  <c r="B17" i="9"/>
  <c r="C7" i="9"/>
  <c r="AN7" i="9" s="1"/>
  <c r="C23" i="9"/>
  <c r="AN23" i="9" s="1"/>
  <c r="D13" i="9"/>
  <c r="D29" i="9"/>
  <c r="E18" i="9"/>
  <c r="AP18" i="9" s="1"/>
  <c r="F17" i="12"/>
  <c r="F19" i="12" s="1"/>
  <c r="T5" i="1"/>
  <c r="I6" i="14" s="1"/>
  <c r="B1027" i="13"/>
  <c r="K7" i="12"/>
  <c r="J7" i="12"/>
  <c r="G19" i="12"/>
  <c r="C2208" i="1"/>
  <c r="C2136" i="1"/>
  <c r="C2064" i="1"/>
  <c r="C1972" i="1"/>
  <c r="B1038" i="13" s="1"/>
  <c r="C1936" i="1"/>
  <c r="B1036" i="13" s="1"/>
  <c r="C1900" i="1"/>
  <c r="B1034" i="13" s="1"/>
  <c r="C1864" i="1"/>
  <c r="B1032" i="13" s="1"/>
  <c r="C1828" i="1"/>
  <c r="B1030" i="13" s="1"/>
  <c r="C2262" i="1"/>
  <c r="B1078" i="13" s="1"/>
  <c r="D1078" i="13" s="1"/>
  <c r="C2226" i="1"/>
  <c r="C2154" i="1"/>
  <c r="C2082" i="1"/>
  <c r="C1792" i="1"/>
  <c r="C2172" i="1"/>
  <c r="C2100" i="1"/>
  <c r="C1990" i="1"/>
  <c r="B1039" i="13" s="1"/>
  <c r="C1954" i="1"/>
  <c r="B1037" i="13" s="1"/>
  <c r="C1918" i="1"/>
  <c r="B1035" i="13" s="1"/>
  <c r="C1882" i="1"/>
  <c r="B1033" i="13" s="1"/>
  <c r="C1846" i="1"/>
  <c r="B1031" i="13" s="1"/>
  <c r="C1810" i="1"/>
  <c r="B1029" i="13" s="1"/>
  <c r="G7" i="12"/>
  <c r="J19" i="12"/>
  <c r="C2244" i="1"/>
  <c r="B1077" i="13" s="1"/>
  <c r="D1077" i="13" s="1"/>
  <c r="C2190" i="1"/>
  <c r="C2118" i="1"/>
  <c r="C2046" i="1"/>
  <c r="C5" i="12"/>
  <c r="C17" i="12" s="1"/>
  <c r="G11" i="13"/>
  <c r="P11" i="13" s="1"/>
  <c r="K3" i="13" s="1"/>
  <c r="AJ51" i="1"/>
  <c r="D11" i="14" s="1"/>
  <c r="D12" i="14" s="1"/>
  <c r="AJ33" i="1"/>
  <c r="I11" i="14" s="1"/>
  <c r="I12" i="14" s="1"/>
  <c r="A1075" i="13"/>
  <c r="C2191" i="1"/>
  <c r="C1075" i="13" s="1"/>
  <c r="A1071" i="13"/>
  <c r="C2119" i="1"/>
  <c r="C1071" i="13" s="1"/>
  <c r="A1067" i="13"/>
  <c r="C2047" i="1"/>
  <c r="C1067" i="13" s="1"/>
  <c r="A1040" i="13"/>
  <c r="C1991" i="1"/>
  <c r="C1040" i="13" s="1"/>
  <c r="A1038" i="13"/>
  <c r="C1955" i="1"/>
  <c r="C1038" i="13" s="1"/>
  <c r="A1036" i="13"/>
  <c r="C1919" i="1"/>
  <c r="C1036" i="13" s="1"/>
  <c r="A1034" i="13"/>
  <c r="C1883" i="1"/>
  <c r="C1034" i="13" s="1"/>
  <c r="A1032" i="13"/>
  <c r="C1847" i="1"/>
  <c r="C1032" i="13" s="1"/>
  <c r="D1032" i="13" s="1"/>
  <c r="A1030" i="13"/>
  <c r="C1811" i="1"/>
  <c r="C1030" i="13" s="1"/>
  <c r="A1076" i="13"/>
  <c r="C2209" i="1"/>
  <c r="C1076" i="13" s="1"/>
  <c r="A1072" i="13"/>
  <c r="C2137" i="1"/>
  <c r="C1072" i="13" s="1"/>
  <c r="A1068" i="13"/>
  <c r="C2065" i="1"/>
  <c r="C1068" i="13" s="1"/>
  <c r="A1028" i="13"/>
  <c r="C1775" i="1"/>
  <c r="C1028" i="13" s="1"/>
  <c r="A1073" i="13"/>
  <c r="C2155" i="1"/>
  <c r="C1073" i="13" s="1"/>
  <c r="A1069" i="13"/>
  <c r="C2083" i="1"/>
  <c r="C1069" i="13" s="1"/>
  <c r="A1065" i="13"/>
  <c r="C2011" i="1"/>
  <c r="C1065" i="13" s="1"/>
  <c r="A1039" i="13"/>
  <c r="C1973" i="1"/>
  <c r="C1039" i="13" s="1"/>
  <c r="A1037" i="13"/>
  <c r="C1937" i="1"/>
  <c r="C1037" i="13" s="1"/>
  <c r="A1035" i="13"/>
  <c r="C1901" i="1"/>
  <c r="C1035" i="13" s="1"/>
  <c r="A1033" i="13"/>
  <c r="C1865" i="1"/>
  <c r="C1033" i="13" s="1"/>
  <c r="A1031" i="13"/>
  <c r="C1829" i="1"/>
  <c r="C1031" i="13" s="1"/>
  <c r="A1029" i="13"/>
  <c r="C1793" i="1"/>
  <c r="C1029" i="13" s="1"/>
  <c r="A1027" i="13"/>
  <c r="C1757" i="1"/>
  <c r="C1027" i="13" s="1"/>
  <c r="D1027" i="13" s="1"/>
  <c r="A1074" i="13"/>
  <c r="C2173" i="1"/>
  <c r="C1074" i="13" s="1"/>
  <c r="A1070" i="13"/>
  <c r="C2101" i="1"/>
  <c r="C1070" i="13" s="1"/>
  <c r="A1066" i="13"/>
  <c r="C2029" i="1"/>
  <c r="C1066" i="13" s="1"/>
  <c r="A1026" i="13"/>
  <c r="C1739" i="1"/>
  <c r="C1026" i="13" s="1"/>
  <c r="N15" i="10"/>
  <c r="C1756" i="1"/>
  <c r="C2280" i="1"/>
  <c r="B1079" i="13" s="1"/>
  <c r="D1079" i="13" s="1"/>
  <c r="C2008" i="1"/>
  <c r="B1040" i="13" s="1"/>
  <c r="C6" i="12"/>
  <c r="C18" i="12" s="1"/>
  <c r="E7" i="12"/>
  <c r="E18" i="12"/>
  <c r="D17" i="12"/>
  <c r="D7" i="12"/>
  <c r="C2028" i="1"/>
  <c r="N3" i="10"/>
  <c r="B72" i="1"/>
  <c r="N11" i="10"/>
  <c r="N16" i="10"/>
  <c r="N14" i="10"/>
  <c r="B1675" i="1"/>
  <c r="B1611" i="1"/>
  <c r="B1547" i="1"/>
  <c r="B1483" i="1"/>
  <c r="B1419" i="1"/>
  <c r="B1355" i="1"/>
  <c r="B1291" i="1"/>
  <c r="B1227" i="1"/>
  <c r="B1163" i="1"/>
  <c r="B1099" i="1"/>
  <c r="B1035" i="1"/>
  <c r="B971" i="1"/>
  <c r="B907" i="1"/>
  <c r="B843" i="1"/>
  <c r="B779" i="1"/>
  <c r="X31" i="9"/>
  <c r="N13" i="10"/>
  <c r="B715" i="1"/>
  <c r="B651" i="1"/>
  <c r="M31" i="9"/>
  <c r="I31" i="9"/>
  <c r="U31" i="9"/>
  <c r="B587" i="1"/>
  <c r="H31" i="9"/>
  <c r="AB31" i="9"/>
  <c r="L31" i="9"/>
  <c r="AF31" i="9"/>
  <c r="P31" i="9"/>
  <c r="AJ31" i="9"/>
  <c r="T31" i="9"/>
  <c r="B331" i="1"/>
  <c r="B267" i="1"/>
  <c r="A306" i="1"/>
  <c r="M136" i="4"/>
  <c r="M128" i="4"/>
  <c r="M120" i="4"/>
  <c r="M112" i="4"/>
  <c r="M104" i="4"/>
  <c r="M96" i="4"/>
  <c r="M88" i="4"/>
  <c r="M144" i="4"/>
  <c r="N10" i="10"/>
  <c r="M19" i="4"/>
  <c r="M256" i="4"/>
  <c r="M248" i="4"/>
  <c r="M240" i="4"/>
  <c r="M237" i="4"/>
  <c r="M232" i="4"/>
  <c r="M229" i="4"/>
  <c r="M224" i="4"/>
  <c r="M221" i="4"/>
  <c r="M216" i="4"/>
  <c r="M213" i="4"/>
  <c r="M208" i="4"/>
  <c r="M200" i="4"/>
  <c r="M192" i="4"/>
  <c r="M184" i="4"/>
  <c r="M176" i="4"/>
  <c r="M173" i="4"/>
  <c r="M168" i="4"/>
  <c r="M165" i="4"/>
  <c r="M160" i="4"/>
  <c r="M157" i="4"/>
  <c r="M152" i="4"/>
  <c r="M149" i="4"/>
  <c r="M77" i="4"/>
  <c r="M69" i="4"/>
  <c r="M66" i="4"/>
  <c r="M61" i="4"/>
  <c r="M53" i="4"/>
  <c r="M45" i="4"/>
  <c r="M37" i="4"/>
  <c r="M29" i="4"/>
  <c r="M21" i="4"/>
  <c r="M18" i="4"/>
  <c r="M109" i="4"/>
  <c r="M101" i="4"/>
  <c r="M93" i="4"/>
  <c r="M85" i="4"/>
  <c r="M12" i="4"/>
  <c r="M255" i="4"/>
  <c r="M254" i="4"/>
  <c r="M246" i="4"/>
  <c r="M238" i="4"/>
  <c r="M230" i="4"/>
  <c r="M222" i="4"/>
  <c r="M214" i="4"/>
  <c r="M206" i="4"/>
  <c r="M198" i="4"/>
  <c r="M191" i="4"/>
  <c r="M190" i="4"/>
  <c r="M182" i="4"/>
  <c r="M174" i="4"/>
  <c r="M166" i="4"/>
  <c r="M158" i="4"/>
  <c r="M150" i="4"/>
  <c r="M75" i="4"/>
  <c r="M67" i="4"/>
  <c r="M59" i="4"/>
  <c r="M51" i="4"/>
  <c r="M44" i="4"/>
  <c r="M43" i="4"/>
  <c r="M36" i="4"/>
  <c r="M35" i="4"/>
  <c r="M27" i="4"/>
  <c r="M20" i="4"/>
  <c r="M143" i="4"/>
  <c r="M142" i="4"/>
  <c r="M134" i="4"/>
  <c r="M127" i="4"/>
  <c r="M126" i="4"/>
  <c r="M118" i="4"/>
  <c r="M110" i="4"/>
  <c r="M102" i="4"/>
  <c r="M94" i="4"/>
  <c r="M86" i="4"/>
  <c r="M33" i="8"/>
  <c r="M34" i="8"/>
  <c r="M207" i="4"/>
  <c r="M82" i="4"/>
  <c r="E19" i="10"/>
  <c r="M14" i="4"/>
  <c r="M239" i="4"/>
  <c r="M205" i="4"/>
  <c r="M197" i="4"/>
  <c r="M175" i="4"/>
  <c r="M141" i="4"/>
  <c r="M133" i="4"/>
  <c r="M111" i="4"/>
  <c r="M76" i="4"/>
  <c r="M68" i="4"/>
  <c r="M50" i="4"/>
  <c r="M8" i="4"/>
  <c r="M11" i="4"/>
  <c r="M253" i="4"/>
  <c r="M245" i="4"/>
  <c r="M223" i="4"/>
  <c r="M189" i="4"/>
  <c r="M181" i="4"/>
  <c r="M159" i="4"/>
  <c r="M125" i="4"/>
  <c r="M117" i="4"/>
  <c r="M95" i="4"/>
  <c r="M60" i="4"/>
  <c r="M52" i="4"/>
  <c r="M34" i="4"/>
  <c r="H19" i="10"/>
  <c r="M10" i="4"/>
  <c r="M13" i="4"/>
  <c r="M247" i="4"/>
  <c r="M231" i="4"/>
  <c r="M215" i="4"/>
  <c r="M199" i="4"/>
  <c r="M183" i="4"/>
  <c r="M167" i="4"/>
  <c r="M151" i="4"/>
  <c r="M135" i="4"/>
  <c r="M119" i="4"/>
  <c r="M103" i="4"/>
  <c r="M87" i="4"/>
  <c r="M79" i="4"/>
  <c r="M74" i="4"/>
  <c r="M73" i="4"/>
  <c r="M63" i="4"/>
  <c r="M58" i="4"/>
  <c r="M57" i="4"/>
  <c r="M47" i="4"/>
  <c r="M42" i="4"/>
  <c r="M41" i="4"/>
  <c r="M31" i="4"/>
  <c r="M26" i="4"/>
  <c r="M25" i="4"/>
  <c r="M15" i="4"/>
  <c r="N17" i="10"/>
  <c r="M258" i="4"/>
  <c r="M252" i="4"/>
  <c r="M242" i="4"/>
  <c r="M236" i="4"/>
  <c r="M226" i="4"/>
  <c r="M220" i="4"/>
  <c r="M210" i="4"/>
  <c r="M204" i="4"/>
  <c r="M194" i="4"/>
  <c r="M188" i="4"/>
  <c r="M178" i="4"/>
  <c r="M172" i="4"/>
  <c r="M162" i="4"/>
  <c r="M156" i="4"/>
  <c r="M146" i="4"/>
  <c r="M140" i="4"/>
  <c r="M130" i="4"/>
  <c r="M124" i="4"/>
  <c r="M114" i="4"/>
  <c r="M108" i="4"/>
  <c r="M98" i="4"/>
  <c r="M92" i="4"/>
  <c r="M28" i="4"/>
  <c r="M81" i="4"/>
  <c r="M71" i="4"/>
  <c r="M65" i="4"/>
  <c r="M55" i="4"/>
  <c r="M49" i="4"/>
  <c r="M39" i="4"/>
  <c r="M33" i="4"/>
  <c r="M23" i="4"/>
  <c r="M17" i="4"/>
  <c r="M260" i="4"/>
  <c r="M250" i="4"/>
  <c r="M244" i="4"/>
  <c r="M234" i="4"/>
  <c r="M228" i="4"/>
  <c r="M218" i="4"/>
  <c r="M212" i="4"/>
  <c r="M202" i="4"/>
  <c r="M196" i="4"/>
  <c r="M186" i="4"/>
  <c r="M180" i="4"/>
  <c r="M170" i="4"/>
  <c r="M164" i="4"/>
  <c r="M154" i="4"/>
  <c r="M148" i="4"/>
  <c r="M138" i="4"/>
  <c r="M132" i="4"/>
  <c r="M122" i="4"/>
  <c r="M116" i="4"/>
  <c r="M106" i="4"/>
  <c r="M100" i="4"/>
  <c r="M90" i="4"/>
  <c r="M84" i="4"/>
  <c r="K19" i="10"/>
  <c r="M257" i="4"/>
  <c r="M249" i="4"/>
  <c r="M241" i="4"/>
  <c r="M233" i="4"/>
  <c r="M225" i="4"/>
  <c r="M217" i="4"/>
  <c r="M209" i="4"/>
  <c r="M201" i="4"/>
  <c r="M193" i="4"/>
  <c r="M185" i="4"/>
  <c r="M177" i="4"/>
  <c r="M169" i="4"/>
  <c r="M161" i="4"/>
  <c r="M153" i="4"/>
  <c r="M145" i="4"/>
  <c r="M137" i="4"/>
  <c r="M129" i="4"/>
  <c r="M121" i="4"/>
  <c r="M113" i="4"/>
  <c r="M105" i="4"/>
  <c r="M97" i="4"/>
  <c r="M89" i="4"/>
  <c r="M78" i="4"/>
  <c r="M70" i="4"/>
  <c r="M62" i="4"/>
  <c r="M54" i="4"/>
  <c r="M46" i="4"/>
  <c r="M38" i="4"/>
  <c r="M30" i="4"/>
  <c r="M22" i="4"/>
  <c r="M9" i="4"/>
  <c r="M259" i="4"/>
  <c r="M251" i="4"/>
  <c r="M243" i="4"/>
  <c r="M235" i="4"/>
  <c r="M227" i="4"/>
  <c r="M219" i="4"/>
  <c r="M211" i="4"/>
  <c r="M203" i="4"/>
  <c r="M195" i="4"/>
  <c r="M187" i="4"/>
  <c r="M179" i="4"/>
  <c r="M171" i="4"/>
  <c r="M163" i="4"/>
  <c r="M155" i="4"/>
  <c r="M147" i="4"/>
  <c r="M139" i="4"/>
  <c r="M131" i="4"/>
  <c r="M123" i="4"/>
  <c r="M115" i="4"/>
  <c r="M107" i="4"/>
  <c r="M99" i="4"/>
  <c r="M91" i="4"/>
  <c r="M83" i="4"/>
  <c r="M80" i="4"/>
  <c r="M72" i="4"/>
  <c r="M64" i="4"/>
  <c r="M56" i="4"/>
  <c r="M48" i="4"/>
  <c r="M40" i="4"/>
  <c r="M32" i="4"/>
  <c r="M24" i="4"/>
  <c r="M16" i="4"/>
  <c r="E31" i="8"/>
  <c r="I31" i="8"/>
  <c r="M5" i="8"/>
  <c r="M29" i="8"/>
  <c r="N9" i="10"/>
  <c r="W39" i="9"/>
  <c r="G39" i="9"/>
  <c r="AD39" i="9"/>
  <c r="N39" i="9"/>
  <c r="K31" i="8"/>
  <c r="M14" i="8"/>
  <c r="L31" i="8"/>
  <c r="H31" i="8"/>
  <c r="J31" i="8"/>
  <c r="M6" i="8"/>
  <c r="F31" i="8"/>
  <c r="M25" i="8"/>
  <c r="AI31" i="9"/>
  <c r="AA31" i="9"/>
  <c r="K31" i="9"/>
  <c r="S31" i="9"/>
  <c r="O39" i="9"/>
  <c r="Z39" i="9"/>
  <c r="J39" i="9"/>
  <c r="AG39" i="9"/>
  <c r="Q39" i="9"/>
  <c r="X39" i="9"/>
  <c r="H39" i="9"/>
  <c r="AE39" i="9"/>
  <c r="N12" i="10"/>
  <c r="AM38" i="9"/>
  <c r="N31" i="9"/>
  <c r="Y39" i="9"/>
  <c r="I39" i="9"/>
  <c r="AO37" i="9"/>
  <c r="AL37" i="9"/>
  <c r="AH39" i="9"/>
  <c r="R39" i="9"/>
  <c r="B39" i="9"/>
  <c r="M28" i="8"/>
  <c r="M24" i="8"/>
  <c r="M20" i="8"/>
  <c r="M16" i="8"/>
  <c r="M12" i="8"/>
  <c r="AJ39" i="9"/>
  <c r="T39" i="9"/>
  <c r="D39" i="9"/>
  <c r="V39" i="9"/>
  <c r="F39" i="9"/>
  <c r="M27" i="8"/>
  <c r="M23" i="8"/>
  <c r="M19" i="8"/>
  <c r="M15" i="8"/>
  <c r="M11" i="8"/>
  <c r="M7" i="8"/>
  <c r="AD31" i="9"/>
  <c r="Z31" i="9"/>
  <c r="J31" i="9"/>
  <c r="AE31" i="9"/>
  <c r="AP37" i="9"/>
  <c r="V31" i="9"/>
  <c r="F31" i="9"/>
  <c r="O31" i="9"/>
  <c r="W31" i="9"/>
  <c r="G31" i="9"/>
  <c r="AK39" i="9"/>
  <c r="U39" i="9"/>
  <c r="E39" i="9"/>
  <c r="AF39" i="9"/>
  <c r="P39" i="9"/>
  <c r="AM37" i="9"/>
  <c r="G31" i="8"/>
  <c r="AB39" i="9"/>
  <c r="AO38" i="9"/>
  <c r="AI39" i="9"/>
  <c r="S39" i="9"/>
  <c r="AN38" i="9"/>
  <c r="B19" i="10"/>
  <c r="AH31" i="9"/>
  <c r="R31" i="9"/>
  <c r="AC39" i="9"/>
  <c r="AP38" i="9"/>
  <c r="AA39" i="9"/>
  <c r="K39" i="9"/>
  <c r="AM6" i="9"/>
  <c r="C39" i="9"/>
  <c r="M39" i="9"/>
  <c r="AL38" i="9"/>
  <c r="AN37" i="9"/>
  <c r="L39" i="9"/>
  <c r="M22" i="8" l="1"/>
  <c r="M21" i="8"/>
  <c r="M8" i="8"/>
  <c r="M17" i="8"/>
  <c r="M18" i="8"/>
  <c r="M10" i="8"/>
  <c r="D31" i="16"/>
  <c r="J44" i="6"/>
  <c r="H12" i="6"/>
  <c r="C44" i="6"/>
  <c r="C66" i="6"/>
  <c r="C22" i="6"/>
  <c r="J50" i="6"/>
  <c r="F22" i="6"/>
  <c r="I50" i="6"/>
  <c r="H66" i="6"/>
  <c r="H22" i="6"/>
  <c r="H44" i="6"/>
  <c r="B34" i="6"/>
  <c r="G73" i="6"/>
  <c r="B70" i="6"/>
  <c r="F57" i="6"/>
  <c r="J25" i="6"/>
  <c r="F60" i="6"/>
  <c r="B36" i="6"/>
  <c r="B60" i="6"/>
  <c r="H70" i="6"/>
  <c r="H57" i="6"/>
  <c r="H25" i="6"/>
  <c r="J60" i="6"/>
  <c r="C70" i="6"/>
  <c r="C57" i="6"/>
  <c r="C25" i="6"/>
  <c r="G14" i="6"/>
  <c r="F14" i="6"/>
  <c r="J14" i="6"/>
  <c r="C28" i="6"/>
  <c r="D28" i="6"/>
  <c r="C82" i="6"/>
  <c r="B23" i="6"/>
  <c r="I23" i="6"/>
  <c r="G26" i="6"/>
  <c r="I62" i="6"/>
  <c r="H77" i="6"/>
  <c r="B82" i="6"/>
  <c r="E23" i="6"/>
  <c r="C26" i="6"/>
  <c r="E62" i="6"/>
  <c r="D77" i="6"/>
  <c r="G77" i="6"/>
  <c r="I82" i="6"/>
  <c r="H23" i="6"/>
  <c r="B26" i="6"/>
  <c r="B38" i="6"/>
  <c r="B46" i="6"/>
  <c r="E53" i="6"/>
  <c r="C12" i="6"/>
  <c r="E12" i="6"/>
  <c r="I12" i="6"/>
  <c r="G50" i="6"/>
  <c r="J66" i="6"/>
  <c r="F50" i="6"/>
  <c r="B22" i="6"/>
  <c r="E50" i="6"/>
  <c r="D66" i="6"/>
  <c r="D22" i="6"/>
  <c r="J12" i="6"/>
  <c r="I14" i="6"/>
  <c r="C73" i="6"/>
  <c r="G60" i="6"/>
  <c r="B57" i="6"/>
  <c r="F25" i="6"/>
  <c r="I57" i="6"/>
  <c r="I25" i="6"/>
  <c r="E57" i="6"/>
  <c r="D70" i="6"/>
  <c r="D57" i="6"/>
  <c r="D25" i="6"/>
  <c r="H73" i="6"/>
  <c r="H60" i="6"/>
  <c r="H36" i="6"/>
  <c r="G34" i="6"/>
  <c r="D14" i="6"/>
  <c r="H14" i="6"/>
  <c r="E28" i="6"/>
  <c r="I28" i="6"/>
  <c r="D62" i="6"/>
  <c r="G62" i="6"/>
  <c r="J77" i="6"/>
  <c r="E77" i="6"/>
  <c r="H46" i="6"/>
  <c r="G53" i="6"/>
  <c r="C62" i="6"/>
  <c r="F77" i="6"/>
  <c r="J82" i="6"/>
  <c r="D46" i="6"/>
  <c r="C53" i="6"/>
  <c r="J53" i="6"/>
  <c r="B77" i="6"/>
  <c r="I77" i="6"/>
  <c r="G82" i="6"/>
  <c r="F23" i="6"/>
  <c r="D26" i="6"/>
  <c r="D38" i="6"/>
  <c r="B11" i="13"/>
  <c r="D11" i="13" s="1"/>
  <c r="C16" i="6"/>
  <c r="G16" i="6"/>
  <c r="B17" i="6"/>
  <c r="F17" i="6"/>
  <c r="J17" i="6"/>
  <c r="E18" i="6"/>
  <c r="I18" i="6"/>
  <c r="D29" i="6"/>
  <c r="H29" i="6"/>
  <c r="C30" i="6"/>
  <c r="G30" i="6"/>
  <c r="B39" i="6"/>
  <c r="F39" i="6"/>
  <c r="J39" i="6"/>
  <c r="F40" i="6"/>
  <c r="B41" i="6"/>
  <c r="F41" i="6"/>
  <c r="J41" i="6"/>
  <c r="E42" i="6"/>
  <c r="I42" i="6"/>
  <c r="E47" i="6"/>
  <c r="J47" i="6"/>
  <c r="E48" i="6"/>
  <c r="I48" i="6"/>
  <c r="D52" i="6"/>
  <c r="H52" i="6"/>
  <c r="C67" i="6"/>
  <c r="G67" i="6"/>
  <c r="B75" i="6"/>
  <c r="F75" i="6"/>
  <c r="J75" i="6"/>
  <c r="E78" i="6"/>
  <c r="I78" i="6"/>
  <c r="D81" i="6"/>
  <c r="H81" i="6"/>
  <c r="C83" i="6"/>
  <c r="G83" i="6"/>
  <c r="B84" i="6"/>
  <c r="F84" i="6"/>
  <c r="J84" i="6"/>
  <c r="E85" i="6"/>
  <c r="I85" i="6"/>
  <c r="D86" i="6"/>
  <c r="H86" i="6"/>
  <c r="C87" i="6"/>
  <c r="G87" i="6"/>
  <c r="B88" i="6"/>
  <c r="F88" i="6"/>
  <c r="J88" i="6"/>
  <c r="E89" i="6"/>
  <c r="I89" i="6"/>
  <c r="D90" i="6"/>
  <c r="H90" i="6"/>
  <c r="C91" i="6"/>
  <c r="G91" i="6"/>
  <c r="B92" i="6"/>
  <c r="F92" i="6"/>
  <c r="J92" i="6"/>
  <c r="E93" i="6"/>
  <c r="I93" i="6"/>
  <c r="D94" i="6"/>
  <c r="H94" i="6"/>
  <c r="C95" i="6"/>
  <c r="G95" i="6"/>
  <c r="B96" i="6"/>
  <c r="F96" i="6"/>
  <c r="J96" i="6"/>
  <c r="E97" i="6"/>
  <c r="I97" i="6"/>
  <c r="D98" i="6"/>
  <c r="H98" i="6"/>
  <c r="C99" i="6"/>
  <c r="G99" i="6"/>
  <c r="B100" i="6"/>
  <c r="F100" i="6"/>
  <c r="J100" i="6"/>
  <c r="E101" i="6"/>
  <c r="I101" i="6"/>
  <c r="D102" i="6"/>
  <c r="H102" i="6"/>
  <c r="C103" i="6"/>
  <c r="G103" i="6"/>
  <c r="B104" i="6"/>
  <c r="F104" i="6"/>
  <c r="J104" i="6"/>
  <c r="F16" i="6"/>
  <c r="C17" i="6"/>
  <c r="H17" i="6"/>
  <c r="D18" i="6"/>
  <c r="J18" i="6"/>
  <c r="F29" i="6"/>
  <c r="B30" i="6"/>
  <c r="H30" i="6"/>
  <c r="D39" i="6"/>
  <c r="I39" i="6"/>
  <c r="G40" i="6"/>
  <c r="D41" i="6"/>
  <c r="I41" i="6"/>
  <c r="F42" i="6"/>
  <c r="B47" i="6"/>
  <c r="I47" i="6"/>
  <c r="F48" i="6"/>
  <c r="B52" i="6"/>
  <c r="G52" i="6"/>
  <c r="D67" i="6"/>
  <c r="I67" i="6"/>
  <c r="E75" i="6"/>
  <c r="B78" i="6"/>
  <c r="G78" i="6"/>
  <c r="C81" i="6"/>
  <c r="I81" i="6"/>
  <c r="E83" i="6"/>
  <c r="J83" i="6"/>
  <c r="G84" i="6"/>
  <c r="C85" i="6"/>
  <c r="H85" i="6"/>
  <c r="E86" i="6"/>
  <c r="J86" i="6"/>
  <c r="F87" i="6"/>
  <c r="C88" i="6"/>
  <c r="H88" i="6"/>
  <c r="D89" i="6"/>
  <c r="J89" i="6"/>
  <c r="F90" i="6"/>
  <c r="B91" i="6"/>
  <c r="H91" i="6"/>
  <c r="D92" i="6"/>
  <c r="I92" i="6"/>
  <c r="F93" i="6"/>
  <c r="B94" i="6"/>
  <c r="G94" i="6"/>
  <c r="D95" i="6"/>
  <c r="I95" i="6"/>
  <c r="E96" i="6"/>
  <c r="B97" i="6"/>
  <c r="G97" i="6"/>
  <c r="C98" i="6"/>
  <c r="I98" i="6"/>
  <c r="E99" i="6"/>
  <c r="J99" i="6"/>
  <c r="G100" i="6"/>
  <c r="C101" i="6"/>
  <c r="H101" i="6"/>
  <c r="E102" i="6"/>
  <c r="J102" i="6"/>
  <c r="F103" i="6"/>
  <c r="C104" i="6"/>
  <c r="H104" i="6"/>
  <c r="D105" i="6"/>
  <c r="H105" i="6"/>
  <c r="C106" i="6"/>
  <c r="G106" i="6"/>
  <c r="B107" i="6"/>
  <c r="F107" i="6"/>
  <c r="J107" i="6"/>
  <c r="E108" i="6"/>
  <c r="I108" i="6"/>
  <c r="D109" i="6"/>
  <c r="H109" i="6"/>
  <c r="C110" i="6"/>
  <c r="G110" i="6"/>
  <c r="B111" i="6"/>
  <c r="F111" i="6"/>
  <c r="J111" i="6"/>
  <c r="E112" i="6"/>
  <c r="I112" i="6"/>
  <c r="D113" i="6"/>
  <c r="H113" i="6"/>
  <c r="C114" i="6"/>
  <c r="G114" i="6"/>
  <c r="D16" i="6"/>
  <c r="I16" i="6"/>
  <c r="E17" i="6"/>
  <c r="B18" i="6"/>
  <c r="G18" i="6"/>
  <c r="C29" i="6"/>
  <c r="I29" i="6"/>
  <c r="E30" i="6"/>
  <c r="J30" i="6"/>
  <c r="G39" i="6"/>
  <c r="D40" i="6"/>
  <c r="J40" i="6"/>
  <c r="G41" i="6"/>
  <c r="C42" i="6"/>
  <c r="H42" i="6"/>
  <c r="F47" i="6"/>
  <c r="C48" i="6"/>
  <c r="H48" i="6"/>
  <c r="E52" i="6"/>
  <c r="J52" i="6"/>
  <c r="F67" i="6"/>
  <c r="C75" i="6"/>
  <c r="H75" i="6"/>
  <c r="D78" i="6"/>
  <c r="J78" i="6"/>
  <c r="F81" i="6"/>
  <c r="B83" i="6"/>
  <c r="H83" i="6"/>
  <c r="D84" i="6"/>
  <c r="I84" i="6"/>
  <c r="F85" i="6"/>
  <c r="B86" i="6"/>
  <c r="G86" i="6"/>
  <c r="D87" i="6"/>
  <c r="I87" i="6"/>
  <c r="E88" i="6"/>
  <c r="B89" i="6"/>
  <c r="G89" i="6"/>
  <c r="C90" i="6"/>
  <c r="I90" i="6"/>
  <c r="E91" i="6"/>
  <c r="J91" i="6"/>
  <c r="G92" i="6"/>
  <c r="C93" i="6"/>
  <c r="H93" i="6"/>
  <c r="E94" i="6"/>
  <c r="J94" i="6"/>
  <c r="F95" i="6"/>
  <c r="C96" i="6"/>
  <c r="H96" i="6"/>
  <c r="D97" i="6"/>
  <c r="J97" i="6"/>
  <c r="F98" i="6"/>
  <c r="B99" i="6"/>
  <c r="H99" i="6"/>
  <c r="D100" i="6"/>
  <c r="I100" i="6"/>
  <c r="F101" i="6"/>
  <c r="B102" i="6"/>
  <c r="G102" i="6"/>
  <c r="D103" i="6"/>
  <c r="I103" i="6"/>
  <c r="E104" i="6"/>
  <c r="B105" i="6"/>
  <c r="F105" i="6"/>
  <c r="J105" i="6"/>
  <c r="E106" i="6"/>
  <c r="I106" i="6"/>
  <c r="D107" i="6"/>
  <c r="H107" i="6"/>
  <c r="C108" i="6"/>
  <c r="G108" i="6"/>
  <c r="B109" i="6"/>
  <c r="F109" i="6"/>
  <c r="J109" i="6"/>
  <c r="E110" i="6"/>
  <c r="I110" i="6"/>
  <c r="D111" i="6"/>
  <c r="H111" i="6"/>
  <c r="C112" i="6"/>
  <c r="G112" i="6"/>
  <c r="B113" i="6"/>
  <c r="F113" i="6"/>
  <c r="J113" i="6"/>
  <c r="E114" i="6"/>
  <c r="I114" i="6"/>
  <c r="D115" i="6"/>
  <c r="H115" i="6"/>
  <c r="C116" i="6"/>
  <c r="G116" i="6"/>
  <c r="B117" i="6"/>
  <c r="G117" i="6"/>
  <c r="B118" i="6"/>
  <c r="F118" i="6"/>
  <c r="J118" i="6"/>
  <c r="E119" i="6"/>
  <c r="I119" i="6"/>
  <c r="D120" i="6"/>
  <c r="H120" i="6"/>
  <c r="C121" i="6"/>
  <c r="G121" i="6"/>
  <c r="B122" i="6"/>
  <c r="F122" i="6"/>
  <c r="J122" i="6"/>
  <c r="E123" i="6"/>
  <c r="J16" i="6"/>
  <c r="C18" i="6"/>
  <c r="E29" i="6"/>
  <c r="F30" i="6"/>
  <c r="H39" i="6"/>
  <c r="C41" i="6"/>
  <c r="D42" i="6"/>
  <c r="G47" i="6"/>
  <c r="J48" i="6"/>
  <c r="B67" i="6"/>
  <c r="D75" i="6"/>
  <c r="F78" i="6"/>
  <c r="G81" i="6"/>
  <c r="I83" i="6"/>
  <c r="B85" i="6"/>
  <c r="C86" i="6"/>
  <c r="E87" i="6"/>
  <c r="G88" i="6"/>
  <c r="H89" i="6"/>
  <c r="J90" i="6"/>
  <c r="C92" i="6"/>
  <c r="D93" i="6"/>
  <c r="F94" i="6"/>
  <c r="H95" i="6"/>
  <c r="I96" i="6"/>
  <c r="B98" i="6"/>
  <c r="D99" i="6"/>
  <c r="E100" i="6"/>
  <c r="G101" i="6"/>
  <c r="I102" i="6"/>
  <c r="J103" i="6"/>
  <c r="C105" i="6"/>
  <c r="B106" i="6"/>
  <c r="J106" i="6"/>
  <c r="I107" i="6"/>
  <c r="H108" i="6"/>
  <c r="G109" i="6"/>
  <c r="F110" i="6"/>
  <c r="E111" i="6"/>
  <c r="D112" i="6"/>
  <c r="C113" i="6"/>
  <c r="B114" i="6"/>
  <c r="J114" i="6"/>
  <c r="F115" i="6"/>
  <c r="B116" i="6"/>
  <c r="H116" i="6"/>
  <c r="E117" i="6"/>
  <c r="J117" i="6"/>
  <c r="G118" i="6"/>
  <c r="C119" i="6"/>
  <c r="H119" i="6"/>
  <c r="E120" i="6"/>
  <c r="J120" i="6"/>
  <c r="F121" i="6"/>
  <c r="C122" i="6"/>
  <c r="H122" i="6"/>
  <c r="D123" i="6"/>
  <c r="I123" i="6"/>
  <c r="D124" i="6"/>
  <c r="H124" i="6"/>
  <c r="C125" i="6"/>
  <c r="G125" i="6"/>
  <c r="B126" i="6"/>
  <c r="G126" i="6"/>
  <c r="B127" i="6"/>
  <c r="F127" i="6"/>
  <c r="J127" i="6"/>
  <c r="E128" i="6"/>
  <c r="I128" i="6"/>
  <c r="E129" i="6"/>
  <c r="I129" i="6"/>
  <c r="D130" i="6"/>
  <c r="H130" i="6"/>
  <c r="C131" i="6"/>
  <c r="G131" i="6"/>
  <c r="B132" i="6"/>
  <c r="G132" i="6"/>
  <c r="B133" i="6"/>
  <c r="F133" i="6"/>
  <c r="J133" i="6"/>
  <c r="E134" i="6"/>
  <c r="I134" i="6"/>
  <c r="B16" i="6"/>
  <c r="D17" i="6"/>
  <c r="F18" i="6"/>
  <c r="G29" i="6"/>
  <c r="I30" i="6"/>
  <c r="B40" i="6"/>
  <c r="E41" i="6"/>
  <c r="G42" i="6"/>
  <c r="B48" i="6"/>
  <c r="C52" i="6"/>
  <c r="E67" i="6"/>
  <c r="G75" i="6"/>
  <c r="H78" i="6"/>
  <c r="J81" i="6"/>
  <c r="C84" i="6"/>
  <c r="D85" i="6"/>
  <c r="F86" i="6"/>
  <c r="H87" i="6"/>
  <c r="I88" i="6"/>
  <c r="B90" i="6"/>
  <c r="D91" i="6"/>
  <c r="E92" i="6"/>
  <c r="G93" i="6"/>
  <c r="I94" i="6"/>
  <c r="J95" i="6"/>
  <c r="C97" i="6"/>
  <c r="E98" i="6"/>
  <c r="F99" i="6"/>
  <c r="H100" i="6"/>
  <c r="J101" i="6"/>
  <c r="B103" i="6"/>
  <c r="D104" i="6"/>
  <c r="E105" i="6"/>
  <c r="D106" i="6"/>
  <c r="C107" i="6"/>
  <c r="B108" i="6"/>
  <c r="J108" i="6"/>
  <c r="I109" i="6"/>
  <c r="H110" i="6"/>
  <c r="G111" i="6"/>
  <c r="F112" i="6"/>
  <c r="E113" i="6"/>
  <c r="D114" i="6"/>
  <c r="B115" i="6"/>
  <c r="G115" i="6"/>
  <c r="D116" i="6"/>
  <c r="I116" i="6"/>
  <c r="F117" i="6"/>
  <c r="C118" i="6"/>
  <c r="H118" i="6"/>
  <c r="D119" i="6"/>
  <c r="J119" i="6"/>
  <c r="F120" i="6"/>
  <c r="B121" i="6"/>
  <c r="H121" i="6"/>
  <c r="D122" i="6"/>
  <c r="I122" i="6"/>
  <c r="F123" i="6"/>
  <c r="J123" i="6"/>
  <c r="E124" i="6"/>
  <c r="I124" i="6"/>
  <c r="D125" i="6"/>
  <c r="H125" i="6"/>
  <c r="D126" i="6"/>
  <c r="H126" i="6"/>
  <c r="C127" i="6"/>
  <c r="G127" i="6"/>
  <c r="B128" i="6"/>
  <c r="F128" i="6"/>
  <c r="J128" i="6"/>
  <c r="F129" i="6"/>
  <c r="J129" i="6"/>
  <c r="E130" i="6"/>
  <c r="I130" i="6"/>
  <c r="D131" i="6"/>
  <c r="H131" i="6"/>
  <c r="D132" i="6"/>
  <c r="H132" i="6"/>
  <c r="C133" i="6"/>
  <c r="G133" i="6"/>
  <c r="B134" i="6"/>
  <c r="F134" i="6"/>
  <c r="J134" i="6"/>
  <c r="F135" i="6"/>
  <c r="J135" i="6"/>
  <c r="E16" i="6"/>
  <c r="G17" i="6"/>
  <c r="H18" i="6"/>
  <c r="J29" i="6"/>
  <c r="C39" i="6"/>
  <c r="E40" i="6"/>
  <c r="H41" i="6"/>
  <c r="J42" i="6"/>
  <c r="D48" i="6"/>
  <c r="F52" i="6"/>
  <c r="H67" i="6"/>
  <c r="I75" i="6"/>
  <c r="B81" i="6"/>
  <c r="D83" i="6"/>
  <c r="E84" i="6"/>
  <c r="G85" i="6"/>
  <c r="I86" i="6"/>
  <c r="J87" i="6"/>
  <c r="C89" i="6"/>
  <c r="E90" i="6"/>
  <c r="F91" i="6"/>
  <c r="H92" i="6"/>
  <c r="J93" i="6"/>
  <c r="B95" i="6"/>
  <c r="D96" i="6"/>
  <c r="F97" i="6"/>
  <c r="G98" i="6"/>
  <c r="I99" i="6"/>
  <c r="B101" i="6"/>
  <c r="C102" i="6"/>
  <c r="E103" i="6"/>
  <c r="G104" i="6"/>
  <c r="G105" i="6"/>
  <c r="F106" i="6"/>
  <c r="E107" i="6"/>
  <c r="D108" i="6"/>
  <c r="C109" i="6"/>
  <c r="B110" i="6"/>
  <c r="J110" i="6"/>
  <c r="I111" i="6"/>
  <c r="H112" i="6"/>
  <c r="G113" i="6"/>
  <c r="F114" i="6"/>
  <c r="C115" i="6"/>
  <c r="I115" i="6"/>
  <c r="E116" i="6"/>
  <c r="J116" i="6"/>
  <c r="H117" i="6"/>
  <c r="D118" i="6"/>
  <c r="I118" i="6"/>
  <c r="F119" i="6"/>
  <c r="B120" i="6"/>
  <c r="G120" i="6"/>
  <c r="D121" i="6"/>
  <c r="I121" i="6"/>
  <c r="E122" i="6"/>
  <c r="B123" i="6"/>
  <c r="G123" i="6"/>
  <c r="B124" i="6"/>
  <c r="F124" i="6"/>
  <c r="J124" i="6"/>
  <c r="E125" i="6"/>
  <c r="I125" i="6"/>
  <c r="E126" i="6"/>
  <c r="I126" i="6"/>
  <c r="D127" i="6"/>
  <c r="H127" i="6"/>
  <c r="C128" i="6"/>
  <c r="G128" i="6"/>
  <c r="B129" i="6"/>
  <c r="G129" i="6"/>
  <c r="B130" i="6"/>
  <c r="F130" i="6"/>
  <c r="J130" i="6"/>
  <c r="E131" i="6"/>
  <c r="I131" i="6"/>
  <c r="E132" i="6"/>
  <c r="I132" i="6"/>
  <c r="D133" i="6"/>
  <c r="H133" i="6"/>
  <c r="C134" i="6"/>
  <c r="G134" i="6"/>
  <c r="B135" i="6"/>
  <c r="G135" i="6"/>
  <c r="D30" i="6"/>
  <c r="D47" i="6"/>
  <c r="C78" i="6"/>
  <c r="J85" i="6"/>
  <c r="G90" i="6"/>
  <c r="E95" i="6"/>
  <c r="C100" i="6"/>
  <c r="I104" i="6"/>
  <c r="F108" i="6"/>
  <c r="B112" i="6"/>
  <c r="E115" i="6"/>
  <c r="I117" i="6"/>
  <c r="C120" i="6"/>
  <c r="G122" i="6"/>
  <c r="G124" i="6"/>
  <c r="F126" i="6"/>
  <c r="D128" i="6"/>
  <c r="C130" i="6"/>
  <c r="J131" i="6"/>
  <c r="I133" i="6"/>
  <c r="E135" i="6"/>
  <c r="C136" i="6"/>
  <c r="G136" i="6"/>
  <c r="B137" i="6"/>
  <c r="F137" i="6"/>
  <c r="J137" i="6"/>
  <c r="F138" i="6"/>
  <c r="J138" i="6"/>
  <c r="E139" i="6"/>
  <c r="I139" i="6"/>
  <c r="D140" i="6"/>
  <c r="H140" i="6"/>
  <c r="C141" i="6"/>
  <c r="G141" i="6"/>
  <c r="B142" i="6"/>
  <c r="F142" i="6"/>
  <c r="J142" i="6"/>
  <c r="E143" i="6"/>
  <c r="I143" i="6"/>
  <c r="D144" i="6"/>
  <c r="H144" i="6"/>
  <c r="C145" i="6"/>
  <c r="G145" i="6"/>
  <c r="B146" i="6"/>
  <c r="F146" i="6"/>
  <c r="J146" i="6"/>
  <c r="E147" i="6"/>
  <c r="I147" i="6"/>
  <c r="D148" i="6"/>
  <c r="H148" i="6"/>
  <c r="C149" i="6"/>
  <c r="G149" i="6"/>
  <c r="B150" i="6"/>
  <c r="F150" i="6"/>
  <c r="J150" i="6"/>
  <c r="E151" i="6"/>
  <c r="I151" i="6"/>
  <c r="D152" i="6"/>
  <c r="H152" i="6"/>
  <c r="C153" i="6"/>
  <c r="G153" i="6"/>
  <c r="B154" i="6"/>
  <c r="F154" i="6"/>
  <c r="J154" i="6"/>
  <c r="E155" i="6"/>
  <c r="I155" i="6"/>
  <c r="D156" i="6"/>
  <c r="H156" i="6"/>
  <c r="C157" i="6"/>
  <c r="G157" i="6"/>
  <c r="B158" i="6"/>
  <c r="F158" i="6"/>
  <c r="J158" i="6"/>
  <c r="E159" i="6"/>
  <c r="I159" i="6"/>
  <c r="D160" i="6"/>
  <c r="H160" i="6"/>
  <c r="C161" i="6"/>
  <c r="G161" i="6"/>
  <c r="B162" i="6"/>
  <c r="F162" i="6"/>
  <c r="J162" i="6"/>
  <c r="E163" i="6"/>
  <c r="I163" i="6"/>
  <c r="D164" i="6"/>
  <c r="H164" i="6"/>
  <c r="C165" i="6"/>
  <c r="G165" i="6"/>
  <c r="B166" i="6"/>
  <c r="F166" i="6"/>
  <c r="J166" i="6"/>
  <c r="E167" i="6"/>
  <c r="I167" i="6"/>
  <c r="D168" i="6"/>
  <c r="H168" i="6"/>
  <c r="C169" i="6"/>
  <c r="G169" i="6"/>
  <c r="B170" i="6"/>
  <c r="F170" i="6"/>
  <c r="J170" i="6"/>
  <c r="E171" i="6"/>
  <c r="I171" i="6"/>
  <c r="D172" i="6"/>
  <c r="H172" i="6"/>
  <c r="C173" i="6"/>
  <c r="G173" i="6"/>
  <c r="B174" i="6"/>
  <c r="F174" i="6"/>
  <c r="J174" i="6"/>
  <c r="E175" i="6"/>
  <c r="I175" i="6"/>
  <c r="D176" i="6"/>
  <c r="H176" i="6"/>
  <c r="C177" i="6"/>
  <c r="G177" i="6"/>
  <c r="B178" i="6"/>
  <c r="F178" i="6"/>
  <c r="J178" i="6"/>
  <c r="F179" i="6"/>
  <c r="B180" i="6"/>
  <c r="F180" i="6"/>
  <c r="J180" i="6"/>
  <c r="F181" i="6"/>
  <c r="J181" i="6"/>
  <c r="F182" i="6"/>
  <c r="B183" i="6"/>
  <c r="F183" i="6"/>
  <c r="J183" i="6"/>
  <c r="F184" i="6"/>
  <c r="J184" i="6"/>
  <c r="F185" i="6"/>
  <c r="B186" i="6"/>
  <c r="F186" i="6"/>
  <c r="J186" i="6"/>
  <c r="F187" i="6"/>
  <c r="J187" i="6"/>
  <c r="F188" i="6"/>
  <c r="B189" i="6"/>
  <c r="F189" i="6"/>
  <c r="J189" i="6"/>
  <c r="F190" i="6"/>
  <c r="J190" i="6"/>
  <c r="F191" i="6"/>
  <c r="B192" i="6"/>
  <c r="F192" i="6"/>
  <c r="J192" i="6"/>
  <c r="F193" i="6"/>
  <c r="J193" i="6"/>
  <c r="F194" i="6"/>
  <c r="B195" i="6"/>
  <c r="F195" i="6"/>
  <c r="J195" i="6"/>
  <c r="F196" i="6"/>
  <c r="J196" i="6"/>
  <c r="F197" i="6"/>
  <c r="B198" i="6"/>
  <c r="F198" i="6"/>
  <c r="J198" i="6"/>
  <c r="F199" i="6"/>
  <c r="J199" i="6"/>
  <c r="F200" i="6"/>
  <c r="B201" i="6"/>
  <c r="F201" i="6"/>
  <c r="J201" i="6"/>
  <c r="F202" i="6"/>
  <c r="H16" i="6"/>
  <c r="E39" i="6"/>
  <c r="G48" i="6"/>
  <c r="E81" i="6"/>
  <c r="B87" i="6"/>
  <c r="I91" i="6"/>
  <c r="G96" i="6"/>
  <c r="D101" i="6"/>
  <c r="I105" i="6"/>
  <c r="E109" i="6"/>
  <c r="J112" i="6"/>
  <c r="J115" i="6"/>
  <c r="E118" i="6"/>
  <c r="I120" i="6"/>
  <c r="C123" i="6"/>
  <c r="B125" i="6"/>
  <c r="J126" i="6"/>
  <c r="H128" i="6"/>
  <c r="G130" i="6"/>
  <c r="F132" i="6"/>
  <c r="D134" i="6"/>
  <c r="H135" i="6"/>
  <c r="D136" i="6"/>
  <c r="H136" i="6"/>
  <c r="C137" i="6"/>
  <c r="G137" i="6"/>
  <c r="B138" i="6"/>
  <c r="G138" i="6"/>
  <c r="B139" i="6"/>
  <c r="F139" i="6"/>
  <c r="J139" i="6"/>
  <c r="E140" i="6"/>
  <c r="I140" i="6"/>
  <c r="D141" i="6"/>
  <c r="H141" i="6"/>
  <c r="C142" i="6"/>
  <c r="G142" i="6"/>
  <c r="B143" i="6"/>
  <c r="F143" i="6"/>
  <c r="J143" i="6"/>
  <c r="E144" i="6"/>
  <c r="I144" i="6"/>
  <c r="D145" i="6"/>
  <c r="H145" i="6"/>
  <c r="C146" i="6"/>
  <c r="G146" i="6"/>
  <c r="B147" i="6"/>
  <c r="F147" i="6"/>
  <c r="J147" i="6"/>
  <c r="E148" i="6"/>
  <c r="I148" i="6"/>
  <c r="D149" i="6"/>
  <c r="H149" i="6"/>
  <c r="C150" i="6"/>
  <c r="G150" i="6"/>
  <c r="B151" i="6"/>
  <c r="F151" i="6"/>
  <c r="J151" i="6"/>
  <c r="E152" i="6"/>
  <c r="I152" i="6"/>
  <c r="D153" i="6"/>
  <c r="H153" i="6"/>
  <c r="C154" i="6"/>
  <c r="G154" i="6"/>
  <c r="B155" i="6"/>
  <c r="F155" i="6"/>
  <c r="J155" i="6"/>
  <c r="E156" i="6"/>
  <c r="I156" i="6"/>
  <c r="D157" i="6"/>
  <c r="H157" i="6"/>
  <c r="C158" i="6"/>
  <c r="G158" i="6"/>
  <c r="B159" i="6"/>
  <c r="F159" i="6"/>
  <c r="J159" i="6"/>
  <c r="E160" i="6"/>
  <c r="I160" i="6"/>
  <c r="D161" i="6"/>
  <c r="H161" i="6"/>
  <c r="C162" i="6"/>
  <c r="G162" i="6"/>
  <c r="B163" i="6"/>
  <c r="F163" i="6"/>
  <c r="J163" i="6"/>
  <c r="E164" i="6"/>
  <c r="I164" i="6"/>
  <c r="D165" i="6"/>
  <c r="H165" i="6"/>
  <c r="C166" i="6"/>
  <c r="G166" i="6"/>
  <c r="B167" i="6"/>
  <c r="F167" i="6"/>
  <c r="J167" i="6"/>
  <c r="E168" i="6"/>
  <c r="I168" i="6"/>
  <c r="D169" i="6"/>
  <c r="H169" i="6"/>
  <c r="C170" i="6"/>
  <c r="G170" i="6"/>
  <c r="B171" i="6"/>
  <c r="F171" i="6"/>
  <c r="J171" i="6"/>
  <c r="E172" i="6"/>
  <c r="I172" i="6"/>
  <c r="D173" i="6"/>
  <c r="H173" i="6"/>
  <c r="C174" i="6"/>
  <c r="G174" i="6"/>
  <c r="B175" i="6"/>
  <c r="F175" i="6"/>
  <c r="J175" i="6"/>
  <c r="E176" i="6"/>
  <c r="I176" i="6"/>
  <c r="D177" i="6"/>
  <c r="H177" i="6"/>
  <c r="C178" i="6"/>
  <c r="G178" i="6"/>
  <c r="B179" i="6"/>
  <c r="G179" i="6"/>
  <c r="C180" i="6"/>
  <c r="G180" i="6"/>
  <c r="B181" i="6"/>
  <c r="G181" i="6"/>
  <c r="B182" i="6"/>
  <c r="G182" i="6"/>
  <c r="C183" i="6"/>
  <c r="G183" i="6"/>
  <c r="B184" i="6"/>
  <c r="G184" i="6"/>
  <c r="B185" i="6"/>
  <c r="G185" i="6"/>
  <c r="C186" i="6"/>
  <c r="G186" i="6"/>
  <c r="B187" i="6"/>
  <c r="G187" i="6"/>
  <c r="B188" i="6"/>
  <c r="G188" i="6"/>
  <c r="C189" i="6"/>
  <c r="G189" i="6"/>
  <c r="B190" i="6"/>
  <c r="G190" i="6"/>
  <c r="B191" i="6"/>
  <c r="G191" i="6"/>
  <c r="C192" i="6"/>
  <c r="G192" i="6"/>
  <c r="B193" i="6"/>
  <c r="G193" i="6"/>
  <c r="B194" i="6"/>
  <c r="G194" i="6"/>
  <c r="C195" i="6"/>
  <c r="G195" i="6"/>
  <c r="B196" i="6"/>
  <c r="G196" i="6"/>
  <c r="B197" i="6"/>
  <c r="G197" i="6"/>
  <c r="C198" i="6"/>
  <c r="G198" i="6"/>
  <c r="B199" i="6"/>
  <c r="G199" i="6"/>
  <c r="B200" i="6"/>
  <c r="G200" i="6"/>
  <c r="C201" i="6"/>
  <c r="G201" i="6"/>
  <c r="B202" i="6"/>
  <c r="G202" i="6"/>
  <c r="I17" i="6"/>
  <c r="I40" i="6"/>
  <c r="I52" i="6"/>
  <c r="F83" i="6"/>
  <c r="D88" i="6"/>
  <c r="B93" i="6"/>
  <c r="H97" i="6"/>
  <c r="F102" i="6"/>
  <c r="H106" i="6"/>
  <c r="D110" i="6"/>
  <c r="I113" i="6"/>
  <c r="F116" i="6"/>
  <c r="B119" i="6"/>
  <c r="E121" i="6"/>
  <c r="H123" i="6"/>
  <c r="F125" i="6"/>
  <c r="E127" i="6"/>
  <c r="D129" i="6"/>
  <c r="B131" i="6"/>
  <c r="J132" i="6"/>
  <c r="H134" i="6"/>
  <c r="I135" i="6"/>
  <c r="E136" i="6"/>
  <c r="I136" i="6"/>
  <c r="D137" i="6"/>
  <c r="H137" i="6"/>
  <c r="D138" i="6"/>
  <c r="H138" i="6"/>
  <c r="C139" i="6"/>
  <c r="G139" i="6"/>
  <c r="B140" i="6"/>
  <c r="F140" i="6"/>
  <c r="J140" i="6"/>
  <c r="E141" i="6"/>
  <c r="I141" i="6"/>
  <c r="D142" i="6"/>
  <c r="H142" i="6"/>
  <c r="C143" i="6"/>
  <c r="G143" i="6"/>
  <c r="B144" i="6"/>
  <c r="F144" i="6"/>
  <c r="J144" i="6"/>
  <c r="E145" i="6"/>
  <c r="I145" i="6"/>
  <c r="D146" i="6"/>
  <c r="H146" i="6"/>
  <c r="C147" i="6"/>
  <c r="G147" i="6"/>
  <c r="B148" i="6"/>
  <c r="F148" i="6"/>
  <c r="J148" i="6"/>
  <c r="E149" i="6"/>
  <c r="I149" i="6"/>
  <c r="D150" i="6"/>
  <c r="H150" i="6"/>
  <c r="C151" i="6"/>
  <c r="G151" i="6"/>
  <c r="B152" i="6"/>
  <c r="F152" i="6"/>
  <c r="J152" i="6"/>
  <c r="E153" i="6"/>
  <c r="I153" i="6"/>
  <c r="D154" i="6"/>
  <c r="H154" i="6"/>
  <c r="C155" i="6"/>
  <c r="G155" i="6"/>
  <c r="B156" i="6"/>
  <c r="F156" i="6"/>
  <c r="J156" i="6"/>
  <c r="E157" i="6"/>
  <c r="I157" i="6"/>
  <c r="D158" i="6"/>
  <c r="H158" i="6"/>
  <c r="C159" i="6"/>
  <c r="G159" i="6"/>
  <c r="B160" i="6"/>
  <c r="F160" i="6"/>
  <c r="J160" i="6"/>
  <c r="E161" i="6"/>
  <c r="I161" i="6"/>
  <c r="D162" i="6"/>
  <c r="H162" i="6"/>
  <c r="C163" i="6"/>
  <c r="G163" i="6"/>
  <c r="B164" i="6"/>
  <c r="F164" i="6"/>
  <c r="J164" i="6"/>
  <c r="E165" i="6"/>
  <c r="I165" i="6"/>
  <c r="D166" i="6"/>
  <c r="H166" i="6"/>
  <c r="C167" i="6"/>
  <c r="G167" i="6"/>
  <c r="B168" i="6"/>
  <c r="F168" i="6"/>
  <c r="J168" i="6"/>
  <c r="E169" i="6"/>
  <c r="I169" i="6"/>
  <c r="D170" i="6"/>
  <c r="H170" i="6"/>
  <c r="C171" i="6"/>
  <c r="G171" i="6"/>
  <c r="B172" i="6"/>
  <c r="F172" i="6"/>
  <c r="J172" i="6"/>
  <c r="E173" i="6"/>
  <c r="I173" i="6"/>
  <c r="D174" i="6"/>
  <c r="H174" i="6"/>
  <c r="C175" i="6"/>
  <c r="G175" i="6"/>
  <c r="B176" i="6"/>
  <c r="F176" i="6"/>
  <c r="J176" i="6"/>
  <c r="E177" i="6"/>
  <c r="I177" i="6"/>
  <c r="D178" i="6"/>
  <c r="H178" i="6"/>
  <c r="D179" i="6"/>
  <c r="I179" i="6"/>
  <c r="D180" i="6"/>
  <c r="H180" i="6"/>
  <c r="D181" i="6"/>
  <c r="H181" i="6"/>
  <c r="D182" i="6"/>
  <c r="I182" i="6"/>
  <c r="D183" i="6"/>
  <c r="H183" i="6"/>
  <c r="D184" i="6"/>
  <c r="H184" i="6"/>
  <c r="D185" i="6"/>
  <c r="I185" i="6"/>
  <c r="D186" i="6"/>
  <c r="H186" i="6"/>
  <c r="D187" i="6"/>
  <c r="H187" i="6"/>
  <c r="D188" i="6"/>
  <c r="I188" i="6"/>
  <c r="D189" i="6"/>
  <c r="H189" i="6"/>
  <c r="D190" i="6"/>
  <c r="H190" i="6"/>
  <c r="D191" i="6"/>
  <c r="I191" i="6"/>
  <c r="D192" i="6"/>
  <c r="H192" i="6"/>
  <c r="D193" i="6"/>
  <c r="H193" i="6"/>
  <c r="D194" i="6"/>
  <c r="I194" i="6"/>
  <c r="D195" i="6"/>
  <c r="H195" i="6"/>
  <c r="D196" i="6"/>
  <c r="H196" i="6"/>
  <c r="D197" i="6"/>
  <c r="I197" i="6"/>
  <c r="D198" i="6"/>
  <c r="H198" i="6"/>
  <c r="D199" i="6"/>
  <c r="H199" i="6"/>
  <c r="D200" i="6"/>
  <c r="I200" i="6"/>
  <c r="D201" i="6"/>
  <c r="H201" i="6"/>
  <c r="D202" i="6"/>
  <c r="H202" i="6"/>
  <c r="D203" i="6"/>
  <c r="I203" i="6"/>
  <c r="D204" i="6"/>
  <c r="H204" i="6"/>
  <c r="H84" i="6"/>
  <c r="H103" i="6"/>
  <c r="D117" i="6"/>
  <c r="J125" i="6"/>
  <c r="E133" i="6"/>
  <c r="J136" i="6"/>
  <c r="I138" i="6"/>
  <c r="G140" i="6"/>
  <c r="E142" i="6"/>
  <c r="C144" i="6"/>
  <c r="J145" i="6"/>
  <c r="H147" i="6"/>
  <c r="F149" i="6"/>
  <c r="D151" i="6"/>
  <c r="B153" i="6"/>
  <c r="I154" i="6"/>
  <c r="G156" i="6"/>
  <c r="E158" i="6"/>
  <c r="C160" i="6"/>
  <c r="J161" i="6"/>
  <c r="H163" i="6"/>
  <c r="F165" i="6"/>
  <c r="D167" i="6"/>
  <c r="B169" i="6"/>
  <c r="I170" i="6"/>
  <c r="G172" i="6"/>
  <c r="E174" i="6"/>
  <c r="C176" i="6"/>
  <c r="J177" i="6"/>
  <c r="J179" i="6"/>
  <c r="I181" i="6"/>
  <c r="I183" i="6"/>
  <c r="J185" i="6"/>
  <c r="I187" i="6"/>
  <c r="I189" i="6"/>
  <c r="J191" i="6"/>
  <c r="I193" i="6"/>
  <c r="I195" i="6"/>
  <c r="J197" i="6"/>
  <c r="I199" i="6"/>
  <c r="I201" i="6"/>
  <c r="B203" i="6"/>
  <c r="J203" i="6"/>
  <c r="F204" i="6"/>
  <c r="B205" i="6"/>
  <c r="F205" i="6"/>
  <c r="J205" i="6"/>
  <c r="F206" i="6"/>
  <c r="B207" i="6"/>
  <c r="F207" i="6"/>
  <c r="J207" i="6"/>
  <c r="E208" i="6"/>
  <c r="I208" i="6"/>
  <c r="E209" i="6"/>
  <c r="J209" i="6"/>
  <c r="E210" i="6"/>
  <c r="I210" i="6"/>
  <c r="D211" i="6"/>
  <c r="H211" i="6"/>
  <c r="D212" i="6"/>
  <c r="I212" i="6"/>
  <c r="D213" i="6"/>
  <c r="H213" i="6"/>
  <c r="C214" i="6"/>
  <c r="G214" i="6"/>
  <c r="B215" i="6"/>
  <c r="G215" i="6"/>
  <c r="C216" i="6"/>
  <c r="G216" i="6"/>
  <c r="B217" i="6"/>
  <c r="F217" i="6"/>
  <c r="J217" i="6"/>
  <c r="F218" i="6"/>
  <c r="B219" i="6"/>
  <c r="F219" i="6"/>
  <c r="J219" i="6"/>
  <c r="E220" i="6"/>
  <c r="I220" i="6"/>
  <c r="E221" i="6"/>
  <c r="J221" i="6"/>
  <c r="E222" i="6"/>
  <c r="I222" i="6"/>
  <c r="D223" i="6"/>
  <c r="H223" i="6"/>
  <c r="D224" i="6"/>
  <c r="I224" i="6"/>
  <c r="D225" i="6"/>
  <c r="H225" i="6"/>
  <c r="C226" i="6"/>
  <c r="G226" i="6"/>
  <c r="B227" i="6"/>
  <c r="G227" i="6"/>
  <c r="C228" i="6"/>
  <c r="G228" i="6"/>
  <c r="B229" i="6"/>
  <c r="F229" i="6"/>
  <c r="J229" i="6"/>
  <c r="F230" i="6"/>
  <c r="B231" i="6"/>
  <c r="F231" i="6"/>
  <c r="J231" i="6"/>
  <c r="E232" i="6"/>
  <c r="I232" i="6"/>
  <c r="E233" i="6"/>
  <c r="J233" i="6"/>
  <c r="E234" i="6"/>
  <c r="I234" i="6"/>
  <c r="D235" i="6"/>
  <c r="H235" i="6"/>
  <c r="D236" i="6"/>
  <c r="I236" i="6"/>
  <c r="D237" i="6"/>
  <c r="H237" i="6"/>
  <c r="C238" i="6"/>
  <c r="G238" i="6"/>
  <c r="B239" i="6"/>
  <c r="G239" i="6"/>
  <c r="C240" i="6"/>
  <c r="G240" i="6"/>
  <c r="B241" i="6"/>
  <c r="F241" i="6"/>
  <c r="J241" i="6"/>
  <c r="E242" i="6"/>
  <c r="I242" i="6"/>
  <c r="E243" i="6"/>
  <c r="J243" i="6"/>
  <c r="E244" i="6"/>
  <c r="I244" i="6"/>
  <c r="E245" i="6"/>
  <c r="I245" i="6"/>
  <c r="E246" i="6"/>
  <c r="J246" i="6"/>
  <c r="E247" i="6"/>
  <c r="I247" i="6"/>
  <c r="E248" i="6"/>
  <c r="I248" i="6"/>
  <c r="E249" i="6"/>
  <c r="J249" i="6"/>
  <c r="E250" i="6"/>
  <c r="I250" i="6"/>
  <c r="E251" i="6"/>
  <c r="I251" i="6"/>
  <c r="E252" i="6"/>
  <c r="J252" i="6"/>
  <c r="E253" i="6"/>
  <c r="I253" i="6"/>
  <c r="D254" i="6"/>
  <c r="H254" i="6"/>
  <c r="D255" i="6"/>
  <c r="I255" i="6"/>
  <c r="D256" i="6"/>
  <c r="H256" i="6"/>
  <c r="C257" i="6"/>
  <c r="G257" i="6"/>
  <c r="B258" i="6"/>
  <c r="G258" i="6"/>
  <c r="C259" i="6"/>
  <c r="G259" i="6"/>
  <c r="B29" i="6"/>
  <c r="F89" i="6"/>
  <c r="G107" i="6"/>
  <c r="G119" i="6"/>
  <c r="I127" i="6"/>
  <c r="D135" i="6"/>
  <c r="E137" i="6"/>
  <c r="D139" i="6"/>
  <c r="B141" i="6"/>
  <c r="I142" i="6"/>
  <c r="G144" i="6"/>
  <c r="E146" i="6"/>
  <c r="C148" i="6"/>
  <c r="J149" i="6"/>
  <c r="H151" i="6"/>
  <c r="F153" i="6"/>
  <c r="D155" i="6"/>
  <c r="B157" i="6"/>
  <c r="I158" i="6"/>
  <c r="G160" i="6"/>
  <c r="E162" i="6"/>
  <c r="C164" i="6"/>
  <c r="J165" i="6"/>
  <c r="H167" i="6"/>
  <c r="F169" i="6"/>
  <c r="D171" i="6"/>
  <c r="B173" i="6"/>
  <c r="I174" i="6"/>
  <c r="G176" i="6"/>
  <c r="E178" i="6"/>
  <c r="E180" i="6"/>
  <c r="E182" i="6"/>
  <c r="E184" i="6"/>
  <c r="E186" i="6"/>
  <c r="E188" i="6"/>
  <c r="E190" i="6"/>
  <c r="E192" i="6"/>
  <c r="E194" i="6"/>
  <c r="E196" i="6"/>
  <c r="E198" i="6"/>
  <c r="E200" i="6"/>
  <c r="E202" i="6"/>
  <c r="E203" i="6"/>
  <c r="B204" i="6"/>
  <c r="G204" i="6"/>
  <c r="C205" i="6"/>
  <c r="G205" i="6"/>
  <c r="B206" i="6"/>
  <c r="G206" i="6"/>
  <c r="C207" i="6"/>
  <c r="G207" i="6"/>
  <c r="B208" i="6"/>
  <c r="F208" i="6"/>
  <c r="J208" i="6"/>
  <c r="F209" i="6"/>
  <c r="B210" i="6"/>
  <c r="F210" i="6"/>
  <c r="J210" i="6"/>
  <c r="E211" i="6"/>
  <c r="I211" i="6"/>
  <c r="E212" i="6"/>
  <c r="J212" i="6"/>
  <c r="E213" i="6"/>
  <c r="I213" i="6"/>
  <c r="D214" i="6"/>
  <c r="H214" i="6"/>
  <c r="D215" i="6"/>
  <c r="I215" i="6"/>
  <c r="D216" i="6"/>
  <c r="H216" i="6"/>
  <c r="C217" i="6"/>
  <c r="G217" i="6"/>
  <c r="B218" i="6"/>
  <c r="G218" i="6"/>
  <c r="C219" i="6"/>
  <c r="G219" i="6"/>
  <c r="B220" i="6"/>
  <c r="F220" i="6"/>
  <c r="J220" i="6"/>
  <c r="F221" i="6"/>
  <c r="B222" i="6"/>
  <c r="F222" i="6"/>
  <c r="J222" i="6"/>
  <c r="E223" i="6"/>
  <c r="I223" i="6"/>
  <c r="E224" i="6"/>
  <c r="J224" i="6"/>
  <c r="E225" i="6"/>
  <c r="I225" i="6"/>
  <c r="D226" i="6"/>
  <c r="H226" i="6"/>
  <c r="D227" i="6"/>
  <c r="I227" i="6"/>
  <c r="D228" i="6"/>
  <c r="H228" i="6"/>
  <c r="C229" i="6"/>
  <c r="G229" i="6"/>
  <c r="B230" i="6"/>
  <c r="G230" i="6"/>
  <c r="C231" i="6"/>
  <c r="G231" i="6"/>
  <c r="B232" i="6"/>
  <c r="F232" i="6"/>
  <c r="J232" i="6"/>
  <c r="F233" i="6"/>
  <c r="B234" i="6"/>
  <c r="F234" i="6"/>
  <c r="J234" i="6"/>
  <c r="E235" i="6"/>
  <c r="I235" i="6"/>
  <c r="E236" i="6"/>
  <c r="J236" i="6"/>
  <c r="E237" i="6"/>
  <c r="I237" i="6"/>
  <c r="D238" i="6"/>
  <c r="H238" i="6"/>
  <c r="D239" i="6"/>
  <c r="I239" i="6"/>
  <c r="D240" i="6"/>
  <c r="H240" i="6"/>
  <c r="C241" i="6"/>
  <c r="G241" i="6"/>
  <c r="B242" i="6"/>
  <c r="F242" i="6"/>
  <c r="J242" i="6"/>
  <c r="F243" i="6"/>
  <c r="B244" i="6"/>
  <c r="F244" i="6"/>
  <c r="J244" i="6"/>
  <c r="F245" i="6"/>
  <c r="J245" i="6"/>
  <c r="F246" i="6"/>
  <c r="B247" i="6"/>
  <c r="F247" i="6"/>
  <c r="J247" i="6"/>
  <c r="F248" i="6"/>
  <c r="J248" i="6"/>
  <c r="F249" i="6"/>
  <c r="B250" i="6"/>
  <c r="F250" i="6"/>
  <c r="J250" i="6"/>
  <c r="F251" i="6"/>
  <c r="J251" i="6"/>
  <c r="F252" i="6"/>
  <c r="B253" i="6"/>
  <c r="F253" i="6"/>
  <c r="J253" i="6"/>
  <c r="E254" i="6"/>
  <c r="I254" i="6"/>
  <c r="E255" i="6"/>
  <c r="J255" i="6"/>
  <c r="E256" i="6"/>
  <c r="I256" i="6"/>
  <c r="D257" i="6"/>
  <c r="H257" i="6"/>
  <c r="D258" i="6"/>
  <c r="I258" i="6"/>
  <c r="D259" i="6"/>
  <c r="H259" i="6"/>
  <c r="J67" i="6"/>
  <c r="J98" i="6"/>
  <c r="H114" i="6"/>
  <c r="F131" i="6"/>
  <c r="F136" i="6"/>
  <c r="C140" i="6"/>
  <c r="H143" i="6"/>
  <c r="D147" i="6"/>
  <c r="I150" i="6"/>
  <c r="E154" i="6"/>
  <c r="J157" i="6"/>
  <c r="B42" i="6"/>
  <c r="C94" i="6"/>
  <c r="C111" i="6"/>
  <c r="J121" i="6"/>
  <c r="H129" i="6"/>
  <c r="B136" i="6"/>
  <c r="I137" i="6"/>
  <c r="H139" i="6"/>
  <c r="F141" i="6"/>
  <c r="D143" i="6"/>
  <c r="B145" i="6"/>
  <c r="I146" i="6"/>
  <c r="G148" i="6"/>
  <c r="E150" i="6"/>
  <c r="C152" i="6"/>
  <c r="J153" i="6"/>
  <c r="H155" i="6"/>
  <c r="F157" i="6"/>
  <c r="D159" i="6"/>
  <c r="B161" i="6"/>
  <c r="I162" i="6"/>
  <c r="G164" i="6"/>
  <c r="E166" i="6"/>
  <c r="C168" i="6"/>
  <c r="J169" i="6"/>
  <c r="H171" i="6"/>
  <c r="F173" i="6"/>
  <c r="D175" i="6"/>
  <c r="B177" i="6"/>
  <c r="I178" i="6"/>
  <c r="I180" i="6"/>
  <c r="J182" i="6"/>
  <c r="I184" i="6"/>
  <c r="I186" i="6"/>
  <c r="J188" i="6"/>
  <c r="I190" i="6"/>
  <c r="I192" i="6"/>
  <c r="J194" i="6"/>
  <c r="I196" i="6"/>
  <c r="I198" i="6"/>
  <c r="J200" i="6"/>
  <c r="I202" i="6"/>
  <c r="F203" i="6"/>
  <c r="C204" i="6"/>
  <c r="I204" i="6"/>
  <c r="D205" i="6"/>
  <c r="H205" i="6"/>
  <c r="D206" i="6"/>
  <c r="I206" i="6"/>
  <c r="D207" i="6"/>
  <c r="H207" i="6"/>
  <c r="C208" i="6"/>
  <c r="G208" i="6"/>
  <c r="B209" i="6"/>
  <c r="G209" i="6"/>
  <c r="C210" i="6"/>
  <c r="G210" i="6"/>
  <c r="B211" i="6"/>
  <c r="F211" i="6"/>
  <c r="J211" i="6"/>
  <c r="F212" i="6"/>
  <c r="B213" i="6"/>
  <c r="F213" i="6"/>
  <c r="J213" i="6"/>
  <c r="E214" i="6"/>
  <c r="I214" i="6"/>
  <c r="E215" i="6"/>
  <c r="J215" i="6"/>
  <c r="E216" i="6"/>
  <c r="I216" i="6"/>
  <c r="D217" i="6"/>
  <c r="H217" i="6"/>
  <c r="D218" i="6"/>
  <c r="I218" i="6"/>
  <c r="D219" i="6"/>
  <c r="H219" i="6"/>
  <c r="C220" i="6"/>
  <c r="G220" i="6"/>
  <c r="B221" i="6"/>
  <c r="G221" i="6"/>
  <c r="C222" i="6"/>
  <c r="G222" i="6"/>
  <c r="B223" i="6"/>
  <c r="F223" i="6"/>
  <c r="J223" i="6"/>
  <c r="F224" i="6"/>
  <c r="B225" i="6"/>
  <c r="F225" i="6"/>
  <c r="J225" i="6"/>
  <c r="E226" i="6"/>
  <c r="I226" i="6"/>
  <c r="E227" i="6"/>
  <c r="J227" i="6"/>
  <c r="E228" i="6"/>
  <c r="I228" i="6"/>
  <c r="D229" i="6"/>
  <c r="H229" i="6"/>
  <c r="D230" i="6"/>
  <c r="I230" i="6"/>
  <c r="D231" i="6"/>
  <c r="H231" i="6"/>
  <c r="C232" i="6"/>
  <c r="G232" i="6"/>
  <c r="B233" i="6"/>
  <c r="G233" i="6"/>
  <c r="C234" i="6"/>
  <c r="G234" i="6"/>
  <c r="B235" i="6"/>
  <c r="F235" i="6"/>
  <c r="J235" i="6"/>
  <c r="F236" i="6"/>
  <c r="B237" i="6"/>
  <c r="F237" i="6"/>
  <c r="J237" i="6"/>
  <c r="E238" i="6"/>
  <c r="I238" i="6"/>
  <c r="E239" i="6"/>
  <c r="J239" i="6"/>
  <c r="E240" i="6"/>
  <c r="I240" i="6"/>
  <c r="D241" i="6"/>
  <c r="H241" i="6"/>
  <c r="C242" i="6"/>
  <c r="G242" i="6"/>
  <c r="B243" i="6"/>
  <c r="G243" i="6"/>
  <c r="C244" i="6"/>
  <c r="G244" i="6"/>
  <c r="B245" i="6"/>
  <c r="G245" i="6"/>
  <c r="B246" i="6"/>
  <c r="G246" i="6"/>
  <c r="C247" i="6"/>
  <c r="G247" i="6"/>
  <c r="B248" i="6"/>
  <c r="G248" i="6"/>
  <c r="B249" i="6"/>
  <c r="G249" i="6"/>
  <c r="C250" i="6"/>
  <c r="G250" i="6"/>
  <c r="B251" i="6"/>
  <c r="G251" i="6"/>
  <c r="B252" i="6"/>
  <c r="G252" i="6"/>
  <c r="C253" i="6"/>
  <c r="G253" i="6"/>
  <c r="B254" i="6"/>
  <c r="F254" i="6"/>
  <c r="J254" i="6"/>
  <c r="F255" i="6"/>
  <c r="B256" i="6"/>
  <c r="F256" i="6"/>
  <c r="J256" i="6"/>
  <c r="E257" i="6"/>
  <c r="I257" i="6"/>
  <c r="E258" i="6"/>
  <c r="J258" i="6"/>
  <c r="E259" i="6"/>
  <c r="I259" i="6"/>
  <c r="C124" i="6"/>
  <c r="E138" i="6"/>
  <c r="J141" i="6"/>
  <c r="F145" i="6"/>
  <c r="B149" i="6"/>
  <c r="G152" i="6"/>
  <c r="C156" i="6"/>
  <c r="H159" i="6"/>
  <c r="B165" i="6"/>
  <c r="C172" i="6"/>
  <c r="E179" i="6"/>
  <c r="E187" i="6"/>
  <c r="E195" i="6"/>
  <c r="J202" i="6"/>
  <c r="E205" i="6"/>
  <c r="E207" i="6"/>
  <c r="D209" i="6"/>
  <c r="C211" i="6"/>
  <c r="C213" i="6"/>
  <c r="J214" i="6"/>
  <c r="J216" i="6"/>
  <c r="J218" i="6"/>
  <c r="H220" i="6"/>
  <c r="H222" i="6"/>
  <c r="G224" i="6"/>
  <c r="F226" i="6"/>
  <c r="F228" i="6"/>
  <c r="E230" i="6"/>
  <c r="D232" i="6"/>
  <c r="D234" i="6"/>
  <c r="B236" i="6"/>
  <c r="B238" i="6"/>
  <c r="B240" i="6"/>
  <c r="I241" i="6"/>
  <c r="I243" i="6"/>
  <c r="H245" i="6"/>
  <c r="H247" i="6"/>
  <c r="I249" i="6"/>
  <c r="H251" i="6"/>
  <c r="H253" i="6"/>
  <c r="G255" i="6"/>
  <c r="F257" i="6"/>
  <c r="F259" i="6"/>
  <c r="I166" i="6"/>
  <c r="J173" i="6"/>
  <c r="E181" i="6"/>
  <c r="E189" i="6"/>
  <c r="E197" i="6"/>
  <c r="G203" i="6"/>
  <c r="I205" i="6"/>
  <c r="I207" i="6"/>
  <c r="I209" i="6"/>
  <c r="G211" i="6"/>
  <c r="G213" i="6"/>
  <c r="F215" i="6"/>
  <c r="E217" i="6"/>
  <c r="E219" i="6"/>
  <c r="D221" i="6"/>
  <c r="C223" i="6"/>
  <c r="C225" i="6"/>
  <c r="J226" i="6"/>
  <c r="J228" i="6"/>
  <c r="J230" i="6"/>
  <c r="H232" i="6"/>
  <c r="H234" i="6"/>
  <c r="G236" i="6"/>
  <c r="F238" i="6"/>
  <c r="F240" i="6"/>
  <c r="D242" i="6"/>
  <c r="D244" i="6"/>
  <c r="D246" i="6"/>
  <c r="D248" i="6"/>
  <c r="D250" i="6"/>
  <c r="D252" i="6"/>
  <c r="C254" i="6"/>
  <c r="C256" i="6"/>
  <c r="J257" i="6"/>
  <c r="J259" i="6"/>
  <c r="F161" i="6"/>
  <c r="G168" i="6"/>
  <c r="H175" i="6"/>
  <c r="E183" i="6"/>
  <c r="E191" i="6"/>
  <c r="E199" i="6"/>
  <c r="E204" i="6"/>
  <c r="E206" i="6"/>
  <c r="D208" i="6"/>
  <c r="D210" i="6"/>
  <c r="B212" i="6"/>
  <c r="B214" i="6"/>
  <c r="B216" i="6"/>
  <c r="I217" i="6"/>
  <c r="I219" i="6"/>
  <c r="I221" i="6"/>
  <c r="G223" i="6"/>
  <c r="G225" i="6"/>
  <c r="F227" i="6"/>
  <c r="E229" i="6"/>
  <c r="E231" i="6"/>
  <c r="D233" i="6"/>
  <c r="C235" i="6"/>
  <c r="C237" i="6"/>
  <c r="J238" i="6"/>
  <c r="J240" i="6"/>
  <c r="H242" i="6"/>
  <c r="H244" i="6"/>
  <c r="I246" i="6"/>
  <c r="H248" i="6"/>
  <c r="H250" i="6"/>
  <c r="I252" i="6"/>
  <c r="G254" i="6"/>
  <c r="G256" i="6"/>
  <c r="F258" i="6"/>
  <c r="D163" i="6"/>
  <c r="E170" i="6"/>
  <c r="F177" i="6"/>
  <c r="E185" i="6"/>
  <c r="E193" i="6"/>
  <c r="E201" i="6"/>
  <c r="J204" i="6"/>
  <c r="J206" i="6"/>
  <c r="H208" i="6"/>
  <c r="H210" i="6"/>
  <c r="G212" i="6"/>
  <c r="F214" i="6"/>
  <c r="F216" i="6"/>
  <c r="E218" i="6"/>
  <c r="D220" i="6"/>
  <c r="D222" i="6"/>
  <c r="B224" i="6"/>
  <c r="B226" i="6"/>
  <c r="B228" i="6"/>
  <c r="I229" i="6"/>
  <c r="I231" i="6"/>
  <c r="I233" i="6"/>
  <c r="G235" i="6"/>
  <c r="G237" i="6"/>
  <c r="F239" i="6"/>
  <c r="E241" i="6"/>
  <c r="D243" i="6"/>
  <c r="D245" i="6"/>
  <c r="D247" i="6"/>
  <c r="D249" i="6"/>
  <c r="D251" i="6"/>
  <c r="D253" i="6"/>
  <c r="B255" i="6"/>
  <c r="B257" i="6"/>
  <c r="B259" i="6"/>
  <c r="C251" i="6"/>
  <c r="C245" i="6"/>
  <c r="H255" i="6"/>
  <c r="C224" i="6"/>
  <c r="C233" i="6"/>
  <c r="C209" i="6"/>
  <c r="C200" i="6"/>
  <c r="C190" i="6"/>
  <c r="C191" i="6"/>
  <c r="C194" i="6"/>
  <c r="C182" i="6"/>
  <c r="C193" i="6"/>
  <c r="C135" i="6"/>
  <c r="C138" i="6"/>
  <c r="C129" i="6"/>
  <c r="C117" i="6"/>
  <c r="C252" i="6"/>
  <c r="C249" i="6"/>
  <c r="H249" i="6"/>
  <c r="C243" i="6"/>
  <c r="C258" i="6"/>
  <c r="H258" i="6"/>
  <c r="H246" i="6"/>
  <c r="C239" i="6"/>
  <c r="C215" i="6"/>
  <c r="H236" i="6"/>
  <c r="H224" i="6"/>
  <c r="H212" i="6"/>
  <c r="H200" i="6"/>
  <c r="H188" i="6"/>
  <c r="C230" i="6"/>
  <c r="C206" i="6"/>
  <c r="H233" i="6"/>
  <c r="H221" i="6"/>
  <c r="H209" i="6"/>
  <c r="H197" i="6"/>
  <c r="H185" i="6"/>
  <c r="C199" i="6"/>
  <c r="C188" i="6"/>
  <c r="C185" i="6"/>
  <c r="C248" i="6"/>
  <c r="C236" i="6"/>
  <c r="C212" i="6"/>
  <c r="H230" i="6"/>
  <c r="H218" i="6"/>
  <c r="H206" i="6"/>
  <c r="H194" i="6"/>
  <c r="H182" i="6"/>
  <c r="C221" i="6"/>
  <c r="H239" i="6"/>
  <c r="H227" i="6"/>
  <c r="H215" i="6"/>
  <c r="H203" i="6"/>
  <c r="H191" i="6"/>
  <c r="C197" i="6"/>
  <c r="C196" i="6"/>
  <c r="C184" i="6"/>
  <c r="C181" i="6"/>
  <c r="C187" i="6"/>
  <c r="C132" i="6"/>
  <c r="C126" i="6"/>
  <c r="C255" i="6"/>
  <c r="H243" i="6"/>
  <c r="C246" i="6"/>
  <c r="H252" i="6"/>
  <c r="C227" i="6"/>
  <c r="C203" i="6"/>
  <c r="H179" i="6"/>
  <c r="C218" i="6"/>
  <c r="C202" i="6"/>
  <c r="C179" i="6"/>
  <c r="D21" i="6"/>
  <c r="C49" i="6"/>
  <c r="J51" i="6"/>
  <c r="G61" i="6"/>
  <c r="E64" i="6"/>
  <c r="B69" i="6"/>
  <c r="I74" i="6"/>
  <c r="E21" i="6"/>
  <c r="D61" i="6"/>
  <c r="H68" i="6"/>
  <c r="B19" i="6"/>
  <c r="H49" i="6"/>
  <c r="H61" i="6"/>
  <c r="C69" i="6"/>
  <c r="C19" i="6"/>
  <c r="J21" i="6"/>
  <c r="I49" i="6"/>
  <c r="F54" i="6"/>
  <c r="D63" i="6"/>
  <c r="E68" i="6"/>
  <c r="C74" i="6"/>
  <c r="D19" i="6"/>
  <c r="J49" i="6"/>
  <c r="E63" i="6"/>
  <c r="I69" i="6"/>
  <c r="G21" i="6"/>
  <c r="C54" i="6"/>
  <c r="H64" i="6"/>
  <c r="B76" i="6"/>
  <c r="D13" i="6"/>
  <c r="B20" i="6"/>
  <c r="H27" i="6"/>
  <c r="H32" i="6"/>
  <c r="H55" i="6"/>
  <c r="F58" i="6"/>
  <c r="E65" i="6"/>
  <c r="D72" i="6"/>
  <c r="B80" i="6"/>
  <c r="I32" i="6"/>
  <c r="J59" i="6"/>
  <c r="H15" i="6"/>
  <c r="F31" i="6"/>
  <c r="B71" i="6"/>
  <c r="F13" i="6"/>
  <c r="D20" i="6"/>
  <c r="J27" i="6"/>
  <c r="F32" i="6"/>
  <c r="B55" i="6"/>
  <c r="I56" i="6"/>
  <c r="G59" i="6"/>
  <c r="G71" i="6"/>
  <c r="E79" i="6"/>
  <c r="E13" i="6"/>
  <c r="G58" i="6"/>
  <c r="C13" i="6"/>
  <c r="J15" i="6"/>
  <c r="G27" i="6"/>
  <c r="G32" i="6"/>
  <c r="C55" i="6"/>
  <c r="J56" i="6"/>
  <c r="H59" i="6"/>
  <c r="H71" i="6"/>
  <c r="F79" i="6"/>
  <c r="I13" i="6"/>
  <c r="B59" i="6"/>
  <c r="I24" i="6"/>
  <c r="I11" i="6"/>
  <c r="I10" i="6"/>
  <c r="J11" i="6"/>
  <c r="G11" i="6"/>
  <c r="C10" i="6"/>
  <c r="D35" i="6"/>
  <c r="J43" i="6"/>
  <c r="E35" i="6"/>
  <c r="C45" i="6"/>
  <c r="J35" i="6"/>
  <c r="H45" i="6"/>
  <c r="I43" i="6"/>
  <c r="C40" i="6"/>
  <c r="F11" i="6"/>
  <c r="H21" i="6"/>
  <c r="G49" i="6"/>
  <c r="D54" i="6"/>
  <c r="B63" i="6"/>
  <c r="I64" i="6"/>
  <c r="F69" i="6"/>
  <c r="C76" i="6"/>
  <c r="G33" i="6"/>
  <c r="C63" i="6"/>
  <c r="G69" i="6"/>
  <c r="J19" i="6"/>
  <c r="G51" i="6"/>
  <c r="G63" i="6"/>
  <c r="B74" i="6"/>
  <c r="G19" i="6"/>
  <c r="D33" i="6"/>
  <c r="D51" i="6"/>
  <c r="J54" i="6"/>
  <c r="H63" i="6"/>
  <c r="I68" i="6"/>
  <c r="G74" i="6"/>
  <c r="C21" i="6"/>
  <c r="I51" i="6"/>
  <c r="D64" i="6"/>
  <c r="H74" i="6"/>
  <c r="I33" i="6"/>
  <c r="B61" i="6"/>
  <c r="F68" i="6"/>
  <c r="J76" i="6"/>
  <c r="H13" i="6"/>
  <c r="F20" i="6"/>
  <c r="E31" i="6"/>
  <c r="C37" i="6"/>
  <c r="C56" i="6"/>
  <c r="J58" i="6"/>
  <c r="I65" i="6"/>
  <c r="H72" i="6"/>
  <c r="F80" i="6"/>
  <c r="D37" i="6"/>
  <c r="F71" i="6"/>
  <c r="G20" i="6"/>
  <c r="H56" i="6"/>
  <c r="I72" i="6"/>
  <c r="J13" i="6"/>
  <c r="H20" i="6"/>
  <c r="C31" i="6"/>
  <c r="J32" i="6"/>
  <c r="F55" i="6"/>
  <c r="D58" i="6"/>
  <c r="C65" i="6"/>
  <c r="B72" i="6"/>
  <c r="I79" i="6"/>
  <c r="E32" i="6"/>
  <c r="J65" i="6"/>
  <c r="G13" i="6"/>
  <c r="E20" i="6"/>
  <c r="D31" i="6"/>
  <c r="B37" i="6"/>
  <c r="G55" i="6"/>
  <c r="E58" i="6"/>
  <c r="D65" i="6"/>
  <c r="C72" i="6"/>
  <c r="J79" i="6"/>
  <c r="C20" i="6"/>
  <c r="F65" i="6"/>
  <c r="D11" i="6"/>
  <c r="F10" i="6"/>
  <c r="B24" i="6"/>
  <c r="E10" i="6"/>
  <c r="C24" i="6"/>
  <c r="D24" i="6"/>
  <c r="J10" i="6"/>
  <c r="H35" i="6"/>
  <c r="B45" i="6"/>
  <c r="I35" i="6"/>
  <c r="G45" i="6"/>
  <c r="D43" i="6"/>
  <c r="C35" i="6"/>
  <c r="E45" i="6"/>
  <c r="H40" i="6"/>
  <c r="E19" i="6"/>
  <c r="F33" i="6"/>
  <c r="B51" i="6"/>
  <c r="H54" i="6"/>
  <c r="F63" i="6"/>
  <c r="C68" i="6"/>
  <c r="J69" i="6"/>
  <c r="G76" i="6"/>
  <c r="D49" i="6"/>
  <c r="B64" i="6"/>
  <c r="F74" i="6"/>
  <c r="I21" i="6"/>
  <c r="E54" i="6"/>
  <c r="F64" i="6"/>
  <c r="J74" i="6"/>
  <c r="B21" i="6"/>
  <c r="H33" i="6"/>
  <c r="H51" i="6"/>
  <c r="E61" i="6"/>
  <c r="C64" i="6"/>
  <c r="D69" i="6"/>
  <c r="E76" i="6"/>
  <c r="E33" i="6"/>
  <c r="G54" i="6"/>
  <c r="B68" i="6"/>
  <c r="F76" i="6"/>
  <c r="F49" i="6"/>
  <c r="J61" i="6"/>
  <c r="E69" i="6"/>
  <c r="C33" i="6"/>
  <c r="C15" i="6"/>
  <c r="J20" i="6"/>
  <c r="I31" i="6"/>
  <c r="G37" i="6"/>
  <c r="G56" i="6"/>
  <c r="E59" i="6"/>
  <c r="E71" i="6"/>
  <c r="C79" i="6"/>
  <c r="J80" i="6"/>
  <c r="E55" i="6"/>
  <c r="C80" i="6"/>
  <c r="E27" i="6"/>
  <c r="F59" i="6"/>
  <c r="G80" i="6"/>
  <c r="E15" i="6"/>
  <c r="B27" i="6"/>
  <c r="G31" i="6"/>
  <c r="E37" i="6"/>
  <c r="J55" i="6"/>
  <c r="H58" i="6"/>
  <c r="G65" i="6"/>
  <c r="F72" i="6"/>
  <c r="D80" i="6"/>
  <c r="H37" i="6"/>
  <c r="E72" i="6"/>
  <c r="B15" i="6"/>
  <c r="I20" i="6"/>
  <c r="H31" i="6"/>
  <c r="F37" i="6"/>
  <c r="B56" i="6"/>
  <c r="I58" i="6"/>
  <c r="H65" i="6"/>
  <c r="G72" i="6"/>
  <c r="E80" i="6"/>
  <c r="J31" i="6"/>
  <c r="J71" i="6"/>
  <c r="H11" i="6"/>
  <c r="D10" i="6"/>
  <c r="F24" i="6"/>
  <c r="H10" i="6"/>
  <c r="G24" i="6"/>
  <c r="H24" i="6"/>
  <c r="B10" i="6"/>
  <c r="B43" i="6"/>
  <c r="F45" i="6"/>
  <c r="C43" i="6"/>
  <c r="B35" i="6"/>
  <c r="H43" i="6"/>
  <c r="G35" i="6"/>
  <c r="I45" i="6"/>
  <c r="C47" i="6"/>
  <c r="I19" i="6"/>
  <c r="J33" i="6"/>
  <c r="F51" i="6"/>
  <c r="C61" i="6"/>
  <c r="J63" i="6"/>
  <c r="G68" i="6"/>
  <c r="E74" i="6"/>
  <c r="F19" i="6"/>
  <c r="C51" i="6"/>
  <c r="J64" i="6"/>
  <c r="D76" i="6"/>
  <c r="B33" i="6"/>
  <c r="I54" i="6"/>
  <c r="D68" i="6"/>
  <c r="H76" i="6"/>
  <c r="F21" i="6"/>
  <c r="E49" i="6"/>
  <c r="B54" i="6"/>
  <c r="I61" i="6"/>
  <c r="G64" i="6"/>
  <c r="H69" i="6"/>
  <c r="I76" i="6"/>
  <c r="B49" i="6"/>
  <c r="F61" i="6"/>
  <c r="J68" i="6"/>
  <c r="H19" i="6"/>
  <c r="E51" i="6"/>
  <c r="I63" i="6"/>
  <c r="D74" i="6"/>
  <c r="G15" i="6"/>
  <c r="D27" i="6"/>
  <c r="D32" i="6"/>
  <c r="D55" i="6"/>
  <c r="B58" i="6"/>
  <c r="I59" i="6"/>
  <c r="I71" i="6"/>
  <c r="G79" i="6"/>
  <c r="B31" i="6"/>
  <c r="C58" i="6"/>
  <c r="D15" i="6"/>
  <c r="I27" i="6"/>
  <c r="B65" i="6"/>
  <c r="B13" i="6"/>
  <c r="I15" i="6"/>
  <c r="F27" i="6"/>
  <c r="B32" i="6"/>
  <c r="I37" i="6"/>
  <c r="E56" i="6"/>
  <c r="C59" i="6"/>
  <c r="C71" i="6"/>
  <c r="J72" i="6"/>
  <c r="H80" i="6"/>
  <c r="I55" i="6"/>
  <c r="H79" i="6"/>
  <c r="F15" i="6"/>
  <c r="C27" i="6"/>
  <c r="C32" i="6"/>
  <c r="J37" i="6"/>
  <c r="F56" i="6"/>
  <c r="D59" i="6"/>
  <c r="D71" i="6"/>
  <c r="B79" i="6"/>
  <c r="I80" i="6"/>
  <c r="D56" i="6"/>
  <c r="D79" i="6"/>
  <c r="E24" i="6"/>
  <c r="E11" i="6"/>
  <c r="J24" i="6"/>
  <c r="B11" i="6"/>
  <c r="C11" i="6"/>
  <c r="G10" i="6"/>
  <c r="F43" i="6"/>
  <c r="J45" i="6"/>
  <c r="G43" i="6"/>
  <c r="F35" i="6"/>
  <c r="D45" i="6"/>
  <c r="E43" i="6"/>
  <c r="H47" i="6"/>
  <c r="G44" i="6"/>
  <c r="D12" i="6"/>
  <c r="B12" i="6"/>
  <c r="F12" i="6"/>
  <c r="C50" i="6"/>
  <c r="F66" i="6"/>
  <c r="B50" i="6"/>
  <c r="I66" i="6"/>
  <c r="I22" i="6"/>
  <c r="H50" i="6"/>
  <c r="D44" i="6"/>
  <c r="I34" i="6"/>
  <c r="C14" i="6"/>
  <c r="J70" i="6"/>
  <c r="C60" i="6"/>
  <c r="G36" i="6"/>
  <c r="B25" i="6"/>
  <c r="J36" i="6"/>
  <c r="E25" i="6"/>
  <c r="I73" i="6"/>
  <c r="I60" i="6"/>
  <c r="I36" i="6"/>
  <c r="J73" i="6"/>
  <c r="D73" i="6"/>
  <c r="D60" i="6"/>
  <c r="D36" i="6"/>
  <c r="C34" i="6"/>
  <c r="F34" i="6"/>
  <c r="D34" i="6"/>
  <c r="B44" i="6"/>
  <c r="J28" i="6"/>
  <c r="H28" i="6"/>
  <c r="C46" i="6"/>
  <c r="B53" i="6"/>
  <c r="F62" i="6"/>
  <c r="C38" i="6"/>
  <c r="J26" i="6"/>
  <c r="J38" i="6"/>
  <c r="J46" i="6"/>
  <c r="B62" i="6"/>
  <c r="D53" i="6"/>
  <c r="F26" i="6"/>
  <c r="F38" i="6"/>
  <c r="F46" i="6"/>
  <c r="I53" i="6"/>
  <c r="H53" i="6"/>
  <c r="H62" i="6"/>
  <c r="C77" i="6"/>
  <c r="E82" i="6"/>
  <c r="D23" i="6"/>
  <c r="J34" i="6"/>
  <c r="I44" i="6"/>
  <c r="G12" i="6"/>
  <c r="F44" i="6"/>
  <c r="G66" i="6"/>
  <c r="G22" i="6"/>
  <c r="B66" i="6"/>
  <c r="J22" i="6"/>
  <c r="E66" i="6"/>
  <c r="E22" i="6"/>
  <c r="D50" i="6"/>
  <c r="E44" i="6"/>
  <c r="E34" i="6"/>
  <c r="I70" i="6"/>
  <c r="F70" i="6"/>
  <c r="J57" i="6"/>
  <c r="C36" i="6"/>
  <c r="B73" i="6"/>
  <c r="F36" i="6"/>
  <c r="F73" i="6"/>
  <c r="E73" i="6"/>
  <c r="E60" i="6"/>
  <c r="E36" i="6"/>
  <c r="E70" i="6"/>
  <c r="G70" i="6"/>
  <c r="G57" i="6"/>
  <c r="G25" i="6"/>
  <c r="B14" i="6"/>
  <c r="H34" i="6"/>
  <c r="E14" i="6"/>
  <c r="F28" i="6"/>
  <c r="G28" i="6"/>
  <c r="G23" i="6"/>
  <c r="I26" i="6"/>
  <c r="I38" i="6"/>
  <c r="I46" i="6"/>
  <c r="H82" i="6"/>
  <c r="C23" i="6"/>
  <c r="E26" i="6"/>
  <c r="E38" i="6"/>
  <c r="E46" i="6"/>
  <c r="D82" i="6"/>
  <c r="F82" i="6"/>
  <c r="J23" i="6"/>
  <c r="H26" i="6"/>
  <c r="H38" i="6"/>
  <c r="G38" i="6"/>
  <c r="G46" i="6"/>
  <c r="F53" i="6"/>
  <c r="J62" i="6"/>
  <c r="M2" i="4"/>
  <c r="D1033" i="13"/>
  <c r="I13" i="14"/>
  <c r="I14" i="14" s="1"/>
  <c r="D13" i="14"/>
  <c r="D14" i="14" s="1"/>
  <c r="T7" i="1"/>
  <c r="G10" i="10" s="1"/>
  <c r="D1029" i="13"/>
  <c r="D1037" i="13"/>
  <c r="D1036" i="13"/>
  <c r="D1031" i="13"/>
  <c r="D1035" i="13"/>
  <c r="D1039" i="13"/>
  <c r="D1034" i="13"/>
  <c r="D1030" i="13"/>
  <c r="D1038" i="13"/>
  <c r="AN31" i="17"/>
  <c r="AO31" i="17"/>
  <c r="AP31" i="17"/>
  <c r="AD32" i="17"/>
  <c r="AH32" i="17"/>
  <c r="Z32" i="17"/>
  <c r="V32" i="17"/>
  <c r="R32" i="17"/>
  <c r="B32" i="17"/>
  <c r="AL31" i="17"/>
  <c r="AM31" i="17"/>
  <c r="AL30" i="9"/>
  <c r="AL15" i="9"/>
  <c r="AL21" i="9"/>
  <c r="AP30" i="9"/>
  <c r="AL24" i="9"/>
  <c r="AP24" i="9"/>
  <c r="D31" i="8"/>
  <c r="AL20" i="9"/>
  <c r="M30" i="8"/>
  <c r="M31" i="8" s="1"/>
  <c r="AM20" i="9"/>
  <c r="AL26" i="9"/>
  <c r="AN15" i="9"/>
  <c r="AN31" i="9" s="1"/>
  <c r="AL19" i="9"/>
  <c r="B31" i="9"/>
  <c r="AP21" i="9"/>
  <c r="AL14" i="9"/>
  <c r="AL28" i="9"/>
  <c r="AL16" i="9"/>
  <c r="AL29" i="9"/>
  <c r="AL17" i="9"/>
  <c r="D31" i="9"/>
  <c r="AL18" i="9"/>
  <c r="C31" i="9"/>
  <c r="AL27" i="9"/>
  <c r="AL25" i="9"/>
  <c r="AM17" i="9"/>
  <c r="AL23" i="9"/>
  <c r="AO13" i="9"/>
  <c r="AO29" i="9"/>
  <c r="AL22" i="9"/>
  <c r="C19" i="12"/>
  <c r="D1040" i="13"/>
  <c r="J17" i="10"/>
  <c r="J12" i="10"/>
  <c r="C8" i="10"/>
  <c r="M13" i="10"/>
  <c r="M5" i="12"/>
  <c r="B1070" i="13"/>
  <c r="D1070" i="13" s="1"/>
  <c r="B1073" i="13"/>
  <c r="B1068" i="13"/>
  <c r="D1068" i="13" s="1"/>
  <c r="B1065" i="13"/>
  <c r="D1065" i="13" s="1"/>
  <c r="B1074" i="13"/>
  <c r="D1074" i="13" s="1"/>
  <c r="B1072" i="13"/>
  <c r="D1072" i="13" s="1"/>
  <c r="B1067" i="13"/>
  <c r="D1067" i="13" s="1"/>
  <c r="B1076" i="13"/>
  <c r="D1076" i="13" s="1"/>
  <c r="B1071" i="13"/>
  <c r="D1071" i="13" s="1"/>
  <c r="D1073" i="13"/>
  <c r="B1066" i="13"/>
  <c r="D1066" i="13" s="1"/>
  <c r="B1069" i="13"/>
  <c r="D1069" i="13" s="1"/>
  <c r="B1028" i="13"/>
  <c r="D1028" i="13" s="1"/>
  <c r="B1075" i="13"/>
  <c r="D1075" i="13" s="1"/>
  <c r="B1026" i="13"/>
  <c r="D1026" i="13" s="1"/>
  <c r="N19" i="10"/>
  <c r="C7" i="12"/>
  <c r="M6" i="12"/>
  <c r="E19" i="12"/>
  <c r="M18" i="12"/>
  <c r="D19" i="12"/>
  <c r="M17" i="12"/>
  <c r="I8" i="10"/>
  <c r="AP9" i="9"/>
  <c r="AL13" i="9"/>
  <c r="AL8" i="9"/>
  <c r="AP8" i="9"/>
  <c r="AL10" i="9"/>
  <c r="AP5" i="9"/>
  <c r="AP16" i="9"/>
  <c r="AL5" i="9"/>
  <c r="AP10" i="9"/>
  <c r="AP7" i="9"/>
  <c r="G9" i="10"/>
  <c r="F8" i="10"/>
  <c r="AL12" i="9"/>
  <c r="AD40" i="9"/>
  <c r="AP15" i="9"/>
  <c r="AP12" i="9"/>
  <c r="AL39" i="9"/>
  <c r="Y31" i="9"/>
  <c r="V32" i="9" s="1"/>
  <c r="AL11" i="9"/>
  <c r="AL7" i="9"/>
  <c r="AP11" i="9"/>
  <c r="AC31" i="9"/>
  <c r="Z32" i="9" s="1"/>
  <c r="AK31" i="9"/>
  <c r="AH32" i="9" s="1"/>
  <c r="AG31" i="9"/>
  <c r="AD32" i="9" s="1"/>
  <c r="AP39" i="9"/>
  <c r="AM39" i="9"/>
  <c r="J32" i="9"/>
  <c r="E31" i="9"/>
  <c r="R32" i="9"/>
  <c r="F40" i="9"/>
  <c r="N40" i="9"/>
  <c r="B40" i="9"/>
  <c r="AO39" i="9"/>
  <c r="V40" i="9"/>
  <c r="Z40" i="9"/>
  <c r="R40" i="9"/>
  <c r="AN39" i="9"/>
  <c r="AH40" i="9"/>
  <c r="AL9" i="9"/>
  <c r="Q31" i="9"/>
  <c r="N32" i="9" s="1"/>
  <c r="L8" i="10"/>
  <c r="AL6" i="9"/>
  <c r="F32" i="9"/>
  <c r="J40" i="9"/>
  <c r="AP6" i="9"/>
  <c r="D14" i="10" l="1"/>
  <c r="G16" i="10"/>
  <c r="G17" i="10"/>
  <c r="D17" i="10"/>
  <c r="G12" i="10"/>
  <c r="F6" i="14"/>
  <c r="M15" i="10"/>
  <c r="D16" i="10"/>
  <c r="J16" i="10"/>
  <c r="D15" i="10"/>
  <c r="M17" i="10"/>
  <c r="J10" i="10"/>
  <c r="G14" i="10"/>
  <c r="J11" i="10"/>
  <c r="M11" i="10"/>
  <c r="G11" i="10"/>
  <c r="J15" i="10"/>
  <c r="D11" i="10"/>
  <c r="D9" i="10"/>
  <c r="M9" i="10"/>
  <c r="J14" i="10"/>
  <c r="D12" i="10"/>
  <c r="M12" i="10"/>
  <c r="G13" i="10"/>
  <c r="M14" i="10"/>
  <c r="M10" i="10"/>
  <c r="T9" i="1"/>
  <c r="C6" i="14" s="1"/>
  <c r="D15" i="14" s="1"/>
  <c r="G15" i="10"/>
  <c r="D13" i="10"/>
  <c r="D10" i="10"/>
  <c r="J13" i="10"/>
  <c r="J9" i="10"/>
  <c r="M16" i="10"/>
  <c r="AM31" i="9"/>
  <c r="AO31" i="9"/>
  <c r="B32" i="9"/>
  <c r="M7" i="12"/>
  <c r="M19" i="12"/>
  <c r="AP31" i="9"/>
  <c r="AL31" i="9"/>
  <c r="I15" i="14" l="1"/>
  <c r="F19" i="14" s="1"/>
  <c r="B21" i="14" s="1"/>
</calcChain>
</file>

<file path=xl/sharedStrings.xml><?xml version="1.0" encoding="utf-8"?>
<sst xmlns="http://schemas.openxmlformats.org/spreadsheetml/2006/main" count="1209" uniqueCount="194">
  <si>
    <t>PERIOD</t>
  </si>
  <si>
    <t>TOTALS</t>
  </si>
  <si>
    <t>TOTAL</t>
  </si>
  <si>
    <t>EXTRA</t>
  </si>
  <si>
    <t>SEATS</t>
  </si>
  <si>
    <t>SECTS</t>
  </si>
  <si>
    <t>STAFF UTILIZATION MATRIX</t>
  </si>
  <si>
    <t>REVISED:</t>
  </si>
  <si>
    <t>1ST</t>
  </si>
  <si>
    <t>2ND</t>
  </si>
  <si>
    <t>3RD</t>
  </si>
  <si>
    <t>4TH</t>
  </si>
  <si>
    <t>5TH</t>
  </si>
  <si>
    <t>6TH</t>
  </si>
  <si>
    <t>7TH</t>
  </si>
  <si>
    <t>RSP</t>
  </si>
  <si>
    <t>BALANCE</t>
  </si>
  <si>
    <t>SPECIAL EDUCATION</t>
  </si>
  <si>
    <t>9TH</t>
  </si>
  <si>
    <t>CLASS SIZE EQ.</t>
  </si>
  <si>
    <t>TCHR LOAD BASE</t>
  </si>
  <si>
    <t>SC</t>
  </si>
  <si>
    <t>Printed:</t>
  </si>
  <si>
    <t>8TH</t>
  </si>
  <si>
    <t>Number of Regular Ed Teachers</t>
  </si>
  <si>
    <t>(FTE)</t>
  </si>
  <si>
    <t>FILL IN THE YELLOW HIGHLIGHTED CELLS WITH</t>
  </si>
  <si>
    <t>FILL IN THE YELLOW HIGHLIGHTED CELLS IN THIS SECTION FOR SETUP</t>
  </si>
  <si>
    <t>Period 1</t>
  </si>
  <si>
    <t>Period 2</t>
  </si>
  <si>
    <t>Period 3</t>
  </si>
  <si>
    <t>Period 4</t>
  </si>
  <si>
    <t>Period 5</t>
  </si>
  <si>
    <t>Period 6</t>
  </si>
  <si>
    <t>Period 7</t>
  </si>
  <si>
    <t>Period 8</t>
  </si>
  <si>
    <t>Period 9</t>
  </si>
  <si>
    <t>MASTER SCHEDULE BOARD</t>
  </si>
  <si>
    <t>SEAT</t>
  </si>
  <si>
    <t>SEAT AND SECTION COUNTS BY PERIOD AND GRADE</t>
  </si>
  <si>
    <t>NUMBER OF STUDENT PERIODS IN A SCHOOL YEAR</t>
  </si>
  <si>
    <t>NUMBE OF TEACHER PERIODS IN A SCHOOL YEAR</t>
  </si>
  <si>
    <t>Sections</t>
  </si>
  <si>
    <t>Scetions</t>
  </si>
  <si>
    <t>RESOURCE SPED</t>
  </si>
  <si>
    <t>SELF-CONTAINED SPED</t>
  </si>
  <si>
    <t>These are the locations of the Titles in the Master Schedule Board pages of the spreadsheet. They are hyperlinks and clicking on them will take you to the specific page.</t>
  </si>
  <si>
    <t>TOTAL OF SECTIONS</t>
  </si>
  <si>
    <t>2-4 CHARACTER ABBREVIATION</t>
  </si>
  <si>
    <t>SECTION COUNT BY COURSE AND PERIOD</t>
  </si>
  <si>
    <t>Course Title</t>
  </si>
  <si>
    <t>PERIOD 1</t>
  </si>
  <si>
    <t>PERIOD 2</t>
  </si>
  <si>
    <t>PERIOD 3</t>
  </si>
  <si>
    <t>PERIOD 4</t>
  </si>
  <si>
    <t>PERIOD 5</t>
  </si>
  <si>
    <t>PERIOD 6</t>
  </si>
  <si>
    <t>PERIOD 7</t>
  </si>
  <si>
    <t>PERIOD 8</t>
  </si>
  <si>
    <t>PERIOD 9</t>
  </si>
  <si>
    <t>List Room Numbers Down Column A</t>
  </si>
  <si>
    <r>
      <t xml:space="preserve">List room numbers </t>
    </r>
    <r>
      <rPr>
        <b/>
        <u/>
        <sz val="10"/>
        <rFont val="Geneva"/>
      </rPr>
      <t>EXACTLY</t>
    </r>
    <r>
      <rPr>
        <sz val="10"/>
        <rFont val="Geneva"/>
      </rPr>
      <t xml:space="preserve"> as you listed them on the Master Schedule Board sheet. </t>
    </r>
  </si>
  <si>
    <t>CAUTION:</t>
  </si>
  <si>
    <t>SPECIAL NOTE</t>
  </si>
  <si>
    <r>
      <t xml:space="preserve">If teachers are assigned to the same room during the same period, the room number will appear in </t>
    </r>
    <r>
      <rPr>
        <b/>
        <strike/>
        <sz val="10"/>
        <color rgb="FFC00000"/>
        <rFont val="Geneva"/>
      </rPr>
      <t>RED</t>
    </r>
    <r>
      <rPr>
        <b/>
        <sz val="10"/>
        <rFont val="Geneva"/>
      </rPr>
      <t xml:space="preserve"> strikethrough</t>
    </r>
  </si>
  <si>
    <t>List Teacher Names Down Column A</t>
  </si>
  <si>
    <t>Teachers by Room Number</t>
  </si>
  <si>
    <t>Room Number by Teacher</t>
  </si>
  <si>
    <r>
      <t xml:space="preserve">This sheet functions from a type of lookup and will only work if the listings in column A here are an </t>
    </r>
    <r>
      <rPr>
        <b/>
        <u/>
        <sz val="10"/>
        <rFont val="Geneva"/>
      </rPr>
      <t>EXACT</t>
    </r>
    <r>
      <rPr>
        <sz val="10"/>
        <rFont val="Geneva"/>
      </rPr>
      <t xml:space="preserve"> match with the way rooms are listed on the Master Schedule Board sheet.</t>
    </r>
  </si>
  <si>
    <r>
      <t xml:space="preserve">List Teacher names </t>
    </r>
    <r>
      <rPr>
        <b/>
        <u/>
        <sz val="10"/>
        <rFont val="Geneva"/>
      </rPr>
      <t>EXACTLY</t>
    </r>
    <r>
      <rPr>
        <sz val="10"/>
        <rFont val="Geneva"/>
      </rPr>
      <t xml:space="preserve"> as you listed them on the Master Schedule Board sheet. </t>
    </r>
  </si>
  <si>
    <r>
      <t xml:space="preserve">This sheet functions from a type of lookup and will only work if the listings in column A here are an </t>
    </r>
    <r>
      <rPr>
        <b/>
        <u/>
        <sz val="10"/>
        <rFont val="Geneva"/>
      </rPr>
      <t>EXACT</t>
    </r>
    <r>
      <rPr>
        <sz val="10"/>
        <rFont val="Geneva"/>
      </rPr>
      <t xml:space="preserve"> match with the way Teacher names are listed on the Master Schedule Board sheet.</t>
    </r>
  </si>
  <si>
    <t>List Course Titles exactly as you have listed them on the Master Schedule Board</t>
  </si>
  <si>
    <t>B70</t>
  </si>
  <si>
    <t>B137</t>
  </si>
  <si>
    <t>B201</t>
  </si>
  <si>
    <t>B265</t>
  </si>
  <si>
    <t>B329</t>
  </si>
  <si>
    <t>B393</t>
  </si>
  <si>
    <t>B457</t>
  </si>
  <si>
    <t>B521</t>
  </si>
  <si>
    <t>B585</t>
  </si>
  <si>
    <t>B649</t>
  </si>
  <si>
    <t>B713</t>
  </si>
  <si>
    <t>B777</t>
  </si>
  <si>
    <t>B841</t>
  </si>
  <si>
    <t>B905</t>
  </si>
  <si>
    <t>B969</t>
  </si>
  <si>
    <t>B1033</t>
  </si>
  <si>
    <t>B1097</t>
  </si>
  <si>
    <t>B1161</t>
  </si>
  <si>
    <t>B1225</t>
  </si>
  <si>
    <t>B1289</t>
  </si>
  <si>
    <t>B1353</t>
  </si>
  <si>
    <t>B1417</t>
  </si>
  <si>
    <t>B1481</t>
  </si>
  <si>
    <t>B1545</t>
  </si>
  <si>
    <t>B1609</t>
  </si>
  <si>
    <t>B1673</t>
  </si>
  <si>
    <t>B1737</t>
  </si>
  <si>
    <t>B2009</t>
  </si>
  <si>
    <t>COURSE DISTRIBUTION</t>
  </si>
  <si>
    <t>SECTION COUNT BY MASTER SCHEDULE BOARD PAGE</t>
  </si>
  <si>
    <t>TOTAL SEATS ASSIGNED PER GRADE LEVEL</t>
  </si>
  <si>
    <t>PREDICTIONS:</t>
  </si>
  <si>
    <t>Seat Count</t>
  </si>
  <si>
    <t>Section Count</t>
  </si>
  <si>
    <t>General Ed</t>
  </si>
  <si>
    <t>Resource</t>
  </si>
  <si>
    <t>Self Contained</t>
  </si>
  <si>
    <t>Average Class Size</t>
  </si>
  <si>
    <t>Totals</t>
  </si>
  <si>
    <t>Seat Count, Section Count and Class Size Averages by Period and Schoolwide</t>
  </si>
  <si>
    <t>Student</t>
  </si>
  <si>
    <t>Contact</t>
  </si>
  <si>
    <t>Limit</t>
  </si>
  <si>
    <t>Class</t>
  </si>
  <si>
    <t>Size</t>
  </si>
  <si>
    <t>Current Load</t>
  </si>
  <si>
    <t>Max Load</t>
  </si>
  <si>
    <t>Difference between Max &amp; Current</t>
  </si>
  <si>
    <t>MAX LOAD:</t>
  </si>
  <si>
    <t>MAX CLASS SIZE:</t>
  </si>
  <si>
    <t>UTILIZATION:</t>
  </si>
  <si>
    <t>Max Load based on Section Count</t>
  </si>
  <si>
    <t>These numbers show the difference between the maximum section size limit and the student count in the section. A "POSITIVE" number shows the number of open seats in a section - more students can be added. A "NEGATIVE" number shows the number of students over the maximum section size limit - students need to be moved out of this section.</t>
  </si>
  <si>
    <t>Sum of Counts from Periods   1-9</t>
  </si>
  <si>
    <t>Teacher Name</t>
  </si>
  <si>
    <t>PERSONNEL DIVISOR</t>
  </si>
  <si>
    <t>Changing the Title in any of the cells at I14 through I39 will change that Title throughout the entire spreadsheet. Do NOT change any entries in non-highlighted cells of rows 40 or 41.</t>
  </si>
  <si>
    <t>SPECIAL EDUCATION TEACHERS &amp; CASE LOADS</t>
  </si>
  <si>
    <t xml:space="preserve">The calculations on this sheet determine the interrelation of the General Education program and the Special Education program </t>
  </si>
  <si>
    <t>Total RSP Students</t>
  </si>
  <si>
    <t>Total Seats Needed</t>
  </si>
  <si>
    <t>Total Seats w/Gen Ed Teachers</t>
  </si>
  <si>
    <t>Total Seats w/RSP Teachers</t>
  </si>
  <si>
    <t>Total SC Students</t>
  </si>
  <si>
    <t>Total Seats w/SC Teachers</t>
  </si>
  <si>
    <t>Teacher Load Base</t>
  </si>
  <si>
    <t>Class Size Equivalent</t>
  </si>
  <si>
    <t>Personnel Divisor</t>
  </si>
  <si>
    <t>FTE Used w/Gen Ed Teachers</t>
  </si>
  <si>
    <t>FTE Used w/RSP Teachers</t>
  </si>
  <si>
    <t>Number of Student Periods</t>
  </si>
  <si>
    <t>Number of Teacher Periods</t>
  </si>
  <si>
    <t>RESOURCE</t>
  </si>
  <si>
    <t>SELF CONTAINED</t>
  </si>
  <si>
    <t>FTE</t>
  </si>
  <si>
    <t>Difference between SC FTE used w/Gen Ed Teachers and RSP FTE Used w/ RSP Teachers</t>
  </si>
  <si>
    <t>Developed by Phil Saroyan for the College &amp; Career Academy Support Network (CCASN). Permission is granted for educational use with attribution.</t>
  </si>
  <si>
    <t>This master schedule solution was developed by and is the property of J. Phillip Saroyan.</t>
  </si>
  <si>
    <t>Permission for use is granted to the College &amp; Career Academy Support Network (CCASN)</t>
  </si>
  <si>
    <t>and others for educational use with attribution.</t>
  </si>
  <si>
    <t>This solution is distributed free of charge and may not be sold.</t>
  </si>
  <si>
    <t>For comments, suggestions and assistance, contact the author at:</t>
  </si>
  <si>
    <t>jp9@jps.net</t>
  </si>
  <si>
    <t>LIST GRADE LEVELS</t>
  </si>
  <si>
    <t>LIST PREDICTED STUDENT COUNTS BY GRADE LEVEL</t>
  </si>
  <si>
    <t>SECTION COUNT BY SECTION COURSE LABEL</t>
  </si>
  <si>
    <t>SEAT COUNT BY GRADE, PERIOD AND SECTION COURSE LABEL</t>
  </si>
  <si>
    <t>SEAT COUNT BY GRADE, PERIOD AND MASTER SCHEDULE BOARD PAGE</t>
  </si>
  <si>
    <t>TITLES SETUP FOR SECTION INPUT PAGES</t>
  </si>
  <si>
    <t>TOTAL COUNT OF SECTIONS LISTED:</t>
  </si>
  <si>
    <t>©1986, 2014, 2016 Saroyan Solutions</t>
  </si>
  <si>
    <t>D2011</t>
  </si>
  <si>
    <t>D2029</t>
  </si>
  <si>
    <t>D2047</t>
  </si>
  <si>
    <t>D2065</t>
  </si>
  <si>
    <t>D2083</t>
  </si>
  <si>
    <t>D2101</t>
  </si>
  <si>
    <t>D2119</t>
  </si>
  <si>
    <t>D2137</t>
  </si>
  <si>
    <t>D2155</t>
  </si>
  <si>
    <t>D2173</t>
  </si>
  <si>
    <t>D2191</t>
  </si>
  <si>
    <t>D2209</t>
  </si>
  <si>
    <t>D2227</t>
  </si>
  <si>
    <t>D2245</t>
  </si>
  <si>
    <t>D2263</t>
  </si>
  <si>
    <t>D1739</t>
  </si>
  <si>
    <t>D1757</t>
  </si>
  <si>
    <t>D1775</t>
  </si>
  <si>
    <t>D1793</t>
  </si>
  <si>
    <t>D1811</t>
  </si>
  <si>
    <t>D1829</t>
  </si>
  <si>
    <t>D1847</t>
  </si>
  <si>
    <t>D1865</t>
  </si>
  <si>
    <t>D1883</t>
  </si>
  <si>
    <t>D1901</t>
  </si>
  <si>
    <t>D1919</t>
  </si>
  <si>
    <t>D1937</t>
  </si>
  <si>
    <t>D1955</t>
  </si>
  <si>
    <t>D1973</t>
  </si>
  <si>
    <t>D1991</t>
  </si>
  <si>
    <t>Hyperlinks to Teacher Name on the Master Schedule Board pages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</si>
</sst>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quot;&quot;"/>
    <numFmt numFmtId="165" formatCode="0.0"/>
    <numFmt numFmtId="166" formatCode="mmmm\ d\,\ yyyy"/>
    <numFmt numFmtId="167" formatCode="#;[Red]\-#"/>
    <numFmt numFmtId="168" formatCode="#,###_);[Red]\(#,###\)"/>
  </numFmts>
  <fonts count="29">
    <font>
      <sz val="10"/>
      <name val="Geneva"/>
    </font>
    <font>
      <b/>
      <sz val="10"/>
      <name val="Geneva"/>
    </font>
    <font>
      <sz val="10"/>
      <name val="Geneva"/>
    </font>
    <font>
      <sz val="9"/>
      <name val="Geneva"/>
    </font>
    <font>
      <b/>
      <u/>
      <sz val="10"/>
      <name val="Geneva"/>
    </font>
    <font>
      <sz val="10"/>
      <name val="Geneva"/>
    </font>
    <font>
      <sz val="9"/>
      <name val="Tms Rmn"/>
    </font>
    <font>
      <sz val="9"/>
      <name val="Times New Roman"/>
      <family val="1"/>
    </font>
    <font>
      <sz val="8"/>
      <name val="Arial Narrow"/>
      <family val="2"/>
    </font>
    <font>
      <sz val="8"/>
      <name val="Geneva"/>
    </font>
    <font>
      <b/>
      <sz val="14"/>
      <name val="Geneva"/>
    </font>
    <font>
      <b/>
      <sz val="12"/>
      <name val="Geneva"/>
    </font>
    <font>
      <b/>
      <sz val="18"/>
      <name val="Geneva"/>
    </font>
    <font>
      <sz val="10"/>
      <color theme="0"/>
      <name val="Geneva"/>
    </font>
    <font>
      <b/>
      <sz val="10"/>
      <name val="Tms Rmn"/>
    </font>
    <font>
      <b/>
      <sz val="10"/>
      <color rgb="FFFF0000"/>
      <name val="Geneva"/>
    </font>
    <font>
      <u/>
      <sz val="10"/>
      <color theme="10"/>
      <name val="Geneva"/>
    </font>
    <font>
      <u/>
      <sz val="10"/>
      <name val="Geneva"/>
    </font>
    <font>
      <b/>
      <u/>
      <sz val="10"/>
      <color theme="10"/>
      <name val="Geneva"/>
    </font>
    <font>
      <sz val="10"/>
      <name val="Calibri"/>
      <family val="2"/>
      <scheme val="minor"/>
    </font>
    <font>
      <sz val="16"/>
      <name val="Geneva"/>
    </font>
    <font>
      <b/>
      <u/>
      <sz val="10"/>
      <color rgb="FFFF0000"/>
      <name val="Geneva"/>
    </font>
    <font>
      <b/>
      <sz val="11"/>
      <name val="Geneva"/>
    </font>
    <font>
      <b/>
      <strike/>
      <sz val="10"/>
      <color rgb="FFC00000"/>
      <name val="Geneva"/>
    </font>
    <font>
      <u/>
      <sz val="10"/>
      <color rgb="FFFF0000"/>
      <name val="Geneva"/>
    </font>
    <font>
      <sz val="10"/>
      <color rgb="FFFF0000"/>
      <name val="Geneva"/>
    </font>
    <font>
      <b/>
      <sz val="16"/>
      <name val="Calibri"/>
      <family val="2"/>
      <scheme val="minor"/>
    </font>
    <font>
      <sz val="12"/>
      <name val="Calibri"/>
      <family val="2"/>
      <scheme val="minor"/>
    </font>
    <font>
      <sz val="9"/>
      <name val="Calibri"/>
      <family val="2"/>
      <scheme val="minor"/>
    </font>
  </fonts>
  <fills count="13">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FFFF66"/>
        <bgColor indexed="64"/>
      </patternFill>
    </fill>
    <fill>
      <patternFill patternType="solid">
        <fgColor rgb="FF66FF66"/>
        <bgColor indexed="64"/>
      </patternFill>
    </fill>
    <fill>
      <patternFill patternType="solid">
        <fgColor theme="9" tint="0.39997558519241921"/>
        <bgColor indexed="64"/>
      </patternFill>
    </fill>
    <fill>
      <patternFill patternType="solid">
        <fgColor rgb="FFFF66FF"/>
        <bgColor indexed="64"/>
      </patternFill>
    </fill>
    <fill>
      <patternFill patternType="solid">
        <fgColor rgb="FFFFCCFF"/>
        <bgColor indexed="64"/>
      </patternFill>
    </fill>
    <fill>
      <patternFill patternType="solid">
        <fgColor rgb="FFFFFF00"/>
        <bgColor indexed="64"/>
      </patternFill>
    </fill>
    <fill>
      <patternFill patternType="solid">
        <fgColor theme="9"/>
        <bgColor indexed="64"/>
      </patternFill>
    </fill>
    <fill>
      <patternFill patternType="solid">
        <fgColor theme="3" tint="0.79998168889431442"/>
        <bgColor indexed="64"/>
      </patternFill>
    </fill>
    <fill>
      <patternFill patternType="solid">
        <fgColor theme="4" tint="0.79998168889431442"/>
        <bgColor indexed="64"/>
      </patternFill>
    </fill>
  </fills>
  <borders count="175">
    <border>
      <left/>
      <right/>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ck">
        <color indexed="64"/>
      </left>
      <right/>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9"/>
      </bottom>
      <diagonal/>
    </border>
    <border>
      <left style="thin">
        <color indexed="64"/>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right style="thin">
        <color indexed="64"/>
      </right>
      <top/>
      <bottom style="thin">
        <color indexed="9"/>
      </bottom>
      <diagonal/>
    </border>
    <border>
      <left style="thin">
        <color indexed="64"/>
      </left>
      <right style="thin">
        <color indexed="64"/>
      </right>
      <top style="thin">
        <color indexed="64"/>
      </top>
      <bottom style="thin">
        <color indexed="9"/>
      </bottom>
      <diagonal/>
    </border>
    <border>
      <left style="thin">
        <color indexed="64"/>
      </left>
      <right style="thin">
        <color indexed="64"/>
      </right>
      <top/>
      <bottom style="thin">
        <color indexed="9"/>
      </bottom>
      <diagonal/>
    </border>
    <border>
      <left style="thin">
        <color indexed="64"/>
      </left>
      <right/>
      <top/>
      <bottom style="thin">
        <color indexed="9"/>
      </bottom>
      <diagonal/>
    </border>
    <border>
      <left/>
      <right/>
      <top style="thick">
        <color indexed="64"/>
      </top>
      <bottom style="thin">
        <color indexed="9"/>
      </bottom>
      <diagonal/>
    </border>
    <border>
      <left/>
      <right style="thin">
        <color indexed="64"/>
      </right>
      <top style="thick">
        <color indexed="64"/>
      </top>
      <bottom style="thin">
        <color indexed="9"/>
      </bottom>
      <diagonal/>
    </border>
    <border>
      <left/>
      <right/>
      <top style="medium">
        <color indexed="64"/>
      </top>
      <bottom style="thin">
        <color indexed="9"/>
      </bottom>
      <diagonal/>
    </border>
    <border>
      <left/>
      <right style="thin">
        <color indexed="64"/>
      </right>
      <top style="medium">
        <color indexed="64"/>
      </top>
      <bottom style="thin">
        <color indexed="9"/>
      </bottom>
      <diagonal/>
    </border>
    <border>
      <left/>
      <right/>
      <top/>
      <bottom style="thin">
        <color indexed="8"/>
      </bottom>
      <diagonal/>
    </border>
    <border>
      <left/>
      <right style="thin">
        <color indexed="64"/>
      </right>
      <top/>
      <bottom style="thin">
        <color indexed="8"/>
      </bottom>
      <diagonal/>
    </border>
    <border>
      <left style="thin">
        <color indexed="64"/>
      </left>
      <right style="thin">
        <color indexed="64"/>
      </right>
      <top style="thin">
        <color indexed="64"/>
      </top>
      <bottom style="thin">
        <color indexed="8"/>
      </bottom>
      <diagonal/>
    </border>
    <border>
      <left/>
      <right/>
      <top/>
      <bottom style="thick">
        <color indexed="64"/>
      </bottom>
      <diagonal/>
    </border>
    <border>
      <left/>
      <right style="thin">
        <color indexed="64"/>
      </right>
      <top/>
      <bottom style="thick">
        <color indexed="64"/>
      </bottom>
      <diagonal/>
    </border>
    <border>
      <left/>
      <right style="thick">
        <color indexed="64"/>
      </right>
      <top style="thin">
        <color indexed="64"/>
      </top>
      <bottom style="thin">
        <color indexed="9"/>
      </bottom>
      <diagonal/>
    </border>
    <border>
      <left/>
      <right style="thick">
        <color indexed="64"/>
      </right>
      <top/>
      <bottom style="thin">
        <color indexed="9"/>
      </bottom>
      <diagonal/>
    </border>
    <border>
      <left/>
      <right style="thick">
        <color indexed="64"/>
      </right>
      <top/>
      <bottom style="thick">
        <color indexed="64"/>
      </bottom>
      <diagonal/>
    </border>
    <border>
      <left/>
      <right style="thick">
        <color indexed="64"/>
      </right>
      <top style="thick">
        <color indexed="64"/>
      </top>
      <bottom style="thin">
        <color indexed="9"/>
      </bottom>
      <diagonal/>
    </border>
    <border>
      <left/>
      <right style="thick">
        <color indexed="64"/>
      </right>
      <top style="medium">
        <color indexed="64"/>
      </top>
      <bottom style="thin">
        <color indexed="9"/>
      </bottom>
      <diagonal/>
    </border>
    <border>
      <left/>
      <right style="thick">
        <color indexed="64"/>
      </right>
      <top/>
      <bottom style="thin">
        <color indexed="64"/>
      </bottom>
      <diagonal/>
    </border>
    <border>
      <left/>
      <right/>
      <top style="thick">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n">
        <color indexed="64"/>
      </top>
      <bottom style="thin">
        <color indexed="9"/>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right/>
      <top style="thin">
        <color indexed="9"/>
      </top>
      <bottom style="thin">
        <color indexed="64"/>
      </bottom>
      <diagonal/>
    </border>
    <border>
      <left/>
      <right style="thick">
        <color indexed="64"/>
      </right>
      <top style="thin">
        <color indexed="9"/>
      </top>
      <bottom style="thin">
        <color indexed="64"/>
      </bottom>
      <diagonal/>
    </border>
    <border>
      <left style="thin">
        <color indexed="64"/>
      </left>
      <right/>
      <top/>
      <bottom style="thick">
        <color indexed="64"/>
      </bottom>
      <diagonal/>
    </border>
    <border>
      <left/>
      <right/>
      <top style="thin">
        <color indexed="8"/>
      </top>
      <bottom style="thin">
        <color indexed="9"/>
      </bottom>
      <diagonal/>
    </border>
    <border>
      <left/>
      <right style="thick">
        <color indexed="64"/>
      </right>
      <top style="thin">
        <color indexed="8"/>
      </top>
      <bottom style="thin">
        <color indexed="9"/>
      </bottom>
      <diagonal/>
    </border>
    <border>
      <left/>
      <right style="thick">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ck">
        <color indexed="8"/>
      </right>
      <top style="thin">
        <color indexed="8"/>
      </top>
      <bottom style="thin">
        <color indexed="9"/>
      </bottom>
      <diagonal/>
    </border>
    <border>
      <left/>
      <right style="thick">
        <color indexed="8"/>
      </right>
      <top/>
      <bottom style="thin">
        <color indexed="9"/>
      </bottom>
      <diagonal/>
    </border>
    <border>
      <left/>
      <right style="thick">
        <color indexed="8"/>
      </right>
      <top/>
      <bottom style="thin">
        <color indexed="8"/>
      </bottom>
      <diagonal/>
    </border>
    <border>
      <left/>
      <right style="thick">
        <color indexed="8"/>
      </right>
      <top style="thin">
        <color indexed="64"/>
      </top>
      <bottom style="thin">
        <color indexed="9"/>
      </bottom>
      <diagonal/>
    </border>
    <border>
      <left/>
      <right style="thick">
        <color indexed="8"/>
      </right>
      <top/>
      <bottom/>
      <diagonal/>
    </border>
    <border>
      <left/>
      <right style="thick">
        <color indexed="8"/>
      </right>
      <top/>
      <bottom style="thin">
        <color indexed="64"/>
      </bottom>
      <diagonal/>
    </border>
    <border>
      <left/>
      <right style="thick">
        <color indexed="8"/>
      </right>
      <top/>
      <bottom style="thick">
        <color indexed="64"/>
      </bottom>
      <diagonal/>
    </border>
    <border>
      <left/>
      <right style="thick">
        <color indexed="8"/>
      </right>
      <top style="thick">
        <color indexed="64"/>
      </top>
      <bottom style="thin">
        <color indexed="9"/>
      </bottom>
      <diagonal/>
    </border>
    <border>
      <left/>
      <right style="thick">
        <color indexed="8"/>
      </right>
      <top style="medium">
        <color indexed="64"/>
      </top>
      <bottom style="thin">
        <color indexed="9"/>
      </bottom>
      <diagonal/>
    </border>
    <border>
      <left/>
      <right/>
      <top style="medium">
        <color indexed="64"/>
      </top>
      <bottom/>
      <diagonal/>
    </border>
    <border>
      <left/>
      <right style="thin">
        <color indexed="64"/>
      </right>
      <top style="thin">
        <color indexed="9"/>
      </top>
      <bottom/>
      <diagonal/>
    </border>
    <border>
      <left style="thin">
        <color indexed="64"/>
      </left>
      <right style="thick">
        <color indexed="64"/>
      </right>
      <top style="thick">
        <color indexed="64"/>
      </top>
      <bottom style="thin">
        <color indexed="9"/>
      </bottom>
      <diagonal/>
    </border>
    <border>
      <left style="thin">
        <color indexed="64"/>
      </left>
      <right style="thick">
        <color indexed="64"/>
      </right>
      <top style="thin">
        <color indexed="9"/>
      </top>
      <bottom/>
      <diagonal/>
    </border>
    <border>
      <left style="thin">
        <color indexed="64"/>
      </left>
      <right style="thick">
        <color indexed="64"/>
      </right>
      <top style="medium">
        <color indexed="64"/>
      </top>
      <bottom style="thin">
        <color indexed="9"/>
      </bottom>
      <diagonal/>
    </border>
    <border>
      <left/>
      <right/>
      <top style="thin">
        <color indexed="9"/>
      </top>
      <bottom/>
      <diagonal/>
    </border>
    <border>
      <left style="thin">
        <color indexed="64"/>
      </left>
      <right style="thin">
        <color indexed="64"/>
      </right>
      <top/>
      <bottom style="thick">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9"/>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bottom/>
      <diagonal/>
    </border>
    <border>
      <left style="thin">
        <color indexed="64"/>
      </left>
      <right style="thin">
        <color indexed="64"/>
      </right>
      <top/>
      <bottom style="thin">
        <color indexed="9"/>
      </bottom>
      <diagonal/>
    </border>
    <border>
      <left style="thin">
        <color indexed="64"/>
      </left>
      <right/>
      <top/>
      <bottom style="thin">
        <color indexed="9"/>
      </bottom>
      <diagonal/>
    </border>
    <border>
      <left style="thin">
        <color indexed="64"/>
      </left>
      <right style="thick">
        <color indexed="64"/>
      </right>
      <top/>
      <bottom style="thin">
        <color indexed="9"/>
      </bottom>
      <diagonal/>
    </border>
    <border>
      <left/>
      <right/>
      <top style="thick">
        <color indexed="64"/>
      </top>
      <bottom style="thick">
        <color indexed="64"/>
      </bottom>
      <diagonal/>
    </border>
    <border>
      <left/>
      <right/>
      <top/>
      <bottom style="thin">
        <color indexed="9"/>
      </bottom>
      <diagonal/>
    </border>
    <border>
      <left/>
      <right style="thick">
        <color indexed="64"/>
      </right>
      <top/>
      <bottom style="thin">
        <color indexed="9"/>
      </bottom>
      <diagonal/>
    </border>
    <border>
      <left/>
      <right style="thin">
        <color indexed="64"/>
      </right>
      <top/>
      <bottom style="thin">
        <color indexed="9"/>
      </bottom>
      <diagonal/>
    </border>
    <border>
      <left/>
      <right style="thick">
        <color indexed="8"/>
      </right>
      <top/>
      <bottom style="thin">
        <color indexed="9"/>
      </bottom>
      <diagonal/>
    </border>
    <border>
      <left/>
      <right style="thick">
        <color indexed="64"/>
      </right>
      <top style="thick">
        <color indexed="64"/>
      </top>
      <bottom style="thick">
        <color indexed="64"/>
      </bottom>
      <diagonal/>
    </border>
    <border>
      <left/>
      <right/>
      <top style="thin">
        <color auto="1"/>
      </top>
      <bottom/>
      <diagonal/>
    </border>
    <border>
      <left/>
      <right/>
      <top/>
      <bottom style="thin">
        <color indexed="64"/>
      </bottom>
      <diagonal/>
    </border>
    <border>
      <left style="thin">
        <color indexed="64"/>
      </left>
      <right style="thin">
        <color indexed="64"/>
      </right>
      <top style="thin">
        <color indexed="9"/>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ck">
        <color indexed="64"/>
      </top>
      <bottom style="thin">
        <color indexed="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ck">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9"/>
      </top>
      <bottom style="thick">
        <color indexed="64"/>
      </bottom>
      <diagonal/>
    </border>
    <border>
      <left/>
      <right style="thin">
        <color indexed="64"/>
      </right>
      <top style="thin">
        <color indexed="9"/>
      </top>
      <bottom style="thick">
        <color indexed="64"/>
      </bottom>
      <diagonal/>
    </border>
    <border>
      <left/>
      <right style="thick">
        <color indexed="8"/>
      </right>
      <top style="thin">
        <color indexed="9"/>
      </top>
      <bottom style="thick">
        <color indexed="64"/>
      </bottom>
      <diagonal/>
    </border>
    <border>
      <left/>
      <right style="thick">
        <color indexed="64"/>
      </right>
      <top style="thin">
        <color indexed="9"/>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ck">
        <color indexed="64"/>
      </left>
      <right style="thin">
        <color indexed="64"/>
      </right>
      <top style="thick">
        <color indexed="64"/>
      </top>
      <bottom/>
      <diagonal/>
    </border>
    <border>
      <left/>
      <right style="thick">
        <color indexed="8"/>
      </right>
      <top style="thin">
        <color indexed="9"/>
      </top>
      <bottom/>
      <diagonal/>
    </border>
    <border>
      <left/>
      <right style="thick">
        <color indexed="64"/>
      </right>
      <top style="thin">
        <color indexed="9"/>
      </top>
      <bottom/>
      <diagonal/>
    </border>
    <border>
      <left/>
      <right style="thick">
        <color indexed="64"/>
      </right>
      <top style="thick">
        <color indexed="64"/>
      </top>
      <bottom/>
      <diagonal/>
    </border>
    <border>
      <left style="medium">
        <color indexed="64"/>
      </left>
      <right style="medium">
        <color indexed="64"/>
      </right>
      <top style="medium">
        <color indexed="64"/>
      </top>
      <bottom style="thick">
        <color indexed="64"/>
      </bottom>
      <diagonal/>
    </border>
    <border>
      <left style="thick">
        <color indexed="64"/>
      </left>
      <right style="thin">
        <color indexed="64"/>
      </right>
      <top style="medium">
        <color indexed="64"/>
      </top>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auto="1"/>
      </left>
      <right style="thin">
        <color indexed="64"/>
      </right>
      <top style="thin">
        <color indexed="9"/>
      </top>
      <bottom style="thin">
        <color indexed="9"/>
      </bottom>
      <diagonal/>
    </border>
    <border>
      <left style="thin">
        <color indexed="64"/>
      </left>
      <right style="thick">
        <color indexed="64"/>
      </right>
      <top style="thin">
        <color indexed="64"/>
      </top>
      <bottom style="thin">
        <color indexed="64"/>
      </bottom>
      <diagonal/>
    </border>
    <border>
      <left style="thin">
        <color indexed="64"/>
      </left>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style="medium">
        <color indexed="64"/>
      </top>
      <bottom/>
      <diagonal/>
    </border>
    <border>
      <left style="medium">
        <color indexed="64"/>
      </left>
      <right style="thick">
        <color rgb="FF0070C0"/>
      </right>
      <top style="medium">
        <color indexed="64"/>
      </top>
      <bottom/>
      <diagonal/>
    </border>
    <border>
      <left style="medium">
        <color indexed="64"/>
      </left>
      <right style="thick">
        <color rgb="FF0070C0"/>
      </right>
      <top/>
      <bottom/>
      <diagonal/>
    </border>
    <border>
      <left style="medium">
        <color indexed="64"/>
      </left>
      <right style="thick">
        <color rgb="FF0070C0"/>
      </right>
      <top/>
      <bottom style="medium">
        <color indexed="64"/>
      </bottom>
      <diagonal/>
    </border>
    <border>
      <left style="thin">
        <color indexed="64"/>
      </left>
      <right style="thick">
        <color rgb="FF0070C0"/>
      </right>
      <top style="medium">
        <color indexed="64"/>
      </top>
      <bottom style="thin">
        <color indexed="64"/>
      </bottom>
      <diagonal/>
    </border>
    <border>
      <left style="thin">
        <color indexed="64"/>
      </left>
      <right style="thick">
        <color rgb="FF0070C0"/>
      </right>
      <top style="thin">
        <color indexed="64"/>
      </top>
      <bottom style="thin">
        <color indexed="64"/>
      </bottom>
      <diagonal/>
    </border>
    <border>
      <left style="thin">
        <color indexed="64"/>
      </left>
      <right style="thick">
        <color rgb="FF0070C0"/>
      </right>
      <top style="thin">
        <color indexed="64"/>
      </top>
      <bottom style="medium">
        <color indexed="64"/>
      </bottom>
      <diagonal/>
    </border>
    <border>
      <left style="thin">
        <color indexed="64"/>
      </left>
      <right style="thick">
        <color theme="3" tint="0.39994506668294322"/>
      </right>
      <top style="medium">
        <color indexed="64"/>
      </top>
      <bottom style="thin">
        <color indexed="64"/>
      </bottom>
      <diagonal/>
    </border>
    <border>
      <left style="thin">
        <color indexed="64"/>
      </left>
      <right style="thick">
        <color theme="3" tint="0.39994506668294322"/>
      </right>
      <top style="thin">
        <color indexed="64"/>
      </top>
      <bottom style="thin">
        <color indexed="64"/>
      </bottom>
      <diagonal/>
    </border>
    <border>
      <left style="thin">
        <color indexed="64"/>
      </left>
      <right style="thick">
        <color theme="3" tint="0.39994506668294322"/>
      </right>
      <top style="thin">
        <color indexed="64"/>
      </top>
      <bottom style="medium">
        <color indexed="64"/>
      </bottom>
      <diagonal/>
    </border>
    <border>
      <left style="thin">
        <color indexed="64"/>
      </left>
      <right/>
      <top style="thin">
        <color indexed="9"/>
      </top>
      <bottom style="thin">
        <color indexed="64"/>
      </bottom>
      <diagonal/>
    </border>
    <border>
      <left style="medium">
        <color indexed="64"/>
      </left>
      <right/>
      <top style="medium">
        <color indexed="64"/>
      </top>
      <bottom style="thin">
        <color indexed="9"/>
      </bottom>
      <diagonal/>
    </border>
    <border>
      <left style="medium">
        <color indexed="64"/>
      </left>
      <right/>
      <top/>
      <bottom style="thin">
        <color indexed="9"/>
      </bottom>
      <diagonal/>
    </border>
    <border>
      <left style="medium">
        <color indexed="64"/>
      </left>
      <right style="thin">
        <color indexed="64"/>
      </right>
      <top style="medium">
        <color indexed="64"/>
      </top>
      <bottom/>
      <diagonal/>
    </border>
    <border>
      <left/>
      <right style="medium">
        <color indexed="64"/>
      </right>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medium">
        <color indexed="64"/>
      </left>
      <right style="thin">
        <color indexed="64"/>
      </right>
      <top/>
      <bottom style="medium">
        <color indexed="64"/>
      </bottom>
      <diagonal/>
    </border>
    <border>
      <left/>
      <right style="thin">
        <color indexed="64"/>
      </right>
      <top style="thin">
        <color indexed="9"/>
      </top>
      <bottom style="medium">
        <color indexed="64"/>
      </bottom>
      <diagonal/>
    </border>
    <border>
      <left style="medium">
        <color indexed="64"/>
      </left>
      <right/>
      <top/>
      <bottom style="thick">
        <color indexed="64"/>
      </bottom>
      <diagonal/>
    </border>
    <border>
      <left/>
      <right style="thin">
        <color indexed="64"/>
      </right>
      <top style="thin">
        <color indexed="9"/>
      </top>
      <bottom style="thin">
        <color indexed="64"/>
      </bottom>
      <diagonal/>
    </border>
    <border>
      <left/>
      <right style="thin">
        <color indexed="9"/>
      </right>
      <top style="thin">
        <color indexed="9"/>
      </top>
      <bottom style="thin">
        <color indexed="8"/>
      </bottom>
      <diagonal/>
    </border>
    <border diagonalUp="1">
      <left/>
      <right style="thin">
        <color indexed="9"/>
      </right>
      <top style="thin">
        <color indexed="9"/>
      </top>
      <bottom style="thin">
        <color indexed="8"/>
      </bottom>
      <diagonal style="thin">
        <color indexed="9"/>
      </diagonal>
    </border>
  </borders>
  <cellStyleXfs count="2">
    <xf numFmtId="0" fontId="0" fillId="0" borderId="0"/>
    <xf numFmtId="0" fontId="16" fillId="0" borderId="0" applyNumberFormat="0" applyFill="0" applyBorder="0" applyAlignment="0" applyProtection="0"/>
  </cellStyleXfs>
  <cellXfs count="854">
    <xf numFmtId="0" fontId="0" fillId="0" borderId="0" xfId="0"/>
    <xf numFmtId="0" fontId="1" fillId="0" borderId="118" xfId="0" applyFont="1" applyBorder="1" applyAlignment="1" applyProtection="1">
      <alignment horizontal="center"/>
      <protection locked="0"/>
    </xf>
    <xf numFmtId="0" fontId="1" fillId="0" borderId="119" xfId="0" applyFont="1" applyBorder="1" applyAlignment="1" applyProtection="1">
      <alignment horizontal="center"/>
      <protection locked="0"/>
    </xf>
    <xf numFmtId="0" fontId="1" fillId="0" borderId="120" xfId="0" applyFont="1" applyBorder="1" applyAlignment="1" applyProtection="1">
      <alignment horizontal="center"/>
      <protection locked="0"/>
    </xf>
    <xf numFmtId="0" fontId="0" fillId="0" borderId="0" xfId="0" applyProtection="1"/>
    <xf numFmtId="0" fontId="0" fillId="0" borderId="45" xfId="0" applyFill="1" applyBorder="1" applyAlignment="1" applyProtection="1">
      <alignment horizontal="right"/>
    </xf>
    <xf numFmtId="0" fontId="0" fillId="0" borderId="84" xfId="0" applyBorder="1" applyAlignment="1" applyProtection="1">
      <alignment horizontal="center"/>
    </xf>
    <xf numFmtId="0" fontId="0" fillId="0" borderId="0" xfId="0" applyBorder="1" applyAlignment="1" applyProtection="1"/>
    <xf numFmtId="0" fontId="0" fillId="0" borderId="85" xfId="0" applyFill="1" applyBorder="1" applyAlignment="1" applyProtection="1">
      <alignment horizontal="center"/>
    </xf>
    <xf numFmtId="0" fontId="0" fillId="0" borderId="86" xfId="0" applyFill="1" applyBorder="1" applyAlignment="1" applyProtection="1">
      <alignment horizontal="center"/>
    </xf>
    <xf numFmtId="0" fontId="0" fillId="0" borderId="79" xfId="0" applyBorder="1" applyAlignment="1" applyProtection="1">
      <alignment horizontal="center"/>
    </xf>
    <xf numFmtId="0" fontId="0" fillId="0" borderId="57" xfId="0" applyBorder="1" applyAlignment="1" applyProtection="1">
      <alignment horizontal="center"/>
    </xf>
    <xf numFmtId="0" fontId="0" fillId="0" borderId="112" xfId="0" applyFill="1" applyBorder="1" applyAlignment="1" applyProtection="1">
      <alignment horizontal="center"/>
    </xf>
    <xf numFmtId="0" fontId="0" fillId="0" borderId="56" xfId="0" applyBorder="1" applyAlignment="1" applyProtection="1">
      <alignment horizontal="center"/>
    </xf>
    <xf numFmtId="0" fontId="0" fillId="0" borderId="42" xfId="0" applyFill="1" applyBorder="1" applyAlignment="1" applyProtection="1">
      <alignment horizontal="center" vertical="top"/>
    </xf>
    <xf numFmtId="1" fontId="16" fillId="0" borderId="94" xfId="1" applyNumberFormat="1" applyBorder="1" applyAlignment="1" applyProtection="1">
      <alignment horizontal="left"/>
    </xf>
    <xf numFmtId="1" fontId="1" fillId="0" borderId="56" xfId="0" applyNumberFormat="1" applyFont="1" applyBorder="1" applyAlignment="1" applyProtection="1">
      <alignment horizontal="center"/>
    </xf>
    <xf numFmtId="1" fontId="7" fillId="0" borderId="4" xfId="0" applyNumberFormat="1" applyFont="1" applyBorder="1" applyAlignment="1" applyProtection="1">
      <alignment horizontal="left"/>
    </xf>
    <xf numFmtId="1" fontId="0" fillId="0" borderId="0" xfId="0" applyNumberFormat="1" applyAlignment="1" applyProtection="1">
      <alignment horizontal="center"/>
    </xf>
    <xf numFmtId="0" fontId="0" fillId="0" borderId="3" xfId="0" applyFill="1" applyBorder="1" applyProtection="1"/>
    <xf numFmtId="1" fontId="7" fillId="0" borderId="22" xfId="0" applyNumberFormat="1" applyFont="1" applyBorder="1" applyAlignment="1" applyProtection="1">
      <alignment horizontal="left"/>
    </xf>
    <xf numFmtId="0" fontId="7" fillId="0" borderId="46" xfId="0" applyFont="1" applyBorder="1" applyAlignment="1" applyProtection="1">
      <alignment horizontal="left"/>
    </xf>
    <xf numFmtId="1" fontId="7" fillId="0" borderId="47" xfId="0" applyNumberFormat="1" applyFont="1" applyBorder="1" applyAlignment="1" applyProtection="1">
      <alignment horizontal="left"/>
    </xf>
    <xf numFmtId="1" fontId="7" fillId="0" borderId="16" xfId="0" applyNumberFormat="1" applyFont="1" applyBorder="1" applyAlignment="1" applyProtection="1">
      <alignment horizontal="left"/>
    </xf>
    <xf numFmtId="1" fontId="7" fillId="0" borderId="3" xfId="0" applyNumberFormat="1" applyFont="1" applyBorder="1" applyAlignment="1" applyProtection="1">
      <alignment horizontal="left"/>
    </xf>
    <xf numFmtId="1" fontId="7" fillId="0" borderId="4" xfId="0" applyNumberFormat="1" applyFont="1" applyFill="1" applyBorder="1" applyAlignment="1" applyProtection="1">
      <alignment horizontal="left"/>
    </xf>
    <xf numFmtId="1" fontId="7" fillId="0" borderId="46" xfId="0" applyNumberFormat="1" applyFont="1" applyBorder="1" applyAlignment="1" applyProtection="1">
      <alignment horizontal="left"/>
    </xf>
    <xf numFmtId="1" fontId="7" fillId="0" borderId="73" xfId="0" applyNumberFormat="1" applyFont="1" applyBorder="1" applyAlignment="1" applyProtection="1">
      <alignment horizontal="left"/>
    </xf>
    <xf numFmtId="1" fontId="1" fillId="0" borderId="77" xfId="0" applyNumberFormat="1" applyFont="1" applyBorder="1" applyAlignment="1" applyProtection="1">
      <alignment horizontal="center"/>
    </xf>
    <xf numFmtId="1" fontId="7" fillId="0" borderId="5" xfId="0" applyNumberFormat="1" applyFont="1" applyBorder="1" applyAlignment="1" applyProtection="1">
      <alignment horizontal="left"/>
    </xf>
    <xf numFmtId="1" fontId="7" fillId="0" borderId="9" xfId="0" applyNumberFormat="1" applyFont="1" applyBorder="1" applyAlignment="1" applyProtection="1">
      <alignment horizontal="left"/>
    </xf>
    <xf numFmtId="1" fontId="0" fillId="0" borderId="56" xfId="0" applyNumberFormat="1" applyBorder="1" applyAlignment="1" applyProtection="1">
      <alignment horizontal="center"/>
    </xf>
    <xf numFmtId="1" fontId="7" fillId="0" borderId="12" xfId="0" applyNumberFormat="1" applyFont="1" applyBorder="1" applyAlignment="1" applyProtection="1">
      <alignment horizontal="left"/>
    </xf>
    <xf numFmtId="0" fontId="0" fillId="0" borderId="7" xfId="0" applyFill="1" applyBorder="1" applyProtection="1"/>
    <xf numFmtId="0" fontId="16" fillId="0" borderId="94" xfId="1" applyBorder="1" applyAlignment="1" applyProtection="1">
      <alignment horizontal="left"/>
    </xf>
    <xf numFmtId="1" fontId="7" fillId="0" borderId="86" xfId="0" applyNumberFormat="1" applyFont="1" applyBorder="1" applyAlignment="1" applyProtection="1">
      <alignment horizontal="left"/>
    </xf>
    <xf numFmtId="1" fontId="7" fillId="0" borderId="10" xfId="0" applyNumberFormat="1" applyFont="1" applyBorder="1" applyAlignment="1" applyProtection="1">
      <alignment horizontal="left"/>
    </xf>
    <xf numFmtId="1" fontId="18" fillId="8" borderId="0" xfId="1" applyNumberFormat="1" applyFont="1" applyFill="1" applyBorder="1" applyAlignment="1" applyProtection="1">
      <alignment horizontal="left"/>
    </xf>
    <xf numFmtId="0" fontId="0" fillId="0" borderId="70" xfId="0" applyFill="1" applyBorder="1" applyProtection="1"/>
    <xf numFmtId="0" fontId="0" fillId="0" borderId="73" xfId="0" applyFill="1" applyBorder="1" applyProtection="1"/>
    <xf numFmtId="0" fontId="0" fillId="0" borderId="3" xfId="0" applyFill="1" applyBorder="1" applyAlignment="1" applyProtection="1">
      <alignment horizontal="center"/>
    </xf>
    <xf numFmtId="0" fontId="6" fillId="0" borderId="8" xfId="0" applyNumberFormat="1" applyFont="1" applyFill="1" applyBorder="1" applyProtection="1"/>
    <xf numFmtId="0" fontId="6" fillId="0" borderId="92" xfId="0" applyNumberFormat="1" applyFont="1" applyFill="1" applyBorder="1" applyProtection="1"/>
    <xf numFmtId="0" fontId="6" fillId="0" borderId="24" xfId="0" applyNumberFormat="1" applyFont="1" applyFill="1" applyBorder="1" applyProtection="1"/>
    <xf numFmtId="0" fontId="0" fillId="0" borderId="8" xfId="0" applyFill="1" applyBorder="1" applyAlignment="1" applyProtection="1">
      <alignment horizontal="center"/>
    </xf>
    <xf numFmtId="0" fontId="0" fillId="0" borderId="0" xfId="0" applyFont="1" applyFill="1" applyBorder="1" applyAlignment="1" applyProtection="1">
      <alignment horizontal="center"/>
    </xf>
    <xf numFmtId="0" fontId="0" fillId="0" borderId="15" xfId="0" applyFont="1" applyFill="1" applyBorder="1" applyAlignment="1" applyProtection="1">
      <alignment horizontal="center"/>
    </xf>
    <xf numFmtId="0" fontId="0" fillId="0" borderId="14" xfId="0" applyFont="1" applyFill="1" applyBorder="1" applyAlignment="1" applyProtection="1">
      <alignment horizontal="center"/>
    </xf>
    <xf numFmtId="0" fontId="0" fillId="0" borderId="0" xfId="0" applyFont="1" applyFill="1" applyBorder="1" applyAlignment="1" applyProtection="1">
      <alignment horizontal="left"/>
    </xf>
    <xf numFmtId="0" fontId="0" fillId="0" borderId="0" xfId="0" applyFont="1" applyBorder="1" applyAlignment="1" applyProtection="1">
      <alignment horizontal="center"/>
    </xf>
    <xf numFmtId="0" fontId="0" fillId="0" borderId="42" xfId="0" applyFont="1" applyFill="1" applyBorder="1" applyAlignment="1" applyProtection="1">
      <alignment horizontal="center" vertical="top"/>
    </xf>
    <xf numFmtId="0" fontId="0" fillId="0" borderId="14" xfId="0" applyNumberFormat="1" applyFont="1" applyFill="1" applyBorder="1" applyAlignment="1" applyProtection="1">
      <alignment horizontal="center"/>
    </xf>
    <xf numFmtId="0" fontId="0" fillId="0" borderId="0" xfId="0" applyAlignment="1" applyProtection="1">
      <alignment horizontal="right"/>
    </xf>
    <xf numFmtId="0" fontId="0" fillId="0" borderId="0" xfId="0" applyFill="1" applyAlignment="1" applyProtection="1">
      <alignment horizontal="right"/>
    </xf>
    <xf numFmtId="0" fontId="0" fillId="0" borderId="0" xfId="0" applyFill="1" applyBorder="1" applyAlignment="1" applyProtection="1">
      <alignment horizontal="right"/>
    </xf>
    <xf numFmtId="0" fontId="0" fillId="0" borderId="115" xfId="0" applyBorder="1" applyAlignment="1" applyProtection="1">
      <alignment horizontal="center"/>
    </xf>
    <xf numFmtId="0" fontId="0" fillId="0" borderId="116" xfId="0" applyBorder="1" applyAlignment="1" applyProtection="1">
      <alignment horizontal="center"/>
    </xf>
    <xf numFmtId="0" fontId="0" fillId="0" borderId="85" xfId="0" applyBorder="1" applyAlignment="1" applyProtection="1">
      <alignment horizontal="center"/>
    </xf>
    <xf numFmtId="0" fontId="0" fillId="0" borderId="86" xfId="0" applyBorder="1" applyAlignment="1" applyProtection="1">
      <alignment horizontal="center"/>
    </xf>
    <xf numFmtId="0" fontId="0" fillId="0" borderId="112" xfId="0" applyBorder="1" applyAlignment="1" applyProtection="1">
      <alignment horizontal="center"/>
    </xf>
    <xf numFmtId="0" fontId="0" fillId="0" borderId="113" xfId="0" applyBorder="1" applyAlignment="1" applyProtection="1">
      <alignment horizontal="center"/>
    </xf>
    <xf numFmtId="0" fontId="0" fillId="0" borderId="116" xfId="0" applyFill="1" applyBorder="1" applyAlignment="1" applyProtection="1">
      <alignment horizontal="center"/>
    </xf>
    <xf numFmtId="0" fontId="0" fillId="0" borderId="84" xfId="0" applyFill="1" applyBorder="1" applyAlignment="1" applyProtection="1">
      <alignment horizontal="center"/>
    </xf>
    <xf numFmtId="0" fontId="0" fillId="0" borderId="57" xfId="0" applyFill="1" applyBorder="1" applyAlignment="1" applyProtection="1">
      <alignment horizontal="center"/>
    </xf>
    <xf numFmtId="0" fontId="0" fillId="0" borderId="113" xfId="0" applyFill="1" applyBorder="1" applyAlignment="1" applyProtection="1">
      <alignment horizontal="center"/>
    </xf>
    <xf numFmtId="0" fontId="0" fillId="0" borderId="80" xfId="0" applyBorder="1" applyAlignment="1" applyProtection="1">
      <alignment horizontal="center"/>
    </xf>
    <xf numFmtId="0" fontId="0" fillId="0" borderId="115" xfId="0" applyFill="1" applyBorder="1" applyAlignment="1" applyProtection="1">
      <alignment horizontal="center"/>
    </xf>
    <xf numFmtId="0" fontId="0" fillId="0" borderId="4" xfId="0" applyBorder="1" applyAlignment="1" applyProtection="1">
      <alignment horizontal="center"/>
    </xf>
    <xf numFmtId="0" fontId="0" fillId="0" borderId="87" xfId="0" applyNumberFormat="1" applyFill="1" applyBorder="1" applyAlignment="1" applyProtection="1"/>
    <xf numFmtId="0" fontId="0" fillId="0" borderId="139" xfId="0" applyNumberFormat="1" applyFont="1" applyFill="1" applyBorder="1" applyAlignment="1" applyProtection="1">
      <alignment horizontal="center"/>
    </xf>
    <xf numFmtId="0" fontId="0" fillId="0" borderId="134" xfId="0" applyNumberFormat="1" applyFont="1" applyFill="1" applyBorder="1" applyAlignment="1" applyProtection="1">
      <alignment horizontal="center"/>
    </xf>
    <xf numFmtId="0" fontId="0" fillId="0" borderId="128" xfId="0" applyFont="1" applyFill="1" applyBorder="1" applyAlignment="1" applyProtection="1">
      <alignment horizontal="center"/>
    </xf>
    <xf numFmtId="0" fontId="0" fillId="0" borderId="140" xfId="0" applyFont="1" applyFill="1" applyBorder="1" applyAlignment="1" applyProtection="1">
      <alignment horizontal="center"/>
    </xf>
    <xf numFmtId="0" fontId="0" fillId="0" borderId="141" xfId="0" applyFont="1" applyFill="1" applyBorder="1" applyAlignment="1" applyProtection="1">
      <alignment horizontal="center"/>
    </xf>
    <xf numFmtId="0" fontId="6" fillId="0" borderId="114" xfId="0" applyNumberFormat="1" applyFont="1" applyFill="1" applyBorder="1" applyProtection="1"/>
    <xf numFmtId="0" fontId="6" fillId="0" borderId="91" xfId="0" applyNumberFormat="1" applyFont="1" applyFill="1" applyBorder="1" applyProtection="1"/>
    <xf numFmtId="0" fontId="16" fillId="0" borderId="145" xfId="1" applyBorder="1" applyAlignment="1" applyProtection="1">
      <alignment horizontal="left"/>
    </xf>
    <xf numFmtId="0" fontId="0" fillId="0" borderId="2" xfId="0" applyFill="1" applyBorder="1" applyProtection="1"/>
    <xf numFmtId="0" fontId="6" fillId="0" borderId="56" xfId="0" applyNumberFormat="1" applyFont="1" applyFill="1" applyBorder="1" applyAlignment="1" applyProtection="1">
      <alignment horizontal="center"/>
    </xf>
    <xf numFmtId="0" fontId="0" fillId="0" borderId="127" xfId="0" applyFill="1" applyBorder="1" applyProtection="1"/>
    <xf numFmtId="0" fontId="6" fillId="0" borderId="78" xfId="0" applyNumberFormat="1" applyFont="1" applyFill="1" applyBorder="1" applyAlignment="1" applyProtection="1">
      <alignment horizontal="center"/>
    </xf>
    <xf numFmtId="0" fontId="16" fillId="8" borderId="144" xfId="1" applyFill="1" applyBorder="1" applyAlignment="1" applyProtection="1">
      <alignment horizontal="left"/>
    </xf>
    <xf numFmtId="1" fontId="0" fillId="0" borderId="52" xfId="0" applyNumberFormat="1" applyBorder="1" applyAlignment="1" applyProtection="1">
      <alignment horizontal="center"/>
    </xf>
    <xf numFmtId="0" fontId="6" fillId="0" borderId="138" xfId="0" applyNumberFormat="1" applyFont="1" applyFill="1" applyBorder="1" applyAlignment="1" applyProtection="1">
      <alignment horizontal="center"/>
    </xf>
    <xf numFmtId="0" fontId="0" fillId="0" borderId="56" xfId="0" applyFill="1" applyBorder="1" applyAlignment="1" applyProtection="1">
      <alignment horizontal="center"/>
    </xf>
    <xf numFmtId="0" fontId="6" fillId="0" borderId="56" xfId="0" applyNumberFormat="1" applyFont="1" applyFill="1" applyBorder="1" applyProtection="1"/>
    <xf numFmtId="0" fontId="6" fillId="0" borderId="79" xfId="0" applyNumberFormat="1" applyFont="1" applyFill="1" applyBorder="1" applyProtection="1"/>
    <xf numFmtId="0" fontId="0" fillId="0" borderId="149" xfId="0" applyFill="1" applyBorder="1" applyAlignment="1" applyProtection="1">
      <alignment horizontal="center"/>
    </xf>
    <xf numFmtId="0" fontId="0" fillId="0" borderId="0" xfId="0" applyFill="1" applyBorder="1" applyAlignment="1" applyProtection="1">
      <alignment horizontal="center"/>
    </xf>
    <xf numFmtId="0" fontId="0" fillId="0" borderId="45" xfId="0" applyFill="1" applyBorder="1" applyAlignment="1" applyProtection="1">
      <alignment horizontal="center"/>
    </xf>
    <xf numFmtId="0" fontId="0" fillId="0" borderId="4" xfId="0" applyFill="1" applyBorder="1" applyAlignment="1" applyProtection="1">
      <alignment horizontal="center"/>
    </xf>
    <xf numFmtId="0" fontId="0" fillId="12" borderId="74" xfId="0" applyFill="1" applyBorder="1" applyAlignment="1" applyProtection="1">
      <alignment horizontal="center"/>
    </xf>
    <xf numFmtId="0" fontId="0" fillId="12" borderId="130" xfId="0" applyFill="1" applyBorder="1" applyAlignment="1" applyProtection="1">
      <alignment horizontal="center"/>
    </xf>
    <xf numFmtId="0" fontId="0" fillId="12" borderId="131" xfId="0" applyFill="1" applyBorder="1" applyAlignment="1" applyProtection="1">
      <alignment horizontal="center"/>
    </xf>
    <xf numFmtId="0" fontId="0" fillId="12" borderId="129" xfId="0" applyFill="1" applyBorder="1" applyAlignment="1" applyProtection="1">
      <alignment horizontal="center"/>
    </xf>
    <xf numFmtId="0" fontId="0" fillId="12" borderId="120" xfId="0" applyFill="1" applyBorder="1" applyAlignment="1" applyProtection="1">
      <alignment horizontal="center"/>
    </xf>
    <xf numFmtId="0" fontId="0" fillId="0" borderId="42" xfId="0" applyBorder="1" applyAlignment="1" applyProtection="1">
      <alignment horizontal="center"/>
    </xf>
    <xf numFmtId="0" fontId="0" fillId="12" borderId="67" xfId="0" applyFill="1" applyBorder="1" applyAlignment="1" applyProtection="1">
      <alignment horizontal="center"/>
    </xf>
    <xf numFmtId="0" fontId="19" fillId="0" borderId="0" xfId="0" applyFont="1" applyBorder="1" applyAlignment="1" applyProtection="1"/>
    <xf numFmtId="0" fontId="27" fillId="0" borderId="0" xfId="0" applyNumberFormat="1" applyFont="1" applyProtection="1"/>
    <xf numFmtId="0" fontId="27" fillId="0" borderId="0" xfId="0" applyFont="1" applyProtection="1"/>
    <xf numFmtId="0" fontId="27" fillId="0" borderId="0" xfId="0" applyFont="1" applyFill="1" applyBorder="1" applyAlignment="1" applyProtection="1">
      <alignment horizontal="center"/>
    </xf>
    <xf numFmtId="0" fontId="27" fillId="0" borderId="0" xfId="0" applyFont="1" applyFill="1" applyAlignment="1" applyProtection="1">
      <alignment horizontal="left"/>
    </xf>
    <xf numFmtId="0" fontId="27" fillId="0" borderId="0" xfId="0" applyFont="1" applyFill="1" applyAlignment="1" applyProtection="1">
      <alignment horizontal="center"/>
    </xf>
    <xf numFmtId="0" fontId="27" fillId="0" borderId="0" xfId="0" applyFont="1" applyFill="1" applyAlignment="1" applyProtection="1">
      <alignment horizontal="right"/>
    </xf>
    <xf numFmtId="0" fontId="16" fillId="0" borderId="0" xfId="1" applyProtection="1"/>
    <xf numFmtId="14" fontId="28" fillId="0" borderId="6" xfId="0" applyNumberFormat="1" applyFont="1" applyBorder="1" applyAlignment="1" applyProtection="1">
      <alignment horizontal="left"/>
    </xf>
    <xf numFmtId="0" fontId="0" fillId="0" borderId="165" xfId="0" applyFill="1" applyBorder="1" applyAlignment="1" applyProtection="1">
      <alignment horizontal="center"/>
    </xf>
    <xf numFmtId="0" fontId="0" fillId="0" borderId="131" xfId="0" applyFill="1" applyBorder="1" applyAlignment="1" applyProtection="1">
      <alignment horizontal="center"/>
    </xf>
    <xf numFmtId="0" fontId="0" fillId="0" borderId="146" xfId="0" applyFill="1" applyBorder="1" applyAlignment="1" applyProtection="1">
      <alignment horizontal="center"/>
    </xf>
    <xf numFmtId="0" fontId="0" fillId="0" borderId="147" xfId="0" applyFill="1" applyBorder="1" applyAlignment="1" applyProtection="1">
      <alignment horizontal="center"/>
    </xf>
    <xf numFmtId="0" fontId="0" fillId="8" borderId="2" xfId="0" applyFill="1" applyBorder="1" applyProtection="1"/>
    <xf numFmtId="0" fontId="0" fillId="8" borderId="76" xfId="0" applyNumberFormat="1" applyFill="1" applyBorder="1" applyAlignment="1" applyProtection="1"/>
    <xf numFmtId="0" fontId="0" fillId="8" borderId="171" xfId="0" applyNumberFormat="1" applyFill="1" applyBorder="1" applyAlignment="1" applyProtection="1"/>
    <xf numFmtId="0" fontId="0" fillId="0" borderId="0" xfId="0" applyFill="1" applyBorder="1" applyAlignment="1" applyProtection="1">
      <alignment horizontal="left"/>
    </xf>
    <xf numFmtId="0" fontId="0" fillId="0" borderId="0" xfId="0" applyBorder="1" applyAlignment="1" applyProtection="1">
      <alignment horizontal="center"/>
    </xf>
    <xf numFmtId="0" fontId="0" fillId="12" borderId="80" xfId="0" applyFill="1" applyBorder="1" applyAlignment="1" applyProtection="1">
      <alignment horizontal="center"/>
    </xf>
    <xf numFmtId="0" fontId="0" fillId="0" borderId="0" xfId="0" applyAlignment="1" applyProtection="1">
      <alignment horizontal="center"/>
    </xf>
    <xf numFmtId="0" fontId="1" fillId="0" borderId="0" xfId="0" applyFont="1" applyAlignment="1" applyProtection="1">
      <alignment horizontal="center"/>
    </xf>
    <xf numFmtId="0" fontId="0" fillId="0" borderId="45" xfId="0" applyBorder="1" applyAlignment="1" applyProtection="1">
      <alignment horizontal="center"/>
    </xf>
    <xf numFmtId="0" fontId="7" fillId="0" borderId="0" xfId="0" applyFont="1" applyAlignment="1" applyProtection="1">
      <alignment horizontal="left"/>
      <protection locked="0"/>
    </xf>
    <xf numFmtId="0" fontId="0" fillId="0" borderId="0" xfId="0" applyFill="1" applyAlignment="1" applyProtection="1">
      <alignment horizontal="center"/>
      <protection locked="0"/>
    </xf>
    <xf numFmtId="0" fontId="0" fillId="0" borderId="0" xfId="0" applyFill="1" applyAlignment="1" applyProtection="1">
      <alignment horizontal="right"/>
      <protection locked="0"/>
    </xf>
    <xf numFmtId="0" fontId="0" fillId="8" borderId="0" xfId="0" applyFill="1" applyAlignment="1" applyProtection="1">
      <alignment horizontal="right"/>
      <protection locked="0"/>
    </xf>
    <xf numFmtId="0" fontId="0" fillId="0" borderId="0" xfId="0" applyFont="1" applyFill="1" applyBorder="1" applyAlignment="1" applyProtection="1">
      <alignment horizontal="center"/>
      <protection locked="0"/>
    </xf>
    <xf numFmtId="0" fontId="0" fillId="0" borderId="0" xfId="0" applyFill="1" applyAlignment="1" applyProtection="1">
      <alignment horizontal="left"/>
      <protection locked="0"/>
    </xf>
    <xf numFmtId="0" fontId="0" fillId="0" borderId="0" xfId="0" applyFill="1" applyAlignment="1" applyProtection="1">
      <protection locked="0"/>
    </xf>
    <xf numFmtId="0" fontId="0" fillId="0" borderId="0" xfId="0" applyFill="1" applyBorder="1" applyAlignment="1" applyProtection="1">
      <alignment horizontal="center"/>
      <protection locked="0"/>
    </xf>
    <xf numFmtId="0" fontId="0" fillId="8" borderId="0" xfId="0" applyFill="1" applyAlignment="1" applyProtection="1">
      <alignment horizontal="left"/>
      <protection locked="0"/>
    </xf>
    <xf numFmtId="0" fontId="0" fillId="0" borderId="0" xfId="0" applyFont="1" applyFill="1" applyAlignment="1" applyProtection="1">
      <alignment horizontal="center"/>
      <protection locked="0"/>
    </xf>
    <xf numFmtId="0" fontId="0" fillId="0" borderId="0" xfId="0" applyFill="1" applyBorder="1" applyAlignment="1" applyProtection="1">
      <alignment horizontal="right"/>
      <protection locked="0"/>
    </xf>
    <xf numFmtId="0" fontId="0" fillId="8" borderId="0" xfId="0" applyFill="1" applyBorder="1" applyAlignment="1" applyProtection="1">
      <alignment horizontal="right"/>
      <protection locked="0"/>
    </xf>
    <xf numFmtId="0" fontId="0" fillId="0" borderId="0" xfId="0" applyFill="1" applyBorder="1" applyAlignment="1" applyProtection="1">
      <alignment horizontal="left"/>
      <protection locked="0"/>
    </xf>
    <xf numFmtId="0" fontId="0" fillId="0" borderId="0" xfId="0" applyFill="1" applyBorder="1" applyProtection="1">
      <protection locked="0"/>
    </xf>
    <xf numFmtId="0" fontId="0" fillId="8" borderId="0" xfId="0" applyFill="1" applyBorder="1" applyProtection="1">
      <protection locked="0"/>
    </xf>
    <xf numFmtId="0" fontId="0" fillId="0" borderId="0" xfId="0" applyProtection="1">
      <protection locked="0"/>
    </xf>
    <xf numFmtId="0" fontId="0" fillId="0" borderId="0" xfId="0" applyAlignment="1" applyProtection="1">
      <alignment horizontal="center"/>
      <protection locked="0"/>
    </xf>
    <xf numFmtId="0" fontId="6" fillId="0" borderId="0" xfId="0" applyNumberFormat="1" applyFont="1" applyProtection="1">
      <protection locked="0"/>
    </xf>
    <xf numFmtId="0" fontId="0" fillId="8" borderId="0" xfId="0" applyFill="1" applyProtection="1">
      <protection locked="0"/>
    </xf>
    <xf numFmtId="0" fontId="13" fillId="0" borderId="0" xfId="0" applyFont="1" applyAlignment="1" applyProtection="1">
      <alignment horizontal="left"/>
      <protection locked="0"/>
    </xf>
    <xf numFmtId="0" fontId="1" fillId="9" borderId="80" xfId="0" applyFont="1" applyFill="1" applyBorder="1" applyProtection="1">
      <protection locked="0"/>
    </xf>
    <xf numFmtId="0" fontId="1" fillId="8" borderId="87" xfId="0" applyFont="1" applyFill="1" applyBorder="1" applyProtection="1">
      <protection locked="0"/>
    </xf>
    <xf numFmtId="0" fontId="0" fillId="9" borderId="87" xfId="0" applyFont="1" applyFill="1" applyBorder="1" applyAlignment="1" applyProtection="1">
      <alignment horizontal="center"/>
      <protection locked="0"/>
    </xf>
    <xf numFmtId="0" fontId="0" fillId="9" borderId="87" xfId="0" applyFill="1" applyBorder="1" applyAlignment="1" applyProtection="1">
      <alignment horizontal="left"/>
      <protection locked="0"/>
    </xf>
    <xf numFmtId="0" fontId="0" fillId="9" borderId="87" xfId="0" applyFill="1" applyBorder="1" applyAlignment="1" applyProtection="1">
      <alignment horizontal="center"/>
      <protection locked="0"/>
    </xf>
    <xf numFmtId="0" fontId="0" fillId="9" borderId="87" xfId="0" applyFill="1" applyBorder="1" applyAlignment="1" applyProtection="1">
      <alignment horizontal="right"/>
      <protection locked="0"/>
    </xf>
    <xf numFmtId="0" fontId="0" fillId="8" borderId="87" xfId="0" applyFill="1" applyBorder="1" applyAlignment="1" applyProtection="1">
      <alignment horizontal="right"/>
      <protection locked="0"/>
    </xf>
    <xf numFmtId="0" fontId="0" fillId="9" borderId="77" xfId="0" applyFill="1" applyBorder="1" applyAlignment="1" applyProtection="1">
      <alignment horizontal="right"/>
      <protection locked="0"/>
    </xf>
    <xf numFmtId="0" fontId="1" fillId="0" borderId="0" xfId="0" applyFont="1" applyFill="1" applyBorder="1" applyProtection="1">
      <protection locked="0"/>
    </xf>
    <xf numFmtId="0" fontId="0" fillId="0" borderId="0" xfId="0" applyFont="1" applyFill="1" applyBorder="1" applyProtection="1">
      <protection locked="0"/>
    </xf>
    <xf numFmtId="0" fontId="0" fillId="0" borderId="0" xfId="0" applyFill="1" applyProtection="1">
      <protection locked="0"/>
    </xf>
    <xf numFmtId="0" fontId="1" fillId="8" borderId="0" xfId="0" applyFont="1" applyFill="1" applyBorder="1" applyProtection="1">
      <protection locked="0"/>
    </xf>
    <xf numFmtId="0" fontId="0" fillId="0" borderId="0" xfId="0" applyBorder="1" applyProtection="1">
      <protection locked="0"/>
    </xf>
    <xf numFmtId="0" fontId="0" fillId="0" borderId="0" xfId="0" applyBorder="1" applyAlignment="1" applyProtection="1">
      <alignment horizontal="center"/>
      <protection locked="0"/>
    </xf>
    <xf numFmtId="0" fontId="6" fillId="0" borderId="0" xfId="0" applyNumberFormat="1" applyFont="1" applyBorder="1" applyProtection="1">
      <protection locked="0"/>
    </xf>
    <xf numFmtId="0" fontId="3" fillId="8" borderId="0" xfId="0" applyFont="1" applyFill="1" applyBorder="1" applyAlignment="1" applyProtection="1">
      <alignment horizontal="center"/>
      <protection locked="0"/>
    </xf>
    <xf numFmtId="0" fontId="0" fillId="0" borderId="0" xfId="0" applyFont="1" applyFill="1" applyAlignment="1" applyProtection="1">
      <alignment horizontal="right"/>
      <protection locked="0"/>
    </xf>
    <xf numFmtId="0" fontId="3" fillId="0" borderId="163" xfId="0" applyFont="1" applyBorder="1" applyProtection="1">
      <protection locked="0"/>
    </xf>
    <xf numFmtId="0" fontId="3" fillId="8" borderId="67" xfId="0" applyFont="1" applyFill="1" applyBorder="1" applyProtection="1">
      <protection locked="0"/>
    </xf>
    <xf numFmtId="0" fontId="0" fillId="0" borderId="67" xfId="0" applyFill="1" applyBorder="1" applyAlignment="1" applyProtection="1">
      <alignment horizontal="center"/>
      <protection locked="0"/>
    </xf>
    <xf numFmtId="0" fontId="0" fillId="0" borderId="67" xfId="0" applyFont="1" applyFill="1" applyBorder="1" applyAlignment="1" applyProtection="1">
      <alignment horizontal="center"/>
      <protection locked="0"/>
    </xf>
    <xf numFmtId="0" fontId="1" fillId="4" borderId="116" xfId="0" applyFont="1" applyFill="1" applyBorder="1" applyAlignment="1" applyProtection="1">
      <alignment horizontal="center"/>
      <protection locked="0"/>
    </xf>
    <xf numFmtId="0" fontId="1" fillId="8" borderId="116" xfId="0" applyFont="1" applyFill="1" applyBorder="1" applyAlignment="1" applyProtection="1">
      <alignment horizontal="center"/>
      <protection locked="0"/>
    </xf>
    <xf numFmtId="0" fontId="0" fillId="0" borderId="67" xfId="0" applyFill="1" applyBorder="1" applyAlignment="1" applyProtection="1">
      <alignment horizontal="right"/>
      <protection locked="0"/>
    </xf>
    <xf numFmtId="0" fontId="0" fillId="8" borderId="67" xfId="0" applyFill="1" applyBorder="1" applyAlignment="1" applyProtection="1">
      <alignment horizontal="right"/>
      <protection locked="0"/>
    </xf>
    <xf numFmtId="0" fontId="0" fillId="0" borderId="75" xfId="0" applyFont="1" applyFill="1" applyBorder="1" applyAlignment="1" applyProtection="1">
      <alignment horizontal="center"/>
      <protection locked="0"/>
    </xf>
    <xf numFmtId="0" fontId="3" fillId="0" borderId="72" xfId="0" applyFont="1" applyBorder="1" applyAlignment="1" applyProtection="1">
      <protection locked="0"/>
    </xf>
    <xf numFmtId="0" fontId="3" fillId="8" borderId="0" xfId="0" applyFont="1" applyFill="1" applyBorder="1" applyAlignment="1" applyProtection="1">
      <protection locked="0"/>
    </xf>
    <xf numFmtId="0" fontId="3" fillId="0" borderId="164" xfId="0" applyFont="1" applyBorder="1" applyProtection="1">
      <protection locked="0"/>
    </xf>
    <xf numFmtId="0" fontId="3" fillId="8" borderId="0" xfId="0" applyFont="1" applyFill="1" applyBorder="1" applyProtection="1">
      <protection locked="0"/>
    </xf>
    <xf numFmtId="0" fontId="0" fillId="0" borderId="14" xfId="0" applyFill="1" applyBorder="1" applyAlignment="1" applyProtection="1">
      <alignment horizontal="center"/>
      <protection locked="0"/>
    </xf>
    <xf numFmtId="0" fontId="0" fillId="0" borderId="45" xfId="0" applyFont="1" applyFill="1" applyBorder="1" applyAlignment="1" applyProtection="1">
      <alignment horizontal="center"/>
      <protection locked="0"/>
    </xf>
    <xf numFmtId="0" fontId="0" fillId="0" borderId="76" xfId="0" applyBorder="1" applyProtection="1">
      <protection locked="0"/>
    </xf>
    <xf numFmtId="0" fontId="1" fillId="4" borderId="4" xfId="0" applyFont="1" applyFill="1" applyBorder="1" applyAlignment="1" applyProtection="1">
      <alignment horizontal="center"/>
      <protection locked="0"/>
    </xf>
    <xf numFmtId="0" fontId="1" fillId="8" borderId="12" xfId="0" applyFont="1" applyFill="1" applyBorder="1" applyAlignment="1" applyProtection="1">
      <alignment horizontal="center"/>
      <protection locked="0"/>
    </xf>
    <xf numFmtId="0" fontId="1" fillId="4" borderId="12" xfId="0" applyFont="1" applyFill="1" applyBorder="1" applyAlignment="1" applyProtection="1">
      <alignment horizontal="center"/>
      <protection locked="0"/>
    </xf>
    <xf numFmtId="0" fontId="1" fillId="4" borderId="11" xfId="0" applyFont="1" applyFill="1" applyBorder="1" applyAlignment="1" applyProtection="1">
      <alignment horizontal="center"/>
      <protection locked="0"/>
    </xf>
    <xf numFmtId="0" fontId="0" fillId="0" borderId="76" xfId="0" applyFill="1" applyBorder="1" applyAlignment="1" applyProtection="1">
      <alignment horizontal="left"/>
      <protection locked="0"/>
    </xf>
    <xf numFmtId="0" fontId="0" fillId="8" borderId="0" xfId="0" applyFill="1" applyBorder="1" applyAlignment="1" applyProtection="1">
      <alignment horizontal="left"/>
      <protection locked="0"/>
    </xf>
    <xf numFmtId="0" fontId="19" fillId="0" borderId="0" xfId="0" applyNumberFormat="1" applyFont="1" applyBorder="1" applyAlignment="1" applyProtection="1">
      <alignment vertical="top"/>
      <protection locked="0"/>
    </xf>
    <xf numFmtId="0" fontId="0" fillId="0" borderId="0" xfId="0" applyFont="1" applyBorder="1" applyProtection="1">
      <protection locked="0"/>
    </xf>
    <xf numFmtId="0" fontId="0" fillId="0" borderId="95" xfId="0" applyBorder="1" applyProtection="1">
      <protection locked="0"/>
    </xf>
    <xf numFmtId="0" fontId="0" fillId="4" borderId="31" xfId="0" applyFont="1" applyFill="1" applyBorder="1" applyAlignment="1" applyProtection="1">
      <alignment horizontal="center"/>
      <protection locked="0"/>
    </xf>
    <xf numFmtId="0" fontId="3" fillId="0" borderId="41" xfId="0" applyFont="1" applyBorder="1" applyProtection="1">
      <protection locked="0"/>
    </xf>
    <xf numFmtId="0" fontId="3" fillId="8" borderId="42" xfId="0" applyFont="1" applyFill="1" applyBorder="1" applyProtection="1">
      <protection locked="0"/>
    </xf>
    <xf numFmtId="0" fontId="0" fillId="0" borderId="42" xfId="0" applyBorder="1" applyProtection="1">
      <protection locked="0"/>
    </xf>
    <xf numFmtId="0" fontId="0" fillId="0" borderId="42" xfId="0" applyFont="1" applyBorder="1" applyProtection="1">
      <protection locked="0"/>
    </xf>
    <xf numFmtId="0" fontId="0" fillId="0" borderId="42" xfId="0" applyFill="1" applyBorder="1" applyAlignment="1" applyProtection="1">
      <alignment horizontal="right"/>
      <protection locked="0"/>
    </xf>
    <xf numFmtId="0" fontId="0" fillId="8" borderId="42" xfId="0" applyFill="1" applyBorder="1" applyAlignment="1" applyProtection="1">
      <alignment horizontal="right"/>
      <protection locked="0"/>
    </xf>
    <xf numFmtId="0" fontId="0" fillId="0" borderId="42" xfId="0" applyFill="1" applyBorder="1" applyAlignment="1" applyProtection="1">
      <alignment horizontal="center"/>
      <protection locked="0"/>
    </xf>
    <xf numFmtId="0" fontId="0" fillId="0" borderId="42" xfId="0" applyFill="1" applyBorder="1" applyAlignment="1" applyProtection="1">
      <alignment horizontal="left"/>
      <protection locked="0"/>
    </xf>
    <xf numFmtId="0" fontId="0" fillId="4" borderId="57" xfId="0" applyFont="1" applyFill="1" applyBorder="1" applyAlignment="1" applyProtection="1">
      <alignment horizontal="center"/>
      <protection locked="0"/>
    </xf>
    <xf numFmtId="0" fontId="0" fillId="0" borderId="43" xfId="0" applyFont="1" applyFill="1" applyBorder="1" applyAlignment="1" applyProtection="1">
      <alignment horizontal="center"/>
      <protection locked="0"/>
    </xf>
    <xf numFmtId="0" fontId="19" fillId="8" borderId="0" xfId="0" applyNumberFormat="1" applyFont="1" applyFill="1" applyBorder="1" applyAlignment="1" applyProtection="1">
      <alignment vertical="top"/>
      <protection locked="0"/>
    </xf>
    <xf numFmtId="0" fontId="0" fillId="0" borderId="76" xfId="0" applyFill="1" applyBorder="1" applyAlignment="1" applyProtection="1">
      <alignment horizontal="center"/>
      <protection locked="0"/>
    </xf>
    <xf numFmtId="0" fontId="0" fillId="0" borderId="67" xfId="0" applyFill="1" applyBorder="1" applyAlignment="1" applyProtection="1">
      <alignment horizontal="left"/>
      <protection locked="0"/>
    </xf>
    <xf numFmtId="0" fontId="0" fillId="0" borderId="75" xfId="0" applyFill="1" applyBorder="1" applyAlignment="1" applyProtection="1">
      <protection locked="0"/>
    </xf>
    <xf numFmtId="0" fontId="0" fillId="8" borderId="0" xfId="0" applyFill="1" applyBorder="1" applyAlignment="1" applyProtection="1">
      <protection locked="0"/>
    </xf>
    <xf numFmtId="0" fontId="1" fillId="0" borderId="0" xfId="0" applyFont="1" applyFill="1" applyBorder="1" applyAlignment="1" applyProtection="1">
      <alignment horizontal="right"/>
      <protection locked="0"/>
    </xf>
    <xf numFmtId="0" fontId="0" fillId="0" borderId="45" xfId="0" applyFill="1" applyBorder="1" applyAlignment="1" applyProtection="1">
      <protection locked="0"/>
    </xf>
    <xf numFmtId="0" fontId="14" fillId="0" borderId="0" xfId="0" applyNumberFormat="1" applyFont="1" applyBorder="1" applyAlignment="1" applyProtection="1">
      <alignment vertical="top"/>
      <protection locked="0"/>
    </xf>
    <xf numFmtId="0" fontId="0" fillId="0" borderId="41" xfId="0" applyFill="1" applyBorder="1" applyAlignment="1" applyProtection="1">
      <alignment horizontal="center"/>
      <protection locked="0"/>
    </xf>
    <xf numFmtId="0" fontId="1" fillId="0" borderId="42" xfId="0" applyFont="1" applyBorder="1" applyProtection="1">
      <protection locked="0"/>
    </xf>
    <xf numFmtId="0" fontId="0" fillId="0" borderId="14" xfId="0" applyFont="1" applyFill="1" applyBorder="1" applyAlignment="1" applyProtection="1">
      <alignment horizontal="center"/>
      <protection locked="0"/>
    </xf>
    <xf numFmtId="0" fontId="0" fillId="0" borderId="42" xfId="0" applyFont="1" applyFill="1" applyBorder="1" applyAlignment="1" applyProtection="1">
      <alignment horizontal="center"/>
      <protection locked="0"/>
    </xf>
    <xf numFmtId="0" fontId="0" fillId="0" borderId="42" xfId="0" applyFont="1" applyFill="1" applyBorder="1" applyAlignment="1" applyProtection="1">
      <protection locked="0"/>
    </xf>
    <xf numFmtId="0" fontId="0" fillId="0" borderId="133" xfId="0" applyFont="1" applyFill="1" applyBorder="1" applyAlignment="1" applyProtection="1">
      <alignment horizontal="right"/>
      <protection locked="0"/>
    </xf>
    <xf numFmtId="0" fontId="0" fillId="0" borderId="43" xfId="0" applyFill="1" applyBorder="1" applyAlignment="1" applyProtection="1">
      <protection locked="0"/>
    </xf>
    <xf numFmtId="0" fontId="14" fillId="0" borderId="45" xfId="0" applyNumberFormat="1" applyFont="1" applyBorder="1" applyAlignment="1" applyProtection="1">
      <alignment vertical="top"/>
      <protection locked="0"/>
    </xf>
    <xf numFmtId="0" fontId="16" fillId="0" borderId="82" xfId="1" applyBorder="1" applyAlignment="1" applyProtection="1">
      <alignment horizontal="center"/>
      <protection locked="0"/>
    </xf>
    <xf numFmtId="0" fontId="16" fillId="0" borderId="108" xfId="1" applyBorder="1" applyAlignment="1" applyProtection="1">
      <alignment horizontal="center"/>
      <protection locked="0"/>
    </xf>
    <xf numFmtId="0" fontId="19" fillId="4" borderId="115" xfId="0" applyFont="1" applyFill="1" applyBorder="1" applyAlignment="1" applyProtection="1">
      <alignment horizontal="center"/>
      <protection locked="0"/>
    </xf>
    <xf numFmtId="0" fontId="19" fillId="4" borderId="84" xfId="0" applyFont="1" applyFill="1" applyBorder="1" applyAlignment="1" applyProtection="1">
      <alignment horizontal="center"/>
      <protection locked="0"/>
    </xf>
    <xf numFmtId="0" fontId="19" fillId="8" borderId="0" xfId="0" applyFont="1" applyFill="1" applyBorder="1" applyAlignment="1" applyProtection="1">
      <alignment horizontal="center"/>
      <protection locked="0"/>
    </xf>
    <xf numFmtId="0" fontId="16" fillId="0" borderId="88" xfId="1" applyBorder="1" applyAlignment="1" applyProtection="1">
      <alignment horizontal="center"/>
      <protection locked="0"/>
    </xf>
    <xf numFmtId="0" fontId="16" fillId="0" borderId="46" xfId="1" applyBorder="1" applyAlignment="1" applyProtection="1">
      <alignment horizontal="center"/>
      <protection locked="0"/>
    </xf>
    <xf numFmtId="0" fontId="19" fillId="4" borderId="85" xfId="0" applyFont="1" applyFill="1" applyBorder="1" applyAlignment="1" applyProtection="1">
      <alignment horizontal="center"/>
      <protection locked="0"/>
    </xf>
    <xf numFmtId="0" fontId="19" fillId="4" borderId="86" xfId="0" applyFont="1" applyFill="1" applyBorder="1" applyAlignment="1" applyProtection="1">
      <alignment horizontal="center"/>
      <protection locked="0"/>
    </xf>
    <xf numFmtId="0" fontId="0" fillId="0" borderId="67" xfId="0" applyBorder="1" applyAlignment="1" applyProtection="1">
      <alignment horizontal="center"/>
      <protection locked="0"/>
    </xf>
    <xf numFmtId="0" fontId="0" fillId="0" borderId="67" xfId="0" applyFont="1" applyBorder="1" applyProtection="1">
      <protection locked="0"/>
    </xf>
    <xf numFmtId="0" fontId="0" fillId="8" borderId="67" xfId="0" applyFont="1" applyFill="1" applyBorder="1" applyProtection="1">
      <protection locked="0"/>
    </xf>
    <xf numFmtId="0" fontId="0" fillId="0" borderId="67" xfId="0" applyBorder="1" applyProtection="1">
      <protection locked="0"/>
    </xf>
    <xf numFmtId="0" fontId="0" fillId="0" borderId="75" xfId="0" applyFill="1" applyBorder="1" applyAlignment="1" applyProtection="1">
      <alignment horizontal="right"/>
      <protection locked="0"/>
    </xf>
    <xf numFmtId="0" fontId="0" fillId="8" borderId="0" xfId="0" applyFont="1" applyFill="1" applyBorder="1" applyAlignment="1" applyProtection="1">
      <alignment horizontal="center"/>
      <protection locked="0"/>
    </xf>
    <xf numFmtId="0" fontId="0" fillId="0" borderId="45" xfId="0" applyFill="1" applyBorder="1" applyAlignment="1" applyProtection="1">
      <alignment horizontal="right"/>
      <protection locked="0"/>
    </xf>
    <xf numFmtId="0" fontId="0" fillId="0" borderId="45" xfId="0" applyFill="1" applyBorder="1" applyAlignment="1" applyProtection="1">
      <alignment horizontal="left"/>
      <protection locked="0"/>
    </xf>
    <xf numFmtId="0" fontId="0" fillId="4" borderId="4" xfId="0" applyFont="1" applyFill="1" applyBorder="1" applyAlignment="1" applyProtection="1">
      <alignment horizontal="center"/>
      <protection locked="0"/>
    </xf>
    <xf numFmtId="0" fontId="6" fillId="0" borderId="0" xfId="0" applyNumberFormat="1" applyFont="1" applyFill="1" applyBorder="1" applyProtection="1">
      <protection locked="0"/>
    </xf>
    <xf numFmtId="0" fontId="0" fillId="8" borderId="0" xfId="0" applyFill="1" applyBorder="1" applyAlignment="1" applyProtection="1">
      <alignment horizontal="center"/>
      <protection locked="0"/>
    </xf>
    <xf numFmtId="0" fontId="16" fillId="0" borderId="107" xfId="1" applyBorder="1" applyAlignment="1" applyProtection="1">
      <alignment horizontal="center"/>
      <protection locked="0"/>
    </xf>
    <xf numFmtId="0" fontId="16" fillId="0" borderId="6" xfId="1" applyBorder="1" applyAlignment="1" applyProtection="1">
      <alignment horizontal="center"/>
      <protection locked="0"/>
    </xf>
    <xf numFmtId="0" fontId="0" fillId="8" borderId="0" xfId="0" applyFill="1" applyAlignment="1" applyProtection="1">
      <alignment horizontal="center"/>
      <protection locked="0"/>
    </xf>
    <xf numFmtId="0" fontId="0" fillId="0" borderId="0" xfId="0" applyAlignment="1" applyProtection="1">
      <alignment vertical="top"/>
      <protection locked="0"/>
    </xf>
    <xf numFmtId="0" fontId="0" fillId="0" borderId="76" xfId="0" applyFill="1" applyBorder="1" applyAlignment="1" applyProtection="1">
      <alignment horizontal="right"/>
      <protection locked="0"/>
    </xf>
    <xf numFmtId="0" fontId="0" fillId="8" borderId="0" xfId="0" applyFont="1" applyFill="1" applyBorder="1" applyAlignment="1" applyProtection="1">
      <alignment horizontal="left"/>
      <protection locked="0"/>
    </xf>
    <xf numFmtId="0" fontId="1" fillId="0" borderId="0" xfId="0" applyFont="1" applyAlignment="1" applyProtection="1">
      <alignment vertical="top"/>
      <protection locked="0"/>
    </xf>
    <xf numFmtId="0" fontId="1" fillId="8" borderId="0" xfId="0" applyFont="1" applyFill="1" applyAlignment="1" applyProtection="1">
      <alignment vertical="top"/>
      <protection locked="0"/>
    </xf>
    <xf numFmtId="0" fontId="0" fillId="0" borderId="0" xfId="0" applyFont="1" applyFill="1" applyBorder="1" applyAlignment="1" applyProtection="1">
      <alignment horizontal="right"/>
      <protection locked="0"/>
    </xf>
    <xf numFmtId="0" fontId="0" fillId="8" borderId="0" xfId="0" applyFont="1" applyFill="1" applyBorder="1" applyAlignment="1" applyProtection="1">
      <alignment horizontal="right"/>
      <protection locked="0"/>
    </xf>
    <xf numFmtId="0" fontId="0" fillId="0" borderId="0" xfId="0" applyNumberFormat="1" applyBorder="1" applyAlignment="1" applyProtection="1">
      <alignment horizontal="center"/>
      <protection locked="0"/>
    </xf>
    <xf numFmtId="0" fontId="5" fillId="0" borderId="0" xfId="0" applyFont="1" applyProtection="1">
      <protection locked="0"/>
    </xf>
    <xf numFmtId="0" fontId="0" fillId="0" borderId="0" xfId="0" applyAlignment="1" applyProtection="1">
      <alignment horizontal="left"/>
      <protection locked="0"/>
    </xf>
    <xf numFmtId="0" fontId="0" fillId="0" borderId="0" xfId="0" applyFont="1" applyAlignment="1" applyProtection="1">
      <alignment horizontal="center" vertical="top" wrapText="1"/>
      <protection locked="0"/>
    </xf>
    <xf numFmtId="0" fontId="0" fillId="0" borderId="0" xfId="0" applyAlignment="1" applyProtection="1">
      <alignment horizontal="center" vertical="top" wrapText="1"/>
      <protection locked="0"/>
    </xf>
    <xf numFmtId="0" fontId="16" fillId="0" borderId="105" xfId="1" applyBorder="1" applyAlignment="1" applyProtection="1">
      <alignment horizontal="center"/>
      <protection locked="0"/>
    </xf>
    <xf numFmtId="0" fontId="16" fillId="0" borderId="109" xfId="1" applyBorder="1" applyAlignment="1" applyProtection="1">
      <alignment horizontal="center"/>
      <protection locked="0"/>
    </xf>
    <xf numFmtId="0" fontId="16" fillId="0" borderId="82" xfId="1" applyFill="1" applyBorder="1" applyAlignment="1" applyProtection="1">
      <alignment horizontal="center"/>
      <protection locked="0"/>
    </xf>
    <xf numFmtId="0" fontId="16" fillId="0" borderId="108" xfId="1" applyFill="1" applyBorder="1" applyAlignment="1" applyProtection="1">
      <alignment horizontal="center"/>
      <protection locked="0"/>
    </xf>
    <xf numFmtId="0" fontId="16" fillId="0" borderId="105" xfId="1" applyFill="1" applyBorder="1" applyAlignment="1" applyProtection="1">
      <alignment horizontal="center"/>
      <protection locked="0"/>
    </xf>
    <xf numFmtId="0" fontId="16" fillId="0" borderId="109" xfId="1" applyFill="1" applyBorder="1" applyAlignment="1" applyProtection="1">
      <alignment horizontal="center"/>
      <protection locked="0"/>
    </xf>
    <xf numFmtId="0" fontId="19" fillId="4" borderId="112" xfId="0" applyFont="1" applyFill="1" applyBorder="1" applyAlignment="1" applyProtection="1">
      <alignment horizontal="center"/>
      <protection locked="0"/>
    </xf>
    <xf numFmtId="0" fontId="19" fillId="4" borderId="113" xfId="0" applyFont="1" applyFill="1" applyBorder="1" applyAlignment="1" applyProtection="1">
      <alignment horizontal="center"/>
      <protection locked="0"/>
    </xf>
    <xf numFmtId="0" fontId="0" fillId="0" borderId="0" xfId="0" applyFont="1" applyProtection="1">
      <protection locked="0"/>
    </xf>
    <xf numFmtId="0" fontId="0" fillId="8" borderId="0" xfId="0" applyFill="1" applyAlignment="1" applyProtection="1">
      <alignment horizontal="center" vertical="top" wrapText="1"/>
      <protection locked="0"/>
    </xf>
    <xf numFmtId="0" fontId="0" fillId="8" borderId="0" xfId="0" applyFill="1" applyAlignment="1" applyProtection="1">
      <alignment vertical="top"/>
      <protection locked="0"/>
    </xf>
    <xf numFmtId="0" fontId="11" fillId="0" borderId="0" xfId="0" applyFont="1" applyBorder="1" applyAlignment="1" applyProtection="1">
      <protection locked="0"/>
    </xf>
    <xf numFmtId="0" fontId="0" fillId="0" borderId="41" xfId="0" applyFill="1" applyBorder="1" applyAlignment="1" applyProtection="1">
      <alignment horizontal="right"/>
      <protection locked="0"/>
    </xf>
    <xf numFmtId="0" fontId="0" fillId="0" borderId="42" xfId="0" applyFont="1" applyFill="1" applyBorder="1" applyAlignment="1" applyProtection="1">
      <alignment horizontal="right"/>
      <protection locked="0"/>
    </xf>
    <xf numFmtId="0" fontId="0" fillId="8" borderId="42" xfId="0" applyFont="1" applyFill="1" applyBorder="1" applyAlignment="1" applyProtection="1">
      <alignment horizontal="right"/>
      <protection locked="0"/>
    </xf>
    <xf numFmtId="0" fontId="0" fillId="8" borderId="42" xfId="0" applyFont="1" applyFill="1" applyBorder="1" applyAlignment="1" applyProtection="1">
      <alignment horizontal="center" vertical="top"/>
      <protection locked="0"/>
    </xf>
    <xf numFmtId="0" fontId="0" fillId="0" borderId="0" xfId="0" applyFill="1" applyBorder="1" applyAlignment="1" applyProtection="1">
      <alignment horizontal="center" vertical="top"/>
      <protection locked="0"/>
    </xf>
    <xf numFmtId="0" fontId="0" fillId="8" borderId="0" xfId="0" applyFill="1" applyBorder="1" applyAlignment="1" applyProtection="1">
      <alignment horizontal="center" vertical="top"/>
      <protection locked="0"/>
    </xf>
    <xf numFmtId="0" fontId="0" fillId="0" borderId="0" xfId="0" applyFont="1" applyFill="1" applyBorder="1" applyAlignment="1" applyProtection="1">
      <alignment horizontal="center" vertical="top"/>
      <protection locked="0"/>
    </xf>
    <xf numFmtId="0" fontId="17" fillId="0" borderId="0" xfId="0" applyFont="1" applyBorder="1" applyAlignment="1" applyProtection="1">
      <alignment horizontal="center" vertical="top"/>
      <protection locked="0"/>
    </xf>
    <xf numFmtId="0" fontId="0" fillId="0" borderId="0" xfId="0" applyBorder="1" applyAlignment="1" applyProtection="1">
      <alignment horizontal="left" vertical="top"/>
      <protection locked="0"/>
    </xf>
    <xf numFmtId="0" fontId="0" fillId="0" borderId="0" xfId="0" applyFont="1" applyAlignment="1" applyProtection="1">
      <alignment horizontal="center"/>
      <protection locked="0"/>
    </xf>
    <xf numFmtId="0" fontId="25" fillId="0" borderId="0" xfId="0" applyFont="1" applyFill="1" applyAlignment="1" applyProtection="1">
      <alignment horizontal="left"/>
      <protection locked="0"/>
    </xf>
    <xf numFmtId="1" fontId="7" fillId="0" borderId="100" xfId="0" applyNumberFormat="1" applyFont="1" applyBorder="1" applyAlignment="1" applyProtection="1">
      <alignment horizontal="left"/>
      <protection locked="0"/>
    </xf>
    <xf numFmtId="1" fontId="0" fillId="0" borderId="19" xfId="0" applyNumberFormat="1" applyBorder="1" applyAlignment="1" applyProtection="1">
      <alignment horizontal="left"/>
      <protection locked="0"/>
    </xf>
    <xf numFmtId="0" fontId="6" fillId="0" borderId="19" xfId="0" applyNumberFormat="1" applyFont="1" applyBorder="1" applyProtection="1">
      <protection locked="0"/>
    </xf>
    <xf numFmtId="14" fontId="28" fillId="8" borderId="100" xfId="0" applyNumberFormat="1" applyFont="1" applyFill="1" applyBorder="1" applyAlignment="1" applyProtection="1">
      <alignment horizontal="left"/>
      <protection locked="0"/>
    </xf>
    <xf numFmtId="14" fontId="0" fillId="0" borderId="44" xfId="0" applyNumberFormat="1" applyFont="1" applyFill="1" applyBorder="1" applyAlignment="1" applyProtection="1">
      <alignment horizontal="center"/>
      <protection locked="0"/>
    </xf>
    <xf numFmtId="0" fontId="0" fillId="0" borderId="19" xfId="0" applyFill="1" applyBorder="1" applyAlignment="1" applyProtection="1">
      <alignment horizontal="left"/>
      <protection locked="0"/>
    </xf>
    <xf numFmtId="0" fontId="0" fillId="0" borderId="19" xfId="0" applyFill="1" applyBorder="1" applyAlignment="1" applyProtection="1">
      <alignment horizontal="right"/>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right"/>
      <protection locked="0"/>
    </xf>
    <xf numFmtId="0" fontId="0" fillId="8" borderId="19" xfId="0" applyFill="1" applyBorder="1" applyAlignment="1" applyProtection="1">
      <alignment horizontal="right"/>
      <protection locked="0"/>
    </xf>
    <xf numFmtId="0" fontId="0" fillId="0" borderId="44" xfId="0" applyFont="1" applyFill="1" applyBorder="1" applyAlignment="1" applyProtection="1">
      <alignment horizontal="center"/>
      <protection locked="0"/>
    </xf>
    <xf numFmtId="0" fontId="0" fillId="0" borderId="44" xfId="0" applyFont="1" applyFill="1" applyBorder="1" applyAlignment="1" applyProtection="1">
      <alignment horizontal="right"/>
      <protection locked="0"/>
    </xf>
    <xf numFmtId="0" fontId="0" fillId="8" borderId="100" xfId="0" applyFill="1" applyBorder="1" applyAlignment="1" applyProtection="1">
      <alignment horizontal="right"/>
      <protection locked="0"/>
    </xf>
    <xf numFmtId="0" fontId="0" fillId="0" borderId="117" xfId="0" applyFont="1" applyFill="1" applyBorder="1" applyAlignment="1" applyProtection="1">
      <alignment horizontal="center"/>
      <protection locked="0"/>
    </xf>
    <xf numFmtId="0" fontId="0" fillId="0" borderId="100" xfId="0" applyFill="1" applyBorder="1" applyAlignment="1" applyProtection="1">
      <alignment horizontal="left"/>
      <protection locked="0"/>
    </xf>
    <xf numFmtId="0" fontId="0" fillId="0" borderId="100" xfId="0" applyFill="1" applyBorder="1" applyAlignment="1" applyProtection="1">
      <alignment horizontal="right"/>
      <protection locked="0"/>
    </xf>
    <xf numFmtId="0" fontId="0" fillId="0" borderId="100" xfId="0" applyFont="1" applyFill="1" applyBorder="1" applyAlignment="1" applyProtection="1">
      <alignment horizontal="center"/>
      <protection locked="0"/>
    </xf>
    <xf numFmtId="0" fontId="0" fillId="0" borderId="55" xfId="0" applyFill="1" applyBorder="1" applyAlignment="1" applyProtection="1">
      <alignment horizontal="right"/>
      <protection locked="0"/>
    </xf>
    <xf numFmtId="1" fontId="7" fillId="0" borderId="0" xfId="0" applyNumberFormat="1" applyFont="1" applyBorder="1" applyAlignment="1" applyProtection="1">
      <alignment horizontal="left"/>
      <protection locked="0"/>
    </xf>
    <xf numFmtId="1" fontId="0" fillId="0" borderId="0" xfId="0" applyNumberFormat="1" applyBorder="1" applyAlignment="1" applyProtection="1">
      <alignment horizontal="center"/>
      <protection locked="0"/>
    </xf>
    <xf numFmtId="14" fontId="8" fillId="0" borderId="2" xfId="0" applyNumberFormat="1" applyFont="1" applyBorder="1" applyProtection="1">
      <protection locked="0"/>
    </xf>
    <xf numFmtId="14" fontId="8" fillId="8" borderId="0" xfId="0" applyNumberFormat="1" applyFont="1" applyFill="1" applyBorder="1" applyProtection="1">
      <protection locked="0"/>
    </xf>
    <xf numFmtId="14" fontId="0" fillId="0" borderId="13" xfId="0" applyNumberFormat="1" applyFont="1" applyFill="1" applyBorder="1" applyAlignment="1" applyProtection="1">
      <alignment horizontal="center"/>
      <protection locked="0"/>
    </xf>
    <xf numFmtId="0" fontId="0" fillId="0" borderId="2" xfId="0" applyFill="1" applyBorder="1" applyAlignment="1" applyProtection="1">
      <alignment horizontal="right"/>
      <protection locked="0"/>
    </xf>
    <xf numFmtId="0" fontId="0" fillId="0" borderId="13" xfId="0" applyFont="1" applyFill="1" applyBorder="1" applyAlignment="1" applyProtection="1">
      <alignment horizontal="center"/>
      <protection locked="0"/>
    </xf>
    <xf numFmtId="0" fontId="0" fillId="0" borderId="13" xfId="0" applyFont="1" applyFill="1" applyBorder="1" applyAlignment="1" applyProtection="1">
      <alignment horizontal="right"/>
      <protection locked="0"/>
    </xf>
    <xf numFmtId="0" fontId="0" fillId="0" borderId="90" xfId="0" applyFill="1" applyBorder="1" applyAlignment="1" applyProtection="1">
      <alignment horizontal="right"/>
      <protection locked="0"/>
    </xf>
    <xf numFmtId="1" fontId="7" fillId="0" borderId="52" xfId="0" applyNumberFormat="1" applyFont="1" applyBorder="1" applyAlignment="1" applyProtection="1">
      <alignment horizontal="left"/>
      <protection locked="0"/>
    </xf>
    <xf numFmtId="18" fontId="0" fillId="0" borderId="2" xfId="0" applyNumberFormat="1" applyBorder="1" applyProtection="1">
      <protection locked="0"/>
    </xf>
    <xf numFmtId="18" fontId="0" fillId="8" borderId="0" xfId="0" applyNumberFormat="1" applyFill="1" applyBorder="1" applyProtection="1">
      <protection locked="0"/>
    </xf>
    <xf numFmtId="18" fontId="0" fillId="0" borderId="13" xfId="0" applyNumberFormat="1" applyFont="1" applyFill="1" applyBorder="1" applyAlignment="1" applyProtection="1">
      <alignment horizontal="center"/>
      <protection locked="0"/>
    </xf>
    <xf numFmtId="20" fontId="0" fillId="0" borderId="0" xfId="0" applyNumberFormat="1" applyFill="1" applyBorder="1" applyAlignment="1" applyProtection="1">
      <alignment horizontal="left"/>
      <protection locked="0"/>
    </xf>
    <xf numFmtId="20" fontId="0" fillId="0" borderId="0" xfId="0" applyNumberFormat="1" applyFill="1" applyBorder="1" applyAlignment="1" applyProtection="1">
      <alignment horizontal="center"/>
      <protection locked="0"/>
    </xf>
    <xf numFmtId="20" fontId="0" fillId="0" borderId="2" xfId="0" applyNumberFormat="1" applyFill="1" applyBorder="1" applyAlignment="1" applyProtection="1">
      <alignment horizontal="right"/>
      <protection locked="0"/>
    </xf>
    <xf numFmtId="20" fontId="0" fillId="8" borderId="0" xfId="0" applyNumberFormat="1" applyFill="1" applyBorder="1" applyAlignment="1" applyProtection="1">
      <alignment horizontal="right"/>
      <protection locked="0"/>
    </xf>
    <xf numFmtId="20" fontId="0" fillId="0" borderId="13" xfId="0" applyNumberFormat="1" applyFont="1" applyFill="1" applyBorder="1" applyAlignment="1" applyProtection="1">
      <alignment horizontal="center"/>
      <protection locked="0"/>
    </xf>
    <xf numFmtId="20" fontId="0" fillId="0" borderId="0" xfId="0" applyNumberFormat="1" applyFill="1" applyBorder="1" applyAlignment="1" applyProtection="1">
      <alignment horizontal="right"/>
      <protection locked="0"/>
    </xf>
    <xf numFmtId="20" fontId="0" fillId="0" borderId="13" xfId="0" applyNumberFormat="1" applyFont="1" applyFill="1" applyBorder="1" applyAlignment="1" applyProtection="1">
      <alignment horizontal="right"/>
      <protection locked="0"/>
    </xf>
    <xf numFmtId="20" fontId="0" fillId="0" borderId="90" xfId="0" applyNumberFormat="1" applyFill="1" applyBorder="1" applyAlignment="1" applyProtection="1">
      <alignment horizontal="right"/>
      <protection locked="0"/>
    </xf>
    <xf numFmtId="1" fontId="7" fillId="0" borderId="94" xfId="0" applyNumberFormat="1" applyFont="1" applyBorder="1" applyAlignment="1" applyProtection="1">
      <alignment horizontal="left"/>
      <protection locked="0"/>
    </xf>
    <xf numFmtId="0" fontId="6" fillId="0" borderId="94" xfId="0" applyNumberFormat="1" applyFont="1" applyBorder="1" applyProtection="1">
      <protection locked="0"/>
    </xf>
    <xf numFmtId="18" fontId="0" fillId="0" borderId="94" xfId="0" applyNumberFormat="1" applyBorder="1" applyProtection="1">
      <protection locked="0"/>
    </xf>
    <xf numFmtId="18" fontId="0" fillId="8" borderId="94" xfId="0" applyNumberFormat="1" applyFill="1" applyBorder="1" applyProtection="1">
      <protection locked="0"/>
    </xf>
    <xf numFmtId="18" fontId="0" fillId="0" borderId="94" xfId="0" applyNumberFormat="1" applyFont="1" applyFill="1" applyBorder="1" applyAlignment="1" applyProtection="1">
      <alignment horizontal="center"/>
      <protection locked="0"/>
    </xf>
    <xf numFmtId="20" fontId="0" fillId="0" borderId="94" xfId="0" applyNumberFormat="1" applyFill="1" applyBorder="1" applyAlignment="1" applyProtection="1">
      <alignment horizontal="left"/>
      <protection locked="0"/>
    </xf>
    <xf numFmtId="20" fontId="0" fillId="0" borderId="94" xfId="0" applyNumberFormat="1" applyFill="1" applyBorder="1" applyAlignment="1" applyProtection="1">
      <alignment horizontal="center"/>
      <protection locked="0"/>
    </xf>
    <xf numFmtId="20" fontId="0" fillId="0" borderId="94" xfId="0" applyNumberFormat="1" applyFill="1" applyBorder="1" applyAlignment="1" applyProtection="1">
      <alignment horizontal="right"/>
      <protection locked="0"/>
    </xf>
    <xf numFmtId="0" fontId="0" fillId="0" borderId="80" xfId="0" applyFont="1" applyFill="1" applyBorder="1" applyAlignment="1" applyProtection="1">
      <alignment horizontal="center"/>
      <protection locked="0"/>
    </xf>
    <xf numFmtId="0" fontId="0" fillId="0" borderId="87" xfId="0" applyNumberFormat="1" applyFill="1" applyBorder="1" applyAlignment="1" applyProtection="1">
      <protection locked="0"/>
    </xf>
    <xf numFmtId="0" fontId="0" fillId="4" borderId="56" xfId="0" applyNumberFormat="1" applyFill="1" applyBorder="1" applyAlignment="1" applyProtection="1">
      <alignment horizontal="center"/>
      <protection locked="0"/>
    </xf>
    <xf numFmtId="0" fontId="0" fillId="8" borderId="0" xfId="0" applyNumberFormat="1" applyFill="1" applyBorder="1" applyAlignment="1" applyProtection="1">
      <protection locked="0"/>
    </xf>
    <xf numFmtId="20" fontId="0" fillId="0" borderId="94" xfId="0" applyNumberFormat="1" applyFont="1" applyFill="1" applyBorder="1" applyAlignment="1" applyProtection="1">
      <alignment horizontal="center"/>
      <protection locked="0"/>
    </xf>
    <xf numFmtId="20" fontId="0" fillId="8" borderId="94" xfId="0" applyNumberFormat="1" applyFill="1" applyBorder="1" applyAlignment="1" applyProtection="1">
      <alignment horizontal="right"/>
      <protection locked="0"/>
    </xf>
    <xf numFmtId="20" fontId="0" fillId="0" borderId="94" xfId="0" applyNumberFormat="1" applyFont="1" applyFill="1" applyBorder="1" applyAlignment="1" applyProtection="1">
      <alignment horizontal="right"/>
      <protection locked="0"/>
    </xf>
    <xf numFmtId="20" fontId="0" fillId="0" borderId="99" xfId="0" applyNumberFormat="1" applyFill="1" applyBorder="1" applyAlignment="1" applyProtection="1">
      <alignment horizontal="right"/>
      <protection locked="0"/>
    </xf>
    <xf numFmtId="1" fontId="7" fillId="0" borderId="91" xfId="0" applyNumberFormat="1" applyFont="1" applyBorder="1" applyAlignment="1" applyProtection="1">
      <alignment horizontal="left"/>
      <protection locked="0"/>
    </xf>
    <xf numFmtId="0" fontId="0" fillId="3" borderId="7" xfId="0" applyFill="1" applyBorder="1" applyProtection="1">
      <protection locked="0"/>
    </xf>
    <xf numFmtId="0" fontId="0" fillId="8" borderId="2" xfId="0" applyFill="1" applyBorder="1" applyProtection="1">
      <protection locked="0"/>
    </xf>
    <xf numFmtId="0" fontId="0" fillId="3" borderId="95" xfId="0" applyFill="1" applyBorder="1" applyAlignment="1" applyProtection="1">
      <alignment horizontal="left"/>
      <protection locked="0"/>
    </xf>
    <xf numFmtId="0" fontId="0" fillId="3" borderId="95" xfId="0" applyFill="1" applyBorder="1" applyAlignment="1" applyProtection="1">
      <alignment horizontal="center"/>
      <protection locked="0"/>
    </xf>
    <xf numFmtId="0" fontId="0" fillId="3" borderId="97" xfId="0" applyFill="1" applyBorder="1" applyAlignment="1" applyProtection="1">
      <alignment horizontal="right"/>
      <protection locked="0"/>
    </xf>
    <xf numFmtId="0" fontId="0" fillId="3" borderId="95" xfId="0" applyFill="1" applyBorder="1" applyAlignment="1" applyProtection="1">
      <alignment horizontal="right"/>
      <protection locked="0"/>
    </xf>
    <xf numFmtId="0" fontId="0" fillId="3" borderId="98" xfId="0" applyFill="1" applyBorder="1" applyAlignment="1" applyProtection="1">
      <alignment horizontal="right"/>
      <protection locked="0"/>
    </xf>
    <xf numFmtId="0" fontId="0" fillId="3" borderId="96" xfId="0" applyFill="1" applyBorder="1" applyAlignment="1" applyProtection="1">
      <alignment horizontal="right"/>
      <protection locked="0"/>
    </xf>
    <xf numFmtId="1" fontId="7" fillId="0" borderId="18" xfId="0" applyNumberFormat="1" applyFont="1" applyBorder="1" applyAlignment="1" applyProtection="1">
      <alignment horizontal="left"/>
      <protection locked="0"/>
    </xf>
    <xf numFmtId="0" fontId="6" fillId="0" borderId="17" xfId="0" applyNumberFormat="1" applyFont="1" applyFill="1" applyBorder="1" applyProtection="1">
      <protection locked="0"/>
    </xf>
    <xf numFmtId="0" fontId="0" fillId="3" borderId="143" xfId="0" applyFill="1" applyBorder="1" applyProtection="1">
      <protection locked="0"/>
    </xf>
    <xf numFmtId="0" fontId="0" fillId="8" borderId="167" xfId="0" applyFill="1" applyBorder="1" applyProtection="1">
      <protection locked="0"/>
    </xf>
    <xf numFmtId="0" fontId="0" fillId="3" borderId="46" xfId="0" applyNumberFormat="1" applyFont="1" applyFill="1" applyBorder="1" applyAlignment="1" applyProtection="1">
      <alignment horizontal="center"/>
      <protection locked="0"/>
    </xf>
    <xf numFmtId="0" fontId="0" fillId="3" borderId="17" xfId="0" quotePrefix="1" applyFill="1" applyBorder="1" applyAlignment="1" applyProtection="1">
      <alignment horizontal="left"/>
      <protection locked="0"/>
    </xf>
    <xf numFmtId="0" fontId="0" fillId="3" borderId="17" xfId="0" applyFill="1" applyBorder="1" applyAlignment="1" applyProtection="1">
      <alignment horizontal="center"/>
      <protection locked="0"/>
    </xf>
    <xf numFmtId="0" fontId="0" fillId="3" borderId="21" xfId="0" applyFill="1" applyBorder="1" applyAlignment="1" applyProtection="1">
      <alignment horizontal="right"/>
      <protection locked="0"/>
    </xf>
    <xf numFmtId="0" fontId="0" fillId="3" borderId="128" xfId="0" applyNumberFormat="1" applyFont="1" applyFill="1" applyBorder="1" applyAlignment="1" applyProtection="1">
      <alignment horizontal="center"/>
      <protection locked="0"/>
    </xf>
    <xf numFmtId="0" fontId="0" fillId="3" borderId="17" xfId="0" applyFill="1" applyBorder="1" applyAlignment="1" applyProtection="1">
      <alignment horizontal="left"/>
      <protection locked="0"/>
    </xf>
    <xf numFmtId="0" fontId="0" fillId="3" borderId="17" xfId="0" applyFill="1" applyBorder="1" applyAlignment="1" applyProtection="1">
      <alignment horizontal="right"/>
      <protection locked="0"/>
    </xf>
    <xf numFmtId="0" fontId="0" fillId="3" borderId="59" xfId="0" applyFill="1" applyBorder="1" applyAlignment="1" applyProtection="1">
      <alignment horizontal="right"/>
      <protection locked="0"/>
    </xf>
    <xf numFmtId="0" fontId="0" fillId="3" borderId="35" xfId="0" applyFill="1" applyBorder="1" applyAlignment="1" applyProtection="1">
      <alignment horizontal="right"/>
      <protection locked="0"/>
    </xf>
    <xf numFmtId="0" fontId="0" fillId="0" borderId="17" xfId="0" applyFill="1" applyBorder="1" applyAlignment="1" applyProtection="1">
      <alignment horizontal="right"/>
      <protection locked="0"/>
    </xf>
    <xf numFmtId="1" fontId="7" fillId="0" borderId="4" xfId="0" applyNumberFormat="1" applyFont="1" applyBorder="1" applyAlignment="1" applyProtection="1">
      <alignment horizontal="left"/>
      <protection locked="0"/>
    </xf>
    <xf numFmtId="0" fontId="6" fillId="0" borderId="24" xfId="0" applyNumberFormat="1" applyFont="1" applyFill="1" applyBorder="1" applyAlignment="1" applyProtection="1">
      <alignment horizontal="center"/>
      <protection locked="0"/>
    </xf>
    <xf numFmtId="0" fontId="0" fillId="8" borderId="5" xfId="0" applyFill="1" applyBorder="1" applyProtection="1">
      <protection locked="0"/>
    </xf>
    <xf numFmtId="0" fontId="0" fillId="3" borderId="29" xfId="0" applyFill="1" applyBorder="1" applyAlignment="1" applyProtection="1">
      <alignment horizontal="left"/>
      <protection locked="0"/>
    </xf>
    <xf numFmtId="0" fontId="0" fillId="3" borderId="29" xfId="0" applyFill="1" applyBorder="1" applyAlignment="1" applyProtection="1">
      <alignment horizontal="center"/>
      <protection locked="0"/>
    </xf>
    <xf numFmtId="0" fontId="0" fillId="3" borderId="30" xfId="0" applyFill="1" applyBorder="1" applyAlignment="1" applyProtection="1">
      <alignment horizontal="right"/>
      <protection locked="0"/>
    </xf>
    <xf numFmtId="0" fontId="0" fillId="3" borderId="29" xfId="0" applyFill="1" applyBorder="1" applyAlignment="1" applyProtection="1">
      <alignment horizontal="right"/>
      <protection locked="0"/>
    </xf>
    <xf numFmtId="0" fontId="0" fillId="3" borderId="60" xfId="0" applyFill="1" applyBorder="1" applyAlignment="1" applyProtection="1">
      <alignment horizontal="right"/>
      <protection locked="0"/>
    </xf>
    <xf numFmtId="1" fontId="7" fillId="0" borderId="22" xfId="0" applyNumberFormat="1" applyFont="1" applyBorder="1" applyAlignment="1" applyProtection="1">
      <alignment horizontal="left"/>
      <protection locked="0"/>
    </xf>
    <xf numFmtId="0" fontId="0" fillId="0" borderId="17" xfId="0" applyBorder="1" applyAlignment="1" applyProtection="1">
      <alignment horizontal="center"/>
      <protection locked="0"/>
    </xf>
    <xf numFmtId="0" fontId="0" fillId="3" borderId="23" xfId="0" applyFill="1" applyBorder="1" applyProtection="1">
      <protection locked="0"/>
    </xf>
    <xf numFmtId="0" fontId="0" fillId="3" borderId="58" xfId="0" applyFill="1" applyBorder="1" applyAlignment="1" applyProtection="1">
      <alignment horizontal="right"/>
      <protection locked="0"/>
    </xf>
    <xf numFmtId="0" fontId="0" fillId="3" borderId="19" xfId="0" applyFill="1" applyBorder="1" applyAlignment="1" applyProtection="1">
      <alignment horizontal="left"/>
      <protection locked="0"/>
    </xf>
    <xf numFmtId="0" fontId="0" fillId="3" borderId="19" xfId="0" applyFill="1" applyBorder="1" applyAlignment="1" applyProtection="1">
      <alignment horizontal="center"/>
      <protection locked="0"/>
    </xf>
    <xf numFmtId="0" fontId="0" fillId="3" borderId="34" xfId="0" applyFill="1" applyBorder="1" applyAlignment="1" applyProtection="1">
      <alignment horizontal="right"/>
      <protection locked="0"/>
    </xf>
    <xf numFmtId="0" fontId="6" fillId="0" borderId="142" xfId="0" applyNumberFormat="1" applyFont="1" applyFill="1" applyBorder="1" applyProtection="1">
      <protection locked="0"/>
    </xf>
    <xf numFmtId="0" fontId="0" fillId="8" borderId="16" xfId="0" applyFill="1" applyBorder="1" applyProtection="1">
      <protection locked="0"/>
    </xf>
    <xf numFmtId="0" fontId="0" fillId="3" borderId="20" xfId="0" applyFill="1" applyBorder="1" applyAlignment="1" applyProtection="1">
      <alignment horizontal="right"/>
      <protection locked="0"/>
    </xf>
    <xf numFmtId="0" fontId="0" fillId="3" borderId="53" xfId="0" applyFill="1" applyBorder="1" applyAlignment="1" applyProtection="1">
      <alignment horizontal="left"/>
      <protection locked="0"/>
    </xf>
    <xf numFmtId="0" fontId="0" fillId="3" borderId="53" xfId="0" applyFill="1" applyBorder="1" applyAlignment="1" applyProtection="1">
      <alignment horizontal="center"/>
      <protection locked="0"/>
    </xf>
    <xf numFmtId="0" fontId="0" fillId="3" borderId="54" xfId="0" applyFill="1" applyBorder="1" applyAlignment="1" applyProtection="1">
      <alignment horizontal="right"/>
      <protection locked="0"/>
    </xf>
    <xf numFmtId="0" fontId="0" fillId="3" borderId="0" xfId="0" applyFill="1" applyAlignment="1" applyProtection="1">
      <alignment horizontal="left"/>
      <protection locked="0"/>
    </xf>
    <xf numFmtId="0" fontId="0" fillId="0" borderId="17" xfId="0" applyBorder="1" applyProtection="1">
      <protection locked="0"/>
    </xf>
    <xf numFmtId="0" fontId="0" fillId="3" borderId="17" xfId="0" applyFont="1" applyFill="1" applyBorder="1" applyAlignment="1" applyProtection="1">
      <alignment horizontal="left"/>
      <protection locked="0"/>
    </xf>
    <xf numFmtId="0" fontId="3" fillId="0" borderId="17" xfId="0" applyFont="1" applyBorder="1" applyProtection="1">
      <protection locked="0"/>
    </xf>
    <xf numFmtId="0" fontId="0" fillId="3" borderId="19" xfId="0" applyFill="1" applyBorder="1" applyAlignment="1" applyProtection="1">
      <alignment horizontal="right"/>
      <protection locked="0"/>
    </xf>
    <xf numFmtId="0" fontId="0" fillId="3" borderId="61" xfId="0" applyFill="1" applyBorder="1" applyAlignment="1" applyProtection="1">
      <alignment horizontal="right"/>
      <protection locked="0"/>
    </xf>
    <xf numFmtId="0" fontId="0" fillId="3" borderId="162" xfId="0" applyFill="1" applyBorder="1" applyAlignment="1" applyProtection="1">
      <alignment horizontal="left"/>
      <protection locked="0"/>
    </xf>
    <xf numFmtId="0" fontId="0" fillId="3" borderId="50" xfId="0" applyFill="1" applyBorder="1" applyAlignment="1" applyProtection="1">
      <alignment horizontal="center"/>
      <protection locked="0"/>
    </xf>
    <xf numFmtId="0" fontId="0" fillId="3" borderId="51" xfId="0" applyFill="1" applyBorder="1" applyAlignment="1" applyProtection="1">
      <alignment horizontal="right"/>
      <protection locked="0"/>
    </xf>
    <xf numFmtId="0" fontId="0" fillId="3" borderId="0" xfId="0" applyFill="1" applyBorder="1" applyAlignment="1" applyProtection="1">
      <alignment horizontal="left"/>
      <protection locked="0"/>
    </xf>
    <xf numFmtId="0" fontId="0" fillId="3" borderId="0" xfId="0" applyFill="1" applyBorder="1" applyAlignment="1" applyProtection="1">
      <alignment horizontal="center"/>
      <protection locked="0"/>
    </xf>
    <xf numFmtId="0" fontId="0" fillId="3" borderId="2" xfId="0" applyFill="1" applyBorder="1" applyAlignment="1" applyProtection="1">
      <alignment horizontal="right"/>
      <protection locked="0"/>
    </xf>
    <xf numFmtId="0" fontId="0" fillId="3" borderId="0" xfId="0" applyFill="1" applyBorder="1" applyAlignment="1" applyProtection="1">
      <alignment horizontal="right"/>
      <protection locked="0"/>
    </xf>
    <xf numFmtId="0" fontId="0" fillId="3" borderId="62" xfId="0" applyFill="1" applyBorder="1" applyAlignment="1" applyProtection="1">
      <alignment horizontal="right"/>
      <protection locked="0"/>
    </xf>
    <xf numFmtId="0" fontId="13" fillId="0" borderId="17" xfId="0" applyFont="1" applyFill="1" applyBorder="1" applyProtection="1">
      <protection locked="0"/>
    </xf>
    <xf numFmtId="0" fontId="13" fillId="0" borderId="0" xfId="0" applyFont="1" applyFill="1" applyProtection="1">
      <protection locked="0"/>
    </xf>
    <xf numFmtId="0" fontId="0" fillId="0" borderId="17" xfId="0" applyFill="1" applyBorder="1" applyProtection="1">
      <protection locked="0"/>
    </xf>
    <xf numFmtId="1" fontId="7" fillId="0" borderId="47" xfId="0" applyNumberFormat="1" applyFont="1" applyBorder="1" applyAlignment="1" applyProtection="1">
      <alignment horizontal="left"/>
      <protection locked="0"/>
    </xf>
    <xf numFmtId="0" fontId="6" fillId="0" borderId="8" xfId="0" applyNumberFormat="1" applyFont="1" applyFill="1" applyBorder="1" applyAlignment="1" applyProtection="1">
      <alignment horizontal="center"/>
      <protection locked="0"/>
    </xf>
    <xf numFmtId="1" fontId="7" fillId="0" borderId="7" xfId="0" applyNumberFormat="1" applyFont="1" applyBorder="1" applyAlignment="1" applyProtection="1">
      <alignment horizontal="left"/>
      <protection locked="0"/>
    </xf>
    <xf numFmtId="0" fontId="3" fillId="0" borderId="94" xfId="0" applyFont="1" applyBorder="1" applyProtection="1">
      <protection locked="0"/>
    </xf>
    <xf numFmtId="0" fontId="0" fillId="0" borderId="94" xfId="0" applyBorder="1" applyProtection="1">
      <protection locked="0"/>
    </xf>
    <xf numFmtId="0" fontId="0" fillId="8" borderId="94" xfId="0" applyFill="1" applyBorder="1" applyProtection="1">
      <protection locked="0"/>
    </xf>
    <xf numFmtId="1" fontId="7" fillId="0" borderId="48" xfId="0" applyNumberFormat="1" applyFont="1" applyBorder="1" applyAlignment="1" applyProtection="1">
      <alignment horizontal="left"/>
      <protection locked="0"/>
    </xf>
    <xf numFmtId="1" fontId="0" fillId="0" borderId="40" xfId="0" applyNumberFormat="1" applyBorder="1" applyAlignment="1" applyProtection="1">
      <alignment horizontal="center"/>
      <protection locked="0"/>
    </xf>
    <xf numFmtId="0" fontId="0" fillId="3" borderId="69" xfId="0" applyFill="1" applyBorder="1" applyProtection="1">
      <protection locked="0"/>
    </xf>
    <xf numFmtId="0" fontId="0" fillId="2" borderId="0" xfId="0" applyFill="1" applyBorder="1" applyProtection="1">
      <protection locked="0"/>
    </xf>
    <xf numFmtId="1" fontId="7" fillId="0" borderId="16" xfId="0" applyNumberFormat="1" applyFont="1" applyBorder="1" applyAlignment="1" applyProtection="1">
      <alignment horizontal="left"/>
      <protection locked="0"/>
    </xf>
    <xf numFmtId="0" fontId="3" fillId="0" borderId="0" xfId="0" applyFont="1" applyFill="1" applyBorder="1" applyAlignment="1" applyProtection="1">
      <alignment horizontal="right"/>
      <protection locked="0"/>
    </xf>
    <xf numFmtId="1" fontId="7" fillId="0" borderId="3" xfId="0" applyNumberFormat="1" applyFont="1" applyBorder="1" applyAlignment="1" applyProtection="1">
      <alignment horizontal="left"/>
      <protection locked="0"/>
    </xf>
    <xf numFmtId="0" fontId="15" fillId="0" borderId="0" xfId="0" applyFont="1" applyBorder="1" applyAlignment="1" applyProtection="1">
      <alignment horizontal="center" vertical="top" wrapText="1"/>
      <protection locked="0"/>
    </xf>
    <xf numFmtId="1" fontId="7" fillId="0" borderId="23" xfId="0" applyNumberFormat="1" applyFont="1" applyBorder="1" applyAlignment="1" applyProtection="1">
      <alignment horizontal="left"/>
      <protection locked="0"/>
    </xf>
    <xf numFmtId="1" fontId="0" fillId="0" borderId="17" xfId="0" applyNumberFormat="1" applyBorder="1" applyAlignment="1" applyProtection="1">
      <alignment horizontal="center"/>
      <protection locked="0"/>
    </xf>
    <xf numFmtId="20" fontId="0" fillId="0" borderId="17" xfId="0" applyNumberFormat="1" applyFill="1" applyBorder="1" applyAlignment="1" applyProtection="1">
      <alignment horizontal="right"/>
      <protection locked="0"/>
    </xf>
    <xf numFmtId="0" fontId="0" fillId="2" borderId="0" xfId="0" applyFill="1" applyProtection="1">
      <protection locked="0"/>
    </xf>
    <xf numFmtId="0" fontId="0" fillId="2" borderId="17" xfId="0" applyFill="1" applyBorder="1" applyProtection="1">
      <protection locked="0"/>
    </xf>
    <xf numFmtId="0" fontId="0" fillId="3" borderId="9" xfId="0" quotePrefix="1" applyFill="1" applyBorder="1" applyAlignment="1" applyProtection="1">
      <alignment horizontal="left"/>
      <protection locked="0"/>
    </xf>
    <xf numFmtId="0" fontId="0" fillId="3" borderId="9" xfId="0" applyFill="1" applyBorder="1" applyAlignment="1" applyProtection="1">
      <alignment horizontal="center"/>
      <protection locked="0"/>
    </xf>
    <xf numFmtId="0" fontId="0" fillId="3" borderId="39" xfId="0" applyFill="1" applyBorder="1" applyAlignment="1" applyProtection="1">
      <alignment horizontal="right"/>
      <protection locked="0"/>
    </xf>
    <xf numFmtId="0" fontId="0" fillId="3" borderId="101" xfId="0" applyFill="1" applyBorder="1" applyAlignment="1" applyProtection="1">
      <alignment horizontal="left"/>
      <protection locked="0"/>
    </xf>
    <xf numFmtId="0" fontId="0" fillId="3" borderId="9" xfId="0" applyFill="1" applyBorder="1" applyAlignment="1" applyProtection="1">
      <alignment horizontal="left"/>
      <protection locked="0"/>
    </xf>
    <xf numFmtId="0" fontId="0" fillId="0" borderId="17" xfId="0" applyBorder="1" applyAlignment="1" applyProtection="1">
      <alignment horizontal="left"/>
      <protection locked="0"/>
    </xf>
    <xf numFmtId="0" fontId="0" fillId="0" borderId="17" xfId="0" applyFill="1" applyBorder="1" applyAlignment="1" applyProtection="1">
      <alignment horizontal="center"/>
      <protection locked="0"/>
    </xf>
    <xf numFmtId="0" fontId="0" fillId="3" borderId="5" xfId="0" applyFill="1" applyBorder="1" applyAlignment="1" applyProtection="1">
      <alignment horizontal="right"/>
      <protection locked="0"/>
    </xf>
    <xf numFmtId="0" fontId="0" fillId="3" borderId="50" xfId="0" applyFill="1" applyBorder="1" applyAlignment="1" applyProtection="1">
      <alignment horizontal="left"/>
      <protection locked="0"/>
    </xf>
    <xf numFmtId="0" fontId="0" fillId="3" borderId="9" xfId="0" applyFill="1" applyBorder="1" applyAlignment="1" applyProtection="1">
      <alignment horizontal="right"/>
      <protection locked="0"/>
    </xf>
    <xf numFmtId="0" fontId="0" fillId="3" borderId="63" xfId="0" applyFill="1" applyBorder="1" applyAlignment="1" applyProtection="1">
      <alignment horizontal="right"/>
      <protection locked="0"/>
    </xf>
    <xf numFmtId="0" fontId="0" fillId="0" borderId="0" xfId="0" applyNumberFormat="1" applyProtection="1">
      <protection locked="0"/>
    </xf>
    <xf numFmtId="0" fontId="0" fillId="8" borderId="168" xfId="0" applyFill="1" applyBorder="1" applyProtection="1">
      <protection locked="0"/>
    </xf>
    <xf numFmtId="0" fontId="0" fillId="3" borderId="124" xfId="0" applyFill="1" applyBorder="1" applyAlignment="1" applyProtection="1">
      <alignment horizontal="left"/>
      <protection locked="0"/>
    </xf>
    <xf numFmtId="0" fontId="0" fillId="3" borderId="124" xfId="0" applyFill="1" applyBorder="1" applyAlignment="1" applyProtection="1">
      <alignment horizontal="center"/>
      <protection locked="0"/>
    </xf>
    <xf numFmtId="0" fontId="0" fillId="3" borderId="125" xfId="0" applyFill="1" applyBorder="1" applyAlignment="1" applyProtection="1">
      <alignment horizontal="right"/>
      <protection locked="0"/>
    </xf>
    <xf numFmtId="0" fontId="0" fillId="3" borderId="72" xfId="0" applyFill="1" applyBorder="1" applyAlignment="1" applyProtection="1">
      <alignment horizontal="left"/>
      <protection locked="0"/>
    </xf>
    <xf numFmtId="0" fontId="0" fillId="3" borderId="72" xfId="0" applyFill="1" applyBorder="1" applyAlignment="1" applyProtection="1">
      <alignment horizontal="center"/>
      <protection locked="0"/>
    </xf>
    <xf numFmtId="0" fontId="0" fillId="3" borderId="68" xfId="0" applyFill="1" applyBorder="1" applyAlignment="1" applyProtection="1">
      <alignment horizontal="right"/>
      <protection locked="0"/>
    </xf>
    <xf numFmtId="0" fontId="0" fillId="3" borderId="124" xfId="0" applyFill="1" applyBorder="1" applyAlignment="1" applyProtection="1">
      <alignment horizontal="right"/>
      <protection locked="0"/>
    </xf>
    <xf numFmtId="0" fontId="0" fillId="3" borderId="126" xfId="0" applyFill="1" applyBorder="1" applyAlignment="1" applyProtection="1">
      <alignment horizontal="right"/>
      <protection locked="0"/>
    </xf>
    <xf numFmtId="0" fontId="0" fillId="3" borderId="127" xfId="0" applyFill="1" applyBorder="1" applyAlignment="1" applyProtection="1">
      <alignment horizontal="right"/>
      <protection locked="0"/>
    </xf>
    <xf numFmtId="0" fontId="0" fillId="0" borderId="77" xfId="0" applyNumberFormat="1" applyFill="1" applyBorder="1" applyAlignment="1" applyProtection="1">
      <protection locked="0"/>
    </xf>
    <xf numFmtId="164" fontId="0" fillId="0" borderId="17" xfId="0" applyNumberFormat="1" applyBorder="1" applyProtection="1">
      <protection locked="0"/>
    </xf>
    <xf numFmtId="164" fontId="0" fillId="0" borderId="17" xfId="0" applyNumberFormat="1" applyBorder="1" applyAlignment="1" applyProtection="1">
      <alignment horizontal="center"/>
      <protection locked="0"/>
    </xf>
    <xf numFmtId="164" fontId="0" fillId="0" borderId="17" xfId="0" applyNumberFormat="1" applyFill="1" applyBorder="1" applyAlignment="1" applyProtection="1">
      <alignment horizontal="center"/>
      <protection locked="0"/>
    </xf>
    <xf numFmtId="164" fontId="0" fillId="0" borderId="17" xfId="0" applyNumberFormat="1" applyBorder="1" applyAlignment="1" applyProtection="1">
      <alignment horizontal="left"/>
      <protection locked="0"/>
    </xf>
    <xf numFmtId="0" fontId="6" fillId="0" borderId="52" xfId="0" applyNumberFormat="1" applyFont="1" applyFill="1" applyBorder="1" applyAlignment="1" applyProtection="1">
      <alignment horizontal="center"/>
      <protection locked="0"/>
    </xf>
    <xf numFmtId="0" fontId="3" fillId="0" borderId="0" xfId="0" applyFont="1" applyProtection="1">
      <protection locked="0"/>
    </xf>
    <xf numFmtId="0" fontId="0" fillId="3" borderId="59" xfId="0" applyFont="1" applyFill="1" applyBorder="1" applyAlignment="1" applyProtection="1">
      <alignment horizontal="right"/>
      <protection locked="0"/>
    </xf>
    <xf numFmtId="0" fontId="6" fillId="0" borderId="24" xfId="0" applyNumberFormat="1" applyFont="1" applyFill="1" applyBorder="1" applyProtection="1">
      <protection locked="0"/>
    </xf>
    <xf numFmtId="0" fontId="6" fillId="0" borderId="52" xfId="0" applyNumberFormat="1" applyFont="1" applyFill="1" applyBorder="1" applyProtection="1">
      <protection locked="0"/>
    </xf>
    <xf numFmtId="1" fontId="7" fillId="0" borderId="12" xfId="0" applyNumberFormat="1" applyFont="1" applyBorder="1" applyAlignment="1" applyProtection="1">
      <alignment horizontal="left"/>
      <protection locked="0"/>
    </xf>
    <xf numFmtId="0" fontId="0" fillId="3" borderId="93" xfId="0" applyFill="1" applyBorder="1" applyProtection="1">
      <protection locked="0"/>
    </xf>
    <xf numFmtId="1" fontId="0" fillId="0" borderId="49" xfId="0" applyNumberFormat="1" applyBorder="1" applyAlignment="1" applyProtection="1">
      <alignment horizontal="left"/>
      <protection locked="0"/>
    </xf>
    <xf numFmtId="0" fontId="6" fillId="0" borderId="0" xfId="0" applyNumberFormat="1" applyFont="1" applyFill="1" applyBorder="1" applyAlignment="1" applyProtection="1">
      <alignment horizontal="center"/>
      <protection locked="0"/>
    </xf>
    <xf numFmtId="0" fontId="6" fillId="0" borderId="102" xfId="0" applyNumberFormat="1" applyFont="1" applyFill="1" applyBorder="1" applyAlignment="1" applyProtection="1">
      <alignment horizontal="center"/>
      <protection locked="0"/>
    </xf>
    <xf numFmtId="0" fontId="0" fillId="3" borderId="172" xfId="0" applyFill="1" applyBorder="1" applyAlignment="1" applyProtection="1">
      <alignment horizontal="right"/>
      <protection locked="0"/>
    </xf>
    <xf numFmtId="0" fontId="0" fillId="3" borderId="170" xfId="0" applyFill="1" applyBorder="1" applyAlignment="1" applyProtection="1">
      <alignment horizontal="right"/>
      <protection locked="0"/>
    </xf>
    <xf numFmtId="0" fontId="0" fillId="0" borderId="87" xfId="0" applyFill="1" applyBorder="1" applyAlignment="1" applyProtection="1">
      <alignment horizontal="right"/>
      <protection locked="0"/>
    </xf>
    <xf numFmtId="0" fontId="0" fillId="3" borderId="72" xfId="0" applyFill="1" applyBorder="1" applyAlignment="1" applyProtection="1">
      <alignment horizontal="right"/>
      <protection locked="0"/>
    </xf>
    <xf numFmtId="0" fontId="0" fillId="3" borderId="135" xfId="0" applyFill="1" applyBorder="1" applyAlignment="1" applyProtection="1">
      <alignment horizontal="right"/>
      <protection locked="0"/>
    </xf>
    <xf numFmtId="0" fontId="0" fillId="3" borderId="136" xfId="0" applyFill="1" applyBorder="1" applyAlignment="1" applyProtection="1">
      <alignment horizontal="right"/>
      <protection locked="0"/>
    </xf>
    <xf numFmtId="0" fontId="6" fillId="8" borderId="8" xfId="0" applyNumberFormat="1" applyFont="1" applyFill="1" applyBorder="1" applyAlignment="1" applyProtection="1">
      <alignment horizontal="center"/>
      <protection locked="0"/>
    </xf>
    <xf numFmtId="0" fontId="0" fillId="8" borderId="144" xfId="0" applyFill="1" applyBorder="1" applyProtection="1">
      <protection locked="0"/>
    </xf>
    <xf numFmtId="0" fontId="0" fillId="8" borderId="40" xfId="0" applyFill="1" applyBorder="1" applyProtection="1">
      <protection locked="0"/>
    </xf>
    <xf numFmtId="0" fontId="0" fillId="8" borderId="40" xfId="0" applyFont="1" applyFill="1" applyBorder="1" applyAlignment="1" applyProtection="1">
      <alignment horizontal="center"/>
      <protection locked="0"/>
    </xf>
    <xf numFmtId="0" fontId="0" fillId="8" borderId="40" xfId="0" applyFill="1" applyBorder="1" applyAlignment="1" applyProtection="1">
      <alignment horizontal="left"/>
      <protection locked="0"/>
    </xf>
    <xf numFmtId="0" fontId="0" fillId="8" borderId="40" xfId="0" applyFill="1" applyBorder="1" applyAlignment="1" applyProtection="1">
      <alignment horizontal="center"/>
      <protection locked="0"/>
    </xf>
    <xf numFmtId="0" fontId="0" fillId="8" borderId="40" xfId="0" applyFill="1" applyBorder="1" applyAlignment="1" applyProtection="1">
      <alignment horizontal="right"/>
      <protection locked="0"/>
    </xf>
    <xf numFmtId="0" fontId="0" fillId="8" borderId="137" xfId="0" applyFill="1" applyBorder="1" applyAlignment="1" applyProtection="1">
      <alignment horizontal="right"/>
      <protection locked="0"/>
    </xf>
    <xf numFmtId="1" fontId="0" fillId="8" borderId="32" xfId="0" applyNumberFormat="1" applyFill="1" applyBorder="1" applyAlignment="1" applyProtection="1">
      <alignment horizontal="center"/>
      <protection locked="0"/>
    </xf>
    <xf numFmtId="0" fontId="6" fillId="8" borderId="73" xfId="0" applyNumberFormat="1" applyFont="1" applyFill="1" applyBorder="1" applyAlignment="1" applyProtection="1">
      <alignment horizontal="center"/>
      <protection locked="0"/>
    </xf>
    <xf numFmtId="0" fontId="0" fillId="8" borderId="52" xfId="0" applyFill="1" applyBorder="1" applyProtection="1">
      <protection locked="0"/>
    </xf>
    <xf numFmtId="0" fontId="0" fillId="8" borderId="32" xfId="0" applyFill="1" applyBorder="1" applyProtection="1">
      <protection locked="0"/>
    </xf>
    <xf numFmtId="0" fontId="0" fillId="8" borderId="32" xfId="0" applyFont="1" applyFill="1" applyBorder="1" applyAlignment="1" applyProtection="1">
      <alignment horizontal="center"/>
      <protection locked="0"/>
    </xf>
    <xf numFmtId="0" fontId="0" fillId="8" borderId="32" xfId="0" applyFill="1" applyBorder="1" applyAlignment="1" applyProtection="1">
      <alignment horizontal="left"/>
      <protection locked="0"/>
    </xf>
    <xf numFmtId="0" fontId="0" fillId="8" borderId="32" xfId="0" applyFill="1" applyBorder="1" applyAlignment="1" applyProtection="1">
      <alignment horizontal="center"/>
      <protection locked="0"/>
    </xf>
    <xf numFmtId="0" fontId="0" fillId="8" borderId="32" xfId="0" applyFill="1" applyBorder="1" applyAlignment="1" applyProtection="1">
      <alignment horizontal="right"/>
      <protection locked="0"/>
    </xf>
    <xf numFmtId="0" fontId="0" fillId="9" borderId="138" xfId="0" applyFill="1" applyBorder="1" applyAlignment="1" applyProtection="1">
      <alignment horizontal="center"/>
      <protection locked="0"/>
    </xf>
    <xf numFmtId="0" fontId="0" fillId="8" borderId="36" xfId="0" applyFill="1" applyBorder="1" applyAlignment="1" applyProtection="1">
      <alignment horizontal="right"/>
      <protection locked="0"/>
    </xf>
    <xf numFmtId="1" fontId="0" fillId="0" borderId="144" xfId="0" applyNumberFormat="1" applyBorder="1" applyAlignment="1" applyProtection="1">
      <alignment horizontal="left"/>
      <protection locked="0"/>
    </xf>
    <xf numFmtId="0" fontId="0" fillId="3" borderId="25" xfId="0" applyFill="1" applyBorder="1" applyAlignment="1" applyProtection="1">
      <alignment horizontal="center"/>
      <protection locked="0"/>
    </xf>
    <xf numFmtId="0" fontId="6" fillId="0" borderId="95" xfId="0" applyNumberFormat="1" applyFont="1" applyFill="1" applyBorder="1" applyProtection="1">
      <protection locked="0"/>
    </xf>
    <xf numFmtId="0" fontId="0" fillId="3" borderId="56" xfId="0" applyFill="1" applyBorder="1" applyProtection="1">
      <protection locked="0"/>
    </xf>
    <xf numFmtId="0" fontId="0" fillId="0" borderId="23" xfId="0" applyFill="1" applyBorder="1" applyProtection="1">
      <protection locked="0"/>
    </xf>
    <xf numFmtId="0" fontId="0" fillId="3" borderId="27" xfId="0" applyFill="1" applyBorder="1" applyAlignment="1" applyProtection="1">
      <alignment horizontal="left"/>
      <protection locked="0"/>
    </xf>
    <xf numFmtId="0" fontId="0" fillId="3" borderId="27" xfId="0" applyFill="1" applyBorder="1" applyAlignment="1" applyProtection="1">
      <alignment horizontal="center"/>
      <protection locked="0"/>
    </xf>
    <xf numFmtId="0" fontId="0" fillId="3" borderId="28" xfId="0" applyFill="1" applyBorder="1" applyAlignment="1" applyProtection="1">
      <alignment horizontal="right"/>
      <protection locked="0"/>
    </xf>
    <xf numFmtId="0" fontId="0" fillId="3" borderId="27" xfId="0" applyFill="1" applyBorder="1" applyAlignment="1" applyProtection="1">
      <alignment horizontal="right"/>
      <protection locked="0"/>
    </xf>
    <xf numFmtId="0" fontId="0" fillId="3" borderId="66" xfId="0" applyFill="1" applyBorder="1" applyAlignment="1" applyProtection="1">
      <alignment horizontal="right"/>
      <protection locked="0"/>
    </xf>
    <xf numFmtId="0" fontId="0" fillId="3" borderId="38" xfId="0" applyFill="1" applyBorder="1" applyAlignment="1" applyProtection="1">
      <alignment horizontal="right"/>
      <protection locked="0"/>
    </xf>
    <xf numFmtId="0" fontId="0" fillId="3" borderId="17" xfId="0" applyFill="1" applyBorder="1" applyProtection="1">
      <protection locked="0"/>
    </xf>
    <xf numFmtId="0" fontId="0" fillId="3" borderId="32" xfId="0" applyFill="1" applyBorder="1" applyAlignment="1" applyProtection="1">
      <alignment horizontal="left"/>
      <protection locked="0"/>
    </xf>
    <xf numFmtId="0" fontId="0" fillId="3" borderId="32" xfId="0" applyFill="1" applyBorder="1" applyAlignment="1" applyProtection="1">
      <alignment horizontal="center"/>
      <protection locked="0"/>
    </xf>
    <xf numFmtId="0" fontId="0" fillId="3" borderId="36" xfId="0" applyFill="1" applyBorder="1" applyAlignment="1" applyProtection="1">
      <alignment horizontal="right"/>
      <protection locked="0"/>
    </xf>
    <xf numFmtId="0" fontId="0" fillId="3" borderId="25" xfId="0" applyFill="1" applyBorder="1" applyAlignment="1" applyProtection="1">
      <alignment horizontal="left"/>
      <protection locked="0"/>
    </xf>
    <xf numFmtId="0" fontId="0" fillId="3" borderId="26" xfId="0" applyFill="1" applyBorder="1" applyAlignment="1" applyProtection="1">
      <alignment horizontal="right"/>
      <protection locked="0"/>
    </xf>
    <xf numFmtId="0" fontId="0" fillId="3" borderId="25" xfId="0" applyFill="1" applyBorder="1" applyAlignment="1" applyProtection="1">
      <alignment horizontal="right"/>
      <protection locked="0"/>
    </xf>
    <xf numFmtId="0" fontId="0" fillId="3" borderId="65" xfId="0" applyFill="1" applyBorder="1" applyAlignment="1" applyProtection="1">
      <alignment horizontal="right"/>
      <protection locked="0"/>
    </xf>
    <xf numFmtId="0" fontId="0" fillId="3" borderId="0" xfId="0" applyFill="1" applyBorder="1" applyProtection="1">
      <protection locked="0"/>
    </xf>
    <xf numFmtId="0" fontId="0" fillId="3" borderId="90" xfId="0" applyFill="1" applyBorder="1" applyAlignment="1" applyProtection="1">
      <alignment horizontal="right"/>
      <protection locked="0"/>
    </xf>
    <xf numFmtId="0" fontId="0" fillId="0" borderId="5" xfId="0" applyBorder="1" applyProtection="1">
      <protection locked="0"/>
    </xf>
    <xf numFmtId="0" fontId="3" fillId="8" borderId="40" xfId="0" applyFont="1" applyFill="1" applyBorder="1" applyProtection="1">
      <protection locked="0"/>
    </xf>
    <xf numFmtId="0" fontId="0" fillId="8" borderId="40" xfId="0" applyFont="1" applyFill="1" applyBorder="1" applyProtection="1">
      <protection locked="0"/>
    </xf>
    <xf numFmtId="0" fontId="0" fillId="8" borderId="90" xfId="0" applyFill="1" applyBorder="1" applyProtection="1">
      <protection locked="0"/>
    </xf>
    <xf numFmtId="0" fontId="0" fillId="0" borderId="6" xfId="0" applyBorder="1" applyProtection="1">
      <protection locked="0"/>
    </xf>
    <xf numFmtId="0" fontId="3" fillId="8" borderId="0" xfId="0" applyFont="1" applyFill="1" applyProtection="1">
      <protection locked="0"/>
    </xf>
    <xf numFmtId="0" fontId="0" fillId="8" borderId="32" xfId="0" applyFont="1" applyFill="1" applyBorder="1" applyProtection="1">
      <protection locked="0"/>
    </xf>
    <xf numFmtId="0" fontId="0" fillId="3" borderId="37" xfId="0" applyFill="1" applyBorder="1" applyAlignment="1" applyProtection="1">
      <alignment horizontal="right"/>
      <protection locked="0"/>
    </xf>
    <xf numFmtId="0" fontId="2" fillId="3" borderId="25" xfId="0" applyFont="1" applyFill="1" applyBorder="1" applyAlignment="1" applyProtection="1">
      <alignment horizontal="right"/>
      <protection locked="0"/>
    </xf>
    <xf numFmtId="0" fontId="2" fillId="3" borderId="65" xfId="0" applyFont="1" applyFill="1" applyBorder="1" applyAlignment="1" applyProtection="1">
      <alignment horizontal="right"/>
      <protection locked="0"/>
    </xf>
    <xf numFmtId="0" fontId="0" fillId="3" borderId="30" xfId="0" applyFill="1" applyBorder="1" applyProtection="1">
      <protection locked="0"/>
    </xf>
    <xf numFmtId="0" fontId="0" fillId="3" borderId="21" xfId="0" applyFill="1" applyBorder="1" applyProtection="1">
      <protection locked="0"/>
    </xf>
    <xf numFmtId="0" fontId="0" fillId="3" borderId="2" xfId="0" applyFill="1" applyBorder="1" applyProtection="1">
      <protection locked="0"/>
    </xf>
    <xf numFmtId="1" fontId="7" fillId="0" borderId="114" xfId="0" applyNumberFormat="1" applyFont="1" applyBorder="1" applyAlignment="1" applyProtection="1">
      <alignment horizontal="left"/>
      <protection locked="0"/>
    </xf>
    <xf numFmtId="0" fontId="0" fillId="3" borderId="5" xfId="0" applyFill="1" applyBorder="1" applyProtection="1">
      <protection locked="0"/>
    </xf>
    <xf numFmtId="0" fontId="0" fillId="3" borderId="26" xfId="0" applyFill="1" applyBorder="1" applyProtection="1">
      <protection locked="0"/>
    </xf>
    <xf numFmtId="0" fontId="0" fillId="3" borderId="33" xfId="0" applyFill="1" applyBorder="1" applyAlignment="1" applyProtection="1">
      <alignment horizontal="right"/>
      <protection locked="0"/>
    </xf>
    <xf numFmtId="0" fontId="0" fillId="3" borderId="32" xfId="0" applyFill="1" applyBorder="1" applyAlignment="1" applyProtection="1">
      <alignment horizontal="right"/>
      <protection locked="0"/>
    </xf>
    <xf numFmtId="0" fontId="0" fillId="3" borderId="64" xfId="0" applyFill="1" applyBorder="1" applyAlignment="1" applyProtection="1">
      <alignment horizontal="right"/>
      <protection locked="0"/>
    </xf>
    <xf numFmtId="0" fontId="0" fillId="3" borderId="33" xfId="0" applyFill="1" applyBorder="1" applyProtection="1">
      <protection locked="0"/>
    </xf>
    <xf numFmtId="0" fontId="3" fillId="0" borderId="0" xfId="0" applyNumberFormat="1" applyFont="1" applyProtection="1">
      <protection locked="0"/>
    </xf>
    <xf numFmtId="0" fontId="0" fillId="0" borderId="0" xfId="0" applyFont="1" applyFill="1" applyProtection="1">
      <protection locked="0"/>
    </xf>
    <xf numFmtId="0" fontId="0" fillId="8" borderId="0" xfId="0" applyFill="1" applyAlignment="1" applyProtection="1">
      <protection locked="0"/>
    </xf>
    <xf numFmtId="0" fontId="0" fillId="3" borderId="173" xfId="0" applyFill="1" applyBorder="1" applyAlignment="1" applyProtection="1">
      <alignment horizontal="right"/>
      <protection locked="0"/>
    </xf>
    <xf numFmtId="0" fontId="0" fillId="3" borderId="174" xfId="0" applyFill="1" applyBorder="1" applyAlignment="1" applyProtection="1">
      <alignment horizontal="right"/>
      <protection locked="0"/>
    </xf>
    <xf numFmtId="1" fontId="0" fillId="0" borderId="0" xfId="0" applyNumberFormat="1" applyProtection="1">
      <protection locked="0"/>
    </xf>
    <xf numFmtId="1" fontId="0" fillId="0" borderId="0" xfId="0" applyNumberFormat="1" applyAlignment="1" applyProtection="1">
      <alignment horizontal="right"/>
      <protection locked="0"/>
    </xf>
    <xf numFmtId="1" fontId="0" fillId="0" borderId="0" xfId="0" applyNumberFormat="1" applyFill="1" applyAlignment="1" applyProtection="1">
      <alignment horizontal="right"/>
      <protection locked="0"/>
    </xf>
    <xf numFmtId="1" fontId="10" fillId="10" borderId="80" xfId="0" applyNumberFormat="1" applyFont="1" applyFill="1" applyBorder="1" applyAlignment="1" applyProtection="1">
      <alignment horizontal="right"/>
      <protection locked="0"/>
    </xf>
    <xf numFmtId="1" fontId="10" fillId="10" borderId="87" xfId="0" applyNumberFormat="1" applyFont="1" applyFill="1" applyBorder="1" applyAlignment="1" applyProtection="1">
      <alignment horizontal="left"/>
      <protection locked="0"/>
    </xf>
    <xf numFmtId="1" fontId="10" fillId="10" borderId="87" xfId="0" applyNumberFormat="1" applyFont="1" applyFill="1" applyBorder="1" applyAlignment="1" applyProtection="1">
      <alignment horizontal="right"/>
      <protection locked="0"/>
    </xf>
    <xf numFmtId="166" fontId="10" fillId="10" borderId="87" xfId="0" applyNumberFormat="1" applyFont="1" applyFill="1" applyBorder="1" applyAlignment="1" applyProtection="1">
      <alignment horizontal="left"/>
      <protection locked="0"/>
    </xf>
    <xf numFmtId="1" fontId="0" fillId="10" borderId="87" xfId="0" applyNumberFormat="1" applyFill="1" applyBorder="1" applyProtection="1">
      <protection locked="0"/>
    </xf>
    <xf numFmtId="1" fontId="0" fillId="10" borderId="87" xfId="0" applyNumberFormat="1" applyFill="1" applyBorder="1" applyAlignment="1" applyProtection="1">
      <alignment horizontal="right"/>
      <protection locked="0"/>
    </xf>
    <xf numFmtId="1" fontId="0" fillId="10" borderId="77" xfId="0" applyNumberFormat="1" applyFill="1" applyBorder="1" applyAlignment="1" applyProtection="1">
      <alignment horizontal="right"/>
      <protection locked="0"/>
    </xf>
    <xf numFmtId="1" fontId="0" fillId="0" borderId="0" xfId="0" applyNumberFormat="1" applyAlignment="1" applyProtection="1">
      <alignment horizontal="left"/>
      <protection locked="0"/>
    </xf>
    <xf numFmtId="1" fontId="0" fillId="10" borderId="80" xfId="0" applyNumberFormat="1" applyFill="1" applyBorder="1" applyProtection="1">
      <protection locked="0"/>
    </xf>
    <xf numFmtId="1" fontId="0" fillId="10" borderId="87" xfId="0" applyNumberFormat="1" applyFill="1" applyBorder="1" applyAlignment="1" applyProtection="1">
      <alignment horizontal="left"/>
      <protection locked="0"/>
    </xf>
    <xf numFmtId="1" fontId="0" fillId="0" borderId="0" xfId="0" applyNumberFormat="1" applyFill="1" applyProtection="1">
      <protection locked="0"/>
    </xf>
    <xf numFmtId="1" fontId="0" fillId="0" borderId="76" xfId="0" applyNumberFormat="1" applyBorder="1" applyAlignment="1" applyProtection="1">
      <alignment horizontal="left"/>
      <protection locked="0"/>
    </xf>
    <xf numFmtId="1" fontId="0" fillId="0" borderId="41" xfId="0" applyNumberFormat="1" applyBorder="1" applyAlignment="1" applyProtection="1">
      <alignment horizontal="left"/>
      <protection locked="0"/>
    </xf>
    <xf numFmtId="1" fontId="0" fillId="0" borderId="76" xfId="0" applyNumberFormat="1" applyFill="1" applyBorder="1" applyAlignment="1" applyProtection="1">
      <alignment horizontal="left"/>
      <protection locked="0"/>
    </xf>
    <xf numFmtId="1" fontId="0" fillId="0" borderId="0" xfId="0" applyNumberFormat="1" applyAlignment="1" applyProtection="1">
      <alignment horizontal="left"/>
    </xf>
    <xf numFmtId="1" fontId="0" fillId="0" borderId="10" xfId="0" applyNumberFormat="1" applyBorder="1" applyProtection="1"/>
    <xf numFmtId="1" fontId="0" fillId="0" borderId="16" xfId="0" applyNumberFormat="1" applyBorder="1" applyAlignment="1" applyProtection="1">
      <alignment horizontal="right"/>
    </xf>
    <xf numFmtId="1" fontId="0" fillId="0" borderId="46" xfId="0" applyNumberFormat="1" applyBorder="1" applyAlignment="1" applyProtection="1">
      <alignment horizontal="right"/>
    </xf>
    <xf numFmtId="1" fontId="0" fillId="0" borderId="1" xfId="0" applyNumberFormat="1" applyBorder="1" applyProtection="1"/>
    <xf numFmtId="1" fontId="0" fillId="0" borderId="9" xfId="0" applyNumberFormat="1" applyBorder="1" applyAlignment="1" applyProtection="1">
      <alignment horizontal="right"/>
    </xf>
    <xf numFmtId="1" fontId="0" fillId="0" borderId="5" xfId="0" applyNumberFormat="1" applyBorder="1" applyAlignment="1" applyProtection="1">
      <alignment horizontal="right"/>
    </xf>
    <xf numFmtId="1" fontId="0" fillId="0" borderId="1" xfId="0" applyNumberFormat="1" applyFill="1" applyBorder="1" applyProtection="1"/>
    <xf numFmtId="1" fontId="0" fillId="0" borderId="8" xfId="0" applyNumberFormat="1" applyBorder="1" applyProtection="1"/>
    <xf numFmtId="1" fontId="0" fillId="0" borderId="0" xfId="0" applyNumberFormat="1" applyBorder="1" applyAlignment="1" applyProtection="1">
      <alignment horizontal="right"/>
    </xf>
    <xf numFmtId="1" fontId="0" fillId="0" borderId="2" xfId="0" applyNumberFormat="1" applyBorder="1" applyAlignment="1" applyProtection="1">
      <alignment horizontal="right"/>
    </xf>
    <xf numFmtId="1" fontId="0" fillId="0" borderId="74" xfId="0" applyNumberFormat="1" applyBorder="1" applyAlignment="1" applyProtection="1">
      <alignment horizontal="left"/>
    </xf>
    <xf numFmtId="1" fontId="0" fillId="0" borderId="83" xfId="0" applyNumberFormat="1" applyBorder="1" applyProtection="1"/>
    <xf numFmtId="1" fontId="0" fillId="0" borderId="103" xfId="0" applyNumberFormat="1" applyBorder="1" applyAlignment="1" applyProtection="1">
      <alignment horizontal="right"/>
    </xf>
    <xf numFmtId="1" fontId="0" fillId="0" borderId="108" xfId="0" applyNumberFormat="1" applyBorder="1" applyAlignment="1" applyProtection="1">
      <alignment horizontal="right"/>
    </xf>
    <xf numFmtId="1" fontId="0" fillId="0" borderId="104" xfId="0" applyNumberFormat="1" applyBorder="1" applyAlignment="1" applyProtection="1">
      <alignment horizontal="right"/>
    </xf>
    <xf numFmtId="1" fontId="0" fillId="0" borderId="101" xfId="0" applyNumberFormat="1" applyBorder="1" applyAlignment="1" applyProtection="1">
      <alignment horizontal="right"/>
    </xf>
    <xf numFmtId="1" fontId="0" fillId="0" borderId="166" xfId="0" applyNumberFormat="1" applyBorder="1" applyAlignment="1" applyProtection="1">
      <alignment horizontal="right"/>
    </xf>
    <xf numFmtId="1" fontId="0" fillId="0" borderId="132" xfId="0" applyNumberFormat="1" applyBorder="1" applyProtection="1"/>
    <xf numFmtId="1" fontId="0" fillId="0" borderId="42" xfId="0" applyNumberFormat="1" applyBorder="1" applyAlignment="1" applyProtection="1">
      <alignment horizontal="right"/>
    </xf>
    <xf numFmtId="1" fontId="0" fillId="0" borderId="133" xfId="0" applyNumberFormat="1" applyBorder="1" applyAlignment="1" applyProtection="1">
      <alignment horizontal="right"/>
    </xf>
    <xf numFmtId="1" fontId="0" fillId="0" borderId="43" xfId="0" applyNumberFormat="1" applyBorder="1" applyAlignment="1" applyProtection="1">
      <alignment horizontal="right"/>
    </xf>
    <xf numFmtId="1" fontId="0" fillId="0" borderId="83" xfId="0" applyNumberFormat="1" applyFill="1" applyBorder="1" applyProtection="1"/>
    <xf numFmtId="1" fontId="0" fillId="0" borderId="0" xfId="0" applyNumberFormat="1" applyProtection="1"/>
    <xf numFmtId="1" fontId="0" fillId="0" borderId="74" xfId="0" applyNumberFormat="1" applyFill="1" applyBorder="1" applyAlignment="1" applyProtection="1">
      <alignment horizontal="left"/>
    </xf>
    <xf numFmtId="0" fontId="1" fillId="0" borderId="0" xfId="0" applyFont="1" applyProtection="1">
      <protection locked="0"/>
    </xf>
    <xf numFmtId="0" fontId="0" fillId="0" borderId="56" xfId="0" applyBorder="1" applyAlignment="1" applyProtection="1">
      <alignment horizontal="center"/>
      <protection locked="0"/>
    </xf>
    <xf numFmtId="0" fontId="0" fillId="0" borderId="87" xfId="0" applyBorder="1" applyAlignment="1" applyProtection="1">
      <alignment horizontal="center"/>
      <protection locked="0"/>
    </xf>
    <xf numFmtId="0" fontId="0" fillId="0" borderId="74" xfId="0" applyBorder="1" applyAlignment="1" applyProtection="1">
      <alignment horizontal="center"/>
    </xf>
    <xf numFmtId="0" fontId="0" fillId="0" borderId="67" xfId="0" applyBorder="1" applyAlignment="1" applyProtection="1">
      <alignment horizontal="center"/>
    </xf>
    <xf numFmtId="0" fontId="0" fillId="0" borderId="75" xfId="0" applyBorder="1" applyAlignment="1" applyProtection="1">
      <alignment horizontal="center"/>
    </xf>
    <xf numFmtId="0" fontId="0" fillId="0" borderId="76" xfId="0" applyBorder="1" applyAlignment="1" applyProtection="1">
      <alignment horizontal="center"/>
    </xf>
    <xf numFmtId="0" fontId="0" fillId="0" borderId="41" xfId="0" applyBorder="1" applyAlignment="1" applyProtection="1">
      <alignment horizontal="center"/>
    </xf>
    <xf numFmtId="0" fontId="0" fillId="0" borderId="43" xfId="0" applyBorder="1" applyAlignment="1" applyProtection="1">
      <alignment horizontal="center"/>
    </xf>
    <xf numFmtId="0" fontId="1" fillId="0" borderId="0" xfId="0" applyFont="1" applyBorder="1" applyAlignment="1" applyProtection="1">
      <alignment horizontal="center"/>
      <protection locked="0"/>
    </xf>
    <xf numFmtId="0" fontId="0" fillId="0" borderId="8" xfId="0" applyBorder="1" applyAlignment="1" applyProtection="1">
      <alignment horizontal="left"/>
      <protection locked="0"/>
    </xf>
    <xf numFmtId="0" fontId="0" fillId="0" borderId="0" xfId="0" applyBorder="1" applyAlignment="1" applyProtection="1">
      <alignment horizontal="right"/>
      <protection locked="0"/>
    </xf>
    <xf numFmtId="0" fontId="0" fillId="0" borderId="2" xfId="0" applyBorder="1" applyAlignment="1" applyProtection="1">
      <alignment horizontal="right"/>
      <protection locked="0"/>
    </xf>
    <xf numFmtId="0" fontId="0" fillId="0" borderId="92" xfId="0" applyBorder="1" applyAlignment="1" applyProtection="1">
      <alignment horizontal="left"/>
      <protection locked="0"/>
    </xf>
    <xf numFmtId="0" fontId="1" fillId="0" borderId="95" xfId="0" applyFont="1" applyBorder="1" applyAlignment="1" applyProtection="1">
      <alignment horizontal="center"/>
      <protection locked="0"/>
    </xf>
    <xf numFmtId="0" fontId="0" fillId="0" borderId="97" xfId="0" applyBorder="1" applyAlignment="1" applyProtection="1">
      <alignment horizontal="right"/>
      <protection locked="0"/>
    </xf>
    <xf numFmtId="0" fontId="0" fillId="0" borderId="8" xfId="0" applyBorder="1" applyProtection="1">
      <protection locked="0"/>
    </xf>
    <xf numFmtId="0" fontId="0" fillId="0" borderId="133" xfId="0" applyBorder="1" applyProtection="1">
      <protection locked="0"/>
    </xf>
    <xf numFmtId="0" fontId="1" fillId="0" borderId="0" xfId="0" applyFont="1" applyAlignment="1" applyProtection="1">
      <alignment horizontal="center"/>
      <protection locked="0"/>
    </xf>
    <xf numFmtId="0" fontId="0" fillId="0" borderId="43" xfId="0" applyBorder="1" applyProtection="1">
      <protection locked="0"/>
    </xf>
    <xf numFmtId="0" fontId="1" fillId="0" borderId="56" xfId="0" applyFont="1" applyBorder="1" applyAlignment="1" applyProtection="1">
      <alignment horizontal="center"/>
    </xf>
    <xf numFmtId="0" fontId="0" fillId="0" borderId="78" xfId="0" applyBorder="1" applyAlignment="1" applyProtection="1">
      <alignment horizontal="center"/>
    </xf>
    <xf numFmtId="0" fontId="0" fillId="11" borderId="84" xfId="0" applyFill="1" applyBorder="1" applyAlignment="1" applyProtection="1">
      <alignment horizontal="center"/>
    </xf>
    <xf numFmtId="0" fontId="0" fillId="4" borderId="4" xfId="0" applyFill="1" applyBorder="1" applyAlignment="1" applyProtection="1">
      <alignment horizontal="center"/>
    </xf>
    <xf numFmtId="0" fontId="0" fillId="5" borderId="4" xfId="0" applyFill="1" applyBorder="1" applyAlignment="1" applyProtection="1">
      <alignment horizontal="center"/>
    </xf>
    <xf numFmtId="0" fontId="0" fillId="6" borderId="4" xfId="0" applyFill="1" applyBorder="1" applyAlignment="1" applyProtection="1">
      <alignment horizontal="center"/>
    </xf>
    <xf numFmtId="0" fontId="0" fillId="11" borderId="4" xfId="0" applyFill="1" applyBorder="1" applyAlignment="1" applyProtection="1">
      <alignment horizontal="center"/>
    </xf>
    <xf numFmtId="0" fontId="0" fillId="11" borderId="86" xfId="0" applyFill="1" applyBorder="1" applyAlignment="1" applyProtection="1">
      <alignment horizontal="center"/>
    </xf>
    <xf numFmtId="0" fontId="0" fillId="11" borderId="113" xfId="0" applyFill="1" applyBorder="1" applyAlignment="1" applyProtection="1">
      <alignment horizontal="center"/>
    </xf>
    <xf numFmtId="0" fontId="0" fillId="0" borderId="0" xfId="0" applyAlignment="1" applyProtection="1">
      <alignment horizontal="right"/>
      <protection locked="0"/>
    </xf>
    <xf numFmtId="0" fontId="0" fillId="0" borderId="85" xfId="0" applyBorder="1" applyProtection="1"/>
    <xf numFmtId="0" fontId="0" fillId="0" borderId="112" xfId="0" applyBorder="1" applyProtection="1"/>
    <xf numFmtId="0" fontId="0" fillId="0" borderId="87" xfId="0" applyBorder="1" applyAlignment="1" applyProtection="1">
      <alignment horizontal="center"/>
    </xf>
    <xf numFmtId="0" fontId="0" fillId="0" borderId="77" xfId="0" applyBorder="1" applyAlignment="1" applyProtection="1">
      <alignment horizontal="center"/>
    </xf>
    <xf numFmtId="0" fontId="15" fillId="0" borderId="0" xfId="0" applyFont="1" applyProtection="1">
      <protection locked="0"/>
    </xf>
    <xf numFmtId="0" fontId="0" fillId="0" borderId="149" xfId="0" applyFill="1" applyBorder="1" applyAlignment="1" applyProtection="1">
      <alignment horizontal="center"/>
      <protection locked="0"/>
    </xf>
    <xf numFmtId="0" fontId="0" fillId="0" borderId="147" xfId="0" applyBorder="1" applyAlignment="1" applyProtection="1">
      <alignment horizontal="center"/>
    </xf>
    <xf numFmtId="0" fontId="15" fillId="0" borderId="0" xfId="0" applyFont="1" applyAlignment="1" applyProtection="1">
      <alignment horizontal="left"/>
      <protection locked="0"/>
    </xf>
    <xf numFmtId="0" fontId="25" fillId="0" borderId="0" xfId="0" applyFont="1" applyProtection="1">
      <protection locked="0"/>
    </xf>
    <xf numFmtId="0" fontId="4" fillId="0" borderId="0" xfId="0" applyFont="1" applyAlignment="1" applyProtection="1">
      <protection locked="0"/>
    </xf>
    <xf numFmtId="0" fontId="0" fillId="0" borderId="0" xfId="0" applyAlignment="1" applyProtection="1">
      <protection locked="0"/>
    </xf>
    <xf numFmtId="0" fontId="1" fillId="0" borderId="0" xfId="0" applyFont="1" applyAlignment="1" applyProtection="1">
      <protection locked="0"/>
    </xf>
    <xf numFmtId="0" fontId="0" fillId="0" borderId="0" xfId="0" applyBorder="1" applyAlignment="1" applyProtection="1">
      <protection locked="0"/>
    </xf>
    <xf numFmtId="2" fontId="0" fillId="0" borderId="0" xfId="0" applyNumberFormat="1" applyBorder="1" applyAlignment="1" applyProtection="1">
      <alignment horizontal="center"/>
      <protection locked="0"/>
    </xf>
    <xf numFmtId="0" fontId="1" fillId="0" borderId="77" xfId="0" applyFont="1" applyBorder="1" applyProtection="1">
      <protection locked="0"/>
    </xf>
    <xf numFmtId="2" fontId="0" fillId="0" borderId="56" xfId="0" applyNumberFormat="1" applyBorder="1" applyAlignment="1" applyProtection="1">
      <alignment horizontal="center"/>
    </xf>
    <xf numFmtId="0" fontId="0" fillId="0" borderId="56" xfId="0" applyBorder="1" applyProtection="1"/>
    <xf numFmtId="2" fontId="1" fillId="0" borderId="87" xfId="0" applyNumberFormat="1" applyFont="1" applyBorder="1" applyAlignment="1" applyProtection="1"/>
    <xf numFmtId="0" fontId="20" fillId="0" borderId="0" xfId="0" applyFont="1" applyAlignment="1" applyProtection="1">
      <alignment horizontal="center"/>
      <protection locked="0"/>
    </xf>
    <xf numFmtId="0" fontId="1" fillId="9" borderId="0" xfId="0" applyFont="1" applyFill="1" applyAlignment="1" applyProtection="1">
      <alignment horizontal="center" vertical="top" wrapText="1"/>
      <protection locked="0"/>
    </xf>
    <xf numFmtId="0" fontId="22" fillId="9" borderId="0" xfId="0" applyFont="1" applyFill="1" applyAlignment="1" applyProtection="1">
      <alignment horizontal="center" vertical="center" wrapText="1"/>
      <protection locked="0"/>
    </xf>
    <xf numFmtId="0" fontId="21" fillId="0" borderId="0" xfId="0" applyFont="1" applyProtection="1">
      <protection locked="0"/>
    </xf>
    <xf numFmtId="0" fontId="0" fillId="4" borderId="121" xfId="0" applyFill="1" applyBorder="1" applyProtection="1">
      <protection locked="0"/>
    </xf>
    <xf numFmtId="0" fontId="0" fillId="4" borderId="122" xfId="0" applyFill="1" applyBorder="1" applyProtection="1">
      <protection locked="0"/>
    </xf>
    <xf numFmtId="0" fontId="0" fillId="4" borderId="123" xfId="0" applyFill="1" applyBorder="1" applyProtection="1">
      <protection locked="0"/>
    </xf>
    <xf numFmtId="0" fontId="0" fillId="0" borderId="115" xfId="0" applyBorder="1" applyProtection="1"/>
    <xf numFmtId="0" fontId="0" fillId="0" borderId="116" xfId="0" applyBorder="1" applyProtection="1"/>
    <xf numFmtId="0" fontId="0" fillId="0" borderId="84" xfId="0" applyBorder="1" applyProtection="1"/>
    <xf numFmtId="0" fontId="0" fillId="0" borderId="147" xfId="0" applyBorder="1" applyProtection="1"/>
    <xf numFmtId="0" fontId="0" fillId="0" borderId="3" xfId="0" applyBorder="1" applyProtection="1"/>
    <xf numFmtId="0" fontId="0" fillId="0" borderId="146" xfId="0" applyBorder="1" applyProtection="1"/>
    <xf numFmtId="0" fontId="0" fillId="0" borderId="169" xfId="0" applyBorder="1" applyProtection="1"/>
    <xf numFmtId="0" fontId="0" fillId="0" borderId="148" xfId="0" applyBorder="1" applyProtection="1"/>
    <xf numFmtId="0" fontId="0" fillId="0" borderId="150" xfId="0" applyBorder="1" applyProtection="1"/>
    <xf numFmtId="0" fontId="0" fillId="9" borderId="0" xfId="0" applyFont="1" applyFill="1" applyAlignment="1" applyProtection="1">
      <alignment horizontal="center" vertical="top" wrapText="1"/>
      <protection locked="0"/>
    </xf>
    <xf numFmtId="0" fontId="11" fillId="0" borderId="0" xfId="0" applyFont="1" applyBorder="1" applyAlignment="1" applyProtection="1">
      <alignment horizontal="center"/>
      <protection locked="0"/>
    </xf>
    <xf numFmtId="0" fontId="0" fillId="0" borderId="152" xfId="0" applyBorder="1" applyAlignment="1" applyProtection="1">
      <alignment horizontal="center"/>
      <protection locked="0"/>
    </xf>
    <xf numFmtId="0" fontId="0" fillId="0" borderId="149" xfId="0" applyBorder="1" applyAlignment="1" applyProtection="1">
      <alignment horizontal="center"/>
      <protection locked="0"/>
    </xf>
    <xf numFmtId="0" fontId="0" fillId="0" borderId="130" xfId="0" applyBorder="1" applyAlignment="1" applyProtection="1">
      <alignment horizontal="center"/>
      <protection locked="0"/>
    </xf>
    <xf numFmtId="167" fontId="0" fillId="0" borderId="0" xfId="0" applyNumberFormat="1" applyProtection="1">
      <protection locked="0"/>
    </xf>
    <xf numFmtId="0" fontId="0" fillId="0" borderId="121" xfId="0" applyBorder="1" applyAlignment="1" applyProtection="1">
      <alignment horizontal="center"/>
    </xf>
    <xf numFmtId="0" fontId="0" fillId="0" borderId="108" xfId="0" applyBorder="1" applyAlignment="1" applyProtection="1">
      <alignment horizontal="center"/>
    </xf>
    <xf numFmtId="1" fontId="0" fillId="0" borderId="116" xfId="0" applyNumberFormat="1" applyBorder="1" applyAlignment="1" applyProtection="1">
      <alignment horizontal="center"/>
    </xf>
    <xf numFmtId="0" fontId="0" fillId="0" borderId="156" xfId="0" applyBorder="1" applyAlignment="1" applyProtection="1">
      <alignment horizontal="center"/>
    </xf>
    <xf numFmtId="168" fontId="0" fillId="0" borderId="108" xfId="0" applyNumberFormat="1" applyBorder="1" applyAlignment="1" applyProtection="1">
      <alignment horizontal="center"/>
    </xf>
    <xf numFmtId="168" fontId="0" fillId="0" borderId="116" xfId="0" applyNumberFormat="1" applyBorder="1" applyAlignment="1" applyProtection="1">
      <alignment horizontal="center"/>
    </xf>
    <xf numFmtId="168" fontId="0" fillId="0" borderId="84" xfId="0" applyNumberFormat="1" applyBorder="1" applyAlignment="1" applyProtection="1">
      <alignment horizontal="center"/>
    </xf>
    <xf numFmtId="0" fontId="0" fillId="0" borderId="122" xfId="0" applyBorder="1" applyAlignment="1" applyProtection="1">
      <alignment horizontal="center"/>
    </xf>
    <xf numFmtId="0" fontId="0" fillId="0" borderId="5" xfId="0" applyBorder="1" applyAlignment="1" applyProtection="1">
      <alignment horizontal="center"/>
    </xf>
    <xf numFmtId="1" fontId="0" fillId="0" borderId="4" xfId="0" applyNumberFormat="1" applyBorder="1" applyAlignment="1" applyProtection="1">
      <alignment horizontal="center"/>
    </xf>
    <xf numFmtId="0" fontId="0" fillId="0" borderId="157" xfId="0" applyBorder="1" applyAlignment="1" applyProtection="1">
      <alignment horizontal="center"/>
    </xf>
    <xf numFmtId="168" fontId="0" fillId="0" borderId="5" xfId="0" applyNumberFormat="1" applyBorder="1" applyAlignment="1" applyProtection="1">
      <alignment horizontal="center"/>
    </xf>
    <xf numFmtId="168" fontId="0" fillId="0" borderId="3" xfId="0" applyNumberFormat="1" applyBorder="1" applyAlignment="1" applyProtection="1">
      <alignment horizontal="center"/>
    </xf>
    <xf numFmtId="168" fontId="0" fillId="0" borderId="146" xfId="0" applyNumberFormat="1" applyBorder="1" applyAlignment="1" applyProtection="1">
      <alignment horizontal="center"/>
    </xf>
    <xf numFmtId="0" fontId="0" fillId="0" borderId="123" xfId="0" applyBorder="1" applyAlignment="1" applyProtection="1">
      <alignment horizontal="center"/>
    </xf>
    <xf numFmtId="0" fontId="0" fillId="0" borderId="133" xfId="0" applyBorder="1" applyAlignment="1" applyProtection="1">
      <alignment horizontal="center"/>
    </xf>
    <xf numFmtId="1" fontId="0" fillId="0" borderId="57" xfId="0" applyNumberFormat="1" applyBorder="1" applyAlignment="1" applyProtection="1">
      <alignment horizontal="center"/>
    </xf>
    <xf numFmtId="0" fontId="0" fillId="0" borderId="158" xfId="0" applyBorder="1" applyAlignment="1" applyProtection="1">
      <alignment horizontal="center"/>
    </xf>
    <xf numFmtId="168" fontId="0" fillId="0" borderId="133" xfId="0" applyNumberFormat="1" applyBorder="1" applyAlignment="1" applyProtection="1">
      <alignment horizontal="center"/>
    </xf>
    <xf numFmtId="168" fontId="0" fillId="0" borderId="148" xfId="0" applyNumberFormat="1" applyBorder="1" applyAlignment="1" applyProtection="1">
      <alignment horizontal="center"/>
    </xf>
    <xf numFmtId="168" fontId="0" fillId="0" borderId="150" xfId="0" applyNumberFormat="1" applyBorder="1" applyAlignment="1" applyProtection="1">
      <alignment horizontal="center"/>
    </xf>
    <xf numFmtId="0" fontId="0" fillId="0" borderId="159" xfId="0" applyBorder="1" applyAlignment="1" applyProtection="1">
      <alignment horizontal="center"/>
    </xf>
    <xf numFmtId="0" fontId="0" fillId="0" borderId="46" xfId="0" applyBorder="1" applyAlignment="1" applyProtection="1">
      <alignment horizontal="center"/>
    </xf>
    <xf numFmtId="0" fontId="0" fillId="0" borderId="160" xfId="0" applyBorder="1" applyAlignment="1" applyProtection="1">
      <alignment horizontal="center"/>
    </xf>
    <xf numFmtId="168" fontId="0" fillId="0" borderId="46" xfId="0" applyNumberFormat="1" applyBorder="1" applyAlignment="1" applyProtection="1">
      <alignment horizontal="center"/>
    </xf>
    <xf numFmtId="168" fontId="0" fillId="0" borderId="4" xfId="0" applyNumberFormat="1" applyBorder="1" applyAlignment="1" applyProtection="1">
      <alignment horizontal="center"/>
    </xf>
    <xf numFmtId="168" fontId="0" fillId="0" borderId="86" xfId="0" applyNumberFormat="1" applyBorder="1" applyAlignment="1" applyProtection="1">
      <alignment horizontal="center"/>
    </xf>
    <xf numFmtId="0" fontId="0" fillId="0" borderId="109" xfId="0" applyBorder="1" applyAlignment="1" applyProtection="1">
      <alignment horizontal="center"/>
    </xf>
    <xf numFmtId="0" fontId="0" fillId="0" borderId="161" xfId="0" applyBorder="1" applyAlignment="1" applyProtection="1">
      <alignment horizontal="center"/>
    </xf>
    <xf numFmtId="168" fontId="0" fillId="0" borderId="109" xfId="0" applyNumberFormat="1" applyBorder="1" applyAlignment="1" applyProtection="1">
      <alignment horizontal="center"/>
    </xf>
    <xf numFmtId="168" fontId="0" fillId="0" borderId="57" xfId="0" applyNumberFormat="1" applyBorder="1" applyAlignment="1" applyProtection="1">
      <alignment horizontal="center"/>
    </xf>
    <xf numFmtId="168" fontId="0" fillId="0" borderId="113" xfId="0" applyNumberFormat="1" applyBorder="1" applyAlignment="1" applyProtection="1">
      <alignment horizontal="center"/>
    </xf>
    <xf numFmtId="0" fontId="19" fillId="0" borderId="0" xfId="0" applyFont="1" applyBorder="1" applyAlignment="1" applyProtection="1">
      <alignment horizontal="center"/>
    </xf>
    <xf numFmtId="0" fontId="0" fillId="0" borderId="0" xfId="0" applyBorder="1" applyAlignment="1" applyProtection="1">
      <alignment horizontal="center"/>
    </xf>
    <xf numFmtId="0" fontId="16" fillId="0" borderId="69" xfId="1" applyFill="1" applyBorder="1" applyProtection="1"/>
    <xf numFmtId="0" fontId="16" fillId="0" borderId="71" xfId="1" applyFill="1" applyBorder="1" applyProtection="1"/>
    <xf numFmtId="0" fontId="16" fillId="0" borderId="90" xfId="1" applyFill="1" applyBorder="1" applyProtection="1"/>
    <xf numFmtId="0" fontId="16" fillId="0" borderId="38" xfId="1" applyFill="1" applyBorder="1" applyProtection="1"/>
    <xf numFmtId="0" fontId="19" fillId="4" borderId="10" xfId="0" applyFont="1" applyFill="1" applyBorder="1" applyAlignment="1" applyProtection="1">
      <alignment horizontal="left"/>
      <protection locked="0"/>
    </xf>
    <xf numFmtId="0" fontId="19" fillId="4" borderId="16" xfId="0" applyFont="1" applyFill="1" applyBorder="1" applyAlignment="1" applyProtection="1">
      <alignment horizontal="left"/>
      <protection locked="0"/>
    </xf>
    <xf numFmtId="0" fontId="19" fillId="4" borderId="89" xfId="0" applyFont="1" applyFill="1" applyBorder="1" applyAlignment="1" applyProtection="1">
      <alignment horizontal="left"/>
      <protection locked="0"/>
    </xf>
    <xf numFmtId="0" fontId="19" fillId="4" borderId="110" xfId="0" applyFont="1" applyFill="1" applyBorder="1" applyAlignment="1" applyProtection="1">
      <alignment horizontal="left"/>
      <protection locked="0"/>
    </xf>
    <xf numFmtId="0" fontId="19" fillId="4" borderId="111" xfId="0" applyFont="1" applyFill="1" applyBorder="1" applyAlignment="1" applyProtection="1">
      <alignment horizontal="left"/>
      <protection locked="0"/>
    </xf>
    <xf numFmtId="0" fontId="19" fillId="4" borderId="106" xfId="0" applyFont="1" applyFill="1" applyBorder="1" applyAlignment="1" applyProtection="1">
      <alignment horizontal="left"/>
      <protection locked="0"/>
    </xf>
    <xf numFmtId="0" fontId="19" fillId="0" borderId="83" xfId="0" applyFont="1" applyFill="1" applyBorder="1" applyAlignment="1" applyProtection="1">
      <alignment horizontal="left"/>
      <protection locked="0"/>
    </xf>
    <xf numFmtId="0" fontId="19" fillId="0" borderId="103" xfId="0" applyFont="1" applyFill="1" applyBorder="1" applyAlignment="1" applyProtection="1">
      <alignment horizontal="left"/>
      <protection locked="0"/>
    </xf>
    <xf numFmtId="0" fontId="19" fillId="0" borderId="104" xfId="0" applyFont="1" applyFill="1" applyBorder="1" applyAlignment="1" applyProtection="1">
      <alignment horizontal="left"/>
      <protection locked="0"/>
    </xf>
    <xf numFmtId="0" fontId="19" fillId="0" borderId="110" xfId="0" applyFont="1" applyFill="1" applyBorder="1" applyAlignment="1" applyProtection="1">
      <alignment horizontal="left"/>
      <protection locked="0"/>
    </xf>
    <xf numFmtId="0" fontId="19" fillId="0" borderId="111" xfId="0" applyFont="1" applyFill="1" applyBorder="1" applyAlignment="1" applyProtection="1">
      <alignment horizontal="left"/>
      <protection locked="0"/>
    </xf>
    <xf numFmtId="0" fontId="19" fillId="0" borderId="106" xfId="0" applyFont="1" applyFill="1" applyBorder="1" applyAlignment="1" applyProtection="1">
      <alignment horizontal="left"/>
      <protection locked="0"/>
    </xf>
    <xf numFmtId="0" fontId="16" fillId="0" borderId="0" xfId="1" applyAlignment="1" applyProtection="1">
      <alignment horizontal="center" vertical="top"/>
      <protection locked="0"/>
    </xf>
    <xf numFmtId="0" fontId="16" fillId="0" borderId="45" xfId="1" applyBorder="1" applyAlignment="1" applyProtection="1">
      <alignment horizontal="center" vertical="top"/>
      <protection locked="0"/>
    </xf>
    <xf numFmtId="0" fontId="16" fillId="0" borderId="0" xfId="1" applyFill="1" applyAlignment="1" applyProtection="1">
      <alignment horizontal="center"/>
      <protection locked="0"/>
    </xf>
    <xf numFmtId="0" fontId="16" fillId="0" borderId="45" xfId="1" applyFill="1" applyBorder="1" applyAlignment="1" applyProtection="1">
      <alignment horizontal="center"/>
      <protection locked="0"/>
    </xf>
    <xf numFmtId="0" fontId="19" fillId="0" borderId="0" xfId="0" applyFont="1" applyBorder="1" applyAlignment="1" applyProtection="1">
      <alignment horizontal="center"/>
    </xf>
    <xf numFmtId="0" fontId="19" fillId="0" borderId="45" xfId="0" applyFont="1" applyBorder="1" applyAlignment="1" applyProtection="1">
      <alignment horizontal="center"/>
    </xf>
    <xf numFmtId="0" fontId="19" fillId="0" borderId="42" xfId="0" applyFont="1" applyFill="1" applyBorder="1" applyAlignment="1" applyProtection="1">
      <alignment horizontal="center"/>
    </xf>
    <xf numFmtId="0" fontId="19" fillId="0" borderId="43" xfId="0" applyFont="1" applyFill="1" applyBorder="1" applyAlignment="1" applyProtection="1">
      <alignment horizontal="center"/>
    </xf>
    <xf numFmtId="0" fontId="0" fillId="0" borderId="0" xfId="0" applyAlignment="1" applyProtection="1">
      <alignment horizontal="center"/>
      <protection locked="0"/>
    </xf>
    <xf numFmtId="0" fontId="19" fillId="0" borderId="0" xfId="0" applyFont="1" applyBorder="1" applyAlignment="1" applyProtection="1">
      <alignment horizontal="center" vertical="top"/>
    </xf>
    <xf numFmtId="0" fontId="19" fillId="0" borderId="45" xfId="0" applyFont="1" applyBorder="1" applyAlignment="1" applyProtection="1">
      <alignment horizontal="center" vertical="top"/>
    </xf>
    <xf numFmtId="0" fontId="19" fillId="0" borderId="42" xfId="0" applyFont="1" applyBorder="1" applyAlignment="1" applyProtection="1">
      <alignment horizontal="center" vertical="top"/>
    </xf>
    <xf numFmtId="0" fontId="19" fillId="0" borderId="43" xfId="0" applyFont="1" applyBorder="1" applyAlignment="1" applyProtection="1">
      <alignment horizontal="center" vertical="top"/>
    </xf>
    <xf numFmtId="0" fontId="0" fillId="4" borderId="88" xfId="0" applyFont="1" applyFill="1" applyBorder="1" applyAlignment="1" applyProtection="1">
      <alignment horizontal="left"/>
      <protection locked="0"/>
    </xf>
    <xf numFmtId="0" fontId="0" fillId="4" borderId="16" xfId="0" applyFont="1" applyFill="1" applyBorder="1" applyAlignment="1" applyProtection="1">
      <alignment horizontal="left"/>
      <protection locked="0"/>
    </xf>
    <xf numFmtId="0" fontId="0" fillId="4" borderId="46" xfId="0" applyFont="1" applyFill="1" applyBorder="1" applyAlignment="1" applyProtection="1">
      <alignment horizontal="left"/>
      <protection locked="0"/>
    </xf>
    <xf numFmtId="0" fontId="17" fillId="0" borderId="80" xfId="0" applyFont="1" applyBorder="1" applyAlignment="1" applyProtection="1">
      <alignment horizontal="center" vertical="top"/>
    </xf>
    <xf numFmtId="0" fontId="17" fillId="0" borderId="87" xfId="0" applyFont="1" applyBorder="1" applyAlignment="1" applyProtection="1">
      <alignment horizontal="center" vertical="top"/>
    </xf>
    <xf numFmtId="0" fontId="17" fillId="0" borderId="77" xfId="0" applyFont="1" applyBorder="1" applyAlignment="1" applyProtection="1">
      <alignment horizontal="center" vertical="top"/>
    </xf>
    <xf numFmtId="0" fontId="1" fillId="4" borderId="74" xfId="0" applyFont="1" applyFill="1" applyBorder="1" applyAlignment="1" applyProtection="1">
      <alignment horizontal="center"/>
      <protection locked="0"/>
    </xf>
    <xf numFmtId="0" fontId="1" fillId="4" borderId="67" xfId="0" applyFont="1" applyFill="1" applyBorder="1" applyAlignment="1" applyProtection="1">
      <alignment horizontal="center"/>
      <protection locked="0"/>
    </xf>
    <xf numFmtId="0" fontId="1" fillId="4" borderId="75" xfId="0" applyFont="1" applyFill="1" applyBorder="1" applyAlignment="1" applyProtection="1">
      <alignment horizontal="center"/>
      <protection locked="0"/>
    </xf>
    <xf numFmtId="0" fontId="1" fillId="4" borderId="41" xfId="0" applyFont="1" applyFill="1" applyBorder="1" applyAlignment="1" applyProtection="1">
      <alignment horizontal="center"/>
      <protection locked="0"/>
    </xf>
    <xf numFmtId="0" fontId="1" fillId="4" borderId="42" xfId="0" applyFont="1" applyFill="1" applyBorder="1" applyAlignment="1" applyProtection="1">
      <alignment horizontal="center"/>
      <protection locked="0"/>
    </xf>
    <xf numFmtId="0" fontId="1" fillId="4" borderId="43" xfId="0" applyFont="1" applyFill="1" applyBorder="1" applyAlignment="1" applyProtection="1">
      <alignment horizontal="center"/>
      <protection locked="0"/>
    </xf>
    <xf numFmtId="0" fontId="1" fillId="8" borderId="80" xfId="0" applyFont="1" applyFill="1" applyBorder="1" applyAlignment="1" applyProtection="1">
      <alignment horizontal="center"/>
    </xf>
    <xf numFmtId="0" fontId="1" fillId="8" borderId="87" xfId="0" applyFont="1" applyFill="1" applyBorder="1" applyAlignment="1" applyProtection="1">
      <alignment horizontal="center"/>
    </xf>
    <xf numFmtId="0" fontId="1" fillId="8" borderId="77" xfId="0" applyFont="1" applyFill="1" applyBorder="1" applyAlignment="1" applyProtection="1">
      <alignment horizontal="center"/>
    </xf>
    <xf numFmtId="0" fontId="19" fillId="4" borderId="88" xfId="0" applyFont="1" applyFill="1" applyBorder="1" applyAlignment="1" applyProtection="1">
      <alignment horizontal="center"/>
      <protection locked="0"/>
    </xf>
    <xf numFmtId="0" fontId="19" fillId="4" borderId="16" xfId="0" applyFont="1" applyFill="1" applyBorder="1" applyAlignment="1" applyProtection="1">
      <alignment horizontal="center"/>
      <protection locked="0"/>
    </xf>
    <xf numFmtId="0" fontId="19" fillId="4" borderId="105" xfId="0" applyFont="1" applyFill="1" applyBorder="1" applyAlignment="1" applyProtection="1">
      <alignment horizontal="center"/>
      <protection locked="0"/>
    </xf>
    <xf numFmtId="0" fontId="19" fillId="4" borderId="106" xfId="0" applyFont="1" applyFill="1" applyBorder="1" applyAlignment="1" applyProtection="1">
      <alignment horizontal="center"/>
      <protection locked="0"/>
    </xf>
    <xf numFmtId="0" fontId="19" fillId="0" borderId="82" xfId="0" applyFont="1" applyFill="1" applyBorder="1" applyAlignment="1" applyProtection="1">
      <alignment horizontal="center"/>
      <protection locked="0"/>
    </xf>
    <xf numFmtId="0" fontId="19" fillId="0" borderId="104" xfId="0" applyFont="1" applyFill="1" applyBorder="1" applyAlignment="1" applyProtection="1">
      <alignment horizontal="center"/>
      <protection locked="0"/>
    </xf>
    <xf numFmtId="0" fontId="0" fillId="0" borderId="0" xfId="0" applyFont="1" applyFill="1" applyBorder="1" applyAlignment="1" applyProtection="1">
      <alignment horizontal="right"/>
      <protection locked="0"/>
    </xf>
    <xf numFmtId="0" fontId="0" fillId="0" borderId="2" xfId="0" applyFont="1" applyFill="1" applyBorder="1" applyAlignment="1" applyProtection="1">
      <alignment horizontal="right"/>
      <protection locked="0"/>
    </xf>
    <xf numFmtId="0" fontId="0" fillId="0" borderId="0" xfId="0" applyAlignment="1" applyProtection="1">
      <alignment horizontal="center" vertical="top" wrapText="1"/>
      <protection locked="0"/>
    </xf>
    <xf numFmtId="0" fontId="17" fillId="0" borderId="80" xfId="0" applyFont="1" applyBorder="1" applyAlignment="1" applyProtection="1">
      <alignment horizontal="center"/>
    </xf>
    <xf numFmtId="0" fontId="17" fillId="0" borderId="87" xfId="0" applyFont="1" applyBorder="1" applyAlignment="1" applyProtection="1">
      <alignment horizontal="center"/>
    </xf>
    <xf numFmtId="0" fontId="17" fillId="0" borderId="77" xfId="0" applyFont="1" applyBorder="1" applyAlignment="1" applyProtection="1">
      <alignment horizontal="center"/>
    </xf>
    <xf numFmtId="0" fontId="0" fillId="0" borderId="82" xfId="0" applyFill="1" applyBorder="1" applyAlignment="1" applyProtection="1">
      <alignment horizontal="left"/>
      <protection locked="0"/>
    </xf>
    <xf numFmtId="0" fontId="0" fillId="0" borderId="103" xfId="0" applyFill="1" applyBorder="1" applyAlignment="1" applyProtection="1">
      <alignment horizontal="left"/>
      <protection locked="0"/>
    </xf>
    <xf numFmtId="0" fontId="19" fillId="0" borderId="105" xfId="0" applyFont="1" applyFill="1" applyBorder="1" applyAlignment="1" applyProtection="1">
      <alignment horizontal="center"/>
      <protection locked="0"/>
    </xf>
    <xf numFmtId="0" fontId="19" fillId="0" borderId="106" xfId="0" applyFont="1" applyFill="1" applyBorder="1" applyAlignment="1" applyProtection="1">
      <alignment horizontal="center"/>
      <protection locked="0"/>
    </xf>
    <xf numFmtId="0" fontId="19" fillId="0" borderId="74" xfId="0" applyNumberFormat="1" applyFont="1" applyBorder="1" applyAlignment="1" applyProtection="1">
      <alignment horizontal="center" vertical="top" wrapText="1"/>
    </xf>
    <xf numFmtId="0" fontId="19" fillId="0" borderId="67" xfId="0" applyNumberFormat="1" applyFont="1" applyBorder="1" applyAlignment="1" applyProtection="1">
      <alignment horizontal="center" vertical="top" wrapText="1"/>
    </xf>
    <xf numFmtId="0" fontId="19" fillId="0" borderId="75" xfId="0" applyNumberFormat="1" applyFont="1" applyBorder="1" applyAlignment="1" applyProtection="1">
      <alignment horizontal="center" vertical="top" wrapText="1"/>
    </xf>
    <xf numFmtId="0" fontId="19" fillId="0" borderId="76" xfId="0" applyNumberFormat="1" applyFont="1" applyBorder="1" applyAlignment="1" applyProtection="1">
      <alignment horizontal="center" vertical="top" wrapText="1"/>
    </xf>
    <xf numFmtId="0" fontId="19" fillId="0" borderId="0" xfId="0" applyNumberFormat="1" applyFont="1" applyBorder="1" applyAlignment="1" applyProtection="1">
      <alignment horizontal="center" vertical="top" wrapText="1"/>
    </xf>
    <xf numFmtId="0" fontId="19" fillId="0" borderId="45" xfId="0" applyNumberFormat="1" applyFont="1" applyBorder="1" applyAlignment="1" applyProtection="1">
      <alignment horizontal="center" vertical="top" wrapText="1"/>
    </xf>
    <xf numFmtId="0" fontId="19" fillId="0" borderId="41" xfId="0" applyNumberFormat="1" applyFont="1" applyBorder="1" applyAlignment="1" applyProtection="1">
      <alignment horizontal="center" vertical="top" wrapText="1"/>
    </xf>
    <xf numFmtId="0" fontId="19" fillId="0" borderId="42" xfId="0" applyNumberFormat="1" applyFont="1" applyBorder="1" applyAlignment="1" applyProtection="1">
      <alignment horizontal="center" vertical="top" wrapText="1"/>
    </xf>
    <xf numFmtId="0" fontId="19" fillId="0" borderId="43" xfId="0" applyNumberFormat="1" applyFont="1" applyBorder="1" applyAlignment="1" applyProtection="1">
      <alignment horizontal="center" vertical="top" wrapText="1"/>
    </xf>
    <xf numFmtId="0" fontId="3" fillId="0" borderId="0" xfId="0" applyFont="1" applyBorder="1" applyAlignment="1" applyProtection="1">
      <alignment horizontal="center"/>
      <protection locked="0"/>
    </xf>
    <xf numFmtId="0" fontId="0" fillId="0" borderId="67" xfId="0" applyFont="1" applyFill="1" applyBorder="1" applyAlignment="1" applyProtection="1">
      <alignment horizontal="right"/>
      <protection locked="0"/>
    </xf>
    <xf numFmtId="0" fontId="0" fillId="0" borderId="152" xfId="0" applyFont="1" applyFill="1" applyBorder="1" applyAlignment="1" applyProtection="1">
      <alignment horizontal="right"/>
      <protection locked="0"/>
    </xf>
    <xf numFmtId="0" fontId="16" fillId="0" borderId="0" xfId="1" applyAlignment="1" applyProtection="1">
      <alignment horizontal="center"/>
      <protection locked="0"/>
    </xf>
    <xf numFmtId="0" fontId="16" fillId="0" borderId="45" xfId="1" applyBorder="1" applyAlignment="1" applyProtection="1">
      <alignment horizontal="center"/>
      <protection locked="0"/>
    </xf>
    <xf numFmtId="0" fontId="12" fillId="0" borderId="0" xfId="0" applyFont="1" applyAlignment="1" applyProtection="1">
      <alignment horizontal="left"/>
      <protection locked="0"/>
    </xf>
    <xf numFmtId="0" fontId="3" fillId="0" borderId="95" xfId="0" applyFont="1" applyBorder="1" applyAlignment="1" applyProtection="1">
      <alignment horizontal="center"/>
      <protection locked="0"/>
    </xf>
    <xf numFmtId="2" fontId="0" fillId="0" borderId="10" xfId="0" applyNumberFormat="1" applyBorder="1" applyAlignment="1" applyProtection="1">
      <alignment horizontal="center"/>
    </xf>
    <xf numFmtId="2" fontId="0" fillId="0" borderId="46" xfId="0" applyNumberFormat="1" applyBorder="1" applyAlignment="1" applyProtection="1">
      <alignment horizontal="center"/>
    </xf>
    <xf numFmtId="0" fontId="1" fillId="0" borderId="4" xfId="0" applyFont="1" applyBorder="1" applyAlignment="1" applyProtection="1">
      <alignment horizontal="center"/>
    </xf>
    <xf numFmtId="0" fontId="0" fillId="0" borderId="0" xfId="0" applyBorder="1" applyAlignment="1" applyProtection="1">
      <alignment horizontal="center" vertical="top" wrapText="1"/>
      <protection locked="0"/>
    </xf>
    <xf numFmtId="0" fontId="0" fillId="0" borderId="45" xfId="0" applyBorder="1" applyAlignment="1" applyProtection="1">
      <alignment horizontal="center" vertical="top" wrapText="1"/>
      <protection locked="0"/>
    </xf>
    <xf numFmtId="0" fontId="19" fillId="4" borderId="82" xfId="0" applyFont="1" applyFill="1" applyBorder="1" applyAlignment="1" applyProtection="1">
      <alignment horizontal="center"/>
      <protection locked="0"/>
    </xf>
    <xf numFmtId="0" fontId="19" fillId="4" borderId="103" xfId="0" applyFont="1" applyFill="1" applyBorder="1" applyAlignment="1" applyProtection="1">
      <alignment horizontal="center"/>
      <protection locked="0"/>
    </xf>
    <xf numFmtId="0" fontId="0" fillId="0" borderId="0" xfId="0" applyFill="1" applyBorder="1" applyAlignment="1" applyProtection="1">
      <alignment horizontal="left"/>
      <protection locked="0"/>
    </xf>
    <xf numFmtId="0" fontId="0" fillId="0" borderId="45" xfId="0" applyFill="1" applyBorder="1" applyAlignment="1" applyProtection="1">
      <alignment horizontal="left"/>
      <protection locked="0"/>
    </xf>
    <xf numFmtId="165" fontId="1" fillId="4" borderId="4" xfId="0" applyNumberFormat="1" applyFont="1" applyFill="1" applyBorder="1" applyAlignment="1" applyProtection="1">
      <alignment horizontal="center"/>
      <protection locked="0"/>
    </xf>
    <xf numFmtId="165" fontId="0" fillId="0" borderId="10" xfId="0" applyNumberFormat="1" applyFont="1" applyFill="1" applyBorder="1" applyAlignment="1" applyProtection="1">
      <alignment horizontal="center"/>
    </xf>
    <xf numFmtId="165" fontId="0" fillId="0" borderId="46" xfId="0" applyNumberFormat="1" applyFont="1" applyFill="1" applyBorder="1" applyAlignment="1" applyProtection="1">
      <alignment horizontal="center"/>
    </xf>
    <xf numFmtId="0" fontId="19" fillId="4" borderId="83" xfId="0" applyFont="1" applyFill="1" applyBorder="1" applyAlignment="1" applyProtection="1">
      <alignment horizontal="left"/>
      <protection locked="0"/>
    </xf>
    <xf numFmtId="0" fontId="19" fillId="4" borderId="103" xfId="0" applyFont="1" applyFill="1" applyBorder="1" applyAlignment="1" applyProtection="1">
      <alignment horizontal="left"/>
      <protection locked="0"/>
    </xf>
    <xf numFmtId="0" fontId="19" fillId="4" borderId="104" xfId="0" applyFont="1" applyFill="1" applyBorder="1" applyAlignment="1" applyProtection="1">
      <alignment horizontal="left"/>
      <protection locked="0"/>
    </xf>
    <xf numFmtId="1" fontId="1" fillId="0" borderId="76" xfId="0" applyNumberFormat="1" applyFont="1" applyBorder="1" applyAlignment="1" applyProtection="1">
      <alignment horizontal="center"/>
      <protection locked="0"/>
    </xf>
    <xf numFmtId="1" fontId="1" fillId="0" borderId="2" xfId="0" applyNumberFormat="1" applyFont="1" applyBorder="1" applyAlignment="1" applyProtection="1">
      <alignment horizontal="center"/>
      <protection locked="0"/>
    </xf>
    <xf numFmtId="1" fontId="1" fillId="0" borderId="8" xfId="0" applyNumberFormat="1" applyFont="1" applyBorder="1" applyAlignment="1" applyProtection="1">
      <alignment horizontal="center"/>
      <protection locked="0"/>
    </xf>
    <xf numFmtId="1" fontId="1" fillId="0" borderId="8" xfId="0" applyNumberFormat="1" applyFont="1" applyFill="1" applyBorder="1" applyAlignment="1" applyProtection="1">
      <alignment horizontal="center"/>
      <protection locked="0"/>
    </xf>
    <xf numFmtId="1" fontId="1" fillId="0" borderId="2" xfId="0" applyNumberFormat="1" applyFont="1" applyFill="1" applyBorder="1" applyAlignment="1" applyProtection="1">
      <alignment horizontal="center"/>
      <protection locked="0"/>
    </xf>
    <xf numFmtId="1" fontId="1" fillId="0" borderId="45" xfId="0" applyNumberFormat="1" applyFont="1" applyBorder="1" applyAlignment="1" applyProtection="1">
      <alignment horizontal="center"/>
      <protection locked="0"/>
    </xf>
    <xf numFmtId="1" fontId="1" fillId="0" borderId="10" xfId="0" applyNumberFormat="1" applyFont="1" applyBorder="1" applyAlignment="1" applyProtection="1">
      <alignment horizontal="center"/>
      <protection locked="0"/>
    </xf>
    <xf numFmtId="1" fontId="1" fillId="0" borderId="46" xfId="0" applyNumberFormat="1" applyFont="1" applyBorder="1" applyAlignment="1" applyProtection="1">
      <alignment horizontal="center"/>
      <protection locked="0"/>
    </xf>
    <xf numFmtId="1" fontId="0" fillId="0" borderId="0" xfId="0" applyNumberFormat="1" applyAlignment="1" applyProtection="1">
      <alignment horizontal="left"/>
    </xf>
    <xf numFmtId="1" fontId="0" fillId="0" borderId="0" xfId="0" applyNumberFormat="1" applyBorder="1" applyAlignment="1" applyProtection="1">
      <alignment horizontal="left"/>
    </xf>
    <xf numFmtId="1" fontId="1" fillId="0" borderId="74" xfId="0" applyNumberFormat="1" applyFont="1" applyBorder="1" applyAlignment="1" applyProtection="1">
      <alignment horizontal="center"/>
      <protection locked="0"/>
    </xf>
    <xf numFmtId="1" fontId="1" fillId="0" borderId="152" xfId="0" applyNumberFormat="1" applyFont="1" applyBorder="1" applyAlignment="1" applyProtection="1">
      <alignment horizontal="center"/>
      <protection locked="0"/>
    </xf>
    <xf numFmtId="1" fontId="1" fillId="0" borderId="130" xfId="0" applyNumberFormat="1" applyFont="1" applyBorder="1" applyAlignment="1" applyProtection="1">
      <alignment horizontal="center"/>
      <protection locked="0"/>
    </xf>
    <xf numFmtId="1" fontId="1" fillId="0" borderId="130" xfId="0" applyNumberFormat="1" applyFont="1" applyFill="1" applyBorder="1" applyAlignment="1" applyProtection="1">
      <alignment horizontal="center"/>
      <protection locked="0"/>
    </xf>
    <xf numFmtId="1" fontId="1" fillId="0" borderId="152" xfId="0" applyNumberFormat="1" applyFont="1" applyFill="1" applyBorder="1" applyAlignment="1" applyProtection="1">
      <alignment horizontal="center"/>
      <protection locked="0"/>
    </xf>
    <xf numFmtId="1" fontId="1" fillId="0" borderId="75" xfId="0" applyNumberFormat="1" applyFont="1" applyBorder="1" applyAlignment="1" applyProtection="1">
      <alignment horizontal="center"/>
      <protection locked="0"/>
    </xf>
    <xf numFmtId="1" fontId="0" fillId="0" borderId="2" xfId="0" applyNumberFormat="1" applyBorder="1" applyAlignment="1" applyProtection="1">
      <alignment horizontal="left"/>
    </xf>
    <xf numFmtId="1" fontId="1" fillId="0" borderId="10" xfId="0" applyNumberFormat="1" applyFont="1" applyFill="1" applyBorder="1" applyAlignment="1" applyProtection="1">
      <alignment horizontal="center"/>
      <protection locked="0"/>
    </xf>
    <xf numFmtId="1" fontId="1" fillId="0" borderId="46" xfId="0" applyNumberFormat="1" applyFont="1" applyFill="1" applyBorder="1" applyAlignment="1" applyProtection="1">
      <alignment horizontal="center"/>
      <protection locked="0"/>
    </xf>
    <xf numFmtId="1" fontId="1" fillId="0" borderId="0" xfId="0" applyNumberFormat="1" applyFont="1" applyAlignment="1" applyProtection="1">
      <alignment horizontal="center"/>
    </xf>
    <xf numFmtId="1" fontId="1" fillId="0" borderId="2" xfId="0" applyNumberFormat="1" applyFont="1" applyBorder="1" applyAlignment="1" applyProtection="1">
      <alignment horizontal="center"/>
    </xf>
    <xf numFmtId="1" fontId="1" fillId="0" borderId="0" xfId="0" applyNumberFormat="1" applyFont="1" applyFill="1" applyAlignment="1" applyProtection="1">
      <alignment horizontal="center"/>
    </xf>
    <xf numFmtId="1" fontId="1" fillId="0" borderId="2" xfId="0" applyNumberFormat="1" applyFont="1" applyFill="1" applyBorder="1" applyAlignment="1" applyProtection="1">
      <alignment horizontal="center"/>
    </xf>
    <xf numFmtId="1" fontId="1" fillId="0" borderId="1" xfId="0" applyNumberFormat="1" applyFont="1" applyBorder="1" applyAlignment="1" applyProtection="1">
      <alignment horizontal="center"/>
      <protection locked="0"/>
    </xf>
    <xf numFmtId="1" fontId="1" fillId="0" borderId="5" xfId="0" applyNumberFormat="1" applyFont="1" applyBorder="1" applyAlignment="1" applyProtection="1">
      <alignment horizontal="center"/>
      <protection locked="0"/>
    </xf>
    <xf numFmtId="1" fontId="1" fillId="0" borderId="1" xfId="0" applyNumberFormat="1" applyFont="1" applyFill="1" applyBorder="1" applyAlignment="1" applyProtection="1">
      <alignment horizontal="center"/>
      <protection locked="0"/>
    </xf>
    <xf numFmtId="1" fontId="1" fillId="0" borderId="5" xfId="0" applyNumberFormat="1" applyFont="1" applyFill="1" applyBorder="1" applyAlignment="1" applyProtection="1">
      <alignment horizontal="center"/>
      <protection locked="0"/>
    </xf>
    <xf numFmtId="1" fontId="10" fillId="0" borderId="0" xfId="0" applyNumberFormat="1" applyFont="1" applyAlignment="1" applyProtection="1">
      <alignment horizontal="right"/>
      <protection locked="0"/>
    </xf>
    <xf numFmtId="166" fontId="10" fillId="0" borderId="0" xfId="0" applyNumberFormat="1" applyFont="1" applyAlignment="1" applyProtection="1">
      <alignment horizontal="left"/>
    </xf>
    <xf numFmtId="0" fontId="0" fillId="0" borderId="76" xfId="0" applyBorder="1" applyAlignment="1" applyProtection="1">
      <alignment horizontal="center"/>
      <protection locked="0"/>
    </xf>
    <xf numFmtId="0" fontId="0" fillId="0" borderId="0" xfId="0" applyBorder="1" applyAlignment="1" applyProtection="1">
      <alignment horizontal="center"/>
      <protection locked="0"/>
    </xf>
    <xf numFmtId="0" fontId="0" fillId="0" borderId="75" xfId="0" applyBorder="1" applyAlignment="1" applyProtection="1">
      <alignment horizontal="center"/>
      <protection locked="0"/>
    </xf>
    <xf numFmtId="0" fontId="1" fillId="0" borderId="0" xfId="0" applyFont="1" applyBorder="1" applyAlignment="1" applyProtection="1">
      <alignment horizontal="center"/>
      <protection locked="0"/>
    </xf>
    <xf numFmtId="0" fontId="0" fillId="0" borderId="11" xfId="0" applyBorder="1" applyAlignment="1" applyProtection="1">
      <alignment horizontal="center"/>
    </xf>
    <xf numFmtId="0" fontId="0" fillId="0" borderId="0" xfId="0" applyBorder="1" applyAlignment="1" applyProtection="1">
      <alignment horizontal="center"/>
    </xf>
    <xf numFmtId="0" fontId="0" fillId="0" borderId="6" xfId="0" applyBorder="1" applyAlignment="1" applyProtection="1">
      <alignment horizontal="center"/>
    </xf>
    <xf numFmtId="0" fontId="1" fillId="0" borderId="81" xfId="0" applyFont="1" applyBorder="1" applyAlignment="1" applyProtection="1">
      <alignment horizontal="center"/>
      <protection locked="0"/>
    </xf>
    <xf numFmtId="0" fontId="1" fillId="0" borderId="72" xfId="0" applyFont="1" applyBorder="1" applyAlignment="1" applyProtection="1">
      <alignment horizontal="center"/>
      <protection locked="0"/>
    </xf>
    <xf numFmtId="0" fontId="1" fillId="0" borderId="68" xfId="0" applyFont="1" applyBorder="1" applyAlignment="1" applyProtection="1">
      <alignment horizontal="center"/>
      <protection locked="0"/>
    </xf>
    <xf numFmtId="0" fontId="0" fillId="12" borderId="80" xfId="0" applyFill="1" applyBorder="1" applyAlignment="1" applyProtection="1">
      <alignment horizontal="center"/>
      <protection locked="0"/>
    </xf>
    <xf numFmtId="0" fontId="0" fillId="12" borderId="87" xfId="0" applyFill="1" applyBorder="1" applyAlignment="1" applyProtection="1">
      <alignment horizontal="center"/>
      <protection locked="0"/>
    </xf>
    <xf numFmtId="0" fontId="0" fillId="12" borderId="77" xfId="0" applyFill="1" applyBorder="1" applyAlignment="1" applyProtection="1">
      <alignment horizontal="center"/>
      <protection locked="0"/>
    </xf>
    <xf numFmtId="0" fontId="0" fillId="0" borderId="80" xfId="0" applyBorder="1" applyAlignment="1" applyProtection="1">
      <alignment horizontal="center"/>
    </xf>
    <xf numFmtId="0" fontId="0" fillId="0" borderId="87" xfId="0" applyBorder="1" applyAlignment="1" applyProtection="1">
      <alignment horizontal="center"/>
    </xf>
    <xf numFmtId="0" fontId="0" fillId="0" borderId="77" xfId="0" applyBorder="1" applyAlignment="1" applyProtection="1">
      <alignment horizontal="center"/>
    </xf>
    <xf numFmtId="0" fontId="1" fillId="0" borderId="80" xfId="0" applyFont="1" applyBorder="1" applyAlignment="1" applyProtection="1">
      <alignment horizontal="center"/>
      <protection locked="0"/>
    </xf>
    <xf numFmtId="0" fontId="1" fillId="0" borderId="87" xfId="0" applyFont="1" applyBorder="1" applyAlignment="1" applyProtection="1">
      <alignment horizontal="center"/>
      <protection locked="0"/>
    </xf>
    <xf numFmtId="0" fontId="1" fillId="0" borderId="77" xfId="0" applyFont="1" applyBorder="1" applyAlignment="1" applyProtection="1">
      <alignment horizontal="center"/>
      <protection locked="0"/>
    </xf>
    <xf numFmtId="0" fontId="1" fillId="0" borderId="0" xfId="0" applyFont="1" applyAlignment="1" applyProtection="1">
      <alignment horizontal="center"/>
      <protection locked="0"/>
    </xf>
    <xf numFmtId="0" fontId="1" fillId="0" borderId="0" xfId="0" applyFont="1" applyBorder="1" applyAlignment="1" applyProtection="1">
      <alignment horizontal="center"/>
    </xf>
    <xf numFmtId="0" fontId="1" fillId="0" borderId="0" xfId="0" applyFont="1" applyAlignment="1" applyProtection="1">
      <alignment horizontal="center"/>
    </xf>
    <xf numFmtId="0" fontId="1" fillId="0" borderId="80" xfId="0" applyFont="1" applyBorder="1" applyAlignment="1" applyProtection="1">
      <alignment horizontal="center"/>
    </xf>
    <xf numFmtId="0" fontId="1" fillId="0" borderId="77" xfId="0" applyFont="1" applyBorder="1" applyAlignment="1" applyProtection="1">
      <alignment horizontal="center"/>
    </xf>
    <xf numFmtId="0" fontId="1" fillId="0" borderId="0" xfId="0" applyFont="1" applyFill="1" applyBorder="1" applyAlignment="1" applyProtection="1">
      <alignment horizontal="center"/>
    </xf>
    <xf numFmtId="0" fontId="0" fillId="0" borderId="45" xfId="0" applyBorder="1" applyAlignment="1" applyProtection="1">
      <alignment horizontal="center"/>
      <protection locked="0"/>
    </xf>
    <xf numFmtId="0" fontId="0" fillId="4" borderId="4" xfId="0" applyFill="1" applyBorder="1" applyAlignment="1" applyProtection="1">
      <protection locked="0"/>
    </xf>
    <xf numFmtId="0" fontId="24" fillId="0" borderId="0" xfId="0" applyFont="1" applyAlignment="1" applyProtection="1">
      <alignment horizontal="center"/>
      <protection locked="0"/>
    </xf>
    <xf numFmtId="0" fontId="1" fillId="0" borderId="118" xfId="0" applyFont="1" applyBorder="1" applyAlignment="1" applyProtection="1">
      <protection locked="0"/>
    </xf>
    <xf numFmtId="0" fontId="1" fillId="0" borderId="119" xfId="0" applyFont="1" applyBorder="1" applyAlignment="1" applyProtection="1">
      <protection locked="0"/>
    </xf>
    <xf numFmtId="0" fontId="0" fillId="4" borderId="3" xfId="0" applyFill="1" applyBorder="1" applyAlignment="1" applyProtection="1">
      <protection locked="0"/>
    </xf>
    <xf numFmtId="0" fontId="0" fillId="0" borderId="0" xfId="0" applyAlignment="1" applyProtection="1">
      <alignment horizontal="right"/>
      <protection locked="0"/>
    </xf>
    <xf numFmtId="0" fontId="0" fillId="6" borderId="80" xfId="0" applyFill="1" applyBorder="1" applyAlignment="1" applyProtection="1">
      <alignment horizontal="center"/>
      <protection locked="0"/>
    </xf>
    <xf numFmtId="0" fontId="0" fillId="6" borderId="87" xfId="0" applyFill="1" applyBorder="1" applyAlignment="1" applyProtection="1">
      <alignment horizontal="center"/>
      <protection locked="0"/>
    </xf>
    <xf numFmtId="0" fontId="0" fillId="6" borderId="77" xfId="0" applyFill="1" applyBorder="1" applyAlignment="1" applyProtection="1">
      <alignment horizontal="center"/>
      <protection locked="0"/>
    </xf>
    <xf numFmtId="0" fontId="0" fillId="0" borderId="74" xfId="0" applyBorder="1" applyAlignment="1" applyProtection="1">
      <alignment horizontal="center" vertical="top" wrapText="1"/>
    </xf>
    <xf numFmtId="0" fontId="0" fillId="0" borderId="67" xfId="0" applyBorder="1" applyAlignment="1" applyProtection="1">
      <alignment horizontal="center" vertical="top" wrapText="1"/>
    </xf>
    <xf numFmtId="0" fontId="0" fillId="0" borderId="75" xfId="0" applyBorder="1" applyAlignment="1" applyProtection="1">
      <alignment horizontal="center" vertical="top" wrapText="1"/>
    </xf>
    <xf numFmtId="0" fontId="0" fillId="0" borderId="76" xfId="0" applyBorder="1" applyAlignment="1" applyProtection="1">
      <alignment horizontal="center" vertical="top" wrapText="1"/>
    </xf>
    <xf numFmtId="0" fontId="0" fillId="0" borderId="0" xfId="0" applyBorder="1" applyAlignment="1" applyProtection="1">
      <alignment horizontal="center" vertical="top" wrapText="1"/>
    </xf>
    <xf numFmtId="0" fontId="0" fillId="0" borderId="45" xfId="0" applyBorder="1" applyAlignment="1" applyProtection="1">
      <alignment horizontal="center" vertical="top" wrapText="1"/>
    </xf>
    <xf numFmtId="0" fontId="0" fillId="0" borderId="41" xfId="0" applyBorder="1" applyAlignment="1" applyProtection="1">
      <alignment horizontal="center" vertical="top" wrapText="1"/>
    </xf>
    <xf numFmtId="0" fontId="0" fillId="0" borderId="42" xfId="0" applyBorder="1" applyAlignment="1" applyProtection="1">
      <alignment horizontal="center" vertical="top" wrapText="1"/>
    </xf>
    <xf numFmtId="0" fontId="0" fillId="0" borderId="43" xfId="0" applyBorder="1" applyAlignment="1" applyProtection="1">
      <alignment horizontal="center" vertical="top" wrapText="1"/>
    </xf>
    <xf numFmtId="0" fontId="0" fillId="0" borderId="74" xfId="0" applyBorder="1" applyAlignment="1" applyProtection="1">
      <alignment horizontal="center" vertical="top" wrapText="1"/>
      <protection locked="0"/>
    </xf>
    <xf numFmtId="0" fontId="0" fillId="0" borderId="67" xfId="0" applyBorder="1" applyAlignment="1" applyProtection="1">
      <alignment horizontal="center" vertical="top" wrapText="1"/>
      <protection locked="0"/>
    </xf>
    <xf numFmtId="0" fontId="0" fillId="0" borderId="75" xfId="0" applyBorder="1" applyAlignment="1" applyProtection="1">
      <alignment horizontal="center" vertical="top" wrapText="1"/>
      <protection locked="0"/>
    </xf>
    <xf numFmtId="0" fontId="0" fillId="0" borderId="76" xfId="0" applyBorder="1" applyAlignment="1" applyProtection="1">
      <alignment horizontal="center" vertical="top" wrapText="1"/>
      <protection locked="0"/>
    </xf>
    <xf numFmtId="0" fontId="0" fillId="0" borderId="41" xfId="0" applyBorder="1" applyAlignment="1" applyProtection="1">
      <alignment horizontal="center" vertical="top" wrapText="1"/>
      <protection locked="0"/>
    </xf>
    <xf numFmtId="0" fontId="0" fillId="0" borderId="42" xfId="0" applyBorder="1" applyAlignment="1" applyProtection="1">
      <alignment horizontal="center" vertical="top" wrapText="1"/>
      <protection locked="0"/>
    </xf>
    <xf numFmtId="0" fontId="0" fillId="0" borderId="43" xfId="0" applyBorder="1" applyAlignment="1" applyProtection="1">
      <alignment horizontal="center" vertical="top" wrapText="1"/>
      <protection locked="0"/>
    </xf>
    <xf numFmtId="0" fontId="0" fillId="0" borderId="45" xfId="0" applyBorder="1" applyAlignment="1" applyProtection="1">
      <alignment horizontal="right"/>
      <protection locked="0"/>
    </xf>
    <xf numFmtId="0" fontId="26" fillId="7" borderId="80" xfId="0" applyFont="1" applyFill="1" applyBorder="1" applyAlignment="1" applyProtection="1">
      <alignment horizontal="center"/>
      <protection locked="0"/>
    </xf>
    <xf numFmtId="0" fontId="26" fillId="7" borderId="87" xfId="0" applyFont="1" applyFill="1" applyBorder="1" applyAlignment="1" applyProtection="1">
      <alignment horizontal="center"/>
      <protection locked="0"/>
    </xf>
    <xf numFmtId="0" fontId="26" fillId="7" borderId="77" xfId="0" applyFont="1" applyFill="1" applyBorder="1" applyAlignment="1" applyProtection="1">
      <alignment horizontal="center"/>
      <protection locked="0"/>
    </xf>
    <xf numFmtId="0" fontId="0" fillId="0" borderId="74" xfId="0" applyBorder="1" applyAlignment="1" applyProtection="1">
      <alignment horizontal="center" wrapText="1"/>
      <protection locked="0"/>
    </xf>
    <xf numFmtId="0" fontId="0" fillId="0" borderId="67" xfId="0" applyBorder="1" applyAlignment="1" applyProtection="1">
      <alignment horizontal="center" wrapText="1"/>
      <protection locked="0"/>
    </xf>
    <xf numFmtId="0" fontId="0" fillId="0" borderId="75" xfId="0" applyBorder="1" applyAlignment="1" applyProtection="1">
      <alignment horizontal="center" wrapText="1"/>
      <protection locked="0"/>
    </xf>
    <xf numFmtId="0" fontId="0" fillId="0" borderId="41" xfId="0" applyBorder="1" applyAlignment="1" applyProtection="1">
      <alignment horizontal="center" wrapText="1"/>
      <protection locked="0"/>
    </xf>
    <xf numFmtId="0" fontId="0" fillId="0" borderId="42" xfId="0" applyBorder="1" applyAlignment="1" applyProtection="1">
      <alignment horizontal="center" wrapText="1"/>
      <protection locked="0"/>
    </xf>
    <xf numFmtId="0" fontId="0" fillId="0" borderId="43" xfId="0" applyBorder="1" applyAlignment="1" applyProtection="1">
      <alignment horizontal="center" wrapText="1"/>
      <protection locked="0"/>
    </xf>
    <xf numFmtId="0" fontId="1" fillId="6" borderId="80" xfId="0" applyFont="1" applyFill="1" applyBorder="1" applyAlignment="1" applyProtection="1">
      <alignment horizontal="center"/>
      <protection locked="0"/>
    </xf>
    <xf numFmtId="0" fontId="1" fillId="6" borderId="87" xfId="0" applyFont="1" applyFill="1" applyBorder="1" applyAlignment="1" applyProtection="1">
      <alignment horizontal="center"/>
      <protection locked="0"/>
    </xf>
    <xf numFmtId="0" fontId="1" fillId="6" borderId="77" xfId="0" applyFont="1" applyFill="1" applyBorder="1" applyAlignment="1" applyProtection="1">
      <alignment horizontal="center"/>
      <protection locked="0"/>
    </xf>
    <xf numFmtId="0" fontId="0" fillId="0" borderId="76" xfId="0" applyBorder="1" applyAlignment="1" applyProtection="1">
      <alignment horizontal="right"/>
      <protection locked="0"/>
    </xf>
    <xf numFmtId="0" fontId="1" fillId="9" borderId="0" xfId="0" applyFont="1" applyFill="1" applyAlignment="1" applyProtection="1">
      <alignment horizontal="center" vertical="center" wrapText="1"/>
      <protection locked="0"/>
    </xf>
    <xf numFmtId="0" fontId="20" fillId="0" borderId="0" xfId="0" applyFont="1" applyAlignment="1" applyProtection="1">
      <alignment horizontal="center"/>
      <protection locked="0"/>
    </xf>
    <xf numFmtId="0" fontId="0" fillId="0" borderId="74" xfId="0" applyBorder="1" applyAlignment="1" applyProtection="1">
      <alignment horizontal="center"/>
      <protection locked="0"/>
    </xf>
    <xf numFmtId="0" fontId="0" fillId="0" borderId="67" xfId="0" applyBorder="1" applyAlignment="1" applyProtection="1">
      <alignment horizontal="center"/>
      <protection locked="0"/>
    </xf>
    <xf numFmtId="0" fontId="0" fillId="0" borderId="78" xfId="0" applyBorder="1" applyAlignment="1" applyProtection="1">
      <alignment horizontal="center" wrapText="1"/>
      <protection locked="0"/>
    </xf>
    <xf numFmtId="0" fontId="0" fillId="0" borderId="151" xfId="0" applyBorder="1" applyAlignment="1" applyProtection="1">
      <alignment horizontal="center" wrapText="1"/>
      <protection locked="0"/>
    </xf>
    <xf numFmtId="0" fontId="0" fillId="0" borderId="79" xfId="0" applyBorder="1" applyAlignment="1" applyProtection="1">
      <alignment horizontal="center" wrapText="1"/>
      <protection locked="0"/>
    </xf>
    <xf numFmtId="0" fontId="0" fillId="0" borderId="0" xfId="0" applyBorder="1" applyAlignment="1" applyProtection="1">
      <alignment horizontal="right"/>
      <protection locked="0"/>
    </xf>
    <xf numFmtId="0" fontId="0" fillId="0" borderId="153" xfId="0" applyFont="1" applyBorder="1" applyAlignment="1" applyProtection="1">
      <alignment horizontal="center" wrapText="1"/>
      <protection locked="0"/>
    </xf>
    <xf numFmtId="0" fontId="0" fillId="0" borderId="154" xfId="0" applyFont="1" applyBorder="1" applyAlignment="1" applyProtection="1">
      <alignment horizontal="center" wrapText="1"/>
      <protection locked="0"/>
    </xf>
    <xf numFmtId="0" fontId="0" fillId="0" borderId="155" xfId="0" applyFont="1" applyBorder="1" applyAlignment="1" applyProtection="1">
      <alignment horizontal="center" wrapText="1"/>
      <protection locked="0"/>
    </xf>
    <xf numFmtId="0" fontId="0" fillId="0" borderId="0" xfId="0" applyBorder="1" applyAlignment="1" applyProtection="1">
      <alignment horizontal="center" wrapText="1"/>
      <protection locked="0"/>
    </xf>
    <xf numFmtId="0" fontId="11" fillId="0" borderId="0" xfId="0" applyFont="1" applyBorder="1" applyAlignment="1" applyProtection="1">
      <alignment horizontal="center"/>
      <protection locked="0"/>
    </xf>
    <xf numFmtId="0" fontId="1" fillId="0" borderId="87" xfId="0" applyFont="1" applyBorder="1" applyAlignment="1" applyProtection="1">
      <alignment horizontal="center"/>
    </xf>
  </cellXfs>
  <cellStyles count="2">
    <cellStyle name="Hyperlink" xfId="1" builtinId="8"/>
    <cellStyle name="Normal" xfId="0" builtinId="0"/>
  </cellStyles>
  <dxfs count="345">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i val="0"/>
        <strike val="0"/>
        <color rgb="FFFF0000"/>
      </font>
    </dxf>
    <dxf>
      <font>
        <color rgb="FFFF0000"/>
      </font>
    </dxf>
    <dxf>
      <font>
        <color rgb="FFFF0000"/>
      </font>
    </dxf>
    <dxf>
      <font>
        <color rgb="FFFF0000"/>
      </font>
    </dxf>
    <dxf>
      <font>
        <b val="0"/>
        <i val="0"/>
        <strike val="0"/>
        <color rgb="FFFF0000"/>
      </font>
    </dxf>
    <dxf>
      <font>
        <b/>
        <i val="0"/>
        <strike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9FC83"/>
      <rgbColor rgb="00F20884"/>
      <rgbColor rgb="00A2E8EA"/>
      <rgbColor rgb="00900000"/>
      <rgbColor rgb="00C0FF9D"/>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CCFF"/>
      <color rgb="FFFFFF66"/>
      <color rgb="FFFFCC99"/>
      <color rgb="FFFF66FF"/>
      <color rgb="FFFFA29B"/>
      <color rgb="FFCCFF99"/>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27</xdr:col>
      <xdr:colOff>333375</xdr:colOff>
      <xdr:row>0</xdr:row>
      <xdr:rowOff>104894</xdr:rowOff>
    </xdr:from>
    <xdr:to>
      <xdr:col>35</xdr:col>
      <xdr:colOff>129869</xdr:colOff>
      <xdr:row>4</xdr:row>
      <xdr:rowOff>121105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82075" y="104894"/>
          <a:ext cx="2170617" cy="816311"/>
        </a:xfrm>
        <a:prstGeom prst="rect">
          <a:avLst/>
        </a:prstGeom>
      </xdr:spPr>
    </xdr:pic>
    <xdr:clientData/>
  </xdr:twoCellAnchor>
  <xdr:twoCellAnchor>
    <xdr:from>
      <xdr:col>3</xdr:col>
      <xdr:colOff>690564</xdr:colOff>
      <xdr:row>18</xdr:row>
      <xdr:rowOff>147979</xdr:rowOff>
    </xdr:from>
    <xdr:to>
      <xdr:col>6</xdr:col>
      <xdr:colOff>215258</xdr:colOff>
      <xdr:row>20</xdr:row>
      <xdr:rowOff>121143</xdr:rowOff>
    </xdr:to>
    <xdr:cxnSp macro="">
      <xdr:nvCxnSpPr>
        <xdr:cNvPr id="4" name="Straight Arrow Connector 3">
          <a:extLst>
            <a:ext uri="{FF2B5EF4-FFF2-40B4-BE49-F238E27FC236}">
              <a16:creationId xmlns:a16="http://schemas.microsoft.com/office/drawing/2014/main" id="{00000000-0008-0000-0000-000004000000}"/>
            </a:ext>
          </a:extLst>
        </xdr:cNvPr>
        <xdr:cNvCxnSpPr/>
      </xdr:nvCxnSpPr>
      <xdr:spPr bwMode="auto">
        <a:xfrm flipV="1">
          <a:off x="1526647" y="3185396"/>
          <a:ext cx="593611" cy="311830"/>
        </a:xfrm>
        <a:prstGeom prst="straightConnector1">
          <a:avLst/>
        </a:prstGeom>
        <a:ln>
          <a:headEnd type="none" w="med" len="med"/>
          <a:tailEnd type="arrow"/>
        </a:ln>
        <a:extLst/>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36133</xdr:colOff>
      <xdr:row>38</xdr:row>
      <xdr:rowOff>77263</xdr:rowOff>
    </xdr:from>
    <xdr:to>
      <xdr:col>15</xdr:col>
      <xdr:colOff>95250</xdr:colOff>
      <xdr:row>42</xdr:row>
      <xdr:rowOff>95250</xdr:rowOff>
    </xdr:to>
    <xdr:cxnSp macro="">
      <xdr:nvCxnSpPr>
        <xdr:cNvPr id="10" name="Straight Arrow Connector 9">
          <a:extLst>
            <a:ext uri="{FF2B5EF4-FFF2-40B4-BE49-F238E27FC236}">
              <a16:creationId xmlns:a16="http://schemas.microsoft.com/office/drawing/2014/main" id="{00000000-0008-0000-0000-00000A000000}"/>
            </a:ext>
          </a:extLst>
        </xdr:cNvPr>
        <xdr:cNvCxnSpPr/>
      </xdr:nvCxnSpPr>
      <xdr:spPr bwMode="auto">
        <a:xfrm flipH="1" flipV="1">
          <a:off x="4236658" y="6449488"/>
          <a:ext cx="887792" cy="684737"/>
        </a:xfrm>
        <a:prstGeom prst="straightConnector1">
          <a:avLst/>
        </a:prstGeom>
        <a:ln>
          <a:headEnd type="none" w="med" len="med"/>
          <a:tailEnd type="arrow"/>
        </a:ln>
        <a:extLst/>
      </xdr:spPr>
      <xdr:style>
        <a:lnRef idx="2">
          <a:schemeClr val="dk1"/>
        </a:lnRef>
        <a:fillRef idx="0">
          <a:schemeClr val="dk1"/>
        </a:fillRef>
        <a:effectRef idx="1">
          <a:schemeClr val="dk1"/>
        </a:effectRef>
        <a:fontRef idx="minor">
          <a:schemeClr val="tx1"/>
        </a:fontRef>
      </xdr:style>
    </xdr:cxnSp>
    <xdr:clientData/>
  </xdr:twoCellAnchor>
  <xdr:twoCellAnchor>
    <xdr:from>
      <xdr:col>18</xdr:col>
      <xdr:colOff>328080</xdr:colOff>
      <xdr:row>11</xdr:row>
      <xdr:rowOff>91281</xdr:rowOff>
    </xdr:from>
    <xdr:to>
      <xdr:col>18</xdr:col>
      <xdr:colOff>357184</xdr:colOff>
      <xdr:row>12</xdr:row>
      <xdr:rowOff>142875</xdr:rowOff>
    </xdr:to>
    <xdr:cxnSp macro="">
      <xdr:nvCxnSpPr>
        <xdr:cNvPr id="13" name="Straight Arrow Connector 12">
          <a:extLst>
            <a:ext uri="{FF2B5EF4-FFF2-40B4-BE49-F238E27FC236}">
              <a16:creationId xmlns:a16="http://schemas.microsoft.com/office/drawing/2014/main" id="{00000000-0008-0000-0000-00000D000000}"/>
            </a:ext>
          </a:extLst>
        </xdr:cNvPr>
        <xdr:cNvCxnSpPr/>
      </xdr:nvCxnSpPr>
      <xdr:spPr bwMode="auto">
        <a:xfrm>
          <a:off x="5920616" y="390638"/>
          <a:ext cx="29104" cy="228487"/>
        </a:xfrm>
        <a:prstGeom prst="straightConnector1">
          <a:avLst/>
        </a:prstGeom>
        <a:ln>
          <a:headEnd type="none" w="med" len="med"/>
          <a:tailEnd type="arrow"/>
        </a:ln>
        <a:extLst/>
      </xdr:spPr>
      <xdr:style>
        <a:lnRef idx="2">
          <a:schemeClr val="dk1"/>
        </a:lnRef>
        <a:fillRef idx="0">
          <a:schemeClr val="dk1"/>
        </a:fillRef>
        <a:effectRef idx="1">
          <a:schemeClr val="dk1"/>
        </a:effectRef>
        <a:fontRef idx="minor">
          <a:schemeClr val="tx1"/>
        </a:fontRef>
      </xdr:style>
    </xdr:cxnSp>
    <xdr:clientData/>
  </xdr:twoCellAnchor>
  <xdr:twoCellAnchor>
    <xdr:from>
      <xdr:col>17</xdr:col>
      <xdr:colOff>367771</xdr:colOff>
      <xdr:row>11</xdr:row>
      <xdr:rowOff>91284</xdr:rowOff>
    </xdr:from>
    <xdr:to>
      <xdr:col>18</xdr:col>
      <xdr:colOff>345281</xdr:colOff>
      <xdr:row>11</xdr:row>
      <xdr:rowOff>107157</xdr:rowOff>
    </xdr:to>
    <xdr:cxnSp macro="">
      <xdr:nvCxnSpPr>
        <xdr:cNvPr id="19" name="Straight Connector 18">
          <a:extLst>
            <a:ext uri="{FF2B5EF4-FFF2-40B4-BE49-F238E27FC236}">
              <a16:creationId xmlns:a16="http://schemas.microsoft.com/office/drawing/2014/main" id="{00000000-0008-0000-0000-000013000000}"/>
            </a:ext>
          </a:extLst>
        </xdr:cNvPr>
        <xdr:cNvCxnSpPr/>
      </xdr:nvCxnSpPr>
      <xdr:spPr bwMode="auto">
        <a:xfrm flipH="1" flipV="1">
          <a:off x="6761427" y="388940"/>
          <a:ext cx="358510" cy="15873"/>
        </a:xfrm>
        <a:prstGeom prst="line">
          <a:avLst/>
        </a:prstGeom>
        <a:ln>
          <a:headEnd type="none" w="med" len="med"/>
          <a:tailEnd type="none" w="med" len="med"/>
        </a:ln>
        <a:extLst/>
      </xdr:spPr>
      <xdr:style>
        <a:lnRef idx="2">
          <a:schemeClr val="dk1"/>
        </a:lnRef>
        <a:fillRef idx="0">
          <a:schemeClr val="dk1"/>
        </a:fillRef>
        <a:effectRef idx="1">
          <a:schemeClr val="dk1"/>
        </a:effectRef>
        <a:fontRef idx="minor">
          <a:schemeClr val="tx1"/>
        </a:fontRef>
      </xdr:style>
    </xdr:cxnSp>
    <xdr:clientData/>
  </xdr:twoCellAnchor>
  <xdr:twoCellAnchor>
    <xdr:from>
      <xdr:col>24</xdr:col>
      <xdr:colOff>313155</xdr:colOff>
      <xdr:row>11</xdr:row>
      <xdr:rowOff>107156</xdr:rowOff>
    </xdr:from>
    <xdr:to>
      <xdr:col>25</xdr:col>
      <xdr:colOff>297657</xdr:colOff>
      <xdr:row>16</xdr:row>
      <xdr:rowOff>113583</xdr:rowOff>
    </xdr:to>
    <xdr:cxnSp macro="">
      <xdr:nvCxnSpPr>
        <xdr:cNvPr id="7" name="Straight Arrow Connector 6">
          <a:extLst>
            <a:ext uri="{FF2B5EF4-FFF2-40B4-BE49-F238E27FC236}">
              <a16:creationId xmlns:a16="http://schemas.microsoft.com/office/drawing/2014/main" id="{6701D626-16C6-44A3-95A1-59CD86BA6948}"/>
            </a:ext>
          </a:extLst>
        </xdr:cNvPr>
        <xdr:cNvCxnSpPr/>
      </xdr:nvCxnSpPr>
      <xdr:spPr bwMode="auto">
        <a:xfrm flipH="1">
          <a:off x="8361780" y="2071687"/>
          <a:ext cx="365502" cy="839865"/>
        </a:xfrm>
        <a:prstGeom prst="straightConnector1">
          <a:avLst/>
        </a:prstGeom>
        <a:ln>
          <a:headEnd type="none" w="med" len="med"/>
          <a:tailEnd type="arrow"/>
        </a:ln>
        <a:extLst/>
      </xdr:spPr>
      <xdr:style>
        <a:lnRef idx="2">
          <a:schemeClr val="dk1"/>
        </a:lnRef>
        <a:fillRef idx="0">
          <a:schemeClr val="dk1"/>
        </a:fillRef>
        <a:effectRef idx="1">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323851</xdr:colOff>
      <xdr:row>3</xdr:row>
      <xdr:rowOff>133350</xdr:rowOff>
    </xdr:from>
    <xdr:to>
      <xdr:col>2</xdr:col>
      <xdr:colOff>161925</xdr:colOff>
      <xdr:row>6</xdr:row>
      <xdr:rowOff>104775</xdr:rowOff>
    </xdr:to>
    <xdr:cxnSp macro="">
      <xdr:nvCxnSpPr>
        <xdr:cNvPr id="3" name="Straight Arrow Connector 2">
          <a:extLst>
            <a:ext uri="{FF2B5EF4-FFF2-40B4-BE49-F238E27FC236}">
              <a16:creationId xmlns:a16="http://schemas.microsoft.com/office/drawing/2014/main" id="{00000000-0008-0000-0800-000003000000}"/>
            </a:ext>
          </a:extLst>
        </xdr:cNvPr>
        <xdr:cNvCxnSpPr/>
      </xdr:nvCxnSpPr>
      <xdr:spPr bwMode="auto">
        <a:xfrm flipH="1">
          <a:off x="933451" y="619125"/>
          <a:ext cx="447674" cy="466725"/>
        </a:xfrm>
        <a:prstGeom prst="straightConnector1">
          <a:avLst/>
        </a:prstGeom>
        <a:ln>
          <a:headEnd type="none" w="med" len="med"/>
          <a:tailEnd type="triangle"/>
        </a:ln>
        <a:extLst/>
      </xdr:spPr>
      <xdr:style>
        <a:lnRef idx="2">
          <a:schemeClr val="dk1"/>
        </a:lnRef>
        <a:fillRef idx="0">
          <a:schemeClr val="dk1"/>
        </a:fillRef>
        <a:effectRef idx="1">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495300</xdr:colOff>
      <xdr:row>4</xdr:row>
      <xdr:rowOff>28575</xdr:rowOff>
    </xdr:from>
    <xdr:to>
      <xdr:col>0</xdr:col>
      <xdr:colOff>504825</xdr:colOff>
      <xdr:row>8</xdr:row>
      <xdr:rowOff>152400</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flipH="1">
          <a:off x="495300" y="1114425"/>
          <a:ext cx="9525" cy="7810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76200</xdr:colOff>
      <xdr:row>2</xdr:row>
      <xdr:rowOff>257175</xdr:rowOff>
    </xdr:from>
    <xdr:to>
      <xdr:col>4</xdr:col>
      <xdr:colOff>666750</xdr:colOff>
      <xdr:row>2</xdr:row>
      <xdr:rowOff>257175</xdr:rowOff>
    </xdr:to>
    <xdr:cxnSp macro="">
      <xdr:nvCxnSpPr>
        <xdr:cNvPr id="3" name="Straight Arrow Connector 2">
          <a:extLst>
            <a:ext uri="{FF2B5EF4-FFF2-40B4-BE49-F238E27FC236}">
              <a16:creationId xmlns:a16="http://schemas.microsoft.com/office/drawing/2014/main" id="{00000000-0008-0000-0A00-000003000000}"/>
            </a:ext>
          </a:extLst>
        </xdr:cNvPr>
        <xdr:cNvCxnSpPr/>
      </xdr:nvCxnSpPr>
      <xdr:spPr>
        <a:xfrm>
          <a:off x="3533775" y="695325"/>
          <a:ext cx="590550"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466725</xdr:colOff>
      <xdr:row>8</xdr:row>
      <xdr:rowOff>466725</xdr:rowOff>
    </xdr:from>
    <xdr:to>
      <xdr:col>0</xdr:col>
      <xdr:colOff>476249</xdr:colOff>
      <xdr:row>11</xdr:row>
      <xdr:rowOff>9525</xdr:rowOff>
    </xdr:to>
    <xdr:cxnSp macro="">
      <xdr:nvCxnSpPr>
        <xdr:cNvPr id="2" name="Straight Arrow Connector 1">
          <a:extLst>
            <a:ext uri="{FF2B5EF4-FFF2-40B4-BE49-F238E27FC236}">
              <a16:creationId xmlns:a16="http://schemas.microsoft.com/office/drawing/2014/main" id="{00000000-0008-0000-0B00-000002000000}"/>
            </a:ext>
          </a:extLst>
        </xdr:cNvPr>
        <xdr:cNvCxnSpPr/>
      </xdr:nvCxnSpPr>
      <xdr:spPr>
        <a:xfrm>
          <a:off x="466725" y="1438275"/>
          <a:ext cx="9524" cy="3524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19051</xdr:colOff>
      <xdr:row>2</xdr:row>
      <xdr:rowOff>14567</xdr:rowOff>
    </xdr:from>
    <xdr:to>
      <xdr:col>6</xdr:col>
      <xdr:colOff>600075</xdr:colOff>
      <xdr:row>8</xdr:row>
      <xdr:rowOff>186017</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238251" y="414617"/>
          <a:ext cx="3019424" cy="1371600"/>
        </a:xfrm>
        <a:prstGeom prst="rect">
          <a:avLst/>
        </a:prstGeom>
      </xdr:spPr>
    </xdr:pic>
    <xdr:clientData/>
  </xdr:twoCellAnchor>
  <xdr:twoCellAnchor editAs="oneCell">
    <xdr:from>
      <xdr:col>2</xdr:col>
      <xdr:colOff>19051</xdr:colOff>
      <xdr:row>2</xdr:row>
      <xdr:rowOff>14567</xdr:rowOff>
    </xdr:from>
    <xdr:to>
      <xdr:col>6</xdr:col>
      <xdr:colOff>600075</xdr:colOff>
      <xdr:row>8</xdr:row>
      <xdr:rowOff>186017</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238251" y="414617"/>
          <a:ext cx="3019424" cy="1371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hyperlink" Target="mailto:jp9@jps.ne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owOutlineSymbols="0"/>
  </sheetPr>
  <dimension ref="A1:FE4140"/>
  <sheetViews>
    <sheetView showGridLines="0" showZeros="0" tabSelected="1" showOutlineSymbols="0" defaultGridColor="0" colorId="8" zoomScale="90" zoomScaleNormal="90" workbookViewId="0">
      <selection activeCell="B1" sqref="B1:M1"/>
    </sheetView>
  </sheetViews>
  <sheetFormatPr defaultColWidth="10.7109375" defaultRowHeight="12.75" outlineLevelRow="2" outlineLevelCol="2"/>
  <cols>
    <col min="1" max="1" width="1" style="120" customWidth="1"/>
    <col min="2" max="2" width="7.85546875" style="136" customWidth="1"/>
    <col min="3" max="3" width="4.5703125" style="137" customWidth="1"/>
    <col min="4" max="4" width="12.42578125" style="135" customWidth="1"/>
    <col min="5" max="5" width="4.5703125" style="138" hidden="1" customWidth="1"/>
    <col min="6" max="6" width="5.7109375" style="203" customWidth="1" outlineLevel="1"/>
    <col min="7" max="7" width="5.7109375" style="125" customWidth="1" outlineLevel="2"/>
    <col min="8" max="8" width="5.85546875" style="121" customWidth="1" outlineLevel="2"/>
    <col min="9" max="9" width="5.7109375" style="121" customWidth="1" outlineLevel="2"/>
    <col min="10" max="10" width="6.7109375" style="122" customWidth="1" outlineLevel="2"/>
    <col min="11" max="11" width="6.7109375" style="123" hidden="1" customWidth="1" outlineLevel="2"/>
    <col min="12" max="12" width="5.7109375" style="203" customWidth="1" outlineLevel="1"/>
    <col min="13" max="13" width="5.7109375" style="125" customWidth="1" outlineLevel="2"/>
    <col min="14" max="14" width="6.7109375" style="121" customWidth="1" outlineLevel="2"/>
    <col min="15" max="15" width="5.7109375" style="121" customWidth="1" outlineLevel="2"/>
    <col min="16" max="16" width="5.85546875" style="122" customWidth="1" outlineLevel="2"/>
    <col min="17" max="17" width="5.85546875" style="123" hidden="1" customWidth="1" outlineLevel="2"/>
    <col min="18" max="18" width="5.7109375" style="203" customWidth="1" outlineLevel="1"/>
    <col min="19" max="19" width="5.85546875" style="125" customWidth="1" outlineLevel="2"/>
    <col min="20" max="20" width="6.28515625" style="121" customWidth="1" outlineLevel="2"/>
    <col min="21" max="21" width="5.7109375" style="121" customWidth="1" outlineLevel="2"/>
    <col min="22" max="22" width="5.7109375" style="122" customWidth="1" outlineLevel="2"/>
    <col min="23" max="23" width="5.7109375" style="123" hidden="1" customWidth="1" outlineLevel="2"/>
    <col min="24" max="24" width="5.7109375" style="203" customWidth="1" outlineLevel="1"/>
    <col min="25" max="25" width="5.7109375" style="125" customWidth="1" outlineLevel="2"/>
    <col min="26" max="26" width="5.85546875" style="121" customWidth="1" outlineLevel="2"/>
    <col min="27" max="27" width="6.5703125" style="121" customWidth="1" outlineLevel="2"/>
    <col min="28" max="28" width="5.7109375" style="122" customWidth="1" outlineLevel="2"/>
    <col min="29" max="29" width="5.7109375" style="123" hidden="1" customWidth="1" outlineLevel="2"/>
    <col min="30" max="30" width="5.7109375" style="203" customWidth="1" outlineLevel="1"/>
    <col min="31" max="31" width="5.7109375" style="125" customWidth="1" outlineLevel="2"/>
    <col min="32" max="32" width="5.7109375" style="121" customWidth="1" outlineLevel="2"/>
    <col min="33" max="33" width="5.85546875" style="121" customWidth="1" outlineLevel="2"/>
    <col min="34" max="34" width="6.7109375" style="122" customWidth="1" outlineLevel="2"/>
    <col min="35" max="35" width="6.7109375" style="123" hidden="1" customWidth="1" outlineLevel="2"/>
    <col min="36" max="36" width="5.7109375" style="156" customWidth="1" outlineLevel="2"/>
    <col min="37" max="40" width="5.7109375" style="122" customWidth="1" outlineLevel="2"/>
    <col min="41" max="41" width="5.7109375" style="123" hidden="1" customWidth="1" outlineLevel="2"/>
    <col min="42" max="42" width="5.7109375" style="156" customWidth="1" outlineLevel="2"/>
    <col min="43" max="46" width="5.7109375" style="122" customWidth="1" outlineLevel="2"/>
    <col min="47" max="47" width="5.7109375" style="123" hidden="1" customWidth="1" outlineLevel="2"/>
    <col min="48" max="48" width="5.7109375" style="203" customWidth="1" outlineLevel="1"/>
    <col min="49" max="49" width="5.7109375" style="125" customWidth="1" outlineLevel="2"/>
    <col min="50" max="50" width="6" style="121" customWidth="1" outlineLevel="2"/>
    <col min="51" max="51" width="5.7109375" style="121" customWidth="1" outlineLevel="2"/>
    <col min="52" max="52" width="5.7109375" style="150" customWidth="1" outlineLevel="2"/>
    <col min="53" max="53" width="5.7109375" style="138" hidden="1" customWidth="1" outlineLevel="2"/>
    <col min="54" max="54" width="5.7109375" style="203" customWidth="1" outlineLevel="1"/>
    <col min="55" max="55" width="5.7109375" style="132" customWidth="1" outlineLevel="2"/>
    <col min="56" max="57" width="5.7109375" style="121" customWidth="1" outlineLevel="2"/>
    <col min="58" max="58" width="5.7109375" style="122" customWidth="1" outlineLevel="2"/>
    <col min="59" max="59" width="4.28515625" style="122" customWidth="1" outlineLevel="2"/>
    <col min="60" max="60" width="5.7109375" style="122" customWidth="1" outlineLevel="2"/>
    <col min="61" max="61" width="18.42578125" style="130" customWidth="1" outlineLevel="2"/>
    <col min="62" max="62" width="4.7109375" style="152" customWidth="1"/>
    <col min="63" max="67" width="4.7109375" style="135" customWidth="1"/>
    <col min="68" max="68" width="6" style="135" customWidth="1"/>
    <col min="69" max="72" width="4.7109375" style="135" customWidth="1"/>
    <col min="73" max="73" width="5.42578125" style="135" customWidth="1"/>
    <col min="74" max="80" width="4.7109375" style="135" customWidth="1"/>
    <col min="81" max="91" width="4.7109375" style="150" customWidth="1"/>
    <col min="92" max="97" width="4.7109375" style="135" customWidth="1"/>
    <col min="98" max="98" width="8.28515625" style="135" customWidth="1"/>
    <col min="99" max="102" width="5.85546875" style="135" customWidth="1"/>
    <col min="103" max="103" width="19" style="135" customWidth="1"/>
    <col min="104" max="104" width="6.7109375" style="135" customWidth="1"/>
    <col min="105" max="105" width="17.85546875" style="135" customWidth="1"/>
    <col min="106" max="106" width="11.140625" style="241" customWidth="1"/>
    <col min="107" max="107" width="6.7109375" style="136" customWidth="1"/>
    <col min="108" max="108" width="2" style="136" customWidth="1"/>
    <col min="109" max="109" width="10" style="136" customWidth="1"/>
    <col min="110" max="110" width="6.7109375" style="136" customWidth="1"/>
    <col min="111" max="111" width="2" style="136" customWidth="1"/>
    <col min="112" max="112" width="9.5703125" style="136" customWidth="1"/>
    <col min="113" max="113" width="6.7109375" style="136" customWidth="1"/>
    <col min="114" max="114" width="2" style="136" customWidth="1"/>
    <col min="115" max="115" width="9.42578125" style="136" customWidth="1"/>
    <col min="116" max="116" width="6.7109375" style="136" customWidth="1"/>
    <col min="117" max="117" width="6.42578125" style="136" customWidth="1"/>
    <col min="118" max="118" width="6.7109375" style="136" customWidth="1"/>
    <col min="119" max="119" width="9.42578125" style="135" customWidth="1"/>
    <col min="120" max="121" width="6.5703125" style="135" customWidth="1"/>
    <col min="122" max="122" width="6.7109375" style="135" customWidth="1"/>
    <col min="123" max="123" width="6.5703125" style="135" customWidth="1"/>
    <col min="124" max="125" width="6.7109375" style="135" customWidth="1"/>
    <col min="126" max="127" width="6.42578125" style="135" customWidth="1"/>
    <col min="128" max="128" width="7.140625" style="135" customWidth="1"/>
    <col min="129" max="129" width="6.42578125" style="135" customWidth="1"/>
    <col min="130" max="130" width="7.28515625" style="135" customWidth="1"/>
    <col min="131" max="131" width="6.7109375" style="135" customWidth="1"/>
    <col min="132" max="132" width="7.42578125" style="135" customWidth="1"/>
    <col min="133" max="133" width="18" style="135" customWidth="1"/>
    <col min="134" max="134" width="9.7109375" style="135" customWidth="1"/>
    <col min="135" max="135" width="21.5703125" style="241" customWidth="1"/>
    <col min="136" max="136" width="12.85546875" style="135" customWidth="1"/>
    <col min="137" max="137" width="5.7109375" style="136" customWidth="1"/>
    <col min="138" max="138" width="5.42578125" style="136" customWidth="1"/>
    <col min="139" max="144" width="5.28515625" style="136" customWidth="1" outlineLevel="1"/>
    <col min="145" max="146" width="5.28515625" style="121" customWidth="1" outlineLevel="1"/>
    <col min="147" max="148" width="5.28515625" style="135" customWidth="1"/>
    <col min="149" max="149" width="12.7109375" style="136" customWidth="1"/>
    <col min="150" max="150" width="6" style="136" customWidth="1"/>
    <col min="151" max="151" width="6.28515625" style="135" customWidth="1"/>
    <col min="152" max="152" width="6" style="135" customWidth="1"/>
    <col min="153" max="153" width="8.85546875" style="135" customWidth="1"/>
    <col min="154" max="154" width="9.140625" style="135" customWidth="1"/>
    <col min="155" max="155" width="7.140625" style="135" customWidth="1"/>
    <col min="156" max="159" width="4.7109375" style="135" customWidth="1"/>
    <col min="160" max="161" width="12.7109375" style="135" customWidth="1"/>
    <col min="162" max="162" width="6" style="135" customWidth="1"/>
    <col min="163" max="165" width="5.7109375" style="135" customWidth="1"/>
    <col min="166" max="16384" width="10.7109375" style="135"/>
  </cols>
  <sheetData>
    <row r="1" spans="2:135" ht="23.25" customHeight="1">
      <c r="B1" s="729" t="s">
        <v>37</v>
      </c>
      <c r="C1" s="729"/>
      <c r="D1" s="729"/>
      <c r="E1" s="729"/>
      <c r="F1" s="729"/>
      <c r="G1" s="729"/>
      <c r="H1" s="729"/>
      <c r="I1" s="729"/>
      <c r="J1" s="729"/>
      <c r="K1" s="729"/>
      <c r="L1" s="729"/>
      <c r="M1" s="729"/>
      <c r="R1" s="124"/>
      <c r="X1" s="126"/>
      <c r="Y1" s="121"/>
      <c r="Z1" s="122"/>
      <c r="AA1" s="127"/>
      <c r="AB1" s="125"/>
      <c r="AC1" s="128"/>
      <c r="AD1" s="129"/>
      <c r="AE1" s="121"/>
      <c r="AF1" s="122"/>
      <c r="AG1" s="127"/>
      <c r="AH1" s="125"/>
      <c r="AI1" s="128"/>
      <c r="AJ1" s="129"/>
      <c r="AK1" s="121"/>
      <c r="AM1" s="127"/>
      <c r="AN1" s="125"/>
      <c r="AO1" s="128"/>
      <c r="AP1" s="129"/>
      <c r="AQ1" s="121"/>
      <c r="AS1" s="130"/>
      <c r="AT1" s="130"/>
      <c r="AU1" s="131"/>
      <c r="AV1" s="124"/>
      <c r="AW1" s="132"/>
      <c r="AX1" s="127"/>
      <c r="AY1" s="127"/>
      <c r="AZ1" s="133"/>
      <c r="BA1" s="134"/>
      <c r="BB1" s="124"/>
      <c r="BI1" s="135"/>
      <c r="BJ1" s="135"/>
      <c r="CC1" s="135"/>
      <c r="CD1" s="135"/>
      <c r="CE1" s="135"/>
      <c r="CF1" s="135"/>
      <c r="CG1" s="135"/>
      <c r="CH1" s="135"/>
      <c r="CI1" s="135"/>
      <c r="CJ1" s="135"/>
      <c r="CK1" s="135"/>
      <c r="CL1" s="135"/>
      <c r="CM1" s="135"/>
      <c r="DB1" s="135"/>
      <c r="DC1" s="135"/>
      <c r="DD1" s="135"/>
      <c r="DE1" s="135"/>
      <c r="DF1" s="135"/>
      <c r="DG1" s="135"/>
      <c r="DH1" s="135"/>
      <c r="DI1" s="135"/>
      <c r="DJ1" s="135"/>
      <c r="DK1" s="135"/>
      <c r="DL1" s="135"/>
      <c r="DM1" s="135"/>
      <c r="DN1" s="135"/>
      <c r="EE1" s="135"/>
    </row>
    <row r="2" spans="2:135" ht="13.5" thickBot="1">
      <c r="F2" s="124"/>
      <c r="L2" s="124"/>
      <c r="R2" s="124"/>
      <c r="X2" s="126"/>
      <c r="Y2" s="121"/>
      <c r="Z2" s="122"/>
      <c r="AB2" s="135"/>
      <c r="AC2" s="138"/>
      <c r="AD2" s="135"/>
      <c r="AE2" s="135"/>
      <c r="AF2" s="135"/>
      <c r="AG2" s="135"/>
      <c r="AH2" s="135"/>
      <c r="AI2" s="138"/>
      <c r="AJ2" s="135"/>
      <c r="AK2" s="135"/>
      <c r="AL2" s="135"/>
      <c r="AM2" s="135"/>
      <c r="AN2" s="135"/>
      <c r="AO2" s="138"/>
      <c r="AP2" s="135"/>
      <c r="AQ2" s="135"/>
      <c r="AR2" s="139"/>
      <c r="AS2" s="130"/>
      <c r="AT2" s="130"/>
      <c r="AU2" s="131"/>
      <c r="AV2" s="124"/>
      <c r="AW2" s="132"/>
      <c r="AX2" s="127"/>
      <c r="AY2" s="127"/>
      <c r="AZ2" s="133"/>
      <c r="BA2" s="134"/>
      <c r="BB2" s="124"/>
      <c r="BH2" s="130"/>
      <c r="BI2" s="135"/>
      <c r="BJ2" s="135"/>
      <c r="CC2" s="135"/>
      <c r="CD2" s="135"/>
      <c r="CE2" s="135"/>
      <c r="CF2" s="135"/>
      <c r="CG2" s="135"/>
      <c r="CH2" s="135"/>
      <c r="CI2" s="135"/>
      <c r="CJ2" s="135"/>
      <c r="CK2" s="135"/>
      <c r="CL2" s="135"/>
      <c r="CM2" s="135"/>
      <c r="DB2" s="135"/>
      <c r="DC2" s="135"/>
      <c r="DD2" s="135"/>
      <c r="DE2" s="135"/>
      <c r="DF2" s="135"/>
      <c r="DG2" s="135"/>
      <c r="DH2" s="135"/>
      <c r="DI2" s="135"/>
      <c r="DJ2" s="135"/>
      <c r="DK2" s="135"/>
      <c r="DL2" s="135"/>
      <c r="DM2" s="135"/>
      <c r="DN2" s="135"/>
      <c r="EE2" s="135"/>
    </row>
    <row r="3" spans="2:135" ht="13.5" thickBot="1">
      <c r="D3" s="140" t="s">
        <v>27</v>
      </c>
      <c r="E3" s="141"/>
      <c r="F3" s="142"/>
      <c r="G3" s="143"/>
      <c r="H3" s="144"/>
      <c r="I3" s="144"/>
      <c r="J3" s="145"/>
      <c r="K3" s="146"/>
      <c r="L3" s="142"/>
      <c r="M3" s="143"/>
      <c r="N3" s="144"/>
      <c r="O3" s="144"/>
      <c r="P3" s="147"/>
      <c r="Q3" s="131"/>
      <c r="R3" s="124"/>
      <c r="S3" s="132"/>
      <c r="T3" s="127"/>
      <c r="U3" s="127"/>
      <c r="V3" s="130"/>
      <c r="W3" s="131"/>
      <c r="X3" s="126"/>
      <c r="Y3" s="121"/>
      <c r="Z3" s="148"/>
      <c r="AA3" s="133"/>
      <c r="AB3" s="133"/>
      <c r="AC3" s="134"/>
      <c r="AD3" s="149"/>
      <c r="AE3" s="133"/>
      <c r="AF3" s="133"/>
      <c r="AG3" s="133"/>
      <c r="AH3" s="133"/>
      <c r="AI3" s="134"/>
      <c r="AJ3" s="149"/>
      <c r="AK3" s="150"/>
      <c r="AL3" s="150"/>
      <c r="AM3" s="125"/>
      <c r="AN3" s="148"/>
      <c r="AO3" s="151"/>
      <c r="AP3" s="149"/>
      <c r="AQ3" s="152"/>
      <c r="AR3" s="152"/>
      <c r="AS3" s="130"/>
      <c r="AT3" s="130"/>
      <c r="AU3" s="131"/>
      <c r="AV3" s="124"/>
      <c r="AW3" s="132"/>
      <c r="AX3" s="127"/>
      <c r="AY3" s="127"/>
      <c r="AZ3" s="133"/>
      <c r="BA3" s="134"/>
      <c r="BB3" s="124"/>
      <c r="BI3" s="135"/>
      <c r="BJ3" s="135"/>
      <c r="CC3" s="135"/>
      <c r="CD3" s="135"/>
      <c r="CE3" s="135"/>
      <c r="CF3" s="135"/>
      <c r="CG3" s="135"/>
      <c r="CH3" s="135"/>
      <c r="CI3" s="135"/>
      <c r="CJ3" s="135"/>
      <c r="CK3" s="135"/>
      <c r="CL3" s="135"/>
      <c r="CM3" s="135"/>
      <c r="DB3" s="135"/>
      <c r="DC3" s="135"/>
      <c r="DD3" s="135"/>
      <c r="DE3" s="135"/>
      <c r="DF3" s="135"/>
      <c r="DG3" s="135"/>
      <c r="DH3" s="135"/>
      <c r="DI3" s="135"/>
      <c r="DJ3" s="135"/>
      <c r="DK3" s="135"/>
      <c r="DL3" s="135"/>
      <c r="DM3" s="135"/>
      <c r="DN3" s="135"/>
      <c r="EE3" s="135"/>
    </row>
    <row r="4" spans="2:135" ht="12.75" customHeight="1" thickBot="1">
      <c r="B4" s="153"/>
      <c r="C4" s="154"/>
      <c r="D4" s="152"/>
      <c r="E4" s="134"/>
      <c r="F4" s="124"/>
      <c r="G4" s="132"/>
      <c r="J4" s="130"/>
      <c r="K4" s="131"/>
      <c r="L4" s="124"/>
      <c r="P4" s="130"/>
      <c r="Q4" s="131"/>
      <c r="R4" s="124"/>
      <c r="S4" s="730" t="s">
        <v>127</v>
      </c>
      <c r="T4" s="730"/>
      <c r="U4" s="730"/>
      <c r="V4" s="730"/>
      <c r="W4" s="155"/>
      <c r="X4" s="124"/>
      <c r="Y4" s="121"/>
      <c r="Z4" s="135"/>
      <c r="AA4" s="135"/>
      <c r="AD4" s="124"/>
      <c r="AN4" s="135"/>
      <c r="AO4" s="138"/>
      <c r="AP4" s="135"/>
      <c r="AQ4" s="135"/>
      <c r="AR4" s="135"/>
      <c r="AS4" s="130"/>
      <c r="AT4" s="130"/>
      <c r="AU4" s="131"/>
      <c r="AV4" s="124"/>
      <c r="AW4" s="132"/>
      <c r="AX4" s="127"/>
      <c r="AY4" s="127"/>
      <c r="AZ4" s="133"/>
      <c r="BA4" s="134"/>
      <c r="BB4" s="124"/>
      <c r="BI4" s="135"/>
      <c r="BJ4" s="135"/>
      <c r="CC4" s="135"/>
      <c r="CD4" s="135"/>
      <c r="CE4" s="135"/>
      <c r="CF4" s="135"/>
      <c r="CG4" s="135"/>
      <c r="CH4" s="135"/>
      <c r="CI4" s="135"/>
      <c r="CJ4" s="135"/>
      <c r="CK4" s="135"/>
      <c r="CL4" s="135"/>
      <c r="CM4" s="135"/>
      <c r="DB4" s="135"/>
      <c r="DC4" s="135"/>
      <c r="DD4" s="135"/>
      <c r="DE4" s="135"/>
      <c r="DF4" s="135"/>
      <c r="DG4" s="135"/>
      <c r="DH4" s="135"/>
      <c r="DI4" s="135"/>
      <c r="DJ4" s="135"/>
      <c r="DK4" s="135"/>
      <c r="DL4" s="135"/>
      <c r="DM4" s="135"/>
      <c r="DN4" s="135"/>
      <c r="EE4" s="135"/>
    </row>
    <row r="5" spans="2:135" ht="13.5" thickBot="1">
      <c r="B5" s="153"/>
      <c r="C5" s="154"/>
      <c r="D5" s="157" t="s">
        <v>155</v>
      </c>
      <c r="E5" s="158"/>
      <c r="F5" s="159"/>
      <c r="G5" s="159"/>
      <c r="H5" s="160"/>
      <c r="I5" s="161"/>
      <c r="J5" s="161"/>
      <c r="K5" s="162"/>
      <c r="L5" s="161"/>
      <c r="M5" s="161"/>
      <c r="N5" s="159"/>
      <c r="O5" s="159"/>
      <c r="P5" s="163"/>
      <c r="Q5" s="164"/>
      <c r="R5" s="165"/>
      <c r="S5" s="166"/>
      <c r="T5" s="741" t="str">
        <f>IFERROR(N7/L8,"")</f>
        <v/>
      </c>
      <c r="U5" s="742"/>
      <c r="V5" s="166"/>
      <c r="W5" s="167"/>
      <c r="X5" s="124"/>
      <c r="Y5" s="121"/>
      <c r="Z5" s="135"/>
      <c r="AA5" s="135"/>
      <c r="AD5" s="124"/>
      <c r="AN5" s="135"/>
      <c r="AO5" s="138"/>
      <c r="AP5" s="135"/>
      <c r="AQ5" s="135"/>
      <c r="AR5" s="135"/>
      <c r="AS5" s="135"/>
      <c r="AT5" s="135"/>
      <c r="AU5" s="138"/>
      <c r="AV5" s="135"/>
      <c r="AW5" s="135"/>
      <c r="AX5" s="135"/>
      <c r="AY5" s="127"/>
      <c r="AZ5" s="133"/>
      <c r="BA5" s="134"/>
      <c r="BB5" s="124"/>
      <c r="BI5" s="135"/>
      <c r="BJ5" s="135"/>
      <c r="CC5" s="135"/>
      <c r="CD5" s="135"/>
      <c r="CE5" s="135"/>
      <c r="CF5" s="135"/>
      <c r="CG5" s="135"/>
      <c r="CH5" s="135"/>
      <c r="CI5" s="135"/>
      <c r="CJ5" s="135"/>
      <c r="CK5" s="135"/>
      <c r="CL5" s="135"/>
      <c r="CM5" s="135"/>
      <c r="DB5" s="135"/>
      <c r="DC5" s="135"/>
      <c r="DD5" s="135"/>
      <c r="DE5" s="135"/>
      <c r="DF5" s="135"/>
      <c r="DG5" s="135"/>
      <c r="DH5" s="135"/>
      <c r="DI5" s="135"/>
      <c r="DJ5" s="135"/>
      <c r="DK5" s="135"/>
      <c r="DL5" s="135"/>
      <c r="DM5" s="135"/>
      <c r="DN5" s="135"/>
      <c r="EE5" s="135"/>
    </row>
    <row r="6" spans="2:135">
      <c r="B6" s="153"/>
      <c r="C6" s="154"/>
      <c r="D6" s="168" t="s">
        <v>156</v>
      </c>
      <c r="E6" s="169"/>
      <c r="F6" s="170"/>
      <c r="G6" s="132"/>
      <c r="H6" s="124"/>
      <c r="I6" s="152"/>
      <c r="J6" s="152"/>
      <c r="K6" s="134"/>
      <c r="L6" s="124"/>
      <c r="M6" s="132"/>
      <c r="N6" s="127"/>
      <c r="O6" s="127"/>
      <c r="P6" s="130"/>
      <c r="Q6" s="131"/>
      <c r="R6" s="171"/>
      <c r="S6" s="724" t="s">
        <v>19</v>
      </c>
      <c r="T6" s="724"/>
      <c r="U6" s="724"/>
      <c r="V6" s="724"/>
      <c r="W6" s="155"/>
      <c r="X6" s="124"/>
      <c r="Y6" s="121"/>
      <c r="Z6" s="135"/>
      <c r="AA6" s="135"/>
      <c r="AB6" s="715" t="s">
        <v>148</v>
      </c>
      <c r="AC6" s="716"/>
      <c r="AD6" s="716"/>
      <c r="AE6" s="716"/>
      <c r="AF6" s="716"/>
      <c r="AG6" s="716"/>
      <c r="AH6" s="716"/>
      <c r="AI6" s="716"/>
      <c r="AJ6" s="716"/>
      <c r="AK6" s="717"/>
      <c r="AN6" s="135"/>
      <c r="AO6" s="138"/>
      <c r="AP6" s="135"/>
      <c r="AQ6" s="135"/>
      <c r="AR6" s="135"/>
      <c r="AS6" s="135"/>
      <c r="AT6" s="135"/>
      <c r="AU6" s="138"/>
      <c r="AV6" s="135"/>
      <c r="AW6" s="135"/>
      <c r="AX6" s="135"/>
      <c r="AY6" s="127"/>
      <c r="AZ6" s="133"/>
      <c r="BA6" s="134"/>
      <c r="BB6" s="124"/>
      <c r="BI6" s="135"/>
      <c r="BJ6" s="135"/>
      <c r="CC6" s="135"/>
      <c r="CD6" s="135"/>
      <c r="CE6" s="135"/>
      <c r="CF6" s="135"/>
      <c r="CG6" s="135"/>
      <c r="CH6" s="135"/>
      <c r="CI6" s="135"/>
      <c r="CJ6" s="135"/>
      <c r="CK6" s="135"/>
      <c r="CL6" s="135"/>
      <c r="CM6" s="135"/>
      <c r="DB6" s="135"/>
      <c r="DC6" s="135"/>
      <c r="DD6" s="135"/>
      <c r="DE6" s="135"/>
      <c r="DF6" s="135"/>
      <c r="DG6" s="135"/>
      <c r="DH6" s="135"/>
      <c r="DI6" s="135"/>
      <c r="DJ6" s="135"/>
      <c r="DK6" s="135"/>
      <c r="DL6" s="135"/>
      <c r="DM6" s="135"/>
      <c r="DN6" s="135"/>
      <c r="EE6" s="135"/>
    </row>
    <row r="7" spans="2:135">
      <c r="B7" s="153"/>
      <c r="C7" s="154"/>
      <c r="D7" s="172"/>
      <c r="E7" s="134"/>
      <c r="F7" s="124"/>
      <c r="G7" s="132"/>
      <c r="H7" s="127"/>
      <c r="I7" s="173"/>
      <c r="J7" s="173"/>
      <c r="K7" s="174"/>
      <c r="L7" s="175"/>
      <c r="M7" s="176"/>
      <c r="N7" s="733">
        <f>SUM(I7:M7)</f>
        <v>0</v>
      </c>
      <c r="O7" s="733"/>
      <c r="P7" s="738" t="s">
        <v>2</v>
      </c>
      <c r="Q7" s="738"/>
      <c r="R7" s="739"/>
      <c r="T7" s="731" t="str">
        <f>IFERROR((T5*N9/N10),"")</f>
        <v/>
      </c>
      <c r="U7" s="732"/>
      <c r="X7" s="124"/>
      <c r="Y7" s="121"/>
      <c r="Z7" s="135"/>
      <c r="AA7" s="135"/>
      <c r="AB7" s="718"/>
      <c r="AC7" s="719"/>
      <c r="AD7" s="719"/>
      <c r="AE7" s="719"/>
      <c r="AF7" s="719"/>
      <c r="AG7" s="719"/>
      <c r="AH7" s="719"/>
      <c r="AI7" s="719"/>
      <c r="AJ7" s="719"/>
      <c r="AK7" s="720"/>
      <c r="AN7" s="135"/>
      <c r="AO7" s="138"/>
      <c r="AP7" s="135"/>
      <c r="AS7" s="135"/>
      <c r="AT7" s="135"/>
      <c r="AU7" s="138"/>
      <c r="AV7" s="135"/>
      <c r="AW7" s="135"/>
      <c r="AX7" s="135"/>
      <c r="AZ7" s="133"/>
      <c r="BA7" s="134"/>
      <c r="BB7" s="124"/>
      <c r="BI7" s="135"/>
      <c r="BJ7" s="135"/>
      <c r="CC7" s="135"/>
      <c r="CD7" s="135"/>
      <c r="CE7" s="135"/>
      <c r="CF7" s="135"/>
      <c r="CG7" s="135"/>
      <c r="CH7" s="135"/>
      <c r="CI7" s="135"/>
      <c r="CJ7" s="135"/>
      <c r="CK7" s="135"/>
      <c r="CL7" s="135"/>
      <c r="CM7" s="135"/>
      <c r="DB7" s="135"/>
      <c r="DC7" s="135"/>
      <c r="DD7" s="135"/>
      <c r="DE7" s="135"/>
      <c r="DF7" s="135"/>
      <c r="DG7" s="135"/>
      <c r="DH7" s="135"/>
      <c r="DI7" s="135"/>
      <c r="DJ7" s="135"/>
      <c r="DK7" s="135"/>
      <c r="DL7" s="135"/>
      <c r="DM7" s="135"/>
      <c r="DN7" s="135"/>
      <c r="EE7" s="135"/>
    </row>
    <row r="8" spans="2:135">
      <c r="B8" s="153"/>
      <c r="C8" s="154"/>
      <c r="D8" s="177" t="s">
        <v>24</v>
      </c>
      <c r="E8" s="178"/>
      <c r="F8" s="170"/>
      <c r="G8" s="132"/>
      <c r="H8" s="124"/>
      <c r="I8" s="152"/>
      <c r="J8" s="132" t="s">
        <v>25</v>
      </c>
      <c r="K8" s="178"/>
      <c r="L8" s="740"/>
      <c r="M8" s="740"/>
      <c r="N8" s="127"/>
      <c r="O8" s="127"/>
      <c r="P8" s="130"/>
      <c r="Q8" s="131"/>
      <c r="R8" s="171"/>
      <c r="S8" s="724" t="s">
        <v>20</v>
      </c>
      <c r="T8" s="724"/>
      <c r="U8" s="724"/>
      <c r="V8" s="724"/>
      <c r="W8" s="155"/>
      <c r="X8" s="124"/>
      <c r="Y8" s="121"/>
      <c r="Z8" s="135"/>
      <c r="AA8" s="135"/>
      <c r="AB8" s="718"/>
      <c r="AC8" s="719"/>
      <c r="AD8" s="719"/>
      <c r="AE8" s="719"/>
      <c r="AF8" s="719"/>
      <c r="AG8" s="719"/>
      <c r="AH8" s="719"/>
      <c r="AI8" s="719"/>
      <c r="AJ8" s="719"/>
      <c r="AK8" s="720"/>
      <c r="AN8" s="135"/>
      <c r="AO8" s="138"/>
      <c r="AP8" s="135"/>
      <c r="AS8" s="135"/>
      <c r="AT8" s="135"/>
      <c r="AU8" s="138"/>
      <c r="AV8" s="135"/>
      <c r="AW8" s="135"/>
      <c r="AX8" s="135"/>
      <c r="AZ8" s="133"/>
      <c r="BA8" s="134"/>
      <c r="BB8" s="124"/>
      <c r="BI8" s="135"/>
      <c r="BJ8" s="135"/>
      <c r="CC8" s="135"/>
      <c r="CD8" s="135"/>
      <c r="CE8" s="135"/>
      <c r="CF8" s="135"/>
      <c r="CG8" s="135"/>
      <c r="CH8" s="135"/>
      <c r="CI8" s="135"/>
      <c r="CJ8" s="135"/>
      <c r="CK8" s="135"/>
      <c r="CL8" s="135"/>
      <c r="CM8" s="135"/>
      <c r="DB8" s="135"/>
      <c r="DC8" s="135"/>
      <c r="DD8" s="135"/>
      <c r="DE8" s="135"/>
      <c r="DF8" s="135"/>
      <c r="DG8" s="135"/>
      <c r="DH8" s="135"/>
      <c r="DI8" s="135"/>
      <c r="DJ8" s="135"/>
      <c r="DK8" s="135"/>
      <c r="DL8" s="135"/>
      <c r="DM8" s="135"/>
      <c r="DN8" s="135"/>
      <c r="EE8" s="135"/>
    </row>
    <row r="9" spans="2:135" ht="12.75" customHeight="1" thickBot="1">
      <c r="C9" s="179"/>
      <c r="D9" s="168" t="s">
        <v>40</v>
      </c>
      <c r="E9" s="169"/>
      <c r="F9" s="152"/>
      <c r="G9" s="152"/>
      <c r="H9" s="180"/>
      <c r="I9" s="152"/>
      <c r="J9" s="152"/>
      <c r="K9" s="134"/>
      <c r="L9" s="152"/>
      <c r="M9" s="181"/>
      <c r="N9" s="182"/>
      <c r="O9" s="127"/>
      <c r="P9" s="130"/>
      <c r="Q9" s="131"/>
      <c r="R9" s="171"/>
      <c r="T9" s="731" t="str">
        <f>IFERROR(T7*N10,"")</f>
        <v/>
      </c>
      <c r="U9" s="732"/>
      <c r="X9" s="124"/>
      <c r="Y9" s="121"/>
      <c r="Z9" s="135"/>
      <c r="AA9" s="135"/>
      <c r="AB9" s="721"/>
      <c r="AC9" s="722"/>
      <c r="AD9" s="722"/>
      <c r="AE9" s="722"/>
      <c r="AF9" s="722"/>
      <c r="AG9" s="722"/>
      <c r="AH9" s="722"/>
      <c r="AI9" s="722"/>
      <c r="AJ9" s="722"/>
      <c r="AK9" s="723"/>
      <c r="AN9" s="135"/>
      <c r="AO9" s="138"/>
      <c r="AP9" s="135"/>
      <c r="AS9" s="135"/>
      <c r="AT9" s="135"/>
      <c r="AU9" s="138"/>
      <c r="AV9" s="135"/>
      <c r="AW9" s="135"/>
      <c r="AX9" s="135"/>
      <c r="AZ9" s="133"/>
      <c r="BA9" s="134"/>
      <c r="BB9" s="124"/>
      <c r="BI9" s="135"/>
      <c r="BJ9" s="135"/>
      <c r="CC9" s="135"/>
      <c r="CD9" s="135"/>
      <c r="CE9" s="135"/>
      <c r="CF9" s="135"/>
      <c r="CG9" s="135"/>
      <c r="CH9" s="135"/>
      <c r="CI9" s="135"/>
      <c r="CJ9" s="135"/>
      <c r="CK9" s="135"/>
      <c r="CL9" s="135"/>
      <c r="CM9" s="135"/>
      <c r="DB9" s="135"/>
      <c r="DC9" s="135"/>
      <c r="DD9" s="135"/>
      <c r="DE9" s="135"/>
      <c r="DF9" s="135"/>
      <c r="DG9" s="135"/>
      <c r="DH9" s="135"/>
      <c r="DI9" s="135"/>
      <c r="DJ9" s="135"/>
      <c r="DK9" s="135"/>
      <c r="DL9" s="135"/>
      <c r="DM9" s="135"/>
      <c r="DN9" s="135"/>
      <c r="EE9" s="135"/>
    </row>
    <row r="10" spans="2:135" ht="13.5" thickBot="1">
      <c r="B10" s="179"/>
      <c r="C10" s="179"/>
      <c r="D10" s="183" t="s">
        <v>41</v>
      </c>
      <c r="E10" s="184"/>
      <c r="F10" s="185"/>
      <c r="G10" s="185"/>
      <c r="H10" s="186"/>
      <c r="I10" s="185"/>
      <c r="J10" s="187"/>
      <c r="K10" s="188"/>
      <c r="L10" s="189"/>
      <c r="M10" s="190"/>
      <c r="N10" s="191"/>
      <c r="O10" s="189"/>
      <c r="P10" s="187"/>
      <c r="Q10" s="188"/>
      <c r="R10" s="192"/>
      <c r="S10" s="152"/>
      <c r="V10" s="152"/>
      <c r="W10" s="134"/>
      <c r="X10" s="124"/>
      <c r="Y10" s="121"/>
      <c r="Z10" s="135"/>
      <c r="AA10" s="135"/>
      <c r="AD10" s="124"/>
      <c r="AN10" s="135"/>
      <c r="AO10" s="138"/>
      <c r="AP10" s="135"/>
      <c r="AS10" s="135"/>
      <c r="AT10" s="135"/>
      <c r="AU10" s="138"/>
      <c r="AV10" s="135"/>
      <c r="AW10" s="135"/>
      <c r="AX10" s="135"/>
      <c r="AZ10" s="133"/>
      <c r="BA10" s="134"/>
      <c r="BB10" s="124"/>
      <c r="BI10" s="135"/>
      <c r="BJ10" s="135"/>
      <c r="CC10" s="135"/>
      <c r="CD10" s="135"/>
      <c r="CE10" s="135"/>
      <c r="CF10" s="135"/>
      <c r="CG10" s="135"/>
      <c r="CH10" s="135"/>
      <c r="CI10" s="135"/>
      <c r="CJ10" s="135"/>
      <c r="CK10" s="135"/>
      <c r="CL10" s="135"/>
      <c r="CM10" s="135"/>
      <c r="DB10" s="135"/>
      <c r="DC10" s="135"/>
      <c r="DD10" s="135"/>
      <c r="DE10" s="135"/>
      <c r="DF10" s="135"/>
      <c r="DG10" s="135"/>
      <c r="DH10" s="135"/>
      <c r="DI10" s="135"/>
      <c r="DJ10" s="135"/>
      <c r="DK10" s="135"/>
      <c r="DL10" s="135"/>
      <c r="DM10" s="135"/>
      <c r="DN10" s="135"/>
      <c r="EE10" s="135"/>
    </row>
    <row r="11" spans="2:135">
      <c r="B11" s="179"/>
      <c r="C11" s="179"/>
      <c r="D11" s="179"/>
      <c r="E11" s="193"/>
      <c r="F11" s="179"/>
      <c r="G11" s="179"/>
      <c r="H11" s="194"/>
      <c r="I11" s="127"/>
      <c r="J11" s="130"/>
      <c r="K11" s="131"/>
      <c r="L11" s="124"/>
      <c r="M11" s="132"/>
      <c r="N11" s="127"/>
      <c r="O11" s="127"/>
      <c r="P11" s="130"/>
      <c r="Q11" s="131"/>
      <c r="R11" s="124"/>
      <c r="S11" s="195"/>
      <c r="T11" s="725" t="s">
        <v>112</v>
      </c>
      <c r="U11" s="726"/>
      <c r="V11" s="196" t="s">
        <v>115</v>
      </c>
      <c r="W11" s="197"/>
      <c r="X11" s="124"/>
      <c r="Y11" s="121"/>
      <c r="Z11" s="135"/>
      <c r="AA11" s="135"/>
      <c r="AD11" s="124"/>
      <c r="AN11" s="135"/>
      <c r="AO11" s="138"/>
      <c r="AP11" s="135"/>
      <c r="AQ11" s="135"/>
      <c r="AR11" s="135"/>
      <c r="AS11" s="135"/>
      <c r="AT11" s="135"/>
      <c r="AU11" s="138"/>
      <c r="AV11" s="135"/>
      <c r="AW11" s="135"/>
      <c r="AX11" s="135"/>
      <c r="AY11" s="127"/>
      <c r="AZ11" s="133"/>
      <c r="BA11" s="134"/>
      <c r="BB11" s="124"/>
      <c r="BI11" s="135"/>
      <c r="BJ11" s="135"/>
      <c r="CC11" s="135"/>
      <c r="CD11" s="135"/>
      <c r="CE11" s="135"/>
      <c r="CF11" s="135"/>
      <c r="CG11" s="135"/>
      <c r="CH11" s="135"/>
      <c r="CI11" s="135"/>
      <c r="CJ11" s="135"/>
      <c r="CK11" s="135"/>
      <c r="CL11" s="135"/>
      <c r="CM11" s="135"/>
      <c r="DB11" s="135"/>
      <c r="DC11" s="135"/>
      <c r="DD11" s="135"/>
      <c r="DE11" s="135"/>
      <c r="DF11" s="135"/>
      <c r="DG11" s="135"/>
      <c r="DH11" s="135"/>
      <c r="DI11" s="135"/>
      <c r="DJ11" s="135"/>
      <c r="DK11" s="135"/>
      <c r="DL11" s="135"/>
      <c r="DM11" s="135"/>
      <c r="DN11" s="135"/>
      <c r="EE11" s="135"/>
    </row>
    <row r="12" spans="2:135">
      <c r="B12" s="179"/>
      <c r="C12" s="179"/>
      <c r="D12" s="179"/>
      <c r="E12" s="193"/>
      <c r="F12" s="179"/>
      <c r="G12" s="179"/>
      <c r="H12" s="194"/>
      <c r="I12" s="127"/>
      <c r="J12" s="130"/>
      <c r="K12" s="131"/>
      <c r="L12" s="124"/>
      <c r="M12" s="132"/>
      <c r="N12" s="127"/>
      <c r="O12" s="127"/>
      <c r="P12" s="130"/>
      <c r="Q12" s="131"/>
      <c r="R12" s="198" t="s">
        <v>48</v>
      </c>
      <c r="S12" s="132"/>
      <c r="T12" s="705" t="s">
        <v>113</v>
      </c>
      <c r="U12" s="706"/>
      <c r="V12" s="199" t="s">
        <v>116</v>
      </c>
      <c r="W12" s="197"/>
      <c r="X12" s="124"/>
      <c r="Y12" s="121"/>
      <c r="Z12" s="135"/>
      <c r="AA12" s="679" t="s">
        <v>193</v>
      </c>
      <c r="AB12" s="679"/>
      <c r="AC12" s="679"/>
      <c r="AD12" s="679"/>
      <c r="AE12" s="679"/>
      <c r="AF12" s="679"/>
      <c r="AG12" s="679"/>
      <c r="AH12" s="679"/>
      <c r="AI12" s="679"/>
      <c r="AJ12" s="679"/>
      <c r="AK12" s="679"/>
      <c r="AL12" s="679"/>
      <c r="AN12" s="135"/>
      <c r="AO12" s="138"/>
      <c r="AP12" s="135"/>
      <c r="AQ12" s="135"/>
      <c r="AR12" s="135"/>
      <c r="AS12" s="130"/>
      <c r="AT12" s="130"/>
      <c r="AU12" s="131"/>
      <c r="AV12" s="124"/>
      <c r="AW12" s="132"/>
      <c r="AX12" s="127"/>
      <c r="AY12" s="127"/>
      <c r="AZ12" s="133"/>
      <c r="BA12" s="134"/>
      <c r="BB12" s="124"/>
      <c r="BI12" s="135"/>
      <c r="BJ12" s="135"/>
      <c r="CC12" s="135"/>
      <c r="CD12" s="135"/>
      <c r="CE12" s="135"/>
      <c r="CF12" s="135"/>
      <c r="CG12" s="135"/>
      <c r="CH12" s="135"/>
      <c r="CI12" s="135"/>
      <c r="CJ12" s="135"/>
      <c r="CK12" s="135"/>
      <c r="CL12" s="135"/>
      <c r="CM12" s="135"/>
      <c r="DB12" s="135"/>
      <c r="DC12" s="135"/>
      <c r="DD12" s="135"/>
      <c r="DE12" s="135"/>
      <c r="DF12" s="135"/>
      <c r="DG12" s="135"/>
      <c r="DH12" s="135"/>
      <c r="DI12" s="135"/>
      <c r="DJ12" s="135"/>
      <c r="DK12" s="135"/>
      <c r="DL12" s="135"/>
      <c r="DM12" s="135"/>
      <c r="DN12" s="135"/>
      <c r="EE12" s="135"/>
    </row>
    <row r="13" spans="2:135" ht="13.5" thickBot="1">
      <c r="B13" s="179"/>
      <c r="C13" s="179"/>
      <c r="D13" s="179"/>
      <c r="E13" s="193"/>
      <c r="F13" s="179"/>
      <c r="G13" s="200"/>
      <c r="H13" s="201"/>
      <c r="I13" s="189"/>
      <c r="J13" s="202" t="s">
        <v>160</v>
      </c>
      <c r="K13" s="151"/>
      <c r="M13" s="190"/>
      <c r="O13" s="189"/>
      <c r="P13" s="187"/>
      <c r="Q13" s="188"/>
      <c r="R13" s="204"/>
      <c r="S13" s="190"/>
      <c r="T13" s="205"/>
      <c r="U13" s="206" t="s">
        <v>114</v>
      </c>
      <c r="V13" s="207" t="s">
        <v>114</v>
      </c>
      <c r="W13" s="197"/>
      <c r="X13" s="124"/>
      <c r="Y13" s="121"/>
      <c r="Z13" s="135"/>
      <c r="AA13" s="135"/>
      <c r="AD13" s="124"/>
      <c r="AN13" s="135"/>
      <c r="AO13" s="138"/>
      <c r="AP13" s="135"/>
      <c r="AQ13" s="135"/>
      <c r="AR13" s="135"/>
      <c r="AS13" s="130"/>
      <c r="AT13" s="130"/>
      <c r="AU13" s="131"/>
      <c r="AV13" s="124"/>
      <c r="AW13" s="132"/>
      <c r="AX13" s="127"/>
      <c r="AY13" s="127"/>
      <c r="AZ13" s="133"/>
      <c r="BA13" s="134"/>
      <c r="BB13" s="124"/>
      <c r="BI13" s="135"/>
      <c r="BJ13" s="135"/>
      <c r="CC13" s="135"/>
      <c r="CD13" s="135"/>
      <c r="CE13" s="135"/>
      <c r="CF13" s="135"/>
      <c r="CG13" s="135"/>
      <c r="CH13" s="135"/>
      <c r="CI13" s="135"/>
      <c r="CJ13" s="135"/>
      <c r="CK13" s="135"/>
      <c r="CL13" s="135"/>
      <c r="CM13" s="135"/>
      <c r="DB13" s="135"/>
      <c r="DC13" s="135"/>
      <c r="DD13" s="135"/>
      <c r="DE13" s="135"/>
      <c r="DF13" s="135"/>
      <c r="DG13" s="135"/>
      <c r="DH13" s="135"/>
      <c r="DI13" s="135"/>
      <c r="DJ13" s="135"/>
      <c r="DK13" s="135"/>
      <c r="DL13" s="135"/>
      <c r="DM13" s="135"/>
      <c r="DN13" s="135"/>
      <c r="EE13" s="135"/>
    </row>
    <row r="14" spans="2:135">
      <c r="B14" s="179"/>
      <c r="C14" s="179"/>
      <c r="D14" s="179"/>
      <c r="E14" s="193"/>
      <c r="F14" s="179"/>
      <c r="G14" s="208"/>
      <c r="H14" s="209" t="s">
        <v>72</v>
      </c>
      <c r="I14" s="210"/>
      <c r="J14" s="743"/>
      <c r="K14" s="744"/>
      <c r="L14" s="744"/>
      <c r="M14" s="744"/>
      <c r="N14" s="744"/>
      <c r="O14" s="744"/>
      <c r="P14" s="744"/>
      <c r="Q14" s="744"/>
      <c r="R14" s="745"/>
      <c r="S14" s="736"/>
      <c r="T14" s="737"/>
      <c r="U14" s="211"/>
      <c r="V14" s="212"/>
      <c r="W14" s="213"/>
      <c r="X14" s="124"/>
      <c r="Y14" s="121"/>
      <c r="Z14" s="135"/>
      <c r="AA14" s="690" t="s">
        <v>26</v>
      </c>
      <c r="AB14" s="691"/>
      <c r="AC14" s="691"/>
      <c r="AD14" s="691"/>
      <c r="AE14" s="691"/>
      <c r="AF14" s="691"/>
      <c r="AG14" s="691"/>
      <c r="AH14" s="691"/>
      <c r="AI14" s="691"/>
      <c r="AJ14" s="691"/>
      <c r="AK14" s="691"/>
      <c r="AL14" s="692"/>
      <c r="AN14" s="135"/>
      <c r="AO14" s="138"/>
      <c r="AP14" s="135"/>
      <c r="AQ14" s="135"/>
      <c r="AR14" s="135"/>
      <c r="AS14" s="130"/>
      <c r="AT14" s="130"/>
      <c r="AU14" s="131"/>
      <c r="AV14" s="124"/>
      <c r="AW14" s="132"/>
      <c r="AX14" s="127"/>
      <c r="AY14" s="127"/>
      <c r="AZ14" s="133"/>
      <c r="BA14" s="134"/>
      <c r="BB14" s="124"/>
      <c r="BI14" s="135"/>
      <c r="BJ14" s="135"/>
      <c r="CC14" s="135"/>
      <c r="CD14" s="135"/>
      <c r="CE14" s="135"/>
      <c r="CF14" s="135"/>
      <c r="CG14" s="135"/>
      <c r="CH14" s="135"/>
      <c r="CI14" s="135"/>
      <c r="CJ14" s="135"/>
      <c r="CK14" s="135"/>
      <c r="CL14" s="135"/>
      <c r="CM14" s="135"/>
      <c r="DB14" s="135"/>
      <c r="DC14" s="135"/>
      <c r="DD14" s="135"/>
      <c r="DE14" s="135"/>
      <c r="DF14" s="135"/>
      <c r="DG14" s="135"/>
      <c r="DH14" s="135"/>
      <c r="DI14" s="135"/>
      <c r="DJ14" s="135"/>
      <c r="DK14" s="135"/>
      <c r="DL14" s="135"/>
      <c r="DM14" s="135"/>
      <c r="DN14" s="135"/>
      <c r="EE14" s="135"/>
    </row>
    <row r="15" spans="2:135" ht="13.5" thickBot="1">
      <c r="B15" s="179"/>
      <c r="C15" s="179"/>
      <c r="D15" s="179"/>
      <c r="E15" s="193"/>
      <c r="F15" s="179"/>
      <c r="G15" s="208"/>
      <c r="H15" s="214" t="s">
        <v>73</v>
      </c>
      <c r="I15" s="215"/>
      <c r="J15" s="659"/>
      <c r="K15" s="660"/>
      <c r="L15" s="660"/>
      <c r="M15" s="660"/>
      <c r="N15" s="660"/>
      <c r="O15" s="660"/>
      <c r="P15" s="660"/>
      <c r="Q15" s="660"/>
      <c r="R15" s="661"/>
      <c r="S15" s="699"/>
      <c r="T15" s="700"/>
      <c r="U15" s="216"/>
      <c r="V15" s="217"/>
      <c r="W15" s="213"/>
      <c r="X15" s="124"/>
      <c r="Y15" s="121"/>
      <c r="Z15" s="135"/>
      <c r="AA15" s="693" t="s">
        <v>129</v>
      </c>
      <c r="AB15" s="694"/>
      <c r="AC15" s="694"/>
      <c r="AD15" s="694"/>
      <c r="AE15" s="694"/>
      <c r="AF15" s="694"/>
      <c r="AG15" s="694"/>
      <c r="AH15" s="694"/>
      <c r="AI15" s="694"/>
      <c r="AJ15" s="694"/>
      <c r="AK15" s="694"/>
      <c r="AL15" s="695"/>
      <c r="AN15" s="135"/>
      <c r="AO15" s="138"/>
      <c r="AP15" s="135"/>
      <c r="AQ15" s="135"/>
      <c r="AR15" s="135"/>
      <c r="AS15" s="130"/>
      <c r="AT15" s="130"/>
      <c r="AU15" s="131"/>
      <c r="AV15" s="124"/>
      <c r="AW15" s="132"/>
      <c r="AX15" s="127"/>
      <c r="AY15" s="127"/>
      <c r="AZ15" s="133"/>
      <c r="BA15" s="134"/>
      <c r="BB15" s="124"/>
      <c r="BI15" s="135"/>
      <c r="BJ15" s="135"/>
      <c r="CC15" s="135"/>
      <c r="CD15" s="135"/>
      <c r="CE15" s="135"/>
      <c r="CF15" s="135"/>
      <c r="CG15" s="135"/>
      <c r="CH15" s="135"/>
      <c r="CI15" s="135"/>
      <c r="CJ15" s="135"/>
      <c r="CK15" s="135"/>
      <c r="CL15" s="135"/>
      <c r="CM15" s="135"/>
      <c r="DB15" s="135"/>
      <c r="DC15" s="135"/>
      <c r="DD15" s="135"/>
      <c r="DE15" s="135"/>
      <c r="DF15" s="135"/>
      <c r="DG15" s="135"/>
      <c r="DH15" s="135"/>
      <c r="DI15" s="135"/>
      <c r="DJ15" s="135"/>
      <c r="DK15" s="135"/>
      <c r="DL15" s="135"/>
      <c r="DM15" s="135"/>
      <c r="DN15" s="135"/>
      <c r="EE15" s="135"/>
    </row>
    <row r="16" spans="2:135" ht="13.5" thickBot="1">
      <c r="B16" s="179"/>
      <c r="C16" s="179"/>
      <c r="D16" s="179"/>
      <c r="E16" s="193"/>
      <c r="F16" s="179"/>
      <c r="G16" s="208"/>
      <c r="H16" s="214" t="s">
        <v>74</v>
      </c>
      <c r="I16" s="215"/>
      <c r="J16" s="659"/>
      <c r="K16" s="660"/>
      <c r="L16" s="660"/>
      <c r="M16" s="660"/>
      <c r="N16" s="660"/>
      <c r="O16" s="660"/>
      <c r="P16" s="660"/>
      <c r="Q16" s="660"/>
      <c r="R16" s="661"/>
      <c r="S16" s="699"/>
      <c r="T16" s="700"/>
      <c r="U16" s="216"/>
      <c r="V16" s="217"/>
      <c r="W16" s="213"/>
      <c r="X16" s="124"/>
      <c r="Y16" s="121"/>
      <c r="Z16" s="135"/>
      <c r="AA16" s="696" t="str">
        <f>J41</f>
        <v>SELF-CONTAINED SPED</v>
      </c>
      <c r="AB16" s="697"/>
      <c r="AC16" s="697"/>
      <c r="AD16" s="697"/>
      <c r="AE16" s="697"/>
      <c r="AF16" s="698"/>
      <c r="AG16" s="218"/>
      <c r="AH16" s="219"/>
      <c r="AI16" s="220"/>
      <c r="AJ16" s="221"/>
      <c r="AK16" s="163"/>
      <c r="AL16" s="222"/>
      <c r="AN16" s="135"/>
      <c r="AO16" s="138"/>
      <c r="AP16" s="135"/>
      <c r="AQ16" s="135"/>
      <c r="AR16" s="135"/>
      <c r="AS16" s="130"/>
      <c r="AT16" s="130"/>
      <c r="AU16" s="131"/>
      <c r="AV16" s="124"/>
      <c r="AW16" s="132"/>
      <c r="AX16" s="127"/>
      <c r="AY16" s="127"/>
      <c r="AZ16" s="133"/>
      <c r="BA16" s="134"/>
      <c r="BB16" s="124"/>
      <c r="BI16" s="135"/>
      <c r="BJ16" s="135"/>
      <c r="CC16" s="135"/>
      <c r="CD16" s="135"/>
      <c r="CE16" s="135"/>
      <c r="CF16" s="135"/>
      <c r="CG16" s="135"/>
      <c r="CH16" s="135"/>
      <c r="CI16" s="135"/>
      <c r="CJ16" s="135"/>
      <c r="CK16" s="135"/>
      <c r="CL16" s="135"/>
      <c r="CM16" s="135"/>
      <c r="DB16" s="135"/>
      <c r="DC16" s="135"/>
      <c r="DD16" s="135"/>
      <c r="DE16" s="135"/>
      <c r="DF16" s="135"/>
      <c r="DG16" s="135"/>
      <c r="DH16" s="135"/>
      <c r="DI16" s="135"/>
      <c r="DJ16" s="135"/>
      <c r="DK16" s="135"/>
      <c r="DL16" s="135"/>
      <c r="DM16" s="135"/>
      <c r="DN16" s="135"/>
      <c r="EE16" s="135"/>
    </row>
    <row r="17" spans="2:135">
      <c r="B17" s="179"/>
      <c r="C17" s="179"/>
      <c r="D17" s="179"/>
      <c r="E17" s="193"/>
      <c r="F17" s="179"/>
      <c r="G17" s="208"/>
      <c r="H17" s="214" t="s">
        <v>75</v>
      </c>
      <c r="I17" s="215"/>
      <c r="J17" s="659"/>
      <c r="K17" s="660"/>
      <c r="L17" s="660"/>
      <c r="M17" s="660"/>
      <c r="N17" s="660"/>
      <c r="O17" s="660"/>
      <c r="P17" s="660"/>
      <c r="Q17" s="660"/>
      <c r="R17" s="661"/>
      <c r="S17" s="699"/>
      <c r="T17" s="700"/>
      <c r="U17" s="216"/>
      <c r="V17" s="217"/>
      <c r="W17" s="213"/>
      <c r="X17" s="124"/>
      <c r="Y17" s="121"/>
      <c r="Z17" s="135"/>
      <c r="AA17" s="177" t="s">
        <v>126</v>
      </c>
      <c r="AB17" s="124"/>
      <c r="AC17" s="223"/>
      <c r="AD17" s="132"/>
      <c r="AE17" s="88">
        <f>I5</f>
        <v>0</v>
      </c>
      <c r="AF17" s="88">
        <f>J5</f>
        <v>0</v>
      </c>
      <c r="AG17" s="88">
        <f>L5</f>
        <v>0</v>
      </c>
      <c r="AH17" s="45">
        <f>M5</f>
        <v>0</v>
      </c>
      <c r="AI17" s="223"/>
      <c r="AJ17" s="130"/>
      <c r="AK17" s="127"/>
      <c r="AL17" s="224"/>
      <c r="AN17" s="135"/>
      <c r="AO17" s="138"/>
      <c r="AP17" s="135"/>
      <c r="AQ17" s="135"/>
      <c r="AR17" s="135"/>
      <c r="AS17" s="130"/>
      <c r="AT17" s="130"/>
      <c r="AU17" s="131"/>
      <c r="AV17" s="124"/>
      <c r="AW17" s="132"/>
      <c r="AX17" s="127"/>
      <c r="AY17" s="127"/>
      <c r="AZ17" s="133"/>
      <c r="BA17" s="134"/>
      <c r="BB17" s="124"/>
      <c r="BI17" s="135"/>
      <c r="BJ17" s="135"/>
      <c r="CC17" s="135"/>
      <c r="CD17" s="135"/>
      <c r="CE17" s="135"/>
      <c r="CF17" s="135"/>
      <c r="CG17" s="135"/>
      <c r="CH17" s="135"/>
      <c r="CI17" s="135"/>
      <c r="CJ17" s="135"/>
      <c r="CK17" s="135"/>
      <c r="CL17" s="135"/>
      <c r="CM17" s="135"/>
      <c r="DB17" s="135"/>
      <c r="DC17" s="135"/>
      <c r="DD17" s="135"/>
      <c r="DE17" s="135"/>
      <c r="DF17" s="135"/>
      <c r="DG17" s="135"/>
      <c r="DH17" s="135"/>
      <c r="DI17" s="135"/>
      <c r="DJ17" s="135"/>
      <c r="DK17" s="135"/>
      <c r="DL17" s="135"/>
      <c r="DM17" s="135"/>
      <c r="DN17" s="135"/>
      <c r="EE17" s="135"/>
    </row>
    <row r="18" spans="2:135" ht="12.75" customHeight="1">
      <c r="B18" s="179"/>
      <c r="C18" s="179"/>
      <c r="D18" s="179"/>
      <c r="E18" s="193"/>
      <c r="F18" s="179"/>
      <c r="G18" s="225"/>
      <c r="H18" s="214" t="s">
        <v>76</v>
      </c>
      <c r="I18" s="215"/>
      <c r="J18" s="659"/>
      <c r="K18" s="660"/>
      <c r="L18" s="660"/>
      <c r="M18" s="660"/>
      <c r="N18" s="660"/>
      <c r="O18" s="660"/>
      <c r="P18" s="660"/>
      <c r="Q18" s="660"/>
      <c r="R18" s="661"/>
      <c r="S18" s="699"/>
      <c r="T18" s="700"/>
      <c r="U18" s="216"/>
      <c r="V18" s="217"/>
      <c r="W18" s="213"/>
      <c r="X18" s="124"/>
      <c r="Y18" s="727" t="s">
        <v>163</v>
      </c>
      <c r="Z18" s="728"/>
      <c r="AA18" s="684"/>
      <c r="AB18" s="685"/>
      <c r="AC18" s="685"/>
      <c r="AD18" s="686"/>
      <c r="AE18" s="226"/>
      <c r="AF18" s="226"/>
      <c r="AG18" s="226"/>
      <c r="AH18" s="226"/>
      <c r="AI18" s="223"/>
      <c r="AJ18" s="98">
        <f t="shared" ref="AJ18:AJ33" si="0">AE18+AF18+AG18+AH18</f>
        <v>0</v>
      </c>
      <c r="AK18" s="54"/>
      <c r="AL18" s="5"/>
      <c r="AN18" s="135"/>
      <c r="AO18" s="138"/>
      <c r="AP18" s="135"/>
      <c r="AQ18" s="135"/>
      <c r="AR18" s="135"/>
      <c r="AS18" s="130"/>
      <c r="AT18" s="130"/>
      <c r="AU18" s="131"/>
      <c r="AV18" s="124"/>
      <c r="AW18" s="132"/>
      <c r="AX18" s="127"/>
      <c r="AY18" s="127"/>
      <c r="AZ18" s="133"/>
      <c r="BA18" s="134"/>
      <c r="BB18" s="124"/>
      <c r="BI18" s="135"/>
      <c r="BJ18" s="135"/>
      <c r="CC18" s="135"/>
      <c r="CD18" s="135"/>
      <c r="CE18" s="135"/>
      <c r="CF18" s="135"/>
      <c r="CG18" s="135"/>
      <c r="CH18" s="135"/>
      <c r="CI18" s="135"/>
      <c r="CJ18" s="135"/>
      <c r="CK18" s="135"/>
      <c r="CL18" s="135"/>
      <c r="CM18" s="135"/>
      <c r="DB18" s="135"/>
      <c r="DC18" s="135"/>
      <c r="DD18" s="135"/>
      <c r="DE18" s="135"/>
      <c r="DF18" s="135"/>
      <c r="DG18" s="135"/>
      <c r="DH18" s="135"/>
      <c r="DI18" s="135"/>
      <c r="DJ18" s="135"/>
      <c r="DK18" s="135"/>
      <c r="DL18" s="135"/>
      <c r="DM18" s="135"/>
      <c r="DN18" s="135"/>
      <c r="EE18" s="135"/>
    </row>
    <row r="19" spans="2:135">
      <c r="B19" s="153"/>
      <c r="C19" s="154"/>
      <c r="D19" s="152"/>
      <c r="E19" s="134"/>
      <c r="F19" s="124"/>
      <c r="G19" s="225"/>
      <c r="H19" s="214" t="s">
        <v>77</v>
      </c>
      <c r="I19" s="215"/>
      <c r="J19" s="659"/>
      <c r="K19" s="660"/>
      <c r="L19" s="660"/>
      <c r="M19" s="660"/>
      <c r="N19" s="660"/>
      <c r="O19" s="660"/>
      <c r="P19" s="660"/>
      <c r="Q19" s="660"/>
      <c r="R19" s="661"/>
      <c r="S19" s="699"/>
      <c r="T19" s="700"/>
      <c r="U19" s="216"/>
      <c r="V19" s="217"/>
      <c r="W19" s="213"/>
      <c r="X19" s="124"/>
      <c r="Y19" s="673" t="s">
        <v>164</v>
      </c>
      <c r="Z19" s="674"/>
      <c r="AA19" s="684"/>
      <c r="AB19" s="685"/>
      <c r="AC19" s="685"/>
      <c r="AD19" s="686"/>
      <c r="AE19" s="226"/>
      <c r="AF19" s="226"/>
      <c r="AG19" s="226"/>
      <c r="AH19" s="226"/>
      <c r="AI19" s="223"/>
      <c r="AJ19" s="98">
        <f t="shared" si="0"/>
        <v>0</v>
      </c>
      <c r="AK19" s="54"/>
      <c r="AL19" s="5"/>
      <c r="AN19" s="135"/>
      <c r="AO19" s="138"/>
      <c r="AP19" s="135"/>
      <c r="AQ19" s="135"/>
      <c r="AR19" s="135"/>
      <c r="AS19" s="130"/>
      <c r="AT19" s="130"/>
      <c r="AU19" s="131"/>
      <c r="AV19" s="124"/>
      <c r="AW19" s="132"/>
      <c r="AX19" s="127"/>
      <c r="AY19" s="127"/>
      <c r="AZ19" s="133"/>
      <c r="BA19" s="134"/>
      <c r="BB19" s="124"/>
      <c r="BI19" s="135"/>
      <c r="BJ19" s="135"/>
      <c r="CC19" s="135"/>
      <c r="CD19" s="135"/>
      <c r="CE19" s="135"/>
      <c r="CF19" s="135"/>
      <c r="CG19" s="135"/>
      <c r="CH19" s="135"/>
      <c r="CI19" s="135"/>
      <c r="CJ19" s="135"/>
      <c r="CK19" s="135"/>
      <c r="CL19" s="135"/>
      <c r="CM19" s="135"/>
      <c r="DB19" s="135"/>
      <c r="DC19" s="135"/>
      <c r="DD19" s="135"/>
      <c r="DE19" s="135"/>
      <c r="DF19" s="135"/>
      <c r="DG19" s="135"/>
      <c r="DH19" s="135"/>
      <c r="DI19" s="135"/>
      <c r="DJ19" s="135"/>
      <c r="DK19" s="135"/>
      <c r="DL19" s="135"/>
      <c r="DM19" s="135"/>
      <c r="DN19" s="135"/>
      <c r="EE19" s="135"/>
    </row>
    <row r="20" spans="2:135">
      <c r="B20" s="153"/>
      <c r="C20" s="154"/>
      <c r="D20" s="152"/>
      <c r="E20" s="134"/>
      <c r="F20" s="124"/>
      <c r="G20" s="225"/>
      <c r="H20" s="214" t="s">
        <v>78</v>
      </c>
      <c r="I20" s="215"/>
      <c r="J20" s="659"/>
      <c r="K20" s="660"/>
      <c r="L20" s="660"/>
      <c r="M20" s="660"/>
      <c r="N20" s="660"/>
      <c r="O20" s="660"/>
      <c r="P20" s="660"/>
      <c r="Q20" s="660"/>
      <c r="R20" s="661"/>
      <c r="S20" s="699"/>
      <c r="T20" s="700"/>
      <c r="U20" s="216"/>
      <c r="V20" s="217"/>
      <c r="W20" s="213"/>
      <c r="X20" s="124"/>
      <c r="Y20" s="673" t="s">
        <v>165</v>
      </c>
      <c r="Z20" s="674"/>
      <c r="AA20" s="684"/>
      <c r="AB20" s="685"/>
      <c r="AC20" s="685"/>
      <c r="AD20" s="686"/>
      <c r="AE20" s="226"/>
      <c r="AF20" s="226"/>
      <c r="AG20" s="226"/>
      <c r="AH20" s="226"/>
      <c r="AI20" s="223"/>
      <c r="AJ20" s="98">
        <f t="shared" si="0"/>
        <v>0</v>
      </c>
      <c r="AK20" s="54"/>
      <c r="AL20" s="5"/>
      <c r="AN20" s="135"/>
      <c r="AO20" s="138"/>
      <c r="AP20" s="135"/>
      <c r="AQ20" s="135"/>
      <c r="AR20" s="135"/>
      <c r="AS20" s="130"/>
      <c r="AT20" s="130"/>
      <c r="AU20" s="131"/>
      <c r="AV20" s="124"/>
      <c r="AW20" s="132"/>
      <c r="AX20" s="127"/>
      <c r="AY20" s="127"/>
      <c r="AZ20" s="133"/>
      <c r="BA20" s="134"/>
      <c r="BB20" s="124"/>
      <c r="BI20" s="135"/>
      <c r="BJ20" s="135"/>
      <c r="CC20" s="135"/>
      <c r="CD20" s="135"/>
      <c r="CE20" s="135"/>
      <c r="CF20" s="135"/>
      <c r="CG20" s="135"/>
      <c r="CH20" s="135"/>
      <c r="CI20" s="135"/>
      <c r="CJ20" s="135"/>
      <c r="CK20" s="135"/>
      <c r="CL20" s="135"/>
      <c r="CM20" s="135"/>
      <c r="DB20" s="135"/>
      <c r="DC20" s="135"/>
      <c r="DD20" s="135"/>
      <c r="DE20" s="135"/>
      <c r="DF20" s="135"/>
      <c r="DG20" s="135"/>
      <c r="DH20" s="135"/>
      <c r="DI20" s="135"/>
      <c r="DJ20" s="135"/>
      <c r="DK20" s="135"/>
      <c r="DL20" s="135"/>
      <c r="DM20" s="135"/>
      <c r="DN20" s="135"/>
      <c r="EE20" s="135"/>
    </row>
    <row r="21" spans="2:135">
      <c r="B21" s="153"/>
      <c r="C21" s="154"/>
      <c r="D21" s="152"/>
      <c r="E21" s="134"/>
      <c r="F21" s="124"/>
      <c r="G21" s="225"/>
      <c r="H21" s="214" t="s">
        <v>79</v>
      </c>
      <c r="I21" s="215"/>
      <c r="J21" s="659"/>
      <c r="K21" s="660"/>
      <c r="L21" s="660"/>
      <c r="M21" s="660"/>
      <c r="N21" s="660"/>
      <c r="O21" s="660"/>
      <c r="P21" s="660"/>
      <c r="Q21" s="660"/>
      <c r="R21" s="661"/>
      <c r="S21" s="699"/>
      <c r="T21" s="700"/>
      <c r="U21" s="216"/>
      <c r="V21" s="217"/>
      <c r="W21" s="213"/>
      <c r="X21" s="124"/>
      <c r="Y21" s="673" t="s">
        <v>166</v>
      </c>
      <c r="Z21" s="674"/>
      <c r="AA21" s="684"/>
      <c r="AB21" s="685"/>
      <c r="AC21" s="685"/>
      <c r="AD21" s="686"/>
      <c r="AE21" s="226"/>
      <c r="AF21" s="226"/>
      <c r="AG21" s="226"/>
      <c r="AH21" s="226"/>
      <c r="AI21" s="223"/>
      <c r="AJ21" s="98">
        <f t="shared" si="0"/>
        <v>0</v>
      </c>
      <c r="AK21" s="54"/>
      <c r="AL21" s="5"/>
      <c r="AN21" s="135"/>
      <c r="AO21" s="138"/>
      <c r="AP21" s="135"/>
      <c r="AQ21" s="135"/>
      <c r="AR21" s="135"/>
      <c r="AS21" s="130"/>
      <c r="AT21" s="130"/>
      <c r="AU21" s="131"/>
      <c r="AV21" s="124"/>
      <c r="AW21" s="132"/>
      <c r="AX21" s="127"/>
      <c r="AY21" s="127"/>
      <c r="AZ21" s="133"/>
      <c r="BA21" s="134"/>
      <c r="BB21" s="124"/>
      <c r="BI21" s="135"/>
      <c r="BJ21" s="135"/>
      <c r="CC21" s="135"/>
      <c r="CD21" s="135"/>
      <c r="CE21" s="135"/>
      <c r="CF21" s="135"/>
      <c r="CG21" s="135"/>
      <c r="CH21" s="135"/>
      <c r="CI21" s="135"/>
      <c r="CJ21" s="135"/>
      <c r="CK21" s="135"/>
      <c r="CL21" s="135"/>
      <c r="CM21" s="135"/>
      <c r="DB21" s="135"/>
      <c r="DC21" s="135"/>
      <c r="DD21" s="135"/>
      <c r="DE21" s="135"/>
      <c r="DF21" s="135"/>
      <c r="DG21" s="135"/>
      <c r="DH21" s="135"/>
      <c r="DI21" s="135"/>
      <c r="DJ21" s="135"/>
      <c r="DK21" s="135"/>
      <c r="DL21" s="135"/>
      <c r="DM21" s="135"/>
      <c r="DN21" s="135"/>
      <c r="EE21" s="135"/>
    </row>
    <row r="22" spans="2:135" ht="13.5" customHeight="1">
      <c r="B22" s="734" t="s">
        <v>46</v>
      </c>
      <c r="C22" s="734"/>
      <c r="D22" s="734"/>
      <c r="E22" s="734"/>
      <c r="F22" s="734"/>
      <c r="G22" s="735"/>
      <c r="H22" s="214" t="s">
        <v>80</v>
      </c>
      <c r="I22" s="215"/>
      <c r="J22" s="659"/>
      <c r="K22" s="660"/>
      <c r="L22" s="660"/>
      <c r="M22" s="660"/>
      <c r="N22" s="660"/>
      <c r="O22" s="660"/>
      <c r="P22" s="660"/>
      <c r="Q22" s="660"/>
      <c r="R22" s="661"/>
      <c r="S22" s="699"/>
      <c r="T22" s="700"/>
      <c r="U22" s="216"/>
      <c r="V22" s="217"/>
      <c r="W22" s="213"/>
      <c r="X22" s="124"/>
      <c r="Y22" s="673" t="s">
        <v>167</v>
      </c>
      <c r="Z22" s="674"/>
      <c r="AA22" s="684"/>
      <c r="AB22" s="685"/>
      <c r="AC22" s="685"/>
      <c r="AD22" s="686"/>
      <c r="AE22" s="226"/>
      <c r="AF22" s="226"/>
      <c r="AG22" s="226"/>
      <c r="AH22" s="226"/>
      <c r="AI22" s="223"/>
      <c r="AJ22" s="98">
        <f t="shared" si="0"/>
        <v>0</v>
      </c>
      <c r="AK22" s="54"/>
      <c r="AL22" s="5"/>
      <c r="AN22" s="135"/>
      <c r="AO22" s="138"/>
      <c r="AP22" s="135"/>
      <c r="AQ22" s="135"/>
      <c r="AR22" s="135"/>
      <c r="AS22" s="130"/>
      <c r="AT22" s="130"/>
      <c r="AU22" s="131"/>
      <c r="AV22" s="124"/>
      <c r="AW22" s="132"/>
      <c r="AX22" s="127"/>
      <c r="AY22" s="127"/>
      <c r="AZ22" s="133"/>
      <c r="BA22" s="134"/>
      <c r="BB22" s="124"/>
      <c r="BI22" s="135"/>
      <c r="BJ22" s="135"/>
      <c r="CC22" s="135"/>
      <c r="CD22" s="135"/>
      <c r="CE22" s="135"/>
      <c r="CF22" s="135"/>
      <c r="CG22" s="135"/>
      <c r="CH22" s="135"/>
      <c r="CI22" s="135"/>
      <c r="CJ22" s="135"/>
      <c r="CK22" s="135"/>
      <c r="CL22" s="135"/>
      <c r="CM22" s="135"/>
      <c r="DB22" s="135"/>
      <c r="DC22" s="135"/>
      <c r="DD22" s="135"/>
      <c r="DE22" s="135"/>
      <c r="DF22" s="135"/>
      <c r="DG22" s="135"/>
      <c r="DH22" s="135"/>
      <c r="DI22" s="135"/>
      <c r="DJ22" s="135"/>
      <c r="DK22" s="135"/>
      <c r="DL22" s="135"/>
      <c r="DM22" s="135"/>
      <c r="DN22" s="135"/>
      <c r="EE22" s="135"/>
    </row>
    <row r="23" spans="2:135">
      <c r="B23" s="734"/>
      <c r="C23" s="734"/>
      <c r="D23" s="734"/>
      <c r="E23" s="734"/>
      <c r="F23" s="734"/>
      <c r="G23" s="735"/>
      <c r="H23" s="214" t="s">
        <v>81</v>
      </c>
      <c r="I23" s="215"/>
      <c r="J23" s="659"/>
      <c r="K23" s="660"/>
      <c r="L23" s="660"/>
      <c r="M23" s="660"/>
      <c r="N23" s="660"/>
      <c r="O23" s="660"/>
      <c r="P23" s="660"/>
      <c r="Q23" s="660"/>
      <c r="R23" s="661"/>
      <c r="S23" s="699"/>
      <c r="T23" s="700"/>
      <c r="U23" s="216"/>
      <c r="V23" s="217"/>
      <c r="W23" s="213"/>
      <c r="X23" s="124"/>
      <c r="Y23" s="673" t="s">
        <v>168</v>
      </c>
      <c r="Z23" s="674"/>
      <c r="AA23" s="684"/>
      <c r="AB23" s="685"/>
      <c r="AC23" s="685"/>
      <c r="AD23" s="686"/>
      <c r="AE23" s="226"/>
      <c r="AF23" s="226"/>
      <c r="AG23" s="226"/>
      <c r="AH23" s="226"/>
      <c r="AI23" s="223"/>
      <c r="AJ23" s="98">
        <f t="shared" si="0"/>
        <v>0</v>
      </c>
      <c r="AK23" s="54"/>
      <c r="AL23" s="5"/>
      <c r="AN23" s="135"/>
      <c r="AO23" s="138"/>
      <c r="AP23" s="135"/>
      <c r="AQ23" s="135"/>
      <c r="AR23" s="135"/>
      <c r="AS23" s="130"/>
      <c r="AT23" s="130"/>
      <c r="AU23" s="131"/>
      <c r="AV23" s="124"/>
      <c r="AW23" s="132"/>
      <c r="AX23" s="127"/>
      <c r="AY23" s="127"/>
      <c r="AZ23" s="133"/>
      <c r="BA23" s="134"/>
      <c r="BB23" s="124"/>
      <c r="BI23" s="135"/>
      <c r="BJ23" s="135"/>
      <c r="CC23" s="135"/>
      <c r="CD23" s="135"/>
      <c r="CE23" s="135"/>
      <c r="CF23" s="135"/>
      <c r="CG23" s="135"/>
      <c r="CH23" s="135"/>
      <c r="CI23" s="135"/>
      <c r="CJ23" s="135"/>
      <c r="CK23" s="135"/>
      <c r="CL23" s="135"/>
      <c r="CM23" s="135"/>
      <c r="DB23" s="135"/>
      <c r="DC23" s="135"/>
      <c r="DD23" s="135"/>
      <c r="DE23" s="135"/>
      <c r="DF23" s="135"/>
      <c r="DG23" s="135"/>
      <c r="DH23" s="135"/>
      <c r="DI23" s="135"/>
      <c r="DJ23" s="135"/>
      <c r="DK23" s="135"/>
      <c r="DL23" s="135"/>
      <c r="DM23" s="135"/>
      <c r="DN23" s="135"/>
      <c r="EE23" s="135"/>
    </row>
    <row r="24" spans="2:135">
      <c r="B24" s="734"/>
      <c r="C24" s="734"/>
      <c r="D24" s="734"/>
      <c r="E24" s="734"/>
      <c r="F24" s="734"/>
      <c r="G24" s="735"/>
      <c r="H24" s="214" t="s">
        <v>82</v>
      </c>
      <c r="I24" s="215"/>
      <c r="J24" s="659"/>
      <c r="K24" s="660"/>
      <c r="L24" s="660"/>
      <c r="M24" s="660"/>
      <c r="N24" s="660"/>
      <c r="O24" s="660"/>
      <c r="P24" s="660"/>
      <c r="Q24" s="660"/>
      <c r="R24" s="661"/>
      <c r="S24" s="699"/>
      <c r="T24" s="700"/>
      <c r="U24" s="216"/>
      <c r="V24" s="217"/>
      <c r="W24" s="213"/>
      <c r="X24" s="124"/>
      <c r="Y24" s="673" t="s">
        <v>169</v>
      </c>
      <c r="Z24" s="674"/>
      <c r="AA24" s="684"/>
      <c r="AB24" s="685"/>
      <c r="AC24" s="685"/>
      <c r="AD24" s="686"/>
      <c r="AE24" s="226"/>
      <c r="AF24" s="226"/>
      <c r="AG24" s="226"/>
      <c r="AH24" s="226"/>
      <c r="AI24" s="223"/>
      <c r="AJ24" s="98">
        <f t="shared" si="0"/>
        <v>0</v>
      </c>
      <c r="AK24" s="54"/>
      <c r="AL24" s="5"/>
      <c r="AN24" s="135"/>
      <c r="AO24" s="138"/>
      <c r="AP24" s="135"/>
      <c r="AQ24" s="135"/>
      <c r="AR24" s="135"/>
      <c r="AS24" s="130"/>
      <c r="AT24" s="130"/>
      <c r="AU24" s="131"/>
      <c r="AV24" s="124"/>
      <c r="AW24" s="132"/>
      <c r="AX24" s="127"/>
      <c r="AY24" s="127"/>
      <c r="AZ24" s="133"/>
      <c r="BA24" s="134"/>
      <c r="BB24" s="124"/>
      <c r="BI24" s="135"/>
      <c r="BJ24" s="135"/>
      <c r="CC24" s="135"/>
      <c r="CD24" s="135"/>
      <c r="CE24" s="135"/>
      <c r="CF24" s="135"/>
      <c r="CG24" s="135"/>
      <c r="CH24" s="135"/>
      <c r="CI24" s="135"/>
      <c r="CJ24" s="135"/>
      <c r="CK24" s="135"/>
      <c r="CL24" s="135"/>
      <c r="CM24" s="135"/>
      <c r="DB24" s="135"/>
      <c r="DC24" s="135"/>
      <c r="DD24" s="135"/>
      <c r="DE24" s="135"/>
      <c r="DF24" s="135"/>
      <c r="DG24" s="135"/>
      <c r="DH24" s="135"/>
      <c r="DI24" s="135"/>
      <c r="DJ24" s="135"/>
      <c r="DK24" s="135"/>
      <c r="DL24" s="135"/>
      <c r="DM24" s="135"/>
      <c r="DN24" s="135"/>
      <c r="EE24" s="135"/>
    </row>
    <row r="25" spans="2:135">
      <c r="B25" s="734"/>
      <c r="C25" s="734"/>
      <c r="D25" s="734"/>
      <c r="E25" s="734"/>
      <c r="F25" s="734"/>
      <c r="G25" s="735"/>
      <c r="H25" s="214" t="s">
        <v>83</v>
      </c>
      <c r="I25" s="215"/>
      <c r="J25" s="659"/>
      <c r="K25" s="660"/>
      <c r="L25" s="660"/>
      <c r="M25" s="660"/>
      <c r="N25" s="660"/>
      <c r="O25" s="660"/>
      <c r="P25" s="660"/>
      <c r="Q25" s="660"/>
      <c r="R25" s="661"/>
      <c r="S25" s="699"/>
      <c r="T25" s="700"/>
      <c r="U25" s="216"/>
      <c r="V25" s="217"/>
      <c r="W25" s="213"/>
      <c r="X25" s="124"/>
      <c r="Y25" s="673" t="s">
        <v>170</v>
      </c>
      <c r="Z25" s="674"/>
      <c r="AA25" s="684"/>
      <c r="AB25" s="685"/>
      <c r="AC25" s="685"/>
      <c r="AD25" s="686"/>
      <c r="AE25" s="226"/>
      <c r="AF25" s="226"/>
      <c r="AG25" s="226"/>
      <c r="AH25" s="226"/>
      <c r="AI25" s="223"/>
      <c r="AJ25" s="98">
        <f t="shared" si="0"/>
        <v>0</v>
      </c>
      <c r="AK25" s="54"/>
      <c r="AL25" s="5"/>
      <c r="AN25" s="135"/>
      <c r="AO25" s="138"/>
      <c r="AP25" s="135"/>
      <c r="AQ25" s="135"/>
      <c r="AR25" s="135"/>
      <c r="AS25" s="130"/>
      <c r="AT25" s="130"/>
      <c r="AU25" s="131"/>
      <c r="AV25" s="124"/>
      <c r="AW25" s="132"/>
      <c r="AX25" s="127"/>
      <c r="AY25" s="127"/>
      <c r="AZ25" s="133"/>
      <c r="BA25" s="134"/>
      <c r="BB25" s="124"/>
      <c r="BI25" s="135"/>
      <c r="BJ25" s="135"/>
      <c r="CC25" s="135"/>
      <c r="CD25" s="135"/>
      <c r="CE25" s="135"/>
      <c r="CF25" s="135"/>
      <c r="CG25" s="135"/>
      <c r="CH25" s="135"/>
      <c r="CI25" s="135"/>
      <c r="CJ25" s="135"/>
      <c r="CK25" s="135"/>
      <c r="CL25" s="135"/>
      <c r="CM25" s="135"/>
      <c r="DB25" s="135"/>
      <c r="DC25" s="135"/>
      <c r="DD25" s="135"/>
      <c r="DE25" s="135"/>
      <c r="DF25" s="135"/>
      <c r="DG25" s="135"/>
      <c r="DH25" s="135"/>
      <c r="DI25" s="135"/>
      <c r="DJ25" s="135"/>
      <c r="DK25" s="135"/>
      <c r="DL25" s="135"/>
      <c r="DM25" s="135"/>
      <c r="DN25" s="135"/>
      <c r="EE25" s="135"/>
    </row>
    <row r="26" spans="2:135">
      <c r="B26" s="734"/>
      <c r="C26" s="734"/>
      <c r="D26" s="734"/>
      <c r="E26" s="734"/>
      <c r="F26" s="734"/>
      <c r="G26" s="735"/>
      <c r="H26" s="214" t="s">
        <v>84</v>
      </c>
      <c r="I26" s="215"/>
      <c r="J26" s="659"/>
      <c r="K26" s="660"/>
      <c r="L26" s="660"/>
      <c r="M26" s="660"/>
      <c r="N26" s="660"/>
      <c r="O26" s="660"/>
      <c r="P26" s="660"/>
      <c r="Q26" s="660"/>
      <c r="R26" s="661"/>
      <c r="S26" s="699"/>
      <c r="T26" s="700"/>
      <c r="U26" s="216"/>
      <c r="V26" s="217"/>
      <c r="W26" s="213"/>
      <c r="X26" s="124"/>
      <c r="Y26" s="673" t="s">
        <v>171</v>
      </c>
      <c r="Z26" s="674"/>
      <c r="AA26" s="684"/>
      <c r="AB26" s="685"/>
      <c r="AC26" s="685"/>
      <c r="AD26" s="686"/>
      <c r="AE26" s="226"/>
      <c r="AF26" s="226"/>
      <c r="AG26" s="226"/>
      <c r="AH26" s="226"/>
      <c r="AI26" s="223"/>
      <c r="AJ26" s="98">
        <f t="shared" si="0"/>
        <v>0</v>
      </c>
      <c r="AK26" s="54"/>
      <c r="AL26" s="5"/>
      <c r="AN26" s="135"/>
      <c r="AO26" s="138"/>
      <c r="AP26" s="135"/>
      <c r="AQ26" s="135"/>
      <c r="AR26" s="135"/>
      <c r="AS26" s="130"/>
      <c r="AT26" s="130"/>
      <c r="AU26" s="131"/>
      <c r="AV26" s="124"/>
      <c r="AW26" s="132"/>
      <c r="AX26" s="127"/>
      <c r="AY26" s="127"/>
      <c r="AZ26" s="133"/>
      <c r="BA26" s="134"/>
      <c r="BB26" s="124"/>
      <c r="BI26" s="135"/>
      <c r="BJ26" s="135"/>
      <c r="CC26" s="135"/>
      <c r="CD26" s="135"/>
      <c r="CE26" s="135"/>
      <c r="CF26" s="135"/>
      <c r="CG26" s="135"/>
      <c r="CH26" s="135"/>
      <c r="CI26" s="135"/>
      <c r="CJ26" s="135"/>
      <c r="CK26" s="135"/>
      <c r="CL26" s="135"/>
      <c r="CM26" s="135"/>
      <c r="DB26" s="135"/>
      <c r="DC26" s="135"/>
      <c r="DD26" s="135"/>
      <c r="DE26" s="135"/>
      <c r="DF26" s="135"/>
      <c r="DG26" s="135"/>
      <c r="DH26" s="135"/>
      <c r="DI26" s="135"/>
      <c r="DJ26" s="135"/>
      <c r="DK26" s="135"/>
      <c r="DL26" s="135"/>
      <c r="DM26" s="135"/>
      <c r="DN26" s="135"/>
      <c r="EE26" s="135"/>
    </row>
    <row r="27" spans="2:135">
      <c r="B27" s="734"/>
      <c r="C27" s="734"/>
      <c r="D27" s="734"/>
      <c r="E27" s="734"/>
      <c r="F27" s="734"/>
      <c r="G27" s="735"/>
      <c r="H27" s="214" t="s">
        <v>85</v>
      </c>
      <c r="I27" s="215"/>
      <c r="J27" s="659"/>
      <c r="K27" s="660"/>
      <c r="L27" s="660"/>
      <c r="M27" s="660"/>
      <c r="N27" s="660"/>
      <c r="O27" s="660"/>
      <c r="P27" s="660"/>
      <c r="Q27" s="660"/>
      <c r="R27" s="661"/>
      <c r="S27" s="699"/>
      <c r="T27" s="700"/>
      <c r="U27" s="216"/>
      <c r="V27" s="217"/>
      <c r="W27" s="213"/>
      <c r="X27" s="124"/>
      <c r="Y27" s="673" t="s">
        <v>172</v>
      </c>
      <c r="Z27" s="674"/>
      <c r="AA27" s="684"/>
      <c r="AB27" s="685"/>
      <c r="AC27" s="685"/>
      <c r="AD27" s="686"/>
      <c r="AE27" s="226"/>
      <c r="AF27" s="226"/>
      <c r="AG27" s="226"/>
      <c r="AH27" s="226"/>
      <c r="AI27" s="223"/>
      <c r="AJ27" s="98">
        <f t="shared" si="0"/>
        <v>0</v>
      </c>
      <c r="AK27" s="54"/>
      <c r="AL27" s="5"/>
      <c r="AN27" s="135"/>
      <c r="AO27" s="138"/>
      <c r="AP27" s="135"/>
      <c r="AQ27" s="135"/>
      <c r="AR27" s="135"/>
      <c r="AS27" s="130"/>
      <c r="AT27" s="130"/>
      <c r="AU27" s="131"/>
      <c r="AV27" s="124"/>
      <c r="AW27" s="132"/>
      <c r="AX27" s="127"/>
      <c r="AY27" s="127"/>
      <c r="AZ27" s="133"/>
      <c r="BA27" s="134"/>
      <c r="BB27" s="124"/>
      <c r="BI27" s="135"/>
      <c r="BJ27" s="135"/>
      <c r="CC27" s="135"/>
      <c r="CD27" s="135"/>
      <c r="CE27" s="135"/>
      <c r="CF27" s="135"/>
      <c r="CG27" s="135"/>
      <c r="CH27" s="135"/>
      <c r="CI27" s="135"/>
      <c r="CJ27" s="135"/>
      <c r="CK27" s="135"/>
      <c r="CL27" s="135"/>
      <c r="CM27" s="135"/>
      <c r="DB27" s="135"/>
      <c r="DC27" s="135"/>
      <c r="DD27" s="135"/>
      <c r="DE27" s="135"/>
      <c r="DF27" s="135"/>
      <c r="DG27" s="135"/>
      <c r="DH27" s="135"/>
      <c r="DI27" s="135"/>
      <c r="DJ27" s="135"/>
      <c r="DK27" s="135"/>
      <c r="DL27" s="135"/>
      <c r="DM27" s="135"/>
      <c r="DN27" s="135"/>
      <c r="EE27" s="135"/>
    </row>
    <row r="28" spans="2:135">
      <c r="B28" s="127"/>
      <c r="C28" s="227"/>
      <c r="D28" s="127"/>
      <c r="E28" s="228"/>
      <c r="F28" s="124"/>
      <c r="G28" s="225"/>
      <c r="H28" s="214" t="s">
        <v>86</v>
      </c>
      <c r="I28" s="215"/>
      <c r="J28" s="659"/>
      <c r="K28" s="660"/>
      <c r="L28" s="660"/>
      <c r="M28" s="660"/>
      <c r="N28" s="660"/>
      <c r="O28" s="660"/>
      <c r="P28" s="660"/>
      <c r="Q28" s="660"/>
      <c r="R28" s="661"/>
      <c r="S28" s="699"/>
      <c r="T28" s="700"/>
      <c r="U28" s="216"/>
      <c r="V28" s="217"/>
      <c r="W28" s="213"/>
      <c r="X28" s="124"/>
      <c r="Y28" s="673" t="s">
        <v>173</v>
      </c>
      <c r="Z28" s="674"/>
      <c r="AA28" s="684"/>
      <c r="AB28" s="685"/>
      <c r="AC28" s="685"/>
      <c r="AD28" s="686"/>
      <c r="AE28" s="226"/>
      <c r="AF28" s="226"/>
      <c r="AG28" s="226"/>
      <c r="AH28" s="226"/>
      <c r="AI28" s="223"/>
      <c r="AJ28" s="98">
        <f t="shared" si="0"/>
        <v>0</v>
      </c>
      <c r="AK28" s="54"/>
      <c r="AL28" s="5"/>
      <c r="AN28" s="135"/>
      <c r="AO28" s="138"/>
      <c r="AP28" s="135"/>
      <c r="AQ28" s="135"/>
      <c r="AR28" s="135"/>
      <c r="AS28" s="130"/>
      <c r="AT28" s="130"/>
      <c r="AU28" s="131"/>
      <c r="AV28" s="124"/>
      <c r="AW28" s="132"/>
      <c r="AX28" s="127"/>
      <c r="AY28" s="127"/>
      <c r="AZ28" s="133"/>
      <c r="BA28" s="134"/>
      <c r="BB28" s="124"/>
      <c r="BI28" s="135"/>
      <c r="BJ28" s="135"/>
      <c r="CC28" s="135"/>
      <c r="CD28" s="135"/>
      <c r="CE28" s="135"/>
      <c r="CF28" s="135"/>
      <c r="CG28" s="135"/>
      <c r="CH28" s="135"/>
      <c r="CI28" s="135"/>
      <c r="CJ28" s="135"/>
      <c r="CK28" s="135"/>
      <c r="CL28" s="135"/>
      <c r="CM28" s="135"/>
      <c r="DB28" s="135"/>
      <c r="DC28" s="135"/>
      <c r="DD28" s="135"/>
      <c r="DE28" s="135"/>
      <c r="DF28" s="135"/>
      <c r="DG28" s="135"/>
      <c r="DH28" s="135"/>
      <c r="DI28" s="135"/>
      <c r="DJ28" s="135"/>
      <c r="DK28" s="135"/>
      <c r="DL28" s="135"/>
      <c r="DM28" s="135"/>
      <c r="DN28" s="135"/>
      <c r="EE28" s="135"/>
    </row>
    <row r="29" spans="2:135">
      <c r="B29" s="127"/>
      <c r="C29" s="227"/>
      <c r="D29" s="127"/>
      <c r="E29" s="228"/>
      <c r="F29" s="124"/>
      <c r="G29" s="225"/>
      <c r="H29" s="214" t="s">
        <v>87</v>
      </c>
      <c r="I29" s="215"/>
      <c r="J29" s="659"/>
      <c r="K29" s="660"/>
      <c r="L29" s="660"/>
      <c r="M29" s="660"/>
      <c r="N29" s="660"/>
      <c r="O29" s="660"/>
      <c r="P29" s="660"/>
      <c r="Q29" s="660"/>
      <c r="R29" s="661"/>
      <c r="S29" s="699"/>
      <c r="T29" s="700"/>
      <c r="U29" s="216"/>
      <c r="V29" s="217"/>
      <c r="W29" s="213"/>
      <c r="X29" s="124"/>
      <c r="Y29" s="673" t="s">
        <v>174</v>
      </c>
      <c r="Z29" s="674"/>
      <c r="AA29" s="684"/>
      <c r="AB29" s="685"/>
      <c r="AC29" s="685"/>
      <c r="AD29" s="686"/>
      <c r="AE29" s="226"/>
      <c r="AF29" s="226"/>
      <c r="AG29" s="226"/>
      <c r="AH29" s="226"/>
      <c r="AI29" s="223"/>
      <c r="AJ29" s="98">
        <f t="shared" si="0"/>
        <v>0</v>
      </c>
      <c r="AK29" s="54"/>
      <c r="AL29" s="5"/>
      <c r="AN29" s="135"/>
      <c r="AO29" s="138"/>
      <c r="AP29" s="135"/>
      <c r="AQ29" s="135"/>
      <c r="AR29" s="135"/>
      <c r="AS29" s="130"/>
      <c r="AT29" s="130"/>
      <c r="AU29" s="131"/>
      <c r="AV29" s="124"/>
      <c r="AW29" s="132"/>
      <c r="AX29" s="127"/>
      <c r="AY29" s="127"/>
      <c r="AZ29" s="133"/>
      <c r="BA29" s="134"/>
      <c r="BB29" s="124"/>
      <c r="BI29" s="135"/>
      <c r="BJ29" s="135"/>
      <c r="CC29" s="135"/>
      <c r="CD29" s="135"/>
      <c r="CE29" s="135"/>
      <c r="CF29" s="135"/>
      <c r="CG29" s="135"/>
      <c r="CH29" s="135"/>
      <c r="CI29" s="135"/>
      <c r="CJ29" s="135"/>
      <c r="CK29" s="135"/>
      <c r="CL29" s="135"/>
      <c r="CM29" s="135"/>
      <c r="DB29" s="135"/>
      <c r="DC29" s="135"/>
      <c r="DD29" s="135"/>
      <c r="DE29" s="135"/>
      <c r="DF29" s="135"/>
      <c r="DG29" s="135"/>
      <c r="DH29" s="135"/>
      <c r="DI29" s="135"/>
      <c r="DJ29" s="135"/>
      <c r="DK29" s="135"/>
      <c r="DL29" s="135"/>
      <c r="DM29" s="135"/>
      <c r="DN29" s="135"/>
      <c r="EE29" s="135"/>
    </row>
    <row r="30" spans="2:135">
      <c r="B30" s="153"/>
      <c r="C30" s="154"/>
      <c r="D30" s="152"/>
      <c r="E30" s="134"/>
      <c r="F30" s="124"/>
      <c r="G30" s="225"/>
      <c r="H30" s="229" t="s">
        <v>88</v>
      </c>
      <c r="I30" s="230"/>
      <c r="J30" s="659"/>
      <c r="K30" s="660"/>
      <c r="L30" s="660"/>
      <c r="M30" s="660"/>
      <c r="N30" s="660"/>
      <c r="O30" s="660"/>
      <c r="P30" s="660"/>
      <c r="Q30" s="660"/>
      <c r="R30" s="661"/>
      <c r="S30" s="699"/>
      <c r="T30" s="700"/>
      <c r="U30" s="216"/>
      <c r="V30" s="217"/>
      <c r="W30" s="213"/>
      <c r="X30" s="124"/>
      <c r="Y30" s="673" t="s">
        <v>175</v>
      </c>
      <c r="Z30" s="674"/>
      <c r="AA30" s="684"/>
      <c r="AB30" s="685"/>
      <c r="AC30" s="685"/>
      <c r="AD30" s="686"/>
      <c r="AE30" s="226"/>
      <c r="AF30" s="226"/>
      <c r="AG30" s="226"/>
      <c r="AH30" s="226"/>
      <c r="AI30" s="223"/>
      <c r="AJ30" s="98">
        <f t="shared" si="0"/>
        <v>0</v>
      </c>
      <c r="AK30" s="88"/>
      <c r="AL30" s="5"/>
      <c r="AN30" s="121"/>
      <c r="AO30" s="231"/>
      <c r="AS30" s="130"/>
      <c r="AT30" s="130"/>
      <c r="AU30" s="131"/>
      <c r="AV30" s="124"/>
      <c r="AW30" s="132"/>
      <c r="AX30" s="127"/>
      <c r="AY30" s="127"/>
      <c r="AZ30" s="133"/>
      <c r="BA30" s="134"/>
      <c r="BB30" s="124"/>
      <c r="BI30" s="135"/>
      <c r="BJ30" s="135"/>
      <c r="CC30" s="135"/>
      <c r="CD30" s="135"/>
      <c r="CE30" s="135"/>
      <c r="CF30" s="135"/>
      <c r="CG30" s="135"/>
      <c r="CH30" s="135"/>
      <c r="CI30" s="135"/>
      <c r="CJ30" s="135"/>
      <c r="CK30" s="135"/>
      <c r="CL30" s="135"/>
      <c r="CM30" s="135"/>
      <c r="DB30" s="135"/>
      <c r="DC30" s="135"/>
      <c r="DD30" s="135"/>
      <c r="DE30" s="135"/>
      <c r="DF30" s="135"/>
      <c r="DG30" s="135"/>
      <c r="DH30" s="135"/>
      <c r="DI30" s="135"/>
      <c r="DJ30" s="135"/>
      <c r="DK30" s="135"/>
      <c r="DL30" s="135"/>
      <c r="DM30" s="135"/>
      <c r="DN30" s="135"/>
      <c r="EE30" s="135"/>
    </row>
    <row r="31" spans="2:135">
      <c r="B31" s="153"/>
      <c r="C31" s="153"/>
      <c r="D31" s="152"/>
      <c r="E31" s="134"/>
      <c r="F31" s="124"/>
      <c r="G31" s="225"/>
      <c r="H31" s="229" t="s">
        <v>89</v>
      </c>
      <c r="I31" s="230"/>
      <c r="J31" s="659"/>
      <c r="K31" s="660"/>
      <c r="L31" s="660"/>
      <c r="M31" s="660"/>
      <c r="N31" s="660"/>
      <c r="O31" s="660"/>
      <c r="P31" s="660"/>
      <c r="Q31" s="660"/>
      <c r="R31" s="661"/>
      <c r="S31" s="699"/>
      <c r="T31" s="700"/>
      <c r="U31" s="216"/>
      <c r="V31" s="217"/>
      <c r="W31" s="213"/>
      <c r="X31" s="124"/>
      <c r="Y31" s="673" t="s">
        <v>176</v>
      </c>
      <c r="Z31" s="674"/>
      <c r="AA31" s="684"/>
      <c r="AB31" s="685"/>
      <c r="AC31" s="685"/>
      <c r="AD31" s="686"/>
      <c r="AE31" s="226"/>
      <c r="AF31" s="226"/>
      <c r="AG31" s="226"/>
      <c r="AH31" s="226"/>
      <c r="AI31" s="223"/>
      <c r="AJ31" s="98">
        <f t="shared" si="0"/>
        <v>0</v>
      </c>
      <c r="AK31" s="675" t="s">
        <v>2</v>
      </c>
      <c r="AL31" s="676"/>
      <c r="AN31" s="121"/>
      <c r="AO31" s="231"/>
      <c r="AS31" s="130"/>
      <c r="AT31" s="130"/>
      <c r="AU31" s="131"/>
      <c r="AV31" s="124"/>
      <c r="AW31" s="132"/>
      <c r="AX31" s="127"/>
      <c r="AY31" s="127"/>
      <c r="AZ31" s="133"/>
      <c r="BA31" s="134"/>
      <c r="BB31" s="124"/>
      <c r="BI31" s="135"/>
      <c r="BJ31" s="135"/>
      <c r="CC31" s="135"/>
      <c r="CD31" s="135"/>
      <c r="CE31" s="135"/>
      <c r="CF31" s="135"/>
      <c r="CG31" s="135"/>
      <c r="CH31" s="135"/>
      <c r="CI31" s="135"/>
      <c r="CJ31" s="135"/>
      <c r="CK31" s="135"/>
      <c r="CL31" s="135"/>
      <c r="CM31" s="135"/>
      <c r="DB31" s="135"/>
      <c r="DC31" s="135"/>
      <c r="DD31" s="135"/>
      <c r="DE31" s="135"/>
      <c r="DF31" s="135"/>
      <c r="DG31" s="135"/>
      <c r="DH31" s="135"/>
      <c r="DI31" s="135"/>
      <c r="DJ31" s="135"/>
      <c r="DK31" s="135"/>
      <c r="DL31" s="135"/>
      <c r="DM31" s="135"/>
      <c r="DN31" s="135"/>
      <c r="EE31" s="135"/>
    </row>
    <row r="32" spans="2:135" ht="12.75" customHeight="1" thickBot="1">
      <c r="F32" s="124"/>
      <c r="H32" s="229" t="s">
        <v>90</v>
      </c>
      <c r="I32" s="230"/>
      <c r="J32" s="659"/>
      <c r="K32" s="660"/>
      <c r="L32" s="660"/>
      <c r="M32" s="660"/>
      <c r="N32" s="660"/>
      <c r="O32" s="660"/>
      <c r="P32" s="660"/>
      <c r="Q32" s="660"/>
      <c r="R32" s="661"/>
      <c r="S32" s="699"/>
      <c r="T32" s="700"/>
      <c r="U32" s="216"/>
      <c r="V32" s="217"/>
      <c r="W32" s="213"/>
      <c r="X32" s="232"/>
      <c r="Y32" s="673" t="s">
        <v>177</v>
      </c>
      <c r="Z32" s="674"/>
      <c r="AA32" s="684"/>
      <c r="AB32" s="685"/>
      <c r="AC32" s="685"/>
      <c r="AD32" s="686"/>
      <c r="AE32" s="226"/>
      <c r="AF32" s="226"/>
      <c r="AG32" s="226"/>
      <c r="AH32" s="226"/>
      <c r="AI32" s="223"/>
      <c r="AJ32" s="98">
        <f t="shared" si="0"/>
        <v>0</v>
      </c>
      <c r="AK32" s="677" t="s">
        <v>21</v>
      </c>
      <c r="AL32" s="678"/>
      <c r="AS32" s="130"/>
      <c r="AT32" s="130"/>
      <c r="AU32" s="131"/>
      <c r="AV32" s="124"/>
      <c r="AW32" s="132"/>
      <c r="AX32" s="127"/>
      <c r="AY32" s="127"/>
      <c r="AZ32" s="133"/>
      <c r="BA32" s="134"/>
      <c r="BB32" s="124"/>
      <c r="BI32" s="135"/>
      <c r="BJ32" s="135"/>
      <c r="CC32" s="135"/>
      <c r="CD32" s="135"/>
      <c r="CE32" s="135"/>
      <c r="CF32" s="135"/>
      <c r="CG32" s="135"/>
      <c r="CH32" s="135"/>
      <c r="CI32" s="135"/>
      <c r="CJ32" s="135"/>
      <c r="CK32" s="135"/>
      <c r="CL32" s="135"/>
      <c r="CM32" s="135"/>
      <c r="DB32" s="135"/>
      <c r="DC32" s="135"/>
      <c r="DD32" s="135"/>
      <c r="DE32" s="135"/>
      <c r="DF32" s="135"/>
      <c r="DG32" s="135"/>
      <c r="DH32" s="135"/>
      <c r="DI32" s="135"/>
      <c r="DJ32" s="135"/>
      <c r="DK32" s="135"/>
      <c r="DL32" s="135"/>
      <c r="DM32" s="135"/>
      <c r="DN32" s="135"/>
      <c r="EE32" s="135"/>
    </row>
    <row r="33" spans="4:135" ht="12.75" customHeight="1" thickBot="1">
      <c r="F33" s="124"/>
      <c r="H33" s="229" t="s">
        <v>91</v>
      </c>
      <c r="I33" s="230"/>
      <c r="J33" s="659"/>
      <c r="K33" s="660"/>
      <c r="L33" s="660"/>
      <c r="M33" s="660"/>
      <c r="N33" s="660"/>
      <c r="O33" s="660"/>
      <c r="P33" s="660"/>
      <c r="Q33" s="660"/>
      <c r="R33" s="661"/>
      <c r="S33" s="699"/>
      <c r="T33" s="700"/>
      <c r="U33" s="216"/>
      <c r="V33" s="217"/>
      <c r="W33" s="213"/>
      <c r="X33" s="232"/>
      <c r="Y33" s="232"/>
      <c r="Z33" s="232"/>
      <c r="AA33" s="233"/>
      <c r="AB33" s="124"/>
      <c r="AC33" s="223"/>
      <c r="AD33" s="132"/>
      <c r="AE33" s="114">
        <f>SUM(AE18:AE32)</f>
        <v>0</v>
      </c>
      <c r="AF33" s="114">
        <f>SUM(AF18:AF32)</f>
        <v>0</v>
      </c>
      <c r="AG33" s="114">
        <f>SUM(AG18:AG32)</f>
        <v>0</v>
      </c>
      <c r="AH33" s="48">
        <f>SUM(AH18:AH32)</f>
        <v>0</v>
      </c>
      <c r="AI33" s="234"/>
      <c r="AJ33" s="708">
        <f t="shared" si="0"/>
        <v>0</v>
      </c>
      <c r="AK33" s="709"/>
      <c r="AL33" s="710"/>
      <c r="AS33" s="130"/>
      <c r="AT33" s="130"/>
      <c r="AU33" s="131"/>
      <c r="AV33" s="124"/>
      <c r="AW33" s="132"/>
      <c r="AX33" s="127"/>
      <c r="AY33" s="127"/>
      <c r="AZ33" s="133"/>
      <c r="BA33" s="134"/>
      <c r="BB33" s="124"/>
      <c r="BI33" s="135"/>
      <c r="BJ33" s="135"/>
      <c r="CC33" s="135"/>
      <c r="CD33" s="135"/>
      <c r="CE33" s="135"/>
      <c r="CF33" s="135"/>
      <c r="CG33" s="135"/>
      <c r="CH33" s="135"/>
      <c r="CI33" s="135"/>
      <c r="CJ33" s="135"/>
      <c r="CK33" s="135"/>
      <c r="CL33" s="135"/>
      <c r="CM33" s="135"/>
      <c r="DB33" s="135"/>
      <c r="DC33" s="135"/>
      <c r="DD33" s="135"/>
      <c r="DE33" s="135"/>
      <c r="DF33" s="135"/>
      <c r="DG33" s="135"/>
      <c r="DH33" s="135"/>
      <c r="DI33" s="135"/>
      <c r="DJ33" s="135"/>
      <c r="DK33" s="135"/>
      <c r="DL33" s="135"/>
      <c r="DM33" s="135"/>
      <c r="DN33" s="135"/>
      <c r="EE33" s="135"/>
    </row>
    <row r="34" spans="4:135" ht="13.5" thickBot="1">
      <c r="D34" s="235"/>
      <c r="E34" s="236"/>
      <c r="F34" s="124"/>
      <c r="H34" s="229" t="s">
        <v>92</v>
      </c>
      <c r="I34" s="230"/>
      <c r="J34" s="659"/>
      <c r="K34" s="660"/>
      <c r="L34" s="660"/>
      <c r="M34" s="660"/>
      <c r="N34" s="660"/>
      <c r="O34" s="660"/>
      <c r="P34" s="660"/>
      <c r="Q34" s="660"/>
      <c r="R34" s="661"/>
      <c r="S34" s="699"/>
      <c r="T34" s="700"/>
      <c r="U34" s="216"/>
      <c r="V34" s="217"/>
      <c r="W34" s="213"/>
      <c r="X34" s="232"/>
      <c r="Y34" s="232"/>
      <c r="Z34" s="232"/>
      <c r="AA34" s="696" t="str">
        <f>J40</f>
        <v>RESOURCE SPED</v>
      </c>
      <c r="AB34" s="697"/>
      <c r="AC34" s="697"/>
      <c r="AD34" s="697"/>
      <c r="AE34" s="698"/>
      <c r="AF34" s="130"/>
      <c r="AG34" s="130"/>
      <c r="AH34" s="237"/>
      <c r="AI34" s="238"/>
      <c r="AJ34" s="130"/>
      <c r="AK34" s="130"/>
      <c r="AL34" s="224"/>
      <c r="AS34" s="130"/>
      <c r="AT34" s="130"/>
      <c r="AU34" s="131"/>
      <c r="AV34" s="124"/>
      <c r="AW34" s="132"/>
      <c r="AX34" s="127"/>
      <c r="AY34" s="127"/>
      <c r="AZ34" s="133"/>
      <c r="BA34" s="134"/>
      <c r="BB34" s="124"/>
      <c r="BI34" s="135"/>
      <c r="BJ34" s="135"/>
      <c r="CC34" s="135"/>
      <c r="CD34" s="135"/>
      <c r="CE34" s="135"/>
      <c r="CF34" s="135"/>
      <c r="CG34" s="135"/>
      <c r="CH34" s="135"/>
      <c r="CI34" s="135"/>
      <c r="CJ34" s="135"/>
      <c r="CK34" s="135"/>
      <c r="CL34" s="135"/>
      <c r="CM34" s="135"/>
      <c r="DB34" s="135"/>
      <c r="DC34" s="135"/>
      <c r="DD34" s="135"/>
      <c r="DE34" s="135"/>
      <c r="DF34" s="135"/>
      <c r="DG34" s="135"/>
      <c r="DH34" s="135"/>
      <c r="DI34" s="135"/>
      <c r="DJ34" s="135"/>
      <c r="DK34" s="135"/>
      <c r="DL34" s="135"/>
      <c r="DM34" s="135"/>
      <c r="DN34" s="135"/>
      <c r="EE34" s="135"/>
    </row>
    <row r="35" spans="4:135">
      <c r="F35" s="135"/>
      <c r="G35" s="135"/>
      <c r="H35" s="229" t="s">
        <v>93</v>
      </c>
      <c r="I35" s="230"/>
      <c r="J35" s="659"/>
      <c r="K35" s="660"/>
      <c r="L35" s="660"/>
      <c r="M35" s="660"/>
      <c r="N35" s="660"/>
      <c r="O35" s="660"/>
      <c r="P35" s="660"/>
      <c r="Q35" s="660"/>
      <c r="R35" s="661"/>
      <c r="S35" s="699"/>
      <c r="T35" s="700"/>
      <c r="U35" s="216"/>
      <c r="V35" s="217"/>
      <c r="W35" s="213"/>
      <c r="X35" s="232"/>
      <c r="Y35" s="232"/>
      <c r="Z35" s="232"/>
      <c r="AA35" s="711" t="s">
        <v>126</v>
      </c>
      <c r="AB35" s="712"/>
      <c r="AC35" s="712"/>
      <c r="AD35" s="712"/>
      <c r="AE35" s="654">
        <f>I5</f>
        <v>0</v>
      </c>
      <c r="AF35" s="654">
        <f>J5</f>
        <v>0</v>
      </c>
      <c r="AG35" s="654">
        <f>L5</f>
        <v>0</v>
      </c>
      <c r="AH35" s="49">
        <f>M5</f>
        <v>0</v>
      </c>
      <c r="AI35" s="223"/>
      <c r="AJ35" s="152"/>
      <c r="AK35" s="152"/>
      <c r="AL35" s="224"/>
      <c r="AS35" s="130"/>
      <c r="AT35" s="130"/>
      <c r="AU35" s="131"/>
      <c r="AV35" s="124"/>
      <c r="AW35" s="132"/>
      <c r="AX35" s="127"/>
      <c r="AY35" s="127"/>
      <c r="AZ35" s="133"/>
      <c r="BA35" s="134"/>
      <c r="BB35" s="124"/>
      <c r="BI35" s="135"/>
      <c r="BJ35" s="135"/>
      <c r="CC35" s="135"/>
      <c r="CD35" s="135"/>
      <c r="CE35" s="135"/>
      <c r="CF35" s="135"/>
      <c r="CG35" s="135"/>
      <c r="CH35" s="135"/>
      <c r="CI35" s="135"/>
      <c r="CJ35" s="135"/>
      <c r="CK35" s="135"/>
      <c r="CL35" s="135"/>
      <c r="CM35" s="135"/>
      <c r="CZ35" s="152"/>
      <c r="DB35" s="153"/>
      <c r="DC35" s="153"/>
      <c r="DD35" s="153"/>
      <c r="DE35" s="239"/>
      <c r="DF35" s="153"/>
      <c r="DG35" s="152"/>
      <c r="DH35" s="135"/>
      <c r="DM35" s="153"/>
      <c r="DN35" s="153"/>
      <c r="DO35" s="136"/>
      <c r="DP35" s="153"/>
      <c r="DQ35" s="153"/>
      <c r="DR35" s="153"/>
      <c r="DS35" s="153"/>
      <c r="DV35" s="240"/>
      <c r="DW35" s="153"/>
      <c r="DX35" s="153"/>
      <c r="DY35" s="153"/>
      <c r="EA35" s="152"/>
      <c r="EC35" s="152"/>
    </row>
    <row r="36" spans="4:135">
      <c r="F36" s="135"/>
      <c r="G36" s="135"/>
      <c r="H36" s="229" t="s">
        <v>94</v>
      </c>
      <c r="I36" s="230"/>
      <c r="J36" s="659"/>
      <c r="K36" s="660"/>
      <c r="L36" s="660"/>
      <c r="M36" s="660"/>
      <c r="N36" s="660"/>
      <c r="O36" s="660"/>
      <c r="P36" s="660"/>
      <c r="Q36" s="660"/>
      <c r="R36" s="661"/>
      <c r="S36" s="699"/>
      <c r="T36" s="700"/>
      <c r="U36" s="216"/>
      <c r="V36" s="217"/>
      <c r="W36" s="213"/>
      <c r="X36" s="232"/>
      <c r="Y36" s="671" t="s">
        <v>178</v>
      </c>
      <c r="Z36" s="672"/>
      <c r="AA36" s="684"/>
      <c r="AB36" s="685"/>
      <c r="AC36" s="685"/>
      <c r="AD36" s="686"/>
      <c r="AE36" s="226"/>
      <c r="AF36" s="226"/>
      <c r="AG36" s="226"/>
      <c r="AH36" s="226"/>
      <c r="AI36" s="223"/>
      <c r="AJ36" s="653">
        <f t="shared" ref="AJ36:AJ51" si="1">AE36+AF36+AG36+AH36</f>
        <v>0</v>
      </c>
      <c r="AK36" s="7"/>
      <c r="AL36" s="5"/>
      <c r="AS36" s="130"/>
      <c r="AT36" s="130"/>
      <c r="AU36" s="131"/>
      <c r="AV36" s="124"/>
      <c r="AW36" s="132"/>
      <c r="AX36" s="127"/>
      <c r="AY36" s="127"/>
      <c r="AZ36" s="133"/>
      <c r="BA36" s="134"/>
      <c r="BB36" s="124"/>
      <c r="CZ36" s="152"/>
      <c r="DB36" s="153"/>
      <c r="DC36" s="153"/>
      <c r="DD36" s="153"/>
      <c r="DE36" s="239"/>
      <c r="DF36" s="153"/>
      <c r="DG36" s="152"/>
      <c r="DH36" s="135"/>
      <c r="DM36" s="153"/>
      <c r="DN36" s="153"/>
      <c r="DO36" s="136"/>
      <c r="DP36" s="153"/>
      <c r="DQ36" s="153"/>
      <c r="DR36" s="153"/>
      <c r="DS36" s="153"/>
      <c r="DV36" s="240"/>
      <c r="DW36" s="153"/>
      <c r="DX36" s="153"/>
      <c r="DY36" s="153"/>
      <c r="EA36" s="152"/>
      <c r="EC36" s="152"/>
    </row>
    <row r="37" spans="4:135">
      <c r="F37" s="135"/>
      <c r="G37" s="135"/>
      <c r="H37" s="229" t="s">
        <v>95</v>
      </c>
      <c r="I37" s="230"/>
      <c r="J37" s="659"/>
      <c r="K37" s="660"/>
      <c r="L37" s="660"/>
      <c r="M37" s="660"/>
      <c r="N37" s="660"/>
      <c r="O37" s="660"/>
      <c r="P37" s="660"/>
      <c r="Q37" s="660"/>
      <c r="R37" s="661"/>
      <c r="S37" s="699"/>
      <c r="T37" s="700"/>
      <c r="U37" s="216"/>
      <c r="V37" s="217"/>
      <c r="W37" s="213"/>
      <c r="X37" s="232"/>
      <c r="Y37" s="671" t="s">
        <v>179</v>
      </c>
      <c r="Z37" s="672"/>
      <c r="AA37" s="684"/>
      <c r="AB37" s="685"/>
      <c r="AC37" s="685"/>
      <c r="AD37" s="686"/>
      <c r="AE37" s="226"/>
      <c r="AF37" s="226"/>
      <c r="AG37" s="226"/>
      <c r="AH37" s="226"/>
      <c r="AI37" s="223"/>
      <c r="AJ37" s="653">
        <f t="shared" si="1"/>
        <v>0</v>
      </c>
      <c r="AK37" s="7"/>
      <c r="AL37" s="5"/>
      <c r="AS37" s="130"/>
      <c r="AT37" s="130"/>
      <c r="AU37" s="131"/>
      <c r="AV37" s="124"/>
      <c r="AW37" s="132"/>
      <c r="AX37" s="127"/>
      <c r="AY37" s="127"/>
      <c r="AZ37" s="133"/>
      <c r="BA37" s="134"/>
      <c r="BB37" s="124"/>
      <c r="CZ37" s="152"/>
      <c r="DB37" s="153"/>
      <c r="DC37" s="153"/>
      <c r="DD37" s="153"/>
      <c r="DE37" s="239"/>
      <c r="DF37" s="153"/>
      <c r="DG37" s="152"/>
      <c r="DH37" s="135"/>
      <c r="DM37" s="153"/>
      <c r="DN37" s="153"/>
      <c r="DO37" s="136"/>
      <c r="DP37" s="153"/>
      <c r="DQ37" s="153"/>
      <c r="DR37" s="153"/>
      <c r="DS37" s="153"/>
      <c r="DV37" s="240"/>
      <c r="DW37" s="153"/>
      <c r="DX37" s="153"/>
      <c r="DY37" s="153"/>
      <c r="EA37" s="152"/>
      <c r="EC37" s="152"/>
    </row>
    <row r="38" spans="4:135">
      <c r="F38" s="135"/>
      <c r="G38" s="135"/>
      <c r="H38" s="229" t="s">
        <v>96</v>
      </c>
      <c r="I38" s="230"/>
      <c r="J38" s="659"/>
      <c r="K38" s="660"/>
      <c r="L38" s="660"/>
      <c r="M38" s="660"/>
      <c r="N38" s="660"/>
      <c r="O38" s="660"/>
      <c r="P38" s="660"/>
      <c r="Q38" s="660"/>
      <c r="R38" s="661"/>
      <c r="S38" s="699"/>
      <c r="T38" s="700"/>
      <c r="U38" s="216"/>
      <c r="V38" s="217"/>
      <c r="W38" s="213"/>
      <c r="X38" s="242"/>
      <c r="Y38" s="671" t="s">
        <v>180</v>
      </c>
      <c r="Z38" s="672"/>
      <c r="AA38" s="684"/>
      <c r="AB38" s="685"/>
      <c r="AC38" s="685"/>
      <c r="AD38" s="686"/>
      <c r="AE38" s="226"/>
      <c r="AF38" s="226"/>
      <c r="AG38" s="226"/>
      <c r="AH38" s="226"/>
      <c r="AI38" s="223"/>
      <c r="AJ38" s="653">
        <f t="shared" si="1"/>
        <v>0</v>
      </c>
      <c r="AK38" s="7"/>
      <c r="AL38" s="5"/>
      <c r="AS38" s="130"/>
      <c r="AT38" s="130"/>
      <c r="AU38" s="131"/>
      <c r="AV38" s="124"/>
      <c r="AW38" s="132"/>
      <c r="AX38" s="127"/>
      <c r="AY38" s="127"/>
      <c r="AZ38" s="133"/>
      <c r="BA38" s="134"/>
      <c r="BB38" s="124"/>
      <c r="CZ38" s="152"/>
      <c r="DB38" s="153"/>
      <c r="DC38" s="153"/>
      <c r="DD38" s="153"/>
      <c r="DE38" s="239"/>
      <c r="DF38" s="153"/>
      <c r="DG38" s="152"/>
      <c r="DH38" s="135"/>
      <c r="DM38" s="153"/>
      <c r="DN38" s="153"/>
      <c r="DO38" s="136"/>
      <c r="DP38" s="153"/>
      <c r="DQ38" s="153"/>
      <c r="DR38" s="153"/>
      <c r="DS38" s="153"/>
      <c r="DV38" s="240"/>
      <c r="DW38" s="153"/>
      <c r="DX38" s="153"/>
      <c r="DY38" s="153"/>
      <c r="EA38" s="152"/>
      <c r="EC38" s="152"/>
    </row>
    <row r="39" spans="4:135" ht="13.5" thickBot="1">
      <c r="F39" s="135"/>
      <c r="G39" s="135"/>
      <c r="H39" s="244" t="s">
        <v>97</v>
      </c>
      <c r="I39" s="245"/>
      <c r="J39" s="662"/>
      <c r="K39" s="663"/>
      <c r="L39" s="663"/>
      <c r="M39" s="663"/>
      <c r="N39" s="663"/>
      <c r="O39" s="663"/>
      <c r="P39" s="663"/>
      <c r="Q39" s="663"/>
      <c r="R39" s="664"/>
      <c r="S39" s="701"/>
      <c r="T39" s="702"/>
      <c r="U39" s="216"/>
      <c r="V39" s="217"/>
      <c r="W39" s="213"/>
      <c r="X39" s="242"/>
      <c r="Y39" s="671" t="s">
        <v>181</v>
      </c>
      <c r="Z39" s="672"/>
      <c r="AA39" s="684"/>
      <c r="AB39" s="685"/>
      <c r="AC39" s="685"/>
      <c r="AD39" s="686"/>
      <c r="AE39" s="226"/>
      <c r="AF39" s="226"/>
      <c r="AG39" s="226"/>
      <c r="AH39" s="226"/>
      <c r="AI39" s="223"/>
      <c r="AJ39" s="653">
        <f t="shared" si="1"/>
        <v>0</v>
      </c>
      <c r="AK39" s="7"/>
      <c r="AL39" s="5"/>
      <c r="AS39" s="152"/>
      <c r="AT39" s="152"/>
      <c r="AU39" s="134"/>
      <c r="AV39" s="180"/>
      <c r="AW39" s="152"/>
      <c r="AX39" s="152"/>
      <c r="AY39" s="152"/>
      <c r="AZ39" s="152"/>
      <c r="BA39" s="134"/>
      <c r="BB39" s="180"/>
      <c r="BC39" s="152"/>
      <c r="BD39" s="135"/>
      <c r="BE39" s="135"/>
      <c r="BF39" s="135"/>
      <c r="CZ39" s="152"/>
      <c r="DB39" s="153"/>
      <c r="DC39" s="153"/>
      <c r="DD39" s="153"/>
      <c r="DE39" s="239"/>
      <c r="DF39" s="153"/>
      <c r="DG39" s="152"/>
      <c r="DH39" s="135"/>
      <c r="DM39" s="153"/>
      <c r="DN39" s="153"/>
      <c r="DO39" s="136"/>
      <c r="DP39" s="153"/>
      <c r="DQ39" s="153"/>
      <c r="DR39" s="153"/>
      <c r="DS39" s="153"/>
      <c r="DV39" s="240"/>
      <c r="DW39" s="153"/>
      <c r="DX39" s="153"/>
      <c r="DY39" s="153"/>
      <c r="EA39" s="152"/>
      <c r="EC39" s="152"/>
    </row>
    <row r="40" spans="4:135">
      <c r="F40" s="135"/>
      <c r="G40" s="135"/>
      <c r="H40" s="246" t="s">
        <v>98</v>
      </c>
      <c r="I40" s="247"/>
      <c r="J40" s="665" t="s">
        <v>44</v>
      </c>
      <c r="K40" s="666"/>
      <c r="L40" s="666"/>
      <c r="M40" s="666"/>
      <c r="N40" s="666"/>
      <c r="O40" s="666"/>
      <c r="P40" s="666"/>
      <c r="Q40" s="666"/>
      <c r="R40" s="667"/>
      <c r="S40" s="703" t="s">
        <v>15</v>
      </c>
      <c r="T40" s="704"/>
      <c r="U40" s="216"/>
      <c r="V40" s="217"/>
      <c r="W40" s="213"/>
      <c r="X40" s="242"/>
      <c r="Y40" s="671" t="s">
        <v>182</v>
      </c>
      <c r="Z40" s="672"/>
      <c r="AA40" s="684"/>
      <c r="AB40" s="685"/>
      <c r="AC40" s="685"/>
      <c r="AD40" s="686"/>
      <c r="AE40" s="226"/>
      <c r="AF40" s="226"/>
      <c r="AG40" s="226"/>
      <c r="AH40" s="226"/>
      <c r="AI40" s="223"/>
      <c r="AJ40" s="653">
        <f t="shared" si="1"/>
        <v>0</v>
      </c>
      <c r="AK40" s="7"/>
      <c r="AL40" s="5"/>
      <c r="AS40" s="152"/>
      <c r="AT40" s="152"/>
      <c r="AU40" s="134"/>
      <c r="AV40" s="180"/>
      <c r="AW40" s="152"/>
      <c r="AX40" s="152"/>
      <c r="AY40" s="152"/>
      <c r="AZ40" s="152"/>
      <c r="BA40" s="134"/>
      <c r="BB40" s="180"/>
      <c r="BC40" s="152"/>
      <c r="BD40" s="135"/>
      <c r="BE40" s="135"/>
      <c r="BF40" s="135"/>
      <c r="CZ40" s="152"/>
      <c r="DB40" s="153"/>
      <c r="DC40" s="153"/>
      <c r="DD40" s="153"/>
      <c r="DE40" s="239"/>
      <c r="DF40" s="153"/>
      <c r="DG40" s="152"/>
      <c r="DH40" s="135"/>
      <c r="DM40" s="153"/>
      <c r="DN40" s="153"/>
      <c r="DO40" s="136"/>
      <c r="DP40" s="153"/>
      <c r="DQ40" s="153"/>
      <c r="DR40" s="153"/>
      <c r="DS40" s="153"/>
      <c r="DV40" s="240"/>
      <c r="DW40" s="153"/>
      <c r="DX40" s="153"/>
      <c r="DY40" s="153"/>
      <c r="EA40" s="152"/>
      <c r="EC40" s="152"/>
    </row>
    <row r="41" spans="4:135" ht="13.5" thickBot="1">
      <c r="F41" s="135"/>
      <c r="G41" s="135"/>
      <c r="H41" s="248" t="s">
        <v>99</v>
      </c>
      <c r="I41" s="249"/>
      <c r="J41" s="668" t="s">
        <v>45</v>
      </c>
      <c r="K41" s="669"/>
      <c r="L41" s="669"/>
      <c r="M41" s="669"/>
      <c r="N41" s="669"/>
      <c r="O41" s="669"/>
      <c r="P41" s="669"/>
      <c r="Q41" s="669"/>
      <c r="R41" s="670"/>
      <c r="S41" s="713" t="s">
        <v>21</v>
      </c>
      <c r="T41" s="714"/>
      <c r="U41" s="250"/>
      <c r="V41" s="251"/>
      <c r="W41" s="213"/>
      <c r="X41" s="242"/>
      <c r="Y41" s="671" t="s">
        <v>183</v>
      </c>
      <c r="Z41" s="672"/>
      <c r="AA41" s="684"/>
      <c r="AB41" s="685"/>
      <c r="AC41" s="685"/>
      <c r="AD41" s="686"/>
      <c r="AE41" s="226"/>
      <c r="AF41" s="226"/>
      <c r="AG41" s="226"/>
      <c r="AH41" s="226"/>
      <c r="AI41" s="223"/>
      <c r="AJ41" s="653">
        <f t="shared" si="1"/>
        <v>0</v>
      </c>
      <c r="AK41" s="7"/>
      <c r="AL41" s="5"/>
      <c r="AS41" s="135"/>
      <c r="AT41" s="135"/>
      <c r="AU41" s="138"/>
      <c r="AV41" s="252"/>
      <c r="AW41" s="135"/>
      <c r="AX41" s="135"/>
      <c r="AY41" s="135"/>
      <c r="AZ41" s="135"/>
      <c r="BB41" s="252"/>
      <c r="BC41" s="135"/>
      <c r="BD41" s="135"/>
      <c r="BE41" s="135"/>
      <c r="BF41" s="135"/>
      <c r="CZ41" s="152"/>
      <c r="DB41" s="153"/>
      <c r="DC41" s="153"/>
      <c r="DD41" s="153"/>
      <c r="DE41" s="239"/>
      <c r="DF41" s="153"/>
      <c r="DG41" s="152"/>
      <c r="DH41" s="135"/>
      <c r="DM41" s="153"/>
      <c r="DN41" s="153"/>
      <c r="DO41" s="136"/>
      <c r="DP41" s="153"/>
      <c r="DQ41" s="153"/>
      <c r="DR41" s="153"/>
      <c r="DS41" s="153"/>
      <c r="DV41" s="240"/>
      <c r="DW41" s="153"/>
      <c r="DX41" s="153"/>
      <c r="DY41" s="153"/>
      <c r="EA41" s="152"/>
      <c r="EC41" s="152"/>
    </row>
    <row r="42" spans="4:135">
      <c r="F42" s="135"/>
      <c r="G42" s="135"/>
      <c r="H42" s="135"/>
      <c r="I42" s="135"/>
      <c r="J42" s="135"/>
      <c r="K42" s="138"/>
      <c r="L42" s="135"/>
      <c r="M42" s="135"/>
      <c r="N42" s="135"/>
      <c r="O42" s="135"/>
      <c r="R42" s="124"/>
      <c r="V42" s="243"/>
      <c r="W42" s="253"/>
      <c r="X42" s="242"/>
      <c r="Y42" s="671" t="s">
        <v>184</v>
      </c>
      <c r="Z42" s="672"/>
      <c r="AA42" s="684"/>
      <c r="AB42" s="685"/>
      <c r="AC42" s="685"/>
      <c r="AD42" s="686"/>
      <c r="AE42" s="226"/>
      <c r="AF42" s="226"/>
      <c r="AG42" s="226"/>
      <c r="AH42" s="226"/>
      <c r="AI42" s="223"/>
      <c r="AJ42" s="653">
        <f t="shared" si="1"/>
        <v>0</v>
      </c>
      <c r="AK42" s="7"/>
      <c r="AL42" s="5"/>
      <c r="AS42" s="135"/>
      <c r="AT42" s="135"/>
      <c r="AU42" s="138"/>
      <c r="AV42" s="252"/>
      <c r="AW42" s="135"/>
      <c r="AX42" s="135"/>
      <c r="AY42" s="135"/>
      <c r="AZ42" s="135"/>
      <c r="BB42" s="252"/>
      <c r="BC42" s="135"/>
      <c r="BD42" s="135"/>
      <c r="BE42" s="135"/>
      <c r="BF42" s="135"/>
      <c r="CZ42" s="152"/>
      <c r="DB42" s="153"/>
      <c r="DC42" s="153"/>
      <c r="DD42" s="153"/>
      <c r="DE42" s="239"/>
      <c r="DF42" s="153"/>
      <c r="DG42" s="152"/>
      <c r="DH42" s="135"/>
      <c r="DM42" s="153"/>
      <c r="DN42" s="153"/>
      <c r="DO42" s="136"/>
      <c r="DP42" s="153"/>
      <c r="DQ42" s="153"/>
      <c r="DR42" s="153"/>
      <c r="DS42" s="153"/>
      <c r="DV42" s="240"/>
      <c r="DW42" s="153"/>
      <c r="DX42" s="153"/>
      <c r="DY42" s="153"/>
      <c r="EA42" s="152"/>
      <c r="EC42" s="152"/>
    </row>
    <row r="43" spans="4:135">
      <c r="F43" s="135"/>
      <c r="G43" s="135"/>
      <c r="I43" s="135"/>
      <c r="J43" s="135"/>
      <c r="K43" s="138"/>
      <c r="L43" s="135"/>
      <c r="M43" s="135"/>
      <c r="N43" s="135"/>
      <c r="O43" s="135"/>
      <c r="R43" s="124"/>
      <c r="V43" s="243"/>
      <c r="W43" s="253"/>
      <c r="X43" s="242"/>
      <c r="Y43" s="671" t="s">
        <v>185</v>
      </c>
      <c r="Z43" s="672"/>
      <c r="AA43" s="684"/>
      <c r="AB43" s="685"/>
      <c r="AC43" s="685"/>
      <c r="AD43" s="686"/>
      <c r="AE43" s="226"/>
      <c r="AF43" s="226"/>
      <c r="AG43" s="226"/>
      <c r="AH43" s="226"/>
      <c r="AI43" s="223"/>
      <c r="AJ43" s="653">
        <f t="shared" si="1"/>
        <v>0</v>
      </c>
      <c r="AK43" s="7"/>
      <c r="AL43" s="89"/>
      <c r="AS43" s="135"/>
      <c r="AT43" s="135"/>
      <c r="AU43" s="138"/>
      <c r="AV43" s="252"/>
      <c r="AW43" s="135"/>
      <c r="AX43" s="135"/>
      <c r="AY43" s="135"/>
      <c r="AZ43" s="135"/>
      <c r="BB43" s="252"/>
      <c r="BC43" s="135"/>
      <c r="BD43" s="135"/>
      <c r="BE43" s="135"/>
      <c r="BF43" s="135"/>
      <c r="CZ43" s="152"/>
      <c r="DB43" s="153"/>
      <c r="DC43" s="153"/>
      <c r="DD43" s="153"/>
      <c r="DE43" s="239"/>
      <c r="DF43" s="153"/>
      <c r="DG43" s="152"/>
      <c r="DH43" s="135"/>
      <c r="DM43" s="153"/>
      <c r="DN43" s="153"/>
      <c r="DO43" s="136"/>
      <c r="DP43" s="153"/>
      <c r="DQ43" s="153"/>
      <c r="DR43" s="153"/>
      <c r="DS43" s="153"/>
      <c r="DV43" s="240"/>
      <c r="DW43" s="153"/>
      <c r="DX43" s="153"/>
      <c r="DY43" s="153"/>
      <c r="EA43" s="152"/>
      <c r="EC43" s="152"/>
    </row>
    <row r="44" spans="4:135" ht="12.75" customHeight="1">
      <c r="F44" s="135"/>
      <c r="G44" s="135"/>
      <c r="H44" s="707" t="s">
        <v>128</v>
      </c>
      <c r="I44" s="707"/>
      <c r="J44" s="707"/>
      <c r="K44" s="707"/>
      <c r="L44" s="707"/>
      <c r="M44" s="707"/>
      <c r="N44" s="707"/>
      <c r="O44" s="707"/>
      <c r="P44" s="707"/>
      <c r="Q44" s="707"/>
      <c r="R44" s="707"/>
      <c r="S44" s="707"/>
      <c r="T44" s="232"/>
      <c r="U44" s="232"/>
      <c r="V44" s="232"/>
      <c r="W44" s="254"/>
      <c r="X44" s="242"/>
      <c r="Y44" s="671" t="s">
        <v>186</v>
      </c>
      <c r="Z44" s="672"/>
      <c r="AA44" s="684"/>
      <c r="AB44" s="685"/>
      <c r="AC44" s="685"/>
      <c r="AD44" s="686"/>
      <c r="AE44" s="226"/>
      <c r="AF44" s="226"/>
      <c r="AG44" s="226"/>
      <c r="AH44" s="226"/>
      <c r="AI44" s="223"/>
      <c r="AJ44" s="653">
        <f t="shared" si="1"/>
        <v>0</v>
      </c>
      <c r="AK44" s="7"/>
      <c r="AL44" s="89"/>
      <c r="AS44" s="135"/>
      <c r="AT44" s="135"/>
      <c r="AU44" s="138"/>
      <c r="AV44" s="252"/>
      <c r="AW44" s="135"/>
      <c r="AX44" s="135"/>
      <c r="AY44" s="135"/>
      <c r="AZ44" s="135"/>
      <c r="BB44" s="252"/>
      <c r="BC44" s="135"/>
      <c r="BD44" s="135"/>
      <c r="BE44" s="135"/>
      <c r="BF44" s="135"/>
      <c r="CZ44" s="152"/>
      <c r="DB44" s="153"/>
      <c r="DC44" s="153"/>
      <c r="DD44" s="153"/>
      <c r="DE44" s="239"/>
      <c r="DF44" s="153"/>
      <c r="DG44" s="152"/>
      <c r="DH44" s="135"/>
      <c r="DM44" s="153"/>
      <c r="DN44" s="153"/>
      <c r="DO44" s="136"/>
      <c r="DP44" s="153"/>
      <c r="DQ44" s="153"/>
      <c r="DR44" s="153"/>
      <c r="DS44" s="153"/>
      <c r="DV44" s="240"/>
      <c r="DW44" s="153"/>
      <c r="DX44" s="153"/>
      <c r="DY44" s="153"/>
      <c r="EA44" s="152"/>
      <c r="EC44" s="152"/>
    </row>
    <row r="45" spans="4:135">
      <c r="F45" s="135"/>
      <c r="G45" s="135"/>
      <c r="H45" s="707"/>
      <c r="I45" s="707"/>
      <c r="J45" s="707"/>
      <c r="K45" s="707"/>
      <c r="L45" s="707"/>
      <c r="M45" s="707"/>
      <c r="N45" s="707"/>
      <c r="O45" s="707"/>
      <c r="P45" s="707"/>
      <c r="Q45" s="707"/>
      <c r="R45" s="707"/>
      <c r="S45" s="707"/>
      <c r="T45" s="232"/>
      <c r="U45" s="232"/>
      <c r="V45" s="232"/>
      <c r="W45" s="254"/>
      <c r="X45" s="242"/>
      <c r="Y45" s="671" t="s">
        <v>187</v>
      </c>
      <c r="Z45" s="672"/>
      <c r="AA45" s="684"/>
      <c r="AB45" s="685"/>
      <c r="AC45" s="685"/>
      <c r="AD45" s="686"/>
      <c r="AE45" s="226"/>
      <c r="AF45" s="226"/>
      <c r="AG45" s="226"/>
      <c r="AH45" s="226"/>
      <c r="AI45" s="223"/>
      <c r="AJ45" s="653">
        <f t="shared" si="1"/>
        <v>0</v>
      </c>
      <c r="AK45" s="7"/>
      <c r="AL45" s="89"/>
      <c r="AS45" s="135"/>
      <c r="AT45" s="135"/>
      <c r="AU45" s="138"/>
      <c r="AV45" s="252"/>
      <c r="AW45" s="135"/>
      <c r="AX45" s="135"/>
      <c r="AY45" s="135"/>
      <c r="AZ45" s="135"/>
      <c r="BB45" s="252"/>
      <c r="BC45" s="135"/>
      <c r="BD45" s="135"/>
      <c r="BE45" s="135"/>
      <c r="BF45" s="135"/>
      <c r="CZ45" s="152"/>
      <c r="DB45" s="153"/>
      <c r="DC45" s="153"/>
      <c r="DD45" s="153"/>
      <c r="DE45" s="239"/>
      <c r="DF45" s="153"/>
      <c r="DG45" s="152"/>
      <c r="DH45" s="135"/>
      <c r="DM45" s="153"/>
      <c r="DN45" s="153"/>
      <c r="DO45" s="136"/>
      <c r="DP45" s="153"/>
      <c r="DQ45" s="153"/>
      <c r="DR45" s="153"/>
      <c r="DS45" s="153"/>
      <c r="DV45" s="240"/>
      <c r="DW45" s="153"/>
      <c r="DX45" s="153"/>
      <c r="DY45" s="153"/>
      <c r="EA45" s="152"/>
      <c r="EC45" s="152"/>
    </row>
    <row r="46" spans="4:135">
      <c r="F46" s="135"/>
      <c r="G46" s="135"/>
      <c r="H46" s="707"/>
      <c r="I46" s="707"/>
      <c r="J46" s="707"/>
      <c r="K46" s="707"/>
      <c r="L46" s="707"/>
      <c r="M46" s="707"/>
      <c r="N46" s="707"/>
      <c r="O46" s="707"/>
      <c r="P46" s="707"/>
      <c r="Q46" s="707"/>
      <c r="R46" s="707"/>
      <c r="S46" s="707"/>
      <c r="T46" s="232"/>
      <c r="U46" s="232"/>
      <c r="V46" s="232"/>
      <c r="W46" s="254"/>
      <c r="X46" s="242"/>
      <c r="Y46" s="671" t="s">
        <v>188</v>
      </c>
      <c r="Z46" s="672"/>
      <c r="AA46" s="684"/>
      <c r="AB46" s="685"/>
      <c r="AC46" s="685"/>
      <c r="AD46" s="686"/>
      <c r="AE46" s="226"/>
      <c r="AF46" s="226"/>
      <c r="AG46" s="226"/>
      <c r="AH46" s="226"/>
      <c r="AI46" s="223"/>
      <c r="AJ46" s="653">
        <f t="shared" si="1"/>
        <v>0</v>
      </c>
      <c r="AK46" s="7"/>
      <c r="AL46" s="89"/>
      <c r="AS46" s="135"/>
      <c r="AT46" s="135"/>
      <c r="AU46" s="138"/>
      <c r="AV46" s="252"/>
      <c r="AW46" s="135"/>
      <c r="AX46" s="135"/>
      <c r="AY46" s="135"/>
      <c r="AZ46" s="135"/>
      <c r="BB46" s="252"/>
      <c r="BC46" s="135"/>
      <c r="BD46" s="135"/>
      <c r="BE46" s="135"/>
      <c r="BF46" s="135"/>
      <c r="CZ46" s="152"/>
      <c r="DB46" s="153"/>
      <c r="DC46" s="153"/>
      <c r="DD46" s="153"/>
      <c r="DE46" s="239"/>
      <c r="DF46" s="153"/>
      <c r="DG46" s="152"/>
      <c r="DH46" s="135"/>
      <c r="DM46" s="153"/>
      <c r="DN46" s="153"/>
      <c r="DO46" s="136"/>
      <c r="DP46" s="153"/>
      <c r="DQ46" s="153"/>
      <c r="DR46" s="153"/>
      <c r="DS46" s="153"/>
      <c r="DV46" s="240"/>
      <c r="DW46" s="153"/>
      <c r="DX46" s="153"/>
      <c r="DY46" s="153"/>
      <c r="EA46" s="152"/>
      <c r="EC46" s="152"/>
    </row>
    <row r="47" spans="4:135">
      <c r="F47" s="135"/>
      <c r="G47" s="135"/>
      <c r="H47" s="232"/>
      <c r="I47" s="232"/>
      <c r="J47" s="232"/>
      <c r="K47" s="254"/>
      <c r="L47" s="232"/>
      <c r="M47" s="232"/>
      <c r="N47" s="232"/>
      <c r="O47" s="232"/>
      <c r="P47" s="232"/>
      <c r="Q47" s="254"/>
      <c r="R47" s="232"/>
      <c r="S47" s="232"/>
      <c r="T47" s="232"/>
      <c r="V47" s="243"/>
      <c r="W47" s="253"/>
      <c r="X47" s="242"/>
      <c r="Y47" s="671" t="s">
        <v>189</v>
      </c>
      <c r="Z47" s="672"/>
      <c r="AA47" s="684"/>
      <c r="AB47" s="685"/>
      <c r="AC47" s="685"/>
      <c r="AD47" s="686"/>
      <c r="AE47" s="226"/>
      <c r="AF47" s="226"/>
      <c r="AG47" s="226"/>
      <c r="AH47" s="226"/>
      <c r="AI47" s="223"/>
      <c r="AJ47" s="653">
        <f t="shared" si="1"/>
        <v>0</v>
      </c>
      <c r="AK47" s="7"/>
      <c r="AL47" s="89"/>
      <c r="AS47" s="135"/>
      <c r="AT47" s="135"/>
      <c r="AU47" s="138"/>
      <c r="AV47" s="252"/>
      <c r="AW47" s="135"/>
      <c r="AX47" s="135"/>
      <c r="AY47" s="135"/>
      <c r="AZ47" s="135"/>
      <c r="BB47" s="252"/>
      <c r="BC47" s="135"/>
      <c r="BD47" s="135"/>
      <c r="BE47" s="135"/>
      <c r="BF47" s="135"/>
      <c r="CZ47" s="152"/>
      <c r="DB47" s="153"/>
      <c r="DC47" s="153"/>
      <c r="DD47" s="153"/>
      <c r="DE47" s="239"/>
      <c r="DF47" s="153"/>
      <c r="DG47" s="152"/>
      <c r="DH47" s="135"/>
      <c r="DM47" s="153"/>
      <c r="DN47" s="153"/>
      <c r="DO47" s="136"/>
      <c r="DP47" s="153"/>
      <c r="DQ47" s="153"/>
      <c r="DR47" s="153"/>
      <c r="DS47" s="153"/>
      <c r="DV47" s="240"/>
      <c r="DW47" s="153"/>
      <c r="DX47" s="153"/>
      <c r="DY47" s="153"/>
      <c r="EA47" s="152"/>
      <c r="EC47" s="152"/>
    </row>
    <row r="48" spans="4:135">
      <c r="F48" s="135"/>
      <c r="G48" s="135"/>
      <c r="H48" s="232"/>
      <c r="I48" s="232"/>
      <c r="J48" s="232"/>
      <c r="K48" s="254"/>
      <c r="L48" s="232"/>
      <c r="M48" s="232"/>
      <c r="N48" s="232"/>
      <c r="O48" s="232"/>
      <c r="P48" s="232"/>
      <c r="Q48" s="254"/>
      <c r="R48" s="232"/>
      <c r="S48" s="232"/>
      <c r="V48" s="243"/>
      <c r="W48" s="253"/>
      <c r="X48" s="242"/>
      <c r="Y48" s="671" t="s">
        <v>190</v>
      </c>
      <c r="Z48" s="672"/>
      <c r="AA48" s="684"/>
      <c r="AB48" s="685"/>
      <c r="AC48" s="685"/>
      <c r="AD48" s="686"/>
      <c r="AE48" s="226"/>
      <c r="AF48" s="226"/>
      <c r="AG48" s="226"/>
      <c r="AH48" s="226"/>
      <c r="AI48" s="223"/>
      <c r="AJ48" s="653">
        <f t="shared" si="1"/>
        <v>0</v>
      </c>
      <c r="AK48" s="7"/>
      <c r="AL48" s="89"/>
      <c r="AS48" s="135"/>
      <c r="AT48" s="135"/>
      <c r="AU48" s="138"/>
      <c r="AV48" s="252"/>
      <c r="AW48" s="135"/>
      <c r="AX48" s="135"/>
      <c r="AY48" s="135"/>
      <c r="AZ48" s="135"/>
      <c r="BB48" s="252"/>
      <c r="BC48" s="135"/>
      <c r="BD48" s="135"/>
      <c r="BE48" s="135"/>
      <c r="BF48" s="135"/>
      <c r="CZ48" s="152"/>
      <c r="DB48" s="153"/>
      <c r="DC48" s="153"/>
      <c r="DD48" s="153"/>
      <c r="DE48" s="239"/>
      <c r="DF48" s="153"/>
      <c r="DG48" s="152"/>
      <c r="DH48" s="135"/>
      <c r="DM48" s="153"/>
      <c r="DN48" s="153"/>
      <c r="DO48" s="136"/>
      <c r="DP48" s="153"/>
      <c r="DQ48" s="153"/>
      <c r="DR48" s="153"/>
      <c r="DS48" s="153"/>
      <c r="DV48" s="240"/>
      <c r="DW48" s="153"/>
      <c r="DX48" s="153"/>
      <c r="DY48" s="153"/>
      <c r="EA48" s="152"/>
      <c r="EC48" s="152"/>
    </row>
    <row r="49" spans="4:150" ht="12.75" customHeight="1">
      <c r="F49" s="135"/>
      <c r="G49" s="135"/>
      <c r="H49" s="135"/>
      <c r="I49" s="135"/>
      <c r="J49" s="135"/>
      <c r="K49" s="138"/>
      <c r="L49" s="135"/>
      <c r="M49" s="135"/>
      <c r="N49" s="135"/>
      <c r="O49" s="135"/>
      <c r="R49" s="124"/>
      <c r="V49" s="243"/>
      <c r="W49" s="253"/>
      <c r="X49" s="242"/>
      <c r="Y49" s="671" t="s">
        <v>191</v>
      </c>
      <c r="Z49" s="672"/>
      <c r="AA49" s="684"/>
      <c r="AB49" s="685"/>
      <c r="AC49" s="685"/>
      <c r="AD49" s="686"/>
      <c r="AE49" s="226"/>
      <c r="AF49" s="226"/>
      <c r="AG49" s="226"/>
      <c r="AH49" s="226"/>
      <c r="AI49" s="223"/>
      <c r="AJ49" s="653">
        <f t="shared" si="1"/>
        <v>0</v>
      </c>
      <c r="AK49" s="680" t="s">
        <v>2</v>
      </c>
      <c r="AL49" s="681"/>
      <c r="AS49" s="135"/>
      <c r="AT49" s="135"/>
      <c r="AU49" s="138"/>
      <c r="AV49" s="252"/>
      <c r="AW49" s="135"/>
      <c r="AX49" s="135"/>
      <c r="AY49" s="135"/>
      <c r="AZ49" s="135"/>
      <c r="BB49" s="252"/>
      <c r="BC49" s="135"/>
      <c r="BD49" s="135"/>
      <c r="BE49" s="135"/>
      <c r="BF49" s="135"/>
      <c r="CZ49" s="152"/>
      <c r="DB49" s="153"/>
      <c r="DC49" s="153"/>
      <c r="DD49" s="153"/>
      <c r="DE49" s="239"/>
      <c r="DF49" s="153"/>
      <c r="DG49" s="152"/>
      <c r="DH49" s="135"/>
      <c r="DM49" s="153"/>
      <c r="DN49" s="153"/>
      <c r="DO49" s="136"/>
      <c r="DP49" s="153"/>
      <c r="DQ49" s="153"/>
      <c r="DR49" s="153"/>
      <c r="DS49" s="153"/>
      <c r="DV49" s="240"/>
      <c r="DW49" s="153"/>
      <c r="DX49" s="153"/>
      <c r="DY49" s="153"/>
      <c r="EA49" s="152"/>
      <c r="EC49" s="152"/>
    </row>
    <row r="50" spans="4:150" ht="13.5" customHeight="1" thickBot="1">
      <c r="F50" s="135"/>
      <c r="G50" s="135"/>
      <c r="H50" s="135"/>
      <c r="I50" s="135"/>
      <c r="J50" s="135"/>
      <c r="K50" s="138"/>
      <c r="L50" s="135"/>
      <c r="M50" s="135"/>
      <c r="N50" s="135"/>
      <c r="O50" s="135"/>
      <c r="R50" s="124"/>
      <c r="X50" s="124"/>
      <c r="Y50" s="671" t="s">
        <v>192</v>
      </c>
      <c r="Z50" s="672"/>
      <c r="AA50" s="684"/>
      <c r="AB50" s="685"/>
      <c r="AC50" s="685"/>
      <c r="AD50" s="686"/>
      <c r="AE50" s="226"/>
      <c r="AF50" s="226"/>
      <c r="AG50" s="226"/>
      <c r="AH50" s="226"/>
      <c r="AI50" s="223"/>
      <c r="AJ50" s="653">
        <f t="shared" si="1"/>
        <v>0</v>
      </c>
      <c r="AK50" s="682" t="s">
        <v>15</v>
      </c>
      <c r="AL50" s="683"/>
      <c r="AS50" s="135"/>
      <c r="AT50" s="135"/>
      <c r="AU50" s="138"/>
      <c r="AV50" s="252"/>
      <c r="AW50" s="135"/>
      <c r="AX50" s="135"/>
      <c r="AY50" s="135"/>
      <c r="AZ50" s="135"/>
      <c r="BB50" s="252"/>
      <c r="BC50" s="135"/>
      <c r="BD50" s="135"/>
      <c r="BE50" s="135"/>
      <c r="BF50" s="135"/>
      <c r="EF50" s="255"/>
      <c r="EG50" s="255"/>
      <c r="EH50" s="255"/>
      <c r="EI50" s="255"/>
      <c r="EJ50" s="255"/>
      <c r="EK50" s="255"/>
      <c r="EL50" s="255"/>
      <c r="EM50" s="255"/>
      <c r="EN50" s="255"/>
      <c r="EO50" s="255"/>
      <c r="EP50" s="255"/>
      <c r="EQ50" s="255"/>
      <c r="ER50" s="255"/>
      <c r="ES50" s="255"/>
      <c r="ET50" s="255"/>
    </row>
    <row r="51" spans="4:150" ht="13.5" customHeight="1" thickBot="1">
      <c r="F51" s="135"/>
      <c r="G51" s="135"/>
      <c r="H51" s="135"/>
      <c r="I51" s="135"/>
      <c r="J51" s="135"/>
      <c r="K51" s="138"/>
      <c r="L51" s="135"/>
      <c r="M51" s="135"/>
      <c r="N51" s="135"/>
      <c r="O51" s="135"/>
      <c r="R51" s="124"/>
      <c r="X51" s="124"/>
      <c r="AA51" s="256"/>
      <c r="AB51" s="257"/>
      <c r="AC51" s="258"/>
      <c r="AD51" s="187"/>
      <c r="AE51" s="14">
        <f>SUM(AE36:AE50)</f>
        <v>0</v>
      </c>
      <c r="AF51" s="14">
        <f>SUM(AF36:AF50)</f>
        <v>0</v>
      </c>
      <c r="AG51" s="14">
        <f>SUM(AG36:AG50)</f>
        <v>0</v>
      </c>
      <c r="AH51" s="50">
        <f>SUM(AH36:AH50)</f>
        <v>0</v>
      </c>
      <c r="AI51" s="259"/>
      <c r="AJ51" s="687">
        <f t="shared" si="1"/>
        <v>0</v>
      </c>
      <c r="AK51" s="688"/>
      <c r="AL51" s="689"/>
      <c r="AS51" s="135"/>
      <c r="AT51" s="135"/>
      <c r="AU51" s="138"/>
      <c r="AV51" s="252"/>
      <c r="AW51" s="135"/>
      <c r="AX51" s="135"/>
      <c r="AY51" s="135"/>
      <c r="AZ51" s="135"/>
      <c r="BB51" s="252"/>
      <c r="BC51" s="135"/>
      <c r="BD51" s="135"/>
      <c r="BE51" s="135"/>
      <c r="BF51" s="135"/>
      <c r="EF51" s="255"/>
      <c r="EG51" s="255"/>
      <c r="EH51" s="255"/>
      <c r="EI51" s="255"/>
      <c r="EJ51" s="255"/>
      <c r="EK51" s="255"/>
      <c r="EL51" s="255"/>
      <c r="EM51" s="255"/>
      <c r="EN51" s="255"/>
      <c r="EO51" s="255"/>
      <c r="EP51" s="255"/>
      <c r="EQ51" s="255"/>
      <c r="ER51" s="255"/>
      <c r="ES51" s="255"/>
      <c r="ET51" s="255"/>
    </row>
    <row r="52" spans="4:150" ht="13.5" customHeight="1">
      <c r="F52" s="135"/>
      <c r="G52" s="135"/>
      <c r="H52" s="135"/>
      <c r="I52" s="135"/>
      <c r="J52" s="135"/>
      <c r="K52" s="138"/>
      <c r="L52" s="135"/>
      <c r="M52" s="135"/>
      <c r="N52" s="135"/>
      <c r="O52" s="135"/>
      <c r="R52" s="124"/>
      <c r="X52" s="124"/>
      <c r="AD52" s="124"/>
      <c r="AS52" s="135"/>
      <c r="AT52" s="135"/>
      <c r="AU52" s="138"/>
      <c r="AV52" s="252"/>
      <c r="AW52" s="135"/>
      <c r="AX52" s="135"/>
      <c r="AY52" s="135"/>
      <c r="AZ52" s="135"/>
      <c r="BB52" s="252"/>
      <c r="BC52" s="135"/>
      <c r="BD52" s="135"/>
      <c r="BE52" s="135"/>
      <c r="BF52" s="135"/>
      <c r="EF52" s="255"/>
      <c r="EG52" s="255"/>
      <c r="EH52" s="255"/>
      <c r="EI52" s="255"/>
      <c r="EJ52" s="255"/>
      <c r="EK52" s="255"/>
      <c r="EL52" s="255"/>
      <c r="EM52" s="255"/>
      <c r="EN52" s="255"/>
      <c r="EO52" s="255"/>
      <c r="EP52" s="255"/>
      <c r="EQ52" s="255"/>
      <c r="ER52" s="255"/>
      <c r="ES52" s="255"/>
      <c r="ET52" s="255"/>
    </row>
    <row r="53" spans="4:150" ht="13.5" customHeight="1">
      <c r="F53" s="135"/>
      <c r="G53" s="135"/>
      <c r="H53" s="135"/>
      <c r="I53" s="135"/>
      <c r="J53" s="135"/>
      <c r="K53" s="138"/>
      <c r="L53" s="135"/>
      <c r="M53" s="135"/>
      <c r="N53" s="135"/>
      <c r="O53" s="135"/>
      <c r="R53" s="124"/>
      <c r="X53" s="124"/>
      <c r="AD53" s="124"/>
      <c r="AS53" s="135"/>
      <c r="AT53" s="135"/>
      <c r="AU53" s="138"/>
      <c r="AV53" s="252"/>
      <c r="AW53" s="135"/>
      <c r="AX53" s="135"/>
      <c r="AY53" s="135"/>
      <c r="AZ53" s="135"/>
      <c r="BB53" s="252"/>
      <c r="BC53" s="135"/>
      <c r="BD53" s="135"/>
      <c r="BE53" s="135"/>
      <c r="BF53" s="135"/>
      <c r="EF53" s="255"/>
      <c r="EG53" s="255"/>
      <c r="EH53" s="255"/>
      <c r="EI53" s="255"/>
      <c r="EJ53" s="255"/>
      <c r="EK53" s="255"/>
      <c r="EL53" s="255"/>
      <c r="EM53" s="255"/>
      <c r="EN53" s="255"/>
      <c r="EO53" s="255"/>
      <c r="EP53" s="255"/>
      <c r="EQ53" s="255"/>
      <c r="ER53" s="255"/>
      <c r="ES53" s="255"/>
      <c r="ET53" s="255"/>
    </row>
    <row r="54" spans="4:150" ht="13.5" customHeight="1">
      <c r="F54" s="135"/>
      <c r="G54" s="135"/>
      <c r="H54" s="135"/>
      <c r="I54" s="135"/>
      <c r="J54" s="135"/>
      <c r="K54" s="138"/>
      <c r="L54" s="135"/>
      <c r="M54" s="135"/>
      <c r="N54" s="135"/>
      <c r="O54" s="135"/>
      <c r="R54" s="124"/>
      <c r="X54" s="124"/>
      <c r="AD54" s="124"/>
      <c r="AS54" s="135"/>
      <c r="AT54" s="135"/>
      <c r="AU54" s="138"/>
      <c r="AV54" s="252"/>
      <c r="AW54" s="135"/>
      <c r="AX54" s="135"/>
      <c r="AY54" s="135"/>
      <c r="AZ54" s="135"/>
      <c r="BB54" s="252"/>
      <c r="BC54" s="135"/>
      <c r="BD54" s="135"/>
      <c r="BE54" s="135"/>
      <c r="BF54" s="135"/>
      <c r="EF54" s="255"/>
      <c r="EG54" s="255"/>
      <c r="EH54" s="255"/>
      <c r="EI54" s="255"/>
      <c r="EJ54" s="255"/>
      <c r="EK54" s="255"/>
      <c r="EL54" s="255"/>
      <c r="EM54" s="255"/>
      <c r="EN54" s="255"/>
      <c r="EO54" s="255"/>
      <c r="EP54" s="255"/>
      <c r="EQ54" s="255"/>
      <c r="ER54" s="255"/>
      <c r="ES54" s="255"/>
      <c r="ET54" s="255"/>
    </row>
    <row r="55" spans="4:150" ht="13.5" customHeight="1">
      <c r="F55" s="135"/>
      <c r="G55" s="135"/>
      <c r="H55" s="135"/>
      <c r="I55" s="135"/>
      <c r="J55" s="135"/>
      <c r="K55" s="138"/>
      <c r="L55" s="135"/>
      <c r="M55" s="135"/>
      <c r="N55" s="135"/>
      <c r="O55" s="135"/>
      <c r="R55" s="124"/>
      <c r="X55" s="124"/>
      <c r="AD55" s="124"/>
      <c r="AS55" s="135"/>
      <c r="AT55" s="135"/>
      <c r="AU55" s="138"/>
      <c r="AV55" s="252"/>
      <c r="AW55" s="135"/>
      <c r="AX55" s="135"/>
      <c r="AY55" s="135"/>
      <c r="AZ55" s="135"/>
      <c r="BB55" s="252"/>
      <c r="BC55" s="135"/>
      <c r="BD55" s="135"/>
      <c r="BE55" s="135"/>
      <c r="BF55" s="135"/>
      <c r="EF55" s="255"/>
      <c r="EG55" s="255"/>
      <c r="EH55" s="255"/>
      <c r="EI55" s="255"/>
      <c r="EJ55" s="255"/>
      <c r="EK55" s="255"/>
      <c r="EL55" s="255"/>
      <c r="EM55" s="255"/>
      <c r="EN55" s="255"/>
      <c r="EO55" s="255"/>
      <c r="EP55" s="255"/>
      <c r="EQ55" s="255"/>
      <c r="ER55" s="255"/>
      <c r="ES55" s="255"/>
      <c r="ET55" s="255"/>
    </row>
    <row r="56" spans="4:150" ht="13.5" customHeight="1">
      <c r="F56" s="135"/>
      <c r="G56" s="135"/>
      <c r="H56" s="135"/>
      <c r="I56" s="135"/>
      <c r="J56" s="135"/>
      <c r="K56" s="138"/>
      <c r="L56" s="135"/>
      <c r="M56" s="135"/>
      <c r="N56" s="135"/>
      <c r="O56" s="135"/>
      <c r="R56" s="124"/>
      <c r="X56" s="124"/>
      <c r="AD56" s="124"/>
      <c r="AS56" s="135"/>
      <c r="AT56" s="135"/>
      <c r="AU56" s="138"/>
      <c r="AV56" s="252"/>
      <c r="AW56" s="135"/>
      <c r="AX56" s="135"/>
      <c r="AY56" s="135"/>
      <c r="AZ56" s="135"/>
      <c r="BB56" s="252"/>
      <c r="BC56" s="135"/>
      <c r="BD56" s="135"/>
      <c r="BE56" s="135"/>
      <c r="BF56" s="135"/>
      <c r="EF56" s="255"/>
      <c r="EG56" s="255"/>
      <c r="EH56" s="255"/>
      <c r="EI56" s="255"/>
      <c r="EJ56" s="255"/>
      <c r="EK56" s="255"/>
      <c r="EL56" s="255"/>
      <c r="EM56" s="255"/>
      <c r="EN56" s="255"/>
      <c r="EO56" s="255"/>
      <c r="EP56" s="255"/>
      <c r="EQ56" s="255"/>
      <c r="ER56" s="255"/>
      <c r="ES56" s="255"/>
      <c r="ET56" s="255"/>
    </row>
    <row r="57" spans="4:150" ht="13.5" customHeight="1">
      <c r="F57" s="135"/>
      <c r="G57" s="135"/>
      <c r="H57" s="135"/>
      <c r="I57" s="135"/>
      <c r="J57" s="135"/>
      <c r="K57" s="138"/>
      <c r="L57" s="135"/>
      <c r="M57" s="135"/>
      <c r="N57" s="135"/>
      <c r="O57" s="135"/>
      <c r="R57" s="124"/>
      <c r="X57" s="124"/>
      <c r="AD57" s="124"/>
      <c r="AT57" s="130"/>
      <c r="AU57" s="131"/>
      <c r="AV57" s="124"/>
      <c r="AW57" s="132"/>
      <c r="AX57" s="260"/>
      <c r="AY57" s="260"/>
      <c r="AZ57" s="260"/>
      <c r="BA57" s="261"/>
      <c r="BB57" s="262"/>
      <c r="BC57" s="263"/>
      <c r="BD57" s="264"/>
      <c r="BE57" s="127"/>
      <c r="EF57" s="255"/>
      <c r="EG57" s="255"/>
      <c r="EH57" s="255"/>
      <c r="EI57" s="255"/>
      <c r="EJ57" s="255"/>
      <c r="EK57" s="255"/>
      <c r="EL57" s="255"/>
      <c r="EM57" s="255"/>
      <c r="EN57" s="255"/>
      <c r="EO57" s="255"/>
      <c r="EP57" s="255"/>
      <c r="EQ57" s="255"/>
      <c r="ER57" s="255"/>
      <c r="ES57" s="255"/>
      <c r="ET57" s="255"/>
    </row>
    <row r="58" spans="4:150" ht="13.5" customHeight="1">
      <c r="F58" s="135"/>
      <c r="G58" s="135"/>
      <c r="H58" s="135"/>
      <c r="I58" s="135"/>
      <c r="J58" s="135"/>
      <c r="K58" s="138"/>
      <c r="L58" s="135"/>
      <c r="M58" s="135"/>
      <c r="N58" s="135"/>
      <c r="O58" s="135"/>
      <c r="R58" s="124"/>
      <c r="X58" s="124"/>
      <c r="AD58" s="124"/>
      <c r="AT58" s="130"/>
      <c r="AU58" s="131"/>
      <c r="AV58" s="124"/>
      <c r="AW58" s="132"/>
      <c r="AX58" s="260"/>
      <c r="AY58" s="260"/>
      <c r="AZ58" s="260"/>
      <c r="BA58" s="261"/>
      <c r="BB58" s="262"/>
      <c r="BC58" s="263"/>
      <c r="BD58" s="264"/>
      <c r="BE58" s="127"/>
      <c r="EE58" s="135"/>
      <c r="EG58" s="135"/>
      <c r="EH58" s="135"/>
      <c r="EI58" s="135"/>
      <c r="EJ58" s="135"/>
      <c r="EK58" s="135"/>
      <c r="EL58" s="135"/>
      <c r="EM58" s="135"/>
      <c r="EN58" s="135"/>
      <c r="EO58" s="135"/>
      <c r="EP58" s="135"/>
      <c r="ES58" s="135"/>
      <c r="ET58" s="135"/>
    </row>
    <row r="59" spans="4:150" ht="13.5" customHeight="1">
      <c r="F59" s="135"/>
      <c r="G59" s="135"/>
      <c r="H59" s="135"/>
      <c r="I59" s="135"/>
      <c r="J59" s="135"/>
      <c r="K59" s="138"/>
      <c r="L59" s="135"/>
      <c r="M59" s="135"/>
      <c r="N59" s="135"/>
      <c r="O59" s="135"/>
      <c r="R59" s="124"/>
      <c r="X59" s="124"/>
      <c r="AD59" s="124"/>
      <c r="AT59" s="130"/>
      <c r="AU59" s="131"/>
      <c r="AV59" s="124"/>
      <c r="AW59" s="132"/>
      <c r="AX59" s="260"/>
      <c r="AY59" s="260"/>
      <c r="AZ59" s="260"/>
      <c r="BA59" s="261"/>
      <c r="BB59" s="262"/>
      <c r="BC59" s="263"/>
      <c r="BD59" s="264"/>
      <c r="BE59" s="127"/>
      <c r="EE59" s="135"/>
      <c r="EG59" s="135"/>
      <c r="EH59" s="135"/>
      <c r="EI59" s="135"/>
      <c r="EJ59" s="135"/>
      <c r="EK59" s="135"/>
      <c r="EL59" s="135"/>
      <c r="EM59" s="135"/>
      <c r="EN59" s="135"/>
      <c r="EO59" s="135"/>
      <c r="EP59" s="135"/>
      <c r="ES59" s="135"/>
      <c r="ET59" s="135"/>
    </row>
    <row r="60" spans="4:150" ht="13.5" customHeight="1">
      <c r="F60" s="135"/>
      <c r="G60" s="135"/>
      <c r="H60" s="135"/>
      <c r="I60" s="135"/>
      <c r="J60" s="135"/>
      <c r="K60" s="138"/>
      <c r="L60" s="135"/>
      <c r="M60" s="135"/>
      <c r="N60" s="135"/>
      <c r="O60" s="135"/>
      <c r="R60" s="124"/>
      <c r="V60" s="130"/>
      <c r="W60" s="131"/>
      <c r="X60" s="124"/>
      <c r="Y60" s="132"/>
      <c r="Z60" s="127"/>
      <c r="AA60" s="127"/>
      <c r="AB60" s="130"/>
      <c r="AC60" s="131"/>
      <c r="AD60" s="124"/>
      <c r="AT60" s="130"/>
      <c r="AU60" s="131"/>
      <c r="AV60" s="124"/>
      <c r="AW60" s="132"/>
      <c r="AX60" s="260"/>
      <c r="AY60" s="260"/>
      <c r="AZ60" s="260"/>
      <c r="BA60" s="261"/>
      <c r="BB60" s="262"/>
      <c r="BC60" s="263"/>
      <c r="BD60" s="264"/>
      <c r="BE60" s="127"/>
      <c r="EE60" s="135"/>
      <c r="EG60" s="135"/>
      <c r="EH60" s="135"/>
      <c r="EI60" s="135"/>
      <c r="EJ60" s="135"/>
      <c r="EK60" s="135"/>
      <c r="EL60" s="135"/>
      <c r="EM60" s="135"/>
      <c r="EN60" s="135"/>
      <c r="EO60" s="135"/>
      <c r="EP60" s="135"/>
      <c r="ES60" s="135"/>
      <c r="ET60" s="135"/>
    </row>
    <row r="61" spans="4:150" ht="13.5" customHeight="1">
      <c r="F61" s="135"/>
      <c r="G61" s="135"/>
      <c r="H61" s="135"/>
      <c r="I61" s="135"/>
      <c r="J61" s="135"/>
      <c r="K61" s="138"/>
      <c r="L61" s="135"/>
      <c r="M61" s="135"/>
      <c r="N61" s="135"/>
      <c r="O61" s="135"/>
      <c r="R61" s="124"/>
      <c r="X61" s="124"/>
      <c r="AD61" s="124"/>
      <c r="AT61" s="130"/>
      <c r="AU61" s="131"/>
      <c r="AV61" s="124"/>
      <c r="AW61" s="132"/>
      <c r="AX61" s="260"/>
      <c r="AY61" s="260"/>
      <c r="AZ61" s="260"/>
      <c r="BA61" s="261"/>
      <c r="BB61" s="262"/>
      <c r="BC61" s="263"/>
      <c r="BD61" s="264"/>
      <c r="BE61" s="127"/>
      <c r="EE61" s="135"/>
      <c r="EG61" s="135"/>
      <c r="EH61" s="135"/>
      <c r="EI61" s="135"/>
      <c r="EJ61" s="135"/>
      <c r="EK61" s="135"/>
      <c r="EL61" s="135"/>
      <c r="EM61" s="135"/>
      <c r="EN61" s="135"/>
      <c r="EO61" s="135"/>
      <c r="EP61" s="135"/>
      <c r="ES61" s="135"/>
      <c r="ET61" s="135"/>
    </row>
    <row r="62" spans="4:150" ht="13.5" customHeight="1">
      <c r="F62" s="135"/>
      <c r="G62" s="135"/>
      <c r="H62" s="135"/>
      <c r="I62" s="135"/>
      <c r="J62" s="135"/>
      <c r="K62" s="138"/>
      <c r="L62" s="135"/>
      <c r="M62" s="135"/>
      <c r="N62" s="135"/>
      <c r="O62" s="135"/>
      <c r="R62" s="124"/>
      <c r="X62" s="124"/>
      <c r="AD62" s="124"/>
      <c r="AT62" s="130"/>
      <c r="AU62" s="131"/>
      <c r="AV62" s="124"/>
      <c r="AW62" s="132"/>
      <c r="AX62" s="260"/>
      <c r="AY62" s="260"/>
      <c r="AZ62" s="260"/>
      <c r="BA62" s="261"/>
      <c r="BB62" s="262"/>
      <c r="BC62" s="263"/>
      <c r="BD62" s="264"/>
      <c r="BE62" s="127"/>
      <c r="EE62" s="135"/>
      <c r="EG62" s="135"/>
      <c r="EH62" s="135"/>
      <c r="EI62" s="135"/>
      <c r="EJ62" s="135"/>
      <c r="EK62" s="135"/>
      <c r="EL62" s="135"/>
      <c r="EM62" s="135"/>
      <c r="EN62" s="135"/>
      <c r="EO62" s="135"/>
      <c r="EP62" s="135"/>
      <c r="ES62" s="135"/>
      <c r="ET62" s="135"/>
    </row>
    <row r="63" spans="4:150" ht="13.5" customHeight="1">
      <c r="F63" s="135"/>
      <c r="G63" s="135"/>
      <c r="H63" s="135"/>
      <c r="I63" s="135"/>
      <c r="J63" s="135"/>
      <c r="K63" s="138"/>
      <c r="L63" s="135"/>
      <c r="M63" s="135"/>
      <c r="N63" s="135"/>
      <c r="O63" s="135"/>
      <c r="R63" s="124"/>
      <c r="X63" s="124"/>
      <c r="AD63" s="124"/>
      <c r="AT63" s="130"/>
      <c r="AU63" s="131"/>
      <c r="AV63" s="124"/>
      <c r="AW63" s="132"/>
      <c r="AX63" s="260"/>
      <c r="AY63" s="260"/>
      <c r="AZ63" s="260"/>
      <c r="BA63" s="261"/>
      <c r="BB63" s="262"/>
      <c r="BC63" s="263"/>
      <c r="BD63" s="264"/>
      <c r="BE63" s="127"/>
      <c r="EE63" s="135"/>
      <c r="EG63" s="135"/>
      <c r="EH63" s="135"/>
      <c r="EI63" s="135"/>
      <c r="EJ63" s="135"/>
      <c r="EK63" s="135"/>
      <c r="EL63" s="135"/>
      <c r="EM63" s="135"/>
      <c r="EN63" s="135"/>
      <c r="EO63" s="135"/>
      <c r="EP63" s="135"/>
      <c r="ES63" s="135"/>
      <c r="ET63" s="135"/>
    </row>
    <row r="64" spans="4:150" ht="13.5" customHeight="1">
      <c r="D64" s="136"/>
      <c r="E64" s="231"/>
      <c r="F64" s="265"/>
      <c r="G64" s="136"/>
      <c r="H64" s="136"/>
      <c r="I64" s="136"/>
      <c r="J64" s="136"/>
      <c r="K64" s="231"/>
      <c r="L64" s="265"/>
      <c r="M64" s="136"/>
      <c r="R64" s="124"/>
      <c r="X64" s="124"/>
      <c r="AD64" s="124"/>
      <c r="AT64" s="130"/>
      <c r="AU64" s="131"/>
      <c r="AV64" s="124"/>
      <c r="AW64" s="132"/>
      <c r="AX64" s="260"/>
      <c r="AY64" s="260"/>
      <c r="AZ64" s="260"/>
      <c r="BA64" s="261"/>
      <c r="BB64" s="262"/>
      <c r="BC64" s="263"/>
      <c r="BD64" s="264"/>
      <c r="BE64" s="127"/>
      <c r="EE64" s="135"/>
      <c r="EG64" s="135"/>
      <c r="EH64" s="135"/>
      <c r="EI64" s="135"/>
      <c r="EJ64" s="135"/>
      <c r="EK64" s="135"/>
      <c r="EL64" s="135"/>
      <c r="EM64" s="135"/>
      <c r="EN64" s="135"/>
      <c r="EO64" s="135"/>
      <c r="EP64" s="135"/>
      <c r="ES64" s="135"/>
      <c r="ET64" s="135"/>
    </row>
    <row r="65" spans="1:150" ht="13.5" customHeight="1">
      <c r="F65" s="124"/>
      <c r="L65" s="124"/>
      <c r="R65" s="124"/>
      <c r="U65" s="266"/>
      <c r="X65" s="124"/>
      <c r="AD65" s="124"/>
      <c r="AT65" s="130"/>
      <c r="AU65" s="131"/>
      <c r="AV65" s="124"/>
      <c r="AW65" s="132"/>
      <c r="AX65" s="260"/>
      <c r="AY65" s="260"/>
      <c r="AZ65" s="260"/>
      <c r="BA65" s="261"/>
      <c r="BB65" s="262"/>
      <c r="BC65" s="263"/>
      <c r="BD65" s="264"/>
      <c r="BE65" s="127"/>
      <c r="DN65" s="135"/>
      <c r="EE65" s="135"/>
      <c r="EG65" s="135"/>
      <c r="EH65" s="135"/>
      <c r="EI65" s="135"/>
      <c r="EJ65" s="135"/>
      <c r="EK65" s="135"/>
      <c r="EL65" s="135"/>
      <c r="EM65" s="135"/>
      <c r="EN65" s="135"/>
      <c r="EO65" s="135"/>
      <c r="EP65" s="135"/>
      <c r="ES65" s="135"/>
      <c r="ET65" s="135"/>
    </row>
    <row r="66" spans="1:150" ht="13.5" customHeight="1">
      <c r="F66" s="124"/>
      <c r="L66" s="124"/>
      <c r="R66" s="124"/>
      <c r="X66" s="124"/>
      <c r="AD66" s="124"/>
      <c r="AT66" s="130"/>
      <c r="AU66" s="131"/>
      <c r="AV66" s="124"/>
      <c r="AW66" s="132"/>
      <c r="AX66" s="260"/>
      <c r="AY66" s="260"/>
      <c r="AZ66" s="260"/>
      <c r="BA66" s="261"/>
      <c r="BB66" s="262"/>
      <c r="BC66" s="263"/>
      <c r="BD66" s="264"/>
      <c r="BE66" s="127"/>
      <c r="DN66" s="135"/>
      <c r="EE66" s="135"/>
      <c r="EG66" s="135"/>
      <c r="EH66" s="135"/>
      <c r="EI66" s="135"/>
      <c r="EJ66" s="135"/>
      <c r="EK66" s="135"/>
      <c r="EL66" s="135"/>
      <c r="EM66" s="135"/>
      <c r="EN66" s="135"/>
      <c r="EO66" s="135"/>
      <c r="EP66" s="135"/>
      <c r="ES66" s="135"/>
      <c r="ET66" s="135"/>
    </row>
    <row r="67" spans="1:150" ht="17.25" customHeight="1">
      <c r="A67" s="267"/>
      <c r="B67" s="268" t="s">
        <v>7</v>
      </c>
      <c r="C67" s="269"/>
      <c r="D67" s="106">
        <f ca="1">NOW()</f>
        <v>41387.352963541663</v>
      </c>
      <c r="E67" s="270"/>
      <c r="F67" s="271"/>
      <c r="G67" s="272"/>
      <c r="H67" s="273" t="s">
        <v>0</v>
      </c>
      <c r="I67" s="274">
        <v>1</v>
      </c>
      <c r="J67" s="275"/>
      <c r="K67" s="276"/>
      <c r="L67" s="277"/>
      <c r="M67" s="272"/>
      <c r="N67" s="273" t="s">
        <v>0</v>
      </c>
      <c r="O67" s="274">
        <v>2</v>
      </c>
      <c r="P67" s="275"/>
      <c r="Q67" s="276"/>
      <c r="R67" s="277"/>
      <c r="S67" s="272"/>
      <c r="T67" s="273" t="s">
        <v>0</v>
      </c>
      <c r="U67" s="274">
        <v>3</v>
      </c>
      <c r="V67" s="275"/>
      <c r="W67" s="276"/>
      <c r="X67" s="277"/>
      <c r="Y67" s="272"/>
      <c r="Z67" s="273" t="s">
        <v>0</v>
      </c>
      <c r="AA67" s="274">
        <v>4</v>
      </c>
      <c r="AB67" s="275"/>
      <c r="AC67" s="276"/>
      <c r="AD67" s="277"/>
      <c r="AE67" s="272"/>
      <c r="AF67" s="273" t="s">
        <v>0</v>
      </c>
      <c r="AG67" s="274">
        <v>5</v>
      </c>
      <c r="AH67" s="273"/>
      <c r="AI67" s="276"/>
      <c r="AJ67" s="278"/>
      <c r="AK67" s="273"/>
      <c r="AL67" s="273" t="s">
        <v>0</v>
      </c>
      <c r="AM67" s="274">
        <v>6</v>
      </c>
      <c r="AN67" s="273"/>
      <c r="AO67" s="276"/>
      <c r="AP67" s="278"/>
      <c r="AQ67" s="273"/>
      <c r="AR67" s="273" t="s">
        <v>0</v>
      </c>
      <c r="AS67" s="274">
        <v>7</v>
      </c>
      <c r="AT67" s="273"/>
      <c r="AU67" s="276"/>
      <c r="AV67" s="278"/>
      <c r="AW67" s="273"/>
      <c r="AX67" s="273" t="s">
        <v>0</v>
      </c>
      <c r="AY67" s="274">
        <v>8</v>
      </c>
      <c r="AZ67" s="273"/>
      <c r="BA67" s="279"/>
      <c r="BB67" s="280"/>
      <c r="BC67" s="281"/>
      <c r="BD67" s="282" t="s">
        <v>0</v>
      </c>
      <c r="BE67" s="283">
        <v>9</v>
      </c>
      <c r="BF67" s="284"/>
      <c r="DB67" s="135"/>
      <c r="DC67" s="135"/>
      <c r="DD67" s="135"/>
      <c r="DE67" s="135"/>
      <c r="DF67" s="135"/>
      <c r="DG67" s="135"/>
      <c r="DH67" s="135"/>
      <c r="DI67" s="135"/>
      <c r="DJ67" s="135"/>
      <c r="DK67" s="135"/>
      <c r="DL67" s="135"/>
      <c r="DM67" s="135"/>
      <c r="DN67" s="135"/>
      <c r="EE67" s="135"/>
      <c r="EG67" s="135"/>
      <c r="EH67" s="135"/>
      <c r="EI67" s="135"/>
      <c r="EJ67" s="135"/>
      <c r="EK67" s="135"/>
      <c r="EL67" s="135"/>
      <c r="EM67" s="135"/>
      <c r="EN67" s="135"/>
      <c r="EO67" s="135"/>
      <c r="EP67" s="135"/>
      <c r="ES67" s="135"/>
      <c r="ET67" s="135"/>
    </row>
    <row r="68" spans="1:150" ht="20.100000000000001" customHeight="1">
      <c r="A68" s="285"/>
      <c r="B68" s="286"/>
      <c r="C68" s="154"/>
      <c r="D68" s="287"/>
      <c r="E68" s="288"/>
      <c r="F68" s="289"/>
      <c r="G68" s="132"/>
      <c r="H68" s="130"/>
      <c r="I68" s="127"/>
      <c r="J68" s="290"/>
      <c r="K68" s="131"/>
      <c r="L68" s="291"/>
      <c r="M68" s="132"/>
      <c r="N68" s="130"/>
      <c r="O68" s="127"/>
      <c r="P68" s="290"/>
      <c r="Q68" s="131"/>
      <c r="R68" s="291"/>
      <c r="S68" s="132"/>
      <c r="T68" s="130"/>
      <c r="U68" s="127"/>
      <c r="V68" s="290"/>
      <c r="W68" s="131"/>
      <c r="X68" s="291"/>
      <c r="Y68" s="132"/>
      <c r="Z68" s="130"/>
      <c r="AA68" s="127"/>
      <c r="AB68" s="290"/>
      <c r="AC68" s="131"/>
      <c r="AD68" s="291"/>
      <c r="AE68" s="132"/>
      <c r="AF68" s="130"/>
      <c r="AG68" s="127"/>
      <c r="AH68" s="130"/>
      <c r="AI68" s="131"/>
      <c r="AJ68" s="292"/>
      <c r="AK68" s="130"/>
      <c r="AL68" s="130"/>
      <c r="AM68" s="130"/>
      <c r="AN68" s="130"/>
      <c r="AO68" s="131"/>
      <c r="AP68" s="292"/>
      <c r="AQ68" s="130"/>
      <c r="AR68" s="130"/>
      <c r="AS68" s="130"/>
      <c r="AT68" s="130"/>
      <c r="AU68" s="131"/>
      <c r="AV68" s="292"/>
      <c r="AW68" s="130"/>
      <c r="AX68" s="130"/>
      <c r="AY68" s="130"/>
      <c r="AZ68" s="130"/>
      <c r="BA68" s="131"/>
      <c r="BB68" s="291"/>
      <c r="BD68" s="130"/>
      <c r="BE68" s="127"/>
      <c r="BF68" s="293"/>
      <c r="DB68" s="135"/>
      <c r="DC68" s="135"/>
      <c r="DD68" s="135"/>
      <c r="DE68" s="135"/>
      <c r="DF68" s="135"/>
      <c r="DG68" s="135"/>
      <c r="DH68" s="135"/>
      <c r="DI68" s="135"/>
      <c r="DJ68" s="135"/>
      <c r="DK68" s="135"/>
      <c r="DL68" s="135"/>
      <c r="DM68" s="135"/>
      <c r="DN68" s="135"/>
      <c r="EE68" s="135"/>
      <c r="EG68" s="135"/>
      <c r="EH68" s="135"/>
      <c r="EI68" s="135"/>
      <c r="EJ68" s="135"/>
      <c r="EK68" s="135"/>
      <c r="EL68" s="135"/>
      <c r="EM68" s="135"/>
      <c r="EN68" s="135"/>
      <c r="EO68" s="135"/>
      <c r="EP68" s="135"/>
      <c r="ES68" s="135"/>
      <c r="ET68" s="135"/>
    </row>
    <row r="69" spans="1:150" ht="0.95" customHeight="1" thickBot="1">
      <c r="A69" s="294"/>
      <c r="B69" s="286"/>
      <c r="C69" s="154"/>
      <c r="D69" s="295"/>
      <c r="E69" s="296"/>
      <c r="F69" s="297"/>
      <c r="G69" s="298"/>
      <c r="H69" s="299"/>
      <c r="I69" s="299"/>
      <c r="J69" s="300"/>
      <c r="K69" s="301"/>
      <c r="L69" s="302"/>
      <c r="M69" s="298"/>
      <c r="N69" s="299"/>
      <c r="O69" s="299"/>
      <c r="P69" s="300"/>
      <c r="Q69" s="301"/>
      <c r="R69" s="302"/>
      <c r="S69" s="298"/>
      <c r="T69" s="299"/>
      <c r="U69" s="299"/>
      <c r="V69" s="300"/>
      <c r="W69" s="301"/>
      <c r="X69" s="302"/>
      <c r="Y69" s="298"/>
      <c r="Z69" s="299"/>
      <c r="AA69" s="299"/>
      <c r="AB69" s="300"/>
      <c r="AC69" s="301"/>
      <c r="AD69" s="302"/>
      <c r="AE69" s="298"/>
      <c r="AF69" s="299"/>
      <c r="AG69" s="299"/>
      <c r="AH69" s="303"/>
      <c r="AI69" s="301"/>
      <c r="AJ69" s="304"/>
      <c r="AK69" s="303"/>
      <c r="AL69" s="303"/>
      <c r="AM69" s="303"/>
      <c r="AN69" s="303"/>
      <c r="AO69" s="301"/>
      <c r="AP69" s="304"/>
      <c r="AQ69" s="303"/>
      <c r="AR69" s="303"/>
      <c r="AS69" s="303"/>
      <c r="AT69" s="303"/>
      <c r="AU69" s="301"/>
      <c r="AV69" s="304"/>
      <c r="AW69" s="303"/>
      <c r="AX69" s="303"/>
      <c r="AY69" s="303"/>
      <c r="AZ69" s="303"/>
      <c r="BA69" s="301"/>
      <c r="BB69" s="302"/>
      <c r="BC69" s="298"/>
      <c r="BD69" s="299"/>
      <c r="BE69" s="299"/>
      <c r="BF69" s="305"/>
      <c r="DB69" s="135"/>
      <c r="DC69" s="135"/>
      <c r="DD69" s="135"/>
      <c r="DE69" s="135"/>
      <c r="DF69" s="135"/>
      <c r="DG69" s="135"/>
      <c r="DH69" s="135"/>
      <c r="DI69" s="135"/>
      <c r="DJ69" s="135"/>
      <c r="DK69" s="135"/>
      <c r="DL69" s="135"/>
      <c r="DM69" s="135"/>
      <c r="DN69" s="135"/>
      <c r="EE69" s="135"/>
      <c r="EG69" s="135"/>
      <c r="EH69" s="135"/>
      <c r="EI69" s="135"/>
      <c r="EJ69" s="135"/>
      <c r="EK69" s="135"/>
      <c r="EL69" s="135"/>
      <c r="EM69" s="135"/>
      <c r="EN69" s="135"/>
      <c r="EO69" s="135"/>
      <c r="EP69" s="135"/>
      <c r="ES69" s="135"/>
      <c r="ET69" s="135"/>
    </row>
    <row r="70" spans="1:150" ht="12.75" customHeight="1" thickTop="1" thickBot="1">
      <c r="A70" s="306"/>
      <c r="B70" s="15">
        <f>J14</f>
        <v>0</v>
      </c>
      <c r="C70" s="307"/>
      <c r="D70" s="308"/>
      <c r="E70" s="309"/>
      <c r="F70" s="310"/>
      <c r="G70" s="311"/>
      <c r="H70" s="312"/>
      <c r="I70" s="312"/>
      <c r="J70" s="313"/>
      <c r="K70" s="301"/>
      <c r="L70" s="314"/>
      <c r="M70" s="315"/>
      <c r="N70" s="316"/>
      <c r="O70" s="68" t="str">
        <f>IF(N70="","&lt;--- If you use this page, be sure to enter an abbreviation in this N-column cell","")</f>
        <v>&lt;--- If you use this page, be sure to enter an abbreviation in this N-column cell</v>
      </c>
      <c r="P70" s="315"/>
      <c r="Q70" s="317"/>
      <c r="R70" s="318"/>
      <c r="S70" s="311"/>
      <c r="T70" s="312"/>
      <c r="U70" s="312"/>
      <c r="V70" s="313"/>
      <c r="W70" s="319"/>
      <c r="X70" s="318"/>
      <c r="Y70" s="311"/>
      <c r="Z70" s="312"/>
      <c r="AA70" s="312"/>
      <c r="AB70" s="313"/>
      <c r="AC70" s="319"/>
      <c r="AD70" s="318"/>
      <c r="AE70" s="311"/>
      <c r="AF70" s="312"/>
      <c r="AG70" s="312"/>
      <c r="AH70" s="313"/>
      <c r="AI70" s="319"/>
      <c r="AJ70" s="320"/>
      <c r="AK70" s="313"/>
      <c r="AL70" s="313"/>
      <c r="AM70" s="313"/>
      <c r="AN70" s="313"/>
      <c r="AO70" s="319"/>
      <c r="AP70" s="320"/>
      <c r="AQ70" s="313"/>
      <c r="AR70" s="313"/>
      <c r="AS70" s="313"/>
      <c r="AT70" s="313"/>
      <c r="AU70" s="319"/>
      <c r="AV70" s="320"/>
      <c r="AW70" s="313"/>
      <c r="AX70" s="313"/>
      <c r="AY70" s="313"/>
      <c r="AZ70" s="313"/>
      <c r="BA70" s="319"/>
      <c r="BB70" s="318"/>
      <c r="BC70" s="311"/>
      <c r="BD70" s="312"/>
      <c r="BE70" s="312"/>
      <c r="BF70" s="321"/>
      <c r="DB70" s="135"/>
      <c r="DC70" s="135"/>
      <c r="DD70" s="135"/>
      <c r="DE70" s="135"/>
      <c r="DF70" s="135"/>
      <c r="DG70" s="135"/>
      <c r="DH70" s="135"/>
      <c r="DI70" s="135"/>
      <c r="DJ70" s="135"/>
      <c r="DK70" s="135"/>
      <c r="DL70" s="135"/>
      <c r="DM70" s="135"/>
      <c r="DN70" s="135"/>
      <c r="EE70" s="135"/>
      <c r="EG70" s="135"/>
      <c r="EH70" s="135"/>
      <c r="EI70" s="135"/>
      <c r="EJ70" s="135"/>
      <c r="EK70" s="135"/>
      <c r="EL70" s="135"/>
      <c r="EM70" s="135"/>
      <c r="EN70" s="135"/>
      <c r="EO70" s="135"/>
      <c r="EP70" s="135"/>
      <c r="ES70" s="135"/>
      <c r="ET70" s="135"/>
    </row>
    <row r="71" spans="1:150" ht="16.5" customHeight="1" thickTop="1" thickBot="1">
      <c r="A71" s="322"/>
      <c r="B71" s="286" t="s">
        <v>42</v>
      </c>
      <c r="C71" s="42" t="str">
        <f>IF(D71="","", IF(D72&lt;&gt;"",D72,$N$70))</f>
        <v/>
      </c>
      <c r="D71" s="323"/>
      <c r="E71" s="111" t="str">
        <f>F71</f>
        <v/>
      </c>
      <c r="F71" s="51" t="str">
        <f>IF(G71 = "", "",IF(F72&lt;&gt; "",F72, $N$70))</f>
        <v/>
      </c>
      <c r="G71" s="325"/>
      <c r="H71" s="326"/>
      <c r="I71" s="326"/>
      <c r="J71" s="327"/>
      <c r="K71" s="111" t="str">
        <f>L71</f>
        <v/>
      </c>
      <c r="L71" s="51" t="str">
        <f>IF(M71 = "", "",IF(L72&lt;&gt; "",L72, $N$70))</f>
        <v/>
      </c>
      <c r="M71" s="325"/>
      <c r="N71" s="326"/>
      <c r="O71" s="326"/>
      <c r="P71" s="327"/>
      <c r="Q71" s="111" t="str">
        <f>R71</f>
        <v/>
      </c>
      <c r="R71" s="51" t="str">
        <f>IF(S71 = "", "",IF(R72&lt;&gt; "",R72, $N$70))</f>
        <v/>
      </c>
      <c r="S71" s="325"/>
      <c r="T71" s="326"/>
      <c r="U71" s="326"/>
      <c r="V71" s="327"/>
      <c r="W71" s="111" t="str">
        <f>X71</f>
        <v/>
      </c>
      <c r="X71" s="51" t="str">
        <f>IF(Y71 = "", "",IF(X72&lt;&gt; "",X72, $N$70))</f>
        <v/>
      </c>
      <c r="Y71" s="325"/>
      <c r="Z71" s="326"/>
      <c r="AA71" s="326"/>
      <c r="AB71" s="327"/>
      <c r="AC71" s="111" t="str">
        <f>AD71</f>
        <v/>
      </c>
      <c r="AD71" s="51" t="str">
        <f>IF(AE71 = "", "",IF(AD72&lt;&gt; "",AD72, $N$70))</f>
        <v/>
      </c>
      <c r="AE71" s="325"/>
      <c r="AF71" s="326"/>
      <c r="AG71" s="326"/>
      <c r="AH71" s="328"/>
      <c r="AI71" s="111" t="str">
        <f>AJ71</f>
        <v/>
      </c>
      <c r="AJ71" s="51" t="str">
        <f>IF(AK71 = "", "",IF(AJ72&lt;&gt; "",AJ72, $N$70))</f>
        <v/>
      </c>
      <c r="AK71" s="325"/>
      <c r="AL71" s="326"/>
      <c r="AM71" s="326"/>
      <c r="AN71" s="329"/>
      <c r="AO71" s="111" t="str">
        <f>AP71</f>
        <v/>
      </c>
      <c r="AP71" s="51" t="str">
        <f>IF(AQ71 = "", "",IF(AP72&lt;&gt; "",AP72, $N$70))</f>
        <v/>
      </c>
      <c r="AQ71" s="325"/>
      <c r="AR71" s="326"/>
      <c r="AS71" s="326"/>
      <c r="AT71" s="328"/>
      <c r="AU71" s="111" t="str">
        <f>AV71</f>
        <v/>
      </c>
      <c r="AV71" s="51" t="str">
        <f>IF(AW71 = "", "",IF(AV72&lt;&gt; "",AV72, $N$70))</f>
        <v/>
      </c>
      <c r="AW71" s="325"/>
      <c r="AX71" s="326"/>
      <c r="AY71" s="326"/>
      <c r="AZ71" s="327"/>
      <c r="BA71" s="111" t="str">
        <f>BB71</f>
        <v/>
      </c>
      <c r="BB71" s="51" t="str">
        <f>IF(BC71 = "", "",IF(BB72&lt;&gt; "",BB72, $N$70))</f>
        <v/>
      </c>
      <c r="BC71" s="325"/>
      <c r="BD71" s="326"/>
      <c r="BE71" s="326"/>
      <c r="BF71" s="330"/>
      <c r="BI71" s="135"/>
      <c r="BJ71" s="135"/>
      <c r="DB71" s="135"/>
      <c r="DC71" s="135"/>
      <c r="DD71" s="135"/>
      <c r="DE71" s="135"/>
      <c r="DF71" s="135"/>
      <c r="DG71" s="135"/>
      <c r="DH71" s="135"/>
      <c r="DI71" s="135"/>
      <c r="DJ71" s="135"/>
      <c r="DK71" s="135"/>
      <c r="DL71" s="135"/>
      <c r="DM71" s="135"/>
      <c r="DN71" s="135"/>
      <c r="EE71" s="135"/>
      <c r="EG71" s="135"/>
      <c r="EH71" s="135"/>
      <c r="EI71" s="135"/>
      <c r="EJ71" s="135"/>
      <c r="EK71" s="135"/>
      <c r="EL71" s="135"/>
      <c r="EM71" s="135"/>
      <c r="EN71" s="135"/>
      <c r="EO71" s="135"/>
      <c r="EP71" s="135"/>
      <c r="ES71" s="135"/>
      <c r="ET71" s="135"/>
    </row>
    <row r="72" spans="1:150" ht="13.5" outlineLevel="1" thickBot="1">
      <c r="A72" s="331"/>
      <c r="B72" s="16">
        <f>SUM(B73:B136)</f>
        <v>0</v>
      </c>
      <c r="C72" s="332"/>
      <c r="D72" s="333"/>
      <c r="E72" s="334"/>
      <c r="F72" s="335"/>
      <c r="G72" s="336"/>
      <c r="H72" s="337"/>
      <c r="I72" s="337"/>
      <c r="J72" s="338"/>
      <c r="K72" s="334"/>
      <c r="L72" s="339"/>
      <c r="M72" s="340"/>
      <c r="N72" s="337"/>
      <c r="O72" s="337"/>
      <c r="P72" s="338"/>
      <c r="Q72" s="334"/>
      <c r="R72" s="339"/>
      <c r="S72" s="340"/>
      <c r="T72" s="337"/>
      <c r="U72" s="337"/>
      <c r="V72" s="338"/>
      <c r="W72" s="334"/>
      <c r="X72" s="339"/>
      <c r="Y72" s="340"/>
      <c r="Z72" s="337"/>
      <c r="AA72" s="337"/>
      <c r="AB72" s="338"/>
      <c r="AC72" s="334"/>
      <c r="AD72" s="339"/>
      <c r="AE72" s="340"/>
      <c r="AF72" s="337"/>
      <c r="AG72" s="337"/>
      <c r="AH72" s="341"/>
      <c r="AI72" s="334"/>
      <c r="AJ72" s="339"/>
      <c r="AK72" s="340"/>
      <c r="AL72" s="337"/>
      <c r="AM72" s="337"/>
      <c r="AN72" s="342"/>
      <c r="AO72" s="334"/>
      <c r="AP72" s="339"/>
      <c r="AQ72" s="340"/>
      <c r="AR72" s="337"/>
      <c r="AS72" s="337"/>
      <c r="AT72" s="341"/>
      <c r="AU72" s="334"/>
      <c r="AV72" s="339"/>
      <c r="AW72" s="340"/>
      <c r="AX72" s="337"/>
      <c r="AY72" s="337"/>
      <c r="AZ72" s="338"/>
      <c r="BA72" s="334"/>
      <c r="BB72" s="339"/>
      <c r="BC72" s="340"/>
      <c r="BD72" s="337"/>
      <c r="BE72" s="337"/>
      <c r="BF72" s="343"/>
      <c r="BH72" s="344"/>
      <c r="BI72" s="135"/>
      <c r="BJ72" s="135"/>
      <c r="DB72" s="135"/>
      <c r="DC72" s="135"/>
      <c r="DD72" s="135"/>
      <c r="DE72" s="135"/>
      <c r="DF72" s="135"/>
      <c r="DG72" s="135"/>
      <c r="DH72" s="135"/>
      <c r="DI72" s="135"/>
      <c r="DJ72" s="135"/>
      <c r="DK72" s="135"/>
      <c r="DL72" s="135"/>
      <c r="DM72" s="135"/>
      <c r="DN72" s="135"/>
      <c r="EE72" s="135"/>
      <c r="EG72" s="135"/>
      <c r="EH72" s="135"/>
      <c r="EI72" s="135"/>
      <c r="EJ72" s="135"/>
      <c r="EK72" s="135"/>
      <c r="EL72" s="135"/>
      <c r="EM72" s="135"/>
      <c r="EN72" s="135"/>
      <c r="EO72" s="135"/>
      <c r="EP72" s="135"/>
      <c r="ES72" s="135"/>
      <c r="ET72" s="135"/>
    </row>
    <row r="73" spans="1:150" ht="12.75" customHeight="1" outlineLevel="2">
      <c r="A73" s="17">
        <f>IF(ISBLANK(D71),0,IF(CODE(D71)&gt;64,1,0))</f>
        <v>0</v>
      </c>
      <c r="B73" s="18">
        <f>IFERROR(F73/F73,0)+IFERROR(L73/L73,0)+IFERROR(R73/R73,0)+IFERROR(X73/X73,0)+IFERROR(AD73/AD73,0)+IFERROR(AJ73/AJ73,0)+IFERROR(AP73/AP73,0)+IFERROR(AV73/AV73,0)+IFERROR(BB73/BB73,0)</f>
        <v>0</v>
      </c>
      <c r="C73" s="346"/>
      <c r="D73" s="19">
        <f>F73+L73+R73+X73+AD73+AJ73+AP73+AV73+BB73</f>
        <v>0</v>
      </c>
      <c r="E73" s="347"/>
      <c r="F73" s="46">
        <f>SUM(G73+H73+I73+J73)</f>
        <v>0</v>
      </c>
      <c r="G73" s="348"/>
      <c r="H73" s="349"/>
      <c r="I73" s="349"/>
      <c r="J73" s="350"/>
      <c r="K73" s="347"/>
      <c r="L73" s="46">
        <f>SUM(M73+N73+O73+P73)</f>
        <v>0</v>
      </c>
      <c r="M73" s="348"/>
      <c r="N73" s="349"/>
      <c r="O73" s="349"/>
      <c r="P73" s="350"/>
      <c r="Q73" s="347"/>
      <c r="R73" s="46">
        <f>SUM(S73+T73+U73+V73)</f>
        <v>0</v>
      </c>
      <c r="S73" s="348"/>
      <c r="T73" s="349"/>
      <c r="U73" s="349"/>
      <c r="V73" s="350"/>
      <c r="W73" s="347"/>
      <c r="X73" s="46">
        <f>SUM(Y73+Z73+AA73+AB73)</f>
        <v>0</v>
      </c>
      <c r="Y73" s="348"/>
      <c r="Z73" s="349"/>
      <c r="AA73" s="349"/>
      <c r="AB73" s="350"/>
      <c r="AC73" s="347"/>
      <c r="AD73" s="46">
        <f>SUM(AE73+AF73+AG73+AH73)</f>
        <v>0</v>
      </c>
      <c r="AE73" s="348"/>
      <c r="AF73" s="349"/>
      <c r="AG73" s="349"/>
      <c r="AH73" s="351"/>
      <c r="AI73" s="347"/>
      <c r="AJ73" s="46">
        <f>SUM(AK73+AL73+AM73+AN73)</f>
        <v>0</v>
      </c>
      <c r="AK73" s="348"/>
      <c r="AL73" s="349"/>
      <c r="AM73" s="349"/>
      <c r="AN73" s="352"/>
      <c r="AO73" s="347"/>
      <c r="AP73" s="46">
        <f>SUM(AQ73+AR73+AS73+AT73)</f>
        <v>0</v>
      </c>
      <c r="AQ73" s="348"/>
      <c r="AR73" s="349"/>
      <c r="AS73" s="349"/>
      <c r="AT73" s="351"/>
      <c r="AU73" s="347"/>
      <c r="AV73" s="46">
        <f>SUM(AW73+AX73+AY73+AZ73)</f>
        <v>0</v>
      </c>
      <c r="AW73" s="348"/>
      <c r="AX73" s="349"/>
      <c r="AY73" s="349"/>
      <c r="AZ73" s="350"/>
      <c r="BA73" s="347"/>
      <c r="BB73" s="46">
        <f>SUM(BC73+BD73+BE73+BF73)</f>
        <v>0</v>
      </c>
      <c r="BC73" s="340"/>
      <c r="BD73" s="337"/>
      <c r="BE73" s="337"/>
      <c r="BF73" s="343"/>
      <c r="BH73" s="344"/>
      <c r="BI73" s="135"/>
      <c r="BJ73" s="135"/>
      <c r="CC73" s="135"/>
      <c r="CD73" s="135"/>
      <c r="CE73" s="135"/>
      <c r="CF73" s="135"/>
      <c r="CG73" s="135"/>
      <c r="CH73" s="135"/>
      <c r="CI73" s="135"/>
      <c r="CJ73" s="135"/>
      <c r="CK73" s="135"/>
      <c r="CL73" s="135"/>
      <c r="CM73" s="135"/>
      <c r="DB73" s="135"/>
      <c r="DC73" s="135"/>
      <c r="DD73" s="135"/>
      <c r="DE73" s="135"/>
      <c r="DF73" s="135"/>
      <c r="DG73" s="135"/>
      <c r="DH73" s="135"/>
      <c r="DI73" s="135"/>
      <c r="DJ73" s="135"/>
      <c r="DK73" s="135"/>
      <c r="DL73" s="135"/>
      <c r="DM73" s="135"/>
      <c r="DN73" s="135"/>
      <c r="EE73" s="135"/>
      <c r="EG73" s="135"/>
      <c r="EH73" s="135"/>
      <c r="EI73" s="135"/>
      <c r="EJ73" s="135"/>
      <c r="EK73" s="135"/>
      <c r="EL73" s="135"/>
      <c r="EM73" s="135"/>
      <c r="EN73" s="135"/>
      <c r="EO73" s="135"/>
      <c r="EP73" s="135"/>
      <c r="ES73" s="135"/>
      <c r="ET73" s="135"/>
    </row>
    <row r="74" spans="1:150" outlineLevel="2">
      <c r="A74" s="353"/>
      <c r="B74" s="354"/>
      <c r="C74" s="42" t="str">
        <f t="shared" ref="C74" si="2">IF(D74="","", IF(D75&lt;&gt;"",D75,$N$70))</f>
        <v/>
      </c>
      <c r="D74" s="355"/>
      <c r="E74" s="111" t="str">
        <f>F74</f>
        <v/>
      </c>
      <c r="F74" s="51" t="str">
        <f t="shared" ref="F74" si="3">IF(G74 = "", "",IF(F75&lt;&gt; "",F75, $N$70))</f>
        <v/>
      </c>
      <c r="G74" s="340"/>
      <c r="H74" s="337"/>
      <c r="I74" s="337"/>
      <c r="J74" s="338"/>
      <c r="K74" s="111" t="str">
        <f>L74</f>
        <v/>
      </c>
      <c r="L74" s="51" t="str">
        <f t="shared" ref="L74" si="4">IF(M74 = "", "",IF(L75&lt;&gt; "",L75, $N$70))</f>
        <v/>
      </c>
      <c r="M74" s="340"/>
      <c r="N74" s="337"/>
      <c r="O74" s="337"/>
      <c r="P74" s="338"/>
      <c r="Q74" s="111" t="str">
        <f>R74</f>
        <v/>
      </c>
      <c r="R74" s="51" t="str">
        <f t="shared" ref="R74" si="5">IF(S74 = "", "",IF(R75&lt;&gt; "",R75, $N$70))</f>
        <v/>
      </c>
      <c r="S74" s="340"/>
      <c r="T74" s="337"/>
      <c r="U74" s="337"/>
      <c r="V74" s="338"/>
      <c r="W74" s="111" t="str">
        <f>X74</f>
        <v/>
      </c>
      <c r="X74" s="51" t="str">
        <f t="shared" ref="X74" si="6">IF(Y74 = "", "",IF(X75&lt;&gt; "",X75, $N$70))</f>
        <v/>
      </c>
      <c r="Y74" s="340"/>
      <c r="Z74" s="337"/>
      <c r="AA74" s="337"/>
      <c r="AB74" s="338"/>
      <c r="AC74" s="111" t="str">
        <f>AD74</f>
        <v/>
      </c>
      <c r="AD74" s="51" t="str">
        <f t="shared" ref="AD74" si="7">IF(AE74 = "", "",IF(AD75&lt;&gt; "",AD75, $N$70))</f>
        <v/>
      </c>
      <c r="AE74" s="340"/>
      <c r="AF74" s="337"/>
      <c r="AG74" s="337"/>
      <c r="AH74" s="341"/>
      <c r="AI74" s="111" t="str">
        <f>AJ74</f>
        <v/>
      </c>
      <c r="AJ74" s="51" t="str">
        <f t="shared" ref="AJ74" si="8">IF(AK74 = "", "",IF(AJ75&lt;&gt; "",AJ75, $N$70))</f>
        <v/>
      </c>
      <c r="AK74" s="340"/>
      <c r="AL74" s="337"/>
      <c r="AM74" s="337"/>
      <c r="AN74" s="356"/>
      <c r="AO74" s="111" t="str">
        <f>AP74</f>
        <v/>
      </c>
      <c r="AP74" s="51" t="str">
        <f t="shared" ref="AP74" si="9">IF(AQ74 = "", "",IF(AP75&lt;&gt; "",AP75, $N$70))</f>
        <v/>
      </c>
      <c r="AQ74" s="340"/>
      <c r="AR74" s="337"/>
      <c r="AS74" s="337"/>
      <c r="AT74" s="341"/>
      <c r="AU74" s="111" t="str">
        <f>AV74</f>
        <v/>
      </c>
      <c r="AV74" s="51" t="str">
        <f t="shared" ref="AV74" si="10">IF(AW74 = "", "",IF(AV75&lt;&gt; "",AV75, $N$70))</f>
        <v/>
      </c>
      <c r="AW74" s="340"/>
      <c r="AX74" s="337"/>
      <c r="AY74" s="337"/>
      <c r="AZ74" s="338"/>
      <c r="BA74" s="111" t="str">
        <f>BB74</f>
        <v/>
      </c>
      <c r="BB74" s="51" t="str">
        <f t="shared" ref="BB74" si="11">IF(BC74 = "", "",IF(BB75&lt;&gt; "",BB75, $N$70))</f>
        <v/>
      </c>
      <c r="BC74" s="357"/>
      <c r="BD74" s="358"/>
      <c r="BE74" s="358"/>
      <c r="BF74" s="359"/>
      <c r="BI74" s="135"/>
      <c r="BJ74" s="135"/>
      <c r="CC74" s="135"/>
      <c r="CD74" s="135"/>
      <c r="CE74" s="135"/>
      <c r="CF74" s="135"/>
      <c r="CG74" s="135"/>
      <c r="CH74" s="135"/>
      <c r="CI74" s="135"/>
      <c r="CJ74" s="135"/>
      <c r="CK74" s="135"/>
      <c r="CL74" s="135"/>
      <c r="CM74" s="135"/>
      <c r="DB74" s="135"/>
      <c r="DC74" s="135"/>
      <c r="DD74" s="135"/>
      <c r="DE74" s="135"/>
      <c r="DF74" s="135"/>
      <c r="DG74" s="135"/>
      <c r="DH74" s="135"/>
      <c r="DI74" s="135"/>
      <c r="DJ74" s="135"/>
      <c r="DK74" s="135"/>
      <c r="DL74" s="135"/>
      <c r="DM74" s="135"/>
      <c r="DN74" s="135"/>
      <c r="EE74" s="135"/>
      <c r="EG74" s="135"/>
      <c r="EH74" s="135"/>
      <c r="EI74" s="135"/>
      <c r="EJ74" s="135"/>
      <c r="EK74" s="135"/>
      <c r="EL74" s="135"/>
      <c r="EM74" s="135"/>
      <c r="EN74" s="135"/>
      <c r="EO74" s="135"/>
      <c r="EP74" s="135"/>
      <c r="ES74" s="135"/>
      <c r="ET74" s="135"/>
    </row>
    <row r="75" spans="1:150" outlineLevel="2">
      <c r="A75" s="345"/>
      <c r="B75" s="354"/>
      <c r="C75" s="360"/>
      <c r="D75" s="333"/>
      <c r="E75" s="361"/>
      <c r="F75" s="339"/>
      <c r="G75" s="340"/>
      <c r="H75" s="337"/>
      <c r="I75" s="337"/>
      <c r="J75" s="338"/>
      <c r="K75" s="361"/>
      <c r="L75" s="339"/>
      <c r="M75" s="340"/>
      <c r="N75" s="337"/>
      <c r="O75" s="337"/>
      <c r="P75" s="338"/>
      <c r="Q75" s="361"/>
      <c r="R75" s="339"/>
      <c r="S75" s="340"/>
      <c r="T75" s="337"/>
      <c r="U75" s="337"/>
      <c r="V75" s="338"/>
      <c r="W75" s="361"/>
      <c r="X75" s="339"/>
      <c r="Y75" s="340"/>
      <c r="Z75" s="337"/>
      <c r="AA75" s="337"/>
      <c r="AB75" s="338"/>
      <c r="AC75" s="361"/>
      <c r="AD75" s="339"/>
      <c r="AE75" s="340"/>
      <c r="AF75" s="337"/>
      <c r="AG75" s="337"/>
      <c r="AH75" s="341"/>
      <c r="AI75" s="361"/>
      <c r="AJ75" s="339"/>
      <c r="AK75" s="340"/>
      <c r="AL75" s="337"/>
      <c r="AM75" s="337"/>
      <c r="AN75" s="342"/>
      <c r="AO75" s="361"/>
      <c r="AP75" s="339"/>
      <c r="AQ75" s="340"/>
      <c r="AR75" s="337"/>
      <c r="AS75" s="337"/>
      <c r="AT75" s="341"/>
      <c r="AU75" s="361"/>
      <c r="AV75" s="339"/>
      <c r="AW75" s="340"/>
      <c r="AX75" s="337"/>
      <c r="AY75" s="337"/>
      <c r="AZ75" s="338"/>
      <c r="BA75" s="361"/>
      <c r="BB75" s="339"/>
      <c r="BC75" s="340"/>
      <c r="BD75" s="337"/>
      <c r="BE75" s="337"/>
      <c r="BF75" s="343"/>
      <c r="BI75" s="135"/>
      <c r="BJ75" s="135"/>
      <c r="CC75" s="135"/>
      <c r="CD75" s="135"/>
      <c r="CE75" s="135"/>
      <c r="CF75" s="135"/>
      <c r="CG75" s="135"/>
      <c r="CH75" s="135"/>
      <c r="CI75" s="135"/>
      <c r="CJ75" s="135"/>
      <c r="CK75" s="135"/>
      <c r="CL75" s="135"/>
      <c r="CM75" s="135"/>
      <c r="DB75" s="135"/>
      <c r="DC75" s="135"/>
      <c r="DD75" s="135"/>
      <c r="DE75" s="135"/>
      <c r="DF75" s="135"/>
      <c r="DG75" s="135"/>
      <c r="DH75" s="135"/>
      <c r="DI75" s="135"/>
      <c r="DJ75" s="135"/>
      <c r="DK75" s="135"/>
      <c r="DL75" s="135"/>
      <c r="DM75" s="135"/>
      <c r="DN75" s="135"/>
      <c r="EE75" s="135"/>
      <c r="EG75" s="135"/>
      <c r="EH75" s="135"/>
      <c r="EI75" s="135"/>
      <c r="EJ75" s="135"/>
      <c r="EK75" s="135"/>
      <c r="EL75" s="135"/>
      <c r="EM75" s="135"/>
      <c r="EN75" s="135"/>
      <c r="EO75" s="135"/>
      <c r="EP75" s="135"/>
      <c r="ES75" s="135"/>
      <c r="ET75" s="135"/>
    </row>
    <row r="76" spans="1:150" outlineLevel="2">
      <c r="A76" s="21">
        <f>IF(ISBLANK(D74),0,IF(CODE(D74)&gt;64,1,0))</f>
        <v>0</v>
      </c>
      <c r="B76" s="18">
        <f>IFERROR(F76/F76,0)+IFERROR(L76/L76,0)+IFERROR(R76/R76,0)+IFERROR(X76/X76,0)+IFERROR(AD76/AD76,0)+IFERROR(AJ76/AJ76,0)+IFERROR(AP76/AP76,0)+IFERROR(AV76/AV76,0)+IFERROR(BB76/BB76,0)</f>
        <v>0</v>
      </c>
      <c r="C76" s="346"/>
      <c r="D76" s="19">
        <f>F76+L76+R76+X76+AD76+AJ76+AP76+AV76+BB76</f>
        <v>0</v>
      </c>
      <c r="E76" s="347"/>
      <c r="F76" s="46">
        <f t="shared" ref="F76" si="12">SUM(G76+H76+I76+J76)</f>
        <v>0</v>
      </c>
      <c r="G76" s="348"/>
      <c r="H76" s="349"/>
      <c r="I76" s="349"/>
      <c r="J76" s="350"/>
      <c r="K76" s="347"/>
      <c r="L76" s="46">
        <f t="shared" ref="L76" si="13">SUM(M76+N76+O76+P76)</f>
        <v>0</v>
      </c>
      <c r="M76" s="348"/>
      <c r="N76" s="349"/>
      <c r="O76" s="349"/>
      <c r="P76" s="350"/>
      <c r="Q76" s="347"/>
      <c r="R76" s="46">
        <f t="shared" ref="R76" si="14">SUM(S76+T76+U76+V76)</f>
        <v>0</v>
      </c>
      <c r="S76" s="348"/>
      <c r="T76" s="349"/>
      <c r="U76" s="349"/>
      <c r="V76" s="350"/>
      <c r="W76" s="347"/>
      <c r="X76" s="46">
        <f t="shared" ref="X76" si="15">SUM(Y76+Z76+AA76+AB76)</f>
        <v>0</v>
      </c>
      <c r="Y76" s="348"/>
      <c r="Z76" s="349"/>
      <c r="AA76" s="349"/>
      <c r="AB76" s="350"/>
      <c r="AC76" s="347"/>
      <c r="AD76" s="46">
        <f t="shared" ref="AD76" si="16">SUM(AE76+AF76+AG76+AH76)</f>
        <v>0</v>
      </c>
      <c r="AE76" s="348"/>
      <c r="AF76" s="349"/>
      <c r="AG76" s="349"/>
      <c r="AH76" s="351"/>
      <c r="AI76" s="347"/>
      <c r="AJ76" s="46">
        <f t="shared" ref="AJ76" si="17">SUM(AK76+AL76+AM76+AN76)</f>
        <v>0</v>
      </c>
      <c r="AK76" s="348"/>
      <c r="AL76" s="349"/>
      <c r="AM76" s="349"/>
      <c r="AN76" s="352"/>
      <c r="AO76" s="347"/>
      <c r="AP76" s="46">
        <f t="shared" ref="AP76" si="18">SUM(AQ76+AR76+AS76+AT76)</f>
        <v>0</v>
      </c>
      <c r="AQ76" s="348"/>
      <c r="AR76" s="349"/>
      <c r="AS76" s="349"/>
      <c r="AT76" s="351"/>
      <c r="AU76" s="347"/>
      <c r="AV76" s="46">
        <f t="shared" ref="AV76" si="19">SUM(AW76+AX76+AY76+AZ76)</f>
        <v>0</v>
      </c>
      <c r="AW76" s="348"/>
      <c r="AX76" s="349"/>
      <c r="AY76" s="349"/>
      <c r="AZ76" s="350"/>
      <c r="BA76" s="347"/>
      <c r="BB76" s="46">
        <f t="shared" ref="BB76" si="20">SUM(BC76+BD76+BE76+BF76)</f>
        <v>0</v>
      </c>
      <c r="BC76" s="340"/>
      <c r="BD76" s="337"/>
      <c r="BE76" s="337"/>
      <c r="BF76" s="343"/>
      <c r="BI76" s="135"/>
      <c r="BJ76" s="135"/>
      <c r="CC76" s="135"/>
      <c r="CD76" s="135"/>
      <c r="CE76" s="135"/>
      <c r="CF76" s="135"/>
      <c r="CG76" s="135"/>
      <c r="CH76" s="135"/>
      <c r="CI76" s="135"/>
      <c r="CJ76" s="135"/>
      <c r="CK76" s="135"/>
      <c r="CL76" s="135"/>
      <c r="CM76" s="135"/>
      <c r="DB76" s="135"/>
      <c r="DC76" s="135"/>
      <c r="DD76" s="135"/>
      <c r="DE76" s="135"/>
      <c r="DF76" s="135"/>
      <c r="DG76" s="135"/>
      <c r="DH76" s="135"/>
      <c r="DI76" s="135"/>
      <c r="DJ76" s="135"/>
      <c r="DK76" s="135"/>
      <c r="DL76" s="135"/>
      <c r="DM76" s="135"/>
      <c r="DN76" s="135"/>
      <c r="EE76" s="135"/>
      <c r="EG76" s="135"/>
      <c r="EH76" s="135"/>
      <c r="EI76" s="135"/>
      <c r="EJ76" s="135"/>
      <c r="EK76" s="135"/>
      <c r="EL76" s="135"/>
      <c r="EM76" s="135"/>
      <c r="EN76" s="135"/>
      <c r="EO76" s="135"/>
      <c r="EP76" s="135"/>
      <c r="ES76" s="135"/>
      <c r="ET76" s="135"/>
    </row>
    <row r="77" spans="1:150" outlineLevel="2">
      <c r="A77" s="353"/>
      <c r="B77" s="354"/>
      <c r="C77" s="42" t="str">
        <f t="shared" ref="C77:C134" si="21">IF(D77="","", IF(D78&lt;&gt;"",D78,$N$70))</f>
        <v/>
      </c>
      <c r="D77" s="355"/>
      <c r="E77" s="111" t="str">
        <f>F77</f>
        <v/>
      </c>
      <c r="F77" s="51" t="str">
        <f t="shared" ref="F77" si="22">IF(G77 = "", "",IF(F78&lt;&gt; "",F78, $N$70))</f>
        <v/>
      </c>
      <c r="G77" s="340"/>
      <c r="H77" s="337"/>
      <c r="I77" s="337"/>
      <c r="J77" s="338"/>
      <c r="K77" s="111" t="str">
        <f>L77</f>
        <v/>
      </c>
      <c r="L77" s="51" t="str">
        <f t="shared" ref="L77" si="23">IF(M77 = "", "",IF(L78&lt;&gt; "",L78, $N$70))</f>
        <v/>
      </c>
      <c r="M77" s="340"/>
      <c r="N77" s="337"/>
      <c r="O77" s="337"/>
      <c r="P77" s="338"/>
      <c r="Q77" s="111" t="str">
        <f>R77</f>
        <v/>
      </c>
      <c r="R77" s="51" t="str">
        <f t="shared" ref="R77" si="24">IF(S77 = "", "",IF(R78&lt;&gt; "",R78, $N$70))</f>
        <v/>
      </c>
      <c r="S77" s="340"/>
      <c r="T77" s="337"/>
      <c r="U77" s="337"/>
      <c r="V77" s="338"/>
      <c r="W77" s="111" t="str">
        <f>X77</f>
        <v/>
      </c>
      <c r="X77" s="51" t="str">
        <f t="shared" ref="X77" si="25">IF(Y77 = "", "",IF(X78&lt;&gt; "",X78, $N$70))</f>
        <v/>
      </c>
      <c r="Y77" s="340"/>
      <c r="Z77" s="337"/>
      <c r="AA77" s="337"/>
      <c r="AB77" s="338"/>
      <c r="AC77" s="111" t="str">
        <f>AD77</f>
        <v/>
      </c>
      <c r="AD77" s="51" t="str">
        <f t="shared" ref="AD77" si="26">IF(AE77 = "", "",IF(AD78&lt;&gt; "",AD78, $N$70))</f>
        <v/>
      </c>
      <c r="AE77" s="340"/>
      <c r="AF77" s="337"/>
      <c r="AG77" s="337"/>
      <c r="AH77" s="341"/>
      <c r="AI77" s="111" t="str">
        <f>AJ77</f>
        <v/>
      </c>
      <c r="AJ77" s="51" t="str">
        <f t="shared" ref="AJ77" si="27">IF(AK77 = "", "",IF(AJ78&lt;&gt; "",AJ78, $N$70))</f>
        <v/>
      </c>
      <c r="AK77" s="340"/>
      <c r="AL77" s="337"/>
      <c r="AM77" s="337"/>
      <c r="AN77" s="342"/>
      <c r="AO77" s="111" t="str">
        <f>AP77</f>
        <v/>
      </c>
      <c r="AP77" s="51" t="str">
        <f t="shared" ref="AP77" si="28">IF(AQ77 = "", "",IF(AP78&lt;&gt; "",AP78, $N$70))</f>
        <v/>
      </c>
      <c r="AQ77" s="340"/>
      <c r="AR77" s="337"/>
      <c r="AS77" s="337"/>
      <c r="AT77" s="341"/>
      <c r="AU77" s="111" t="str">
        <f>AV77</f>
        <v/>
      </c>
      <c r="AV77" s="51" t="str">
        <f t="shared" ref="AV77" si="29">IF(AW77 = "", "",IF(AV78&lt;&gt; "",AV78, $N$70))</f>
        <v/>
      </c>
      <c r="AW77" s="340"/>
      <c r="AX77" s="337"/>
      <c r="AY77" s="337"/>
      <c r="AZ77" s="338"/>
      <c r="BA77" s="111" t="str">
        <f>BB77</f>
        <v/>
      </c>
      <c r="BB77" s="51" t="str">
        <f t="shared" ref="BB77" si="30">IF(BC77 = "", "",IF(BB78&lt;&gt; "",BB78, $N$70))</f>
        <v/>
      </c>
      <c r="BC77" s="357"/>
      <c r="BD77" s="358"/>
      <c r="BE77" s="358"/>
      <c r="BF77" s="359"/>
      <c r="BI77" s="135"/>
      <c r="BJ77" s="135"/>
      <c r="CC77" s="135"/>
      <c r="CD77" s="135"/>
      <c r="CE77" s="135"/>
      <c r="CF77" s="135"/>
      <c r="CG77" s="135"/>
      <c r="CH77" s="135"/>
      <c r="CI77" s="135"/>
      <c r="CJ77" s="135"/>
      <c r="CK77" s="135"/>
      <c r="CL77" s="135"/>
      <c r="CM77" s="135"/>
      <c r="DB77" s="135"/>
      <c r="DC77" s="135"/>
      <c r="DD77" s="135"/>
      <c r="DE77" s="135"/>
      <c r="DF77" s="135"/>
      <c r="DG77" s="135"/>
      <c r="DH77" s="135"/>
      <c r="DI77" s="135"/>
      <c r="DJ77" s="135"/>
      <c r="DK77" s="135"/>
      <c r="DL77" s="135"/>
      <c r="DM77" s="135"/>
      <c r="DN77" s="135"/>
      <c r="EE77" s="135"/>
      <c r="EG77" s="135"/>
      <c r="EH77" s="135"/>
      <c r="EI77" s="135"/>
      <c r="EJ77" s="135"/>
      <c r="EK77" s="135"/>
      <c r="EL77" s="135"/>
      <c r="EM77" s="135"/>
      <c r="EN77" s="135"/>
      <c r="EO77" s="135"/>
      <c r="EP77" s="135"/>
      <c r="ES77" s="135"/>
      <c r="ET77" s="135"/>
    </row>
    <row r="78" spans="1:150" outlineLevel="1">
      <c r="A78" s="345"/>
      <c r="B78" s="354"/>
      <c r="C78" s="360"/>
      <c r="D78" s="333"/>
      <c r="E78" s="361"/>
      <c r="F78" s="339"/>
      <c r="G78" s="340"/>
      <c r="H78" s="337"/>
      <c r="I78" s="337"/>
      <c r="J78" s="338"/>
      <c r="K78" s="361"/>
      <c r="L78" s="339"/>
      <c r="M78" s="340"/>
      <c r="N78" s="337"/>
      <c r="O78" s="337"/>
      <c r="P78" s="338"/>
      <c r="Q78" s="361"/>
      <c r="R78" s="339"/>
      <c r="S78" s="340"/>
      <c r="T78" s="337"/>
      <c r="U78" s="337"/>
      <c r="V78" s="338"/>
      <c r="W78" s="361"/>
      <c r="X78" s="339"/>
      <c r="Y78" s="340"/>
      <c r="Z78" s="337"/>
      <c r="AA78" s="337"/>
      <c r="AB78" s="338"/>
      <c r="AC78" s="361"/>
      <c r="AD78" s="339"/>
      <c r="AE78" s="340"/>
      <c r="AF78" s="337"/>
      <c r="AG78" s="337"/>
      <c r="AH78" s="341"/>
      <c r="AI78" s="361"/>
      <c r="AJ78" s="339"/>
      <c r="AK78" s="340"/>
      <c r="AL78" s="337"/>
      <c r="AM78" s="337"/>
      <c r="AN78" s="342"/>
      <c r="AO78" s="361"/>
      <c r="AP78" s="339"/>
      <c r="AQ78" s="340"/>
      <c r="AR78" s="337"/>
      <c r="AS78" s="337"/>
      <c r="AT78" s="341"/>
      <c r="AU78" s="361"/>
      <c r="AV78" s="339"/>
      <c r="AW78" s="340"/>
      <c r="AX78" s="337"/>
      <c r="AY78" s="337"/>
      <c r="AZ78" s="338"/>
      <c r="BA78" s="361"/>
      <c r="BB78" s="339"/>
      <c r="BC78" s="340"/>
      <c r="BD78" s="337"/>
      <c r="BE78" s="337"/>
      <c r="BF78" s="343"/>
      <c r="BI78" s="135"/>
      <c r="BJ78" s="135"/>
      <c r="CC78" s="135"/>
      <c r="CD78" s="135"/>
      <c r="CE78" s="135"/>
      <c r="CF78" s="135"/>
      <c r="CG78" s="135"/>
      <c r="CH78" s="135"/>
      <c r="CI78" s="135"/>
      <c r="CJ78" s="135"/>
      <c r="CK78" s="135"/>
      <c r="CL78" s="135"/>
      <c r="CM78" s="135"/>
      <c r="DB78" s="135"/>
      <c r="DC78" s="135"/>
      <c r="DD78" s="135"/>
      <c r="DE78" s="135"/>
      <c r="DF78" s="135"/>
      <c r="DG78" s="135"/>
      <c r="DH78" s="135"/>
      <c r="DI78" s="135"/>
      <c r="DJ78" s="135"/>
      <c r="DK78" s="135"/>
      <c r="DL78" s="135"/>
      <c r="DM78" s="135"/>
      <c r="DN78" s="135"/>
      <c r="EE78" s="135"/>
      <c r="EG78" s="135"/>
      <c r="EH78" s="135"/>
      <c r="EI78" s="135"/>
      <c r="EJ78" s="135"/>
      <c r="EK78" s="135"/>
      <c r="EL78" s="135"/>
      <c r="EM78" s="135"/>
      <c r="EN78" s="135"/>
      <c r="EO78" s="135"/>
      <c r="EP78" s="135"/>
      <c r="ES78" s="135"/>
      <c r="ET78" s="135"/>
    </row>
    <row r="79" spans="1:150" outlineLevel="1">
      <c r="A79" s="17">
        <f>IF(ISBLANK(D77),0,IF(CODE(D77)&gt;64,1,0))</f>
        <v>0</v>
      </c>
      <c r="B79" s="18">
        <f>IFERROR(F79/F79,0)+IFERROR(L79/L79,0)+IFERROR(R79/R79,0)+IFERROR(X79/X79,0)+IFERROR(AD79/AD79,0)+IFERROR(AJ79/AJ79,0)+IFERROR(AP79/AP79,0)+IFERROR(AV79/AV79,0)+IFERROR(BB79/BB79,0)</f>
        <v>0</v>
      </c>
      <c r="C79" s="346"/>
      <c r="D79" s="19">
        <f>F79+L79+R79+X79+AD79+AJ79+AP79+AV79+BB79</f>
        <v>0</v>
      </c>
      <c r="E79" s="347"/>
      <c r="F79" s="46">
        <f t="shared" ref="F79" si="31">SUM(G79+H79+I79+J79)</f>
        <v>0</v>
      </c>
      <c r="G79" s="348"/>
      <c r="H79" s="349"/>
      <c r="I79" s="349"/>
      <c r="J79" s="350"/>
      <c r="K79" s="347"/>
      <c r="L79" s="46">
        <f t="shared" ref="L79" si="32">SUM(M79+N79+O79+P79)</f>
        <v>0</v>
      </c>
      <c r="M79" s="348"/>
      <c r="N79" s="349"/>
      <c r="O79" s="349"/>
      <c r="P79" s="350"/>
      <c r="Q79" s="347"/>
      <c r="R79" s="46">
        <f t="shared" ref="R79" si="33">SUM(S79+T79+U79+V79)</f>
        <v>0</v>
      </c>
      <c r="S79" s="348"/>
      <c r="T79" s="349"/>
      <c r="U79" s="349"/>
      <c r="V79" s="350"/>
      <c r="W79" s="347"/>
      <c r="X79" s="46">
        <f t="shared" ref="X79" si="34">SUM(Y79+Z79+AA79+AB79)</f>
        <v>0</v>
      </c>
      <c r="Y79" s="348"/>
      <c r="Z79" s="349"/>
      <c r="AA79" s="349"/>
      <c r="AB79" s="350"/>
      <c r="AC79" s="347"/>
      <c r="AD79" s="46">
        <f t="shared" ref="AD79" si="35">SUM(AE79+AF79+AG79+AH79)</f>
        <v>0</v>
      </c>
      <c r="AE79" s="348"/>
      <c r="AF79" s="349"/>
      <c r="AG79" s="349"/>
      <c r="AH79" s="351"/>
      <c r="AI79" s="347"/>
      <c r="AJ79" s="46">
        <f t="shared" ref="AJ79" si="36">SUM(AK79+AL79+AM79+AN79)</f>
        <v>0</v>
      </c>
      <c r="AK79" s="348"/>
      <c r="AL79" s="349"/>
      <c r="AM79" s="349"/>
      <c r="AN79" s="352"/>
      <c r="AO79" s="347"/>
      <c r="AP79" s="46">
        <f t="shared" ref="AP79" si="37">SUM(AQ79+AR79+AS79+AT79)</f>
        <v>0</v>
      </c>
      <c r="AQ79" s="348"/>
      <c r="AR79" s="349"/>
      <c r="AS79" s="349"/>
      <c r="AT79" s="351"/>
      <c r="AU79" s="347"/>
      <c r="AV79" s="46">
        <f t="shared" ref="AV79" si="38">SUM(AW79+AX79+AY79+AZ79)</f>
        <v>0</v>
      </c>
      <c r="AW79" s="348"/>
      <c r="AX79" s="349"/>
      <c r="AY79" s="349"/>
      <c r="AZ79" s="350"/>
      <c r="BA79" s="347"/>
      <c r="BB79" s="46">
        <f t="shared" ref="BB79" si="39">SUM(BC79+BD79+BE79+BF79)</f>
        <v>0</v>
      </c>
      <c r="BC79" s="340"/>
      <c r="BD79" s="337"/>
      <c r="BE79" s="337"/>
      <c r="BF79" s="343"/>
      <c r="BI79" s="135"/>
      <c r="BJ79" s="135"/>
      <c r="CC79" s="135"/>
      <c r="CD79" s="135"/>
      <c r="CE79" s="135"/>
      <c r="CF79" s="135"/>
      <c r="CG79" s="135"/>
      <c r="CH79" s="135"/>
      <c r="CI79" s="135"/>
      <c r="CJ79" s="135"/>
      <c r="CK79" s="135"/>
      <c r="CL79" s="135"/>
      <c r="CM79" s="135"/>
      <c r="DB79" s="135"/>
      <c r="DC79" s="135"/>
      <c r="DD79" s="135"/>
      <c r="DE79" s="135"/>
      <c r="DF79" s="135"/>
      <c r="DG79" s="135"/>
      <c r="DH79" s="135"/>
      <c r="DI79" s="135"/>
      <c r="DJ79" s="135"/>
      <c r="DK79" s="135"/>
      <c r="DL79" s="135"/>
      <c r="DM79" s="135"/>
      <c r="DN79" s="135"/>
      <c r="EE79" s="135"/>
      <c r="EG79" s="135"/>
      <c r="EH79" s="135"/>
      <c r="EI79" s="135"/>
      <c r="EJ79" s="135"/>
      <c r="EK79" s="135"/>
      <c r="EL79" s="135"/>
      <c r="EM79" s="135"/>
      <c r="EN79" s="135"/>
      <c r="EO79" s="135"/>
      <c r="EP79" s="135"/>
      <c r="ES79" s="135"/>
      <c r="ET79" s="135"/>
    </row>
    <row r="80" spans="1:150" outlineLevel="1">
      <c r="A80" s="353"/>
      <c r="B80" s="354"/>
      <c r="C80" s="42" t="str">
        <f t="shared" si="21"/>
        <v/>
      </c>
      <c r="D80" s="355"/>
      <c r="E80" s="111" t="str">
        <f>F80</f>
        <v/>
      </c>
      <c r="F80" s="51" t="str">
        <f t="shared" ref="F80" si="40">IF(G80 = "", "",IF(F81&lt;&gt; "",F81, $N$70))</f>
        <v/>
      </c>
      <c r="G80" s="340"/>
      <c r="H80" s="337"/>
      <c r="I80" s="337"/>
      <c r="J80" s="338"/>
      <c r="K80" s="111" t="str">
        <f>L80</f>
        <v/>
      </c>
      <c r="L80" s="51" t="str">
        <f t="shared" ref="L80" si="41">IF(M80 = "", "",IF(L81&lt;&gt; "",L81, $N$70))</f>
        <v/>
      </c>
      <c r="M80" s="340"/>
      <c r="N80" s="337"/>
      <c r="O80" s="337"/>
      <c r="P80" s="338"/>
      <c r="Q80" s="111" t="str">
        <f>R80</f>
        <v/>
      </c>
      <c r="R80" s="51" t="str">
        <f t="shared" ref="R80" si="42">IF(S80 = "", "",IF(R81&lt;&gt; "",R81, $N$70))</f>
        <v/>
      </c>
      <c r="S80" s="340"/>
      <c r="T80" s="337"/>
      <c r="U80" s="337"/>
      <c r="V80" s="338"/>
      <c r="W80" s="111" t="str">
        <f>X80</f>
        <v/>
      </c>
      <c r="X80" s="51" t="str">
        <f t="shared" ref="X80" si="43">IF(Y80 = "", "",IF(X81&lt;&gt; "",X81, $N$70))</f>
        <v/>
      </c>
      <c r="Y80" s="340"/>
      <c r="Z80" s="337"/>
      <c r="AA80" s="337"/>
      <c r="AB80" s="338"/>
      <c r="AC80" s="111" t="str">
        <f>AD80</f>
        <v/>
      </c>
      <c r="AD80" s="51" t="str">
        <f t="shared" ref="AD80" si="44">IF(AE80 = "", "",IF(AD81&lt;&gt; "",AD81, $N$70))</f>
        <v/>
      </c>
      <c r="AE80" s="340"/>
      <c r="AF80" s="337"/>
      <c r="AG80" s="337"/>
      <c r="AH80" s="341"/>
      <c r="AI80" s="111" t="str">
        <f>AJ80</f>
        <v/>
      </c>
      <c r="AJ80" s="51" t="str">
        <f t="shared" ref="AJ80" si="45">IF(AK80 = "", "",IF(AJ81&lt;&gt; "",AJ81, $N$70))</f>
        <v/>
      </c>
      <c r="AK80" s="340"/>
      <c r="AL80" s="337"/>
      <c r="AM80" s="337"/>
      <c r="AN80" s="342"/>
      <c r="AO80" s="111" t="str">
        <f>AP80</f>
        <v/>
      </c>
      <c r="AP80" s="51" t="str">
        <f t="shared" ref="AP80" si="46">IF(AQ80 = "", "",IF(AP81&lt;&gt; "",AP81, $N$70))</f>
        <v/>
      </c>
      <c r="AQ80" s="340"/>
      <c r="AR80" s="337"/>
      <c r="AS80" s="337"/>
      <c r="AT80" s="341"/>
      <c r="AU80" s="111" t="str">
        <f>AV80</f>
        <v/>
      </c>
      <c r="AV80" s="51" t="str">
        <f t="shared" ref="AV80" si="47">IF(AW80 = "", "",IF(AV81&lt;&gt; "",AV81, $N$70))</f>
        <v/>
      </c>
      <c r="AW80" s="340"/>
      <c r="AX80" s="337"/>
      <c r="AY80" s="337"/>
      <c r="AZ80" s="338"/>
      <c r="BA80" s="111" t="str">
        <f>BB80</f>
        <v/>
      </c>
      <c r="BB80" s="51" t="str">
        <f t="shared" ref="BB80" si="48">IF(BC80 = "", "",IF(BB81&lt;&gt; "",BB81, $N$70))</f>
        <v/>
      </c>
      <c r="BC80" s="357"/>
      <c r="BD80" s="358"/>
      <c r="BE80" s="358"/>
      <c r="BF80" s="359"/>
      <c r="BI80" s="135"/>
      <c r="BJ80" s="135"/>
      <c r="CC80" s="135"/>
      <c r="CD80" s="135"/>
      <c r="CE80" s="135"/>
      <c r="CF80" s="135"/>
      <c r="CG80" s="135"/>
      <c r="CH80" s="135"/>
      <c r="CI80" s="135"/>
      <c r="CJ80" s="135"/>
      <c r="CK80" s="135"/>
      <c r="CL80" s="135"/>
      <c r="CM80" s="135"/>
      <c r="DB80" s="135"/>
      <c r="DC80" s="135"/>
      <c r="DD80" s="135"/>
      <c r="DE80" s="135"/>
      <c r="DF80" s="135"/>
      <c r="DG80" s="135"/>
      <c r="DH80" s="135"/>
      <c r="DI80" s="135"/>
      <c r="DJ80" s="135"/>
      <c r="DK80" s="135"/>
      <c r="DL80" s="135"/>
      <c r="DM80" s="135"/>
      <c r="DN80" s="135"/>
      <c r="EE80" s="135"/>
      <c r="EG80" s="135"/>
      <c r="EH80" s="135"/>
      <c r="EI80" s="135"/>
      <c r="EJ80" s="135"/>
      <c r="EK80" s="135"/>
      <c r="EL80" s="135"/>
      <c r="EM80" s="135"/>
      <c r="EN80" s="135"/>
      <c r="EO80" s="135"/>
      <c r="EP80" s="135"/>
      <c r="ES80" s="135"/>
      <c r="ET80" s="135"/>
    </row>
    <row r="81" spans="1:150" outlineLevel="1">
      <c r="A81" s="345"/>
      <c r="B81" s="354"/>
      <c r="C81" s="360"/>
      <c r="D81" s="333"/>
      <c r="E81" s="361"/>
      <c r="F81" s="339"/>
      <c r="G81" s="340"/>
      <c r="H81" s="337"/>
      <c r="I81" s="337"/>
      <c r="J81" s="338"/>
      <c r="K81" s="361"/>
      <c r="L81" s="339"/>
      <c r="M81" s="340"/>
      <c r="N81" s="337"/>
      <c r="O81" s="337"/>
      <c r="P81" s="338"/>
      <c r="Q81" s="361"/>
      <c r="R81" s="339"/>
      <c r="S81" s="340"/>
      <c r="T81" s="337"/>
      <c r="U81" s="337"/>
      <c r="V81" s="338"/>
      <c r="W81" s="361"/>
      <c r="X81" s="339"/>
      <c r="Y81" s="340"/>
      <c r="Z81" s="337"/>
      <c r="AA81" s="337"/>
      <c r="AB81" s="338"/>
      <c r="AC81" s="361"/>
      <c r="AD81" s="339"/>
      <c r="AE81" s="340"/>
      <c r="AF81" s="337"/>
      <c r="AG81" s="337"/>
      <c r="AH81" s="341"/>
      <c r="AI81" s="361"/>
      <c r="AJ81" s="339"/>
      <c r="AK81" s="340"/>
      <c r="AL81" s="337"/>
      <c r="AM81" s="337"/>
      <c r="AN81" s="342"/>
      <c r="AO81" s="361"/>
      <c r="AP81" s="339"/>
      <c r="AQ81" s="340"/>
      <c r="AR81" s="337"/>
      <c r="AS81" s="337"/>
      <c r="AT81" s="341"/>
      <c r="AU81" s="361"/>
      <c r="AV81" s="339"/>
      <c r="AW81" s="340"/>
      <c r="AX81" s="337"/>
      <c r="AY81" s="337"/>
      <c r="AZ81" s="338"/>
      <c r="BA81" s="361"/>
      <c r="BB81" s="339"/>
      <c r="BC81" s="340"/>
      <c r="BD81" s="337"/>
      <c r="BE81" s="337"/>
      <c r="BF81" s="343"/>
      <c r="BI81" s="135"/>
      <c r="BJ81" s="135"/>
      <c r="CC81" s="135"/>
      <c r="CD81" s="135"/>
      <c r="CE81" s="135"/>
      <c r="CF81" s="135"/>
      <c r="CG81" s="135"/>
      <c r="CH81" s="135"/>
      <c r="CI81" s="135"/>
      <c r="CJ81" s="135"/>
      <c r="CK81" s="135"/>
      <c r="CL81" s="135"/>
      <c r="CM81" s="135"/>
      <c r="DB81" s="135"/>
      <c r="DC81" s="135"/>
      <c r="DD81" s="135"/>
      <c r="DE81" s="135"/>
      <c r="DF81" s="135"/>
      <c r="DG81" s="135"/>
      <c r="DH81" s="135"/>
      <c r="DI81" s="135"/>
      <c r="DJ81" s="135"/>
      <c r="DK81" s="135"/>
      <c r="DL81" s="135"/>
      <c r="DM81" s="135"/>
      <c r="DN81" s="135"/>
      <c r="EE81" s="135"/>
      <c r="EG81" s="135"/>
      <c r="EH81" s="135"/>
      <c r="EI81" s="135"/>
      <c r="EJ81" s="135"/>
      <c r="EK81" s="135"/>
      <c r="EL81" s="135"/>
      <c r="EM81" s="135"/>
      <c r="EN81" s="135"/>
      <c r="EO81" s="135"/>
      <c r="EP81" s="135"/>
      <c r="ES81" s="135"/>
      <c r="ET81" s="135"/>
    </row>
    <row r="82" spans="1:150" outlineLevel="1">
      <c r="A82" s="17">
        <f>IF(ISBLANK(D80),0,IF(CODE(D80)&gt;64,1,0))</f>
        <v>0</v>
      </c>
      <c r="B82" s="18">
        <f t="shared" ref="B82" si="49">IFERROR(F82/F82,0)+IFERROR(L82/L82,0)+IFERROR(R82/R82,0)+IFERROR(X82/X82,0)+IFERROR(AD82/AD82,0)+IFERROR(AJ82/AJ82,0)+IFERROR(AP82/AP82,0)+IFERROR(AV82/AV82,0)+IFERROR(BB82/BB82,0)</f>
        <v>0</v>
      </c>
      <c r="C82" s="346"/>
      <c r="D82" s="19">
        <f>F82+L82+R82+X82+AD82+AJ82+AP82+AV82+BB82</f>
        <v>0</v>
      </c>
      <c r="E82" s="347"/>
      <c r="F82" s="46">
        <f t="shared" ref="F82" si="50">SUM(G82+H82+I82+J82)</f>
        <v>0</v>
      </c>
      <c r="G82" s="348"/>
      <c r="H82" s="349"/>
      <c r="I82" s="349"/>
      <c r="J82" s="350"/>
      <c r="K82" s="347"/>
      <c r="L82" s="46">
        <f t="shared" ref="L82" si="51">SUM(M82+N82+O82+P82)</f>
        <v>0</v>
      </c>
      <c r="M82" s="348"/>
      <c r="N82" s="349"/>
      <c r="O82" s="349"/>
      <c r="P82" s="350"/>
      <c r="Q82" s="347"/>
      <c r="R82" s="46">
        <f t="shared" ref="R82" si="52">SUM(S82+T82+U82+V82)</f>
        <v>0</v>
      </c>
      <c r="S82" s="348"/>
      <c r="T82" s="349"/>
      <c r="U82" s="349"/>
      <c r="V82" s="350"/>
      <c r="W82" s="347"/>
      <c r="X82" s="46">
        <f t="shared" ref="X82" si="53">SUM(Y82+Z82+AA82+AB82)</f>
        <v>0</v>
      </c>
      <c r="Y82" s="348"/>
      <c r="Z82" s="349"/>
      <c r="AA82" s="349"/>
      <c r="AB82" s="350"/>
      <c r="AC82" s="347"/>
      <c r="AD82" s="46">
        <f t="shared" ref="AD82" si="54">SUM(AE82+AF82+AG82+AH82)</f>
        <v>0</v>
      </c>
      <c r="AE82" s="348"/>
      <c r="AF82" s="349"/>
      <c r="AG82" s="349"/>
      <c r="AH82" s="351"/>
      <c r="AI82" s="347"/>
      <c r="AJ82" s="46">
        <f t="shared" ref="AJ82" si="55">SUM(AK82+AL82+AM82+AN82)</f>
        <v>0</v>
      </c>
      <c r="AK82" s="348"/>
      <c r="AL82" s="349"/>
      <c r="AM82" s="349"/>
      <c r="AN82" s="352"/>
      <c r="AO82" s="347"/>
      <c r="AP82" s="46">
        <f t="shared" ref="AP82" si="56">SUM(AQ82+AR82+AS82+AT82)</f>
        <v>0</v>
      </c>
      <c r="AQ82" s="348"/>
      <c r="AR82" s="349"/>
      <c r="AS82" s="349"/>
      <c r="AT82" s="351"/>
      <c r="AU82" s="347"/>
      <c r="AV82" s="46">
        <f t="shared" ref="AV82" si="57">SUM(AW82+AX82+AY82+AZ82)</f>
        <v>0</v>
      </c>
      <c r="AW82" s="348"/>
      <c r="AX82" s="349"/>
      <c r="AY82" s="349"/>
      <c r="AZ82" s="350"/>
      <c r="BA82" s="347"/>
      <c r="BB82" s="46">
        <f t="shared" ref="BB82" si="58">SUM(BC82+BD82+BE82+BF82)</f>
        <v>0</v>
      </c>
      <c r="BC82" s="340"/>
      <c r="BD82" s="337"/>
      <c r="BE82" s="337"/>
      <c r="BF82" s="343"/>
      <c r="BI82" s="135"/>
      <c r="BJ82" s="135"/>
      <c r="CC82" s="135"/>
      <c r="CD82" s="135"/>
      <c r="CE82" s="135"/>
      <c r="CF82" s="135"/>
      <c r="CG82" s="135"/>
      <c r="CH82" s="135"/>
      <c r="CI82" s="135"/>
      <c r="CJ82" s="135"/>
      <c r="CK82" s="135"/>
      <c r="CL82" s="135"/>
      <c r="CM82" s="135"/>
      <c r="DB82" s="135"/>
      <c r="DC82" s="135"/>
      <c r="DD82" s="135"/>
      <c r="DE82" s="135"/>
      <c r="DF82" s="135"/>
      <c r="DG82" s="135"/>
      <c r="DH82" s="135"/>
      <c r="DI82" s="135"/>
      <c r="DJ82" s="135"/>
      <c r="DK82" s="135"/>
      <c r="DL82" s="135"/>
      <c r="DM82" s="135"/>
      <c r="DN82" s="135"/>
      <c r="EE82" s="135"/>
      <c r="EG82" s="135"/>
      <c r="EH82" s="135"/>
      <c r="EI82" s="135"/>
      <c r="EJ82" s="135"/>
      <c r="EK82" s="135"/>
      <c r="EL82" s="135"/>
      <c r="EM82" s="135"/>
      <c r="EN82" s="135"/>
      <c r="EO82" s="135"/>
      <c r="EP82" s="135"/>
      <c r="ES82" s="135"/>
      <c r="ET82" s="135"/>
    </row>
    <row r="83" spans="1:150" outlineLevel="1">
      <c r="A83" s="353"/>
      <c r="B83" s="354"/>
      <c r="C83" s="42" t="str">
        <f t="shared" si="21"/>
        <v/>
      </c>
      <c r="D83" s="355"/>
      <c r="E83" s="111" t="str">
        <f>F83</f>
        <v/>
      </c>
      <c r="F83" s="51" t="str">
        <f t="shared" ref="F83" si="59">IF(G83 = "", "",IF(F84&lt;&gt; "",F84, $N$70))</f>
        <v/>
      </c>
      <c r="G83" s="357"/>
      <c r="H83" s="358"/>
      <c r="I83" s="358"/>
      <c r="J83" s="362"/>
      <c r="K83" s="111" t="str">
        <f>L83</f>
        <v/>
      </c>
      <c r="L83" s="51" t="str">
        <f t="shared" ref="L83" si="60">IF(M83 = "", "",IF(L84&lt;&gt; "",L84, $N$70))</f>
        <v/>
      </c>
      <c r="M83" s="357"/>
      <c r="N83" s="358"/>
      <c r="O83" s="358"/>
      <c r="P83" s="359"/>
      <c r="Q83" s="111" t="str">
        <f>R83</f>
        <v/>
      </c>
      <c r="R83" s="51" t="str">
        <f t="shared" ref="R83" si="61">IF(S83 = "", "",IF(R84&lt;&gt; "",R84, $N$70))</f>
        <v/>
      </c>
      <c r="S83" s="340"/>
      <c r="T83" s="337"/>
      <c r="U83" s="337"/>
      <c r="V83" s="338"/>
      <c r="W83" s="111" t="str">
        <f>X83</f>
        <v/>
      </c>
      <c r="X83" s="51" t="str">
        <f t="shared" ref="X83" si="62">IF(Y83 = "", "",IF(X84&lt;&gt; "",X84, $N$70))</f>
        <v/>
      </c>
      <c r="Y83" s="340"/>
      <c r="Z83" s="337"/>
      <c r="AA83" s="337"/>
      <c r="AB83" s="338"/>
      <c r="AC83" s="111" t="str">
        <f>AD83</f>
        <v/>
      </c>
      <c r="AD83" s="51" t="str">
        <f t="shared" ref="AD83" si="63">IF(AE83 = "", "",IF(AD84&lt;&gt; "",AD84, $N$70))</f>
        <v/>
      </c>
      <c r="AE83" s="340"/>
      <c r="AF83" s="337"/>
      <c r="AG83" s="337"/>
      <c r="AH83" s="341"/>
      <c r="AI83" s="111" t="str">
        <f>AJ83</f>
        <v/>
      </c>
      <c r="AJ83" s="51" t="str">
        <f t="shared" ref="AJ83" si="64">IF(AK83 = "", "",IF(AJ84&lt;&gt; "",AJ84, $N$70))</f>
        <v/>
      </c>
      <c r="AK83" s="340"/>
      <c r="AL83" s="337"/>
      <c r="AM83" s="337"/>
      <c r="AN83" s="342"/>
      <c r="AO83" s="111" t="str">
        <f>AP83</f>
        <v/>
      </c>
      <c r="AP83" s="51" t="str">
        <f t="shared" ref="AP83" si="65">IF(AQ83 = "", "",IF(AP84&lt;&gt; "",AP84, $N$70))</f>
        <v/>
      </c>
      <c r="AQ83" s="340"/>
      <c r="AR83" s="337"/>
      <c r="AS83" s="337"/>
      <c r="AT83" s="341"/>
      <c r="AU83" s="111" t="str">
        <f>AV83</f>
        <v/>
      </c>
      <c r="AV83" s="51" t="str">
        <f t="shared" ref="AV83" si="66">IF(AW83 = "", "",IF(AV84&lt;&gt; "",AV84, $N$70))</f>
        <v/>
      </c>
      <c r="AW83" s="363"/>
      <c r="AX83" s="364"/>
      <c r="AY83" s="364"/>
      <c r="AZ83" s="365"/>
      <c r="BA83" s="111" t="str">
        <f>BB83</f>
        <v/>
      </c>
      <c r="BB83" s="51" t="str">
        <f t="shared" ref="BB83" si="67">IF(BC83 = "", "",IF(BB84&lt;&gt; "",BB84, $N$70))</f>
        <v/>
      </c>
      <c r="BC83" s="357"/>
      <c r="BD83" s="358"/>
      <c r="BE83" s="358"/>
      <c r="BF83" s="359"/>
      <c r="BI83" s="135"/>
      <c r="BJ83" s="135"/>
      <c r="CC83" s="135"/>
      <c r="CD83" s="135"/>
      <c r="CE83" s="135"/>
      <c r="CF83" s="135"/>
      <c r="CG83" s="135"/>
      <c r="CH83" s="135"/>
      <c r="CI83" s="135"/>
      <c r="CJ83" s="135"/>
      <c r="CK83" s="135"/>
      <c r="CL83" s="135"/>
      <c r="CM83" s="135"/>
      <c r="DB83" s="135"/>
      <c r="DC83" s="135"/>
      <c r="DD83" s="135"/>
      <c r="DE83" s="135"/>
      <c r="DF83" s="135"/>
      <c r="DG83" s="135"/>
      <c r="DH83" s="135"/>
      <c r="DI83" s="135"/>
      <c r="DJ83" s="135"/>
      <c r="DK83" s="135"/>
      <c r="DL83" s="135"/>
      <c r="DM83" s="135"/>
      <c r="DN83" s="135"/>
      <c r="EE83" s="135"/>
      <c r="EG83" s="135"/>
      <c r="EH83" s="135"/>
      <c r="EI83" s="135"/>
      <c r="EJ83" s="135"/>
      <c r="EK83" s="135"/>
      <c r="EL83" s="135"/>
      <c r="EM83" s="135"/>
      <c r="EN83" s="135"/>
      <c r="EO83" s="135"/>
      <c r="EP83" s="135"/>
      <c r="ES83" s="135"/>
      <c r="ET83" s="135"/>
    </row>
    <row r="84" spans="1:150" outlineLevel="1">
      <c r="A84" s="345"/>
      <c r="B84" s="354"/>
      <c r="C84" s="360"/>
      <c r="D84" s="333"/>
      <c r="E84" s="361"/>
      <c r="F84" s="339"/>
      <c r="G84" s="340"/>
      <c r="H84" s="337"/>
      <c r="I84" s="337"/>
      <c r="J84" s="338"/>
      <c r="K84" s="361"/>
      <c r="L84" s="339"/>
      <c r="M84" s="340"/>
      <c r="N84" s="337"/>
      <c r="O84" s="337"/>
      <c r="P84" s="338"/>
      <c r="Q84" s="361"/>
      <c r="R84" s="339"/>
      <c r="S84" s="340"/>
      <c r="T84" s="337"/>
      <c r="U84" s="337"/>
      <c r="V84" s="338"/>
      <c r="W84" s="361"/>
      <c r="X84" s="339"/>
      <c r="Y84" s="340"/>
      <c r="Z84" s="337"/>
      <c r="AA84" s="337"/>
      <c r="AB84" s="338"/>
      <c r="AC84" s="361"/>
      <c r="AD84" s="339"/>
      <c r="AE84" s="340"/>
      <c r="AF84" s="337"/>
      <c r="AG84" s="337"/>
      <c r="AH84" s="341"/>
      <c r="AI84" s="361"/>
      <c r="AJ84" s="339"/>
      <c r="AK84" s="340"/>
      <c r="AL84" s="337"/>
      <c r="AM84" s="337"/>
      <c r="AN84" s="342"/>
      <c r="AO84" s="361"/>
      <c r="AP84" s="339"/>
      <c r="AQ84" s="340"/>
      <c r="AR84" s="337"/>
      <c r="AS84" s="337"/>
      <c r="AT84" s="341"/>
      <c r="AU84" s="361"/>
      <c r="AV84" s="339"/>
      <c r="AW84" s="340"/>
      <c r="AX84" s="337"/>
      <c r="AY84" s="337"/>
      <c r="AZ84" s="338"/>
      <c r="BA84" s="361"/>
      <c r="BB84" s="339"/>
      <c r="BC84" s="340"/>
      <c r="BD84" s="337"/>
      <c r="BE84" s="337"/>
      <c r="BF84" s="343"/>
      <c r="BI84" s="135"/>
      <c r="BJ84" s="135"/>
      <c r="CC84" s="135"/>
      <c r="CD84" s="135"/>
      <c r="CE84" s="135"/>
      <c r="CF84" s="135"/>
      <c r="CG84" s="135"/>
      <c r="CH84" s="135"/>
      <c r="CI84" s="135"/>
      <c r="CJ84" s="135"/>
      <c r="CK84" s="135"/>
      <c r="CL84" s="135"/>
      <c r="CM84" s="135"/>
      <c r="DB84" s="135"/>
      <c r="DC84" s="135"/>
      <c r="DD84" s="135"/>
      <c r="DE84" s="135"/>
      <c r="DF84" s="135"/>
      <c r="DG84" s="135"/>
      <c r="DH84" s="135"/>
      <c r="DI84" s="135"/>
      <c r="DJ84" s="135"/>
      <c r="DK84" s="135"/>
      <c r="DL84" s="135"/>
      <c r="DM84" s="135"/>
      <c r="DN84" s="135"/>
      <c r="EE84" s="135"/>
      <c r="EG84" s="135"/>
      <c r="EH84" s="135"/>
      <c r="EI84" s="135"/>
      <c r="EJ84" s="135"/>
      <c r="EK84" s="135"/>
      <c r="EL84" s="135"/>
      <c r="EM84" s="135"/>
      <c r="EN84" s="135"/>
      <c r="EO84" s="135"/>
      <c r="EP84" s="135"/>
      <c r="ES84" s="135"/>
      <c r="ET84" s="135"/>
    </row>
    <row r="85" spans="1:150" outlineLevel="1">
      <c r="A85" s="17">
        <f>IF(ISBLANK(D83),0,IF(CODE(D83)&gt;64,1,0))</f>
        <v>0</v>
      </c>
      <c r="B85" s="18">
        <f t="shared" ref="B85" si="68">IFERROR(F85/F85,0)+IFERROR(L85/L85,0)+IFERROR(R85/R85,0)+IFERROR(X85/X85,0)+IFERROR(AD85/AD85,0)+IFERROR(AJ85/AJ85,0)+IFERROR(AP85/AP85,0)+IFERROR(AV85/AV85,0)+IFERROR(BB85/BB85,0)</f>
        <v>0</v>
      </c>
      <c r="C85" s="346"/>
      <c r="D85" s="19">
        <f>F85+L85+R85+X85+AD85+AJ85+AP85+AV85+BB85</f>
        <v>0</v>
      </c>
      <c r="E85" s="347"/>
      <c r="F85" s="46">
        <f t="shared" ref="F85" si="69">SUM(G85+H85+I85+J85)</f>
        <v>0</v>
      </c>
      <c r="G85" s="348"/>
      <c r="H85" s="349"/>
      <c r="I85" s="349"/>
      <c r="J85" s="350"/>
      <c r="K85" s="347"/>
      <c r="L85" s="46">
        <f t="shared" ref="L85" si="70">SUM(M85+N85+O85+P85)</f>
        <v>0</v>
      </c>
      <c r="M85" s="348"/>
      <c r="N85" s="349"/>
      <c r="O85" s="349"/>
      <c r="P85" s="350"/>
      <c r="Q85" s="347"/>
      <c r="R85" s="46">
        <f t="shared" ref="R85" si="71">SUM(S85+T85+U85+V85)</f>
        <v>0</v>
      </c>
      <c r="S85" s="348"/>
      <c r="T85" s="349"/>
      <c r="U85" s="349"/>
      <c r="V85" s="350"/>
      <c r="W85" s="347"/>
      <c r="X85" s="46">
        <f t="shared" ref="X85" si="72">SUM(Y85+Z85+AA85+AB85)</f>
        <v>0</v>
      </c>
      <c r="Y85" s="348"/>
      <c r="Z85" s="349"/>
      <c r="AA85" s="349"/>
      <c r="AB85" s="350"/>
      <c r="AC85" s="347"/>
      <c r="AD85" s="46">
        <f t="shared" ref="AD85" si="73">SUM(AE85+AF85+AG85+AH85)</f>
        <v>0</v>
      </c>
      <c r="AE85" s="348"/>
      <c r="AF85" s="349"/>
      <c r="AG85" s="349"/>
      <c r="AH85" s="351"/>
      <c r="AI85" s="347"/>
      <c r="AJ85" s="46">
        <f t="shared" ref="AJ85" si="74">SUM(AK85+AL85+AM85+AN85)</f>
        <v>0</v>
      </c>
      <c r="AK85" s="348"/>
      <c r="AL85" s="349"/>
      <c r="AM85" s="349"/>
      <c r="AN85" s="352"/>
      <c r="AO85" s="347"/>
      <c r="AP85" s="46">
        <f t="shared" ref="AP85" si="75">SUM(AQ85+AR85+AS85+AT85)</f>
        <v>0</v>
      </c>
      <c r="AQ85" s="348"/>
      <c r="AR85" s="349"/>
      <c r="AS85" s="349"/>
      <c r="AT85" s="351"/>
      <c r="AU85" s="347"/>
      <c r="AV85" s="46">
        <f t="shared" ref="AV85" si="76">SUM(AW85+AX85+AY85+AZ85)</f>
        <v>0</v>
      </c>
      <c r="AW85" s="348"/>
      <c r="AX85" s="349"/>
      <c r="AY85" s="349"/>
      <c r="AZ85" s="350"/>
      <c r="BA85" s="347"/>
      <c r="BB85" s="46">
        <f t="shared" ref="BB85" si="77">SUM(BC85+BD85+BE85+BF85)</f>
        <v>0</v>
      </c>
      <c r="BC85" s="340"/>
      <c r="BD85" s="337"/>
      <c r="BE85" s="337"/>
      <c r="BF85" s="343"/>
      <c r="BI85" s="135"/>
      <c r="BJ85" s="135"/>
      <c r="CC85" s="135"/>
      <c r="CD85" s="135"/>
      <c r="CE85" s="135"/>
      <c r="CF85" s="135"/>
      <c r="CG85" s="135"/>
      <c r="CH85" s="135"/>
      <c r="CI85" s="135"/>
      <c r="CJ85" s="135"/>
      <c r="CK85" s="135"/>
      <c r="CL85" s="135"/>
      <c r="CM85" s="135"/>
      <c r="DB85" s="135"/>
      <c r="DC85" s="135"/>
      <c r="DD85" s="135"/>
      <c r="DE85" s="135"/>
      <c r="DF85" s="135"/>
      <c r="DG85" s="135"/>
      <c r="DH85" s="135"/>
      <c r="DI85" s="135"/>
      <c r="DJ85" s="135"/>
      <c r="DK85" s="135"/>
      <c r="DL85" s="135"/>
      <c r="DM85" s="135"/>
      <c r="DN85" s="135"/>
      <c r="EE85" s="135"/>
      <c r="EG85" s="135"/>
      <c r="EH85" s="135"/>
      <c r="EI85" s="135"/>
      <c r="EJ85" s="135"/>
      <c r="EK85" s="135"/>
      <c r="EL85" s="135"/>
      <c r="EM85" s="135"/>
      <c r="EN85" s="135"/>
      <c r="EO85" s="135"/>
      <c r="EP85" s="135"/>
      <c r="ES85" s="135"/>
      <c r="ET85" s="135"/>
    </row>
    <row r="86" spans="1:150" outlineLevel="1">
      <c r="A86" s="353"/>
      <c r="B86" s="354"/>
      <c r="C86" s="42" t="str">
        <f t="shared" si="21"/>
        <v/>
      </c>
      <c r="D86" s="355"/>
      <c r="E86" s="111" t="str">
        <f>F86</f>
        <v/>
      </c>
      <c r="F86" s="51" t="str">
        <f t="shared" ref="F86" si="78">IF(G86 = "", "",IF(F87&lt;&gt; "",F87, $N$70))</f>
        <v/>
      </c>
      <c r="G86" s="340"/>
      <c r="H86" s="337"/>
      <c r="I86" s="337"/>
      <c r="J86" s="338"/>
      <c r="K86" s="111" t="str">
        <f>L86</f>
        <v/>
      </c>
      <c r="L86" s="51" t="str">
        <f t="shared" ref="L86" si="79">IF(M86 = "", "",IF(L87&lt;&gt; "",L87, $N$70))</f>
        <v/>
      </c>
      <c r="M86" s="340"/>
      <c r="N86" s="337"/>
      <c r="O86" s="337"/>
      <c r="P86" s="338"/>
      <c r="Q86" s="111" t="str">
        <f>R86</f>
        <v/>
      </c>
      <c r="R86" s="51" t="str">
        <f t="shared" ref="R86" si="80">IF(S86 = "", "",IF(R87&lt;&gt; "",R87, $N$70))</f>
        <v/>
      </c>
      <c r="S86" s="366"/>
      <c r="T86" s="337"/>
      <c r="U86" s="337"/>
      <c r="V86" s="338"/>
      <c r="W86" s="111" t="str">
        <f>X86</f>
        <v/>
      </c>
      <c r="X86" s="51" t="str">
        <f t="shared" ref="X86" si="81">IF(Y86 = "", "",IF(X87&lt;&gt; "",X87, $N$70))</f>
        <v/>
      </c>
      <c r="Y86" s="340"/>
      <c r="Z86" s="337"/>
      <c r="AA86" s="337"/>
      <c r="AB86" s="338"/>
      <c r="AC86" s="111" t="str">
        <f>AD86</f>
        <v/>
      </c>
      <c r="AD86" s="51" t="str">
        <f t="shared" ref="AD86" si="82">IF(AE86 = "", "",IF(AD87&lt;&gt; "",AD87, $N$70))</f>
        <v/>
      </c>
      <c r="AE86" s="340"/>
      <c r="AF86" s="337"/>
      <c r="AG86" s="337"/>
      <c r="AH86" s="341"/>
      <c r="AI86" s="111" t="str">
        <f>AJ86</f>
        <v/>
      </c>
      <c r="AJ86" s="51" t="str">
        <f t="shared" ref="AJ86" si="83">IF(AK86 = "", "",IF(AJ87&lt;&gt; "",AJ87, $N$70))</f>
        <v/>
      </c>
      <c r="AK86" s="340"/>
      <c r="AL86" s="337"/>
      <c r="AM86" s="337"/>
      <c r="AN86" s="342"/>
      <c r="AO86" s="111" t="str">
        <f>AP86</f>
        <v/>
      </c>
      <c r="AP86" s="51" t="str">
        <f t="shared" ref="AP86" si="84">IF(AQ86 = "", "",IF(AP87&lt;&gt; "",AP87, $N$70))</f>
        <v/>
      </c>
      <c r="AQ86" s="340"/>
      <c r="AR86" s="337"/>
      <c r="AS86" s="337"/>
      <c r="AT86" s="341"/>
      <c r="AU86" s="111" t="str">
        <f>AV86</f>
        <v/>
      </c>
      <c r="AV86" s="51" t="str">
        <f t="shared" ref="AV86" si="85">IF(AW86 = "", "",IF(AV87&lt;&gt; "",AV87, $N$70))</f>
        <v/>
      </c>
      <c r="AW86" s="340"/>
      <c r="AX86" s="337"/>
      <c r="AY86" s="337"/>
      <c r="AZ86" s="338"/>
      <c r="BA86" s="111" t="str">
        <f>BB86</f>
        <v/>
      </c>
      <c r="BB86" s="51" t="str">
        <f t="shared" ref="BB86" si="86">IF(BC86 = "", "",IF(BB87&lt;&gt; "",BB87, $N$70))</f>
        <v/>
      </c>
      <c r="BC86" s="357"/>
      <c r="BD86" s="358"/>
      <c r="BE86" s="358"/>
      <c r="BF86" s="359"/>
      <c r="BH86" s="344"/>
      <c r="BI86" s="135"/>
      <c r="BJ86" s="135"/>
      <c r="CC86" s="135"/>
      <c r="CD86" s="135"/>
      <c r="CE86" s="135"/>
      <c r="CF86" s="135"/>
      <c r="CG86" s="135"/>
      <c r="CH86" s="135"/>
      <c r="CI86" s="135"/>
      <c r="CJ86" s="135"/>
      <c r="CK86" s="135"/>
      <c r="CL86" s="135"/>
      <c r="CM86" s="135"/>
      <c r="DB86" s="135"/>
      <c r="DC86" s="135"/>
      <c r="DD86" s="135"/>
      <c r="DE86" s="135"/>
      <c r="DF86" s="135"/>
      <c r="DG86" s="135"/>
      <c r="DH86" s="135"/>
      <c r="DI86" s="135"/>
      <c r="DJ86" s="135"/>
      <c r="DK86" s="135"/>
      <c r="DL86" s="135"/>
      <c r="DM86" s="135"/>
      <c r="DN86" s="135"/>
      <c r="EE86" s="135"/>
      <c r="EG86" s="135"/>
      <c r="EH86" s="135"/>
      <c r="EI86" s="135"/>
      <c r="EJ86" s="135"/>
      <c r="EK86" s="135"/>
      <c r="EL86" s="135"/>
      <c r="EM86" s="135"/>
      <c r="EN86" s="135"/>
      <c r="EO86" s="135"/>
      <c r="EP86" s="135"/>
      <c r="ES86" s="135"/>
      <c r="ET86" s="135"/>
    </row>
    <row r="87" spans="1:150" outlineLevel="1">
      <c r="A87" s="345"/>
      <c r="B87" s="354"/>
      <c r="C87" s="360"/>
      <c r="D87" s="333"/>
      <c r="E87" s="361"/>
      <c r="F87" s="339"/>
      <c r="G87" s="340"/>
      <c r="H87" s="337"/>
      <c r="I87" s="337"/>
      <c r="J87" s="338"/>
      <c r="K87" s="361"/>
      <c r="L87" s="339"/>
      <c r="M87" s="340"/>
      <c r="N87" s="337"/>
      <c r="O87" s="337"/>
      <c r="P87" s="338"/>
      <c r="Q87" s="361"/>
      <c r="R87" s="339"/>
      <c r="S87" s="340"/>
      <c r="T87" s="337"/>
      <c r="U87" s="337"/>
      <c r="V87" s="338"/>
      <c r="W87" s="361"/>
      <c r="X87" s="339"/>
      <c r="Y87" s="340"/>
      <c r="Z87" s="337"/>
      <c r="AA87" s="337"/>
      <c r="AB87" s="338"/>
      <c r="AC87" s="361"/>
      <c r="AD87" s="339"/>
      <c r="AE87" s="340"/>
      <c r="AF87" s="337"/>
      <c r="AG87" s="337"/>
      <c r="AH87" s="341"/>
      <c r="AI87" s="361"/>
      <c r="AJ87" s="339"/>
      <c r="AK87" s="340"/>
      <c r="AL87" s="337"/>
      <c r="AM87" s="337"/>
      <c r="AN87" s="342"/>
      <c r="AO87" s="361"/>
      <c r="AP87" s="339"/>
      <c r="AQ87" s="340"/>
      <c r="AR87" s="337"/>
      <c r="AS87" s="337"/>
      <c r="AT87" s="341"/>
      <c r="AU87" s="361"/>
      <c r="AV87" s="339"/>
      <c r="AW87" s="340"/>
      <c r="AX87" s="337"/>
      <c r="AY87" s="337"/>
      <c r="AZ87" s="338"/>
      <c r="BA87" s="361"/>
      <c r="BB87" s="339"/>
      <c r="BC87" s="340"/>
      <c r="BD87" s="337"/>
      <c r="BE87" s="337"/>
      <c r="BF87" s="343"/>
      <c r="BH87" s="344"/>
      <c r="BI87" s="135"/>
      <c r="BJ87" s="135"/>
      <c r="CC87" s="135"/>
      <c r="CD87" s="135"/>
      <c r="CE87" s="135"/>
      <c r="CF87" s="135"/>
      <c r="CG87" s="135"/>
      <c r="CH87" s="135"/>
      <c r="CI87" s="135"/>
      <c r="CJ87" s="135"/>
      <c r="CK87" s="135"/>
      <c r="CL87" s="135"/>
      <c r="CM87" s="135"/>
      <c r="DB87" s="135"/>
      <c r="DC87" s="135"/>
      <c r="DD87" s="135"/>
      <c r="DE87" s="135"/>
      <c r="DF87" s="135"/>
      <c r="DG87" s="135"/>
      <c r="DH87" s="135"/>
      <c r="DI87" s="135"/>
      <c r="DJ87" s="135"/>
      <c r="DK87" s="135"/>
      <c r="DL87" s="135"/>
      <c r="DM87" s="135"/>
      <c r="DN87" s="135"/>
      <c r="EE87" s="135"/>
      <c r="EG87" s="135"/>
      <c r="EH87" s="135"/>
      <c r="EI87" s="135"/>
      <c r="EJ87" s="135"/>
      <c r="EK87" s="135"/>
      <c r="EL87" s="135"/>
      <c r="EM87" s="135"/>
      <c r="EN87" s="135"/>
      <c r="EO87" s="135"/>
      <c r="EP87" s="135"/>
      <c r="ES87" s="135"/>
      <c r="ET87" s="135"/>
    </row>
    <row r="88" spans="1:150" outlineLevel="1">
      <c r="A88" s="17">
        <f>IF(ISBLANK(D86),0,IF(CODE(D86)&gt;64,1,0))</f>
        <v>0</v>
      </c>
      <c r="B88" s="18">
        <f t="shared" ref="B88" si="87">IFERROR(F88/F88,0)+IFERROR(L88/L88,0)+IFERROR(R88/R88,0)+IFERROR(X88/X88,0)+IFERROR(AD88/AD88,0)+IFERROR(AJ88/AJ88,0)+IFERROR(AP88/AP88,0)+IFERROR(AV88/AV88,0)+IFERROR(BB88/BB88,0)</f>
        <v>0</v>
      </c>
      <c r="C88" s="346"/>
      <c r="D88" s="19">
        <f>F88+L88+R88+X88+AD88+AJ88+AP88+AV88+BB88</f>
        <v>0</v>
      </c>
      <c r="E88" s="347"/>
      <c r="F88" s="46">
        <f t="shared" ref="F88" si="88">SUM(G88+H88+I88+J88)</f>
        <v>0</v>
      </c>
      <c r="G88" s="348"/>
      <c r="H88" s="349"/>
      <c r="I88" s="349"/>
      <c r="J88" s="350"/>
      <c r="K88" s="347"/>
      <c r="L88" s="46">
        <f t="shared" ref="L88" si="89">SUM(M88+N88+O88+P88)</f>
        <v>0</v>
      </c>
      <c r="M88" s="348"/>
      <c r="N88" s="349"/>
      <c r="O88" s="349"/>
      <c r="P88" s="350"/>
      <c r="Q88" s="347"/>
      <c r="R88" s="46">
        <f t="shared" ref="R88" si="90">SUM(S88+T88+U88+V88)</f>
        <v>0</v>
      </c>
      <c r="S88" s="348"/>
      <c r="T88" s="349"/>
      <c r="U88" s="349"/>
      <c r="V88" s="350"/>
      <c r="W88" s="347"/>
      <c r="X88" s="46">
        <f t="shared" ref="X88" si="91">SUM(Y88+Z88+AA88+AB88)</f>
        <v>0</v>
      </c>
      <c r="Y88" s="348"/>
      <c r="Z88" s="349"/>
      <c r="AA88" s="349"/>
      <c r="AB88" s="350"/>
      <c r="AC88" s="347"/>
      <c r="AD88" s="46">
        <f t="shared" ref="AD88" si="92">SUM(AE88+AF88+AG88+AH88)</f>
        <v>0</v>
      </c>
      <c r="AE88" s="348"/>
      <c r="AF88" s="349"/>
      <c r="AG88" s="349"/>
      <c r="AH88" s="351"/>
      <c r="AI88" s="347"/>
      <c r="AJ88" s="46">
        <f t="shared" ref="AJ88" si="93">SUM(AK88+AL88+AM88+AN88)</f>
        <v>0</v>
      </c>
      <c r="AK88" s="348"/>
      <c r="AL88" s="349"/>
      <c r="AM88" s="349"/>
      <c r="AN88" s="352"/>
      <c r="AO88" s="347"/>
      <c r="AP88" s="46">
        <f t="shared" ref="AP88" si="94">SUM(AQ88+AR88+AS88+AT88)</f>
        <v>0</v>
      </c>
      <c r="AQ88" s="348"/>
      <c r="AR88" s="349"/>
      <c r="AS88" s="349"/>
      <c r="AT88" s="351"/>
      <c r="AU88" s="347"/>
      <c r="AV88" s="46">
        <f t="shared" ref="AV88" si="95">SUM(AW88+AX88+AY88+AZ88)</f>
        <v>0</v>
      </c>
      <c r="AW88" s="348"/>
      <c r="AX88" s="349"/>
      <c r="AY88" s="349"/>
      <c r="AZ88" s="350"/>
      <c r="BA88" s="347"/>
      <c r="BB88" s="46">
        <f t="shared" ref="BB88" si="96">SUM(BC88+BD88+BE88+BF88)</f>
        <v>0</v>
      </c>
      <c r="BC88" s="340"/>
      <c r="BD88" s="337"/>
      <c r="BE88" s="337"/>
      <c r="BF88" s="343"/>
      <c r="BH88" s="344"/>
      <c r="BI88" s="135"/>
      <c r="BJ88" s="135"/>
      <c r="CC88" s="135"/>
      <c r="CD88" s="135"/>
      <c r="CE88" s="135"/>
      <c r="CF88" s="135"/>
      <c r="CG88" s="135"/>
      <c r="CH88" s="135"/>
      <c r="CI88" s="135"/>
      <c r="CJ88" s="135"/>
      <c r="CK88" s="135"/>
      <c r="CL88" s="135"/>
      <c r="CM88" s="135"/>
      <c r="DB88" s="135"/>
      <c r="DC88" s="135"/>
      <c r="DD88" s="135"/>
      <c r="DE88" s="135"/>
      <c r="DF88" s="135"/>
      <c r="DG88" s="135"/>
      <c r="DH88" s="135"/>
      <c r="DI88" s="135"/>
      <c r="DJ88" s="135"/>
      <c r="DK88" s="135"/>
      <c r="DL88" s="135"/>
      <c r="DM88" s="135"/>
      <c r="DN88" s="135"/>
      <c r="EE88" s="135"/>
      <c r="EG88" s="135"/>
      <c r="EH88" s="135"/>
      <c r="EI88" s="135"/>
      <c r="EJ88" s="135"/>
      <c r="EK88" s="135"/>
      <c r="EL88" s="135"/>
      <c r="EM88" s="135"/>
      <c r="EN88" s="135"/>
      <c r="EO88" s="135"/>
      <c r="EP88" s="135"/>
      <c r="ES88" s="135"/>
      <c r="ET88" s="135"/>
    </row>
    <row r="89" spans="1:150" outlineLevel="1">
      <c r="A89" s="353"/>
      <c r="B89" s="354"/>
      <c r="C89" s="42" t="str">
        <f t="shared" si="21"/>
        <v/>
      </c>
      <c r="D89" s="355"/>
      <c r="E89" s="111" t="str">
        <f>F89</f>
        <v/>
      </c>
      <c r="F89" s="51" t="str">
        <f t="shared" ref="F89" si="97">IF(G89 = "", "",IF(F90&lt;&gt; "",F90, $N$70))</f>
        <v/>
      </c>
      <c r="G89" s="340"/>
      <c r="H89" s="337"/>
      <c r="I89" s="337"/>
      <c r="J89" s="338"/>
      <c r="K89" s="111" t="str">
        <f>L89</f>
        <v/>
      </c>
      <c r="L89" s="51" t="str">
        <f t="shared" ref="L89" si="98">IF(M89 = "", "",IF(L90&lt;&gt; "",L90, $N$70))</f>
        <v/>
      </c>
      <c r="M89" s="340"/>
      <c r="N89" s="337"/>
      <c r="O89" s="337"/>
      <c r="P89" s="338"/>
      <c r="Q89" s="111" t="str">
        <f>R89</f>
        <v/>
      </c>
      <c r="R89" s="51" t="str">
        <f t="shared" ref="R89" si="99">IF(S89 = "", "",IF(R90&lt;&gt; "",R90, $N$70))</f>
        <v/>
      </c>
      <c r="S89" s="340"/>
      <c r="T89" s="337"/>
      <c r="U89" s="337"/>
      <c r="V89" s="338"/>
      <c r="W89" s="111" t="str">
        <f>X89</f>
        <v/>
      </c>
      <c r="X89" s="51" t="str">
        <f t="shared" ref="X89" si="100">IF(Y89 = "", "",IF(X90&lt;&gt; "",X90, $N$70))</f>
        <v/>
      </c>
      <c r="Y89" s="340"/>
      <c r="Z89" s="337"/>
      <c r="AA89" s="337"/>
      <c r="AB89" s="338"/>
      <c r="AC89" s="111" t="str">
        <f>AD89</f>
        <v/>
      </c>
      <c r="AD89" s="51" t="str">
        <f t="shared" ref="AD89" si="101">IF(AE89 = "", "",IF(AD90&lt;&gt; "",AD90, $N$70))</f>
        <v/>
      </c>
      <c r="AE89" s="340"/>
      <c r="AF89" s="337"/>
      <c r="AG89" s="337"/>
      <c r="AH89" s="341"/>
      <c r="AI89" s="111" t="str">
        <f>AJ89</f>
        <v/>
      </c>
      <c r="AJ89" s="51" t="str">
        <f t="shared" ref="AJ89" si="102">IF(AK89 = "", "",IF(AJ90&lt;&gt; "",AJ90, $N$70))</f>
        <v/>
      </c>
      <c r="AK89" s="340"/>
      <c r="AL89" s="337"/>
      <c r="AM89" s="337"/>
      <c r="AN89" s="342"/>
      <c r="AO89" s="111" t="str">
        <f>AP89</f>
        <v/>
      </c>
      <c r="AP89" s="51" t="str">
        <f t="shared" ref="AP89" si="103">IF(AQ89 = "", "",IF(AP90&lt;&gt; "",AP90, $N$70))</f>
        <v/>
      </c>
      <c r="AQ89" s="340"/>
      <c r="AR89" s="337"/>
      <c r="AS89" s="337"/>
      <c r="AT89" s="341"/>
      <c r="AU89" s="111" t="str">
        <f>AV89</f>
        <v/>
      </c>
      <c r="AV89" s="51" t="str">
        <f t="shared" ref="AV89" si="104">IF(AW89 = "", "",IF(AV90&lt;&gt; "",AV90, $N$70))</f>
        <v/>
      </c>
      <c r="AW89" s="340"/>
      <c r="AX89" s="337"/>
      <c r="AY89" s="337"/>
      <c r="AZ89" s="338"/>
      <c r="BA89" s="111" t="str">
        <f>BB89</f>
        <v/>
      </c>
      <c r="BB89" s="51" t="str">
        <f t="shared" ref="BB89" si="105">IF(BC89 = "", "",IF(BB90&lt;&gt; "",BB90, $N$70))</f>
        <v/>
      </c>
      <c r="BC89" s="357"/>
      <c r="BD89" s="358"/>
      <c r="BE89" s="358"/>
      <c r="BF89" s="359"/>
      <c r="BH89" s="344"/>
      <c r="BI89" s="135"/>
      <c r="BJ89" s="135"/>
      <c r="CC89" s="135"/>
      <c r="CD89" s="135"/>
      <c r="CE89" s="135"/>
      <c r="CF89" s="135"/>
      <c r="CG89" s="135"/>
      <c r="CH89" s="135"/>
      <c r="CI89" s="135"/>
      <c r="CJ89" s="135"/>
      <c r="CK89" s="135"/>
      <c r="CL89" s="135"/>
      <c r="CM89" s="135"/>
      <c r="DB89" s="135"/>
      <c r="DC89" s="135"/>
      <c r="DD89" s="135"/>
      <c r="DE89" s="135"/>
      <c r="DF89" s="135"/>
      <c r="DG89" s="135"/>
      <c r="DH89" s="135"/>
      <c r="DI89" s="135"/>
      <c r="DJ89" s="135"/>
      <c r="DK89" s="135"/>
      <c r="DL89" s="135"/>
      <c r="DM89" s="135"/>
      <c r="DN89" s="135"/>
      <c r="EE89" s="135"/>
      <c r="EG89" s="135"/>
      <c r="EH89" s="135"/>
      <c r="EI89" s="135"/>
      <c r="EJ89" s="135"/>
      <c r="EK89" s="135"/>
      <c r="EL89" s="135"/>
      <c r="EM89" s="135"/>
      <c r="EN89" s="135"/>
      <c r="EO89" s="135"/>
      <c r="EP89" s="135"/>
      <c r="ES89" s="135"/>
      <c r="ET89" s="135"/>
    </row>
    <row r="90" spans="1:150" outlineLevel="1">
      <c r="A90" s="345"/>
      <c r="B90" s="354"/>
      <c r="C90" s="360"/>
      <c r="D90" s="333"/>
      <c r="E90" s="361"/>
      <c r="F90" s="339"/>
      <c r="G90" s="340"/>
      <c r="H90" s="337"/>
      <c r="I90" s="337"/>
      <c r="J90" s="338"/>
      <c r="K90" s="361"/>
      <c r="L90" s="339"/>
      <c r="M90" s="340"/>
      <c r="N90" s="337"/>
      <c r="O90" s="337"/>
      <c r="P90" s="338"/>
      <c r="Q90" s="361"/>
      <c r="R90" s="339"/>
      <c r="S90" s="340"/>
      <c r="T90" s="337"/>
      <c r="U90" s="337"/>
      <c r="V90" s="338"/>
      <c r="W90" s="361"/>
      <c r="X90" s="339"/>
      <c r="Y90" s="340"/>
      <c r="Z90" s="337"/>
      <c r="AA90" s="337"/>
      <c r="AB90" s="338"/>
      <c r="AC90" s="361"/>
      <c r="AD90" s="339"/>
      <c r="AE90" s="340"/>
      <c r="AF90" s="337"/>
      <c r="AG90" s="337"/>
      <c r="AH90" s="341"/>
      <c r="AI90" s="361"/>
      <c r="AJ90" s="339"/>
      <c r="AK90" s="340"/>
      <c r="AL90" s="337"/>
      <c r="AM90" s="337"/>
      <c r="AN90" s="342"/>
      <c r="AO90" s="361"/>
      <c r="AP90" s="339"/>
      <c r="AQ90" s="340"/>
      <c r="AR90" s="337"/>
      <c r="AS90" s="337"/>
      <c r="AT90" s="341"/>
      <c r="AU90" s="361"/>
      <c r="AV90" s="339"/>
      <c r="AW90" s="340"/>
      <c r="AX90" s="337"/>
      <c r="AY90" s="337"/>
      <c r="AZ90" s="338"/>
      <c r="BA90" s="361"/>
      <c r="BB90" s="339"/>
      <c r="BC90" s="340"/>
      <c r="BD90" s="337"/>
      <c r="BE90" s="337"/>
      <c r="BF90" s="343"/>
      <c r="BH90" s="344"/>
      <c r="BI90" s="135"/>
      <c r="BJ90" s="135"/>
      <c r="CC90" s="135"/>
      <c r="CD90" s="135"/>
      <c r="CE90" s="135"/>
      <c r="CF90" s="135"/>
      <c r="CG90" s="135"/>
      <c r="CH90" s="135"/>
      <c r="CI90" s="135"/>
      <c r="CJ90" s="135"/>
      <c r="CK90" s="135"/>
      <c r="CL90" s="135"/>
      <c r="CM90" s="135"/>
      <c r="DB90" s="135"/>
      <c r="DC90" s="135"/>
      <c r="DD90" s="135"/>
      <c r="DE90" s="135"/>
      <c r="DF90" s="135"/>
      <c r="DG90" s="135"/>
      <c r="DH90" s="135"/>
      <c r="DI90" s="135"/>
      <c r="DJ90" s="135"/>
      <c r="DK90" s="135"/>
      <c r="DL90" s="135"/>
      <c r="DM90" s="135"/>
      <c r="DN90" s="135"/>
      <c r="DO90" s="367"/>
      <c r="EE90" s="135"/>
      <c r="EG90" s="135"/>
      <c r="EH90" s="135"/>
      <c r="EI90" s="135"/>
      <c r="EJ90" s="135"/>
      <c r="EK90" s="135"/>
      <c r="EL90" s="135"/>
      <c r="EM90" s="135"/>
      <c r="EN90" s="135"/>
      <c r="EO90" s="135"/>
      <c r="EP90" s="135"/>
      <c r="ES90" s="135"/>
      <c r="ET90" s="135"/>
    </row>
    <row r="91" spans="1:150" outlineLevel="1">
      <c r="A91" s="17">
        <f>IF(ISBLANK(D89),0,IF(CODE(D89)&gt;64,1,0))</f>
        <v>0</v>
      </c>
      <c r="B91" s="18">
        <f t="shared" ref="B91" si="106">IFERROR(F91/F91,0)+IFERROR(L91/L91,0)+IFERROR(R91/R91,0)+IFERROR(X91/X91,0)+IFERROR(AD91/AD91,0)+IFERROR(AJ91/AJ91,0)+IFERROR(AP91/AP91,0)+IFERROR(AV91/AV91,0)+IFERROR(BB91/BB91,0)</f>
        <v>0</v>
      </c>
      <c r="C91" s="346"/>
      <c r="D91" s="19">
        <f>F91+L91+R91+X91+AD91+AJ91+AP91+AV91+BB91</f>
        <v>0</v>
      </c>
      <c r="E91" s="347"/>
      <c r="F91" s="46">
        <f t="shared" ref="F91" si="107">SUM(G91+H91+I91+J91)</f>
        <v>0</v>
      </c>
      <c r="G91" s="348"/>
      <c r="H91" s="349"/>
      <c r="I91" s="349"/>
      <c r="J91" s="350"/>
      <c r="K91" s="347"/>
      <c r="L91" s="46">
        <f t="shared" ref="L91" si="108">SUM(M91+N91+O91+P91)</f>
        <v>0</v>
      </c>
      <c r="M91" s="348"/>
      <c r="N91" s="349"/>
      <c r="O91" s="349"/>
      <c r="P91" s="350"/>
      <c r="Q91" s="347"/>
      <c r="R91" s="46">
        <f t="shared" ref="R91" si="109">SUM(S91+T91+U91+V91)</f>
        <v>0</v>
      </c>
      <c r="S91" s="348"/>
      <c r="T91" s="349"/>
      <c r="U91" s="349"/>
      <c r="V91" s="350"/>
      <c r="W91" s="347"/>
      <c r="X91" s="46">
        <f t="shared" ref="X91" si="110">SUM(Y91+Z91+AA91+AB91)</f>
        <v>0</v>
      </c>
      <c r="Y91" s="348"/>
      <c r="Z91" s="349"/>
      <c r="AA91" s="349"/>
      <c r="AB91" s="350"/>
      <c r="AC91" s="347"/>
      <c r="AD91" s="46">
        <f t="shared" ref="AD91" si="111">SUM(AE91+AF91+AG91+AH91)</f>
        <v>0</v>
      </c>
      <c r="AE91" s="348"/>
      <c r="AF91" s="349"/>
      <c r="AG91" s="349"/>
      <c r="AH91" s="351"/>
      <c r="AI91" s="347"/>
      <c r="AJ91" s="46">
        <f t="shared" ref="AJ91" si="112">SUM(AK91+AL91+AM91+AN91)</f>
        <v>0</v>
      </c>
      <c r="AK91" s="348"/>
      <c r="AL91" s="349"/>
      <c r="AM91" s="349"/>
      <c r="AN91" s="352"/>
      <c r="AO91" s="347"/>
      <c r="AP91" s="46">
        <f t="shared" ref="AP91" si="113">SUM(AQ91+AR91+AS91+AT91)</f>
        <v>0</v>
      </c>
      <c r="AQ91" s="348"/>
      <c r="AR91" s="349"/>
      <c r="AS91" s="349"/>
      <c r="AT91" s="351"/>
      <c r="AU91" s="347"/>
      <c r="AV91" s="46">
        <f t="shared" ref="AV91" si="114">SUM(AW91+AX91+AY91+AZ91)</f>
        <v>0</v>
      </c>
      <c r="AW91" s="348"/>
      <c r="AX91" s="349"/>
      <c r="AY91" s="349"/>
      <c r="AZ91" s="350"/>
      <c r="BA91" s="347"/>
      <c r="BB91" s="46">
        <f t="shared" ref="BB91" si="115">SUM(BC91+BD91+BE91+BF91)</f>
        <v>0</v>
      </c>
      <c r="BC91" s="340"/>
      <c r="BD91" s="337"/>
      <c r="BE91" s="337"/>
      <c r="BF91" s="343"/>
      <c r="BH91" s="344"/>
      <c r="BI91" s="135"/>
      <c r="BJ91" s="135"/>
      <c r="CC91" s="135"/>
      <c r="CD91" s="135"/>
      <c r="CE91" s="135"/>
      <c r="CF91" s="135"/>
      <c r="CG91" s="135"/>
      <c r="CH91" s="135"/>
      <c r="CI91" s="135"/>
      <c r="CJ91" s="135"/>
      <c r="CK91" s="135"/>
      <c r="CL91" s="135"/>
      <c r="CM91" s="135"/>
      <c r="DB91" s="135"/>
      <c r="DC91" s="135"/>
      <c r="DD91" s="135"/>
      <c r="DE91" s="135"/>
      <c r="DF91" s="135"/>
      <c r="DG91" s="135"/>
      <c r="DH91" s="135"/>
      <c r="DI91" s="135"/>
      <c r="DJ91" s="135"/>
      <c r="DK91" s="135"/>
      <c r="DL91" s="135"/>
      <c r="DM91" s="135"/>
      <c r="DN91" s="135"/>
      <c r="DO91" s="367"/>
      <c r="EE91" s="135"/>
      <c r="EG91" s="135"/>
      <c r="EH91" s="135"/>
      <c r="EI91" s="135"/>
      <c r="EJ91" s="135"/>
      <c r="EK91" s="135"/>
      <c r="EL91" s="135"/>
      <c r="EM91" s="135"/>
      <c r="EN91" s="135"/>
      <c r="EO91" s="135"/>
      <c r="EP91" s="135"/>
      <c r="ES91" s="135"/>
      <c r="ET91" s="135"/>
    </row>
    <row r="92" spans="1:150" outlineLevel="1">
      <c r="A92" s="353"/>
      <c r="B92" s="354"/>
      <c r="C92" s="42" t="str">
        <f t="shared" si="21"/>
        <v/>
      </c>
      <c r="D92" s="355"/>
      <c r="E92" s="111" t="str">
        <f>F92</f>
        <v/>
      </c>
      <c r="F92" s="51" t="str">
        <f t="shared" ref="F92" si="116">IF(G92 = "", "",IF(F93&lt;&gt; "",F93, $N$70))</f>
        <v/>
      </c>
      <c r="G92" s="357"/>
      <c r="H92" s="358"/>
      <c r="I92" s="358"/>
      <c r="J92" s="362"/>
      <c r="K92" s="111" t="str">
        <f>L92</f>
        <v/>
      </c>
      <c r="L92" s="51" t="str">
        <f t="shared" ref="L92" si="117">IF(M92 = "", "",IF(L93&lt;&gt; "",L93, $N$70))</f>
        <v/>
      </c>
      <c r="M92" s="357"/>
      <c r="N92" s="358"/>
      <c r="O92" s="358"/>
      <c r="P92" s="359"/>
      <c r="Q92" s="111" t="str">
        <f>R92</f>
        <v/>
      </c>
      <c r="R92" s="51" t="str">
        <f t="shared" ref="R92" si="118">IF(S92 = "", "",IF(R93&lt;&gt; "",R93, $N$70))</f>
        <v/>
      </c>
      <c r="S92" s="340"/>
      <c r="T92" s="337"/>
      <c r="U92" s="337"/>
      <c r="V92" s="338"/>
      <c r="W92" s="111" t="str">
        <f>X92</f>
        <v/>
      </c>
      <c r="X92" s="51" t="str">
        <f t="shared" ref="X92" si="119">IF(Y92 = "", "",IF(X93&lt;&gt; "",X93, $N$70))</f>
        <v/>
      </c>
      <c r="Y92" s="340"/>
      <c r="Z92" s="337"/>
      <c r="AA92" s="337"/>
      <c r="AB92" s="338"/>
      <c r="AC92" s="111" t="str">
        <f>AD92</f>
        <v/>
      </c>
      <c r="AD92" s="51" t="str">
        <f t="shared" ref="AD92" si="120">IF(AE92 = "", "",IF(AD93&lt;&gt; "",AD93, $N$70))</f>
        <v/>
      </c>
      <c r="AE92" s="340"/>
      <c r="AF92" s="337"/>
      <c r="AG92" s="337"/>
      <c r="AH92" s="341"/>
      <c r="AI92" s="111" t="str">
        <f>AJ92</f>
        <v/>
      </c>
      <c r="AJ92" s="51" t="str">
        <f t="shared" ref="AJ92" si="121">IF(AK92 = "", "",IF(AJ93&lt;&gt; "",AJ93, $N$70))</f>
        <v/>
      </c>
      <c r="AK92" s="340"/>
      <c r="AL92" s="337"/>
      <c r="AM92" s="337"/>
      <c r="AN92" s="342"/>
      <c r="AO92" s="111" t="str">
        <f>AP92</f>
        <v/>
      </c>
      <c r="AP92" s="51" t="str">
        <f t="shared" ref="AP92" si="122">IF(AQ92 = "", "",IF(AP93&lt;&gt; "",AP93, $N$70))</f>
        <v/>
      </c>
      <c r="AQ92" s="340"/>
      <c r="AR92" s="337"/>
      <c r="AS92" s="337"/>
      <c r="AT92" s="341"/>
      <c r="AU92" s="111" t="str">
        <f>AV92</f>
        <v/>
      </c>
      <c r="AV92" s="51" t="str">
        <f t="shared" ref="AV92" si="123">IF(AW92 = "", "",IF(AV93&lt;&gt; "",AV93, $N$70))</f>
        <v/>
      </c>
      <c r="AW92" s="340"/>
      <c r="AX92" s="337"/>
      <c r="AY92" s="337"/>
      <c r="AZ92" s="338"/>
      <c r="BA92" s="111" t="str">
        <f>BB92</f>
        <v/>
      </c>
      <c r="BB92" s="51" t="str">
        <f t="shared" ref="BB92" si="124">IF(BC92 = "", "",IF(BB93&lt;&gt; "",BB93, $N$70))</f>
        <v/>
      </c>
      <c r="BC92" s="357"/>
      <c r="BD92" s="358"/>
      <c r="BE92" s="358"/>
      <c r="BF92" s="359"/>
      <c r="BH92" s="344"/>
      <c r="BI92" s="135"/>
      <c r="BJ92" s="135"/>
      <c r="CC92" s="135"/>
      <c r="CD92" s="135"/>
      <c r="CE92" s="135"/>
      <c r="CF92" s="135"/>
      <c r="CG92" s="135"/>
      <c r="CH92" s="135"/>
      <c r="CI92" s="135"/>
      <c r="CJ92" s="135"/>
      <c r="CK92" s="135"/>
      <c r="CL92" s="135"/>
      <c r="CM92" s="135"/>
      <c r="DB92" s="135"/>
      <c r="DC92" s="135"/>
      <c r="DD92" s="135"/>
      <c r="DE92" s="135"/>
      <c r="DF92" s="135"/>
      <c r="DG92" s="135"/>
      <c r="DH92" s="135"/>
      <c r="DI92" s="135"/>
      <c r="DJ92" s="135"/>
      <c r="DK92" s="135"/>
      <c r="DL92" s="135"/>
      <c r="DM92" s="135"/>
      <c r="DN92" s="135"/>
      <c r="DO92" s="367"/>
      <c r="EE92" s="135"/>
      <c r="EG92" s="135"/>
      <c r="EH92" s="135"/>
      <c r="EI92" s="135"/>
      <c r="EJ92" s="135"/>
      <c r="EK92" s="135"/>
      <c r="EL92" s="135"/>
      <c r="EM92" s="135"/>
      <c r="EN92" s="135"/>
      <c r="EO92" s="135"/>
      <c r="EP92" s="135"/>
      <c r="ES92" s="135"/>
      <c r="ET92" s="135"/>
    </row>
    <row r="93" spans="1:150" outlineLevel="1">
      <c r="A93" s="345"/>
      <c r="B93" s="354"/>
      <c r="C93" s="360"/>
      <c r="D93" s="333"/>
      <c r="E93" s="361"/>
      <c r="F93" s="339"/>
      <c r="G93" s="340"/>
      <c r="H93" s="337"/>
      <c r="I93" s="337"/>
      <c r="J93" s="338"/>
      <c r="K93" s="361"/>
      <c r="L93" s="339"/>
      <c r="M93" s="340"/>
      <c r="N93" s="337"/>
      <c r="O93" s="337"/>
      <c r="P93" s="338"/>
      <c r="Q93" s="361"/>
      <c r="R93" s="339"/>
      <c r="S93" s="340"/>
      <c r="T93" s="337"/>
      <c r="U93" s="337"/>
      <c r="V93" s="338"/>
      <c r="W93" s="361"/>
      <c r="X93" s="339"/>
      <c r="Y93" s="340"/>
      <c r="Z93" s="337"/>
      <c r="AA93" s="337"/>
      <c r="AB93" s="338"/>
      <c r="AC93" s="361"/>
      <c r="AD93" s="339"/>
      <c r="AE93" s="340"/>
      <c r="AF93" s="337"/>
      <c r="AG93" s="337"/>
      <c r="AH93" s="341"/>
      <c r="AI93" s="361"/>
      <c r="AJ93" s="339"/>
      <c r="AK93" s="340"/>
      <c r="AL93" s="337"/>
      <c r="AM93" s="337"/>
      <c r="AN93" s="342"/>
      <c r="AO93" s="361"/>
      <c r="AP93" s="339"/>
      <c r="AQ93" s="340"/>
      <c r="AR93" s="337"/>
      <c r="AS93" s="337"/>
      <c r="AT93" s="341"/>
      <c r="AU93" s="361"/>
      <c r="AV93" s="339"/>
      <c r="AW93" s="340"/>
      <c r="AX93" s="337"/>
      <c r="AY93" s="337"/>
      <c r="AZ93" s="338"/>
      <c r="BA93" s="361"/>
      <c r="BB93" s="339"/>
      <c r="BC93" s="340"/>
      <c r="BD93" s="337"/>
      <c r="BE93" s="337"/>
      <c r="BF93" s="343"/>
      <c r="BH93" s="344"/>
      <c r="BI93" s="135"/>
      <c r="BJ93" s="135"/>
      <c r="CC93" s="135"/>
      <c r="CD93" s="135"/>
      <c r="CE93" s="135"/>
      <c r="CF93" s="135"/>
      <c r="CG93" s="135"/>
      <c r="CH93" s="135"/>
      <c r="CI93" s="135"/>
      <c r="CJ93" s="135"/>
      <c r="CK93" s="135"/>
      <c r="CL93" s="135"/>
      <c r="CM93" s="135"/>
      <c r="DB93" s="135"/>
      <c r="DC93" s="135"/>
      <c r="DD93" s="135"/>
      <c r="DE93" s="135"/>
      <c r="DF93" s="135"/>
      <c r="DG93" s="135"/>
      <c r="DH93" s="135"/>
      <c r="DI93" s="135"/>
      <c r="DJ93" s="135"/>
      <c r="DK93" s="135"/>
      <c r="DL93" s="135"/>
      <c r="DM93" s="135"/>
      <c r="DN93" s="135"/>
      <c r="DO93" s="367"/>
      <c r="EE93" s="135"/>
      <c r="EG93" s="135"/>
      <c r="EH93" s="135"/>
      <c r="EI93" s="135"/>
      <c r="EJ93" s="135"/>
      <c r="EK93" s="135"/>
      <c r="EL93" s="135"/>
      <c r="EM93" s="135"/>
      <c r="EN93" s="135"/>
      <c r="EO93" s="135"/>
      <c r="EP93" s="135"/>
      <c r="ES93" s="135"/>
      <c r="ET93" s="135"/>
    </row>
    <row r="94" spans="1:150" outlineLevel="1">
      <c r="A94" s="17">
        <f>IF(ISBLANK(D92),0,IF(CODE(D92)&gt;64,1,0))</f>
        <v>0</v>
      </c>
      <c r="B94" s="18">
        <f t="shared" ref="B94" si="125">IFERROR(F94/F94,0)+IFERROR(L94/L94,0)+IFERROR(R94/R94,0)+IFERROR(X94/X94,0)+IFERROR(AD94/AD94,0)+IFERROR(AJ94/AJ94,0)+IFERROR(AP94/AP94,0)+IFERROR(AV94/AV94,0)+IFERROR(BB94/BB94,0)</f>
        <v>0</v>
      </c>
      <c r="C94" s="346"/>
      <c r="D94" s="19">
        <f>F94+L94+R94+X94+AD94+AJ94+AP94+AV94+BB94</f>
        <v>0</v>
      </c>
      <c r="E94" s="347"/>
      <c r="F94" s="46">
        <f t="shared" ref="F94" si="126">SUM(G94+H94+I94+J94)</f>
        <v>0</v>
      </c>
      <c r="G94" s="348"/>
      <c r="H94" s="349"/>
      <c r="I94" s="349"/>
      <c r="J94" s="350"/>
      <c r="K94" s="347"/>
      <c r="L94" s="46">
        <f t="shared" ref="L94" si="127">SUM(M94+N94+O94+P94)</f>
        <v>0</v>
      </c>
      <c r="M94" s="348"/>
      <c r="N94" s="349"/>
      <c r="O94" s="349"/>
      <c r="P94" s="350"/>
      <c r="Q94" s="347"/>
      <c r="R94" s="46">
        <f t="shared" ref="R94" si="128">SUM(S94+T94+U94+V94)</f>
        <v>0</v>
      </c>
      <c r="S94" s="348"/>
      <c r="T94" s="349"/>
      <c r="U94" s="349"/>
      <c r="V94" s="350"/>
      <c r="W94" s="347"/>
      <c r="X94" s="46">
        <f t="shared" ref="X94" si="129">SUM(Y94+Z94+AA94+AB94)</f>
        <v>0</v>
      </c>
      <c r="Y94" s="348"/>
      <c r="Z94" s="349"/>
      <c r="AA94" s="349"/>
      <c r="AB94" s="350"/>
      <c r="AC94" s="347"/>
      <c r="AD94" s="46">
        <f t="shared" ref="AD94" si="130">SUM(AE94+AF94+AG94+AH94)</f>
        <v>0</v>
      </c>
      <c r="AE94" s="348"/>
      <c r="AF94" s="349"/>
      <c r="AG94" s="349"/>
      <c r="AH94" s="351"/>
      <c r="AI94" s="347"/>
      <c r="AJ94" s="46">
        <f t="shared" ref="AJ94" si="131">SUM(AK94+AL94+AM94+AN94)</f>
        <v>0</v>
      </c>
      <c r="AK94" s="348"/>
      <c r="AL94" s="349"/>
      <c r="AM94" s="349"/>
      <c r="AN94" s="352"/>
      <c r="AO94" s="347"/>
      <c r="AP94" s="46">
        <f t="shared" ref="AP94" si="132">SUM(AQ94+AR94+AS94+AT94)</f>
        <v>0</v>
      </c>
      <c r="AQ94" s="348"/>
      <c r="AR94" s="349"/>
      <c r="AS94" s="349"/>
      <c r="AT94" s="351"/>
      <c r="AU94" s="347"/>
      <c r="AV94" s="46">
        <f t="shared" ref="AV94" si="133">SUM(AW94+AX94+AY94+AZ94)</f>
        <v>0</v>
      </c>
      <c r="AW94" s="348"/>
      <c r="AX94" s="349"/>
      <c r="AY94" s="349"/>
      <c r="AZ94" s="350"/>
      <c r="BA94" s="347"/>
      <c r="BB94" s="46">
        <f t="shared" ref="BB94" si="134">SUM(BC94+BD94+BE94+BF94)</f>
        <v>0</v>
      </c>
      <c r="BC94" s="340"/>
      <c r="BD94" s="337"/>
      <c r="BE94" s="337"/>
      <c r="BF94" s="343"/>
      <c r="BH94" s="344"/>
      <c r="BI94" s="135"/>
      <c r="BJ94" s="135"/>
      <c r="CC94" s="135"/>
      <c r="CD94" s="135"/>
      <c r="CE94" s="135"/>
      <c r="CF94" s="135"/>
      <c r="CG94" s="135"/>
      <c r="CH94" s="135"/>
      <c r="CI94" s="135"/>
      <c r="CJ94" s="135"/>
      <c r="CK94" s="135"/>
      <c r="CL94" s="135"/>
      <c r="CM94" s="135"/>
      <c r="DB94" s="135"/>
      <c r="DC94" s="135"/>
      <c r="DD94" s="135"/>
      <c r="DE94" s="135"/>
      <c r="DF94" s="135"/>
      <c r="DG94" s="135"/>
      <c r="DH94" s="135"/>
      <c r="DI94" s="135"/>
      <c r="DJ94" s="135"/>
      <c r="DK94" s="135"/>
      <c r="DL94" s="135"/>
      <c r="DM94" s="135"/>
      <c r="DN94" s="135"/>
      <c r="DO94" s="367"/>
      <c r="EE94" s="135"/>
      <c r="EG94" s="135"/>
      <c r="EH94" s="135"/>
      <c r="EI94" s="135"/>
      <c r="EJ94" s="135"/>
      <c r="EK94" s="135"/>
      <c r="EL94" s="135"/>
      <c r="EM94" s="135"/>
      <c r="EN94" s="135"/>
      <c r="EO94" s="135"/>
      <c r="EP94" s="135"/>
      <c r="ES94" s="135"/>
      <c r="ET94" s="135"/>
    </row>
    <row r="95" spans="1:150" outlineLevel="1">
      <c r="A95" s="353"/>
      <c r="B95" s="354"/>
      <c r="C95" s="42" t="str">
        <f t="shared" si="21"/>
        <v/>
      </c>
      <c r="D95" s="355"/>
      <c r="E95" s="111" t="str">
        <f>F95</f>
        <v/>
      </c>
      <c r="F95" s="51" t="str">
        <f t="shared" ref="F95" si="135">IF(G95 = "", "",IF(F96&lt;&gt; "",F96, $N$70))</f>
        <v/>
      </c>
      <c r="G95" s="340"/>
      <c r="H95" s="337"/>
      <c r="I95" s="337"/>
      <c r="J95" s="338"/>
      <c r="K95" s="111" t="str">
        <f>L95</f>
        <v/>
      </c>
      <c r="L95" s="51" t="str">
        <f t="shared" ref="L95" si="136">IF(M95 = "", "",IF(L96&lt;&gt; "",L96, $N$70))</f>
        <v/>
      </c>
      <c r="M95" s="340"/>
      <c r="N95" s="337"/>
      <c r="O95" s="337"/>
      <c r="P95" s="338"/>
      <c r="Q95" s="111" t="str">
        <f>R95</f>
        <v/>
      </c>
      <c r="R95" s="51" t="str">
        <f t="shared" ref="R95" si="137">IF(S95 = "", "",IF(R96&lt;&gt; "",R96, $N$70))</f>
        <v/>
      </c>
      <c r="S95" s="340"/>
      <c r="T95" s="337"/>
      <c r="U95" s="337"/>
      <c r="V95" s="338"/>
      <c r="W95" s="111" t="str">
        <f>X95</f>
        <v/>
      </c>
      <c r="X95" s="51" t="str">
        <f t="shared" ref="X95" si="138">IF(Y95 = "", "",IF(X96&lt;&gt; "",X96, $N$70))</f>
        <v/>
      </c>
      <c r="Y95" s="340"/>
      <c r="Z95" s="337"/>
      <c r="AA95" s="337"/>
      <c r="AB95" s="338"/>
      <c r="AC95" s="111" t="str">
        <f>AD95</f>
        <v/>
      </c>
      <c r="AD95" s="51" t="str">
        <f t="shared" ref="AD95" si="139">IF(AE95 = "", "",IF(AD96&lt;&gt; "",AD96, $N$70))</f>
        <v/>
      </c>
      <c r="AE95" s="340"/>
      <c r="AF95" s="337"/>
      <c r="AG95" s="337"/>
      <c r="AH95" s="341"/>
      <c r="AI95" s="111" t="str">
        <f>AJ95</f>
        <v/>
      </c>
      <c r="AJ95" s="51" t="str">
        <f t="shared" ref="AJ95" si="140">IF(AK95 = "", "",IF(AJ96&lt;&gt; "",AJ96, $N$70))</f>
        <v/>
      </c>
      <c r="AK95" s="340"/>
      <c r="AL95" s="337"/>
      <c r="AM95" s="337"/>
      <c r="AN95" s="342"/>
      <c r="AO95" s="111" t="str">
        <f>AP95</f>
        <v/>
      </c>
      <c r="AP95" s="51" t="str">
        <f t="shared" ref="AP95" si="141">IF(AQ95 = "", "",IF(AP96&lt;&gt; "",AP96, $N$70))</f>
        <v/>
      </c>
      <c r="AQ95" s="340"/>
      <c r="AR95" s="337"/>
      <c r="AS95" s="337"/>
      <c r="AT95" s="341"/>
      <c r="AU95" s="111" t="str">
        <f>AV95</f>
        <v/>
      </c>
      <c r="AV95" s="51" t="str">
        <f t="shared" ref="AV95" si="142">IF(AW95 = "", "",IF(AV96&lt;&gt; "",AV96, $N$70))</f>
        <v/>
      </c>
      <c r="AW95" s="340"/>
      <c r="AX95" s="337"/>
      <c r="AY95" s="337"/>
      <c r="AZ95" s="338"/>
      <c r="BA95" s="111" t="str">
        <f>BB95</f>
        <v/>
      </c>
      <c r="BB95" s="51" t="str">
        <f t="shared" ref="BB95" si="143">IF(BC95 = "", "",IF(BB96&lt;&gt; "",BB96, $N$70))</f>
        <v/>
      </c>
      <c r="BC95" s="357"/>
      <c r="BD95" s="358"/>
      <c r="BE95" s="358"/>
      <c r="BF95" s="359"/>
      <c r="BH95" s="344"/>
      <c r="BI95" s="135"/>
      <c r="BJ95" s="135"/>
      <c r="CC95" s="135"/>
      <c r="CD95" s="135"/>
      <c r="CE95" s="135"/>
      <c r="CF95" s="135"/>
      <c r="CG95" s="135"/>
      <c r="CH95" s="135"/>
      <c r="CI95" s="135"/>
      <c r="CJ95" s="135"/>
      <c r="CK95" s="135"/>
      <c r="CL95" s="135"/>
      <c r="CM95" s="135"/>
      <c r="DB95" s="135"/>
      <c r="DC95" s="135"/>
      <c r="DD95" s="135"/>
      <c r="DE95" s="135"/>
      <c r="DF95" s="135"/>
      <c r="DG95" s="135"/>
      <c r="DH95" s="135"/>
      <c r="DI95" s="135"/>
      <c r="DJ95" s="135"/>
      <c r="DK95" s="135"/>
      <c r="DL95" s="135"/>
      <c r="DM95" s="135"/>
      <c r="DN95" s="135"/>
      <c r="DO95" s="367"/>
      <c r="EE95" s="135"/>
      <c r="EG95" s="135"/>
      <c r="EH95" s="135"/>
      <c r="EI95" s="135"/>
      <c r="EJ95" s="135"/>
      <c r="EK95" s="135"/>
      <c r="EL95" s="135"/>
      <c r="EM95" s="135"/>
      <c r="EN95" s="135"/>
      <c r="EO95" s="135"/>
      <c r="EP95" s="135"/>
      <c r="ES95" s="135"/>
      <c r="ET95" s="135"/>
    </row>
    <row r="96" spans="1:150" outlineLevel="1">
      <c r="A96" s="345"/>
      <c r="B96" s="354"/>
      <c r="C96" s="360"/>
      <c r="D96" s="333"/>
      <c r="E96" s="361"/>
      <c r="F96" s="339"/>
      <c r="G96" s="340"/>
      <c r="H96" s="337"/>
      <c r="I96" s="337"/>
      <c r="J96" s="338"/>
      <c r="K96" s="361"/>
      <c r="L96" s="339"/>
      <c r="M96" s="340"/>
      <c r="N96" s="337"/>
      <c r="O96" s="337"/>
      <c r="P96" s="338"/>
      <c r="Q96" s="361"/>
      <c r="R96" s="339"/>
      <c r="S96" s="340"/>
      <c r="T96" s="337"/>
      <c r="U96" s="337"/>
      <c r="V96" s="338"/>
      <c r="W96" s="361"/>
      <c r="X96" s="339"/>
      <c r="Y96" s="340"/>
      <c r="Z96" s="337"/>
      <c r="AA96" s="337"/>
      <c r="AB96" s="338"/>
      <c r="AC96" s="361"/>
      <c r="AD96" s="339"/>
      <c r="AE96" s="340"/>
      <c r="AF96" s="337"/>
      <c r="AG96" s="337"/>
      <c r="AH96" s="341"/>
      <c r="AI96" s="361"/>
      <c r="AJ96" s="339"/>
      <c r="AK96" s="340"/>
      <c r="AL96" s="337"/>
      <c r="AM96" s="337"/>
      <c r="AN96" s="342"/>
      <c r="AO96" s="361"/>
      <c r="AP96" s="339"/>
      <c r="AQ96" s="340"/>
      <c r="AR96" s="337"/>
      <c r="AS96" s="337"/>
      <c r="AT96" s="341"/>
      <c r="AU96" s="361"/>
      <c r="AV96" s="339"/>
      <c r="AW96" s="340"/>
      <c r="AX96" s="337"/>
      <c r="AY96" s="337"/>
      <c r="AZ96" s="338"/>
      <c r="BA96" s="361"/>
      <c r="BB96" s="339"/>
      <c r="BC96" s="340"/>
      <c r="BD96" s="337"/>
      <c r="BE96" s="337"/>
      <c r="BF96" s="343"/>
      <c r="BH96" s="344"/>
      <c r="BI96" s="135"/>
      <c r="BJ96" s="135"/>
      <c r="CC96" s="135"/>
      <c r="CD96" s="135"/>
      <c r="CE96" s="135"/>
      <c r="CF96" s="135"/>
      <c r="CG96" s="135"/>
      <c r="CH96" s="135"/>
      <c r="CI96" s="135"/>
      <c r="CJ96" s="135"/>
      <c r="CK96" s="135"/>
      <c r="CL96" s="135"/>
      <c r="CM96" s="135"/>
      <c r="DB96" s="135"/>
      <c r="DC96" s="135"/>
      <c r="DD96" s="135"/>
      <c r="DE96" s="135"/>
      <c r="DF96" s="135"/>
      <c r="DG96" s="135"/>
      <c r="DH96" s="135"/>
      <c r="DI96" s="135"/>
      <c r="DJ96" s="135"/>
      <c r="DK96" s="135"/>
      <c r="DL96" s="135"/>
      <c r="DM96" s="135"/>
      <c r="DN96" s="135"/>
      <c r="DO96" s="367"/>
      <c r="EE96" s="135"/>
      <c r="EG96" s="135"/>
      <c r="EH96" s="135"/>
      <c r="EI96" s="135"/>
      <c r="EJ96" s="135"/>
      <c r="EK96" s="135"/>
      <c r="EL96" s="135"/>
      <c r="EM96" s="135"/>
      <c r="EN96" s="135"/>
      <c r="EO96" s="135"/>
      <c r="EP96" s="135"/>
      <c r="ES96" s="135"/>
      <c r="ET96" s="135"/>
    </row>
    <row r="97" spans="1:150" outlineLevel="1">
      <c r="A97" s="17">
        <f>IF(ISBLANK(D95),0,IF(CODE(D95)&gt;64,1,0))</f>
        <v>0</v>
      </c>
      <c r="B97" s="18">
        <f t="shared" ref="B97" si="144">IFERROR(F97/F97,0)+IFERROR(L97/L97,0)+IFERROR(R97/R97,0)+IFERROR(X97/X97,0)+IFERROR(AD97/AD97,0)+IFERROR(AJ97/AJ97,0)+IFERROR(AP97/AP97,0)+IFERROR(AV97/AV97,0)+IFERROR(BB97/BB97,0)</f>
        <v>0</v>
      </c>
      <c r="C97" s="346"/>
      <c r="D97" s="19">
        <f>F97+L97+R97+X97+AD97+AJ97+AP97+AV97+BB97</f>
        <v>0</v>
      </c>
      <c r="E97" s="347"/>
      <c r="F97" s="46">
        <f t="shared" ref="F97" si="145">SUM(G97+H97+I97+J97)</f>
        <v>0</v>
      </c>
      <c r="G97" s="348"/>
      <c r="H97" s="349"/>
      <c r="I97" s="349"/>
      <c r="J97" s="350"/>
      <c r="K97" s="347"/>
      <c r="L97" s="46">
        <f t="shared" ref="L97" si="146">SUM(M97+N97+O97+P97)</f>
        <v>0</v>
      </c>
      <c r="M97" s="348"/>
      <c r="N97" s="349"/>
      <c r="O97" s="349"/>
      <c r="P97" s="350"/>
      <c r="Q97" s="347"/>
      <c r="R97" s="46">
        <f t="shared" ref="R97" si="147">SUM(S97+T97+U97+V97)</f>
        <v>0</v>
      </c>
      <c r="S97" s="348"/>
      <c r="T97" s="349"/>
      <c r="U97" s="349"/>
      <c r="V97" s="350"/>
      <c r="W97" s="347"/>
      <c r="X97" s="46">
        <f t="shared" ref="X97" si="148">SUM(Y97+Z97+AA97+AB97)</f>
        <v>0</v>
      </c>
      <c r="Y97" s="348"/>
      <c r="Z97" s="349"/>
      <c r="AA97" s="349"/>
      <c r="AB97" s="350"/>
      <c r="AC97" s="347"/>
      <c r="AD97" s="46">
        <f t="shared" ref="AD97" si="149">SUM(AE97+AF97+AG97+AH97)</f>
        <v>0</v>
      </c>
      <c r="AE97" s="348"/>
      <c r="AF97" s="349"/>
      <c r="AG97" s="349"/>
      <c r="AH97" s="351"/>
      <c r="AI97" s="347"/>
      <c r="AJ97" s="46">
        <f t="shared" ref="AJ97" si="150">SUM(AK97+AL97+AM97+AN97)</f>
        <v>0</v>
      </c>
      <c r="AK97" s="348"/>
      <c r="AL97" s="349"/>
      <c r="AM97" s="349"/>
      <c r="AN97" s="352"/>
      <c r="AO97" s="347"/>
      <c r="AP97" s="46">
        <f t="shared" ref="AP97" si="151">SUM(AQ97+AR97+AS97+AT97)</f>
        <v>0</v>
      </c>
      <c r="AQ97" s="348"/>
      <c r="AR97" s="349"/>
      <c r="AS97" s="349"/>
      <c r="AT97" s="351"/>
      <c r="AU97" s="347"/>
      <c r="AV97" s="46">
        <f t="shared" ref="AV97" si="152">SUM(AW97+AX97+AY97+AZ97)</f>
        <v>0</v>
      </c>
      <c r="AW97" s="348"/>
      <c r="AX97" s="349"/>
      <c r="AY97" s="349"/>
      <c r="AZ97" s="350"/>
      <c r="BA97" s="347"/>
      <c r="BB97" s="46">
        <f t="shared" ref="BB97" si="153">SUM(BC97+BD97+BE97+BF97)</f>
        <v>0</v>
      </c>
      <c r="BC97" s="340"/>
      <c r="BD97" s="337"/>
      <c r="BE97" s="337"/>
      <c r="BF97" s="343"/>
      <c r="BH97" s="344"/>
      <c r="BI97" s="135"/>
      <c r="BJ97" s="135"/>
      <c r="DB97" s="135"/>
      <c r="DC97" s="135"/>
      <c r="DD97" s="135"/>
      <c r="DE97" s="135"/>
      <c r="DF97" s="135"/>
      <c r="DG97" s="135"/>
      <c r="DH97" s="135"/>
      <c r="DI97" s="135"/>
      <c r="DJ97" s="135"/>
      <c r="DK97" s="135"/>
      <c r="DL97" s="135"/>
      <c r="DM97" s="135"/>
      <c r="DN97" s="135"/>
      <c r="DO97" s="367"/>
      <c r="EE97" s="135"/>
      <c r="EG97" s="135"/>
      <c r="EH97" s="135"/>
      <c r="EI97" s="135"/>
      <c r="EJ97" s="135"/>
      <c r="EK97" s="135"/>
      <c r="EL97" s="135"/>
      <c r="EM97" s="135"/>
      <c r="EN97" s="135"/>
      <c r="EO97" s="135"/>
      <c r="EP97" s="135"/>
      <c r="ES97" s="135"/>
      <c r="ET97" s="135"/>
    </row>
    <row r="98" spans="1:150" outlineLevel="1">
      <c r="A98" s="353"/>
      <c r="B98" s="354"/>
      <c r="C98" s="42" t="str">
        <f t="shared" si="21"/>
        <v/>
      </c>
      <c r="D98" s="355"/>
      <c r="E98" s="111" t="str">
        <f>F98</f>
        <v/>
      </c>
      <c r="F98" s="51" t="str">
        <f t="shared" ref="F98" si="154">IF(G98 = "", "",IF(F99&lt;&gt; "",F99, $N$70))</f>
        <v/>
      </c>
      <c r="G98" s="340"/>
      <c r="H98" s="337"/>
      <c r="I98" s="337"/>
      <c r="J98" s="338"/>
      <c r="K98" s="111" t="str">
        <f>L98</f>
        <v/>
      </c>
      <c r="L98" s="51" t="str">
        <f t="shared" ref="L98" si="155">IF(M98 = "", "",IF(L99&lt;&gt; "",L99, $N$70))</f>
        <v/>
      </c>
      <c r="M98" s="340"/>
      <c r="N98" s="337"/>
      <c r="O98" s="337"/>
      <c r="P98" s="338"/>
      <c r="Q98" s="111" t="str">
        <f>R98</f>
        <v/>
      </c>
      <c r="R98" s="51" t="str">
        <f t="shared" ref="R98" si="156">IF(S98 = "", "",IF(R99&lt;&gt; "",R99, $N$70))</f>
        <v/>
      </c>
      <c r="S98" s="340"/>
      <c r="T98" s="337"/>
      <c r="U98" s="337"/>
      <c r="V98" s="338"/>
      <c r="W98" s="111" t="str">
        <f>X98</f>
        <v/>
      </c>
      <c r="X98" s="51" t="str">
        <f t="shared" ref="X98" si="157">IF(Y98 = "", "",IF(X99&lt;&gt; "",X99, $N$70))</f>
        <v/>
      </c>
      <c r="Y98" s="340"/>
      <c r="Z98" s="337"/>
      <c r="AA98" s="337"/>
      <c r="AB98" s="338"/>
      <c r="AC98" s="111" t="str">
        <f>AD98</f>
        <v/>
      </c>
      <c r="AD98" s="51" t="str">
        <f t="shared" ref="AD98" si="158">IF(AE98 = "", "",IF(AD99&lt;&gt; "",AD99, $N$70))</f>
        <v/>
      </c>
      <c r="AE98" s="340"/>
      <c r="AF98" s="337"/>
      <c r="AG98" s="337"/>
      <c r="AH98" s="341"/>
      <c r="AI98" s="111" t="str">
        <f>AJ98</f>
        <v/>
      </c>
      <c r="AJ98" s="51" t="str">
        <f t="shared" ref="AJ98" si="159">IF(AK98 = "", "",IF(AJ99&lt;&gt; "",AJ99, $N$70))</f>
        <v/>
      </c>
      <c r="AK98" s="340"/>
      <c r="AL98" s="337"/>
      <c r="AM98" s="337"/>
      <c r="AN98" s="342"/>
      <c r="AO98" s="111" t="str">
        <f>AP98</f>
        <v/>
      </c>
      <c r="AP98" s="51" t="str">
        <f t="shared" ref="AP98" si="160">IF(AQ98 = "", "",IF(AP99&lt;&gt; "",AP99, $N$70))</f>
        <v/>
      </c>
      <c r="AQ98" s="340"/>
      <c r="AR98" s="337"/>
      <c r="AS98" s="337"/>
      <c r="AT98" s="341"/>
      <c r="AU98" s="111" t="str">
        <f>AV98</f>
        <v/>
      </c>
      <c r="AV98" s="51" t="str">
        <f t="shared" ref="AV98" si="161">IF(AW98 = "", "",IF(AV99&lt;&gt; "",AV99, $N$70))</f>
        <v/>
      </c>
      <c r="AW98" s="340"/>
      <c r="AX98" s="337"/>
      <c r="AY98" s="337"/>
      <c r="AZ98" s="338"/>
      <c r="BA98" s="111" t="str">
        <f>BB98</f>
        <v/>
      </c>
      <c r="BB98" s="51" t="str">
        <f t="shared" ref="BB98" si="162">IF(BC98 = "", "",IF(BB99&lt;&gt; "",BB99, $N$70))</f>
        <v/>
      </c>
      <c r="BC98" s="357"/>
      <c r="BD98" s="358"/>
      <c r="BE98" s="358"/>
      <c r="BF98" s="359"/>
      <c r="BH98" s="344"/>
      <c r="BI98" s="135"/>
      <c r="BJ98" s="135"/>
      <c r="DB98" s="135"/>
      <c r="DC98" s="135"/>
      <c r="DD98" s="135"/>
      <c r="DE98" s="135"/>
      <c r="DF98" s="135"/>
      <c r="DG98" s="135"/>
      <c r="DH98" s="135"/>
      <c r="DI98" s="135"/>
      <c r="DJ98" s="135"/>
      <c r="DK98" s="135"/>
      <c r="DL98" s="135"/>
      <c r="DM98" s="135"/>
      <c r="DN98" s="135"/>
      <c r="DO98" s="367"/>
      <c r="EE98" s="135"/>
      <c r="EG98" s="135"/>
      <c r="EH98" s="135"/>
      <c r="EI98" s="135"/>
      <c r="EJ98" s="135"/>
      <c r="EK98" s="135"/>
      <c r="EL98" s="135"/>
      <c r="EM98" s="135"/>
      <c r="EN98" s="135"/>
      <c r="EO98" s="135"/>
      <c r="EP98" s="135"/>
      <c r="ES98" s="135"/>
      <c r="ET98" s="135"/>
    </row>
    <row r="99" spans="1:150" outlineLevel="1">
      <c r="A99" s="345"/>
      <c r="B99" s="354"/>
      <c r="C99" s="360"/>
      <c r="D99" s="333"/>
      <c r="E99" s="361"/>
      <c r="F99" s="339"/>
      <c r="G99" s="340"/>
      <c r="H99" s="337"/>
      <c r="I99" s="337"/>
      <c r="J99" s="338"/>
      <c r="K99" s="361"/>
      <c r="L99" s="339"/>
      <c r="M99" s="340"/>
      <c r="N99" s="337"/>
      <c r="O99" s="337"/>
      <c r="P99" s="338"/>
      <c r="Q99" s="361"/>
      <c r="R99" s="339"/>
      <c r="S99" s="340"/>
      <c r="T99" s="337"/>
      <c r="U99" s="337"/>
      <c r="V99" s="338"/>
      <c r="W99" s="361"/>
      <c r="X99" s="339"/>
      <c r="Y99" s="340"/>
      <c r="Z99" s="337"/>
      <c r="AA99" s="337"/>
      <c r="AB99" s="338"/>
      <c r="AC99" s="361"/>
      <c r="AD99" s="339"/>
      <c r="AE99" s="340"/>
      <c r="AF99" s="337"/>
      <c r="AG99" s="337"/>
      <c r="AH99" s="341"/>
      <c r="AI99" s="361"/>
      <c r="AJ99" s="339"/>
      <c r="AK99" s="340"/>
      <c r="AL99" s="337"/>
      <c r="AM99" s="337"/>
      <c r="AN99" s="342"/>
      <c r="AO99" s="361"/>
      <c r="AP99" s="339"/>
      <c r="AQ99" s="340"/>
      <c r="AR99" s="337"/>
      <c r="AS99" s="337"/>
      <c r="AT99" s="341"/>
      <c r="AU99" s="361"/>
      <c r="AV99" s="339"/>
      <c r="AW99" s="340"/>
      <c r="AX99" s="337"/>
      <c r="AY99" s="337"/>
      <c r="AZ99" s="338"/>
      <c r="BA99" s="361"/>
      <c r="BB99" s="339"/>
      <c r="BC99" s="340"/>
      <c r="BD99" s="337"/>
      <c r="BE99" s="337"/>
      <c r="BF99" s="343"/>
      <c r="BH99" s="344"/>
      <c r="BI99" s="135"/>
      <c r="BJ99" s="135"/>
      <c r="DB99" s="135"/>
      <c r="DC99" s="135"/>
      <c r="DD99" s="135"/>
      <c r="DE99" s="135"/>
      <c r="DF99" s="135"/>
      <c r="DG99" s="135"/>
      <c r="DH99" s="135"/>
      <c r="DI99" s="135"/>
      <c r="DJ99" s="135"/>
      <c r="DK99" s="135"/>
      <c r="DL99" s="135"/>
      <c r="DM99" s="135"/>
      <c r="DN99" s="135"/>
      <c r="DO99" s="367"/>
      <c r="EE99" s="135"/>
      <c r="EG99" s="135"/>
      <c r="EH99" s="135"/>
      <c r="EI99" s="135"/>
      <c r="EJ99" s="135"/>
      <c r="EK99" s="135"/>
      <c r="EL99" s="135"/>
      <c r="EM99" s="135"/>
      <c r="EN99" s="135"/>
      <c r="EO99" s="135"/>
      <c r="EP99" s="135"/>
      <c r="ES99" s="135"/>
      <c r="ET99" s="135"/>
    </row>
    <row r="100" spans="1:150" outlineLevel="1">
      <c r="A100" s="17">
        <f>IF(ISBLANK(D98),0,IF(CODE(D98)&gt;64,1,0))</f>
        <v>0</v>
      </c>
      <c r="B100" s="18">
        <f t="shared" ref="B100" si="163">IFERROR(F100/F100,0)+IFERROR(L100/L100,0)+IFERROR(R100/R100,0)+IFERROR(X100/X100,0)+IFERROR(AD100/AD100,0)+IFERROR(AJ100/AJ100,0)+IFERROR(AP100/AP100,0)+IFERROR(AV100/AV100,0)+IFERROR(BB100/BB100,0)</f>
        <v>0</v>
      </c>
      <c r="C100" s="346"/>
      <c r="D100" s="19">
        <f>F100+L100+R100+X100+AD100+AJ100+AP100+AV100+BB100</f>
        <v>0</v>
      </c>
      <c r="E100" s="347"/>
      <c r="F100" s="46">
        <f t="shared" ref="F100" si="164">SUM(G100+H100+I100+J100)</f>
        <v>0</v>
      </c>
      <c r="G100" s="348"/>
      <c r="H100" s="349"/>
      <c r="I100" s="349"/>
      <c r="J100" s="350"/>
      <c r="K100" s="347"/>
      <c r="L100" s="46">
        <f t="shared" ref="L100" si="165">SUM(M100+N100+O100+P100)</f>
        <v>0</v>
      </c>
      <c r="M100" s="348"/>
      <c r="N100" s="349"/>
      <c r="O100" s="349"/>
      <c r="P100" s="350"/>
      <c r="Q100" s="347"/>
      <c r="R100" s="46">
        <f t="shared" ref="R100" si="166">SUM(S100+T100+U100+V100)</f>
        <v>0</v>
      </c>
      <c r="S100" s="348"/>
      <c r="T100" s="349"/>
      <c r="U100" s="349"/>
      <c r="V100" s="350"/>
      <c r="W100" s="347"/>
      <c r="X100" s="46">
        <f t="shared" ref="X100" si="167">SUM(Y100+Z100+AA100+AB100)</f>
        <v>0</v>
      </c>
      <c r="Y100" s="348"/>
      <c r="Z100" s="349"/>
      <c r="AA100" s="349"/>
      <c r="AB100" s="350"/>
      <c r="AC100" s="347"/>
      <c r="AD100" s="46">
        <f t="shared" ref="AD100" si="168">SUM(AE100+AF100+AG100+AH100)</f>
        <v>0</v>
      </c>
      <c r="AE100" s="348"/>
      <c r="AF100" s="349"/>
      <c r="AG100" s="349"/>
      <c r="AH100" s="351"/>
      <c r="AI100" s="347"/>
      <c r="AJ100" s="46">
        <f t="shared" ref="AJ100" si="169">SUM(AK100+AL100+AM100+AN100)</f>
        <v>0</v>
      </c>
      <c r="AK100" s="348"/>
      <c r="AL100" s="349"/>
      <c r="AM100" s="349"/>
      <c r="AN100" s="352"/>
      <c r="AO100" s="347"/>
      <c r="AP100" s="46">
        <f t="shared" ref="AP100" si="170">SUM(AQ100+AR100+AS100+AT100)</f>
        <v>0</v>
      </c>
      <c r="AQ100" s="348"/>
      <c r="AR100" s="349"/>
      <c r="AS100" s="349"/>
      <c r="AT100" s="351"/>
      <c r="AU100" s="347"/>
      <c r="AV100" s="46">
        <f t="shared" ref="AV100" si="171">SUM(AW100+AX100+AY100+AZ100)</f>
        <v>0</v>
      </c>
      <c r="AW100" s="348"/>
      <c r="AX100" s="349"/>
      <c r="AY100" s="349"/>
      <c r="AZ100" s="350"/>
      <c r="BA100" s="347"/>
      <c r="BB100" s="46">
        <f t="shared" ref="BB100" si="172">SUM(BC100+BD100+BE100+BF100)</f>
        <v>0</v>
      </c>
      <c r="BC100" s="340"/>
      <c r="BD100" s="337"/>
      <c r="BE100" s="337"/>
      <c r="BF100" s="343"/>
      <c r="BH100" s="344"/>
      <c r="BI100" s="135"/>
      <c r="BJ100" s="135"/>
      <c r="DB100" s="135"/>
      <c r="DC100" s="135"/>
      <c r="DD100" s="135"/>
      <c r="DE100" s="135"/>
      <c r="DF100" s="135"/>
      <c r="DG100" s="135"/>
      <c r="DH100" s="135"/>
      <c r="DI100" s="135"/>
      <c r="DJ100" s="135"/>
      <c r="DK100" s="135"/>
      <c r="DL100" s="135"/>
      <c r="DM100" s="135"/>
      <c r="DN100" s="135"/>
      <c r="DO100" s="367"/>
      <c r="EE100" s="135"/>
      <c r="EG100" s="135"/>
      <c r="EH100" s="135"/>
      <c r="EI100" s="135"/>
      <c r="EJ100" s="135"/>
      <c r="EK100" s="135"/>
      <c r="EL100" s="135"/>
      <c r="EM100" s="135"/>
      <c r="EN100" s="135"/>
      <c r="EO100" s="135"/>
      <c r="EP100" s="135"/>
      <c r="ES100" s="135"/>
      <c r="ET100" s="135"/>
    </row>
    <row r="101" spans="1:150" outlineLevel="1">
      <c r="A101" s="353"/>
      <c r="B101" s="354"/>
      <c r="C101" s="42" t="str">
        <f t="shared" si="21"/>
        <v/>
      </c>
      <c r="D101" s="355"/>
      <c r="E101" s="111" t="str">
        <f>F101</f>
        <v/>
      </c>
      <c r="F101" s="51" t="str">
        <f t="shared" ref="F101" si="173">IF(G101 = "", "",IF(F102&lt;&gt; "",F102, $N$70))</f>
        <v/>
      </c>
      <c r="G101" s="340"/>
      <c r="H101" s="337"/>
      <c r="I101" s="337"/>
      <c r="J101" s="338"/>
      <c r="K101" s="111" t="str">
        <f>L101</f>
        <v/>
      </c>
      <c r="L101" s="51" t="str">
        <f t="shared" ref="L101" si="174">IF(M101 = "", "",IF(L102&lt;&gt; "",L102, $N$70))</f>
        <v/>
      </c>
      <c r="M101" s="340"/>
      <c r="N101" s="337"/>
      <c r="O101" s="337"/>
      <c r="P101" s="338"/>
      <c r="Q101" s="111" t="str">
        <f>R101</f>
        <v/>
      </c>
      <c r="R101" s="51" t="str">
        <f t="shared" ref="R101" si="175">IF(S101 = "", "",IF(R102&lt;&gt; "",R102, $N$70))</f>
        <v/>
      </c>
      <c r="S101" s="340"/>
      <c r="T101" s="337"/>
      <c r="U101" s="337"/>
      <c r="V101" s="338"/>
      <c r="W101" s="111" t="str">
        <f>X101</f>
        <v/>
      </c>
      <c r="X101" s="51" t="str">
        <f t="shared" ref="X101" si="176">IF(Y101 = "", "",IF(X102&lt;&gt; "",X102, $N$70))</f>
        <v/>
      </c>
      <c r="Y101" s="340"/>
      <c r="Z101" s="337"/>
      <c r="AA101" s="337"/>
      <c r="AB101" s="338"/>
      <c r="AC101" s="111" t="str">
        <f>AD101</f>
        <v/>
      </c>
      <c r="AD101" s="51" t="str">
        <f t="shared" ref="AD101" si="177">IF(AE101 = "", "",IF(AD102&lt;&gt; "",AD102, $N$70))</f>
        <v/>
      </c>
      <c r="AE101" s="340"/>
      <c r="AF101" s="337"/>
      <c r="AG101" s="337"/>
      <c r="AH101" s="341"/>
      <c r="AI101" s="111" t="str">
        <f>AJ101</f>
        <v/>
      </c>
      <c r="AJ101" s="51" t="str">
        <f t="shared" ref="AJ101" si="178">IF(AK101 = "", "",IF(AJ102&lt;&gt; "",AJ102, $N$70))</f>
        <v/>
      </c>
      <c r="AK101" s="340"/>
      <c r="AL101" s="337"/>
      <c r="AM101" s="337"/>
      <c r="AN101" s="342"/>
      <c r="AO101" s="111" t="str">
        <f>AP101</f>
        <v/>
      </c>
      <c r="AP101" s="51" t="str">
        <f t="shared" ref="AP101" si="179">IF(AQ101 = "", "",IF(AP102&lt;&gt; "",AP102, $N$70))</f>
        <v/>
      </c>
      <c r="AQ101" s="340"/>
      <c r="AR101" s="337"/>
      <c r="AS101" s="337"/>
      <c r="AT101" s="341"/>
      <c r="AU101" s="111" t="str">
        <f>AV101</f>
        <v/>
      </c>
      <c r="AV101" s="51" t="str">
        <f t="shared" ref="AV101" si="180">IF(AW101 = "", "",IF(AV102&lt;&gt; "",AV102, $N$70))</f>
        <v/>
      </c>
      <c r="AW101" s="340"/>
      <c r="AX101" s="337"/>
      <c r="AY101" s="337"/>
      <c r="AZ101" s="338"/>
      <c r="BA101" s="111" t="str">
        <f>BB101</f>
        <v/>
      </c>
      <c r="BB101" s="51" t="str">
        <f t="shared" ref="BB101" si="181">IF(BC101 = "", "",IF(BB102&lt;&gt; "",BB102, $N$70))</f>
        <v/>
      </c>
      <c r="BC101" s="357"/>
      <c r="BD101" s="358"/>
      <c r="BE101" s="358"/>
      <c r="BF101" s="359"/>
      <c r="BH101" s="344"/>
      <c r="BI101" s="135"/>
      <c r="BJ101" s="135"/>
      <c r="DB101" s="135"/>
      <c r="DC101" s="135"/>
      <c r="DD101" s="135"/>
      <c r="DE101" s="135"/>
      <c r="DF101" s="135"/>
      <c r="DG101" s="135"/>
      <c r="DH101" s="135"/>
      <c r="DI101" s="135"/>
      <c r="DJ101" s="135"/>
      <c r="DK101" s="135"/>
      <c r="DL101" s="135"/>
      <c r="DM101" s="135"/>
      <c r="DN101" s="135"/>
      <c r="DO101" s="367"/>
      <c r="EE101" s="135"/>
      <c r="EG101" s="135"/>
      <c r="EH101" s="135"/>
      <c r="EI101" s="135"/>
      <c r="EJ101" s="135"/>
      <c r="EK101" s="135"/>
      <c r="EL101" s="135"/>
      <c r="EM101" s="135"/>
      <c r="EN101" s="135"/>
      <c r="EO101" s="135"/>
      <c r="EP101" s="135"/>
      <c r="ES101" s="135"/>
      <c r="ET101" s="135"/>
    </row>
    <row r="102" spans="1:150" outlineLevel="1">
      <c r="A102" s="345"/>
      <c r="B102" s="354"/>
      <c r="C102" s="360"/>
      <c r="D102" s="333"/>
      <c r="E102" s="361"/>
      <c r="F102" s="339"/>
      <c r="G102" s="340"/>
      <c r="H102" s="337"/>
      <c r="I102" s="337"/>
      <c r="J102" s="338"/>
      <c r="K102" s="361"/>
      <c r="L102" s="339"/>
      <c r="M102" s="340"/>
      <c r="N102" s="337"/>
      <c r="O102" s="337"/>
      <c r="P102" s="338"/>
      <c r="Q102" s="361"/>
      <c r="R102" s="339"/>
      <c r="S102" s="340"/>
      <c r="T102" s="337"/>
      <c r="U102" s="337"/>
      <c r="V102" s="338"/>
      <c r="W102" s="361"/>
      <c r="X102" s="339"/>
      <c r="Y102" s="340"/>
      <c r="Z102" s="337"/>
      <c r="AA102" s="337"/>
      <c r="AB102" s="338"/>
      <c r="AC102" s="361"/>
      <c r="AD102" s="339"/>
      <c r="AE102" s="340"/>
      <c r="AF102" s="337"/>
      <c r="AG102" s="337"/>
      <c r="AH102" s="341"/>
      <c r="AI102" s="361"/>
      <c r="AJ102" s="339"/>
      <c r="AK102" s="340"/>
      <c r="AL102" s="337"/>
      <c r="AM102" s="337"/>
      <c r="AN102" s="342"/>
      <c r="AO102" s="361"/>
      <c r="AP102" s="339"/>
      <c r="AQ102" s="340"/>
      <c r="AR102" s="337"/>
      <c r="AS102" s="337"/>
      <c r="AT102" s="341"/>
      <c r="AU102" s="361"/>
      <c r="AV102" s="339"/>
      <c r="AW102" s="340"/>
      <c r="AX102" s="337"/>
      <c r="AY102" s="337"/>
      <c r="AZ102" s="338"/>
      <c r="BA102" s="361"/>
      <c r="BB102" s="339"/>
      <c r="BC102" s="340"/>
      <c r="BD102" s="337"/>
      <c r="BE102" s="337"/>
      <c r="BF102" s="343"/>
      <c r="BH102" s="344"/>
      <c r="BI102" s="135"/>
      <c r="BJ102" s="135"/>
      <c r="DB102" s="135"/>
      <c r="DC102" s="135"/>
      <c r="DD102" s="135"/>
      <c r="DE102" s="135"/>
      <c r="DF102" s="135"/>
      <c r="DG102" s="135"/>
      <c r="DH102" s="135"/>
      <c r="DI102" s="135"/>
      <c r="DJ102" s="135"/>
      <c r="DK102" s="135"/>
      <c r="DL102" s="135"/>
      <c r="DM102" s="135"/>
      <c r="DN102" s="135"/>
      <c r="DO102" s="367"/>
      <c r="EE102" s="135"/>
      <c r="EG102" s="135"/>
      <c r="EH102" s="135"/>
      <c r="EI102" s="135"/>
      <c r="EJ102" s="135"/>
      <c r="EK102" s="135"/>
      <c r="EL102" s="135"/>
      <c r="EM102" s="135"/>
      <c r="EN102" s="135"/>
      <c r="EO102" s="135"/>
      <c r="EP102" s="135"/>
      <c r="ES102" s="135"/>
      <c r="ET102" s="135"/>
    </row>
    <row r="103" spans="1:150" outlineLevel="1">
      <c r="A103" s="17">
        <f>IF(ISBLANK(D101),0,IF(CODE(D101)&gt;64,1,0))</f>
        <v>0</v>
      </c>
      <c r="B103" s="18">
        <f t="shared" ref="B103" si="182">IFERROR(F103/F103,0)+IFERROR(L103/L103,0)+IFERROR(R103/R103,0)+IFERROR(X103/X103,0)+IFERROR(AD103/AD103,0)+IFERROR(AJ103/AJ103,0)+IFERROR(AP103/AP103,0)+IFERROR(AV103/AV103,0)+IFERROR(BB103/BB103,0)</f>
        <v>0</v>
      </c>
      <c r="C103" s="346"/>
      <c r="D103" s="19">
        <f>F103+L103+R103+X103+AD103+AJ103+AP103+AV103+BB103</f>
        <v>0</v>
      </c>
      <c r="E103" s="347"/>
      <c r="F103" s="46">
        <f t="shared" ref="F103" si="183">SUM(G103+H103+I103+J103)</f>
        <v>0</v>
      </c>
      <c r="G103" s="348"/>
      <c r="H103" s="349"/>
      <c r="I103" s="349"/>
      <c r="J103" s="350"/>
      <c r="K103" s="347"/>
      <c r="L103" s="46">
        <f t="shared" ref="L103" si="184">SUM(M103+N103+O103+P103)</f>
        <v>0</v>
      </c>
      <c r="M103" s="348"/>
      <c r="N103" s="349"/>
      <c r="O103" s="349"/>
      <c r="P103" s="350"/>
      <c r="Q103" s="347"/>
      <c r="R103" s="46">
        <f t="shared" ref="R103" si="185">SUM(S103+T103+U103+V103)</f>
        <v>0</v>
      </c>
      <c r="S103" s="348"/>
      <c r="T103" s="349"/>
      <c r="U103" s="349"/>
      <c r="V103" s="350"/>
      <c r="W103" s="347"/>
      <c r="X103" s="46">
        <f t="shared" ref="X103" si="186">SUM(Y103+Z103+AA103+AB103)</f>
        <v>0</v>
      </c>
      <c r="Y103" s="348"/>
      <c r="Z103" s="349"/>
      <c r="AA103" s="349"/>
      <c r="AB103" s="350"/>
      <c r="AC103" s="347"/>
      <c r="AD103" s="46">
        <f t="shared" ref="AD103" si="187">SUM(AE103+AF103+AG103+AH103)</f>
        <v>0</v>
      </c>
      <c r="AE103" s="348"/>
      <c r="AF103" s="349"/>
      <c r="AG103" s="349"/>
      <c r="AH103" s="351"/>
      <c r="AI103" s="347"/>
      <c r="AJ103" s="46">
        <f t="shared" ref="AJ103" si="188">SUM(AK103+AL103+AM103+AN103)</f>
        <v>0</v>
      </c>
      <c r="AK103" s="348"/>
      <c r="AL103" s="349"/>
      <c r="AM103" s="349"/>
      <c r="AN103" s="352"/>
      <c r="AO103" s="347"/>
      <c r="AP103" s="46">
        <f t="shared" ref="AP103" si="189">SUM(AQ103+AR103+AS103+AT103)</f>
        <v>0</v>
      </c>
      <c r="AQ103" s="348"/>
      <c r="AR103" s="349"/>
      <c r="AS103" s="349"/>
      <c r="AT103" s="351"/>
      <c r="AU103" s="347"/>
      <c r="AV103" s="46">
        <f t="shared" ref="AV103" si="190">SUM(AW103+AX103+AY103+AZ103)</f>
        <v>0</v>
      </c>
      <c r="AW103" s="348"/>
      <c r="AX103" s="349"/>
      <c r="AY103" s="349"/>
      <c r="AZ103" s="350"/>
      <c r="BA103" s="347"/>
      <c r="BB103" s="46">
        <f t="shared" ref="BB103" si="191">SUM(BC103+BD103+BE103+BF103)</f>
        <v>0</v>
      </c>
      <c r="BC103" s="340"/>
      <c r="BD103" s="337"/>
      <c r="BE103" s="337"/>
      <c r="BF103" s="343"/>
      <c r="BH103" s="344"/>
      <c r="BI103" s="135"/>
      <c r="BJ103" s="135"/>
      <c r="DB103" s="135"/>
      <c r="DC103" s="135"/>
      <c r="DD103" s="135"/>
      <c r="DE103" s="135"/>
      <c r="DF103" s="135"/>
      <c r="DG103" s="135"/>
      <c r="DH103" s="135"/>
      <c r="DI103" s="135"/>
      <c r="DJ103" s="135"/>
      <c r="DK103" s="135"/>
      <c r="DL103" s="135"/>
      <c r="DM103" s="135"/>
      <c r="DN103" s="135"/>
      <c r="DO103" s="367"/>
      <c r="EE103" s="135"/>
      <c r="EG103" s="135"/>
      <c r="EH103" s="135"/>
      <c r="EI103" s="135"/>
      <c r="EJ103" s="135"/>
      <c r="EK103" s="135"/>
      <c r="EL103" s="135"/>
      <c r="EM103" s="135"/>
      <c r="EN103" s="135"/>
      <c r="EO103" s="135"/>
      <c r="EP103" s="135"/>
      <c r="ES103" s="135"/>
      <c r="ET103" s="135"/>
    </row>
    <row r="104" spans="1:150" outlineLevel="1">
      <c r="A104" s="353"/>
      <c r="B104" s="354"/>
      <c r="C104" s="42" t="str">
        <f t="shared" si="21"/>
        <v/>
      </c>
      <c r="D104" s="355"/>
      <c r="E104" s="111" t="str">
        <f>F104</f>
        <v/>
      </c>
      <c r="F104" s="51" t="str">
        <f t="shared" ref="F104" si="192">IF(G104 = "", "",IF(F105&lt;&gt; "",F105, $N$70))</f>
        <v/>
      </c>
      <c r="G104" s="368"/>
      <c r="H104" s="337"/>
      <c r="I104" s="337"/>
      <c r="J104" s="338"/>
      <c r="K104" s="111" t="str">
        <f>L104</f>
        <v/>
      </c>
      <c r="L104" s="51" t="str">
        <f t="shared" ref="L104" si="193">IF(M104 = "", "",IF(L105&lt;&gt; "",L105, $N$70))</f>
        <v/>
      </c>
      <c r="M104" s="340"/>
      <c r="N104" s="337"/>
      <c r="O104" s="337"/>
      <c r="P104" s="338"/>
      <c r="Q104" s="111" t="str">
        <f>R104</f>
        <v/>
      </c>
      <c r="R104" s="51" t="str">
        <f t="shared" ref="R104" si="194">IF(S104 = "", "",IF(R105&lt;&gt; "",R105, $N$70))</f>
        <v/>
      </c>
      <c r="S104" s="340"/>
      <c r="T104" s="337"/>
      <c r="U104" s="337"/>
      <c r="V104" s="338"/>
      <c r="W104" s="111" t="str">
        <f>X104</f>
        <v/>
      </c>
      <c r="X104" s="51" t="str">
        <f t="shared" ref="X104" si="195">IF(Y104 = "", "",IF(X105&lt;&gt; "",X105, $N$70))</f>
        <v/>
      </c>
      <c r="Y104" s="340"/>
      <c r="Z104" s="337"/>
      <c r="AA104" s="337"/>
      <c r="AB104" s="338"/>
      <c r="AC104" s="111" t="str">
        <f>AD104</f>
        <v/>
      </c>
      <c r="AD104" s="51" t="str">
        <f t="shared" ref="AD104" si="196">IF(AE104 = "", "",IF(AD105&lt;&gt; "",AD105, $N$70))</f>
        <v/>
      </c>
      <c r="AE104" s="340"/>
      <c r="AF104" s="337"/>
      <c r="AG104" s="337"/>
      <c r="AH104" s="341"/>
      <c r="AI104" s="111" t="str">
        <f>AJ104</f>
        <v/>
      </c>
      <c r="AJ104" s="51" t="str">
        <f t="shared" ref="AJ104" si="197">IF(AK104 = "", "",IF(AJ105&lt;&gt; "",AJ105, $N$70))</f>
        <v/>
      </c>
      <c r="AK104" s="340"/>
      <c r="AL104" s="337"/>
      <c r="AM104" s="337"/>
      <c r="AN104" s="342"/>
      <c r="AO104" s="111" t="str">
        <f>AP104</f>
        <v/>
      </c>
      <c r="AP104" s="51" t="str">
        <f t="shared" ref="AP104" si="198">IF(AQ104 = "", "",IF(AP105&lt;&gt; "",AP105, $N$70))</f>
        <v/>
      </c>
      <c r="AQ104" s="340"/>
      <c r="AR104" s="337"/>
      <c r="AS104" s="337"/>
      <c r="AT104" s="341"/>
      <c r="AU104" s="111" t="str">
        <f>AV104</f>
        <v/>
      </c>
      <c r="AV104" s="51" t="str">
        <f t="shared" ref="AV104" si="199">IF(AW104 = "", "",IF(AV105&lt;&gt; "",AV105, $N$70))</f>
        <v/>
      </c>
      <c r="AW104" s="340"/>
      <c r="AX104" s="337"/>
      <c r="AY104" s="337"/>
      <c r="AZ104" s="338"/>
      <c r="BA104" s="111" t="str">
        <f>BB104</f>
        <v/>
      </c>
      <c r="BB104" s="51" t="str">
        <f t="shared" ref="BB104" si="200">IF(BC104 = "", "",IF(BB105&lt;&gt; "",BB105, $N$70))</f>
        <v/>
      </c>
      <c r="BC104" s="357"/>
      <c r="BD104" s="358"/>
      <c r="BE104" s="358"/>
      <c r="BF104" s="359"/>
      <c r="BH104" s="344"/>
      <c r="BI104" s="135"/>
      <c r="BJ104" s="135"/>
      <c r="DB104" s="135"/>
      <c r="DC104" s="135"/>
      <c r="DD104" s="135"/>
      <c r="DE104" s="135"/>
      <c r="DF104" s="135"/>
      <c r="DG104" s="135"/>
      <c r="DH104" s="135"/>
      <c r="DI104" s="135"/>
      <c r="DJ104" s="135"/>
      <c r="DK104" s="135"/>
      <c r="DL104" s="135"/>
      <c r="DM104" s="135"/>
      <c r="DN104" s="135"/>
      <c r="DO104" s="367"/>
      <c r="EE104" s="135"/>
      <c r="EG104" s="135"/>
      <c r="EH104" s="135"/>
      <c r="EI104" s="135"/>
      <c r="EJ104" s="135"/>
      <c r="EK104" s="135"/>
      <c r="EL104" s="135"/>
      <c r="EM104" s="135"/>
      <c r="EN104" s="135"/>
      <c r="EO104" s="135"/>
      <c r="EP104" s="135"/>
      <c r="ES104" s="135"/>
      <c r="ET104" s="135"/>
    </row>
    <row r="105" spans="1:150" outlineLevel="1">
      <c r="A105" s="345"/>
      <c r="B105" s="354"/>
      <c r="C105" s="360"/>
      <c r="D105" s="333"/>
      <c r="E105" s="361"/>
      <c r="F105" s="339"/>
      <c r="G105" s="340"/>
      <c r="H105" s="337"/>
      <c r="I105" s="337"/>
      <c r="J105" s="338"/>
      <c r="K105" s="361"/>
      <c r="L105" s="339"/>
      <c r="M105" s="340"/>
      <c r="N105" s="337"/>
      <c r="O105" s="337"/>
      <c r="P105" s="338"/>
      <c r="Q105" s="361"/>
      <c r="R105" s="339"/>
      <c r="S105" s="340"/>
      <c r="T105" s="337"/>
      <c r="U105" s="337"/>
      <c r="V105" s="338"/>
      <c r="W105" s="361"/>
      <c r="X105" s="339"/>
      <c r="Y105" s="340"/>
      <c r="Z105" s="337"/>
      <c r="AA105" s="337"/>
      <c r="AB105" s="338"/>
      <c r="AC105" s="361"/>
      <c r="AD105" s="339"/>
      <c r="AE105" s="340"/>
      <c r="AF105" s="337"/>
      <c r="AG105" s="337"/>
      <c r="AH105" s="341"/>
      <c r="AI105" s="361"/>
      <c r="AJ105" s="339"/>
      <c r="AK105" s="340"/>
      <c r="AL105" s="337"/>
      <c r="AM105" s="337"/>
      <c r="AN105" s="342"/>
      <c r="AO105" s="361"/>
      <c r="AP105" s="339"/>
      <c r="AQ105" s="340"/>
      <c r="AR105" s="337"/>
      <c r="AS105" s="337"/>
      <c r="AT105" s="341"/>
      <c r="AU105" s="361"/>
      <c r="AV105" s="339"/>
      <c r="AW105" s="340"/>
      <c r="AX105" s="337"/>
      <c r="AY105" s="337"/>
      <c r="AZ105" s="338"/>
      <c r="BA105" s="361"/>
      <c r="BB105" s="339"/>
      <c r="BC105" s="340"/>
      <c r="BD105" s="337"/>
      <c r="BE105" s="337"/>
      <c r="BF105" s="343"/>
      <c r="BH105" s="344"/>
      <c r="DB105" s="135"/>
      <c r="DC105" s="135"/>
      <c r="DD105" s="135"/>
      <c r="DE105" s="135"/>
      <c r="DF105" s="135"/>
      <c r="DG105" s="135"/>
      <c r="DH105" s="135"/>
      <c r="DI105" s="135"/>
      <c r="DJ105" s="135"/>
      <c r="DK105" s="135"/>
      <c r="DL105" s="135"/>
      <c r="DM105" s="135"/>
      <c r="DN105" s="135"/>
      <c r="DO105" s="367"/>
      <c r="EE105" s="135"/>
      <c r="EG105" s="135"/>
      <c r="EH105" s="135"/>
      <c r="EI105" s="135"/>
      <c r="EJ105" s="135"/>
      <c r="EK105" s="135"/>
      <c r="EL105" s="135"/>
      <c r="EM105" s="135"/>
      <c r="EN105" s="135"/>
      <c r="EO105" s="135"/>
      <c r="EP105" s="135"/>
      <c r="ES105" s="135"/>
      <c r="ET105" s="135"/>
    </row>
    <row r="106" spans="1:150" outlineLevel="1">
      <c r="A106" s="17">
        <f>IF(ISBLANK(D104),0,IF(CODE(D104)&gt;64,1,0))</f>
        <v>0</v>
      </c>
      <c r="B106" s="18">
        <f t="shared" ref="B106" si="201">IFERROR(F106/F106,0)+IFERROR(L106/L106,0)+IFERROR(R106/R106,0)+IFERROR(X106/X106,0)+IFERROR(AD106/AD106,0)+IFERROR(AJ106/AJ106,0)+IFERROR(AP106/AP106,0)+IFERROR(AV106/AV106,0)+IFERROR(BB106/BB106,0)</f>
        <v>0</v>
      </c>
      <c r="C106" s="346"/>
      <c r="D106" s="19">
        <f>F106+L106+R106+X106+AD106+AJ106+AP106+AV106+BB106</f>
        <v>0</v>
      </c>
      <c r="E106" s="347"/>
      <c r="F106" s="46">
        <f t="shared" ref="F106" si="202">SUM(G106+H106+I106+J106)</f>
        <v>0</v>
      </c>
      <c r="G106" s="348"/>
      <c r="H106" s="349"/>
      <c r="I106" s="349"/>
      <c r="J106" s="350"/>
      <c r="K106" s="347"/>
      <c r="L106" s="46">
        <f t="shared" ref="L106" si="203">SUM(M106+N106+O106+P106)</f>
        <v>0</v>
      </c>
      <c r="M106" s="348"/>
      <c r="N106" s="349"/>
      <c r="O106" s="349"/>
      <c r="P106" s="350"/>
      <c r="Q106" s="347"/>
      <c r="R106" s="46">
        <f t="shared" ref="R106" si="204">SUM(S106+T106+U106+V106)</f>
        <v>0</v>
      </c>
      <c r="S106" s="348"/>
      <c r="T106" s="349"/>
      <c r="U106" s="349"/>
      <c r="V106" s="350"/>
      <c r="W106" s="347"/>
      <c r="X106" s="46">
        <f t="shared" ref="X106" si="205">SUM(Y106+Z106+AA106+AB106)</f>
        <v>0</v>
      </c>
      <c r="Y106" s="348"/>
      <c r="Z106" s="349"/>
      <c r="AA106" s="349"/>
      <c r="AB106" s="350"/>
      <c r="AC106" s="347"/>
      <c r="AD106" s="46">
        <f t="shared" ref="AD106" si="206">SUM(AE106+AF106+AG106+AH106)</f>
        <v>0</v>
      </c>
      <c r="AE106" s="348"/>
      <c r="AF106" s="349"/>
      <c r="AG106" s="349"/>
      <c r="AH106" s="351"/>
      <c r="AI106" s="347"/>
      <c r="AJ106" s="46">
        <f t="shared" ref="AJ106" si="207">SUM(AK106+AL106+AM106+AN106)</f>
        <v>0</v>
      </c>
      <c r="AK106" s="348"/>
      <c r="AL106" s="349"/>
      <c r="AM106" s="349"/>
      <c r="AN106" s="352"/>
      <c r="AO106" s="347"/>
      <c r="AP106" s="46">
        <f t="shared" ref="AP106" si="208">SUM(AQ106+AR106+AS106+AT106)</f>
        <v>0</v>
      </c>
      <c r="AQ106" s="348"/>
      <c r="AR106" s="349"/>
      <c r="AS106" s="349"/>
      <c r="AT106" s="351"/>
      <c r="AU106" s="347"/>
      <c r="AV106" s="46">
        <f t="shared" ref="AV106" si="209">SUM(AW106+AX106+AY106+AZ106)</f>
        <v>0</v>
      </c>
      <c r="AW106" s="348"/>
      <c r="AX106" s="349"/>
      <c r="AY106" s="349"/>
      <c r="AZ106" s="350"/>
      <c r="BA106" s="347"/>
      <c r="BB106" s="46">
        <f t="shared" ref="BB106" si="210">SUM(BC106+BD106+BE106+BF106)</f>
        <v>0</v>
      </c>
      <c r="BC106" s="340"/>
      <c r="BD106" s="337"/>
      <c r="BE106" s="337"/>
      <c r="BF106" s="343"/>
      <c r="BH106" s="344"/>
      <c r="DB106" s="135"/>
      <c r="DC106" s="135"/>
      <c r="DD106" s="135"/>
      <c r="DE106" s="135"/>
      <c r="DF106" s="135"/>
      <c r="DG106" s="135"/>
      <c r="DH106" s="135"/>
      <c r="DI106" s="135"/>
      <c r="DJ106" s="135"/>
      <c r="DK106" s="135"/>
      <c r="DL106" s="135"/>
      <c r="DM106" s="135"/>
      <c r="DN106" s="135"/>
      <c r="EE106" s="135"/>
      <c r="EG106" s="135"/>
      <c r="EH106" s="135"/>
      <c r="EI106" s="135"/>
      <c r="EJ106" s="135"/>
      <c r="EK106" s="135"/>
      <c r="EL106" s="135"/>
      <c r="EM106" s="135"/>
      <c r="EN106" s="135"/>
      <c r="EO106" s="135"/>
      <c r="EP106" s="135"/>
      <c r="ES106" s="135"/>
      <c r="ET106" s="135"/>
    </row>
    <row r="107" spans="1:150" outlineLevel="1">
      <c r="A107" s="353"/>
      <c r="B107" s="354"/>
      <c r="C107" s="42" t="str">
        <f t="shared" si="21"/>
        <v/>
      </c>
      <c r="D107" s="355"/>
      <c r="E107" s="111" t="str">
        <f>F107</f>
        <v/>
      </c>
      <c r="F107" s="51" t="str">
        <f t="shared" ref="F107" si="211">IF(G107 = "", "",IF(F108&lt;&gt; "",F108, $N$70))</f>
        <v/>
      </c>
      <c r="G107" s="340"/>
      <c r="H107" s="337"/>
      <c r="I107" s="337"/>
      <c r="J107" s="338"/>
      <c r="K107" s="111" t="str">
        <f>L107</f>
        <v/>
      </c>
      <c r="L107" s="51" t="str">
        <f t="shared" ref="L107" si="212">IF(M107 = "", "",IF(L108&lt;&gt; "",L108, $N$70))</f>
        <v/>
      </c>
      <c r="M107" s="340"/>
      <c r="N107" s="337"/>
      <c r="O107" s="337"/>
      <c r="P107" s="338"/>
      <c r="Q107" s="111" t="str">
        <f>R107</f>
        <v/>
      </c>
      <c r="R107" s="51" t="str">
        <f t="shared" ref="R107" si="213">IF(S107 = "", "",IF(R108&lt;&gt; "",R108, $N$70))</f>
        <v/>
      </c>
      <c r="S107" s="340"/>
      <c r="T107" s="337"/>
      <c r="U107" s="337"/>
      <c r="V107" s="338"/>
      <c r="W107" s="111" t="str">
        <f>X107</f>
        <v/>
      </c>
      <c r="X107" s="51" t="str">
        <f t="shared" ref="X107" si="214">IF(Y107 = "", "",IF(X108&lt;&gt; "",X108, $N$70))</f>
        <v/>
      </c>
      <c r="Y107" s="340"/>
      <c r="Z107" s="337"/>
      <c r="AA107" s="337"/>
      <c r="AB107" s="338"/>
      <c r="AC107" s="111" t="str">
        <f>AD107</f>
        <v/>
      </c>
      <c r="AD107" s="51" t="str">
        <f t="shared" ref="AD107" si="215">IF(AE107 = "", "",IF(AD108&lt;&gt; "",AD108, $N$70))</f>
        <v/>
      </c>
      <c r="AE107" s="340"/>
      <c r="AF107" s="337"/>
      <c r="AG107" s="337"/>
      <c r="AH107" s="341"/>
      <c r="AI107" s="111" t="str">
        <f>AJ107</f>
        <v/>
      </c>
      <c r="AJ107" s="51" t="str">
        <f t="shared" ref="AJ107" si="216">IF(AK107 = "", "",IF(AJ108&lt;&gt; "",AJ108, $N$70))</f>
        <v/>
      </c>
      <c r="AK107" s="340"/>
      <c r="AL107" s="337"/>
      <c r="AM107" s="337"/>
      <c r="AN107" s="342"/>
      <c r="AO107" s="111" t="str">
        <f>AP107</f>
        <v/>
      </c>
      <c r="AP107" s="51" t="str">
        <f t="shared" ref="AP107" si="217">IF(AQ107 = "", "",IF(AP108&lt;&gt; "",AP108, $N$70))</f>
        <v/>
      </c>
      <c r="AQ107" s="340"/>
      <c r="AR107" s="337"/>
      <c r="AS107" s="337"/>
      <c r="AT107" s="341"/>
      <c r="AU107" s="111" t="str">
        <f>AV107</f>
        <v/>
      </c>
      <c r="AV107" s="51" t="str">
        <f t="shared" ref="AV107" si="218">IF(AW107 = "", "",IF(AV108&lt;&gt; "",AV108, $N$70))</f>
        <v/>
      </c>
      <c r="AW107" s="340"/>
      <c r="AX107" s="337"/>
      <c r="AY107" s="337"/>
      <c r="AZ107" s="338"/>
      <c r="BA107" s="111" t="str">
        <f>BB107</f>
        <v/>
      </c>
      <c r="BB107" s="51" t="str">
        <f t="shared" ref="BB107" si="219">IF(BC107 = "", "",IF(BB108&lt;&gt; "",BB108, $N$70))</f>
        <v/>
      </c>
      <c r="BC107" s="357"/>
      <c r="BD107" s="358"/>
      <c r="BE107" s="358"/>
      <c r="BF107" s="359"/>
      <c r="BH107" s="344"/>
      <c r="DB107" s="135"/>
      <c r="DC107" s="135"/>
      <c r="DD107" s="135"/>
      <c r="DE107" s="135"/>
      <c r="DF107" s="135"/>
      <c r="DG107" s="135"/>
      <c r="DH107" s="135"/>
      <c r="DI107" s="135"/>
      <c r="DJ107" s="135"/>
      <c r="DK107" s="135"/>
      <c r="DL107" s="135"/>
      <c r="DM107" s="135"/>
      <c r="DN107" s="135"/>
      <c r="DO107" s="354"/>
      <c r="EE107" s="135"/>
      <c r="EG107" s="135"/>
      <c r="EH107" s="135"/>
      <c r="EI107" s="135"/>
      <c r="EJ107" s="135"/>
      <c r="EK107" s="135"/>
      <c r="EL107" s="135"/>
      <c r="EM107" s="135"/>
      <c r="EN107" s="135"/>
      <c r="EO107" s="135"/>
      <c r="EP107" s="135"/>
      <c r="ES107" s="135"/>
      <c r="ET107" s="135"/>
    </row>
    <row r="108" spans="1:150" outlineLevel="1">
      <c r="A108" s="345"/>
      <c r="B108" s="354"/>
      <c r="C108" s="360"/>
      <c r="D108" s="333"/>
      <c r="E108" s="361"/>
      <c r="F108" s="339"/>
      <c r="G108" s="340"/>
      <c r="H108" s="337"/>
      <c r="I108" s="337"/>
      <c r="J108" s="338"/>
      <c r="K108" s="361"/>
      <c r="L108" s="339"/>
      <c r="M108" s="340"/>
      <c r="N108" s="337"/>
      <c r="O108" s="337"/>
      <c r="P108" s="338"/>
      <c r="Q108" s="361"/>
      <c r="R108" s="339"/>
      <c r="S108" s="340"/>
      <c r="T108" s="337"/>
      <c r="U108" s="337"/>
      <c r="V108" s="338"/>
      <c r="W108" s="361"/>
      <c r="X108" s="339"/>
      <c r="Y108" s="340"/>
      <c r="Z108" s="337"/>
      <c r="AA108" s="337"/>
      <c r="AB108" s="338"/>
      <c r="AC108" s="361"/>
      <c r="AD108" s="339"/>
      <c r="AE108" s="340"/>
      <c r="AF108" s="337"/>
      <c r="AG108" s="337"/>
      <c r="AH108" s="341"/>
      <c r="AI108" s="361"/>
      <c r="AJ108" s="339"/>
      <c r="AK108" s="340"/>
      <c r="AL108" s="337"/>
      <c r="AM108" s="337"/>
      <c r="AN108" s="342"/>
      <c r="AO108" s="361"/>
      <c r="AP108" s="339"/>
      <c r="AQ108" s="340"/>
      <c r="AR108" s="337"/>
      <c r="AS108" s="337"/>
      <c r="AT108" s="341"/>
      <c r="AU108" s="361"/>
      <c r="AV108" s="339"/>
      <c r="AW108" s="340"/>
      <c r="AX108" s="337"/>
      <c r="AY108" s="337"/>
      <c r="AZ108" s="338"/>
      <c r="BA108" s="361"/>
      <c r="BB108" s="339"/>
      <c r="BC108" s="340"/>
      <c r="BD108" s="337"/>
      <c r="BE108" s="337"/>
      <c r="BF108" s="343"/>
      <c r="BH108" s="344"/>
      <c r="BI108" s="135"/>
      <c r="BJ108" s="135"/>
      <c r="BY108" s="152"/>
      <c r="DB108" s="135"/>
      <c r="DC108" s="135"/>
      <c r="DD108" s="135"/>
      <c r="DE108" s="135"/>
      <c r="DF108" s="135"/>
      <c r="DG108" s="135"/>
      <c r="DH108" s="135"/>
      <c r="DI108" s="135"/>
      <c r="DJ108" s="135"/>
      <c r="DK108" s="135"/>
      <c r="DL108" s="135"/>
      <c r="DM108" s="135"/>
      <c r="DN108" s="135"/>
      <c r="EE108" s="135"/>
      <c r="EG108" s="135"/>
      <c r="EH108" s="135"/>
      <c r="EI108" s="135"/>
      <c r="EJ108" s="135"/>
      <c r="EK108" s="135"/>
      <c r="EL108" s="135"/>
      <c r="EM108" s="135"/>
      <c r="EN108" s="135"/>
      <c r="EO108" s="135"/>
      <c r="EP108" s="135"/>
      <c r="ES108" s="135"/>
      <c r="ET108" s="135"/>
    </row>
    <row r="109" spans="1:150" outlineLevel="1">
      <c r="A109" s="17">
        <f>IF(ISBLANK(D107),0,IF(CODE(D107)&gt;64,1,0))</f>
        <v>0</v>
      </c>
      <c r="B109" s="18">
        <f t="shared" ref="B109" si="220">IFERROR(F109/F109,0)+IFERROR(L109/L109,0)+IFERROR(R109/R109,0)+IFERROR(X109/X109,0)+IFERROR(AD109/AD109,0)+IFERROR(AJ109/AJ109,0)+IFERROR(AP109/AP109,0)+IFERROR(AV109/AV109,0)+IFERROR(BB109/BB109,0)</f>
        <v>0</v>
      </c>
      <c r="C109" s="346"/>
      <c r="D109" s="19">
        <f>F109+L109+R109+X109+AD109+AJ109+AP109+AV109+BB109</f>
        <v>0</v>
      </c>
      <c r="E109" s="347"/>
      <c r="F109" s="46">
        <f t="shared" ref="F109" si="221">SUM(G109+H109+I109+J109)</f>
        <v>0</v>
      </c>
      <c r="G109" s="348"/>
      <c r="H109" s="349"/>
      <c r="I109" s="349"/>
      <c r="J109" s="350"/>
      <c r="K109" s="347"/>
      <c r="L109" s="46">
        <f t="shared" ref="L109" si="222">SUM(M109+N109+O109+P109)</f>
        <v>0</v>
      </c>
      <c r="M109" s="348"/>
      <c r="N109" s="349"/>
      <c r="O109" s="349"/>
      <c r="P109" s="350"/>
      <c r="Q109" s="347"/>
      <c r="R109" s="46">
        <f t="shared" ref="R109" si="223">SUM(S109+T109+U109+V109)</f>
        <v>0</v>
      </c>
      <c r="S109" s="348"/>
      <c r="T109" s="349"/>
      <c r="U109" s="349"/>
      <c r="V109" s="350"/>
      <c r="W109" s="347"/>
      <c r="X109" s="46">
        <f t="shared" ref="X109" si="224">SUM(Y109+Z109+AA109+AB109)</f>
        <v>0</v>
      </c>
      <c r="Y109" s="348"/>
      <c r="Z109" s="349"/>
      <c r="AA109" s="349"/>
      <c r="AB109" s="350"/>
      <c r="AC109" s="347"/>
      <c r="AD109" s="46">
        <f t="shared" ref="AD109" si="225">SUM(AE109+AF109+AG109+AH109)</f>
        <v>0</v>
      </c>
      <c r="AE109" s="348"/>
      <c r="AF109" s="349"/>
      <c r="AG109" s="349"/>
      <c r="AH109" s="351"/>
      <c r="AI109" s="347"/>
      <c r="AJ109" s="46">
        <f t="shared" ref="AJ109" si="226">SUM(AK109+AL109+AM109+AN109)</f>
        <v>0</v>
      </c>
      <c r="AK109" s="348"/>
      <c r="AL109" s="349"/>
      <c r="AM109" s="349"/>
      <c r="AN109" s="352"/>
      <c r="AO109" s="347"/>
      <c r="AP109" s="46">
        <f t="shared" ref="AP109" si="227">SUM(AQ109+AR109+AS109+AT109)</f>
        <v>0</v>
      </c>
      <c r="AQ109" s="348"/>
      <c r="AR109" s="349"/>
      <c r="AS109" s="349"/>
      <c r="AT109" s="351"/>
      <c r="AU109" s="347"/>
      <c r="AV109" s="46">
        <f t="shared" ref="AV109" si="228">SUM(AW109+AX109+AY109+AZ109)</f>
        <v>0</v>
      </c>
      <c r="AW109" s="348"/>
      <c r="AX109" s="349"/>
      <c r="AY109" s="349"/>
      <c r="AZ109" s="350"/>
      <c r="BA109" s="347"/>
      <c r="BB109" s="46">
        <f t="shared" ref="BB109" si="229">SUM(BC109+BD109+BE109+BF109)</f>
        <v>0</v>
      </c>
      <c r="BC109" s="340"/>
      <c r="BD109" s="337"/>
      <c r="BE109" s="337"/>
      <c r="BF109" s="343"/>
      <c r="BH109" s="344"/>
      <c r="BI109" s="135"/>
      <c r="BJ109" s="135"/>
      <c r="BK109" s="369"/>
      <c r="BL109" s="367"/>
      <c r="BM109" s="152"/>
      <c r="BN109" s="367"/>
      <c r="BO109" s="367"/>
      <c r="BP109" s="367"/>
      <c r="BQ109" s="367"/>
      <c r="BR109" s="367"/>
      <c r="BS109" s="367"/>
      <c r="BY109" s="152"/>
      <c r="DB109" s="135"/>
      <c r="DC109" s="135"/>
      <c r="DD109" s="135"/>
      <c r="DE109" s="135"/>
      <c r="DF109" s="135"/>
      <c r="DG109" s="135"/>
      <c r="DH109" s="135"/>
      <c r="DI109" s="135"/>
      <c r="DJ109" s="135"/>
      <c r="DK109" s="135"/>
      <c r="DL109" s="135"/>
      <c r="DM109" s="135"/>
      <c r="DN109" s="135"/>
      <c r="EE109" s="135"/>
      <c r="EG109" s="135"/>
      <c r="EH109" s="135"/>
      <c r="EI109" s="135"/>
      <c r="EJ109" s="135"/>
      <c r="EK109" s="135"/>
      <c r="EL109" s="135"/>
      <c r="EM109" s="135"/>
      <c r="EN109" s="135"/>
      <c r="EO109" s="135"/>
      <c r="EP109" s="135"/>
      <c r="ES109" s="135"/>
      <c r="ET109" s="135"/>
    </row>
    <row r="110" spans="1:150" outlineLevel="1">
      <c r="A110" s="353"/>
      <c r="B110" s="354"/>
      <c r="C110" s="42" t="str">
        <f t="shared" si="21"/>
        <v/>
      </c>
      <c r="D110" s="355"/>
      <c r="E110" s="111" t="str">
        <f>F110</f>
        <v/>
      </c>
      <c r="F110" s="51" t="str">
        <f t="shared" ref="F110" si="230">IF(G110 = "", "",IF(F111&lt;&gt; "",F111, $N$70))</f>
        <v/>
      </c>
      <c r="G110" s="357"/>
      <c r="H110" s="358"/>
      <c r="I110" s="358"/>
      <c r="J110" s="362"/>
      <c r="K110" s="111" t="str">
        <f>L110</f>
        <v/>
      </c>
      <c r="L110" s="51" t="str">
        <f t="shared" ref="L110" si="231">IF(M110 = "", "",IF(L111&lt;&gt; "",L111, $N$70))</f>
        <v/>
      </c>
      <c r="M110" s="357"/>
      <c r="N110" s="358"/>
      <c r="O110" s="358"/>
      <c r="P110" s="359"/>
      <c r="Q110" s="111" t="str">
        <f>R110</f>
        <v/>
      </c>
      <c r="R110" s="51" t="str">
        <f t="shared" ref="R110" si="232">IF(S110 = "", "",IF(R111&lt;&gt; "",R111, $N$70))</f>
        <v/>
      </c>
      <c r="S110" s="357"/>
      <c r="T110" s="358"/>
      <c r="U110" s="358"/>
      <c r="V110" s="362"/>
      <c r="W110" s="111" t="str">
        <f>X110</f>
        <v/>
      </c>
      <c r="X110" s="51" t="str">
        <f t="shared" ref="X110" si="233">IF(Y110 = "", "",IF(X111&lt;&gt; "",X111, $N$70))</f>
        <v/>
      </c>
      <c r="Y110" s="357"/>
      <c r="Z110" s="358"/>
      <c r="AA110" s="358"/>
      <c r="AB110" s="362"/>
      <c r="AC110" s="111" t="str">
        <f>AD110</f>
        <v/>
      </c>
      <c r="AD110" s="51" t="str">
        <f t="shared" ref="AD110" si="234">IF(AE110 = "", "",IF(AD111&lt;&gt; "",AD111, $N$70))</f>
        <v/>
      </c>
      <c r="AE110" s="357"/>
      <c r="AF110" s="358"/>
      <c r="AG110" s="358"/>
      <c r="AH110" s="370"/>
      <c r="AI110" s="111" t="str">
        <f>AJ110</f>
        <v/>
      </c>
      <c r="AJ110" s="51" t="str">
        <f t="shared" ref="AJ110" si="235">IF(AK110 = "", "",IF(AJ111&lt;&gt; "",AJ111, $N$70))</f>
        <v/>
      </c>
      <c r="AK110" s="357"/>
      <c r="AL110" s="358"/>
      <c r="AM110" s="358"/>
      <c r="AN110" s="371"/>
      <c r="AO110" s="111" t="str">
        <f>AP110</f>
        <v/>
      </c>
      <c r="AP110" s="51" t="str">
        <f t="shared" ref="AP110" si="236">IF(AQ110 = "", "",IF(AP111&lt;&gt; "",AP111, $N$70))</f>
        <v/>
      </c>
      <c r="AQ110" s="357"/>
      <c r="AR110" s="358"/>
      <c r="AS110" s="358"/>
      <c r="AT110" s="370"/>
      <c r="AU110" s="111" t="str">
        <f>AV110</f>
        <v/>
      </c>
      <c r="AV110" s="51" t="str">
        <f t="shared" ref="AV110" si="237">IF(AW110 = "", "",IF(AV111&lt;&gt; "",AV111, $N$70))</f>
        <v/>
      </c>
      <c r="AW110" s="357"/>
      <c r="AX110" s="358"/>
      <c r="AY110" s="358"/>
      <c r="AZ110" s="362"/>
      <c r="BA110" s="111" t="str">
        <f>BB110</f>
        <v/>
      </c>
      <c r="BB110" s="51" t="str">
        <f t="shared" ref="BB110" si="238">IF(BC110 = "", "",IF(BB111&lt;&gt; "",BB111, $N$70))</f>
        <v/>
      </c>
      <c r="BC110" s="357"/>
      <c r="BD110" s="358"/>
      <c r="BE110" s="358"/>
      <c r="BF110" s="359"/>
      <c r="DB110" s="135"/>
      <c r="DC110" s="135"/>
      <c r="DD110" s="135"/>
      <c r="DE110" s="135"/>
      <c r="DF110" s="135"/>
      <c r="DG110" s="135"/>
      <c r="DH110" s="135"/>
      <c r="DI110" s="135"/>
      <c r="DJ110" s="135"/>
      <c r="DK110" s="135"/>
      <c r="DL110" s="135"/>
      <c r="DM110" s="135"/>
      <c r="DN110" s="135"/>
      <c r="EE110" s="135"/>
      <c r="EG110" s="135"/>
      <c r="EH110" s="135"/>
      <c r="EI110" s="135"/>
      <c r="EJ110" s="135"/>
      <c r="EK110" s="135"/>
      <c r="EL110" s="135"/>
      <c r="EM110" s="135"/>
      <c r="EN110" s="135"/>
      <c r="EO110" s="135"/>
      <c r="EP110" s="135"/>
      <c r="ES110" s="135"/>
      <c r="ET110" s="135"/>
    </row>
    <row r="111" spans="1:150" outlineLevel="1">
      <c r="A111" s="345"/>
      <c r="B111" s="354"/>
      <c r="C111" s="360"/>
      <c r="D111" s="333"/>
      <c r="E111" s="361"/>
      <c r="F111" s="339"/>
      <c r="G111" s="340"/>
      <c r="H111" s="337"/>
      <c r="I111" s="337"/>
      <c r="J111" s="338"/>
      <c r="K111" s="361"/>
      <c r="L111" s="339"/>
      <c r="M111" s="340"/>
      <c r="N111" s="337"/>
      <c r="O111" s="337"/>
      <c r="P111" s="338"/>
      <c r="Q111" s="361"/>
      <c r="R111" s="339"/>
      <c r="S111" s="340"/>
      <c r="T111" s="337"/>
      <c r="U111" s="337"/>
      <c r="V111" s="338"/>
      <c r="W111" s="361"/>
      <c r="X111" s="339"/>
      <c r="Y111" s="340"/>
      <c r="Z111" s="337"/>
      <c r="AA111" s="337"/>
      <c r="AB111" s="338"/>
      <c r="AC111" s="361"/>
      <c r="AD111" s="339"/>
      <c r="AE111" s="340"/>
      <c r="AF111" s="337"/>
      <c r="AG111" s="337"/>
      <c r="AH111" s="341"/>
      <c r="AI111" s="361"/>
      <c r="AJ111" s="339"/>
      <c r="AK111" s="340"/>
      <c r="AL111" s="337"/>
      <c r="AM111" s="337"/>
      <c r="AN111" s="342"/>
      <c r="AO111" s="361"/>
      <c r="AP111" s="339"/>
      <c r="AQ111" s="340"/>
      <c r="AR111" s="337"/>
      <c r="AS111" s="337"/>
      <c r="AT111" s="341"/>
      <c r="AU111" s="361"/>
      <c r="AV111" s="339"/>
      <c r="AW111" s="340"/>
      <c r="AX111" s="337"/>
      <c r="AY111" s="337"/>
      <c r="AZ111" s="338"/>
      <c r="BA111" s="361"/>
      <c r="BB111" s="339"/>
      <c r="BC111" s="340"/>
      <c r="BD111" s="337"/>
      <c r="BE111" s="337"/>
      <c r="BF111" s="343"/>
      <c r="DB111" s="135"/>
      <c r="DC111" s="135"/>
      <c r="DD111" s="135"/>
      <c r="DE111" s="135"/>
      <c r="DF111" s="135"/>
      <c r="DG111" s="135"/>
      <c r="DH111" s="135"/>
      <c r="DI111" s="135"/>
      <c r="DJ111" s="135"/>
      <c r="DK111" s="135"/>
      <c r="DL111" s="135"/>
      <c r="DM111" s="135"/>
      <c r="DN111" s="135"/>
      <c r="EE111" s="135"/>
      <c r="EG111" s="135"/>
      <c r="EH111" s="135"/>
      <c r="EI111" s="135"/>
      <c r="EJ111" s="135"/>
      <c r="EK111" s="135"/>
      <c r="EL111" s="135"/>
      <c r="EM111" s="135"/>
      <c r="EN111" s="135"/>
      <c r="EO111" s="135"/>
      <c r="EP111" s="135"/>
      <c r="ES111" s="135"/>
      <c r="ET111" s="135"/>
    </row>
    <row r="112" spans="1:150" outlineLevel="1">
      <c r="A112" s="17">
        <f>IF(ISBLANK(D110),0,IF(CODE(D110)&gt;64,1,0))</f>
        <v>0</v>
      </c>
      <c r="B112" s="18">
        <f t="shared" ref="B112" si="239">IFERROR(F112/F112,0)+IFERROR(L112/L112,0)+IFERROR(R112/R112,0)+IFERROR(X112/X112,0)+IFERROR(AD112/AD112,0)+IFERROR(AJ112/AJ112,0)+IFERROR(AP112/AP112,0)+IFERROR(AV112/AV112,0)+IFERROR(BB112/BB112,0)</f>
        <v>0</v>
      </c>
      <c r="C112" s="346"/>
      <c r="D112" s="19">
        <f t="shared" ref="D112" si="240">F112+L112+R112+X112+AD112+AJ112+AP112+AV112+BB112</f>
        <v>0</v>
      </c>
      <c r="E112" s="347"/>
      <c r="F112" s="46">
        <f t="shared" ref="F112" si="241">SUM(G112+H112+I112+J112)</f>
        <v>0</v>
      </c>
      <c r="G112" s="348"/>
      <c r="H112" s="349"/>
      <c r="I112" s="349"/>
      <c r="J112" s="350"/>
      <c r="K112" s="347"/>
      <c r="L112" s="46">
        <f t="shared" ref="L112" si="242">SUM(M112+N112+O112+P112)</f>
        <v>0</v>
      </c>
      <c r="M112" s="348"/>
      <c r="N112" s="349"/>
      <c r="O112" s="349"/>
      <c r="P112" s="350"/>
      <c r="Q112" s="347"/>
      <c r="R112" s="46">
        <f t="shared" ref="R112" si="243">SUM(S112+T112+U112+V112)</f>
        <v>0</v>
      </c>
      <c r="S112" s="348"/>
      <c r="T112" s="349"/>
      <c r="U112" s="349"/>
      <c r="V112" s="350"/>
      <c r="W112" s="347"/>
      <c r="X112" s="46">
        <f t="shared" ref="X112" si="244">SUM(Y112+Z112+AA112+AB112)</f>
        <v>0</v>
      </c>
      <c r="Y112" s="348"/>
      <c r="Z112" s="349"/>
      <c r="AA112" s="349"/>
      <c r="AB112" s="350"/>
      <c r="AC112" s="347"/>
      <c r="AD112" s="46">
        <f t="shared" ref="AD112" si="245">SUM(AE112+AF112+AG112+AH112)</f>
        <v>0</v>
      </c>
      <c r="AE112" s="348"/>
      <c r="AF112" s="349"/>
      <c r="AG112" s="349"/>
      <c r="AH112" s="351"/>
      <c r="AI112" s="347"/>
      <c r="AJ112" s="46">
        <f t="shared" ref="AJ112" si="246">SUM(AK112+AL112+AM112+AN112)</f>
        <v>0</v>
      </c>
      <c r="AK112" s="348"/>
      <c r="AL112" s="349"/>
      <c r="AM112" s="349"/>
      <c r="AN112" s="352"/>
      <c r="AO112" s="347"/>
      <c r="AP112" s="46">
        <f t="shared" ref="AP112" si="247">SUM(AQ112+AR112+AS112+AT112)</f>
        <v>0</v>
      </c>
      <c r="AQ112" s="348"/>
      <c r="AR112" s="349"/>
      <c r="AS112" s="349"/>
      <c r="AT112" s="351"/>
      <c r="AU112" s="347"/>
      <c r="AV112" s="46">
        <f t="shared" ref="AV112" si="248">SUM(AW112+AX112+AY112+AZ112)</f>
        <v>0</v>
      </c>
      <c r="AW112" s="348"/>
      <c r="AX112" s="349"/>
      <c r="AY112" s="349"/>
      <c r="AZ112" s="350"/>
      <c r="BA112" s="347"/>
      <c r="BB112" s="46">
        <f t="shared" ref="BB112" si="249">SUM(BC112+BD112+BE112+BF112)</f>
        <v>0</v>
      </c>
      <c r="BC112" s="372"/>
      <c r="BD112" s="373"/>
      <c r="BE112" s="373"/>
      <c r="BF112" s="374"/>
      <c r="CZ112" s="136"/>
      <c r="DB112" s="135"/>
      <c r="DC112" s="135"/>
      <c r="DD112" s="135"/>
      <c r="DE112" s="135"/>
      <c r="DF112" s="135"/>
      <c r="DG112" s="135"/>
      <c r="DH112" s="135"/>
      <c r="DI112" s="135"/>
      <c r="DJ112" s="135"/>
      <c r="DK112" s="135"/>
      <c r="DL112" s="135"/>
      <c r="DM112" s="135"/>
      <c r="DN112" s="135"/>
      <c r="EE112" s="135"/>
      <c r="EG112" s="135"/>
      <c r="EH112" s="135"/>
      <c r="EI112" s="135"/>
      <c r="EJ112" s="135"/>
      <c r="EK112" s="135"/>
      <c r="EL112" s="135"/>
      <c r="EM112" s="135"/>
      <c r="EN112" s="135"/>
      <c r="EO112" s="135"/>
      <c r="EP112" s="135"/>
      <c r="ES112" s="135"/>
      <c r="ET112" s="135"/>
    </row>
    <row r="113" spans="1:150" outlineLevel="1">
      <c r="A113" s="353"/>
      <c r="B113" s="354"/>
      <c r="C113" s="42" t="str">
        <f t="shared" si="21"/>
        <v/>
      </c>
      <c r="D113" s="355"/>
      <c r="E113" s="111" t="str">
        <f>F113</f>
        <v/>
      </c>
      <c r="F113" s="51" t="str">
        <f t="shared" ref="F113" si="250">IF(G113 = "", "",IF(F114&lt;&gt; "",F114, $N$70))</f>
        <v/>
      </c>
      <c r="G113" s="375"/>
      <c r="H113" s="376"/>
      <c r="I113" s="376"/>
      <c r="J113" s="377"/>
      <c r="K113" s="111" t="str">
        <f>L113</f>
        <v/>
      </c>
      <c r="L113" s="51" t="str">
        <f t="shared" ref="L113" si="251">IF(M113 = "", "",IF(L114&lt;&gt; "",L114, $N$70))</f>
        <v/>
      </c>
      <c r="M113" s="375"/>
      <c r="N113" s="376"/>
      <c r="O113" s="376"/>
      <c r="P113" s="377"/>
      <c r="Q113" s="111" t="str">
        <f>R113</f>
        <v/>
      </c>
      <c r="R113" s="51" t="str">
        <f t="shared" ref="R113" si="252">IF(S113 = "", "",IF(R114&lt;&gt; "",R114, $N$70))</f>
        <v/>
      </c>
      <c r="S113" s="375"/>
      <c r="T113" s="376"/>
      <c r="U113" s="376"/>
      <c r="V113" s="377"/>
      <c r="W113" s="111" t="str">
        <f>X113</f>
        <v/>
      </c>
      <c r="X113" s="51" t="str">
        <f t="shared" ref="X113" si="253">IF(Y113 = "", "",IF(X114&lt;&gt; "",X114, $N$70))</f>
        <v/>
      </c>
      <c r="Y113" s="375"/>
      <c r="Z113" s="376"/>
      <c r="AA113" s="376"/>
      <c r="AB113" s="377"/>
      <c r="AC113" s="111" t="str">
        <f>AD113</f>
        <v/>
      </c>
      <c r="AD113" s="51" t="str">
        <f t="shared" ref="AD113" si="254">IF(AE113 = "", "",IF(AD114&lt;&gt; "",AD114, $N$70))</f>
        <v/>
      </c>
      <c r="AE113" s="375"/>
      <c r="AF113" s="376"/>
      <c r="AG113" s="376"/>
      <c r="AH113" s="378"/>
      <c r="AI113" s="111" t="str">
        <f>AJ113</f>
        <v/>
      </c>
      <c r="AJ113" s="51" t="str">
        <f t="shared" ref="AJ113" si="255">IF(AK113 = "", "",IF(AJ114&lt;&gt; "",AJ114, $N$70))</f>
        <v/>
      </c>
      <c r="AK113" s="375"/>
      <c r="AL113" s="376"/>
      <c r="AM113" s="376"/>
      <c r="AN113" s="379"/>
      <c r="AO113" s="111" t="str">
        <f>AP113</f>
        <v/>
      </c>
      <c r="AP113" s="51" t="str">
        <f t="shared" ref="AP113" si="256">IF(AQ113 = "", "",IF(AP114&lt;&gt; "",AP114, $N$70))</f>
        <v/>
      </c>
      <c r="AQ113" s="375"/>
      <c r="AR113" s="376"/>
      <c r="AS113" s="376"/>
      <c r="AT113" s="378"/>
      <c r="AU113" s="111" t="str">
        <f>AV113</f>
        <v/>
      </c>
      <c r="AV113" s="51" t="str">
        <f t="shared" ref="AV113" si="257">IF(AW113 = "", "",IF(AV114&lt;&gt; "",AV114, $N$70))</f>
        <v/>
      </c>
      <c r="AW113" s="375"/>
      <c r="AX113" s="376"/>
      <c r="AY113" s="376"/>
      <c r="AZ113" s="377"/>
      <c r="BA113" s="111" t="str">
        <f>BB113</f>
        <v/>
      </c>
      <c r="BB113" s="51" t="str">
        <f t="shared" ref="BB113" si="258">IF(BC113 = "", "",IF(BB114&lt;&gt; "",BB114, $N$70))</f>
        <v/>
      </c>
      <c r="BC113" s="340"/>
      <c r="BD113" s="337"/>
      <c r="BE113" s="337"/>
      <c r="BF113" s="343"/>
      <c r="CZ113" s="136"/>
      <c r="DB113" s="135"/>
      <c r="DC113" s="135"/>
      <c r="DD113" s="135"/>
      <c r="DE113" s="135"/>
      <c r="DF113" s="135"/>
      <c r="DG113" s="135"/>
      <c r="DH113" s="135"/>
      <c r="DI113" s="135"/>
      <c r="DJ113" s="135"/>
      <c r="DK113" s="135"/>
      <c r="DL113" s="135"/>
      <c r="DM113" s="135"/>
      <c r="DN113" s="135"/>
      <c r="EE113" s="135"/>
      <c r="EG113" s="135"/>
      <c r="EH113" s="135"/>
      <c r="EI113" s="135"/>
      <c r="EJ113" s="135"/>
      <c r="EK113" s="135"/>
      <c r="EL113" s="135"/>
      <c r="EM113" s="135"/>
      <c r="EN113" s="135"/>
      <c r="EO113" s="135"/>
      <c r="EP113" s="135"/>
      <c r="ES113" s="135"/>
      <c r="ET113" s="135"/>
    </row>
    <row r="114" spans="1:150" outlineLevel="1">
      <c r="A114" s="345"/>
      <c r="B114" s="354"/>
      <c r="C114" s="360"/>
      <c r="D114" s="333"/>
      <c r="E114" s="361"/>
      <c r="F114" s="339"/>
      <c r="G114" s="340"/>
      <c r="H114" s="337"/>
      <c r="I114" s="337"/>
      <c r="J114" s="338"/>
      <c r="K114" s="361"/>
      <c r="L114" s="339"/>
      <c r="M114" s="340"/>
      <c r="N114" s="337"/>
      <c r="O114" s="337"/>
      <c r="P114" s="338"/>
      <c r="Q114" s="361"/>
      <c r="R114" s="339"/>
      <c r="S114" s="340"/>
      <c r="T114" s="337"/>
      <c r="U114" s="337"/>
      <c r="V114" s="338"/>
      <c r="W114" s="361"/>
      <c r="X114" s="339"/>
      <c r="Y114" s="340"/>
      <c r="Z114" s="337"/>
      <c r="AA114" s="337"/>
      <c r="AB114" s="338"/>
      <c r="AC114" s="361"/>
      <c r="AD114" s="339"/>
      <c r="AE114" s="340"/>
      <c r="AF114" s="337"/>
      <c r="AG114" s="337"/>
      <c r="AH114" s="341"/>
      <c r="AI114" s="361"/>
      <c r="AJ114" s="339"/>
      <c r="AK114" s="340"/>
      <c r="AL114" s="337"/>
      <c r="AM114" s="337"/>
      <c r="AN114" s="342"/>
      <c r="AO114" s="361"/>
      <c r="AP114" s="339"/>
      <c r="AQ114" s="340"/>
      <c r="AR114" s="337"/>
      <c r="AS114" s="337"/>
      <c r="AT114" s="341"/>
      <c r="AU114" s="361"/>
      <c r="AV114" s="339"/>
      <c r="AW114" s="340"/>
      <c r="AX114" s="337"/>
      <c r="AY114" s="337"/>
      <c r="AZ114" s="338"/>
      <c r="BA114" s="361"/>
      <c r="BB114" s="339"/>
      <c r="BC114" s="340"/>
      <c r="BD114" s="337"/>
      <c r="BE114" s="337"/>
      <c r="BF114" s="343"/>
      <c r="CZ114" s="153"/>
      <c r="DB114" s="135"/>
      <c r="DC114" s="135"/>
      <c r="DD114" s="135"/>
      <c r="DE114" s="135"/>
      <c r="DF114" s="135"/>
      <c r="DG114" s="135"/>
      <c r="DH114" s="135"/>
      <c r="DI114" s="135"/>
      <c r="DJ114" s="135"/>
      <c r="DK114" s="135"/>
      <c r="DL114" s="135"/>
      <c r="DM114" s="135"/>
      <c r="DN114" s="135"/>
      <c r="EE114" s="135"/>
      <c r="EG114" s="135"/>
      <c r="EH114" s="135"/>
      <c r="EI114" s="135"/>
      <c r="EJ114" s="135"/>
      <c r="EK114" s="135"/>
      <c r="EL114" s="135"/>
      <c r="EM114" s="135"/>
      <c r="EN114" s="135"/>
      <c r="EO114" s="135"/>
      <c r="EP114" s="135"/>
      <c r="ES114" s="135"/>
      <c r="ET114" s="135"/>
    </row>
    <row r="115" spans="1:150" outlineLevel="1">
      <c r="A115" s="17">
        <f>IF(ISBLANK(D113),0,IF(CODE(D113)&gt;64,1,0))</f>
        <v>0</v>
      </c>
      <c r="B115" s="18">
        <f t="shared" ref="B115" si="259">IFERROR(F115/F115,0)+IFERROR(L115/L115,0)+IFERROR(R115/R115,0)+IFERROR(X115/X115,0)+IFERROR(AD115/AD115,0)+IFERROR(AJ115/AJ115,0)+IFERROR(AP115/AP115,0)+IFERROR(AV115/AV115,0)+IFERROR(BB115/BB115,0)</f>
        <v>0</v>
      </c>
      <c r="C115" s="346"/>
      <c r="D115" s="19">
        <f t="shared" ref="D115" si="260">F115+L115+R115+X115+AD115+AJ115+AP115+AV115+BB115</f>
        <v>0</v>
      </c>
      <c r="E115" s="347"/>
      <c r="F115" s="46">
        <f t="shared" ref="F115" si="261">SUM(G115+H115+I115+J115)</f>
        <v>0</v>
      </c>
      <c r="G115" s="348"/>
      <c r="H115" s="349"/>
      <c r="I115" s="349"/>
      <c r="J115" s="350"/>
      <c r="K115" s="347"/>
      <c r="L115" s="46">
        <f t="shared" ref="L115" si="262">SUM(M115+N115+O115+P115)</f>
        <v>0</v>
      </c>
      <c r="M115" s="348"/>
      <c r="N115" s="349"/>
      <c r="O115" s="349"/>
      <c r="P115" s="350"/>
      <c r="Q115" s="347"/>
      <c r="R115" s="46">
        <f t="shared" ref="R115" si="263">SUM(S115+T115+U115+V115)</f>
        <v>0</v>
      </c>
      <c r="S115" s="348"/>
      <c r="T115" s="349"/>
      <c r="U115" s="349"/>
      <c r="V115" s="350"/>
      <c r="W115" s="347"/>
      <c r="X115" s="46">
        <f t="shared" ref="X115" si="264">SUM(Y115+Z115+AA115+AB115)</f>
        <v>0</v>
      </c>
      <c r="Y115" s="348"/>
      <c r="Z115" s="349"/>
      <c r="AA115" s="349"/>
      <c r="AB115" s="350"/>
      <c r="AC115" s="347"/>
      <c r="AD115" s="46">
        <f t="shared" ref="AD115" si="265">SUM(AE115+AF115+AG115+AH115)</f>
        <v>0</v>
      </c>
      <c r="AE115" s="348"/>
      <c r="AF115" s="349"/>
      <c r="AG115" s="349"/>
      <c r="AH115" s="351"/>
      <c r="AI115" s="347"/>
      <c r="AJ115" s="46">
        <f t="shared" ref="AJ115" si="266">SUM(AK115+AL115+AM115+AN115)</f>
        <v>0</v>
      </c>
      <c r="AK115" s="348"/>
      <c r="AL115" s="349"/>
      <c r="AM115" s="349"/>
      <c r="AN115" s="352"/>
      <c r="AO115" s="347"/>
      <c r="AP115" s="46">
        <f t="shared" ref="AP115" si="267">SUM(AQ115+AR115+AS115+AT115)</f>
        <v>0</v>
      </c>
      <c r="AQ115" s="348"/>
      <c r="AR115" s="349"/>
      <c r="AS115" s="349"/>
      <c r="AT115" s="351"/>
      <c r="AU115" s="347"/>
      <c r="AV115" s="46">
        <f t="shared" ref="AV115" si="268">SUM(AW115+AX115+AY115+AZ115)</f>
        <v>0</v>
      </c>
      <c r="AW115" s="348"/>
      <c r="AX115" s="349"/>
      <c r="AY115" s="349"/>
      <c r="AZ115" s="350"/>
      <c r="BA115" s="347"/>
      <c r="BB115" s="46">
        <f t="shared" ref="BB115" si="269">SUM(BC115+BD115+BE115+BF115)</f>
        <v>0</v>
      </c>
      <c r="BC115" s="340"/>
      <c r="BD115" s="337"/>
      <c r="BE115" s="337"/>
      <c r="BF115" s="343"/>
      <c r="CZ115" s="153"/>
      <c r="DB115" s="135"/>
      <c r="DC115" s="135"/>
      <c r="DD115" s="135"/>
      <c r="DE115" s="135"/>
      <c r="DF115" s="135"/>
      <c r="DG115" s="135"/>
      <c r="DH115" s="135"/>
      <c r="DI115" s="135"/>
      <c r="DJ115" s="135"/>
      <c r="DK115" s="135"/>
      <c r="DL115" s="135"/>
      <c r="DM115" s="135"/>
      <c r="DN115" s="135"/>
      <c r="EE115" s="135"/>
      <c r="EG115" s="135"/>
      <c r="EH115" s="135"/>
      <c r="EI115" s="135"/>
      <c r="EJ115" s="135"/>
      <c r="EK115" s="135"/>
      <c r="EL115" s="135"/>
      <c r="EM115" s="135"/>
      <c r="EN115" s="135"/>
      <c r="EO115" s="135"/>
      <c r="EP115" s="135"/>
      <c r="ES115" s="135"/>
      <c r="ET115" s="135"/>
    </row>
    <row r="116" spans="1:150" ht="13.5" customHeight="1" outlineLevel="1">
      <c r="A116" s="345"/>
      <c r="B116" s="354"/>
      <c r="C116" s="42" t="str">
        <f t="shared" si="21"/>
        <v/>
      </c>
      <c r="D116" s="355"/>
      <c r="E116" s="111" t="str">
        <f>F116</f>
        <v/>
      </c>
      <c r="F116" s="51" t="str">
        <f t="shared" ref="F116" si="270">IF(G116 = "", "",IF(F117&lt;&gt; "",F117, $N$70))</f>
        <v/>
      </c>
      <c r="G116" s="366"/>
      <c r="H116" s="358"/>
      <c r="I116" s="358"/>
      <c r="J116" s="362"/>
      <c r="K116" s="111" t="str">
        <f>L116</f>
        <v/>
      </c>
      <c r="L116" s="51" t="str">
        <f t="shared" ref="L116" si="271">IF(M116 = "", "",IF(L117&lt;&gt; "",L117, $N$70))</f>
        <v/>
      </c>
      <c r="M116" s="357"/>
      <c r="N116" s="358"/>
      <c r="O116" s="358"/>
      <c r="P116" s="362"/>
      <c r="Q116" s="111" t="str">
        <f>R116</f>
        <v/>
      </c>
      <c r="R116" s="51" t="str">
        <f t="shared" ref="R116" si="272">IF(S116 = "", "",IF(R117&lt;&gt; "",R117, $N$70))</f>
        <v/>
      </c>
      <c r="S116" s="357"/>
      <c r="T116" s="358"/>
      <c r="U116" s="358"/>
      <c r="V116" s="359"/>
      <c r="W116" s="111" t="str">
        <f>X116</f>
        <v/>
      </c>
      <c r="X116" s="51" t="str">
        <f t="shared" ref="X116" si="273">IF(Y116 = "", "",IF(X117&lt;&gt; "",X117, $N$70))</f>
        <v/>
      </c>
      <c r="Y116" s="357"/>
      <c r="Z116" s="358"/>
      <c r="AA116" s="358"/>
      <c r="AB116" s="362"/>
      <c r="AC116" s="111" t="str">
        <f>AD116</f>
        <v/>
      </c>
      <c r="AD116" s="51" t="str">
        <f t="shared" ref="AD116" si="274">IF(AE116 = "", "",IF(AD117&lt;&gt; "",AD117, $N$70))</f>
        <v/>
      </c>
      <c r="AE116" s="357"/>
      <c r="AF116" s="358"/>
      <c r="AG116" s="358"/>
      <c r="AH116" s="370"/>
      <c r="AI116" s="111" t="str">
        <f>AJ116</f>
        <v/>
      </c>
      <c r="AJ116" s="51" t="str">
        <f t="shared" ref="AJ116" si="275">IF(AK116 = "", "",IF(AJ117&lt;&gt; "",AJ117, $N$70))</f>
        <v/>
      </c>
      <c r="AK116" s="357"/>
      <c r="AL116" s="358"/>
      <c r="AM116" s="358"/>
      <c r="AN116" s="371"/>
      <c r="AO116" s="111" t="str">
        <f>AP116</f>
        <v/>
      </c>
      <c r="AP116" s="51" t="str">
        <f t="shared" ref="AP116" si="276">IF(AQ116 = "", "",IF(AP117&lt;&gt; "",AP117, $N$70))</f>
        <v/>
      </c>
      <c r="AQ116" s="357"/>
      <c r="AR116" s="358"/>
      <c r="AS116" s="358"/>
      <c r="AT116" s="370"/>
      <c r="AU116" s="111" t="str">
        <f>AV116</f>
        <v/>
      </c>
      <c r="AV116" s="51" t="str">
        <f t="shared" ref="AV116" si="277">IF(AW116 = "", "",IF(AV117&lt;&gt; "",AV117, $N$70))</f>
        <v/>
      </c>
      <c r="AW116" s="357"/>
      <c r="AX116" s="358"/>
      <c r="AY116" s="358"/>
      <c r="AZ116" s="359"/>
      <c r="BA116" s="111" t="str">
        <f>BB116</f>
        <v/>
      </c>
      <c r="BB116" s="51" t="str">
        <f t="shared" ref="BB116" si="278">IF(BC116 = "", "",IF(BB117&lt;&gt; "",BB117, $N$70))</f>
        <v/>
      </c>
      <c r="BC116" s="357"/>
      <c r="BD116" s="358"/>
      <c r="BE116" s="358"/>
      <c r="BF116" s="359"/>
      <c r="DB116" s="135"/>
      <c r="DC116" s="135"/>
      <c r="DD116" s="135"/>
      <c r="DE116" s="135"/>
      <c r="DF116" s="135"/>
      <c r="DG116" s="135"/>
      <c r="DH116" s="135"/>
      <c r="DI116" s="135"/>
      <c r="DJ116" s="135"/>
      <c r="DK116" s="135"/>
      <c r="DL116" s="135"/>
      <c r="DM116" s="135"/>
      <c r="DN116" s="135"/>
      <c r="EE116" s="135"/>
      <c r="EG116" s="135"/>
      <c r="EH116" s="135"/>
      <c r="EI116" s="135"/>
      <c r="EJ116" s="135"/>
      <c r="EK116" s="135"/>
      <c r="EL116" s="135"/>
      <c r="EM116" s="135"/>
      <c r="EN116" s="135"/>
      <c r="EO116" s="135"/>
      <c r="EP116" s="135"/>
      <c r="ES116" s="135"/>
      <c r="ET116" s="135"/>
    </row>
    <row r="117" spans="1:150" outlineLevel="1">
      <c r="A117" s="345"/>
      <c r="B117" s="354"/>
      <c r="C117" s="360"/>
      <c r="D117" s="333"/>
      <c r="E117" s="361"/>
      <c r="F117" s="339"/>
      <c r="G117" s="340"/>
      <c r="H117" s="337"/>
      <c r="I117" s="337"/>
      <c r="J117" s="338"/>
      <c r="K117" s="361"/>
      <c r="L117" s="339"/>
      <c r="M117" s="340"/>
      <c r="N117" s="337"/>
      <c r="O117" s="337"/>
      <c r="P117" s="338"/>
      <c r="Q117" s="361"/>
      <c r="R117" s="339"/>
      <c r="S117" s="340"/>
      <c r="T117" s="337"/>
      <c r="U117" s="337"/>
      <c r="V117" s="338"/>
      <c r="W117" s="361"/>
      <c r="X117" s="339"/>
      <c r="Y117" s="340"/>
      <c r="Z117" s="337"/>
      <c r="AA117" s="337"/>
      <c r="AB117" s="338"/>
      <c r="AC117" s="361"/>
      <c r="AD117" s="339"/>
      <c r="AE117" s="340"/>
      <c r="AF117" s="337"/>
      <c r="AG117" s="337"/>
      <c r="AH117" s="341"/>
      <c r="AI117" s="361"/>
      <c r="AJ117" s="339"/>
      <c r="AK117" s="340"/>
      <c r="AL117" s="337"/>
      <c r="AM117" s="337"/>
      <c r="AN117" s="342"/>
      <c r="AO117" s="361"/>
      <c r="AP117" s="339"/>
      <c r="AQ117" s="340"/>
      <c r="AR117" s="337"/>
      <c r="AS117" s="337"/>
      <c r="AT117" s="341"/>
      <c r="AU117" s="361"/>
      <c r="AV117" s="339"/>
      <c r="AW117" s="340"/>
      <c r="AX117" s="337"/>
      <c r="AY117" s="337"/>
      <c r="AZ117" s="338"/>
      <c r="BA117" s="361"/>
      <c r="BB117" s="339"/>
      <c r="BC117" s="340"/>
      <c r="BD117" s="337"/>
      <c r="BE117" s="337"/>
      <c r="BF117" s="343"/>
      <c r="DB117" s="135"/>
      <c r="DC117" s="135"/>
      <c r="DD117" s="135"/>
      <c r="DE117" s="135"/>
      <c r="DF117" s="135"/>
      <c r="DG117" s="135"/>
      <c r="DH117" s="135"/>
      <c r="DI117" s="135"/>
      <c r="DJ117" s="135"/>
      <c r="DK117" s="135"/>
      <c r="DL117" s="135"/>
      <c r="DM117" s="135"/>
      <c r="DN117" s="135"/>
      <c r="EE117" s="135"/>
      <c r="EG117" s="135"/>
      <c r="EH117" s="135"/>
      <c r="EI117" s="135"/>
      <c r="EJ117" s="135"/>
      <c r="EK117" s="135"/>
      <c r="EL117" s="135"/>
      <c r="EM117" s="135"/>
      <c r="EN117" s="135"/>
      <c r="EO117" s="135"/>
      <c r="EP117" s="135"/>
      <c r="ES117" s="135"/>
      <c r="ET117" s="135"/>
    </row>
    <row r="118" spans="1:150" outlineLevel="1">
      <c r="A118" s="17">
        <f>IF(ISBLANK(D116),0,IF(CODE(D116)&gt;64,1,0))</f>
        <v>0</v>
      </c>
      <c r="B118" s="18">
        <f t="shared" ref="B118" si="279">IFERROR(F118/F118,0)+IFERROR(L118/L118,0)+IFERROR(R118/R118,0)+IFERROR(X118/X118,0)+IFERROR(AD118/AD118,0)+IFERROR(AJ118/AJ118,0)+IFERROR(AP118/AP118,0)+IFERROR(AV118/AV118,0)+IFERROR(BB118/BB118,0)</f>
        <v>0</v>
      </c>
      <c r="C118" s="346"/>
      <c r="D118" s="19">
        <f t="shared" ref="D118" si="280">F118+L118+R118+X118+AD118+AJ118+AP118+AV118+BB118</f>
        <v>0</v>
      </c>
      <c r="E118" s="347"/>
      <c r="F118" s="46">
        <f t="shared" ref="F118" si="281">SUM(G118+H118+I118+J118)</f>
        <v>0</v>
      </c>
      <c r="G118" s="348"/>
      <c r="H118" s="349"/>
      <c r="I118" s="349"/>
      <c r="J118" s="350"/>
      <c r="K118" s="347"/>
      <c r="L118" s="46">
        <f t="shared" ref="L118" si="282">SUM(M118+N118+O118+P118)</f>
        <v>0</v>
      </c>
      <c r="M118" s="348"/>
      <c r="N118" s="349"/>
      <c r="O118" s="349"/>
      <c r="P118" s="350"/>
      <c r="Q118" s="347"/>
      <c r="R118" s="46">
        <f t="shared" ref="R118" si="283">SUM(S118+T118+U118+V118)</f>
        <v>0</v>
      </c>
      <c r="S118" s="348"/>
      <c r="T118" s="349"/>
      <c r="U118" s="349"/>
      <c r="V118" s="350"/>
      <c r="W118" s="347"/>
      <c r="X118" s="46">
        <f t="shared" ref="X118" si="284">SUM(Y118+Z118+AA118+AB118)</f>
        <v>0</v>
      </c>
      <c r="Y118" s="348"/>
      <c r="Z118" s="349"/>
      <c r="AA118" s="349"/>
      <c r="AB118" s="350"/>
      <c r="AC118" s="347"/>
      <c r="AD118" s="46">
        <f t="shared" ref="AD118" si="285">SUM(AE118+AF118+AG118+AH118)</f>
        <v>0</v>
      </c>
      <c r="AE118" s="348"/>
      <c r="AF118" s="349"/>
      <c r="AG118" s="349"/>
      <c r="AH118" s="351"/>
      <c r="AI118" s="347"/>
      <c r="AJ118" s="46">
        <f t="shared" ref="AJ118" si="286">SUM(AK118+AL118+AM118+AN118)</f>
        <v>0</v>
      </c>
      <c r="AK118" s="348"/>
      <c r="AL118" s="349"/>
      <c r="AM118" s="349"/>
      <c r="AN118" s="352"/>
      <c r="AO118" s="347"/>
      <c r="AP118" s="46">
        <f t="shared" ref="AP118" si="287">SUM(AQ118+AR118+AS118+AT118)</f>
        <v>0</v>
      </c>
      <c r="AQ118" s="348"/>
      <c r="AR118" s="349"/>
      <c r="AS118" s="349"/>
      <c r="AT118" s="351"/>
      <c r="AU118" s="347"/>
      <c r="AV118" s="46">
        <f t="shared" ref="AV118" si="288">SUM(AW118+AX118+AY118+AZ118)</f>
        <v>0</v>
      </c>
      <c r="AW118" s="348"/>
      <c r="AX118" s="349"/>
      <c r="AY118" s="349"/>
      <c r="AZ118" s="350"/>
      <c r="BA118" s="347"/>
      <c r="BB118" s="46">
        <f t="shared" ref="BB118" si="289">SUM(BC118+BD118+BE118+BF118)</f>
        <v>0</v>
      </c>
      <c r="BC118" s="340"/>
      <c r="BD118" s="337"/>
      <c r="BE118" s="337"/>
      <c r="BF118" s="343"/>
      <c r="DB118" s="135"/>
      <c r="DC118" s="135"/>
      <c r="DD118" s="135"/>
      <c r="DE118" s="135"/>
      <c r="DF118" s="135"/>
      <c r="DG118" s="135"/>
      <c r="DH118" s="135"/>
      <c r="DI118" s="135"/>
      <c r="DJ118" s="135"/>
      <c r="DK118" s="135"/>
      <c r="DL118" s="135"/>
      <c r="DM118" s="135"/>
      <c r="DN118" s="135"/>
      <c r="EE118" s="135"/>
      <c r="EG118" s="135"/>
      <c r="EH118" s="135"/>
      <c r="EI118" s="135"/>
      <c r="EJ118" s="135"/>
      <c r="EK118" s="135"/>
      <c r="EL118" s="135"/>
      <c r="EM118" s="135"/>
      <c r="EN118" s="135"/>
      <c r="EO118" s="135"/>
      <c r="EP118" s="135"/>
      <c r="ES118" s="135"/>
      <c r="ET118" s="135"/>
    </row>
    <row r="119" spans="1:150" outlineLevel="1">
      <c r="A119" s="353"/>
      <c r="B119" s="354"/>
      <c r="C119" s="42" t="str">
        <f t="shared" si="21"/>
        <v/>
      </c>
      <c r="D119" s="355"/>
      <c r="E119" s="111" t="str">
        <f>F119</f>
        <v/>
      </c>
      <c r="F119" s="51" t="str">
        <f t="shared" ref="F119" si="290">IF(G119 = "", "",IF(F120&lt;&gt; "",F120, $N$70))</f>
        <v/>
      </c>
      <c r="G119" s="357"/>
      <c r="H119" s="358"/>
      <c r="I119" s="358"/>
      <c r="J119" s="362"/>
      <c r="K119" s="111" t="str">
        <f>L119</f>
        <v/>
      </c>
      <c r="L119" s="51" t="str">
        <f t="shared" ref="L119" si="291">IF(M119 = "", "",IF(L120&lt;&gt; "",L120, $N$70))</f>
        <v/>
      </c>
      <c r="M119" s="340"/>
      <c r="N119" s="337"/>
      <c r="O119" s="337"/>
      <c r="P119" s="338"/>
      <c r="Q119" s="111" t="str">
        <f>R119</f>
        <v/>
      </c>
      <c r="R119" s="51" t="str">
        <f t="shared" ref="R119" si="292">IF(S119 = "", "",IF(R120&lt;&gt; "",R120, $N$70))</f>
        <v/>
      </c>
      <c r="S119" s="340"/>
      <c r="T119" s="337"/>
      <c r="U119" s="337"/>
      <c r="V119" s="338"/>
      <c r="W119" s="111" t="str">
        <f>X119</f>
        <v/>
      </c>
      <c r="X119" s="51" t="str">
        <f t="shared" ref="X119" si="293">IF(Y119 = "", "",IF(X120&lt;&gt; "",X120, $N$70))</f>
        <v/>
      </c>
      <c r="Y119" s="357"/>
      <c r="Z119" s="358"/>
      <c r="AA119" s="358"/>
      <c r="AB119" s="362"/>
      <c r="AC119" s="111" t="str">
        <f>AD119</f>
        <v/>
      </c>
      <c r="AD119" s="51" t="str">
        <f t="shared" ref="AD119" si="294">IF(AE119 = "", "",IF(AD120&lt;&gt; "",AD120, $N$70))</f>
        <v/>
      </c>
      <c r="AE119" s="340"/>
      <c r="AF119" s="337"/>
      <c r="AG119" s="337"/>
      <c r="AH119" s="341"/>
      <c r="AI119" s="111" t="str">
        <f>AJ119</f>
        <v/>
      </c>
      <c r="AJ119" s="51" t="str">
        <f t="shared" ref="AJ119" si="295">IF(AK119 = "", "",IF(AJ120&lt;&gt; "",AJ120, $N$70))</f>
        <v/>
      </c>
      <c r="AK119" s="340"/>
      <c r="AL119" s="337"/>
      <c r="AM119" s="337"/>
      <c r="AN119" s="342"/>
      <c r="AO119" s="111" t="str">
        <f>AP119</f>
        <v/>
      </c>
      <c r="AP119" s="51" t="str">
        <f t="shared" ref="AP119" si="296">IF(AQ119 = "", "",IF(AP120&lt;&gt; "",AP120, $N$70))</f>
        <v/>
      </c>
      <c r="AQ119" s="340"/>
      <c r="AR119" s="337"/>
      <c r="AS119" s="337"/>
      <c r="AT119" s="341"/>
      <c r="AU119" s="111" t="str">
        <f>AV119</f>
        <v/>
      </c>
      <c r="AV119" s="51" t="str">
        <f t="shared" ref="AV119" si="297">IF(AW119 = "", "",IF(AV120&lt;&gt; "",AV120, $N$70))</f>
        <v/>
      </c>
      <c r="AW119" s="340"/>
      <c r="AX119" s="337"/>
      <c r="AY119" s="337"/>
      <c r="AZ119" s="338"/>
      <c r="BA119" s="111" t="str">
        <f>BB119</f>
        <v/>
      </c>
      <c r="BB119" s="51" t="str">
        <f t="shared" ref="BB119" si="298">IF(BC119 = "", "",IF(BB120&lt;&gt; "",BB120, $N$70))</f>
        <v/>
      </c>
      <c r="BC119" s="357"/>
      <c r="BD119" s="358"/>
      <c r="BE119" s="358"/>
      <c r="BF119" s="359"/>
      <c r="DB119" s="135"/>
      <c r="DC119" s="135"/>
      <c r="DD119" s="135"/>
      <c r="DE119" s="135"/>
      <c r="DF119" s="135"/>
      <c r="DG119" s="135"/>
      <c r="DH119" s="135"/>
      <c r="DI119" s="135"/>
      <c r="DJ119" s="135"/>
      <c r="DK119" s="135"/>
      <c r="DL119" s="135"/>
      <c r="DM119" s="135"/>
      <c r="DN119" s="135"/>
      <c r="EE119" s="135"/>
      <c r="EG119" s="135"/>
      <c r="EH119" s="135"/>
      <c r="EI119" s="135"/>
      <c r="EJ119" s="135"/>
      <c r="EK119" s="135"/>
      <c r="EL119" s="135"/>
      <c r="EM119" s="135"/>
      <c r="EN119" s="135"/>
      <c r="EO119" s="135"/>
      <c r="EP119" s="135"/>
      <c r="ES119" s="135"/>
      <c r="ET119" s="135"/>
    </row>
    <row r="120" spans="1:150" outlineLevel="1">
      <c r="A120" s="345"/>
      <c r="B120" s="354"/>
      <c r="C120" s="360"/>
      <c r="D120" s="333"/>
      <c r="E120" s="361"/>
      <c r="F120" s="339"/>
      <c r="G120" s="340"/>
      <c r="H120" s="337"/>
      <c r="I120" s="337"/>
      <c r="J120" s="338"/>
      <c r="K120" s="361"/>
      <c r="L120" s="339"/>
      <c r="M120" s="340"/>
      <c r="N120" s="337"/>
      <c r="O120" s="337"/>
      <c r="P120" s="338"/>
      <c r="Q120" s="361"/>
      <c r="R120" s="339"/>
      <c r="S120" s="340"/>
      <c r="T120" s="337"/>
      <c r="U120" s="337"/>
      <c r="V120" s="338"/>
      <c r="W120" s="361"/>
      <c r="X120" s="339"/>
      <c r="Y120" s="340"/>
      <c r="Z120" s="337"/>
      <c r="AA120" s="337"/>
      <c r="AB120" s="338"/>
      <c r="AC120" s="361"/>
      <c r="AD120" s="339"/>
      <c r="AE120" s="340"/>
      <c r="AF120" s="337"/>
      <c r="AG120" s="337"/>
      <c r="AH120" s="341"/>
      <c r="AI120" s="361"/>
      <c r="AJ120" s="339"/>
      <c r="AK120" s="340"/>
      <c r="AL120" s="337"/>
      <c r="AM120" s="337"/>
      <c r="AN120" s="342"/>
      <c r="AO120" s="361"/>
      <c r="AP120" s="339"/>
      <c r="AQ120" s="340"/>
      <c r="AR120" s="337"/>
      <c r="AS120" s="337"/>
      <c r="AT120" s="341"/>
      <c r="AU120" s="361"/>
      <c r="AV120" s="339"/>
      <c r="AW120" s="340"/>
      <c r="AX120" s="337"/>
      <c r="AY120" s="337"/>
      <c r="AZ120" s="338"/>
      <c r="BA120" s="361"/>
      <c r="BB120" s="339"/>
      <c r="BC120" s="340"/>
      <c r="BD120" s="337"/>
      <c r="BE120" s="337"/>
      <c r="BF120" s="343"/>
      <c r="DB120" s="135"/>
      <c r="DC120" s="135"/>
      <c r="DD120" s="135"/>
      <c r="DE120" s="135"/>
      <c r="DF120" s="135"/>
      <c r="DG120" s="135"/>
      <c r="DH120" s="135"/>
      <c r="DI120" s="135"/>
      <c r="DJ120" s="135"/>
      <c r="DK120" s="135"/>
      <c r="DL120" s="135"/>
      <c r="DM120" s="135"/>
      <c r="DN120" s="135"/>
      <c r="EE120" s="135"/>
      <c r="EG120" s="135"/>
      <c r="EH120" s="135"/>
      <c r="EI120" s="135"/>
      <c r="EJ120" s="135"/>
      <c r="EK120" s="135"/>
      <c r="EL120" s="135"/>
      <c r="EM120" s="135"/>
      <c r="EN120" s="135"/>
      <c r="EO120" s="135"/>
      <c r="EP120" s="135"/>
      <c r="ES120" s="135"/>
      <c r="ET120" s="135"/>
    </row>
    <row r="121" spans="1:150" outlineLevel="1">
      <c r="A121" s="17">
        <f>IF(ISBLANK(D119),0,IF(CODE(D119)&gt;64,1,0))</f>
        <v>0</v>
      </c>
      <c r="B121" s="18">
        <f t="shared" ref="B121" si="299">IFERROR(F121/F121,0)+IFERROR(L121/L121,0)+IFERROR(R121/R121,0)+IFERROR(X121/X121,0)+IFERROR(AD121/AD121,0)+IFERROR(AJ121/AJ121,0)+IFERROR(AP121/AP121,0)+IFERROR(AV121/AV121,0)+IFERROR(BB121/BB121,0)</f>
        <v>0</v>
      </c>
      <c r="C121" s="346"/>
      <c r="D121" s="19">
        <f t="shared" ref="D121" si="300">F121+L121+R121+X121+AD121+AJ121+AP121+AV121+BB121</f>
        <v>0</v>
      </c>
      <c r="E121" s="347"/>
      <c r="F121" s="46">
        <f t="shared" ref="F121" si="301">SUM(G121+H121+I121+J121)</f>
        <v>0</v>
      </c>
      <c r="G121" s="348"/>
      <c r="H121" s="349"/>
      <c r="I121" s="349"/>
      <c r="J121" s="350"/>
      <c r="K121" s="347"/>
      <c r="L121" s="46">
        <f t="shared" ref="L121" si="302">SUM(M121+N121+O121+P121)</f>
        <v>0</v>
      </c>
      <c r="M121" s="348"/>
      <c r="N121" s="349"/>
      <c r="O121" s="349"/>
      <c r="P121" s="350"/>
      <c r="Q121" s="347"/>
      <c r="R121" s="46">
        <f t="shared" ref="R121" si="303">SUM(S121+T121+U121+V121)</f>
        <v>0</v>
      </c>
      <c r="S121" s="348"/>
      <c r="T121" s="349"/>
      <c r="U121" s="349"/>
      <c r="V121" s="350"/>
      <c r="W121" s="347"/>
      <c r="X121" s="46">
        <f t="shared" ref="X121" si="304">SUM(Y121+Z121+AA121+AB121)</f>
        <v>0</v>
      </c>
      <c r="Y121" s="348"/>
      <c r="Z121" s="349"/>
      <c r="AA121" s="349"/>
      <c r="AB121" s="350"/>
      <c r="AC121" s="347"/>
      <c r="AD121" s="46">
        <f t="shared" ref="AD121" si="305">SUM(AE121+AF121+AG121+AH121)</f>
        <v>0</v>
      </c>
      <c r="AE121" s="348"/>
      <c r="AF121" s="349"/>
      <c r="AG121" s="349"/>
      <c r="AH121" s="351"/>
      <c r="AI121" s="347"/>
      <c r="AJ121" s="46">
        <f t="shared" ref="AJ121" si="306">SUM(AK121+AL121+AM121+AN121)</f>
        <v>0</v>
      </c>
      <c r="AK121" s="348"/>
      <c r="AL121" s="349"/>
      <c r="AM121" s="349"/>
      <c r="AN121" s="352"/>
      <c r="AO121" s="347"/>
      <c r="AP121" s="46">
        <f t="shared" ref="AP121" si="307">SUM(AQ121+AR121+AS121+AT121)</f>
        <v>0</v>
      </c>
      <c r="AQ121" s="348"/>
      <c r="AR121" s="349"/>
      <c r="AS121" s="349"/>
      <c r="AT121" s="351"/>
      <c r="AU121" s="347"/>
      <c r="AV121" s="46">
        <f t="shared" ref="AV121" si="308">SUM(AW121+AX121+AY121+AZ121)</f>
        <v>0</v>
      </c>
      <c r="AW121" s="348"/>
      <c r="AX121" s="349"/>
      <c r="AY121" s="349"/>
      <c r="AZ121" s="350"/>
      <c r="BA121" s="347"/>
      <c r="BB121" s="46">
        <f t="shared" ref="BB121" si="309">SUM(BC121+BD121+BE121+BF121)</f>
        <v>0</v>
      </c>
      <c r="BC121" s="340"/>
      <c r="BD121" s="337"/>
      <c r="BE121" s="337"/>
      <c r="BF121" s="343"/>
      <c r="DB121" s="135"/>
      <c r="DC121" s="135"/>
      <c r="DD121" s="135"/>
      <c r="DE121" s="135"/>
      <c r="DF121" s="135"/>
      <c r="DG121" s="135"/>
      <c r="DH121" s="135"/>
      <c r="DI121" s="135"/>
      <c r="DJ121" s="135"/>
      <c r="DK121" s="135"/>
      <c r="DL121" s="135"/>
      <c r="DM121" s="135"/>
      <c r="DN121" s="135"/>
      <c r="EE121" s="135"/>
      <c r="EG121" s="135"/>
      <c r="EH121" s="135"/>
      <c r="EI121" s="135"/>
      <c r="EJ121" s="135"/>
      <c r="EK121" s="135"/>
      <c r="EL121" s="135"/>
      <c r="EM121" s="135"/>
      <c r="EN121" s="135"/>
      <c r="EO121" s="135"/>
      <c r="EP121" s="135"/>
      <c r="ES121" s="135"/>
      <c r="ET121" s="135"/>
    </row>
    <row r="122" spans="1:150" outlineLevel="1">
      <c r="A122" s="353"/>
      <c r="B122" s="354"/>
      <c r="C122" s="42" t="str">
        <f t="shared" si="21"/>
        <v/>
      </c>
      <c r="D122" s="355"/>
      <c r="E122" s="111" t="str">
        <f>F122</f>
        <v/>
      </c>
      <c r="F122" s="51" t="str">
        <f t="shared" ref="F122" si="310">IF(G122 = "", "",IF(F123&lt;&gt; "",F123, $N$70))</f>
        <v/>
      </c>
      <c r="G122" s="357"/>
      <c r="H122" s="358"/>
      <c r="I122" s="358"/>
      <c r="J122" s="362"/>
      <c r="K122" s="111" t="str">
        <f>L122</f>
        <v/>
      </c>
      <c r="L122" s="51" t="str">
        <f t="shared" ref="L122" si="311">IF(M122 = "", "",IF(L123&lt;&gt; "",L123, $N$70))</f>
        <v/>
      </c>
      <c r="M122" s="357"/>
      <c r="N122" s="358"/>
      <c r="O122" s="358"/>
      <c r="P122" s="362"/>
      <c r="Q122" s="111" t="str">
        <f>R122</f>
        <v/>
      </c>
      <c r="R122" s="51" t="str">
        <f t="shared" ref="R122" si="312">IF(S122 = "", "",IF(R123&lt;&gt; "",R123, $N$70))</f>
        <v/>
      </c>
      <c r="S122" s="357"/>
      <c r="T122" s="358"/>
      <c r="U122" s="358"/>
      <c r="V122" s="362"/>
      <c r="W122" s="111" t="str">
        <f>X122</f>
        <v/>
      </c>
      <c r="X122" s="51" t="str">
        <f t="shared" ref="X122" si="313">IF(Y122 = "", "",IF(X123&lt;&gt; "",X123, $N$70))</f>
        <v/>
      </c>
      <c r="Y122" s="357"/>
      <c r="Z122" s="358"/>
      <c r="AA122" s="358"/>
      <c r="AB122" s="362"/>
      <c r="AC122" s="111" t="str">
        <f>AD122</f>
        <v/>
      </c>
      <c r="AD122" s="51" t="str">
        <f t="shared" ref="AD122" si="314">IF(AE122 = "", "",IF(AD123&lt;&gt; "",AD123, $N$70))</f>
        <v/>
      </c>
      <c r="AE122" s="357"/>
      <c r="AF122" s="358"/>
      <c r="AG122" s="358"/>
      <c r="AH122" s="370"/>
      <c r="AI122" s="111" t="str">
        <f>AJ122</f>
        <v/>
      </c>
      <c r="AJ122" s="51" t="str">
        <f t="shared" ref="AJ122" si="315">IF(AK122 = "", "",IF(AJ123&lt;&gt; "",AJ123, $N$70))</f>
        <v/>
      </c>
      <c r="AK122" s="357"/>
      <c r="AL122" s="358"/>
      <c r="AM122" s="358"/>
      <c r="AN122" s="371"/>
      <c r="AO122" s="111" t="str">
        <f>AP122</f>
        <v/>
      </c>
      <c r="AP122" s="51" t="str">
        <f t="shared" ref="AP122" si="316">IF(AQ122 = "", "",IF(AP123&lt;&gt; "",AP123, $N$70))</f>
        <v/>
      </c>
      <c r="AQ122" s="357"/>
      <c r="AR122" s="358"/>
      <c r="AS122" s="358"/>
      <c r="AT122" s="370"/>
      <c r="AU122" s="111" t="str">
        <f>AV122</f>
        <v/>
      </c>
      <c r="AV122" s="51" t="str">
        <f t="shared" ref="AV122" si="317">IF(AW122 = "", "",IF(AV123&lt;&gt; "",AV123, $N$70))</f>
        <v/>
      </c>
      <c r="AW122" s="357"/>
      <c r="AX122" s="358"/>
      <c r="AY122" s="358"/>
      <c r="AZ122" s="362"/>
      <c r="BA122" s="111" t="str">
        <f>BB122</f>
        <v/>
      </c>
      <c r="BB122" s="51" t="str">
        <f t="shared" ref="BB122" si="318">IF(BC122 = "", "",IF(BB123&lt;&gt; "",BB123, $N$70))</f>
        <v/>
      </c>
      <c r="BC122" s="357"/>
      <c r="BD122" s="358"/>
      <c r="BE122" s="358"/>
      <c r="BF122" s="359"/>
      <c r="DB122" s="135"/>
      <c r="DC122" s="135"/>
      <c r="DD122" s="135"/>
      <c r="DE122" s="135"/>
      <c r="DF122" s="135"/>
      <c r="DG122" s="135"/>
      <c r="DH122" s="135"/>
      <c r="DI122" s="135"/>
      <c r="DJ122" s="135"/>
      <c r="DK122" s="135"/>
      <c r="DL122" s="135"/>
      <c r="DM122" s="135"/>
      <c r="DN122" s="135"/>
      <c r="EE122" s="135"/>
      <c r="EG122" s="135"/>
      <c r="EH122" s="135"/>
      <c r="EI122" s="135"/>
      <c r="EJ122" s="135"/>
      <c r="EK122" s="135"/>
      <c r="EL122" s="135"/>
      <c r="EM122" s="135"/>
      <c r="EN122" s="135"/>
      <c r="EO122" s="135"/>
      <c r="EP122" s="135"/>
      <c r="ES122" s="135"/>
      <c r="ET122" s="135"/>
    </row>
    <row r="123" spans="1:150" outlineLevel="1">
      <c r="A123" s="345"/>
      <c r="B123" s="354"/>
      <c r="C123" s="360"/>
      <c r="D123" s="333"/>
      <c r="E123" s="361"/>
      <c r="F123" s="339"/>
      <c r="G123" s="340"/>
      <c r="H123" s="337"/>
      <c r="I123" s="337"/>
      <c r="J123" s="338"/>
      <c r="K123" s="361"/>
      <c r="L123" s="339"/>
      <c r="M123" s="340"/>
      <c r="N123" s="337"/>
      <c r="O123" s="337"/>
      <c r="P123" s="338"/>
      <c r="Q123" s="361"/>
      <c r="R123" s="339"/>
      <c r="S123" s="340"/>
      <c r="T123" s="337"/>
      <c r="U123" s="337"/>
      <c r="V123" s="338"/>
      <c r="W123" s="361"/>
      <c r="X123" s="339"/>
      <c r="Y123" s="340"/>
      <c r="Z123" s="337"/>
      <c r="AA123" s="337"/>
      <c r="AB123" s="338"/>
      <c r="AC123" s="361"/>
      <c r="AD123" s="339"/>
      <c r="AE123" s="340"/>
      <c r="AF123" s="337"/>
      <c r="AG123" s="337"/>
      <c r="AH123" s="341"/>
      <c r="AI123" s="361"/>
      <c r="AJ123" s="339"/>
      <c r="AK123" s="340"/>
      <c r="AL123" s="337"/>
      <c r="AM123" s="337"/>
      <c r="AN123" s="342"/>
      <c r="AO123" s="361"/>
      <c r="AP123" s="339"/>
      <c r="AQ123" s="340"/>
      <c r="AR123" s="337"/>
      <c r="AS123" s="337"/>
      <c r="AT123" s="341"/>
      <c r="AU123" s="361"/>
      <c r="AV123" s="339"/>
      <c r="AW123" s="340"/>
      <c r="AX123" s="337"/>
      <c r="AY123" s="337"/>
      <c r="AZ123" s="338"/>
      <c r="BA123" s="361"/>
      <c r="BB123" s="339"/>
      <c r="BC123" s="340"/>
      <c r="BD123" s="337"/>
      <c r="BE123" s="337"/>
      <c r="BF123" s="343"/>
      <c r="DB123" s="135"/>
      <c r="DC123" s="135"/>
      <c r="DD123" s="135"/>
      <c r="DE123" s="135"/>
      <c r="DF123" s="135"/>
      <c r="DG123" s="135"/>
      <c r="DH123" s="135"/>
      <c r="DI123" s="135"/>
      <c r="DJ123" s="135"/>
      <c r="DK123" s="135"/>
      <c r="DL123" s="135"/>
      <c r="DM123" s="135"/>
      <c r="DN123" s="135"/>
      <c r="EE123" s="135"/>
      <c r="EG123" s="135"/>
      <c r="EH123" s="135"/>
      <c r="EI123" s="135"/>
      <c r="EJ123" s="135"/>
      <c r="EK123" s="135"/>
      <c r="EL123" s="135"/>
      <c r="EM123" s="135"/>
      <c r="EN123" s="135"/>
      <c r="EO123" s="135"/>
      <c r="EP123" s="135"/>
      <c r="ES123" s="135"/>
      <c r="ET123" s="135"/>
    </row>
    <row r="124" spans="1:150" outlineLevel="1">
      <c r="A124" s="17">
        <f>IF(ISBLANK(D122),0,IF(CODE(D122)&gt;64,1,0))</f>
        <v>0</v>
      </c>
      <c r="B124" s="18">
        <f t="shared" ref="B124" si="319">IFERROR(F124/F124,0)+IFERROR(L124/L124,0)+IFERROR(R124/R124,0)+IFERROR(X124/X124,0)+IFERROR(AD124/AD124,0)+IFERROR(AJ124/AJ124,0)+IFERROR(AP124/AP124,0)+IFERROR(AV124/AV124,0)+IFERROR(BB124/BB124,0)</f>
        <v>0</v>
      </c>
      <c r="C124" s="346"/>
      <c r="D124" s="19">
        <f t="shared" ref="D124" si="320">F124+L124+R124+X124+AD124+AJ124+AP124+AV124+BB124</f>
        <v>0</v>
      </c>
      <c r="E124" s="347"/>
      <c r="F124" s="46">
        <f t="shared" ref="F124" si="321">SUM(G124+H124+I124+J124)</f>
        <v>0</v>
      </c>
      <c r="G124" s="348"/>
      <c r="H124" s="349"/>
      <c r="I124" s="349"/>
      <c r="J124" s="350"/>
      <c r="K124" s="347"/>
      <c r="L124" s="46">
        <f t="shared" ref="L124" si="322">SUM(M124+N124+O124+P124)</f>
        <v>0</v>
      </c>
      <c r="M124" s="348"/>
      <c r="N124" s="349"/>
      <c r="O124" s="349"/>
      <c r="P124" s="350"/>
      <c r="Q124" s="347"/>
      <c r="R124" s="46">
        <f t="shared" ref="R124" si="323">SUM(S124+T124+U124+V124)</f>
        <v>0</v>
      </c>
      <c r="S124" s="348"/>
      <c r="T124" s="349"/>
      <c r="U124" s="349"/>
      <c r="V124" s="350"/>
      <c r="W124" s="347"/>
      <c r="X124" s="46">
        <f t="shared" ref="X124" si="324">SUM(Y124+Z124+AA124+AB124)</f>
        <v>0</v>
      </c>
      <c r="Y124" s="348"/>
      <c r="Z124" s="349"/>
      <c r="AA124" s="349"/>
      <c r="AB124" s="350"/>
      <c r="AC124" s="347"/>
      <c r="AD124" s="46">
        <f t="shared" ref="AD124" si="325">SUM(AE124+AF124+AG124+AH124)</f>
        <v>0</v>
      </c>
      <c r="AE124" s="348"/>
      <c r="AF124" s="349"/>
      <c r="AG124" s="349"/>
      <c r="AH124" s="351"/>
      <c r="AI124" s="347"/>
      <c r="AJ124" s="46">
        <f t="shared" ref="AJ124" si="326">SUM(AK124+AL124+AM124+AN124)</f>
        <v>0</v>
      </c>
      <c r="AK124" s="348"/>
      <c r="AL124" s="349"/>
      <c r="AM124" s="349"/>
      <c r="AN124" s="352"/>
      <c r="AO124" s="347"/>
      <c r="AP124" s="46">
        <f t="shared" ref="AP124" si="327">SUM(AQ124+AR124+AS124+AT124)</f>
        <v>0</v>
      </c>
      <c r="AQ124" s="348"/>
      <c r="AR124" s="349"/>
      <c r="AS124" s="349"/>
      <c r="AT124" s="351"/>
      <c r="AU124" s="347"/>
      <c r="AV124" s="46">
        <f t="shared" ref="AV124" si="328">SUM(AW124+AX124+AY124+AZ124)</f>
        <v>0</v>
      </c>
      <c r="AW124" s="348"/>
      <c r="AX124" s="349"/>
      <c r="AY124" s="349"/>
      <c r="AZ124" s="350"/>
      <c r="BA124" s="347"/>
      <c r="BB124" s="46">
        <f t="shared" ref="BB124" si="329">SUM(BC124+BD124+BE124+BF124)</f>
        <v>0</v>
      </c>
      <c r="BC124" s="340"/>
      <c r="BD124" s="337"/>
      <c r="BE124" s="337"/>
      <c r="BF124" s="343"/>
      <c r="DB124" s="135"/>
      <c r="DC124" s="135"/>
      <c r="DD124" s="135"/>
      <c r="DE124" s="135"/>
      <c r="DF124" s="135"/>
      <c r="DG124" s="135"/>
      <c r="DH124" s="135"/>
      <c r="DI124" s="135"/>
      <c r="DJ124" s="135"/>
      <c r="DK124" s="135"/>
      <c r="DL124" s="135"/>
      <c r="DM124" s="135"/>
      <c r="DN124" s="135"/>
      <c r="EE124" s="135"/>
      <c r="EG124" s="135"/>
      <c r="EH124" s="135"/>
      <c r="EI124" s="135"/>
      <c r="EJ124" s="135"/>
      <c r="EK124" s="135"/>
      <c r="EL124" s="135"/>
      <c r="EM124" s="135"/>
      <c r="EN124" s="135"/>
      <c r="EO124" s="135"/>
      <c r="EP124" s="135"/>
      <c r="ES124" s="135"/>
      <c r="ET124" s="135"/>
    </row>
    <row r="125" spans="1:150" outlineLevel="1">
      <c r="A125" s="353"/>
      <c r="B125" s="354"/>
      <c r="C125" s="42" t="str">
        <f t="shared" si="21"/>
        <v/>
      </c>
      <c r="D125" s="355"/>
      <c r="E125" s="111" t="str">
        <f>F125</f>
        <v/>
      </c>
      <c r="F125" s="51" t="str">
        <f t="shared" ref="F125" si="330">IF(G125 = "", "",IF(F126&lt;&gt; "",F126, $N$70))</f>
        <v/>
      </c>
      <c r="G125" s="357"/>
      <c r="H125" s="358"/>
      <c r="I125" s="358"/>
      <c r="J125" s="362"/>
      <c r="K125" s="111" t="str">
        <f>L125</f>
        <v/>
      </c>
      <c r="L125" s="51" t="str">
        <f t="shared" ref="L125" si="331">IF(M125 = "", "",IF(L126&lt;&gt; "",L126, $N$70))</f>
        <v/>
      </c>
      <c r="M125" s="357"/>
      <c r="N125" s="358"/>
      <c r="O125" s="358"/>
      <c r="P125" s="362"/>
      <c r="Q125" s="111" t="str">
        <f>R125</f>
        <v/>
      </c>
      <c r="R125" s="51" t="str">
        <f t="shared" ref="R125" si="332">IF(S125 = "", "",IF(R126&lt;&gt; "",R126, $N$70))</f>
        <v/>
      </c>
      <c r="S125" s="357"/>
      <c r="T125" s="358"/>
      <c r="U125" s="358"/>
      <c r="V125" s="362"/>
      <c r="W125" s="111" t="str">
        <f>X125</f>
        <v/>
      </c>
      <c r="X125" s="51" t="str">
        <f t="shared" ref="X125" si="333">IF(Y125 = "", "",IF(X126&lt;&gt; "",X126, $N$70))</f>
        <v/>
      </c>
      <c r="Y125" s="357"/>
      <c r="Z125" s="358"/>
      <c r="AA125" s="358"/>
      <c r="AB125" s="362"/>
      <c r="AC125" s="111" t="str">
        <f>AD125</f>
        <v/>
      </c>
      <c r="AD125" s="51" t="str">
        <f t="shared" ref="AD125" si="334">IF(AE125 = "", "",IF(AD126&lt;&gt; "",AD126, $N$70))</f>
        <v/>
      </c>
      <c r="AE125" s="357"/>
      <c r="AF125" s="358"/>
      <c r="AG125" s="358"/>
      <c r="AH125" s="370"/>
      <c r="AI125" s="111" t="str">
        <f>AJ125</f>
        <v/>
      </c>
      <c r="AJ125" s="51" t="str">
        <f t="shared" ref="AJ125" si="335">IF(AK125 = "", "",IF(AJ126&lt;&gt; "",AJ126, $N$70))</f>
        <v/>
      </c>
      <c r="AK125" s="357"/>
      <c r="AL125" s="358"/>
      <c r="AM125" s="358"/>
      <c r="AN125" s="371"/>
      <c r="AO125" s="111" t="str">
        <f>AP125</f>
        <v/>
      </c>
      <c r="AP125" s="51" t="str">
        <f t="shared" ref="AP125" si="336">IF(AQ125 = "", "",IF(AP126&lt;&gt; "",AP126, $N$70))</f>
        <v/>
      </c>
      <c r="AQ125" s="357"/>
      <c r="AR125" s="358"/>
      <c r="AS125" s="358"/>
      <c r="AT125" s="370"/>
      <c r="AU125" s="111" t="str">
        <f>AV125</f>
        <v/>
      </c>
      <c r="AV125" s="51" t="str">
        <f t="shared" ref="AV125" si="337">IF(AW125 = "", "",IF(AV126&lt;&gt; "",AV126, $N$70))</f>
        <v/>
      </c>
      <c r="AW125" s="357"/>
      <c r="AX125" s="358"/>
      <c r="AY125" s="358"/>
      <c r="AZ125" s="362"/>
      <c r="BA125" s="111" t="str">
        <f>BB125</f>
        <v/>
      </c>
      <c r="BB125" s="51" t="str">
        <f t="shared" ref="BB125" si="338">IF(BC125 = "", "",IF(BB126&lt;&gt; "",BB126, $N$70))</f>
        <v/>
      </c>
      <c r="BC125" s="357"/>
      <c r="BD125" s="358"/>
      <c r="BE125" s="358"/>
      <c r="BF125" s="359"/>
      <c r="DB125" s="135"/>
      <c r="DC125" s="135"/>
      <c r="DD125" s="135"/>
      <c r="DE125" s="135"/>
      <c r="DF125" s="135"/>
      <c r="DG125" s="135"/>
      <c r="DH125" s="135"/>
      <c r="DI125" s="135"/>
      <c r="DJ125" s="135"/>
      <c r="DK125" s="135"/>
      <c r="DL125" s="135"/>
      <c r="DM125" s="135"/>
      <c r="DN125" s="135"/>
      <c r="EE125" s="135"/>
      <c r="EG125" s="135"/>
      <c r="EH125" s="135"/>
      <c r="EI125" s="135"/>
      <c r="EJ125" s="135"/>
      <c r="EK125" s="135"/>
      <c r="EL125" s="135"/>
      <c r="EM125" s="135"/>
      <c r="EN125" s="135"/>
      <c r="EO125" s="135"/>
      <c r="EP125" s="135"/>
      <c r="ES125" s="135"/>
      <c r="ET125" s="135"/>
    </row>
    <row r="126" spans="1:150" ht="12.75" customHeight="1" outlineLevel="1">
      <c r="A126" s="345"/>
      <c r="B126" s="354"/>
      <c r="C126" s="360"/>
      <c r="D126" s="333"/>
      <c r="E126" s="361"/>
      <c r="F126" s="339"/>
      <c r="G126" s="340"/>
      <c r="H126" s="337"/>
      <c r="I126" s="337"/>
      <c r="J126" s="338"/>
      <c r="K126" s="361"/>
      <c r="L126" s="339"/>
      <c r="M126" s="340"/>
      <c r="N126" s="337"/>
      <c r="O126" s="337"/>
      <c r="P126" s="338"/>
      <c r="Q126" s="361"/>
      <c r="R126" s="339"/>
      <c r="S126" s="340"/>
      <c r="T126" s="337"/>
      <c r="U126" s="337"/>
      <c r="V126" s="338"/>
      <c r="W126" s="361"/>
      <c r="X126" s="339"/>
      <c r="Y126" s="340"/>
      <c r="Z126" s="337"/>
      <c r="AA126" s="337"/>
      <c r="AB126" s="338"/>
      <c r="AC126" s="361"/>
      <c r="AD126" s="339"/>
      <c r="AE126" s="340"/>
      <c r="AF126" s="337"/>
      <c r="AG126" s="337"/>
      <c r="AH126" s="341"/>
      <c r="AI126" s="361"/>
      <c r="AJ126" s="339"/>
      <c r="AK126" s="340"/>
      <c r="AL126" s="337"/>
      <c r="AM126" s="337"/>
      <c r="AN126" s="342"/>
      <c r="AO126" s="361"/>
      <c r="AP126" s="339"/>
      <c r="AQ126" s="340"/>
      <c r="AR126" s="337"/>
      <c r="AS126" s="337"/>
      <c r="AT126" s="341"/>
      <c r="AU126" s="361"/>
      <c r="AV126" s="339"/>
      <c r="AW126" s="340"/>
      <c r="AX126" s="337"/>
      <c r="AY126" s="337"/>
      <c r="AZ126" s="338"/>
      <c r="BA126" s="361"/>
      <c r="BB126" s="339"/>
      <c r="BC126" s="340"/>
      <c r="BD126" s="337"/>
      <c r="BE126" s="337"/>
      <c r="BF126" s="343"/>
      <c r="DB126" s="135"/>
      <c r="DC126" s="135"/>
      <c r="DD126" s="135"/>
      <c r="DE126" s="135"/>
      <c r="DF126" s="135"/>
      <c r="DG126" s="135"/>
      <c r="DH126" s="135"/>
      <c r="DI126" s="135"/>
      <c r="DJ126" s="135"/>
      <c r="DK126" s="135"/>
      <c r="DL126" s="135"/>
      <c r="DM126" s="135"/>
      <c r="DN126" s="135"/>
      <c r="EE126" s="135"/>
      <c r="EG126" s="135"/>
      <c r="EH126" s="135"/>
      <c r="EI126" s="135"/>
      <c r="EJ126" s="135"/>
      <c r="EK126" s="135"/>
      <c r="EL126" s="135"/>
      <c r="EM126" s="135"/>
      <c r="EN126" s="135"/>
      <c r="EO126" s="135"/>
      <c r="EP126" s="135"/>
      <c r="ES126" s="135"/>
      <c r="ET126" s="135"/>
    </row>
    <row r="127" spans="1:150" outlineLevel="1">
      <c r="A127" s="17">
        <f>IF(ISBLANK(D125),0,IF(CODE(D125)&gt;64,1,0))</f>
        <v>0</v>
      </c>
      <c r="B127" s="18">
        <f t="shared" ref="B127" si="339">IFERROR(F127/F127,0)+IFERROR(L127/L127,0)+IFERROR(R127/R127,0)+IFERROR(X127/X127,0)+IFERROR(AD127/AD127,0)+IFERROR(AJ127/AJ127,0)+IFERROR(AP127/AP127,0)+IFERROR(AV127/AV127,0)+IFERROR(BB127/BB127,0)</f>
        <v>0</v>
      </c>
      <c r="C127" s="346"/>
      <c r="D127" s="19">
        <f t="shared" ref="D127" si="340">F127+L127+R127+X127+AD127+AJ127+AP127+AV127+BB127</f>
        <v>0</v>
      </c>
      <c r="E127" s="347"/>
      <c r="F127" s="46">
        <f t="shared" ref="F127" si="341">SUM(G127+H127+I127+J127)</f>
        <v>0</v>
      </c>
      <c r="G127" s="348"/>
      <c r="H127" s="349"/>
      <c r="I127" s="349"/>
      <c r="J127" s="350"/>
      <c r="K127" s="347"/>
      <c r="L127" s="46">
        <f t="shared" ref="L127" si="342">SUM(M127+N127+O127+P127)</f>
        <v>0</v>
      </c>
      <c r="M127" s="348"/>
      <c r="N127" s="349"/>
      <c r="O127" s="349"/>
      <c r="P127" s="350"/>
      <c r="Q127" s="347"/>
      <c r="R127" s="46">
        <f t="shared" ref="R127" si="343">SUM(S127+T127+U127+V127)</f>
        <v>0</v>
      </c>
      <c r="S127" s="348"/>
      <c r="T127" s="349"/>
      <c r="U127" s="349"/>
      <c r="V127" s="350"/>
      <c r="W127" s="347"/>
      <c r="X127" s="46">
        <f t="shared" ref="X127" si="344">SUM(Y127+Z127+AA127+AB127)</f>
        <v>0</v>
      </c>
      <c r="Y127" s="348"/>
      <c r="Z127" s="349"/>
      <c r="AA127" s="349"/>
      <c r="AB127" s="350"/>
      <c r="AC127" s="347"/>
      <c r="AD127" s="46">
        <f t="shared" ref="AD127" si="345">SUM(AE127+AF127+AG127+AH127)</f>
        <v>0</v>
      </c>
      <c r="AE127" s="348"/>
      <c r="AF127" s="349"/>
      <c r="AG127" s="349"/>
      <c r="AH127" s="351"/>
      <c r="AI127" s="347"/>
      <c r="AJ127" s="46">
        <f t="shared" ref="AJ127" si="346">SUM(AK127+AL127+AM127+AN127)</f>
        <v>0</v>
      </c>
      <c r="AK127" s="348"/>
      <c r="AL127" s="349"/>
      <c r="AM127" s="349"/>
      <c r="AN127" s="352"/>
      <c r="AO127" s="347"/>
      <c r="AP127" s="46">
        <f t="shared" ref="AP127" si="347">SUM(AQ127+AR127+AS127+AT127)</f>
        <v>0</v>
      </c>
      <c r="AQ127" s="348"/>
      <c r="AR127" s="349"/>
      <c r="AS127" s="349"/>
      <c r="AT127" s="351"/>
      <c r="AU127" s="347"/>
      <c r="AV127" s="46">
        <f t="shared" ref="AV127" si="348">SUM(AW127+AX127+AY127+AZ127)</f>
        <v>0</v>
      </c>
      <c r="AW127" s="348"/>
      <c r="AX127" s="349"/>
      <c r="AY127" s="349"/>
      <c r="AZ127" s="350"/>
      <c r="BA127" s="347"/>
      <c r="BB127" s="46">
        <f t="shared" ref="BB127" si="349">SUM(BC127+BD127+BE127+BF127)</f>
        <v>0</v>
      </c>
      <c r="BC127" s="372"/>
      <c r="BD127" s="373"/>
      <c r="BE127" s="373"/>
      <c r="BF127" s="374"/>
      <c r="DB127" s="135"/>
      <c r="DC127" s="135"/>
      <c r="DD127" s="135"/>
      <c r="DE127" s="135"/>
      <c r="DF127" s="135"/>
      <c r="DG127" s="135"/>
      <c r="DH127" s="135"/>
      <c r="DI127" s="135"/>
      <c r="DJ127" s="135"/>
      <c r="DK127" s="135"/>
      <c r="DL127" s="135"/>
      <c r="DM127" s="135"/>
      <c r="DN127" s="135"/>
      <c r="EE127" s="135"/>
      <c r="EG127" s="135"/>
      <c r="EH127" s="135"/>
      <c r="EI127" s="135"/>
      <c r="EJ127" s="135"/>
      <c r="EK127" s="135"/>
      <c r="EL127" s="135"/>
      <c r="EM127" s="135"/>
      <c r="EN127" s="135"/>
      <c r="EO127" s="135"/>
      <c r="EP127" s="135"/>
      <c r="ES127" s="135"/>
      <c r="ET127" s="135"/>
    </row>
    <row r="128" spans="1:150" outlineLevel="1">
      <c r="A128" s="353"/>
      <c r="B128" s="354"/>
      <c r="C128" s="42" t="str">
        <f t="shared" si="21"/>
        <v/>
      </c>
      <c r="D128" s="355"/>
      <c r="E128" s="111" t="str">
        <f>F128</f>
        <v/>
      </c>
      <c r="F128" s="51" t="str">
        <f t="shared" ref="F128" si="350">IF(G128 = "", "",IF(F129&lt;&gt; "",F129, $N$70))</f>
        <v/>
      </c>
      <c r="G128" s="375"/>
      <c r="H128" s="376"/>
      <c r="I128" s="376"/>
      <c r="J128" s="377"/>
      <c r="K128" s="111" t="str">
        <f>L128</f>
        <v/>
      </c>
      <c r="L128" s="51" t="str">
        <f t="shared" ref="L128" si="351">IF(M128 = "", "",IF(L129&lt;&gt; "",L129, $N$70))</f>
        <v/>
      </c>
      <c r="M128" s="375"/>
      <c r="N128" s="376"/>
      <c r="O128" s="376"/>
      <c r="P128" s="377"/>
      <c r="Q128" s="111" t="str">
        <f>R128</f>
        <v/>
      </c>
      <c r="R128" s="51" t="str">
        <f t="shared" ref="R128" si="352">IF(S128 = "", "",IF(R129&lt;&gt; "",R129, $N$70))</f>
        <v/>
      </c>
      <c r="S128" s="375"/>
      <c r="T128" s="376"/>
      <c r="U128" s="376"/>
      <c r="V128" s="377"/>
      <c r="W128" s="111" t="str">
        <f>X128</f>
        <v/>
      </c>
      <c r="X128" s="51" t="str">
        <f t="shared" ref="X128" si="353">IF(Y128 = "", "",IF(X129&lt;&gt; "",X129, $N$70))</f>
        <v/>
      </c>
      <c r="Y128" s="375"/>
      <c r="Z128" s="376"/>
      <c r="AA128" s="376"/>
      <c r="AB128" s="377"/>
      <c r="AC128" s="111" t="str">
        <f>AD128</f>
        <v/>
      </c>
      <c r="AD128" s="51" t="str">
        <f t="shared" ref="AD128" si="354">IF(AE128 = "", "",IF(AD129&lt;&gt; "",AD129, $N$70))</f>
        <v/>
      </c>
      <c r="AE128" s="375"/>
      <c r="AF128" s="376"/>
      <c r="AG128" s="376"/>
      <c r="AH128" s="378"/>
      <c r="AI128" s="111" t="str">
        <f>AJ128</f>
        <v/>
      </c>
      <c r="AJ128" s="51" t="str">
        <f t="shared" ref="AJ128" si="355">IF(AK128 = "", "",IF(AJ129&lt;&gt; "",AJ129, $N$70))</f>
        <v/>
      </c>
      <c r="AK128" s="375"/>
      <c r="AL128" s="376"/>
      <c r="AM128" s="376"/>
      <c r="AN128" s="379"/>
      <c r="AO128" s="111" t="str">
        <f>AP128</f>
        <v/>
      </c>
      <c r="AP128" s="51" t="str">
        <f t="shared" ref="AP128" si="356">IF(AQ128 = "", "",IF(AP129&lt;&gt; "",AP129, $N$70))</f>
        <v/>
      </c>
      <c r="AQ128" s="375"/>
      <c r="AR128" s="376"/>
      <c r="AS128" s="376"/>
      <c r="AT128" s="378"/>
      <c r="AU128" s="111" t="str">
        <f>AV128</f>
        <v/>
      </c>
      <c r="AV128" s="51" t="str">
        <f t="shared" ref="AV128" si="357">IF(AW128 = "", "",IF(AV129&lt;&gt; "",AV129, $N$70))</f>
        <v/>
      </c>
      <c r="AW128" s="375"/>
      <c r="AX128" s="376"/>
      <c r="AY128" s="376"/>
      <c r="AZ128" s="377"/>
      <c r="BA128" s="111" t="str">
        <f>BB128</f>
        <v/>
      </c>
      <c r="BB128" s="51" t="str">
        <f t="shared" ref="BB128" si="358">IF(BC128 = "", "",IF(BB129&lt;&gt; "",BB129, $N$70))</f>
        <v/>
      </c>
      <c r="BC128" s="340"/>
      <c r="BD128" s="337"/>
      <c r="BE128" s="337"/>
      <c r="BF128" s="343"/>
      <c r="DA128" s="380"/>
      <c r="DB128" s="135"/>
      <c r="DC128" s="135"/>
      <c r="DD128" s="135"/>
      <c r="DE128" s="135"/>
      <c r="DF128" s="135"/>
      <c r="DG128" s="135"/>
      <c r="DH128" s="135"/>
      <c r="DI128" s="135"/>
      <c r="DJ128" s="135"/>
      <c r="DK128" s="135"/>
      <c r="DL128" s="135"/>
      <c r="DM128" s="135"/>
      <c r="DN128" s="135"/>
      <c r="EE128" s="135"/>
      <c r="EG128" s="135"/>
      <c r="EH128" s="135"/>
      <c r="EI128" s="135"/>
      <c r="EJ128" s="135"/>
      <c r="EK128" s="135"/>
      <c r="EL128" s="135"/>
      <c r="EM128" s="135"/>
      <c r="EN128" s="135"/>
      <c r="EO128" s="135"/>
      <c r="EP128" s="135"/>
      <c r="ES128" s="135"/>
      <c r="ET128" s="135"/>
    </row>
    <row r="129" spans="1:150" outlineLevel="1">
      <c r="A129" s="345"/>
      <c r="B129" s="354"/>
      <c r="C129" s="360"/>
      <c r="D129" s="333"/>
      <c r="E129" s="361"/>
      <c r="F129" s="339"/>
      <c r="G129" s="340"/>
      <c r="H129" s="337"/>
      <c r="I129" s="337"/>
      <c r="J129" s="338"/>
      <c r="K129" s="361"/>
      <c r="L129" s="339"/>
      <c r="M129" s="340"/>
      <c r="N129" s="337"/>
      <c r="O129" s="337"/>
      <c r="P129" s="338"/>
      <c r="Q129" s="361"/>
      <c r="R129" s="339"/>
      <c r="S129" s="340"/>
      <c r="T129" s="337"/>
      <c r="U129" s="337"/>
      <c r="V129" s="338"/>
      <c r="W129" s="361"/>
      <c r="X129" s="339"/>
      <c r="Y129" s="340"/>
      <c r="Z129" s="337"/>
      <c r="AA129" s="337"/>
      <c r="AB129" s="338"/>
      <c r="AC129" s="361"/>
      <c r="AD129" s="339"/>
      <c r="AE129" s="340"/>
      <c r="AF129" s="337"/>
      <c r="AG129" s="337"/>
      <c r="AH129" s="341"/>
      <c r="AI129" s="361"/>
      <c r="AJ129" s="339"/>
      <c r="AK129" s="340"/>
      <c r="AL129" s="337"/>
      <c r="AM129" s="337"/>
      <c r="AN129" s="342"/>
      <c r="AO129" s="361"/>
      <c r="AP129" s="339"/>
      <c r="AQ129" s="340"/>
      <c r="AR129" s="337"/>
      <c r="AS129" s="337"/>
      <c r="AT129" s="341"/>
      <c r="AU129" s="361"/>
      <c r="AV129" s="339"/>
      <c r="AW129" s="340"/>
      <c r="AX129" s="337"/>
      <c r="AY129" s="337"/>
      <c r="AZ129" s="338"/>
      <c r="BA129" s="361"/>
      <c r="BB129" s="339"/>
      <c r="BC129" s="340"/>
      <c r="BD129" s="337"/>
      <c r="BE129" s="337"/>
      <c r="BF129" s="343"/>
      <c r="DA129" s="381"/>
      <c r="DB129" s="135"/>
      <c r="DC129" s="135"/>
      <c r="DD129" s="135"/>
      <c r="DE129" s="135"/>
      <c r="DF129" s="135"/>
      <c r="DG129" s="135"/>
      <c r="DH129" s="135"/>
      <c r="DI129" s="135"/>
      <c r="DJ129" s="135"/>
      <c r="DK129" s="135"/>
      <c r="DL129" s="135"/>
      <c r="DM129" s="135"/>
      <c r="DN129" s="135"/>
      <c r="EE129" s="135"/>
      <c r="EG129" s="135"/>
      <c r="EH129" s="135"/>
      <c r="EI129" s="135"/>
      <c r="EJ129" s="135"/>
      <c r="EK129" s="135"/>
      <c r="EL129" s="135"/>
      <c r="EM129" s="135"/>
      <c r="EN129" s="135"/>
      <c r="EO129" s="135"/>
      <c r="EP129" s="135"/>
      <c r="ES129" s="135"/>
      <c r="ET129" s="135"/>
    </row>
    <row r="130" spans="1:150" outlineLevel="1">
      <c r="A130" s="17">
        <f>IF(ISBLANK(D128),0,IF(CODE(D128)&gt;64,1,0))</f>
        <v>0</v>
      </c>
      <c r="B130" s="18">
        <f t="shared" ref="B130" si="359">IFERROR(F130/F130,0)+IFERROR(L130/L130,0)+IFERROR(R130/R130,0)+IFERROR(X130/X130,0)+IFERROR(AD130/AD130,0)+IFERROR(AJ130/AJ130,0)+IFERROR(AP130/AP130,0)+IFERROR(AV130/AV130,0)+IFERROR(BB130/BB130,0)</f>
        <v>0</v>
      </c>
      <c r="C130" s="346"/>
      <c r="D130" s="19">
        <f t="shared" ref="D130" si="360">F130+L130+R130+X130+AD130+AJ130+AP130+AV130+BB130</f>
        <v>0</v>
      </c>
      <c r="E130" s="347"/>
      <c r="F130" s="46">
        <f t="shared" ref="F130" si="361">SUM(G130+H130+I130+J130)</f>
        <v>0</v>
      </c>
      <c r="G130" s="348"/>
      <c r="H130" s="349"/>
      <c r="I130" s="349"/>
      <c r="J130" s="350"/>
      <c r="K130" s="347"/>
      <c r="L130" s="46">
        <f t="shared" ref="L130" si="362">SUM(M130+N130+O130+P130)</f>
        <v>0</v>
      </c>
      <c r="M130" s="348"/>
      <c r="N130" s="349"/>
      <c r="O130" s="349"/>
      <c r="P130" s="350"/>
      <c r="Q130" s="347"/>
      <c r="R130" s="46">
        <f t="shared" ref="R130" si="363">SUM(S130+T130+U130+V130)</f>
        <v>0</v>
      </c>
      <c r="S130" s="348"/>
      <c r="T130" s="349"/>
      <c r="U130" s="349"/>
      <c r="V130" s="350"/>
      <c r="W130" s="347"/>
      <c r="X130" s="46">
        <f t="shared" ref="X130" si="364">SUM(Y130+Z130+AA130+AB130)</f>
        <v>0</v>
      </c>
      <c r="Y130" s="348"/>
      <c r="Z130" s="349"/>
      <c r="AA130" s="349"/>
      <c r="AB130" s="350"/>
      <c r="AC130" s="347"/>
      <c r="AD130" s="46">
        <f t="shared" ref="AD130" si="365">SUM(AE130+AF130+AG130+AH130)</f>
        <v>0</v>
      </c>
      <c r="AE130" s="348"/>
      <c r="AF130" s="349"/>
      <c r="AG130" s="349"/>
      <c r="AH130" s="351"/>
      <c r="AI130" s="347"/>
      <c r="AJ130" s="46">
        <f t="shared" ref="AJ130" si="366">SUM(AK130+AL130+AM130+AN130)</f>
        <v>0</v>
      </c>
      <c r="AK130" s="348"/>
      <c r="AL130" s="349"/>
      <c r="AM130" s="349"/>
      <c r="AN130" s="352"/>
      <c r="AO130" s="347"/>
      <c r="AP130" s="46">
        <f t="shared" ref="AP130" si="367">SUM(AQ130+AR130+AS130+AT130)</f>
        <v>0</v>
      </c>
      <c r="AQ130" s="348"/>
      <c r="AR130" s="349"/>
      <c r="AS130" s="349"/>
      <c r="AT130" s="351"/>
      <c r="AU130" s="347"/>
      <c r="AV130" s="46">
        <f t="shared" ref="AV130" si="368">SUM(AW130+AX130+AY130+AZ130)</f>
        <v>0</v>
      </c>
      <c r="AW130" s="348"/>
      <c r="AX130" s="349"/>
      <c r="AY130" s="349"/>
      <c r="AZ130" s="350"/>
      <c r="BA130" s="347"/>
      <c r="BB130" s="46">
        <f t="shared" ref="BB130" si="369">SUM(BC130+BD130+BE130+BF130)</f>
        <v>0</v>
      </c>
      <c r="BC130" s="340"/>
      <c r="BD130" s="337"/>
      <c r="BE130" s="337"/>
      <c r="BF130" s="343"/>
      <c r="DB130" s="135"/>
      <c r="DC130" s="135"/>
      <c r="DD130" s="135"/>
      <c r="DE130" s="135"/>
      <c r="DF130" s="135"/>
      <c r="DG130" s="135"/>
      <c r="DH130" s="135"/>
      <c r="DI130" s="135"/>
      <c r="DJ130" s="135"/>
      <c r="DK130" s="135"/>
      <c r="DL130" s="135"/>
      <c r="DM130" s="135"/>
      <c r="DN130" s="135"/>
      <c r="EE130" s="135"/>
      <c r="EG130" s="135"/>
      <c r="EH130" s="135"/>
      <c r="EI130" s="135"/>
      <c r="EJ130" s="135"/>
      <c r="EK130" s="135"/>
      <c r="EL130" s="135"/>
      <c r="EM130" s="135"/>
      <c r="EN130" s="135"/>
      <c r="EO130" s="135"/>
      <c r="EP130" s="135"/>
      <c r="ES130" s="135"/>
      <c r="ET130" s="135"/>
    </row>
    <row r="131" spans="1:150" outlineLevel="1">
      <c r="A131" s="345"/>
      <c r="B131" s="354"/>
      <c r="C131" s="42" t="str">
        <f t="shared" si="21"/>
        <v/>
      </c>
      <c r="D131" s="355"/>
      <c r="E131" s="111" t="str">
        <f>F131</f>
        <v/>
      </c>
      <c r="F131" s="51" t="str">
        <f t="shared" ref="F131" si="370">IF(G131 = "", "",IF(F132&lt;&gt; "",F132, $N$70))</f>
        <v/>
      </c>
      <c r="G131" s="357"/>
      <c r="H131" s="358"/>
      <c r="I131" s="358"/>
      <c r="J131" s="362"/>
      <c r="K131" s="111" t="str">
        <f>L131</f>
        <v/>
      </c>
      <c r="L131" s="51" t="str">
        <f t="shared" ref="L131" si="371">IF(M131 = "", "",IF(L132&lt;&gt; "",L132, $N$70))</f>
        <v/>
      </c>
      <c r="M131" s="357"/>
      <c r="N131" s="358"/>
      <c r="O131" s="358"/>
      <c r="P131" s="362"/>
      <c r="Q131" s="111" t="str">
        <f>R131</f>
        <v/>
      </c>
      <c r="R131" s="51" t="str">
        <f t="shared" ref="R131" si="372">IF(S131 = "", "",IF(R132&lt;&gt; "",R132, $N$70))</f>
        <v/>
      </c>
      <c r="S131" s="357"/>
      <c r="T131" s="358"/>
      <c r="U131" s="358"/>
      <c r="V131" s="362"/>
      <c r="W131" s="111" t="str">
        <f>X131</f>
        <v/>
      </c>
      <c r="X131" s="51" t="str">
        <f t="shared" ref="X131" si="373">IF(Y131 = "", "",IF(X132&lt;&gt; "",X132, $N$70))</f>
        <v/>
      </c>
      <c r="Y131" s="357"/>
      <c r="Z131" s="358"/>
      <c r="AA131" s="358"/>
      <c r="AB131" s="362"/>
      <c r="AC131" s="111" t="str">
        <f>AD131</f>
        <v/>
      </c>
      <c r="AD131" s="51" t="str">
        <f t="shared" ref="AD131" si="374">IF(AE131 = "", "",IF(AD132&lt;&gt; "",AD132, $N$70))</f>
        <v/>
      </c>
      <c r="AE131" s="357"/>
      <c r="AF131" s="358"/>
      <c r="AG131" s="358"/>
      <c r="AH131" s="370"/>
      <c r="AI131" s="111" t="str">
        <f>AJ131</f>
        <v/>
      </c>
      <c r="AJ131" s="51" t="str">
        <f t="shared" ref="AJ131" si="375">IF(AK131 = "", "",IF(AJ132&lt;&gt; "",AJ132, $N$70))</f>
        <v/>
      </c>
      <c r="AK131" s="357"/>
      <c r="AL131" s="358"/>
      <c r="AM131" s="358"/>
      <c r="AN131" s="371"/>
      <c r="AO131" s="111" t="str">
        <f>AP131</f>
        <v/>
      </c>
      <c r="AP131" s="51" t="str">
        <f t="shared" ref="AP131" si="376">IF(AQ131 = "", "",IF(AP132&lt;&gt; "",AP132, $N$70))</f>
        <v/>
      </c>
      <c r="AQ131" s="357"/>
      <c r="AR131" s="358"/>
      <c r="AS131" s="358"/>
      <c r="AT131" s="370"/>
      <c r="AU131" s="111" t="str">
        <f>AV131</f>
        <v/>
      </c>
      <c r="AV131" s="51" t="str">
        <f t="shared" ref="AV131" si="377">IF(AW131 = "", "",IF(AV132&lt;&gt; "",AV132, $N$70))</f>
        <v/>
      </c>
      <c r="AW131" s="357"/>
      <c r="AX131" s="358"/>
      <c r="AY131" s="358"/>
      <c r="AZ131" s="362"/>
      <c r="BA131" s="111" t="str">
        <f>BB131</f>
        <v/>
      </c>
      <c r="BB131" s="51" t="str">
        <f t="shared" ref="BB131" si="378">IF(BC131 = "", "",IF(BB132&lt;&gt; "",BB132, $N$70))</f>
        <v/>
      </c>
      <c r="BC131" s="357"/>
      <c r="BD131" s="358"/>
      <c r="BE131" s="358"/>
      <c r="BF131" s="359"/>
      <c r="BG131" s="130"/>
      <c r="CC131" s="382"/>
      <c r="CD131" s="382"/>
      <c r="CE131" s="382"/>
      <c r="CF131" s="382"/>
      <c r="CG131" s="382"/>
      <c r="CH131" s="382"/>
      <c r="CI131" s="382"/>
      <c r="CJ131" s="382"/>
      <c r="CK131" s="382"/>
      <c r="CL131" s="382"/>
      <c r="CM131" s="382"/>
      <c r="CN131" s="367"/>
      <c r="CO131" s="367"/>
      <c r="CP131" s="367"/>
      <c r="CQ131" s="367"/>
      <c r="CR131" s="367"/>
      <c r="CS131" s="367"/>
      <c r="CT131" s="367"/>
      <c r="CU131" s="367"/>
      <c r="CV131" s="367"/>
      <c r="CW131" s="367"/>
      <c r="CX131" s="367"/>
      <c r="CY131" s="152"/>
      <c r="DB131" s="135"/>
      <c r="DC131" s="135"/>
      <c r="DD131" s="135"/>
      <c r="DE131" s="135"/>
      <c r="DF131" s="135"/>
      <c r="DG131" s="135"/>
      <c r="DH131" s="135"/>
      <c r="DI131" s="135"/>
      <c r="DJ131" s="135"/>
      <c r="DK131" s="135"/>
      <c r="DL131" s="135"/>
      <c r="DM131" s="135"/>
      <c r="DN131" s="135"/>
      <c r="EE131" s="135"/>
      <c r="EG131" s="135"/>
      <c r="EH131" s="135"/>
      <c r="EI131" s="135"/>
      <c r="EJ131" s="135"/>
      <c r="EK131" s="135"/>
      <c r="EL131" s="135"/>
      <c r="EM131" s="135"/>
      <c r="EN131" s="135"/>
      <c r="EO131" s="135"/>
      <c r="EP131" s="135"/>
      <c r="ES131" s="135"/>
      <c r="ET131" s="135"/>
    </row>
    <row r="132" spans="1:150" outlineLevel="1">
      <c r="A132" s="345"/>
      <c r="B132" s="354"/>
      <c r="C132" s="360"/>
      <c r="D132" s="333"/>
      <c r="E132" s="361"/>
      <c r="F132" s="339"/>
      <c r="G132" s="340"/>
      <c r="H132" s="337"/>
      <c r="I132" s="337"/>
      <c r="J132" s="338"/>
      <c r="K132" s="361"/>
      <c r="L132" s="339"/>
      <c r="M132" s="340"/>
      <c r="N132" s="337"/>
      <c r="O132" s="337"/>
      <c r="P132" s="338"/>
      <c r="Q132" s="361"/>
      <c r="R132" s="339"/>
      <c r="S132" s="340"/>
      <c r="T132" s="337"/>
      <c r="U132" s="337"/>
      <c r="V132" s="338"/>
      <c r="W132" s="361"/>
      <c r="X132" s="339"/>
      <c r="Y132" s="340"/>
      <c r="Z132" s="337"/>
      <c r="AA132" s="337"/>
      <c r="AB132" s="338"/>
      <c r="AC132" s="361"/>
      <c r="AD132" s="339"/>
      <c r="AE132" s="340"/>
      <c r="AF132" s="337"/>
      <c r="AG132" s="337"/>
      <c r="AH132" s="341"/>
      <c r="AI132" s="361"/>
      <c r="AJ132" s="339"/>
      <c r="AK132" s="340"/>
      <c r="AL132" s="337"/>
      <c r="AM132" s="337"/>
      <c r="AN132" s="342"/>
      <c r="AO132" s="361"/>
      <c r="AP132" s="339"/>
      <c r="AQ132" s="340"/>
      <c r="AR132" s="337"/>
      <c r="AS132" s="337"/>
      <c r="AT132" s="341"/>
      <c r="AU132" s="361"/>
      <c r="AV132" s="339"/>
      <c r="AW132" s="340"/>
      <c r="AX132" s="337"/>
      <c r="AY132" s="337"/>
      <c r="AZ132" s="338"/>
      <c r="BA132" s="361"/>
      <c r="BB132" s="339"/>
      <c r="BC132" s="340"/>
      <c r="BD132" s="337"/>
      <c r="BE132" s="337"/>
      <c r="BF132" s="343"/>
      <c r="BG132" s="130"/>
      <c r="BK132" s="152"/>
      <c r="BW132" s="367"/>
      <c r="BX132" s="367"/>
      <c r="BY132" s="367"/>
      <c r="BZ132" s="367"/>
      <c r="CA132" s="367"/>
      <c r="CC132" s="382"/>
      <c r="CD132" s="382"/>
      <c r="CE132" s="382"/>
      <c r="CF132" s="382"/>
      <c r="CG132" s="382"/>
      <c r="CH132" s="382"/>
      <c r="CI132" s="382"/>
      <c r="CJ132" s="382"/>
      <c r="CK132" s="382"/>
      <c r="CL132" s="382"/>
      <c r="CM132" s="382"/>
      <c r="CN132" s="367"/>
      <c r="CO132" s="367"/>
      <c r="CP132" s="367"/>
      <c r="CQ132" s="367"/>
      <c r="CR132" s="367"/>
      <c r="CS132" s="367"/>
      <c r="CT132" s="367"/>
      <c r="CU132" s="367"/>
      <c r="CV132" s="367"/>
      <c r="CW132" s="367"/>
      <c r="CX132" s="367"/>
      <c r="CY132" s="152"/>
      <c r="DB132" s="367"/>
      <c r="DC132" s="367"/>
      <c r="DD132" s="367"/>
      <c r="DE132" s="367"/>
      <c r="DF132" s="367"/>
      <c r="DG132" s="367"/>
      <c r="DH132" s="367"/>
      <c r="DI132" s="367"/>
      <c r="DJ132" s="367"/>
      <c r="DK132" s="367"/>
      <c r="DL132" s="367"/>
      <c r="DM132" s="367"/>
      <c r="DN132" s="367"/>
      <c r="DO132" s="367"/>
      <c r="EE132" s="135"/>
      <c r="EG132" s="135"/>
      <c r="EH132" s="135"/>
      <c r="EI132" s="135"/>
      <c r="EJ132" s="135"/>
      <c r="EK132" s="135"/>
      <c r="EL132" s="135"/>
      <c r="EM132" s="135"/>
      <c r="EN132" s="135"/>
      <c r="EO132" s="135"/>
      <c r="EP132" s="135"/>
      <c r="ES132" s="135"/>
      <c r="ET132" s="135"/>
    </row>
    <row r="133" spans="1:150" outlineLevel="1">
      <c r="A133" s="17">
        <f>IF(ISBLANK(D131),0,IF(CODE(D131)&gt;64,1,0))</f>
        <v>0</v>
      </c>
      <c r="B133" s="18">
        <f t="shared" ref="B133" si="379">IFERROR(F133/F133,0)+IFERROR(L133/L133,0)+IFERROR(R133/R133,0)+IFERROR(X133/X133,0)+IFERROR(AD133/AD133,0)+IFERROR(AJ133/AJ133,0)+IFERROR(AP133/AP133,0)+IFERROR(AV133/AV133,0)+IFERROR(BB133/BB133,0)</f>
        <v>0</v>
      </c>
      <c r="C133" s="346"/>
      <c r="D133" s="19">
        <f t="shared" ref="D133" si="380">F133+L133+R133+X133+AD133+AJ133+AP133+AV133+BB133</f>
        <v>0</v>
      </c>
      <c r="E133" s="347"/>
      <c r="F133" s="46">
        <f t="shared" ref="F133" si="381">SUM(G133+H133+I133+J133)</f>
        <v>0</v>
      </c>
      <c r="G133" s="348"/>
      <c r="H133" s="349"/>
      <c r="I133" s="349"/>
      <c r="J133" s="350"/>
      <c r="K133" s="347"/>
      <c r="L133" s="46">
        <f t="shared" ref="L133" si="382">SUM(M133+N133+O133+P133)</f>
        <v>0</v>
      </c>
      <c r="M133" s="348"/>
      <c r="N133" s="349"/>
      <c r="O133" s="349"/>
      <c r="P133" s="350"/>
      <c r="Q133" s="347"/>
      <c r="R133" s="46">
        <f t="shared" ref="R133" si="383">SUM(S133+T133+U133+V133)</f>
        <v>0</v>
      </c>
      <c r="S133" s="348"/>
      <c r="T133" s="349"/>
      <c r="U133" s="349"/>
      <c r="V133" s="350"/>
      <c r="W133" s="347"/>
      <c r="X133" s="46">
        <f t="shared" ref="X133" si="384">SUM(Y133+Z133+AA133+AB133)</f>
        <v>0</v>
      </c>
      <c r="Y133" s="348"/>
      <c r="Z133" s="349"/>
      <c r="AA133" s="349"/>
      <c r="AB133" s="350"/>
      <c r="AC133" s="347"/>
      <c r="AD133" s="46">
        <f t="shared" ref="AD133" si="385">SUM(AE133+AF133+AG133+AH133)</f>
        <v>0</v>
      </c>
      <c r="AE133" s="348"/>
      <c r="AF133" s="349"/>
      <c r="AG133" s="349"/>
      <c r="AH133" s="351"/>
      <c r="AI133" s="347"/>
      <c r="AJ133" s="46">
        <f t="shared" ref="AJ133" si="386">SUM(AK133+AL133+AM133+AN133)</f>
        <v>0</v>
      </c>
      <c r="AK133" s="348"/>
      <c r="AL133" s="349"/>
      <c r="AM133" s="349"/>
      <c r="AN133" s="352"/>
      <c r="AO133" s="347"/>
      <c r="AP133" s="46">
        <f t="shared" ref="AP133" si="387">SUM(AQ133+AR133+AS133+AT133)</f>
        <v>0</v>
      </c>
      <c r="AQ133" s="348"/>
      <c r="AR133" s="349"/>
      <c r="AS133" s="349"/>
      <c r="AT133" s="351"/>
      <c r="AU133" s="347"/>
      <c r="AV133" s="46">
        <f t="shared" ref="AV133" si="388">SUM(AW133+AX133+AY133+AZ133)</f>
        <v>0</v>
      </c>
      <c r="AW133" s="348"/>
      <c r="AX133" s="349"/>
      <c r="AY133" s="349"/>
      <c r="AZ133" s="350"/>
      <c r="BA133" s="347"/>
      <c r="BB133" s="46">
        <f t="shared" ref="BB133" si="389">SUM(BC133+BD133+BE133+BF133)</f>
        <v>0</v>
      </c>
      <c r="BC133" s="340"/>
      <c r="BD133" s="337"/>
      <c r="BE133" s="337"/>
      <c r="BF133" s="343"/>
      <c r="BG133" s="130"/>
      <c r="BK133" s="152"/>
      <c r="BW133" s="367"/>
      <c r="BX133" s="367"/>
      <c r="BY133" s="367"/>
      <c r="BZ133" s="367"/>
      <c r="CA133" s="367"/>
      <c r="CC133" s="382"/>
      <c r="CD133" s="382"/>
      <c r="CE133" s="382"/>
      <c r="CF133" s="382"/>
      <c r="CG133" s="382"/>
      <c r="CH133" s="382"/>
      <c r="CI133" s="382"/>
      <c r="CJ133" s="382"/>
      <c r="CK133" s="382"/>
      <c r="CL133" s="382"/>
      <c r="CM133" s="382"/>
      <c r="CN133" s="367"/>
      <c r="CO133" s="367"/>
      <c r="CP133" s="367"/>
      <c r="CQ133" s="367"/>
      <c r="CR133" s="367"/>
      <c r="CS133" s="367"/>
      <c r="CT133" s="367"/>
      <c r="CU133" s="367"/>
      <c r="CV133" s="367"/>
      <c r="CW133" s="367"/>
      <c r="CX133" s="367"/>
      <c r="CY133" s="152"/>
      <c r="DB133" s="367"/>
      <c r="DC133" s="367"/>
      <c r="DD133" s="367"/>
      <c r="DE133" s="367"/>
      <c r="DF133" s="367"/>
      <c r="DG133" s="367"/>
      <c r="DH133" s="367"/>
      <c r="DI133" s="367"/>
      <c r="DJ133" s="367"/>
      <c r="DK133" s="367"/>
      <c r="DL133" s="367"/>
      <c r="DM133" s="367"/>
      <c r="DN133" s="367"/>
      <c r="DO133" s="367"/>
      <c r="EE133" s="135"/>
      <c r="EG133" s="135"/>
      <c r="EH133" s="135"/>
      <c r="EI133" s="135"/>
      <c r="EJ133" s="135"/>
      <c r="EK133" s="135"/>
      <c r="EL133" s="135"/>
      <c r="EM133" s="135"/>
      <c r="EN133" s="135"/>
      <c r="EO133" s="135"/>
      <c r="EP133" s="135"/>
      <c r="ES133" s="135"/>
      <c r="ET133" s="135"/>
    </row>
    <row r="134" spans="1:150" outlineLevel="1">
      <c r="A134" s="353"/>
      <c r="B134" s="354"/>
      <c r="C134" s="42" t="str">
        <f t="shared" si="21"/>
        <v/>
      </c>
      <c r="D134" s="355"/>
      <c r="E134" s="111" t="str">
        <f>F134</f>
        <v/>
      </c>
      <c r="F134" s="51" t="str">
        <f t="shared" ref="F134" si="390">IF(G134 = "", "",IF(F135&lt;&gt; "",F135, $N$70))</f>
        <v/>
      </c>
      <c r="G134" s="340"/>
      <c r="H134" s="337"/>
      <c r="I134" s="337"/>
      <c r="J134" s="338"/>
      <c r="K134" s="111" t="str">
        <f>L134</f>
        <v/>
      </c>
      <c r="L134" s="51" t="str">
        <f t="shared" ref="L134" si="391">IF(M134 = "", "",IF(L135&lt;&gt; "",L135, $N$70))</f>
        <v/>
      </c>
      <c r="M134" s="340"/>
      <c r="N134" s="337"/>
      <c r="O134" s="337"/>
      <c r="P134" s="338"/>
      <c r="Q134" s="111" t="str">
        <f>R134</f>
        <v/>
      </c>
      <c r="R134" s="51" t="str">
        <f t="shared" ref="R134" si="392">IF(S134 = "", "",IF(R135&lt;&gt; "",R135, $N$70))</f>
        <v/>
      </c>
      <c r="S134" s="340"/>
      <c r="T134" s="337"/>
      <c r="U134" s="337"/>
      <c r="V134" s="338"/>
      <c r="W134" s="111" t="str">
        <f>X134</f>
        <v/>
      </c>
      <c r="X134" s="51" t="str">
        <f t="shared" ref="X134" si="393">IF(Y134 = "", "",IF(X135&lt;&gt; "",X135, $N$70))</f>
        <v/>
      </c>
      <c r="Y134" s="340"/>
      <c r="Z134" s="337"/>
      <c r="AA134" s="337"/>
      <c r="AB134" s="338"/>
      <c r="AC134" s="111" t="str">
        <f>AD134</f>
        <v/>
      </c>
      <c r="AD134" s="51" t="str">
        <f t="shared" ref="AD134" si="394">IF(AE134 = "", "",IF(AD135&lt;&gt; "",AD135, $N$70))</f>
        <v/>
      </c>
      <c r="AE134" s="340"/>
      <c r="AF134" s="337"/>
      <c r="AG134" s="337"/>
      <c r="AH134" s="341"/>
      <c r="AI134" s="111" t="str">
        <f>AJ134</f>
        <v/>
      </c>
      <c r="AJ134" s="51" t="str">
        <f t="shared" ref="AJ134" si="395">IF(AK134 = "", "",IF(AJ135&lt;&gt; "",AJ135, $N$70))</f>
        <v/>
      </c>
      <c r="AK134" s="340"/>
      <c r="AL134" s="337"/>
      <c r="AM134" s="337"/>
      <c r="AN134" s="342"/>
      <c r="AO134" s="111" t="str">
        <f>AP134</f>
        <v/>
      </c>
      <c r="AP134" s="51" t="str">
        <f t="shared" ref="AP134" si="396">IF(AQ134 = "", "",IF(AP135&lt;&gt; "",AP135, $N$70))</f>
        <v/>
      </c>
      <c r="AQ134" s="340"/>
      <c r="AR134" s="337"/>
      <c r="AS134" s="337"/>
      <c r="AT134" s="341"/>
      <c r="AU134" s="111" t="str">
        <f>AV134</f>
        <v/>
      </c>
      <c r="AV134" s="51" t="str">
        <f t="shared" ref="AV134" si="397">IF(AW134 = "", "",IF(AV135&lt;&gt; "",AV135, $N$70))</f>
        <v/>
      </c>
      <c r="AW134" s="340"/>
      <c r="AX134" s="337"/>
      <c r="AY134" s="337"/>
      <c r="AZ134" s="338"/>
      <c r="BA134" s="111" t="str">
        <f>BB134</f>
        <v/>
      </c>
      <c r="BB134" s="51" t="str">
        <f t="shared" ref="BB134" si="398">IF(BC134 = "", "",IF(BB135&lt;&gt; "",BB135, $N$70))</f>
        <v/>
      </c>
      <c r="BC134" s="357"/>
      <c r="BD134" s="358"/>
      <c r="BE134" s="358"/>
      <c r="BF134" s="359"/>
      <c r="BG134" s="130"/>
      <c r="CC134" s="382"/>
      <c r="CD134" s="382"/>
      <c r="CE134" s="382"/>
      <c r="CF134" s="382"/>
      <c r="CG134" s="382"/>
      <c r="CH134" s="382"/>
      <c r="CI134" s="382"/>
      <c r="CJ134" s="382"/>
      <c r="CK134" s="382"/>
      <c r="CL134" s="382"/>
      <c r="CM134" s="382"/>
      <c r="CN134" s="367"/>
      <c r="CO134" s="367"/>
      <c r="CP134" s="367"/>
      <c r="CQ134" s="367"/>
      <c r="CR134" s="367"/>
      <c r="CS134" s="367"/>
      <c r="CT134" s="367"/>
      <c r="CU134" s="367"/>
      <c r="CV134" s="367"/>
      <c r="CW134" s="367"/>
      <c r="CX134" s="367"/>
      <c r="CY134" s="152"/>
      <c r="DB134" s="367"/>
      <c r="DC134" s="367"/>
      <c r="DD134" s="367"/>
      <c r="DE134" s="367"/>
      <c r="DF134" s="367"/>
      <c r="DG134" s="367"/>
      <c r="DH134" s="367"/>
      <c r="DI134" s="367"/>
      <c r="DJ134" s="367"/>
      <c r="DK134" s="367"/>
      <c r="DL134" s="367"/>
      <c r="DM134" s="367"/>
      <c r="DN134" s="367"/>
      <c r="DO134" s="367"/>
      <c r="EE134" s="135"/>
      <c r="EG134" s="135"/>
      <c r="EH134" s="135"/>
      <c r="EI134" s="135"/>
      <c r="EJ134" s="135"/>
      <c r="EK134" s="135"/>
      <c r="EL134" s="135"/>
      <c r="EM134" s="135"/>
      <c r="EN134" s="135"/>
      <c r="EO134" s="135"/>
      <c r="EP134" s="135"/>
      <c r="ES134" s="135"/>
      <c r="ET134" s="135"/>
    </row>
    <row r="135" spans="1:150" outlineLevel="1">
      <c r="A135" s="345"/>
      <c r="B135" s="354"/>
      <c r="C135" s="360"/>
      <c r="D135" s="333"/>
      <c r="E135" s="361"/>
      <c r="F135" s="339"/>
      <c r="G135" s="340"/>
      <c r="H135" s="337"/>
      <c r="I135" s="337"/>
      <c r="J135" s="338"/>
      <c r="K135" s="361"/>
      <c r="L135" s="339"/>
      <c r="M135" s="340"/>
      <c r="N135" s="337"/>
      <c r="O135" s="337"/>
      <c r="P135" s="338"/>
      <c r="Q135" s="361"/>
      <c r="R135" s="339"/>
      <c r="S135" s="340"/>
      <c r="T135" s="337"/>
      <c r="U135" s="337"/>
      <c r="V135" s="338"/>
      <c r="W135" s="361"/>
      <c r="X135" s="339"/>
      <c r="Y135" s="340"/>
      <c r="Z135" s="337"/>
      <c r="AA135" s="337"/>
      <c r="AB135" s="338"/>
      <c r="AC135" s="361"/>
      <c r="AD135" s="339"/>
      <c r="AE135" s="340"/>
      <c r="AF135" s="337"/>
      <c r="AG135" s="337"/>
      <c r="AH135" s="341"/>
      <c r="AI135" s="361"/>
      <c r="AJ135" s="339"/>
      <c r="AK135" s="340"/>
      <c r="AL135" s="337"/>
      <c r="AM135" s="337"/>
      <c r="AN135" s="342"/>
      <c r="AO135" s="361"/>
      <c r="AP135" s="339"/>
      <c r="AQ135" s="340"/>
      <c r="AR135" s="337"/>
      <c r="AS135" s="337"/>
      <c r="AT135" s="341"/>
      <c r="AU135" s="361"/>
      <c r="AV135" s="339"/>
      <c r="AW135" s="340"/>
      <c r="AX135" s="337"/>
      <c r="AY135" s="337"/>
      <c r="AZ135" s="338"/>
      <c r="BA135" s="361"/>
      <c r="BB135" s="339"/>
      <c r="BC135" s="340"/>
      <c r="BD135" s="337"/>
      <c r="BE135" s="337"/>
      <c r="BF135" s="343"/>
      <c r="BG135" s="130"/>
      <c r="BH135" s="135"/>
      <c r="BI135" s="135"/>
      <c r="BJ135" s="135"/>
      <c r="CC135" s="135"/>
      <c r="CD135" s="135"/>
      <c r="CE135" s="135"/>
      <c r="CF135" s="135"/>
      <c r="CG135" s="135"/>
      <c r="CH135" s="135"/>
      <c r="CI135" s="135"/>
      <c r="CJ135" s="135"/>
      <c r="CK135" s="135"/>
      <c r="CL135" s="135"/>
      <c r="CM135" s="135"/>
      <c r="DB135" s="367"/>
      <c r="DC135" s="367"/>
      <c r="DD135" s="367"/>
      <c r="DE135" s="367"/>
      <c r="EE135" s="135"/>
      <c r="EG135" s="135"/>
      <c r="EH135" s="135"/>
      <c r="EI135" s="135"/>
      <c r="EJ135" s="135"/>
      <c r="EK135" s="135"/>
      <c r="EL135" s="135"/>
      <c r="EM135" s="135"/>
      <c r="EN135" s="135"/>
      <c r="EO135" s="135"/>
      <c r="EP135" s="135"/>
      <c r="ES135" s="135"/>
      <c r="ET135" s="135"/>
    </row>
    <row r="136" spans="1:150" ht="13.5" outlineLevel="1" thickBot="1">
      <c r="A136" s="22">
        <f>IF(ISBLANK(D134),0,IF(CODE(D134)&gt;64,1,0))</f>
        <v>0</v>
      </c>
      <c r="B136" s="18">
        <f t="shared" ref="B136" si="399">IFERROR(F136/F136,0)+IFERROR(L136/L136,0)+IFERROR(R136/R136,0)+IFERROR(X136/X136,0)+IFERROR(AD136/AD136,0)+IFERROR(AJ136/AJ136,0)+IFERROR(AP136/AP136,0)+IFERROR(AV136/AV136,0)+IFERROR(BB136/BB136,0)</f>
        <v>0</v>
      </c>
      <c r="C136" s="384"/>
      <c r="D136" s="33">
        <f t="shared" ref="D136" si="400">F136+L136+R136+X136+AD136+AJ136+AP136+AV136+BB136</f>
        <v>0</v>
      </c>
      <c r="E136" s="324"/>
      <c r="F136" s="46">
        <f t="shared" ref="F136" si="401">SUM(G136+H136+I136+J136)</f>
        <v>0</v>
      </c>
      <c r="G136" s="348"/>
      <c r="H136" s="349"/>
      <c r="I136" s="349"/>
      <c r="J136" s="350"/>
      <c r="K136" s="324"/>
      <c r="L136" s="46">
        <f t="shared" ref="L136" si="402">SUM(M136+N136+O136+P136)</f>
        <v>0</v>
      </c>
      <c r="M136" s="375"/>
      <c r="N136" s="376"/>
      <c r="O136" s="376"/>
      <c r="P136" s="377"/>
      <c r="Q136" s="324"/>
      <c r="R136" s="46">
        <f t="shared" ref="R136" si="403">SUM(S136+T136+U136+V136)</f>
        <v>0</v>
      </c>
      <c r="S136" s="348"/>
      <c r="T136" s="349"/>
      <c r="U136" s="349"/>
      <c r="V136" s="350"/>
      <c r="W136" s="324"/>
      <c r="X136" s="46">
        <f t="shared" ref="X136" si="404">SUM(Y136+Z136+AA136+AB136)</f>
        <v>0</v>
      </c>
      <c r="Y136" s="348"/>
      <c r="Z136" s="349"/>
      <c r="AA136" s="349"/>
      <c r="AB136" s="350"/>
      <c r="AC136" s="324"/>
      <c r="AD136" s="46">
        <f t="shared" ref="AD136" si="405">SUM(AE136+AF136+AG136+AH136)</f>
        <v>0</v>
      </c>
      <c r="AE136" s="348"/>
      <c r="AF136" s="349"/>
      <c r="AG136" s="349"/>
      <c r="AH136" s="351"/>
      <c r="AI136" s="324"/>
      <c r="AJ136" s="46">
        <f t="shared" ref="AJ136" si="406">SUM(AK136+AL136+AM136+AN136)</f>
        <v>0</v>
      </c>
      <c r="AK136" s="348"/>
      <c r="AL136" s="349"/>
      <c r="AM136" s="349"/>
      <c r="AN136" s="352"/>
      <c r="AO136" s="324"/>
      <c r="AP136" s="46">
        <f t="shared" ref="AP136" si="407">SUM(AQ136+AR136+AS136+AT136)</f>
        <v>0</v>
      </c>
      <c r="AQ136" s="348"/>
      <c r="AR136" s="349"/>
      <c r="AS136" s="349"/>
      <c r="AT136" s="351"/>
      <c r="AU136" s="324"/>
      <c r="AV136" s="46">
        <f t="shared" ref="AV136" si="408">SUM(AW136+AX136+AY136+AZ136)</f>
        <v>0</v>
      </c>
      <c r="AW136" s="348"/>
      <c r="AX136" s="349"/>
      <c r="AY136" s="349"/>
      <c r="AZ136" s="350"/>
      <c r="BA136" s="324"/>
      <c r="BB136" s="46">
        <f t="shared" ref="BB136" si="409">SUM(BC136+BD136+BE136+BF136)</f>
        <v>0</v>
      </c>
      <c r="BC136" s="340"/>
      <c r="BD136" s="337"/>
      <c r="BE136" s="337"/>
      <c r="BF136" s="343"/>
      <c r="BG136" s="130"/>
      <c r="BH136" s="135"/>
      <c r="BI136" s="135"/>
      <c r="BJ136" s="135"/>
      <c r="CC136" s="135"/>
      <c r="CD136" s="135"/>
      <c r="CE136" s="135"/>
      <c r="CF136" s="135"/>
      <c r="CG136" s="135"/>
      <c r="CH136" s="135"/>
      <c r="CI136" s="135"/>
      <c r="CJ136" s="135"/>
      <c r="CK136" s="135"/>
      <c r="CL136" s="135"/>
      <c r="CM136" s="135"/>
      <c r="EE136" s="135"/>
      <c r="EG136" s="135"/>
      <c r="EH136" s="135"/>
      <c r="EI136" s="135"/>
      <c r="EJ136" s="135"/>
      <c r="EK136" s="135"/>
      <c r="EL136" s="135"/>
      <c r="EM136" s="135"/>
      <c r="EN136" s="135"/>
      <c r="EO136" s="135"/>
      <c r="EP136" s="135"/>
      <c r="ES136" s="135"/>
      <c r="ET136" s="135"/>
    </row>
    <row r="137" spans="1:150" ht="14.25" thickTop="1" thickBot="1">
      <c r="A137" s="385"/>
      <c r="B137" s="76">
        <f>J15</f>
        <v>0</v>
      </c>
      <c r="C137" s="386"/>
      <c r="D137" s="387"/>
      <c r="E137" s="388"/>
      <c r="F137" s="310"/>
      <c r="G137" s="311"/>
      <c r="H137" s="312"/>
      <c r="I137" s="312"/>
      <c r="J137" s="313"/>
      <c r="K137" s="301"/>
      <c r="L137" s="314"/>
      <c r="M137" s="315"/>
      <c r="N137" s="316"/>
      <c r="O137" s="68" t="str">
        <f>IF(N137="","&lt;--- If you use this page, be sure to enter an abbreviation in this N-column cell","")</f>
        <v>&lt;--- If you use this page, be sure to enter an abbreviation in this N-column cell</v>
      </c>
      <c r="P137" s="315"/>
      <c r="Q137" s="317"/>
      <c r="R137" s="318"/>
      <c r="S137" s="311"/>
      <c r="T137" s="312"/>
      <c r="U137" s="312"/>
      <c r="V137" s="313"/>
      <c r="W137" s="319"/>
      <c r="X137" s="318"/>
      <c r="Y137" s="311"/>
      <c r="Z137" s="312"/>
      <c r="AA137" s="312"/>
      <c r="AB137" s="313"/>
      <c r="AC137" s="319"/>
      <c r="AD137" s="318"/>
      <c r="AE137" s="311"/>
      <c r="AF137" s="312"/>
      <c r="AG137" s="312"/>
      <c r="AH137" s="313"/>
      <c r="AI137" s="319"/>
      <c r="AJ137" s="320"/>
      <c r="AK137" s="313"/>
      <c r="AL137" s="313"/>
      <c r="AM137" s="313"/>
      <c r="AN137" s="313"/>
      <c r="AO137" s="319"/>
      <c r="AP137" s="320"/>
      <c r="AQ137" s="313"/>
      <c r="AR137" s="313"/>
      <c r="AS137" s="313"/>
      <c r="AT137" s="313"/>
      <c r="AU137" s="319"/>
      <c r="AV137" s="320"/>
      <c r="AW137" s="313"/>
      <c r="AX137" s="313"/>
      <c r="AY137" s="313"/>
      <c r="AZ137" s="313"/>
      <c r="BA137" s="319"/>
      <c r="BB137" s="318"/>
      <c r="BC137" s="311"/>
      <c r="BD137" s="312"/>
      <c r="BE137" s="312"/>
      <c r="BF137" s="321"/>
      <c r="BH137" s="135"/>
      <c r="BI137" s="135"/>
      <c r="BJ137" s="135"/>
      <c r="CC137" s="135"/>
      <c r="CD137" s="135"/>
      <c r="CE137" s="135"/>
      <c r="CF137" s="135"/>
      <c r="CG137" s="135"/>
      <c r="CH137" s="135"/>
      <c r="CI137" s="135"/>
      <c r="CJ137" s="135"/>
      <c r="CK137" s="135"/>
      <c r="CL137" s="135"/>
      <c r="CM137" s="135"/>
      <c r="EE137" s="135"/>
      <c r="EG137" s="135"/>
      <c r="EH137" s="135"/>
      <c r="EI137" s="135"/>
      <c r="EJ137" s="135"/>
      <c r="EK137" s="135"/>
      <c r="EL137" s="135"/>
      <c r="EM137" s="135"/>
      <c r="EN137" s="135"/>
      <c r="EO137" s="135"/>
      <c r="EP137" s="135"/>
      <c r="ES137" s="135"/>
      <c r="ET137" s="135"/>
    </row>
    <row r="138" spans="1:150" ht="12.75" customHeight="1" thickTop="1" thickBot="1">
      <c r="A138" s="389"/>
      <c r="B138" s="390" t="s">
        <v>42</v>
      </c>
      <c r="C138" s="42" t="str">
        <f>IF(D138="","", IF(D139&lt;&gt;"",D139,$N$137))</f>
        <v/>
      </c>
      <c r="D138" s="391"/>
      <c r="E138" s="111" t="str">
        <f>F138</f>
        <v/>
      </c>
      <c r="F138" s="51" t="str">
        <f>IF(G138 = "", "",IF(F139&lt;&gt; "",F139, $N$137))</f>
        <v/>
      </c>
      <c r="G138" s="340"/>
      <c r="H138" s="337"/>
      <c r="I138" s="337"/>
      <c r="J138" s="342"/>
      <c r="K138" s="111" t="str">
        <f>L138</f>
        <v/>
      </c>
      <c r="L138" s="51" t="str">
        <f>IF(M138 = "", "",IF(L139&lt;&gt; "",L139, $N$137))</f>
        <v/>
      </c>
      <c r="M138" s="325"/>
      <c r="N138" s="326"/>
      <c r="O138" s="326"/>
      <c r="P138" s="327"/>
      <c r="Q138" s="111" t="str">
        <f>R138</f>
        <v/>
      </c>
      <c r="R138" s="51" t="str">
        <f>IF(S138 = "", "",IF(R139&lt;&gt; "",R139, $N$137))</f>
        <v/>
      </c>
      <c r="S138" s="325"/>
      <c r="T138" s="326"/>
      <c r="U138" s="326"/>
      <c r="V138" s="327"/>
      <c r="W138" s="111" t="str">
        <f>X138</f>
        <v/>
      </c>
      <c r="X138" s="51" t="str">
        <f>IF(Y138 = "", "",IF(X139&lt;&gt; "",X139, $N$137))</f>
        <v/>
      </c>
      <c r="Y138" s="325"/>
      <c r="Z138" s="326"/>
      <c r="AA138" s="326"/>
      <c r="AB138" s="327"/>
      <c r="AC138" s="111" t="str">
        <f>AD138</f>
        <v/>
      </c>
      <c r="AD138" s="51" t="str">
        <f>IF(AE138 = "", "",IF(AD139&lt;&gt; "",AD139, $N$137))</f>
        <v/>
      </c>
      <c r="AE138" s="325"/>
      <c r="AF138" s="326"/>
      <c r="AG138" s="326"/>
      <c r="AH138" s="328"/>
      <c r="AI138" s="111" t="str">
        <f>AJ138</f>
        <v/>
      </c>
      <c r="AJ138" s="51" t="str">
        <f>IF(AK138 = "", "",IF(AJ139&lt;&gt; "",AJ139, $N$137))</f>
        <v/>
      </c>
      <c r="AK138" s="325"/>
      <c r="AL138" s="326"/>
      <c r="AM138" s="326"/>
      <c r="AN138" s="329"/>
      <c r="AO138" s="111" t="str">
        <f>AP138</f>
        <v/>
      </c>
      <c r="AP138" s="51" t="str">
        <f>IF(AQ138 = "", "",IF(AP139&lt;&gt; "",AP139, $N$137))</f>
        <v/>
      </c>
      <c r="AQ138" s="325"/>
      <c r="AR138" s="326"/>
      <c r="AS138" s="326"/>
      <c r="AT138" s="328"/>
      <c r="AU138" s="111" t="str">
        <f>AV138</f>
        <v/>
      </c>
      <c r="AV138" s="51" t="str">
        <f>IF(AW138 = "", "",IF(AV139&lt;&gt; "",AV139, $N$137))</f>
        <v/>
      </c>
      <c r="AW138" s="325"/>
      <c r="AX138" s="326"/>
      <c r="AY138" s="326"/>
      <c r="AZ138" s="327"/>
      <c r="BA138" s="111" t="str">
        <f>BB138</f>
        <v/>
      </c>
      <c r="BB138" s="51" t="str">
        <f>IF(BC138 = "", "",IF(BB139&lt;&gt; "",BB139, $N$137))</f>
        <v/>
      </c>
      <c r="BC138" s="325"/>
      <c r="BD138" s="326"/>
      <c r="BE138" s="326"/>
      <c r="BF138" s="330"/>
      <c r="BH138" s="135"/>
      <c r="BI138" s="135"/>
      <c r="BJ138" s="135"/>
      <c r="CC138" s="135"/>
      <c r="CD138" s="135"/>
      <c r="CE138" s="135"/>
      <c r="CF138" s="135"/>
      <c r="CG138" s="135"/>
      <c r="CH138" s="135"/>
      <c r="CI138" s="135"/>
      <c r="CJ138" s="135"/>
      <c r="CK138" s="135"/>
      <c r="CL138" s="135"/>
      <c r="CM138" s="135"/>
      <c r="CZ138" s="392"/>
      <c r="DQ138" s="152"/>
      <c r="DR138" s="152"/>
      <c r="DS138" s="152"/>
      <c r="DT138" s="152"/>
      <c r="DU138" s="152"/>
      <c r="DV138" s="152"/>
      <c r="DW138" s="152"/>
      <c r="DX138" s="152"/>
      <c r="DY138" s="152"/>
      <c r="EE138" s="135"/>
      <c r="EG138" s="135"/>
      <c r="EH138" s="135"/>
      <c r="EI138" s="135"/>
      <c r="EJ138" s="135"/>
      <c r="EK138" s="135"/>
      <c r="EL138" s="135"/>
      <c r="EM138" s="135"/>
      <c r="EN138" s="135"/>
      <c r="EO138" s="135"/>
      <c r="EP138" s="135"/>
      <c r="ES138" s="135"/>
      <c r="ET138" s="135"/>
    </row>
    <row r="139" spans="1:150" ht="12.75" customHeight="1" outlineLevel="1" thickBot="1">
      <c r="A139" s="393"/>
      <c r="B139" s="16">
        <f>SUM(B140:B200)</f>
        <v>0</v>
      </c>
      <c r="C139" s="360"/>
      <c r="D139" s="333"/>
      <c r="E139" s="334"/>
      <c r="F139" s="339"/>
      <c r="G139" s="340"/>
      <c r="H139" s="337"/>
      <c r="I139" s="337"/>
      <c r="J139" s="342"/>
      <c r="K139" s="334"/>
      <c r="L139" s="339"/>
      <c r="M139" s="340"/>
      <c r="N139" s="337"/>
      <c r="O139" s="337"/>
      <c r="P139" s="338"/>
      <c r="Q139" s="334"/>
      <c r="R139" s="339"/>
      <c r="S139" s="340"/>
      <c r="T139" s="337"/>
      <c r="U139" s="337"/>
      <c r="V139" s="338"/>
      <c r="W139" s="334"/>
      <c r="X139" s="339"/>
      <c r="Y139" s="340"/>
      <c r="Z139" s="337"/>
      <c r="AA139" s="337"/>
      <c r="AB139" s="338"/>
      <c r="AC139" s="334"/>
      <c r="AD139" s="339"/>
      <c r="AE139" s="340"/>
      <c r="AF139" s="337"/>
      <c r="AG139" s="337"/>
      <c r="AH139" s="341"/>
      <c r="AI139" s="334"/>
      <c r="AJ139" s="339"/>
      <c r="AK139" s="340"/>
      <c r="AL139" s="337"/>
      <c r="AM139" s="337"/>
      <c r="AN139" s="342"/>
      <c r="AO139" s="334"/>
      <c r="AP139" s="339"/>
      <c r="AQ139" s="340"/>
      <c r="AR139" s="337"/>
      <c r="AS139" s="337"/>
      <c r="AT139" s="341"/>
      <c r="AU139" s="334"/>
      <c r="AV139" s="339"/>
      <c r="AW139" s="340"/>
      <c r="AX139" s="337"/>
      <c r="AY139" s="337"/>
      <c r="AZ139" s="338"/>
      <c r="BA139" s="334"/>
      <c r="BB139" s="339"/>
      <c r="BC139" s="340"/>
      <c r="BD139" s="337"/>
      <c r="BE139" s="337"/>
      <c r="BF139" s="343"/>
      <c r="BG139" s="394"/>
      <c r="BH139" s="135"/>
      <c r="BI139" s="135"/>
      <c r="BJ139" s="135"/>
      <c r="CC139" s="135"/>
      <c r="CD139" s="135"/>
      <c r="CE139" s="135"/>
      <c r="CF139" s="135"/>
      <c r="CG139" s="135"/>
      <c r="CH139" s="135"/>
      <c r="CI139" s="135"/>
      <c r="CJ139" s="135"/>
      <c r="CK139" s="135"/>
      <c r="CL139" s="135"/>
      <c r="CM139" s="135"/>
      <c r="CZ139" s="152"/>
      <c r="DQ139" s="152"/>
      <c r="DR139" s="367"/>
      <c r="EE139" s="135"/>
      <c r="EG139" s="135"/>
      <c r="EH139" s="135"/>
      <c r="EI139" s="135"/>
      <c r="EJ139" s="135"/>
      <c r="EK139" s="135"/>
      <c r="EL139" s="135"/>
      <c r="EM139" s="135"/>
      <c r="EN139" s="135"/>
      <c r="EO139" s="135"/>
      <c r="EP139" s="135"/>
      <c r="ES139" s="135"/>
      <c r="ET139" s="135"/>
    </row>
    <row r="140" spans="1:150" ht="12.75" customHeight="1" outlineLevel="1">
      <c r="A140" s="24">
        <f>IF(ISBLANK(D138),0,IF(CODE(D138)&gt;64,1,0))</f>
        <v>0</v>
      </c>
      <c r="B140" s="18">
        <f t="shared" ref="B140" si="410">IFERROR(F140/F140,0)+IFERROR(L140/L140,0)+IFERROR(R140/R140,0)+IFERROR(X140/X140,0)+IFERROR(AD140/AD140,0)+IFERROR(AJ140/AJ140,0)+IFERROR(AP140/AP140,0)+IFERROR(AV140/AV140,0)+IFERROR(BB140/BB140,0)</f>
        <v>0</v>
      </c>
      <c r="C140" s="384"/>
      <c r="D140" s="19">
        <f t="shared" ref="D140" si="411">F140+L140+R140+X140+AD140+AJ140+AP140+AV140+BB140</f>
        <v>0</v>
      </c>
      <c r="E140" s="347"/>
      <c r="F140" s="46">
        <f t="shared" ref="F140" si="412">SUM(G140+H140+I140+J140)</f>
        <v>0</v>
      </c>
      <c r="G140" s="348"/>
      <c r="H140" s="349"/>
      <c r="I140" s="349"/>
      <c r="J140" s="352"/>
      <c r="K140" s="347"/>
      <c r="L140" s="46">
        <f t="shared" ref="L140" si="413">SUM(M140+N140+O140+P140)</f>
        <v>0</v>
      </c>
      <c r="M140" s="348"/>
      <c r="N140" s="349"/>
      <c r="O140" s="349"/>
      <c r="P140" s="350"/>
      <c r="Q140" s="347"/>
      <c r="R140" s="46">
        <f t="shared" ref="R140" si="414">SUM(S140+T140+U140+V140)</f>
        <v>0</v>
      </c>
      <c r="S140" s="348"/>
      <c r="T140" s="349"/>
      <c r="U140" s="349"/>
      <c r="V140" s="350"/>
      <c r="W140" s="347"/>
      <c r="X140" s="46">
        <f t="shared" ref="X140" si="415">SUM(Y140+Z140+AA140+AB140)</f>
        <v>0</v>
      </c>
      <c r="Y140" s="348"/>
      <c r="Z140" s="349"/>
      <c r="AA140" s="349"/>
      <c r="AB140" s="350"/>
      <c r="AC140" s="347"/>
      <c r="AD140" s="46">
        <f t="shared" ref="AD140" si="416">SUM(AE140+AF140+AG140+AH140)</f>
        <v>0</v>
      </c>
      <c r="AE140" s="348"/>
      <c r="AF140" s="349"/>
      <c r="AG140" s="349"/>
      <c r="AH140" s="351"/>
      <c r="AI140" s="347"/>
      <c r="AJ140" s="46">
        <f t="shared" ref="AJ140" si="417">SUM(AK140+AL140+AM140+AN140)</f>
        <v>0</v>
      </c>
      <c r="AK140" s="348"/>
      <c r="AL140" s="349"/>
      <c r="AM140" s="349"/>
      <c r="AN140" s="352"/>
      <c r="AO140" s="347"/>
      <c r="AP140" s="46">
        <f t="shared" ref="AP140" si="418">SUM(AQ140+AR140+AS140+AT140)</f>
        <v>0</v>
      </c>
      <c r="AQ140" s="348"/>
      <c r="AR140" s="349"/>
      <c r="AS140" s="349"/>
      <c r="AT140" s="351"/>
      <c r="AU140" s="347"/>
      <c r="AV140" s="46">
        <f t="shared" ref="AV140" si="419">SUM(AW140+AX140+AY140+AZ140)</f>
        <v>0</v>
      </c>
      <c r="AW140" s="348"/>
      <c r="AX140" s="349"/>
      <c r="AY140" s="349"/>
      <c r="AZ140" s="350"/>
      <c r="BA140" s="347"/>
      <c r="BB140" s="46">
        <f t="shared" ref="BB140" si="420">SUM(BC140+BD140+BE140+BF140)</f>
        <v>0</v>
      </c>
      <c r="BC140" s="340"/>
      <c r="BD140" s="337"/>
      <c r="BE140" s="337"/>
      <c r="BF140" s="343"/>
      <c r="BG140" s="130"/>
      <c r="BH140" s="135"/>
      <c r="BI140" s="135"/>
      <c r="BJ140" s="135"/>
      <c r="CC140" s="135"/>
      <c r="CD140" s="135"/>
      <c r="CE140" s="135"/>
      <c r="CF140" s="135"/>
      <c r="CG140" s="135"/>
      <c r="CH140" s="135"/>
      <c r="CI140" s="135"/>
      <c r="CJ140" s="135"/>
      <c r="CK140" s="135"/>
      <c r="CL140" s="135"/>
      <c r="CM140" s="135"/>
      <c r="CZ140" s="152"/>
      <c r="DP140" s="367"/>
      <c r="DR140" s="396"/>
      <c r="DS140" s="396"/>
      <c r="DT140" s="396"/>
      <c r="DU140" s="396"/>
      <c r="DV140" s="396"/>
      <c r="DW140" s="396"/>
      <c r="DX140" s="396"/>
      <c r="DY140" s="396"/>
      <c r="EE140" s="135"/>
      <c r="EG140" s="135"/>
      <c r="EH140" s="135"/>
      <c r="EI140" s="135"/>
      <c r="EJ140" s="135"/>
      <c r="EK140" s="135"/>
      <c r="EL140" s="135"/>
      <c r="EM140" s="135"/>
      <c r="EN140" s="135"/>
      <c r="EO140" s="135"/>
      <c r="EP140" s="135"/>
      <c r="ES140" s="135"/>
      <c r="ET140" s="135"/>
    </row>
    <row r="141" spans="1:150" ht="12.75" customHeight="1" outlineLevel="1">
      <c r="A141" s="397"/>
      <c r="B141" s="398"/>
      <c r="C141" s="42" t="str">
        <f>IF(D141="","", IF(D142&lt;&gt;"",D142,$N$137))</f>
        <v/>
      </c>
      <c r="D141" s="355"/>
      <c r="E141" s="111" t="str">
        <f>F141</f>
        <v/>
      </c>
      <c r="F141" s="51" t="str">
        <f t="shared" ref="F141" si="421">IF(G141 = "", "",IF(F142&lt;&gt; "",F142, $N$137))</f>
        <v/>
      </c>
      <c r="G141" s="340"/>
      <c r="H141" s="337"/>
      <c r="I141" s="337"/>
      <c r="J141" s="342"/>
      <c r="K141" s="111" t="str">
        <f>L141</f>
        <v/>
      </c>
      <c r="L141" s="51" t="str">
        <f t="shared" ref="L141" si="422">IF(M141 = "", "",IF(L142&lt;&gt; "",L142, $N$137))</f>
        <v/>
      </c>
      <c r="M141" s="340"/>
      <c r="N141" s="337"/>
      <c r="O141" s="337"/>
      <c r="P141" s="338"/>
      <c r="Q141" s="111" t="str">
        <f>R141</f>
        <v/>
      </c>
      <c r="R141" s="51" t="str">
        <f t="shared" ref="R141" si="423">IF(S141 = "", "",IF(R142&lt;&gt; "",R142, $N$137))</f>
        <v/>
      </c>
      <c r="S141" s="340"/>
      <c r="T141" s="337"/>
      <c r="U141" s="337"/>
      <c r="V141" s="338"/>
      <c r="W141" s="111" t="str">
        <f>X141</f>
        <v/>
      </c>
      <c r="X141" s="51" t="str">
        <f t="shared" ref="X141" si="424">IF(Y141 = "", "",IF(X142&lt;&gt; "",X142, $N$137))</f>
        <v/>
      </c>
      <c r="Y141" s="340"/>
      <c r="Z141" s="337"/>
      <c r="AA141" s="337"/>
      <c r="AB141" s="338"/>
      <c r="AC141" s="111" t="str">
        <f>AD141</f>
        <v/>
      </c>
      <c r="AD141" s="51" t="str">
        <f t="shared" ref="AD141" si="425">IF(AE141 = "", "",IF(AD142&lt;&gt; "",AD142, $N$137))</f>
        <v/>
      </c>
      <c r="AE141" s="340"/>
      <c r="AF141" s="337"/>
      <c r="AG141" s="337"/>
      <c r="AH141" s="341"/>
      <c r="AI141" s="111" t="str">
        <f>AJ141</f>
        <v/>
      </c>
      <c r="AJ141" s="51" t="str">
        <f t="shared" ref="AJ141" si="426">IF(AK141 = "", "",IF(AJ142&lt;&gt; "",AJ142, $N$137))</f>
        <v/>
      </c>
      <c r="AK141" s="340"/>
      <c r="AL141" s="337"/>
      <c r="AM141" s="337"/>
      <c r="AN141" s="356"/>
      <c r="AO141" s="111" t="str">
        <f>AP141</f>
        <v/>
      </c>
      <c r="AP141" s="51" t="str">
        <f t="shared" ref="AP141" si="427">IF(AQ141 = "", "",IF(AP142&lt;&gt; "",AP142, $N$137))</f>
        <v/>
      </c>
      <c r="AQ141" s="340"/>
      <c r="AR141" s="337"/>
      <c r="AS141" s="337"/>
      <c r="AT141" s="341"/>
      <c r="AU141" s="111" t="str">
        <f>AV141</f>
        <v/>
      </c>
      <c r="AV141" s="51" t="str">
        <f t="shared" ref="AV141" si="428">IF(AW141 = "", "",IF(AV142&lt;&gt; "",AV142, $N$137))</f>
        <v/>
      </c>
      <c r="AW141" s="340"/>
      <c r="AX141" s="337"/>
      <c r="AY141" s="337"/>
      <c r="AZ141" s="338"/>
      <c r="BA141" s="111" t="str">
        <f>BB141</f>
        <v/>
      </c>
      <c r="BB141" s="51" t="str">
        <f t="shared" ref="BB141" si="429">IF(BC141 = "", "",IF(BB142&lt;&gt; "",BB142, $N$137))</f>
        <v/>
      </c>
      <c r="BC141" s="357"/>
      <c r="BD141" s="358"/>
      <c r="BE141" s="358"/>
      <c r="BF141" s="359"/>
      <c r="BG141" s="344"/>
      <c r="BH141" s="135"/>
      <c r="BI141" s="135"/>
      <c r="BJ141" s="135"/>
      <c r="CC141" s="135"/>
      <c r="CD141" s="135"/>
      <c r="CE141" s="135"/>
      <c r="CF141" s="135"/>
      <c r="CG141" s="135"/>
      <c r="CH141" s="135"/>
      <c r="CI141" s="135"/>
      <c r="CJ141" s="135"/>
      <c r="CK141" s="135"/>
      <c r="CL141" s="135"/>
      <c r="CM141" s="135"/>
      <c r="CZ141" s="152"/>
      <c r="DP141" s="367"/>
      <c r="DQ141" s="396"/>
      <c r="DR141" s="396"/>
      <c r="DS141" s="396"/>
      <c r="DT141" s="396"/>
      <c r="DU141" s="396"/>
      <c r="DV141" s="396"/>
      <c r="DW141" s="396"/>
      <c r="DX141" s="396"/>
      <c r="DY141" s="396"/>
      <c r="EE141" s="135"/>
      <c r="EG141" s="135"/>
      <c r="EH141" s="135"/>
      <c r="EI141" s="135"/>
      <c r="EJ141" s="135"/>
      <c r="EK141" s="135"/>
      <c r="EL141" s="135"/>
      <c r="EM141" s="135"/>
      <c r="EN141" s="135"/>
      <c r="EO141" s="135"/>
      <c r="EP141" s="135"/>
      <c r="ES141" s="135"/>
      <c r="ET141" s="135"/>
    </row>
    <row r="142" spans="1:150" ht="12.75" customHeight="1" outlineLevel="1">
      <c r="A142" s="345"/>
      <c r="B142" s="398"/>
      <c r="C142" s="360"/>
      <c r="D142" s="333"/>
      <c r="E142" s="361"/>
      <c r="F142" s="339"/>
      <c r="G142" s="340"/>
      <c r="H142" s="337"/>
      <c r="I142" s="337"/>
      <c r="J142" s="342"/>
      <c r="K142" s="361"/>
      <c r="L142" s="339"/>
      <c r="M142" s="340"/>
      <c r="N142" s="337"/>
      <c r="O142" s="337"/>
      <c r="P142" s="338"/>
      <c r="Q142" s="361"/>
      <c r="R142" s="339"/>
      <c r="S142" s="340"/>
      <c r="T142" s="337"/>
      <c r="U142" s="337"/>
      <c r="V142" s="338"/>
      <c r="W142" s="361"/>
      <c r="X142" s="339"/>
      <c r="Y142" s="340"/>
      <c r="Z142" s="337"/>
      <c r="AA142" s="337"/>
      <c r="AB142" s="338"/>
      <c r="AC142" s="361"/>
      <c r="AD142" s="339"/>
      <c r="AE142" s="340"/>
      <c r="AF142" s="337"/>
      <c r="AG142" s="337"/>
      <c r="AH142" s="341"/>
      <c r="AI142" s="361"/>
      <c r="AJ142" s="339"/>
      <c r="AK142" s="340"/>
      <c r="AL142" s="337"/>
      <c r="AM142" s="337"/>
      <c r="AN142" s="342"/>
      <c r="AO142" s="361"/>
      <c r="AP142" s="339"/>
      <c r="AQ142" s="340"/>
      <c r="AR142" s="337"/>
      <c r="AS142" s="337"/>
      <c r="AT142" s="341"/>
      <c r="AU142" s="361"/>
      <c r="AV142" s="339"/>
      <c r="AW142" s="340"/>
      <c r="AX142" s="337"/>
      <c r="AY142" s="337"/>
      <c r="AZ142" s="338"/>
      <c r="BA142" s="361"/>
      <c r="BB142" s="339"/>
      <c r="BC142" s="340"/>
      <c r="BD142" s="337"/>
      <c r="BE142" s="337"/>
      <c r="BF142" s="343"/>
      <c r="BG142" s="399"/>
      <c r="BH142" s="135"/>
      <c r="BI142" s="135"/>
      <c r="BJ142" s="135"/>
      <c r="CC142" s="135"/>
      <c r="CD142" s="135"/>
      <c r="CE142" s="135"/>
      <c r="CF142" s="135"/>
      <c r="CG142" s="135"/>
      <c r="CH142" s="135"/>
      <c r="CI142" s="135"/>
      <c r="CJ142" s="135"/>
      <c r="CK142" s="135"/>
      <c r="CL142" s="135"/>
      <c r="CM142" s="135"/>
      <c r="CZ142" s="152"/>
      <c r="DP142" s="367"/>
      <c r="DQ142" s="367"/>
      <c r="DR142" s="367"/>
      <c r="DS142" s="367"/>
      <c r="DT142" s="400"/>
      <c r="DU142" s="400"/>
      <c r="DV142" s="400"/>
      <c r="DW142" s="400"/>
      <c r="DX142" s="400"/>
      <c r="DY142" s="401"/>
      <c r="EE142" s="135"/>
      <c r="EG142" s="135"/>
      <c r="EH142" s="135"/>
      <c r="EI142" s="135"/>
      <c r="EJ142" s="135"/>
      <c r="EK142" s="135"/>
      <c r="EL142" s="135"/>
      <c r="EM142" s="135"/>
      <c r="EN142" s="135"/>
      <c r="EO142" s="135"/>
      <c r="EP142" s="135"/>
      <c r="ES142" s="135"/>
      <c r="ET142" s="135"/>
    </row>
    <row r="143" spans="1:150" ht="12.75" customHeight="1" outlineLevel="1">
      <c r="A143" s="17">
        <f>IF(ISBLANK(D141),0,IF(CODE(D141)&gt;64,1,0))</f>
        <v>0</v>
      </c>
      <c r="B143" s="18">
        <f t="shared" ref="B143" si="430">IFERROR(F143/F143,0)+IFERROR(L143/L143,0)+IFERROR(R143/R143,0)+IFERROR(X143/X143,0)+IFERROR(AD143/AD143,0)+IFERROR(AJ143/AJ143,0)+IFERROR(AP143/AP143,0)+IFERROR(AV143/AV143,0)+IFERROR(BB143/BB143,0)</f>
        <v>0</v>
      </c>
      <c r="C143" s="384"/>
      <c r="D143" s="19">
        <f t="shared" ref="D143" si="431">F143+L143+R143+X143+AD143+AJ143+AP143+AV143+BB143</f>
        <v>0</v>
      </c>
      <c r="E143" s="347"/>
      <c r="F143" s="46">
        <f t="shared" ref="F143:F200" si="432">SUM(G143+H143+I143+J143)</f>
        <v>0</v>
      </c>
      <c r="G143" s="348"/>
      <c r="H143" s="349"/>
      <c r="I143" s="349"/>
      <c r="J143" s="352"/>
      <c r="K143" s="347"/>
      <c r="L143" s="46">
        <f t="shared" ref="L143:L200" si="433">SUM(M143+N143+O143+P143)</f>
        <v>0</v>
      </c>
      <c r="M143" s="348"/>
      <c r="N143" s="349"/>
      <c r="O143" s="349"/>
      <c r="P143" s="350"/>
      <c r="Q143" s="347"/>
      <c r="R143" s="46">
        <f t="shared" ref="R143:R200" si="434">SUM(S143+T143+U143+V143)</f>
        <v>0</v>
      </c>
      <c r="S143" s="348"/>
      <c r="T143" s="349"/>
      <c r="U143" s="349"/>
      <c r="V143" s="350"/>
      <c r="W143" s="347"/>
      <c r="X143" s="46">
        <f t="shared" ref="X143:X200" si="435">SUM(Y143+Z143+AA143+AB143)</f>
        <v>0</v>
      </c>
      <c r="Y143" s="348"/>
      <c r="Z143" s="349"/>
      <c r="AA143" s="349"/>
      <c r="AB143" s="350"/>
      <c r="AC143" s="347"/>
      <c r="AD143" s="46">
        <f t="shared" ref="AD143:AD200" si="436">SUM(AE143+AF143+AG143+AH143)</f>
        <v>0</v>
      </c>
      <c r="AE143" s="348"/>
      <c r="AF143" s="349"/>
      <c r="AG143" s="349"/>
      <c r="AH143" s="351"/>
      <c r="AI143" s="347"/>
      <c r="AJ143" s="46">
        <f t="shared" ref="AJ143:AJ200" si="437">SUM(AK143+AL143+AM143+AN143)</f>
        <v>0</v>
      </c>
      <c r="AK143" s="348"/>
      <c r="AL143" s="349"/>
      <c r="AM143" s="349"/>
      <c r="AN143" s="352"/>
      <c r="AO143" s="347"/>
      <c r="AP143" s="46">
        <f t="shared" ref="AP143:AP200" si="438">SUM(AQ143+AR143+AS143+AT143)</f>
        <v>0</v>
      </c>
      <c r="AQ143" s="348"/>
      <c r="AR143" s="349"/>
      <c r="AS143" s="349"/>
      <c r="AT143" s="351"/>
      <c r="AU143" s="347"/>
      <c r="AV143" s="46">
        <f t="shared" ref="AV143:AV200" si="439">SUM(AW143+AX143+AY143+AZ143)</f>
        <v>0</v>
      </c>
      <c r="AW143" s="348"/>
      <c r="AX143" s="349"/>
      <c r="AY143" s="349"/>
      <c r="AZ143" s="350"/>
      <c r="BA143" s="347"/>
      <c r="BB143" s="46">
        <f t="shared" ref="BB143:BB200" si="440">SUM(BC143+BD143+BE143+BF143)</f>
        <v>0</v>
      </c>
      <c r="BC143" s="340"/>
      <c r="BD143" s="337"/>
      <c r="BE143" s="337"/>
      <c r="BF143" s="343"/>
      <c r="BG143" s="344"/>
      <c r="BH143" s="135"/>
      <c r="BI143" s="135"/>
      <c r="BJ143" s="135"/>
      <c r="CC143" s="135"/>
      <c r="CD143" s="135"/>
      <c r="CE143" s="135"/>
      <c r="CF143" s="135"/>
      <c r="CG143" s="135"/>
      <c r="CH143" s="135"/>
      <c r="CI143" s="135"/>
      <c r="CJ143" s="135"/>
      <c r="CK143" s="135"/>
      <c r="CL143" s="135"/>
      <c r="CM143" s="135"/>
      <c r="DP143" s="367"/>
      <c r="DQ143" s="367"/>
      <c r="DR143" s="367"/>
      <c r="DS143" s="367"/>
      <c r="DY143" s="367"/>
      <c r="EE143" s="135"/>
      <c r="EG143" s="135"/>
      <c r="EH143" s="135"/>
      <c r="EI143" s="135"/>
      <c r="EJ143" s="135"/>
      <c r="EK143" s="135"/>
      <c r="EL143" s="135"/>
      <c r="EM143" s="135"/>
      <c r="EN143" s="135"/>
      <c r="EO143" s="135"/>
      <c r="EP143" s="135"/>
      <c r="ES143" s="135"/>
      <c r="ET143" s="135"/>
    </row>
    <row r="144" spans="1:150" ht="12.75" customHeight="1" outlineLevel="1">
      <c r="A144" s="353"/>
      <c r="B144" s="398"/>
      <c r="C144" s="42" t="str">
        <f t="shared" ref="C144" si="441">IF(D144="","", IF(D145&lt;&gt;"",D145,$N$137))</f>
        <v/>
      </c>
      <c r="D144" s="355"/>
      <c r="E144" s="111" t="str">
        <f>F144</f>
        <v/>
      </c>
      <c r="F144" s="51" t="str">
        <f t="shared" ref="F144" si="442">IF(G144 = "", "",IF(F145&lt;&gt; "",F145, $N$137))</f>
        <v/>
      </c>
      <c r="G144" s="340"/>
      <c r="H144" s="337"/>
      <c r="I144" s="337"/>
      <c r="J144" s="342"/>
      <c r="K144" s="111" t="str">
        <f>L144</f>
        <v/>
      </c>
      <c r="L144" s="51" t="str">
        <f t="shared" ref="L144" si="443">IF(M144 = "", "",IF(L145&lt;&gt; "",L145, $N$137))</f>
        <v/>
      </c>
      <c r="M144" s="340"/>
      <c r="N144" s="337"/>
      <c r="O144" s="337"/>
      <c r="P144" s="338"/>
      <c r="Q144" s="111" t="str">
        <f>R144</f>
        <v/>
      </c>
      <c r="R144" s="51" t="str">
        <f t="shared" ref="R144" si="444">IF(S144 = "", "",IF(R145&lt;&gt; "",R145, $N$137))</f>
        <v/>
      </c>
      <c r="S144" s="340"/>
      <c r="T144" s="337"/>
      <c r="U144" s="337"/>
      <c r="V144" s="338"/>
      <c r="W144" s="111" t="str">
        <f>X144</f>
        <v/>
      </c>
      <c r="X144" s="51" t="str">
        <f t="shared" ref="X144" si="445">IF(Y144 = "", "",IF(X145&lt;&gt; "",X145, $N$137))</f>
        <v/>
      </c>
      <c r="Y144" s="340"/>
      <c r="Z144" s="337"/>
      <c r="AA144" s="337"/>
      <c r="AB144" s="338"/>
      <c r="AC144" s="111" t="str">
        <f>AD144</f>
        <v/>
      </c>
      <c r="AD144" s="51" t="str">
        <f t="shared" ref="AD144" si="446">IF(AE144 = "", "",IF(AD145&lt;&gt; "",AD145, $N$137))</f>
        <v/>
      </c>
      <c r="AE144" s="340"/>
      <c r="AF144" s="337"/>
      <c r="AG144" s="337"/>
      <c r="AH144" s="341"/>
      <c r="AI144" s="111" t="str">
        <f>AJ144</f>
        <v/>
      </c>
      <c r="AJ144" s="51" t="str">
        <f t="shared" ref="AJ144" si="447">IF(AK144 = "", "",IF(AJ145&lt;&gt; "",AJ145, $N$137))</f>
        <v/>
      </c>
      <c r="AK144" s="340"/>
      <c r="AL144" s="337"/>
      <c r="AM144" s="337"/>
      <c r="AN144" s="342"/>
      <c r="AO144" s="111" t="str">
        <f>AP144</f>
        <v/>
      </c>
      <c r="AP144" s="51" t="str">
        <f t="shared" ref="AP144" si="448">IF(AQ144 = "", "",IF(AP145&lt;&gt; "",AP145, $N$137))</f>
        <v/>
      </c>
      <c r="AQ144" s="340"/>
      <c r="AR144" s="337"/>
      <c r="AS144" s="337"/>
      <c r="AT144" s="341"/>
      <c r="AU144" s="111" t="str">
        <f>AV144</f>
        <v/>
      </c>
      <c r="AV144" s="51" t="str">
        <f t="shared" ref="AV144" si="449">IF(AW144 = "", "",IF(AV145&lt;&gt; "",AV145, $N$137))</f>
        <v/>
      </c>
      <c r="AW144" s="340"/>
      <c r="AX144" s="337"/>
      <c r="AY144" s="337"/>
      <c r="AZ144" s="338"/>
      <c r="BA144" s="111" t="str">
        <f>BB144</f>
        <v/>
      </c>
      <c r="BB144" s="51" t="str">
        <f t="shared" ref="BB144" si="450">IF(BC144 = "", "",IF(BB145&lt;&gt; "",BB145, $N$137))</f>
        <v/>
      </c>
      <c r="BC144" s="357"/>
      <c r="BD144" s="358"/>
      <c r="BE144" s="358"/>
      <c r="BF144" s="359"/>
      <c r="BG144" s="344"/>
      <c r="BH144" s="135"/>
      <c r="BI144" s="135"/>
      <c r="BJ144" s="135"/>
      <c r="CC144" s="135"/>
      <c r="CD144" s="135"/>
      <c r="CE144" s="135"/>
      <c r="CF144" s="135"/>
      <c r="CG144" s="135"/>
      <c r="CH144" s="135"/>
      <c r="CI144" s="135"/>
      <c r="CJ144" s="135"/>
      <c r="CK144" s="135"/>
      <c r="CL144" s="135"/>
      <c r="CM144" s="135"/>
      <c r="DQ144" s="367"/>
      <c r="DR144" s="367"/>
      <c r="DS144" s="367"/>
      <c r="DY144" s="367"/>
      <c r="EE144" s="135"/>
      <c r="EG144" s="135"/>
      <c r="EH144" s="135"/>
      <c r="EI144" s="135"/>
      <c r="EJ144" s="135"/>
      <c r="EK144" s="135"/>
      <c r="EL144" s="135"/>
      <c r="EM144" s="135"/>
      <c r="EN144" s="135"/>
      <c r="EO144" s="135"/>
      <c r="EP144" s="135"/>
      <c r="ES144" s="135"/>
      <c r="ET144" s="135"/>
    </row>
    <row r="145" spans="1:150" ht="12.75" customHeight="1" outlineLevel="1">
      <c r="A145" s="345"/>
      <c r="B145" s="398"/>
      <c r="C145" s="360"/>
      <c r="D145" s="333"/>
      <c r="E145" s="361"/>
      <c r="F145" s="339"/>
      <c r="G145" s="340"/>
      <c r="H145" s="337"/>
      <c r="I145" s="337"/>
      <c r="J145" s="342"/>
      <c r="K145" s="361"/>
      <c r="L145" s="339"/>
      <c r="M145" s="340"/>
      <c r="N145" s="337"/>
      <c r="O145" s="337"/>
      <c r="P145" s="338"/>
      <c r="Q145" s="361"/>
      <c r="R145" s="339"/>
      <c r="S145" s="340"/>
      <c r="T145" s="337"/>
      <c r="U145" s="337"/>
      <c r="V145" s="338"/>
      <c r="W145" s="361"/>
      <c r="X145" s="339"/>
      <c r="Y145" s="340"/>
      <c r="Z145" s="337"/>
      <c r="AA145" s="337"/>
      <c r="AB145" s="338"/>
      <c r="AC145" s="361"/>
      <c r="AD145" s="339"/>
      <c r="AE145" s="340"/>
      <c r="AF145" s="337"/>
      <c r="AG145" s="337"/>
      <c r="AH145" s="341"/>
      <c r="AI145" s="361"/>
      <c r="AJ145" s="339"/>
      <c r="AK145" s="340"/>
      <c r="AL145" s="337"/>
      <c r="AM145" s="337"/>
      <c r="AN145" s="342"/>
      <c r="AO145" s="361"/>
      <c r="AP145" s="339"/>
      <c r="AQ145" s="340"/>
      <c r="AR145" s="337"/>
      <c r="AS145" s="337"/>
      <c r="AT145" s="341"/>
      <c r="AU145" s="361"/>
      <c r="AV145" s="339"/>
      <c r="AW145" s="340"/>
      <c r="AX145" s="337"/>
      <c r="AY145" s="337"/>
      <c r="AZ145" s="338"/>
      <c r="BA145" s="361"/>
      <c r="BB145" s="339"/>
      <c r="BC145" s="340"/>
      <c r="BD145" s="337"/>
      <c r="BE145" s="337"/>
      <c r="BF145" s="343"/>
      <c r="BG145" s="344"/>
      <c r="BH145" s="135"/>
      <c r="BI145" s="135"/>
      <c r="BJ145" s="135"/>
      <c r="CC145" s="135"/>
      <c r="CD145" s="135"/>
      <c r="CE145" s="135"/>
      <c r="CF145" s="135"/>
      <c r="CG145" s="135"/>
      <c r="CH145" s="135"/>
      <c r="CI145" s="135"/>
      <c r="CJ145" s="135"/>
      <c r="CK145" s="135"/>
      <c r="CL145" s="135"/>
      <c r="CM145" s="135"/>
      <c r="EE145" s="135"/>
      <c r="EG145" s="135"/>
      <c r="EH145" s="135"/>
      <c r="EI145" s="135"/>
      <c r="EJ145" s="135"/>
      <c r="EK145" s="135"/>
      <c r="EL145" s="135"/>
      <c r="EM145" s="135"/>
      <c r="EN145" s="135"/>
      <c r="EO145" s="135"/>
      <c r="EP145" s="135"/>
      <c r="ES145" s="135"/>
      <c r="ET145" s="135"/>
    </row>
    <row r="146" spans="1:150" ht="12.75" customHeight="1" outlineLevel="1">
      <c r="A146" s="17">
        <f>IF(ISBLANK(D144),0,IF(CODE(D144)&gt;64,1,0))</f>
        <v>0</v>
      </c>
      <c r="B146" s="18">
        <f t="shared" ref="B146:B200" si="451">IFERROR(F146/F146,0)+IFERROR(L146/L146,0)+IFERROR(R146/R146,0)+IFERROR(X146/X146,0)+IFERROR(AD146/AD146,0)+IFERROR(AJ146/AJ146,0)+IFERROR(AP146/AP146,0)+IFERROR(AV146/AV146,0)+IFERROR(BB146/BB146,0)</f>
        <v>0</v>
      </c>
      <c r="C146" s="384"/>
      <c r="D146" s="19">
        <f t="shared" ref="D146:D200" si="452">F146+L146+R146+X146+AD146+AJ146+AP146+AV146+BB146</f>
        <v>0</v>
      </c>
      <c r="E146" s="347"/>
      <c r="F146" s="46">
        <f t="shared" si="432"/>
        <v>0</v>
      </c>
      <c r="G146" s="348"/>
      <c r="H146" s="349"/>
      <c r="I146" s="349"/>
      <c r="J146" s="352"/>
      <c r="K146" s="347"/>
      <c r="L146" s="46">
        <f t="shared" si="433"/>
        <v>0</v>
      </c>
      <c r="M146" s="348"/>
      <c r="N146" s="349"/>
      <c r="O146" s="349"/>
      <c r="P146" s="350"/>
      <c r="Q146" s="347"/>
      <c r="R146" s="46">
        <f t="shared" si="434"/>
        <v>0</v>
      </c>
      <c r="S146" s="348"/>
      <c r="T146" s="349"/>
      <c r="U146" s="349"/>
      <c r="V146" s="350"/>
      <c r="W146" s="347"/>
      <c r="X146" s="46">
        <f t="shared" si="435"/>
        <v>0</v>
      </c>
      <c r="Y146" s="348"/>
      <c r="Z146" s="349"/>
      <c r="AA146" s="349"/>
      <c r="AB146" s="350"/>
      <c r="AC146" s="347"/>
      <c r="AD146" s="46">
        <f t="shared" si="436"/>
        <v>0</v>
      </c>
      <c r="AE146" s="348"/>
      <c r="AF146" s="349"/>
      <c r="AG146" s="349"/>
      <c r="AH146" s="351"/>
      <c r="AI146" s="347"/>
      <c r="AJ146" s="46">
        <f t="shared" si="437"/>
        <v>0</v>
      </c>
      <c r="AK146" s="348"/>
      <c r="AL146" s="349"/>
      <c r="AM146" s="349"/>
      <c r="AN146" s="352"/>
      <c r="AO146" s="347"/>
      <c r="AP146" s="46">
        <f t="shared" si="438"/>
        <v>0</v>
      </c>
      <c r="AQ146" s="348"/>
      <c r="AR146" s="349"/>
      <c r="AS146" s="349"/>
      <c r="AT146" s="351"/>
      <c r="AU146" s="347"/>
      <c r="AV146" s="46">
        <f t="shared" si="439"/>
        <v>0</v>
      </c>
      <c r="AW146" s="348"/>
      <c r="AX146" s="349"/>
      <c r="AY146" s="349"/>
      <c r="AZ146" s="350"/>
      <c r="BA146" s="347"/>
      <c r="BB146" s="46">
        <f t="shared" si="440"/>
        <v>0</v>
      </c>
      <c r="BC146" s="340"/>
      <c r="BD146" s="337"/>
      <c r="BE146" s="337"/>
      <c r="BF146" s="343"/>
      <c r="BG146" s="344"/>
      <c r="BH146" s="135"/>
      <c r="BI146" s="135"/>
      <c r="BJ146" s="135"/>
      <c r="CC146" s="135"/>
      <c r="CD146" s="135"/>
      <c r="CE146" s="135"/>
      <c r="CF146" s="135"/>
      <c r="CG146" s="135"/>
      <c r="CH146" s="135"/>
      <c r="CI146" s="135"/>
      <c r="CJ146" s="135"/>
      <c r="CK146" s="135"/>
      <c r="CL146" s="135"/>
      <c r="CM146" s="135"/>
      <c r="EE146" s="135"/>
      <c r="EG146" s="135"/>
      <c r="EH146" s="135"/>
      <c r="EI146" s="135"/>
      <c r="EJ146" s="135"/>
      <c r="EK146" s="135"/>
      <c r="EL146" s="135"/>
      <c r="EM146" s="135"/>
      <c r="EN146" s="135"/>
      <c r="EO146" s="135"/>
      <c r="EP146" s="135"/>
      <c r="ES146" s="135"/>
      <c r="ET146" s="135"/>
    </row>
    <row r="147" spans="1:150" ht="12.75" customHeight="1" outlineLevel="1">
      <c r="A147" s="353"/>
      <c r="B147" s="398"/>
      <c r="C147" s="42" t="str">
        <f t="shared" ref="C147" si="453">IF(D147="","", IF(D148&lt;&gt;"",D148,$N$137))</f>
        <v/>
      </c>
      <c r="D147" s="355"/>
      <c r="E147" s="111" t="str">
        <f>F147</f>
        <v/>
      </c>
      <c r="F147" s="51" t="str">
        <f t="shared" ref="F147" si="454">IF(G147 = "", "",IF(F148&lt;&gt; "",F148, $N$137))</f>
        <v/>
      </c>
      <c r="G147" s="340"/>
      <c r="H147" s="337"/>
      <c r="I147" s="337"/>
      <c r="J147" s="342"/>
      <c r="K147" s="111" t="str">
        <f>L147</f>
        <v/>
      </c>
      <c r="L147" s="51" t="str">
        <f t="shared" ref="L147" si="455">IF(M147 = "", "",IF(L148&lt;&gt; "",L148, $N$137))</f>
        <v/>
      </c>
      <c r="M147" s="340"/>
      <c r="N147" s="337"/>
      <c r="O147" s="337"/>
      <c r="P147" s="338"/>
      <c r="Q147" s="111" t="str">
        <f>R147</f>
        <v/>
      </c>
      <c r="R147" s="51" t="str">
        <f t="shared" ref="R147" si="456">IF(S147 = "", "",IF(R148&lt;&gt; "",R148, $N$137))</f>
        <v/>
      </c>
      <c r="S147" s="340"/>
      <c r="T147" s="337"/>
      <c r="U147" s="337"/>
      <c r="V147" s="338"/>
      <c r="W147" s="111" t="str">
        <f>X147</f>
        <v/>
      </c>
      <c r="X147" s="51" t="str">
        <f t="shared" ref="X147" si="457">IF(Y147 = "", "",IF(X148&lt;&gt; "",X148, $N$137))</f>
        <v/>
      </c>
      <c r="Y147" s="340"/>
      <c r="Z147" s="337"/>
      <c r="AA147" s="337"/>
      <c r="AB147" s="338"/>
      <c r="AC147" s="111" t="str">
        <f>AD147</f>
        <v/>
      </c>
      <c r="AD147" s="51" t="str">
        <f t="shared" ref="AD147" si="458">IF(AE147 = "", "",IF(AD148&lt;&gt; "",AD148, $N$137))</f>
        <v/>
      </c>
      <c r="AE147" s="340"/>
      <c r="AF147" s="337"/>
      <c r="AG147" s="337"/>
      <c r="AH147" s="341"/>
      <c r="AI147" s="111" t="str">
        <f>AJ147</f>
        <v/>
      </c>
      <c r="AJ147" s="51" t="str">
        <f t="shared" ref="AJ147" si="459">IF(AK147 = "", "",IF(AJ148&lt;&gt; "",AJ148, $N$137))</f>
        <v/>
      </c>
      <c r="AK147" s="340"/>
      <c r="AL147" s="337"/>
      <c r="AM147" s="337"/>
      <c r="AN147" s="342"/>
      <c r="AO147" s="111" t="str">
        <f>AP147</f>
        <v/>
      </c>
      <c r="AP147" s="51" t="str">
        <f t="shared" ref="AP147" si="460">IF(AQ147 = "", "",IF(AP148&lt;&gt; "",AP148, $N$137))</f>
        <v/>
      </c>
      <c r="AQ147" s="340"/>
      <c r="AR147" s="337"/>
      <c r="AS147" s="337"/>
      <c r="AT147" s="341"/>
      <c r="AU147" s="111" t="str">
        <f>AV147</f>
        <v/>
      </c>
      <c r="AV147" s="51" t="str">
        <f t="shared" ref="AV147" si="461">IF(AW147 = "", "",IF(AV148&lt;&gt; "",AV148, $N$137))</f>
        <v/>
      </c>
      <c r="AW147" s="340"/>
      <c r="AX147" s="337"/>
      <c r="AY147" s="337"/>
      <c r="AZ147" s="338"/>
      <c r="BA147" s="111" t="str">
        <f>BB147</f>
        <v/>
      </c>
      <c r="BB147" s="51" t="str">
        <f t="shared" ref="BB147" si="462">IF(BC147 = "", "",IF(BB148&lt;&gt; "",BB148, $N$137))</f>
        <v/>
      </c>
      <c r="BC147" s="357"/>
      <c r="BD147" s="358"/>
      <c r="BE147" s="358"/>
      <c r="BF147" s="359"/>
      <c r="BG147" s="344"/>
      <c r="BH147" s="135"/>
      <c r="BI147" s="135"/>
      <c r="BJ147" s="135"/>
      <c r="CC147" s="135"/>
      <c r="CD147" s="135"/>
      <c r="CE147" s="135"/>
      <c r="CF147" s="135"/>
      <c r="CG147" s="135"/>
      <c r="CH147" s="135"/>
      <c r="CI147" s="135"/>
      <c r="CJ147" s="135"/>
      <c r="CK147" s="135"/>
      <c r="CL147" s="135"/>
      <c r="CM147" s="135"/>
      <c r="EE147" s="135"/>
      <c r="EG147" s="135"/>
      <c r="EH147" s="135"/>
      <c r="EI147" s="135"/>
      <c r="EJ147" s="135"/>
      <c r="EK147" s="135"/>
      <c r="EL147" s="135"/>
      <c r="EM147" s="135"/>
      <c r="EN147" s="135"/>
      <c r="EO147" s="135"/>
      <c r="EP147" s="135"/>
      <c r="ES147" s="135"/>
      <c r="ET147" s="135"/>
    </row>
    <row r="148" spans="1:150" ht="12.75" customHeight="1" outlineLevel="1">
      <c r="A148" s="345"/>
      <c r="B148" s="398"/>
      <c r="C148" s="360"/>
      <c r="D148" s="333"/>
      <c r="E148" s="361"/>
      <c r="F148" s="339"/>
      <c r="G148" s="340"/>
      <c r="H148" s="337"/>
      <c r="I148" s="337"/>
      <c r="J148" s="342"/>
      <c r="K148" s="361"/>
      <c r="L148" s="339"/>
      <c r="M148" s="340"/>
      <c r="N148" s="337"/>
      <c r="O148" s="337"/>
      <c r="P148" s="338"/>
      <c r="Q148" s="361"/>
      <c r="R148" s="339"/>
      <c r="S148" s="340"/>
      <c r="T148" s="337"/>
      <c r="U148" s="337"/>
      <c r="V148" s="338"/>
      <c r="W148" s="361"/>
      <c r="X148" s="339"/>
      <c r="Y148" s="340"/>
      <c r="Z148" s="337"/>
      <c r="AA148" s="337"/>
      <c r="AB148" s="338"/>
      <c r="AC148" s="361"/>
      <c r="AD148" s="339"/>
      <c r="AE148" s="340"/>
      <c r="AF148" s="337"/>
      <c r="AG148" s="337"/>
      <c r="AH148" s="341"/>
      <c r="AI148" s="361"/>
      <c r="AJ148" s="339"/>
      <c r="AK148" s="340"/>
      <c r="AL148" s="337"/>
      <c r="AM148" s="337"/>
      <c r="AN148" s="342"/>
      <c r="AO148" s="361"/>
      <c r="AP148" s="339"/>
      <c r="AQ148" s="340"/>
      <c r="AR148" s="337"/>
      <c r="AS148" s="337"/>
      <c r="AT148" s="341"/>
      <c r="AU148" s="361"/>
      <c r="AV148" s="339"/>
      <c r="AW148" s="340"/>
      <c r="AX148" s="337"/>
      <c r="AY148" s="337"/>
      <c r="AZ148" s="338"/>
      <c r="BA148" s="361"/>
      <c r="BB148" s="339"/>
      <c r="BC148" s="340"/>
      <c r="BD148" s="337"/>
      <c r="BE148" s="337"/>
      <c r="BF148" s="343"/>
      <c r="BG148" s="344"/>
      <c r="BH148" s="135"/>
      <c r="BI148" s="135"/>
      <c r="BJ148" s="135"/>
      <c r="CC148" s="135"/>
      <c r="CD148" s="135"/>
      <c r="CE148" s="135"/>
      <c r="CF148" s="135"/>
      <c r="CG148" s="135"/>
      <c r="CH148" s="135"/>
      <c r="CI148" s="135"/>
      <c r="CJ148" s="135"/>
      <c r="CK148" s="135"/>
      <c r="CL148" s="135"/>
      <c r="CM148" s="135"/>
      <c r="EE148" s="135"/>
      <c r="EG148" s="135"/>
      <c r="EH148" s="135"/>
      <c r="EI148" s="135"/>
      <c r="EJ148" s="135"/>
      <c r="EK148" s="135"/>
      <c r="EL148" s="135"/>
      <c r="EM148" s="135"/>
      <c r="EN148" s="135"/>
      <c r="EO148" s="135"/>
      <c r="EP148" s="135"/>
      <c r="ES148" s="135"/>
      <c r="ET148" s="135"/>
    </row>
    <row r="149" spans="1:150" ht="12.75" customHeight="1" outlineLevel="2">
      <c r="A149" s="17">
        <f>IF(ISBLANK(D147),0,IF(CODE(D147)&gt;64,1,0))</f>
        <v>0</v>
      </c>
      <c r="B149" s="18">
        <f t="shared" si="451"/>
        <v>0</v>
      </c>
      <c r="C149" s="384"/>
      <c r="D149" s="19">
        <f t="shared" si="452"/>
        <v>0</v>
      </c>
      <c r="E149" s="347"/>
      <c r="F149" s="46">
        <f t="shared" si="432"/>
        <v>0</v>
      </c>
      <c r="G149" s="348"/>
      <c r="H149" s="349"/>
      <c r="I149" s="349"/>
      <c r="J149" s="352"/>
      <c r="K149" s="347"/>
      <c r="L149" s="46">
        <f t="shared" si="433"/>
        <v>0</v>
      </c>
      <c r="M149" s="375"/>
      <c r="N149" s="376"/>
      <c r="O149" s="376"/>
      <c r="P149" s="377"/>
      <c r="Q149" s="347"/>
      <c r="R149" s="46">
        <f t="shared" si="434"/>
        <v>0</v>
      </c>
      <c r="S149" s="348"/>
      <c r="T149" s="349"/>
      <c r="U149" s="349"/>
      <c r="V149" s="350"/>
      <c r="W149" s="347"/>
      <c r="X149" s="46">
        <f t="shared" si="435"/>
        <v>0</v>
      </c>
      <c r="Y149" s="348"/>
      <c r="Z149" s="349"/>
      <c r="AA149" s="349"/>
      <c r="AB149" s="350"/>
      <c r="AC149" s="347"/>
      <c r="AD149" s="46">
        <f t="shared" si="436"/>
        <v>0</v>
      </c>
      <c r="AE149" s="348"/>
      <c r="AF149" s="349"/>
      <c r="AG149" s="349"/>
      <c r="AH149" s="351"/>
      <c r="AI149" s="347"/>
      <c r="AJ149" s="46">
        <f t="shared" si="437"/>
        <v>0</v>
      </c>
      <c r="AK149" s="348"/>
      <c r="AL149" s="349"/>
      <c r="AM149" s="349"/>
      <c r="AN149" s="352"/>
      <c r="AO149" s="347"/>
      <c r="AP149" s="46">
        <f t="shared" si="438"/>
        <v>0</v>
      </c>
      <c r="AQ149" s="348"/>
      <c r="AR149" s="349"/>
      <c r="AS149" s="349"/>
      <c r="AT149" s="351"/>
      <c r="AU149" s="347"/>
      <c r="AV149" s="46">
        <f t="shared" si="439"/>
        <v>0</v>
      </c>
      <c r="AW149" s="348"/>
      <c r="AX149" s="349"/>
      <c r="AY149" s="349"/>
      <c r="AZ149" s="350"/>
      <c r="BA149" s="347"/>
      <c r="BB149" s="46">
        <f t="shared" si="440"/>
        <v>0</v>
      </c>
      <c r="BC149" s="340"/>
      <c r="BD149" s="337"/>
      <c r="BE149" s="337"/>
      <c r="BF149" s="343"/>
      <c r="BG149" s="344"/>
      <c r="BH149" s="135"/>
      <c r="BI149" s="135"/>
      <c r="BJ149" s="135"/>
      <c r="CC149" s="135"/>
      <c r="CD149" s="135"/>
      <c r="CE149" s="135"/>
      <c r="CF149" s="135"/>
      <c r="CG149" s="135"/>
      <c r="CH149" s="135"/>
      <c r="CI149" s="135"/>
      <c r="CJ149" s="135"/>
      <c r="CK149" s="135"/>
      <c r="CL149" s="135"/>
      <c r="CM149" s="135"/>
      <c r="EE149" s="135"/>
      <c r="EG149" s="135"/>
      <c r="EH149" s="135"/>
      <c r="EI149" s="135"/>
      <c r="EJ149" s="135"/>
      <c r="EK149" s="135"/>
      <c r="EL149" s="135"/>
      <c r="EM149" s="135"/>
      <c r="EN149" s="135"/>
      <c r="EO149" s="135"/>
      <c r="EP149" s="135"/>
      <c r="ES149" s="135"/>
      <c r="ET149" s="135"/>
    </row>
    <row r="150" spans="1:150" ht="12.75" customHeight="1" outlineLevel="2">
      <c r="A150" s="353"/>
      <c r="B150" s="398"/>
      <c r="C150" s="42" t="str">
        <f t="shared" ref="C150" si="463">IF(D150="","", IF(D151&lt;&gt;"",D151,$N$137))</f>
        <v/>
      </c>
      <c r="D150" s="355"/>
      <c r="E150" s="111" t="str">
        <f>F150</f>
        <v/>
      </c>
      <c r="F150" s="51" t="str">
        <f t="shared" ref="F150" si="464">IF(G150 = "", "",IF(F151&lt;&gt; "",F151, $N$137))</f>
        <v/>
      </c>
      <c r="G150" s="340"/>
      <c r="H150" s="337"/>
      <c r="I150" s="337"/>
      <c r="J150" s="342"/>
      <c r="K150" s="111" t="str">
        <f>L150</f>
        <v/>
      </c>
      <c r="L150" s="51" t="str">
        <f t="shared" ref="L150" si="465">IF(M150 = "", "",IF(L151&lt;&gt; "",L151, $N$137))</f>
        <v/>
      </c>
      <c r="M150" s="357"/>
      <c r="N150" s="358"/>
      <c r="O150" s="358"/>
      <c r="P150" s="359"/>
      <c r="Q150" s="111" t="str">
        <f>R150</f>
        <v/>
      </c>
      <c r="R150" s="51" t="str">
        <f t="shared" ref="R150" si="466">IF(S150 = "", "",IF(R151&lt;&gt; "",R151, $N$137))</f>
        <v/>
      </c>
      <c r="S150" s="340"/>
      <c r="T150" s="337"/>
      <c r="U150" s="337"/>
      <c r="V150" s="338"/>
      <c r="W150" s="111" t="str">
        <f>X150</f>
        <v/>
      </c>
      <c r="X150" s="51" t="str">
        <f t="shared" ref="X150" si="467">IF(Y150 = "", "",IF(X151&lt;&gt; "",X151, $N$137))</f>
        <v/>
      </c>
      <c r="Y150" s="340"/>
      <c r="Z150" s="337"/>
      <c r="AA150" s="337"/>
      <c r="AB150" s="338"/>
      <c r="AC150" s="111" t="str">
        <f>AD150</f>
        <v/>
      </c>
      <c r="AD150" s="51" t="str">
        <f t="shared" ref="AD150" si="468">IF(AE150 = "", "",IF(AD151&lt;&gt; "",AD151, $N$137))</f>
        <v/>
      </c>
      <c r="AE150" s="340"/>
      <c r="AF150" s="337"/>
      <c r="AG150" s="337"/>
      <c r="AH150" s="341"/>
      <c r="AI150" s="111" t="str">
        <f>AJ150</f>
        <v/>
      </c>
      <c r="AJ150" s="51" t="str">
        <f t="shared" ref="AJ150" si="469">IF(AK150 = "", "",IF(AJ151&lt;&gt; "",AJ151, $N$137))</f>
        <v/>
      </c>
      <c r="AK150" s="340"/>
      <c r="AL150" s="337"/>
      <c r="AM150" s="337"/>
      <c r="AN150" s="342"/>
      <c r="AO150" s="111" t="str">
        <f>AP150</f>
        <v/>
      </c>
      <c r="AP150" s="51" t="str">
        <f t="shared" ref="AP150" si="470">IF(AQ150 = "", "",IF(AP151&lt;&gt; "",AP151, $N$137))</f>
        <v/>
      </c>
      <c r="AQ150" s="340"/>
      <c r="AR150" s="337"/>
      <c r="AS150" s="337"/>
      <c r="AT150" s="341"/>
      <c r="AU150" s="111" t="str">
        <f>AV150</f>
        <v/>
      </c>
      <c r="AV150" s="51" t="str">
        <f t="shared" ref="AV150" si="471">IF(AW150 = "", "",IF(AV151&lt;&gt; "",AV151, $N$137))</f>
        <v/>
      </c>
      <c r="AW150" s="363"/>
      <c r="AX150" s="364"/>
      <c r="AY150" s="364"/>
      <c r="AZ150" s="365"/>
      <c r="BA150" s="111" t="str">
        <f>BB150</f>
        <v/>
      </c>
      <c r="BB150" s="51" t="str">
        <f t="shared" ref="BB150" si="472">IF(BC150 = "", "",IF(BB151&lt;&gt; "",BB151, $N$137))</f>
        <v/>
      </c>
      <c r="BC150" s="357"/>
      <c r="BD150" s="358"/>
      <c r="BE150" s="358"/>
      <c r="BF150" s="359"/>
      <c r="BG150" s="344"/>
      <c r="BH150" s="135"/>
      <c r="BI150" s="135"/>
      <c r="BJ150" s="135"/>
      <c r="CC150" s="135"/>
      <c r="CD150" s="135"/>
      <c r="CE150" s="135"/>
      <c r="CF150" s="135"/>
      <c r="CG150" s="135"/>
      <c r="CH150" s="135"/>
      <c r="CI150" s="135"/>
      <c r="CJ150" s="135"/>
      <c r="CK150" s="135"/>
      <c r="CL150" s="135"/>
      <c r="CM150" s="135"/>
      <c r="EE150" s="135"/>
      <c r="EG150" s="135"/>
      <c r="EH150" s="135"/>
      <c r="EI150" s="135"/>
      <c r="EJ150" s="135"/>
      <c r="EK150" s="135"/>
      <c r="EL150" s="135"/>
      <c r="EM150" s="135"/>
      <c r="EN150" s="135"/>
      <c r="EO150" s="135"/>
      <c r="EP150" s="135"/>
      <c r="ES150" s="135"/>
      <c r="ET150" s="135"/>
    </row>
    <row r="151" spans="1:150" ht="12.75" customHeight="1" outlineLevel="2">
      <c r="A151" s="345"/>
      <c r="B151" s="398"/>
      <c r="C151" s="360"/>
      <c r="D151" s="333"/>
      <c r="E151" s="361"/>
      <c r="F151" s="339"/>
      <c r="G151" s="340"/>
      <c r="H151" s="337"/>
      <c r="I151" s="337"/>
      <c r="J151" s="342"/>
      <c r="K151" s="361"/>
      <c r="L151" s="339"/>
      <c r="M151" s="340"/>
      <c r="N151" s="337"/>
      <c r="O151" s="337"/>
      <c r="P151" s="338"/>
      <c r="Q151" s="361"/>
      <c r="R151" s="339"/>
      <c r="S151" s="340"/>
      <c r="T151" s="337"/>
      <c r="U151" s="337"/>
      <c r="V151" s="338"/>
      <c r="W151" s="361"/>
      <c r="X151" s="339"/>
      <c r="Y151" s="340"/>
      <c r="Z151" s="337"/>
      <c r="AA151" s="337"/>
      <c r="AB151" s="338"/>
      <c r="AC151" s="361"/>
      <c r="AD151" s="339"/>
      <c r="AE151" s="340"/>
      <c r="AF151" s="337"/>
      <c r="AG151" s="337"/>
      <c r="AH151" s="341"/>
      <c r="AI151" s="361"/>
      <c r="AJ151" s="339"/>
      <c r="AK151" s="340"/>
      <c r="AL151" s="337"/>
      <c r="AM151" s="337"/>
      <c r="AN151" s="342"/>
      <c r="AO151" s="361"/>
      <c r="AP151" s="339"/>
      <c r="AQ151" s="340"/>
      <c r="AR151" s="337"/>
      <c r="AS151" s="337"/>
      <c r="AT151" s="341"/>
      <c r="AU151" s="361"/>
      <c r="AV151" s="339"/>
      <c r="AW151" s="340"/>
      <c r="AX151" s="337"/>
      <c r="AY151" s="337"/>
      <c r="AZ151" s="338"/>
      <c r="BA151" s="361"/>
      <c r="BB151" s="339"/>
      <c r="BC151" s="340"/>
      <c r="BD151" s="337"/>
      <c r="BE151" s="337"/>
      <c r="BF151" s="343"/>
      <c r="BG151" s="344"/>
      <c r="BH151" s="135"/>
      <c r="BI151" s="135"/>
      <c r="BJ151" s="135"/>
      <c r="CC151" s="135"/>
      <c r="CD151" s="135"/>
      <c r="CE151" s="135"/>
      <c r="CF151" s="135"/>
      <c r="CG151" s="135"/>
      <c r="CH151" s="135"/>
      <c r="CI151" s="135"/>
      <c r="CJ151" s="135"/>
      <c r="CK151" s="135"/>
      <c r="CL151" s="135"/>
      <c r="CM151" s="135"/>
      <c r="EE151" s="135"/>
      <c r="EG151" s="135"/>
      <c r="EH151" s="135"/>
      <c r="EI151" s="135"/>
      <c r="EJ151" s="135"/>
      <c r="EK151" s="135"/>
      <c r="EL151" s="135"/>
      <c r="EM151" s="135"/>
      <c r="EN151" s="135"/>
      <c r="EO151" s="135"/>
      <c r="EP151" s="135"/>
      <c r="ES151" s="135"/>
      <c r="ET151" s="135"/>
    </row>
    <row r="152" spans="1:150" ht="12.75" customHeight="1" outlineLevel="2">
      <c r="A152" s="17">
        <f>IF(ISBLANK(D150),0,IF(CODE(D150)&gt;64,1,0))</f>
        <v>0</v>
      </c>
      <c r="B152" s="18">
        <f t="shared" si="451"/>
        <v>0</v>
      </c>
      <c r="C152" s="384"/>
      <c r="D152" s="19">
        <f t="shared" si="452"/>
        <v>0</v>
      </c>
      <c r="E152" s="347"/>
      <c r="F152" s="46">
        <f t="shared" si="432"/>
        <v>0</v>
      </c>
      <c r="G152" s="348"/>
      <c r="H152" s="349"/>
      <c r="I152" s="349"/>
      <c r="J152" s="352"/>
      <c r="K152" s="347"/>
      <c r="L152" s="46">
        <f t="shared" si="433"/>
        <v>0</v>
      </c>
      <c r="M152" s="402"/>
      <c r="N152" s="403"/>
      <c r="O152" s="403"/>
      <c r="P152" s="404"/>
      <c r="Q152" s="347"/>
      <c r="R152" s="46">
        <f t="shared" si="434"/>
        <v>0</v>
      </c>
      <c r="S152" s="348"/>
      <c r="T152" s="349"/>
      <c r="U152" s="349"/>
      <c r="V152" s="350"/>
      <c r="W152" s="347"/>
      <c r="X152" s="46">
        <f t="shared" si="435"/>
        <v>0</v>
      </c>
      <c r="Y152" s="348"/>
      <c r="Z152" s="349"/>
      <c r="AA152" s="349"/>
      <c r="AB152" s="350"/>
      <c r="AC152" s="347"/>
      <c r="AD152" s="46">
        <f t="shared" si="436"/>
        <v>0</v>
      </c>
      <c r="AE152" s="348"/>
      <c r="AF152" s="349"/>
      <c r="AG152" s="349"/>
      <c r="AH152" s="351"/>
      <c r="AI152" s="347"/>
      <c r="AJ152" s="46">
        <f t="shared" si="437"/>
        <v>0</v>
      </c>
      <c r="AK152" s="348"/>
      <c r="AL152" s="349"/>
      <c r="AM152" s="349"/>
      <c r="AN152" s="352"/>
      <c r="AO152" s="347"/>
      <c r="AP152" s="46">
        <f t="shared" si="438"/>
        <v>0</v>
      </c>
      <c r="AQ152" s="348"/>
      <c r="AR152" s="349"/>
      <c r="AS152" s="349"/>
      <c r="AT152" s="351"/>
      <c r="AU152" s="347"/>
      <c r="AV152" s="46">
        <f t="shared" si="439"/>
        <v>0</v>
      </c>
      <c r="AW152" s="405"/>
      <c r="AX152" s="403"/>
      <c r="AY152" s="403"/>
      <c r="AZ152" s="404"/>
      <c r="BA152" s="347"/>
      <c r="BB152" s="46">
        <f t="shared" si="440"/>
        <v>0</v>
      </c>
      <c r="BC152" s="340"/>
      <c r="BD152" s="337"/>
      <c r="BE152" s="337"/>
      <c r="BF152" s="343"/>
      <c r="BG152" s="344"/>
      <c r="BH152" s="135"/>
      <c r="BI152" s="135"/>
      <c r="BJ152" s="135"/>
      <c r="CC152" s="135"/>
      <c r="CD152" s="135"/>
      <c r="CE152" s="135"/>
      <c r="CF152" s="135"/>
      <c r="CG152" s="135"/>
      <c r="CH152" s="135"/>
      <c r="CI152" s="135"/>
      <c r="CJ152" s="135"/>
      <c r="CK152" s="135"/>
      <c r="CL152" s="135"/>
      <c r="CM152" s="135"/>
      <c r="EE152" s="135"/>
      <c r="EG152" s="135"/>
      <c r="EH152" s="135"/>
      <c r="EI152" s="135"/>
      <c r="EJ152" s="135"/>
      <c r="EK152" s="135"/>
      <c r="EL152" s="135"/>
      <c r="EM152" s="135"/>
      <c r="EN152" s="135"/>
      <c r="EO152" s="135"/>
      <c r="EP152" s="135"/>
      <c r="ES152" s="135"/>
      <c r="ET152" s="135"/>
    </row>
    <row r="153" spans="1:150" ht="12.75" customHeight="1" outlineLevel="2">
      <c r="A153" s="353"/>
      <c r="B153" s="398"/>
      <c r="C153" s="42" t="str">
        <f t="shared" ref="C153" si="473">IF(D153="","", IF(D154&lt;&gt;"",D154,$N$137))</f>
        <v/>
      </c>
      <c r="D153" s="355"/>
      <c r="E153" s="111" t="str">
        <f>F153</f>
        <v/>
      </c>
      <c r="F153" s="51" t="str">
        <f t="shared" ref="F153" si="474">IF(G153 = "", "",IF(F154&lt;&gt; "",F154, $N$137))</f>
        <v/>
      </c>
      <c r="G153" s="340"/>
      <c r="H153" s="337"/>
      <c r="I153" s="337"/>
      <c r="J153" s="342"/>
      <c r="K153" s="111" t="str">
        <f>L153</f>
        <v/>
      </c>
      <c r="L153" s="51" t="str">
        <f t="shared" ref="L153" si="475">IF(M153 = "", "",IF(L154&lt;&gt; "",L154, $N$137))</f>
        <v/>
      </c>
      <c r="M153" s="340"/>
      <c r="N153" s="337"/>
      <c r="O153" s="337"/>
      <c r="P153" s="338"/>
      <c r="Q153" s="111" t="str">
        <f>R153</f>
        <v/>
      </c>
      <c r="R153" s="51" t="str">
        <f t="shared" ref="R153" si="476">IF(S153 = "", "",IF(R154&lt;&gt; "",R154, $N$137))</f>
        <v/>
      </c>
      <c r="S153" s="366"/>
      <c r="T153" s="337"/>
      <c r="U153" s="337"/>
      <c r="V153" s="338"/>
      <c r="W153" s="111" t="str">
        <f>X153</f>
        <v/>
      </c>
      <c r="X153" s="51" t="str">
        <f t="shared" ref="X153" si="477">IF(Y153 = "", "",IF(X154&lt;&gt; "",X154, $N$137))</f>
        <v/>
      </c>
      <c r="Y153" s="340"/>
      <c r="Z153" s="337"/>
      <c r="AA153" s="337"/>
      <c r="AB153" s="338"/>
      <c r="AC153" s="111" t="str">
        <f>AD153</f>
        <v/>
      </c>
      <c r="AD153" s="51" t="str">
        <f t="shared" ref="AD153" si="478">IF(AE153 = "", "",IF(AD154&lt;&gt; "",AD154, $N$137))</f>
        <v/>
      </c>
      <c r="AE153" s="340"/>
      <c r="AF153" s="337"/>
      <c r="AG153" s="337"/>
      <c r="AH153" s="341"/>
      <c r="AI153" s="111" t="str">
        <f>AJ153</f>
        <v/>
      </c>
      <c r="AJ153" s="51" t="str">
        <f t="shared" ref="AJ153" si="479">IF(AK153 = "", "",IF(AJ154&lt;&gt; "",AJ154, $N$137))</f>
        <v/>
      </c>
      <c r="AK153" s="340"/>
      <c r="AL153" s="337"/>
      <c r="AM153" s="337"/>
      <c r="AN153" s="342"/>
      <c r="AO153" s="111" t="str">
        <f>AP153</f>
        <v/>
      </c>
      <c r="AP153" s="51" t="str">
        <f t="shared" ref="AP153" si="480">IF(AQ153 = "", "",IF(AP154&lt;&gt; "",AP154, $N$137))</f>
        <v/>
      </c>
      <c r="AQ153" s="340"/>
      <c r="AR153" s="337"/>
      <c r="AS153" s="337"/>
      <c r="AT153" s="341"/>
      <c r="AU153" s="111" t="str">
        <f>AV153</f>
        <v/>
      </c>
      <c r="AV153" s="51" t="str">
        <f t="shared" ref="AV153" si="481">IF(AW153 = "", "",IF(AV154&lt;&gt; "",AV154, $N$137))</f>
        <v/>
      </c>
      <c r="AW153" s="340"/>
      <c r="AX153" s="337"/>
      <c r="AY153" s="337"/>
      <c r="AZ153" s="338"/>
      <c r="BA153" s="111" t="str">
        <f>BB153</f>
        <v/>
      </c>
      <c r="BB153" s="51" t="str">
        <f t="shared" ref="BB153" si="482">IF(BC153 = "", "",IF(BB154&lt;&gt; "",BB154, $N$137))</f>
        <v/>
      </c>
      <c r="BC153" s="357"/>
      <c r="BD153" s="358"/>
      <c r="BE153" s="358"/>
      <c r="BF153" s="359"/>
      <c r="BG153" s="344"/>
      <c r="BH153" s="135"/>
      <c r="BI153" s="135"/>
      <c r="BJ153" s="135"/>
      <c r="CC153" s="135"/>
      <c r="CD153" s="135"/>
      <c r="CE153" s="135"/>
      <c r="CF153" s="135"/>
      <c r="CG153" s="135"/>
      <c r="CH153" s="135"/>
      <c r="CI153" s="135"/>
      <c r="CJ153" s="135"/>
      <c r="CK153" s="135"/>
      <c r="CL153" s="135"/>
      <c r="CM153" s="135"/>
      <c r="EE153" s="135"/>
      <c r="EG153" s="135"/>
      <c r="EH153" s="135"/>
      <c r="EI153" s="135"/>
      <c r="EJ153" s="135"/>
      <c r="EK153" s="135"/>
      <c r="EL153" s="135"/>
      <c r="EM153" s="135"/>
      <c r="EN153" s="135"/>
      <c r="EO153" s="135"/>
      <c r="EP153" s="135"/>
      <c r="ES153" s="135"/>
      <c r="ET153" s="135"/>
    </row>
    <row r="154" spans="1:150" ht="12.75" customHeight="1" outlineLevel="2">
      <c r="A154" s="345"/>
      <c r="B154" s="398"/>
      <c r="C154" s="360"/>
      <c r="D154" s="333"/>
      <c r="E154" s="361"/>
      <c r="F154" s="339"/>
      <c r="G154" s="340"/>
      <c r="H154" s="337"/>
      <c r="I154" s="337"/>
      <c r="J154" s="342"/>
      <c r="K154" s="361"/>
      <c r="L154" s="339"/>
      <c r="M154" s="340"/>
      <c r="N154" s="337"/>
      <c r="O154" s="337"/>
      <c r="P154" s="338"/>
      <c r="Q154" s="361"/>
      <c r="R154" s="339"/>
      <c r="S154" s="340"/>
      <c r="T154" s="337"/>
      <c r="U154" s="337"/>
      <c r="V154" s="338"/>
      <c r="W154" s="361"/>
      <c r="X154" s="339"/>
      <c r="Y154" s="340"/>
      <c r="Z154" s="337"/>
      <c r="AA154" s="337"/>
      <c r="AB154" s="338"/>
      <c r="AC154" s="361"/>
      <c r="AD154" s="339"/>
      <c r="AE154" s="340"/>
      <c r="AF154" s="337"/>
      <c r="AG154" s="337"/>
      <c r="AH154" s="341"/>
      <c r="AI154" s="361"/>
      <c r="AJ154" s="339"/>
      <c r="AK154" s="340"/>
      <c r="AL154" s="337"/>
      <c r="AM154" s="337"/>
      <c r="AN154" s="342"/>
      <c r="AO154" s="361"/>
      <c r="AP154" s="339"/>
      <c r="AQ154" s="340"/>
      <c r="AR154" s="337"/>
      <c r="AS154" s="337"/>
      <c r="AT154" s="341"/>
      <c r="AU154" s="361"/>
      <c r="AV154" s="339"/>
      <c r="AW154" s="340"/>
      <c r="AX154" s="337"/>
      <c r="AY154" s="337"/>
      <c r="AZ154" s="338"/>
      <c r="BA154" s="361"/>
      <c r="BB154" s="339"/>
      <c r="BC154" s="340"/>
      <c r="BD154" s="337"/>
      <c r="BE154" s="337"/>
      <c r="BF154" s="343"/>
      <c r="BG154" s="344"/>
      <c r="BH154" s="135"/>
      <c r="BI154" s="135"/>
      <c r="BJ154" s="135"/>
      <c r="CC154" s="135"/>
      <c r="CD154" s="135"/>
      <c r="CE154" s="135"/>
      <c r="CF154" s="135"/>
      <c r="CG154" s="135"/>
      <c r="CH154" s="135"/>
      <c r="CI154" s="135"/>
      <c r="CJ154" s="135"/>
      <c r="CK154" s="135"/>
      <c r="CL154" s="135"/>
      <c r="CM154" s="135"/>
      <c r="EE154" s="135"/>
      <c r="EG154" s="135"/>
      <c r="EH154" s="135"/>
      <c r="EI154" s="135"/>
      <c r="EJ154" s="135"/>
      <c r="EK154" s="135"/>
      <c r="EL154" s="135"/>
      <c r="EM154" s="135"/>
      <c r="EN154" s="135"/>
      <c r="EO154" s="135"/>
      <c r="EP154" s="135"/>
      <c r="ES154" s="135"/>
      <c r="ET154" s="135"/>
    </row>
    <row r="155" spans="1:150" ht="12.75" customHeight="1" outlineLevel="2">
      <c r="A155" s="17">
        <f>IF(ISBLANK(D153),0,IF(CODE(D153)&gt;64,1,0))</f>
        <v>0</v>
      </c>
      <c r="B155" s="18">
        <f t="shared" si="451"/>
        <v>0</v>
      </c>
      <c r="C155" s="384"/>
      <c r="D155" s="19">
        <f t="shared" si="452"/>
        <v>0</v>
      </c>
      <c r="E155" s="347"/>
      <c r="F155" s="46">
        <f t="shared" si="432"/>
        <v>0</v>
      </c>
      <c r="G155" s="348"/>
      <c r="H155" s="349"/>
      <c r="I155" s="349"/>
      <c r="J155" s="352"/>
      <c r="K155" s="347"/>
      <c r="L155" s="46">
        <f t="shared" si="433"/>
        <v>0</v>
      </c>
      <c r="M155" s="348"/>
      <c r="N155" s="349"/>
      <c r="O155" s="349"/>
      <c r="P155" s="350"/>
      <c r="Q155" s="347"/>
      <c r="R155" s="46">
        <f t="shared" si="434"/>
        <v>0</v>
      </c>
      <c r="S155" s="348"/>
      <c r="T155" s="349"/>
      <c r="U155" s="349"/>
      <c r="V155" s="350"/>
      <c r="W155" s="347"/>
      <c r="X155" s="46">
        <f t="shared" si="435"/>
        <v>0</v>
      </c>
      <c r="Y155" s="348"/>
      <c r="Z155" s="349"/>
      <c r="AA155" s="349"/>
      <c r="AB155" s="350"/>
      <c r="AC155" s="347"/>
      <c r="AD155" s="46">
        <f t="shared" si="436"/>
        <v>0</v>
      </c>
      <c r="AE155" s="348"/>
      <c r="AF155" s="349"/>
      <c r="AG155" s="349"/>
      <c r="AH155" s="351"/>
      <c r="AI155" s="347"/>
      <c r="AJ155" s="46">
        <f t="shared" si="437"/>
        <v>0</v>
      </c>
      <c r="AK155" s="348"/>
      <c r="AL155" s="349"/>
      <c r="AM155" s="349"/>
      <c r="AN155" s="352"/>
      <c r="AO155" s="347"/>
      <c r="AP155" s="46">
        <f t="shared" si="438"/>
        <v>0</v>
      </c>
      <c r="AQ155" s="348"/>
      <c r="AR155" s="349"/>
      <c r="AS155" s="349"/>
      <c r="AT155" s="351"/>
      <c r="AU155" s="347"/>
      <c r="AV155" s="46">
        <f t="shared" si="439"/>
        <v>0</v>
      </c>
      <c r="AW155" s="348"/>
      <c r="AX155" s="349"/>
      <c r="AY155" s="349"/>
      <c r="AZ155" s="350"/>
      <c r="BA155" s="347"/>
      <c r="BB155" s="46">
        <f t="shared" si="440"/>
        <v>0</v>
      </c>
      <c r="BC155" s="340"/>
      <c r="BD155" s="337"/>
      <c r="BE155" s="337"/>
      <c r="BF155" s="343"/>
      <c r="BG155" s="344"/>
      <c r="BH155" s="135"/>
      <c r="BI155" s="135"/>
      <c r="BJ155" s="135"/>
      <c r="CC155" s="135"/>
      <c r="CD155" s="135"/>
      <c r="CE155" s="135"/>
      <c r="CF155" s="135"/>
      <c r="CG155" s="135"/>
      <c r="CH155" s="135"/>
      <c r="CI155" s="135"/>
      <c r="CJ155" s="135"/>
      <c r="CK155" s="135"/>
      <c r="CL155" s="135"/>
      <c r="CM155" s="135"/>
      <c r="EE155" s="135"/>
      <c r="EG155" s="135"/>
      <c r="EH155" s="135"/>
      <c r="EI155" s="135"/>
      <c r="EJ155" s="135"/>
      <c r="EK155" s="135"/>
      <c r="EL155" s="135"/>
      <c r="EM155" s="135"/>
      <c r="EN155" s="135"/>
      <c r="EO155" s="135"/>
      <c r="EP155" s="135"/>
      <c r="ES155" s="135"/>
      <c r="ET155" s="135"/>
    </row>
    <row r="156" spans="1:150" ht="12.75" customHeight="1" outlineLevel="2">
      <c r="A156" s="353"/>
      <c r="B156" s="398"/>
      <c r="C156" s="42" t="str">
        <f t="shared" ref="C156" si="483">IF(D156="","", IF(D157&lt;&gt;"",D157,$N$137))</f>
        <v/>
      </c>
      <c r="D156" s="355"/>
      <c r="E156" s="111" t="str">
        <f>F156</f>
        <v/>
      </c>
      <c r="F156" s="51" t="str">
        <f t="shared" ref="F156" si="484">IF(G156 = "", "",IF(F157&lt;&gt; "",F157, $N$137))</f>
        <v/>
      </c>
      <c r="G156" s="340"/>
      <c r="H156" s="337"/>
      <c r="I156" s="337"/>
      <c r="J156" s="342"/>
      <c r="K156" s="111" t="str">
        <f>L156</f>
        <v/>
      </c>
      <c r="L156" s="51" t="str">
        <f t="shared" ref="L156" si="485">IF(M156 = "", "",IF(L157&lt;&gt; "",L157, $N$137))</f>
        <v/>
      </c>
      <c r="M156" s="340"/>
      <c r="N156" s="337"/>
      <c r="O156" s="337"/>
      <c r="P156" s="338"/>
      <c r="Q156" s="111" t="str">
        <f>R156</f>
        <v/>
      </c>
      <c r="R156" s="51" t="str">
        <f t="shared" ref="R156" si="486">IF(S156 = "", "",IF(R157&lt;&gt; "",R157, $N$137))</f>
        <v/>
      </c>
      <c r="S156" s="340"/>
      <c r="T156" s="337"/>
      <c r="U156" s="337"/>
      <c r="V156" s="338"/>
      <c r="W156" s="111" t="str">
        <f>X156</f>
        <v/>
      </c>
      <c r="X156" s="51" t="str">
        <f t="shared" ref="X156" si="487">IF(Y156 = "", "",IF(X157&lt;&gt; "",X157, $N$137))</f>
        <v/>
      </c>
      <c r="Y156" s="340"/>
      <c r="Z156" s="337"/>
      <c r="AA156" s="337"/>
      <c r="AB156" s="338"/>
      <c r="AC156" s="111" t="str">
        <f>AD156</f>
        <v/>
      </c>
      <c r="AD156" s="51" t="str">
        <f t="shared" ref="AD156" si="488">IF(AE156 = "", "",IF(AD157&lt;&gt; "",AD157, $N$137))</f>
        <v/>
      </c>
      <c r="AE156" s="340"/>
      <c r="AF156" s="337"/>
      <c r="AG156" s="337"/>
      <c r="AH156" s="341"/>
      <c r="AI156" s="111" t="str">
        <f>AJ156</f>
        <v/>
      </c>
      <c r="AJ156" s="51" t="str">
        <f t="shared" ref="AJ156" si="489">IF(AK156 = "", "",IF(AJ157&lt;&gt; "",AJ157, $N$137))</f>
        <v/>
      </c>
      <c r="AK156" s="340"/>
      <c r="AL156" s="337"/>
      <c r="AM156" s="337"/>
      <c r="AN156" s="342"/>
      <c r="AO156" s="111" t="str">
        <f>AP156</f>
        <v/>
      </c>
      <c r="AP156" s="51" t="str">
        <f t="shared" ref="AP156" si="490">IF(AQ156 = "", "",IF(AP157&lt;&gt; "",AP157, $N$137))</f>
        <v/>
      </c>
      <c r="AQ156" s="340"/>
      <c r="AR156" s="337"/>
      <c r="AS156" s="337"/>
      <c r="AT156" s="341"/>
      <c r="AU156" s="111" t="str">
        <f>AV156</f>
        <v/>
      </c>
      <c r="AV156" s="51" t="str">
        <f t="shared" ref="AV156" si="491">IF(AW156 = "", "",IF(AV157&lt;&gt; "",AV157, $N$137))</f>
        <v/>
      </c>
      <c r="AW156" s="340"/>
      <c r="AX156" s="337"/>
      <c r="AY156" s="337"/>
      <c r="AZ156" s="338"/>
      <c r="BA156" s="111" t="str">
        <f>BB156</f>
        <v/>
      </c>
      <c r="BB156" s="51" t="str">
        <f t="shared" ref="BB156" si="492">IF(BC156 = "", "",IF(BB157&lt;&gt; "",BB157, $N$137))</f>
        <v/>
      </c>
      <c r="BC156" s="357"/>
      <c r="BD156" s="358"/>
      <c r="BE156" s="358"/>
      <c r="BF156" s="359"/>
      <c r="BG156" s="344"/>
      <c r="BH156" s="135"/>
      <c r="BI156" s="135"/>
      <c r="BJ156" s="135"/>
      <c r="CC156" s="135"/>
      <c r="CD156" s="135"/>
      <c r="CE156" s="135"/>
      <c r="CF156" s="135"/>
      <c r="CG156" s="135"/>
      <c r="CH156" s="135"/>
      <c r="CI156" s="135"/>
      <c r="CJ156" s="135"/>
      <c r="CK156" s="135"/>
      <c r="CL156" s="135"/>
      <c r="CM156" s="135"/>
      <c r="EE156" s="135"/>
      <c r="EG156" s="135"/>
      <c r="EH156" s="135"/>
      <c r="EI156" s="135"/>
      <c r="EJ156" s="135"/>
      <c r="EK156" s="135"/>
      <c r="EL156" s="135"/>
      <c r="EM156" s="135"/>
      <c r="EN156" s="135"/>
      <c r="EO156" s="135"/>
      <c r="EP156" s="135"/>
      <c r="ES156" s="135"/>
      <c r="ET156" s="135"/>
    </row>
    <row r="157" spans="1:150" ht="12.75" customHeight="1" outlineLevel="2">
      <c r="A157" s="17">
        <f>IF(ISBLANK(D155),0,IF(CODE(D155)&gt;64,1,0))</f>
        <v>0</v>
      </c>
      <c r="B157" s="398"/>
      <c r="C157" s="360"/>
      <c r="D157" s="333"/>
      <c r="E157" s="361"/>
      <c r="F157" s="339"/>
      <c r="G157" s="340"/>
      <c r="H157" s="337"/>
      <c r="I157" s="337"/>
      <c r="J157" s="342"/>
      <c r="K157" s="361"/>
      <c r="L157" s="339"/>
      <c r="M157" s="340"/>
      <c r="N157" s="337"/>
      <c r="O157" s="337"/>
      <c r="P157" s="338"/>
      <c r="Q157" s="361"/>
      <c r="R157" s="339"/>
      <c r="S157" s="340"/>
      <c r="T157" s="337"/>
      <c r="U157" s="337"/>
      <c r="V157" s="338"/>
      <c r="W157" s="361"/>
      <c r="X157" s="339"/>
      <c r="Y157" s="340"/>
      <c r="Z157" s="337"/>
      <c r="AA157" s="337"/>
      <c r="AB157" s="338"/>
      <c r="AC157" s="361"/>
      <c r="AD157" s="339"/>
      <c r="AE157" s="340"/>
      <c r="AF157" s="337"/>
      <c r="AG157" s="337"/>
      <c r="AH157" s="341"/>
      <c r="AI157" s="361"/>
      <c r="AJ157" s="339"/>
      <c r="AK157" s="340"/>
      <c r="AL157" s="337"/>
      <c r="AM157" s="337"/>
      <c r="AN157" s="342"/>
      <c r="AO157" s="361"/>
      <c r="AP157" s="339"/>
      <c r="AQ157" s="340"/>
      <c r="AR157" s="337"/>
      <c r="AS157" s="337"/>
      <c r="AT157" s="341"/>
      <c r="AU157" s="361"/>
      <c r="AV157" s="339"/>
      <c r="AW157" s="340"/>
      <c r="AX157" s="337"/>
      <c r="AY157" s="337"/>
      <c r="AZ157" s="338"/>
      <c r="BA157" s="361"/>
      <c r="BB157" s="339"/>
      <c r="BC157" s="340"/>
      <c r="BD157" s="337"/>
      <c r="BE157" s="337"/>
      <c r="BF157" s="343"/>
      <c r="BG157" s="344"/>
      <c r="BH157" s="135"/>
      <c r="BI157" s="135"/>
      <c r="BJ157" s="135"/>
      <c r="CC157" s="135"/>
      <c r="CD157" s="135"/>
      <c r="CE157" s="135"/>
      <c r="CF157" s="135"/>
      <c r="CG157" s="135"/>
      <c r="CH157" s="135"/>
      <c r="CI157" s="135"/>
      <c r="CJ157" s="135"/>
      <c r="CK157" s="135"/>
      <c r="CL157" s="135"/>
      <c r="CM157" s="135"/>
      <c r="EE157" s="135"/>
      <c r="EG157" s="135"/>
      <c r="EH157" s="135"/>
      <c r="EI157" s="135"/>
      <c r="EJ157" s="135"/>
      <c r="EK157" s="135"/>
      <c r="EL157" s="135"/>
      <c r="EM157" s="135"/>
      <c r="EN157" s="135"/>
      <c r="EO157" s="135"/>
      <c r="EP157" s="135"/>
      <c r="ES157" s="135"/>
      <c r="ET157" s="135"/>
    </row>
    <row r="158" spans="1:150" ht="12.75" customHeight="1" outlineLevel="1">
      <c r="A158" s="17">
        <f>IF(ISBLANK(D156),0,IF(CODE(D156)&gt;64,1,0))</f>
        <v>0</v>
      </c>
      <c r="B158" s="18">
        <f t="shared" si="451"/>
        <v>0</v>
      </c>
      <c r="C158" s="384"/>
      <c r="D158" s="19">
        <f t="shared" si="452"/>
        <v>0</v>
      </c>
      <c r="E158" s="347"/>
      <c r="F158" s="46">
        <f t="shared" si="432"/>
        <v>0</v>
      </c>
      <c r="G158" s="348"/>
      <c r="H158" s="349"/>
      <c r="I158" s="349"/>
      <c r="J158" s="352"/>
      <c r="K158" s="347"/>
      <c r="L158" s="46">
        <f t="shared" si="433"/>
        <v>0</v>
      </c>
      <c r="M158" s="375"/>
      <c r="N158" s="376"/>
      <c r="O158" s="376"/>
      <c r="P158" s="377"/>
      <c r="Q158" s="347"/>
      <c r="R158" s="46">
        <f t="shared" si="434"/>
        <v>0</v>
      </c>
      <c r="S158" s="348"/>
      <c r="T158" s="349"/>
      <c r="U158" s="349"/>
      <c r="V158" s="350"/>
      <c r="W158" s="347"/>
      <c r="X158" s="46">
        <f t="shared" si="435"/>
        <v>0</v>
      </c>
      <c r="Y158" s="348"/>
      <c r="Z158" s="349"/>
      <c r="AA158" s="349"/>
      <c r="AB158" s="350"/>
      <c r="AC158" s="347"/>
      <c r="AD158" s="46">
        <f t="shared" si="436"/>
        <v>0</v>
      </c>
      <c r="AE158" s="348"/>
      <c r="AF158" s="349"/>
      <c r="AG158" s="349"/>
      <c r="AH158" s="351"/>
      <c r="AI158" s="347"/>
      <c r="AJ158" s="46">
        <f t="shared" si="437"/>
        <v>0</v>
      </c>
      <c r="AK158" s="348"/>
      <c r="AL158" s="349"/>
      <c r="AM158" s="349"/>
      <c r="AN158" s="352"/>
      <c r="AO158" s="347"/>
      <c r="AP158" s="46">
        <f t="shared" si="438"/>
        <v>0</v>
      </c>
      <c r="AQ158" s="348"/>
      <c r="AR158" s="349"/>
      <c r="AS158" s="349"/>
      <c r="AT158" s="351"/>
      <c r="AU158" s="347"/>
      <c r="AV158" s="46">
        <f t="shared" si="439"/>
        <v>0</v>
      </c>
      <c r="AW158" s="348"/>
      <c r="AX158" s="349"/>
      <c r="AY158" s="349"/>
      <c r="AZ158" s="350"/>
      <c r="BA158" s="347"/>
      <c r="BB158" s="46">
        <f t="shared" si="440"/>
        <v>0</v>
      </c>
      <c r="BC158" s="340"/>
      <c r="BD158" s="337"/>
      <c r="BE158" s="337"/>
      <c r="BF158" s="343"/>
      <c r="BG158" s="344"/>
      <c r="BH158" s="135"/>
      <c r="BI158" s="135"/>
      <c r="BJ158" s="135"/>
      <c r="CC158" s="135"/>
      <c r="CD158" s="135"/>
      <c r="CE158" s="135"/>
      <c r="CF158" s="135"/>
      <c r="CG158" s="135"/>
      <c r="CH158" s="135"/>
      <c r="CI158" s="135"/>
      <c r="CJ158" s="135"/>
      <c r="CK158" s="135"/>
      <c r="CL158" s="135"/>
      <c r="CM158" s="135"/>
      <c r="EE158" s="135"/>
      <c r="EG158" s="135"/>
      <c r="EH158" s="135"/>
      <c r="EI158" s="135"/>
      <c r="EJ158" s="135"/>
      <c r="EK158" s="135"/>
      <c r="EL158" s="135"/>
      <c r="EM158" s="135"/>
      <c r="EN158" s="135"/>
      <c r="EO158" s="135"/>
      <c r="EP158" s="135"/>
      <c r="ES158" s="135"/>
      <c r="ET158" s="135"/>
    </row>
    <row r="159" spans="1:150" ht="12.75" customHeight="1" outlineLevel="1">
      <c r="A159" s="353"/>
      <c r="B159" s="398"/>
      <c r="C159" s="42" t="str">
        <f t="shared" ref="C159" si="493">IF(D159="","", IF(D160&lt;&gt;"",D160,$N$137))</f>
        <v/>
      </c>
      <c r="D159" s="355"/>
      <c r="E159" s="111" t="str">
        <f>F159</f>
        <v/>
      </c>
      <c r="F159" s="51" t="str">
        <f t="shared" ref="F159" si="494">IF(G159 = "", "",IF(F160&lt;&gt; "",F160, $N$137))</f>
        <v/>
      </c>
      <c r="G159" s="340"/>
      <c r="H159" s="337"/>
      <c r="I159" s="337"/>
      <c r="J159" s="342"/>
      <c r="K159" s="111" t="str">
        <f>L159</f>
        <v/>
      </c>
      <c r="L159" s="51" t="str">
        <f t="shared" ref="L159" si="495">IF(M159 = "", "",IF(L160&lt;&gt; "",L160, $N$137))</f>
        <v/>
      </c>
      <c r="M159" s="357"/>
      <c r="N159" s="358"/>
      <c r="O159" s="358"/>
      <c r="P159" s="359"/>
      <c r="Q159" s="111" t="str">
        <f>R159</f>
        <v/>
      </c>
      <c r="R159" s="51" t="str">
        <f t="shared" ref="R159" si="496">IF(S159 = "", "",IF(R160&lt;&gt; "",R160, $N$137))</f>
        <v/>
      </c>
      <c r="S159" s="340"/>
      <c r="T159" s="337"/>
      <c r="U159" s="337"/>
      <c r="V159" s="338"/>
      <c r="W159" s="111" t="str">
        <f>X159</f>
        <v/>
      </c>
      <c r="X159" s="51" t="str">
        <f t="shared" ref="X159" si="497">IF(Y159 = "", "",IF(X160&lt;&gt; "",X160, $N$137))</f>
        <v/>
      </c>
      <c r="Y159" s="340"/>
      <c r="Z159" s="337"/>
      <c r="AA159" s="337"/>
      <c r="AB159" s="338"/>
      <c r="AC159" s="111" t="str">
        <f>AD159</f>
        <v/>
      </c>
      <c r="AD159" s="51" t="str">
        <f t="shared" ref="AD159" si="498">IF(AE159 = "", "",IF(AD160&lt;&gt; "",AD160, $N$137))</f>
        <v/>
      </c>
      <c r="AE159" s="340"/>
      <c r="AF159" s="337"/>
      <c r="AG159" s="337"/>
      <c r="AH159" s="341"/>
      <c r="AI159" s="111" t="str">
        <f>AJ159</f>
        <v/>
      </c>
      <c r="AJ159" s="51" t="str">
        <f t="shared" ref="AJ159" si="499">IF(AK159 = "", "",IF(AJ160&lt;&gt; "",AJ160, $N$137))</f>
        <v/>
      </c>
      <c r="AK159" s="340"/>
      <c r="AL159" s="337"/>
      <c r="AM159" s="337"/>
      <c r="AN159" s="342"/>
      <c r="AO159" s="111" t="str">
        <f>AP159</f>
        <v/>
      </c>
      <c r="AP159" s="51" t="str">
        <f t="shared" ref="AP159" si="500">IF(AQ159 = "", "",IF(AP160&lt;&gt; "",AP160, $N$137))</f>
        <v/>
      </c>
      <c r="AQ159" s="340"/>
      <c r="AR159" s="337"/>
      <c r="AS159" s="337"/>
      <c r="AT159" s="341"/>
      <c r="AU159" s="111" t="str">
        <f>AV159</f>
        <v/>
      </c>
      <c r="AV159" s="51" t="str">
        <f t="shared" ref="AV159" si="501">IF(AW159 = "", "",IF(AV160&lt;&gt; "",AV160, $N$137))</f>
        <v/>
      </c>
      <c r="AW159" s="340"/>
      <c r="AX159" s="337"/>
      <c r="AY159" s="337"/>
      <c r="AZ159" s="338"/>
      <c r="BA159" s="111" t="str">
        <f>BB159</f>
        <v/>
      </c>
      <c r="BB159" s="51" t="str">
        <f t="shared" ref="BB159" si="502">IF(BC159 = "", "",IF(BB160&lt;&gt; "",BB160, $N$137))</f>
        <v/>
      </c>
      <c r="BC159" s="357"/>
      <c r="BD159" s="358"/>
      <c r="BE159" s="358"/>
      <c r="BF159" s="359"/>
      <c r="BG159" s="344"/>
      <c r="BH159" s="135"/>
      <c r="BI159" s="135"/>
      <c r="BJ159" s="135"/>
      <c r="CC159" s="135"/>
      <c r="CD159" s="135"/>
      <c r="CE159" s="135"/>
      <c r="CF159" s="135"/>
      <c r="CG159" s="135"/>
      <c r="CH159" s="135"/>
      <c r="CI159" s="135"/>
      <c r="CJ159" s="135"/>
      <c r="CK159" s="135"/>
      <c r="CL159" s="135"/>
      <c r="CM159" s="135"/>
      <c r="EE159" s="135"/>
      <c r="EG159" s="135"/>
      <c r="EH159" s="135"/>
      <c r="EI159" s="135"/>
      <c r="EJ159" s="135"/>
      <c r="EK159" s="135"/>
      <c r="EL159" s="135"/>
      <c r="EM159" s="135"/>
      <c r="EN159" s="135"/>
      <c r="EO159" s="135"/>
      <c r="EP159" s="135"/>
      <c r="ES159" s="135"/>
      <c r="ET159" s="135"/>
    </row>
    <row r="160" spans="1:150" ht="12.75" customHeight="1" outlineLevel="1">
      <c r="A160" s="17">
        <f>IF(ISBLANK(D158),0,IF(CODE(D158)&gt;64,1,0))</f>
        <v>0</v>
      </c>
      <c r="B160" s="398"/>
      <c r="C160" s="360"/>
      <c r="D160" s="333"/>
      <c r="E160" s="361"/>
      <c r="F160" s="339"/>
      <c r="G160" s="340"/>
      <c r="H160" s="337"/>
      <c r="I160" s="337"/>
      <c r="J160" s="342"/>
      <c r="K160" s="361"/>
      <c r="L160" s="339"/>
      <c r="M160" s="340"/>
      <c r="N160" s="337"/>
      <c r="O160" s="337"/>
      <c r="P160" s="338"/>
      <c r="Q160" s="361"/>
      <c r="R160" s="339"/>
      <c r="S160" s="340"/>
      <c r="T160" s="337"/>
      <c r="U160" s="337"/>
      <c r="V160" s="338"/>
      <c r="W160" s="361"/>
      <c r="X160" s="339"/>
      <c r="Y160" s="340"/>
      <c r="Z160" s="337"/>
      <c r="AA160" s="337"/>
      <c r="AB160" s="338"/>
      <c r="AC160" s="361"/>
      <c r="AD160" s="339"/>
      <c r="AE160" s="340"/>
      <c r="AF160" s="337"/>
      <c r="AG160" s="337"/>
      <c r="AH160" s="341"/>
      <c r="AI160" s="361"/>
      <c r="AJ160" s="339"/>
      <c r="AK160" s="340"/>
      <c r="AL160" s="337"/>
      <c r="AM160" s="337"/>
      <c r="AN160" s="342"/>
      <c r="AO160" s="361"/>
      <c r="AP160" s="339"/>
      <c r="AQ160" s="340"/>
      <c r="AR160" s="337"/>
      <c r="AS160" s="337"/>
      <c r="AT160" s="341"/>
      <c r="AU160" s="361"/>
      <c r="AV160" s="339"/>
      <c r="AW160" s="340"/>
      <c r="AX160" s="337"/>
      <c r="AY160" s="337"/>
      <c r="AZ160" s="338"/>
      <c r="BA160" s="361"/>
      <c r="BB160" s="339"/>
      <c r="BC160" s="340"/>
      <c r="BD160" s="337"/>
      <c r="BE160" s="337"/>
      <c r="BF160" s="343"/>
      <c r="BG160" s="344"/>
      <c r="BH160" s="135"/>
      <c r="BI160" s="135"/>
      <c r="BJ160" s="135"/>
      <c r="CC160" s="135"/>
      <c r="CD160" s="135"/>
      <c r="CE160" s="135"/>
      <c r="CF160" s="135"/>
      <c r="CG160" s="135"/>
      <c r="CH160" s="135"/>
      <c r="CI160" s="135"/>
      <c r="CJ160" s="135"/>
      <c r="CK160" s="135"/>
      <c r="CL160" s="135"/>
      <c r="CM160" s="135"/>
      <c r="EE160" s="135"/>
      <c r="EG160" s="135"/>
      <c r="EH160" s="135"/>
      <c r="EI160" s="135"/>
      <c r="EJ160" s="135"/>
      <c r="EK160" s="135"/>
      <c r="EL160" s="135"/>
      <c r="EM160" s="135"/>
      <c r="EN160" s="135"/>
      <c r="EO160" s="135"/>
      <c r="EP160" s="135"/>
      <c r="ES160" s="135"/>
      <c r="ET160" s="135"/>
    </row>
    <row r="161" spans="1:161" ht="12.75" customHeight="1" outlineLevel="1">
      <c r="A161" s="17">
        <f>IF(ISBLANK(D159),0,IF(CODE(D159)&gt;64,1,0))</f>
        <v>0</v>
      </c>
      <c r="B161" s="18">
        <f t="shared" si="451"/>
        <v>0</v>
      </c>
      <c r="C161" s="384"/>
      <c r="D161" s="19">
        <f t="shared" si="452"/>
        <v>0</v>
      </c>
      <c r="E161" s="347"/>
      <c r="F161" s="46">
        <f t="shared" si="432"/>
        <v>0</v>
      </c>
      <c r="G161" s="348"/>
      <c r="H161" s="349"/>
      <c r="I161" s="349"/>
      <c r="J161" s="352"/>
      <c r="K161" s="347"/>
      <c r="L161" s="46">
        <f t="shared" si="433"/>
        <v>0</v>
      </c>
      <c r="M161" s="406"/>
      <c r="N161" s="403"/>
      <c r="O161" s="403"/>
      <c r="P161" s="404"/>
      <c r="Q161" s="347"/>
      <c r="R161" s="46">
        <f t="shared" si="434"/>
        <v>0</v>
      </c>
      <c r="S161" s="348"/>
      <c r="T161" s="349"/>
      <c r="U161" s="349"/>
      <c r="V161" s="350"/>
      <c r="W161" s="347"/>
      <c r="X161" s="46">
        <f t="shared" si="435"/>
        <v>0</v>
      </c>
      <c r="Y161" s="348"/>
      <c r="Z161" s="349"/>
      <c r="AA161" s="349"/>
      <c r="AB161" s="350"/>
      <c r="AC161" s="347"/>
      <c r="AD161" s="46">
        <f t="shared" si="436"/>
        <v>0</v>
      </c>
      <c r="AE161" s="348"/>
      <c r="AF161" s="349"/>
      <c r="AG161" s="349"/>
      <c r="AH161" s="351"/>
      <c r="AI161" s="347"/>
      <c r="AJ161" s="46">
        <f t="shared" si="437"/>
        <v>0</v>
      </c>
      <c r="AK161" s="348"/>
      <c r="AL161" s="349"/>
      <c r="AM161" s="349"/>
      <c r="AN161" s="352"/>
      <c r="AO161" s="347"/>
      <c r="AP161" s="46">
        <f t="shared" si="438"/>
        <v>0</v>
      </c>
      <c r="AQ161" s="348"/>
      <c r="AR161" s="349"/>
      <c r="AS161" s="349"/>
      <c r="AT161" s="351"/>
      <c r="AU161" s="347"/>
      <c r="AV161" s="46">
        <f t="shared" si="439"/>
        <v>0</v>
      </c>
      <c r="AW161" s="348"/>
      <c r="AX161" s="349"/>
      <c r="AY161" s="349"/>
      <c r="AZ161" s="350"/>
      <c r="BA161" s="347"/>
      <c r="BB161" s="46">
        <f t="shared" si="440"/>
        <v>0</v>
      </c>
      <c r="BC161" s="340"/>
      <c r="BD161" s="337"/>
      <c r="BE161" s="337"/>
      <c r="BF161" s="343"/>
      <c r="BG161" s="344"/>
      <c r="BH161" s="135"/>
      <c r="BI161" s="135"/>
      <c r="BJ161" s="135"/>
      <c r="CC161" s="135"/>
      <c r="CD161" s="135"/>
      <c r="CE161" s="135"/>
      <c r="CF161" s="135"/>
      <c r="CG161" s="135"/>
      <c r="CH161" s="135"/>
      <c r="CI161" s="135"/>
      <c r="CJ161" s="135"/>
      <c r="CK161" s="135"/>
      <c r="CL161" s="135"/>
      <c r="CM161" s="135"/>
      <c r="EE161" s="135"/>
      <c r="EG161" s="135"/>
      <c r="EH161" s="135"/>
      <c r="EI161" s="135"/>
      <c r="EJ161" s="135"/>
      <c r="EK161" s="135"/>
      <c r="EL161" s="135"/>
      <c r="EM161" s="135"/>
      <c r="EN161" s="135"/>
      <c r="EO161" s="135"/>
      <c r="EP161" s="135"/>
      <c r="ES161" s="135"/>
      <c r="ET161" s="135"/>
    </row>
    <row r="162" spans="1:161" ht="12.75" customHeight="1" outlineLevel="1">
      <c r="A162" s="353"/>
      <c r="B162" s="398"/>
      <c r="C162" s="42" t="str">
        <f t="shared" ref="C162" si="503">IF(D162="","", IF(D163&lt;&gt;"",D163,$N$137))</f>
        <v/>
      </c>
      <c r="D162" s="355"/>
      <c r="E162" s="111" t="str">
        <f>F162</f>
        <v/>
      </c>
      <c r="F162" s="51" t="str">
        <f t="shared" ref="F162" si="504">IF(G162 = "", "",IF(F163&lt;&gt; "",F163, $N$137))</f>
        <v/>
      </c>
      <c r="G162" s="340"/>
      <c r="H162" s="337"/>
      <c r="I162" s="337"/>
      <c r="J162" s="338"/>
      <c r="K162" s="111" t="str">
        <f>L162</f>
        <v/>
      </c>
      <c r="L162" s="51" t="str">
        <f t="shared" ref="L162" si="505">IF(M162 = "", "",IF(L163&lt;&gt; "",L163, $N$137))</f>
        <v/>
      </c>
      <c r="M162" s="340"/>
      <c r="N162" s="337"/>
      <c r="O162" s="337"/>
      <c r="P162" s="338"/>
      <c r="Q162" s="111" t="str">
        <f>R162</f>
        <v/>
      </c>
      <c r="R162" s="51" t="str">
        <f t="shared" ref="R162" si="506">IF(S162 = "", "",IF(R163&lt;&gt; "",R163, $N$137))</f>
        <v/>
      </c>
      <c r="S162" s="340"/>
      <c r="T162" s="337"/>
      <c r="U162" s="337"/>
      <c r="V162" s="338"/>
      <c r="W162" s="111" t="str">
        <f>X162</f>
        <v/>
      </c>
      <c r="X162" s="51" t="str">
        <f t="shared" ref="X162" si="507">IF(Y162 = "", "",IF(X163&lt;&gt; "",X163, $N$137))</f>
        <v/>
      </c>
      <c r="Y162" s="340"/>
      <c r="Z162" s="337"/>
      <c r="AA162" s="337"/>
      <c r="AB162" s="338"/>
      <c r="AC162" s="111" t="str">
        <f>AD162</f>
        <v/>
      </c>
      <c r="AD162" s="51" t="str">
        <f t="shared" ref="AD162" si="508">IF(AE162 = "", "",IF(AD163&lt;&gt; "",AD163, $N$137))</f>
        <v/>
      </c>
      <c r="AE162" s="340"/>
      <c r="AF162" s="337"/>
      <c r="AG162" s="337"/>
      <c r="AH162" s="341"/>
      <c r="AI162" s="111" t="str">
        <f>AJ162</f>
        <v/>
      </c>
      <c r="AJ162" s="51" t="str">
        <f t="shared" ref="AJ162" si="509">IF(AK162 = "", "",IF(AJ163&lt;&gt; "",AJ163, $N$137))</f>
        <v/>
      </c>
      <c r="AK162" s="340"/>
      <c r="AL162" s="337"/>
      <c r="AM162" s="337"/>
      <c r="AN162" s="342"/>
      <c r="AO162" s="111" t="str">
        <f>AP162</f>
        <v/>
      </c>
      <c r="AP162" s="51" t="str">
        <f t="shared" ref="AP162" si="510">IF(AQ162 = "", "",IF(AP163&lt;&gt; "",AP163, $N$137))</f>
        <v/>
      </c>
      <c r="AQ162" s="340"/>
      <c r="AR162" s="337"/>
      <c r="AS162" s="337"/>
      <c r="AT162" s="341"/>
      <c r="AU162" s="111" t="str">
        <f>AV162</f>
        <v/>
      </c>
      <c r="AV162" s="51" t="str">
        <f t="shared" ref="AV162" si="511">IF(AW162 = "", "",IF(AV163&lt;&gt; "",AV163, $N$137))</f>
        <v/>
      </c>
      <c r="AW162" s="340"/>
      <c r="AX162" s="337"/>
      <c r="AY162" s="337"/>
      <c r="AZ162" s="338"/>
      <c r="BA162" s="111" t="str">
        <f>BB162</f>
        <v/>
      </c>
      <c r="BB162" s="51" t="str">
        <f t="shared" ref="BB162" si="512">IF(BC162 = "", "",IF(BB163&lt;&gt; "",BB163, $N$137))</f>
        <v/>
      </c>
      <c r="BC162" s="357"/>
      <c r="BD162" s="358"/>
      <c r="BE162" s="358"/>
      <c r="BF162" s="359"/>
      <c r="BG162" s="344"/>
      <c r="BH162" s="135"/>
      <c r="BI162" s="135"/>
      <c r="BJ162" s="135"/>
      <c r="CC162" s="135"/>
      <c r="CD162" s="135"/>
      <c r="CE162" s="135"/>
      <c r="CF162" s="135"/>
      <c r="CG162" s="135"/>
      <c r="CH162" s="135"/>
      <c r="CI162" s="135"/>
      <c r="CJ162" s="135"/>
      <c r="CK162" s="135"/>
      <c r="CL162" s="135"/>
      <c r="CM162" s="135"/>
      <c r="EE162" s="135"/>
      <c r="EG162" s="135"/>
      <c r="EH162" s="135"/>
      <c r="EI162" s="135"/>
      <c r="EJ162" s="135"/>
      <c r="EK162" s="135"/>
      <c r="EL162" s="135"/>
      <c r="EM162" s="135"/>
      <c r="EN162" s="135"/>
      <c r="EO162" s="135"/>
      <c r="EP162" s="135"/>
      <c r="ES162" s="135"/>
      <c r="ET162" s="135"/>
    </row>
    <row r="163" spans="1:161" ht="12.75" customHeight="1" outlineLevel="1">
      <c r="A163" s="17">
        <f>IF(ISBLANK(D161),0,IF(CODE(D161)&gt;64,1,0))</f>
        <v>0</v>
      </c>
      <c r="B163" s="398"/>
      <c r="C163" s="360"/>
      <c r="D163" s="333"/>
      <c r="E163" s="361"/>
      <c r="F163" s="339"/>
      <c r="G163" s="340"/>
      <c r="H163" s="337"/>
      <c r="I163" s="337"/>
      <c r="J163" s="338"/>
      <c r="K163" s="361"/>
      <c r="L163" s="339"/>
      <c r="M163" s="340"/>
      <c r="N163" s="337"/>
      <c r="O163" s="337"/>
      <c r="P163" s="338"/>
      <c r="Q163" s="361"/>
      <c r="R163" s="339"/>
      <c r="S163" s="340"/>
      <c r="T163" s="337"/>
      <c r="U163" s="337"/>
      <c r="V163" s="338"/>
      <c r="W163" s="361"/>
      <c r="X163" s="339"/>
      <c r="Y163" s="340"/>
      <c r="Z163" s="337"/>
      <c r="AA163" s="337"/>
      <c r="AB163" s="338"/>
      <c r="AC163" s="361"/>
      <c r="AD163" s="339"/>
      <c r="AE163" s="340"/>
      <c r="AF163" s="337"/>
      <c r="AG163" s="337"/>
      <c r="AH163" s="341"/>
      <c r="AI163" s="361"/>
      <c r="AJ163" s="339"/>
      <c r="AK163" s="340"/>
      <c r="AL163" s="337"/>
      <c r="AM163" s="337"/>
      <c r="AN163" s="342"/>
      <c r="AO163" s="361"/>
      <c r="AP163" s="339"/>
      <c r="AQ163" s="340"/>
      <c r="AR163" s="337"/>
      <c r="AS163" s="337"/>
      <c r="AT163" s="341"/>
      <c r="AU163" s="361"/>
      <c r="AV163" s="339"/>
      <c r="AW163" s="340"/>
      <c r="AX163" s="337"/>
      <c r="AY163" s="337"/>
      <c r="AZ163" s="338"/>
      <c r="BA163" s="361"/>
      <c r="BB163" s="339"/>
      <c r="BC163" s="340"/>
      <c r="BD163" s="337"/>
      <c r="BE163" s="337"/>
      <c r="BF163" s="343"/>
      <c r="BG163" s="344"/>
      <c r="BH163" s="135"/>
      <c r="BI163" s="135"/>
      <c r="BJ163" s="135"/>
      <c r="CC163" s="135"/>
      <c r="CD163" s="135"/>
      <c r="CE163" s="135"/>
      <c r="CF163" s="135"/>
      <c r="CG163" s="135"/>
      <c r="CH163" s="135"/>
      <c r="CI163" s="135"/>
      <c r="CJ163" s="135"/>
      <c r="CK163" s="135"/>
      <c r="CL163" s="135"/>
      <c r="CM163" s="135"/>
      <c r="EE163" s="135"/>
      <c r="EG163" s="135"/>
      <c r="EH163" s="135"/>
      <c r="EI163" s="135"/>
      <c r="EJ163" s="135"/>
      <c r="EK163" s="135"/>
      <c r="EL163" s="135"/>
      <c r="EM163" s="135"/>
      <c r="EN163" s="135"/>
      <c r="EO163" s="135"/>
      <c r="EP163" s="135"/>
      <c r="ES163" s="135"/>
      <c r="ET163" s="135"/>
    </row>
    <row r="164" spans="1:161" ht="12.75" customHeight="1" outlineLevel="1">
      <c r="A164" s="17">
        <f>IF(ISBLANK(D162),0,IF(CODE(D162)&gt;64,1,0))</f>
        <v>0</v>
      </c>
      <c r="B164" s="18">
        <f t="shared" si="451"/>
        <v>0</v>
      </c>
      <c r="C164" s="384"/>
      <c r="D164" s="19">
        <f t="shared" si="452"/>
        <v>0</v>
      </c>
      <c r="E164" s="347"/>
      <c r="F164" s="46">
        <f t="shared" si="432"/>
        <v>0</v>
      </c>
      <c r="G164" s="348"/>
      <c r="H164" s="349"/>
      <c r="I164" s="349"/>
      <c r="J164" s="350"/>
      <c r="K164" s="347"/>
      <c r="L164" s="46">
        <f t="shared" si="433"/>
        <v>0</v>
      </c>
      <c r="M164" s="348"/>
      <c r="N164" s="349"/>
      <c r="O164" s="349"/>
      <c r="P164" s="350"/>
      <c r="Q164" s="347"/>
      <c r="R164" s="46">
        <f t="shared" si="434"/>
        <v>0</v>
      </c>
      <c r="S164" s="348"/>
      <c r="T164" s="349"/>
      <c r="U164" s="349"/>
      <c r="V164" s="350"/>
      <c r="W164" s="347"/>
      <c r="X164" s="46">
        <f t="shared" si="435"/>
        <v>0</v>
      </c>
      <c r="Y164" s="348"/>
      <c r="Z164" s="349"/>
      <c r="AA164" s="349"/>
      <c r="AB164" s="350"/>
      <c r="AC164" s="347"/>
      <c r="AD164" s="46">
        <f t="shared" si="436"/>
        <v>0</v>
      </c>
      <c r="AE164" s="348"/>
      <c r="AF164" s="349"/>
      <c r="AG164" s="349"/>
      <c r="AH164" s="351"/>
      <c r="AI164" s="347"/>
      <c r="AJ164" s="46">
        <f t="shared" si="437"/>
        <v>0</v>
      </c>
      <c r="AK164" s="348"/>
      <c r="AL164" s="349"/>
      <c r="AM164" s="349"/>
      <c r="AN164" s="352"/>
      <c r="AO164" s="347"/>
      <c r="AP164" s="46">
        <f t="shared" si="438"/>
        <v>0</v>
      </c>
      <c r="AQ164" s="348"/>
      <c r="AR164" s="349"/>
      <c r="AS164" s="349"/>
      <c r="AT164" s="351"/>
      <c r="AU164" s="347"/>
      <c r="AV164" s="46">
        <f t="shared" si="439"/>
        <v>0</v>
      </c>
      <c r="AW164" s="348"/>
      <c r="AX164" s="349"/>
      <c r="AY164" s="349"/>
      <c r="AZ164" s="350"/>
      <c r="BA164" s="347"/>
      <c r="BB164" s="46">
        <f t="shared" si="440"/>
        <v>0</v>
      </c>
      <c r="BC164" s="340"/>
      <c r="BD164" s="337"/>
      <c r="BE164" s="337"/>
      <c r="BF164" s="343"/>
      <c r="BG164" s="344"/>
      <c r="BH164" s="135"/>
      <c r="BI164" s="135"/>
      <c r="BJ164" s="135"/>
      <c r="CC164" s="135"/>
      <c r="CD164" s="135"/>
      <c r="CE164" s="135"/>
      <c r="CF164" s="135"/>
      <c r="CG164" s="135"/>
      <c r="CH164" s="135"/>
      <c r="CI164" s="135"/>
      <c r="CJ164" s="135"/>
      <c r="CK164" s="135"/>
      <c r="CL164" s="135"/>
      <c r="CM164" s="135"/>
      <c r="EE164" s="135"/>
      <c r="EG164" s="135"/>
      <c r="EH164" s="135"/>
      <c r="EI164" s="135"/>
      <c r="EJ164" s="135"/>
      <c r="EK164" s="135"/>
      <c r="EL164" s="135"/>
      <c r="EM164" s="135"/>
      <c r="EN164" s="135"/>
      <c r="EO164" s="135"/>
      <c r="EP164" s="135"/>
      <c r="ES164" s="135"/>
      <c r="ET164" s="135"/>
    </row>
    <row r="165" spans="1:161" ht="12.75" customHeight="1" outlineLevel="1">
      <c r="A165" s="353"/>
      <c r="B165" s="398"/>
      <c r="C165" s="42" t="str">
        <f t="shared" ref="C165" si="513">IF(D165="","", IF(D166&lt;&gt;"",D166,$N$137))</f>
        <v/>
      </c>
      <c r="D165" s="355"/>
      <c r="E165" s="111" t="str">
        <f>F165</f>
        <v/>
      </c>
      <c r="F165" s="51" t="str">
        <f t="shared" ref="F165" si="514">IF(G165 = "", "",IF(F166&lt;&gt; "",F166, $N$137))</f>
        <v/>
      </c>
      <c r="G165" s="340"/>
      <c r="H165" s="337"/>
      <c r="I165" s="337"/>
      <c r="J165" s="338"/>
      <c r="K165" s="111" t="str">
        <f>L165</f>
        <v/>
      </c>
      <c r="L165" s="51" t="str">
        <f t="shared" ref="L165" si="515">IF(M165 = "", "",IF(L166&lt;&gt; "",L166, $N$137))</f>
        <v/>
      </c>
      <c r="M165" s="340"/>
      <c r="N165" s="337"/>
      <c r="O165" s="337"/>
      <c r="P165" s="338"/>
      <c r="Q165" s="111" t="str">
        <f>R165</f>
        <v/>
      </c>
      <c r="R165" s="51" t="str">
        <f t="shared" ref="R165" si="516">IF(S165 = "", "",IF(R166&lt;&gt; "",R166, $N$137))</f>
        <v/>
      </c>
      <c r="S165" s="340"/>
      <c r="T165" s="337"/>
      <c r="U165" s="337"/>
      <c r="V165" s="338"/>
      <c r="W165" s="111" t="str">
        <f>X165</f>
        <v/>
      </c>
      <c r="X165" s="51" t="str">
        <f t="shared" ref="X165" si="517">IF(Y165 = "", "",IF(X166&lt;&gt; "",X166, $N$137))</f>
        <v/>
      </c>
      <c r="Y165" s="340"/>
      <c r="Z165" s="337"/>
      <c r="AA165" s="337"/>
      <c r="AB165" s="338"/>
      <c r="AC165" s="111" t="str">
        <f>AD165</f>
        <v/>
      </c>
      <c r="AD165" s="51" t="str">
        <f t="shared" ref="AD165" si="518">IF(AE165 = "", "",IF(AD166&lt;&gt; "",AD166, $N$137))</f>
        <v/>
      </c>
      <c r="AE165" s="340"/>
      <c r="AF165" s="337"/>
      <c r="AG165" s="337"/>
      <c r="AH165" s="341"/>
      <c r="AI165" s="111" t="str">
        <f>AJ165</f>
        <v/>
      </c>
      <c r="AJ165" s="51" t="str">
        <f t="shared" ref="AJ165" si="519">IF(AK165 = "", "",IF(AJ166&lt;&gt; "",AJ166, $N$137))</f>
        <v/>
      </c>
      <c r="AK165" s="340"/>
      <c r="AL165" s="337"/>
      <c r="AM165" s="337"/>
      <c r="AN165" s="342"/>
      <c r="AO165" s="111" t="str">
        <f>AP165</f>
        <v/>
      </c>
      <c r="AP165" s="51" t="str">
        <f t="shared" ref="AP165" si="520">IF(AQ165 = "", "",IF(AP166&lt;&gt; "",AP166, $N$137))</f>
        <v/>
      </c>
      <c r="AQ165" s="340"/>
      <c r="AR165" s="337"/>
      <c r="AS165" s="337"/>
      <c r="AT165" s="341"/>
      <c r="AU165" s="111" t="str">
        <f>AV165</f>
        <v/>
      </c>
      <c r="AV165" s="51" t="str">
        <f t="shared" ref="AV165" si="521">IF(AW165 = "", "",IF(AV166&lt;&gt; "",AV166, $N$137))</f>
        <v/>
      </c>
      <c r="AW165" s="340"/>
      <c r="AX165" s="337"/>
      <c r="AY165" s="337"/>
      <c r="AZ165" s="338"/>
      <c r="BA165" s="111" t="str">
        <f>BB165</f>
        <v/>
      </c>
      <c r="BB165" s="51" t="str">
        <f t="shared" ref="BB165" si="522">IF(BC165 = "", "",IF(BB166&lt;&gt; "",BB166, $N$137))</f>
        <v/>
      </c>
      <c r="BC165" s="357"/>
      <c r="BD165" s="358"/>
      <c r="BE165" s="358"/>
      <c r="BF165" s="359"/>
      <c r="BG165" s="344"/>
      <c r="BH165" s="135"/>
      <c r="BI165" s="135"/>
      <c r="BJ165" s="135"/>
      <c r="CC165" s="135"/>
      <c r="CD165" s="135"/>
      <c r="CE165" s="135"/>
      <c r="CF165" s="135"/>
      <c r="CG165" s="135"/>
      <c r="CH165" s="135"/>
      <c r="CI165" s="135"/>
      <c r="CJ165" s="135"/>
      <c r="CK165" s="135"/>
      <c r="CL165" s="135"/>
      <c r="CM165" s="135"/>
      <c r="DN165" s="135"/>
      <c r="EE165" s="135"/>
      <c r="EG165" s="135"/>
      <c r="EH165" s="135"/>
      <c r="EI165" s="135"/>
      <c r="EJ165" s="135"/>
      <c r="EK165" s="135"/>
      <c r="EL165" s="135"/>
      <c r="EM165" s="135"/>
      <c r="EN165" s="135"/>
      <c r="EO165" s="135"/>
      <c r="EP165" s="135"/>
      <c r="ES165" s="135"/>
      <c r="ET165" s="135"/>
    </row>
    <row r="166" spans="1:161" ht="12.75" customHeight="1" outlineLevel="1">
      <c r="A166" s="17">
        <f>IF(ISBLANK(D164),0,IF(CODE(D164)&gt;64,1,0))</f>
        <v>0</v>
      </c>
      <c r="B166" s="398"/>
      <c r="C166" s="360"/>
      <c r="D166" s="333"/>
      <c r="E166" s="361"/>
      <c r="F166" s="339"/>
      <c r="G166" s="340"/>
      <c r="H166" s="337"/>
      <c r="I166" s="337"/>
      <c r="J166" s="338"/>
      <c r="K166" s="361"/>
      <c r="L166" s="339"/>
      <c r="M166" s="340"/>
      <c r="N166" s="337"/>
      <c r="O166" s="337"/>
      <c r="P166" s="338"/>
      <c r="Q166" s="361"/>
      <c r="R166" s="339"/>
      <c r="S166" s="340"/>
      <c r="T166" s="337"/>
      <c r="U166" s="337"/>
      <c r="V166" s="338"/>
      <c r="W166" s="361"/>
      <c r="X166" s="339"/>
      <c r="Y166" s="340"/>
      <c r="Z166" s="337"/>
      <c r="AA166" s="337"/>
      <c r="AB166" s="338"/>
      <c r="AC166" s="361"/>
      <c r="AD166" s="339"/>
      <c r="AE166" s="340"/>
      <c r="AF166" s="337"/>
      <c r="AG166" s="337"/>
      <c r="AH166" s="341"/>
      <c r="AI166" s="361"/>
      <c r="AJ166" s="339"/>
      <c r="AK166" s="340"/>
      <c r="AL166" s="337"/>
      <c r="AM166" s="337"/>
      <c r="AN166" s="342"/>
      <c r="AO166" s="361"/>
      <c r="AP166" s="339"/>
      <c r="AQ166" s="340"/>
      <c r="AR166" s="337"/>
      <c r="AS166" s="337"/>
      <c r="AT166" s="341"/>
      <c r="AU166" s="361"/>
      <c r="AV166" s="339"/>
      <c r="AW166" s="340"/>
      <c r="AX166" s="337"/>
      <c r="AY166" s="337"/>
      <c r="AZ166" s="338"/>
      <c r="BA166" s="361"/>
      <c r="BB166" s="339"/>
      <c r="BC166" s="340"/>
      <c r="BD166" s="337"/>
      <c r="BE166" s="337"/>
      <c r="BF166" s="343"/>
      <c r="BG166" s="344"/>
      <c r="BH166" s="135"/>
      <c r="BI166" s="135"/>
      <c r="BJ166" s="135"/>
      <c r="CC166" s="135"/>
      <c r="CD166" s="135"/>
      <c r="CE166" s="135"/>
      <c r="CF166" s="135"/>
      <c r="CG166" s="135"/>
      <c r="CH166" s="135"/>
      <c r="CI166" s="135"/>
      <c r="CJ166" s="135"/>
      <c r="CK166" s="135"/>
      <c r="CL166" s="135"/>
      <c r="CM166" s="135"/>
      <c r="DA166" s="407"/>
      <c r="DB166" s="354"/>
      <c r="DC166" s="354"/>
      <c r="DD166" s="354"/>
      <c r="DE166" s="354"/>
      <c r="DF166" s="354"/>
      <c r="DG166" s="354"/>
      <c r="DH166" s="354"/>
      <c r="DN166" s="135"/>
      <c r="EE166" s="135"/>
      <c r="EG166" s="135"/>
      <c r="EH166" s="135"/>
      <c r="EI166" s="135"/>
      <c r="EJ166" s="135"/>
      <c r="EK166" s="135"/>
      <c r="EL166" s="135"/>
      <c r="EM166" s="135"/>
      <c r="EN166" s="135"/>
      <c r="EO166" s="135"/>
      <c r="EP166" s="135"/>
      <c r="ES166" s="135"/>
      <c r="ET166" s="135"/>
    </row>
    <row r="167" spans="1:161" ht="14.25" customHeight="1" outlineLevel="1">
      <c r="A167" s="17">
        <f>IF(ISBLANK(D165),0,IF(CODE(D165)&gt;64,1,0))</f>
        <v>0</v>
      </c>
      <c r="B167" s="18">
        <f t="shared" si="451"/>
        <v>0</v>
      </c>
      <c r="C167" s="384"/>
      <c r="D167" s="19">
        <f t="shared" si="452"/>
        <v>0</v>
      </c>
      <c r="E167" s="347"/>
      <c r="F167" s="46">
        <f t="shared" si="432"/>
        <v>0</v>
      </c>
      <c r="G167" s="348"/>
      <c r="H167" s="349"/>
      <c r="I167" s="349"/>
      <c r="J167" s="350"/>
      <c r="K167" s="347"/>
      <c r="L167" s="46">
        <f t="shared" si="433"/>
        <v>0</v>
      </c>
      <c r="M167" s="348"/>
      <c r="N167" s="349"/>
      <c r="O167" s="349"/>
      <c r="P167" s="350"/>
      <c r="Q167" s="347"/>
      <c r="R167" s="46">
        <f t="shared" si="434"/>
        <v>0</v>
      </c>
      <c r="S167" s="348"/>
      <c r="T167" s="349"/>
      <c r="U167" s="349"/>
      <c r="V167" s="350"/>
      <c r="W167" s="347"/>
      <c r="X167" s="46">
        <f t="shared" si="435"/>
        <v>0</v>
      </c>
      <c r="Y167" s="348"/>
      <c r="Z167" s="349"/>
      <c r="AA167" s="349"/>
      <c r="AB167" s="350"/>
      <c r="AC167" s="347"/>
      <c r="AD167" s="46">
        <f t="shared" si="436"/>
        <v>0</v>
      </c>
      <c r="AE167" s="349"/>
      <c r="AF167" s="349"/>
      <c r="AG167" s="349"/>
      <c r="AH167" s="351"/>
      <c r="AI167" s="347"/>
      <c r="AJ167" s="46">
        <f t="shared" si="437"/>
        <v>0</v>
      </c>
      <c r="AK167" s="349"/>
      <c r="AL167" s="349"/>
      <c r="AM167" s="349"/>
      <c r="AN167" s="352"/>
      <c r="AO167" s="347"/>
      <c r="AP167" s="46">
        <f t="shared" si="438"/>
        <v>0</v>
      </c>
      <c r="AQ167" s="349"/>
      <c r="AR167" s="349"/>
      <c r="AS167" s="349"/>
      <c r="AT167" s="351"/>
      <c r="AU167" s="347"/>
      <c r="AV167" s="46">
        <f t="shared" si="439"/>
        <v>0</v>
      </c>
      <c r="AW167" s="348"/>
      <c r="AX167" s="349"/>
      <c r="AY167" s="349"/>
      <c r="AZ167" s="350"/>
      <c r="BA167" s="347"/>
      <c r="BB167" s="46">
        <f t="shared" si="440"/>
        <v>0</v>
      </c>
      <c r="BC167" s="340"/>
      <c r="BD167" s="337"/>
      <c r="BE167" s="337"/>
      <c r="BF167" s="343"/>
      <c r="BG167" s="344"/>
      <c r="BH167" s="135"/>
      <c r="BI167" s="135"/>
      <c r="BJ167" s="135"/>
      <c r="CC167" s="135"/>
      <c r="CD167" s="135"/>
      <c r="CE167" s="135"/>
      <c r="CF167" s="135"/>
      <c r="CG167" s="135"/>
      <c r="CH167" s="135"/>
      <c r="CI167" s="135"/>
      <c r="CJ167" s="135"/>
      <c r="CK167" s="135"/>
      <c r="CL167" s="135"/>
      <c r="CM167" s="135"/>
      <c r="DA167" s="121"/>
      <c r="DB167" s="125"/>
      <c r="DC167" s="121"/>
      <c r="DD167" s="121"/>
      <c r="DE167" s="121"/>
      <c r="DF167" s="121"/>
      <c r="DG167" s="121"/>
      <c r="DH167" s="121"/>
      <c r="DI167" s="121"/>
      <c r="DJ167" s="121"/>
      <c r="DK167" s="121"/>
      <c r="DL167" s="121"/>
      <c r="DM167" s="121"/>
      <c r="DN167" s="150"/>
      <c r="DO167" s="150"/>
      <c r="EE167" s="135"/>
      <c r="EG167" s="135"/>
      <c r="EH167" s="135"/>
      <c r="EI167" s="135"/>
      <c r="EJ167" s="135"/>
      <c r="EK167" s="135"/>
      <c r="EL167" s="135"/>
      <c r="EM167" s="135"/>
      <c r="EN167" s="135"/>
      <c r="EO167" s="135"/>
      <c r="EP167" s="135"/>
      <c r="ES167" s="135"/>
      <c r="ET167" s="135"/>
    </row>
    <row r="168" spans="1:161" ht="12.75" customHeight="1" outlineLevel="1">
      <c r="A168" s="353"/>
      <c r="B168" s="398"/>
      <c r="C168" s="42" t="str">
        <f t="shared" ref="C168" si="523">IF(D168="","", IF(D169&lt;&gt;"",D169,$N$137))</f>
        <v/>
      </c>
      <c r="D168" s="355"/>
      <c r="E168" s="111" t="str">
        <f>F168</f>
        <v/>
      </c>
      <c r="F168" s="51" t="str">
        <f t="shared" ref="F168" si="524">IF(G168 = "", "",IF(F169&lt;&gt; "",F169, $N$137))</f>
        <v/>
      </c>
      <c r="G168" s="340"/>
      <c r="H168" s="337"/>
      <c r="I168" s="337"/>
      <c r="J168" s="338"/>
      <c r="K168" s="111" t="str">
        <f>L168</f>
        <v/>
      </c>
      <c r="L168" s="51" t="str">
        <f t="shared" ref="L168" si="525">IF(M168 = "", "",IF(L169&lt;&gt; "",L169, $N$137))</f>
        <v/>
      </c>
      <c r="M168" s="340"/>
      <c r="N168" s="337"/>
      <c r="O168" s="337"/>
      <c r="P168" s="338"/>
      <c r="Q168" s="111" t="str">
        <f>R168</f>
        <v/>
      </c>
      <c r="R168" s="51" t="str">
        <f t="shared" ref="R168" si="526">IF(S168 = "", "",IF(R169&lt;&gt; "",R169, $N$137))</f>
        <v/>
      </c>
      <c r="S168" s="340"/>
      <c r="T168" s="337"/>
      <c r="U168" s="337"/>
      <c r="V168" s="338"/>
      <c r="W168" s="111" t="str">
        <f>X168</f>
        <v/>
      </c>
      <c r="X168" s="51" t="str">
        <f t="shared" ref="X168" si="527">IF(Y168 = "", "",IF(X169&lt;&gt; "",X169, $N$137))</f>
        <v/>
      </c>
      <c r="Y168" s="340"/>
      <c r="Z168" s="337"/>
      <c r="AA168" s="337"/>
      <c r="AB168" s="338"/>
      <c r="AC168" s="111" t="str">
        <f>AD168</f>
        <v/>
      </c>
      <c r="AD168" s="51" t="str">
        <f t="shared" ref="AD168" si="528">IF(AE168 = "", "",IF(AD169&lt;&gt; "",AD169, $N$137))</f>
        <v/>
      </c>
      <c r="AE168" s="340"/>
      <c r="AF168" s="337"/>
      <c r="AG168" s="337"/>
      <c r="AH168" s="341"/>
      <c r="AI168" s="111" t="str">
        <f>AJ168</f>
        <v/>
      </c>
      <c r="AJ168" s="51" t="str">
        <f t="shared" ref="AJ168" si="529">IF(AK168 = "", "",IF(AJ169&lt;&gt; "",AJ169, $N$137))</f>
        <v/>
      </c>
      <c r="AK168" s="340"/>
      <c r="AL168" s="337"/>
      <c r="AM168" s="337"/>
      <c r="AN168" s="342"/>
      <c r="AO168" s="111" t="str">
        <f>AP168</f>
        <v/>
      </c>
      <c r="AP168" s="51" t="str">
        <f t="shared" ref="AP168" si="530">IF(AQ168 = "", "",IF(AP169&lt;&gt; "",AP169, $N$137))</f>
        <v/>
      </c>
      <c r="AQ168" s="340"/>
      <c r="AR168" s="337"/>
      <c r="AS168" s="337"/>
      <c r="AT168" s="341"/>
      <c r="AU168" s="111" t="str">
        <f>AV168</f>
        <v/>
      </c>
      <c r="AV168" s="51" t="str">
        <f t="shared" ref="AV168" si="531">IF(AW168 = "", "",IF(AV169&lt;&gt; "",AV169, $N$137))</f>
        <v/>
      </c>
      <c r="AW168" s="340"/>
      <c r="AX168" s="337"/>
      <c r="AY168" s="337"/>
      <c r="AZ168" s="338"/>
      <c r="BA168" s="111" t="str">
        <f>BB168</f>
        <v/>
      </c>
      <c r="BB168" s="51" t="str">
        <f t="shared" ref="BB168" si="532">IF(BC168 = "", "",IF(BB169&lt;&gt; "",BB169, $N$137))</f>
        <v/>
      </c>
      <c r="BC168" s="357"/>
      <c r="BD168" s="358"/>
      <c r="BE168" s="358"/>
      <c r="BF168" s="359"/>
      <c r="BG168" s="344"/>
      <c r="BH168" s="135"/>
      <c r="BI168" s="135"/>
      <c r="BJ168" s="135"/>
      <c r="CC168" s="135"/>
      <c r="CD168" s="135"/>
      <c r="CE168" s="135"/>
      <c r="CF168" s="135"/>
      <c r="CG168" s="135"/>
      <c r="CH168" s="135"/>
      <c r="CI168" s="135"/>
      <c r="CJ168" s="135"/>
      <c r="CK168" s="135"/>
      <c r="CL168" s="135"/>
      <c r="CM168" s="135"/>
      <c r="DA168" s="136"/>
      <c r="DN168" s="135"/>
      <c r="EE168" s="135"/>
      <c r="EG168" s="135"/>
      <c r="EH168" s="135"/>
      <c r="EI168" s="135"/>
      <c r="EJ168" s="135"/>
      <c r="EK168" s="135"/>
      <c r="EL168" s="135"/>
      <c r="EM168" s="135"/>
      <c r="EN168" s="135"/>
      <c r="EO168" s="135"/>
      <c r="EP168" s="135"/>
      <c r="ES168" s="135"/>
      <c r="ET168" s="135"/>
    </row>
    <row r="169" spans="1:161" ht="12.75" customHeight="1" outlineLevel="1">
      <c r="A169" s="17">
        <f>IF(ISBLANK(D167),0,IF(CODE(D167)&gt;64,1,0))</f>
        <v>0</v>
      </c>
      <c r="B169" s="398"/>
      <c r="C169" s="360"/>
      <c r="D169" s="333"/>
      <c r="E169" s="361"/>
      <c r="F169" s="339"/>
      <c r="G169" s="340"/>
      <c r="H169" s="337"/>
      <c r="I169" s="337"/>
      <c r="J169" s="338"/>
      <c r="K169" s="361"/>
      <c r="L169" s="339"/>
      <c r="M169" s="340"/>
      <c r="N169" s="337"/>
      <c r="O169" s="337"/>
      <c r="P169" s="338"/>
      <c r="Q169" s="361"/>
      <c r="R169" s="339"/>
      <c r="S169" s="340"/>
      <c r="T169" s="337"/>
      <c r="U169" s="337"/>
      <c r="V169" s="338"/>
      <c r="W169" s="361"/>
      <c r="X169" s="339"/>
      <c r="Y169" s="340"/>
      <c r="Z169" s="337"/>
      <c r="AA169" s="337"/>
      <c r="AB169" s="338"/>
      <c r="AC169" s="361"/>
      <c r="AD169" s="339"/>
      <c r="AE169" s="340"/>
      <c r="AF169" s="337"/>
      <c r="AG169" s="337"/>
      <c r="AH169" s="341"/>
      <c r="AI169" s="361"/>
      <c r="AJ169" s="339"/>
      <c r="AK169" s="340"/>
      <c r="AL169" s="337"/>
      <c r="AM169" s="337"/>
      <c r="AN169" s="342"/>
      <c r="AO169" s="361"/>
      <c r="AP169" s="339"/>
      <c r="AQ169" s="340"/>
      <c r="AR169" s="337"/>
      <c r="AS169" s="337"/>
      <c r="AT169" s="341"/>
      <c r="AU169" s="361"/>
      <c r="AV169" s="339"/>
      <c r="AW169" s="340"/>
      <c r="AX169" s="337"/>
      <c r="AY169" s="337"/>
      <c r="AZ169" s="338"/>
      <c r="BA169" s="361"/>
      <c r="BB169" s="339"/>
      <c r="BC169" s="340"/>
      <c r="BD169" s="337"/>
      <c r="BE169" s="337"/>
      <c r="BF169" s="343"/>
      <c r="BG169" s="130"/>
      <c r="BH169" s="135"/>
      <c r="BI169" s="135"/>
      <c r="BJ169" s="135"/>
      <c r="CC169" s="135"/>
      <c r="CD169" s="135"/>
      <c r="CE169" s="135"/>
      <c r="CF169" s="135"/>
      <c r="CG169" s="135"/>
      <c r="CH169" s="135"/>
      <c r="CI169" s="135"/>
      <c r="CJ169" s="135"/>
      <c r="CK169" s="135"/>
      <c r="CL169" s="135"/>
      <c r="CM169" s="135"/>
      <c r="DA169" s="136"/>
      <c r="DN169" s="135"/>
      <c r="EE169" s="135"/>
      <c r="EG169" s="135"/>
      <c r="EH169" s="135"/>
      <c r="EI169" s="135"/>
      <c r="EJ169" s="135"/>
      <c r="EK169" s="135"/>
      <c r="EL169" s="135"/>
      <c r="EM169" s="135"/>
      <c r="EN169" s="135"/>
      <c r="EO169" s="135"/>
      <c r="EP169" s="135"/>
      <c r="ES169" s="135"/>
      <c r="ET169" s="135"/>
    </row>
    <row r="170" spans="1:161" ht="12.75" customHeight="1" outlineLevel="1">
      <c r="A170" s="17">
        <f>IF(ISBLANK(D168),0,IF(CODE(D168)&gt;64,1,0))</f>
        <v>0</v>
      </c>
      <c r="B170" s="18">
        <f t="shared" si="451"/>
        <v>0</v>
      </c>
      <c r="C170" s="384"/>
      <c r="D170" s="19">
        <f t="shared" si="452"/>
        <v>0</v>
      </c>
      <c r="E170" s="347"/>
      <c r="F170" s="46">
        <f t="shared" si="432"/>
        <v>0</v>
      </c>
      <c r="G170" s="348"/>
      <c r="H170" s="349"/>
      <c r="I170" s="349"/>
      <c r="J170" s="350"/>
      <c r="K170" s="347"/>
      <c r="L170" s="46">
        <f t="shared" si="433"/>
        <v>0</v>
      </c>
      <c r="M170" s="348"/>
      <c r="N170" s="349"/>
      <c r="O170" s="349"/>
      <c r="P170" s="350"/>
      <c r="Q170" s="347"/>
      <c r="R170" s="46">
        <f t="shared" si="434"/>
        <v>0</v>
      </c>
      <c r="S170" s="348"/>
      <c r="T170" s="349"/>
      <c r="U170" s="349"/>
      <c r="V170" s="350"/>
      <c r="W170" s="347"/>
      <c r="X170" s="46">
        <f t="shared" si="435"/>
        <v>0</v>
      </c>
      <c r="Y170" s="348"/>
      <c r="Z170" s="349"/>
      <c r="AA170" s="349"/>
      <c r="AB170" s="350"/>
      <c r="AC170" s="347"/>
      <c r="AD170" s="46">
        <f t="shared" si="436"/>
        <v>0</v>
      </c>
      <c r="AE170" s="348"/>
      <c r="AF170" s="349"/>
      <c r="AG170" s="349"/>
      <c r="AH170" s="351"/>
      <c r="AI170" s="347"/>
      <c r="AJ170" s="46">
        <f t="shared" si="437"/>
        <v>0</v>
      </c>
      <c r="AK170" s="348"/>
      <c r="AL170" s="349"/>
      <c r="AM170" s="349"/>
      <c r="AN170" s="352"/>
      <c r="AO170" s="347"/>
      <c r="AP170" s="46">
        <f t="shared" si="438"/>
        <v>0</v>
      </c>
      <c r="AQ170" s="348"/>
      <c r="AR170" s="349"/>
      <c r="AS170" s="349"/>
      <c r="AT170" s="351"/>
      <c r="AU170" s="347"/>
      <c r="AV170" s="46">
        <f t="shared" si="439"/>
        <v>0</v>
      </c>
      <c r="AW170" s="348"/>
      <c r="AX170" s="349"/>
      <c r="AY170" s="349"/>
      <c r="AZ170" s="350"/>
      <c r="BA170" s="347"/>
      <c r="BB170" s="46">
        <f t="shared" si="440"/>
        <v>0</v>
      </c>
      <c r="BC170" s="340"/>
      <c r="BD170" s="337"/>
      <c r="BE170" s="337"/>
      <c r="BF170" s="343"/>
      <c r="BG170" s="130"/>
      <c r="BH170" s="135"/>
      <c r="BI170" s="135"/>
      <c r="BJ170" s="135"/>
      <c r="CC170" s="135"/>
      <c r="CD170" s="135"/>
      <c r="CE170" s="135"/>
      <c r="CF170" s="135"/>
      <c r="CG170" s="135"/>
      <c r="CH170" s="135"/>
      <c r="CI170" s="135"/>
      <c r="CJ170" s="135"/>
      <c r="CK170" s="135"/>
      <c r="CL170" s="135"/>
      <c r="CM170" s="135"/>
      <c r="DA170" s="136"/>
      <c r="DN170" s="135"/>
      <c r="EE170" s="135"/>
      <c r="EG170" s="135"/>
      <c r="EH170" s="135"/>
      <c r="EI170" s="135"/>
      <c r="EJ170" s="135"/>
      <c r="EK170" s="135"/>
      <c r="EL170" s="135"/>
      <c r="EM170" s="135"/>
      <c r="EN170" s="135"/>
      <c r="EO170" s="135"/>
      <c r="EP170" s="135"/>
      <c r="ES170" s="135"/>
      <c r="ET170" s="135"/>
    </row>
    <row r="171" spans="1:161" ht="12.75" customHeight="1" outlineLevel="1">
      <c r="A171" s="353"/>
      <c r="B171" s="398"/>
      <c r="C171" s="42" t="str">
        <f t="shared" ref="C171" si="533">IF(D171="","", IF(D172&lt;&gt;"",D172,$N$137))</f>
        <v/>
      </c>
      <c r="D171" s="355"/>
      <c r="E171" s="111" t="str">
        <f>F171</f>
        <v/>
      </c>
      <c r="F171" s="51" t="str">
        <f t="shared" ref="F171" si="534">IF(G171 = "", "",IF(F172&lt;&gt; "",F172, $N$137))</f>
        <v/>
      </c>
      <c r="G171" s="368"/>
      <c r="H171" s="337"/>
      <c r="I171" s="337"/>
      <c r="J171" s="338"/>
      <c r="K171" s="111" t="str">
        <f>L171</f>
        <v/>
      </c>
      <c r="L171" s="51" t="str">
        <f t="shared" ref="L171" si="535">IF(M171 = "", "",IF(L172&lt;&gt; "",L172, $N$137))</f>
        <v/>
      </c>
      <c r="M171" s="340"/>
      <c r="N171" s="337"/>
      <c r="O171" s="337"/>
      <c r="P171" s="338"/>
      <c r="Q171" s="111" t="str">
        <f>R171</f>
        <v/>
      </c>
      <c r="R171" s="51" t="str">
        <f t="shared" ref="R171" si="536">IF(S171 = "", "",IF(R172&lt;&gt; "",R172, $N$137))</f>
        <v/>
      </c>
      <c r="S171" s="340"/>
      <c r="T171" s="337"/>
      <c r="U171" s="337"/>
      <c r="V171" s="338"/>
      <c r="W171" s="111" t="str">
        <f>X171</f>
        <v/>
      </c>
      <c r="X171" s="51" t="str">
        <f t="shared" ref="X171" si="537">IF(Y171 = "", "",IF(X172&lt;&gt; "",X172, $N$137))</f>
        <v/>
      </c>
      <c r="Y171" s="340"/>
      <c r="Z171" s="337"/>
      <c r="AA171" s="337"/>
      <c r="AB171" s="338"/>
      <c r="AC171" s="111" t="str">
        <f>AD171</f>
        <v/>
      </c>
      <c r="AD171" s="51" t="str">
        <f t="shared" ref="AD171" si="538">IF(AE171 = "", "",IF(AD172&lt;&gt; "",AD172, $N$137))</f>
        <v/>
      </c>
      <c r="AE171" s="340"/>
      <c r="AF171" s="337"/>
      <c r="AG171" s="337"/>
      <c r="AH171" s="341"/>
      <c r="AI171" s="111" t="str">
        <f>AJ171</f>
        <v/>
      </c>
      <c r="AJ171" s="51" t="str">
        <f t="shared" ref="AJ171" si="539">IF(AK171 = "", "",IF(AJ172&lt;&gt; "",AJ172, $N$137))</f>
        <v/>
      </c>
      <c r="AK171" s="340"/>
      <c r="AL171" s="337"/>
      <c r="AM171" s="337"/>
      <c r="AN171" s="342"/>
      <c r="AO171" s="111" t="str">
        <f>AP171</f>
        <v/>
      </c>
      <c r="AP171" s="51" t="str">
        <f t="shared" ref="AP171" si="540">IF(AQ171 = "", "",IF(AP172&lt;&gt; "",AP172, $N$137))</f>
        <v/>
      </c>
      <c r="AQ171" s="340"/>
      <c r="AR171" s="337"/>
      <c r="AS171" s="337"/>
      <c r="AT171" s="341"/>
      <c r="AU171" s="111" t="str">
        <f>AV171</f>
        <v/>
      </c>
      <c r="AV171" s="51" t="str">
        <f t="shared" ref="AV171" si="541">IF(AW171 = "", "",IF(AV172&lt;&gt; "",AV172, $N$137))</f>
        <v/>
      </c>
      <c r="AW171" s="340"/>
      <c r="AX171" s="337"/>
      <c r="AY171" s="337"/>
      <c r="AZ171" s="338"/>
      <c r="BA171" s="111" t="str">
        <f>BB171</f>
        <v/>
      </c>
      <c r="BB171" s="51" t="str">
        <f t="shared" ref="BB171" si="542">IF(BC171 = "", "",IF(BB172&lt;&gt; "",BB172, $N$137))</f>
        <v/>
      </c>
      <c r="BC171" s="357"/>
      <c r="BD171" s="358"/>
      <c r="BE171" s="358"/>
      <c r="BF171" s="359"/>
      <c r="BG171" s="130"/>
      <c r="BH171" s="135"/>
      <c r="BI171" s="135"/>
      <c r="BJ171" s="135"/>
      <c r="CC171" s="135"/>
      <c r="CD171" s="135"/>
      <c r="CE171" s="135"/>
      <c r="CF171" s="135"/>
      <c r="CG171" s="135"/>
      <c r="CH171" s="135"/>
      <c r="CI171" s="135"/>
      <c r="CJ171" s="135"/>
      <c r="CK171" s="135"/>
      <c r="CL171" s="135"/>
      <c r="CM171" s="135"/>
      <c r="DA171" s="136"/>
      <c r="DN171" s="135"/>
      <c r="EE171" s="135"/>
      <c r="EG171" s="135"/>
      <c r="EH171" s="135"/>
      <c r="EI171" s="135"/>
      <c r="EJ171" s="135"/>
      <c r="EK171" s="135"/>
      <c r="EL171" s="135"/>
      <c r="EM171" s="135"/>
      <c r="EN171" s="135"/>
      <c r="EO171" s="135"/>
      <c r="EP171" s="135"/>
      <c r="ES171" s="135"/>
      <c r="ET171" s="135"/>
    </row>
    <row r="172" spans="1:161" ht="12.75" customHeight="1" outlineLevel="1">
      <c r="A172" s="17">
        <f>IF(ISBLANK(D170),0,IF(CODE(D170)&gt;64,1,0))</f>
        <v>0</v>
      </c>
      <c r="B172" s="398"/>
      <c r="C172" s="360"/>
      <c r="D172" s="333"/>
      <c r="E172" s="361"/>
      <c r="F172" s="339"/>
      <c r="G172" s="340"/>
      <c r="H172" s="337"/>
      <c r="I172" s="337"/>
      <c r="J172" s="338"/>
      <c r="K172" s="361"/>
      <c r="L172" s="339"/>
      <c r="M172" s="340"/>
      <c r="N172" s="337"/>
      <c r="O172" s="337"/>
      <c r="P172" s="338"/>
      <c r="Q172" s="361"/>
      <c r="R172" s="339"/>
      <c r="S172" s="340"/>
      <c r="T172" s="337"/>
      <c r="U172" s="337"/>
      <c r="V172" s="338"/>
      <c r="W172" s="361"/>
      <c r="X172" s="339"/>
      <c r="Y172" s="340"/>
      <c r="Z172" s="337"/>
      <c r="AA172" s="337"/>
      <c r="AB172" s="338"/>
      <c r="AC172" s="361"/>
      <c r="AD172" s="339"/>
      <c r="AE172" s="340"/>
      <c r="AF172" s="337"/>
      <c r="AG172" s="337"/>
      <c r="AH172" s="341"/>
      <c r="AI172" s="361"/>
      <c r="AJ172" s="339"/>
      <c r="AK172" s="340"/>
      <c r="AL172" s="337"/>
      <c r="AM172" s="337"/>
      <c r="AN172" s="342"/>
      <c r="AO172" s="361"/>
      <c r="AP172" s="339"/>
      <c r="AQ172" s="340"/>
      <c r="AR172" s="337"/>
      <c r="AS172" s="337"/>
      <c r="AT172" s="341"/>
      <c r="AU172" s="361"/>
      <c r="AV172" s="339"/>
      <c r="AW172" s="340"/>
      <c r="AX172" s="337"/>
      <c r="AY172" s="337"/>
      <c r="AZ172" s="338"/>
      <c r="BA172" s="361"/>
      <c r="BB172" s="339"/>
      <c r="BC172" s="340"/>
      <c r="BD172" s="337"/>
      <c r="BE172" s="337"/>
      <c r="BF172" s="343"/>
      <c r="BG172" s="130"/>
      <c r="BH172" s="135"/>
      <c r="BI172" s="135"/>
      <c r="BJ172" s="135"/>
      <c r="CC172" s="135"/>
      <c r="CD172" s="135"/>
      <c r="CE172" s="135"/>
      <c r="CF172" s="135"/>
      <c r="CG172" s="135"/>
      <c r="CH172" s="135"/>
      <c r="CI172" s="135"/>
      <c r="CJ172" s="135"/>
      <c r="CK172" s="135"/>
      <c r="CL172" s="135"/>
      <c r="CM172" s="135"/>
      <c r="CZ172" s="152"/>
      <c r="DA172" s="136"/>
      <c r="DN172" s="367"/>
      <c r="EE172" s="135"/>
      <c r="EG172" s="135"/>
      <c r="EH172" s="135"/>
      <c r="EI172" s="135"/>
      <c r="EJ172" s="135"/>
      <c r="EK172" s="135"/>
      <c r="EL172" s="135"/>
      <c r="EM172" s="135"/>
      <c r="EN172" s="135"/>
      <c r="EO172" s="135"/>
      <c r="EP172" s="135"/>
      <c r="ES172" s="135"/>
      <c r="ET172" s="135"/>
    </row>
    <row r="173" spans="1:161" ht="12.75" customHeight="1" outlineLevel="1">
      <c r="A173" s="17">
        <f>IF(ISBLANK(D171),0,IF(CODE(D171)&gt;64,1,0))</f>
        <v>0</v>
      </c>
      <c r="B173" s="18">
        <f t="shared" si="451"/>
        <v>0</v>
      </c>
      <c r="C173" s="384"/>
      <c r="D173" s="19">
        <f t="shared" si="452"/>
        <v>0</v>
      </c>
      <c r="E173" s="347"/>
      <c r="F173" s="46">
        <f t="shared" si="432"/>
        <v>0</v>
      </c>
      <c r="G173" s="348"/>
      <c r="H173" s="349"/>
      <c r="I173" s="349"/>
      <c r="J173" s="350"/>
      <c r="K173" s="347"/>
      <c r="L173" s="46">
        <f t="shared" si="433"/>
        <v>0</v>
      </c>
      <c r="M173" s="348"/>
      <c r="N173" s="349"/>
      <c r="O173" s="349"/>
      <c r="P173" s="350"/>
      <c r="Q173" s="347"/>
      <c r="R173" s="46">
        <f t="shared" si="434"/>
        <v>0</v>
      </c>
      <c r="S173" s="348"/>
      <c r="T173" s="349"/>
      <c r="U173" s="349"/>
      <c r="V173" s="350"/>
      <c r="W173" s="347"/>
      <c r="X173" s="46">
        <f t="shared" si="435"/>
        <v>0</v>
      </c>
      <c r="Y173" s="348"/>
      <c r="Z173" s="349"/>
      <c r="AA173" s="349"/>
      <c r="AB173" s="350"/>
      <c r="AC173" s="347"/>
      <c r="AD173" s="46">
        <f t="shared" si="436"/>
        <v>0</v>
      </c>
      <c r="AE173" s="348"/>
      <c r="AF173" s="349"/>
      <c r="AG173" s="349"/>
      <c r="AH173" s="351"/>
      <c r="AI173" s="347"/>
      <c r="AJ173" s="46">
        <f t="shared" si="437"/>
        <v>0</v>
      </c>
      <c r="AK173" s="348"/>
      <c r="AL173" s="349"/>
      <c r="AM173" s="349"/>
      <c r="AN173" s="352"/>
      <c r="AO173" s="347"/>
      <c r="AP173" s="46">
        <f t="shared" si="438"/>
        <v>0</v>
      </c>
      <c r="AQ173" s="348"/>
      <c r="AR173" s="349"/>
      <c r="AS173" s="349"/>
      <c r="AT173" s="351"/>
      <c r="AU173" s="347"/>
      <c r="AV173" s="46">
        <f t="shared" si="439"/>
        <v>0</v>
      </c>
      <c r="AW173" s="348"/>
      <c r="AX173" s="349"/>
      <c r="AY173" s="349"/>
      <c r="AZ173" s="350"/>
      <c r="BA173" s="347"/>
      <c r="BB173" s="46">
        <f t="shared" si="440"/>
        <v>0</v>
      </c>
      <c r="BC173" s="340"/>
      <c r="BD173" s="337"/>
      <c r="BE173" s="337"/>
      <c r="BF173" s="343"/>
      <c r="BG173" s="344"/>
      <c r="BH173" s="135"/>
      <c r="BI173" s="135"/>
      <c r="BJ173" s="135"/>
      <c r="CC173" s="135"/>
      <c r="CD173" s="135"/>
      <c r="CE173" s="135"/>
      <c r="CF173" s="135"/>
      <c r="CG173" s="135"/>
      <c r="CH173" s="135"/>
      <c r="CI173" s="135"/>
      <c r="CJ173" s="135"/>
      <c r="CK173" s="135"/>
      <c r="CL173" s="135"/>
      <c r="CM173" s="135"/>
      <c r="CZ173" s="152"/>
      <c r="DA173" s="136"/>
      <c r="DN173" s="367"/>
      <c r="EE173" s="135"/>
      <c r="EG173" s="135"/>
      <c r="EH173" s="135"/>
      <c r="EI173" s="135"/>
      <c r="EJ173" s="135"/>
      <c r="EK173" s="135"/>
      <c r="EL173" s="135"/>
      <c r="EM173" s="135"/>
      <c r="EN173" s="135"/>
      <c r="EO173" s="135"/>
      <c r="EP173" s="135"/>
      <c r="ES173" s="135"/>
      <c r="ET173" s="135"/>
    </row>
    <row r="174" spans="1:161" ht="12.75" customHeight="1" outlineLevel="1">
      <c r="A174" s="353"/>
      <c r="B174" s="398"/>
      <c r="C174" s="42" t="str">
        <f t="shared" ref="C174" si="543">IF(D174="","", IF(D175&lt;&gt;"",D175,$N$137))</f>
        <v/>
      </c>
      <c r="D174" s="355"/>
      <c r="E174" s="111" t="str">
        <f>F174</f>
        <v/>
      </c>
      <c r="F174" s="51" t="str">
        <f t="shared" ref="F174" si="544">IF(G174 = "", "",IF(F175&lt;&gt; "",F175, $N$137))</f>
        <v/>
      </c>
      <c r="G174" s="340"/>
      <c r="H174" s="337"/>
      <c r="I174" s="337"/>
      <c r="J174" s="338"/>
      <c r="K174" s="111" t="str">
        <f>L174</f>
        <v/>
      </c>
      <c r="L174" s="51" t="str">
        <f t="shared" ref="L174" si="545">IF(M174 = "", "",IF(L175&lt;&gt; "",L175, $N$137))</f>
        <v/>
      </c>
      <c r="M174" s="340"/>
      <c r="N174" s="337"/>
      <c r="O174" s="337"/>
      <c r="P174" s="338"/>
      <c r="Q174" s="111" t="str">
        <f>R174</f>
        <v/>
      </c>
      <c r="R174" s="51" t="str">
        <f t="shared" ref="R174" si="546">IF(S174 = "", "",IF(R175&lt;&gt; "",R175, $N$137))</f>
        <v/>
      </c>
      <c r="S174" s="340"/>
      <c r="T174" s="337"/>
      <c r="U174" s="337"/>
      <c r="V174" s="338"/>
      <c r="W174" s="111" t="str">
        <f>X174</f>
        <v/>
      </c>
      <c r="X174" s="51" t="str">
        <f t="shared" ref="X174" si="547">IF(Y174 = "", "",IF(X175&lt;&gt; "",X175, $N$137))</f>
        <v/>
      </c>
      <c r="Y174" s="340"/>
      <c r="Z174" s="337"/>
      <c r="AA174" s="337"/>
      <c r="AB174" s="338"/>
      <c r="AC174" s="111" t="str">
        <f>AD174</f>
        <v/>
      </c>
      <c r="AD174" s="51" t="str">
        <f t="shared" ref="AD174" si="548">IF(AE174 = "", "",IF(AD175&lt;&gt; "",AD175, $N$137))</f>
        <v/>
      </c>
      <c r="AE174" s="340"/>
      <c r="AF174" s="337"/>
      <c r="AG174" s="337"/>
      <c r="AH174" s="341"/>
      <c r="AI174" s="111" t="str">
        <f>AJ174</f>
        <v/>
      </c>
      <c r="AJ174" s="51" t="str">
        <f t="shared" ref="AJ174" si="549">IF(AK174 = "", "",IF(AJ175&lt;&gt; "",AJ175, $N$137))</f>
        <v/>
      </c>
      <c r="AK174" s="340"/>
      <c r="AL174" s="337"/>
      <c r="AM174" s="337"/>
      <c r="AN174" s="342"/>
      <c r="AO174" s="111" t="str">
        <f>AP174</f>
        <v/>
      </c>
      <c r="AP174" s="51" t="str">
        <f t="shared" ref="AP174" si="550">IF(AQ174 = "", "",IF(AP175&lt;&gt; "",AP175, $N$137))</f>
        <v/>
      </c>
      <c r="AQ174" s="340"/>
      <c r="AR174" s="337"/>
      <c r="AS174" s="337"/>
      <c r="AT174" s="341"/>
      <c r="AU174" s="111" t="str">
        <f>AV174</f>
        <v/>
      </c>
      <c r="AV174" s="51" t="str">
        <f t="shared" ref="AV174" si="551">IF(AW174 = "", "",IF(AV175&lt;&gt; "",AV175, $N$137))</f>
        <v/>
      </c>
      <c r="AW174" s="340"/>
      <c r="AX174" s="337"/>
      <c r="AY174" s="337"/>
      <c r="AZ174" s="338"/>
      <c r="BA174" s="111" t="str">
        <f>BB174</f>
        <v/>
      </c>
      <c r="BB174" s="51" t="str">
        <f t="shared" ref="BB174" si="552">IF(BC174 = "", "",IF(BB175&lt;&gt; "",BB175, $N$137))</f>
        <v/>
      </c>
      <c r="BC174" s="357"/>
      <c r="BD174" s="358"/>
      <c r="BE174" s="358"/>
      <c r="BF174" s="359"/>
      <c r="BG174" s="344"/>
      <c r="BH174" s="135"/>
      <c r="BI174" s="135"/>
      <c r="BJ174" s="135"/>
      <c r="CC174" s="135"/>
      <c r="CD174" s="135"/>
      <c r="CE174" s="135"/>
      <c r="CF174" s="135"/>
      <c r="CG174" s="135"/>
      <c r="CH174" s="135"/>
      <c r="CI174" s="135"/>
      <c r="CJ174" s="135"/>
      <c r="CK174" s="135"/>
      <c r="CL174" s="135"/>
      <c r="CM174" s="135"/>
      <c r="CZ174" s="133"/>
      <c r="DA174" s="354"/>
      <c r="DN174" s="367"/>
      <c r="DV174" s="354"/>
      <c r="DW174" s="354"/>
      <c r="DX174" s="354"/>
      <c r="DY174" s="354"/>
      <c r="EE174" s="135"/>
      <c r="EG174" s="135"/>
      <c r="EH174" s="135"/>
      <c r="EI174" s="135"/>
      <c r="EJ174" s="135"/>
      <c r="EK174" s="135"/>
      <c r="EL174" s="135"/>
      <c r="EM174" s="135"/>
      <c r="EN174" s="135"/>
      <c r="EO174" s="135"/>
      <c r="EP174" s="135"/>
      <c r="ES174" s="135"/>
      <c r="ET174" s="135"/>
    </row>
    <row r="175" spans="1:161" s="150" customFormat="1" ht="12.75" customHeight="1" outlineLevel="1">
      <c r="A175" s="17">
        <f>IF(ISBLANK(D173),0,IF(CODE(D173)&gt;64,1,0))</f>
        <v>0</v>
      </c>
      <c r="B175" s="398"/>
      <c r="C175" s="360"/>
      <c r="D175" s="333"/>
      <c r="E175" s="361"/>
      <c r="F175" s="339"/>
      <c r="G175" s="340"/>
      <c r="H175" s="337"/>
      <c r="I175" s="337"/>
      <c r="J175" s="338"/>
      <c r="K175" s="361"/>
      <c r="L175" s="339"/>
      <c r="M175" s="340"/>
      <c r="N175" s="337"/>
      <c r="O175" s="337"/>
      <c r="P175" s="338"/>
      <c r="Q175" s="361"/>
      <c r="R175" s="339"/>
      <c r="S175" s="340"/>
      <c r="T175" s="337"/>
      <c r="U175" s="337"/>
      <c r="V175" s="338"/>
      <c r="W175" s="361"/>
      <c r="X175" s="339"/>
      <c r="Y175" s="340"/>
      <c r="Z175" s="337"/>
      <c r="AA175" s="337"/>
      <c r="AB175" s="338"/>
      <c r="AC175" s="361"/>
      <c r="AD175" s="339"/>
      <c r="AE175" s="340"/>
      <c r="AF175" s="337"/>
      <c r="AG175" s="337"/>
      <c r="AH175" s="341"/>
      <c r="AI175" s="361"/>
      <c r="AJ175" s="339"/>
      <c r="AK175" s="340"/>
      <c r="AL175" s="337"/>
      <c r="AM175" s="337"/>
      <c r="AN175" s="342"/>
      <c r="AO175" s="361"/>
      <c r="AP175" s="339"/>
      <c r="AQ175" s="340"/>
      <c r="AR175" s="337"/>
      <c r="AS175" s="337"/>
      <c r="AT175" s="341"/>
      <c r="AU175" s="361"/>
      <c r="AV175" s="339"/>
      <c r="AW175" s="340"/>
      <c r="AX175" s="337"/>
      <c r="AY175" s="337"/>
      <c r="AZ175" s="338"/>
      <c r="BA175" s="361"/>
      <c r="BB175" s="339"/>
      <c r="BC175" s="340"/>
      <c r="BD175" s="337"/>
      <c r="BE175" s="337"/>
      <c r="BF175" s="343"/>
      <c r="BG175" s="344"/>
      <c r="BH175" s="135"/>
      <c r="BI175" s="135"/>
      <c r="BJ175" s="135"/>
      <c r="BK175" s="135"/>
      <c r="BL175" s="135"/>
      <c r="BM175" s="135"/>
      <c r="BN175" s="135"/>
      <c r="BO175" s="135"/>
      <c r="BP175" s="135"/>
      <c r="BQ175" s="135"/>
      <c r="BR175" s="135"/>
      <c r="BS175" s="135"/>
      <c r="BT175" s="135"/>
      <c r="BU175" s="135"/>
      <c r="BV175" s="135"/>
      <c r="BW175" s="135"/>
      <c r="BX175" s="135"/>
      <c r="BY175" s="135"/>
      <c r="BZ175" s="135"/>
      <c r="CA175" s="135"/>
      <c r="CB175" s="135"/>
      <c r="CC175" s="135"/>
      <c r="CD175" s="135"/>
      <c r="CE175" s="135"/>
      <c r="CF175" s="135"/>
      <c r="CG175" s="135"/>
      <c r="CH175" s="135"/>
      <c r="CI175" s="135"/>
      <c r="CJ175" s="135"/>
      <c r="CK175" s="135"/>
      <c r="CL175" s="135"/>
      <c r="CM175" s="135"/>
      <c r="CN175" s="135"/>
      <c r="CO175" s="135"/>
      <c r="CP175" s="135"/>
      <c r="CQ175" s="135"/>
      <c r="CR175" s="135"/>
      <c r="CS175" s="135"/>
      <c r="CT175" s="135"/>
      <c r="CU175" s="135"/>
      <c r="CV175" s="135"/>
      <c r="CW175" s="135"/>
      <c r="CX175" s="135"/>
      <c r="CY175" s="135"/>
      <c r="CZ175" s="152"/>
      <c r="DA175" s="354"/>
      <c r="DB175" s="241"/>
      <c r="DC175" s="136"/>
      <c r="DD175" s="136"/>
      <c r="DE175" s="136"/>
      <c r="DF175" s="136"/>
      <c r="DG175" s="136"/>
      <c r="DH175" s="136"/>
      <c r="DI175" s="136"/>
      <c r="DJ175" s="136"/>
      <c r="DK175" s="136"/>
      <c r="DL175" s="136"/>
      <c r="DM175" s="136"/>
      <c r="DN175" s="367"/>
      <c r="DO175" s="135"/>
      <c r="DQ175" s="135"/>
      <c r="DR175" s="135"/>
      <c r="DS175" s="135"/>
      <c r="DT175" s="135"/>
      <c r="DU175" s="135"/>
      <c r="DV175" s="354"/>
      <c r="DW175" s="354"/>
      <c r="DX175" s="354"/>
      <c r="DY175" s="354"/>
      <c r="DZ175" s="135"/>
      <c r="EA175" s="135"/>
      <c r="EB175" s="135"/>
      <c r="EC175" s="135"/>
      <c r="ED175" s="135"/>
      <c r="EE175" s="135"/>
      <c r="EF175" s="135"/>
      <c r="EG175" s="135"/>
      <c r="EH175" s="135"/>
      <c r="EI175" s="135"/>
      <c r="EJ175" s="135"/>
      <c r="EK175" s="135"/>
      <c r="EL175" s="135"/>
      <c r="EM175" s="135"/>
      <c r="EN175" s="135"/>
      <c r="EO175" s="135"/>
      <c r="EP175" s="135"/>
      <c r="EQ175" s="135"/>
      <c r="ER175" s="135"/>
      <c r="ES175" s="135"/>
      <c r="ET175" s="135"/>
      <c r="EU175" s="135"/>
      <c r="EV175" s="135"/>
      <c r="EW175" s="135"/>
      <c r="EX175" s="135"/>
      <c r="EY175" s="135"/>
      <c r="EZ175" s="135"/>
      <c r="FA175" s="135"/>
      <c r="FB175" s="135"/>
      <c r="FC175" s="135"/>
      <c r="FD175" s="135"/>
      <c r="FE175" s="135"/>
    </row>
    <row r="176" spans="1:161" ht="12.75" customHeight="1" outlineLevel="1">
      <c r="A176" s="25">
        <f>IF(ISBLANK(D174),0,IF(CODE(D174)&gt;64,1,0))</f>
        <v>0</v>
      </c>
      <c r="B176" s="18">
        <f t="shared" si="451"/>
        <v>0</v>
      </c>
      <c r="C176" s="384"/>
      <c r="D176" s="19">
        <f t="shared" si="452"/>
        <v>0</v>
      </c>
      <c r="E176" s="347"/>
      <c r="F176" s="46">
        <f t="shared" si="432"/>
        <v>0</v>
      </c>
      <c r="G176" s="375"/>
      <c r="H176" s="376"/>
      <c r="I176" s="376"/>
      <c r="J176" s="377"/>
      <c r="K176" s="347"/>
      <c r="L176" s="46">
        <f t="shared" si="433"/>
        <v>0</v>
      </c>
      <c r="M176" s="375"/>
      <c r="N176" s="376"/>
      <c r="O176" s="376"/>
      <c r="P176" s="374"/>
      <c r="Q176" s="347"/>
      <c r="R176" s="46">
        <f t="shared" si="434"/>
        <v>0</v>
      </c>
      <c r="S176" s="348"/>
      <c r="T176" s="349"/>
      <c r="U176" s="349"/>
      <c r="V176" s="350"/>
      <c r="W176" s="347"/>
      <c r="X176" s="46">
        <f t="shared" si="435"/>
        <v>0</v>
      </c>
      <c r="Y176" s="348"/>
      <c r="Z176" s="349"/>
      <c r="AA176" s="349"/>
      <c r="AB176" s="350"/>
      <c r="AC176" s="347"/>
      <c r="AD176" s="46">
        <f t="shared" si="436"/>
        <v>0</v>
      </c>
      <c r="AE176" s="348"/>
      <c r="AF176" s="349"/>
      <c r="AG176" s="349"/>
      <c r="AH176" s="351"/>
      <c r="AI176" s="347"/>
      <c r="AJ176" s="46">
        <f t="shared" si="437"/>
        <v>0</v>
      </c>
      <c r="AK176" s="348"/>
      <c r="AL176" s="349"/>
      <c r="AM176" s="349"/>
      <c r="AN176" s="352"/>
      <c r="AO176" s="347"/>
      <c r="AP176" s="46">
        <f t="shared" si="438"/>
        <v>0</v>
      </c>
      <c r="AQ176" s="348"/>
      <c r="AR176" s="349"/>
      <c r="AS176" s="349"/>
      <c r="AT176" s="351"/>
      <c r="AU176" s="347"/>
      <c r="AV176" s="46">
        <f t="shared" si="439"/>
        <v>0</v>
      </c>
      <c r="AW176" s="348"/>
      <c r="AX176" s="349"/>
      <c r="AY176" s="349"/>
      <c r="AZ176" s="350"/>
      <c r="BA176" s="347"/>
      <c r="BB176" s="46">
        <f t="shared" si="440"/>
        <v>0</v>
      </c>
      <c r="BC176" s="340"/>
      <c r="BD176" s="337"/>
      <c r="BE176" s="337"/>
      <c r="BF176" s="343"/>
      <c r="BG176" s="344"/>
      <c r="BH176" s="135"/>
      <c r="BI176" s="135"/>
      <c r="BJ176" s="135"/>
      <c r="CC176" s="135"/>
      <c r="CD176" s="135"/>
      <c r="CE176" s="135"/>
      <c r="CF176" s="135"/>
      <c r="CG176" s="135"/>
      <c r="CH176" s="135"/>
      <c r="CI176" s="135"/>
      <c r="CJ176" s="135"/>
      <c r="CK176" s="135"/>
      <c r="CL176" s="135"/>
      <c r="CM176" s="135"/>
      <c r="CZ176" s="152"/>
      <c r="DN176" s="135"/>
      <c r="DQ176" s="150"/>
      <c r="DR176" s="150"/>
      <c r="DS176" s="150"/>
      <c r="DT176" s="150"/>
      <c r="DU176" s="150"/>
      <c r="DV176" s="408"/>
      <c r="DW176" s="408"/>
      <c r="DX176" s="408"/>
      <c r="DY176" s="408"/>
      <c r="EE176" s="135"/>
      <c r="EG176" s="135"/>
      <c r="EH176" s="135"/>
      <c r="EI176" s="135"/>
      <c r="EJ176" s="135"/>
      <c r="EK176" s="135"/>
      <c r="EL176" s="135"/>
      <c r="EM176" s="135"/>
      <c r="EN176" s="135"/>
      <c r="EO176" s="135"/>
      <c r="EP176" s="135"/>
      <c r="ES176" s="135"/>
      <c r="ET176" s="135"/>
    </row>
    <row r="177" spans="1:150" ht="12.75" customHeight="1" outlineLevel="1">
      <c r="A177" s="353"/>
      <c r="B177" s="398"/>
      <c r="C177" s="42" t="str">
        <f t="shared" ref="C177" si="553">IF(D177="","", IF(D178&lt;&gt;"",D178,$N$137))</f>
        <v/>
      </c>
      <c r="D177" s="355"/>
      <c r="E177" s="111" t="str">
        <f>F177</f>
        <v/>
      </c>
      <c r="F177" s="51" t="str">
        <f t="shared" ref="F177" si="554">IF(G177 = "", "",IF(F178&lt;&gt; "",F178, $N$137))</f>
        <v/>
      </c>
      <c r="G177" s="357"/>
      <c r="H177" s="358"/>
      <c r="I177" s="358"/>
      <c r="J177" s="362"/>
      <c r="K177" s="111" t="str">
        <f>L177</f>
        <v/>
      </c>
      <c r="L177" s="51" t="str">
        <f t="shared" ref="L177" si="555">IF(M177 = "", "",IF(L178&lt;&gt; "",L178, $N$137))</f>
        <v/>
      </c>
      <c r="M177" s="357"/>
      <c r="N177" s="358"/>
      <c r="O177" s="358"/>
      <c r="P177" s="359"/>
      <c r="Q177" s="111" t="str">
        <f>R177</f>
        <v/>
      </c>
      <c r="R177" s="51" t="str">
        <f t="shared" ref="R177" si="556">IF(S177 = "", "",IF(R178&lt;&gt; "",R178, $N$137))</f>
        <v/>
      </c>
      <c r="S177" s="357"/>
      <c r="T177" s="358"/>
      <c r="U177" s="358"/>
      <c r="V177" s="362"/>
      <c r="W177" s="111" t="str">
        <f>X177</f>
        <v/>
      </c>
      <c r="X177" s="51" t="str">
        <f t="shared" ref="X177" si="557">IF(Y177 = "", "",IF(X178&lt;&gt; "",X178, $N$137))</f>
        <v/>
      </c>
      <c r="Y177" s="357"/>
      <c r="Z177" s="358"/>
      <c r="AA177" s="358"/>
      <c r="AB177" s="362"/>
      <c r="AC177" s="111" t="str">
        <f>AD177</f>
        <v/>
      </c>
      <c r="AD177" s="51" t="str">
        <f t="shared" ref="AD177" si="558">IF(AE177 = "", "",IF(AD178&lt;&gt; "",AD178, $N$137))</f>
        <v/>
      </c>
      <c r="AE177" s="357"/>
      <c r="AF177" s="358"/>
      <c r="AG177" s="358"/>
      <c r="AH177" s="370"/>
      <c r="AI177" s="111" t="str">
        <f>AJ177</f>
        <v/>
      </c>
      <c r="AJ177" s="51" t="str">
        <f t="shared" ref="AJ177" si="559">IF(AK177 = "", "",IF(AJ178&lt;&gt; "",AJ178, $N$137))</f>
        <v/>
      </c>
      <c r="AK177" s="357"/>
      <c r="AL177" s="358"/>
      <c r="AM177" s="358"/>
      <c r="AN177" s="371"/>
      <c r="AO177" s="111" t="str">
        <f>AP177</f>
        <v/>
      </c>
      <c r="AP177" s="51" t="str">
        <f t="shared" ref="AP177" si="560">IF(AQ177 = "", "",IF(AP178&lt;&gt; "",AP178, $N$137))</f>
        <v/>
      </c>
      <c r="AQ177" s="357"/>
      <c r="AR177" s="358"/>
      <c r="AS177" s="358"/>
      <c r="AT177" s="370"/>
      <c r="AU177" s="111" t="str">
        <f>AV177</f>
        <v/>
      </c>
      <c r="AV177" s="51" t="str">
        <f t="shared" ref="AV177" si="561">IF(AW177 = "", "",IF(AV178&lt;&gt; "",AV178, $N$137))</f>
        <v/>
      </c>
      <c r="AW177" s="357"/>
      <c r="AX177" s="358"/>
      <c r="AY177" s="358"/>
      <c r="AZ177" s="362"/>
      <c r="BA177" s="111" t="str">
        <f>BB177</f>
        <v/>
      </c>
      <c r="BB177" s="51" t="str">
        <f t="shared" ref="BB177" si="562">IF(BC177 = "", "",IF(BB178&lt;&gt; "",BB178, $N$137))</f>
        <v/>
      </c>
      <c r="BC177" s="357"/>
      <c r="BD177" s="358"/>
      <c r="BE177" s="358"/>
      <c r="BF177" s="359"/>
      <c r="BG177" s="344"/>
      <c r="BH177" s="135"/>
      <c r="BI177" s="135"/>
      <c r="BJ177" s="135"/>
      <c r="CC177" s="135"/>
      <c r="CD177" s="135"/>
      <c r="CE177" s="135"/>
      <c r="CF177" s="135"/>
      <c r="CG177" s="135"/>
      <c r="CH177" s="135"/>
      <c r="CI177" s="135"/>
      <c r="CJ177" s="135"/>
      <c r="CK177" s="135"/>
      <c r="CL177" s="135"/>
      <c r="CM177" s="135"/>
      <c r="CZ177" s="152"/>
      <c r="DB177" s="407"/>
      <c r="DC177" s="354"/>
      <c r="DD177" s="354"/>
      <c r="DE177" s="354"/>
      <c r="DF177" s="354"/>
      <c r="DG177" s="354"/>
      <c r="DH177" s="354"/>
      <c r="DI177" s="354"/>
      <c r="DN177" s="135"/>
      <c r="DV177" s="354"/>
      <c r="DW177" s="354"/>
      <c r="DX177" s="354"/>
      <c r="DY177" s="354"/>
      <c r="EE177" s="135"/>
      <c r="EG177" s="135"/>
      <c r="EH177" s="135"/>
      <c r="EI177" s="135"/>
      <c r="EJ177" s="135"/>
      <c r="EK177" s="135"/>
      <c r="EL177" s="135"/>
      <c r="EM177" s="135"/>
      <c r="EN177" s="135"/>
      <c r="EO177" s="135"/>
      <c r="EP177" s="135"/>
      <c r="ES177" s="135"/>
      <c r="ET177" s="135"/>
    </row>
    <row r="178" spans="1:150" ht="12.75" customHeight="1" outlineLevel="1">
      <c r="A178" s="17">
        <f t="shared" ref="A178:A185" si="563">IF(ISBLANK(D176),0,IF(CODE(D176)&gt;64,1,0))</f>
        <v>0</v>
      </c>
      <c r="B178" s="398"/>
      <c r="C178" s="360"/>
      <c r="D178" s="333"/>
      <c r="E178" s="361"/>
      <c r="F178" s="339"/>
      <c r="G178" s="340"/>
      <c r="H178" s="337"/>
      <c r="I178" s="337"/>
      <c r="J178" s="338"/>
      <c r="K178" s="361"/>
      <c r="L178" s="339"/>
      <c r="M178" s="340"/>
      <c r="N178" s="337"/>
      <c r="O178" s="337"/>
      <c r="P178" s="338"/>
      <c r="Q178" s="361"/>
      <c r="R178" s="339"/>
      <c r="S178" s="340"/>
      <c r="T178" s="337"/>
      <c r="U178" s="337"/>
      <c r="V178" s="338"/>
      <c r="W178" s="361"/>
      <c r="X178" s="339"/>
      <c r="Y178" s="340"/>
      <c r="Z178" s="337"/>
      <c r="AA178" s="337"/>
      <c r="AB178" s="338"/>
      <c r="AC178" s="361"/>
      <c r="AD178" s="339"/>
      <c r="AE178" s="340"/>
      <c r="AF178" s="337"/>
      <c r="AG178" s="337"/>
      <c r="AH178" s="341"/>
      <c r="AI178" s="361"/>
      <c r="AJ178" s="339"/>
      <c r="AK178" s="340"/>
      <c r="AL178" s="337"/>
      <c r="AM178" s="337"/>
      <c r="AN178" s="342"/>
      <c r="AO178" s="361"/>
      <c r="AP178" s="339"/>
      <c r="AQ178" s="340"/>
      <c r="AR178" s="337"/>
      <c r="AS178" s="337"/>
      <c r="AT178" s="341"/>
      <c r="AU178" s="361"/>
      <c r="AV178" s="339"/>
      <c r="AW178" s="340"/>
      <c r="AX178" s="337"/>
      <c r="AY178" s="337"/>
      <c r="AZ178" s="338"/>
      <c r="BA178" s="361"/>
      <c r="BB178" s="339"/>
      <c r="BC178" s="340"/>
      <c r="BD178" s="337"/>
      <c r="BE178" s="337"/>
      <c r="BF178" s="343"/>
      <c r="BG178" s="344"/>
      <c r="BH178" s="135"/>
      <c r="BI178" s="135"/>
      <c r="BJ178" s="135"/>
      <c r="CC178" s="135"/>
      <c r="CD178" s="135"/>
      <c r="CE178" s="135"/>
      <c r="CF178" s="135"/>
      <c r="CG178" s="135"/>
      <c r="CH178" s="135"/>
      <c r="CI178" s="135"/>
      <c r="CJ178" s="135"/>
      <c r="CK178" s="135"/>
      <c r="CL178" s="135"/>
      <c r="CM178" s="135"/>
      <c r="DB178" s="407"/>
      <c r="DC178" s="354"/>
      <c r="DD178" s="354"/>
      <c r="DE178" s="354"/>
      <c r="DF178" s="354"/>
      <c r="DG178" s="354"/>
      <c r="DH178" s="354"/>
      <c r="DI178" s="354"/>
      <c r="DN178" s="135"/>
      <c r="EE178" s="135"/>
      <c r="EG178" s="135"/>
      <c r="EH178" s="135"/>
      <c r="EI178" s="135"/>
      <c r="EJ178" s="135"/>
      <c r="EK178" s="135"/>
      <c r="EL178" s="135"/>
      <c r="EM178" s="135"/>
      <c r="EN178" s="135"/>
      <c r="EO178" s="135"/>
      <c r="EP178" s="135"/>
      <c r="ES178" s="135"/>
      <c r="ET178" s="135"/>
    </row>
    <row r="179" spans="1:150" ht="12.75" customHeight="1" outlineLevel="1">
      <c r="A179" s="17">
        <f t="shared" si="563"/>
        <v>0</v>
      </c>
      <c r="B179" s="18">
        <f t="shared" si="451"/>
        <v>0</v>
      </c>
      <c r="C179" s="384"/>
      <c r="D179" s="19">
        <f t="shared" si="452"/>
        <v>0</v>
      </c>
      <c r="E179" s="347"/>
      <c r="F179" s="46">
        <f t="shared" si="432"/>
        <v>0</v>
      </c>
      <c r="G179" s="405"/>
      <c r="H179" s="403"/>
      <c r="I179" s="403"/>
      <c r="J179" s="409"/>
      <c r="K179" s="347"/>
      <c r="L179" s="46">
        <f t="shared" si="433"/>
        <v>0</v>
      </c>
      <c r="M179" s="406"/>
      <c r="N179" s="403"/>
      <c r="O179" s="403"/>
      <c r="P179" s="374"/>
      <c r="Q179" s="347"/>
      <c r="R179" s="46">
        <f t="shared" si="434"/>
        <v>0</v>
      </c>
      <c r="S179" s="348"/>
      <c r="T179" s="349"/>
      <c r="U179" s="349"/>
      <c r="V179" s="350"/>
      <c r="W179" s="347"/>
      <c r="X179" s="46">
        <f t="shared" si="435"/>
        <v>0</v>
      </c>
      <c r="Y179" s="348"/>
      <c r="Z179" s="349"/>
      <c r="AA179" s="349"/>
      <c r="AB179" s="350"/>
      <c r="AC179" s="347"/>
      <c r="AD179" s="46">
        <f t="shared" si="436"/>
        <v>0</v>
      </c>
      <c r="AE179" s="348"/>
      <c r="AF179" s="349"/>
      <c r="AG179" s="349"/>
      <c r="AH179" s="351"/>
      <c r="AI179" s="347"/>
      <c r="AJ179" s="46">
        <f t="shared" si="437"/>
        <v>0</v>
      </c>
      <c r="AK179" s="348"/>
      <c r="AL179" s="349"/>
      <c r="AM179" s="349"/>
      <c r="AN179" s="352"/>
      <c r="AO179" s="347"/>
      <c r="AP179" s="46">
        <f t="shared" si="438"/>
        <v>0</v>
      </c>
      <c r="AQ179" s="348"/>
      <c r="AR179" s="349"/>
      <c r="AS179" s="349"/>
      <c r="AT179" s="351"/>
      <c r="AU179" s="347"/>
      <c r="AV179" s="46">
        <f t="shared" si="439"/>
        <v>0</v>
      </c>
      <c r="AW179" s="348"/>
      <c r="AX179" s="349"/>
      <c r="AY179" s="349"/>
      <c r="AZ179" s="350"/>
      <c r="BA179" s="347"/>
      <c r="BB179" s="46">
        <f t="shared" si="440"/>
        <v>0</v>
      </c>
      <c r="BC179" s="410"/>
      <c r="BD179" s="373"/>
      <c r="BE179" s="373"/>
      <c r="BF179" s="374"/>
      <c r="BG179" s="344"/>
      <c r="BH179" s="135"/>
      <c r="BI179" s="135"/>
      <c r="BJ179" s="135"/>
      <c r="CC179" s="135"/>
      <c r="CD179" s="135"/>
      <c r="CE179" s="135"/>
      <c r="CF179" s="135"/>
      <c r="CG179" s="135"/>
      <c r="CH179" s="135"/>
      <c r="CI179" s="135"/>
      <c r="CJ179" s="135"/>
      <c r="CK179" s="135"/>
      <c r="CL179" s="135"/>
      <c r="CM179" s="135"/>
      <c r="DB179" s="407"/>
      <c r="DC179" s="354"/>
      <c r="DD179" s="354"/>
      <c r="DE179" s="354"/>
      <c r="DF179" s="354"/>
      <c r="DG179" s="354"/>
      <c r="DH179" s="354"/>
      <c r="DI179" s="354"/>
      <c r="DM179" s="135"/>
      <c r="EE179" s="135"/>
      <c r="EG179" s="135"/>
      <c r="EH179" s="135"/>
      <c r="EI179" s="135"/>
      <c r="EJ179" s="135"/>
      <c r="EK179" s="135"/>
      <c r="EL179" s="135"/>
      <c r="EM179" s="135"/>
      <c r="EN179" s="135"/>
      <c r="EO179" s="135"/>
      <c r="EP179" s="135"/>
      <c r="ES179" s="135"/>
      <c r="ET179" s="135"/>
    </row>
    <row r="180" spans="1:150" ht="12.75" customHeight="1" outlineLevel="1">
      <c r="A180" s="20">
        <f t="shared" si="563"/>
        <v>0</v>
      </c>
      <c r="B180" s="398"/>
      <c r="C180" s="42" t="str">
        <f t="shared" ref="C180" si="564">IF(D180="","", IF(D181&lt;&gt;"",D181,$N$137))</f>
        <v/>
      </c>
      <c r="D180" s="355"/>
      <c r="E180" s="111" t="str">
        <f>F180</f>
        <v/>
      </c>
      <c r="F180" s="51" t="str">
        <f t="shared" ref="F180" si="565">IF(G180 = "", "",IF(F181&lt;&gt; "",F181, $N$137))</f>
        <v/>
      </c>
      <c r="G180" s="375"/>
      <c r="H180" s="376"/>
      <c r="I180" s="376"/>
      <c r="J180" s="377"/>
      <c r="K180" s="111" t="str">
        <f>L180</f>
        <v/>
      </c>
      <c r="L180" s="51" t="str">
        <f t="shared" ref="L180" si="566">IF(M180 = "", "",IF(L181&lt;&gt; "",L181, $N$137))</f>
        <v/>
      </c>
      <c r="M180" s="375"/>
      <c r="N180" s="376"/>
      <c r="O180" s="376"/>
      <c r="P180" s="377"/>
      <c r="Q180" s="111" t="str">
        <f>R180</f>
        <v/>
      </c>
      <c r="R180" s="51" t="str">
        <f t="shared" ref="R180" si="567">IF(S180 = "", "",IF(R181&lt;&gt; "",R181, $N$137))</f>
        <v/>
      </c>
      <c r="S180" s="375"/>
      <c r="T180" s="376"/>
      <c r="U180" s="376"/>
      <c r="V180" s="377"/>
      <c r="W180" s="111" t="str">
        <f>X180</f>
        <v/>
      </c>
      <c r="X180" s="51" t="str">
        <f t="shared" ref="X180" si="568">IF(Y180 = "", "",IF(X181&lt;&gt; "",X181, $N$137))</f>
        <v/>
      </c>
      <c r="Y180" s="375"/>
      <c r="Z180" s="376"/>
      <c r="AA180" s="376"/>
      <c r="AB180" s="377"/>
      <c r="AC180" s="111" t="str">
        <f>AD180</f>
        <v/>
      </c>
      <c r="AD180" s="51" t="str">
        <f t="shared" ref="AD180" si="569">IF(AE180 = "", "",IF(AD181&lt;&gt; "",AD181, $N$137))</f>
        <v/>
      </c>
      <c r="AE180" s="375"/>
      <c r="AF180" s="376"/>
      <c r="AG180" s="376"/>
      <c r="AH180" s="378"/>
      <c r="AI180" s="111" t="str">
        <f>AJ180</f>
        <v/>
      </c>
      <c r="AJ180" s="51" t="str">
        <f t="shared" ref="AJ180" si="570">IF(AK180 = "", "",IF(AJ181&lt;&gt; "",AJ181, $N$137))</f>
        <v/>
      </c>
      <c r="AK180" s="375"/>
      <c r="AL180" s="376"/>
      <c r="AM180" s="376"/>
      <c r="AN180" s="379"/>
      <c r="AO180" s="111" t="str">
        <f>AP180</f>
        <v/>
      </c>
      <c r="AP180" s="51" t="str">
        <f t="shared" ref="AP180" si="571">IF(AQ180 = "", "",IF(AP181&lt;&gt; "",AP181, $N$137))</f>
        <v/>
      </c>
      <c r="AQ180" s="375"/>
      <c r="AR180" s="376"/>
      <c r="AS180" s="376"/>
      <c r="AT180" s="378"/>
      <c r="AU180" s="111" t="str">
        <f>AV180</f>
        <v/>
      </c>
      <c r="AV180" s="51" t="str">
        <f t="shared" ref="AV180" si="572">IF(AW180 = "", "",IF(AV181&lt;&gt; "",AV181, $N$137))</f>
        <v/>
      </c>
      <c r="AW180" s="375"/>
      <c r="AX180" s="376"/>
      <c r="AY180" s="376"/>
      <c r="AZ180" s="377"/>
      <c r="BA180" s="111" t="str">
        <f>BB180</f>
        <v/>
      </c>
      <c r="BB180" s="51" t="str">
        <f t="shared" ref="BB180" si="573">IF(BC180 = "", "",IF(BB181&lt;&gt; "",BB181, $N$137))</f>
        <v/>
      </c>
      <c r="BC180" s="340"/>
      <c r="BD180" s="337"/>
      <c r="BE180" s="337"/>
      <c r="BF180" s="343"/>
      <c r="BG180" s="344"/>
      <c r="BH180" s="135"/>
      <c r="BI180" s="135"/>
      <c r="BJ180" s="135"/>
      <c r="CC180" s="135"/>
      <c r="CD180" s="135"/>
      <c r="CE180" s="135"/>
      <c r="CF180" s="135"/>
      <c r="CG180" s="135"/>
      <c r="CH180" s="135"/>
      <c r="CI180" s="135"/>
      <c r="CJ180" s="135"/>
      <c r="CK180" s="135"/>
      <c r="CL180" s="135"/>
      <c r="CM180" s="135"/>
      <c r="DB180" s="135"/>
      <c r="DD180" s="135"/>
      <c r="DE180" s="135"/>
      <c r="DF180" s="135"/>
      <c r="DG180" s="135"/>
      <c r="DH180" s="135"/>
      <c r="DI180" s="135"/>
      <c r="DJ180" s="135"/>
      <c r="DK180" s="135"/>
      <c r="DL180" s="135"/>
      <c r="EE180" s="135"/>
      <c r="EG180" s="135"/>
      <c r="EH180" s="135"/>
      <c r="EI180" s="135"/>
      <c r="EJ180" s="135"/>
      <c r="EK180" s="135"/>
      <c r="EL180" s="135"/>
      <c r="EM180" s="135"/>
      <c r="EN180" s="135"/>
      <c r="EO180" s="135"/>
      <c r="EP180" s="135"/>
      <c r="ES180" s="135"/>
      <c r="ET180" s="135"/>
    </row>
    <row r="181" spans="1:150" ht="12.75" customHeight="1" outlineLevel="1">
      <c r="A181" s="17">
        <f t="shared" si="563"/>
        <v>0</v>
      </c>
      <c r="B181" s="398"/>
      <c r="C181" s="360"/>
      <c r="D181" s="333"/>
      <c r="E181" s="361"/>
      <c r="F181" s="339"/>
      <c r="G181" s="340"/>
      <c r="H181" s="337"/>
      <c r="I181" s="337"/>
      <c r="J181" s="338"/>
      <c r="K181" s="361"/>
      <c r="L181" s="339"/>
      <c r="M181" s="340"/>
      <c r="N181" s="337"/>
      <c r="O181" s="337"/>
      <c r="P181" s="338"/>
      <c r="Q181" s="361"/>
      <c r="R181" s="339"/>
      <c r="S181" s="340"/>
      <c r="T181" s="337"/>
      <c r="U181" s="337"/>
      <c r="V181" s="338"/>
      <c r="W181" s="361"/>
      <c r="X181" s="339"/>
      <c r="Y181" s="340"/>
      <c r="Z181" s="337"/>
      <c r="AA181" s="337"/>
      <c r="AB181" s="338"/>
      <c r="AC181" s="361"/>
      <c r="AD181" s="339"/>
      <c r="AE181" s="340"/>
      <c r="AF181" s="337"/>
      <c r="AG181" s="337"/>
      <c r="AH181" s="341"/>
      <c r="AI181" s="361"/>
      <c r="AJ181" s="339"/>
      <c r="AK181" s="340"/>
      <c r="AL181" s="337"/>
      <c r="AM181" s="337"/>
      <c r="AN181" s="342"/>
      <c r="AO181" s="361"/>
      <c r="AP181" s="339"/>
      <c r="AQ181" s="340"/>
      <c r="AR181" s="337"/>
      <c r="AS181" s="337"/>
      <c r="AT181" s="341"/>
      <c r="AU181" s="361"/>
      <c r="AV181" s="339"/>
      <c r="AW181" s="340"/>
      <c r="AX181" s="337"/>
      <c r="AY181" s="337"/>
      <c r="AZ181" s="338"/>
      <c r="BA181" s="361"/>
      <c r="BB181" s="339"/>
      <c r="BC181" s="340"/>
      <c r="BD181" s="337"/>
      <c r="BE181" s="337"/>
      <c r="BF181" s="343"/>
      <c r="BG181" s="344"/>
      <c r="BH181" s="135"/>
      <c r="BI181" s="135"/>
      <c r="BJ181" s="135"/>
      <c r="CC181" s="135"/>
      <c r="CD181" s="135"/>
      <c r="CE181" s="135"/>
      <c r="CF181" s="135"/>
      <c r="CG181" s="135"/>
      <c r="CH181" s="135"/>
      <c r="CI181" s="135"/>
      <c r="CJ181" s="135"/>
      <c r="CK181" s="135"/>
      <c r="CL181" s="135"/>
      <c r="CM181" s="135"/>
      <c r="DB181" s="135"/>
      <c r="DD181" s="153"/>
      <c r="DE181" s="153"/>
      <c r="DF181" s="153"/>
      <c r="DG181" s="153"/>
      <c r="DH181" s="153"/>
      <c r="DI181" s="152"/>
      <c r="DJ181" s="152"/>
      <c r="DK181" s="152"/>
      <c r="DL181" s="152"/>
      <c r="EE181" s="135"/>
      <c r="EG181" s="135"/>
      <c r="EH181" s="135"/>
      <c r="EI181" s="135"/>
      <c r="EJ181" s="135"/>
      <c r="EK181" s="135"/>
      <c r="EL181" s="135"/>
      <c r="EM181" s="135"/>
      <c r="EN181" s="135"/>
      <c r="EO181" s="135"/>
      <c r="EP181" s="135"/>
      <c r="ES181" s="135"/>
      <c r="ET181" s="135"/>
    </row>
    <row r="182" spans="1:150" ht="12.75" customHeight="1" outlineLevel="1">
      <c r="A182" s="17">
        <f t="shared" si="563"/>
        <v>0</v>
      </c>
      <c r="B182" s="18">
        <f t="shared" si="451"/>
        <v>0</v>
      </c>
      <c r="C182" s="384"/>
      <c r="D182" s="19">
        <f t="shared" si="452"/>
        <v>0</v>
      </c>
      <c r="E182" s="347"/>
      <c r="F182" s="46">
        <f t="shared" si="432"/>
        <v>0</v>
      </c>
      <c r="G182" s="405"/>
      <c r="H182" s="376"/>
      <c r="I182" s="376"/>
      <c r="J182" s="377"/>
      <c r="K182" s="347"/>
      <c r="L182" s="46">
        <f t="shared" si="433"/>
        <v>0</v>
      </c>
      <c r="M182" s="376"/>
      <c r="N182" s="376"/>
      <c r="O182" s="376"/>
      <c r="P182" s="377"/>
      <c r="Q182" s="347"/>
      <c r="R182" s="46">
        <f t="shared" si="434"/>
        <v>0</v>
      </c>
      <c r="S182" s="375"/>
      <c r="T182" s="376"/>
      <c r="U182" s="376"/>
      <c r="V182" s="404"/>
      <c r="W182" s="347"/>
      <c r="X182" s="46">
        <f t="shared" si="435"/>
        <v>0</v>
      </c>
      <c r="Y182" s="375"/>
      <c r="Z182" s="376"/>
      <c r="AA182" s="376"/>
      <c r="AB182" s="377"/>
      <c r="AC182" s="347"/>
      <c r="AD182" s="46">
        <f t="shared" si="436"/>
        <v>0</v>
      </c>
      <c r="AE182" s="375"/>
      <c r="AF182" s="376"/>
      <c r="AG182" s="376"/>
      <c r="AH182" s="378"/>
      <c r="AI182" s="347"/>
      <c r="AJ182" s="46">
        <f t="shared" si="437"/>
        <v>0</v>
      </c>
      <c r="AK182" s="375"/>
      <c r="AL182" s="376"/>
      <c r="AM182" s="376"/>
      <c r="AN182" s="379"/>
      <c r="AO182" s="347"/>
      <c r="AP182" s="46">
        <f t="shared" si="438"/>
        <v>0</v>
      </c>
      <c r="AQ182" s="375"/>
      <c r="AR182" s="376"/>
      <c r="AS182" s="376"/>
      <c r="AT182" s="378"/>
      <c r="AU182" s="347"/>
      <c r="AV182" s="46">
        <f t="shared" si="439"/>
        <v>0</v>
      </c>
      <c r="AW182" s="375"/>
      <c r="AX182" s="376"/>
      <c r="AY182" s="376"/>
      <c r="AZ182" s="377"/>
      <c r="BA182" s="347"/>
      <c r="BB182" s="46">
        <f t="shared" si="440"/>
        <v>0</v>
      </c>
      <c r="BC182" s="340"/>
      <c r="BD182" s="337"/>
      <c r="BE182" s="337"/>
      <c r="BF182" s="343"/>
      <c r="BG182" s="344"/>
      <c r="BH182" s="135"/>
      <c r="BI182" s="135"/>
      <c r="BJ182" s="135"/>
      <c r="CC182" s="135"/>
      <c r="CD182" s="135"/>
      <c r="CE182" s="135"/>
      <c r="CF182" s="135"/>
      <c r="CG182" s="135"/>
      <c r="CH182" s="135"/>
      <c r="CI182" s="135"/>
      <c r="CJ182" s="135"/>
      <c r="CK182" s="135"/>
      <c r="CL182" s="135"/>
      <c r="CM182" s="135"/>
      <c r="DB182" s="135"/>
      <c r="DD182" s="153"/>
      <c r="DN182" s="135"/>
      <c r="EE182" s="135"/>
      <c r="EG182" s="135"/>
      <c r="EH182" s="135"/>
      <c r="EI182" s="135"/>
      <c r="EJ182" s="135"/>
      <c r="EK182" s="135"/>
      <c r="EL182" s="135"/>
      <c r="EM182" s="135"/>
      <c r="EN182" s="135"/>
      <c r="EO182" s="135"/>
      <c r="EP182" s="135"/>
      <c r="ES182" s="135"/>
      <c r="ET182" s="135"/>
    </row>
    <row r="183" spans="1:150" ht="12.75" customHeight="1" outlineLevel="1">
      <c r="A183" s="20">
        <f t="shared" si="563"/>
        <v>0</v>
      </c>
      <c r="B183" s="398"/>
      <c r="C183" s="42" t="str">
        <f t="shared" ref="C183" si="574">IF(D183="","", IF(D184&lt;&gt;"",D184,$N$137))</f>
        <v/>
      </c>
      <c r="D183" s="355"/>
      <c r="E183" s="111" t="str">
        <f>F183</f>
        <v/>
      </c>
      <c r="F183" s="51" t="str">
        <f t="shared" ref="F183" si="575">IF(G183 = "", "",IF(F184&lt;&gt; "",F184, $N$137))</f>
        <v/>
      </c>
      <c r="G183" s="366"/>
      <c r="H183" s="358"/>
      <c r="I183" s="358"/>
      <c r="J183" s="362"/>
      <c r="K183" s="111" t="str">
        <f>L183</f>
        <v/>
      </c>
      <c r="L183" s="51" t="str">
        <f t="shared" ref="L183" si="576">IF(M183 = "", "",IF(L184&lt;&gt; "",L184, $N$137))</f>
        <v/>
      </c>
      <c r="M183" s="357"/>
      <c r="N183" s="358"/>
      <c r="O183" s="358"/>
      <c r="P183" s="362"/>
      <c r="Q183" s="111" t="str">
        <f>R183</f>
        <v/>
      </c>
      <c r="R183" s="51" t="str">
        <f t="shared" ref="R183" si="577">IF(S183 = "", "",IF(R184&lt;&gt; "",R184, $N$137))</f>
        <v/>
      </c>
      <c r="S183" s="357"/>
      <c r="T183" s="358"/>
      <c r="U183" s="358"/>
      <c r="V183" s="359"/>
      <c r="W183" s="111" t="str">
        <f>X183</f>
        <v/>
      </c>
      <c r="X183" s="51" t="str">
        <f t="shared" ref="X183" si="578">IF(Y183 = "", "",IF(X184&lt;&gt; "",X184, $N$137))</f>
        <v/>
      </c>
      <c r="Y183" s="357"/>
      <c r="Z183" s="358"/>
      <c r="AA183" s="358"/>
      <c r="AB183" s="362"/>
      <c r="AC183" s="111" t="str">
        <f>AD183</f>
        <v/>
      </c>
      <c r="AD183" s="51" t="str">
        <f t="shared" ref="AD183" si="579">IF(AE183 = "", "",IF(AD184&lt;&gt; "",AD184, $N$137))</f>
        <v/>
      </c>
      <c r="AE183" s="357"/>
      <c r="AF183" s="358"/>
      <c r="AG183" s="358"/>
      <c r="AH183" s="370"/>
      <c r="AI183" s="111" t="str">
        <f>AJ183</f>
        <v/>
      </c>
      <c r="AJ183" s="51" t="str">
        <f t="shared" ref="AJ183" si="580">IF(AK183 = "", "",IF(AJ184&lt;&gt; "",AJ184, $N$137))</f>
        <v/>
      </c>
      <c r="AK183" s="357"/>
      <c r="AL183" s="358"/>
      <c r="AM183" s="358"/>
      <c r="AN183" s="371"/>
      <c r="AO183" s="111" t="str">
        <f>AP183</f>
        <v/>
      </c>
      <c r="AP183" s="51" t="str">
        <f t="shared" ref="AP183" si="581">IF(AQ183 = "", "",IF(AP184&lt;&gt; "",AP184, $N$137))</f>
        <v/>
      </c>
      <c r="AQ183" s="357"/>
      <c r="AR183" s="358"/>
      <c r="AS183" s="358"/>
      <c r="AT183" s="370"/>
      <c r="AU183" s="111" t="str">
        <f>AV183</f>
        <v/>
      </c>
      <c r="AV183" s="51" t="str">
        <f t="shared" ref="AV183" si="582">IF(AW183 = "", "",IF(AV184&lt;&gt; "",AV184, $N$137))</f>
        <v/>
      </c>
      <c r="AW183" s="357"/>
      <c r="AX183" s="358"/>
      <c r="AY183" s="358"/>
      <c r="AZ183" s="359"/>
      <c r="BA183" s="111" t="str">
        <f>BB183</f>
        <v/>
      </c>
      <c r="BB183" s="51" t="str">
        <f t="shared" ref="BB183" si="583">IF(BC183 = "", "",IF(BB184&lt;&gt; "",BB184, $N$137))</f>
        <v/>
      </c>
      <c r="BC183" s="357"/>
      <c r="BD183" s="358"/>
      <c r="BE183" s="358"/>
      <c r="BF183" s="359"/>
      <c r="BG183" s="344"/>
      <c r="BH183" s="135"/>
      <c r="BI183" s="135"/>
      <c r="BJ183" s="135"/>
      <c r="CC183" s="135"/>
      <c r="CD183" s="135"/>
      <c r="CE183" s="135"/>
      <c r="CF183" s="135"/>
      <c r="CG183" s="135"/>
      <c r="CH183" s="135"/>
      <c r="CI183" s="135"/>
      <c r="CJ183" s="135"/>
      <c r="CK183" s="135"/>
      <c r="CL183" s="135"/>
      <c r="CM183" s="135"/>
      <c r="DB183" s="135"/>
      <c r="DD183" s="153"/>
      <c r="DN183" s="135"/>
      <c r="EE183" s="135"/>
      <c r="EG183" s="135"/>
      <c r="EH183" s="135"/>
      <c r="EI183" s="135"/>
      <c r="EJ183" s="135"/>
      <c r="EK183" s="135"/>
      <c r="EL183" s="135"/>
      <c r="EM183" s="135"/>
      <c r="EN183" s="135"/>
      <c r="EO183" s="135"/>
      <c r="EP183" s="135"/>
      <c r="ES183" s="135"/>
      <c r="ET183" s="135"/>
    </row>
    <row r="184" spans="1:150" ht="12.75" customHeight="1" outlineLevel="1">
      <c r="A184" s="17">
        <f t="shared" si="563"/>
        <v>0</v>
      </c>
      <c r="B184" s="398"/>
      <c r="C184" s="360"/>
      <c r="D184" s="333"/>
      <c r="E184" s="361"/>
      <c r="F184" s="339"/>
      <c r="G184" s="340"/>
      <c r="H184" s="337"/>
      <c r="I184" s="337"/>
      <c r="J184" s="338"/>
      <c r="K184" s="361"/>
      <c r="L184" s="339"/>
      <c r="M184" s="340"/>
      <c r="N184" s="337"/>
      <c r="O184" s="337"/>
      <c r="P184" s="338"/>
      <c r="Q184" s="361"/>
      <c r="R184" s="339"/>
      <c r="S184" s="340"/>
      <c r="T184" s="337"/>
      <c r="U184" s="337"/>
      <c r="V184" s="338"/>
      <c r="W184" s="361"/>
      <c r="X184" s="339"/>
      <c r="Y184" s="340"/>
      <c r="Z184" s="337"/>
      <c r="AA184" s="337"/>
      <c r="AB184" s="338"/>
      <c r="AC184" s="361"/>
      <c r="AD184" s="339"/>
      <c r="AE184" s="340"/>
      <c r="AF184" s="337"/>
      <c r="AG184" s="337"/>
      <c r="AH184" s="341"/>
      <c r="AI184" s="361"/>
      <c r="AJ184" s="339"/>
      <c r="AK184" s="340"/>
      <c r="AL184" s="337"/>
      <c r="AM184" s="337"/>
      <c r="AN184" s="342"/>
      <c r="AO184" s="361"/>
      <c r="AP184" s="339"/>
      <c r="AQ184" s="340"/>
      <c r="AR184" s="337"/>
      <c r="AS184" s="337"/>
      <c r="AT184" s="341"/>
      <c r="AU184" s="361"/>
      <c r="AV184" s="339"/>
      <c r="AW184" s="340"/>
      <c r="AX184" s="337"/>
      <c r="AY184" s="337"/>
      <c r="AZ184" s="338"/>
      <c r="BA184" s="361"/>
      <c r="BB184" s="339"/>
      <c r="BC184" s="340"/>
      <c r="BD184" s="337"/>
      <c r="BE184" s="337"/>
      <c r="BF184" s="343"/>
      <c r="BG184" s="344"/>
      <c r="BH184" s="135"/>
      <c r="BI184" s="135"/>
      <c r="BJ184" s="135"/>
      <c r="CC184" s="135"/>
      <c r="CD184" s="135"/>
      <c r="CE184" s="135"/>
      <c r="CF184" s="135"/>
      <c r="CG184" s="135"/>
      <c r="CH184" s="135"/>
      <c r="CI184" s="135"/>
      <c r="CJ184" s="135"/>
      <c r="CK184" s="135"/>
      <c r="CL184" s="135"/>
      <c r="CM184" s="135"/>
      <c r="DB184" s="135"/>
      <c r="DD184" s="153"/>
      <c r="DN184" s="135"/>
      <c r="EE184" s="135"/>
      <c r="EG184" s="135"/>
      <c r="EH184" s="135"/>
      <c r="EI184" s="135"/>
      <c r="EJ184" s="135"/>
      <c r="EK184" s="135"/>
      <c r="EL184" s="135"/>
      <c r="EM184" s="135"/>
      <c r="EN184" s="135"/>
      <c r="EO184" s="135"/>
      <c r="EP184" s="135"/>
      <c r="ES184" s="135"/>
      <c r="ET184" s="135"/>
    </row>
    <row r="185" spans="1:150" ht="12.75" customHeight="1" outlineLevel="1">
      <c r="A185" s="17">
        <f t="shared" si="563"/>
        <v>0</v>
      </c>
      <c r="B185" s="18">
        <f t="shared" si="451"/>
        <v>0</v>
      </c>
      <c r="C185" s="384"/>
      <c r="D185" s="19">
        <f t="shared" si="452"/>
        <v>0</v>
      </c>
      <c r="E185" s="347"/>
      <c r="F185" s="46">
        <f t="shared" si="432"/>
        <v>0</v>
      </c>
      <c r="G185" s="348"/>
      <c r="H185" s="349"/>
      <c r="I185" s="349"/>
      <c r="J185" s="350"/>
      <c r="K185" s="347"/>
      <c r="L185" s="46">
        <f t="shared" si="433"/>
        <v>0</v>
      </c>
      <c r="M185" s="405"/>
      <c r="N185" s="403"/>
      <c r="O185" s="403"/>
      <c r="P185" s="409"/>
      <c r="Q185" s="347"/>
      <c r="R185" s="46">
        <f t="shared" si="434"/>
        <v>0</v>
      </c>
      <c r="S185" s="406"/>
      <c r="T185" s="403"/>
      <c r="U185" s="403"/>
      <c r="V185" s="374"/>
      <c r="W185" s="347"/>
      <c r="X185" s="46">
        <f t="shared" si="435"/>
        <v>0</v>
      </c>
      <c r="Y185" s="348"/>
      <c r="Z185" s="349"/>
      <c r="AA185" s="349"/>
      <c r="AB185" s="350"/>
      <c r="AC185" s="347"/>
      <c r="AD185" s="46">
        <f t="shared" si="436"/>
        <v>0</v>
      </c>
      <c r="AE185" s="405"/>
      <c r="AF185" s="403"/>
      <c r="AG185" s="403"/>
      <c r="AH185" s="411"/>
      <c r="AI185" s="347"/>
      <c r="AJ185" s="46">
        <f t="shared" si="437"/>
        <v>0</v>
      </c>
      <c r="AK185" s="405"/>
      <c r="AL185" s="403"/>
      <c r="AM185" s="403"/>
      <c r="AN185" s="412"/>
      <c r="AO185" s="347"/>
      <c r="AP185" s="46">
        <f t="shared" si="438"/>
        <v>0</v>
      </c>
      <c r="AQ185" s="405"/>
      <c r="AR185" s="403"/>
      <c r="AS185" s="403"/>
      <c r="AT185" s="411"/>
      <c r="AU185" s="347"/>
      <c r="AV185" s="46">
        <f t="shared" si="439"/>
        <v>0</v>
      </c>
      <c r="AW185" s="406"/>
      <c r="AX185" s="403"/>
      <c r="AY185" s="403"/>
      <c r="AZ185" s="404"/>
      <c r="BA185" s="347"/>
      <c r="BB185" s="46">
        <f t="shared" si="440"/>
        <v>0</v>
      </c>
      <c r="BC185" s="340"/>
      <c r="BD185" s="337"/>
      <c r="BE185" s="337"/>
      <c r="BF185" s="343"/>
      <c r="BG185" s="344"/>
      <c r="BH185" s="135"/>
      <c r="BI185" s="135"/>
      <c r="BJ185" s="135"/>
      <c r="CC185" s="135"/>
      <c r="CD185" s="135"/>
      <c r="CE185" s="135"/>
      <c r="CF185" s="135"/>
      <c r="CG185" s="135"/>
      <c r="CH185" s="135"/>
      <c r="CI185" s="135"/>
      <c r="CJ185" s="135"/>
      <c r="CK185" s="135"/>
      <c r="CL185" s="135"/>
      <c r="CM185" s="135"/>
      <c r="DB185" s="135"/>
      <c r="DD185" s="153"/>
      <c r="DN185" s="135"/>
      <c r="EE185" s="135"/>
      <c r="EG185" s="135"/>
      <c r="EH185" s="135"/>
      <c r="EI185" s="135"/>
      <c r="EJ185" s="135"/>
      <c r="EK185" s="135"/>
      <c r="EL185" s="135"/>
      <c r="EM185" s="135"/>
      <c r="EN185" s="135"/>
      <c r="EO185" s="135"/>
      <c r="EP185" s="135"/>
      <c r="ES185" s="135"/>
      <c r="ET185" s="135"/>
    </row>
    <row r="186" spans="1:150" ht="12.75" customHeight="1" outlineLevel="1">
      <c r="A186" s="353"/>
      <c r="B186" s="398"/>
      <c r="C186" s="42" t="str">
        <f t="shared" ref="C186" si="584">IF(D186="","", IF(D187&lt;&gt;"",D187,$N$137))</f>
        <v/>
      </c>
      <c r="D186" s="355"/>
      <c r="E186" s="111" t="str">
        <f>F186</f>
        <v/>
      </c>
      <c r="F186" s="51" t="str">
        <f t="shared" ref="F186" si="585">IF(G186 = "", "",IF(F187&lt;&gt; "",F187, $N$137))</f>
        <v/>
      </c>
      <c r="G186" s="357"/>
      <c r="H186" s="358"/>
      <c r="I186" s="358"/>
      <c r="J186" s="362"/>
      <c r="K186" s="111" t="str">
        <f>L186</f>
        <v/>
      </c>
      <c r="L186" s="51" t="str">
        <f t="shared" ref="L186" si="586">IF(M186 = "", "",IF(L187&lt;&gt; "",L187, $N$137))</f>
        <v/>
      </c>
      <c r="M186" s="340"/>
      <c r="N186" s="337"/>
      <c r="O186" s="337"/>
      <c r="P186" s="338"/>
      <c r="Q186" s="111" t="str">
        <f>R186</f>
        <v/>
      </c>
      <c r="R186" s="51" t="str">
        <f t="shared" ref="R186" si="587">IF(S186 = "", "",IF(R187&lt;&gt; "",R187, $N$137))</f>
        <v/>
      </c>
      <c r="S186" s="340"/>
      <c r="T186" s="337"/>
      <c r="U186" s="337"/>
      <c r="V186" s="338"/>
      <c r="W186" s="111" t="str">
        <f>X186</f>
        <v/>
      </c>
      <c r="X186" s="51" t="str">
        <f t="shared" ref="X186" si="588">IF(Y186 = "", "",IF(X187&lt;&gt; "",X187, $N$137))</f>
        <v/>
      </c>
      <c r="Y186" s="357"/>
      <c r="Z186" s="358"/>
      <c r="AA186" s="358"/>
      <c r="AB186" s="362"/>
      <c r="AC186" s="111" t="str">
        <f>AD186</f>
        <v/>
      </c>
      <c r="AD186" s="51" t="str">
        <f t="shared" ref="AD186" si="589">IF(AE186 = "", "",IF(AD187&lt;&gt; "",AD187, $N$137))</f>
        <v/>
      </c>
      <c r="AE186" s="340"/>
      <c r="AF186" s="337"/>
      <c r="AG186" s="337"/>
      <c r="AH186" s="341"/>
      <c r="AI186" s="111" t="str">
        <f>AJ186</f>
        <v/>
      </c>
      <c r="AJ186" s="51" t="str">
        <f t="shared" ref="AJ186" si="590">IF(AK186 = "", "",IF(AJ187&lt;&gt; "",AJ187, $N$137))</f>
        <v/>
      </c>
      <c r="AK186" s="340"/>
      <c r="AL186" s="337"/>
      <c r="AM186" s="337"/>
      <c r="AN186" s="342"/>
      <c r="AO186" s="111" t="str">
        <f>AP186</f>
        <v/>
      </c>
      <c r="AP186" s="51" t="str">
        <f t="shared" ref="AP186" si="591">IF(AQ186 = "", "",IF(AP187&lt;&gt; "",AP187, $N$137))</f>
        <v/>
      </c>
      <c r="AQ186" s="340"/>
      <c r="AR186" s="337"/>
      <c r="AS186" s="337"/>
      <c r="AT186" s="341"/>
      <c r="AU186" s="111" t="str">
        <f>AV186</f>
        <v/>
      </c>
      <c r="AV186" s="51" t="str">
        <f t="shared" ref="AV186" si="592">IF(AW186 = "", "",IF(AV187&lt;&gt; "",AV187, $N$137))</f>
        <v/>
      </c>
      <c r="AW186" s="340"/>
      <c r="AX186" s="337"/>
      <c r="AY186" s="337"/>
      <c r="AZ186" s="338"/>
      <c r="BA186" s="111" t="str">
        <f>BB186</f>
        <v/>
      </c>
      <c r="BB186" s="51" t="str">
        <f t="shared" ref="BB186" si="593">IF(BC186 = "", "",IF(BB187&lt;&gt; "",BB187, $N$137))</f>
        <v/>
      </c>
      <c r="BC186" s="357"/>
      <c r="BD186" s="358"/>
      <c r="BE186" s="358"/>
      <c r="BF186" s="359"/>
      <c r="BG186" s="344"/>
      <c r="BH186" s="135"/>
      <c r="BI186" s="135"/>
      <c r="BJ186" s="135"/>
      <c r="CC186" s="135"/>
      <c r="CD186" s="135"/>
      <c r="CE186" s="135"/>
      <c r="CF186" s="135"/>
      <c r="CG186" s="135"/>
      <c r="CH186" s="135"/>
      <c r="CI186" s="135"/>
      <c r="CJ186" s="135"/>
      <c r="CK186" s="135"/>
      <c r="CL186" s="135"/>
      <c r="CM186" s="135"/>
      <c r="DB186" s="135"/>
      <c r="DD186" s="153"/>
      <c r="DN186" s="135"/>
      <c r="EE186" s="135"/>
      <c r="EG186" s="135"/>
      <c r="EH186" s="135"/>
      <c r="EI186" s="135"/>
      <c r="EJ186" s="135"/>
      <c r="EK186" s="135"/>
      <c r="EL186" s="135"/>
      <c r="EM186" s="135"/>
      <c r="EN186" s="135"/>
      <c r="EO186" s="135"/>
      <c r="EP186" s="135"/>
      <c r="ES186" s="135"/>
      <c r="ET186" s="135"/>
    </row>
    <row r="187" spans="1:150" ht="12.75" customHeight="1" outlineLevel="1">
      <c r="A187" s="17">
        <f>IF(ISBLANK(D185),0,IF(CODE(D185)&gt;64,1,0))</f>
        <v>0</v>
      </c>
      <c r="B187" s="398"/>
      <c r="C187" s="360"/>
      <c r="D187" s="333"/>
      <c r="E187" s="361"/>
      <c r="F187" s="339"/>
      <c r="G187" s="340"/>
      <c r="H187" s="337"/>
      <c r="I187" s="337"/>
      <c r="J187" s="338"/>
      <c r="K187" s="361"/>
      <c r="L187" s="339"/>
      <c r="M187" s="340"/>
      <c r="N187" s="337"/>
      <c r="O187" s="337"/>
      <c r="P187" s="338"/>
      <c r="Q187" s="361"/>
      <c r="R187" s="339"/>
      <c r="S187" s="340"/>
      <c r="T187" s="337"/>
      <c r="U187" s="337"/>
      <c r="V187" s="338"/>
      <c r="W187" s="361"/>
      <c r="X187" s="339"/>
      <c r="Y187" s="340"/>
      <c r="Z187" s="337"/>
      <c r="AA187" s="337"/>
      <c r="AB187" s="338"/>
      <c r="AC187" s="361"/>
      <c r="AD187" s="339"/>
      <c r="AE187" s="340"/>
      <c r="AF187" s="337"/>
      <c r="AG187" s="337"/>
      <c r="AH187" s="341"/>
      <c r="AI187" s="361"/>
      <c r="AJ187" s="339"/>
      <c r="AK187" s="340"/>
      <c r="AL187" s="337"/>
      <c r="AM187" s="337"/>
      <c r="AN187" s="342"/>
      <c r="AO187" s="361"/>
      <c r="AP187" s="339"/>
      <c r="AQ187" s="340"/>
      <c r="AR187" s="337"/>
      <c r="AS187" s="337"/>
      <c r="AT187" s="341"/>
      <c r="AU187" s="361"/>
      <c r="AV187" s="339"/>
      <c r="AW187" s="340"/>
      <c r="AX187" s="337"/>
      <c r="AY187" s="337"/>
      <c r="AZ187" s="338"/>
      <c r="BA187" s="361"/>
      <c r="BB187" s="339"/>
      <c r="BC187" s="340"/>
      <c r="BD187" s="337"/>
      <c r="BE187" s="337"/>
      <c r="BF187" s="343"/>
      <c r="BG187" s="344"/>
      <c r="BH187" s="135"/>
      <c r="BI187" s="135"/>
      <c r="BJ187" s="135"/>
      <c r="CC187" s="135"/>
      <c r="CD187" s="135"/>
      <c r="CE187" s="135"/>
      <c r="CF187" s="135"/>
      <c r="CG187" s="135"/>
      <c r="CH187" s="135"/>
      <c r="CI187" s="135"/>
      <c r="CJ187" s="135"/>
      <c r="CK187" s="135"/>
      <c r="CL187" s="135"/>
      <c r="CM187" s="135"/>
      <c r="DB187" s="135"/>
      <c r="DD187" s="153"/>
      <c r="DN187" s="135"/>
      <c r="DU187" s="413"/>
      <c r="DX187" s="367"/>
      <c r="EE187" s="135"/>
      <c r="EG187" s="135"/>
      <c r="EH187" s="135"/>
      <c r="EI187" s="135"/>
      <c r="EJ187" s="135"/>
      <c r="EK187" s="135"/>
      <c r="EL187" s="135"/>
      <c r="EM187" s="135"/>
      <c r="EN187" s="135"/>
      <c r="EO187" s="135"/>
      <c r="EP187" s="135"/>
      <c r="ES187" s="135"/>
      <c r="ET187" s="135"/>
    </row>
    <row r="188" spans="1:150" ht="12.75" customHeight="1" outlineLevel="1">
      <c r="A188" s="17">
        <f>IF(ISBLANK(D186),0,IF(CODE(D186)&gt;64,1,0))</f>
        <v>0</v>
      </c>
      <c r="B188" s="18">
        <f t="shared" si="451"/>
        <v>0</v>
      </c>
      <c r="C188" s="384"/>
      <c r="D188" s="19">
        <f t="shared" si="452"/>
        <v>0</v>
      </c>
      <c r="E188" s="347"/>
      <c r="F188" s="46">
        <f t="shared" si="432"/>
        <v>0</v>
      </c>
      <c r="G188" s="348"/>
      <c r="H188" s="349"/>
      <c r="I188" s="349"/>
      <c r="J188" s="350"/>
      <c r="K188" s="347"/>
      <c r="L188" s="46">
        <f t="shared" si="433"/>
        <v>0</v>
      </c>
      <c r="M188" s="348"/>
      <c r="N188" s="349"/>
      <c r="O188" s="349"/>
      <c r="P188" s="350"/>
      <c r="Q188" s="347"/>
      <c r="R188" s="46">
        <f t="shared" si="434"/>
        <v>0</v>
      </c>
      <c r="S188" s="348"/>
      <c r="T188" s="349"/>
      <c r="U188" s="349"/>
      <c r="V188" s="350"/>
      <c r="W188" s="347"/>
      <c r="X188" s="46">
        <f t="shared" si="435"/>
        <v>0</v>
      </c>
      <c r="Y188" s="348"/>
      <c r="Z188" s="349"/>
      <c r="AA188" s="349"/>
      <c r="AB188" s="350"/>
      <c r="AC188" s="347"/>
      <c r="AD188" s="46">
        <f t="shared" si="436"/>
        <v>0</v>
      </c>
      <c r="AE188" s="348"/>
      <c r="AF188" s="349"/>
      <c r="AG188" s="349"/>
      <c r="AH188" s="351"/>
      <c r="AI188" s="347"/>
      <c r="AJ188" s="46">
        <f t="shared" si="437"/>
        <v>0</v>
      </c>
      <c r="AK188" s="348"/>
      <c r="AL188" s="349"/>
      <c r="AM188" s="349"/>
      <c r="AN188" s="352"/>
      <c r="AO188" s="347"/>
      <c r="AP188" s="46">
        <f t="shared" si="438"/>
        <v>0</v>
      </c>
      <c r="AQ188" s="348"/>
      <c r="AR188" s="349"/>
      <c r="AS188" s="349"/>
      <c r="AT188" s="351"/>
      <c r="AU188" s="347"/>
      <c r="AV188" s="46">
        <f t="shared" si="439"/>
        <v>0</v>
      </c>
      <c r="AW188" s="348"/>
      <c r="AX188" s="349"/>
      <c r="AY188" s="349"/>
      <c r="AZ188" s="350"/>
      <c r="BA188" s="347"/>
      <c r="BB188" s="46">
        <f t="shared" si="440"/>
        <v>0</v>
      </c>
      <c r="BC188" s="340"/>
      <c r="BD188" s="337"/>
      <c r="BE188" s="337"/>
      <c r="BF188" s="343"/>
      <c r="BG188" s="344"/>
      <c r="BH188" s="135"/>
      <c r="BI188" s="135"/>
      <c r="BJ188" s="135"/>
      <c r="CC188" s="135"/>
      <c r="CD188" s="135"/>
      <c r="CE188" s="135"/>
      <c r="CF188" s="135"/>
      <c r="CG188" s="135"/>
      <c r="CH188" s="135"/>
      <c r="CI188" s="135"/>
      <c r="CJ188" s="135"/>
      <c r="CK188" s="135"/>
      <c r="CL188" s="135"/>
      <c r="CM188" s="135"/>
      <c r="DB188" s="135"/>
      <c r="DD188" s="153"/>
      <c r="DN188" s="135"/>
      <c r="EE188" s="135"/>
      <c r="EG188" s="135"/>
      <c r="EH188" s="135"/>
      <c r="EI188" s="135"/>
      <c r="EJ188" s="135"/>
      <c r="EK188" s="135"/>
      <c r="EL188" s="135"/>
      <c r="EM188" s="135"/>
      <c r="EN188" s="135"/>
      <c r="EO188" s="135"/>
      <c r="EP188" s="135"/>
      <c r="ES188" s="135"/>
      <c r="ET188" s="135"/>
    </row>
    <row r="189" spans="1:150" ht="12.75" customHeight="1" outlineLevel="1">
      <c r="A189" s="353"/>
      <c r="B189" s="398"/>
      <c r="C189" s="42" t="str">
        <f t="shared" ref="C189" si="594">IF(D189="","", IF(D190&lt;&gt;"",D190,$N$137))</f>
        <v/>
      </c>
      <c r="D189" s="355"/>
      <c r="E189" s="111" t="str">
        <f>F189</f>
        <v/>
      </c>
      <c r="F189" s="51" t="str">
        <f t="shared" ref="F189" si="595">IF(G189 = "", "",IF(F190&lt;&gt; "",F190, $N$137))</f>
        <v/>
      </c>
      <c r="G189" s="357"/>
      <c r="H189" s="358"/>
      <c r="I189" s="358"/>
      <c r="J189" s="362"/>
      <c r="K189" s="111" t="str">
        <f>L189</f>
        <v/>
      </c>
      <c r="L189" s="51" t="str">
        <f t="shared" ref="L189" si="596">IF(M189 = "", "",IF(L190&lt;&gt; "",L190, $N$137))</f>
        <v/>
      </c>
      <c r="M189" s="357"/>
      <c r="N189" s="358"/>
      <c r="O189" s="358"/>
      <c r="P189" s="362"/>
      <c r="Q189" s="111" t="str">
        <f>R189</f>
        <v/>
      </c>
      <c r="R189" s="51" t="str">
        <f t="shared" ref="R189" si="597">IF(S189 = "", "",IF(R190&lt;&gt; "",R190, $N$137))</f>
        <v/>
      </c>
      <c r="S189" s="357"/>
      <c r="T189" s="358"/>
      <c r="U189" s="358"/>
      <c r="V189" s="362"/>
      <c r="W189" s="111" t="str">
        <f>X189</f>
        <v/>
      </c>
      <c r="X189" s="51" t="str">
        <f t="shared" ref="X189" si="598">IF(Y189 = "", "",IF(X190&lt;&gt; "",X190, $N$137))</f>
        <v/>
      </c>
      <c r="Y189" s="357"/>
      <c r="Z189" s="358"/>
      <c r="AA189" s="358"/>
      <c r="AB189" s="362"/>
      <c r="AC189" s="111" t="str">
        <f>AD189</f>
        <v/>
      </c>
      <c r="AD189" s="51" t="str">
        <f t="shared" ref="AD189" si="599">IF(AE189 = "", "",IF(AD190&lt;&gt; "",AD190, $N$137))</f>
        <v/>
      </c>
      <c r="AE189" s="357"/>
      <c r="AF189" s="358"/>
      <c r="AG189" s="358"/>
      <c r="AH189" s="370"/>
      <c r="AI189" s="111" t="str">
        <f>AJ189</f>
        <v/>
      </c>
      <c r="AJ189" s="51" t="str">
        <f t="shared" ref="AJ189" si="600">IF(AK189 = "", "",IF(AJ190&lt;&gt; "",AJ190, $N$137))</f>
        <v/>
      </c>
      <c r="AK189" s="357"/>
      <c r="AL189" s="358"/>
      <c r="AM189" s="358"/>
      <c r="AN189" s="371"/>
      <c r="AO189" s="111" t="str">
        <f>AP189</f>
        <v/>
      </c>
      <c r="AP189" s="51" t="str">
        <f t="shared" ref="AP189" si="601">IF(AQ189 = "", "",IF(AP190&lt;&gt; "",AP190, $N$137))</f>
        <v/>
      </c>
      <c r="AQ189" s="357"/>
      <c r="AR189" s="358"/>
      <c r="AS189" s="358"/>
      <c r="AT189" s="370"/>
      <c r="AU189" s="111" t="str">
        <f>AV189</f>
        <v/>
      </c>
      <c r="AV189" s="51" t="str">
        <f t="shared" ref="AV189" si="602">IF(AW189 = "", "",IF(AV190&lt;&gt; "",AV190, $N$137))</f>
        <v/>
      </c>
      <c r="AW189" s="357"/>
      <c r="AX189" s="358"/>
      <c r="AY189" s="358"/>
      <c r="AZ189" s="362"/>
      <c r="BA189" s="111" t="str">
        <f>BB189</f>
        <v/>
      </c>
      <c r="BB189" s="51" t="str">
        <f t="shared" ref="BB189" si="603">IF(BC189 = "", "",IF(BB190&lt;&gt; "",BB190, $N$137))</f>
        <v/>
      </c>
      <c r="BC189" s="357"/>
      <c r="BD189" s="358"/>
      <c r="BE189" s="358"/>
      <c r="BF189" s="359"/>
      <c r="BG189" s="344"/>
      <c r="BH189" s="135"/>
      <c r="BI189" s="135"/>
      <c r="BJ189" s="135"/>
      <c r="CC189" s="135"/>
      <c r="CD189" s="135"/>
      <c r="CE189" s="135"/>
      <c r="CF189" s="135"/>
      <c r="CG189" s="135"/>
      <c r="CH189" s="135"/>
      <c r="CI189" s="135"/>
      <c r="CJ189" s="135"/>
      <c r="CK189" s="135"/>
      <c r="CL189" s="135"/>
      <c r="CM189" s="135"/>
      <c r="DB189" s="135"/>
      <c r="DD189" s="153"/>
      <c r="DN189" s="135"/>
      <c r="EE189" s="135"/>
      <c r="EG189" s="135"/>
      <c r="EH189" s="135"/>
      <c r="EI189" s="135"/>
      <c r="EJ189" s="135"/>
      <c r="EK189" s="135"/>
      <c r="EL189" s="135"/>
      <c r="EM189" s="135"/>
      <c r="EN189" s="135"/>
      <c r="EO189" s="135"/>
      <c r="EP189" s="135"/>
      <c r="ES189" s="135"/>
      <c r="ET189" s="135"/>
    </row>
    <row r="190" spans="1:150" ht="12.75" customHeight="1" outlineLevel="1">
      <c r="A190" s="17">
        <f>IF(ISBLANK(D188),0,IF(CODE(D188)&gt;64,1,0))</f>
        <v>0</v>
      </c>
      <c r="B190" s="398"/>
      <c r="C190" s="360"/>
      <c r="D190" s="333"/>
      <c r="E190" s="361"/>
      <c r="F190" s="339"/>
      <c r="G190" s="340"/>
      <c r="H190" s="337"/>
      <c r="I190" s="337"/>
      <c r="J190" s="338"/>
      <c r="K190" s="361"/>
      <c r="L190" s="339"/>
      <c r="M190" s="340"/>
      <c r="N190" s="337"/>
      <c r="O190" s="337"/>
      <c r="P190" s="338"/>
      <c r="Q190" s="361"/>
      <c r="R190" s="339"/>
      <c r="S190" s="340"/>
      <c r="T190" s="337"/>
      <c r="U190" s="337"/>
      <c r="V190" s="338"/>
      <c r="W190" s="361"/>
      <c r="X190" s="339"/>
      <c r="Y190" s="340"/>
      <c r="Z190" s="337"/>
      <c r="AA190" s="337"/>
      <c r="AB190" s="338"/>
      <c r="AC190" s="361"/>
      <c r="AD190" s="339"/>
      <c r="AE190" s="340"/>
      <c r="AF190" s="337"/>
      <c r="AG190" s="337"/>
      <c r="AH190" s="341"/>
      <c r="AI190" s="361"/>
      <c r="AJ190" s="339"/>
      <c r="AK190" s="340"/>
      <c r="AL190" s="337"/>
      <c r="AM190" s="337"/>
      <c r="AN190" s="342"/>
      <c r="AO190" s="361"/>
      <c r="AP190" s="339"/>
      <c r="AQ190" s="340"/>
      <c r="AR190" s="337"/>
      <c r="AS190" s="337"/>
      <c r="AT190" s="341"/>
      <c r="AU190" s="361"/>
      <c r="AV190" s="339"/>
      <c r="AW190" s="340"/>
      <c r="AX190" s="337"/>
      <c r="AY190" s="337"/>
      <c r="AZ190" s="338"/>
      <c r="BA190" s="361"/>
      <c r="BB190" s="339"/>
      <c r="BC190" s="340"/>
      <c r="BD190" s="337"/>
      <c r="BE190" s="337"/>
      <c r="BF190" s="343"/>
      <c r="BG190" s="344"/>
      <c r="BH190" s="135"/>
      <c r="BI190" s="135"/>
      <c r="BJ190" s="135"/>
      <c r="CC190" s="135"/>
      <c r="CD190" s="135"/>
      <c r="CE190" s="135"/>
      <c r="CF190" s="135"/>
      <c r="CG190" s="135"/>
      <c r="CH190" s="135"/>
      <c r="CI190" s="135"/>
      <c r="CJ190" s="135"/>
      <c r="CK190" s="135"/>
      <c r="CL190" s="135"/>
      <c r="CM190" s="135"/>
      <c r="DA190" s="136"/>
      <c r="DB190" s="136"/>
      <c r="DD190" s="153"/>
      <c r="DN190" s="135"/>
      <c r="EE190" s="135"/>
      <c r="EG190" s="135"/>
      <c r="EH190" s="135"/>
      <c r="EI190" s="135"/>
      <c r="EJ190" s="135"/>
      <c r="EK190" s="135"/>
      <c r="EL190" s="135"/>
      <c r="EM190" s="135"/>
      <c r="EN190" s="135"/>
      <c r="EO190" s="135"/>
      <c r="EP190" s="135"/>
      <c r="ES190" s="135"/>
      <c r="ET190" s="135"/>
    </row>
    <row r="191" spans="1:150" ht="12.75" customHeight="1" outlineLevel="1">
      <c r="A191" s="17">
        <f>IF(ISBLANK(D189),0,IF(CODE(D189)&gt;64,1,0))</f>
        <v>0</v>
      </c>
      <c r="B191" s="18">
        <f t="shared" si="451"/>
        <v>0</v>
      </c>
      <c r="C191" s="384"/>
      <c r="D191" s="19">
        <f t="shared" si="452"/>
        <v>0</v>
      </c>
      <c r="E191" s="347"/>
      <c r="F191" s="46">
        <f t="shared" si="432"/>
        <v>0</v>
      </c>
      <c r="G191" s="348"/>
      <c r="H191" s="349"/>
      <c r="I191" s="349"/>
      <c r="J191" s="350"/>
      <c r="K191" s="347"/>
      <c r="L191" s="46">
        <f t="shared" si="433"/>
        <v>0</v>
      </c>
      <c r="M191" s="348"/>
      <c r="N191" s="349"/>
      <c r="O191" s="349"/>
      <c r="P191" s="350"/>
      <c r="Q191" s="347"/>
      <c r="R191" s="46">
        <f t="shared" si="434"/>
        <v>0</v>
      </c>
      <c r="S191" s="348"/>
      <c r="T191" s="349"/>
      <c r="U191" s="349"/>
      <c r="V191" s="350"/>
      <c r="W191" s="347"/>
      <c r="X191" s="46">
        <f t="shared" si="435"/>
        <v>0</v>
      </c>
      <c r="Y191" s="348"/>
      <c r="Z191" s="349"/>
      <c r="AA191" s="349"/>
      <c r="AB191" s="350"/>
      <c r="AC191" s="347"/>
      <c r="AD191" s="46">
        <f t="shared" si="436"/>
        <v>0</v>
      </c>
      <c r="AE191" s="348"/>
      <c r="AF191" s="349"/>
      <c r="AG191" s="349"/>
      <c r="AH191" s="351"/>
      <c r="AI191" s="347"/>
      <c r="AJ191" s="46">
        <f t="shared" si="437"/>
        <v>0</v>
      </c>
      <c r="AK191" s="348"/>
      <c r="AL191" s="349"/>
      <c r="AM191" s="349"/>
      <c r="AN191" s="352"/>
      <c r="AO191" s="347"/>
      <c r="AP191" s="46">
        <f t="shared" si="438"/>
        <v>0</v>
      </c>
      <c r="AQ191" s="348"/>
      <c r="AR191" s="349"/>
      <c r="AS191" s="349"/>
      <c r="AT191" s="351"/>
      <c r="AU191" s="347"/>
      <c r="AV191" s="46">
        <f t="shared" si="439"/>
        <v>0</v>
      </c>
      <c r="AW191" s="348"/>
      <c r="AX191" s="349"/>
      <c r="AY191" s="349"/>
      <c r="AZ191" s="350"/>
      <c r="BA191" s="347"/>
      <c r="BB191" s="46">
        <f t="shared" si="440"/>
        <v>0</v>
      </c>
      <c r="BC191" s="340"/>
      <c r="BD191" s="337"/>
      <c r="BE191" s="337"/>
      <c r="BF191" s="343"/>
      <c r="BG191" s="344"/>
      <c r="BH191" s="135"/>
      <c r="BI191" s="135"/>
      <c r="BJ191" s="135"/>
      <c r="CC191" s="135"/>
      <c r="CD191" s="135"/>
      <c r="CE191" s="135"/>
      <c r="CF191" s="135"/>
      <c r="CG191" s="135"/>
      <c r="CH191" s="135"/>
      <c r="CI191" s="135"/>
      <c r="CJ191" s="135"/>
      <c r="CK191" s="135"/>
      <c r="CL191" s="135"/>
      <c r="CM191" s="135"/>
      <c r="DA191" s="136"/>
      <c r="DB191" s="136"/>
      <c r="DD191" s="153"/>
      <c r="DN191" s="135"/>
      <c r="EE191" s="135"/>
      <c r="EG191" s="135"/>
      <c r="EH191" s="135"/>
      <c r="EI191" s="135"/>
      <c r="EJ191" s="135"/>
      <c r="EK191" s="135"/>
      <c r="EL191" s="135"/>
      <c r="EM191" s="135"/>
      <c r="EN191" s="135"/>
      <c r="EO191" s="135"/>
      <c r="EP191" s="135"/>
      <c r="ES191" s="135"/>
      <c r="ET191" s="135"/>
    </row>
    <row r="192" spans="1:150" ht="12.75" customHeight="1" outlineLevel="1">
      <c r="A192" s="353"/>
      <c r="B192" s="398"/>
      <c r="C192" s="42" t="str">
        <f t="shared" ref="C192" si="604">IF(D192="","", IF(D193&lt;&gt;"",D193,$N$137))</f>
        <v/>
      </c>
      <c r="D192" s="355"/>
      <c r="E192" s="111" t="str">
        <f>F192</f>
        <v/>
      </c>
      <c r="F192" s="51" t="str">
        <f t="shared" ref="F192" si="605">IF(G192 = "", "",IF(F193&lt;&gt; "",F193, $N$137))</f>
        <v/>
      </c>
      <c r="G192" s="357"/>
      <c r="H192" s="358"/>
      <c r="I192" s="358"/>
      <c r="J192" s="362"/>
      <c r="K192" s="111" t="str">
        <f>L192</f>
        <v/>
      </c>
      <c r="L192" s="51" t="str">
        <f t="shared" ref="L192" si="606">IF(M192 = "", "",IF(L193&lt;&gt; "",L193, $N$137))</f>
        <v/>
      </c>
      <c r="M192" s="357"/>
      <c r="N192" s="358"/>
      <c r="O192" s="358"/>
      <c r="P192" s="362"/>
      <c r="Q192" s="111" t="str">
        <f>R192</f>
        <v/>
      </c>
      <c r="R192" s="51" t="str">
        <f t="shared" ref="R192" si="607">IF(S192 = "", "",IF(R193&lt;&gt; "",R193, $N$137))</f>
        <v/>
      </c>
      <c r="S192" s="357"/>
      <c r="T192" s="358"/>
      <c r="U192" s="358"/>
      <c r="V192" s="362"/>
      <c r="W192" s="111" t="str">
        <f>X192</f>
        <v/>
      </c>
      <c r="X192" s="51" t="str">
        <f t="shared" ref="X192" si="608">IF(Y192 = "", "",IF(X193&lt;&gt; "",X193, $N$137))</f>
        <v/>
      </c>
      <c r="Y192" s="357"/>
      <c r="Z192" s="358"/>
      <c r="AA192" s="358"/>
      <c r="AB192" s="362"/>
      <c r="AC192" s="111" t="str">
        <f>AD192</f>
        <v/>
      </c>
      <c r="AD192" s="51" t="str">
        <f t="shared" ref="AD192" si="609">IF(AE192 = "", "",IF(AD193&lt;&gt; "",AD193, $N$137))</f>
        <v/>
      </c>
      <c r="AE192" s="357"/>
      <c r="AF192" s="358"/>
      <c r="AG192" s="358"/>
      <c r="AH192" s="370"/>
      <c r="AI192" s="111" t="str">
        <f>AJ192</f>
        <v/>
      </c>
      <c r="AJ192" s="51" t="str">
        <f t="shared" ref="AJ192" si="610">IF(AK192 = "", "",IF(AJ193&lt;&gt; "",AJ193, $N$137))</f>
        <v/>
      </c>
      <c r="AK192" s="357"/>
      <c r="AL192" s="358"/>
      <c r="AM192" s="358"/>
      <c r="AN192" s="371"/>
      <c r="AO192" s="111" t="str">
        <f>AP192</f>
        <v/>
      </c>
      <c r="AP192" s="51" t="str">
        <f t="shared" ref="AP192" si="611">IF(AQ192 = "", "",IF(AP193&lt;&gt; "",AP193, $N$137))</f>
        <v/>
      </c>
      <c r="AQ192" s="357"/>
      <c r="AR192" s="358"/>
      <c r="AS192" s="358"/>
      <c r="AT192" s="370"/>
      <c r="AU192" s="111" t="str">
        <f>AV192</f>
        <v/>
      </c>
      <c r="AV192" s="51" t="str">
        <f t="shared" ref="AV192" si="612">IF(AW192 = "", "",IF(AV193&lt;&gt; "",AV193, $N$137))</f>
        <v/>
      </c>
      <c r="AW192" s="357"/>
      <c r="AX192" s="358"/>
      <c r="AY192" s="358"/>
      <c r="AZ192" s="362"/>
      <c r="BA192" s="111" t="str">
        <f>BB192</f>
        <v/>
      </c>
      <c r="BB192" s="51" t="str">
        <f t="shared" ref="BB192" si="613">IF(BC192 = "", "",IF(BB193&lt;&gt; "",BB193, $N$137))</f>
        <v/>
      </c>
      <c r="BC192" s="357"/>
      <c r="BD192" s="358"/>
      <c r="BE192" s="358"/>
      <c r="BF192" s="359"/>
      <c r="BG192" s="344"/>
      <c r="BH192" s="135"/>
      <c r="BI192" s="135"/>
      <c r="BJ192" s="135"/>
      <c r="CC192" s="135"/>
      <c r="CD192" s="135"/>
      <c r="CE192" s="135"/>
      <c r="CF192" s="135"/>
      <c r="CG192" s="135"/>
      <c r="CH192" s="135"/>
      <c r="CI192" s="135"/>
      <c r="CJ192" s="135"/>
      <c r="CK192" s="135"/>
      <c r="CL192" s="135"/>
      <c r="CM192" s="135"/>
      <c r="DA192" s="136"/>
      <c r="DB192" s="136"/>
      <c r="DD192" s="153"/>
      <c r="DN192" s="135"/>
      <c r="EE192" s="135"/>
      <c r="EG192" s="135"/>
      <c r="EH192" s="135"/>
      <c r="EI192" s="135"/>
      <c r="EJ192" s="135"/>
      <c r="EK192" s="135"/>
      <c r="EL192" s="135"/>
      <c r="EM192" s="135"/>
      <c r="EN192" s="135"/>
      <c r="EO192" s="135"/>
      <c r="EP192" s="135"/>
      <c r="ES192" s="135"/>
      <c r="ET192" s="135"/>
    </row>
    <row r="193" spans="1:161" ht="12.75" customHeight="1" outlineLevel="1">
      <c r="A193" s="17">
        <f>IF(ISBLANK(D191),0,IF(CODE(D191)&gt;64,1,0))</f>
        <v>0</v>
      </c>
      <c r="B193" s="398"/>
      <c r="C193" s="360"/>
      <c r="D193" s="333"/>
      <c r="E193" s="361"/>
      <c r="F193" s="339"/>
      <c r="G193" s="340"/>
      <c r="H193" s="337"/>
      <c r="I193" s="337"/>
      <c r="J193" s="338"/>
      <c r="K193" s="361"/>
      <c r="L193" s="339"/>
      <c r="M193" s="340"/>
      <c r="N193" s="337"/>
      <c r="O193" s="337"/>
      <c r="P193" s="338"/>
      <c r="Q193" s="361"/>
      <c r="R193" s="339"/>
      <c r="S193" s="340"/>
      <c r="T193" s="337"/>
      <c r="U193" s="337"/>
      <c r="V193" s="338"/>
      <c r="W193" s="361"/>
      <c r="X193" s="339"/>
      <c r="Y193" s="340"/>
      <c r="Z193" s="337"/>
      <c r="AA193" s="337"/>
      <c r="AB193" s="338"/>
      <c r="AC193" s="361"/>
      <c r="AD193" s="339"/>
      <c r="AE193" s="340"/>
      <c r="AF193" s="337"/>
      <c r="AG193" s="337"/>
      <c r="AH193" s="341"/>
      <c r="AI193" s="361"/>
      <c r="AJ193" s="339"/>
      <c r="AK193" s="340"/>
      <c r="AL193" s="337"/>
      <c r="AM193" s="337"/>
      <c r="AN193" s="342"/>
      <c r="AO193" s="361"/>
      <c r="AP193" s="339"/>
      <c r="AQ193" s="340"/>
      <c r="AR193" s="337"/>
      <c r="AS193" s="337"/>
      <c r="AT193" s="341"/>
      <c r="AU193" s="361"/>
      <c r="AV193" s="339"/>
      <c r="AW193" s="340"/>
      <c r="AX193" s="337"/>
      <c r="AY193" s="337"/>
      <c r="AZ193" s="338"/>
      <c r="BA193" s="361"/>
      <c r="BB193" s="339"/>
      <c r="BC193" s="340"/>
      <c r="BD193" s="337"/>
      <c r="BE193" s="337"/>
      <c r="BF193" s="343"/>
      <c r="BG193" s="344"/>
      <c r="BH193" s="135"/>
      <c r="BI193" s="135"/>
      <c r="BJ193" s="135"/>
      <c r="CC193" s="135"/>
      <c r="CD193" s="135"/>
      <c r="CE193" s="135"/>
      <c r="CF193" s="135"/>
      <c r="CG193" s="135"/>
      <c r="CH193" s="135"/>
      <c r="CI193" s="135"/>
      <c r="CJ193" s="135"/>
      <c r="CK193" s="135"/>
      <c r="CL193" s="135"/>
      <c r="CM193" s="135"/>
      <c r="DA193" s="136"/>
      <c r="DB193" s="136"/>
      <c r="DD193" s="153"/>
      <c r="DN193" s="135"/>
      <c r="EE193" s="135"/>
      <c r="EG193" s="135"/>
      <c r="EH193" s="135"/>
      <c r="EI193" s="135"/>
      <c r="EJ193" s="135"/>
      <c r="EK193" s="135"/>
      <c r="EL193" s="135"/>
      <c r="EM193" s="135"/>
      <c r="EN193" s="135"/>
      <c r="EO193" s="135"/>
      <c r="EP193" s="135"/>
      <c r="ES193" s="135"/>
      <c r="ET193" s="135"/>
    </row>
    <row r="194" spans="1:161" ht="12.75" customHeight="1" outlineLevel="1">
      <c r="A194" s="17">
        <f>IF(ISBLANK(D192),0,IF(CODE(D192)&gt;64,1,0))</f>
        <v>0</v>
      </c>
      <c r="B194" s="18">
        <f t="shared" si="451"/>
        <v>0</v>
      </c>
      <c r="C194" s="384"/>
      <c r="D194" s="19">
        <f t="shared" si="452"/>
        <v>0</v>
      </c>
      <c r="E194" s="347"/>
      <c r="F194" s="46">
        <f t="shared" si="432"/>
        <v>0</v>
      </c>
      <c r="G194" s="348"/>
      <c r="H194" s="349"/>
      <c r="I194" s="349"/>
      <c r="J194" s="350"/>
      <c r="K194" s="347"/>
      <c r="L194" s="46">
        <f t="shared" si="433"/>
        <v>0</v>
      </c>
      <c r="M194" s="348"/>
      <c r="N194" s="349"/>
      <c r="O194" s="349"/>
      <c r="P194" s="350"/>
      <c r="Q194" s="347"/>
      <c r="R194" s="46">
        <f t="shared" si="434"/>
        <v>0</v>
      </c>
      <c r="S194" s="348"/>
      <c r="T194" s="349"/>
      <c r="U194" s="349"/>
      <c r="V194" s="350"/>
      <c r="W194" s="347"/>
      <c r="X194" s="46">
        <f t="shared" si="435"/>
        <v>0</v>
      </c>
      <c r="Y194" s="348"/>
      <c r="Z194" s="349"/>
      <c r="AA194" s="349"/>
      <c r="AB194" s="350"/>
      <c r="AC194" s="347"/>
      <c r="AD194" s="46">
        <f t="shared" si="436"/>
        <v>0</v>
      </c>
      <c r="AE194" s="348"/>
      <c r="AF194" s="349"/>
      <c r="AG194" s="349"/>
      <c r="AH194" s="351"/>
      <c r="AI194" s="347"/>
      <c r="AJ194" s="46">
        <f t="shared" si="437"/>
        <v>0</v>
      </c>
      <c r="AK194" s="348"/>
      <c r="AL194" s="349"/>
      <c r="AM194" s="349"/>
      <c r="AN194" s="352"/>
      <c r="AO194" s="347"/>
      <c r="AP194" s="46">
        <f t="shared" si="438"/>
        <v>0</v>
      </c>
      <c r="AQ194" s="348"/>
      <c r="AR194" s="349"/>
      <c r="AS194" s="349"/>
      <c r="AT194" s="351"/>
      <c r="AU194" s="347"/>
      <c r="AV194" s="46">
        <f t="shared" si="439"/>
        <v>0</v>
      </c>
      <c r="AW194" s="348"/>
      <c r="AX194" s="349"/>
      <c r="AY194" s="349"/>
      <c r="AZ194" s="350"/>
      <c r="BA194" s="347"/>
      <c r="BB194" s="46">
        <f t="shared" si="440"/>
        <v>0</v>
      </c>
      <c r="BC194" s="410"/>
      <c r="BD194" s="373"/>
      <c r="BE194" s="373"/>
      <c r="BF194" s="374"/>
      <c r="BG194" s="344"/>
      <c r="BH194" s="135"/>
      <c r="BI194" s="135"/>
      <c r="BJ194" s="135"/>
      <c r="CC194" s="135"/>
      <c r="CD194" s="135"/>
      <c r="CE194" s="135"/>
      <c r="CF194" s="135"/>
      <c r="CG194" s="135"/>
      <c r="CH194" s="135"/>
      <c r="CI194" s="135"/>
      <c r="CJ194" s="135"/>
      <c r="CK194" s="135"/>
      <c r="CL194" s="135"/>
      <c r="CM194" s="135"/>
      <c r="DA194" s="136"/>
      <c r="DB194" s="136"/>
      <c r="DD194" s="153"/>
      <c r="DN194" s="135"/>
      <c r="EE194" s="135"/>
      <c r="EG194" s="135"/>
      <c r="EH194" s="135"/>
      <c r="EI194" s="135"/>
      <c r="EJ194" s="135"/>
      <c r="EK194" s="135"/>
      <c r="EL194" s="135"/>
      <c r="EM194" s="135"/>
      <c r="EN194" s="135"/>
      <c r="EO194" s="135"/>
      <c r="EP194" s="135"/>
      <c r="ES194" s="135"/>
      <c r="ET194" s="135"/>
    </row>
    <row r="195" spans="1:161" ht="12.75" customHeight="1" outlineLevel="1">
      <c r="A195" s="353"/>
      <c r="B195" s="398"/>
      <c r="C195" s="42" t="str">
        <f t="shared" ref="C195" si="614">IF(D195="","", IF(D196&lt;&gt;"",D196,$N$137))</f>
        <v/>
      </c>
      <c r="D195" s="355"/>
      <c r="E195" s="111" t="str">
        <f>F195</f>
        <v/>
      </c>
      <c r="F195" s="51" t="str">
        <f t="shared" ref="F195" si="615">IF(G195 = "", "",IF(F196&lt;&gt; "",F196, $N$137))</f>
        <v/>
      </c>
      <c r="G195" s="375"/>
      <c r="H195" s="376"/>
      <c r="I195" s="376"/>
      <c r="J195" s="377"/>
      <c r="K195" s="111" t="str">
        <f>L195</f>
        <v/>
      </c>
      <c r="L195" s="51" t="str">
        <f t="shared" ref="L195" si="616">IF(M195 = "", "",IF(L196&lt;&gt; "",L196, $N$137))</f>
        <v/>
      </c>
      <c r="M195" s="375"/>
      <c r="N195" s="376"/>
      <c r="O195" s="376"/>
      <c r="P195" s="377"/>
      <c r="Q195" s="111" t="str">
        <f>R195</f>
        <v/>
      </c>
      <c r="R195" s="51" t="str">
        <f t="shared" ref="R195" si="617">IF(S195 = "", "",IF(R196&lt;&gt; "",R196, $N$137))</f>
        <v/>
      </c>
      <c r="S195" s="375"/>
      <c r="T195" s="376"/>
      <c r="U195" s="376"/>
      <c r="V195" s="377"/>
      <c r="W195" s="111" t="str">
        <f>X195</f>
        <v/>
      </c>
      <c r="X195" s="51" t="str">
        <f t="shared" ref="X195" si="618">IF(Y195 = "", "",IF(X196&lt;&gt; "",X196, $N$137))</f>
        <v/>
      </c>
      <c r="Y195" s="375"/>
      <c r="Z195" s="376"/>
      <c r="AA195" s="376"/>
      <c r="AB195" s="377"/>
      <c r="AC195" s="111" t="str">
        <f>AD195</f>
        <v/>
      </c>
      <c r="AD195" s="51" t="str">
        <f t="shared" ref="AD195" si="619">IF(AE195 = "", "",IF(AD196&lt;&gt; "",AD196, $N$137))</f>
        <v/>
      </c>
      <c r="AE195" s="375"/>
      <c r="AF195" s="376"/>
      <c r="AG195" s="376"/>
      <c r="AH195" s="378"/>
      <c r="AI195" s="111" t="str">
        <f>AJ195</f>
        <v/>
      </c>
      <c r="AJ195" s="51" t="str">
        <f t="shared" ref="AJ195" si="620">IF(AK195 = "", "",IF(AJ196&lt;&gt; "",AJ196, $N$137))</f>
        <v/>
      </c>
      <c r="AK195" s="375"/>
      <c r="AL195" s="376"/>
      <c r="AM195" s="376"/>
      <c r="AN195" s="379"/>
      <c r="AO195" s="111" t="str">
        <f>AP195</f>
        <v/>
      </c>
      <c r="AP195" s="51" t="str">
        <f t="shared" ref="AP195" si="621">IF(AQ195 = "", "",IF(AP196&lt;&gt; "",AP196, $N$137))</f>
        <v/>
      </c>
      <c r="AQ195" s="375"/>
      <c r="AR195" s="376"/>
      <c r="AS195" s="376"/>
      <c r="AT195" s="378"/>
      <c r="AU195" s="111" t="str">
        <f>AV195</f>
        <v/>
      </c>
      <c r="AV195" s="51" t="str">
        <f t="shared" ref="AV195" si="622">IF(AW195 = "", "",IF(AV196&lt;&gt; "",AV196, $N$137))</f>
        <v/>
      </c>
      <c r="AW195" s="375"/>
      <c r="AX195" s="376"/>
      <c r="AY195" s="376"/>
      <c r="AZ195" s="377"/>
      <c r="BA195" s="111" t="str">
        <f>BB195</f>
        <v/>
      </c>
      <c r="BB195" s="51" t="str">
        <f t="shared" ref="BB195" si="623">IF(BC195 = "", "",IF(BB196&lt;&gt; "",BB196, $N$137))</f>
        <v/>
      </c>
      <c r="BC195" s="340"/>
      <c r="BD195" s="337"/>
      <c r="BE195" s="337"/>
      <c r="BF195" s="343"/>
      <c r="BG195" s="130"/>
      <c r="BH195" s="135"/>
      <c r="BI195" s="135"/>
      <c r="BJ195" s="135"/>
      <c r="CC195" s="135"/>
      <c r="CD195" s="135"/>
      <c r="CE195" s="135"/>
      <c r="CF195" s="135"/>
      <c r="CG195" s="135"/>
      <c r="CH195" s="135"/>
      <c r="CI195" s="135"/>
      <c r="CJ195" s="135"/>
      <c r="CK195" s="135"/>
      <c r="CL195" s="135"/>
      <c r="CM195" s="135"/>
      <c r="DA195" s="136"/>
      <c r="DB195" s="136"/>
      <c r="DD195" s="153"/>
      <c r="DN195" s="135"/>
      <c r="EE195" s="135"/>
      <c r="EG195" s="135"/>
      <c r="EH195" s="135"/>
      <c r="EI195" s="135"/>
      <c r="EJ195" s="135"/>
      <c r="EK195" s="135"/>
      <c r="EL195" s="135"/>
      <c r="EM195" s="135"/>
      <c r="EN195" s="135"/>
      <c r="EO195" s="135"/>
      <c r="EP195" s="135"/>
      <c r="ES195" s="135"/>
      <c r="ET195" s="135"/>
    </row>
    <row r="196" spans="1:161" ht="12.75" customHeight="1" outlineLevel="1">
      <c r="A196" s="17">
        <f>IF(ISBLANK(D194),0,IF(CODE(D194)&gt;64,1,0))</f>
        <v>0</v>
      </c>
      <c r="B196" s="398"/>
      <c r="C196" s="360"/>
      <c r="D196" s="333"/>
      <c r="E196" s="361"/>
      <c r="F196" s="339"/>
      <c r="G196" s="340"/>
      <c r="H196" s="337"/>
      <c r="I196" s="337"/>
      <c r="J196" s="338"/>
      <c r="K196" s="361"/>
      <c r="L196" s="339"/>
      <c r="M196" s="340"/>
      <c r="N196" s="337"/>
      <c r="O196" s="337"/>
      <c r="P196" s="338"/>
      <c r="Q196" s="361"/>
      <c r="R196" s="339"/>
      <c r="S196" s="340"/>
      <c r="T196" s="337"/>
      <c r="U196" s="337"/>
      <c r="V196" s="338"/>
      <c r="W196" s="361"/>
      <c r="X196" s="339"/>
      <c r="Y196" s="340"/>
      <c r="Z196" s="337"/>
      <c r="AA196" s="337"/>
      <c r="AB196" s="338"/>
      <c r="AC196" s="361"/>
      <c r="AD196" s="339"/>
      <c r="AE196" s="340"/>
      <c r="AF196" s="337"/>
      <c r="AG196" s="337"/>
      <c r="AH196" s="341"/>
      <c r="AI196" s="361"/>
      <c r="AJ196" s="339"/>
      <c r="AK196" s="340"/>
      <c r="AL196" s="337"/>
      <c r="AM196" s="337"/>
      <c r="AN196" s="342"/>
      <c r="AO196" s="361"/>
      <c r="AP196" s="339"/>
      <c r="AQ196" s="340"/>
      <c r="AR196" s="337"/>
      <c r="AS196" s="337"/>
      <c r="AT196" s="341"/>
      <c r="AU196" s="361"/>
      <c r="AV196" s="339"/>
      <c r="AW196" s="340"/>
      <c r="AX196" s="337"/>
      <c r="AY196" s="337"/>
      <c r="AZ196" s="338"/>
      <c r="BA196" s="361"/>
      <c r="BB196" s="339"/>
      <c r="BC196" s="340"/>
      <c r="BD196" s="337"/>
      <c r="BE196" s="337"/>
      <c r="BF196" s="343"/>
      <c r="BG196" s="130"/>
      <c r="BH196" s="135"/>
      <c r="BI196" s="135"/>
      <c r="BJ196" s="135"/>
      <c r="CC196" s="135"/>
      <c r="CD196" s="135"/>
      <c r="CE196" s="135"/>
      <c r="CF196" s="135"/>
      <c r="CG196" s="135"/>
      <c r="CH196" s="135"/>
      <c r="CI196" s="135"/>
      <c r="CJ196" s="135"/>
      <c r="CK196" s="135"/>
      <c r="CL196" s="135"/>
      <c r="CM196" s="135"/>
      <c r="DA196" s="136"/>
      <c r="DB196" s="136"/>
      <c r="DD196" s="354"/>
      <c r="DN196" s="135"/>
      <c r="EE196" s="135"/>
      <c r="EG196" s="135"/>
      <c r="EH196" s="135"/>
      <c r="EI196" s="135"/>
      <c r="EJ196" s="135"/>
      <c r="EK196" s="135"/>
      <c r="EL196" s="135"/>
      <c r="EM196" s="135"/>
      <c r="EN196" s="135"/>
      <c r="EO196" s="135"/>
      <c r="EP196" s="135"/>
      <c r="ES196" s="135"/>
      <c r="ET196" s="135"/>
    </row>
    <row r="197" spans="1:161" ht="12.75" customHeight="1" outlineLevel="1">
      <c r="A197" s="17">
        <f>IF(ISBLANK(D195),0,IF(CODE(D195)&gt;64,1,0))</f>
        <v>0</v>
      </c>
      <c r="B197" s="18">
        <f t="shared" si="451"/>
        <v>0</v>
      </c>
      <c r="C197" s="384"/>
      <c r="D197" s="19">
        <f t="shared" si="452"/>
        <v>0</v>
      </c>
      <c r="E197" s="347"/>
      <c r="F197" s="46">
        <f t="shared" si="432"/>
        <v>0</v>
      </c>
      <c r="G197" s="348"/>
      <c r="H197" s="349"/>
      <c r="I197" s="349"/>
      <c r="J197" s="350"/>
      <c r="K197" s="347"/>
      <c r="L197" s="46">
        <f t="shared" si="433"/>
        <v>0</v>
      </c>
      <c r="M197" s="348"/>
      <c r="N197" s="349"/>
      <c r="O197" s="349"/>
      <c r="P197" s="350"/>
      <c r="Q197" s="347"/>
      <c r="R197" s="46">
        <f t="shared" si="434"/>
        <v>0</v>
      </c>
      <c r="S197" s="348"/>
      <c r="T197" s="349"/>
      <c r="U197" s="349"/>
      <c r="V197" s="350"/>
      <c r="W197" s="347"/>
      <c r="X197" s="46">
        <f t="shared" si="435"/>
        <v>0</v>
      </c>
      <c r="Y197" s="348"/>
      <c r="Z197" s="349"/>
      <c r="AA197" s="349"/>
      <c r="AB197" s="350"/>
      <c r="AC197" s="347"/>
      <c r="AD197" s="46">
        <f t="shared" si="436"/>
        <v>0</v>
      </c>
      <c r="AE197" s="348"/>
      <c r="AF197" s="349"/>
      <c r="AG197" s="349"/>
      <c r="AH197" s="351"/>
      <c r="AI197" s="347"/>
      <c r="AJ197" s="46">
        <f t="shared" si="437"/>
        <v>0</v>
      </c>
      <c r="AK197" s="348"/>
      <c r="AL197" s="349"/>
      <c r="AM197" s="349"/>
      <c r="AN197" s="352"/>
      <c r="AO197" s="347"/>
      <c r="AP197" s="46">
        <f t="shared" si="438"/>
        <v>0</v>
      </c>
      <c r="AQ197" s="348"/>
      <c r="AR197" s="349"/>
      <c r="AS197" s="349"/>
      <c r="AT197" s="351"/>
      <c r="AU197" s="347"/>
      <c r="AV197" s="46">
        <f t="shared" si="439"/>
        <v>0</v>
      </c>
      <c r="AW197" s="348"/>
      <c r="AX197" s="349"/>
      <c r="AY197" s="349"/>
      <c r="AZ197" s="350"/>
      <c r="BA197" s="347"/>
      <c r="BB197" s="46">
        <f t="shared" si="440"/>
        <v>0</v>
      </c>
      <c r="BC197" s="340"/>
      <c r="BD197" s="337"/>
      <c r="BE197" s="337"/>
      <c r="BF197" s="343"/>
      <c r="BG197" s="130"/>
      <c r="BH197" s="135"/>
      <c r="BI197" s="135"/>
      <c r="BJ197" s="135"/>
      <c r="CC197" s="135"/>
      <c r="CD197" s="135"/>
      <c r="CE197" s="135"/>
      <c r="CF197" s="135"/>
      <c r="CG197" s="135"/>
      <c r="CH197" s="135"/>
      <c r="CI197" s="135"/>
      <c r="CJ197" s="135"/>
      <c r="CK197" s="135"/>
      <c r="CL197" s="135"/>
      <c r="CM197" s="135"/>
      <c r="DA197" s="136"/>
      <c r="DB197" s="136"/>
      <c r="DD197" s="354"/>
      <c r="DN197" s="135"/>
      <c r="EE197" s="135"/>
      <c r="EG197" s="135"/>
      <c r="EH197" s="135"/>
      <c r="EI197" s="135"/>
      <c r="EJ197" s="135"/>
      <c r="EK197" s="135"/>
      <c r="EL197" s="135"/>
      <c r="EM197" s="135"/>
      <c r="EN197" s="135"/>
      <c r="EO197" s="135"/>
      <c r="EP197" s="135"/>
      <c r="ES197" s="135"/>
      <c r="ET197" s="135"/>
    </row>
    <row r="198" spans="1:161" ht="12.75" customHeight="1" outlineLevel="1">
      <c r="A198" s="353"/>
      <c r="B198" s="398"/>
      <c r="C198" s="42" t="str">
        <f t="shared" ref="C198" si="624">IF(D198="","", IF(D199&lt;&gt;"",D199,$N$137))</f>
        <v/>
      </c>
      <c r="D198" s="355"/>
      <c r="E198" s="111" t="str">
        <f>F198</f>
        <v/>
      </c>
      <c r="F198" s="51" t="str">
        <f t="shared" ref="F198" si="625">IF(G198 = "", "",IF(F199&lt;&gt; "",F199, $N$137))</f>
        <v/>
      </c>
      <c r="G198" s="357"/>
      <c r="H198" s="358"/>
      <c r="I198" s="358"/>
      <c r="J198" s="362"/>
      <c r="K198" s="111" t="str">
        <f>L198</f>
        <v/>
      </c>
      <c r="L198" s="51" t="str">
        <f t="shared" ref="L198" si="626">IF(M198 = "", "",IF(L199&lt;&gt; "",L199, $N$137))</f>
        <v/>
      </c>
      <c r="M198" s="357"/>
      <c r="N198" s="358"/>
      <c r="O198" s="358"/>
      <c r="P198" s="362"/>
      <c r="Q198" s="111" t="str">
        <f>R198</f>
        <v/>
      </c>
      <c r="R198" s="51" t="str">
        <f t="shared" ref="R198" si="627">IF(S198 = "", "",IF(R199&lt;&gt; "",R199, $N$137))</f>
        <v/>
      </c>
      <c r="S198" s="357"/>
      <c r="T198" s="358"/>
      <c r="U198" s="358"/>
      <c r="V198" s="362"/>
      <c r="W198" s="111" t="str">
        <f>X198</f>
        <v/>
      </c>
      <c r="X198" s="51" t="str">
        <f t="shared" ref="X198" si="628">IF(Y198 = "", "",IF(X199&lt;&gt; "",X199, $N$137))</f>
        <v/>
      </c>
      <c r="Y198" s="357"/>
      <c r="Z198" s="358"/>
      <c r="AA198" s="358"/>
      <c r="AB198" s="362"/>
      <c r="AC198" s="111" t="str">
        <f>AD198</f>
        <v/>
      </c>
      <c r="AD198" s="51" t="str">
        <f t="shared" ref="AD198" si="629">IF(AE198 = "", "",IF(AD199&lt;&gt; "",AD199, $N$137))</f>
        <v/>
      </c>
      <c r="AE198" s="357"/>
      <c r="AF198" s="358"/>
      <c r="AG198" s="358"/>
      <c r="AH198" s="370"/>
      <c r="AI198" s="111" t="str">
        <f>AJ198</f>
        <v/>
      </c>
      <c r="AJ198" s="51" t="str">
        <f t="shared" ref="AJ198" si="630">IF(AK198 = "", "",IF(AJ199&lt;&gt; "",AJ199, $N$137))</f>
        <v/>
      </c>
      <c r="AK198" s="357"/>
      <c r="AL198" s="358"/>
      <c r="AM198" s="358"/>
      <c r="AN198" s="371"/>
      <c r="AO198" s="111" t="str">
        <f>AP198</f>
        <v/>
      </c>
      <c r="AP198" s="51" t="str">
        <f t="shared" ref="AP198" si="631">IF(AQ198 = "", "",IF(AP199&lt;&gt; "",AP199, $N$137))</f>
        <v/>
      </c>
      <c r="AQ198" s="357"/>
      <c r="AR198" s="358"/>
      <c r="AS198" s="358"/>
      <c r="AT198" s="370"/>
      <c r="AU198" s="111" t="str">
        <f>AV198</f>
        <v/>
      </c>
      <c r="AV198" s="51" t="str">
        <f t="shared" ref="AV198" si="632">IF(AW198 = "", "",IF(AV199&lt;&gt; "",AV199, $N$137))</f>
        <v/>
      </c>
      <c r="AW198" s="357"/>
      <c r="AX198" s="358"/>
      <c r="AY198" s="358"/>
      <c r="AZ198" s="362"/>
      <c r="BA198" s="111" t="str">
        <f>BB198</f>
        <v/>
      </c>
      <c r="BB198" s="51" t="str">
        <f t="shared" ref="BB198" si="633">IF(BC198 = "", "",IF(BB199&lt;&gt; "",BB199, $N$137))</f>
        <v/>
      </c>
      <c r="BC198" s="357"/>
      <c r="BD198" s="358"/>
      <c r="BE198" s="358"/>
      <c r="BF198" s="359"/>
      <c r="BG198" s="130"/>
      <c r="BH198" s="135"/>
      <c r="BI198" s="135"/>
      <c r="BJ198" s="135"/>
      <c r="CC198" s="135"/>
      <c r="CD198" s="135"/>
      <c r="CE198" s="135"/>
      <c r="CF198" s="135"/>
      <c r="CG198" s="135"/>
      <c r="CH198" s="135"/>
      <c r="CI198" s="135"/>
      <c r="CJ198" s="135"/>
      <c r="CK198" s="135"/>
      <c r="CL198" s="135"/>
      <c r="CM198" s="135"/>
      <c r="DA198" s="136"/>
      <c r="DB198" s="136"/>
      <c r="DD198" s="354"/>
      <c r="DE198" s="240"/>
      <c r="DF198" s="240"/>
      <c r="DG198" s="240"/>
      <c r="DH198" s="240"/>
      <c r="DI198" s="240"/>
      <c r="DJ198" s="240"/>
      <c r="DK198" s="240"/>
      <c r="DL198" s="240"/>
      <c r="DM198" s="240"/>
      <c r="DN198" s="135"/>
      <c r="EE198" s="135"/>
      <c r="EG198" s="135"/>
      <c r="EH198" s="135"/>
      <c r="EI198" s="135"/>
      <c r="EJ198" s="135"/>
      <c r="EK198" s="135"/>
      <c r="EL198" s="135"/>
      <c r="EM198" s="135"/>
      <c r="EN198" s="135"/>
      <c r="EO198" s="135"/>
      <c r="EP198" s="135"/>
      <c r="ES198" s="135"/>
      <c r="ET198" s="135"/>
    </row>
    <row r="199" spans="1:161" ht="12.75" customHeight="1" outlineLevel="1">
      <c r="A199" s="17">
        <f>IF(ISBLANK(D197),0,IF(CODE(D197)&gt;64,1,0))</f>
        <v>0</v>
      </c>
      <c r="B199" s="398"/>
      <c r="C199" s="360"/>
      <c r="D199" s="333"/>
      <c r="E199" s="361"/>
      <c r="F199" s="339"/>
      <c r="G199" s="340"/>
      <c r="H199" s="337"/>
      <c r="I199" s="337"/>
      <c r="J199" s="338"/>
      <c r="K199" s="361"/>
      <c r="L199" s="339"/>
      <c r="M199" s="340"/>
      <c r="N199" s="337"/>
      <c r="O199" s="337"/>
      <c r="P199" s="338"/>
      <c r="Q199" s="361"/>
      <c r="R199" s="339"/>
      <c r="S199" s="340"/>
      <c r="T199" s="337"/>
      <c r="U199" s="337"/>
      <c r="V199" s="338"/>
      <c r="W199" s="361"/>
      <c r="X199" s="339"/>
      <c r="Y199" s="340"/>
      <c r="Z199" s="337"/>
      <c r="AA199" s="337"/>
      <c r="AB199" s="338"/>
      <c r="AC199" s="361"/>
      <c r="AD199" s="339"/>
      <c r="AE199" s="340"/>
      <c r="AF199" s="337"/>
      <c r="AG199" s="337"/>
      <c r="AH199" s="341"/>
      <c r="AI199" s="361"/>
      <c r="AJ199" s="339"/>
      <c r="AK199" s="340"/>
      <c r="AL199" s="337"/>
      <c r="AM199" s="337"/>
      <c r="AN199" s="342"/>
      <c r="AO199" s="361"/>
      <c r="AP199" s="339"/>
      <c r="AQ199" s="340"/>
      <c r="AR199" s="337"/>
      <c r="AS199" s="337"/>
      <c r="AT199" s="341"/>
      <c r="AU199" s="361"/>
      <c r="AV199" s="339"/>
      <c r="AW199" s="340"/>
      <c r="AX199" s="337"/>
      <c r="AY199" s="337"/>
      <c r="AZ199" s="338"/>
      <c r="BA199" s="361"/>
      <c r="BB199" s="339"/>
      <c r="BC199" s="340"/>
      <c r="BD199" s="337"/>
      <c r="BE199" s="337"/>
      <c r="BF199" s="343"/>
      <c r="BG199" s="130"/>
      <c r="BH199" s="135"/>
      <c r="BI199" s="135"/>
      <c r="BJ199" s="135"/>
      <c r="CC199" s="135"/>
      <c r="CD199" s="135"/>
      <c r="CE199" s="135"/>
      <c r="CF199" s="135"/>
      <c r="CG199" s="135"/>
      <c r="CH199" s="135"/>
      <c r="CI199" s="135"/>
      <c r="CJ199" s="135"/>
      <c r="CK199" s="135"/>
      <c r="CL199" s="135"/>
      <c r="CM199" s="135"/>
      <c r="DA199" s="136"/>
      <c r="DB199" s="136"/>
      <c r="DD199" s="354"/>
      <c r="DN199" s="135"/>
      <c r="EE199" s="135"/>
      <c r="EG199" s="135"/>
      <c r="EH199" s="135"/>
      <c r="EI199" s="135"/>
      <c r="EJ199" s="135"/>
      <c r="EK199" s="135"/>
      <c r="EL199" s="135"/>
      <c r="EM199" s="135"/>
      <c r="EN199" s="135"/>
      <c r="EO199" s="135"/>
      <c r="EP199" s="135"/>
      <c r="ES199" s="135"/>
      <c r="ET199" s="135"/>
    </row>
    <row r="200" spans="1:161" ht="12.75" customHeight="1" thickBot="1">
      <c r="A200" s="22">
        <f>IF(ISBLANK(D198),0,IF(CODE(D198)&gt;64,1,0))</f>
        <v>0</v>
      </c>
      <c r="B200" s="18">
        <f t="shared" si="451"/>
        <v>0</v>
      </c>
      <c r="C200" s="384"/>
      <c r="D200" s="33">
        <f t="shared" si="452"/>
        <v>0</v>
      </c>
      <c r="E200" s="414"/>
      <c r="F200" s="46">
        <f t="shared" si="432"/>
        <v>0</v>
      </c>
      <c r="G200" s="415"/>
      <c r="H200" s="416"/>
      <c r="I200" s="416"/>
      <c r="J200" s="417"/>
      <c r="K200" s="414"/>
      <c r="L200" s="46">
        <f t="shared" si="433"/>
        <v>0</v>
      </c>
      <c r="M200" s="418"/>
      <c r="N200" s="419"/>
      <c r="O200" s="419"/>
      <c r="P200" s="420"/>
      <c r="Q200" s="414"/>
      <c r="R200" s="46">
        <f t="shared" si="434"/>
        <v>0</v>
      </c>
      <c r="S200" s="415"/>
      <c r="T200" s="416"/>
      <c r="U200" s="416"/>
      <c r="V200" s="417"/>
      <c r="W200" s="414"/>
      <c r="X200" s="46">
        <f t="shared" si="435"/>
        <v>0</v>
      </c>
      <c r="Y200" s="415"/>
      <c r="Z200" s="416"/>
      <c r="AA200" s="416"/>
      <c r="AB200" s="417"/>
      <c r="AC200" s="414"/>
      <c r="AD200" s="46">
        <f t="shared" si="436"/>
        <v>0</v>
      </c>
      <c r="AE200" s="415"/>
      <c r="AF200" s="416"/>
      <c r="AG200" s="416"/>
      <c r="AH200" s="421"/>
      <c r="AI200" s="414"/>
      <c r="AJ200" s="46">
        <f t="shared" si="437"/>
        <v>0</v>
      </c>
      <c r="AK200" s="415"/>
      <c r="AL200" s="416"/>
      <c r="AM200" s="416"/>
      <c r="AN200" s="422"/>
      <c r="AO200" s="414"/>
      <c r="AP200" s="46">
        <f t="shared" si="438"/>
        <v>0</v>
      </c>
      <c r="AQ200" s="415"/>
      <c r="AR200" s="416"/>
      <c r="AS200" s="416"/>
      <c r="AT200" s="421"/>
      <c r="AU200" s="414"/>
      <c r="AV200" s="46">
        <f t="shared" si="439"/>
        <v>0</v>
      </c>
      <c r="AW200" s="415"/>
      <c r="AX200" s="416"/>
      <c r="AY200" s="416"/>
      <c r="AZ200" s="417"/>
      <c r="BA200" s="414"/>
      <c r="BB200" s="46">
        <f t="shared" si="440"/>
        <v>0</v>
      </c>
      <c r="BC200" s="415"/>
      <c r="BD200" s="416"/>
      <c r="BE200" s="416"/>
      <c r="BF200" s="423"/>
      <c r="BG200" s="130"/>
      <c r="BH200" s="135"/>
      <c r="BI200" s="135"/>
      <c r="BJ200" s="135"/>
      <c r="CC200" s="135"/>
      <c r="CD200" s="135"/>
      <c r="CE200" s="135"/>
      <c r="CF200" s="135"/>
      <c r="CG200" s="135"/>
      <c r="CH200" s="135"/>
      <c r="CI200" s="135"/>
      <c r="CJ200" s="135"/>
      <c r="CK200" s="135"/>
      <c r="CL200" s="135"/>
      <c r="CM200" s="135"/>
      <c r="DA200" s="136"/>
      <c r="DB200" s="136"/>
      <c r="DD200" s="354"/>
      <c r="DN200" s="400"/>
      <c r="DO200" s="400"/>
      <c r="EE200" s="135"/>
      <c r="EG200" s="135"/>
      <c r="EH200" s="135"/>
      <c r="EI200" s="135"/>
      <c r="EJ200" s="135"/>
      <c r="EK200" s="135"/>
      <c r="EL200" s="135"/>
      <c r="EM200" s="135"/>
      <c r="EN200" s="135"/>
      <c r="EO200" s="135"/>
      <c r="EP200" s="135"/>
      <c r="ES200" s="135"/>
      <c r="ET200" s="135"/>
    </row>
    <row r="201" spans="1:161" ht="14.25" thickTop="1" thickBot="1">
      <c r="A201" s="135"/>
      <c r="B201" s="34">
        <f>J16</f>
        <v>0</v>
      </c>
      <c r="C201" s="386"/>
      <c r="D201" s="387"/>
      <c r="E201" s="324"/>
      <c r="F201" s="310"/>
      <c r="G201" s="311"/>
      <c r="H201" s="312"/>
      <c r="I201" s="312"/>
      <c r="J201" s="313"/>
      <c r="K201" s="301"/>
      <c r="L201" s="314"/>
      <c r="M201" s="424"/>
      <c r="N201" s="316"/>
      <c r="O201" s="68" t="str">
        <f>IF(N201="","&lt;--- If you use this page, be sure to enter an abbreviation in this N-column cell","")</f>
        <v>&lt;--- If you use this page, be sure to enter an abbreviation in this N-column cell</v>
      </c>
      <c r="P201" s="315"/>
      <c r="Q201" s="317"/>
      <c r="R201" s="318"/>
      <c r="S201" s="311"/>
      <c r="T201" s="312"/>
      <c r="U201" s="312"/>
      <c r="V201" s="313"/>
      <c r="W201" s="319"/>
      <c r="X201" s="318"/>
      <c r="Y201" s="311"/>
      <c r="Z201" s="312"/>
      <c r="AA201" s="312"/>
      <c r="AB201" s="313"/>
      <c r="AC201" s="319"/>
      <c r="AD201" s="318"/>
      <c r="AE201" s="311"/>
      <c r="AF201" s="312"/>
      <c r="AG201" s="312"/>
      <c r="AH201" s="313"/>
      <c r="AI201" s="319"/>
      <c r="AJ201" s="320"/>
      <c r="AK201" s="313"/>
      <c r="AL201" s="313"/>
      <c r="AM201" s="313"/>
      <c r="AN201" s="313"/>
      <c r="AO201" s="319"/>
      <c r="AP201" s="320"/>
      <c r="AQ201" s="313"/>
      <c r="AR201" s="313"/>
      <c r="AS201" s="313"/>
      <c r="AT201" s="313"/>
      <c r="AU201" s="319"/>
      <c r="AV201" s="320"/>
      <c r="AW201" s="313"/>
      <c r="AX201" s="313"/>
      <c r="AY201" s="313"/>
      <c r="AZ201" s="313"/>
      <c r="BA201" s="319"/>
      <c r="BB201" s="318"/>
      <c r="BC201" s="311"/>
      <c r="BD201" s="312"/>
      <c r="BE201" s="312"/>
      <c r="BF201" s="321"/>
      <c r="BG201" s="344"/>
      <c r="BH201" s="135"/>
      <c r="BI201" s="135"/>
      <c r="BJ201" s="135"/>
      <c r="CC201" s="135"/>
      <c r="CD201" s="135"/>
      <c r="CE201" s="135"/>
      <c r="CF201" s="135"/>
      <c r="CG201" s="135"/>
      <c r="CH201" s="135"/>
      <c r="CI201" s="135"/>
      <c r="CJ201" s="135"/>
      <c r="CK201" s="135"/>
      <c r="CL201" s="135"/>
      <c r="CM201" s="135"/>
      <c r="DA201" s="136"/>
      <c r="DB201" s="136"/>
      <c r="DD201" s="354"/>
      <c r="DN201" s="135"/>
      <c r="EE201" s="135"/>
      <c r="EG201" s="135"/>
      <c r="EH201" s="135"/>
      <c r="EI201" s="135"/>
      <c r="EJ201" s="135"/>
      <c r="EK201" s="135"/>
      <c r="EL201" s="135"/>
      <c r="EM201" s="135"/>
      <c r="EN201" s="135"/>
      <c r="EO201" s="135"/>
      <c r="EP201" s="135"/>
      <c r="ES201" s="135"/>
      <c r="ET201" s="135"/>
    </row>
    <row r="202" spans="1:161" ht="14.25" outlineLevel="1" thickTop="1" thickBot="1">
      <c r="A202" s="389"/>
      <c r="B202" s="390" t="s">
        <v>42</v>
      </c>
      <c r="C202" s="42" t="str">
        <f>IF(D202="","", IF(D203&lt;&gt;"",D203,$N$201))</f>
        <v/>
      </c>
      <c r="D202" s="391"/>
      <c r="E202" s="111" t="str">
        <f>F202</f>
        <v/>
      </c>
      <c r="F202" s="51" t="str">
        <f>IF(G202 = "", "",IF(F203&lt;&gt; "",F203, $N$201))</f>
        <v/>
      </c>
      <c r="G202" s="325"/>
      <c r="H202" s="326"/>
      <c r="I202" s="326"/>
      <c r="J202" s="327"/>
      <c r="K202" s="111" t="str">
        <f>L202</f>
        <v/>
      </c>
      <c r="L202" s="51" t="str">
        <f>IF(M202 = "", "",IF(L203&lt;&gt; "",L203, $N$201))</f>
        <v/>
      </c>
      <c r="M202" s="340"/>
      <c r="N202" s="337"/>
      <c r="O202" s="337"/>
      <c r="P202" s="342"/>
      <c r="Q202" s="111" t="str">
        <f>R202</f>
        <v/>
      </c>
      <c r="R202" s="51" t="str">
        <f>IF(S202 = "", "",IF(R203&lt;&gt; "",R203, $N$201))</f>
        <v/>
      </c>
      <c r="S202" s="325"/>
      <c r="T202" s="326"/>
      <c r="U202" s="326"/>
      <c r="V202" s="327"/>
      <c r="W202" s="111" t="str">
        <f>X202</f>
        <v/>
      </c>
      <c r="X202" s="51" t="str">
        <f>IF(Y202 = "", "",IF(X203&lt;&gt; "",X203, $N$201))</f>
        <v/>
      </c>
      <c r="Y202" s="325"/>
      <c r="Z202" s="326"/>
      <c r="AA202" s="326"/>
      <c r="AB202" s="327"/>
      <c r="AC202" s="111" t="str">
        <f>AD202</f>
        <v/>
      </c>
      <c r="AD202" s="51" t="str">
        <f>IF(AE202 = "", "",IF(AD203&lt;&gt; "",AD203, $N$201))</f>
        <v/>
      </c>
      <c r="AE202" s="325"/>
      <c r="AF202" s="326"/>
      <c r="AG202" s="326"/>
      <c r="AH202" s="328"/>
      <c r="AI202" s="111" t="str">
        <f>AJ202</f>
        <v/>
      </c>
      <c r="AJ202" s="51" t="str">
        <f>IF(AK202 = "", "",IF(AJ203&lt;&gt; "",AJ203, $N$201))</f>
        <v/>
      </c>
      <c r="AK202" s="325"/>
      <c r="AL202" s="326"/>
      <c r="AM202" s="326"/>
      <c r="AN202" s="329"/>
      <c r="AO202" s="111" t="str">
        <f>AP202</f>
        <v/>
      </c>
      <c r="AP202" s="51" t="str">
        <f>IF(AQ202 = "", "",IF(AP203&lt;&gt; "",AP203, $N$201))</f>
        <v/>
      </c>
      <c r="AQ202" s="325"/>
      <c r="AR202" s="326"/>
      <c r="AS202" s="326"/>
      <c r="AT202" s="328"/>
      <c r="AU202" s="111" t="str">
        <f>AV202</f>
        <v/>
      </c>
      <c r="AV202" s="51" t="str">
        <f>IF(AW202 = "", "",IF(AV203&lt;&gt; "",AV203, $N$201))</f>
        <v/>
      </c>
      <c r="AW202" s="325"/>
      <c r="AX202" s="326"/>
      <c r="AY202" s="326"/>
      <c r="AZ202" s="327"/>
      <c r="BA202" s="111" t="str">
        <f>BB202</f>
        <v/>
      </c>
      <c r="BB202" s="51" t="str">
        <f>IF(BC202 = "", "",IF(BB203&lt;&gt; "",BB203, $N$201))</f>
        <v/>
      </c>
      <c r="BC202" s="325"/>
      <c r="BD202" s="326"/>
      <c r="BE202" s="326"/>
      <c r="BF202" s="330"/>
      <c r="BG202" s="344"/>
      <c r="BH202" s="135"/>
      <c r="BI202" s="135"/>
      <c r="BJ202" s="135"/>
      <c r="CC202" s="135"/>
      <c r="CD202" s="135"/>
      <c r="CE202" s="135"/>
      <c r="CF202" s="135"/>
      <c r="CG202" s="135"/>
      <c r="CH202" s="135"/>
      <c r="CI202" s="135"/>
      <c r="CJ202" s="135"/>
      <c r="CK202" s="135"/>
      <c r="CL202" s="135"/>
      <c r="CM202" s="135"/>
      <c r="DA202" s="136"/>
      <c r="DB202" s="136"/>
      <c r="DD202" s="354"/>
      <c r="DN202" s="135"/>
      <c r="EE202" s="135"/>
      <c r="EG202" s="135"/>
      <c r="EH202" s="135"/>
      <c r="EI202" s="135"/>
      <c r="EJ202" s="135"/>
      <c r="EK202" s="135"/>
      <c r="EL202" s="135"/>
      <c r="EM202" s="135"/>
      <c r="EN202" s="135"/>
      <c r="EO202" s="135"/>
      <c r="EP202" s="135"/>
      <c r="ES202" s="135"/>
      <c r="ET202" s="135"/>
    </row>
    <row r="203" spans="1:161" ht="13.5" outlineLevel="1" thickBot="1">
      <c r="A203" s="23">
        <f>IF(ISBLANK(D200),0,IF(CODE(D200)&gt;64,1,0))</f>
        <v>0</v>
      </c>
      <c r="B203" s="16">
        <f>SUM(B204:B264)</f>
        <v>0</v>
      </c>
      <c r="C203" s="360"/>
      <c r="D203" s="333"/>
      <c r="E203" s="334"/>
      <c r="F203" s="339"/>
      <c r="G203" s="340"/>
      <c r="H203" s="337"/>
      <c r="I203" s="337"/>
      <c r="J203" s="338"/>
      <c r="K203" s="334"/>
      <c r="L203" s="339"/>
      <c r="M203" s="340"/>
      <c r="N203" s="337"/>
      <c r="O203" s="337"/>
      <c r="P203" s="342"/>
      <c r="Q203" s="334"/>
      <c r="R203" s="339"/>
      <c r="S203" s="340"/>
      <c r="T203" s="337"/>
      <c r="U203" s="337"/>
      <c r="V203" s="338"/>
      <c r="W203" s="334"/>
      <c r="X203" s="339"/>
      <c r="Y203" s="340"/>
      <c r="Z203" s="337"/>
      <c r="AA203" s="337"/>
      <c r="AB203" s="338"/>
      <c r="AC203" s="334"/>
      <c r="AD203" s="339"/>
      <c r="AE203" s="340"/>
      <c r="AF203" s="337"/>
      <c r="AG203" s="337"/>
      <c r="AH203" s="341"/>
      <c r="AI203" s="334"/>
      <c r="AJ203" s="339"/>
      <c r="AK203" s="340"/>
      <c r="AL203" s="337"/>
      <c r="AM203" s="337"/>
      <c r="AN203" s="342"/>
      <c r="AO203" s="334"/>
      <c r="AP203" s="339"/>
      <c r="AQ203" s="340"/>
      <c r="AR203" s="337"/>
      <c r="AS203" s="337"/>
      <c r="AT203" s="341"/>
      <c r="AU203" s="334"/>
      <c r="AV203" s="339"/>
      <c r="AW203" s="340"/>
      <c r="AX203" s="337"/>
      <c r="AY203" s="337"/>
      <c r="AZ203" s="338"/>
      <c r="BA203" s="334"/>
      <c r="BB203" s="339"/>
      <c r="BC203" s="340"/>
      <c r="BD203" s="337"/>
      <c r="BE203" s="337"/>
      <c r="BF203" s="343"/>
      <c r="BG203" s="344"/>
      <c r="BH203" s="135"/>
      <c r="BI203" s="135"/>
      <c r="BJ203" s="135"/>
      <c r="CC203" s="135"/>
      <c r="CD203" s="135"/>
      <c r="CE203" s="135"/>
      <c r="CF203" s="135"/>
      <c r="CG203" s="135"/>
      <c r="CH203" s="135"/>
      <c r="CI203" s="135"/>
      <c r="CJ203" s="135"/>
      <c r="CK203" s="135"/>
      <c r="CL203" s="135"/>
      <c r="CM203" s="135"/>
      <c r="DA203" s="136"/>
      <c r="DB203" s="136"/>
      <c r="DD203" s="135"/>
      <c r="DE203" s="135"/>
      <c r="DF203" s="135"/>
      <c r="DG203" s="135"/>
      <c r="DH203" s="135"/>
      <c r="DI203" s="135"/>
      <c r="DJ203" s="135"/>
      <c r="DK203" s="135"/>
      <c r="DL203" s="135"/>
      <c r="DM203" s="135"/>
      <c r="DN203" s="135"/>
      <c r="EE203" s="135"/>
      <c r="EG203" s="135"/>
      <c r="EH203" s="135"/>
      <c r="EI203" s="135"/>
      <c r="EJ203" s="135"/>
      <c r="EK203" s="135"/>
      <c r="EL203" s="135"/>
      <c r="EM203" s="135"/>
      <c r="EN203" s="135"/>
      <c r="EO203" s="135"/>
      <c r="EP203" s="135"/>
      <c r="ES203" s="135"/>
      <c r="ET203" s="135"/>
    </row>
    <row r="204" spans="1:161" outlineLevel="1">
      <c r="A204" s="26">
        <f>IF(ISBLANK(D202),0,IF(CODE(D202)&gt;64,1,0))</f>
        <v>0</v>
      </c>
      <c r="B204" s="18">
        <f t="shared" ref="B204" si="634">IFERROR(F204/F204,0)+IFERROR(L204/L204,0)+IFERROR(R204/R204,0)+IFERROR(X204/X204,0)+IFERROR(AD204/AD204,0)+IFERROR(AJ204/AJ204,0)+IFERROR(AP204/AP204,0)+IFERROR(AV204/AV204,0)+IFERROR(BB204/BB204,0)</f>
        <v>0</v>
      </c>
      <c r="C204" s="384"/>
      <c r="D204" s="19">
        <f t="shared" ref="D204" si="635">F204+L204+R204+X204+AD204+AJ204+AP204+AV204+BB204</f>
        <v>0</v>
      </c>
      <c r="E204" s="347"/>
      <c r="F204" s="46">
        <f t="shared" ref="F204" si="636">SUM(G204+H204+I204+J204)</f>
        <v>0</v>
      </c>
      <c r="G204" s="348"/>
      <c r="H204" s="349"/>
      <c r="I204" s="349"/>
      <c r="J204" s="350"/>
      <c r="K204" s="347"/>
      <c r="L204" s="46">
        <f t="shared" ref="L204" si="637">SUM(M204+N204+O204+P204)</f>
        <v>0</v>
      </c>
      <c r="M204" s="348"/>
      <c r="N204" s="349"/>
      <c r="O204" s="349"/>
      <c r="P204" s="352"/>
      <c r="Q204" s="347"/>
      <c r="R204" s="46">
        <f t="shared" ref="R204" si="638">SUM(S204+T204+U204+V204)</f>
        <v>0</v>
      </c>
      <c r="S204" s="348"/>
      <c r="T204" s="349"/>
      <c r="U204" s="349"/>
      <c r="V204" s="350"/>
      <c r="W204" s="347"/>
      <c r="X204" s="46">
        <f t="shared" ref="X204" si="639">SUM(Y204+Z204+AA204+AB204)</f>
        <v>0</v>
      </c>
      <c r="Y204" s="348"/>
      <c r="Z204" s="349"/>
      <c r="AA204" s="349"/>
      <c r="AB204" s="350"/>
      <c r="AC204" s="347"/>
      <c r="AD204" s="46">
        <f t="shared" ref="AD204" si="640">SUM(AE204+AF204+AG204+AH204)</f>
        <v>0</v>
      </c>
      <c r="AE204" s="348"/>
      <c r="AF204" s="349"/>
      <c r="AG204" s="349"/>
      <c r="AH204" s="351"/>
      <c r="AI204" s="347"/>
      <c r="AJ204" s="46">
        <f t="shared" ref="AJ204" si="641">SUM(AK204+AL204+AM204+AN204)</f>
        <v>0</v>
      </c>
      <c r="AK204" s="348"/>
      <c r="AL204" s="349"/>
      <c r="AM204" s="349"/>
      <c r="AN204" s="352"/>
      <c r="AO204" s="347"/>
      <c r="AP204" s="46">
        <f t="shared" ref="AP204" si="642">SUM(AQ204+AR204+AS204+AT204)</f>
        <v>0</v>
      </c>
      <c r="AQ204" s="348"/>
      <c r="AR204" s="349"/>
      <c r="AS204" s="349"/>
      <c r="AT204" s="351"/>
      <c r="AU204" s="347"/>
      <c r="AV204" s="46">
        <f t="shared" ref="AV204" si="643">SUM(AW204+AX204+AY204+AZ204)</f>
        <v>0</v>
      </c>
      <c r="AW204" s="348"/>
      <c r="AX204" s="349"/>
      <c r="AY204" s="349"/>
      <c r="AZ204" s="350"/>
      <c r="BA204" s="347"/>
      <c r="BB204" s="46">
        <f t="shared" ref="BB204" si="644">SUM(BC204+BD204+BE204+BF204)</f>
        <v>0</v>
      </c>
      <c r="BC204" s="340"/>
      <c r="BD204" s="337"/>
      <c r="BE204" s="337"/>
      <c r="BF204" s="343"/>
      <c r="BG204" s="344"/>
      <c r="BH204" s="135"/>
      <c r="BI204" s="135"/>
      <c r="BJ204" s="135"/>
      <c r="CC204" s="135"/>
      <c r="CD204" s="135"/>
      <c r="CE204" s="135"/>
      <c r="CF204" s="135"/>
      <c r="CG204" s="135"/>
      <c r="CH204" s="135"/>
      <c r="CI204" s="135"/>
      <c r="CJ204" s="135"/>
      <c r="CK204" s="135"/>
      <c r="CL204" s="135"/>
      <c r="CM204" s="135"/>
      <c r="DA204" s="136"/>
      <c r="DB204" s="136"/>
      <c r="DD204" s="135"/>
      <c r="DE204" s="135"/>
      <c r="DF204" s="135"/>
      <c r="DG204" s="135"/>
      <c r="DH204" s="135"/>
      <c r="DI204" s="135"/>
      <c r="DJ204" s="135"/>
      <c r="DK204" s="135"/>
      <c r="DL204" s="135"/>
      <c r="DM204" s="135"/>
      <c r="DN204" s="135"/>
      <c r="EE204" s="135"/>
      <c r="EG204" s="135"/>
      <c r="EH204" s="135"/>
      <c r="EI204" s="135"/>
      <c r="EJ204" s="135"/>
      <c r="EK204" s="135"/>
      <c r="EL204" s="135"/>
      <c r="EM204" s="135"/>
      <c r="EN204" s="135"/>
      <c r="EO204" s="135"/>
      <c r="EP204" s="135"/>
      <c r="ES204" s="135"/>
      <c r="ET204" s="135"/>
    </row>
    <row r="205" spans="1:161" outlineLevel="1">
      <c r="A205" s="395"/>
      <c r="B205" s="398"/>
      <c r="C205" s="42" t="str">
        <f>IF(D205="","", IF(D206&lt;&gt;"",D206,$N$201))</f>
        <v/>
      </c>
      <c r="D205" s="355"/>
      <c r="E205" s="111" t="str">
        <f>F205</f>
        <v/>
      </c>
      <c r="F205" s="51" t="str">
        <f t="shared" ref="F205" si="645">IF(G205 = "", "",IF(F206&lt;&gt; "",F206, $N$201))</f>
        <v/>
      </c>
      <c r="G205" s="340"/>
      <c r="H205" s="337"/>
      <c r="I205" s="337"/>
      <c r="J205" s="338"/>
      <c r="K205" s="111" t="str">
        <f>L205</f>
        <v/>
      </c>
      <c r="L205" s="51" t="str">
        <f t="shared" ref="L205" si="646">IF(M205 = "", "",IF(L206&lt;&gt; "",L206, $N$201))</f>
        <v/>
      </c>
      <c r="M205" s="340"/>
      <c r="N205" s="337"/>
      <c r="O205" s="337"/>
      <c r="P205" s="342"/>
      <c r="Q205" s="111" t="str">
        <f>R205</f>
        <v/>
      </c>
      <c r="R205" s="51" t="str">
        <f t="shared" ref="R205" si="647">IF(S205 = "", "",IF(R206&lt;&gt; "",R206, $N$201))</f>
        <v/>
      </c>
      <c r="S205" s="340"/>
      <c r="T205" s="337"/>
      <c r="U205" s="337"/>
      <c r="V205" s="338"/>
      <c r="W205" s="111" t="str">
        <f>X205</f>
        <v/>
      </c>
      <c r="X205" s="51" t="str">
        <f t="shared" ref="X205" si="648">IF(Y205 = "", "",IF(X206&lt;&gt; "",X206, $N$201))</f>
        <v/>
      </c>
      <c r="Y205" s="340"/>
      <c r="Z205" s="337"/>
      <c r="AA205" s="337"/>
      <c r="AB205" s="338"/>
      <c r="AC205" s="111" t="str">
        <f>AD205</f>
        <v/>
      </c>
      <c r="AD205" s="51" t="str">
        <f t="shared" ref="AD205" si="649">IF(AE205 = "", "",IF(AD206&lt;&gt; "",AD206, $N$201))</f>
        <v/>
      </c>
      <c r="AE205" s="340"/>
      <c r="AF205" s="337"/>
      <c r="AG205" s="337"/>
      <c r="AH205" s="341"/>
      <c r="AI205" s="111" t="str">
        <f>AJ205</f>
        <v/>
      </c>
      <c r="AJ205" s="51" t="str">
        <f t="shared" ref="AJ205" si="650">IF(AK205 = "", "",IF(AJ206&lt;&gt; "",AJ206, $N$201))</f>
        <v/>
      </c>
      <c r="AK205" s="340"/>
      <c r="AL205" s="337"/>
      <c r="AM205" s="337"/>
      <c r="AN205" s="356"/>
      <c r="AO205" s="111" t="str">
        <f>AP205</f>
        <v/>
      </c>
      <c r="AP205" s="51" t="str">
        <f t="shared" ref="AP205" si="651">IF(AQ205 = "", "",IF(AP206&lt;&gt; "",AP206, $N$201))</f>
        <v/>
      </c>
      <c r="AQ205" s="340"/>
      <c r="AR205" s="337"/>
      <c r="AS205" s="337"/>
      <c r="AT205" s="341"/>
      <c r="AU205" s="111" t="str">
        <f>AV205</f>
        <v/>
      </c>
      <c r="AV205" s="51" t="str">
        <f t="shared" ref="AV205" si="652">IF(AW205 = "", "",IF(AV206&lt;&gt; "",AV206, $N$201))</f>
        <v/>
      </c>
      <c r="AW205" s="340"/>
      <c r="AX205" s="337"/>
      <c r="AY205" s="337"/>
      <c r="AZ205" s="338"/>
      <c r="BA205" s="111" t="str">
        <f>BB205</f>
        <v/>
      </c>
      <c r="BB205" s="51" t="str">
        <f t="shared" ref="BB205" si="653">IF(BC205 = "", "",IF(BB206&lt;&gt; "",BB206, $N$201))</f>
        <v/>
      </c>
      <c r="BC205" s="357"/>
      <c r="BD205" s="358"/>
      <c r="BE205" s="358"/>
      <c r="BF205" s="359"/>
      <c r="BG205" s="344"/>
      <c r="BH205" s="135"/>
      <c r="BI205" s="135"/>
      <c r="BJ205" s="135"/>
      <c r="CC205" s="135"/>
      <c r="CD205" s="135"/>
      <c r="CE205" s="135"/>
      <c r="CF205" s="135"/>
      <c r="CG205" s="135"/>
      <c r="CH205" s="135"/>
      <c r="CI205" s="135"/>
      <c r="CJ205" s="135"/>
      <c r="CK205" s="135"/>
      <c r="CL205" s="135"/>
      <c r="CM205" s="135"/>
      <c r="DA205" s="136"/>
      <c r="DB205" s="136"/>
      <c r="DD205" s="135"/>
      <c r="DE205" s="135"/>
      <c r="DF205" s="135"/>
      <c r="DG205" s="135"/>
      <c r="DH205" s="135"/>
      <c r="DI205" s="135"/>
      <c r="DJ205" s="135"/>
      <c r="DK205" s="135"/>
      <c r="DL205" s="135"/>
      <c r="DM205" s="135"/>
      <c r="DN205" s="135"/>
      <c r="DV205" s="400"/>
      <c r="DW205" s="400"/>
      <c r="DX205" s="400"/>
      <c r="DY205" s="400"/>
      <c r="EE205" s="135"/>
      <c r="EG205" s="135"/>
      <c r="EH205" s="135"/>
      <c r="EI205" s="135"/>
      <c r="EJ205" s="135"/>
      <c r="EK205" s="135"/>
      <c r="EL205" s="135"/>
      <c r="EM205" s="135"/>
      <c r="EN205" s="135"/>
      <c r="EO205" s="135"/>
      <c r="EP205" s="135"/>
      <c r="ES205" s="135"/>
      <c r="ET205" s="135"/>
    </row>
    <row r="206" spans="1:161" s="240" customFormat="1" outlineLevel="1">
      <c r="A206" s="17">
        <f>IF(ISBLANK(D204),0,IF(CODE(D204)&gt;64,1,0))</f>
        <v>0</v>
      </c>
      <c r="B206" s="398"/>
      <c r="C206" s="360"/>
      <c r="D206" s="333"/>
      <c r="E206" s="361"/>
      <c r="F206" s="339"/>
      <c r="G206" s="340"/>
      <c r="H206" s="337"/>
      <c r="I206" s="337"/>
      <c r="J206" s="338"/>
      <c r="K206" s="361"/>
      <c r="L206" s="339"/>
      <c r="M206" s="340"/>
      <c r="N206" s="337"/>
      <c r="O206" s="337"/>
      <c r="P206" s="342"/>
      <c r="Q206" s="361"/>
      <c r="R206" s="339"/>
      <c r="S206" s="340"/>
      <c r="T206" s="337"/>
      <c r="U206" s="337"/>
      <c r="V206" s="338"/>
      <c r="W206" s="361"/>
      <c r="X206" s="339"/>
      <c r="Y206" s="340"/>
      <c r="Z206" s="337"/>
      <c r="AA206" s="337"/>
      <c r="AB206" s="338"/>
      <c r="AC206" s="361"/>
      <c r="AD206" s="339"/>
      <c r="AE206" s="340"/>
      <c r="AF206" s="337"/>
      <c r="AG206" s="337"/>
      <c r="AH206" s="341"/>
      <c r="AI206" s="361"/>
      <c r="AJ206" s="339"/>
      <c r="AK206" s="340"/>
      <c r="AL206" s="337"/>
      <c r="AM206" s="337"/>
      <c r="AN206" s="342"/>
      <c r="AO206" s="361"/>
      <c r="AP206" s="339"/>
      <c r="AQ206" s="340"/>
      <c r="AR206" s="337"/>
      <c r="AS206" s="337"/>
      <c r="AT206" s="341"/>
      <c r="AU206" s="361"/>
      <c r="AV206" s="339"/>
      <c r="AW206" s="340"/>
      <c r="AX206" s="337"/>
      <c r="AY206" s="337"/>
      <c r="AZ206" s="338"/>
      <c r="BA206" s="361"/>
      <c r="BB206" s="339"/>
      <c r="BC206" s="340"/>
      <c r="BD206" s="337"/>
      <c r="BE206" s="337"/>
      <c r="BF206" s="343"/>
      <c r="BG206" s="344"/>
      <c r="BH206" s="135"/>
      <c r="BI206" s="135"/>
      <c r="BJ206" s="135"/>
      <c r="BK206" s="135"/>
      <c r="BL206" s="135"/>
      <c r="BM206" s="135"/>
      <c r="BN206" s="135"/>
      <c r="BO206" s="135"/>
      <c r="BP206" s="135"/>
      <c r="BQ206" s="135"/>
      <c r="BR206" s="135"/>
      <c r="BS206" s="135"/>
      <c r="BT206" s="135"/>
      <c r="BU206" s="135"/>
      <c r="BV206" s="135"/>
      <c r="BW206" s="135"/>
      <c r="BX206" s="135"/>
      <c r="BY206" s="135"/>
      <c r="BZ206" s="135"/>
      <c r="CA206" s="135"/>
      <c r="CB206" s="135"/>
      <c r="CC206" s="135"/>
      <c r="CD206" s="135"/>
      <c r="CE206" s="135"/>
      <c r="CF206" s="135"/>
      <c r="CG206" s="135"/>
      <c r="CH206" s="135"/>
      <c r="CI206" s="135"/>
      <c r="CJ206" s="135"/>
      <c r="CK206" s="135"/>
      <c r="CL206" s="135"/>
      <c r="CM206" s="135"/>
      <c r="CN206" s="135"/>
      <c r="CO206" s="135"/>
      <c r="CP206" s="135"/>
      <c r="CQ206" s="135"/>
      <c r="CR206" s="135"/>
      <c r="CS206" s="135"/>
      <c r="CT206" s="135"/>
      <c r="CU206" s="135"/>
      <c r="CV206" s="135"/>
      <c r="CW206" s="135"/>
      <c r="CX206" s="135"/>
      <c r="CY206" s="135"/>
      <c r="CZ206" s="135"/>
      <c r="DA206" s="136"/>
      <c r="DB206" s="136"/>
      <c r="DC206" s="136"/>
      <c r="DD206" s="135"/>
      <c r="DE206" s="135"/>
      <c r="DF206" s="135"/>
      <c r="DG206" s="135"/>
      <c r="DH206" s="135"/>
      <c r="DI206" s="135"/>
      <c r="DJ206" s="135"/>
      <c r="DK206" s="135"/>
      <c r="DL206" s="135"/>
      <c r="DM206" s="135"/>
      <c r="DN206" s="135"/>
      <c r="DO206" s="135"/>
      <c r="DP206" s="135"/>
      <c r="DQ206" s="135"/>
      <c r="DR206" s="135"/>
      <c r="DS206" s="135"/>
      <c r="DT206" s="135"/>
      <c r="DU206" s="135"/>
      <c r="DV206" s="135"/>
      <c r="DW206" s="135"/>
      <c r="DX206" s="135"/>
      <c r="DY206" s="135"/>
      <c r="DZ206" s="135"/>
      <c r="EA206" s="135"/>
      <c r="EB206" s="135"/>
      <c r="EC206" s="135"/>
      <c r="ED206" s="135"/>
      <c r="EE206" s="135"/>
      <c r="EF206" s="135"/>
      <c r="EG206" s="135"/>
      <c r="EH206" s="135"/>
      <c r="EI206" s="135"/>
      <c r="EJ206" s="135"/>
      <c r="EK206" s="135"/>
      <c r="EL206" s="135"/>
      <c r="EM206" s="135"/>
      <c r="EN206" s="135"/>
      <c r="EO206" s="135"/>
      <c r="EP206" s="135"/>
      <c r="EQ206" s="135"/>
      <c r="ER206" s="135"/>
      <c r="ES206" s="135"/>
      <c r="ET206" s="135"/>
      <c r="EU206" s="135"/>
      <c r="EV206" s="135"/>
      <c r="EW206" s="135"/>
      <c r="EX206" s="135"/>
      <c r="EY206" s="135"/>
      <c r="EZ206" s="135"/>
      <c r="FA206" s="135"/>
      <c r="FB206" s="135"/>
      <c r="FC206" s="135"/>
      <c r="FD206" s="135"/>
      <c r="FE206" s="135"/>
    </row>
    <row r="207" spans="1:161" outlineLevel="1">
      <c r="A207" s="17">
        <f>IF(ISBLANK(D205),0,IF(CODE(D205)&gt;64,1,0))</f>
        <v>0</v>
      </c>
      <c r="B207" s="18">
        <f t="shared" ref="B207" si="654">IFERROR(F207/F207,0)+IFERROR(L207/L207,0)+IFERROR(R207/R207,0)+IFERROR(X207/X207,0)+IFERROR(AD207/AD207,0)+IFERROR(AJ207/AJ207,0)+IFERROR(AP207/AP207,0)+IFERROR(AV207/AV207,0)+IFERROR(BB207/BB207,0)</f>
        <v>0</v>
      </c>
      <c r="C207" s="384"/>
      <c r="D207" s="19">
        <f t="shared" ref="D207" si="655">F207+L207+R207+X207+AD207+AJ207+AP207+AV207+BB207</f>
        <v>0</v>
      </c>
      <c r="E207" s="347"/>
      <c r="F207" s="46">
        <f t="shared" ref="F207:F264" si="656">SUM(G207+H207+I207+J207)</f>
        <v>0</v>
      </c>
      <c r="G207" s="348"/>
      <c r="H207" s="349"/>
      <c r="I207" s="349"/>
      <c r="J207" s="350"/>
      <c r="K207" s="347"/>
      <c r="L207" s="46">
        <f t="shared" ref="L207:L264" si="657">SUM(M207+N207+O207+P207)</f>
        <v>0</v>
      </c>
      <c r="M207" s="348"/>
      <c r="N207" s="349"/>
      <c r="O207" s="349"/>
      <c r="P207" s="352"/>
      <c r="Q207" s="347"/>
      <c r="R207" s="46">
        <f t="shared" ref="R207:R264" si="658">SUM(S207+T207+U207+V207)</f>
        <v>0</v>
      </c>
      <c r="S207" s="348"/>
      <c r="T207" s="349"/>
      <c r="U207" s="349"/>
      <c r="V207" s="350"/>
      <c r="W207" s="347"/>
      <c r="X207" s="46">
        <f t="shared" ref="X207:X264" si="659">SUM(Y207+Z207+AA207+AB207)</f>
        <v>0</v>
      </c>
      <c r="Y207" s="348"/>
      <c r="Z207" s="349"/>
      <c r="AA207" s="349"/>
      <c r="AB207" s="350"/>
      <c r="AC207" s="347"/>
      <c r="AD207" s="46">
        <f t="shared" ref="AD207:AD264" si="660">SUM(AE207+AF207+AG207+AH207)</f>
        <v>0</v>
      </c>
      <c r="AE207" s="348"/>
      <c r="AF207" s="349"/>
      <c r="AG207" s="349"/>
      <c r="AH207" s="351"/>
      <c r="AI207" s="347"/>
      <c r="AJ207" s="46">
        <f t="shared" ref="AJ207:AJ264" si="661">SUM(AK207+AL207+AM207+AN207)</f>
        <v>0</v>
      </c>
      <c r="AK207" s="348"/>
      <c r="AL207" s="349"/>
      <c r="AM207" s="349"/>
      <c r="AN207" s="352"/>
      <c r="AO207" s="347"/>
      <c r="AP207" s="46">
        <f t="shared" ref="AP207:AP264" si="662">SUM(AQ207+AR207+AS207+AT207)</f>
        <v>0</v>
      </c>
      <c r="AQ207" s="348"/>
      <c r="AR207" s="349"/>
      <c r="AS207" s="349"/>
      <c r="AT207" s="351"/>
      <c r="AU207" s="347"/>
      <c r="AV207" s="46">
        <f t="shared" ref="AV207:AV264" si="663">SUM(AW207+AX207+AY207+AZ207)</f>
        <v>0</v>
      </c>
      <c r="AW207" s="348"/>
      <c r="AX207" s="349"/>
      <c r="AY207" s="349"/>
      <c r="AZ207" s="350"/>
      <c r="BA207" s="347"/>
      <c r="BB207" s="46">
        <f t="shared" ref="BB207:BB264" si="664">SUM(BC207+BD207+BE207+BF207)</f>
        <v>0</v>
      </c>
      <c r="BC207" s="340"/>
      <c r="BD207" s="337"/>
      <c r="BE207" s="337"/>
      <c r="BF207" s="343"/>
      <c r="BG207" s="344"/>
      <c r="BH207" s="135"/>
      <c r="BI207" s="135"/>
      <c r="BJ207" s="135"/>
      <c r="CC207" s="135"/>
      <c r="CD207" s="135"/>
      <c r="CE207" s="135"/>
      <c r="CF207" s="135"/>
      <c r="CG207" s="135"/>
      <c r="CH207" s="135"/>
      <c r="CI207" s="135"/>
      <c r="CJ207" s="135"/>
      <c r="CK207" s="135"/>
      <c r="CL207" s="135"/>
      <c r="CM207" s="135"/>
      <c r="DA207" s="136"/>
      <c r="DB207" s="136"/>
      <c r="DD207" s="135"/>
      <c r="DE207" s="135"/>
      <c r="DF207" s="135"/>
      <c r="DG207" s="135"/>
      <c r="DH207" s="135"/>
      <c r="DI207" s="135"/>
      <c r="DJ207" s="135"/>
      <c r="DK207" s="135"/>
      <c r="DL207" s="135"/>
      <c r="DM207" s="135"/>
      <c r="DN207" s="135"/>
      <c r="DR207" s="240"/>
      <c r="DS207" s="240"/>
      <c r="DT207" s="240"/>
      <c r="DU207" s="240"/>
      <c r="EE207" s="135"/>
      <c r="EG207" s="135"/>
      <c r="EH207" s="135"/>
      <c r="EI207" s="135"/>
      <c r="EJ207" s="135"/>
      <c r="EK207" s="135"/>
      <c r="EL207" s="135"/>
      <c r="EM207" s="135"/>
      <c r="EN207" s="135"/>
      <c r="EO207" s="135"/>
      <c r="EP207" s="135"/>
      <c r="ES207" s="135"/>
      <c r="ET207" s="135"/>
    </row>
    <row r="208" spans="1:161" outlineLevel="1">
      <c r="A208" s="353"/>
      <c r="B208" s="398"/>
      <c r="C208" s="42" t="str">
        <f t="shared" ref="C208" si="665">IF(D208="","", IF(D209&lt;&gt;"",D209,$N$201))</f>
        <v/>
      </c>
      <c r="D208" s="355"/>
      <c r="E208" s="111" t="str">
        <f>F208</f>
        <v/>
      </c>
      <c r="F208" s="51" t="str">
        <f t="shared" ref="F208" si="666">IF(G208 = "", "",IF(F209&lt;&gt; "",F209, $N$201))</f>
        <v/>
      </c>
      <c r="G208" s="340"/>
      <c r="H208" s="337"/>
      <c r="I208" s="337"/>
      <c r="J208" s="338"/>
      <c r="K208" s="111" t="str">
        <f>L208</f>
        <v/>
      </c>
      <c r="L208" s="51" t="str">
        <f t="shared" ref="L208" si="667">IF(M208 = "", "",IF(L209&lt;&gt; "",L209, $N$201))</f>
        <v/>
      </c>
      <c r="M208" s="340"/>
      <c r="N208" s="337"/>
      <c r="O208" s="337"/>
      <c r="P208" s="342"/>
      <c r="Q208" s="111" t="str">
        <f>R208</f>
        <v/>
      </c>
      <c r="R208" s="51" t="str">
        <f t="shared" ref="R208" si="668">IF(S208 = "", "",IF(R209&lt;&gt; "",R209, $N$201))</f>
        <v/>
      </c>
      <c r="S208" s="340"/>
      <c r="T208" s="337"/>
      <c r="U208" s="337"/>
      <c r="V208" s="338"/>
      <c r="W208" s="111" t="str">
        <f>X208</f>
        <v/>
      </c>
      <c r="X208" s="51" t="str">
        <f t="shared" ref="X208" si="669">IF(Y208 = "", "",IF(X209&lt;&gt; "",X209, $N$201))</f>
        <v/>
      </c>
      <c r="Y208" s="340"/>
      <c r="Z208" s="337"/>
      <c r="AA208" s="337"/>
      <c r="AB208" s="338"/>
      <c r="AC208" s="111" t="str">
        <f>AD208</f>
        <v/>
      </c>
      <c r="AD208" s="51" t="str">
        <f t="shared" ref="AD208" si="670">IF(AE208 = "", "",IF(AD209&lt;&gt; "",AD209, $N$201))</f>
        <v/>
      </c>
      <c r="AE208" s="340"/>
      <c r="AF208" s="337"/>
      <c r="AG208" s="337"/>
      <c r="AH208" s="341"/>
      <c r="AI208" s="111" t="str">
        <f>AJ208</f>
        <v/>
      </c>
      <c r="AJ208" s="51" t="str">
        <f t="shared" ref="AJ208" si="671">IF(AK208 = "", "",IF(AJ209&lt;&gt; "",AJ209, $N$201))</f>
        <v/>
      </c>
      <c r="AK208" s="340"/>
      <c r="AL208" s="337"/>
      <c r="AM208" s="337"/>
      <c r="AN208" s="342"/>
      <c r="AO208" s="111" t="str">
        <f>AP208</f>
        <v/>
      </c>
      <c r="AP208" s="51" t="str">
        <f t="shared" ref="AP208" si="672">IF(AQ208 = "", "",IF(AP209&lt;&gt; "",AP209, $N$201))</f>
        <v/>
      </c>
      <c r="AQ208" s="340"/>
      <c r="AR208" s="337"/>
      <c r="AS208" s="337"/>
      <c r="AT208" s="341"/>
      <c r="AU208" s="111" t="str">
        <f>AV208</f>
        <v/>
      </c>
      <c r="AV208" s="51" t="str">
        <f t="shared" ref="AV208" si="673">IF(AW208 = "", "",IF(AV209&lt;&gt; "",AV209, $N$201))</f>
        <v/>
      </c>
      <c r="AW208" s="340"/>
      <c r="AX208" s="337"/>
      <c r="AY208" s="337"/>
      <c r="AZ208" s="338"/>
      <c r="BA208" s="111" t="str">
        <f>BB208</f>
        <v/>
      </c>
      <c r="BB208" s="51" t="str">
        <f t="shared" ref="BB208" si="674">IF(BC208 = "", "",IF(BB209&lt;&gt; "",BB209, $N$201))</f>
        <v/>
      </c>
      <c r="BC208" s="357"/>
      <c r="BD208" s="358"/>
      <c r="BE208" s="358"/>
      <c r="BF208" s="359"/>
      <c r="BG208" s="344"/>
      <c r="BZ208" s="367"/>
      <c r="CA208" s="367"/>
      <c r="CB208" s="367"/>
      <c r="CC208" s="382"/>
      <c r="CD208" s="382"/>
      <c r="CE208" s="382"/>
      <c r="CF208" s="382"/>
      <c r="CG208" s="382"/>
      <c r="CH208" s="382"/>
      <c r="CI208" s="382"/>
      <c r="CJ208" s="382"/>
      <c r="CK208" s="382"/>
      <c r="CL208" s="382"/>
      <c r="CM208" s="382"/>
      <c r="CN208" s="367"/>
      <c r="CO208" s="367"/>
      <c r="CP208" s="367"/>
      <c r="CQ208" s="367"/>
      <c r="CR208" s="367"/>
      <c r="CS208" s="367"/>
      <c r="CT208" s="367"/>
      <c r="CU208" s="367"/>
      <c r="CV208" s="367"/>
      <c r="CW208" s="367"/>
      <c r="CX208" s="367"/>
      <c r="CY208" s="367"/>
      <c r="CZ208" s="367"/>
      <c r="DA208" s="136"/>
      <c r="DB208" s="136"/>
      <c r="DD208" s="135"/>
      <c r="DE208" s="135"/>
      <c r="DF208" s="135"/>
      <c r="DG208" s="135"/>
      <c r="DH208" s="135"/>
      <c r="DI208" s="135"/>
      <c r="DJ208" s="135"/>
      <c r="DK208" s="135"/>
      <c r="DL208" s="135"/>
      <c r="DM208" s="135"/>
      <c r="DN208" s="135"/>
      <c r="DR208" s="367"/>
      <c r="EE208" s="135"/>
      <c r="EG208" s="135"/>
      <c r="EH208" s="135"/>
      <c r="EI208" s="135"/>
      <c r="EJ208" s="135"/>
      <c r="EK208" s="135"/>
      <c r="EL208" s="135"/>
      <c r="EM208" s="135"/>
      <c r="EN208" s="135"/>
      <c r="EO208" s="135"/>
      <c r="EP208" s="135"/>
      <c r="ES208" s="135"/>
      <c r="ET208" s="135"/>
    </row>
    <row r="209" spans="1:150" outlineLevel="1">
      <c r="A209" s="17">
        <f>IF(ISBLANK(D207),0,IF(CODE(D207)&gt;64,1,0))</f>
        <v>0</v>
      </c>
      <c r="B209" s="398"/>
      <c r="C209" s="360"/>
      <c r="D209" s="333"/>
      <c r="E209" s="361"/>
      <c r="F209" s="339"/>
      <c r="G209" s="340"/>
      <c r="H209" s="337"/>
      <c r="I209" s="337"/>
      <c r="J209" s="338"/>
      <c r="K209" s="361"/>
      <c r="L209" s="339"/>
      <c r="M209" s="340"/>
      <c r="N209" s="337"/>
      <c r="O209" s="337"/>
      <c r="P209" s="342"/>
      <c r="Q209" s="361"/>
      <c r="R209" s="339"/>
      <c r="S209" s="340"/>
      <c r="T209" s="337"/>
      <c r="U209" s="337"/>
      <c r="V209" s="338"/>
      <c r="W209" s="361"/>
      <c r="X209" s="339"/>
      <c r="Y209" s="340"/>
      <c r="Z209" s="337"/>
      <c r="AA209" s="337"/>
      <c r="AB209" s="338"/>
      <c r="AC209" s="361"/>
      <c r="AD209" s="339"/>
      <c r="AE209" s="340"/>
      <c r="AF209" s="337"/>
      <c r="AG209" s="337"/>
      <c r="AH209" s="341"/>
      <c r="AI209" s="361"/>
      <c r="AJ209" s="339"/>
      <c r="AK209" s="340"/>
      <c r="AL209" s="337"/>
      <c r="AM209" s="337"/>
      <c r="AN209" s="342"/>
      <c r="AO209" s="361"/>
      <c r="AP209" s="339"/>
      <c r="AQ209" s="340"/>
      <c r="AR209" s="337"/>
      <c r="AS209" s="337"/>
      <c r="AT209" s="341"/>
      <c r="AU209" s="361"/>
      <c r="AV209" s="339"/>
      <c r="AW209" s="340"/>
      <c r="AX209" s="337"/>
      <c r="AY209" s="337"/>
      <c r="AZ209" s="338"/>
      <c r="BA209" s="361"/>
      <c r="BB209" s="339"/>
      <c r="BC209" s="340"/>
      <c r="BD209" s="337"/>
      <c r="BE209" s="337"/>
      <c r="BF209" s="343"/>
      <c r="BG209" s="344"/>
      <c r="BZ209" s="367"/>
      <c r="CA209" s="367"/>
      <c r="CB209" s="367"/>
      <c r="CC209" s="382"/>
      <c r="CD209" s="382"/>
      <c r="CE209" s="382"/>
      <c r="CF209" s="382"/>
      <c r="CG209" s="382"/>
      <c r="CH209" s="382"/>
      <c r="CI209" s="382"/>
      <c r="CJ209" s="382"/>
      <c r="CK209" s="382"/>
      <c r="CL209" s="382"/>
      <c r="CM209" s="382"/>
      <c r="CN209" s="367"/>
      <c r="CO209" s="367"/>
      <c r="CP209" s="367"/>
      <c r="CQ209" s="367"/>
      <c r="CR209" s="367"/>
      <c r="CS209" s="367"/>
      <c r="CT209" s="367"/>
      <c r="CU209" s="367"/>
      <c r="CV209" s="367"/>
      <c r="CW209" s="367"/>
      <c r="CX209" s="367"/>
      <c r="CY209" s="367"/>
      <c r="CZ209" s="367"/>
      <c r="DA209" s="367"/>
      <c r="DB209" s="407"/>
      <c r="DC209" s="354"/>
      <c r="DD209" s="354"/>
      <c r="DE209" s="354"/>
      <c r="DF209" s="354"/>
      <c r="DG209" s="354"/>
      <c r="DH209" s="354"/>
      <c r="DI209" s="354"/>
      <c r="DJ209" s="354"/>
      <c r="DK209" s="354"/>
      <c r="DL209" s="354"/>
      <c r="DM209" s="354"/>
      <c r="DN209" s="354"/>
      <c r="DO209" s="367"/>
      <c r="DR209" s="367"/>
      <c r="EE209" s="135"/>
      <c r="EG209" s="135"/>
      <c r="EH209" s="135"/>
      <c r="EI209" s="135"/>
      <c r="EJ209" s="135"/>
      <c r="EK209" s="135"/>
      <c r="EL209" s="135"/>
      <c r="EM209" s="135"/>
      <c r="EN209" s="135"/>
      <c r="EO209" s="135"/>
      <c r="EP209" s="135"/>
      <c r="ES209" s="135"/>
      <c r="ET209" s="135"/>
    </row>
    <row r="210" spans="1:150" outlineLevel="1">
      <c r="A210" s="17">
        <f>IF(ISBLANK(D208),0,IF(CODE(D208)&gt;64,1,0))</f>
        <v>0</v>
      </c>
      <c r="B210" s="18">
        <f t="shared" ref="B210:B264" si="675">IFERROR(F210/F210,0)+IFERROR(L210/L210,0)+IFERROR(R210/R210,0)+IFERROR(X210/X210,0)+IFERROR(AD210/AD210,0)+IFERROR(AJ210/AJ210,0)+IFERROR(AP210/AP210,0)+IFERROR(AV210/AV210,0)+IFERROR(BB210/BB210,0)</f>
        <v>0</v>
      </c>
      <c r="C210" s="384"/>
      <c r="D210" s="19">
        <f t="shared" ref="D210:D264" si="676">F210+L210+R210+X210+AD210+AJ210+AP210+AV210+BB210</f>
        <v>0</v>
      </c>
      <c r="E210" s="347"/>
      <c r="F210" s="46">
        <f t="shared" si="656"/>
        <v>0</v>
      </c>
      <c r="G210" s="348"/>
      <c r="H210" s="349"/>
      <c r="I210" s="349"/>
      <c r="J210" s="350"/>
      <c r="K210" s="347"/>
      <c r="L210" s="46">
        <f t="shared" si="657"/>
        <v>0</v>
      </c>
      <c r="M210" s="348"/>
      <c r="N210" s="349"/>
      <c r="O210" s="349"/>
      <c r="P210" s="352"/>
      <c r="Q210" s="347"/>
      <c r="R210" s="46">
        <f t="shared" si="658"/>
        <v>0</v>
      </c>
      <c r="S210" s="348"/>
      <c r="T210" s="349"/>
      <c r="U210" s="349"/>
      <c r="V210" s="350"/>
      <c r="W210" s="347"/>
      <c r="X210" s="46">
        <f t="shared" si="659"/>
        <v>0</v>
      </c>
      <c r="Y210" s="348"/>
      <c r="Z210" s="349"/>
      <c r="AA210" s="349"/>
      <c r="AB210" s="350"/>
      <c r="AC210" s="347"/>
      <c r="AD210" s="46">
        <f t="shared" si="660"/>
        <v>0</v>
      </c>
      <c r="AE210" s="348"/>
      <c r="AF210" s="349"/>
      <c r="AG210" s="349"/>
      <c r="AH210" s="351"/>
      <c r="AI210" s="347"/>
      <c r="AJ210" s="46">
        <f t="shared" si="661"/>
        <v>0</v>
      </c>
      <c r="AK210" s="348"/>
      <c r="AL210" s="349"/>
      <c r="AM210" s="349"/>
      <c r="AN210" s="352"/>
      <c r="AO210" s="347"/>
      <c r="AP210" s="46">
        <f t="shared" si="662"/>
        <v>0</v>
      </c>
      <c r="AQ210" s="348"/>
      <c r="AR210" s="349"/>
      <c r="AS210" s="349"/>
      <c r="AT210" s="351"/>
      <c r="AU210" s="347"/>
      <c r="AV210" s="46">
        <f t="shared" si="663"/>
        <v>0</v>
      </c>
      <c r="AW210" s="348"/>
      <c r="AX210" s="349"/>
      <c r="AY210" s="349"/>
      <c r="AZ210" s="350"/>
      <c r="BA210" s="347"/>
      <c r="BB210" s="46">
        <f t="shared" si="664"/>
        <v>0</v>
      </c>
      <c r="BC210" s="340"/>
      <c r="BD210" s="337"/>
      <c r="BE210" s="337"/>
      <c r="BF210" s="343"/>
      <c r="BG210" s="344"/>
      <c r="BZ210" s="367"/>
      <c r="CA210" s="367"/>
      <c r="CB210" s="367"/>
      <c r="CC210" s="382"/>
      <c r="CD210" s="382"/>
      <c r="CE210" s="382"/>
      <c r="CF210" s="382"/>
      <c r="CG210" s="382"/>
      <c r="CH210" s="382"/>
      <c r="CI210" s="382"/>
      <c r="CJ210" s="382"/>
      <c r="CK210" s="382"/>
      <c r="CL210" s="382"/>
      <c r="CM210" s="382"/>
      <c r="CN210" s="367"/>
      <c r="CO210" s="367"/>
      <c r="CP210" s="367"/>
      <c r="CQ210" s="367"/>
      <c r="CR210" s="367"/>
      <c r="CS210" s="367"/>
      <c r="CT210" s="367"/>
      <c r="CU210" s="367"/>
      <c r="CV210" s="367"/>
      <c r="CW210" s="367"/>
      <c r="CX210" s="367"/>
      <c r="CY210" s="367"/>
      <c r="CZ210" s="367"/>
      <c r="DA210" s="367"/>
      <c r="DB210" s="407"/>
      <c r="DC210" s="354"/>
      <c r="DD210" s="354"/>
      <c r="DE210" s="354"/>
      <c r="DF210" s="354"/>
      <c r="DG210" s="354"/>
      <c r="DH210" s="354"/>
      <c r="DI210" s="354"/>
      <c r="DJ210" s="354"/>
      <c r="DK210" s="354"/>
      <c r="DL210" s="354"/>
      <c r="DM210" s="354"/>
      <c r="DN210" s="354"/>
      <c r="DR210" s="367"/>
      <c r="EE210" s="135"/>
      <c r="EG210" s="135"/>
      <c r="EH210" s="135"/>
      <c r="EI210" s="135"/>
      <c r="EJ210" s="135"/>
      <c r="EK210" s="135"/>
      <c r="EL210" s="135"/>
      <c r="EM210" s="135"/>
      <c r="EN210" s="135"/>
      <c r="EO210" s="135"/>
      <c r="EP210" s="135"/>
      <c r="ES210" s="135"/>
      <c r="ET210" s="135"/>
    </row>
    <row r="211" spans="1:150" outlineLevel="1">
      <c r="A211" s="353"/>
      <c r="B211" s="398"/>
      <c r="C211" s="42" t="str">
        <f t="shared" ref="C211" si="677">IF(D211="","", IF(D212&lt;&gt;"",D212,$N$201))</f>
        <v/>
      </c>
      <c r="D211" s="355"/>
      <c r="E211" s="111" t="str">
        <f>F211</f>
        <v/>
      </c>
      <c r="F211" s="51" t="str">
        <f t="shared" ref="F211" si="678">IF(G211 = "", "",IF(F212&lt;&gt; "",F212, $N$201))</f>
        <v/>
      </c>
      <c r="G211" s="340"/>
      <c r="H211" s="337"/>
      <c r="I211" s="337"/>
      <c r="J211" s="338"/>
      <c r="K211" s="111" t="str">
        <f>L211</f>
        <v/>
      </c>
      <c r="L211" s="51" t="str">
        <f t="shared" ref="L211" si="679">IF(M211 = "", "",IF(L212&lt;&gt; "",L212, $N$201))</f>
        <v/>
      </c>
      <c r="M211" s="340"/>
      <c r="N211" s="337"/>
      <c r="O211" s="337"/>
      <c r="P211" s="342"/>
      <c r="Q211" s="111" t="str">
        <f>R211</f>
        <v/>
      </c>
      <c r="R211" s="51" t="str">
        <f t="shared" ref="R211" si="680">IF(S211 = "", "",IF(R212&lt;&gt; "",R212, $N$201))</f>
        <v/>
      </c>
      <c r="S211" s="340"/>
      <c r="T211" s="337"/>
      <c r="U211" s="337"/>
      <c r="V211" s="338"/>
      <c r="W211" s="111" t="str">
        <f>X211</f>
        <v/>
      </c>
      <c r="X211" s="51" t="str">
        <f t="shared" ref="X211" si="681">IF(Y211 = "", "",IF(X212&lt;&gt; "",X212, $N$201))</f>
        <v/>
      </c>
      <c r="Y211" s="340"/>
      <c r="Z211" s="337"/>
      <c r="AA211" s="337"/>
      <c r="AB211" s="338"/>
      <c r="AC211" s="111" t="str">
        <f>AD211</f>
        <v/>
      </c>
      <c r="AD211" s="51" t="str">
        <f t="shared" ref="AD211" si="682">IF(AE211 = "", "",IF(AD212&lt;&gt; "",AD212, $N$201))</f>
        <v/>
      </c>
      <c r="AE211" s="340"/>
      <c r="AF211" s="337"/>
      <c r="AG211" s="337"/>
      <c r="AH211" s="341"/>
      <c r="AI211" s="111" t="str">
        <f>AJ211</f>
        <v/>
      </c>
      <c r="AJ211" s="51" t="str">
        <f t="shared" ref="AJ211" si="683">IF(AK211 = "", "",IF(AJ212&lt;&gt; "",AJ212, $N$201))</f>
        <v/>
      </c>
      <c r="AK211" s="340"/>
      <c r="AL211" s="337"/>
      <c r="AM211" s="337"/>
      <c r="AN211" s="342"/>
      <c r="AO211" s="111" t="str">
        <f>AP211</f>
        <v/>
      </c>
      <c r="AP211" s="51" t="str">
        <f t="shared" ref="AP211" si="684">IF(AQ211 = "", "",IF(AP212&lt;&gt; "",AP212, $N$201))</f>
        <v/>
      </c>
      <c r="AQ211" s="340"/>
      <c r="AR211" s="337"/>
      <c r="AS211" s="337"/>
      <c r="AT211" s="341"/>
      <c r="AU211" s="111" t="str">
        <f>AV211</f>
        <v/>
      </c>
      <c r="AV211" s="51" t="str">
        <f t="shared" ref="AV211" si="685">IF(AW211 = "", "",IF(AV212&lt;&gt; "",AV212, $N$201))</f>
        <v/>
      </c>
      <c r="AW211" s="340"/>
      <c r="AX211" s="337"/>
      <c r="AY211" s="337"/>
      <c r="AZ211" s="338"/>
      <c r="BA211" s="111" t="str">
        <f>BB211</f>
        <v/>
      </c>
      <c r="BB211" s="51" t="str">
        <f t="shared" ref="BB211" si="686">IF(BC211 = "", "",IF(BB212&lt;&gt; "",BB212, $N$201))</f>
        <v/>
      </c>
      <c r="BC211" s="357"/>
      <c r="BD211" s="358"/>
      <c r="BE211" s="358"/>
      <c r="BF211" s="359"/>
      <c r="BG211" s="344"/>
      <c r="BZ211" s="367"/>
      <c r="CA211" s="367"/>
      <c r="CB211" s="367"/>
      <c r="CC211" s="382"/>
      <c r="CD211" s="382"/>
      <c r="CE211" s="382"/>
      <c r="CF211" s="382"/>
      <c r="CG211" s="382"/>
      <c r="CH211" s="382"/>
      <c r="CI211" s="382"/>
      <c r="CJ211" s="382"/>
      <c r="CK211" s="382"/>
      <c r="CL211" s="382"/>
      <c r="CM211" s="382"/>
      <c r="CN211" s="367"/>
      <c r="CO211" s="367"/>
      <c r="CP211" s="367"/>
      <c r="CQ211" s="367"/>
      <c r="CR211" s="367"/>
      <c r="CS211" s="367"/>
      <c r="CT211" s="367"/>
      <c r="CU211" s="367"/>
      <c r="CV211" s="367"/>
      <c r="CW211" s="367"/>
      <c r="CX211" s="367"/>
      <c r="CY211" s="367"/>
      <c r="CZ211" s="367"/>
      <c r="DA211" s="367"/>
      <c r="DB211" s="407"/>
      <c r="DC211" s="354"/>
      <c r="DD211" s="354"/>
      <c r="DE211" s="354"/>
      <c r="DF211" s="354"/>
      <c r="DG211" s="354"/>
      <c r="DH211" s="354"/>
      <c r="DI211" s="354"/>
      <c r="DJ211" s="354"/>
      <c r="DK211" s="354"/>
      <c r="DL211" s="354"/>
      <c r="DM211" s="354"/>
      <c r="DN211" s="354"/>
      <c r="DR211" s="367"/>
      <c r="EE211" s="135"/>
      <c r="EG211" s="135"/>
      <c r="EH211" s="135"/>
      <c r="EI211" s="135"/>
      <c r="EJ211" s="135"/>
      <c r="EK211" s="135"/>
      <c r="EL211" s="135"/>
      <c r="EM211" s="135"/>
      <c r="EN211" s="135"/>
      <c r="EO211" s="135"/>
      <c r="EP211" s="135"/>
      <c r="ES211" s="135"/>
      <c r="ET211" s="135"/>
    </row>
    <row r="212" spans="1:150" outlineLevel="1">
      <c r="A212" s="17">
        <f>IF(ISBLANK(D210),0,IF(CODE(D210)&gt;64,1,0))</f>
        <v>0</v>
      </c>
      <c r="B212" s="398"/>
      <c r="C212" s="360"/>
      <c r="D212" s="333"/>
      <c r="E212" s="361"/>
      <c r="F212" s="339"/>
      <c r="G212" s="340"/>
      <c r="H212" s="337"/>
      <c r="I212" s="337"/>
      <c r="J212" s="338"/>
      <c r="K212" s="361"/>
      <c r="L212" s="339"/>
      <c r="M212" s="340"/>
      <c r="N212" s="337"/>
      <c r="O212" s="337"/>
      <c r="P212" s="342"/>
      <c r="Q212" s="361"/>
      <c r="R212" s="339"/>
      <c r="S212" s="340"/>
      <c r="T212" s="337"/>
      <c r="U212" s="337"/>
      <c r="V212" s="338"/>
      <c r="W212" s="361"/>
      <c r="X212" s="339"/>
      <c r="Y212" s="340"/>
      <c r="Z212" s="337"/>
      <c r="AA212" s="337"/>
      <c r="AB212" s="338"/>
      <c r="AC212" s="361"/>
      <c r="AD212" s="339"/>
      <c r="AE212" s="340"/>
      <c r="AF212" s="337"/>
      <c r="AG212" s="337"/>
      <c r="AH212" s="341"/>
      <c r="AI212" s="361"/>
      <c r="AJ212" s="339"/>
      <c r="AK212" s="340"/>
      <c r="AL212" s="337"/>
      <c r="AM212" s="337"/>
      <c r="AN212" s="342"/>
      <c r="AO212" s="361"/>
      <c r="AP212" s="339"/>
      <c r="AQ212" s="340"/>
      <c r="AR212" s="337"/>
      <c r="AS212" s="337"/>
      <c r="AT212" s="341"/>
      <c r="AU212" s="361"/>
      <c r="AV212" s="339"/>
      <c r="AW212" s="340"/>
      <c r="AX212" s="337"/>
      <c r="AY212" s="337"/>
      <c r="AZ212" s="338"/>
      <c r="BA212" s="361"/>
      <c r="BB212" s="339"/>
      <c r="BC212" s="340"/>
      <c r="BD212" s="337"/>
      <c r="BE212" s="337"/>
      <c r="BF212" s="343"/>
      <c r="BG212" s="344"/>
      <c r="BZ212" s="367"/>
      <c r="CA212" s="367"/>
      <c r="CB212" s="367"/>
      <c r="CC212" s="382"/>
      <c r="CD212" s="382"/>
      <c r="CE212" s="382"/>
      <c r="CF212" s="382"/>
      <c r="CG212" s="382"/>
      <c r="CH212" s="382"/>
      <c r="CI212" s="382"/>
      <c r="CJ212" s="382"/>
      <c r="CK212" s="382"/>
      <c r="CL212" s="382"/>
      <c r="CM212" s="382"/>
      <c r="CN212" s="367"/>
      <c r="CO212" s="367"/>
      <c r="CP212" s="367"/>
      <c r="CQ212" s="367"/>
      <c r="CR212" s="367"/>
      <c r="CS212" s="367"/>
      <c r="CT212" s="367"/>
      <c r="CU212" s="367"/>
      <c r="CV212" s="367"/>
      <c r="CW212" s="367"/>
      <c r="CX212" s="367"/>
      <c r="CY212" s="367"/>
      <c r="CZ212" s="367"/>
      <c r="DA212" s="367"/>
      <c r="DB212" s="407"/>
      <c r="DC212" s="354"/>
      <c r="DD212" s="354"/>
      <c r="DE212" s="354"/>
      <c r="DF212" s="354"/>
      <c r="DG212" s="354"/>
      <c r="DH212" s="354"/>
      <c r="DI212" s="354"/>
      <c r="DJ212" s="354"/>
      <c r="DK212" s="354"/>
      <c r="DL212" s="354"/>
      <c r="DM212" s="354"/>
      <c r="DN212" s="354"/>
      <c r="DR212" s="367"/>
      <c r="EE212" s="135"/>
      <c r="EG212" s="135"/>
      <c r="EH212" s="135"/>
      <c r="EI212" s="135"/>
      <c r="EJ212" s="135"/>
      <c r="EK212" s="135"/>
      <c r="EL212" s="135"/>
      <c r="EM212" s="135"/>
      <c r="EN212" s="135"/>
      <c r="EO212" s="135"/>
      <c r="EP212" s="135"/>
      <c r="ES212" s="135"/>
      <c r="ET212" s="135"/>
    </row>
    <row r="213" spans="1:150" outlineLevel="1">
      <c r="A213" s="17">
        <f>IF(ISBLANK(D211),0,IF(CODE(D211)&gt;64,1,0))</f>
        <v>0</v>
      </c>
      <c r="B213" s="18">
        <f t="shared" si="675"/>
        <v>0</v>
      </c>
      <c r="C213" s="384"/>
      <c r="D213" s="19">
        <f t="shared" si="676"/>
        <v>0</v>
      </c>
      <c r="E213" s="347"/>
      <c r="F213" s="46">
        <f t="shared" si="656"/>
        <v>0</v>
      </c>
      <c r="G213" s="375"/>
      <c r="H213" s="376"/>
      <c r="I213" s="376"/>
      <c r="J213" s="377"/>
      <c r="K213" s="347"/>
      <c r="L213" s="46">
        <f t="shared" si="657"/>
        <v>0</v>
      </c>
      <c r="M213" s="348"/>
      <c r="N213" s="349"/>
      <c r="O213" s="349"/>
      <c r="P213" s="352"/>
      <c r="Q213" s="347"/>
      <c r="R213" s="46">
        <f t="shared" si="658"/>
        <v>0</v>
      </c>
      <c r="S213" s="348"/>
      <c r="T213" s="349"/>
      <c r="U213" s="349"/>
      <c r="V213" s="350"/>
      <c r="W213" s="347"/>
      <c r="X213" s="46">
        <f t="shared" si="659"/>
        <v>0</v>
      </c>
      <c r="Y213" s="348"/>
      <c r="Z213" s="349"/>
      <c r="AA213" s="349"/>
      <c r="AB213" s="350"/>
      <c r="AC213" s="347"/>
      <c r="AD213" s="46">
        <f t="shared" si="660"/>
        <v>0</v>
      </c>
      <c r="AE213" s="348"/>
      <c r="AF213" s="349"/>
      <c r="AG213" s="349"/>
      <c r="AH213" s="351"/>
      <c r="AI213" s="347"/>
      <c r="AJ213" s="46">
        <f t="shared" si="661"/>
        <v>0</v>
      </c>
      <c r="AK213" s="348"/>
      <c r="AL213" s="349"/>
      <c r="AM213" s="349"/>
      <c r="AN213" s="352"/>
      <c r="AO213" s="347"/>
      <c r="AP213" s="46">
        <f t="shared" si="662"/>
        <v>0</v>
      </c>
      <c r="AQ213" s="348"/>
      <c r="AR213" s="349"/>
      <c r="AS213" s="349"/>
      <c r="AT213" s="351"/>
      <c r="AU213" s="347"/>
      <c r="AV213" s="46">
        <f t="shared" si="663"/>
        <v>0</v>
      </c>
      <c r="AW213" s="348"/>
      <c r="AX213" s="349"/>
      <c r="AY213" s="349"/>
      <c r="AZ213" s="350"/>
      <c r="BA213" s="347"/>
      <c r="BB213" s="46">
        <f t="shared" si="664"/>
        <v>0</v>
      </c>
      <c r="BC213" s="340"/>
      <c r="BD213" s="337"/>
      <c r="BE213" s="337"/>
      <c r="BF213" s="343"/>
      <c r="BG213" s="344"/>
      <c r="BZ213" s="367"/>
      <c r="CA213" s="367"/>
      <c r="CB213" s="367"/>
      <c r="CC213" s="382"/>
      <c r="CD213" s="382"/>
      <c r="CE213" s="382"/>
      <c r="CF213" s="382"/>
      <c r="CG213" s="382"/>
      <c r="CH213" s="382"/>
      <c r="CI213" s="382"/>
      <c r="CJ213" s="382"/>
      <c r="CK213" s="382"/>
      <c r="CL213" s="382"/>
      <c r="CM213" s="382"/>
      <c r="CN213" s="367"/>
      <c r="CO213" s="367"/>
      <c r="CP213" s="367"/>
      <c r="CQ213" s="367"/>
      <c r="CR213" s="367"/>
      <c r="CS213" s="367"/>
      <c r="CT213" s="367"/>
      <c r="CU213" s="367"/>
      <c r="CV213" s="367"/>
      <c r="CW213" s="367"/>
      <c r="CX213" s="367"/>
      <c r="CY213" s="367"/>
      <c r="CZ213" s="367"/>
      <c r="DA213" s="367"/>
      <c r="DB213" s="407"/>
      <c r="DC213" s="354"/>
      <c r="DD213" s="354"/>
      <c r="DE213" s="354"/>
      <c r="DF213" s="354"/>
      <c r="DG213" s="354"/>
      <c r="DH213" s="354"/>
      <c r="DI213" s="354"/>
      <c r="DJ213" s="354"/>
      <c r="DK213" s="354"/>
      <c r="DL213" s="354"/>
      <c r="DM213" s="354"/>
      <c r="DN213" s="354"/>
      <c r="DR213" s="367"/>
      <c r="EE213" s="135"/>
      <c r="EG213" s="135"/>
      <c r="EH213" s="135"/>
      <c r="EI213" s="135"/>
      <c r="EJ213" s="135"/>
      <c r="EK213" s="135"/>
      <c r="EL213" s="135"/>
      <c r="EM213" s="135"/>
      <c r="EN213" s="135"/>
      <c r="EO213" s="135"/>
      <c r="EP213" s="135"/>
      <c r="ES213" s="135"/>
      <c r="ET213" s="135"/>
    </row>
    <row r="214" spans="1:150" outlineLevel="1">
      <c r="A214" s="353"/>
      <c r="B214" s="398"/>
      <c r="C214" s="42" t="str">
        <f t="shared" ref="C214" si="687">IF(D214="","", IF(D215&lt;&gt;"",D215,$N$201))</f>
        <v/>
      </c>
      <c r="D214" s="355"/>
      <c r="E214" s="111" t="str">
        <f>F214</f>
        <v/>
      </c>
      <c r="F214" s="51" t="str">
        <f t="shared" ref="F214" si="688">IF(G214 = "", "",IF(F215&lt;&gt; "",F215, $N$201))</f>
        <v/>
      </c>
      <c r="G214" s="357"/>
      <c r="H214" s="358"/>
      <c r="I214" s="358"/>
      <c r="J214" s="362"/>
      <c r="K214" s="111" t="str">
        <f>L214</f>
        <v/>
      </c>
      <c r="L214" s="51" t="str">
        <f t="shared" ref="L214" si="689">IF(M214 = "", "",IF(L215&lt;&gt; "",L215, $N$201))</f>
        <v/>
      </c>
      <c r="M214" s="340"/>
      <c r="N214" s="337"/>
      <c r="O214" s="337"/>
      <c r="P214" s="342"/>
      <c r="Q214" s="111" t="str">
        <f>R214</f>
        <v/>
      </c>
      <c r="R214" s="51" t="str">
        <f t="shared" ref="R214" si="690">IF(S214 = "", "",IF(R215&lt;&gt; "",R215, $N$201))</f>
        <v/>
      </c>
      <c r="S214" s="340"/>
      <c r="T214" s="337"/>
      <c r="U214" s="337"/>
      <c r="V214" s="338"/>
      <c r="W214" s="111" t="str">
        <f>X214</f>
        <v/>
      </c>
      <c r="X214" s="51" t="str">
        <f t="shared" ref="X214" si="691">IF(Y214 = "", "",IF(X215&lt;&gt; "",X215, $N$201))</f>
        <v/>
      </c>
      <c r="Y214" s="340"/>
      <c r="Z214" s="337"/>
      <c r="AA214" s="337"/>
      <c r="AB214" s="338"/>
      <c r="AC214" s="111" t="str">
        <f>AD214</f>
        <v/>
      </c>
      <c r="AD214" s="51" t="str">
        <f t="shared" ref="AD214" si="692">IF(AE214 = "", "",IF(AD215&lt;&gt; "",AD215, $N$201))</f>
        <v/>
      </c>
      <c r="AE214" s="340"/>
      <c r="AF214" s="337"/>
      <c r="AG214" s="337"/>
      <c r="AH214" s="341"/>
      <c r="AI214" s="111" t="str">
        <f>AJ214</f>
        <v/>
      </c>
      <c r="AJ214" s="51" t="str">
        <f t="shared" ref="AJ214" si="693">IF(AK214 = "", "",IF(AJ215&lt;&gt; "",AJ215, $N$201))</f>
        <v/>
      </c>
      <c r="AK214" s="340"/>
      <c r="AL214" s="337"/>
      <c r="AM214" s="337"/>
      <c r="AN214" s="342"/>
      <c r="AO214" s="111" t="str">
        <f>AP214</f>
        <v/>
      </c>
      <c r="AP214" s="51" t="str">
        <f t="shared" ref="AP214" si="694">IF(AQ214 = "", "",IF(AP215&lt;&gt; "",AP215, $N$201))</f>
        <v/>
      </c>
      <c r="AQ214" s="340"/>
      <c r="AR214" s="337"/>
      <c r="AS214" s="337"/>
      <c r="AT214" s="341"/>
      <c r="AU214" s="111" t="str">
        <f>AV214</f>
        <v/>
      </c>
      <c r="AV214" s="51" t="str">
        <f t="shared" ref="AV214" si="695">IF(AW214 = "", "",IF(AV215&lt;&gt; "",AV215, $N$201))</f>
        <v/>
      </c>
      <c r="AW214" s="363"/>
      <c r="AX214" s="364"/>
      <c r="AY214" s="364"/>
      <c r="AZ214" s="365"/>
      <c r="BA214" s="111" t="str">
        <f>BB214</f>
        <v/>
      </c>
      <c r="BB214" s="51" t="str">
        <f t="shared" ref="BB214" si="696">IF(BC214 = "", "",IF(BB215&lt;&gt; "",BB215, $N$201))</f>
        <v/>
      </c>
      <c r="BC214" s="357"/>
      <c r="BD214" s="358"/>
      <c r="BE214" s="358"/>
      <c r="BF214" s="359"/>
      <c r="BG214" s="344"/>
      <c r="BZ214" s="367"/>
      <c r="CA214" s="367"/>
      <c r="CB214" s="367"/>
      <c r="CC214" s="382"/>
      <c r="CD214" s="382"/>
      <c r="CE214" s="382"/>
      <c r="CF214" s="382"/>
      <c r="CG214" s="382"/>
      <c r="CH214" s="382"/>
      <c r="CI214" s="382"/>
      <c r="CJ214" s="382"/>
      <c r="CK214" s="382"/>
      <c r="CL214" s="382"/>
      <c r="CM214" s="382"/>
      <c r="CN214" s="367"/>
      <c r="CO214" s="367"/>
      <c r="CP214" s="367"/>
      <c r="CQ214" s="367"/>
      <c r="CR214" s="367"/>
      <c r="CS214" s="367"/>
      <c r="CT214" s="367"/>
      <c r="CU214" s="367"/>
      <c r="CV214" s="367"/>
      <c r="CW214" s="367"/>
      <c r="CX214" s="367"/>
      <c r="CY214" s="367"/>
      <c r="CZ214" s="367"/>
      <c r="DA214" s="367"/>
      <c r="DB214" s="407"/>
      <c r="DC214" s="354"/>
      <c r="DD214" s="354"/>
      <c r="DE214" s="354"/>
      <c r="DF214" s="354"/>
      <c r="DG214" s="354"/>
      <c r="DH214" s="354"/>
      <c r="DI214" s="354"/>
      <c r="DJ214" s="354"/>
      <c r="DK214" s="354"/>
      <c r="DL214" s="354"/>
      <c r="DM214" s="354"/>
      <c r="DN214" s="354"/>
      <c r="DR214" s="367"/>
      <c r="DT214" s="367"/>
      <c r="DU214" s="367"/>
      <c r="DV214" s="367"/>
      <c r="DW214" s="367"/>
      <c r="DX214" s="367"/>
      <c r="DY214" s="367"/>
      <c r="EE214" s="135"/>
      <c r="EG214" s="135"/>
      <c r="EH214" s="135"/>
      <c r="EI214" s="135"/>
      <c r="EJ214" s="135"/>
      <c r="EK214" s="135"/>
      <c r="EL214" s="135"/>
      <c r="EM214" s="135"/>
      <c r="EN214" s="135"/>
      <c r="EO214" s="135"/>
      <c r="EP214" s="135"/>
      <c r="ES214" s="135"/>
      <c r="ET214" s="135"/>
    </row>
    <row r="215" spans="1:150" outlineLevel="1">
      <c r="A215" s="17">
        <f>IF(ISBLANK(D213),0,IF(CODE(D213)&gt;64,1,0))</f>
        <v>0</v>
      </c>
      <c r="B215" s="398"/>
      <c r="C215" s="360"/>
      <c r="D215" s="333"/>
      <c r="E215" s="361"/>
      <c r="F215" s="339"/>
      <c r="G215" s="340"/>
      <c r="H215" s="337"/>
      <c r="I215" s="337"/>
      <c r="J215" s="338"/>
      <c r="K215" s="361"/>
      <c r="L215" s="339"/>
      <c r="M215" s="340"/>
      <c r="N215" s="337"/>
      <c r="O215" s="337"/>
      <c r="P215" s="342"/>
      <c r="Q215" s="361"/>
      <c r="R215" s="339"/>
      <c r="S215" s="340"/>
      <c r="T215" s="337"/>
      <c r="U215" s="337"/>
      <c r="V215" s="338"/>
      <c r="W215" s="361"/>
      <c r="X215" s="339"/>
      <c r="Y215" s="340"/>
      <c r="Z215" s="337"/>
      <c r="AA215" s="337"/>
      <c r="AB215" s="338"/>
      <c r="AC215" s="361"/>
      <c r="AD215" s="339"/>
      <c r="AE215" s="340"/>
      <c r="AF215" s="337"/>
      <c r="AG215" s="337"/>
      <c r="AH215" s="341"/>
      <c r="AI215" s="361"/>
      <c r="AJ215" s="339"/>
      <c r="AK215" s="340"/>
      <c r="AL215" s="337"/>
      <c r="AM215" s="337"/>
      <c r="AN215" s="342"/>
      <c r="AO215" s="361"/>
      <c r="AP215" s="339"/>
      <c r="AQ215" s="340"/>
      <c r="AR215" s="337"/>
      <c r="AS215" s="337"/>
      <c r="AT215" s="341"/>
      <c r="AU215" s="361"/>
      <c r="AV215" s="339"/>
      <c r="AW215" s="340"/>
      <c r="AX215" s="337"/>
      <c r="AY215" s="337"/>
      <c r="AZ215" s="338"/>
      <c r="BA215" s="361"/>
      <c r="BB215" s="339"/>
      <c r="BC215" s="340"/>
      <c r="BD215" s="337"/>
      <c r="BE215" s="337"/>
      <c r="BF215" s="343"/>
      <c r="BG215" s="344"/>
      <c r="BZ215" s="367"/>
      <c r="CA215" s="367"/>
      <c r="CB215" s="367"/>
      <c r="CC215" s="382"/>
      <c r="CD215" s="382"/>
      <c r="CE215" s="382"/>
      <c r="CF215" s="382"/>
      <c r="CG215" s="382"/>
      <c r="CH215" s="382"/>
      <c r="CI215" s="382"/>
      <c r="CJ215" s="382"/>
      <c r="CK215" s="382"/>
      <c r="CL215" s="382"/>
      <c r="CM215" s="382"/>
      <c r="CN215" s="367"/>
      <c r="CO215" s="367"/>
      <c r="CP215" s="367"/>
      <c r="CQ215" s="367"/>
      <c r="CR215" s="367"/>
      <c r="CS215" s="367"/>
      <c r="CT215" s="367"/>
      <c r="CU215" s="367"/>
      <c r="CV215" s="367"/>
      <c r="CW215" s="367"/>
      <c r="CX215" s="367"/>
      <c r="CY215" s="367"/>
      <c r="CZ215" s="367"/>
      <c r="DA215" s="367"/>
      <c r="DB215" s="407"/>
      <c r="DC215" s="354"/>
      <c r="DD215" s="354"/>
      <c r="DE215" s="354"/>
      <c r="DF215" s="354"/>
      <c r="DG215" s="354"/>
      <c r="DH215" s="354"/>
      <c r="DI215" s="354"/>
      <c r="DJ215" s="354"/>
      <c r="DK215" s="354"/>
      <c r="DL215" s="354"/>
      <c r="DM215" s="354"/>
      <c r="DN215" s="354"/>
      <c r="DR215" s="367"/>
      <c r="DT215" s="367"/>
      <c r="DU215" s="367"/>
      <c r="DV215" s="367"/>
      <c r="DW215" s="367"/>
      <c r="DX215" s="367"/>
      <c r="DY215" s="367"/>
      <c r="EE215" s="135"/>
      <c r="EG215" s="135"/>
      <c r="EH215" s="135"/>
      <c r="EI215" s="135"/>
      <c r="EJ215" s="135"/>
      <c r="EK215" s="135"/>
      <c r="EL215" s="135"/>
      <c r="EM215" s="135"/>
      <c r="EN215" s="135"/>
      <c r="EO215" s="135"/>
      <c r="EP215" s="135"/>
      <c r="ES215" s="135"/>
      <c r="ET215" s="135"/>
    </row>
    <row r="216" spans="1:150" outlineLevel="1">
      <c r="A216" s="17">
        <f>IF(ISBLANK(D214),0,IF(CODE(D214)&gt;64,1,0))</f>
        <v>0</v>
      </c>
      <c r="B216" s="18">
        <f t="shared" si="675"/>
        <v>0</v>
      </c>
      <c r="C216" s="384"/>
      <c r="D216" s="19">
        <f t="shared" si="676"/>
        <v>0</v>
      </c>
      <c r="E216" s="347"/>
      <c r="F216" s="46">
        <f t="shared" si="656"/>
        <v>0</v>
      </c>
      <c r="G216" s="405"/>
      <c r="H216" s="403"/>
      <c r="I216" s="403"/>
      <c r="J216" s="409"/>
      <c r="K216" s="347"/>
      <c r="L216" s="46">
        <f t="shared" si="657"/>
        <v>0</v>
      </c>
      <c r="M216" s="348"/>
      <c r="N216" s="349"/>
      <c r="O216" s="349"/>
      <c r="P216" s="352"/>
      <c r="Q216" s="347"/>
      <c r="R216" s="46">
        <f t="shared" si="658"/>
        <v>0</v>
      </c>
      <c r="S216" s="348"/>
      <c r="T216" s="349"/>
      <c r="U216" s="349"/>
      <c r="V216" s="350"/>
      <c r="W216" s="347"/>
      <c r="X216" s="46">
        <f t="shared" si="659"/>
        <v>0</v>
      </c>
      <c r="Y216" s="348"/>
      <c r="Z216" s="349"/>
      <c r="AA216" s="349"/>
      <c r="AB216" s="350"/>
      <c r="AC216" s="347"/>
      <c r="AD216" s="46">
        <f t="shared" si="660"/>
        <v>0</v>
      </c>
      <c r="AE216" s="348"/>
      <c r="AF216" s="349"/>
      <c r="AG216" s="349"/>
      <c r="AH216" s="351"/>
      <c r="AI216" s="347"/>
      <c r="AJ216" s="46">
        <f t="shared" si="661"/>
        <v>0</v>
      </c>
      <c r="AK216" s="348"/>
      <c r="AL216" s="349"/>
      <c r="AM216" s="349"/>
      <c r="AN216" s="352"/>
      <c r="AO216" s="347"/>
      <c r="AP216" s="46">
        <f t="shared" si="662"/>
        <v>0</v>
      </c>
      <c r="AQ216" s="348"/>
      <c r="AR216" s="349"/>
      <c r="AS216" s="349"/>
      <c r="AT216" s="351"/>
      <c r="AU216" s="347"/>
      <c r="AV216" s="46">
        <f t="shared" si="663"/>
        <v>0</v>
      </c>
      <c r="AW216" s="405"/>
      <c r="AX216" s="403"/>
      <c r="AY216" s="403"/>
      <c r="AZ216" s="404"/>
      <c r="BA216" s="347"/>
      <c r="BB216" s="46">
        <f t="shared" si="664"/>
        <v>0</v>
      </c>
      <c r="BC216" s="340"/>
      <c r="BD216" s="337"/>
      <c r="BE216" s="337"/>
      <c r="BF216" s="343"/>
      <c r="BG216" s="344"/>
      <c r="BZ216" s="367"/>
      <c r="CA216" s="367"/>
      <c r="CB216" s="367"/>
      <c r="CC216" s="382"/>
      <c r="CD216" s="382"/>
      <c r="CE216" s="382"/>
      <c r="CF216" s="382"/>
      <c r="CG216" s="382"/>
      <c r="CH216" s="382"/>
      <c r="CI216" s="382"/>
      <c r="CJ216" s="382"/>
      <c r="CK216" s="382"/>
      <c r="CL216" s="382"/>
      <c r="CM216" s="382"/>
      <c r="CN216" s="367"/>
      <c r="CO216" s="367"/>
      <c r="CP216" s="367"/>
      <c r="CQ216" s="367"/>
      <c r="CR216" s="367"/>
      <c r="CS216" s="367"/>
      <c r="CT216" s="367"/>
      <c r="CU216" s="367"/>
      <c r="CV216" s="367"/>
      <c r="CW216" s="367"/>
      <c r="CX216" s="367"/>
      <c r="CY216" s="367"/>
      <c r="CZ216" s="367"/>
      <c r="DA216" s="367"/>
      <c r="DB216" s="407"/>
      <c r="DC216" s="354"/>
      <c r="DD216" s="354"/>
      <c r="DE216" s="354"/>
      <c r="DF216" s="354"/>
      <c r="DG216" s="354"/>
      <c r="DH216" s="354"/>
      <c r="DI216" s="354"/>
      <c r="DJ216" s="354"/>
      <c r="DK216" s="354"/>
      <c r="DL216" s="354"/>
      <c r="DM216" s="354"/>
      <c r="DN216" s="354"/>
      <c r="DR216" s="367"/>
      <c r="EE216" s="135"/>
      <c r="EG216" s="135"/>
      <c r="EH216" s="135"/>
      <c r="EI216" s="135"/>
      <c r="EJ216" s="135"/>
      <c r="EK216" s="135"/>
      <c r="EL216" s="135"/>
      <c r="EM216" s="135"/>
      <c r="EN216" s="135"/>
      <c r="EO216" s="135"/>
      <c r="EP216" s="135"/>
      <c r="ES216" s="135"/>
      <c r="ET216" s="135"/>
    </row>
    <row r="217" spans="1:150" outlineLevel="1">
      <c r="A217" s="353"/>
      <c r="B217" s="398"/>
      <c r="C217" s="42" t="str">
        <f t="shared" ref="C217" si="697">IF(D217="","", IF(D218&lt;&gt;"",D218,$N$201))</f>
        <v/>
      </c>
      <c r="D217" s="355"/>
      <c r="E217" s="111" t="str">
        <f>F217</f>
        <v/>
      </c>
      <c r="F217" s="51" t="str">
        <f t="shared" ref="F217" si="698">IF(G217 = "", "",IF(F218&lt;&gt; "",F218, $N$201))</f>
        <v/>
      </c>
      <c r="G217" s="340"/>
      <c r="H217" s="337"/>
      <c r="I217" s="337"/>
      <c r="J217" s="338"/>
      <c r="K217" s="111" t="str">
        <f>L217</f>
        <v/>
      </c>
      <c r="L217" s="51" t="str">
        <f t="shared" ref="L217" si="699">IF(M217 = "", "",IF(L218&lt;&gt; "",L218, $N$201))</f>
        <v/>
      </c>
      <c r="M217" s="340"/>
      <c r="N217" s="337"/>
      <c r="O217" s="337"/>
      <c r="P217" s="342"/>
      <c r="Q217" s="111" t="str">
        <f>R217</f>
        <v/>
      </c>
      <c r="R217" s="51" t="str">
        <f t="shared" ref="R217" si="700">IF(S217 = "", "",IF(R218&lt;&gt; "",R218, $N$201))</f>
        <v/>
      </c>
      <c r="S217" s="366"/>
      <c r="T217" s="337"/>
      <c r="U217" s="337"/>
      <c r="V217" s="338"/>
      <c r="W217" s="111" t="str">
        <f>X217</f>
        <v/>
      </c>
      <c r="X217" s="51" t="str">
        <f t="shared" ref="X217" si="701">IF(Y217 = "", "",IF(X218&lt;&gt; "",X218, $N$201))</f>
        <v/>
      </c>
      <c r="Y217" s="340"/>
      <c r="Z217" s="337"/>
      <c r="AA217" s="337"/>
      <c r="AB217" s="338"/>
      <c r="AC217" s="111" t="str">
        <f>AD217</f>
        <v/>
      </c>
      <c r="AD217" s="51" t="str">
        <f t="shared" ref="AD217" si="702">IF(AE217 = "", "",IF(AD218&lt;&gt; "",AD218, $N$201))</f>
        <v/>
      </c>
      <c r="AE217" s="340"/>
      <c r="AF217" s="337"/>
      <c r="AG217" s="337"/>
      <c r="AH217" s="341"/>
      <c r="AI217" s="111" t="str">
        <f>AJ217</f>
        <v/>
      </c>
      <c r="AJ217" s="51" t="str">
        <f t="shared" ref="AJ217" si="703">IF(AK217 = "", "",IF(AJ218&lt;&gt; "",AJ218, $N$201))</f>
        <v/>
      </c>
      <c r="AK217" s="340"/>
      <c r="AL217" s="337"/>
      <c r="AM217" s="337"/>
      <c r="AN217" s="342"/>
      <c r="AO217" s="111" t="str">
        <f>AP217</f>
        <v/>
      </c>
      <c r="AP217" s="51" t="str">
        <f t="shared" ref="AP217" si="704">IF(AQ217 = "", "",IF(AP218&lt;&gt; "",AP218, $N$201))</f>
        <v/>
      </c>
      <c r="AQ217" s="340"/>
      <c r="AR217" s="337"/>
      <c r="AS217" s="337"/>
      <c r="AT217" s="341"/>
      <c r="AU217" s="111" t="str">
        <f>AV217</f>
        <v/>
      </c>
      <c r="AV217" s="51" t="str">
        <f t="shared" ref="AV217" si="705">IF(AW217 = "", "",IF(AV218&lt;&gt; "",AV218, $N$201))</f>
        <v/>
      </c>
      <c r="AW217" s="340"/>
      <c r="AX217" s="337"/>
      <c r="AY217" s="337"/>
      <c r="AZ217" s="338"/>
      <c r="BA217" s="111" t="str">
        <f>BB217</f>
        <v/>
      </c>
      <c r="BB217" s="51" t="str">
        <f t="shared" ref="BB217" si="706">IF(BC217 = "", "",IF(BB218&lt;&gt; "",BB218, $N$201))</f>
        <v/>
      </c>
      <c r="BC217" s="357"/>
      <c r="BD217" s="358"/>
      <c r="BE217" s="358"/>
      <c r="BF217" s="359"/>
      <c r="BG217" s="344"/>
      <c r="BZ217" s="367"/>
      <c r="CA217" s="367"/>
      <c r="CB217" s="367"/>
      <c r="CC217" s="382"/>
      <c r="CD217" s="382"/>
      <c r="CE217" s="382"/>
      <c r="CF217" s="382"/>
      <c r="CG217" s="382"/>
      <c r="CH217" s="382"/>
      <c r="CI217" s="382"/>
      <c r="CJ217" s="382"/>
      <c r="CK217" s="382"/>
      <c r="CL217" s="382"/>
      <c r="CM217" s="382"/>
      <c r="CN217" s="367"/>
      <c r="CO217" s="367"/>
      <c r="CP217" s="367"/>
      <c r="CQ217" s="367"/>
      <c r="CR217" s="367"/>
      <c r="CS217" s="367"/>
      <c r="CT217" s="367"/>
      <c r="CU217" s="367"/>
      <c r="CV217" s="367"/>
      <c r="CW217" s="367"/>
      <c r="CX217" s="367"/>
      <c r="CY217" s="367"/>
      <c r="CZ217" s="367"/>
      <c r="DA217" s="367"/>
      <c r="DB217" s="407"/>
      <c r="DC217" s="354"/>
      <c r="DD217" s="354"/>
      <c r="DE217" s="354"/>
      <c r="DF217" s="354"/>
      <c r="DG217" s="354"/>
      <c r="DH217" s="354"/>
      <c r="DI217" s="354"/>
      <c r="DJ217" s="354"/>
      <c r="DK217" s="354"/>
      <c r="DL217" s="354"/>
      <c r="DM217" s="354"/>
      <c r="DN217" s="354"/>
      <c r="DP217" s="367"/>
      <c r="DQ217" s="400"/>
      <c r="DR217" s="367"/>
      <c r="EE217" s="135"/>
      <c r="EG217" s="135"/>
      <c r="EH217" s="135"/>
      <c r="EI217" s="135"/>
      <c r="EJ217" s="135"/>
      <c r="EK217" s="135"/>
      <c r="EL217" s="135"/>
      <c r="EM217" s="135"/>
      <c r="EN217" s="135"/>
      <c r="EO217" s="135"/>
      <c r="EP217" s="135"/>
      <c r="ES217" s="135"/>
      <c r="ET217" s="135"/>
    </row>
    <row r="218" spans="1:150" outlineLevel="1">
      <c r="A218" s="17">
        <f>IF(ISBLANK(D216),0,IF(CODE(D216)&gt;64,1,0))</f>
        <v>0</v>
      </c>
      <c r="B218" s="398"/>
      <c r="C218" s="360"/>
      <c r="D218" s="333"/>
      <c r="E218" s="361"/>
      <c r="F218" s="339"/>
      <c r="G218" s="340"/>
      <c r="H218" s="337"/>
      <c r="I218" s="337"/>
      <c r="J218" s="338"/>
      <c r="K218" s="361"/>
      <c r="L218" s="339"/>
      <c r="M218" s="340"/>
      <c r="N218" s="337"/>
      <c r="O218" s="337"/>
      <c r="P218" s="342"/>
      <c r="Q218" s="361"/>
      <c r="R218" s="339"/>
      <c r="S218" s="340"/>
      <c r="T218" s="337"/>
      <c r="U218" s="337"/>
      <c r="V218" s="338"/>
      <c r="W218" s="361"/>
      <c r="X218" s="339"/>
      <c r="Y218" s="340"/>
      <c r="Z218" s="337"/>
      <c r="AA218" s="337"/>
      <c r="AB218" s="338"/>
      <c r="AC218" s="361"/>
      <c r="AD218" s="339"/>
      <c r="AE218" s="340"/>
      <c r="AF218" s="337"/>
      <c r="AG218" s="337"/>
      <c r="AH218" s="341"/>
      <c r="AI218" s="361"/>
      <c r="AJ218" s="339"/>
      <c r="AK218" s="340"/>
      <c r="AL218" s="337"/>
      <c r="AM218" s="337"/>
      <c r="AN218" s="342"/>
      <c r="AO218" s="361"/>
      <c r="AP218" s="339"/>
      <c r="AQ218" s="340"/>
      <c r="AR218" s="337"/>
      <c r="AS218" s="337"/>
      <c r="AT218" s="341"/>
      <c r="AU218" s="361"/>
      <c r="AV218" s="339"/>
      <c r="AW218" s="340"/>
      <c r="AX218" s="337"/>
      <c r="AY218" s="337"/>
      <c r="AZ218" s="338"/>
      <c r="BA218" s="361"/>
      <c r="BB218" s="339"/>
      <c r="BC218" s="340"/>
      <c r="BD218" s="337"/>
      <c r="BE218" s="337"/>
      <c r="BF218" s="343"/>
      <c r="BG218" s="344"/>
      <c r="BZ218" s="367"/>
      <c r="CA218" s="367"/>
      <c r="CB218" s="367"/>
      <c r="CC218" s="382"/>
      <c r="CD218" s="382"/>
      <c r="CE218" s="382"/>
      <c r="CF218" s="382"/>
      <c r="CG218" s="382"/>
      <c r="CH218" s="382"/>
      <c r="CI218" s="382"/>
      <c r="CJ218" s="382"/>
      <c r="CK218" s="382"/>
      <c r="CL218" s="382"/>
      <c r="CM218" s="382"/>
      <c r="CN218" s="367"/>
      <c r="CO218" s="367"/>
      <c r="CP218" s="367"/>
      <c r="CQ218" s="367"/>
      <c r="CR218" s="367"/>
      <c r="CS218" s="367"/>
      <c r="CT218" s="367"/>
      <c r="CU218" s="367"/>
      <c r="CV218" s="367"/>
      <c r="CW218" s="367"/>
      <c r="CX218" s="367"/>
      <c r="CY218" s="367"/>
      <c r="CZ218" s="367"/>
      <c r="DA218" s="367"/>
      <c r="DB218" s="407"/>
      <c r="DC218" s="354"/>
      <c r="DD218" s="354"/>
      <c r="DE218" s="354"/>
      <c r="DF218" s="354"/>
      <c r="DG218" s="354"/>
      <c r="DH218" s="354"/>
      <c r="DI218" s="354"/>
      <c r="DJ218" s="354"/>
      <c r="DK218" s="354"/>
      <c r="DL218" s="354"/>
      <c r="DM218" s="354"/>
      <c r="DN218" s="354"/>
      <c r="DP218" s="354"/>
      <c r="DQ218" s="367"/>
      <c r="DR218" s="367"/>
      <c r="DT218" s="367"/>
      <c r="DU218" s="367"/>
      <c r="DV218" s="367"/>
      <c r="DW218" s="367"/>
      <c r="DX218" s="367"/>
      <c r="DY218" s="367"/>
      <c r="EE218" s="135"/>
      <c r="EG218" s="135"/>
      <c r="EH218" s="135"/>
      <c r="EI218" s="135"/>
      <c r="EJ218" s="135"/>
      <c r="EK218" s="135"/>
      <c r="EL218" s="135"/>
      <c r="EM218" s="135"/>
      <c r="EN218" s="135"/>
      <c r="EO218" s="135"/>
      <c r="EP218" s="135"/>
      <c r="ES218" s="135"/>
      <c r="ET218" s="135"/>
    </row>
    <row r="219" spans="1:150" outlineLevel="1">
      <c r="A219" s="17">
        <f>IF(ISBLANK(D217),0,IF(CODE(D217)&gt;64,1,0))</f>
        <v>0</v>
      </c>
      <c r="B219" s="18">
        <f t="shared" si="675"/>
        <v>0</v>
      </c>
      <c r="C219" s="384"/>
      <c r="D219" s="19">
        <f t="shared" si="676"/>
        <v>0</v>
      </c>
      <c r="E219" s="347"/>
      <c r="F219" s="46">
        <f t="shared" si="656"/>
        <v>0</v>
      </c>
      <c r="G219" s="348"/>
      <c r="H219" s="349"/>
      <c r="I219" s="349"/>
      <c r="J219" s="350"/>
      <c r="K219" s="347"/>
      <c r="L219" s="46">
        <f t="shared" si="657"/>
        <v>0</v>
      </c>
      <c r="M219" s="348"/>
      <c r="N219" s="349"/>
      <c r="O219" s="349"/>
      <c r="P219" s="352"/>
      <c r="Q219" s="347"/>
      <c r="R219" s="46">
        <f t="shared" si="658"/>
        <v>0</v>
      </c>
      <c r="S219" s="348"/>
      <c r="T219" s="349"/>
      <c r="U219" s="349"/>
      <c r="V219" s="350"/>
      <c r="W219" s="347"/>
      <c r="X219" s="46">
        <f t="shared" si="659"/>
        <v>0</v>
      </c>
      <c r="Y219" s="348"/>
      <c r="Z219" s="349"/>
      <c r="AA219" s="349"/>
      <c r="AB219" s="350"/>
      <c r="AC219" s="347"/>
      <c r="AD219" s="46">
        <f t="shared" si="660"/>
        <v>0</v>
      </c>
      <c r="AE219" s="348"/>
      <c r="AF219" s="349"/>
      <c r="AG219" s="349"/>
      <c r="AH219" s="351"/>
      <c r="AI219" s="347"/>
      <c r="AJ219" s="46">
        <f t="shared" si="661"/>
        <v>0</v>
      </c>
      <c r="AK219" s="348"/>
      <c r="AL219" s="349"/>
      <c r="AM219" s="349"/>
      <c r="AN219" s="352"/>
      <c r="AO219" s="347"/>
      <c r="AP219" s="46">
        <f t="shared" si="662"/>
        <v>0</v>
      </c>
      <c r="AQ219" s="348"/>
      <c r="AR219" s="349"/>
      <c r="AS219" s="349"/>
      <c r="AT219" s="351"/>
      <c r="AU219" s="347"/>
      <c r="AV219" s="46">
        <f t="shared" si="663"/>
        <v>0</v>
      </c>
      <c r="AW219" s="348"/>
      <c r="AX219" s="349"/>
      <c r="AY219" s="349"/>
      <c r="AZ219" s="350"/>
      <c r="BA219" s="347"/>
      <c r="BB219" s="46">
        <f t="shared" si="664"/>
        <v>0</v>
      </c>
      <c r="BC219" s="340"/>
      <c r="BD219" s="337"/>
      <c r="BE219" s="337"/>
      <c r="BF219" s="343"/>
      <c r="BG219" s="344"/>
      <c r="BZ219" s="367"/>
      <c r="CA219" s="367"/>
      <c r="CB219" s="367"/>
      <c r="CC219" s="382"/>
      <c r="CD219" s="382"/>
      <c r="CE219" s="382"/>
      <c r="CF219" s="382"/>
      <c r="CG219" s="382"/>
      <c r="CH219" s="382"/>
      <c r="CI219" s="382"/>
      <c r="CJ219" s="382"/>
      <c r="CK219" s="382"/>
      <c r="CL219" s="382"/>
      <c r="CM219" s="382"/>
      <c r="CN219" s="367"/>
      <c r="CO219" s="367"/>
      <c r="CP219" s="367"/>
      <c r="CQ219" s="367"/>
      <c r="CR219" s="367"/>
      <c r="CS219" s="367"/>
      <c r="CT219" s="367"/>
      <c r="CU219" s="367"/>
      <c r="CV219" s="367"/>
      <c r="CW219" s="367"/>
      <c r="CX219" s="367"/>
      <c r="CY219" s="367"/>
      <c r="CZ219" s="367"/>
      <c r="DA219" s="367"/>
      <c r="DB219" s="407"/>
      <c r="DC219" s="354"/>
      <c r="DD219" s="354"/>
      <c r="DE219" s="354"/>
      <c r="DF219" s="354"/>
      <c r="DG219" s="354"/>
      <c r="DH219" s="354"/>
      <c r="DI219" s="354"/>
      <c r="DJ219" s="354"/>
      <c r="DK219" s="354"/>
      <c r="DL219" s="354"/>
      <c r="DM219" s="354"/>
      <c r="DN219" s="354"/>
      <c r="DO219" s="367"/>
      <c r="DP219" s="367"/>
      <c r="DQ219" s="354"/>
      <c r="DR219" s="367"/>
      <c r="EE219" s="135"/>
      <c r="EG219" s="135"/>
      <c r="EH219" s="135"/>
      <c r="EI219" s="135"/>
      <c r="EJ219" s="135"/>
      <c r="EK219" s="135"/>
      <c r="EL219" s="135"/>
      <c r="EM219" s="135"/>
      <c r="EN219" s="135"/>
      <c r="EO219" s="135"/>
      <c r="EP219" s="135"/>
      <c r="ES219" s="135"/>
      <c r="ET219" s="135"/>
    </row>
    <row r="220" spans="1:150" outlineLevel="1">
      <c r="A220" s="353"/>
      <c r="B220" s="398"/>
      <c r="C220" s="42" t="str">
        <f t="shared" ref="C220" si="707">IF(D220="","", IF(D221&lt;&gt;"",D221,$N$201))</f>
        <v/>
      </c>
      <c r="D220" s="355"/>
      <c r="E220" s="111" t="str">
        <f>F220</f>
        <v/>
      </c>
      <c r="F220" s="51" t="str">
        <f>IF(G220 = "", "",IF(F221&lt;&gt; "",F221, $N$201))</f>
        <v/>
      </c>
      <c r="G220" s="340"/>
      <c r="H220" s="337"/>
      <c r="I220" s="337"/>
      <c r="J220" s="338"/>
      <c r="K220" s="111" t="str">
        <f>L220</f>
        <v/>
      </c>
      <c r="L220" s="51" t="str">
        <f t="shared" ref="L220" si="708">IF(M220 = "", "",IF(L221&lt;&gt; "",L221, $N$201))</f>
        <v/>
      </c>
      <c r="M220" s="340"/>
      <c r="N220" s="337"/>
      <c r="O220" s="337"/>
      <c r="P220" s="342"/>
      <c r="Q220" s="111" t="str">
        <f>R220</f>
        <v/>
      </c>
      <c r="R220" s="51" t="str">
        <f t="shared" ref="R220" si="709">IF(S220 = "", "",IF(R221&lt;&gt; "",R221, $N$201))</f>
        <v/>
      </c>
      <c r="S220" s="340"/>
      <c r="T220" s="337"/>
      <c r="U220" s="337"/>
      <c r="V220" s="338"/>
      <c r="W220" s="111" t="str">
        <f>X220</f>
        <v/>
      </c>
      <c r="X220" s="51" t="str">
        <f t="shared" ref="X220" si="710">IF(Y220 = "", "",IF(X221&lt;&gt; "",X221, $N$201))</f>
        <v/>
      </c>
      <c r="Y220" s="340"/>
      <c r="Z220" s="337"/>
      <c r="AA220" s="337"/>
      <c r="AB220" s="338"/>
      <c r="AC220" s="111" t="str">
        <f>AD220</f>
        <v/>
      </c>
      <c r="AD220" s="51" t="str">
        <f t="shared" ref="AD220" si="711">IF(AE220 = "", "",IF(AD221&lt;&gt; "",AD221, $N$201))</f>
        <v/>
      </c>
      <c r="AE220" s="340"/>
      <c r="AF220" s="337"/>
      <c r="AG220" s="337"/>
      <c r="AH220" s="341"/>
      <c r="AI220" s="111" t="str">
        <f>AJ220</f>
        <v/>
      </c>
      <c r="AJ220" s="51" t="str">
        <f t="shared" ref="AJ220" si="712">IF(AK220 = "", "",IF(AJ221&lt;&gt; "",AJ221, $N$201))</f>
        <v/>
      </c>
      <c r="AK220" s="340"/>
      <c r="AL220" s="337"/>
      <c r="AM220" s="337"/>
      <c r="AN220" s="342"/>
      <c r="AO220" s="111" t="str">
        <f>AP220</f>
        <v/>
      </c>
      <c r="AP220" s="51" t="str">
        <f t="shared" ref="AP220" si="713">IF(AQ220 = "", "",IF(AP221&lt;&gt; "",AP221, $N$201))</f>
        <v/>
      </c>
      <c r="AQ220" s="340"/>
      <c r="AR220" s="337"/>
      <c r="AS220" s="337"/>
      <c r="AT220" s="341"/>
      <c r="AU220" s="111" t="str">
        <f>AV220</f>
        <v/>
      </c>
      <c r="AV220" s="51" t="str">
        <f t="shared" ref="AV220" si="714">IF(AW220 = "", "",IF(AV221&lt;&gt; "",AV221, $N$201))</f>
        <v/>
      </c>
      <c r="AW220" s="340"/>
      <c r="AX220" s="337"/>
      <c r="AY220" s="337"/>
      <c r="AZ220" s="338"/>
      <c r="BA220" s="111" t="str">
        <f>BB220</f>
        <v/>
      </c>
      <c r="BB220" s="51" t="str">
        <f t="shared" ref="BB220" si="715">IF(BC220 = "", "",IF(BB221&lt;&gt; "",BB221, $N$201))</f>
        <v/>
      </c>
      <c r="BC220" s="357"/>
      <c r="BD220" s="358"/>
      <c r="BE220" s="358"/>
      <c r="BF220" s="359"/>
      <c r="BG220" s="344"/>
      <c r="BZ220" s="367"/>
      <c r="CA220" s="367"/>
      <c r="CB220" s="367"/>
      <c r="CC220" s="382"/>
      <c r="CD220" s="382"/>
      <c r="CE220" s="382"/>
      <c r="CF220" s="382"/>
      <c r="CG220" s="382"/>
      <c r="CH220" s="382"/>
      <c r="CI220" s="382"/>
      <c r="CJ220" s="382"/>
      <c r="CK220" s="382"/>
      <c r="CL220" s="382"/>
      <c r="CM220" s="382"/>
      <c r="CN220" s="367"/>
      <c r="CO220" s="367"/>
      <c r="CP220" s="367"/>
      <c r="CQ220" s="367"/>
      <c r="CR220" s="367"/>
      <c r="CS220" s="367"/>
      <c r="CT220" s="367"/>
      <c r="CU220" s="367"/>
      <c r="CV220" s="367"/>
      <c r="CW220" s="367"/>
      <c r="CX220" s="367"/>
      <c r="CY220" s="367"/>
      <c r="CZ220" s="367"/>
      <c r="DA220" s="367"/>
      <c r="DB220" s="407"/>
      <c r="DC220" s="354"/>
      <c r="DD220" s="354"/>
      <c r="DE220" s="354"/>
      <c r="DF220" s="354"/>
      <c r="DG220" s="354"/>
      <c r="DH220" s="354"/>
      <c r="DI220" s="354"/>
      <c r="DJ220" s="354"/>
      <c r="DK220" s="354"/>
      <c r="DL220" s="354"/>
      <c r="DM220" s="354"/>
      <c r="DN220" s="354"/>
      <c r="DO220" s="367"/>
      <c r="DQ220" s="367"/>
      <c r="DR220" s="367"/>
      <c r="EE220" s="135"/>
      <c r="EG220" s="135"/>
      <c r="EH220" s="135"/>
      <c r="EI220" s="135"/>
      <c r="EJ220" s="135"/>
      <c r="EK220" s="135"/>
      <c r="EL220" s="135"/>
      <c r="EM220" s="135"/>
      <c r="EN220" s="135"/>
      <c r="EO220" s="135"/>
      <c r="EP220" s="135"/>
      <c r="ES220" s="135"/>
      <c r="ET220" s="135"/>
    </row>
    <row r="221" spans="1:150" outlineLevel="1">
      <c r="A221" s="17">
        <f>IF(ISBLANK(D219),0,IF(CODE(D219)&gt;64,1,0))</f>
        <v>0</v>
      </c>
      <c r="B221" s="398"/>
      <c r="C221" s="360"/>
      <c r="D221" s="333"/>
      <c r="E221" s="361"/>
      <c r="F221" s="339"/>
      <c r="G221" s="340"/>
      <c r="H221" s="337"/>
      <c r="I221" s="337"/>
      <c r="J221" s="338"/>
      <c r="K221" s="361"/>
      <c r="L221" s="339"/>
      <c r="M221" s="340"/>
      <c r="N221" s="337"/>
      <c r="O221" s="337"/>
      <c r="P221" s="342"/>
      <c r="Q221" s="361"/>
      <c r="R221" s="339"/>
      <c r="S221" s="340"/>
      <c r="T221" s="337"/>
      <c r="U221" s="337"/>
      <c r="V221" s="338"/>
      <c r="W221" s="361"/>
      <c r="X221" s="339"/>
      <c r="Y221" s="340"/>
      <c r="Z221" s="337"/>
      <c r="AA221" s="337"/>
      <c r="AB221" s="338"/>
      <c r="AC221" s="361"/>
      <c r="AD221" s="339"/>
      <c r="AE221" s="340"/>
      <c r="AF221" s="337"/>
      <c r="AG221" s="337"/>
      <c r="AH221" s="341"/>
      <c r="AI221" s="361"/>
      <c r="AJ221" s="339"/>
      <c r="AK221" s="340"/>
      <c r="AL221" s="337"/>
      <c r="AM221" s="337"/>
      <c r="AN221" s="342"/>
      <c r="AO221" s="361"/>
      <c r="AP221" s="339"/>
      <c r="AQ221" s="340"/>
      <c r="AR221" s="337"/>
      <c r="AS221" s="337"/>
      <c r="AT221" s="341"/>
      <c r="AU221" s="361"/>
      <c r="AV221" s="339"/>
      <c r="AW221" s="340"/>
      <c r="AX221" s="337"/>
      <c r="AY221" s="337"/>
      <c r="AZ221" s="338"/>
      <c r="BA221" s="361"/>
      <c r="BB221" s="339"/>
      <c r="BC221" s="340"/>
      <c r="BD221" s="337"/>
      <c r="BE221" s="337"/>
      <c r="BF221" s="343"/>
      <c r="BG221" s="344"/>
      <c r="BZ221" s="367"/>
      <c r="CA221" s="367"/>
      <c r="CB221" s="367"/>
      <c r="CC221" s="382"/>
      <c r="CD221" s="382"/>
      <c r="CE221" s="382"/>
      <c r="CF221" s="382"/>
      <c r="CG221" s="382"/>
      <c r="CH221" s="382"/>
      <c r="CI221" s="382"/>
      <c r="CJ221" s="382"/>
      <c r="CK221" s="382"/>
      <c r="CL221" s="382"/>
      <c r="CM221" s="382"/>
      <c r="CN221" s="367"/>
      <c r="CO221" s="367"/>
      <c r="CP221" s="367"/>
      <c r="CQ221" s="367"/>
      <c r="CR221" s="367"/>
      <c r="CS221" s="367"/>
      <c r="CT221" s="367"/>
      <c r="CU221" s="367"/>
      <c r="CV221" s="367"/>
      <c r="CW221" s="367"/>
      <c r="CX221" s="367"/>
      <c r="CY221" s="367"/>
      <c r="CZ221" s="367"/>
      <c r="DA221" s="367"/>
      <c r="DB221" s="407"/>
      <c r="DC221" s="354"/>
      <c r="DD221" s="354"/>
      <c r="DE221" s="354"/>
      <c r="DF221" s="354"/>
      <c r="DG221" s="354"/>
      <c r="DH221" s="354"/>
      <c r="DI221" s="354"/>
      <c r="DJ221" s="354"/>
      <c r="DK221" s="354"/>
      <c r="DL221" s="354"/>
      <c r="DM221" s="354"/>
      <c r="DN221" s="354"/>
      <c r="DO221" s="367"/>
      <c r="EE221" s="135"/>
      <c r="EG221" s="135"/>
      <c r="EH221" s="135"/>
      <c r="EI221" s="135"/>
      <c r="EJ221" s="135"/>
      <c r="EK221" s="135"/>
      <c r="EL221" s="135"/>
      <c r="EM221" s="135"/>
      <c r="EN221" s="135"/>
      <c r="EO221" s="135"/>
      <c r="EP221" s="135"/>
      <c r="ES221" s="135"/>
      <c r="ET221" s="135"/>
    </row>
    <row r="222" spans="1:150" outlineLevel="1">
      <c r="A222" s="17">
        <f>IF(ISBLANK(D220),0,IF(CODE(D220)&gt;64,1,0))</f>
        <v>0</v>
      </c>
      <c r="B222" s="18">
        <f t="shared" si="675"/>
        <v>0</v>
      </c>
      <c r="C222" s="384"/>
      <c r="D222" s="19">
        <f t="shared" si="676"/>
        <v>0</v>
      </c>
      <c r="E222" s="347"/>
      <c r="F222" s="46">
        <f t="shared" si="656"/>
        <v>0</v>
      </c>
      <c r="G222" s="375"/>
      <c r="H222" s="376"/>
      <c r="I222" s="376"/>
      <c r="J222" s="377"/>
      <c r="K222" s="347"/>
      <c r="L222" s="46">
        <f t="shared" si="657"/>
        <v>0</v>
      </c>
      <c r="M222" s="348"/>
      <c r="N222" s="349"/>
      <c r="O222" s="349"/>
      <c r="P222" s="352"/>
      <c r="Q222" s="347"/>
      <c r="R222" s="46">
        <f t="shared" si="658"/>
        <v>0</v>
      </c>
      <c r="S222" s="348"/>
      <c r="T222" s="349"/>
      <c r="U222" s="349"/>
      <c r="V222" s="350"/>
      <c r="W222" s="347"/>
      <c r="X222" s="46">
        <f t="shared" si="659"/>
        <v>0</v>
      </c>
      <c r="Y222" s="348"/>
      <c r="Z222" s="349"/>
      <c r="AA222" s="349"/>
      <c r="AB222" s="350"/>
      <c r="AC222" s="347"/>
      <c r="AD222" s="46">
        <f t="shared" si="660"/>
        <v>0</v>
      </c>
      <c r="AE222" s="348"/>
      <c r="AF222" s="349"/>
      <c r="AG222" s="349"/>
      <c r="AH222" s="351"/>
      <c r="AI222" s="347"/>
      <c r="AJ222" s="46">
        <f t="shared" si="661"/>
        <v>0</v>
      </c>
      <c r="AK222" s="348"/>
      <c r="AL222" s="349"/>
      <c r="AM222" s="349"/>
      <c r="AN222" s="352"/>
      <c r="AO222" s="347"/>
      <c r="AP222" s="46">
        <f t="shared" si="662"/>
        <v>0</v>
      </c>
      <c r="AQ222" s="348"/>
      <c r="AR222" s="349"/>
      <c r="AS222" s="349"/>
      <c r="AT222" s="351"/>
      <c r="AU222" s="347"/>
      <c r="AV222" s="46">
        <f t="shared" si="663"/>
        <v>0</v>
      </c>
      <c r="AW222" s="348"/>
      <c r="AX222" s="349"/>
      <c r="AY222" s="349"/>
      <c r="AZ222" s="350"/>
      <c r="BA222" s="347"/>
      <c r="BB222" s="46">
        <f t="shared" si="664"/>
        <v>0</v>
      </c>
      <c r="BC222" s="340"/>
      <c r="BD222" s="337"/>
      <c r="BE222" s="337"/>
      <c r="BF222" s="343"/>
      <c r="BG222" s="344"/>
      <c r="BZ222" s="367"/>
      <c r="CA222" s="367"/>
      <c r="CB222" s="367"/>
      <c r="CC222" s="382"/>
      <c r="CD222" s="382"/>
      <c r="CE222" s="382"/>
      <c r="CF222" s="382"/>
      <c r="CG222" s="382"/>
      <c r="CH222" s="382"/>
      <c r="CI222" s="382"/>
      <c r="CJ222" s="382"/>
      <c r="CK222" s="382"/>
      <c r="CL222" s="382"/>
      <c r="CM222" s="382"/>
      <c r="CN222" s="367"/>
      <c r="CO222" s="367"/>
      <c r="CP222" s="367"/>
      <c r="CQ222" s="367"/>
      <c r="CR222" s="367"/>
      <c r="CS222" s="367"/>
      <c r="CT222" s="367"/>
      <c r="CU222" s="367"/>
      <c r="CV222" s="367"/>
      <c r="CW222" s="367"/>
      <c r="CX222" s="367"/>
      <c r="CY222" s="367"/>
      <c r="CZ222" s="367"/>
      <c r="DA222" s="367"/>
      <c r="DB222" s="407"/>
      <c r="DC222" s="354"/>
      <c r="DD222" s="354"/>
      <c r="DE222" s="354"/>
      <c r="DF222" s="354"/>
      <c r="DG222" s="354"/>
      <c r="DH222" s="354"/>
      <c r="DI222" s="354"/>
      <c r="DJ222" s="354"/>
      <c r="DK222" s="354"/>
      <c r="DL222" s="354"/>
      <c r="DM222" s="354"/>
      <c r="DN222" s="354"/>
      <c r="DO222" s="367"/>
      <c r="EE222" s="135"/>
      <c r="EG222" s="135"/>
      <c r="EH222" s="135"/>
      <c r="EI222" s="135"/>
      <c r="EJ222" s="135"/>
      <c r="EK222" s="135"/>
      <c r="EL222" s="135"/>
      <c r="EM222" s="135"/>
      <c r="EN222" s="135"/>
      <c r="EO222" s="135"/>
      <c r="EP222" s="135"/>
      <c r="ES222" s="135"/>
      <c r="ET222" s="135"/>
    </row>
    <row r="223" spans="1:150" outlineLevel="1">
      <c r="A223" s="353"/>
      <c r="B223" s="398"/>
      <c r="C223" s="42" t="str">
        <f t="shared" ref="C223" si="716">IF(D223="","", IF(D224&lt;&gt;"",D224,$N$201))</f>
        <v/>
      </c>
      <c r="D223" s="355"/>
      <c r="E223" s="111" t="str">
        <f>F223</f>
        <v/>
      </c>
      <c r="F223" s="51" t="str">
        <f t="shared" ref="F223" si="717">IF(G223 = "", "",IF(F224&lt;&gt; "",F224, $N$201))</f>
        <v/>
      </c>
      <c r="G223" s="357"/>
      <c r="H223" s="358"/>
      <c r="I223" s="358"/>
      <c r="J223" s="362"/>
      <c r="K223" s="111" t="str">
        <f>L223</f>
        <v/>
      </c>
      <c r="L223" s="51" t="str">
        <f t="shared" ref="L223" si="718">IF(M223 = "", "",IF(L224&lt;&gt; "",L224, $N$201))</f>
        <v/>
      </c>
      <c r="M223" s="340"/>
      <c r="N223" s="337"/>
      <c r="O223" s="337"/>
      <c r="P223" s="342"/>
      <c r="Q223" s="111" t="str">
        <f>R223</f>
        <v/>
      </c>
      <c r="R223" s="51" t="str">
        <f t="shared" ref="R223" si="719">IF(S223 = "", "",IF(R224&lt;&gt; "",R224, $N$201))</f>
        <v/>
      </c>
      <c r="S223" s="340"/>
      <c r="T223" s="337"/>
      <c r="U223" s="337"/>
      <c r="V223" s="338"/>
      <c r="W223" s="111" t="str">
        <f>X223</f>
        <v/>
      </c>
      <c r="X223" s="51" t="str">
        <f t="shared" ref="X223" si="720">IF(Y223 = "", "",IF(X224&lt;&gt; "",X224, $N$201))</f>
        <v/>
      </c>
      <c r="Y223" s="340"/>
      <c r="Z223" s="337"/>
      <c r="AA223" s="337"/>
      <c r="AB223" s="338"/>
      <c r="AC223" s="111" t="str">
        <f>AD223</f>
        <v/>
      </c>
      <c r="AD223" s="51" t="str">
        <f t="shared" ref="AD223" si="721">IF(AE223 = "", "",IF(AD224&lt;&gt; "",AD224, $N$201))</f>
        <v/>
      </c>
      <c r="AE223" s="340"/>
      <c r="AF223" s="337"/>
      <c r="AG223" s="337"/>
      <c r="AH223" s="341"/>
      <c r="AI223" s="111" t="str">
        <f>AJ223</f>
        <v/>
      </c>
      <c r="AJ223" s="51" t="str">
        <f t="shared" ref="AJ223" si="722">IF(AK223 = "", "",IF(AJ224&lt;&gt; "",AJ224, $N$201))</f>
        <v/>
      </c>
      <c r="AK223" s="340"/>
      <c r="AL223" s="337"/>
      <c r="AM223" s="337"/>
      <c r="AN223" s="342"/>
      <c r="AO223" s="111" t="str">
        <f>AP223</f>
        <v/>
      </c>
      <c r="AP223" s="51" t="str">
        <f t="shared" ref="AP223" si="723">IF(AQ223 = "", "",IF(AP224&lt;&gt; "",AP224, $N$201))</f>
        <v/>
      </c>
      <c r="AQ223" s="340"/>
      <c r="AR223" s="337"/>
      <c r="AS223" s="337"/>
      <c r="AT223" s="341"/>
      <c r="AU223" s="111" t="str">
        <f>AV223</f>
        <v/>
      </c>
      <c r="AV223" s="51" t="str">
        <f t="shared" ref="AV223" si="724">IF(AW223 = "", "",IF(AV224&lt;&gt; "",AV224, $N$201))</f>
        <v/>
      </c>
      <c r="AW223" s="340"/>
      <c r="AX223" s="337"/>
      <c r="AY223" s="337"/>
      <c r="AZ223" s="338"/>
      <c r="BA223" s="111" t="str">
        <f>BB223</f>
        <v/>
      </c>
      <c r="BB223" s="51" t="str">
        <f t="shared" ref="BB223" si="725">IF(BC223 = "", "",IF(BB224&lt;&gt; "",BB224, $N$201))</f>
        <v/>
      </c>
      <c r="BC223" s="357"/>
      <c r="BD223" s="358"/>
      <c r="BE223" s="358"/>
      <c r="BF223" s="359"/>
      <c r="BG223" s="344"/>
      <c r="BZ223" s="367"/>
      <c r="CA223" s="367"/>
      <c r="CB223" s="367"/>
      <c r="CC223" s="382"/>
      <c r="CD223" s="382"/>
      <c r="CE223" s="382"/>
      <c r="CF223" s="382"/>
      <c r="CG223" s="382"/>
      <c r="CH223" s="382"/>
      <c r="CI223" s="382"/>
      <c r="CJ223" s="382"/>
      <c r="CK223" s="382"/>
      <c r="CL223" s="382"/>
      <c r="CM223" s="382"/>
      <c r="CN223" s="367"/>
      <c r="CO223" s="367"/>
      <c r="CP223" s="367"/>
      <c r="CQ223" s="367"/>
      <c r="CR223" s="367"/>
      <c r="CS223" s="367"/>
      <c r="CT223" s="367"/>
      <c r="CU223" s="367"/>
      <c r="CV223" s="367"/>
      <c r="CW223" s="367"/>
      <c r="CX223" s="367"/>
      <c r="CY223" s="367"/>
      <c r="CZ223" s="367"/>
      <c r="DA223" s="367"/>
      <c r="DB223" s="407"/>
      <c r="DC223" s="354"/>
      <c r="DD223" s="354"/>
      <c r="DE223" s="354"/>
      <c r="DF223" s="354"/>
      <c r="DG223" s="354"/>
      <c r="DH223" s="354"/>
      <c r="DI223" s="354"/>
      <c r="DJ223" s="354"/>
      <c r="DK223" s="354"/>
      <c r="DL223" s="354"/>
      <c r="DM223" s="354"/>
      <c r="DN223" s="354"/>
      <c r="DO223" s="367"/>
      <c r="EE223" s="135"/>
      <c r="EG223" s="135"/>
      <c r="EH223" s="135"/>
      <c r="EI223" s="135"/>
      <c r="EJ223" s="135"/>
      <c r="EK223" s="135"/>
      <c r="EL223" s="135"/>
      <c r="EM223" s="135"/>
      <c r="EN223" s="135"/>
      <c r="EO223" s="135"/>
      <c r="EP223" s="135"/>
      <c r="ES223" s="135"/>
      <c r="ET223" s="135"/>
    </row>
    <row r="224" spans="1:150" outlineLevel="1">
      <c r="A224" s="17">
        <f>IF(ISBLANK(D222),0,IF(CODE(D222)&gt;64,1,0))</f>
        <v>0</v>
      </c>
      <c r="B224" s="398"/>
      <c r="C224" s="360"/>
      <c r="D224" s="333"/>
      <c r="E224" s="361"/>
      <c r="F224" s="339"/>
      <c r="G224" s="340"/>
      <c r="H224" s="337"/>
      <c r="I224" s="337"/>
      <c r="J224" s="338"/>
      <c r="K224" s="361"/>
      <c r="L224" s="339"/>
      <c r="M224" s="340"/>
      <c r="N224" s="337"/>
      <c r="O224" s="337"/>
      <c r="P224" s="342"/>
      <c r="Q224" s="361"/>
      <c r="R224" s="339"/>
      <c r="S224" s="340"/>
      <c r="T224" s="337"/>
      <c r="U224" s="337"/>
      <c r="V224" s="338"/>
      <c r="W224" s="361"/>
      <c r="X224" s="339"/>
      <c r="Y224" s="340"/>
      <c r="Z224" s="337"/>
      <c r="AA224" s="337"/>
      <c r="AB224" s="338"/>
      <c r="AC224" s="361"/>
      <c r="AD224" s="339"/>
      <c r="AE224" s="340"/>
      <c r="AF224" s="337"/>
      <c r="AG224" s="337"/>
      <c r="AH224" s="341"/>
      <c r="AI224" s="361"/>
      <c r="AJ224" s="339"/>
      <c r="AK224" s="340"/>
      <c r="AL224" s="337"/>
      <c r="AM224" s="337"/>
      <c r="AN224" s="342"/>
      <c r="AO224" s="361"/>
      <c r="AP224" s="339"/>
      <c r="AQ224" s="340"/>
      <c r="AR224" s="337"/>
      <c r="AS224" s="337"/>
      <c r="AT224" s="341"/>
      <c r="AU224" s="361"/>
      <c r="AV224" s="339"/>
      <c r="AW224" s="340"/>
      <c r="AX224" s="337"/>
      <c r="AY224" s="337"/>
      <c r="AZ224" s="338"/>
      <c r="BA224" s="361"/>
      <c r="BB224" s="339"/>
      <c r="BC224" s="340"/>
      <c r="BD224" s="337"/>
      <c r="BE224" s="337"/>
      <c r="BF224" s="343"/>
      <c r="BG224" s="344"/>
      <c r="BZ224" s="367"/>
      <c r="CA224" s="367"/>
      <c r="CB224" s="367"/>
      <c r="CC224" s="382"/>
      <c r="CD224" s="382"/>
      <c r="CE224" s="382"/>
      <c r="CF224" s="382"/>
      <c r="CG224" s="382"/>
      <c r="CH224" s="382"/>
      <c r="CI224" s="382"/>
      <c r="CJ224" s="382"/>
      <c r="CK224" s="382"/>
      <c r="CL224" s="382"/>
      <c r="CM224" s="382"/>
      <c r="CN224" s="367"/>
      <c r="CO224" s="367"/>
      <c r="CP224" s="367"/>
      <c r="CQ224" s="367"/>
      <c r="CR224" s="367"/>
      <c r="CS224" s="367"/>
      <c r="CT224" s="367"/>
      <c r="CU224" s="367"/>
      <c r="CV224" s="367"/>
      <c r="CW224" s="367"/>
      <c r="CX224" s="367"/>
      <c r="CY224" s="367"/>
      <c r="CZ224" s="367"/>
      <c r="DA224" s="367"/>
      <c r="DB224" s="407"/>
      <c r="DC224" s="354"/>
      <c r="DD224" s="354"/>
      <c r="DE224" s="354"/>
      <c r="DF224" s="354"/>
      <c r="DG224" s="354"/>
      <c r="DH224" s="354"/>
      <c r="DI224" s="354"/>
      <c r="DJ224" s="354"/>
      <c r="DK224" s="354"/>
      <c r="DL224" s="354"/>
      <c r="DM224" s="354"/>
      <c r="DN224" s="354"/>
      <c r="DO224" s="367"/>
      <c r="EE224" s="135"/>
      <c r="EG224" s="135"/>
      <c r="EH224" s="135"/>
      <c r="EI224" s="135"/>
      <c r="EJ224" s="135"/>
      <c r="EK224" s="135"/>
      <c r="EL224" s="135"/>
      <c r="EM224" s="135"/>
      <c r="EN224" s="135"/>
      <c r="EO224" s="135"/>
      <c r="EP224" s="135"/>
      <c r="ES224" s="135"/>
      <c r="ET224" s="135"/>
    </row>
    <row r="225" spans="1:150" outlineLevel="1">
      <c r="A225" s="17">
        <f>IF(ISBLANK(D223),0,IF(CODE(D223)&gt;64,1,0))</f>
        <v>0</v>
      </c>
      <c r="B225" s="18">
        <f t="shared" si="675"/>
        <v>0</v>
      </c>
      <c r="C225" s="384"/>
      <c r="D225" s="19">
        <f t="shared" si="676"/>
        <v>0</v>
      </c>
      <c r="E225" s="347"/>
      <c r="F225" s="46">
        <f t="shared" si="656"/>
        <v>0</v>
      </c>
      <c r="G225" s="405"/>
      <c r="H225" s="403"/>
      <c r="I225" s="403"/>
      <c r="J225" s="409"/>
      <c r="K225" s="347"/>
      <c r="L225" s="46">
        <f t="shared" si="657"/>
        <v>0</v>
      </c>
      <c r="M225" s="348"/>
      <c r="N225" s="349"/>
      <c r="O225" s="349"/>
      <c r="P225" s="352"/>
      <c r="Q225" s="347"/>
      <c r="R225" s="46">
        <f t="shared" si="658"/>
        <v>0</v>
      </c>
      <c r="S225" s="348"/>
      <c r="T225" s="349"/>
      <c r="U225" s="349"/>
      <c r="V225" s="350"/>
      <c r="W225" s="347"/>
      <c r="X225" s="46">
        <f t="shared" si="659"/>
        <v>0</v>
      </c>
      <c r="Y225" s="348"/>
      <c r="Z225" s="349"/>
      <c r="AA225" s="349"/>
      <c r="AB225" s="350"/>
      <c r="AC225" s="347"/>
      <c r="AD225" s="46">
        <f t="shared" si="660"/>
        <v>0</v>
      </c>
      <c r="AE225" s="348"/>
      <c r="AF225" s="349"/>
      <c r="AG225" s="349"/>
      <c r="AH225" s="351"/>
      <c r="AI225" s="347"/>
      <c r="AJ225" s="46">
        <f t="shared" si="661"/>
        <v>0</v>
      </c>
      <c r="AK225" s="348"/>
      <c r="AL225" s="349"/>
      <c r="AM225" s="349"/>
      <c r="AN225" s="352"/>
      <c r="AO225" s="347"/>
      <c r="AP225" s="46">
        <f t="shared" si="662"/>
        <v>0</v>
      </c>
      <c r="AQ225" s="348"/>
      <c r="AR225" s="349"/>
      <c r="AS225" s="349"/>
      <c r="AT225" s="351"/>
      <c r="AU225" s="347"/>
      <c r="AV225" s="46">
        <f t="shared" si="663"/>
        <v>0</v>
      </c>
      <c r="AW225" s="348"/>
      <c r="AX225" s="349"/>
      <c r="AY225" s="349"/>
      <c r="AZ225" s="350"/>
      <c r="BA225" s="347"/>
      <c r="BB225" s="46">
        <f t="shared" si="664"/>
        <v>0</v>
      </c>
      <c r="BC225" s="340"/>
      <c r="BD225" s="337"/>
      <c r="BE225" s="337"/>
      <c r="BF225" s="343"/>
      <c r="BG225" s="344"/>
      <c r="BZ225" s="367"/>
      <c r="CA225" s="367"/>
      <c r="CB225" s="367"/>
      <c r="CC225" s="382"/>
      <c r="CD225" s="382"/>
      <c r="CE225" s="382"/>
      <c r="CF225" s="382"/>
      <c r="CG225" s="382"/>
      <c r="CH225" s="382"/>
      <c r="CI225" s="382"/>
      <c r="CJ225" s="382"/>
      <c r="CK225" s="382"/>
      <c r="CL225" s="382"/>
      <c r="CM225" s="382"/>
      <c r="CN225" s="367"/>
      <c r="CO225" s="367"/>
      <c r="CP225" s="367"/>
      <c r="CQ225" s="367"/>
      <c r="CR225" s="367"/>
      <c r="CS225" s="367"/>
      <c r="CT225" s="367"/>
      <c r="CU225" s="367"/>
      <c r="CV225" s="367"/>
      <c r="CW225" s="367"/>
      <c r="CX225" s="367"/>
      <c r="CY225" s="367"/>
      <c r="CZ225" s="367"/>
      <c r="DA225" s="367"/>
      <c r="DB225" s="407"/>
      <c r="DC225" s="354"/>
      <c r="DD225" s="354"/>
      <c r="DE225" s="354"/>
      <c r="DF225" s="354"/>
      <c r="DG225" s="354"/>
      <c r="DH225" s="354"/>
      <c r="DI225" s="354"/>
      <c r="DJ225" s="354"/>
      <c r="DK225" s="354"/>
      <c r="DL225" s="354"/>
      <c r="DM225" s="354"/>
      <c r="DN225" s="354"/>
      <c r="DO225" s="367"/>
      <c r="EE225" s="135"/>
      <c r="EG225" s="135"/>
      <c r="EH225" s="135"/>
      <c r="EI225" s="135"/>
      <c r="EJ225" s="135"/>
      <c r="EK225" s="135"/>
      <c r="EL225" s="135"/>
      <c r="EM225" s="135"/>
      <c r="EN225" s="135"/>
      <c r="EO225" s="135"/>
      <c r="EP225" s="135"/>
      <c r="ES225" s="135"/>
      <c r="ET225" s="135"/>
    </row>
    <row r="226" spans="1:150" outlineLevel="1">
      <c r="A226" s="353"/>
      <c r="B226" s="398"/>
      <c r="C226" s="42" t="str">
        <f t="shared" ref="C226" si="726">IF(D226="","", IF(D227&lt;&gt;"",D227,$N$201))</f>
        <v/>
      </c>
      <c r="D226" s="355"/>
      <c r="E226" s="111" t="str">
        <f>F226</f>
        <v/>
      </c>
      <c r="F226" s="51" t="str">
        <f t="shared" ref="F226" si="727">IF(G226 = "", "",IF(F227&lt;&gt; "",F227, $N$201))</f>
        <v/>
      </c>
      <c r="G226" s="340"/>
      <c r="H226" s="337"/>
      <c r="I226" s="337"/>
      <c r="J226" s="338"/>
      <c r="K226" s="111" t="str">
        <f>L226</f>
        <v/>
      </c>
      <c r="L226" s="51" t="str">
        <f t="shared" ref="L226" si="728">IF(M226 = "", "",IF(L227&lt;&gt; "",L227, $N$201))</f>
        <v/>
      </c>
      <c r="M226" s="340"/>
      <c r="N226" s="337"/>
      <c r="O226" s="337"/>
      <c r="P226" s="338"/>
      <c r="Q226" s="111" t="str">
        <f>R226</f>
        <v/>
      </c>
      <c r="R226" s="51" t="str">
        <f t="shared" ref="R226" si="729">IF(S226 = "", "",IF(R227&lt;&gt; "",R227, $N$201))</f>
        <v/>
      </c>
      <c r="S226" s="340"/>
      <c r="T226" s="337"/>
      <c r="U226" s="337"/>
      <c r="V226" s="338"/>
      <c r="W226" s="111" t="str">
        <f>X226</f>
        <v/>
      </c>
      <c r="X226" s="51" t="str">
        <f t="shared" ref="X226" si="730">IF(Y226 = "", "",IF(X227&lt;&gt; "",X227, $N$201))</f>
        <v/>
      </c>
      <c r="Y226" s="340"/>
      <c r="Z226" s="337"/>
      <c r="AA226" s="337"/>
      <c r="AB226" s="338"/>
      <c r="AC226" s="111" t="str">
        <f>AD226</f>
        <v/>
      </c>
      <c r="AD226" s="51" t="str">
        <f t="shared" ref="AD226" si="731">IF(AE226 = "", "",IF(AD227&lt;&gt; "",AD227, $N$201))</f>
        <v/>
      </c>
      <c r="AE226" s="340"/>
      <c r="AF226" s="337"/>
      <c r="AG226" s="337"/>
      <c r="AH226" s="341"/>
      <c r="AI226" s="111" t="str">
        <f>AJ226</f>
        <v/>
      </c>
      <c r="AJ226" s="51" t="str">
        <f t="shared" ref="AJ226" si="732">IF(AK226 = "", "",IF(AJ227&lt;&gt; "",AJ227, $N$201))</f>
        <v/>
      </c>
      <c r="AK226" s="340"/>
      <c r="AL226" s="337"/>
      <c r="AM226" s="337"/>
      <c r="AN226" s="342"/>
      <c r="AO226" s="111" t="str">
        <f>AP226</f>
        <v/>
      </c>
      <c r="AP226" s="51" t="str">
        <f t="shared" ref="AP226" si="733">IF(AQ226 = "", "",IF(AP227&lt;&gt; "",AP227, $N$201))</f>
        <v/>
      </c>
      <c r="AQ226" s="340"/>
      <c r="AR226" s="337"/>
      <c r="AS226" s="337"/>
      <c r="AT226" s="341"/>
      <c r="AU226" s="111" t="str">
        <f>AV226</f>
        <v/>
      </c>
      <c r="AV226" s="51" t="str">
        <f t="shared" ref="AV226" si="734">IF(AW226 = "", "",IF(AV227&lt;&gt; "",AV227, $N$201))</f>
        <v/>
      </c>
      <c r="AW226" s="340"/>
      <c r="AX226" s="337"/>
      <c r="AY226" s="337"/>
      <c r="AZ226" s="338"/>
      <c r="BA226" s="111" t="str">
        <f>BB226</f>
        <v/>
      </c>
      <c r="BB226" s="51" t="str">
        <f t="shared" ref="BB226" si="735">IF(BC226 = "", "",IF(BB227&lt;&gt; "",BB227, $N$201))</f>
        <v/>
      </c>
      <c r="BC226" s="357"/>
      <c r="BD226" s="358"/>
      <c r="BE226" s="358"/>
      <c r="BF226" s="359"/>
      <c r="BG226" s="344"/>
      <c r="BZ226" s="367"/>
      <c r="CA226" s="367"/>
      <c r="CB226" s="367"/>
      <c r="CC226" s="382"/>
      <c r="CD226" s="382"/>
      <c r="CE226" s="382"/>
      <c r="CF226" s="382"/>
      <c r="CG226" s="382"/>
      <c r="CH226" s="382"/>
      <c r="CI226" s="382"/>
      <c r="CJ226" s="382"/>
      <c r="CK226" s="382"/>
      <c r="CL226" s="382"/>
      <c r="CM226" s="382"/>
      <c r="CN226" s="367"/>
      <c r="CO226" s="367"/>
      <c r="CP226" s="367"/>
      <c r="CQ226" s="367"/>
      <c r="CR226" s="367"/>
      <c r="CS226" s="367"/>
      <c r="CT226" s="367"/>
      <c r="CU226" s="367"/>
      <c r="CV226" s="367"/>
      <c r="CW226" s="367"/>
      <c r="CX226" s="367"/>
      <c r="CY226" s="367"/>
      <c r="CZ226" s="367"/>
      <c r="DA226" s="367"/>
      <c r="DB226" s="407"/>
      <c r="DC226" s="354"/>
      <c r="DD226" s="354"/>
      <c r="DE226" s="354"/>
      <c r="DF226" s="354"/>
      <c r="DG226" s="354"/>
      <c r="DH226" s="354"/>
      <c r="DI226" s="354"/>
      <c r="DJ226" s="354"/>
      <c r="DK226" s="354"/>
      <c r="DL226" s="354"/>
      <c r="DM226" s="354"/>
      <c r="DN226" s="354"/>
      <c r="DO226" s="367"/>
      <c r="EE226" s="135"/>
      <c r="EG226" s="135"/>
      <c r="EH226" s="135"/>
      <c r="EI226" s="135"/>
      <c r="EJ226" s="135"/>
      <c r="EK226" s="135"/>
      <c r="EL226" s="135"/>
      <c r="EM226" s="135"/>
      <c r="EN226" s="135"/>
      <c r="EO226" s="135"/>
      <c r="EP226" s="135"/>
      <c r="ES226" s="135"/>
      <c r="ET226" s="135"/>
    </row>
    <row r="227" spans="1:150" outlineLevel="1">
      <c r="A227" s="17">
        <f>IF(ISBLANK(D225),0,IF(CODE(D225)&gt;64,1,0))</f>
        <v>0</v>
      </c>
      <c r="B227" s="398"/>
      <c r="C227" s="360"/>
      <c r="D227" s="333"/>
      <c r="E227" s="361"/>
      <c r="F227" s="339"/>
      <c r="G227" s="340"/>
      <c r="H227" s="337"/>
      <c r="I227" s="337"/>
      <c r="J227" s="338"/>
      <c r="K227" s="361"/>
      <c r="L227" s="339"/>
      <c r="M227" s="340"/>
      <c r="N227" s="337"/>
      <c r="O227" s="337"/>
      <c r="P227" s="338"/>
      <c r="Q227" s="361"/>
      <c r="R227" s="339"/>
      <c r="S227" s="340"/>
      <c r="T227" s="337"/>
      <c r="U227" s="337"/>
      <c r="V227" s="338"/>
      <c r="W227" s="361"/>
      <c r="X227" s="339"/>
      <c r="Y227" s="340"/>
      <c r="Z227" s="337"/>
      <c r="AA227" s="337"/>
      <c r="AB227" s="338"/>
      <c r="AC227" s="361"/>
      <c r="AD227" s="339"/>
      <c r="AE227" s="340"/>
      <c r="AF227" s="337"/>
      <c r="AG227" s="337"/>
      <c r="AH227" s="341"/>
      <c r="AI227" s="361"/>
      <c r="AJ227" s="339"/>
      <c r="AK227" s="340"/>
      <c r="AL227" s="337"/>
      <c r="AM227" s="337"/>
      <c r="AN227" s="342"/>
      <c r="AO227" s="361"/>
      <c r="AP227" s="339"/>
      <c r="AQ227" s="340"/>
      <c r="AR227" s="337"/>
      <c r="AS227" s="337"/>
      <c r="AT227" s="341"/>
      <c r="AU227" s="361"/>
      <c r="AV227" s="339"/>
      <c r="AW227" s="340"/>
      <c r="AX227" s="337"/>
      <c r="AY227" s="337"/>
      <c r="AZ227" s="338"/>
      <c r="BA227" s="361"/>
      <c r="BB227" s="339"/>
      <c r="BC227" s="340"/>
      <c r="BD227" s="337"/>
      <c r="BE227" s="337"/>
      <c r="BF227" s="343"/>
      <c r="BG227" s="344"/>
      <c r="BZ227" s="367"/>
      <c r="CA227" s="367"/>
      <c r="CB227" s="367"/>
      <c r="CC227" s="382"/>
      <c r="CD227" s="382"/>
      <c r="CE227" s="382"/>
      <c r="CF227" s="382"/>
      <c r="CG227" s="382"/>
      <c r="CH227" s="382"/>
      <c r="CI227" s="382"/>
      <c r="CJ227" s="382"/>
      <c r="CK227" s="382"/>
      <c r="CL227" s="382"/>
      <c r="CM227" s="382"/>
      <c r="CN227" s="367"/>
      <c r="CO227" s="367"/>
      <c r="CP227" s="367"/>
      <c r="CQ227" s="367"/>
      <c r="CR227" s="367"/>
      <c r="CS227" s="367"/>
      <c r="CT227" s="367"/>
      <c r="CU227" s="367"/>
      <c r="CV227" s="367"/>
      <c r="CW227" s="367"/>
      <c r="CX227" s="367"/>
      <c r="CY227" s="367"/>
      <c r="CZ227" s="367"/>
      <c r="DA227" s="367"/>
      <c r="DB227" s="407"/>
      <c r="DC227" s="354"/>
      <c r="DD227" s="354"/>
      <c r="DE227" s="354"/>
      <c r="DF227" s="354"/>
      <c r="DG227" s="354"/>
      <c r="DH227" s="354"/>
      <c r="DI227" s="354"/>
      <c r="DJ227" s="354"/>
      <c r="DK227" s="354"/>
      <c r="DL227" s="354"/>
      <c r="DM227" s="354"/>
      <c r="DN227" s="354"/>
      <c r="DO227" s="367"/>
      <c r="EE227" s="135"/>
      <c r="EG227" s="135"/>
      <c r="EH227" s="135"/>
      <c r="EI227" s="135"/>
      <c r="EJ227" s="135"/>
      <c r="EK227" s="135"/>
      <c r="EL227" s="135"/>
      <c r="EM227" s="135"/>
      <c r="EN227" s="135"/>
      <c r="EO227" s="135"/>
      <c r="EP227" s="135"/>
      <c r="ES227" s="135"/>
      <c r="ET227" s="135"/>
    </row>
    <row r="228" spans="1:150" outlineLevel="1">
      <c r="A228" s="17">
        <f>IF(ISBLANK(D226),0,IF(CODE(D226)&gt;64,1,0))</f>
        <v>0</v>
      </c>
      <c r="B228" s="18">
        <f t="shared" si="675"/>
        <v>0</v>
      </c>
      <c r="C228" s="384"/>
      <c r="D228" s="19">
        <f t="shared" si="676"/>
        <v>0</v>
      </c>
      <c r="E228" s="347"/>
      <c r="F228" s="46">
        <f t="shared" si="656"/>
        <v>0</v>
      </c>
      <c r="G228" s="348"/>
      <c r="H228" s="349"/>
      <c r="I228" s="349"/>
      <c r="J228" s="350"/>
      <c r="K228" s="347"/>
      <c r="L228" s="46">
        <f t="shared" si="657"/>
        <v>0</v>
      </c>
      <c r="M228" s="348"/>
      <c r="N228" s="349"/>
      <c r="O228" s="349"/>
      <c r="P228" s="350"/>
      <c r="Q228" s="347"/>
      <c r="R228" s="46">
        <f t="shared" si="658"/>
        <v>0</v>
      </c>
      <c r="S228" s="348"/>
      <c r="T228" s="349"/>
      <c r="U228" s="349"/>
      <c r="V228" s="350"/>
      <c r="W228" s="347"/>
      <c r="X228" s="46">
        <f t="shared" si="659"/>
        <v>0</v>
      </c>
      <c r="Y228" s="348"/>
      <c r="Z228" s="349"/>
      <c r="AA228" s="349"/>
      <c r="AB228" s="350"/>
      <c r="AC228" s="347"/>
      <c r="AD228" s="46">
        <f t="shared" si="660"/>
        <v>0</v>
      </c>
      <c r="AE228" s="348"/>
      <c r="AF228" s="349"/>
      <c r="AG228" s="349"/>
      <c r="AH228" s="351"/>
      <c r="AI228" s="347"/>
      <c r="AJ228" s="46">
        <f t="shared" si="661"/>
        <v>0</v>
      </c>
      <c r="AK228" s="348"/>
      <c r="AL228" s="349"/>
      <c r="AM228" s="349"/>
      <c r="AN228" s="352"/>
      <c r="AO228" s="347"/>
      <c r="AP228" s="46">
        <f t="shared" si="662"/>
        <v>0</v>
      </c>
      <c r="AQ228" s="348"/>
      <c r="AR228" s="349"/>
      <c r="AS228" s="349"/>
      <c r="AT228" s="351"/>
      <c r="AU228" s="347"/>
      <c r="AV228" s="46">
        <f t="shared" si="663"/>
        <v>0</v>
      </c>
      <c r="AW228" s="348"/>
      <c r="AX228" s="349"/>
      <c r="AY228" s="349"/>
      <c r="AZ228" s="350"/>
      <c r="BA228" s="347"/>
      <c r="BB228" s="46">
        <f t="shared" si="664"/>
        <v>0</v>
      </c>
      <c r="BC228" s="340"/>
      <c r="BD228" s="337"/>
      <c r="BE228" s="337"/>
      <c r="BF228" s="343"/>
      <c r="BG228" s="344"/>
      <c r="BZ228" s="367"/>
      <c r="CA228" s="367"/>
      <c r="CB228" s="367"/>
      <c r="CC228" s="382"/>
      <c r="CD228" s="382"/>
      <c r="CE228" s="382"/>
      <c r="CF228" s="382"/>
      <c r="CG228" s="382"/>
      <c r="CH228" s="382"/>
      <c r="CI228" s="382"/>
      <c r="CJ228" s="382"/>
      <c r="CK228" s="382"/>
      <c r="CL228" s="382"/>
      <c r="CM228" s="382"/>
      <c r="CN228" s="367"/>
      <c r="CO228" s="367"/>
      <c r="CP228" s="367"/>
      <c r="CQ228" s="367"/>
      <c r="CR228" s="367"/>
      <c r="CS228" s="367"/>
      <c r="CT228" s="367"/>
      <c r="CU228" s="367"/>
      <c r="CV228" s="367"/>
      <c r="CW228" s="367"/>
      <c r="CX228" s="367"/>
      <c r="CY228" s="367"/>
      <c r="CZ228" s="367"/>
      <c r="DA228" s="367"/>
      <c r="DB228" s="407"/>
      <c r="DC228" s="354"/>
      <c r="DD228" s="354"/>
      <c r="DE228" s="354"/>
      <c r="DF228" s="354"/>
      <c r="DG228" s="354"/>
      <c r="DH228" s="354"/>
      <c r="DI228" s="354"/>
      <c r="DJ228" s="354"/>
      <c r="DK228" s="354"/>
      <c r="DL228" s="354"/>
      <c r="DM228" s="354"/>
      <c r="DN228" s="354"/>
      <c r="DO228" s="367"/>
      <c r="EE228" s="135"/>
      <c r="EG228" s="135"/>
      <c r="EH228" s="135"/>
      <c r="EI228" s="135"/>
      <c r="EJ228" s="135"/>
      <c r="EK228" s="135"/>
      <c r="EL228" s="135"/>
      <c r="EM228" s="135"/>
      <c r="EN228" s="135"/>
      <c r="EO228" s="135"/>
      <c r="EP228" s="135"/>
      <c r="ES228" s="135"/>
      <c r="ET228" s="135"/>
    </row>
    <row r="229" spans="1:150" outlineLevel="1">
      <c r="A229" s="353"/>
      <c r="B229" s="398"/>
      <c r="C229" s="42" t="str">
        <f t="shared" ref="C229" si="736">IF(D229="","", IF(D230&lt;&gt;"",D230,$N$201))</f>
        <v/>
      </c>
      <c r="D229" s="355"/>
      <c r="E229" s="111" t="str">
        <f>F229</f>
        <v/>
      </c>
      <c r="F229" s="51" t="str">
        <f t="shared" ref="F229" si="737">IF(G229 = "", "",IF(F230&lt;&gt; "",F230, $N$201))</f>
        <v/>
      </c>
      <c r="G229" s="340"/>
      <c r="H229" s="337"/>
      <c r="I229" s="337"/>
      <c r="J229" s="338"/>
      <c r="K229" s="111" t="str">
        <f>L229</f>
        <v/>
      </c>
      <c r="L229" s="51" t="str">
        <f t="shared" ref="L229" si="738">IF(M229 = "", "",IF(L230&lt;&gt; "",L230, $N$201))</f>
        <v/>
      </c>
      <c r="M229" s="340"/>
      <c r="N229" s="337"/>
      <c r="O229" s="337"/>
      <c r="P229" s="338"/>
      <c r="Q229" s="111" t="str">
        <f>R229</f>
        <v/>
      </c>
      <c r="R229" s="51" t="str">
        <f t="shared" ref="R229" si="739">IF(S229 = "", "",IF(R230&lt;&gt; "",R230, $N$201))</f>
        <v/>
      </c>
      <c r="S229" s="340"/>
      <c r="T229" s="337"/>
      <c r="U229" s="337"/>
      <c r="V229" s="338"/>
      <c r="W229" s="111" t="str">
        <f>X229</f>
        <v/>
      </c>
      <c r="X229" s="51" t="str">
        <f t="shared" ref="X229" si="740">IF(Y229 = "", "",IF(X230&lt;&gt; "",X230, $N$201))</f>
        <v/>
      </c>
      <c r="Y229" s="340"/>
      <c r="Z229" s="337"/>
      <c r="AA229" s="337"/>
      <c r="AB229" s="338"/>
      <c r="AC229" s="111" t="str">
        <f>AD229</f>
        <v/>
      </c>
      <c r="AD229" s="51" t="str">
        <f t="shared" ref="AD229" si="741">IF(AE229 = "", "",IF(AD230&lt;&gt; "",AD230, $N$201))</f>
        <v/>
      </c>
      <c r="AE229" s="340"/>
      <c r="AF229" s="337"/>
      <c r="AG229" s="337"/>
      <c r="AH229" s="341"/>
      <c r="AI229" s="111" t="str">
        <f>AJ229</f>
        <v/>
      </c>
      <c r="AJ229" s="51" t="str">
        <f t="shared" ref="AJ229" si="742">IF(AK229 = "", "",IF(AJ230&lt;&gt; "",AJ230, $N$201))</f>
        <v/>
      </c>
      <c r="AK229" s="340"/>
      <c r="AL229" s="337"/>
      <c r="AM229" s="337"/>
      <c r="AN229" s="342"/>
      <c r="AO229" s="111" t="str">
        <f>AP229</f>
        <v/>
      </c>
      <c r="AP229" s="51" t="str">
        <f t="shared" ref="AP229" si="743">IF(AQ229 = "", "",IF(AP230&lt;&gt; "",AP230, $N$201))</f>
        <v/>
      </c>
      <c r="AQ229" s="340"/>
      <c r="AR229" s="337"/>
      <c r="AS229" s="337"/>
      <c r="AT229" s="341"/>
      <c r="AU229" s="111" t="str">
        <f>AV229</f>
        <v/>
      </c>
      <c r="AV229" s="51" t="str">
        <f t="shared" ref="AV229" si="744">IF(AW229 = "", "",IF(AV230&lt;&gt; "",AV230, $N$201))</f>
        <v/>
      </c>
      <c r="AW229" s="340"/>
      <c r="AX229" s="337"/>
      <c r="AY229" s="337"/>
      <c r="AZ229" s="338"/>
      <c r="BA229" s="111" t="str">
        <f>BB229</f>
        <v/>
      </c>
      <c r="BB229" s="51" t="str">
        <f t="shared" ref="BB229" si="745">IF(BC229 = "", "",IF(BB230&lt;&gt; "",BB230, $N$201))</f>
        <v/>
      </c>
      <c r="BC229" s="357"/>
      <c r="BD229" s="358"/>
      <c r="BE229" s="358"/>
      <c r="BF229" s="359"/>
      <c r="BG229" s="344"/>
      <c r="BZ229" s="367"/>
      <c r="CA229" s="367"/>
      <c r="CB229" s="367"/>
      <c r="CC229" s="382"/>
      <c r="CD229" s="382"/>
      <c r="CE229" s="382"/>
      <c r="CF229" s="382"/>
      <c r="CG229" s="382"/>
      <c r="CH229" s="382"/>
      <c r="CI229" s="382"/>
      <c r="CJ229" s="382"/>
      <c r="CK229" s="382"/>
      <c r="CL229" s="382"/>
      <c r="CM229" s="382"/>
      <c r="CN229" s="367"/>
      <c r="CO229" s="367"/>
      <c r="CP229" s="367"/>
      <c r="CQ229" s="367"/>
      <c r="CR229" s="367"/>
      <c r="CS229" s="367"/>
      <c r="CT229" s="367"/>
      <c r="CU229" s="367"/>
      <c r="CV229" s="367"/>
      <c r="CW229" s="367"/>
      <c r="CX229" s="367"/>
      <c r="CY229" s="367"/>
      <c r="CZ229" s="367"/>
      <c r="DA229" s="367"/>
      <c r="DB229" s="407"/>
      <c r="DC229" s="354"/>
      <c r="DD229" s="354"/>
      <c r="DE229" s="354"/>
      <c r="DF229" s="354"/>
      <c r="DG229" s="354"/>
      <c r="DH229" s="354"/>
      <c r="DI229" s="354"/>
      <c r="DJ229" s="354"/>
      <c r="DK229" s="354"/>
      <c r="DL229" s="354"/>
      <c r="DM229" s="354"/>
      <c r="DN229" s="354"/>
      <c r="DO229" s="367"/>
      <c r="DP229" s="367"/>
      <c r="EE229" s="135"/>
      <c r="EG229" s="135"/>
      <c r="EH229" s="135"/>
      <c r="EI229" s="135"/>
      <c r="EJ229" s="135"/>
      <c r="EK229" s="135"/>
      <c r="EL229" s="135"/>
      <c r="EM229" s="135"/>
      <c r="EN229" s="135"/>
      <c r="EO229" s="135"/>
      <c r="EP229" s="135"/>
      <c r="ES229" s="135"/>
      <c r="ET229" s="135"/>
    </row>
    <row r="230" spans="1:150" outlineLevel="1">
      <c r="A230" s="17">
        <f>IF(ISBLANK(D228),0,IF(CODE(D228)&gt;64,1,0))</f>
        <v>0</v>
      </c>
      <c r="B230" s="398"/>
      <c r="C230" s="360"/>
      <c r="D230" s="333"/>
      <c r="E230" s="361"/>
      <c r="F230" s="339"/>
      <c r="G230" s="340"/>
      <c r="H230" s="337"/>
      <c r="I230" s="337"/>
      <c r="J230" s="338"/>
      <c r="K230" s="361"/>
      <c r="L230" s="339"/>
      <c r="M230" s="340"/>
      <c r="N230" s="337"/>
      <c r="O230" s="337"/>
      <c r="P230" s="338"/>
      <c r="Q230" s="361"/>
      <c r="R230" s="339"/>
      <c r="S230" s="340"/>
      <c r="T230" s="337"/>
      <c r="U230" s="337"/>
      <c r="V230" s="338"/>
      <c r="W230" s="361"/>
      <c r="X230" s="339"/>
      <c r="Y230" s="340"/>
      <c r="Z230" s="337"/>
      <c r="AA230" s="337"/>
      <c r="AB230" s="338"/>
      <c r="AC230" s="361"/>
      <c r="AD230" s="339"/>
      <c r="AE230" s="340"/>
      <c r="AF230" s="337"/>
      <c r="AG230" s="337"/>
      <c r="AH230" s="341"/>
      <c r="AI230" s="361"/>
      <c r="AJ230" s="339"/>
      <c r="AK230" s="340"/>
      <c r="AL230" s="337"/>
      <c r="AM230" s="337"/>
      <c r="AN230" s="342"/>
      <c r="AO230" s="361"/>
      <c r="AP230" s="339"/>
      <c r="AQ230" s="340"/>
      <c r="AR230" s="337"/>
      <c r="AS230" s="337"/>
      <c r="AT230" s="341"/>
      <c r="AU230" s="361"/>
      <c r="AV230" s="339"/>
      <c r="AW230" s="340"/>
      <c r="AX230" s="337"/>
      <c r="AY230" s="337"/>
      <c r="AZ230" s="338"/>
      <c r="BA230" s="361"/>
      <c r="BB230" s="339"/>
      <c r="BC230" s="340"/>
      <c r="BD230" s="337"/>
      <c r="BE230" s="337"/>
      <c r="BF230" s="343"/>
      <c r="BG230" s="344"/>
      <c r="BZ230" s="367"/>
      <c r="CA230" s="367"/>
      <c r="CB230" s="367"/>
      <c r="CC230" s="382"/>
      <c r="CD230" s="382"/>
      <c r="CE230" s="382"/>
      <c r="CF230" s="382"/>
      <c r="CG230" s="382"/>
      <c r="CH230" s="382"/>
      <c r="CI230" s="382"/>
      <c r="CJ230" s="382"/>
      <c r="CK230" s="382"/>
      <c r="CL230" s="382"/>
      <c r="CM230" s="382"/>
      <c r="CN230" s="367"/>
      <c r="CO230" s="367"/>
      <c r="CP230" s="367"/>
      <c r="CQ230" s="367"/>
      <c r="CR230" s="367"/>
      <c r="CS230" s="367"/>
      <c r="CT230" s="367"/>
      <c r="CU230" s="367"/>
      <c r="CV230" s="367"/>
      <c r="CW230" s="367"/>
      <c r="CX230" s="367"/>
      <c r="CY230" s="367"/>
      <c r="CZ230" s="367"/>
      <c r="DA230" s="367"/>
      <c r="DB230" s="407"/>
      <c r="DC230" s="354"/>
      <c r="DD230" s="354"/>
      <c r="DE230" s="354"/>
      <c r="DF230" s="354"/>
      <c r="DG230" s="354"/>
      <c r="DH230" s="354"/>
      <c r="DI230" s="354"/>
      <c r="DJ230" s="354"/>
      <c r="DK230" s="354"/>
      <c r="DL230" s="354"/>
      <c r="DM230" s="354"/>
      <c r="DN230" s="354"/>
      <c r="DO230" s="367"/>
      <c r="DP230" s="367"/>
      <c r="DQ230" s="367"/>
      <c r="DR230" s="367"/>
      <c r="DS230" s="367"/>
      <c r="DT230" s="367"/>
      <c r="DU230" s="367"/>
      <c r="DV230" s="367"/>
      <c r="DW230" s="367"/>
      <c r="DX230" s="367"/>
      <c r="DY230" s="367"/>
      <c r="EE230" s="135"/>
      <c r="EG230" s="135"/>
      <c r="EH230" s="135"/>
      <c r="EI230" s="135"/>
      <c r="EJ230" s="135"/>
      <c r="EK230" s="135"/>
      <c r="EL230" s="135"/>
      <c r="EM230" s="135"/>
      <c r="EN230" s="135"/>
      <c r="EO230" s="135"/>
      <c r="EP230" s="135"/>
      <c r="ES230" s="135"/>
      <c r="ET230" s="135"/>
    </row>
    <row r="231" spans="1:150" outlineLevel="1">
      <c r="A231" s="17">
        <f>IF(ISBLANK(D229),0,IF(CODE(D229)&gt;64,1,0))</f>
        <v>0</v>
      </c>
      <c r="B231" s="18">
        <f t="shared" si="675"/>
        <v>0</v>
      </c>
      <c r="C231" s="384"/>
      <c r="D231" s="19">
        <f t="shared" si="676"/>
        <v>0</v>
      </c>
      <c r="E231" s="347"/>
      <c r="F231" s="46">
        <f t="shared" si="656"/>
        <v>0</v>
      </c>
      <c r="G231" s="348"/>
      <c r="H231" s="349"/>
      <c r="I231" s="349"/>
      <c r="J231" s="350"/>
      <c r="K231" s="347"/>
      <c r="L231" s="46">
        <f t="shared" si="657"/>
        <v>0</v>
      </c>
      <c r="M231" s="348"/>
      <c r="N231" s="349"/>
      <c r="O231" s="349"/>
      <c r="P231" s="350"/>
      <c r="Q231" s="347"/>
      <c r="R231" s="46">
        <f t="shared" si="658"/>
        <v>0</v>
      </c>
      <c r="S231" s="348"/>
      <c r="T231" s="349"/>
      <c r="U231" s="349"/>
      <c r="V231" s="350"/>
      <c r="W231" s="347"/>
      <c r="X231" s="46">
        <f t="shared" si="659"/>
        <v>0</v>
      </c>
      <c r="Y231" s="348"/>
      <c r="Z231" s="349"/>
      <c r="AA231" s="349"/>
      <c r="AB231" s="350"/>
      <c r="AC231" s="347"/>
      <c r="AD231" s="46">
        <f t="shared" si="660"/>
        <v>0</v>
      </c>
      <c r="AE231" s="349"/>
      <c r="AF231" s="349"/>
      <c r="AG231" s="349"/>
      <c r="AH231" s="351"/>
      <c r="AI231" s="347"/>
      <c r="AJ231" s="46">
        <f t="shared" si="661"/>
        <v>0</v>
      </c>
      <c r="AK231" s="349"/>
      <c r="AL231" s="349"/>
      <c r="AM231" s="349"/>
      <c r="AN231" s="352"/>
      <c r="AO231" s="347"/>
      <c r="AP231" s="46">
        <f t="shared" si="662"/>
        <v>0</v>
      </c>
      <c r="AQ231" s="349"/>
      <c r="AR231" s="349"/>
      <c r="AS231" s="349"/>
      <c r="AT231" s="351"/>
      <c r="AU231" s="347"/>
      <c r="AV231" s="46">
        <f t="shared" si="663"/>
        <v>0</v>
      </c>
      <c r="AW231" s="348"/>
      <c r="AX231" s="349"/>
      <c r="AY231" s="349"/>
      <c r="AZ231" s="350"/>
      <c r="BA231" s="347"/>
      <c r="BB231" s="46">
        <f t="shared" si="664"/>
        <v>0</v>
      </c>
      <c r="BC231" s="340"/>
      <c r="BD231" s="337"/>
      <c r="BE231" s="337"/>
      <c r="BF231" s="343"/>
      <c r="BG231" s="344"/>
      <c r="BZ231" s="367"/>
      <c r="CA231" s="367"/>
      <c r="CB231" s="367"/>
      <c r="CC231" s="382"/>
      <c r="CD231" s="382"/>
      <c r="CE231" s="382"/>
      <c r="CF231" s="382"/>
      <c r="CG231" s="382"/>
      <c r="CH231" s="382"/>
      <c r="CI231" s="382"/>
      <c r="CJ231" s="382"/>
      <c r="CK231" s="382"/>
      <c r="CL231" s="382"/>
      <c r="CM231" s="382"/>
      <c r="CN231" s="367"/>
      <c r="CO231" s="367"/>
      <c r="CP231" s="367"/>
      <c r="CQ231" s="367"/>
      <c r="CR231" s="367"/>
      <c r="CS231" s="367"/>
      <c r="CT231" s="367"/>
      <c r="CU231" s="367"/>
      <c r="CV231" s="367"/>
      <c r="CW231" s="367"/>
      <c r="CX231" s="367"/>
      <c r="CY231" s="367"/>
      <c r="CZ231" s="367"/>
      <c r="DA231" s="367"/>
      <c r="DB231" s="407"/>
      <c r="DC231" s="354"/>
      <c r="DD231" s="354"/>
      <c r="DE231" s="354"/>
      <c r="DF231" s="354"/>
      <c r="DG231" s="354"/>
      <c r="DH231" s="354"/>
      <c r="DI231" s="354"/>
      <c r="DJ231" s="354"/>
      <c r="DK231" s="354"/>
      <c r="DL231" s="354"/>
      <c r="DM231" s="354"/>
      <c r="DN231" s="354"/>
      <c r="DO231" s="367"/>
      <c r="DP231" s="367"/>
      <c r="DQ231" s="367"/>
      <c r="DR231" s="367"/>
      <c r="DS231" s="367"/>
      <c r="DT231" s="367"/>
      <c r="DU231" s="367"/>
      <c r="DV231" s="367"/>
      <c r="DW231" s="367"/>
      <c r="DX231" s="367"/>
      <c r="DY231" s="367"/>
      <c r="EE231" s="135"/>
      <c r="EG231" s="135"/>
      <c r="EH231" s="135"/>
      <c r="EI231" s="135"/>
      <c r="EJ231" s="135"/>
      <c r="EK231" s="135"/>
      <c r="EL231" s="135"/>
      <c r="EM231" s="135"/>
      <c r="EN231" s="135"/>
      <c r="EO231" s="135"/>
      <c r="EP231" s="135"/>
      <c r="ES231" s="135"/>
      <c r="ET231" s="135"/>
    </row>
    <row r="232" spans="1:150" outlineLevel="1">
      <c r="A232" s="353"/>
      <c r="B232" s="398"/>
      <c r="C232" s="42" t="str">
        <f t="shared" ref="C232" si="746">IF(D232="","", IF(D233&lt;&gt;"",D233,$N$201))</f>
        <v/>
      </c>
      <c r="D232" s="355"/>
      <c r="E232" s="111" t="str">
        <f>F232</f>
        <v/>
      </c>
      <c r="F232" s="51" t="str">
        <f t="shared" ref="F232" si="747">IF(G232 = "", "",IF(F233&lt;&gt; "",F233, $N$201))</f>
        <v/>
      </c>
      <c r="G232" s="340"/>
      <c r="H232" s="337"/>
      <c r="I232" s="337"/>
      <c r="J232" s="338"/>
      <c r="K232" s="111" t="str">
        <f>L232</f>
        <v/>
      </c>
      <c r="L232" s="51" t="str">
        <f t="shared" ref="L232" si="748">IF(M232 = "", "",IF(L233&lt;&gt; "",L233, $N$201))</f>
        <v/>
      </c>
      <c r="M232" s="340"/>
      <c r="N232" s="337"/>
      <c r="O232" s="337"/>
      <c r="P232" s="338"/>
      <c r="Q232" s="111" t="str">
        <f>R232</f>
        <v/>
      </c>
      <c r="R232" s="51" t="str">
        <f t="shared" ref="R232" si="749">IF(S232 = "", "",IF(R233&lt;&gt; "",R233, $N$201))</f>
        <v/>
      </c>
      <c r="S232" s="340"/>
      <c r="T232" s="337"/>
      <c r="U232" s="337"/>
      <c r="V232" s="338"/>
      <c r="W232" s="111" t="str">
        <f>X232</f>
        <v/>
      </c>
      <c r="X232" s="51" t="str">
        <f t="shared" ref="X232" si="750">IF(Y232 = "", "",IF(X233&lt;&gt; "",X233, $N$201))</f>
        <v/>
      </c>
      <c r="Y232" s="340"/>
      <c r="Z232" s="337"/>
      <c r="AA232" s="337"/>
      <c r="AB232" s="338"/>
      <c r="AC232" s="111" t="str">
        <f>AD232</f>
        <v/>
      </c>
      <c r="AD232" s="51" t="str">
        <f t="shared" ref="AD232" si="751">IF(AE232 = "", "",IF(AD233&lt;&gt; "",AD233, $N$201))</f>
        <v/>
      </c>
      <c r="AE232" s="340"/>
      <c r="AF232" s="337"/>
      <c r="AG232" s="337"/>
      <c r="AH232" s="341"/>
      <c r="AI232" s="111" t="str">
        <f>AJ232</f>
        <v/>
      </c>
      <c r="AJ232" s="51" t="str">
        <f t="shared" ref="AJ232" si="752">IF(AK232 = "", "",IF(AJ233&lt;&gt; "",AJ233, $N$201))</f>
        <v/>
      </c>
      <c r="AK232" s="340"/>
      <c r="AL232" s="337"/>
      <c r="AM232" s="337"/>
      <c r="AN232" s="342"/>
      <c r="AO232" s="111" t="str">
        <f>AP232</f>
        <v/>
      </c>
      <c r="AP232" s="51" t="str">
        <f t="shared" ref="AP232" si="753">IF(AQ232 = "", "",IF(AP233&lt;&gt; "",AP233, $N$201))</f>
        <v/>
      </c>
      <c r="AQ232" s="340"/>
      <c r="AR232" s="337"/>
      <c r="AS232" s="337"/>
      <c r="AT232" s="341"/>
      <c r="AU232" s="111" t="str">
        <f>AV232</f>
        <v/>
      </c>
      <c r="AV232" s="51" t="str">
        <f t="shared" ref="AV232" si="754">IF(AW232 = "", "",IF(AV233&lt;&gt; "",AV233, $N$201))</f>
        <v/>
      </c>
      <c r="AW232" s="340"/>
      <c r="AX232" s="337"/>
      <c r="AY232" s="337"/>
      <c r="AZ232" s="338"/>
      <c r="BA232" s="111" t="str">
        <f>BB232</f>
        <v/>
      </c>
      <c r="BB232" s="51" t="str">
        <f t="shared" ref="BB232" si="755">IF(BC232 = "", "",IF(BB233&lt;&gt; "",BB233, $N$201))</f>
        <v/>
      </c>
      <c r="BC232" s="357"/>
      <c r="BD232" s="358"/>
      <c r="BE232" s="358"/>
      <c r="BF232" s="359"/>
      <c r="BG232" s="344"/>
      <c r="BZ232" s="367"/>
      <c r="CA232" s="367"/>
      <c r="CB232" s="367"/>
      <c r="CC232" s="382"/>
      <c r="CD232" s="382"/>
      <c r="CE232" s="382"/>
      <c r="CF232" s="382"/>
      <c r="CG232" s="382"/>
      <c r="CH232" s="382"/>
      <c r="CI232" s="382"/>
      <c r="CJ232" s="382"/>
      <c r="CK232" s="382"/>
      <c r="CL232" s="382"/>
      <c r="CM232" s="382"/>
      <c r="CN232" s="367"/>
      <c r="CO232" s="367"/>
      <c r="CP232" s="367"/>
      <c r="CQ232" s="367"/>
      <c r="CR232" s="367"/>
      <c r="CS232" s="367"/>
      <c r="CT232" s="367"/>
      <c r="CU232" s="367"/>
      <c r="CV232" s="367"/>
      <c r="CW232" s="367"/>
      <c r="CX232" s="367"/>
      <c r="CY232" s="367"/>
      <c r="CZ232" s="367"/>
      <c r="DA232" s="367"/>
      <c r="DB232" s="407"/>
      <c r="DC232" s="354"/>
      <c r="DD232" s="354"/>
      <c r="DE232" s="354"/>
      <c r="DF232" s="354"/>
      <c r="DG232" s="354"/>
      <c r="DH232" s="354"/>
      <c r="DI232" s="354"/>
      <c r="DJ232" s="354"/>
      <c r="DK232" s="354"/>
      <c r="DL232" s="354"/>
      <c r="DM232" s="354"/>
      <c r="DN232" s="354"/>
      <c r="DO232" s="367"/>
      <c r="DP232" s="367"/>
      <c r="DQ232" s="367"/>
      <c r="DR232" s="367"/>
      <c r="DS232" s="367"/>
      <c r="DT232" s="367"/>
      <c r="DU232" s="367"/>
      <c r="DV232" s="367"/>
      <c r="DW232" s="367"/>
      <c r="DX232" s="367"/>
      <c r="DY232" s="367"/>
      <c r="EE232" s="135"/>
      <c r="EG232" s="135"/>
      <c r="EH232" s="135"/>
      <c r="EI232" s="135"/>
      <c r="EJ232" s="135"/>
      <c r="EK232" s="135"/>
      <c r="EL232" s="135"/>
      <c r="EM232" s="135"/>
      <c r="EN232" s="135"/>
      <c r="EO232" s="135"/>
      <c r="EP232" s="135"/>
      <c r="ES232" s="135"/>
      <c r="ET232" s="135"/>
    </row>
    <row r="233" spans="1:150" outlineLevel="1">
      <c r="A233" s="17">
        <f>IF(ISBLANK(D231),0,IF(CODE(D231)&gt;64,1,0))</f>
        <v>0</v>
      </c>
      <c r="B233" s="398"/>
      <c r="C233" s="360"/>
      <c r="D233" s="333"/>
      <c r="E233" s="361"/>
      <c r="F233" s="339"/>
      <c r="G233" s="340"/>
      <c r="H233" s="337"/>
      <c r="I233" s="337"/>
      <c r="J233" s="338"/>
      <c r="K233" s="361"/>
      <c r="L233" s="339"/>
      <c r="M233" s="340"/>
      <c r="N233" s="337"/>
      <c r="O233" s="337"/>
      <c r="P233" s="338"/>
      <c r="Q233" s="361"/>
      <c r="R233" s="339"/>
      <c r="S233" s="340"/>
      <c r="T233" s="337"/>
      <c r="U233" s="337"/>
      <c r="V233" s="338"/>
      <c r="W233" s="361"/>
      <c r="X233" s="339"/>
      <c r="Y233" s="340"/>
      <c r="Z233" s="337"/>
      <c r="AA233" s="337"/>
      <c r="AB233" s="338"/>
      <c r="AC233" s="361"/>
      <c r="AD233" s="339"/>
      <c r="AE233" s="340"/>
      <c r="AF233" s="337"/>
      <c r="AG233" s="337"/>
      <c r="AH233" s="341"/>
      <c r="AI233" s="361"/>
      <c r="AJ233" s="339"/>
      <c r="AK233" s="340"/>
      <c r="AL233" s="337"/>
      <c r="AM233" s="337"/>
      <c r="AN233" s="342"/>
      <c r="AO233" s="361"/>
      <c r="AP233" s="339"/>
      <c r="AQ233" s="340"/>
      <c r="AR233" s="337"/>
      <c r="AS233" s="337"/>
      <c r="AT233" s="341"/>
      <c r="AU233" s="361"/>
      <c r="AV233" s="339"/>
      <c r="AW233" s="340"/>
      <c r="AX233" s="337"/>
      <c r="AY233" s="337"/>
      <c r="AZ233" s="338"/>
      <c r="BA233" s="361"/>
      <c r="BB233" s="339"/>
      <c r="BC233" s="340"/>
      <c r="BD233" s="337"/>
      <c r="BE233" s="337"/>
      <c r="BF233" s="343"/>
      <c r="BG233" s="344"/>
      <c r="BZ233" s="367"/>
      <c r="CA233" s="367"/>
      <c r="CB233" s="367"/>
      <c r="CC233" s="382"/>
      <c r="CD233" s="382"/>
      <c r="CE233" s="382"/>
      <c r="CF233" s="382"/>
      <c r="CG233" s="382"/>
      <c r="CH233" s="382"/>
      <c r="CI233" s="382"/>
      <c r="CJ233" s="382"/>
      <c r="CK233" s="382"/>
      <c r="CL233" s="382"/>
      <c r="CM233" s="382"/>
      <c r="CN233" s="367"/>
      <c r="CO233" s="367"/>
      <c r="CP233" s="367"/>
      <c r="CQ233" s="367"/>
      <c r="CR233" s="367"/>
      <c r="CS233" s="367"/>
      <c r="CT233" s="367"/>
      <c r="CU233" s="367"/>
      <c r="CV233" s="367"/>
      <c r="CW233" s="367"/>
      <c r="CX233" s="367"/>
      <c r="CY233" s="367"/>
      <c r="CZ233" s="367"/>
      <c r="DA233" s="367"/>
      <c r="DB233" s="407"/>
      <c r="DC233" s="354"/>
      <c r="DD233" s="354"/>
      <c r="DE233" s="354"/>
      <c r="DF233" s="354"/>
      <c r="DG233" s="354"/>
      <c r="DH233" s="354"/>
      <c r="DI233" s="354"/>
      <c r="DJ233" s="354"/>
      <c r="DK233" s="354"/>
      <c r="DL233" s="354"/>
      <c r="DM233" s="354"/>
      <c r="DN233" s="354"/>
      <c r="DO233" s="367"/>
      <c r="DP233" s="367"/>
      <c r="DQ233" s="367"/>
      <c r="DR233" s="367"/>
      <c r="DS233" s="367"/>
      <c r="DT233" s="367"/>
      <c r="DU233" s="367"/>
      <c r="DV233" s="367"/>
      <c r="DW233" s="367"/>
      <c r="DX233" s="367"/>
      <c r="DY233" s="367"/>
      <c r="EE233" s="135"/>
      <c r="EG233" s="135"/>
      <c r="EH233" s="135"/>
      <c r="EI233" s="135"/>
      <c r="EJ233" s="135"/>
      <c r="EK233" s="135"/>
      <c r="EL233" s="135"/>
      <c r="EM233" s="135"/>
      <c r="EN233" s="135"/>
      <c r="EO233" s="135"/>
      <c r="EP233" s="135"/>
      <c r="ES233" s="135"/>
      <c r="ET233" s="135"/>
    </row>
    <row r="234" spans="1:150" outlineLevel="1">
      <c r="A234" s="17">
        <f>IF(ISBLANK(D232),0,IF(CODE(D232)&gt;64,1,0))</f>
        <v>0</v>
      </c>
      <c r="B234" s="18">
        <f t="shared" si="675"/>
        <v>0</v>
      </c>
      <c r="C234" s="384"/>
      <c r="D234" s="19">
        <f t="shared" si="676"/>
        <v>0</v>
      </c>
      <c r="E234" s="347"/>
      <c r="F234" s="46">
        <f t="shared" si="656"/>
        <v>0</v>
      </c>
      <c r="G234" s="348"/>
      <c r="H234" s="349"/>
      <c r="I234" s="349"/>
      <c r="J234" s="350"/>
      <c r="K234" s="347"/>
      <c r="L234" s="46">
        <f t="shared" si="657"/>
        <v>0</v>
      </c>
      <c r="M234" s="348"/>
      <c r="N234" s="349"/>
      <c r="O234" s="349"/>
      <c r="P234" s="350"/>
      <c r="Q234" s="347"/>
      <c r="R234" s="46">
        <f t="shared" si="658"/>
        <v>0</v>
      </c>
      <c r="S234" s="348"/>
      <c r="T234" s="349"/>
      <c r="U234" s="349"/>
      <c r="V234" s="350"/>
      <c r="W234" s="347"/>
      <c r="X234" s="46">
        <f t="shared" si="659"/>
        <v>0</v>
      </c>
      <c r="Y234" s="348"/>
      <c r="Z234" s="349"/>
      <c r="AA234" s="349"/>
      <c r="AB234" s="350"/>
      <c r="AC234" s="347"/>
      <c r="AD234" s="46">
        <f t="shared" si="660"/>
        <v>0</v>
      </c>
      <c r="AE234" s="348"/>
      <c r="AF234" s="349"/>
      <c r="AG234" s="349"/>
      <c r="AH234" s="351"/>
      <c r="AI234" s="347"/>
      <c r="AJ234" s="46">
        <f t="shared" si="661"/>
        <v>0</v>
      </c>
      <c r="AK234" s="348"/>
      <c r="AL234" s="349"/>
      <c r="AM234" s="349"/>
      <c r="AN234" s="352"/>
      <c r="AO234" s="347"/>
      <c r="AP234" s="46">
        <f t="shared" si="662"/>
        <v>0</v>
      </c>
      <c r="AQ234" s="348"/>
      <c r="AR234" s="349"/>
      <c r="AS234" s="349"/>
      <c r="AT234" s="351"/>
      <c r="AU234" s="347"/>
      <c r="AV234" s="46">
        <f t="shared" si="663"/>
        <v>0</v>
      </c>
      <c r="AW234" s="348"/>
      <c r="AX234" s="349"/>
      <c r="AY234" s="349"/>
      <c r="AZ234" s="350"/>
      <c r="BA234" s="347"/>
      <c r="BB234" s="46">
        <f t="shared" si="664"/>
        <v>0</v>
      </c>
      <c r="BC234" s="340"/>
      <c r="BD234" s="337"/>
      <c r="BE234" s="337"/>
      <c r="BF234" s="343"/>
      <c r="BG234" s="344"/>
      <c r="BZ234" s="367"/>
      <c r="CA234" s="367"/>
      <c r="CB234" s="367"/>
      <c r="CC234" s="382"/>
      <c r="CD234" s="382"/>
      <c r="CE234" s="382"/>
      <c r="CF234" s="382"/>
      <c r="CG234" s="382"/>
      <c r="CH234" s="382"/>
      <c r="CI234" s="382"/>
      <c r="CJ234" s="382"/>
      <c r="CK234" s="382"/>
      <c r="CL234" s="382"/>
      <c r="CM234" s="382"/>
      <c r="CN234" s="367"/>
      <c r="CO234" s="367"/>
      <c r="CP234" s="367"/>
      <c r="CQ234" s="367"/>
      <c r="CR234" s="367"/>
      <c r="CS234" s="367"/>
      <c r="CT234" s="367"/>
      <c r="CU234" s="367"/>
      <c r="CV234" s="367"/>
      <c r="CW234" s="367"/>
      <c r="CX234" s="367"/>
      <c r="CY234" s="367"/>
      <c r="CZ234" s="367"/>
      <c r="DA234" s="367"/>
      <c r="DB234" s="407"/>
      <c r="DC234" s="354"/>
      <c r="DD234" s="354"/>
      <c r="DE234" s="354"/>
      <c r="DF234" s="354"/>
      <c r="DG234" s="354"/>
      <c r="DH234" s="354"/>
      <c r="DI234" s="354"/>
      <c r="DJ234" s="354"/>
      <c r="DK234" s="354"/>
      <c r="DL234" s="354"/>
      <c r="DM234" s="354"/>
      <c r="DN234" s="354"/>
      <c r="DO234" s="367"/>
      <c r="DP234" s="367"/>
      <c r="DQ234" s="367"/>
      <c r="DR234" s="367"/>
      <c r="DS234" s="367"/>
      <c r="DT234" s="367"/>
      <c r="DU234" s="367"/>
      <c r="DV234" s="367"/>
      <c r="DW234" s="367"/>
      <c r="DX234" s="367"/>
      <c r="DY234" s="367"/>
      <c r="EE234" s="135"/>
      <c r="EG234" s="135"/>
      <c r="EH234" s="135"/>
      <c r="EI234" s="135"/>
      <c r="EJ234" s="135"/>
      <c r="EK234" s="135"/>
      <c r="EL234" s="135"/>
      <c r="EM234" s="135"/>
      <c r="EN234" s="135"/>
      <c r="EO234" s="135"/>
      <c r="EP234" s="135"/>
      <c r="ES234" s="135"/>
      <c r="ET234" s="135"/>
    </row>
    <row r="235" spans="1:150" outlineLevel="1">
      <c r="A235" s="353"/>
      <c r="B235" s="398"/>
      <c r="C235" s="42" t="str">
        <f t="shared" ref="C235" si="756">IF(D235="","", IF(D236&lt;&gt;"",D236,$N$201))</f>
        <v/>
      </c>
      <c r="D235" s="355"/>
      <c r="E235" s="111" t="str">
        <f>F235</f>
        <v/>
      </c>
      <c r="F235" s="51" t="str">
        <f t="shared" ref="F235" si="757">IF(G235 = "", "",IF(F236&lt;&gt; "",F236, $N$201))</f>
        <v/>
      </c>
      <c r="G235" s="368"/>
      <c r="H235" s="337"/>
      <c r="I235" s="337"/>
      <c r="J235" s="338"/>
      <c r="K235" s="111" t="str">
        <f>L235</f>
        <v/>
      </c>
      <c r="L235" s="51" t="str">
        <f t="shared" ref="L235" si="758">IF(M235 = "", "",IF(L236&lt;&gt; "",L236, $N$201))</f>
        <v/>
      </c>
      <c r="M235" s="340"/>
      <c r="N235" s="337"/>
      <c r="O235" s="337"/>
      <c r="P235" s="338"/>
      <c r="Q235" s="111" t="str">
        <f>R235</f>
        <v/>
      </c>
      <c r="R235" s="51" t="str">
        <f t="shared" ref="R235" si="759">IF(S235 = "", "",IF(R236&lt;&gt; "",R236, $N$201))</f>
        <v/>
      </c>
      <c r="S235" s="340"/>
      <c r="T235" s="337"/>
      <c r="U235" s="337"/>
      <c r="V235" s="338"/>
      <c r="W235" s="111" t="str">
        <f>X235</f>
        <v/>
      </c>
      <c r="X235" s="51" t="str">
        <f t="shared" ref="X235" si="760">IF(Y235 = "", "",IF(X236&lt;&gt; "",X236, $N$201))</f>
        <v/>
      </c>
      <c r="Y235" s="340"/>
      <c r="Z235" s="337"/>
      <c r="AA235" s="337"/>
      <c r="AB235" s="338"/>
      <c r="AC235" s="111" t="str">
        <f>AD235</f>
        <v/>
      </c>
      <c r="AD235" s="51" t="str">
        <f t="shared" ref="AD235" si="761">IF(AE235 = "", "",IF(AD236&lt;&gt; "",AD236, $N$201))</f>
        <v/>
      </c>
      <c r="AE235" s="340"/>
      <c r="AF235" s="337"/>
      <c r="AG235" s="337"/>
      <c r="AH235" s="341"/>
      <c r="AI235" s="111" t="str">
        <f>AJ235</f>
        <v/>
      </c>
      <c r="AJ235" s="51" t="str">
        <f t="shared" ref="AJ235" si="762">IF(AK235 = "", "",IF(AJ236&lt;&gt; "",AJ236, $N$201))</f>
        <v/>
      </c>
      <c r="AK235" s="340"/>
      <c r="AL235" s="337"/>
      <c r="AM235" s="337"/>
      <c r="AN235" s="342"/>
      <c r="AO235" s="111" t="str">
        <f>AP235</f>
        <v/>
      </c>
      <c r="AP235" s="51" t="str">
        <f t="shared" ref="AP235" si="763">IF(AQ235 = "", "",IF(AP236&lt;&gt; "",AP236, $N$201))</f>
        <v/>
      </c>
      <c r="AQ235" s="340"/>
      <c r="AR235" s="337"/>
      <c r="AS235" s="337"/>
      <c r="AT235" s="341"/>
      <c r="AU235" s="111" t="str">
        <f>AV235</f>
        <v/>
      </c>
      <c r="AV235" s="51" t="str">
        <f t="shared" ref="AV235" si="764">IF(AW235 = "", "",IF(AV236&lt;&gt; "",AV236, $N$201))</f>
        <v/>
      </c>
      <c r="AW235" s="340"/>
      <c r="AX235" s="337"/>
      <c r="AY235" s="337"/>
      <c r="AZ235" s="338"/>
      <c r="BA235" s="111" t="str">
        <f>BB235</f>
        <v/>
      </c>
      <c r="BB235" s="51" t="str">
        <f t="shared" ref="BB235" si="765">IF(BC235 = "", "",IF(BB236&lt;&gt; "",BB236, $N$201))</f>
        <v/>
      </c>
      <c r="BC235" s="357"/>
      <c r="BD235" s="358"/>
      <c r="BE235" s="358"/>
      <c r="BF235" s="359"/>
      <c r="BG235" s="344"/>
      <c r="BZ235" s="367"/>
      <c r="CA235" s="367"/>
      <c r="CB235" s="367"/>
      <c r="CC235" s="382"/>
      <c r="CD235" s="382"/>
      <c r="CE235" s="382"/>
      <c r="CF235" s="382"/>
      <c r="CG235" s="382"/>
      <c r="CH235" s="382"/>
      <c r="CI235" s="382"/>
      <c r="CJ235" s="382"/>
      <c r="CK235" s="382"/>
      <c r="CL235" s="382"/>
      <c r="CM235" s="382"/>
      <c r="CN235" s="367"/>
      <c r="CO235" s="367"/>
      <c r="CP235" s="367"/>
      <c r="CQ235" s="367"/>
      <c r="CR235" s="367"/>
      <c r="CS235" s="367"/>
      <c r="CT235" s="367"/>
      <c r="CU235" s="367"/>
      <c r="CV235" s="367"/>
      <c r="CW235" s="367"/>
      <c r="CX235" s="367"/>
      <c r="CY235" s="367"/>
      <c r="CZ235" s="367"/>
      <c r="DA235" s="367"/>
      <c r="DB235" s="407"/>
      <c r="DC235" s="354"/>
      <c r="DD235" s="354"/>
      <c r="DE235" s="354"/>
      <c r="DF235" s="354"/>
      <c r="DG235" s="354"/>
      <c r="DH235" s="354"/>
      <c r="DI235" s="354"/>
      <c r="DJ235" s="354"/>
      <c r="DK235" s="354"/>
      <c r="DL235" s="354"/>
      <c r="DM235" s="354"/>
      <c r="DN235" s="354"/>
      <c r="DO235" s="367"/>
      <c r="DP235" s="367"/>
      <c r="DQ235" s="367"/>
      <c r="DR235" s="367"/>
      <c r="DS235" s="367"/>
      <c r="DT235" s="367"/>
      <c r="DU235" s="367"/>
      <c r="DV235" s="367"/>
      <c r="DW235" s="367"/>
      <c r="DX235" s="367"/>
      <c r="DY235" s="367"/>
      <c r="EE235" s="135"/>
      <c r="EG235" s="135"/>
      <c r="EH235" s="135"/>
      <c r="EI235" s="135"/>
      <c r="EJ235" s="135"/>
      <c r="EK235" s="135"/>
      <c r="EL235" s="135"/>
      <c r="EM235" s="135"/>
      <c r="EN235" s="135"/>
      <c r="EO235" s="135"/>
      <c r="EP235" s="135"/>
      <c r="ES235" s="135"/>
      <c r="ET235" s="135"/>
    </row>
    <row r="236" spans="1:150" outlineLevel="1">
      <c r="A236" s="17">
        <f>IF(ISBLANK(D234),0,IF(CODE(D234)&gt;64,1,0))</f>
        <v>0</v>
      </c>
      <c r="B236" s="398"/>
      <c r="C236" s="360"/>
      <c r="D236" s="333"/>
      <c r="E236" s="361"/>
      <c r="F236" s="339"/>
      <c r="G236" s="340"/>
      <c r="H236" s="337"/>
      <c r="I236" s="337"/>
      <c r="J236" s="338"/>
      <c r="K236" s="361"/>
      <c r="L236" s="339"/>
      <c r="M236" s="340"/>
      <c r="N236" s="337"/>
      <c r="O236" s="337"/>
      <c r="P236" s="338"/>
      <c r="Q236" s="361"/>
      <c r="R236" s="339"/>
      <c r="S236" s="340"/>
      <c r="T236" s="337"/>
      <c r="U236" s="337"/>
      <c r="V236" s="338"/>
      <c r="W236" s="361"/>
      <c r="X236" s="339"/>
      <c r="Y236" s="340"/>
      <c r="Z236" s="337"/>
      <c r="AA236" s="337"/>
      <c r="AB236" s="338"/>
      <c r="AC236" s="361"/>
      <c r="AD236" s="339"/>
      <c r="AE236" s="340"/>
      <c r="AF236" s="337"/>
      <c r="AG236" s="337"/>
      <c r="AH236" s="341"/>
      <c r="AI236" s="361"/>
      <c r="AJ236" s="339"/>
      <c r="AK236" s="340"/>
      <c r="AL236" s="337"/>
      <c r="AM236" s="337"/>
      <c r="AN236" s="342"/>
      <c r="AO236" s="361"/>
      <c r="AP236" s="339"/>
      <c r="AQ236" s="340"/>
      <c r="AR236" s="337"/>
      <c r="AS236" s="337"/>
      <c r="AT236" s="341"/>
      <c r="AU236" s="361"/>
      <c r="AV236" s="339"/>
      <c r="AW236" s="340"/>
      <c r="AX236" s="337"/>
      <c r="AY236" s="337"/>
      <c r="AZ236" s="338"/>
      <c r="BA236" s="361"/>
      <c r="BB236" s="339"/>
      <c r="BC236" s="340"/>
      <c r="BD236" s="337"/>
      <c r="BE236" s="337"/>
      <c r="BF236" s="343"/>
      <c r="BG236" s="344"/>
      <c r="BZ236" s="367"/>
      <c r="CA236" s="367"/>
      <c r="CB236" s="367"/>
      <c r="CC236" s="382"/>
      <c r="CD236" s="382"/>
      <c r="CE236" s="382"/>
      <c r="CF236" s="382"/>
      <c r="CG236" s="382"/>
      <c r="CH236" s="382"/>
      <c r="CI236" s="382"/>
      <c r="CJ236" s="382"/>
      <c r="CK236" s="382"/>
      <c r="CL236" s="382"/>
      <c r="CM236" s="382"/>
      <c r="CN236" s="367"/>
      <c r="CO236" s="367"/>
      <c r="CP236" s="367"/>
      <c r="CQ236" s="367"/>
      <c r="CR236" s="367"/>
      <c r="CS236" s="367"/>
      <c r="CT236" s="367"/>
      <c r="CU236" s="367"/>
      <c r="CV236" s="367"/>
      <c r="CW236" s="367"/>
      <c r="CX236" s="367"/>
      <c r="CY236" s="367"/>
      <c r="CZ236" s="367"/>
      <c r="DA236" s="367"/>
      <c r="DB236" s="407"/>
      <c r="DC236" s="354"/>
      <c r="DD236" s="354"/>
      <c r="DE236" s="354"/>
      <c r="DF236" s="354"/>
      <c r="DG236" s="354"/>
      <c r="DH236" s="354"/>
      <c r="DI236" s="354"/>
      <c r="DJ236" s="354"/>
      <c r="DK236" s="354"/>
      <c r="DL236" s="354"/>
      <c r="DM236" s="354"/>
      <c r="DN236" s="354"/>
      <c r="DO236" s="367"/>
      <c r="DP236" s="367"/>
      <c r="DQ236" s="367"/>
      <c r="DR236" s="367"/>
      <c r="DS236" s="367"/>
      <c r="DT236" s="367"/>
      <c r="DU236" s="367"/>
      <c r="DV236" s="367"/>
      <c r="DW236" s="367"/>
      <c r="DX236" s="367"/>
      <c r="DY236" s="367"/>
      <c r="EE236" s="135"/>
      <c r="EG236" s="135"/>
      <c r="EH236" s="135"/>
      <c r="EI236" s="135"/>
      <c r="EJ236" s="135"/>
      <c r="EK236" s="135"/>
      <c r="EL236" s="135"/>
      <c r="EM236" s="135"/>
      <c r="EN236" s="135"/>
      <c r="EO236" s="135"/>
      <c r="EP236" s="135"/>
      <c r="ES236" s="135"/>
      <c r="ET236" s="135"/>
    </row>
    <row r="237" spans="1:150" outlineLevel="1">
      <c r="A237" s="17">
        <f>IF(ISBLANK(D235),0,IF(CODE(D235)&gt;64,1,0))</f>
        <v>0</v>
      </c>
      <c r="B237" s="18">
        <f t="shared" si="675"/>
        <v>0</v>
      </c>
      <c r="C237" s="384"/>
      <c r="D237" s="19">
        <f t="shared" si="676"/>
        <v>0</v>
      </c>
      <c r="E237" s="347"/>
      <c r="F237" s="46">
        <f t="shared" si="656"/>
        <v>0</v>
      </c>
      <c r="G237" s="348"/>
      <c r="H237" s="349"/>
      <c r="I237" s="349"/>
      <c r="J237" s="350"/>
      <c r="K237" s="347"/>
      <c r="L237" s="46">
        <f t="shared" si="657"/>
        <v>0</v>
      </c>
      <c r="M237" s="348"/>
      <c r="N237" s="349"/>
      <c r="O237" s="349"/>
      <c r="P237" s="350"/>
      <c r="Q237" s="347"/>
      <c r="R237" s="46">
        <f t="shared" si="658"/>
        <v>0</v>
      </c>
      <c r="S237" s="348"/>
      <c r="T237" s="349"/>
      <c r="U237" s="349"/>
      <c r="V237" s="350"/>
      <c r="W237" s="347"/>
      <c r="X237" s="46">
        <f t="shared" si="659"/>
        <v>0</v>
      </c>
      <c r="Y237" s="348"/>
      <c r="Z237" s="349"/>
      <c r="AA237" s="349"/>
      <c r="AB237" s="350"/>
      <c r="AC237" s="347"/>
      <c r="AD237" s="46">
        <f t="shared" si="660"/>
        <v>0</v>
      </c>
      <c r="AE237" s="348"/>
      <c r="AF237" s="349"/>
      <c r="AG237" s="349"/>
      <c r="AH237" s="351"/>
      <c r="AI237" s="347"/>
      <c r="AJ237" s="46">
        <f t="shared" si="661"/>
        <v>0</v>
      </c>
      <c r="AK237" s="348"/>
      <c r="AL237" s="349"/>
      <c r="AM237" s="349"/>
      <c r="AN237" s="352"/>
      <c r="AO237" s="347"/>
      <c r="AP237" s="46">
        <f t="shared" si="662"/>
        <v>0</v>
      </c>
      <c r="AQ237" s="348"/>
      <c r="AR237" s="349"/>
      <c r="AS237" s="349"/>
      <c r="AT237" s="351"/>
      <c r="AU237" s="347"/>
      <c r="AV237" s="46">
        <f t="shared" si="663"/>
        <v>0</v>
      </c>
      <c r="AW237" s="348"/>
      <c r="AX237" s="349"/>
      <c r="AY237" s="349"/>
      <c r="AZ237" s="350"/>
      <c r="BA237" s="347"/>
      <c r="BB237" s="46">
        <f t="shared" si="664"/>
        <v>0</v>
      </c>
      <c r="BC237" s="340"/>
      <c r="BD237" s="337"/>
      <c r="BE237" s="337"/>
      <c r="BF237" s="343"/>
      <c r="BG237" s="344"/>
      <c r="BZ237" s="367"/>
      <c r="CA237" s="367"/>
      <c r="CB237" s="367"/>
      <c r="CC237" s="382"/>
      <c r="CD237" s="382"/>
      <c r="CE237" s="382"/>
      <c r="CF237" s="382"/>
      <c r="CG237" s="382"/>
      <c r="CH237" s="382"/>
      <c r="CI237" s="382"/>
      <c r="CJ237" s="382"/>
      <c r="CK237" s="382"/>
      <c r="CL237" s="382"/>
      <c r="CM237" s="382"/>
      <c r="CN237" s="367"/>
      <c r="CO237" s="367"/>
      <c r="CP237" s="367"/>
      <c r="CQ237" s="367"/>
      <c r="CR237" s="367"/>
      <c r="CS237" s="367"/>
      <c r="CT237" s="367"/>
      <c r="CU237" s="367"/>
      <c r="CV237" s="367"/>
      <c r="CW237" s="367"/>
      <c r="CX237" s="367"/>
      <c r="CY237" s="367"/>
      <c r="CZ237" s="367"/>
      <c r="DA237" s="367"/>
      <c r="DB237" s="407"/>
      <c r="DC237" s="354"/>
      <c r="DD237" s="354"/>
      <c r="DE237" s="354"/>
      <c r="DF237" s="354"/>
      <c r="DG237" s="354"/>
      <c r="DH237" s="354"/>
      <c r="DI237" s="354"/>
      <c r="DJ237" s="354"/>
      <c r="DK237" s="354"/>
      <c r="DL237" s="354"/>
      <c r="DM237" s="354"/>
      <c r="DN237" s="354"/>
      <c r="DO237" s="367"/>
      <c r="DP237" s="367"/>
      <c r="DQ237" s="367"/>
      <c r="DR237" s="367"/>
      <c r="DS237" s="367"/>
      <c r="DT237" s="367"/>
      <c r="DU237" s="367"/>
      <c r="DV237" s="367"/>
      <c r="DW237" s="367"/>
      <c r="DX237" s="367"/>
      <c r="DY237" s="367"/>
      <c r="EE237" s="135"/>
      <c r="EG237" s="135"/>
      <c r="EH237" s="135"/>
      <c r="EI237" s="135"/>
      <c r="EJ237" s="135"/>
      <c r="EK237" s="135"/>
      <c r="EL237" s="135"/>
      <c r="EM237" s="135"/>
      <c r="EN237" s="135"/>
      <c r="EO237" s="135"/>
      <c r="EP237" s="135"/>
      <c r="ES237" s="135"/>
      <c r="ET237" s="135"/>
    </row>
    <row r="238" spans="1:150" outlineLevel="1">
      <c r="A238" s="353"/>
      <c r="B238" s="398"/>
      <c r="C238" s="42" t="str">
        <f t="shared" ref="C238" si="766">IF(D238="","", IF(D239&lt;&gt;"",D239,$N$201))</f>
        <v/>
      </c>
      <c r="D238" s="355"/>
      <c r="E238" s="111" t="str">
        <f>F238</f>
        <v/>
      </c>
      <c r="F238" s="51" t="str">
        <f t="shared" ref="F238" si="767">IF(G238 = "", "",IF(F239&lt;&gt; "",F239, $N$201))</f>
        <v/>
      </c>
      <c r="G238" s="340"/>
      <c r="H238" s="337"/>
      <c r="I238" s="337"/>
      <c r="J238" s="338"/>
      <c r="K238" s="111" t="str">
        <f>L238</f>
        <v/>
      </c>
      <c r="L238" s="51" t="str">
        <f t="shared" ref="L238" si="768">IF(M238 = "", "",IF(L239&lt;&gt; "",L239, $N$201))</f>
        <v/>
      </c>
      <c r="M238" s="340"/>
      <c r="N238" s="337"/>
      <c r="O238" s="337"/>
      <c r="P238" s="338"/>
      <c r="Q238" s="111" t="str">
        <f>R238</f>
        <v/>
      </c>
      <c r="R238" s="51" t="str">
        <f t="shared" ref="R238" si="769">IF(S238 = "", "",IF(R239&lt;&gt; "",R239, $N$201))</f>
        <v/>
      </c>
      <c r="S238" s="340"/>
      <c r="T238" s="337"/>
      <c r="U238" s="337"/>
      <c r="V238" s="338"/>
      <c r="W238" s="111" t="str">
        <f>X238</f>
        <v/>
      </c>
      <c r="X238" s="51" t="str">
        <f t="shared" ref="X238" si="770">IF(Y238 = "", "",IF(X239&lt;&gt; "",X239, $N$201))</f>
        <v/>
      </c>
      <c r="Y238" s="340"/>
      <c r="Z238" s="337"/>
      <c r="AA238" s="337"/>
      <c r="AB238" s="338"/>
      <c r="AC238" s="111" t="str">
        <f>AD238</f>
        <v/>
      </c>
      <c r="AD238" s="51" t="str">
        <f t="shared" ref="AD238" si="771">IF(AE238 = "", "",IF(AD239&lt;&gt; "",AD239, $N$201))</f>
        <v/>
      </c>
      <c r="AE238" s="340"/>
      <c r="AF238" s="337"/>
      <c r="AG238" s="337"/>
      <c r="AH238" s="341"/>
      <c r="AI238" s="111" t="str">
        <f>AJ238</f>
        <v/>
      </c>
      <c r="AJ238" s="51" t="str">
        <f t="shared" ref="AJ238" si="772">IF(AK238 = "", "",IF(AJ239&lt;&gt; "",AJ239, $N$201))</f>
        <v/>
      </c>
      <c r="AK238" s="340"/>
      <c r="AL238" s="337"/>
      <c r="AM238" s="337"/>
      <c r="AN238" s="342"/>
      <c r="AO238" s="111" t="str">
        <f>AP238</f>
        <v/>
      </c>
      <c r="AP238" s="51" t="str">
        <f t="shared" ref="AP238" si="773">IF(AQ238 = "", "",IF(AP239&lt;&gt; "",AP239, $N$201))</f>
        <v/>
      </c>
      <c r="AQ238" s="340"/>
      <c r="AR238" s="337"/>
      <c r="AS238" s="337"/>
      <c r="AT238" s="341"/>
      <c r="AU238" s="111" t="str">
        <f>AV238</f>
        <v/>
      </c>
      <c r="AV238" s="51" t="str">
        <f t="shared" ref="AV238" si="774">IF(AW238 = "", "",IF(AV239&lt;&gt; "",AV239, $N$201))</f>
        <v/>
      </c>
      <c r="AW238" s="340"/>
      <c r="AX238" s="337"/>
      <c r="AY238" s="337"/>
      <c r="AZ238" s="338"/>
      <c r="BA238" s="111" t="str">
        <f>BB238</f>
        <v/>
      </c>
      <c r="BB238" s="51" t="str">
        <f t="shared" ref="BB238" si="775">IF(BC238 = "", "",IF(BB239&lt;&gt; "",BB239, $N$201))</f>
        <v/>
      </c>
      <c r="BC238" s="357"/>
      <c r="BD238" s="358"/>
      <c r="BE238" s="358"/>
      <c r="BF238" s="359"/>
      <c r="BG238" s="344"/>
      <c r="BZ238" s="367"/>
      <c r="CA238" s="367"/>
      <c r="CB238" s="367"/>
      <c r="CC238" s="382"/>
      <c r="CD238" s="382"/>
      <c r="CE238" s="382"/>
      <c r="CF238" s="382"/>
      <c r="CG238" s="382"/>
      <c r="CH238" s="382"/>
      <c r="CI238" s="382"/>
      <c r="CJ238" s="382"/>
      <c r="CK238" s="382"/>
      <c r="CL238" s="382"/>
      <c r="CM238" s="382"/>
      <c r="CN238" s="367"/>
      <c r="CO238" s="367"/>
      <c r="CP238" s="367"/>
      <c r="CQ238" s="367"/>
      <c r="CR238" s="367"/>
      <c r="CS238" s="367"/>
      <c r="CT238" s="367"/>
      <c r="CU238" s="367"/>
      <c r="CV238" s="367"/>
      <c r="CW238" s="367"/>
      <c r="CX238" s="367"/>
      <c r="CY238" s="367"/>
      <c r="CZ238" s="367"/>
      <c r="DA238" s="367"/>
      <c r="DB238" s="407"/>
      <c r="DC238" s="354"/>
      <c r="DD238" s="354"/>
      <c r="DE238" s="354"/>
      <c r="DF238" s="354"/>
      <c r="DG238" s="354"/>
      <c r="DH238" s="354"/>
      <c r="DI238" s="354"/>
      <c r="DJ238" s="354"/>
      <c r="DK238" s="354"/>
      <c r="DL238" s="354"/>
      <c r="DM238" s="354"/>
      <c r="DN238" s="354"/>
      <c r="DO238" s="367"/>
      <c r="DP238" s="367"/>
      <c r="DQ238" s="367"/>
      <c r="DR238" s="367"/>
      <c r="DS238" s="367"/>
      <c r="DT238" s="367"/>
      <c r="DU238" s="367"/>
      <c r="DV238" s="367"/>
      <c r="DW238" s="367"/>
      <c r="DX238" s="367"/>
      <c r="DY238" s="367"/>
      <c r="EE238" s="135"/>
      <c r="EG238" s="135"/>
      <c r="EH238" s="135"/>
      <c r="EI238" s="135"/>
      <c r="EJ238" s="135"/>
      <c r="EK238" s="135"/>
      <c r="EL238" s="135"/>
      <c r="EM238" s="135"/>
      <c r="EN238" s="135"/>
      <c r="EO238" s="135"/>
      <c r="EP238" s="135"/>
      <c r="ES238" s="135"/>
      <c r="ET238" s="135"/>
    </row>
    <row r="239" spans="1:150" outlineLevel="1">
      <c r="A239" s="17">
        <f>IF(ISBLANK(D237),0,IF(CODE(D237)&gt;64,1,0))</f>
        <v>0</v>
      </c>
      <c r="B239" s="398"/>
      <c r="C239" s="360"/>
      <c r="D239" s="333"/>
      <c r="E239" s="361"/>
      <c r="F239" s="339"/>
      <c r="G239" s="340"/>
      <c r="H239" s="337"/>
      <c r="I239" s="337"/>
      <c r="J239" s="338"/>
      <c r="K239" s="361"/>
      <c r="L239" s="339"/>
      <c r="M239" s="340"/>
      <c r="N239" s="337"/>
      <c r="O239" s="337"/>
      <c r="P239" s="338"/>
      <c r="Q239" s="361"/>
      <c r="R239" s="339"/>
      <c r="S239" s="340"/>
      <c r="T239" s="337"/>
      <c r="U239" s="337"/>
      <c r="V239" s="338"/>
      <c r="W239" s="361"/>
      <c r="X239" s="339"/>
      <c r="Y239" s="340"/>
      <c r="Z239" s="337"/>
      <c r="AA239" s="337"/>
      <c r="AB239" s="338"/>
      <c r="AC239" s="361"/>
      <c r="AD239" s="339"/>
      <c r="AE239" s="340"/>
      <c r="AF239" s="337"/>
      <c r="AG239" s="337"/>
      <c r="AH239" s="341"/>
      <c r="AI239" s="361"/>
      <c r="AJ239" s="339"/>
      <c r="AK239" s="340"/>
      <c r="AL239" s="337"/>
      <c r="AM239" s="337"/>
      <c r="AN239" s="342"/>
      <c r="AO239" s="361"/>
      <c r="AP239" s="339"/>
      <c r="AQ239" s="340"/>
      <c r="AR239" s="337"/>
      <c r="AS239" s="337"/>
      <c r="AT239" s="341"/>
      <c r="AU239" s="361"/>
      <c r="AV239" s="339"/>
      <c r="AW239" s="340"/>
      <c r="AX239" s="337"/>
      <c r="AY239" s="337"/>
      <c r="AZ239" s="338"/>
      <c r="BA239" s="361"/>
      <c r="BB239" s="339"/>
      <c r="BC239" s="340"/>
      <c r="BD239" s="337"/>
      <c r="BE239" s="337"/>
      <c r="BF239" s="343"/>
      <c r="BG239" s="130"/>
      <c r="BZ239" s="367"/>
      <c r="CA239" s="367"/>
      <c r="CB239" s="367"/>
      <c r="CC239" s="382"/>
      <c r="CD239" s="382"/>
      <c r="CE239" s="382"/>
      <c r="CF239" s="382"/>
      <c r="CG239" s="382"/>
      <c r="CH239" s="382"/>
      <c r="CI239" s="382"/>
      <c r="CJ239" s="382"/>
      <c r="CK239" s="382"/>
      <c r="CL239" s="382"/>
      <c r="CM239" s="382"/>
      <c r="CN239" s="367"/>
      <c r="CO239" s="367"/>
      <c r="CP239" s="367"/>
      <c r="CQ239" s="367"/>
      <c r="CR239" s="367"/>
      <c r="CS239" s="367"/>
      <c r="CT239" s="367"/>
      <c r="CU239" s="367"/>
      <c r="CV239" s="367"/>
      <c r="CW239" s="367"/>
      <c r="CX239" s="367"/>
      <c r="CY239" s="367"/>
      <c r="CZ239" s="367"/>
      <c r="DA239" s="367"/>
      <c r="DB239" s="407"/>
      <c r="DC239" s="354"/>
      <c r="DD239" s="354"/>
      <c r="DE239" s="354"/>
      <c r="DF239" s="354"/>
      <c r="DG239" s="354"/>
      <c r="DH239" s="354"/>
      <c r="DI239" s="354"/>
      <c r="DJ239" s="354"/>
      <c r="DK239" s="354"/>
      <c r="DL239" s="354"/>
      <c r="DM239" s="354"/>
      <c r="DN239" s="354"/>
      <c r="DO239" s="367"/>
      <c r="DP239" s="367"/>
      <c r="DQ239" s="367"/>
      <c r="DR239" s="367"/>
      <c r="DS239" s="367"/>
      <c r="DT239" s="367"/>
      <c r="DU239" s="367"/>
      <c r="DV239" s="367"/>
      <c r="DW239" s="367"/>
      <c r="DX239" s="367"/>
      <c r="DY239" s="367"/>
      <c r="EE239" s="135"/>
      <c r="EG239" s="135"/>
      <c r="EH239" s="135"/>
      <c r="EI239" s="135"/>
      <c r="EJ239" s="135"/>
      <c r="EK239" s="135"/>
      <c r="EL239" s="135"/>
      <c r="EM239" s="135"/>
      <c r="EN239" s="135"/>
      <c r="EO239" s="135"/>
      <c r="EP239" s="135"/>
      <c r="ES239" s="135"/>
      <c r="ET239" s="135"/>
    </row>
    <row r="240" spans="1:150" outlineLevel="1">
      <c r="A240" s="17">
        <f>IF(ISBLANK(D238),0,IF(CODE(D238)&gt;64,1,0))</f>
        <v>0</v>
      </c>
      <c r="B240" s="18">
        <f t="shared" si="675"/>
        <v>0</v>
      </c>
      <c r="C240" s="384"/>
      <c r="D240" s="19">
        <f t="shared" si="676"/>
        <v>0</v>
      </c>
      <c r="E240" s="347"/>
      <c r="F240" s="46">
        <f t="shared" si="656"/>
        <v>0</v>
      </c>
      <c r="G240" s="375"/>
      <c r="H240" s="376"/>
      <c r="I240" s="376"/>
      <c r="J240" s="377"/>
      <c r="K240" s="347"/>
      <c r="L240" s="46">
        <f t="shared" si="657"/>
        <v>0</v>
      </c>
      <c r="M240" s="375"/>
      <c r="N240" s="376"/>
      <c r="O240" s="376"/>
      <c r="P240" s="374"/>
      <c r="Q240" s="347"/>
      <c r="R240" s="46">
        <f t="shared" si="658"/>
        <v>0</v>
      </c>
      <c r="S240" s="348"/>
      <c r="T240" s="349"/>
      <c r="U240" s="349"/>
      <c r="V240" s="350"/>
      <c r="W240" s="347"/>
      <c r="X240" s="46">
        <f t="shared" si="659"/>
        <v>0</v>
      </c>
      <c r="Y240" s="348"/>
      <c r="Z240" s="349"/>
      <c r="AA240" s="349"/>
      <c r="AB240" s="350"/>
      <c r="AC240" s="347"/>
      <c r="AD240" s="46">
        <f t="shared" si="660"/>
        <v>0</v>
      </c>
      <c r="AE240" s="348"/>
      <c r="AF240" s="349"/>
      <c r="AG240" s="349"/>
      <c r="AH240" s="351"/>
      <c r="AI240" s="347"/>
      <c r="AJ240" s="46">
        <f t="shared" si="661"/>
        <v>0</v>
      </c>
      <c r="AK240" s="348"/>
      <c r="AL240" s="349"/>
      <c r="AM240" s="349"/>
      <c r="AN240" s="352"/>
      <c r="AO240" s="347"/>
      <c r="AP240" s="46">
        <f t="shared" si="662"/>
        <v>0</v>
      </c>
      <c r="AQ240" s="348"/>
      <c r="AR240" s="349"/>
      <c r="AS240" s="349"/>
      <c r="AT240" s="351"/>
      <c r="AU240" s="347"/>
      <c r="AV240" s="46">
        <f t="shared" si="663"/>
        <v>0</v>
      </c>
      <c r="AW240" s="348"/>
      <c r="AX240" s="349"/>
      <c r="AY240" s="349"/>
      <c r="AZ240" s="350"/>
      <c r="BA240" s="347"/>
      <c r="BB240" s="46">
        <f t="shared" si="664"/>
        <v>0</v>
      </c>
      <c r="BC240" s="340"/>
      <c r="BD240" s="337"/>
      <c r="BE240" s="337"/>
      <c r="BF240" s="343"/>
      <c r="BG240" s="344"/>
      <c r="BZ240" s="367"/>
      <c r="CA240" s="367"/>
      <c r="CB240" s="367"/>
      <c r="CC240" s="382"/>
      <c r="CD240" s="382"/>
      <c r="CE240" s="382"/>
      <c r="CF240" s="382"/>
      <c r="CG240" s="382"/>
      <c r="CH240" s="382"/>
      <c r="CI240" s="382"/>
      <c r="CJ240" s="382"/>
      <c r="CK240" s="382"/>
      <c r="CL240" s="382"/>
      <c r="CM240" s="382"/>
      <c r="CN240" s="367"/>
      <c r="CO240" s="367"/>
      <c r="CP240" s="367"/>
      <c r="CQ240" s="367"/>
      <c r="CR240" s="367"/>
      <c r="CS240" s="367"/>
      <c r="CT240" s="367"/>
      <c r="CU240" s="367"/>
      <c r="CV240" s="367"/>
      <c r="CW240" s="367"/>
      <c r="CX240" s="367"/>
      <c r="CY240" s="367"/>
      <c r="CZ240" s="367"/>
      <c r="DA240" s="367"/>
      <c r="DB240" s="407"/>
      <c r="DC240" s="354"/>
      <c r="DD240" s="354"/>
      <c r="DE240" s="354"/>
      <c r="DF240" s="354"/>
      <c r="DG240" s="354"/>
      <c r="DH240" s="354"/>
      <c r="DI240" s="354"/>
      <c r="DJ240" s="354"/>
      <c r="DK240" s="354"/>
      <c r="DL240" s="354"/>
      <c r="DM240" s="354"/>
      <c r="DN240" s="354"/>
      <c r="DO240" s="367"/>
      <c r="DP240" s="367"/>
      <c r="DQ240" s="367"/>
      <c r="DR240" s="367"/>
      <c r="DS240" s="367"/>
      <c r="DT240" s="367"/>
      <c r="DU240" s="367"/>
      <c r="DV240" s="367"/>
      <c r="DW240" s="367"/>
      <c r="DX240" s="367"/>
      <c r="DY240" s="367"/>
      <c r="EE240" s="135"/>
      <c r="EG240" s="135"/>
      <c r="EH240" s="135"/>
      <c r="EI240" s="135"/>
      <c r="EJ240" s="135"/>
      <c r="EK240" s="135"/>
      <c r="EL240" s="135"/>
      <c r="EM240" s="135"/>
      <c r="EN240" s="135"/>
      <c r="EO240" s="135"/>
      <c r="EP240" s="135"/>
      <c r="ES240" s="135"/>
      <c r="ET240" s="135"/>
    </row>
    <row r="241" spans="1:150" outlineLevel="1">
      <c r="A241" s="353"/>
      <c r="B241" s="398"/>
      <c r="C241" s="42" t="str">
        <f t="shared" ref="C241" si="776">IF(D241="","", IF(D242&lt;&gt;"",D242,$N$201))</f>
        <v/>
      </c>
      <c r="D241" s="355"/>
      <c r="E241" s="111" t="str">
        <f>F241</f>
        <v/>
      </c>
      <c r="F241" s="51" t="str">
        <f t="shared" ref="F241" si="777">IF(G241 = "", "",IF(F242&lt;&gt; "",F242, $N$201))</f>
        <v/>
      </c>
      <c r="G241" s="357"/>
      <c r="H241" s="358"/>
      <c r="I241" s="358"/>
      <c r="J241" s="362"/>
      <c r="K241" s="111" t="str">
        <f>L241</f>
        <v/>
      </c>
      <c r="L241" s="51" t="str">
        <f t="shared" ref="L241" si="778">IF(M241 = "", "",IF(L242&lt;&gt; "",L242, $N$201))</f>
        <v/>
      </c>
      <c r="M241" s="357"/>
      <c r="N241" s="358"/>
      <c r="O241" s="358"/>
      <c r="P241" s="359"/>
      <c r="Q241" s="111" t="str">
        <f>R241</f>
        <v/>
      </c>
      <c r="R241" s="51" t="str">
        <f t="shared" ref="R241" si="779">IF(S241 = "", "",IF(R242&lt;&gt; "",R242, $N$201))</f>
        <v/>
      </c>
      <c r="S241" s="357"/>
      <c r="T241" s="358"/>
      <c r="U241" s="358"/>
      <c r="V241" s="362"/>
      <c r="W241" s="111" t="str">
        <f>X241</f>
        <v/>
      </c>
      <c r="X241" s="51" t="str">
        <f t="shared" ref="X241" si="780">IF(Y241 = "", "",IF(X242&lt;&gt; "",X242, $N$201))</f>
        <v/>
      </c>
      <c r="Y241" s="357"/>
      <c r="Z241" s="358"/>
      <c r="AA241" s="358"/>
      <c r="AB241" s="362"/>
      <c r="AC241" s="111" t="str">
        <f>AD241</f>
        <v/>
      </c>
      <c r="AD241" s="51" t="str">
        <f t="shared" ref="AD241" si="781">IF(AE241 = "", "",IF(AD242&lt;&gt; "",AD242, $N$201))</f>
        <v/>
      </c>
      <c r="AE241" s="357"/>
      <c r="AF241" s="358"/>
      <c r="AG241" s="358"/>
      <c r="AH241" s="370"/>
      <c r="AI241" s="111" t="str">
        <f>AJ241</f>
        <v/>
      </c>
      <c r="AJ241" s="51" t="str">
        <f t="shared" ref="AJ241" si="782">IF(AK241 = "", "",IF(AJ242&lt;&gt; "",AJ242, $N$201))</f>
        <v/>
      </c>
      <c r="AK241" s="357"/>
      <c r="AL241" s="358"/>
      <c r="AM241" s="358"/>
      <c r="AN241" s="371"/>
      <c r="AO241" s="111" t="str">
        <f>AP241</f>
        <v/>
      </c>
      <c r="AP241" s="51" t="str">
        <f t="shared" ref="AP241" si="783">IF(AQ241 = "", "",IF(AP242&lt;&gt; "",AP242, $N$201))</f>
        <v/>
      </c>
      <c r="AQ241" s="357"/>
      <c r="AR241" s="358"/>
      <c r="AS241" s="358"/>
      <c r="AT241" s="370"/>
      <c r="AU241" s="111" t="str">
        <f>AV241</f>
        <v/>
      </c>
      <c r="AV241" s="51" t="str">
        <f t="shared" ref="AV241" si="784">IF(AW241 = "", "",IF(AV242&lt;&gt; "",AV242, $N$201))</f>
        <v/>
      </c>
      <c r="AW241" s="357"/>
      <c r="AX241" s="358"/>
      <c r="AY241" s="358"/>
      <c r="AZ241" s="362"/>
      <c r="BA241" s="111" t="str">
        <f>BB241</f>
        <v/>
      </c>
      <c r="BB241" s="51" t="str">
        <f t="shared" ref="BB241" si="785">IF(BC241 = "", "",IF(BB242&lt;&gt; "",BB242, $N$201))</f>
        <v/>
      </c>
      <c r="BC241" s="357"/>
      <c r="BD241" s="358"/>
      <c r="BE241" s="358"/>
      <c r="BF241" s="359"/>
      <c r="BG241" s="344"/>
      <c r="BZ241" s="367"/>
      <c r="CA241" s="367"/>
      <c r="CB241" s="367"/>
      <c r="CC241" s="382"/>
      <c r="CD241" s="382"/>
      <c r="CE241" s="382"/>
      <c r="CF241" s="382"/>
      <c r="CG241" s="382"/>
      <c r="CH241" s="382"/>
      <c r="CI241" s="382"/>
      <c r="CJ241" s="382"/>
      <c r="CK241" s="382"/>
      <c r="CL241" s="382"/>
      <c r="CM241" s="382"/>
      <c r="CN241" s="367"/>
      <c r="CO241" s="367"/>
      <c r="CP241" s="367"/>
      <c r="CQ241" s="367"/>
      <c r="CR241" s="367"/>
      <c r="CS241" s="367"/>
      <c r="CT241" s="367"/>
      <c r="CU241" s="367"/>
      <c r="CV241" s="367"/>
      <c r="CW241" s="367"/>
      <c r="CX241" s="367"/>
      <c r="CY241" s="367"/>
      <c r="CZ241" s="367"/>
      <c r="DA241" s="367"/>
      <c r="DB241" s="407"/>
      <c r="DC241" s="354"/>
      <c r="DD241" s="354"/>
      <c r="DE241" s="354"/>
      <c r="DF241" s="354"/>
      <c r="DG241" s="354"/>
      <c r="DH241" s="354"/>
      <c r="DI241" s="354"/>
      <c r="DJ241" s="354"/>
      <c r="DK241" s="354"/>
      <c r="DL241" s="354"/>
      <c r="DM241" s="354"/>
      <c r="DN241" s="354"/>
      <c r="DO241" s="367"/>
      <c r="DP241" s="367"/>
      <c r="DQ241" s="367"/>
      <c r="DR241" s="367"/>
      <c r="DS241" s="367"/>
      <c r="DT241" s="367"/>
      <c r="DU241" s="367"/>
      <c r="DV241" s="367"/>
      <c r="DW241" s="367"/>
      <c r="DX241" s="367"/>
      <c r="DY241" s="367"/>
      <c r="EE241" s="135"/>
      <c r="EG241" s="135"/>
      <c r="EH241" s="135"/>
      <c r="EI241" s="135"/>
      <c r="EJ241" s="135"/>
      <c r="EK241" s="135"/>
      <c r="EL241" s="135"/>
      <c r="EM241" s="135"/>
      <c r="EN241" s="135"/>
      <c r="EO241" s="135"/>
      <c r="EP241" s="135"/>
      <c r="ES241" s="135"/>
      <c r="ET241" s="135"/>
    </row>
    <row r="242" spans="1:150" outlineLevel="1">
      <c r="A242" s="17">
        <f>IF(ISBLANK(D240),0,IF(CODE(D240)&gt;64,1,0))</f>
        <v>0</v>
      </c>
      <c r="B242" s="398"/>
      <c r="C242" s="360"/>
      <c r="D242" s="333"/>
      <c r="E242" s="361"/>
      <c r="F242" s="339"/>
      <c r="G242" s="340"/>
      <c r="H242" s="337"/>
      <c r="I242" s="337"/>
      <c r="J242" s="338"/>
      <c r="K242" s="361"/>
      <c r="L242" s="339"/>
      <c r="M242" s="340"/>
      <c r="N242" s="337"/>
      <c r="O242" s="337"/>
      <c r="P242" s="338"/>
      <c r="Q242" s="361"/>
      <c r="R242" s="339"/>
      <c r="S242" s="340"/>
      <c r="T242" s="337"/>
      <c r="U242" s="337"/>
      <c r="V242" s="338"/>
      <c r="W242" s="361"/>
      <c r="X242" s="339"/>
      <c r="Y242" s="340"/>
      <c r="Z242" s="337"/>
      <c r="AA242" s="337"/>
      <c r="AB242" s="338"/>
      <c r="AC242" s="361"/>
      <c r="AD242" s="339"/>
      <c r="AE242" s="340"/>
      <c r="AF242" s="337"/>
      <c r="AG242" s="337"/>
      <c r="AH242" s="341"/>
      <c r="AI242" s="361"/>
      <c r="AJ242" s="339"/>
      <c r="AK242" s="340"/>
      <c r="AL242" s="337"/>
      <c r="AM242" s="337"/>
      <c r="AN242" s="342"/>
      <c r="AO242" s="361"/>
      <c r="AP242" s="339"/>
      <c r="AQ242" s="340"/>
      <c r="AR242" s="337"/>
      <c r="AS242" s="337"/>
      <c r="AT242" s="341"/>
      <c r="AU242" s="361"/>
      <c r="AV242" s="339"/>
      <c r="AW242" s="340"/>
      <c r="AX242" s="337"/>
      <c r="AY242" s="337"/>
      <c r="AZ242" s="338"/>
      <c r="BA242" s="361"/>
      <c r="BB242" s="339"/>
      <c r="BC242" s="340"/>
      <c r="BD242" s="337"/>
      <c r="BE242" s="337"/>
      <c r="BF242" s="343"/>
      <c r="BG242" s="130"/>
      <c r="BZ242" s="367"/>
      <c r="CA242" s="367"/>
      <c r="CB242" s="367"/>
      <c r="CC242" s="382"/>
      <c r="CD242" s="382"/>
      <c r="CE242" s="382"/>
      <c r="CF242" s="382"/>
      <c r="CG242" s="382"/>
      <c r="CH242" s="382"/>
      <c r="CI242" s="382"/>
      <c r="CJ242" s="382"/>
      <c r="CK242" s="382"/>
      <c r="CL242" s="382"/>
      <c r="CM242" s="382"/>
      <c r="CN242" s="367"/>
      <c r="CO242" s="367"/>
      <c r="CP242" s="367"/>
      <c r="CQ242" s="367"/>
      <c r="CR242" s="367"/>
      <c r="CS242" s="367"/>
      <c r="CT242" s="367"/>
      <c r="CU242" s="367"/>
      <c r="CV242" s="367"/>
      <c r="CW242" s="367"/>
      <c r="CX242" s="367"/>
      <c r="CY242" s="367"/>
      <c r="CZ242" s="367"/>
      <c r="DA242" s="367"/>
      <c r="DB242" s="407"/>
      <c r="DC242" s="354"/>
      <c r="DD242" s="354"/>
      <c r="DE242" s="354"/>
      <c r="DF242" s="354"/>
      <c r="DG242" s="354"/>
      <c r="DH242" s="354"/>
      <c r="DI242" s="354"/>
      <c r="DJ242" s="354"/>
      <c r="DK242" s="354"/>
      <c r="DL242" s="354"/>
      <c r="DM242" s="354"/>
      <c r="DN242" s="354"/>
      <c r="DO242" s="367"/>
      <c r="DP242" s="367"/>
      <c r="DQ242" s="367"/>
      <c r="DR242" s="367"/>
      <c r="DS242" s="367"/>
      <c r="DT242" s="367"/>
      <c r="DU242" s="367"/>
      <c r="DV242" s="367"/>
      <c r="DW242" s="367"/>
      <c r="DX242" s="367"/>
      <c r="DY242" s="367"/>
      <c r="EE242" s="135"/>
      <c r="EG242" s="135"/>
      <c r="EH242" s="135"/>
      <c r="EI242" s="135"/>
      <c r="EJ242" s="135"/>
      <c r="EK242" s="135"/>
      <c r="EL242" s="135"/>
      <c r="EM242" s="135"/>
      <c r="EN242" s="135"/>
      <c r="EO242" s="135"/>
      <c r="EP242" s="135"/>
      <c r="ES242" s="135"/>
      <c r="ET242" s="135"/>
    </row>
    <row r="243" spans="1:150" outlineLevel="1">
      <c r="A243" s="24">
        <f>IF(ISBLANK(D241),0,IF(CODE(D241)&gt;64,1,0))</f>
        <v>0</v>
      </c>
      <c r="B243" s="18">
        <f t="shared" si="675"/>
        <v>0</v>
      </c>
      <c r="C243" s="384"/>
      <c r="D243" s="19">
        <f t="shared" si="676"/>
        <v>0</v>
      </c>
      <c r="E243" s="347"/>
      <c r="F243" s="46">
        <f t="shared" si="656"/>
        <v>0</v>
      </c>
      <c r="G243" s="405"/>
      <c r="H243" s="403"/>
      <c r="I243" s="403"/>
      <c r="J243" s="409"/>
      <c r="K243" s="347"/>
      <c r="L243" s="46">
        <f t="shared" si="657"/>
        <v>0</v>
      </c>
      <c r="M243" s="406"/>
      <c r="N243" s="403"/>
      <c r="O243" s="403"/>
      <c r="P243" s="374"/>
      <c r="Q243" s="347"/>
      <c r="R243" s="46">
        <f t="shared" si="658"/>
        <v>0</v>
      </c>
      <c r="S243" s="348"/>
      <c r="T243" s="349"/>
      <c r="U243" s="349"/>
      <c r="V243" s="350"/>
      <c r="W243" s="347"/>
      <c r="X243" s="46">
        <f t="shared" si="659"/>
        <v>0</v>
      </c>
      <c r="Y243" s="348"/>
      <c r="Z243" s="349"/>
      <c r="AA243" s="349"/>
      <c r="AB243" s="350"/>
      <c r="AC243" s="347"/>
      <c r="AD243" s="46">
        <f t="shared" si="660"/>
        <v>0</v>
      </c>
      <c r="AE243" s="348"/>
      <c r="AF243" s="349"/>
      <c r="AG243" s="349"/>
      <c r="AH243" s="351"/>
      <c r="AI243" s="347"/>
      <c r="AJ243" s="46">
        <f t="shared" si="661"/>
        <v>0</v>
      </c>
      <c r="AK243" s="348"/>
      <c r="AL243" s="349"/>
      <c r="AM243" s="349"/>
      <c r="AN243" s="352"/>
      <c r="AO243" s="347"/>
      <c r="AP243" s="46">
        <f t="shared" si="662"/>
        <v>0</v>
      </c>
      <c r="AQ243" s="348"/>
      <c r="AR243" s="349"/>
      <c r="AS243" s="349"/>
      <c r="AT243" s="351"/>
      <c r="AU243" s="347"/>
      <c r="AV243" s="46">
        <f t="shared" si="663"/>
        <v>0</v>
      </c>
      <c r="AW243" s="348"/>
      <c r="AX243" s="349"/>
      <c r="AY243" s="349"/>
      <c r="AZ243" s="350"/>
      <c r="BA243" s="347"/>
      <c r="BB243" s="46">
        <f t="shared" si="664"/>
        <v>0</v>
      </c>
      <c r="BC243" s="410"/>
      <c r="BD243" s="373"/>
      <c r="BE243" s="373"/>
      <c r="BF243" s="374"/>
      <c r="BG243" s="344"/>
      <c r="BZ243" s="367"/>
      <c r="CA243" s="367"/>
      <c r="CB243" s="367"/>
      <c r="CC243" s="382"/>
      <c r="CD243" s="382"/>
      <c r="CE243" s="382"/>
      <c r="CF243" s="382"/>
      <c r="CG243" s="382"/>
      <c r="CH243" s="382"/>
      <c r="CI243" s="382"/>
      <c r="CJ243" s="382"/>
      <c r="CK243" s="382"/>
      <c r="CL243" s="382"/>
      <c r="CM243" s="382"/>
      <c r="CN243" s="367"/>
      <c r="CO243" s="367"/>
      <c r="CP243" s="367"/>
      <c r="CQ243" s="367"/>
      <c r="CR243" s="367"/>
      <c r="CS243" s="367"/>
      <c r="CT243" s="367"/>
      <c r="CU243" s="367"/>
      <c r="CV243" s="367"/>
      <c r="CW243" s="367"/>
      <c r="CX243" s="367"/>
      <c r="CY243" s="367"/>
      <c r="CZ243" s="367"/>
      <c r="DA243" s="367"/>
      <c r="DB243" s="407"/>
      <c r="DC243" s="354"/>
      <c r="DD243" s="354"/>
      <c r="DE243" s="354"/>
      <c r="DF243" s="354"/>
      <c r="DG243" s="354"/>
      <c r="DH243" s="354"/>
      <c r="DI243" s="354"/>
      <c r="DJ243" s="354"/>
      <c r="DK243" s="354"/>
      <c r="DL243" s="354"/>
      <c r="DM243" s="354"/>
      <c r="DN243" s="354"/>
      <c r="DO243" s="367"/>
      <c r="DP243" s="367"/>
      <c r="DQ243" s="367"/>
      <c r="DR243" s="367"/>
      <c r="DS243" s="367"/>
      <c r="DT243" s="367"/>
      <c r="DU243" s="367"/>
      <c r="DV243" s="367"/>
      <c r="DW243" s="367"/>
      <c r="DX243" s="367"/>
      <c r="DY243" s="367"/>
      <c r="EE243" s="135"/>
      <c r="EG243" s="135"/>
      <c r="EH243" s="135"/>
      <c r="EI243" s="135"/>
      <c r="EJ243" s="135"/>
      <c r="EK243" s="135"/>
      <c r="EL243" s="135"/>
      <c r="EM243" s="135"/>
      <c r="EN243" s="135"/>
      <c r="EO243" s="135"/>
      <c r="EP243" s="135"/>
      <c r="ES243" s="135"/>
      <c r="ET243" s="135"/>
    </row>
    <row r="244" spans="1:150" outlineLevel="1">
      <c r="A244" s="345"/>
      <c r="B244" s="398"/>
      <c r="C244" s="42" t="str">
        <f t="shared" ref="C244" si="786">IF(D244="","", IF(D245&lt;&gt;"",D245,$N$201))</f>
        <v/>
      </c>
      <c r="D244" s="355"/>
      <c r="E244" s="111" t="str">
        <f>F244</f>
        <v/>
      </c>
      <c r="F244" s="51" t="str">
        <f t="shared" ref="F244" si="787">IF(G244 = "", "",IF(F245&lt;&gt; "",F245, $N$201))</f>
        <v/>
      </c>
      <c r="G244" s="375"/>
      <c r="H244" s="376"/>
      <c r="I244" s="376"/>
      <c r="J244" s="377"/>
      <c r="K244" s="111" t="str">
        <f>L244</f>
        <v/>
      </c>
      <c r="L244" s="51" t="str">
        <f t="shared" ref="L244" si="788">IF(M244 = "", "",IF(L245&lt;&gt; "",L245, $N$201))</f>
        <v/>
      </c>
      <c r="M244" s="375"/>
      <c r="N244" s="376"/>
      <c r="O244" s="376"/>
      <c r="P244" s="377"/>
      <c r="Q244" s="111" t="str">
        <f>R244</f>
        <v/>
      </c>
      <c r="R244" s="51" t="str">
        <f t="shared" ref="R244" si="789">IF(S244 = "", "",IF(R245&lt;&gt; "",R245, $N$201))</f>
        <v/>
      </c>
      <c r="S244" s="375"/>
      <c r="T244" s="376"/>
      <c r="U244" s="376"/>
      <c r="V244" s="377"/>
      <c r="W244" s="111" t="str">
        <f>X244</f>
        <v/>
      </c>
      <c r="X244" s="51" t="str">
        <f t="shared" ref="X244" si="790">IF(Y244 = "", "",IF(X245&lt;&gt; "",X245, $N$201))</f>
        <v/>
      </c>
      <c r="Y244" s="375"/>
      <c r="Z244" s="376"/>
      <c r="AA244" s="376"/>
      <c r="AB244" s="377"/>
      <c r="AC244" s="111" t="str">
        <f>AD244</f>
        <v/>
      </c>
      <c r="AD244" s="51" t="str">
        <f t="shared" ref="AD244" si="791">IF(AE244 = "", "",IF(AD245&lt;&gt; "",AD245, $N$201))</f>
        <v/>
      </c>
      <c r="AE244" s="375"/>
      <c r="AF244" s="376"/>
      <c r="AG244" s="376"/>
      <c r="AH244" s="378"/>
      <c r="AI244" s="111" t="str">
        <f>AJ244</f>
        <v/>
      </c>
      <c r="AJ244" s="51" t="str">
        <f t="shared" ref="AJ244" si="792">IF(AK244 = "", "",IF(AJ245&lt;&gt; "",AJ245, $N$201))</f>
        <v/>
      </c>
      <c r="AK244" s="375"/>
      <c r="AL244" s="376"/>
      <c r="AM244" s="376"/>
      <c r="AN244" s="379"/>
      <c r="AO244" s="111" t="str">
        <f>AP244</f>
        <v/>
      </c>
      <c r="AP244" s="51" t="str">
        <f t="shared" ref="AP244" si="793">IF(AQ244 = "", "",IF(AP245&lt;&gt; "",AP245, $N$201))</f>
        <v/>
      </c>
      <c r="AQ244" s="375"/>
      <c r="AR244" s="376"/>
      <c r="AS244" s="376"/>
      <c r="AT244" s="378"/>
      <c r="AU244" s="111" t="str">
        <f>AV244</f>
        <v/>
      </c>
      <c r="AV244" s="51" t="str">
        <f t="shared" ref="AV244" si="794">IF(AW244 = "", "",IF(AV245&lt;&gt; "",AV245, $N$201))</f>
        <v/>
      </c>
      <c r="AW244" s="375"/>
      <c r="AX244" s="376"/>
      <c r="AY244" s="376"/>
      <c r="AZ244" s="377"/>
      <c r="BA244" s="111" t="str">
        <f>BB244</f>
        <v/>
      </c>
      <c r="BB244" s="51" t="str">
        <f t="shared" ref="BB244" si="795">IF(BC244 = "", "",IF(BB245&lt;&gt; "",BB245, $N$201))</f>
        <v/>
      </c>
      <c r="BC244" s="340"/>
      <c r="BD244" s="337"/>
      <c r="BE244" s="337"/>
      <c r="BF244" s="343"/>
      <c r="BG244" s="344"/>
      <c r="BZ244" s="367"/>
      <c r="CA244" s="367"/>
      <c r="CB244" s="367"/>
      <c r="CC244" s="382"/>
      <c r="CD244" s="382"/>
      <c r="CE244" s="382"/>
      <c r="CF244" s="382"/>
      <c r="CG244" s="382"/>
      <c r="CH244" s="382"/>
      <c r="CI244" s="382"/>
      <c r="CJ244" s="382"/>
      <c r="CK244" s="382"/>
      <c r="CL244" s="382"/>
      <c r="CM244" s="382"/>
      <c r="CN244" s="367"/>
      <c r="CO244" s="367"/>
      <c r="CP244" s="367"/>
      <c r="CQ244" s="367"/>
      <c r="CR244" s="367"/>
      <c r="CS244" s="367"/>
      <c r="CT244" s="367"/>
      <c r="CU244" s="367"/>
      <c r="CV244" s="367"/>
      <c r="CW244" s="367"/>
      <c r="CX244" s="367"/>
      <c r="CY244" s="367"/>
      <c r="CZ244" s="367"/>
      <c r="DA244" s="367"/>
      <c r="DB244" s="407"/>
      <c r="DC244" s="354"/>
      <c r="DD244" s="354"/>
      <c r="DE244" s="354"/>
      <c r="DF244" s="354"/>
      <c r="DG244" s="354"/>
      <c r="DH244" s="354"/>
      <c r="DI244" s="354"/>
      <c r="DJ244" s="354"/>
      <c r="DK244" s="354"/>
      <c r="DL244" s="354"/>
      <c r="DM244" s="354"/>
      <c r="DN244" s="354"/>
      <c r="DO244" s="367"/>
      <c r="DP244" s="367"/>
      <c r="DQ244" s="367"/>
      <c r="DR244" s="367"/>
      <c r="DS244" s="367"/>
      <c r="DT244" s="367"/>
      <c r="DU244" s="367"/>
      <c r="DV244" s="367"/>
      <c r="DW244" s="367"/>
      <c r="DX244" s="367"/>
      <c r="DY244" s="367"/>
      <c r="EE244" s="135"/>
      <c r="EG244" s="135"/>
      <c r="EH244" s="135"/>
      <c r="EI244" s="135"/>
      <c r="EJ244" s="135"/>
      <c r="EK244" s="135"/>
      <c r="EL244" s="135"/>
      <c r="EM244" s="135"/>
      <c r="EN244" s="135"/>
      <c r="EO244" s="135"/>
      <c r="EP244" s="135"/>
      <c r="ES244" s="135"/>
      <c r="ET244" s="135"/>
    </row>
    <row r="245" spans="1:150" outlineLevel="1">
      <c r="A245" s="17">
        <f>IF(ISBLANK(D243),0,IF(CODE(D243)&gt;64,1,0))</f>
        <v>0</v>
      </c>
      <c r="B245" s="398"/>
      <c r="C245" s="360"/>
      <c r="D245" s="333"/>
      <c r="E245" s="361"/>
      <c r="F245" s="339"/>
      <c r="G245" s="340"/>
      <c r="H245" s="337"/>
      <c r="I245" s="337"/>
      <c r="J245" s="338"/>
      <c r="K245" s="361"/>
      <c r="L245" s="339"/>
      <c r="M245" s="340"/>
      <c r="N245" s="337"/>
      <c r="O245" s="337"/>
      <c r="P245" s="338"/>
      <c r="Q245" s="361"/>
      <c r="R245" s="339"/>
      <c r="S245" s="340"/>
      <c r="T245" s="337"/>
      <c r="U245" s="337"/>
      <c r="V245" s="338"/>
      <c r="W245" s="361"/>
      <c r="X245" s="339"/>
      <c r="Y245" s="340"/>
      <c r="Z245" s="337"/>
      <c r="AA245" s="337"/>
      <c r="AB245" s="338"/>
      <c r="AC245" s="361"/>
      <c r="AD245" s="339"/>
      <c r="AE245" s="340"/>
      <c r="AF245" s="337"/>
      <c r="AG245" s="337"/>
      <c r="AH245" s="341"/>
      <c r="AI245" s="361"/>
      <c r="AJ245" s="339"/>
      <c r="AK245" s="340"/>
      <c r="AL245" s="337"/>
      <c r="AM245" s="337"/>
      <c r="AN245" s="342"/>
      <c r="AO245" s="361"/>
      <c r="AP245" s="339"/>
      <c r="AQ245" s="340"/>
      <c r="AR245" s="337"/>
      <c r="AS245" s="337"/>
      <c r="AT245" s="341"/>
      <c r="AU245" s="361"/>
      <c r="AV245" s="339"/>
      <c r="AW245" s="340"/>
      <c r="AX245" s="337"/>
      <c r="AY245" s="337"/>
      <c r="AZ245" s="338"/>
      <c r="BA245" s="361"/>
      <c r="BB245" s="339"/>
      <c r="BC245" s="340"/>
      <c r="BD245" s="337"/>
      <c r="BE245" s="337"/>
      <c r="BF245" s="343"/>
      <c r="BG245" s="130"/>
      <c r="BZ245" s="367"/>
      <c r="CA245" s="367"/>
      <c r="CB245" s="367"/>
      <c r="CC245" s="382"/>
      <c r="CD245" s="382"/>
      <c r="CE245" s="382"/>
      <c r="CF245" s="382"/>
      <c r="CG245" s="382"/>
      <c r="CH245" s="382"/>
      <c r="CI245" s="382"/>
      <c r="CJ245" s="382"/>
      <c r="CK245" s="382"/>
      <c r="CL245" s="382"/>
      <c r="CM245" s="382"/>
      <c r="CN245" s="367"/>
      <c r="CO245" s="367"/>
      <c r="CP245" s="367"/>
      <c r="CQ245" s="367"/>
      <c r="CR245" s="367"/>
      <c r="CS245" s="367"/>
      <c r="CT245" s="367"/>
      <c r="CU245" s="367"/>
      <c r="CV245" s="367"/>
      <c r="CW245" s="367"/>
      <c r="CX245" s="367"/>
      <c r="CY245" s="367"/>
      <c r="CZ245" s="367"/>
      <c r="DA245" s="367"/>
      <c r="DB245" s="407"/>
      <c r="DC245" s="354"/>
      <c r="DD245" s="354"/>
      <c r="DE245" s="354"/>
      <c r="DF245" s="354"/>
      <c r="DG245" s="354"/>
      <c r="DH245" s="354"/>
      <c r="DI245" s="354"/>
      <c r="DJ245" s="354"/>
      <c r="DK245" s="354"/>
      <c r="DL245" s="354"/>
      <c r="DM245" s="354"/>
      <c r="DN245" s="354"/>
      <c r="DO245" s="367"/>
      <c r="DP245" s="367"/>
      <c r="DQ245" s="367"/>
      <c r="DR245" s="367"/>
      <c r="DS245" s="367"/>
      <c r="DT245" s="367"/>
      <c r="DU245" s="367"/>
      <c r="DV245" s="367"/>
      <c r="DW245" s="367"/>
      <c r="DX245" s="367"/>
      <c r="DY245" s="367"/>
      <c r="EE245" s="135"/>
      <c r="EG245" s="135"/>
      <c r="EH245" s="135"/>
      <c r="EI245" s="135"/>
      <c r="EJ245" s="135"/>
      <c r="EK245" s="135"/>
      <c r="EL245" s="135"/>
      <c r="EM245" s="135"/>
      <c r="EN245" s="135"/>
      <c r="EO245" s="135"/>
      <c r="EP245" s="135"/>
      <c r="ES245" s="135"/>
      <c r="ET245" s="135"/>
    </row>
    <row r="246" spans="1:150" outlineLevel="1">
      <c r="A246" s="24">
        <f>IF(ISBLANK(D244),0,IF(CODE(D244)&gt;64,1,0))</f>
        <v>0</v>
      </c>
      <c r="B246" s="18">
        <f t="shared" si="675"/>
        <v>0</v>
      </c>
      <c r="C246" s="384"/>
      <c r="D246" s="19">
        <f t="shared" si="676"/>
        <v>0</v>
      </c>
      <c r="E246" s="347"/>
      <c r="F246" s="46">
        <f t="shared" si="656"/>
        <v>0</v>
      </c>
      <c r="G246" s="405"/>
      <c r="H246" s="376"/>
      <c r="I246" s="376"/>
      <c r="J246" s="377"/>
      <c r="K246" s="347"/>
      <c r="L246" s="46">
        <f t="shared" si="657"/>
        <v>0</v>
      </c>
      <c r="M246" s="376"/>
      <c r="N246" s="376"/>
      <c r="O246" s="376"/>
      <c r="P246" s="377"/>
      <c r="Q246" s="347"/>
      <c r="R246" s="46">
        <f t="shared" si="658"/>
        <v>0</v>
      </c>
      <c r="S246" s="375"/>
      <c r="T246" s="376"/>
      <c r="U246" s="376"/>
      <c r="V246" s="404"/>
      <c r="W246" s="347"/>
      <c r="X246" s="46">
        <f t="shared" si="659"/>
        <v>0</v>
      </c>
      <c r="Y246" s="375"/>
      <c r="Z246" s="376"/>
      <c r="AA246" s="376"/>
      <c r="AB246" s="377"/>
      <c r="AC246" s="347"/>
      <c r="AD246" s="46">
        <f t="shared" si="660"/>
        <v>0</v>
      </c>
      <c r="AE246" s="375"/>
      <c r="AF246" s="376"/>
      <c r="AG246" s="376"/>
      <c r="AH246" s="378"/>
      <c r="AI246" s="347"/>
      <c r="AJ246" s="46">
        <f t="shared" si="661"/>
        <v>0</v>
      </c>
      <c r="AK246" s="375"/>
      <c r="AL246" s="376"/>
      <c r="AM246" s="376"/>
      <c r="AN246" s="379"/>
      <c r="AO246" s="347"/>
      <c r="AP246" s="46">
        <f t="shared" si="662"/>
        <v>0</v>
      </c>
      <c r="AQ246" s="375"/>
      <c r="AR246" s="376"/>
      <c r="AS246" s="376"/>
      <c r="AT246" s="378"/>
      <c r="AU246" s="347"/>
      <c r="AV246" s="46">
        <f t="shared" si="663"/>
        <v>0</v>
      </c>
      <c r="AW246" s="375"/>
      <c r="AX246" s="376"/>
      <c r="AY246" s="376"/>
      <c r="AZ246" s="377"/>
      <c r="BA246" s="347"/>
      <c r="BB246" s="46">
        <f t="shared" si="664"/>
        <v>0</v>
      </c>
      <c r="BC246" s="340"/>
      <c r="BD246" s="337"/>
      <c r="BE246" s="337"/>
      <c r="BF246" s="343"/>
      <c r="BG246" s="344"/>
      <c r="BH246" s="344"/>
      <c r="BI246" s="135"/>
      <c r="BK246" s="152"/>
      <c r="BL246" s="152"/>
      <c r="BN246" s="152"/>
      <c r="BO246" s="152"/>
      <c r="BP246" s="367"/>
      <c r="BQ246" s="367"/>
      <c r="BR246" s="367"/>
      <c r="BS246" s="152"/>
      <c r="BY246" s="152"/>
      <c r="BZ246" s="367"/>
      <c r="CA246" s="367"/>
      <c r="CB246" s="367"/>
      <c r="CC246" s="382"/>
      <c r="CD246" s="382"/>
      <c r="CE246" s="382"/>
      <c r="CF246" s="382"/>
      <c r="CG246" s="382"/>
      <c r="CH246" s="382"/>
      <c r="CI246" s="382"/>
      <c r="CJ246" s="382"/>
      <c r="CK246" s="382"/>
      <c r="CL246" s="382"/>
      <c r="CM246" s="382"/>
      <c r="CN246" s="367"/>
      <c r="CO246" s="367"/>
      <c r="CP246" s="367"/>
      <c r="CQ246" s="367"/>
      <c r="CR246" s="367"/>
      <c r="CS246" s="367"/>
      <c r="CT246" s="367"/>
      <c r="CU246" s="367"/>
      <c r="CV246" s="367"/>
      <c r="CW246" s="367"/>
      <c r="CX246" s="367"/>
      <c r="CY246" s="367"/>
      <c r="CZ246" s="367"/>
      <c r="DA246" s="367"/>
      <c r="DB246" s="407"/>
      <c r="DC246" s="354"/>
      <c r="DD246" s="354"/>
      <c r="DE246" s="354"/>
      <c r="DF246" s="354"/>
      <c r="DG246" s="354"/>
      <c r="DH246" s="354"/>
      <c r="DI246" s="354"/>
      <c r="DJ246" s="354"/>
      <c r="DK246" s="354"/>
      <c r="DL246" s="354"/>
      <c r="DM246" s="354"/>
      <c r="DN246" s="354"/>
      <c r="DO246" s="367"/>
      <c r="DP246" s="367"/>
      <c r="DQ246" s="367"/>
      <c r="DR246" s="367"/>
      <c r="DS246" s="367"/>
      <c r="DT246" s="367"/>
      <c r="DU246" s="367"/>
      <c r="DV246" s="367"/>
      <c r="DW246" s="367"/>
      <c r="DX246" s="367"/>
      <c r="DY246" s="367"/>
      <c r="EE246" s="135"/>
      <c r="EG246" s="135"/>
      <c r="EH246" s="135"/>
      <c r="EI246" s="135"/>
      <c r="EJ246" s="135"/>
      <c r="EK246" s="135"/>
      <c r="EL246" s="135"/>
      <c r="EM246" s="135"/>
      <c r="EN246" s="135"/>
      <c r="EO246" s="135"/>
      <c r="EP246" s="135"/>
      <c r="ES246" s="135"/>
      <c r="ET246" s="135"/>
    </row>
    <row r="247" spans="1:150" outlineLevel="1">
      <c r="A247" s="345"/>
      <c r="B247" s="398"/>
      <c r="C247" s="42" t="str">
        <f t="shared" ref="C247" si="796">IF(D247="","", IF(D248&lt;&gt;"",D248,$N$201))</f>
        <v/>
      </c>
      <c r="D247" s="355"/>
      <c r="E247" s="111" t="str">
        <f>F247</f>
        <v/>
      </c>
      <c r="F247" s="51" t="str">
        <f t="shared" ref="F247" si="797">IF(G247 = "", "",IF(F248&lt;&gt; "",F248, $N$201))</f>
        <v/>
      </c>
      <c r="G247" s="366"/>
      <c r="H247" s="358"/>
      <c r="I247" s="358"/>
      <c r="J247" s="362"/>
      <c r="K247" s="111" t="str">
        <f>L247</f>
        <v/>
      </c>
      <c r="L247" s="51" t="str">
        <f t="shared" ref="L247" si="798">IF(M247 = "", "",IF(L248&lt;&gt; "",L248, $N$201))</f>
        <v/>
      </c>
      <c r="M247" s="357"/>
      <c r="N247" s="358"/>
      <c r="O247" s="358"/>
      <c r="P247" s="362"/>
      <c r="Q247" s="111" t="str">
        <f>R247</f>
        <v/>
      </c>
      <c r="R247" s="51" t="str">
        <f t="shared" ref="R247" si="799">IF(S247 = "", "",IF(R248&lt;&gt; "",R248, $N$201))</f>
        <v/>
      </c>
      <c r="S247" s="357"/>
      <c r="T247" s="358"/>
      <c r="U247" s="358"/>
      <c r="V247" s="359"/>
      <c r="W247" s="111" t="str">
        <f>X247</f>
        <v/>
      </c>
      <c r="X247" s="51" t="str">
        <f t="shared" ref="X247" si="800">IF(Y247 = "", "",IF(X248&lt;&gt; "",X248, $N$201))</f>
        <v/>
      </c>
      <c r="Y247" s="357"/>
      <c r="Z247" s="358"/>
      <c r="AA247" s="358"/>
      <c r="AB247" s="362"/>
      <c r="AC247" s="111" t="str">
        <f>AD247</f>
        <v/>
      </c>
      <c r="AD247" s="51" t="str">
        <f t="shared" ref="AD247" si="801">IF(AE247 = "", "",IF(AD248&lt;&gt; "",AD248, $N$201))</f>
        <v/>
      </c>
      <c r="AE247" s="357"/>
      <c r="AF247" s="358"/>
      <c r="AG247" s="358"/>
      <c r="AH247" s="370"/>
      <c r="AI247" s="111" t="str">
        <f>AJ247</f>
        <v/>
      </c>
      <c r="AJ247" s="51" t="str">
        <f t="shared" ref="AJ247" si="802">IF(AK247 = "", "",IF(AJ248&lt;&gt; "",AJ248, $N$201))</f>
        <v/>
      </c>
      <c r="AK247" s="357"/>
      <c r="AL247" s="358"/>
      <c r="AM247" s="358"/>
      <c r="AN247" s="371"/>
      <c r="AO247" s="111" t="str">
        <f>AP247</f>
        <v/>
      </c>
      <c r="AP247" s="51" t="str">
        <f t="shared" ref="AP247" si="803">IF(AQ247 = "", "",IF(AP248&lt;&gt; "",AP248, $N$201))</f>
        <v/>
      </c>
      <c r="AQ247" s="357"/>
      <c r="AR247" s="358"/>
      <c r="AS247" s="358"/>
      <c r="AT247" s="370"/>
      <c r="AU247" s="111" t="str">
        <f>AV247</f>
        <v/>
      </c>
      <c r="AV247" s="51" t="str">
        <f t="shared" ref="AV247" si="804">IF(AW247 = "", "",IF(AV248&lt;&gt; "",AV248, $N$201))</f>
        <v/>
      </c>
      <c r="AW247" s="357"/>
      <c r="AX247" s="358"/>
      <c r="AY247" s="358"/>
      <c r="AZ247" s="359"/>
      <c r="BA247" s="111" t="str">
        <f>BB247</f>
        <v/>
      </c>
      <c r="BB247" s="51" t="str">
        <f t="shared" ref="BB247" si="805">IF(BC247 = "", "",IF(BB248&lt;&gt; "",BB248, $N$201))</f>
        <v/>
      </c>
      <c r="BC247" s="357"/>
      <c r="BD247" s="358"/>
      <c r="BE247" s="358"/>
      <c r="BF247" s="359"/>
      <c r="BG247" s="344"/>
      <c r="BH247" s="130"/>
      <c r="BI247" s="344"/>
      <c r="BJ247" s="367"/>
      <c r="BK247" s="367"/>
      <c r="BL247" s="367"/>
      <c r="BM247" s="367"/>
      <c r="BN247" s="367"/>
      <c r="BO247" s="367"/>
      <c r="BP247" s="367"/>
      <c r="BQ247" s="367"/>
      <c r="BR247" s="367"/>
      <c r="BS247" s="367"/>
      <c r="BT247" s="367"/>
      <c r="BU247" s="367"/>
      <c r="BV247" s="367"/>
      <c r="BW247" s="367"/>
      <c r="BX247" s="367"/>
      <c r="BY247" s="367"/>
      <c r="BZ247" s="367"/>
      <c r="CA247" s="367"/>
      <c r="CB247" s="367"/>
      <c r="CC247" s="382"/>
      <c r="CD247" s="382"/>
      <c r="CE247" s="382"/>
      <c r="CF247" s="382"/>
      <c r="CG247" s="382"/>
      <c r="CH247" s="382"/>
      <c r="CI247" s="382"/>
      <c r="CJ247" s="382"/>
      <c r="CK247" s="382"/>
      <c r="CL247" s="382"/>
      <c r="CM247" s="382"/>
      <c r="CN247" s="367"/>
      <c r="CO247" s="367"/>
      <c r="CP247" s="367"/>
      <c r="CQ247" s="367"/>
      <c r="CR247" s="367"/>
      <c r="CS247" s="367"/>
      <c r="CT247" s="367"/>
      <c r="CU247" s="367"/>
      <c r="CV247" s="367"/>
      <c r="CW247" s="367"/>
      <c r="CX247" s="367"/>
      <c r="CY247" s="367"/>
      <c r="CZ247" s="367"/>
      <c r="DA247" s="367"/>
      <c r="DB247" s="407"/>
      <c r="DC247" s="354"/>
      <c r="DD247" s="354"/>
      <c r="DE247" s="354"/>
      <c r="DF247" s="354"/>
      <c r="DG247" s="354"/>
      <c r="DH247" s="354"/>
      <c r="DI247" s="354"/>
      <c r="DJ247" s="354"/>
      <c r="DK247" s="354"/>
      <c r="DL247" s="354"/>
      <c r="DM247" s="354"/>
      <c r="DN247" s="354"/>
      <c r="DO247" s="367"/>
      <c r="DP247" s="367"/>
      <c r="DQ247" s="367"/>
      <c r="DR247" s="367"/>
      <c r="DS247" s="367"/>
      <c r="DT247" s="367"/>
      <c r="DU247" s="367"/>
      <c r="DV247" s="367"/>
      <c r="DW247" s="367"/>
      <c r="DX247" s="367"/>
      <c r="DY247" s="367"/>
      <c r="EE247" s="135"/>
      <c r="EG247" s="135"/>
      <c r="EH247" s="135"/>
      <c r="EI247" s="135"/>
      <c r="EJ247" s="135"/>
      <c r="EK247" s="135"/>
      <c r="EL247" s="135"/>
      <c r="EM247" s="135"/>
      <c r="EN247" s="135"/>
      <c r="EO247" s="135"/>
      <c r="EP247" s="135"/>
      <c r="ES247" s="135"/>
      <c r="ET247" s="135"/>
    </row>
    <row r="248" spans="1:150" outlineLevel="1">
      <c r="A248" s="17">
        <f>IF(ISBLANK(D246),0,IF(CODE(D246)&gt;64,1,0))</f>
        <v>0</v>
      </c>
      <c r="B248" s="398"/>
      <c r="C248" s="360"/>
      <c r="D248" s="333"/>
      <c r="E248" s="361"/>
      <c r="F248" s="339"/>
      <c r="G248" s="340"/>
      <c r="H248" s="337"/>
      <c r="I248" s="337"/>
      <c r="J248" s="338"/>
      <c r="K248" s="361"/>
      <c r="L248" s="339"/>
      <c r="M248" s="340"/>
      <c r="N248" s="337"/>
      <c r="O248" s="337"/>
      <c r="P248" s="338"/>
      <c r="Q248" s="361"/>
      <c r="R248" s="339"/>
      <c r="S248" s="340"/>
      <c r="T248" s="337"/>
      <c r="U248" s="337"/>
      <c r="V248" s="338"/>
      <c r="W248" s="361"/>
      <c r="X248" s="339"/>
      <c r="Y248" s="340"/>
      <c r="Z248" s="337"/>
      <c r="AA248" s="337"/>
      <c r="AB248" s="338"/>
      <c r="AC248" s="361"/>
      <c r="AD248" s="339"/>
      <c r="AE248" s="340"/>
      <c r="AF248" s="337"/>
      <c r="AG248" s="337"/>
      <c r="AH248" s="341"/>
      <c r="AI248" s="361"/>
      <c r="AJ248" s="339"/>
      <c r="AK248" s="340"/>
      <c r="AL248" s="337"/>
      <c r="AM248" s="337"/>
      <c r="AN248" s="342"/>
      <c r="AO248" s="361"/>
      <c r="AP248" s="339"/>
      <c r="AQ248" s="340"/>
      <c r="AR248" s="337"/>
      <c r="AS248" s="337"/>
      <c r="AT248" s="341"/>
      <c r="AU248" s="361"/>
      <c r="AV248" s="339"/>
      <c r="AW248" s="340"/>
      <c r="AX248" s="337"/>
      <c r="AY248" s="337"/>
      <c r="AZ248" s="338"/>
      <c r="BA248" s="361"/>
      <c r="BB248" s="339"/>
      <c r="BC248" s="340"/>
      <c r="BD248" s="337"/>
      <c r="BE248" s="337"/>
      <c r="BF248" s="343"/>
      <c r="BG248" s="130"/>
      <c r="BH248" s="344"/>
      <c r="BI248" s="344"/>
      <c r="BJ248" s="367"/>
      <c r="BK248" s="367"/>
      <c r="BL248" s="367"/>
      <c r="BM248" s="367"/>
      <c r="BN248" s="367"/>
      <c r="BO248" s="367"/>
      <c r="BP248" s="367"/>
      <c r="BQ248" s="367"/>
      <c r="BR248" s="367"/>
      <c r="BS248" s="367"/>
      <c r="BT248" s="367"/>
      <c r="BU248" s="367"/>
      <c r="BV248" s="367"/>
      <c r="BW248" s="367"/>
      <c r="BX248" s="367"/>
      <c r="BY248" s="367"/>
      <c r="BZ248" s="367"/>
      <c r="CA248" s="367"/>
      <c r="CB248" s="367"/>
      <c r="CC248" s="382"/>
      <c r="CD248" s="382"/>
      <c r="CE248" s="382"/>
      <c r="CF248" s="382"/>
      <c r="CG248" s="382"/>
      <c r="CH248" s="382"/>
      <c r="CI248" s="382"/>
      <c r="CJ248" s="382"/>
      <c r="CK248" s="382"/>
      <c r="CL248" s="382"/>
      <c r="CM248" s="382"/>
      <c r="CN248" s="367"/>
      <c r="CO248" s="367"/>
      <c r="CP248" s="367"/>
      <c r="CQ248" s="367"/>
      <c r="CR248" s="367"/>
      <c r="CS248" s="367"/>
      <c r="CT248" s="367"/>
      <c r="CU248" s="367"/>
      <c r="CV248" s="367"/>
      <c r="CW248" s="367"/>
      <c r="CX248" s="367"/>
      <c r="CY248" s="367"/>
      <c r="CZ248" s="367"/>
      <c r="DA248" s="367"/>
      <c r="DB248" s="407"/>
      <c r="DC248" s="354"/>
      <c r="DD248" s="354"/>
      <c r="DE248" s="354"/>
      <c r="DF248" s="354"/>
      <c r="DG248" s="354"/>
      <c r="DH248" s="354"/>
      <c r="DI248" s="354"/>
      <c r="DJ248" s="354"/>
      <c r="DK248" s="354"/>
      <c r="DL248" s="354"/>
      <c r="DM248" s="354"/>
      <c r="DN248" s="354"/>
      <c r="DO248" s="367"/>
      <c r="DP248" s="367"/>
      <c r="DQ248" s="367"/>
      <c r="DR248" s="367"/>
      <c r="DS248" s="367"/>
      <c r="DT248" s="367"/>
      <c r="DU248" s="367"/>
      <c r="DV248" s="367"/>
      <c r="DW248" s="367"/>
      <c r="DX248" s="367"/>
      <c r="DY248" s="367"/>
      <c r="EE248" s="135"/>
      <c r="EG248" s="135"/>
      <c r="EH248" s="135"/>
      <c r="EI248" s="135"/>
      <c r="EJ248" s="135"/>
      <c r="EK248" s="135"/>
      <c r="EL248" s="135"/>
      <c r="EM248" s="135"/>
      <c r="EN248" s="135"/>
      <c r="EO248" s="135"/>
      <c r="EP248" s="135"/>
      <c r="ES248" s="135"/>
      <c r="ET248" s="135"/>
    </row>
    <row r="249" spans="1:150" outlineLevel="1">
      <c r="A249" s="24">
        <f>IF(ISBLANK(D247),0,IF(CODE(D247)&gt;64,1,0))</f>
        <v>0</v>
      </c>
      <c r="B249" s="18">
        <f t="shared" si="675"/>
        <v>0</v>
      </c>
      <c r="C249" s="384"/>
      <c r="D249" s="19">
        <f t="shared" si="676"/>
        <v>0</v>
      </c>
      <c r="E249" s="347"/>
      <c r="F249" s="46">
        <f t="shared" si="656"/>
        <v>0</v>
      </c>
      <c r="G249" s="348"/>
      <c r="H249" s="349"/>
      <c r="I249" s="349"/>
      <c r="J249" s="350"/>
      <c r="K249" s="347"/>
      <c r="L249" s="46">
        <f t="shared" si="657"/>
        <v>0</v>
      </c>
      <c r="M249" s="405"/>
      <c r="N249" s="403"/>
      <c r="O249" s="403"/>
      <c r="P249" s="409"/>
      <c r="Q249" s="347"/>
      <c r="R249" s="46">
        <f t="shared" si="658"/>
        <v>0</v>
      </c>
      <c r="S249" s="406"/>
      <c r="T249" s="403"/>
      <c r="U249" s="403"/>
      <c r="V249" s="374"/>
      <c r="W249" s="347"/>
      <c r="X249" s="46">
        <f t="shared" si="659"/>
        <v>0</v>
      </c>
      <c r="Y249" s="348"/>
      <c r="Z249" s="349"/>
      <c r="AA249" s="349"/>
      <c r="AB249" s="350"/>
      <c r="AC249" s="347"/>
      <c r="AD249" s="46">
        <f t="shared" si="660"/>
        <v>0</v>
      </c>
      <c r="AE249" s="405"/>
      <c r="AF249" s="403"/>
      <c r="AG249" s="403"/>
      <c r="AH249" s="411"/>
      <c r="AI249" s="347"/>
      <c r="AJ249" s="46">
        <f t="shared" si="661"/>
        <v>0</v>
      </c>
      <c r="AK249" s="405"/>
      <c r="AL249" s="403"/>
      <c r="AM249" s="403"/>
      <c r="AN249" s="412"/>
      <c r="AO249" s="347"/>
      <c r="AP249" s="46">
        <f t="shared" si="662"/>
        <v>0</v>
      </c>
      <c r="AQ249" s="405"/>
      <c r="AR249" s="403"/>
      <c r="AS249" s="403"/>
      <c r="AT249" s="411"/>
      <c r="AU249" s="347"/>
      <c r="AV249" s="46">
        <f t="shared" si="663"/>
        <v>0</v>
      </c>
      <c r="AW249" s="406"/>
      <c r="AX249" s="403"/>
      <c r="AY249" s="403"/>
      <c r="AZ249" s="404"/>
      <c r="BA249" s="347"/>
      <c r="BB249" s="46">
        <f t="shared" si="664"/>
        <v>0</v>
      </c>
      <c r="BC249" s="340"/>
      <c r="BD249" s="337"/>
      <c r="BE249" s="337"/>
      <c r="BF249" s="343"/>
      <c r="BG249" s="344"/>
      <c r="BH249" s="344"/>
      <c r="BJ249" s="367"/>
      <c r="BK249" s="367"/>
      <c r="BL249" s="367"/>
      <c r="BM249" s="367"/>
      <c r="BN249" s="367"/>
      <c r="BO249" s="367"/>
      <c r="BP249" s="367"/>
      <c r="BQ249" s="367"/>
      <c r="BR249" s="367"/>
      <c r="BS249" s="367"/>
      <c r="BT249" s="367"/>
      <c r="BU249" s="367"/>
      <c r="BV249" s="367"/>
      <c r="BW249" s="367"/>
      <c r="BX249" s="367"/>
      <c r="BY249" s="367"/>
      <c r="BZ249" s="367"/>
      <c r="CA249" s="367"/>
      <c r="CB249" s="367"/>
      <c r="CC249" s="382"/>
      <c r="CD249" s="382"/>
      <c r="CE249" s="382"/>
      <c r="CF249" s="382"/>
      <c r="CG249" s="382"/>
      <c r="CH249" s="382"/>
      <c r="CI249" s="382"/>
      <c r="CJ249" s="382"/>
      <c r="CK249" s="382"/>
      <c r="CL249" s="382"/>
      <c r="CM249" s="382"/>
      <c r="CN249" s="367"/>
      <c r="CO249" s="367"/>
      <c r="CP249" s="367"/>
      <c r="CQ249" s="367"/>
      <c r="CR249" s="367"/>
      <c r="CS249" s="367"/>
      <c r="CT249" s="367"/>
      <c r="CU249" s="367"/>
      <c r="CV249" s="367"/>
      <c r="CW249" s="367"/>
      <c r="CX249" s="367"/>
      <c r="CY249" s="367"/>
      <c r="CZ249" s="367"/>
      <c r="DA249" s="367"/>
      <c r="DB249" s="407"/>
      <c r="DC249" s="354"/>
      <c r="DD249" s="354"/>
      <c r="DE249" s="354"/>
      <c r="DF249" s="354"/>
      <c r="DG249" s="354"/>
      <c r="DH249" s="354"/>
      <c r="DI249" s="354"/>
      <c r="DJ249" s="354"/>
      <c r="DK249" s="354"/>
      <c r="DL249" s="354"/>
      <c r="DM249" s="354"/>
      <c r="DN249" s="354"/>
      <c r="DO249" s="367"/>
      <c r="DP249" s="367"/>
      <c r="DQ249" s="367"/>
      <c r="DR249" s="367"/>
      <c r="DS249" s="367"/>
      <c r="DT249" s="367"/>
      <c r="DU249" s="367"/>
      <c r="DV249" s="367"/>
      <c r="DW249" s="367"/>
      <c r="DX249" s="367"/>
      <c r="DY249" s="367"/>
      <c r="EE249" s="135"/>
      <c r="EG249" s="135"/>
      <c r="EH249" s="135"/>
      <c r="EI249" s="135"/>
      <c r="EJ249" s="135"/>
      <c r="EK249" s="135"/>
      <c r="EL249" s="135"/>
      <c r="EM249" s="135"/>
      <c r="EN249" s="135"/>
      <c r="EO249" s="135"/>
      <c r="EP249" s="135"/>
      <c r="ES249" s="135"/>
      <c r="ET249" s="135"/>
    </row>
    <row r="250" spans="1:150" outlineLevel="1">
      <c r="A250" s="345"/>
      <c r="B250" s="398"/>
      <c r="C250" s="42" t="str">
        <f t="shared" ref="C250" si="806">IF(D250="","", IF(D251&lt;&gt;"",D251,$N$201))</f>
        <v/>
      </c>
      <c r="D250" s="355"/>
      <c r="E250" s="111" t="str">
        <f>F250</f>
        <v/>
      </c>
      <c r="F250" s="51" t="str">
        <f t="shared" ref="F250" si="807">IF(G250 = "", "",IF(F251&lt;&gt; "",F251, $N$201))</f>
        <v/>
      </c>
      <c r="G250" s="357"/>
      <c r="H250" s="358"/>
      <c r="I250" s="358"/>
      <c r="J250" s="362"/>
      <c r="K250" s="111" t="str">
        <f>L250</f>
        <v/>
      </c>
      <c r="L250" s="51" t="str">
        <f t="shared" ref="L250" si="808">IF(M250 = "", "",IF(L251&lt;&gt; "",L251, $N$201))</f>
        <v/>
      </c>
      <c r="M250" s="340"/>
      <c r="N250" s="337"/>
      <c r="O250" s="337"/>
      <c r="P250" s="338"/>
      <c r="Q250" s="111" t="str">
        <f>R250</f>
        <v/>
      </c>
      <c r="R250" s="51" t="str">
        <f t="shared" ref="R250" si="809">IF(S250 = "", "",IF(R251&lt;&gt; "",R251, $N$201))</f>
        <v/>
      </c>
      <c r="S250" s="340"/>
      <c r="T250" s="337"/>
      <c r="U250" s="337"/>
      <c r="V250" s="338"/>
      <c r="W250" s="111" t="str">
        <f>X250</f>
        <v/>
      </c>
      <c r="X250" s="51" t="str">
        <f t="shared" ref="X250" si="810">IF(Y250 = "", "",IF(X251&lt;&gt; "",X251, $N$201))</f>
        <v/>
      </c>
      <c r="Y250" s="357"/>
      <c r="Z250" s="358"/>
      <c r="AA250" s="358"/>
      <c r="AB250" s="362"/>
      <c r="AC250" s="111" t="str">
        <f>AD250</f>
        <v/>
      </c>
      <c r="AD250" s="51" t="str">
        <f t="shared" ref="AD250" si="811">IF(AE250 = "", "",IF(AD251&lt;&gt; "",AD251, $N$201))</f>
        <v/>
      </c>
      <c r="AE250" s="340"/>
      <c r="AF250" s="337"/>
      <c r="AG250" s="337"/>
      <c r="AH250" s="341"/>
      <c r="AI250" s="111" t="str">
        <f>AJ250</f>
        <v/>
      </c>
      <c r="AJ250" s="51" t="str">
        <f t="shared" ref="AJ250" si="812">IF(AK250 = "", "",IF(AJ251&lt;&gt; "",AJ251, $N$201))</f>
        <v/>
      </c>
      <c r="AK250" s="340"/>
      <c r="AL250" s="337"/>
      <c r="AM250" s="337"/>
      <c r="AN250" s="342"/>
      <c r="AO250" s="111" t="str">
        <f>AP250</f>
        <v/>
      </c>
      <c r="AP250" s="51" t="str">
        <f t="shared" ref="AP250" si="813">IF(AQ250 = "", "",IF(AP251&lt;&gt; "",AP251, $N$201))</f>
        <v/>
      </c>
      <c r="AQ250" s="340"/>
      <c r="AR250" s="337"/>
      <c r="AS250" s="337"/>
      <c r="AT250" s="341"/>
      <c r="AU250" s="111" t="str">
        <f>AV250</f>
        <v/>
      </c>
      <c r="AV250" s="51" t="str">
        <f t="shared" ref="AV250" si="814">IF(AW250 = "", "",IF(AV251&lt;&gt; "",AV251, $N$201))</f>
        <v/>
      </c>
      <c r="AW250" s="340"/>
      <c r="AX250" s="337"/>
      <c r="AY250" s="337"/>
      <c r="AZ250" s="338"/>
      <c r="BA250" s="111" t="str">
        <f>BB250</f>
        <v/>
      </c>
      <c r="BB250" s="51" t="str">
        <f t="shared" ref="BB250" si="815">IF(BC250 = "", "",IF(BB251&lt;&gt; "",BB251, $N$201))</f>
        <v/>
      </c>
      <c r="BC250" s="357"/>
      <c r="BD250" s="358"/>
      <c r="BE250" s="358"/>
      <c r="BF250" s="359"/>
      <c r="BG250" s="344"/>
      <c r="BH250" s="130"/>
      <c r="BI250" s="344"/>
      <c r="BJ250" s="367"/>
      <c r="BK250" s="367"/>
      <c r="BL250" s="367"/>
      <c r="BM250" s="367"/>
      <c r="BN250" s="367"/>
      <c r="BO250" s="367"/>
      <c r="BP250" s="367"/>
      <c r="BQ250" s="367"/>
      <c r="BR250" s="367"/>
      <c r="BS250" s="367"/>
      <c r="BT250" s="367"/>
      <c r="BU250" s="367"/>
      <c r="BV250" s="367"/>
      <c r="BW250" s="367"/>
      <c r="BX250" s="367"/>
      <c r="BY250" s="367"/>
      <c r="BZ250" s="367"/>
      <c r="CA250" s="367"/>
      <c r="CB250" s="367"/>
      <c r="CC250" s="382"/>
      <c r="CD250" s="382"/>
      <c r="CE250" s="382"/>
      <c r="CF250" s="382"/>
      <c r="CG250" s="382"/>
      <c r="CH250" s="382"/>
      <c r="CI250" s="382"/>
      <c r="CJ250" s="382"/>
      <c r="CK250" s="382"/>
      <c r="CL250" s="382"/>
      <c r="CM250" s="382"/>
      <c r="CN250" s="367"/>
      <c r="CO250" s="367"/>
      <c r="CP250" s="367"/>
      <c r="CQ250" s="367"/>
      <c r="CR250" s="367"/>
      <c r="CS250" s="367"/>
      <c r="CT250" s="367"/>
      <c r="CU250" s="367"/>
      <c r="CV250" s="367"/>
      <c r="CW250" s="367"/>
      <c r="CX250" s="367"/>
      <c r="CY250" s="367"/>
      <c r="CZ250" s="367"/>
      <c r="DA250" s="367"/>
      <c r="DB250" s="407"/>
      <c r="DC250" s="354"/>
      <c r="DD250" s="354"/>
      <c r="DE250" s="354"/>
      <c r="DF250" s="354"/>
      <c r="DG250" s="354"/>
      <c r="DH250" s="354"/>
      <c r="DI250" s="354"/>
      <c r="DJ250" s="354"/>
      <c r="DK250" s="354"/>
      <c r="DL250" s="354"/>
      <c r="DM250" s="354"/>
      <c r="DN250" s="354"/>
      <c r="DO250" s="367"/>
      <c r="DP250" s="367"/>
      <c r="DQ250" s="367"/>
      <c r="DR250" s="367"/>
      <c r="DS250" s="367"/>
      <c r="DT250" s="367"/>
      <c r="DU250" s="367"/>
      <c r="DV250" s="367"/>
      <c r="DW250" s="367"/>
      <c r="DX250" s="367"/>
      <c r="DY250" s="367"/>
      <c r="EE250" s="135"/>
      <c r="EG250" s="135"/>
      <c r="EH250" s="135"/>
      <c r="EI250" s="135"/>
      <c r="EJ250" s="135"/>
      <c r="EK250" s="135"/>
      <c r="EL250" s="135"/>
      <c r="EM250" s="135"/>
      <c r="EN250" s="135"/>
      <c r="EO250" s="135"/>
      <c r="EP250" s="135"/>
      <c r="ES250" s="135"/>
      <c r="ET250" s="135"/>
    </row>
    <row r="251" spans="1:150" outlineLevel="1">
      <c r="A251" s="17">
        <f>IF(ISBLANK(D249),0,IF(CODE(D249)&gt;64,1,0))</f>
        <v>0</v>
      </c>
      <c r="B251" s="398"/>
      <c r="C251" s="360"/>
      <c r="D251" s="333"/>
      <c r="E251" s="361"/>
      <c r="F251" s="339"/>
      <c r="G251" s="340"/>
      <c r="H251" s="337"/>
      <c r="I251" s="337"/>
      <c r="J251" s="338"/>
      <c r="K251" s="361"/>
      <c r="L251" s="339"/>
      <c r="M251" s="340"/>
      <c r="N251" s="337"/>
      <c r="O251" s="337"/>
      <c r="P251" s="338"/>
      <c r="Q251" s="361"/>
      <c r="R251" s="339"/>
      <c r="S251" s="340"/>
      <c r="T251" s="337"/>
      <c r="U251" s="337"/>
      <c r="V251" s="338"/>
      <c r="W251" s="361"/>
      <c r="X251" s="339"/>
      <c r="Y251" s="340"/>
      <c r="Z251" s="337"/>
      <c r="AA251" s="337"/>
      <c r="AB251" s="338"/>
      <c r="AC251" s="361"/>
      <c r="AD251" s="339"/>
      <c r="AE251" s="340"/>
      <c r="AF251" s="337"/>
      <c r="AG251" s="337"/>
      <c r="AH251" s="341"/>
      <c r="AI251" s="361"/>
      <c r="AJ251" s="339"/>
      <c r="AK251" s="340"/>
      <c r="AL251" s="337"/>
      <c r="AM251" s="337"/>
      <c r="AN251" s="342"/>
      <c r="AO251" s="361"/>
      <c r="AP251" s="339"/>
      <c r="AQ251" s="340"/>
      <c r="AR251" s="337"/>
      <c r="AS251" s="337"/>
      <c r="AT251" s="341"/>
      <c r="AU251" s="361"/>
      <c r="AV251" s="339"/>
      <c r="AW251" s="340"/>
      <c r="AX251" s="337"/>
      <c r="AY251" s="337"/>
      <c r="AZ251" s="338"/>
      <c r="BA251" s="361"/>
      <c r="BB251" s="339"/>
      <c r="BC251" s="340"/>
      <c r="BD251" s="337"/>
      <c r="BE251" s="337"/>
      <c r="BF251" s="343"/>
      <c r="BG251" s="130"/>
      <c r="BH251" s="344"/>
      <c r="BI251" s="344"/>
      <c r="BJ251" s="367"/>
      <c r="BK251" s="367"/>
      <c r="BL251" s="367"/>
      <c r="BM251" s="367"/>
      <c r="BN251" s="367"/>
      <c r="BO251" s="367"/>
      <c r="BP251" s="367"/>
      <c r="BQ251" s="367"/>
      <c r="BR251" s="367"/>
      <c r="BS251" s="367"/>
      <c r="BT251" s="367"/>
      <c r="BU251" s="367"/>
      <c r="BV251" s="367"/>
      <c r="BW251" s="367"/>
      <c r="BX251" s="367"/>
      <c r="BY251" s="367"/>
      <c r="BZ251" s="367"/>
      <c r="CA251" s="367"/>
      <c r="CB251" s="367"/>
      <c r="CC251" s="382"/>
      <c r="CD251" s="382"/>
      <c r="CE251" s="382"/>
      <c r="CF251" s="382"/>
      <c r="CG251" s="382"/>
      <c r="CH251" s="382"/>
      <c r="CI251" s="382"/>
      <c r="CJ251" s="382"/>
      <c r="CK251" s="382"/>
      <c r="CL251" s="382"/>
      <c r="CM251" s="382"/>
      <c r="CN251" s="367"/>
      <c r="CO251" s="367"/>
      <c r="CP251" s="367"/>
      <c r="CQ251" s="367"/>
      <c r="CR251" s="367"/>
      <c r="CS251" s="367"/>
      <c r="CT251" s="367"/>
      <c r="CU251" s="367"/>
      <c r="CV251" s="367"/>
      <c r="CW251" s="367"/>
      <c r="CX251" s="367"/>
      <c r="CY251" s="367"/>
      <c r="CZ251" s="367"/>
      <c r="DA251" s="367"/>
      <c r="DB251" s="407"/>
      <c r="DC251" s="354"/>
      <c r="DD251" s="354"/>
      <c r="DE251" s="354"/>
      <c r="DF251" s="354"/>
      <c r="DG251" s="354"/>
      <c r="DH251" s="354"/>
      <c r="DI251" s="354"/>
      <c r="DJ251" s="354"/>
      <c r="DK251" s="354"/>
      <c r="DL251" s="354"/>
      <c r="DM251" s="354"/>
      <c r="DN251" s="354"/>
      <c r="DO251" s="367"/>
      <c r="DP251" s="367"/>
      <c r="DQ251" s="367"/>
      <c r="DR251" s="367"/>
      <c r="DS251" s="367"/>
      <c r="DT251" s="367"/>
      <c r="DU251" s="367"/>
      <c r="DV251" s="367"/>
      <c r="DW251" s="367"/>
      <c r="DX251" s="367"/>
      <c r="DY251" s="367"/>
      <c r="EE251" s="135"/>
      <c r="EG251" s="135"/>
      <c r="EH251" s="135"/>
      <c r="EI251" s="135"/>
      <c r="EJ251" s="135"/>
      <c r="EK251" s="135"/>
      <c r="EL251" s="135"/>
      <c r="EM251" s="135"/>
      <c r="EN251" s="135"/>
      <c r="EO251" s="135"/>
      <c r="EP251" s="135"/>
      <c r="ES251" s="135"/>
      <c r="ET251" s="135"/>
    </row>
    <row r="252" spans="1:150" outlineLevel="1">
      <c r="A252" s="24">
        <f>IF(ISBLANK(D250),0,IF(CODE(D250)&gt;64,1,0))</f>
        <v>0</v>
      </c>
      <c r="B252" s="18">
        <f t="shared" si="675"/>
        <v>0</v>
      </c>
      <c r="C252" s="384"/>
      <c r="D252" s="19">
        <f t="shared" si="676"/>
        <v>0</v>
      </c>
      <c r="E252" s="347"/>
      <c r="F252" s="46">
        <f t="shared" si="656"/>
        <v>0</v>
      </c>
      <c r="G252" s="348"/>
      <c r="H252" s="349"/>
      <c r="I252" s="349"/>
      <c r="J252" s="350"/>
      <c r="K252" s="347"/>
      <c r="L252" s="46">
        <f t="shared" si="657"/>
        <v>0</v>
      </c>
      <c r="M252" s="348"/>
      <c r="N252" s="349"/>
      <c r="O252" s="349"/>
      <c r="P252" s="350"/>
      <c r="Q252" s="347"/>
      <c r="R252" s="46">
        <f t="shared" si="658"/>
        <v>0</v>
      </c>
      <c r="S252" s="348"/>
      <c r="T252" s="349"/>
      <c r="U252" s="349"/>
      <c r="V252" s="350"/>
      <c r="W252" s="347"/>
      <c r="X252" s="46">
        <f t="shared" si="659"/>
        <v>0</v>
      </c>
      <c r="Y252" s="348"/>
      <c r="Z252" s="349"/>
      <c r="AA252" s="349"/>
      <c r="AB252" s="350"/>
      <c r="AC252" s="347"/>
      <c r="AD252" s="46">
        <f t="shared" si="660"/>
        <v>0</v>
      </c>
      <c r="AE252" s="348"/>
      <c r="AF252" s="349"/>
      <c r="AG252" s="349"/>
      <c r="AH252" s="351"/>
      <c r="AI252" s="347"/>
      <c r="AJ252" s="46">
        <f t="shared" si="661"/>
        <v>0</v>
      </c>
      <c r="AK252" s="348"/>
      <c r="AL252" s="349"/>
      <c r="AM252" s="349"/>
      <c r="AN252" s="352"/>
      <c r="AO252" s="347"/>
      <c r="AP252" s="46">
        <f t="shared" si="662"/>
        <v>0</v>
      </c>
      <c r="AQ252" s="348"/>
      <c r="AR252" s="349"/>
      <c r="AS252" s="349"/>
      <c r="AT252" s="351"/>
      <c r="AU252" s="347"/>
      <c r="AV252" s="46">
        <f t="shared" si="663"/>
        <v>0</v>
      </c>
      <c r="AW252" s="348"/>
      <c r="AX252" s="349"/>
      <c r="AY252" s="349"/>
      <c r="AZ252" s="350"/>
      <c r="BA252" s="347"/>
      <c r="BB252" s="46">
        <f t="shared" si="664"/>
        <v>0</v>
      </c>
      <c r="BC252" s="340"/>
      <c r="BD252" s="337"/>
      <c r="BE252" s="337"/>
      <c r="BF252" s="343"/>
      <c r="BG252" s="344"/>
      <c r="BH252" s="344"/>
      <c r="BJ252" s="367"/>
      <c r="BK252" s="367"/>
      <c r="BL252" s="367"/>
      <c r="BM252" s="367"/>
      <c r="BN252" s="367"/>
      <c r="BO252" s="367"/>
      <c r="BP252" s="367"/>
      <c r="BQ252" s="367"/>
      <c r="BR252" s="367"/>
      <c r="BS252" s="367"/>
      <c r="BT252" s="367"/>
      <c r="BU252" s="367"/>
      <c r="BV252" s="367"/>
      <c r="BW252" s="367"/>
      <c r="BX252" s="367"/>
      <c r="BY252" s="367"/>
      <c r="BZ252" s="367"/>
      <c r="CA252" s="367"/>
      <c r="CB252" s="367"/>
      <c r="CC252" s="382"/>
      <c r="CD252" s="382"/>
      <c r="CE252" s="382"/>
      <c r="CF252" s="382"/>
      <c r="CG252" s="382"/>
      <c r="CH252" s="382"/>
      <c r="CI252" s="382"/>
      <c r="CJ252" s="382"/>
      <c r="CK252" s="382"/>
      <c r="CL252" s="382"/>
      <c r="CM252" s="382"/>
      <c r="CN252" s="367"/>
      <c r="CO252" s="367"/>
      <c r="CP252" s="367"/>
      <c r="CQ252" s="367"/>
      <c r="CR252" s="367"/>
      <c r="CS252" s="367"/>
      <c r="CT252" s="367"/>
      <c r="CU252" s="367"/>
      <c r="CV252" s="367"/>
      <c r="CW252" s="367"/>
      <c r="CX252" s="367"/>
      <c r="CY252" s="367"/>
      <c r="CZ252" s="367"/>
      <c r="DA252" s="367"/>
      <c r="DB252" s="407"/>
      <c r="DC252" s="354"/>
      <c r="DD252" s="354"/>
      <c r="DE252" s="354"/>
      <c r="DF252" s="354"/>
      <c r="DG252" s="354"/>
      <c r="DH252" s="354"/>
      <c r="DI252" s="354"/>
      <c r="DJ252" s="354"/>
      <c r="DK252" s="354"/>
      <c r="DL252" s="354"/>
      <c r="DM252" s="354"/>
      <c r="DN252" s="354"/>
      <c r="DO252" s="367"/>
      <c r="DP252" s="367"/>
      <c r="DQ252" s="367"/>
      <c r="DR252" s="367"/>
      <c r="DS252" s="367"/>
      <c r="DT252" s="367"/>
      <c r="DU252" s="367"/>
      <c r="DV252" s="367"/>
      <c r="DW252" s="367"/>
      <c r="DX252" s="367"/>
      <c r="DY252" s="367"/>
      <c r="EE252" s="135"/>
      <c r="EG252" s="135"/>
      <c r="EH252" s="135"/>
      <c r="EI252" s="135"/>
      <c r="EJ252" s="135"/>
      <c r="EK252" s="135"/>
      <c r="EL252" s="135"/>
      <c r="EM252" s="135"/>
      <c r="EN252" s="135"/>
      <c r="EO252" s="135"/>
      <c r="EP252" s="135"/>
      <c r="ES252" s="135"/>
      <c r="ET252" s="135"/>
    </row>
    <row r="253" spans="1:150" outlineLevel="1">
      <c r="A253" s="345"/>
      <c r="B253" s="398"/>
      <c r="C253" s="42" t="str">
        <f t="shared" ref="C253" si="816">IF(D253="","", IF(D254&lt;&gt;"",D254,$N$201))</f>
        <v/>
      </c>
      <c r="D253" s="355"/>
      <c r="E253" s="111" t="str">
        <f>F253</f>
        <v/>
      </c>
      <c r="F253" s="51" t="str">
        <f t="shared" ref="F253" si="817">IF(G253 = "", "",IF(F254&lt;&gt; "",F254, $N$201))</f>
        <v/>
      </c>
      <c r="G253" s="357"/>
      <c r="H253" s="358"/>
      <c r="I253" s="358"/>
      <c r="J253" s="362"/>
      <c r="K253" s="111" t="str">
        <f>L253</f>
        <v/>
      </c>
      <c r="L253" s="51" t="str">
        <f t="shared" ref="L253" si="818">IF(M253 = "", "",IF(L254&lt;&gt; "",L254, $N$201))</f>
        <v/>
      </c>
      <c r="M253" s="357"/>
      <c r="N253" s="358"/>
      <c r="O253" s="358"/>
      <c r="P253" s="362"/>
      <c r="Q253" s="111" t="str">
        <f>R253</f>
        <v/>
      </c>
      <c r="R253" s="51" t="str">
        <f t="shared" ref="R253" si="819">IF(S253 = "", "",IF(R254&lt;&gt; "",R254, $N$201))</f>
        <v/>
      </c>
      <c r="S253" s="357"/>
      <c r="T253" s="358"/>
      <c r="U253" s="358"/>
      <c r="V253" s="362"/>
      <c r="W253" s="111" t="str">
        <f>X253</f>
        <v/>
      </c>
      <c r="X253" s="51" t="str">
        <f t="shared" ref="X253" si="820">IF(Y253 = "", "",IF(X254&lt;&gt; "",X254, $N$201))</f>
        <v/>
      </c>
      <c r="Y253" s="357"/>
      <c r="Z253" s="358"/>
      <c r="AA253" s="358"/>
      <c r="AB253" s="362"/>
      <c r="AC253" s="111" t="str">
        <f>AD253</f>
        <v/>
      </c>
      <c r="AD253" s="51" t="str">
        <f t="shared" ref="AD253" si="821">IF(AE253 = "", "",IF(AD254&lt;&gt; "",AD254, $N$201))</f>
        <v/>
      </c>
      <c r="AE253" s="357"/>
      <c r="AF253" s="358"/>
      <c r="AG253" s="358"/>
      <c r="AH253" s="370"/>
      <c r="AI253" s="111" t="str">
        <f>AJ253</f>
        <v/>
      </c>
      <c r="AJ253" s="51" t="str">
        <f t="shared" ref="AJ253" si="822">IF(AK253 = "", "",IF(AJ254&lt;&gt; "",AJ254, $N$201))</f>
        <v/>
      </c>
      <c r="AK253" s="357"/>
      <c r="AL253" s="358"/>
      <c r="AM253" s="358"/>
      <c r="AN253" s="371"/>
      <c r="AO253" s="111" t="str">
        <f>AP253</f>
        <v/>
      </c>
      <c r="AP253" s="51" t="str">
        <f t="shared" ref="AP253" si="823">IF(AQ253 = "", "",IF(AP254&lt;&gt; "",AP254, $N$201))</f>
        <v/>
      </c>
      <c r="AQ253" s="357"/>
      <c r="AR253" s="358"/>
      <c r="AS253" s="358"/>
      <c r="AT253" s="370"/>
      <c r="AU253" s="111" t="str">
        <f>AV253</f>
        <v/>
      </c>
      <c r="AV253" s="51" t="str">
        <f t="shared" ref="AV253" si="824">IF(AW253 = "", "",IF(AV254&lt;&gt; "",AV254, $N$201))</f>
        <v/>
      </c>
      <c r="AW253" s="357"/>
      <c r="AX253" s="358"/>
      <c r="AY253" s="358"/>
      <c r="AZ253" s="362"/>
      <c r="BA253" s="111" t="str">
        <f>BB253</f>
        <v/>
      </c>
      <c r="BB253" s="51" t="str">
        <f t="shared" ref="BB253" si="825">IF(BC253 = "", "",IF(BB254&lt;&gt; "",BB254, $N$201))</f>
        <v/>
      </c>
      <c r="BC253" s="357"/>
      <c r="BD253" s="358"/>
      <c r="BE253" s="358"/>
      <c r="BF253" s="359"/>
      <c r="BG253" s="344"/>
      <c r="BH253" s="130"/>
      <c r="BI253" s="344"/>
      <c r="BJ253" s="367"/>
      <c r="BK253" s="367"/>
      <c r="BL253" s="367"/>
      <c r="BM253" s="367"/>
      <c r="BN253" s="367"/>
      <c r="BO253" s="367"/>
      <c r="BP253" s="367"/>
      <c r="BQ253" s="367"/>
      <c r="BR253" s="367"/>
      <c r="BS253" s="367"/>
      <c r="BT253" s="367"/>
      <c r="BU253" s="367"/>
      <c r="BV253" s="367"/>
      <c r="BW253" s="367"/>
      <c r="BX253" s="367"/>
      <c r="BY253" s="367"/>
      <c r="BZ253" s="367"/>
      <c r="CA253" s="367"/>
      <c r="CB253" s="367"/>
      <c r="CC253" s="382"/>
      <c r="CD253" s="382"/>
      <c r="CE253" s="382"/>
      <c r="CF253" s="382"/>
      <c r="CG253" s="382"/>
      <c r="CH253" s="382"/>
      <c r="CI253" s="382"/>
      <c r="CJ253" s="382"/>
      <c r="CK253" s="382"/>
      <c r="CL253" s="382"/>
      <c r="CM253" s="382"/>
      <c r="CN253" s="367"/>
      <c r="CO253" s="367"/>
      <c r="CP253" s="367"/>
      <c r="CQ253" s="367"/>
      <c r="CR253" s="367"/>
      <c r="CS253" s="367"/>
      <c r="CT253" s="367"/>
      <c r="CU253" s="367"/>
      <c r="CV253" s="367"/>
      <c r="CW253" s="367"/>
      <c r="CX253" s="367"/>
      <c r="CY253" s="367"/>
      <c r="CZ253" s="367"/>
      <c r="DA253" s="367"/>
      <c r="DB253" s="407"/>
      <c r="DC253" s="354"/>
      <c r="DD253" s="354"/>
      <c r="DE253" s="354"/>
      <c r="DF253" s="354"/>
      <c r="DG253" s="354"/>
      <c r="DH253" s="354"/>
      <c r="DI253" s="354"/>
      <c r="DJ253" s="354"/>
      <c r="DK253" s="354"/>
      <c r="DL253" s="354"/>
      <c r="DM253" s="354"/>
      <c r="DN253" s="354"/>
      <c r="DO253" s="367"/>
      <c r="DP253" s="367"/>
      <c r="DQ253" s="367"/>
      <c r="DR253" s="367"/>
      <c r="DS253" s="367"/>
      <c r="DT253" s="367"/>
      <c r="DU253" s="367"/>
      <c r="DV253" s="367"/>
      <c r="DW253" s="367"/>
      <c r="DX253" s="367"/>
      <c r="DY253" s="367"/>
      <c r="EE253" s="135"/>
      <c r="EG253" s="135"/>
      <c r="EH253" s="135"/>
      <c r="EI253" s="135"/>
      <c r="EJ253" s="135"/>
      <c r="EK253" s="135"/>
      <c r="EL253" s="135"/>
      <c r="EM253" s="135"/>
      <c r="EN253" s="135"/>
      <c r="EO253" s="135"/>
      <c r="EP253" s="135"/>
      <c r="ES253" s="135"/>
      <c r="ET253" s="135"/>
    </row>
    <row r="254" spans="1:150" outlineLevel="1">
      <c r="A254" s="17">
        <f>IF(ISBLANK(D252),0,IF(CODE(D252)&gt;64,1,0))</f>
        <v>0</v>
      </c>
      <c r="B254" s="398"/>
      <c r="C254" s="360"/>
      <c r="D254" s="333"/>
      <c r="E254" s="361"/>
      <c r="F254" s="339"/>
      <c r="G254" s="340"/>
      <c r="H254" s="337"/>
      <c r="I254" s="337"/>
      <c r="J254" s="338"/>
      <c r="K254" s="361"/>
      <c r="L254" s="339"/>
      <c r="M254" s="340"/>
      <c r="N254" s="337"/>
      <c r="O254" s="337"/>
      <c r="P254" s="338"/>
      <c r="Q254" s="361"/>
      <c r="R254" s="339"/>
      <c r="S254" s="340"/>
      <c r="T254" s="337"/>
      <c r="U254" s="337"/>
      <c r="V254" s="338"/>
      <c r="W254" s="361"/>
      <c r="X254" s="339"/>
      <c r="Y254" s="340"/>
      <c r="Z254" s="337"/>
      <c r="AA254" s="337"/>
      <c r="AB254" s="338"/>
      <c r="AC254" s="361"/>
      <c r="AD254" s="339"/>
      <c r="AE254" s="340"/>
      <c r="AF254" s="337"/>
      <c r="AG254" s="337"/>
      <c r="AH254" s="341"/>
      <c r="AI254" s="361"/>
      <c r="AJ254" s="339"/>
      <c r="AK254" s="340"/>
      <c r="AL254" s="337"/>
      <c r="AM254" s="337"/>
      <c r="AN254" s="342"/>
      <c r="AO254" s="361"/>
      <c r="AP254" s="339"/>
      <c r="AQ254" s="340"/>
      <c r="AR254" s="337"/>
      <c r="AS254" s="337"/>
      <c r="AT254" s="341"/>
      <c r="AU254" s="361"/>
      <c r="AV254" s="339"/>
      <c r="AW254" s="340"/>
      <c r="AX254" s="337"/>
      <c r="AY254" s="337"/>
      <c r="AZ254" s="338"/>
      <c r="BA254" s="361"/>
      <c r="BB254" s="339"/>
      <c r="BC254" s="340"/>
      <c r="BD254" s="337"/>
      <c r="BE254" s="337"/>
      <c r="BF254" s="343"/>
      <c r="BG254" s="130"/>
      <c r="BH254" s="344"/>
      <c r="BI254" s="344"/>
      <c r="BJ254" s="367"/>
      <c r="BK254" s="367"/>
      <c r="BL254" s="367"/>
      <c r="BM254" s="367"/>
      <c r="BN254" s="367"/>
      <c r="BO254" s="367"/>
      <c r="BP254" s="367"/>
      <c r="BQ254" s="367"/>
      <c r="BR254" s="367"/>
      <c r="BS254" s="367"/>
      <c r="BT254" s="367"/>
      <c r="BU254" s="367"/>
      <c r="BV254" s="367"/>
      <c r="BW254" s="367"/>
      <c r="BX254" s="367"/>
      <c r="BY254" s="367"/>
      <c r="BZ254" s="367"/>
      <c r="CA254" s="367"/>
      <c r="CB254" s="367"/>
      <c r="CC254" s="382"/>
      <c r="CD254" s="382"/>
      <c r="CE254" s="382"/>
      <c r="CF254" s="382"/>
      <c r="CG254" s="382"/>
      <c r="CH254" s="382"/>
      <c r="CI254" s="382"/>
      <c r="CJ254" s="382"/>
      <c r="CK254" s="382"/>
      <c r="CL254" s="382"/>
      <c r="CM254" s="382"/>
      <c r="CN254" s="367"/>
      <c r="CO254" s="367"/>
      <c r="CP254" s="367"/>
      <c r="CQ254" s="367"/>
      <c r="CR254" s="367"/>
      <c r="CS254" s="367"/>
      <c r="CT254" s="367"/>
      <c r="CU254" s="367"/>
      <c r="CV254" s="367"/>
      <c r="CW254" s="367"/>
      <c r="CX254" s="367"/>
      <c r="CY254" s="367"/>
      <c r="CZ254" s="367"/>
      <c r="DA254" s="367"/>
      <c r="DB254" s="407"/>
      <c r="DC254" s="354"/>
      <c r="DD254" s="354"/>
      <c r="DE254" s="354"/>
      <c r="DF254" s="354"/>
      <c r="DG254" s="354"/>
      <c r="DH254" s="354"/>
      <c r="DI254" s="354"/>
      <c r="DJ254" s="354"/>
      <c r="DK254" s="354"/>
      <c r="DL254" s="354"/>
      <c r="DM254" s="354"/>
      <c r="DN254" s="354"/>
      <c r="DO254" s="367"/>
      <c r="DP254" s="367"/>
      <c r="DQ254" s="367"/>
      <c r="DR254" s="367"/>
      <c r="DS254" s="367"/>
      <c r="DT254" s="367"/>
      <c r="DU254" s="367"/>
      <c r="DV254" s="367"/>
      <c r="DW254" s="367"/>
      <c r="DX254" s="367"/>
      <c r="DY254" s="367"/>
      <c r="EE254" s="135"/>
      <c r="EG254" s="135"/>
      <c r="EH254" s="135"/>
      <c r="EI254" s="135"/>
      <c r="EJ254" s="135"/>
      <c r="EK254" s="135"/>
      <c r="EL254" s="135"/>
      <c r="EM254" s="135"/>
      <c r="EN254" s="135"/>
      <c r="EO254" s="135"/>
      <c r="EP254" s="135"/>
      <c r="ES254" s="135"/>
      <c r="ET254" s="135"/>
    </row>
    <row r="255" spans="1:150" outlineLevel="1">
      <c r="A255" s="24">
        <f>IF(ISBLANK(D253),0,IF(CODE(D253)&gt;64,1,0))</f>
        <v>0</v>
      </c>
      <c r="B255" s="18">
        <f t="shared" si="675"/>
        <v>0</v>
      </c>
      <c r="C255" s="384"/>
      <c r="D255" s="19">
        <f t="shared" si="676"/>
        <v>0</v>
      </c>
      <c r="E255" s="347"/>
      <c r="F255" s="46">
        <f t="shared" si="656"/>
        <v>0</v>
      </c>
      <c r="G255" s="348"/>
      <c r="H255" s="349"/>
      <c r="I255" s="349"/>
      <c r="J255" s="350"/>
      <c r="K255" s="347"/>
      <c r="L255" s="46">
        <f t="shared" si="657"/>
        <v>0</v>
      </c>
      <c r="M255" s="348"/>
      <c r="N255" s="349"/>
      <c r="O255" s="349"/>
      <c r="P255" s="350"/>
      <c r="Q255" s="347"/>
      <c r="R255" s="46">
        <f t="shared" si="658"/>
        <v>0</v>
      </c>
      <c r="S255" s="348"/>
      <c r="T255" s="349"/>
      <c r="U255" s="349"/>
      <c r="V255" s="350"/>
      <c r="W255" s="347"/>
      <c r="X255" s="46">
        <f t="shared" si="659"/>
        <v>0</v>
      </c>
      <c r="Y255" s="348"/>
      <c r="Z255" s="349"/>
      <c r="AA255" s="349"/>
      <c r="AB255" s="350"/>
      <c r="AC255" s="347"/>
      <c r="AD255" s="46">
        <f t="shared" si="660"/>
        <v>0</v>
      </c>
      <c r="AE255" s="348"/>
      <c r="AF255" s="349"/>
      <c r="AG255" s="349"/>
      <c r="AH255" s="351"/>
      <c r="AI255" s="347"/>
      <c r="AJ255" s="46">
        <f t="shared" si="661"/>
        <v>0</v>
      </c>
      <c r="AK255" s="348"/>
      <c r="AL255" s="349"/>
      <c r="AM255" s="349"/>
      <c r="AN255" s="352"/>
      <c r="AO255" s="347"/>
      <c r="AP255" s="46">
        <f t="shared" si="662"/>
        <v>0</v>
      </c>
      <c r="AQ255" s="348"/>
      <c r="AR255" s="349"/>
      <c r="AS255" s="349"/>
      <c r="AT255" s="351"/>
      <c r="AU255" s="347"/>
      <c r="AV255" s="46">
        <f t="shared" si="663"/>
        <v>0</v>
      </c>
      <c r="AW255" s="348"/>
      <c r="AX255" s="349"/>
      <c r="AY255" s="349"/>
      <c r="AZ255" s="350"/>
      <c r="BA255" s="347"/>
      <c r="BB255" s="46">
        <f t="shared" si="664"/>
        <v>0</v>
      </c>
      <c r="BC255" s="340"/>
      <c r="BD255" s="337"/>
      <c r="BE255" s="337"/>
      <c r="BF255" s="343"/>
      <c r="BG255" s="344"/>
      <c r="BH255" s="344"/>
      <c r="BI255" s="344"/>
      <c r="BJ255" s="367"/>
      <c r="BK255" s="367"/>
      <c r="BL255" s="367"/>
      <c r="BM255" s="367"/>
      <c r="BN255" s="367"/>
      <c r="BO255" s="367"/>
      <c r="BP255" s="367"/>
      <c r="BQ255" s="367"/>
      <c r="BR255" s="367"/>
      <c r="BS255" s="367"/>
      <c r="BT255" s="367"/>
      <c r="BU255" s="367"/>
      <c r="BV255" s="367"/>
      <c r="BW255" s="367"/>
      <c r="BX255" s="367"/>
      <c r="BY255" s="367"/>
      <c r="BZ255" s="367"/>
      <c r="CA255" s="367"/>
      <c r="CB255" s="367"/>
      <c r="CC255" s="382"/>
      <c r="CD255" s="382"/>
      <c r="CE255" s="382"/>
      <c r="CF255" s="382"/>
      <c r="CG255" s="382"/>
      <c r="CH255" s="382"/>
      <c r="CI255" s="382"/>
      <c r="CJ255" s="382"/>
      <c r="CK255" s="382"/>
      <c r="CL255" s="382"/>
      <c r="CM255" s="382"/>
      <c r="CN255" s="367"/>
      <c r="CO255" s="367"/>
      <c r="CP255" s="367"/>
      <c r="CQ255" s="367"/>
      <c r="CR255" s="367"/>
      <c r="CS255" s="367"/>
      <c r="CT255" s="367"/>
      <c r="CU255" s="367"/>
      <c r="CV255" s="367"/>
      <c r="CW255" s="367"/>
      <c r="CX255" s="367"/>
      <c r="CY255" s="367"/>
      <c r="CZ255" s="367"/>
      <c r="DA255" s="367"/>
      <c r="DB255" s="407"/>
      <c r="DC255" s="354"/>
      <c r="DD255" s="354"/>
      <c r="DE255" s="354"/>
      <c r="DF255" s="354"/>
      <c r="DG255" s="354"/>
      <c r="DH255" s="354"/>
      <c r="DI255" s="354"/>
      <c r="DJ255" s="354"/>
      <c r="DK255" s="354"/>
      <c r="DL255" s="354"/>
      <c r="DM255" s="354"/>
      <c r="DN255" s="354"/>
      <c r="DO255" s="367"/>
      <c r="DP255" s="367"/>
      <c r="DQ255" s="367"/>
      <c r="DR255" s="367"/>
      <c r="DS255" s="367"/>
      <c r="DT255" s="367"/>
      <c r="DU255" s="367"/>
      <c r="DV255" s="367"/>
      <c r="DW255" s="367"/>
      <c r="DX255" s="367"/>
      <c r="DY255" s="367"/>
      <c r="EE255" s="135"/>
      <c r="EG255" s="135"/>
      <c r="EH255" s="135"/>
      <c r="EI255" s="135"/>
      <c r="EJ255" s="135"/>
      <c r="EK255" s="135"/>
      <c r="EL255" s="135"/>
      <c r="EM255" s="135"/>
      <c r="EN255" s="135"/>
      <c r="EO255" s="135"/>
      <c r="EP255" s="135"/>
      <c r="ES255" s="135"/>
      <c r="ET255" s="135"/>
    </row>
    <row r="256" spans="1:150" outlineLevel="1">
      <c r="A256" s="345"/>
      <c r="B256" s="398"/>
      <c r="C256" s="42" t="str">
        <f t="shared" ref="C256" si="826">IF(D256="","", IF(D257&lt;&gt;"",D257,$N$201))</f>
        <v/>
      </c>
      <c r="D256" s="355"/>
      <c r="E256" s="111" t="str">
        <f>F256</f>
        <v/>
      </c>
      <c r="F256" s="51" t="str">
        <f t="shared" ref="F256" si="827">IF(G256 = "", "",IF(F257&lt;&gt; "",F257, $N$201))</f>
        <v/>
      </c>
      <c r="G256" s="357"/>
      <c r="H256" s="358"/>
      <c r="I256" s="358"/>
      <c r="J256" s="362"/>
      <c r="K256" s="111" t="str">
        <f>L256</f>
        <v/>
      </c>
      <c r="L256" s="51" t="str">
        <f t="shared" ref="L256" si="828">IF(M256 = "", "",IF(L257&lt;&gt; "",L257, $N$201))</f>
        <v/>
      </c>
      <c r="M256" s="357"/>
      <c r="N256" s="358"/>
      <c r="O256" s="358"/>
      <c r="P256" s="362"/>
      <c r="Q256" s="111" t="str">
        <f>R256</f>
        <v/>
      </c>
      <c r="R256" s="51" t="str">
        <f t="shared" ref="R256" si="829">IF(S256 = "", "",IF(R257&lt;&gt; "",R257, $N$201))</f>
        <v/>
      </c>
      <c r="S256" s="357"/>
      <c r="T256" s="358"/>
      <c r="U256" s="358"/>
      <c r="V256" s="362"/>
      <c r="W256" s="111" t="str">
        <f>X256</f>
        <v/>
      </c>
      <c r="X256" s="51" t="str">
        <f t="shared" ref="X256" si="830">IF(Y256 = "", "",IF(X257&lt;&gt; "",X257, $N$201))</f>
        <v/>
      </c>
      <c r="Y256" s="357"/>
      <c r="Z256" s="358"/>
      <c r="AA256" s="358"/>
      <c r="AB256" s="362"/>
      <c r="AC256" s="111" t="str">
        <f>AD256</f>
        <v/>
      </c>
      <c r="AD256" s="51" t="str">
        <f t="shared" ref="AD256" si="831">IF(AE256 = "", "",IF(AD257&lt;&gt; "",AD257, $N$201))</f>
        <v/>
      </c>
      <c r="AE256" s="357"/>
      <c r="AF256" s="358"/>
      <c r="AG256" s="358"/>
      <c r="AH256" s="370"/>
      <c r="AI256" s="111" t="str">
        <f>AJ256</f>
        <v/>
      </c>
      <c r="AJ256" s="51" t="str">
        <f t="shared" ref="AJ256" si="832">IF(AK256 = "", "",IF(AJ257&lt;&gt; "",AJ257, $N$201))</f>
        <v/>
      </c>
      <c r="AK256" s="357"/>
      <c r="AL256" s="358"/>
      <c r="AM256" s="358"/>
      <c r="AN256" s="371"/>
      <c r="AO256" s="111" t="str">
        <f>AP256</f>
        <v/>
      </c>
      <c r="AP256" s="51" t="str">
        <f t="shared" ref="AP256" si="833">IF(AQ256 = "", "",IF(AP257&lt;&gt; "",AP257, $N$201))</f>
        <v/>
      </c>
      <c r="AQ256" s="357"/>
      <c r="AR256" s="358"/>
      <c r="AS256" s="358"/>
      <c r="AT256" s="370"/>
      <c r="AU256" s="111" t="str">
        <f>AV256</f>
        <v/>
      </c>
      <c r="AV256" s="51" t="str">
        <f t="shared" ref="AV256" si="834">IF(AW256 = "", "",IF(AV257&lt;&gt; "",AV257, $N$201))</f>
        <v/>
      </c>
      <c r="AW256" s="357"/>
      <c r="AX256" s="358"/>
      <c r="AY256" s="358"/>
      <c r="AZ256" s="362"/>
      <c r="BA256" s="111" t="str">
        <f>BB256</f>
        <v/>
      </c>
      <c r="BB256" s="51" t="str">
        <f t="shared" ref="BB256" si="835">IF(BC256 = "", "",IF(BB257&lt;&gt; "",BB257, $N$201))</f>
        <v/>
      </c>
      <c r="BC256" s="357"/>
      <c r="BD256" s="358"/>
      <c r="BE256" s="358"/>
      <c r="BF256" s="359"/>
      <c r="BG256" s="344"/>
      <c r="BH256" s="130"/>
      <c r="BI256" s="344"/>
      <c r="BJ256" s="367"/>
      <c r="BK256" s="367"/>
      <c r="BL256" s="367"/>
      <c r="BM256" s="367"/>
      <c r="BN256" s="367"/>
      <c r="BO256" s="367"/>
      <c r="BP256" s="367"/>
      <c r="BQ256" s="367"/>
      <c r="BR256" s="367"/>
      <c r="BS256" s="367"/>
      <c r="BT256" s="367"/>
      <c r="BU256" s="367"/>
      <c r="BV256" s="367"/>
      <c r="BW256" s="367"/>
      <c r="BX256" s="367"/>
      <c r="BY256" s="367"/>
      <c r="BZ256" s="367"/>
      <c r="CA256" s="367"/>
      <c r="CB256" s="367"/>
      <c r="CC256" s="382"/>
      <c r="CD256" s="382"/>
      <c r="CE256" s="382"/>
      <c r="CF256" s="382"/>
      <c r="CG256" s="382"/>
      <c r="CH256" s="382"/>
      <c r="CI256" s="382"/>
      <c r="CJ256" s="382"/>
      <c r="CK256" s="382"/>
      <c r="CL256" s="382"/>
      <c r="CM256" s="382"/>
      <c r="CN256" s="367"/>
      <c r="CO256" s="367"/>
      <c r="CP256" s="367"/>
      <c r="CQ256" s="367"/>
      <c r="CR256" s="367"/>
      <c r="CS256" s="367"/>
      <c r="CT256" s="367"/>
      <c r="CU256" s="367"/>
      <c r="CV256" s="367"/>
      <c r="CW256" s="367"/>
      <c r="CX256" s="367"/>
      <c r="CY256" s="367"/>
      <c r="CZ256" s="367"/>
      <c r="DA256" s="367"/>
      <c r="DB256" s="407"/>
      <c r="DC256" s="354"/>
      <c r="DD256" s="354"/>
      <c r="DE256" s="354"/>
      <c r="DF256" s="354"/>
      <c r="DG256" s="354"/>
      <c r="DH256" s="354"/>
      <c r="DI256" s="354"/>
      <c r="DJ256" s="354"/>
      <c r="DK256" s="354"/>
      <c r="DL256" s="354"/>
      <c r="DM256" s="354"/>
      <c r="DN256" s="354"/>
      <c r="DO256" s="367"/>
      <c r="DP256" s="367"/>
      <c r="DQ256" s="367"/>
      <c r="DR256" s="367"/>
      <c r="DS256" s="367"/>
      <c r="DT256" s="367"/>
      <c r="DU256" s="367"/>
      <c r="DV256" s="367"/>
      <c r="DW256" s="367"/>
      <c r="DX256" s="367"/>
      <c r="DY256" s="367"/>
      <c r="EE256" s="135"/>
      <c r="EG256" s="135"/>
      <c r="EH256" s="135"/>
      <c r="EI256" s="135"/>
      <c r="EJ256" s="135"/>
      <c r="EK256" s="135"/>
      <c r="EL256" s="135"/>
      <c r="EM256" s="135"/>
      <c r="EN256" s="135"/>
      <c r="EO256" s="135"/>
      <c r="EP256" s="135"/>
      <c r="ES256" s="135"/>
      <c r="ET256" s="135"/>
    </row>
    <row r="257" spans="1:150" outlineLevel="1">
      <c r="A257" s="17">
        <f>IF(ISBLANK(D255),0,IF(CODE(D255)&gt;64,1,0))</f>
        <v>0</v>
      </c>
      <c r="B257" s="398"/>
      <c r="C257" s="360"/>
      <c r="D257" s="333"/>
      <c r="E257" s="361"/>
      <c r="F257" s="339"/>
      <c r="G257" s="340"/>
      <c r="H257" s="337"/>
      <c r="I257" s="337"/>
      <c r="J257" s="338"/>
      <c r="K257" s="361"/>
      <c r="L257" s="339"/>
      <c r="M257" s="340"/>
      <c r="N257" s="337"/>
      <c r="O257" s="337"/>
      <c r="P257" s="338"/>
      <c r="Q257" s="361"/>
      <c r="R257" s="339"/>
      <c r="S257" s="340"/>
      <c r="T257" s="337"/>
      <c r="U257" s="337"/>
      <c r="V257" s="338"/>
      <c r="W257" s="361"/>
      <c r="X257" s="339"/>
      <c r="Y257" s="340"/>
      <c r="Z257" s="337"/>
      <c r="AA257" s="337"/>
      <c r="AB257" s="338"/>
      <c r="AC257" s="361"/>
      <c r="AD257" s="339"/>
      <c r="AE257" s="340"/>
      <c r="AF257" s="337"/>
      <c r="AG257" s="337"/>
      <c r="AH257" s="341"/>
      <c r="AI257" s="361"/>
      <c r="AJ257" s="339"/>
      <c r="AK257" s="340"/>
      <c r="AL257" s="337"/>
      <c r="AM257" s="337"/>
      <c r="AN257" s="342"/>
      <c r="AO257" s="361"/>
      <c r="AP257" s="339"/>
      <c r="AQ257" s="340"/>
      <c r="AR257" s="337"/>
      <c r="AS257" s="337"/>
      <c r="AT257" s="341"/>
      <c r="AU257" s="361"/>
      <c r="AV257" s="339"/>
      <c r="AW257" s="340"/>
      <c r="AX257" s="337"/>
      <c r="AY257" s="337"/>
      <c r="AZ257" s="338"/>
      <c r="BA257" s="361"/>
      <c r="BB257" s="339"/>
      <c r="BC257" s="340"/>
      <c r="BD257" s="337"/>
      <c r="BE257" s="337"/>
      <c r="BF257" s="343"/>
      <c r="BG257" s="130"/>
      <c r="BH257" s="344"/>
      <c r="BI257" s="344"/>
      <c r="BJ257" s="367"/>
      <c r="BK257" s="367"/>
      <c r="BL257" s="367"/>
      <c r="BM257" s="367"/>
      <c r="BN257" s="367"/>
      <c r="BO257" s="367"/>
      <c r="BP257" s="367"/>
      <c r="BQ257" s="367"/>
      <c r="BR257" s="367"/>
      <c r="BS257" s="367"/>
      <c r="BT257" s="367"/>
      <c r="BU257" s="367"/>
      <c r="BV257" s="367"/>
      <c r="BW257" s="367"/>
      <c r="BX257" s="367"/>
      <c r="BY257" s="367"/>
      <c r="BZ257" s="367"/>
      <c r="CA257" s="367"/>
      <c r="CB257" s="367"/>
      <c r="CC257" s="382"/>
      <c r="CD257" s="382"/>
      <c r="CE257" s="382"/>
      <c r="CF257" s="382"/>
      <c r="CG257" s="382"/>
      <c r="CH257" s="382"/>
      <c r="CI257" s="382"/>
      <c r="CJ257" s="382"/>
      <c r="CK257" s="382"/>
      <c r="CL257" s="382"/>
      <c r="CM257" s="382"/>
      <c r="CN257" s="367"/>
      <c r="CO257" s="367"/>
      <c r="CP257" s="367"/>
      <c r="CQ257" s="367"/>
      <c r="CR257" s="367"/>
      <c r="CS257" s="367"/>
      <c r="CT257" s="367"/>
      <c r="CU257" s="367"/>
      <c r="CV257" s="367"/>
      <c r="CW257" s="367"/>
      <c r="CX257" s="367"/>
      <c r="CY257" s="367"/>
      <c r="CZ257" s="367"/>
      <c r="DA257" s="367"/>
      <c r="DB257" s="407"/>
      <c r="DC257" s="354"/>
      <c r="DD257" s="354"/>
      <c r="DE257" s="354"/>
      <c r="DF257" s="354"/>
      <c r="DG257" s="354"/>
      <c r="DH257" s="354"/>
      <c r="DI257" s="354"/>
      <c r="DJ257" s="354"/>
      <c r="DK257" s="354"/>
      <c r="DL257" s="354"/>
      <c r="DM257" s="354"/>
      <c r="DN257" s="354"/>
      <c r="DO257" s="367"/>
      <c r="DP257" s="367"/>
      <c r="DQ257" s="367"/>
      <c r="DR257" s="367"/>
      <c r="DS257" s="367"/>
      <c r="DT257" s="367"/>
      <c r="DU257" s="367"/>
      <c r="DV257" s="367"/>
      <c r="DW257" s="367"/>
      <c r="DX257" s="367"/>
      <c r="DY257" s="367"/>
      <c r="EE257" s="135"/>
      <c r="EG257" s="135"/>
      <c r="EH257" s="135"/>
      <c r="EI257" s="135"/>
      <c r="EJ257" s="135"/>
      <c r="EK257" s="135"/>
      <c r="EL257" s="135"/>
      <c r="EM257" s="135"/>
      <c r="EN257" s="135"/>
      <c r="EO257" s="135"/>
      <c r="EP257" s="135"/>
      <c r="ES257" s="135"/>
      <c r="ET257" s="135"/>
    </row>
    <row r="258" spans="1:150" outlineLevel="1">
      <c r="A258" s="24">
        <f>IF(ISBLANK(D256),0,IF(CODE(D256)&gt;64,1,0))</f>
        <v>0</v>
      </c>
      <c r="B258" s="18">
        <f t="shared" si="675"/>
        <v>0</v>
      </c>
      <c r="C258" s="384"/>
      <c r="D258" s="19">
        <f t="shared" si="676"/>
        <v>0</v>
      </c>
      <c r="E258" s="347"/>
      <c r="F258" s="46">
        <f t="shared" si="656"/>
        <v>0</v>
      </c>
      <c r="G258" s="348"/>
      <c r="H258" s="349"/>
      <c r="I258" s="349"/>
      <c r="J258" s="350"/>
      <c r="K258" s="347"/>
      <c r="L258" s="46">
        <f t="shared" si="657"/>
        <v>0</v>
      </c>
      <c r="M258" s="348"/>
      <c r="N258" s="349"/>
      <c r="O258" s="349"/>
      <c r="P258" s="350"/>
      <c r="Q258" s="347"/>
      <c r="R258" s="46">
        <f t="shared" si="658"/>
        <v>0</v>
      </c>
      <c r="S258" s="348"/>
      <c r="T258" s="349"/>
      <c r="U258" s="349"/>
      <c r="V258" s="350"/>
      <c r="W258" s="347"/>
      <c r="X258" s="46">
        <f t="shared" si="659"/>
        <v>0</v>
      </c>
      <c r="Y258" s="348"/>
      <c r="Z258" s="349"/>
      <c r="AA258" s="349"/>
      <c r="AB258" s="350"/>
      <c r="AC258" s="347"/>
      <c r="AD258" s="46">
        <f t="shared" si="660"/>
        <v>0</v>
      </c>
      <c r="AE258" s="348"/>
      <c r="AF258" s="349"/>
      <c r="AG258" s="349"/>
      <c r="AH258" s="351"/>
      <c r="AI258" s="347"/>
      <c r="AJ258" s="46">
        <f t="shared" si="661"/>
        <v>0</v>
      </c>
      <c r="AK258" s="348"/>
      <c r="AL258" s="349"/>
      <c r="AM258" s="349"/>
      <c r="AN258" s="352"/>
      <c r="AO258" s="347"/>
      <c r="AP258" s="46">
        <f t="shared" si="662"/>
        <v>0</v>
      </c>
      <c r="AQ258" s="348"/>
      <c r="AR258" s="349"/>
      <c r="AS258" s="349"/>
      <c r="AT258" s="351"/>
      <c r="AU258" s="347"/>
      <c r="AV258" s="46">
        <f t="shared" si="663"/>
        <v>0</v>
      </c>
      <c r="AW258" s="348"/>
      <c r="AX258" s="349"/>
      <c r="AY258" s="349"/>
      <c r="AZ258" s="350"/>
      <c r="BA258" s="347"/>
      <c r="BB258" s="46">
        <f t="shared" si="664"/>
        <v>0</v>
      </c>
      <c r="BC258" s="410"/>
      <c r="BD258" s="373"/>
      <c r="BE258" s="373"/>
      <c r="BF258" s="374"/>
      <c r="BG258" s="344"/>
      <c r="BH258" s="344"/>
      <c r="BI258" s="344"/>
      <c r="BJ258" s="367"/>
      <c r="BK258" s="367"/>
      <c r="BL258" s="367"/>
      <c r="BM258" s="367"/>
      <c r="BN258" s="367"/>
      <c r="BO258" s="367"/>
      <c r="BP258" s="367"/>
      <c r="BQ258" s="367"/>
      <c r="BR258" s="367"/>
      <c r="BS258" s="367"/>
      <c r="BT258" s="367"/>
      <c r="BU258" s="367"/>
      <c r="BV258" s="367"/>
      <c r="BW258" s="367"/>
      <c r="BX258" s="367"/>
      <c r="BY258" s="367"/>
      <c r="BZ258" s="367"/>
      <c r="CA258" s="367"/>
      <c r="CB258" s="367"/>
      <c r="CC258" s="382"/>
      <c r="CD258" s="382"/>
      <c r="CE258" s="382"/>
      <c r="CF258" s="382"/>
      <c r="CG258" s="382"/>
      <c r="CH258" s="382"/>
      <c r="CI258" s="382"/>
      <c r="CJ258" s="382"/>
      <c r="CK258" s="382"/>
      <c r="CL258" s="382"/>
      <c r="CM258" s="382"/>
      <c r="CN258" s="367"/>
      <c r="CO258" s="367"/>
      <c r="CP258" s="367"/>
      <c r="CQ258" s="367"/>
      <c r="CR258" s="367"/>
      <c r="CS258" s="367"/>
      <c r="CT258" s="367"/>
      <c r="CU258" s="367"/>
      <c r="CV258" s="367"/>
      <c r="CW258" s="367"/>
      <c r="CX258" s="367"/>
      <c r="CY258" s="367"/>
      <c r="CZ258" s="367"/>
      <c r="DA258" s="367"/>
      <c r="DB258" s="407"/>
      <c r="DC258" s="354"/>
      <c r="DD258" s="354"/>
      <c r="DE258" s="354"/>
      <c r="DF258" s="354"/>
      <c r="DG258" s="354"/>
      <c r="DH258" s="354"/>
      <c r="DI258" s="354"/>
      <c r="DJ258" s="354"/>
      <c r="DK258" s="354"/>
      <c r="DL258" s="354"/>
      <c r="DM258" s="354"/>
      <c r="DN258" s="354"/>
      <c r="DO258" s="367"/>
      <c r="DP258" s="367"/>
      <c r="DQ258" s="367"/>
      <c r="DR258" s="367"/>
      <c r="DS258" s="367"/>
      <c r="DT258" s="367"/>
      <c r="DU258" s="367"/>
      <c r="DV258" s="367"/>
      <c r="DW258" s="367"/>
      <c r="DX258" s="367"/>
      <c r="DY258" s="367"/>
      <c r="EE258" s="135"/>
      <c r="EG258" s="135"/>
      <c r="EH258" s="135"/>
      <c r="EI258" s="135"/>
      <c r="EJ258" s="135"/>
      <c r="EK258" s="135"/>
      <c r="EL258" s="135"/>
      <c r="EM258" s="135"/>
      <c r="EN258" s="135"/>
      <c r="EO258" s="135"/>
      <c r="EP258" s="135"/>
      <c r="ES258" s="135"/>
      <c r="ET258" s="135"/>
    </row>
    <row r="259" spans="1:150" outlineLevel="1">
      <c r="A259" s="345"/>
      <c r="B259" s="398"/>
      <c r="C259" s="42" t="str">
        <f t="shared" ref="C259" si="836">IF(D259="","", IF(D260&lt;&gt;"",D260,$N$201))</f>
        <v/>
      </c>
      <c r="D259" s="355"/>
      <c r="E259" s="111" t="str">
        <f>F259</f>
        <v/>
      </c>
      <c r="F259" s="51" t="str">
        <f t="shared" ref="F259" si="837">IF(G259 = "", "",IF(F260&lt;&gt; "",F260, $N$201))</f>
        <v/>
      </c>
      <c r="G259" s="375"/>
      <c r="H259" s="376"/>
      <c r="I259" s="376"/>
      <c r="J259" s="377"/>
      <c r="K259" s="111" t="str">
        <f>L259</f>
        <v/>
      </c>
      <c r="L259" s="51" t="str">
        <f t="shared" ref="L259" si="838">IF(M259 = "", "",IF(L260&lt;&gt; "",L260, $N$201))</f>
        <v/>
      </c>
      <c r="M259" s="375"/>
      <c r="N259" s="376"/>
      <c r="O259" s="376"/>
      <c r="P259" s="377"/>
      <c r="Q259" s="111" t="str">
        <f>R259</f>
        <v/>
      </c>
      <c r="R259" s="51" t="str">
        <f t="shared" ref="R259" si="839">IF(S259 = "", "",IF(R260&lt;&gt; "",R260, $N$201))</f>
        <v/>
      </c>
      <c r="S259" s="375"/>
      <c r="T259" s="376"/>
      <c r="U259" s="376"/>
      <c r="V259" s="377"/>
      <c r="W259" s="111" t="str">
        <f>X259</f>
        <v/>
      </c>
      <c r="X259" s="51" t="str">
        <f t="shared" ref="X259" si="840">IF(Y259 = "", "",IF(X260&lt;&gt; "",X260, $N$201))</f>
        <v/>
      </c>
      <c r="Y259" s="375"/>
      <c r="Z259" s="376"/>
      <c r="AA259" s="376"/>
      <c r="AB259" s="377"/>
      <c r="AC259" s="111" t="str">
        <f>AD259</f>
        <v/>
      </c>
      <c r="AD259" s="51" t="str">
        <f t="shared" ref="AD259" si="841">IF(AE259 = "", "",IF(AD260&lt;&gt; "",AD260, $N$201))</f>
        <v/>
      </c>
      <c r="AE259" s="375"/>
      <c r="AF259" s="376"/>
      <c r="AG259" s="376"/>
      <c r="AH259" s="378"/>
      <c r="AI259" s="111" t="str">
        <f>AJ259</f>
        <v/>
      </c>
      <c r="AJ259" s="51" t="str">
        <f t="shared" ref="AJ259" si="842">IF(AK259 = "", "",IF(AJ260&lt;&gt; "",AJ260, $N$201))</f>
        <v/>
      </c>
      <c r="AK259" s="375"/>
      <c r="AL259" s="376"/>
      <c r="AM259" s="376"/>
      <c r="AN259" s="379"/>
      <c r="AO259" s="111" t="str">
        <f>AP259</f>
        <v/>
      </c>
      <c r="AP259" s="51" t="str">
        <f t="shared" ref="AP259" si="843">IF(AQ259 = "", "",IF(AP260&lt;&gt; "",AP260, $N$201))</f>
        <v/>
      </c>
      <c r="AQ259" s="375"/>
      <c r="AR259" s="376"/>
      <c r="AS259" s="376"/>
      <c r="AT259" s="378"/>
      <c r="AU259" s="111" t="str">
        <f>AV259</f>
        <v/>
      </c>
      <c r="AV259" s="51" t="str">
        <f t="shared" ref="AV259" si="844">IF(AW259 = "", "",IF(AV260&lt;&gt; "",AV260, $N$201))</f>
        <v/>
      </c>
      <c r="AW259" s="375"/>
      <c r="AX259" s="376"/>
      <c r="AY259" s="376"/>
      <c r="AZ259" s="377"/>
      <c r="BA259" s="111" t="str">
        <f>BB259</f>
        <v/>
      </c>
      <c r="BB259" s="51" t="str">
        <f t="shared" ref="BB259" si="845">IF(BC259 = "", "",IF(BB260&lt;&gt; "",BB260, $N$201))</f>
        <v/>
      </c>
      <c r="BC259" s="340"/>
      <c r="BD259" s="337"/>
      <c r="BE259" s="337"/>
      <c r="BF259" s="343"/>
      <c r="BG259" s="344"/>
      <c r="BH259" s="344"/>
      <c r="BI259" s="344"/>
      <c r="BJ259" s="367"/>
      <c r="BK259" s="367"/>
      <c r="BL259" s="367"/>
      <c r="BM259" s="367"/>
      <c r="BN259" s="367"/>
      <c r="BO259" s="367"/>
      <c r="BP259" s="367"/>
      <c r="BQ259" s="367"/>
      <c r="BR259" s="367"/>
      <c r="BS259" s="367"/>
      <c r="BT259" s="367"/>
      <c r="BU259" s="367"/>
      <c r="BV259" s="367"/>
      <c r="BW259" s="367"/>
      <c r="BX259" s="367"/>
      <c r="BY259" s="367"/>
      <c r="BZ259" s="367"/>
      <c r="CA259" s="367"/>
      <c r="CB259" s="367"/>
      <c r="CC259" s="382"/>
      <c r="CD259" s="382"/>
      <c r="CE259" s="382"/>
      <c r="CF259" s="382"/>
      <c r="CG259" s="382"/>
      <c r="CH259" s="382"/>
      <c r="CI259" s="382"/>
      <c r="CJ259" s="382"/>
      <c r="CK259" s="382"/>
      <c r="CL259" s="382"/>
      <c r="CM259" s="382"/>
      <c r="CN259" s="367"/>
      <c r="CO259" s="367"/>
      <c r="CP259" s="367"/>
      <c r="CQ259" s="367"/>
      <c r="CR259" s="367"/>
      <c r="CS259" s="367"/>
      <c r="CT259" s="367"/>
      <c r="CU259" s="367"/>
      <c r="CV259" s="367"/>
      <c r="CW259" s="367"/>
      <c r="CX259" s="367"/>
      <c r="CY259" s="367"/>
      <c r="CZ259" s="367"/>
      <c r="DA259" s="367"/>
      <c r="DB259" s="367"/>
      <c r="DC259" s="367"/>
      <c r="DD259" s="367"/>
      <c r="DE259" s="367"/>
      <c r="DF259" s="367"/>
      <c r="DG259" s="367"/>
      <c r="DH259" s="367"/>
      <c r="DI259" s="367"/>
      <c r="DJ259" s="367"/>
      <c r="DK259" s="367"/>
      <c r="DL259" s="367"/>
      <c r="DM259" s="367"/>
      <c r="DN259" s="367"/>
      <c r="DO259" s="367"/>
      <c r="DP259" s="367"/>
      <c r="DQ259" s="367"/>
      <c r="DR259" s="367"/>
      <c r="DS259" s="367"/>
      <c r="DT259" s="367"/>
      <c r="DU259" s="367"/>
      <c r="DV259" s="367"/>
      <c r="DW259" s="367"/>
      <c r="DX259" s="367"/>
      <c r="DY259" s="367"/>
      <c r="EE259" s="135"/>
      <c r="EG259" s="135"/>
      <c r="EH259" s="135"/>
      <c r="EI259" s="135"/>
      <c r="EJ259" s="135"/>
      <c r="EK259" s="135"/>
      <c r="EL259" s="135"/>
      <c r="EM259" s="135"/>
      <c r="EN259" s="135"/>
      <c r="EO259" s="135"/>
      <c r="EP259" s="135"/>
      <c r="ES259" s="135"/>
      <c r="ET259" s="135"/>
    </row>
    <row r="260" spans="1:150" outlineLevel="1">
      <c r="A260" s="17">
        <f>IF(ISBLANK(D258),0,IF(CODE(D258)&gt;64,1,0))</f>
        <v>0</v>
      </c>
      <c r="B260" s="398"/>
      <c r="C260" s="360"/>
      <c r="D260" s="333"/>
      <c r="E260" s="361"/>
      <c r="F260" s="339"/>
      <c r="G260" s="340"/>
      <c r="H260" s="337"/>
      <c r="I260" s="337"/>
      <c r="J260" s="338"/>
      <c r="K260" s="361"/>
      <c r="L260" s="339"/>
      <c r="M260" s="340"/>
      <c r="N260" s="337"/>
      <c r="O260" s="337"/>
      <c r="P260" s="338"/>
      <c r="Q260" s="361"/>
      <c r="R260" s="339"/>
      <c r="S260" s="340"/>
      <c r="T260" s="337"/>
      <c r="U260" s="337"/>
      <c r="V260" s="338"/>
      <c r="W260" s="361"/>
      <c r="X260" s="339"/>
      <c r="Y260" s="340"/>
      <c r="Z260" s="337"/>
      <c r="AA260" s="337"/>
      <c r="AB260" s="338"/>
      <c r="AC260" s="361"/>
      <c r="AD260" s="339"/>
      <c r="AE260" s="340"/>
      <c r="AF260" s="337"/>
      <c r="AG260" s="337"/>
      <c r="AH260" s="341"/>
      <c r="AI260" s="361"/>
      <c r="AJ260" s="339"/>
      <c r="AK260" s="340"/>
      <c r="AL260" s="337"/>
      <c r="AM260" s="337"/>
      <c r="AN260" s="342"/>
      <c r="AO260" s="361"/>
      <c r="AP260" s="339"/>
      <c r="AQ260" s="340"/>
      <c r="AR260" s="337"/>
      <c r="AS260" s="337"/>
      <c r="AT260" s="341"/>
      <c r="AU260" s="361"/>
      <c r="AV260" s="339"/>
      <c r="AW260" s="340"/>
      <c r="AX260" s="337"/>
      <c r="AY260" s="337"/>
      <c r="AZ260" s="338"/>
      <c r="BA260" s="361"/>
      <c r="BB260" s="339"/>
      <c r="BC260" s="340"/>
      <c r="BD260" s="337"/>
      <c r="BE260" s="337"/>
      <c r="BF260" s="343"/>
      <c r="BG260" s="130"/>
      <c r="BH260" s="344"/>
      <c r="BI260" s="344"/>
      <c r="BJ260" s="367"/>
      <c r="BK260" s="367"/>
      <c r="BL260" s="367"/>
      <c r="BM260" s="367"/>
      <c r="BN260" s="367"/>
      <c r="BO260" s="367"/>
      <c r="BP260" s="367"/>
      <c r="BQ260" s="367"/>
      <c r="BR260" s="367"/>
      <c r="BS260" s="367"/>
      <c r="BT260" s="367"/>
      <c r="BU260" s="367"/>
      <c r="BV260" s="367"/>
      <c r="BW260" s="367"/>
      <c r="BX260" s="367"/>
      <c r="BY260" s="367"/>
      <c r="BZ260" s="367"/>
      <c r="CA260" s="367"/>
      <c r="CB260" s="367"/>
      <c r="CC260" s="382"/>
      <c r="CD260" s="382"/>
      <c r="CE260" s="382"/>
      <c r="CF260" s="382"/>
      <c r="CG260" s="382"/>
      <c r="CH260" s="382"/>
      <c r="CI260" s="382"/>
      <c r="CJ260" s="382"/>
      <c r="CK260" s="382"/>
      <c r="CL260" s="382"/>
      <c r="CM260" s="382"/>
      <c r="CN260" s="367"/>
      <c r="CO260" s="367"/>
      <c r="CP260" s="367"/>
      <c r="CQ260" s="367"/>
      <c r="CR260" s="367"/>
      <c r="CS260" s="367"/>
      <c r="CT260" s="367"/>
      <c r="CU260" s="367"/>
      <c r="CV260" s="367"/>
      <c r="CW260" s="367"/>
      <c r="CX260" s="367"/>
      <c r="CY260" s="367"/>
      <c r="CZ260" s="367"/>
      <c r="DA260" s="367"/>
      <c r="DB260" s="367"/>
      <c r="DC260" s="367"/>
      <c r="DD260" s="367"/>
      <c r="DE260" s="367"/>
      <c r="DF260" s="367"/>
      <c r="DG260" s="367"/>
      <c r="DH260" s="367"/>
      <c r="DI260" s="367"/>
      <c r="DJ260" s="367"/>
      <c r="DK260" s="367"/>
      <c r="DL260" s="367"/>
      <c r="DM260" s="367"/>
      <c r="DN260" s="367"/>
      <c r="DO260" s="367"/>
      <c r="DP260" s="367"/>
      <c r="DQ260" s="367"/>
      <c r="DR260" s="367"/>
      <c r="DS260" s="367"/>
      <c r="DT260" s="367"/>
      <c r="DU260" s="367"/>
      <c r="DV260" s="367"/>
      <c r="DW260" s="367"/>
      <c r="DX260" s="367"/>
      <c r="DY260" s="367"/>
      <c r="EE260" s="135"/>
      <c r="EG260" s="135"/>
      <c r="EH260" s="135"/>
      <c r="EI260" s="135"/>
      <c r="EJ260" s="135"/>
      <c r="EK260" s="135"/>
      <c r="EL260" s="135"/>
      <c r="EM260" s="135"/>
      <c r="EN260" s="135"/>
      <c r="EO260" s="135"/>
      <c r="EP260" s="135"/>
      <c r="ES260" s="135"/>
      <c r="ET260" s="135"/>
    </row>
    <row r="261" spans="1:150" outlineLevel="1">
      <c r="A261" s="24">
        <f>IF(ISBLANK(D259),0,IF(CODE(D259)&gt;64,1,0))</f>
        <v>0</v>
      </c>
      <c r="B261" s="18">
        <f t="shared" si="675"/>
        <v>0</v>
      </c>
      <c r="C261" s="384"/>
      <c r="D261" s="19">
        <f t="shared" si="676"/>
        <v>0</v>
      </c>
      <c r="E261" s="347"/>
      <c r="F261" s="46">
        <f t="shared" si="656"/>
        <v>0</v>
      </c>
      <c r="G261" s="348"/>
      <c r="H261" s="349"/>
      <c r="I261" s="349"/>
      <c r="J261" s="350"/>
      <c r="K261" s="347"/>
      <c r="L261" s="46">
        <f t="shared" si="657"/>
        <v>0</v>
      </c>
      <c r="M261" s="348"/>
      <c r="N261" s="349"/>
      <c r="O261" s="349"/>
      <c r="P261" s="350"/>
      <c r="Q261" s="347"/>
      <c r="R261" s="46">
        <f t="shared" si="658"/>
        <v>0</v>
      </c>
      <c r="S261" s="348"/>
      <c r="T261" s="349"/>
      <c r="U261" s="349"/>
      <c r="V261" s="350"/>
      <c r="W261" s="347"/>
      <c r="X261" s="46">
        <f t="shared" si="659"/>
        <v>0</v>
      </c>
      <c r="Y261" s="348"/>
      <c r="Z261" s="349"/>
      <c r="AA261" s="349"/>
      <c r="AB261" s="350"/>
      <c r="AC261" s="347"/>
      <c r="AD261" s="46">
        <f t="shared" si="660"/>
        <v>0</v>
      </c>
      <c r="AE261" s="348"/>
      <c r="AF261" s="349"/>
      <c r="AG261" s="349"/>
      <c r="AH261" s="351"/>
      <c r="AI261" s="347"/>
      <c r="AJ261" s="46">
        <f t="shared" si="661"/>
        <v>0</v>
      </c>
      <c r="AK261" s="348"/>
      <c r="AL261" s="349"/>
      <c r="AM261" s="349"/>
      <c r="AN261" s="352"/>
      <c r="AO261" s="347"/>
      <c r="AP261" s="46">
        <f t="shared" si="662"/>
        <v>0</v>
      </c>
      <c r="AQ261" s="348"/>
      <c r="AR261" s="349"/>
      <c r="AS261" s="349"/>
      <c r="AT261" s="351"/>
      <c r="AU261" s="347"/>
      <c r="AV261" s="46">
        <f t="shared" si="663"/>
        <v>0</v>
      </c>
      <c r="AW261" s="348"/>
      <c r="AX261" s="349"/>
      <c r="AY261" s="349"/>
      <c r="AZ261" s="350"/>
      <c r="BA261" s="347"/>
      <c r="BB261" s="46">
        <f t="shared" si="664"/>
        <v>0</v>
      </c>
      <c r="BC261" s="340"/>
      <c r="BD261" s="337"/>
      <c r="BE261" s="337"/>
      <c r="BF261" s="343"/>
      <c r="BG261" s="344"/>
      <c r="BH261" s="344"/>
      <c r="BI261" s="344"/>
      <c r="BJ261" s="367"/>
      <c r="BK261" s="367"/>
      <c r="BL261" s="367"/>
      <c r="BM261" s="367"/>
      <c r="BN261" s="367"/>
      <c r="BO261" s="367"/>
      <c r="BP261" s="367"/>
      <c r="BQ261" s="367"/>
      <c r="BR261" s="367"/>
      <c r="BS261" s="367"/>
      <c r="BT261" s="367"/>
      <c r="BU261" s="367"/>
      <c r="BV261" s="367"/>
      <c r="BW261" s="367"/>
      <c r="BX261" s="367"/>
      <c r="BY261" s="367"/>
      <c r="BZ261" s="367"/>
      <c r="CA261" s="367"/>
      <c r="CB261" s="367"/>
      <c r="CC261" s="382"/>
      <c r="CD261" s="382"/>
      <c r="CE261" s="382"/>
      <c r="CF261" s="382"/>
      <c r="CG261" s="382"/>
      <c r="CH261" s="382"/>
      <c r="CI261" s="382"/>
      <c r="CJ261" s="382"/>
      <c r="CK261" s="382"/>
      <c r="CL261" s="382"/>
      <c r="CM261" s="382"/>
      <c r="CN261" s="367"/>
      <c r="CO261" s="367"/>
      <c r="CP261" s="367"/>
      <c r="CQ261" s="367"/>
      <c r="CR261" s="367"/>
      <c r="CS261" s="367"/>
      <c r="CT261" s="367"/>
      <c r="CU261" s="367"/>
      <c r="CV261" s="367"/>
      <c r="CW261" s="367"/>
      <c r="CX261" s="367"/>
      <c r="CY261" s="367"/>
      <c r="CZ261" s="367"/>
      <c r="DA261" s="367"/>
      <c r="DB261" s="367"/>
      <c r="DC261" s="367"/>
      <c r="DD261" s="367"/>
      <c r="DE261" s="367"/>
      <c r="DF261" s="367"/>
      <c r="DG261" s="367"/>
      <c r="DH261" s="367"/>
      <c r="DI261" s="367"/>
      <c r="DJ261" s="367"/>
      <c r="DK261" s="367"/>
      <c r="DL261" s="367"/>
      <c r="DM261" s="367"/>
      <c r="DN261" s="367"/>
      <c r="DO261" s="367"/>
      <c r="DP261" s="367"/>
      <c r="DQ261" s="367"/>
      <c r="DR261" s="367"/>
      <c r="DS261" s="367"/>
      <c r="DT261" s="367"/>
      <c r="DU261" s="367"/>
      <c r="DV261" s="367"/>
      <c r="DW261" s="367"/>
      <c r="DX261" s="367"/>
      <c r="DY261" s="367"/>
      <c r="EE261" s="135"/>
      <c r="EG261" s="135"/>
      <c r="EH261" s="135"/>
      <c r="EI261" s="135"/>
      <c r="EJ261" s="135"/>
      <c r="EK261" s="135"/>
      <c r="EL261" s="135"/>
      <c r="EM261" s="135"/>
      <c r="EN261" s="135"/>
      <c r="EO261" s="135"/>
      <c r="EP261" s="135"/>
      <c r="ES261" s="135"/>
      <c r="ET261" s="135"/>
    </row>
    <row r="262" spans="1:150" outlineLevel="1">
      <c r="A262" s="345"/>
      <c r="B262" s="398"/>
      <c r="C262" s="42" t="str">
        <f t="shared" ref="C262" si="846">IF(D262="","", IF(D263&lt;&gt;"",D263,$N$201))</f>
        <v/>
      </c>
      <c r="D262" s="355"/>
      <c r="E262" s="111" t="str">
        <f>F262</f>
        <v/>
      </c>
      <c r="F262" s="51" t="str">
        <f t="shared" ref="F262" si="847">IF(G262 = "", "",IF(F263&lt;&gt; "",F263, $N$201))</f>
        <v/>
      </c>
      <c r="G262" s="357"/>
      <c r="H262" s="358"/>
      <c r="I262" s="358"/>
      <c r="J262" s="362"/>
      <c r="K262" s="111" t="str">
        <f>L262</f>
        <v/>
      </c>
      <c r="L262" s="51" t="str">
        <f t="shared" ref="L262" si="848">IF(M262 = "", "",IF(L263&lt;&gt; "",L263, $N$201))</f>
        <v/>
      </c>
      <c r="M262" s="357"/>
      <c r="N262" s="358"/>
      <c r="O262" s="358"/>
      <c r="P262" s="362"/>
      <c r="Q262" s="111" t="str">
        <f>R262</f>
        <v/>
      </c>
      <c r="R262" s="51" t="str">
        <f t="shared" ref="R262" si="849">IF(S262 = "", "",IF(R263&lt;&gt; "",R263, $N$201))</f>
        <v/>
      </c>
      <c r="S262" s="357"/>
      <c r="T262" s="358"/>
      <c r="U262" s="358"/>
      <c r="V262" s="362"/>
      <c r="W262" s="111" t="str">
        <f>X262</f>
        <v/>
      </c>
      <c r="X262" s="51" t="str">
        <f t="shared" ref="X262" si="850">IF(Y262 = "", "",IF(X263&lt;&gt; "",X263, $N$201))</f>
        <v/>
      </c>
      <c r="Y262" s="357"/>
      <c r="Z262" s="358"/>
      <c r="AA262" s="358"/>
      <c r="AB262" s="362"/>
      <c r="AC262" s="111" t="str">
        <f>AD262</f>
        <v/>
      </c>
      <c r="AD262" s="51" t="str">
        <f t="shared" ref="AD262" si="851">IF(AE262 = "", "",IF(AD263&lt;&gt; "",AD263, $N$201))</f>
        <v/>
      </c>
      <c r="AE262" s="357"/>
      <c r="AF262" s="358"/>
      <c r="AG262" s="358"/>
      <c r="AH262" s="370"/>
      <c r="AI262" s="111" t="str">
        <f>AJ262</f>
        <v/>
      </c>
      <c r="AJ262" s="51" t="str">
        <f t="shared" ref="AJ262" si="852">IF(AK262 = "", "",IF(AJ263&lt;&gt; "",AJ263, $N$201))</f>
        <v/>
      </c>
      <c r="AK262" s="357"/>
      <c r="AL262" s="358"/>
      <c r="AM262" s="358"/>
      <c r="AN262" s="371"/>
      <c r="AO262" s="111" t="str">
        <f>AP262</f>
        <v/>
      </c>
      <c r="AP262" s="51" t="str">
        <f t="shared" ref="AP262" si="853">IF(AQ262 = "", "",IF(AP263&lt;&gt; "",AP263, $N$201))</f>
        <v/>
      </c>
      <c r="AQ262" s="357"/>
      <c r="AR262" s="358"/>
      <c r="AS262" s="358"/>
      <c r="AT262" s="370"/>
      <c r="AU262" s="111" t="str">
        <f>AV262</f>
        <v/>
      </c>
      <c r="AV262" s="51" t="str">
        <f t="shared" ref="AV262" si="854">IF(AW262 = "", "",IF(AV263&lt;&gt; "",AV263, $N$201))</f>
        <v/>
      </c>
      <c r="AW262" s="357"/>
      <c r="AX262" s="358"/>
      <c r="AY262" s="358"/>
      <c r="AZ262" s="362"/>
      <c r="BA262" s="111" t="str">
        <f>BB262</f>
        <v/>
      </c>
      <c r="BB262" s="51" t="str">
        <f t="shared" ref="BB262" si="855">IF(BC262 = "", "",IF(BB263&lt;&gt; "",BB263, $N$201))</f>
        <v/>
      </c>
      <c r="BC262" s="357"/>
      <c r="BD262" s="358"/>
      <c r="BE262" s="358"/>
      <c r="BF262" s="359"/>
      <c r="BG262" s="344"/>
      <c r="BH262" s="344"/>
      <c r="BI262" s="344"/>
      <c r="BJ262" s="367"/>
      <c r="BK262" s="367"/>
      <c r="BL262" s="367"/>
      <c r="BM262" s="367"/>
      <c r="BN262" s="367"/>
      <c r="BO262" s="367"/>
      <c r="BP262" s="367"/>
      <c r="BQ262" s="367"/>
      <c r="BR262" s="367"/>
      <c r="BS262" s="367"/>
      <c r="BT262" s="367"/>
      <c r="BU262" s="367"/>
      <c r="BV262" s="367"/>
      <c r="BW262" s="367"/>
      <c r="BX262" s="367"/>
      <c r="BY262" s="367"/>
      <c r="BZ262" s="367"/>
      <c r="CA262" s="367"/>
      <c r="CB262" s="367"/>
      <c r="CC262" s="382"/>
      <c r="CD262" s="382"/>
      <c r="CE262" s="382"/>
      <c r="CF262" s="382"/>
      <c r="CG262" s="382"/>
      <c r="CH262" s="382"/>
      <c r="CI262" s="382"/>
      <c r="CJ262" s="382"/>
      <c r="CK262" s="382"/>
      <c r="CL262" s="382"/>
      <c r="CM262" s="382"/>
      <c r="CN262" s="367"/>
      <c r="CO262" s="367"/>
      <c r="CP262" s="367"/>
      <c r="CQ262" s="367"/>
      <c r="CR262" s="367"/>
      <c r="CS262" s="367"/>
      <c r="CT262" s="367"/>
      <c r="CU262" s="367"/>
      <c r="CV262" s="367"/>
      <c r="CW262" s="367"/>
      <c r="CX262" s="367"/>
      <c r="CY262" s="367"/>
      <c r="CZ262" s="367"/>
      <c r="DA262" s="367"/>
      <c r="DB262" s="367"/>
      <c r="DC262" s="367"/>
      <c r="DD262" s="367"/>
      <c r="DE262" s="367"/>
      <c r="DF262" s="367"/>
      <c r="DG262" s="367"/>
      <c r="DH262" s="367"/>
      <c r="DI262" s="367"/>
      <c r="DJ262" s="367"/>
      <c r="DK262" s="367"/>
      <c r="DL262" s="367"/>
      <c r="DM262" s="367"/>
      <c r="DN262" s="367"/>
      <c r="DO262" s="367"/>
      <c r="DP262" s="367"/>
      <c r="DQ262" s="367"/>
      <c r="DR262" s="367"/>
      <c r="DS262" s="367"/>
      <c r="DT262" s="367"/>
      <c r="DU262" s="367"/>
      <c r="DV262" s="367"/>
      <c r="DW262" s="367"/>
      <c r="DX262" s="367"/>
      <c r="DY262" s="367"/>
      <c r="EE262" s="135"/>
      <c r="EG262" s="135"/>
      <c r="EH262" s="135"/>
      <c r="EI262" s="135"/>
      <c r="EJ262" s="135"/>
      <c r="EK262" s="135"/>
      <c r="EL262" s="135"/>
      <c r="EM262" s="135"/>
      <c r="EN262" s="135"/>
      <c r="EO262" s="135"/>
      <c r="EP262" s="135"/>
      <c r="ES262" s="135"/>
      <c r="ET262" s="135"/>
    </row>
    <row r="263" spans="1:150">
      <c r="A263" s="17">
        <f>IF(ISBLANK(D261),0,IF(CODE(D261)&gt;64,1,0))</f>
        <v>0</v>
      </c>
      <c r="B263" s="398"/>
      <c r="C263" s="360"/>
      <c r="D263" s="333"/>
      <c r="E263" s="361"/>
      <c r="F263" s="339"/>
      <c r="G263" s="340"/>
      <c r="H263" s="337"/>
      <c r="I263" s="337"/>
      <c r="J263" s="338"/>
      <c r="K263" s="361"/>
      <c r="L263" s="339"/>
      <c r="M263" s="340"/>
      <c r="N263" s="337"/>
      <c r="O263" s="337"/>
      <c r="P263" s="338"/>
      <c r="Q263" s="361"/>
      <c r="R263" s="339"/>
      <c r="S263" s="340"/>
      <c r="T263" s="337"/>
      <c r="U263" s="337"/>
      <c r="V263" s="338"/>
      <c r="W263" s="361"/>
      <c r="X263" s="339"/>
      <c r="Y263" s="340"/>
      <c r="Z263" s="337"/>
      <c r="AA263" s="337"/>
      <c r="AB263" s="338"/>
      <c r="AC263" s="361"/>
      <c r="AD263" s="339"/>
      <c r="AE263" s="340"/>
      <c r="AF263" s="337"/>
      <c r="AG263" s="337"/>
      <c r="AH263" s="341"/>
      <c r="AI263" s="361"/>
      <c r="AJ263" s="339"/>
      <c r="AK263" s="340"/>
      <c r="AL263" s="337"/>
      <c r="AM263" s="337"/>
      <c r="AN263" s="342"/>
      <c r="AO263" s="361"/>
      <c r="AP263" s="339"/>
      <c r="AQ263" s="340"/>
      <c r="AR263" s="337"/>
      <c r="AS263" s="337"/>
      <c r="AT263" s="341"/>
      <c r="AU263" s="361"/>
      <c r="AV263" s="339"/>
      <c r="AW263" s="340"/>
      <c r="AX263" s="337"/>
      <c r="AY263" s="337"/>
      <c r="AZ263" s="338"/>
      <c r="BA263" s="361"/>
      <c r="BB263" s="339"/>
      <c r="BC263" s="340"/>
      <c r="BD263" s="337"/>
      <c r="BE263" s="337"/>
      <c r="BF263" s="343"/>
      <c r="BG263" s="344"/>
      <c r="BH263" s="344"/>
      <c r="BI263" s="344"/>
      <c r="BJ263" s="367"/>
      <c r="BK263" s="367"/>
      <c r="BL263" s="367"/>
      <c r="BM263" s="367"/>
      <c r="BN263" s="367"/>
      <c r="BO263" s="367"/>
      <c r="BP263" s="367"/>
      <c r="BQ263" s="367"/>
      <c r="BR263" s="367"/>
      <c r="BS263" s="367"/>
      <c r="BT263" s="367"/>
      <c r="BU263" s="367"/>
      <c r="BV263" s="367"/>
      <c r="BW263" s="367"/>
      <c r="BX263" s="367"/>
      <c r="BY263" s="367"/>
      <c r="BZ263" s="367"/>
      <c r="CA263" s="367"/>
      <c r="CB263" s="367"/>
      <c r="CC263" s="382"/>
      <c r="CD263" s="382"/>
      <c r="CE263" s="382"/>
      <c r="CF263" s="382"/>
      <c r="CG263" s="382"/>
      <c r="CH263" s="382"/>
      <c r="CI263" s="382"/>
      <c r="CJ263" s="382"/>
      <c r="CK263" s="382"/>
      <c r="CL263" s="382"/>
      <c r="CM263" s="382"/>
      <c r="CN263" s="367"/>
      <c r="CO263" s="367"/>
      <c r="CP263" s="367"/>
      <c r="CQ263" s="367"/>
      <c r="CR263" s="367"/>
      <c r="CS263" s="367"/>
      <c r="CT263" s="367"/>
      <c r="CU263" s="367"/>
      <c r="CV263" s="367"/>
      <c r="CW263" s="367"/>
      <c r="CX263" s="367"/>
      <c r="CY263" s="367"/>
      <c r="CZ263" s="367"/>
      <c r="DA263" s="367"/>
      <c r="DB263" s="367"/>
      <c r="DC263" s="367"/>
      <c r="DD263" s="367"/>
      <c r="DE263" s="367"/>
      <c r="DF263" s="367"/>
      <c r="DG263" s="367"/>
      <c r="DH263" s="367"/>
      <c r="DI263" s="367"/>
      <c r="DJ263" s="367"/>
      <c r="DK263" s="367"/>
      <c r="DL263" s="367"/>
      <c r="DM263" s="367"/>
      <c r="DN263" s="367"/>
      <c r="DO263" s="367"/>
      <c r="DP263" s="367"/>
      <c r="DQ263" s="367"/>
      <c r="DR263" s="367"/>
      <c r="DS263" s="367"/>
      <c r="DT263" s="367"/>
      <c r="DU263" s="367"/>
      <c r="DV263" s="367"/>
      <c r="DW263" s="367"/>
      <c r="DX263" s="367"/>
      <c r="DY263" s="367"/>
      <c r="EE263" s="135"/>
      <c r="EG263" s="135"/>
      <c r="EH263" s="135"/>
      <c r="EI263" s="135"/>
      <c r="EJ263" s="135"/>
      <c r="EK263" s="135"/>
      <c r="EL263" s="135"/>
      <c r="EM263" s="135"/>
      <c r="EN263" s="135"/>
      <c r="EO263" s="135"/>
      <c r="EP263" s="135"/>
      <c r="ES263" s="135"/>
      <c r="ET263" s="135"/>
    </row>
    <row r="264" spans="1:150" ht="13.5" thickBot="1">
      <c r="A264" s="27">
        <f>IF(ISBLANK(D262),0,IF(CODE(D262)&gt;64,1,0))</f>
        <v>0</v>
      </c>
      <c r="B264" s="18">
        <f t="shared" si="675"/>
        <v>0</v>
      </c>
      <c r="C264" s="384"/>
      <c r="D264" s="33">
        <f t="shared" si="676"/>
        <v>0</v>
      </c>
      <c r="E264" s="414"/>
      <c r="F264" s="46">
        <f t="shared" si="656"/>
        <v>0</v>
      </c>
      <c r="G264" s="415"/>
      <c r="H264" s="416"/>
      <c r="I264" s="416"/>
      <c r="J264" s="417"/>
      <c r="K264" s="414"/>
      <c r="L264" s="46">
        <f t="shared" si="657"/>
        <v>0</v>
      </c>
      <c r="M264" s="418"/>
      <c r="N264" s="419"/>
      <c r="O264" s="419"/>
      <c r="P264" s="420"/>
      <c r="Q264" s="414"/>
      <c r="R264" s="46">
        <f t="shared" si="658"/>
        <v>0</v>
      </c>
      <c r="S264" s="415"/>
      <c r="T264" s="416"/>
      <c r="U264" s="416"/>
      <c r="V264" s="417"/>
      <c r="W264" s="414"/>
      <c r="X264" s="46">
        <f t="shared" si="659"/>
        <v>0</v>
      </c>
      <c r="Y264" s="415"/>
      <c r="Z264" s="416"/>
      <c r="AA264" s="416"/>
      <c r="AB264" s="417"/>
      <c r="AC264" s="414"/>
      <c r="AD264" s="46">
        <f t="shared" si="660"/>
        <v>0</v>
      </c>
      <c r="AE264" s="415"/>
      <c r="AF264" s="416"/>
      <c r="AG264" s="416"/>
      <c r="AH264" s="421"/>
      <c r="AI264" s="414"/>
      <c r="AJ264" s="46">
        <f t="shared" si="661"/>
        <v>0</v>
      </c>
      <c r="AK264" s="415"/>
      <c r="AL264" s="416"/>
      <c r="AM264" s="416"/>
      <c r="AN264" s="422"/>
      <c r="AO264" s="414"/>
      <c r="AP264" s="46">
        <f t="shared" si="662"/>
        <v>0</v>
      </c>
      <c r="AQ264" s="415"/>
      <c r="AR264" s="416"/>
      <c r="AS264" s="416"/>
      <c r="AT264" s="421"/>
      <c r="AU264" s="414"/>
      <c r="AV264" s="46">
        <f t="shared" si="663"/>
        <v>0</v>
      </c>
      <c r="AW264" s="415"/>
      <c r="AX264" s="416"/>
      <c r="AY264" s="416"/>
      <c r="AZ264" s="417"/>
      <c r="BA264" s="414"/>
      <c r="BB264" s="46">
        <f t="shared" si="664"/>
        <v>0</v>
      </c>
      <c r="BC264" s="415"/>
      <c r="BD264" s="416"/>
      <c r="BE264" s="416"/>
      <c r="BF264" s="423"/>
      <c r="BG264" s="344"/>
      <c r="BH264" s="344"/>
      <c r="BI264" s="344"/>
      <c r="BJ264" s="367"/>
      <c r="BK264" s="367"/>
      <c r="BL264" s="367"/>
      <c r="BM264" s="367"/>
      <c r="BN264" s="367"/>
      <c r="BO264" s="367"/>
      <c r="BP264" s="367"/>
      <c r="BQ264" s="367"/>
      <c r="BR264" s="367"/>
      <c r="BS264" s="367"/>
      <c r="BT264" s="367"/>
      <c r="BU264" s="367"/>
      <c r="BV264" s="367"/>
      <c r="BW264" s="367"/>
      <c r="BX264" s="367"/>
      <c r="BY264" s="367"/>
      <c r="BZ264" s="367"/>
      <c r="CA264" s="367"/>
      <c r="CB264" s="367"/>
      <c r="CC264" s="382"/>
      <c r="CD264" s="382"/>
      <c r="CE264" s="382"/>
      <c r="CF264" s="382"/>
      <c r="CG264" s="382"/>
      <c r="CH264" s="382"/>
      <c r="CI264" s="382"/>
      <c r="CJ264" s="382"/>
      <c r="CK264" s="382"/>
      <c r="CL264" s="382"/>
      <c r="CM264" s="382"/>
      <c r="CN264" s="367"/>
      <c r="CO264" s="367"/>
      <c r="CP264" s="367"/>
      <c r="CQ264" s="367"/>
      <c r="CR264" s="367"/>
      <c r="CS264" s="367"/>
      <c r="CT264" s="367"/>
      <c r="CU264" s="367"/>
      <c r="CV264" s="367"/>
      <c r="CW264" s="367"/>
      <c r="CX264" s="367"/>
      <c r="CY264" s="367"/>
      <c r="CZ264" s="367"/>
      <c r="DA264" s="367"/>
      <c r="DB264" s="367"/>
      <c r="DC264" s="367"/>
      <c r="DD264" s="367"/>
      <c r="DE264" s="367"/>
      <c r="DF264" s="367"/>
      <c r="DG264" s="367"/>
      <c r="DH264" s="367"/>
      <c r="DI264" s="367"/>
      <c r="DJ264" s="367"/>
      <c r="DK264" s="367"/>
      <c r="DL264" s="367"/>
      <c r="DM264" s="367"/>
      <c r="DN264" s="367"/>
      <c r="DO264" s="367"/>
      <c r="DP264" s="367"/>
      <c r="DQ264" s="367"/>
      <c r="DR264" s="367"/>
      <c r="DS264" s="367"/>
      <c r="DT264" s="367"/>
      <c r="DU264" s="367"/>
      <c r="DV264" s="367"/>
      <c r="DW264" s="367"/>
      <c r="DX264" s="367"/>
      <c r="DY264" s="367"/>
      <c r="EE264" s="135"/>
      <c r="EG264" s="135"/>
      <c r="EH264" s="135"/>
      <c r="EI264" s="135"/>
      <c r="EJ264" s="135"/>
      <c r="EK264" s="135"/>
      <c r="EL264" s="135"/>
      <c r="EM264" s="135"/>
      <c r="EN264" s="135"/>
      <c r="EO264" s="135"/>
      <c r="EP264" s="135"/>
      <c r="ES264" s="135"/>
      <c r="ET264" s="135"/>
    </row>
    <row r="265" spans="1:150" ht="14.25" outlineLevel="1" thickTop="1" thickBot="1">
      <c r="A265" s="135"/>
      <c r="B265" s="34">
        <f>J17</f>
        <v>0</v>
      </c>
      <c r="C265" s="386"/>
      <c r="D265" s="387"/>
      <c r="E265" s="388"/>
      <c r="F265" s="310"/>
      <c r="G265" s="311"/>
      <c r="H265" s="312"/>
      <c r="I265" s="312"/>
      <c r="J265" s="313"/>
      <c r="K265" s="301"/>
      <c r="L265" s="314"/>
      <c r="M265" s="424"/>
      <c r="N265" s="316"/>
      <c r="O265" s="68" t="str">
        <f>IF(N265="","&lt;--- If you use this page, be sure to enter an abbreviation in this N-column cell","")</f>
        <v>&lt;--- If you use this page, be sure to enter an abbreviation in this N-column cell</v>
      </c>
      <c r="P265" s="315"/>
      <c r="Q265" s="317"/>
      <c r="R265" s="318"/>
      <c r="S265" s="311"/>
      <c r="T265" s="312"/>
      <c r="U265" s="312"/>
      <c r="V265" s="313"/>
      <c r="W265" s="319"/>
      <c r="X265" s="318"/>
      <c r="Y265" s="311"/>
      <c r="Z265" s="312"/>
      <c r="AA265" s="312"/>
      <c r="AB265" s="313"/>
      <c r="AC265" s="319"/>
      <c r="AD265" s="318"/>
      <c r="AE265" s="311"/>
      <c r="AF265" s="312"/>
      <c r="AG265" s="312"/>
      <c r="AH265" s="313"/>
      <c r="AI265" s="319"/>
      <c r="AJ265" s="320"/>
      <c r="AK265" s="313"/>
      <c r="AL265" s="313"/>
      <c r="AM265" s="313"/>
      <c r="AN265" s="313"/>
      <c r="AO265" s="319"/>
      <c r="AP265" s="320"/>
      <c r="AQ265" s="313"/>
      <c r="AR265" s="313"/>
      <c r="AS265" s="313"/>
      <c r="AT265" s="313"/>
      <c r="AU265" s="319"/>
      <c r="AV265" s="320"/>
      <c r="AW265" s="313"/>
      <c r="AX265" s="313"/>
      <c r="AY265" s="313"/>
      <c r="AZ265" s="313"/>
      <c r="BA265" s="319"/>
      <c r="BB265" s="318"/>
      <c r="BC265" s="311"/>
      <c r="BD265" s="312"/>
      <c r="BE265" s="312"/>
      <c r="BF265" s="321"/>
      <c r="BG265" s="344"/>
      <c r="BH265" s="344"/>
      <c r="BI265" s="344"/>
      <c r="BJ265" s="367"/>
      <c r="BK265" s="367"/>
      <c r="BL265" s="367"/>
      <c r="BM265" s="367"/>
      <c r="BN265" s="367"/>
      <c r="BO265" s="367"/>
      <c r="BP265" s="367"/>
      <c r="BQ265" s="367"/>
      <c r="BR265" s="367"/>
      <c r="BS265" s="367"/>
      <c r="BT265" s="367"/>
      <c r="BU265" s="367"/>
      <c r="BV265" s="367"/>
      <c r="BW265" s="367"/>
      <c r="BX265" s="367"/>
      <c r="BY265" s="367"/>
      <c r="BZ265" s="367"/>
      <c r="CA265" s="367"/>
      <c r="CB265" s="367"/>
      <c r="CC265" s="382"/>
      <c r="CD265" s="382"/>
      <c r="CE265" s="382"/>
      <c r="CF265" s="382"/>
      <c r="CG265" s="382"/>
      <c r="CH265" s="382"/>
      <c r="CI265" s="382"/>
      <c r="CJ265" s="382"/>
      <c r="CK265" s="382"/>
      <c r="CL265" s="382"/>
      <c r="CM265" s="382"/>
      <c r="CN265" s="367"/>
      <c r="CO265" s="367"/>
      <c r="CP265" s="367"/>
      <c r="CQ265" s="367"/>
      <c r="CR265" s="367"/>
      <c r="CS265" s="367"/>
      <c r="CT265" s="367"/>
      <c r="CU265" s="367"/>
      <c r="CV265" s="367"/>
      <c r="CW265" s="367"/>
      <c r="CX265" s="367"/>
      <c r="CY265" s="367"/>
      <c r="CZ265" s="367"/>
      <c r="DA265" s="367"/>
      <c r="DB265" s="367"/>
      <c r="DC265" s="367"/>
      <c r="DD265" s="367"/>
      <c r="DE265" s="367"/>
      <c r="DF265" s="367"/>
      <c r="DG265" s="367"/>
      <c r="DH265" s="367"/>
      <c r="DI265" s="367"/>
      <c r="DJ265" s="367"/>
      <c r="DK265" s="367"/>
      <c r="DL265" s="367"/>
      <c r="DM265" s="367"/>
      <c r="DN265" s="367"/>
      <c r="DO265" s="367"/>
      <c r="DP265" s="367"/>
      <c r="DQ265" s="367"/>
      <c r="DR265" s="367"/>
      <c r="DS265" s="367"/>
      <c r="DT265" s="367"/>
      <c r="DU265" s="367"/>
      <c r="DV265" s="367"/>
      <c r="DW265" s="367"/>
      <c r="DX265" s="367"/>
      <c r="DY265" s="367"/>
      <c r="EE265" s="135"/>
      <c r="EG265" s="135"/>
      <c r="EH265" s="135"/>
      <c r="EI265" s="135"/>
      <c r="EJ265" s="135"/>
      <c r="EK265" s="135"/>
      <c r="EL265" s="135"/>
      <c r="EM265" s="135"/>
      <c r="EN265" s="135"/>
      <c r="EO265" s="135"/>
      <c r="EP265" s="135"/>
      <c r="ES265" s="135"/>
      <c r="ET265" s="135"/>
    </row>
    <row r="266" spans="1:150" ht="14.25" outlineLevel="1" thickTop="1" thickBot="1">
      <c r="A266" s="389"/>
      <c r="B266" s="390" t="s">
        <v>43</v>
      </c>
      <c r="C266" s="42" t="str">
        <f>IF(D266="","", IF(D267&lt;&gt;"",D267,$N$265))</f>
        <v/>
      </c>
      <c r="D266" s="391"/>
      <c r="E266" s="111" t="str">
        <f>F266</f>
        <v/>
      </c>
      <c r="F266" s="51" t="str">
        <f>IF(G266 = "", "",IF(F267&lt;&gt; "",F267, $N$265))</f>
        <v/>
      </c>
      <c r="G266" s="325"/>
      <c r="H266" s="326"/>
      <c r="I266" s="326"/>
      <c r="J266" s="327"/>
      <c r="K266" s="111" t="str">
        <f>L266</f>
        <v/>
      </c>
      <c r="L266" s="51" t="str">
        <f>IF(M266 = "", "",IF(L267&lt;&gt; "",L267, $N$265))</f>
        <v/>
      </c>
      <c r="M266" s="325"/>
      <c r="N266" s="326"/>
      <c r="O266" s="326"/>
      <c r="P266" s="327"/>
      <c r="Q266" s="111" t="str">
        <f>R266</f>
        <v/>
      </c>
      <c r="R266" s="51" t="str">
        <f>IF(S266 = "", "",IF(R267&lt;&gt; "",R267, $N$265))</f>
        <v/>
      </c>
      <c r="S266" s="325"/>
      <c r="T266" s="326"/>
      <c r="U266" s="326"/>
      <c r="V266" s="327"/>
      <c r="W266" s="111" t="str">
        <f>X266</f>
        <v/>
      </c>
      <c r="X266" s="51" t="str">
        <f>IF(Y266 = "", "",IF(X267&lt;&gt; "",X267, $N$265))</f>
        <v/>
      </c>
      <c r="Y266" s="325"/>
      <c r="Z266" s="326"/>
      <c r="AA266" s="326"/>
      <c r="AB266" s="328"/>
      <c r="AC266" s="111" t="str">
        <f>AD266</f>
        <v/>
      </c>
      <c r="AD266" s="51" t="str">
        <f>IF(AE266 = "", "",IF(AD267&lt;&gt; "",AD267, $N$265))</f>
        <v/>
      </c>
      <c r="AE266" s="340"/>
      <c r="AF266" s="337"/>
      <c r="AG266" s="337"/>
      <c r="AH266" s="342"/>
      <c r="AI266" s="111" t="str">
        <f>AJ266</f>
        <v/>
      </c>
      <c r="AJ266" s="51" t="str">
        <f>IF(AK266 = "", "",IF(AJ267&lt;&gt; "",AJ267, $N$265))</f>
        <v/>
      </c>
      <c r="AK266" s="325"/>
      <c r="AL266" s="326"/>
      <c r="AM266" s="326"/>
      <c r="AN266" s="329"/>
      <c r="AO266" s="111" t="str">
        <f>AP266</f>
        <v/>
      </c>
      <c r="AP266" s="51" t="str">
        <f>IF(AQ266 = "", "",IF(AP267&lt;&gt; "",AP267, $N$265))</f>
        <v/>
      </c>
      <c r="AQ266" s="325"/>
      <c r="AR266" s="326"/>
      <c r="AS266" s="326"/>
      <c r="AT266" s="328"/>
      <c r="AU266" s="111" t="str">
        <f>AV266</f>
        <v/>
      </c>
      <c r="AV266" s="51" t="str">
        <f>IF(AW266 = "", "",IF(AV267&lt;&gt; "",AV267, $N$265))</f>
        <v/>
      </c>
      <c r="AW266" s="325"/>
      <c r="AX266" s="326"/>
      <c r="AY266" s="326"/>
      <c r="AZ266" s="327"/>
      <c r="BA266" s="111" t="str">
        <f>BB266</f>
        <v/>
      </c>
      <c r="BB266" s="51" t="str">
        <f>IF(BC266 = "", "",IF(BB267&lt;&gt; "",BB267, $N$265))</f>
        <v/>
      </c>
      <c r="BC266" s="325"/>
      <c r="BD266" s="326"/>
      <c r="BE266" s="326"/>
      <c r="BF266" s="330"/>
      <c r="BG266" s="344"/>
      <c r="BH266" s="344"/>
      <c r="BI266" s="344"/>
      <c r="BJ266" s="367"/>
      <c r="BK266" s="367"/>
      <c r="BL266" s="367"/>
      <c r="BM266" s="367"/>
      <c r="BN266" s="367"/>
      <c r="BO266" s="367"/>
      <c r="BP266" s="367"/>
      <c r="BQ266" s="367"/>
      <c r="BR266" s="367"/>
      <c r="BS266" s="367"/>
      <c r="BT266" s="367"/>
      <c r="BU266" s="367"/>
      <c r="BV266" s="367"/>
      <c r="BW266" s="367"/>
      <c r="BX266" s="367"/>
      <c r="BY266" s="367"/>
      <c r="BZ266" s="367"/>
      <c r="CA266" s="367"/>
      <c r="CB266" s="367"/>
      <c r="CC266" s="382"/>
      <c r="CD266" s="382"/>
      <c r="CE266" s="382"/>
      <c r="CF266" s="382"/>
      <c r="CG266" s="382"/>
      <c r="CH266" s="382"/>
      <c r="CI266" s="382"/>
      <c r="CJ266" s="382"/>
      <c r="CK266" s="382"/>
      <c r="CL266" s="382"/>
      <c r="CM266" s="382"/>
      <c r="CN266" s="367"/>
      <c r="CO266" s="367"/>
      <c r="CP266" s="367"/>
      <c r="CQ266" s="367"/>
      <c r="CR266" s="367"/>
      <c r="CS266" s="367"/>
      <c r="CT266" s="367"/>
      <c r="CU266" s="367"/>
      <c r="CV266" s="367"/>
      <c r="CW266" s="367"/>
      <c r="CX266" s="367"/>
      <c r="CY266" s="367"/>
      <c r="CZ266" s="367"/>
      <c r="DA266" s="367"/>
      <c r="DB266" s="367"/>
      <c r="DC266" s="367"/>
      <c r="DD266" s="367"/>
      <c r="DE266" s="367"/>
      <c r="DF266" s="367"/>
      <c r="DG266" s="367"/>
      <c r="DH266" s="367"/>
      <c r="DI266" s="367"/>
      <c r="DJ266" s="367"/>
      <c r="DK266" s="367"/>
      <c r="DL266" s="367"/>
      <c r="DM266" s="367"/>
      <c r="DN266" s="367"/>
      <c r="DO266" s="367"/>
      <c r="DP266" s="367"/>
      <c r="DQ266" s="367"/>
      <c r="DR266" s="367"/>
      <c r="DS266" s="367"/>
      <c r="DT266" s="367"/>
      <c r="DU266" s="367"/>
      <c r="DV266" s="367"/>
      <c r="DW266" s="367"/>
      <c r="DX266" s="367"/>
      <c r="DY266" s="367"/>
      <c r="EE266" s="135"/>
      <c r="EG266" s="135"/>
      <c r="EH266" s="135"/>
      <c r="EI266" s="135"/>
      <c r="EJ266" s="135"/>
      <c r="EK266" s="135"/>
      <c r="EL266" s="135"/>
      <c r="EM266" s="135"/>
      <c r="EN266" s="135"/>
      <c r="EO266" s="135"/>
      <c r="EP266" s="135"/>
      <c r="ES266" s="135"/>
      <c r="ET266" s="135"/>
    </row>
    <row r="267" spans="1:150" ht="13.5" outlineLevel="1" thickBot="1">
      <c r="A267" s="26">
        <f>IF(ISBLANK(D264),0,IF(CODE(D264)&gt;64,1,0))</f>
        <v>0</v>
      </c>
      <c r="B267" s="28">
        <f>SUM(B268:B328)</f>
        <v>0</v>
      </c>
      <c r="C267" s="360"/>
      <c r="D267" s="333"/>
      <c r="E267" s="334"/>
      <c r="F267" s="339"/>
      <c r="G267" s="340"/>
      <c r="H267" s="337"/>
      <c r="I267" s="337"/>
      <c r="J267" s="338"/>
      <c r="K267" s="334"/>
      <c r="L267" s="339"/>
      <c r="M267" s="340"/>
      <c r="N267" s="337"/>
      <c r="O267" s="337"/>
      <c r="P267" s="338"/>
      <c r="Q267" s="334"/>
      <c r="R267" s="339"/>
      <c r="S267" s="340"/>
      <c r="T267" s="337"/>
      <c r="U267" s="337"/>
      <c r="V267" s="338"/>
      <c r="W267" s="334"/>
      <c r="X267" s="339"/>
      <c r="Y267" s="340"/>
      <c r="Z267" s="337"/>
      <c r="AA267" s="337"/>
      <c r="AB267" s="341"/>
      <c r="AC267" s="334"/>
      <c r="AD267" s="339"/>
      <c r="AE267" s="340"/>
      <c r="AF267" s="337"/>
      <c r="AG267" s="337"/>
      <c r="AH267" s="342"/>
      <c r="AI267" s="334"/>
      <c r="AJ267" s="339"/>
      <c r="AK267" s="340"/>
      <c r="AL267" s="337"/>
      <c r="AM267" s="337"/>
      <c r="AN267" s="342"/>
      <c r="AO267" s="334"/>
      <c r="AP267" s="339"/>
      <c r="AQ267" s="340"/>
      <c r="AR267" s="337"/>
      <c r="AS267" s="337"/>
      <c r="AT267" s="341"/>
      <c r="AU267" s="334"/>
      <c r="AV267" s="339"/>
      <c r="AW267" s="340"/>
      <c r="AX267" s="337"/>
      <c r="AY267" s="337"/>
      <c r="AZ267" s="338"/>
      <c r="BA267" s="334"/>
      <c r="BB267" s="339"/>
      <c r="BC267" s="340"/>
      <c r="BD267" s="337"/>
      <c r="BE267" s="337"/>
      <c r="BF267" s="343"/>
      <c r="BG267" s="344"/>
      <c r="BH267" s="344"/>
      <c r="BI267" s="344"/>
      <c r="BJ267" s="367"/>
      <c r="BK267" s="367"/>
      <c r="BL267" s="367"/>
      <c r="BM267" s="367"/>
      <c r="BN267" s="367"/>
      <c r="BO267" s="367"/>
      <c r="BP267" s="367"/>
      <c r="BQ267" s="367"/>
      <c r="BR267" s="367"/>
      <c r="BS267" s="367"/>
      <c r="BT267" s="367"/>
      <c r="BU267" s="367"/>
      <c r="BV267" s="367"/>
      <c r="BW267" s="367"/>
      <c r="BX267" s="367"/>
      <c r="BY267" s="367"/>
      <c r="BZ267" s="367"/>
      <c r="CA267" s="367"/>
      <c r="CB267" s="367"/>
      <c r="CC267" s="382"/>
      <c r="CD267" s="382"/>
      <c r="CE267" s="382"/>
      <c r="CF267" s="382"/>
      <c r="CG267" s="382"/>
      <c r="CH267" s="382"/>
      <c r="CI267" s="382"/>
      <c r="CJ267" s="382"/>
      <c r="CK267" s="382"/>
      <c r="CL267" s="382"/>
      <c r="CM267" s="382"/>
      <c r="CN267" s="367"/>
      <c r="CO267" s="367"/>
      <c r="CP267" s="367"/>
      <c r="CQ267" s="367"/>
      <c r="CR267" s="367"/>
      <c r="CS267" s="367"/>
      <c r="CT267" s="367"/>
      <c r="CU267" s="367"/>
      <c r="CV267" s="367"/>
      <c r="CW267" s="367"/>
      <c r="CX267" s="367"/>
      <c r="CY267" s="367"/>
      <c r="CZ267" s="367"/>
      <c r="DA267" s="367"/>
      <c r="DB267" s="367"/>
      <c r="DC267" s="367"/>
      <c r="DD267" s="367"/>
      <c r="DE267" s="367"/>
      <c r="DF267" s="367"/>
      <c r="DG267" s="367"/>
      <c r="DH267" s="367"/>
      <c r="DI267" s="367"/>
      <c r="DJ267" s="367"/>
      <c r="DK267" s="367"/>
      <c r="DL267" s="367"/>
      <c r="DM267" s="367"/>
      <c r="DN267" s="367"/>
      <c r="DO267" s="367"/>
      <c r="DP267" s="367"/>
      <c r="DQ267" s="367"/>
      <c r="DR267" s="367"/>
      <c r="DS267" s="367"/>
      <c r="DT267" s="367"/>
      <c r="DU267" s="367"/>
      <c r="DV267" s="367"/>
      <c r="DW267" s="367"/>
      <c r="DX267" s="367"/>
      <c r="DY267" s="367"/>
      <c r="EE267" s="135"/>
      <c r="EG267" s="135"/>
      <c r="EH267" s="135"/>
      <c r="EI267" s="135"/>
      <c r="EJ267" s="135"/>
      <c r="EK267" s="135"/>
      <c r="EL267" s="135"/>
      <c r="EM267" s="135"/>
      <c r="EN267" s="135"/>
      <c r="EO267" s="135"/>
      <c r="EP267" s="135"/>
      <c r="ES267" s="135"/>
      <c r="ET267" s="135"/>
    </row>
    <row r="268" spans="1:150" outlineLevel="1">
      <c r="A268" s="29">
        <f>IF(ISBLANK(D266),0,IF(CODE(D266)&gt;64,1,0))</f>
        <v>0</v>
      </c>
      <c r="B268" s="18">
        <f t="shared" ref="B268" si="856">IFERROR(F268/F268,0)+IFERROR(L268/L268,0)+IFERROR(R268/R268,0)+IFERROR(X268/X268,0)+IFERROR(AD268/AD268,0)+IFERROR(AJ268/AJ268,0)+IFERROR(AP268/AP268,0)+IFERROR(AV268/AV268,0)+IFERROR(BB268/BB268,0)</f>
        <v>0</v>
      </c>
      <c r="C268" s="384"/>
      <c r="D268" s="19">
        <f t="shared" ref="D268" si="857">F268+L268+R268+X268+AD268+AJ268+AP268+AV268+BB268</f>
        <v>0</v>
      </c>
      <c r="E268" s="347"/>
      <c r="F268" s="46">
        <f t="shared" ref="F268" si="858">SUM(G268+H268+I268+J268)</f>
        <v>0</v>
      </c>
      <c r="G268" s="348"/>
      <c r="H268" s="349"/>
      <c r="I268" s="349"/>
      <c r="J268" s="350"/>
      <c r="K268" s="347"/>
      <c r="L268" s="46">
        <f t="shared" ref="L268" si="859">SUM(M268+N268+O268+P268)</f>
        <v>0</v>
      </c>
      <c r="M268" s="348"/>
      <c r="N268" s="349"/>
      <c r="O268" s="349"/>
      <c r="P268" s="350"/>
      <c r="Q268" s="347"/>
      <c r="R268" s="46">
        <f t="shared" ref="R268" si="860">SUM(S268+T268+U268+V268)</f>
        <v>0</v>
      </c>
      <c r="S268" s="348"/>
      <c r="T268" s="349"/>
      <c r="U268" s="349"/>
      <c r="V268" s="350"/>
      <c r="W268" s="347"/>
      <c r="X268" s="46">
        <f t="shared" ref="X268" si="861">SUM(Y268+Z268+AA268+AB268)</f>
        <v>0</v>
      </c>
      <c r="Y268" s="348"/>
      <c r="Z268" s="349"/>
      <c r="AA268" s="349"/>
      <c r="AB268" s="351"/>
      <c r="AC268" s="347"/>
      <c r="AD268" s="46">
        <f t="shared" ref="AD268" si="862">SUM(AE268+AF268+AG268+AH268)</f>
        <v>0</v>
      </c>
      <c r="AE268" s="348"/>
      <c r="AF268" s="349"/>
      <c r="AG268" s="349"/>
      <c r="AH268" s="352"/>
      <c r="AI268" s="347"/>
      <c r="AJ268" s="46">
        <f t="shared" ref="AJ268" si="863">SUM(AK268+AL268+AM268+AN268)</f>
        <v>0</v>
      </c>
      <c r="AK268" s="348"/>
      <c r="AL268" s="349"/>
      <c r="AM268" s="349"/>
      <c r="AN268" s="352"/>
      <c r="AO268" s="347"/>
      <c r="AP268" s="46">
        <f t="shared" ref="AP268" si="864">SUM(AQ268+AR268+AS268+AT268)</f>
        <v>0</v>
      </c>
      <c r="AQ268" s="348"/>
      <c r="AR268" s="349"/>
      <c r="AS268" s="349"/>
      <c r="AT268" s="351"/>
      <c r="AU268" s="347"/>
      <c r="AV268" s="46">
        <f t="shared" ref="AV268" si="865">SUM(AW268+AX268+AY268+AZ268)</f>
        <v>0</v>
      </c>
      <c r="AW268" s="348"/>
      <c r="AX268" s="349"/>
      <c r="AY268" s="349"/>
      <c r="AZ268" s="350"/>
      <c r="BA268" s="347"/>
      <c r="BB268" s="46">
        <f t="shared" ref="BB268" si="866">SUM(BC268+BD268+BE268+BF268)</f>
        <v>0</v>
      </c>
      <c r="BC268" s="340"/>
      <c r="BD268" s="337"/>
      <c r="BE268" s="337"/>
      <c r="BF268" s="343"/>
      <c r="BG268" s="344"/>
      <c r="BH268" s="344"/>
      <c r="BI268" s="344"/>
      <c r="BJ268" s="367"/>
      <c r="BK268" s="367"/>
      <c r="BL268" s="367"/>
      <c r="BM268" s="367"/>
      <c r="BN268" s="367"/>
      <c r="BO268" s="367"/>
      <c r="BP268" s="367"/>
      <c r="BQ268" s="367"/>
      <c r="BR268" s="367"/>
      <c r="BS268" s="367"/>
      <c r="BT268" s="367"/>
      <c r="BU268" s="367"/>
      <c r="BV268" s="367"/>
      <c r="BW268" s="367"/>
      <c r="BX268" s="367"/>
      <c r="BY268" s="367"/>
      <c r="BZ268" s="367"/>
      <c r="CA268" s="367"/>
      <c r="CB268" s="367"/>
      <c r="CC268" s="382"/>
      <c r="CD268" s="382"/>
      <c r="CE268" s="382"/>
      <c r="CF268" s="382"/>
      <c r="CG268" s="382"/>
      <c r="CH268" s="382"/>
      <c r="CI268" s="382"/>
      <c r="CJ268" s="382"/>
      <c r="CK268" s="382"/>
      <c r="CL268" s="382"/>
      <c r="CM268" s="382"/>
      <c r="CN268" s="367"/>
      <c r="CO268" s="367"/>
      <c r="CP268" s="367"/>
      <c r="CQ268" s="367"/>
      <c r="CR268" s="367"/>
      <c r="CS268" s="367"/>
      <c r="CT268" s="367"/>
      <c r="CU268" s="367"/>
      <c r="CV268" s="367"/>
      <c r="CW268" s="367"/>
      <c r="CX268" s="367"/>
      <c r="CY268" s="367"/>
      <c r="CZ268" s="367"/>
      <c r="DA268" s="367"/>
      <c r="DB268" s="367"/>
      <c r="DC268" s="367"/>
      <c r="DD268" s="367"/>
      <c r="DE268" s="367"/>
      <c r="DF268" s="367"/>
      <c r="DG268" s="367"/>
      <c r="DH268" s="367"/>
      <c r="DI268" s="367"/>
      <c r="DJ268" s="367"/>
      <c r="DK268" s="367"/>
      <c r="DL268" s="367"/>
      <c r="DM268" s="367"/>
      <c r="DN268" s="367"/>
      <c r="DO268" s="367"/>
      <c r="DP268" s="367"/>
      <c r="DQ268" s="367"/>
      <c r="DR268" s="367"/>
      <c r="DS268" s="367"/>
      <c r="DT268" s="367"/>
      <c r="DU268" s="367"/>
      <c r="DV268" s="367"/>
      <c r="DW268" s="367"/>
      <c r="DX268" s="367"/>
      <c r="DY268" s="367"/>
      <c r="EE268" s="135"/>
      <c r="EG268" s="135"/>
      <c r="EH268" s="135"/>
      <c r="EI268" s="135"/>
      <c r="EJ268" s="135"/>
      <c r="EK268" s="135"/>
      <c r="EL268" s="135"/>
      <c r="EM268" s="135"/>
      <c r="EN268" s="135"/>
      <c r="EO268" s="135"/>
      <c r="EP268" s="135"/>
      <c r="ES268" s="135"/>
      <c r="ET268" s="135"/>
    </row>
    <row r="269" spans="1:150" outlineLevel="1">
      <c r="A269" s="397"/>
      <c r="B269" s="398"/>
      <c r="C269" s="42" t="str">
        <f>IF(D269="","", IF(D270&lt;&gt;"",D270,$N$265))</f>
        <v/>
      </c>
      <c r="D269" s="355"/>
      <c r="E269" s="111" t="str">
        <f>F269</f>
        <v/>
      </c>
      <c r="F269" s="51" t="str">
        <f t="shared" ref="F269" si="867">IF(G269 = "", "",IF(F270&lt;&gt; "",F270, $N$265))</f>
        <v/>
      </c>
      <c r="G269" s="340"/>
      <c r="H269" s="337"/>
      <c r="I269" s="337"/>
      <c r="J269" s="338"/>
      <c r="K269" s="111" t="str">
        <f>L269</f>
        <v/>
      </c>
      <c r="L269" s="51" t="str">
        <f t="shared" ref="L269" si="868">IF(M269 = "", "",IF(L270&lt;&gt; "",L270, $N$265))</f>
        <v/>
      </c>
      <c r="M269" s="340"/>
      <c r="N269" s="337"/>
      <c r="O269" s="337"/>
      <c r="P269" s="338"/>
      <c r="Q269" s="111" t="str">
        <f>R269</f>
        <v/>
      </c>
      <c r="R269" s="51" t="str">
        <f t="shared" ref="R269" si="869">IF(S269 = "", "",IF(R270&lt;&gt; "",R270, $N$265))</f>
        <v/>
      </c>
      <c r="S269" s="340"/>
      <c r="T269" s="337"/>
      <c r="U269" s="337"/>
      <c r="V269" s="338"/>
      <c r="W269" s="111" t="str">
        <f>X269</f>
        <v/>
      </c>
      <c r="X269" s="51" t="str">
        <f t="shared" ref="X269" si="870">IF(Y269 = "", "",IF(X270&lt;&gt; "",X270, $N$265))</f>
        <v/>
      </c>
      <c r="Y269" s="340"/>
      <c r="Z269" s="337"/>
      <c r="AA269" s="337"/>
      <c r="AB269" s="341"/>
      <c r="AC269" s="111" t="str">
        <f>AD269</f>
        <v/>
      </c>
      <c r="AD269" s="51" t="str">
        <f t="shared" ref="AD269" si="871">IF(AE269 = "", "",IF(AD270&lt;&gt; "",AD270, $N$265))</f>
        <v/>
      </c>
      <c r="AE269" s="340"/>
      <c r="AF269" s="337"/>
      <c r="AG269" s="337"/>
      <c r="AH269" s="342"/>
      <c r="AI269" s="111" t="str">
        <f>AJ269</f>
        <v/>
      </c>
      <c r="AJ269" s="51" t="str">
        <f t="shared" ref="AJ269" si="872">IF(AK269 = "", "",IF(AJ270&lt;&gt; "",AJ270, $N$265))</f>
        <v/>
      </c>
      <c r="AK269" s="340"/>
      <c r="AL269" s="337"/>
      <c r="AM269" s="337"/>
      <c r="AN269" s="356"/>
      <c r="AO269" s="111" t="str">
        <f>AP269</f>
        <v/>
      </c>
      <c r="AP269" s="51" t="str">
        <f t="shared" ref="AP269" si="873">IF(AQ269 = "", "",IF(AP270&lt;&gt; "",AP270, $N$265))</f>
        <v/>
      </c>
      <c r="AQ269" s="340"/>
      <c r="AR269" s="337"/>
      <c r="AS269" s="337"/>
      <c r="AT269" s="341"/>
      <c r="AU269" s="111" t="str">
        <f>AV269</f>
        <v/>
      </c>
      <c r="AV269" s="51" t="str">
        <f t="shared" ref="AV269" si="874">IF(AW269 = "", "",IF(AV270&lt;&gt; "",AV270, $N$265))</f>
        <v/>
      </c>
      <c r="AW269" s="340"/>
      <c r="AX269" s="337"/>
      <c r="AY269" s="337"/>
      <c r="AZ269" s="338"/>
      <c r="BA269" s="111" t="str">
        <f>BB269</f>
        <v/>
      </c>
      <c r="BB269" s="51" t="str">
        <f t="shared" ref="BB269" si="875">IF(BC269 = "", "",IF(BB270&lt;&gt; "",BB270, $N$265))</f>
        <v/>
      </c>
      <c r="BC269" s="357"/>
      <c r="BD269" s="358"/>
      <c r="BE269" s="358"/>
      <c r="BF269" s="359"/>
      <c r="BG269" s="344"/>
      <c r="BH269" s="344"/>
      <c r="BI269" s="344"/>
      <c r="BJ269" s="367"/>
      <c r="BK269" s="367"/>
      <c r="BL269" s="367"/>
      <c r="BM269" s="367"/>
      <c r="BN269" s="367"/>
      <c r="BO269" s="367"/>
      <c r="BP269" s="367"/>
      <c r="BQ269" s="367"/>
      <c r="BR269" s="367"/>
      <c r="BS269" s="367"/>
      <c r="BT269" s="367"/>
      <c r="BU269" s="367"/>
      <c r="BV269" s="367"/>
      <c r="BW269" s="367"/>
      <c r="BX269" s="367"/>
      <c r="BY269" s="367"/>
      <c r="BZ269" s="367"/>
      <c r="CA269" s="367"/>
      <c r="CB269" s="367"/>
      <c r="CC269" s="382"/>
      <c r="CD269" s="382"/>
      <c r="CE269" s="382"/>
      <c r="CF269" s="382"/>
      <c r="CG269" s="382"/>
      <c r="CH269" s="382"/>
      <c r="CI269" s="382"/>
      <c r="CJ269" s="382"/>
      <c r="CK269" s="382"/>
      <c r="CL269" s="382"/>
      <c r="CM269" s="382"/>
      <c r="CN269" s="367"/>
      <c r="CO269" s="367"/>
      <c r="CP269" s="367"/>
      <c r="CQ269" s="367"/>
      <c r="CR269" s="367"/>
      <c r="CS269" s="367"/>
      <c r="CT269" s="367"/>
      <c r="CU269" s="367"/>
      <c r="CV269" s="367"/>
      <c r="CW269" s="367"/>
      <c r="CX269" s="367"/>
      <c r="CY269" s="367"/>
      <c r="CZ269" s="367"/>
      <c r="DA269" s="367"/>
      <c r="DB269" s="367"/>
      <c r="DC269" s="367"/>
      <c r="DD269" s="367"/>
      <c r="DE269" s="367"/>
      <c r="DF269" s="367"/>
      <c r="DG269" s="367"/>
      <c r="DH269" s="367"/>
      <c r="DI269" s="367"/>
      <c r="DJ269" s="367"/>
      <c r="DK269" s="367"/>
      <c r="DL269" s="367"/>
      <c r="DM269" s="367"/>
      <c r="DN269" s="367"/>
      <c r="DO269" s="367"/>
      <c r="DP269" s="367"/>
      <c r="DQ269" s="367"/>
      <c r="DR269" s="367"/>
      <c r="DS269" s="367"/>
      <c r="DT269" s="367"/>
      <c r="DU269" s="367"/>
      <c r="DV269" s="367"/>
      <c r="DW269" s="367"/>
      <c r="DX269" s="367"/>
      <c r="DY269" s="367"/>
      <c r="EE269" s="135"/>
      <c r="EG269" s="135"/>
      <c r="EH269" s="135"/>
      <c r="EI269" s="135"/>
      <c r="EJ269" s="135"/>
      <c r="EK269" s="135"/>
      <c r="EL269" s="135"/>
      <c r="EM269" s="135"/>
      <c r="EN269" s="135"/>
      <c r="EO269" s="135"/>
      <c r="EP269" s="135"/>
      <c r="ES269" s="135"/>
      <c r="ET269" s="135"/>
    </row>
    <row r="270" spans="1:150" outlineLevel="1">
      <c r="A270" s="17">
        <f>IF(ISBLANK(D268),0,IF(CODE(D268)&gt;64,1,0))</f>
        <v>0</v>
      </c>
      <c r="B270" s="398"/>
      <c r="C270" s="360"/>
      <c r="D270" s="333"/>
      <c r="E270" s="361"/>
      <c r="F270" s="339"/>
      <c r="G270" s="340"/>
      <c r="H270" s="337"/>
      <c r="I270" s="337"/>
      <c r="J270" s="338"/>
      <c r="K270" s="361"/>
      <c r="L270" s="339"/>
      <c r="M270" s="340"/>
      <c r="N270" s="337"/>
      <c r="O270" s="337"/>
      <c r="P270" s="338"/>
      <c r="Q270" s="361"/>
      <c r="R270" s="339"/>
      <c r="S270" s="340"/>
      <c r="T270" s="337"/>
      <c r="U270" s="337"/>
      <c r="V270" s="338"/>
      <c r="W270" s="361"/>
      <c r="X270" s="339"/>
      <c r="Y270" s="340"/>
      <c r="Z270" s="337"/>
      <c r="AA270" s="337"/>
      <c r="AB270" s="341"/>
      <c r="AC270" s="361"/>
      <c r="AD270" s="339"/>
      <c r="AE270" s="340"/>
      <c r="AF270" s="337"/>
      <c r="AG270" s="337"/>
      <c r="AH270" s="342"/>
      <c r="AI270" s="361"/>
      <c r="AJ270" s="339"/>
      <c r="AK270" s="340"/>
      <c r="AL270" s="337"/>
      <c r="AM270" s="337"/>
      <c r="AN270" s="342"/>
      <c r="AO270" s="361"/>
      <c r="AP270" s="339"/>
      <c r="AQ270" s="340"/>
      <c r="AR270" s="337"/>
      <c r="AS270" s="337"/>
      <c r="AT270" s="341"/>
      <c r="AU270" s="361"/>
      <c r="AV270" s="339"/>
      <c r="AW270" s="340"/>
      <c r="AX270" s="337"/>
      <c r="AY270" s="337"/>
      <c r="AZ270" s="338"/>
      <c r="BA270" s="361"/>
      <c r="BB270" s="339"/>
      <c r="BC270" s="340"/>
      <c r="BD270" s="337"/>
      <c r="BE270" s="337"/>
      <c r="BF270" s="343"/>
      <c r="BG270" s="344"/>
      <c r="BH270" s="344"/>
      <c r="BI270" s="344"/>
      <c r="BJ270" s="367"/>
      <c r="BK270" s="367"/>
      <c r="BL270" s="367"/>
      <c r="BM270" s="367"/>
      <c r="BN270" s="367"/>
      <c r="BO270" s="367"/>
      <c r="BP270" s="367"/>
      <c r="BQ270" s="367"/>
      <c r="BR270" s="367"/>
      <c r="BS270" s="367"/>
      <c r="BT270" s="367"/>
      <c r="BU270" s="367"/>
      <c r="BV270" s="367"/>
      <c r="BW270" s="367"/>
      <c r="BX270" s="367"/>
      <c r="BY270" s="367"/>
      <c r="BZ270" s="367"/>
      <c r="CA270" s="367"/>
      <c r="CB270" s="367"/>
      <c r="CC270" s="382"/>
      <c r="CD270" s="382"/>
      <c r="CE270" s="382"/>
      <c r="CF270" s="382"/>
      <c r="CG270" s="382"/>
      <c r="CH270" s="382"/>
      <c r="CI270" s="382"/>
      <c r="CJ270" s="382"/>
      <c r="CK270" s="382"/>
      <c r="CL270" s="382"/>
      <c r="CM270" s="382"/>
      <c r="CN270" s="367"/>
      <c r="CO270" s="367"/>
      <c r="CP270" s="367"/>
      <c r="CQ270" s="367"/>
      <c r="CR270" s="367"/>
      <c r="CS270" s="367"/>
      <c r="CT270" s="367"/>
      <c r="CU270" s="367"/>
      <c r="CV270" s="367"/>
      <c r="CW270" s="367"/>
      <c r="CX270" s="367"/>
      <c r="CY270" s="367"/>
      <c r="CZ270" s="367"/>
      <c r="DA270" s="367"/>
      <c r="DB270" s="367"/>
      <c r="DC270" s="367"/>
      <c r="DD270" s="367"/>
      <c r="DE270" s="367"/>
      <c r="DF270" s="367"/>
      <c r="DG270" s="367"/>
      <c r="DH270" s="367"/>
      <c r="DI270" s="367"/>
      <c r="DJ270" s="367"/>
      <c r="DK270" s="367"/>
      <c r="DL270" s="367"/>
      <c r="DM270" s="367"/>
      <c r="DN270" s="367"/>
      <c r="DO270" s="367"/>
      <c r="DP270" s="367"/>
      <c r="DQ270" s="367"/>
      <c r="DR270" s="367"/>
      <c r="DS270" s="367"/>
      <c r="DT270" s="367"/>
      <c r="DU270" s="367"/>
      <c r="DV270" s="367"/>
      <c r="DW270" s="367"/>
      <c r="DX270" s="367"/>
      <c r="DY270" s="367"/>
      <c r="EE270" s="135"/>
      <c r="EG270" s="135"/>
      <c r="EH270" s="135"/>
      <c r="EI270" s="135"/>
      <c r="EJ270" s="135"/>
      <c r="EK270" s="135"/>
      <c r="EL270" s="135"/>
      <c r="EM270" s="135"/>
      <c r="EN270" s="135"/>
      <c r="EO270" s="135"/>
      <c r="EP270" s="135"/>
      <c r="ES270" s="135"/>
      <c r="ET270" s="135"/>
    </row>
    <row r="271" spans="1:150" outlineLevel="1">
      <c r="A271" s="17">
        <f>IF(ISBLANK(D269),0,IF(CODE(D269)&gt;64,1,0))</f>
        <v>0</v>
      </c>
      <c r="B271" s="18">
        <f t="shared" ref="B271" si="876">IFERROR(F271/F271,0)+IFERROR(L271/L271,0)+IFERROR(R271/R271,0)+IFERROR(X271/X271,0)+IFERROR(AD271/AD271,0)+IFERROR(AJ271/AJ271,0)+IFERROR(AP271/AP271,0)+IFERROR(AV271/AV271,0)+IFERROR(BB271/BB271,0)</f>
        <v>0</v>
      </c>
      <c r="C271" s="384"/>
      <c r="D271" s="19">
        <f t="shared" ref="D271" si="877">F271+L271+R271+X271+AD271+AJ271+AP271+AV271+BB271</f>
        <v>0</v>
      </c>
      <c r="E271" s="347"/>
      <c r="F271" s="46">
        <f t="shared" ref="F271:F328" si="878">SUM(G271+H271+I271+J271)</f>
        <v>0</v>
      </c>
      <c r="G271" s="348"/>
      <c r="H271" s="349"/>
      <c r="I271" s="349"/>
      <c r="J271" s="350"/>
      <c r="K271" s="347"/>
      <c r="L271" s="46">
        <f t="shared" ref="L271:L328" si="879">SUM(M271+N271+O271+P271)</f>
        <v>0</v>
      </c>
      <c r="M271" s="348"/>
      <c r="N271" s="349"/>
      <c r="O271" s="349"/>
      <c r="P271" s="350"/>
      <c r="Q271" s="347"/>
      <c r="R271" s="46">
        <f t="shared" ref="R271:R328" si="880">SUM(S271+T271+U271+V271)</f>
        <v>0</v>
      </c>
      <c r="S271" s="348"/>
      <c r="T271" s="349"/>
      <c r="U271" s="349"/>
      <c r="V271" s="350"/>
      <c r="W271" s="347"/>
      <c r="X271" s="46">
        <f t="shared" ref="X271:X328" si="881">SUM(Y271+Z271+AA271+AB271)</f>
        <v>0</v>
      </c>
      <c r="Y271" s="348"/>
      <c r="Z271" s="349"/>
      <c r="AA271" s="349"/>
      <c r="AB271" s="351"/>
      <c r="AC271" s="347"/>
      <c r="AD271" s="46">
        <f t="shared" ref="AD271:AD328" si="882">SUM(AE271+AF271+AG271+AH271)</f>
        <v>0</v>
      </c>
      <c r="AE271" s="348"/>
      <c r="AF271" s="349"/>
      <c r="AG271" s="349"/>
      <c r="AH271" s="352"/>
      <c r="AI271" s="347"/>
      <c r="AJ271" s="46">
        <f t="shared" ref="AJ271:AJ328" si="883">SUM(AK271+AL271+AM271+AN271)</f>
        <v>0</v>
      </c>
      <c r="AK271" s="348"/>
      <c r="AL271" s="349"/>
      <c r="AM271" s="349"/>
      <c r="AN271" s="352"/>
      <c r="AO271" s="347"/>
      <c r="AP271" s="46">
        <f t="shared" ref="AP271:AP328" si="884">SUM(AQ271+AR271+AS271+AT271)</f>
        <v>0</v>
      </c>
      <c r="AQ271" s="348"/>
      <c r="AR271" s="349"/>
      <c r="AS271" s="349"/>
      <c r="AT271" s="351"/>
      <c r="AU271" s="347"/>
      <c r="AV271" s="46">
        <f t="shared" ref="AV271:AV328" si="885">SUM(AW271+AX271+AY271+AZ271)</f>
        <v>0</v>
      </c>
      <c r="AW271" s="348"/>
      <c r="AX271" s="349"/>
      <c r="AY271" s="349"/>
      <c r="AZ271" s="350"/>
      <c r="BA271" s="347"/>
      <c r="BB271" s="46">
        <f t="shared" ref="BB271:BB328" si="886">SUM(BC271+BD271+BE271+BF271)</f>
        <v>0</v>
      </c>
      <c r="BC271" s="340"/>
      <c r="BD271" s="337"/>
      <c r="BE271" s="337"/>
      <c r="BF271" s="343"/>
      <c r="BG271" s="344"/>
      <c r="BH271" s="344"/>
      <c r="BI271" s="344"/>
      <c r="BJ271" s="367"/>
      <c r="BK271" s="367"/>
      <c r="BL271" s="367"/>
      <c r="BM271" s="367"/>
      <c r="BN271" s="367"/>
      <c r="BO271" s="367"/>
      <c r="BP271" s="367"/>
      <c r="BQ271" s="367"/>
      <c r="BR271" s="367"/>
      <c r="BS271" s="367"/>
      <c r="BT271" s="367"/>
      <c r="BU271" s="367"/>
      <c r="BV271" s="367"/>
      <c r="BW271" s="367"/>
      <c r="BX271" s="367"/>
      <c r="BY271" s="367"/>
      <c r="BZ271" s="367"/>
      <c r="CA271" s="367"/>
      <c r="CB271" s="367"/>
      <c r="CC271" s="382"/>
      <c r="CD271" s="382"/>
      <c r="CE271" s="382"/>
      <c r="CF271" s="382"/>
      <c r="CG271" s="382"/>
      <c r="CH271" s="382"/>
      <c r="CI271" s="382"/>
      <c r="CJ271" s="382"/>
      <c r="CK271" s="382"/>
      <c r="CL271" s="382"/>
      <c r="CM271" s="382"/>
      <c r="CN271" s="367"/>
      <c r="CO271" s="367"/>
      <c r="CP271" s="367"/>
      <c r="CQ271" s="367"/>
      <c r="CR271" s="367"/>
      <c r="CS271" s="367"/>
      <c r="CT271" s="367"/>
      <c r="CU271" s="367"/>
      <c r="CV271" s="367"/>
      <c r="CW271" s="367"/>
      <c r="CX271" s="367"/>
      <c r="CY271" s="367"/>
      <c r="CZ271" s="367"/>
      <c r="DA271" s="367"/>
      <c r="DB271" s="367"/>
      <c r="DC271" s="367"/>
      <c r="DD271" s="367"/>
      <c r="DE271" s="367"/>
      <c r="DF271" s="367"/>
      <c r="DG271" s="367"/>
      <c r="DH271" s="367"/>
      <c r="DI271" s="367"/>
      <c r="DJ271" s="367"/>
      <c r="DK271" s="367"/>
      <c r="DL271" s="367"/>
      <c r="DM271" s="367"/>
      <c r="DN271" s="367"/>
      <c r="DO271" s="367"/>
      <c r="DP271" s="367"/>
      <c r="DQ271" s="367"/>
      <c r="DR271" s="367"/>
      <c r="DS271" s="367"/>
      <c r="DT271" s="367"/>
      <c r="DU271" s="367"/>
      <c r="DV271" s="367"/>
      <c r="DW271" s="367"/>
      <c r="DX271" s="367"/>
      <c r="DY271" s="367"/>
      <c r="EE271" s="135"/>
      <c r="EG271" s="135"/>
      <c r="EH271" s="135"/>
      <c r="EI271" s="135"/>
      <c r="EJ271" s="135"/>
      <c r="EK271" s="135"/>
      <c r="EL271" s="135"/>
      <c r="EM271" s="135"/>
      <c r="EN271" s="135"/>
      <c r="EO271" s="135"/>
      <c r="EP271" s="135"/>
      <c r="ES271" s="135"/>
      <c r="ET271" s="135"/>
    </row>
    <row r="272" spans="1:150" outlineLevel="1">
      <c r="A272" s="353"/>
      <c r="B272" s="398"/>
      <c r="C272" s="42" t="str">
        <f t="shared" ref="C272" si="887">IF(D272="","", IF(D273&lt;&gt;"",D273,$N$265))</f>
        <v/>
      </c>
      <c r="D272" s="355"/>
      <c r="E272" s="111" t="str">
        <f>F272</f>
        <v/>
      </c>
      <c r="F272" s="51" t="str">
        <f t="shared" ref="F272" si="888">IF(G272 = "", "",IF(F273&lt;&gt; "",F273, $N$265))</f>
        <v/>
      </c>
      <c r="G272" s="340"/>
      <c r="H272" s="337"/>
      <c r="I272" s="337"/>
      <c r="J272" s="338"/>
      <c r="K272" s="111" t="str">
        <f>L272</f>
        <v/>
      </c>
      <c r="L272" s="51" t="str">
        <f t="shared" ref="L272" si="889">IF(M272 = "", "",IF(L273&lt;&gt; "",L273, $N$265))</f>
        <v/>
      </c>
      <c r="M272" s="340"/>
      <c r="N272" s="337"/>
      <c r="O272" s="337"/>
      <c r="P272" s="338"/>
      <c r="Q272" s="111" t="str">
        <f>R272</f>
        <v/>
      </c>
      <c r="R272" s="51" t="str">
        <f t="shared" ref="R272" si="890">IF(S272 = "", "",IF(R273&lt;&gt; "",R273, $N$265))</f>
        <v/>
      </c>
      <c r="S272" s="340"/>
      <c r="T272" s="337"/>
      <c r="U272" s="337"/>
      <c r="V272" s="338"/>
      <c r="W272" s="111" t="str">
        <f>X272</f>
        <v/>
      </c>
      <c r="X272" s="51" t="str">
        <f t="shared" ref="X272" si="891">IF(Y272 = "", "",IF(X273&lt;&gt; "",X273, $N$265))</f>
        <v/>
      </c>
      <c r="Y272" s="340"/>
      <c r="Z272" s="337"/>
      <c r="AA272" s="337"/>
      <c r="AB272" s="341"/>
      <c r="AC272" s="111" t="str">
        <f>AD272</f>
        <v/>
      </c>
      <c r="AD272" s="51" t="str">
        <f t="shared" ref="AD272" si="892">IF(AE272 = "", "",IF(AD273&lt;&gt; "",AD273, $N$265))</f>
        <v/>
      </c>
      <c r="AE272" s="340"/>
      <c r="AF272" s="337"/>
      <c r="AG272" s="337"/>
      <c r="AH272" s="342"/>
      <c r="AI272" s="111" t="str">
        <f>AJ272</f>
        <v/>
      </c>
      <c r="AJ272" s="51" t="str">
        <f t="shared" ref="AJ272" si="893">IF(AK272 = "", "",IF(AJ273&lt;&gt; "",AJ273, $N$265))</f>
        <v/>
      </c>
      <c r="AK272" s="340"/>
      <c r="AL272" s="337"/>
      <c r="AM272" s="337"/>
      <c r="AN272" s="342"/>
      <c r="AO272" s="111" t="str">
        <f>AP272</f>
        <v/>
      </c>
      <c r="AP272" s="51" t="str">
        <f t="shared" ref="AP272" si="894">IF(AQ272 = "", "",IF(AP273&lt;&gt; "",AP273, $N$265))</f>
        <v/>
      </c>
      <c r="AQ272" s="340"/>
      <c r="AR272" s="337"/>
      <c r="AS272" s="337"/>
      <c r="AT272" s="341"/>
      <c r="AU272" s="111" t="str">
        <f>AV272</f>
        <v/>
      </c>
      <c r="AV272" s="51" t="str">
        <f t="shared" ref="AV272" si="895">IF(AW272 = "", "",IF(AV273&lt;&gt; "",AV273, $N$265))</f>
        <v/>
      </c>
      <c r="AW272" s="340"/>
      <c r="AX272" s="337"/>
      <c r="AY272" s="337"/>
      <c r="AZ272" s="338"/>
      <c r="BA272" s="111" t="str">
        <f>BB272</f>
        <v/>
      </c>
      <c r="BB272" s="51" t="str">
        <f t="shared" ref="BB272" si="896">IF(BC272 = "", "",IF(BB273&lt;&gt; "",BB273, $N$265))</f>
        <v/>
      </c>
      <c r="BC272" s="357"/>
      <c r="BD272" s="358"/>
      <c r="BE272" s="358"/>
      <c r="BF272" s="359"/>
      <c r="BG272" s="344"/>
      <c r="BH272" s="344"/>
      <c r="BI272" s="344"/>
      <c r="BJ272" s="367"/>
      <c r="BK272" s="367"/>
      <c r="BL272" s="367"/>
      <c r="BM272" s="367"/>
      <c r="BN272" s="367"/>
      <c r="BO272" s="367"/>
      <c r="BP272" s="367"/>
      <c r="BQ272" s="367"/>
      <c r="BR272" s="367"/>
      <c r="BS272" s="367"/>
      <c r="BT272" s="367"/>
      <c r="BU272" s="367"/>
      <c r="BV272" s="367"/>
      <c r="BW272" s="367"/>
      <c r="BX272" s="367"/>
      <c r="BY272" s="367"/>
      <c r="BZ272" s="367"/>
      <c r="CA272" s="367"/>
      <c r="CB272" s="367"/>
      <c r="CC272" s="382"/>
      <c r="CD272" s="382"/>
      <c r="CE272" s="382"/>
      <c r="CF272" s="382"/>
      <c r="CG272" s="382"/>
      <c r="CH272" s="382"/>
      <c r="CI272" s="382"/>
      <c r="CJ272" s="382"/>
      <c r="CK272" s="382"/>
      <c r="CL272" s="382"/>
      <c r="CM272" s="382"/>
      <c r="CN272" s="367"/>
      <c r="CO272" s="367"/>
      <c r="CP272" s="367"/>
      <c r="CQ272" s="367"/>
      <c r="CR272" s="367"/>
      <c r="CS272" s="367"/>
      <c r="CT272" s="367"/>
      <c r="CU272" s="367"/>
      <c r="CV272" s="367"/>
      <c r="CW272" s="367"/>
      <c r="CX272" s="367"/>
      <c r="CY272" s="367"/>
      <c r="CZ272" s="367"/>
      <c r="DA272" s="367"/>
      <c r="DB272" s="367"/>
      <c r="DC272" s="367"/>
      <c r="DD272" s="367"/>
      <c r="DE272" s="367"/>
      <c r="DF272" s="367"/>
      <c r="DG272" s="367"/>
      <c r="DH272" s="367"/>
      <c r="DI272" s="367"/>
      <c r="DJ272" s="367"/>
      <c r="DK272" s="367"/>
      <c r="DL272" s="367"/>
      <c r="DM272" s="367"/>
      <c r="DN272" s="367"/>
      <c r="DO272" s="367"/>
      <c r="DP272" s="367"/>
      <c r="DQ272" s="367"/>
      <c r="DR272" s="367"/>
      <c r="DS272" s="367"/>
      <c r="DT272" s="367"/>
      <c r="DU272" s="367"/>
      <c r="DV272" s="367"/>
      <c r="DW272" s="367"/>
      <c r="DX272" s="367"/>
      <c r="DY272" s="367"/>
      <c r="EE272" s="135"/>
      <c r="EG272" s="135"/>
      <c r="EH272" s="135"/>
      <c r="EI272" s="135"/>
      <c r="EJ272" s="135"/>
      <c r="EK272" s="135"/>
      <c r="EL272" s="135"/>
      <c r="EM272" s="135"/>
      <c r="EN272" s="135"/>
      <c r="EO272" s="135"/>
      <c r="EP272" s="135"/>
      <c r="ES272" s="135"/>
      <c r="ET272" s="135"/>
    </row>
    <row r="273" spans="1:150" outlineLevel="1">
      <c r="A273" s="17">
        <f>IF(ISBLANK(D271),0,IF(CODE(D271)&gt;64,1,0))</f>
        <v>0</v>
      </c>
      <c r="B273" s="398"/>
      <c r="C273" s="360"/>
      <c r="D273" s="333"/>
      <c r="E273" s="361"/>
      <c r="F273" s="339"/>
      <c r="G273" s="340"/>
      <c r="H273" s="337"/>
      <c r="I273" s="337"/>
      <c r="J273" s="338"/>
      <c r="K273" s="361"/>
      <c r="L273" s="339"/>
      <c r="M273" s="340"/>
      <c r="N273" s="337"/>
      <c r="O273" s="337"/>
      <c r="P273" s="338"/>
      <c r="Q273" s="361"/>
      <c r="R273" s="339"/>
      <c r="S273" s="340"/>
      <c r="T273" s="337"/>
      <c r="U273" s="337"/>
      <c r="V273" s="338"/>
      <c r="W273" s="361"/>
      <c r="X273" s="339"/>
      <c r="Y273" s="340"/>
      <c r="Z273" s="337"/>
      <c r="AA273" s="337"/>
      <c r="AB273" s="341"/>
      <c r="AC273" s="361"/>
      <c r="AD273" s="339"/>
      <c r="AE273" s="340"/>
      <c r="AF273" s="337"/>
      <c r="AG273" s="337"/>
      <c r="AH273" s="342"/>
      <c r="AI273" s="361"/>
      <c r="AJ273" s="339"/>
      <c r="AK273" s="340"/>
      <c r="AL273" s="337"/>
      <c r="AM273" s="337"/>
      <c r="AN273" s="342"/>
      <c r="AO273" s="361"/>
      <c r="AP273" s="339"/>
      <c r="AQ273" s="340"/>
      <c r="AR273" s="337"/>
      <c r="AS273" s="337"/>
      <c r="AT273" s="341"/>
      <c r="AU273" s="361"/>
      <c r="AV273" s="339"/>
      <c r="AW273" s="340"/>
      <c r="AX273" s="337"/>
      <c r="AY273" s="337"/>
      <c r="AZ273" s="338"/>
      <c r="BA273" s="361"/>
      <c r="BB273" s="339"/>
      <c r="BC273" s="340"/>
      <c r="BD273" s="337"/>
      <c r="BE273" s="337"/>
      <c r="BF273" s="343"/>
      <c r="BG273" s="344"/>
      <c r="BH273" s="344"/>
      <c r="BI273" s="344"/>
      <c r="BJ273" s="367"/>
      <c r="BK273" s="367"/>
      <c r="BL273" s="367"/>
      <c r="BM273" s="367"/>
      <c r="BN273" s="367"/>
      <c r="BO273" s="367"/>
      <c r="BP273" s="367"/>
      <c r="BQ273" s="367"/>
      <c r="BR273" s="367"/>
      <c r="BS273" s="367"/>
      <c r="BT273" s="367"/>
      <c r="BU273" s="367"/>
      <c r="BV273" s="367"/>
      <c r="BW273" s="367"/>
      <c r="BX273" s="367"/>
      <c r="BY273" s="367"/>
      <c r="BZ273" s="367"/>
      <c r="CA273" s="367"/>
      <c r="CB273" s="367"/>
      <c r="CC273" s="382"/>
      <c r="CD273" s="382"/>
      <c r="CE273" s="382"/>
      <c r="CF273" s="382"/>
      <c r="CG273" s="382"/>
      <c r="CH273" s="382"/>
      <c r="CI273" s="382"/>
      <c r="CJ273" s="382"/>
      <c r="CK273" s="382"/>
      <c r="CL273" s="382"/>
      <c r="CM273" s="382"/>
      <c r="CN273" s="367"/>
      <c r="CO273" s="367"/>
      <c r="CP273" s="367"/>
      <c r="CQ273" s="367"/>
      <c r="CR273" s="367"/>
      <c r="CS273" s="367"/>
      <c r="CT273" s="367"/>
      <c r="CU273" s="367"/>
      <c r="CV273" s="367"/>
      <c r="CW273" s="367"/>
      <c r="CX273" s="367"/>
      <c r="CY273" s="367"/>
      <c r="CZ273" s="367"/>
      <c r="DA273" s="367"/>
      <c r="DB273" s="367"/>
      <c r="DC273" s="367"/>
      <c r="DD273" s="367"/>
      <c r="DE273" s="367"/>
      <c r="DF273" s="367"/>
      <c r="DG273" s="367"/>
      <c r="DH273" s="367"/>
      <c r="DI273" s="367"/>
      <c r="DJ273" s="367"/>
      <c r="DK273" s="367"/>
      <c r="DL273" s="367"/>
      <c r="DM273" s="367"/>
      <c r="DN273" s="367"/>
      <c r="DO273" s="367"/>
      <c r="DP273" s="367"/>
      <c r="DQ273" s="367"/>
      <c r="DR273" s="367"/>
      <c r="DS273" s="367"/>
      <c r="DT273" s="367"/>
      <c r="DU273" s="367"/>
      <c r="DV273" s="367"/>
      <c r="DW273" s="367"/>
      <c r="DX273" s="367"/>
      <c r="DY273" s="367"/>
      <c r="EE273" s="135"/>
      <c r="EG273" s="135"/>
      <c r="EH273" s="135"/>
      <c r="EI273" s="135"/>
      <c r="EJ273" s="135"/>
      <c r="EK273" s="135"/>
      <c r="EL273" s="135"/>
      <c r="EM273" s="135"/>
      <c r="EN273" s="135"/>
      <c r="EO273" s="135"/>
      <c r="EP273" s="135"/>
      <c r="ES273" s="135"/>
      <c r="ET273" s="135"/>
    </row>
    <row r="274" spans="1:150" outlineLevel="1">
      <c r="A274" s="17">
        <f>IF(ISBLANK(D272),0,IF(CODE(D272)&gt;64,1,0))</f>
        <v>0</v>
      </c>
      <c r="B274" s="18">
        <f t="shared" ref="B274:B328" si="897">IFERROR(F274/F274,0)+IFERROR(L274/L274,0)+IFERROR(R274/R274,0)+IFERROR(X274/X274,0)+IFERROR(AD274/AD274,0)+IFERROR(AJ274/AJ274,0)+IFERROR(AP274/AP274,0)+IFERROR(AV274/AV274,0)+IFERROR(BB274/BB274,0)</f>
        <v>0</v>
      </c>
      <c r="C274" s="384"/>
      <c r="D274" s="19">
        <f t="shared" ref="D274:D328" si="898">F274+L274+R274+X274+AD274+AJ274+AP274+AV274+BB274</f>
        <v>0</v>
      </c>
      <c r="E274" s="347"/>
      <c r="F274" s="46">
        <f t="shared" si="878"/>
        <v>0</v>
      </c>
      <c r="G274" s="348"/>
      <c r="H274" s="349"/>
      <c r="I274" s="349"/>
      <c r="J274" s="350"/>
      <c r="K274" s="347"/>
      <c r="L274" s="46">
        <f t="shared" si="879"/>
        <v>0</v>
      </c>
      <c r="M274" s="348"/>
      <c r="N274" s="349"/>
      <c r="O274" s="349"/>
      <c r="P274" s="350"/>
      <c r="Q274" s="347"/>
      <c r="R274" s="46">
        <f t="shared" si="880"/>
        <v>0</v>
      </c>
      <c r="S274" s="348"/>
      <c r="T274" s="349"/>
      <c r="U274" s="349"/>
      <c r="V274" s="350"/>
      <c r="W274" s="347"/>
      <c r="X274" s="46">
        <f t="shared" si="881"/>
        <v>0</v>
      </c>
      <c r="Y274" s="348"/>
      <c r="Z274" s="349"/>
      <c r="AA274" s="349"/>
      <c r="AB274" s="351"/>
      <c r="AC274" s="347"/>
      <c r="AD274" s="46">
        <f t="shared" si="882"/>
        <v>0</v>
      </c>
      <c r="AE274" s="348"/>
      <c r="AF274" s="349"/>
      <c r="AG274" s="349"/>
      <c r="AH274" s="352"/>
      <c r="AI274" s="347"/>
      <c r="AJ274" s="46">
        <f t="shared" si="883"/>
        <v>0</v>
      </c>
      <c r="AK274" s="348"/>
      <c r="AL274" s="349"/>
      <c r="AM274" s="349"/>
      <c r="AN274" s="352"/>
      <c r="AO274" s="347"/>
      <c r="AP274" s="46">
        <f t="shared" si="884"/>
        <v>0</v>
      </c>
      <c r="AQ274" s="348"/>
      <c r="AR274" s="349"/>
      <c r="AS274" s="349"/>
      <c r="AT274" s="351"/>
      <c r="AU274" s="347"/>
      <c r="AV274" s="46">
        <f t="shared" si="885"/>
        <v>0</v>
      </c>
      <c r="AW274" s="348"/>
      <c r="AX274" s="349"/>
      <c r="AY274" s="349"/>
      <c r="AZ274" s="350"/>
      <c r="BA274" s="347"/>
      <c r="BB274" s="46">
        <f t="shared" si="886"/>
        <v>0</v>
      </c>
      <c r="BC274" s="340"/>
      <c r="BD274" s="337"/>
      <c r="BE274" s="337"/>
      <c r="BF274" s="343"/>
      <c r="BG274" s="344"/>
      <c r="BH274" s="344"/>
      <c r="BI274" s="344"/>
      <c r="BJ274" s="367"/>
      <c r="BK274" s="367"/>
      <c r="BL274" s="367"/>
      <c r="BM274" s="367"/>
      <c r="BN274" s="367"/>
      <c r="BO274" s="367"/>
      <c r="BP274" s="367"/>
      <c r="BQ274" s="367"/>
      <c r="BR274" s="367"/>
      <c r="BS274" s="367"/>
      <c r="BT274" s="367"/>
      <c r="BU274" s="367"/>
      <c r="BV274" s="367"/>
      <c r="BW274" s="367"/>
      <c r="BX274" s="367"/>
      <c r="BY274" s="367"/>
      <c r="BZ274" s="367"/>
      <c r="CA274" s="367"/>
      <c r="CB274" s="367"/>
      <c r="CC274" s="382"/>
      <c r="CD274" s="382"/>
      <c r="CE274" s="382"/>
      <c r="CF274" s="382"/>
      <c r="CG274" s="382"/>
      <c r="CH274" s="382"/>
      <c r="CI274" s="382"/>
      <c r="CJ274" s="382"/>
      <c r="CK274" s="382"/>
      <c r="CL274" s="382"/>
      <c r="CM274" s="382"/>
      <c r="CN274" s="367"/>
      <c r="CO274" s="367"/>
      <c r="CP274" s="367"/>
      <c r="CQ274" s="367"/>
      <c r="CR274" s="367"/>
      <c r="CS274" s="367"/>
      <c r="CT274" s="367"/>
      <c r="CU274" s="367"/>
      <c r="CV274" s="367"/>
      <c r="CW274" s="367"/>
      <c r="CX274" s="367"/>
      <c r="CY274" s="367"/>
      <c r="CZ274" s="367"/>
      <c r="DA274" s="367"/>
      <c r="DB274" s="367"/>
      <c r="DC274" s="367"/>
      <c r="DD274" s="367"/>
      <c r="DE274" s="367"/>
      <c r="DF274" s="367"/>
      <c r="DG274" s="367"/>
      <c r="DH274" s="367"/>
      <c r="DI274" s="367"/>
      <c r="DJ274" s="367"/>
      <c r="DK274" s="367"/>
      <c r="DL274" s="367"/>
      <c r="DM274" s="367"/>
      <c r="DN274" s="367"/>
      <c r="DO274" s="367"/>
      <c r="DP274" s="367"/>
      <c r="DQ274" s="367"/>
      <c r="DR274" s="367"/>
      <c r="DS274" s="367"/>
      <c r="DT274" s="367"/>
      <c r="DU274" s="367"/>
      <c r="DV274" s="367"/>
      <c r="DW274" s="367"/>
      <c r="DX274" s="367"/>
      <c r="DY274" s="367"/>
      <c r="EE274" s="135"/>
      <c r="EG274" s="135"/>
      <c r="EH274" s="135"/>
      <c r="EI274" s="135"/>
      <c r="EJ274" s="135"/>
      <c r="EK274" s="135"/>
      <c r="EL274" s="135"/>
      <c r="EM274" s="135"/>
      <c r="EN274" s="135"/>
      <c r="EO274" s="135"/>
      <c r="EP274" s="135"/>
      <c r="ES274" s="135"/>
      <c r="ET274" s="135"/>
    </row>
    <row r="275" spans="1:150" outlineLevel="1">
      <c r="A275" s="353"/>
      <c r="B275" s="398"/>
      <c r="C275" s="42" t="str">
        <f t="shared" ref="C275" si="899">IF(D275="","", IF(D276&lt;&gt;"",D276,$N$265))</f>
        <v/>
      </c>
      <c r="D275" s="355"/>
      <c r="E275" s="111" t="str">
        <f>F275</f>
        <v/>
      </c>
      <c r="F275" s="51" t="str">
        <f t="shared" ref="F275" si="900">IF(G275 = "", "",IF(F276&lt;&gt; "",F276, $N$265))</f>
        <v/>
      </c>
      <c r="G275" s="340"/>
      <c r="H275" s="337"/>
      <c r="I275" s="337"/>
      <c r="J275" s="338"/>
      <c r="K275" s="111" t="str">
        <f>L275</f>
        <v/>
      </c>
      <c r="L275" s="51" t="str">
        <f t="shared" ref="L275" si="901">IF(M275 = "", "",IF(L276&lt;&gt; "",L276, $N$265))</f>
        <v/>
      </c>
      <c r="M275" s="340"/>
      <c r="N275" s="337"/>
      <c r="O275" s="337"/>
      <c r="P275" s="338"/>
      <c r="Q275" s="111" t="str">
        <f>R275</f>
        <v/>
      </c>
      <c r="R275" s="51" t="str">
        <f t="shared" ref="R275" si="902">IF(S275 = "", "",IF(R276&lt;&gt; "",R276, $N$265))</f>
        <v/>
      </c>
      <c r="S275" s="340"/>
      <c r="T275" s="337"/>
      <c r="U275" s="337"/>
      <c r="V275" s="338"/>
      <c r="W275" s="111" t="str">
        <f>X275</f>
        <v/>
      </c>
      <c r="X275" s="51" t="str">
        <f t="shared" ref="X275" si="903">IF(Y275 = "", "",IF(X276&lt;&gt; "",X276, $N$265))</f>
        <v/>
      </c>
      <c r="Y275" s="340"/>
      <c r="Z275" s="337"/>
      <c r="AA275" s="337"/>
      <c r="AB275" s="341"/>
      <c r="AC275" s="111" t="str">
        <f>AD275</f>
        <v/>
      </c>
      <c r="AD275" s="51" t="str">
        <f t="shared" ref="AD275" si="904">IF(AE275 = "", "",IF(AD276&lt;&gt; "",AD276, $N$265))</f>
        <v/>
      </c>
      <c r="AE275" s="340"/>
      <c r="AF275" s="337"/>
      <c r="AG275" s="337"/>
      <c r="AH275" s="342"/>
      <c r="AI275" s="111" t="str">
        <f>AJ275</f>
        <v/>
      </c>
      <c r="AJ275" s="51" t="str">
        <f t="shared" ref="AJ275" si="905">IF(AK275 = "", "",IF(AJ276&lt;&gt; "",AJ276, $N$265))</f>
        <v/>
      </c>
      <c r="AK275" s="340"/>
      <c r="AL275" s="337"/>
      <c r="AM275" s="337"/>
      <c r="AN275" s="342"/>
      <c r="AO275" s="111" t="str">
        <f>AP275</f>
        <v/>
      </c>
      <c r="AP275" s="51" t="str">
        <f t="shared" ref="AP275" si="906">IF(AQ275 = "", "",IF(AP276&lt;&gt; "",AP276, $N$265))</f>
        <v/>
      </c>
      <c r="AQ275" s="340"/>
      <c r="AR275" s="337"/>
      <c r="AS275" s="337"/>
      <c r="AT275" s="341"/>
      <c r="AU275" s="111" t="str">
        <f>AV275</f>
        <v/>
      </c>
      <c r="AV275" s="51" t="str">
        <f t="shared" ref="AV275" si="907">IF(AW275 = "", "",IF(AV276&lt;&gt; "",AV276, $N$265))</f>
        <v/>
      </c>
      <c r="AW275" s="340"/>
      <c r="AX275" s="337"/>
      <c r="AY275" s="337"/>
      <c r="AZ275" s="338"/>
      <c r="BA275" s="111" t="str">
        <f>BB275</f>
        <v/>
      </c>
      <c r="BB275" s="51" t="str">
        <f t="shared" ref="BB275" si="908">IF(BC275 = "", "",IF(BB276&lt;&gt; "",BB276, $N$265))</f>
        <v/>
      </c>
      <c r="BC275" s="357"/>
      <c r="BD275" s="358"/>
      <c r="BE275" s="358"/>
      <c r="BF275" s="359"/>
      <c r="BG275" s="344"/>
      <c r="BH275" s="344"/>
      <c r="BI275" s="344"/>
      <c r="BJ275" s="367"/>
      <c r="BK275" s="367"/>
      <c r="BL275" s="367"/>
      <c r="BM275" s="367"/>
      <c r="BN275" s="367"/>
      <c r="BO275" s="367"/>
      <c r="BP275" s="367"/>
      <c r="BQ275" s="367"/>
      <c r="BR275" s="367"/>
      <c r="BS275" s="367"/>
      <c r="BT275" s="367"/>
      <c r="BU275" s="367"/>
      <c r="BV275" s="367"/>
      <c r="BW275" s="367"/>
      <c r="BX275" s="367"/>
      <c r="BY275" s="367"/>
      <c r="BZ275" s="367"/>
      <c r="CA275" s="367"/>
      <c r="CB275" s="367"/>
      <c r="CC275" s="382"/>
      <c r="CD275" s="382"/>
      <c r="CE275" s="382"/>
      <c r="CF275" s="382"/>
      <c r="CG275" s="382"/>
      <c r="CH275" s="382"/>
      <c r="CI275" s="382"/>
      <c r="CJ275" s="382"/>
      <c r="CK275" s="382"/>
      <c r="CL275" s="382"/>
      <c r="CM275" s="382"/>
      <c r="CN275" s="367"/>
      <c r="CO275" s="367"/>
      <c r="CP275" s="367"/>
      <c r="CQ275" s="367"/>
      <c r="CR275" s="367"/>
      <c r="CS275" s="367"/>
      <c r="CT275" s="367"/>
      <c r="CU275" s="367"/>
      <c r="CV275" s="367"/>
      <c r="CW275" s="367"/>
      <c r="CX275" s="367"/>
      <c r="CY275" s="367"/>
      <c r="CZ275" s="367"/>
      <c r="DA275" s="367"/>
      <c r="DB275" s="367"/>
      <c r="DC275" s="367"/>
      <c r="DD275" s="367"/>
      <c r="DE275" s="367"/>
      <c r="DF275" s="367"/>
      <c r="DG275" s="367"/>
      <c r="DH275" s="367"/>
      <c r="DI275" s="367"/>
      <c r="DJ275" s="367"/>
      <c r="DK275" s="367"/>
      <c r="DL275" s="367"/>
      <c r="DM275" s="367"/>
      <c r="DN275" s="367"/>
      <c r="DO275" s="367"/>
      <c r="DP275" s="367"/>
      <c r="DQ275" s="367"/>
      <c r="DR275" s="367"/>
      <c r="DS275" s="367"/>
      <c r="DT275" s="367"/>
      <c r="DU275" s="367"/>
      <c r="DV275" s="367"/>
      <c r="DW275" s="367"/>
      <c r="DX275" s="367"/>
      <c r="DY275" s="367"/>
      <c r="EE275" s="135"/>
      <c r="EG275" s="135"/>
      <c r="EH275" s="135"/>
      <c r="EI275" s="135"/>
      <c r="EJ275" s="135"/>
      <c r="EK275" s="135"/>
      <c r="EL275" s="135"/>
      <c r="EM275" s="135"/>
      <c r="EN275" s="135"/>
      <c r="EO275" s="135"/>
      <c r="EP275" s="135"/>
      <c r="ES275" s="135"/>
      <c r="ET275" s="135"/>
    </row>
    <row r="276" spans="1:150" outlineLevel="1">
      <c r="A276" s="17">
        <f>IF(ISBLANK(D274),0,IF(CODE(D274)&gt;64,1,0))</f>
        <v>0</v>
      </c>
      <c r="B276" s="398"/>
      <c r="C276" s="360"/>
      <c r="D276" s="333"/>
      <c r="E276" s="361"/>
      <c r="F276" s="339"/>
      <c r="G276" s="340"/>
      <c r="H276" s="337"/>
      <c r="I276" s="337"/>
      <c r="J276" s="338"/>
      <c r="K276" s="361"/>
      <c r="L276" s="339"/>
      <c r="M276" s="340"/>
      <c r="N276" s="337"/>
      <c r="O276" s="337"/>
      <c r="P276" s="338"/>
      <c r="Q276" s="361"/>
      <c r="R276" s="339"/>
      <c r="S276" s="340"/>
      <c r="T276" s="337"/>
      <c r="U276" s="337"/>
      <c r="V276" s="338"/>
      <c r="W276" s="361"/>
      <c r="X276" s="339"/>
      <c r="Y276" s="340"/>
      <c r="Z276" s="337"/>
      <c r="AA276" s="337"/>
      <c r="AB276" s="341"/>
      <c r="AC276" s="361"/>
      <c r="AD276" s="339"/>
      <c r="AE276" s="340"/>
      <c r="AF276" s="337"/>
      <c r="AG276" s="337"/>
      <c r="AH276" s="342"/>
      <c r="AI276" s="361"/>
      <c r="AJ276" s="339"/>
      <c r="AK276" s="340"/>
      <c r="AL276" s="337"/>
      <c r="AM276" s="337"/>
      <c r="AN276" s="342"/>
      <c r="AO276" s="361"/>
      <c r="AP276" s="339"/>
      <c r="AQ276" s="340"/>
      <c r="AR276" s="337"/>
      <c r="AS276" s="337"/>
      <c r="AT276" s="341"/>
      <c r="AU276" s="361"/>
      <c r="AV276" s="339"/>
      <c r="AW276" s="340"/>
      <c r="AX276" s="337"/>
      <c r="AY276" s="337"/>
      <c r="AZ276" s="338"/>
      <c r="BA276" s="361"/>
      <c r="BB276" s="339"/>
      <c r="BC276" s="340"/>
      <c r="BD276" s="337"/>
      <c r="BE276" s="337"/>
      <c r="BF276" s="343"/>
      <c r="BG276" s="344"/>
      <c r="BH276" s="344"/>
      <c r="BI276" s="344"/>
      <c r="BJ276" s="367"/>
      <c r="BK276" s="367"/>
      <c r="BL276" s="367"/>
      <c r="BM276" s="367"/>
      <c r="BN276" s="367"/>
      <c r="BO276" s="367"/>
      <c r="BP276" s="367"/>
      <c r="BQ276" s="367"/>
      <c r="BR276" s="367"/>
      <c r="BS276" s="367"/>
      <c r="BT276" s="367"/>
      <c r="BU276" s="367"/>
      <c r="BV276" s="367"/>
      <c r="BW276" s="367"/>
      <c r="BX276" s="367"/>
      <c r="BY276" s="367"/>
      <c r="BZ276" s="367"/>
      <c r="CA276" s="367"/>
      <c r="CB276" s="367"/>
      <c r="CC276" s="382"/>
      <c r="CD276" s="382"/>
      <c r="CE276" s="382"/>
      <c r="CF276" s="382"/>
      <c r="CG276" s="382"/>
      <c r="CH276" s="382"/>
      <c r="CI276" s="382"/>
      <c r="CJ276" s="382"/>
      <c r="CK276" s="382"/>
      <c r="CL276" s="382"/>
      <c r="CM276" s="382"/>
      <c r="CN276" s="367"/>
      <c r="CO276" s="367"/>
      <c r="CP276" s="367"/>
      <c r="CQ276" s="367"/>
      <c r="CR276" s="367"/>
      <c r="CS276" s="367"/>
      <c r="CT276" s="367"/>
      <c r="CU276" s="367"/>
      <c r="CV276" s="367"/>
      <c r="CW276" s="367"/>
      <c r="CX276" s="367"/>
      <c r="CY276" s="367"/>
      <c r="CZ276" s="367"/>
      <c r="DA276" s="367"/>
      <c r="DB276" s="367"/>
      <c r="DC276" s="367"/>
      <c r="DD276" s="367"/>
      <c r="DE276" s="367"/>
      <c r="DF276" s="367"/>
      <c r="DG276" s="367"/>
      <c r="DH276" s="367"/>
      <c r="DI276" s="367"/>
      <c r="DJ276" s="367"/>
      <c r="DK276" s="367"/>
      <c r="DL276" s="367"/>
      <c r="DM276" s="367"/>
      <c r="DN276" s="367"/>
      <c r="DO276" s="367"/>
      <c r="DP276" s="367"/>
      <c r="DQ276" s="367"/>
      <c r="DR276" s="367"/>
      <c r="DS276" s="367"/>
      <c r="DT276" s="367"/>
      <c r="DU276" s="367"/>
      <c r="DV276" s="367"/>
      <c r="DW276" s="367"/>
      <c r="DX276" s="367"/>
      <c r="DY276" s="367"/>
      <c r="EE276" s="135"/>
      <c r="EG276" s="135"/>
      <c r="EH276" s="135"/>
      <c r="EI276" s="135"/>
      <c r="EJ276" s="135"/>
      <c r="EK276" s="135"/>
      <c r="EL276" s="135"/>
      <c r="EM276" s="135"/>
      <c r="EN276" s="135"/>
      <c r="EO276" s="135"/>
      <c r="EP276" s="135"/>
      <c r="ES276" s="135"/>
      <c r="ET276" s="135"/>
    </row>
    <row r="277" spans="1:150" outlineLevel="1">
      <c r="A277" s="17">
        <f>IF(ISBLANK(D275),0,IF(CODE(D275)&gt;64,1,0))</f>
        <v>0</v>
      </c>
      <c r="B277" s="18">
        <f t="shared" si="897"/>
        <v>0</v>
      </c>
      <c r="C277" s="384"/>
      <c r="D277" s="19">
        <f t="shared" si="898"/>
        <v>0</v>
      </c>
      <c r="E277" s="347"/>
      <c r="F277" s="46">
        <f t="shared" si="878"/>
        <v>0</v>
      </c>
      <c r="G277" s="375"/>
      <c r="H277" s="376"/>
      <c r="I277" s="376"/>
      <c r="J277" s="377"/>
      <c r="K277" s="347"/>
      <c r="L277" s="46">
        <f t="shared" si="879"/>
        <v>0</v>
      </c>
      <c r="M277" s="348"/>
      <c r="N277" s="349"/>
      <c r="O277" s="349"/>
      <c r="P277" s="377"/>
      <c r="Q277" s="347"/>
      <c r="R277" s="46">
        <f t="shared" si="880"/>
        <v>0</v>
      </c>
      <c r="S277" s="348"/>
      <c r="T277" s="349"/>
      <c r="U277" s="349"/>
      <c r="V277" s="350"/>
      <c r="W277" s="347"/>
      <c r="X277" s="46">
        <f t="shared" si="881"/>
        <v>0</v>
      </c>
      <c r="Y277" s="348"/>
      <c r="Z277" s="349"/>
      <c r="AA277" s="349"/>
      <c r="AB277" s="351"/>
      <c r="AC277" s="347"/>
      <c r="AD277" s="46">
        <f t="shared" si="882"/>
        <v>0</v>
      </c>
      <c r="AE277" s="348"/>
      <c r="AF277" s="349"/>
      <c r="AG277" s="349"/>
      <c r="AH277" s="352"/>
      <c r="AI277" s="347"/>
      <c r="AJ277" s="46">
        <f t="shared" si="883"/>
        <v>0</v>
      </c>
      <c r="AK277" s="348"/>
      <c r="AL277" s="349"/>
      <c r="AM277" s="349"/>
      <c r="AN277" s="352"/>
      <c r="AO277" s="347"/>
      <c r="AP277" s="46">
        <f t="shared" si="884"/>
        <v>0</v>
      </c>
      <c r="AQ277" s="348"/>
      <c r="AR277" s="349"/>
      <c r="AS277" s="349"/>
      <c r="AT277" s="351"/>
      <c r="AU277" s="347"/>
      <c r="AV277" s="46">
        <f t="shared" si="885"/>
        <v>0</v>
      </c>
      <c r="AW277" s="348"/>
      <c r="AX277" s="349"/>
      <c r="AY277" s="349"/>
      <c r="AZ277" s="350"/>
      <c r="BA277" s="347"/>
      <c r="BB277" s="46">
        <f t="shared" si="886"/>
        <v>0</v>
      </c>
      <c r="BC277" s="340"/>
      <c r="BD277" s="337"/>
      <c r="BE277" s="337"/>
      <c r="BF277" s="343"/>
      <c r="BG277" s="344"/>
      <c r="BH277" s="344"/>
      <c r="BI277" s="344"/>
      <c r="BJ277" s="367"/>
      <c r="BK277" s="367"/>
      <c r="BL277" s="367"/>
      <c r="BM277" s="367"/>
      <c r="BN277" s="367"/>
      <c r="BO277" s="367"/>
      <c r="BP277" s="367"/>
      <c r="BQ277" s="367"/>
      <c r="BR277" s="367"/>
      <c r="BS277" s="367"/>
      <c r="BT277" s="367"/>
      <c r="BU277" s="367"/>
      <c r="BV277" s="367"/>
      <c r="BW277" s="367"/>
      <c r="BX277" s="367"/>
      <c r="BY277" s="367"/>
      <c r="BZ277" s="367"/>
      <c r="CA277" s="367"/>
      <c r="CB277" s="367"/>
      <c r="CC277" s="382"/>
      <c r="CD277" s="382"/>
      <c r="CE277" s="382"/>
      <c r="CF277" s="382"/>
      <c r="CG277" s="382"/>
      <c r="CH277" s="382"/>
      <c r="CI277" s="382"/>
      <c r="CJ277" s="382"/>
      <c r="CK277" s="382"/>
      <c r="CL277" s="382"/>
      <c r="CM277" s="382"/>
      <c r="CN277" s="367"/>
      <c r="CO277" s="367"/>
      <c r="CP277" s="367"/>
      <c r="CQ277" s="367"/>
      <c r="CR277" s="367"/>
      <c r="CS277" s="367"/>
      <c r="CT277" s="367"/>
      <c r="CU277" s="367"/>
      <c r="CV277" s="367"/>
      <c r="CW277" s="367"/>
      <c r="CX277" s="367"/>
      <c r="CY277" s="367"/>
      <c r="CZ277" s="367"/>
      <c r="DA277" s="367"/>
      <c r="DB277" s="367"/>
      <c r="DC277" s="367"/>
      <c r="DD277" s="367"/>
      <c r="DE277" s="367"/>
      <c r="DF277" s="367"/>
      <c r="DG277" s="367"/>
      <c r="DH277" s="367"/>
      <c r="DI277" s="367"/>
      <c r="DJ277" s="367"/>
      <c r="DK277" s="367"/>
      <c r="DL277" s="367"/>
      <c r="DM277" s="367"/>
      <c r="DN277" s="367"/>
      <c r="DO277" s="367"/>
      <c r="DP277" s="367"/>
      <c r="DQ277" s="367"/>
      <c r="DR277" s="367"/>
      <c r="DS277" s="367"/>
      <c r="DT277" s="367"/>
      <c r="DU277" s="367"/>
      <c r="DV277" s="367"/>
      <c r="DW277" s="367"/>
      <c r="DX277" s="367"/>
      <c r="DY277" s="367"/>
      <c r="EE277" s="135"/>
      <c r="EG277" s="135"/>
      <c r="EH277" s="135"/>
      <c r="EI277" s="135"/>
      <c r="EJ277" s="135"/>
      <c r="EK277" s="135"/>
      <c r="EL277" s="135"/>
      <c r="EM277" s="135"/>
      <c r="EN277" s="135"/>
      <c r="EO277" s="135"/>
      <c r="EP277" s="135"/>
      <c r="ES277" s="135"/>
      <c r="ET277" s="135"/>
    </row>
    <row r="278" spans="1:150" outlineLevel="1">
      <c r="A278" s="353"/>
      <c r="B278" s="398"/>
      <c r="C278" s="42" t="str">
        <f t="shared" ref="C278" si="909">IF(D278="","", IF(D279&lt;&gt;"",D279,$N$265))</f>
        <v/>
      </c>
      <c r="D278" s="355"/>
      <c r="E278" s="111" t="str">
        <f>F278</f>
        <v/>
      </c>
      <c r="F278" s="51" t="str">
        <f t="shared" ref="F278" si="910">IF(G278 = "", "",IF(F279&lt;&gt; "",F279, $N$265))</f>
        <v/>
      </c>
      <c r="G278" s="357"/>
      <c r="H278" s="358"/>
      <c r="I278" s="358"/>
      <c r="J278" s="362"/>
      <c r="K278" s="111" t="str">
        <f>L278</f>
        <v/>
      </c>
      <c r="L278" s="51" t="str">
        <f t="shared" ref="L278" si="911">IF(M278 = "", "",IF(L279&lt;&gt; "",L279, $N$265))</f>
        <v/>
      </c>
      <c r="M278" s="340"/>
      <c r="N278" s="337"/>
      <c r="O278" s="337"/>
      <c r="P278" s="362"/>
      <c r="Q278" s="111" t="str">
        <f>R278</f>
        <v/>
      </c>
      <c r="R278" s="51" t="str">
        <f t="shared" ref="R278" si="912">IF(S278 = "", "",IF(R279&lt;&gt; "",R279, $N$265))</f>
        <v/>
      </c>
      <c r="S278" s="340"/>
      <c r="T278" s="337"/>
      <c r="U278" s="337"/>
      <c r="V278" s="338"/>
      <c r="W278" s="111" t="str">
        <f>X278</f>
        <v/>
      </c>
      <c r="X278" s="51" t="str">
        <f t="shared" ref="X278" si="913">IF(Y278 = "", "",IF(X279&lt;&gt; "",X279, $N$265))</f>
        <v/>
      </c>
      <c r="Y278" s="340"/>
      <c r="Z278" s="337"/>
      <c r="AA278" s="337"/>
      <c r="AB278" s="341"/>
      <c r="AC278" s="111" t="str">
        <f>AD278</f>
        <v/>
      </c>
      <c r="AD278" s="51" t="str">
        <f t="shared" ref="AD278" si="914">IF(AE278 = "", "",IF(AD279&lt;&gt; "",AD279, $N$265))</f>
        <v/>
      </c>
      <c r="AE278" s="340"/>
      <c r="AF278" s="337"/>
      <c r="AG278" s="337"/>
      <c r="AH278" s="342"/>
      <c r="AI278" s="111" t="str">
        <f>AJ278</f>
        <v/>
      </c>
      <c r="AJ278" s="51" t="str">
        <f t="shared" ref="AJ278" si="915">IF(AK278 = "", "",IF(AJ279&lt;&gt; "",AJ279, $N$265))</f>
        <v/>
      </c>
      <c r="AK278" s="340"/>
      <c r="AL278" s="337"/>
      <c r="AM278" s="337"/>
      <c r="AN278" s="342"/>
      <c r="AO278" s="111" t="str">
        <f>AP278</f>
        <v/>
      </c>
      <c r="AP278" s="51" t="str">
        <f t="shared" ref="AP278" si="916">IF(AQ278 = "", "",IF(AP279&lt;&gt; "",AP279, $N$265))</f>
        <v/>
      </c>
      <c r="AQ278" s="340"/>
      <c r="AR278" s="337"/>
      <c r="AS278" s="337"/>
      <c r="AT278" s="341"/>
      <c r="AU278" s="111" t="str">
        <f>AV278</f>
        <v/>
      </c>
      <c r="AV278" s="51" t="str">
        <f t="shared" ref="AV278" si="917">IF(AW278 = "", "",IF(AV279&lt;&gt; "",AV279, $N$265))</f>
        <v/>
      </c>
      <c r="AW278" s="363"/>
      <c r="AX278" s="364"/>
      <c r="AY278" s="364"/>
      <c r="AZ278" s="365"/>
      <c r="BA278" s="111" t="str">
        <f>BB278</f>
        <v/>
      </c>
      <c r="BB278" s="51" t="str">
        <f t="shared" ref="BB278" si="918">IF(BC278 = "", "",IF(BB279&lt;&gt; "",BB279, $N$265))</f>
        <v/>
      </c>
      <c r="BC278" s="357"/>
      <c r="BD278" s="358"/>
      <c r="BE278" s="358"/>
      <c r="BF278" s="359"/>
      <c r="BG278" s="344"/>
      <c r="BH278" s="344"/>
      <c r="BI278" s="344"/>
      <c r="BJ278" s="367"/>
      <c r="BK278" s="367"/>
      <c r="BL278" s="367"/>
      <c r="BM278" s="367"/>
      <c r="BN278" s="367"/>
      <c r="BO278" s="367"/>
      <c r="BP278" s="367"/>
      <c r="BQ278" s="367"/>
      <c r="BR278" s="367"/>
      <c r="BS278" s="367"/>
      <c r="BT278" s="367"/>
      <c r="BU278" s="367"/>
      <c r="BV278" s="367"/>
      <c r="BW278" s="367"/>
      <c r="BX278" s="367"/>
      <c r="BY278" s="367"/>
      <c r="BZ278" s="367"/>
      <c r="CA278" s="367"/>
      <c r="CB278" s="367"/>
      <c r="CC278" s="382"/>
      <c r="CD278" s="382"/>
      <c r="CE278" s="382"/>
      <c r="CF278" s="382"/>
      <c r="CG278" s="382"/>
      <c r="CH278" s="382"/>
      <c r="CI278" s="382"/>
      <c r="CJ278" s="382"/>
      <c r="CK278" s="382"/>
      <c r="CL278" s="382"/>
      <c r="CM278" s="382"/>
      <c r="CN278" s="367"/>
      <c r="CO278" s="367"/>
      <c r="CP278" s="367"/>
      <c r="CQ278" s="367"/>
      <c r="CR278" s="367"/>
      <c r="CS278" s="367"/>
      <c r="CT278" s="367"/>
      <c r="CU278" s="367"/>
      <c r="CV278" s="367"/>
      <c r="CW278" s="367"/>
      <c r="CX278" s="367"/>
      <c r="CY278" s="367"/>
      <c r="CZ278" s="367"/>
      <c r="DA278" s="367"/>
      <c r="DB278" s="367"/>
      <c r="DC278" s="367"/>
      <c r="DD278" s="367"/>
      <c r="DE278" s="367"/>
      <c r="DF278" s="367"/>
      <c r="DG278" s="367"/>
      <c r="DH278" s="367"/>
      <c r="DI278" s="367"/>
      <c r="DJ278" s="367"/>
      <c r="DK278" s="367"/>
      <c r="DL278" s="367"/>
      <c r="DM278" s="367"/>
      <c r="DN278" s="367"/>
      <c r="DO278" s="367"/>
      <c r="DP278" s="367"/>
      <c r="DQ278" s="367"/>
      <c r="DR278" s="367"/>
      <c r="DS278" s="367"/>
      <c r="DT278" s="367"/>
      <c r="DU278" s="367"/>
      <c r="DV278" s="367"/>
      <c r="DW278" s="367"/>
      <c r="DX278" s="367"/>
      <c r="DY278" s="367"/>
      <c r="EE278" s="135"/>
      <c r="EG278" s="135"/>
      <c r="EH278" s="135"/>
      <c r="EI278" s="135"/>
      <c r="EJ278" s="135"/>
      <c r="EK278" s="135"/>
      <c r="EL278" s="135"/>
      <c r="EM278" s="135"/>
      <c r="EN278" s="135"/>
      <c r="EO278" s="135"/>
      <c r="EP278" s="135"/>
      <c r="ES278" s="135"/>
      <c r="ET278" s="135"/>
    </row>
    <row r="279" spans="1:150" outlineLevel="1">
      <c r="A279" s="17">
        <f>IF(ISBLANK(D277),0,IF(CODE(D277)&gt;64,1,0))</f>
        <v>0</v>
      </c>
      <c r="B279" s="398"/>
      <c r="C279" s="360"/>
      <c r="D279" s="333"/>
      <c r="E279" s="361"/>
      <c r="F279" s="339"/>
      <c r="G279" s="340"/>
      <c r="H279" s="337"/>
      <c r="I279" s="337"/>
      <c r="J279" s="338"/>
      <c r="K279" s="361"/>
      <c r="L279" s="339"/>
      <c r="M279" s="340"/>
      <c r="N279" s="337"/>
      <c r="O279" s="337"/>
      <c r="P279" s="338"/>
      <c r="Q279" s="361"/>
      <c r="R279" s="339"/>
      <c r="S279" s="340"/>
      <c r="T279" s="337"/>
      <c r="U279" s="337"/>
      <c r="V279" s="338"/>
      <c r="W279" s="361"/>
      <c r="X279" s="339"/>
      <c r="Y279" s="340"/>
      <c r="Z279" s="337"/>
      <c r="AA279" s="337"/>
      <c r="AB279" s="341"/>
      <c r="AC279" s="361"/>
      <c r="AD279" s="339"/>
      <c r="AE279" s="340"/>
      <c r="AF279" s="337"/>
      <c r="AG279" s="337"/>
      <c r="AH279" s="342"/>
      <c r="AI279" s="361"/>
      <c r="AJ279" s="339"/>
      <c r="AK279" s="340"/>
      <c r="AL279" s="337"/>
      <c r="AM279" s="337"/>
      <c r="AN279" s="342"/>
      <c r="AO279" s="361"/>
      <c r="AP279" s="339"/>
      <c r="AQ279" s="340"/>
      <c r="AR279" s="337"/>
      <c r="AS279" s="337"/>
      <c r="AT279" s="341"/>
      <c r="AU279" s="361"/>
      <c r="AV279" s="339"/>
      <c r="AW279" s="340"/>
      <c r="AX279" s="337"/>
      <c r="AY279" s="337"/>
      <c r="AZ279" s="338"/>
      <c r="BA279" s="361"/>
      <c r="BB279" s="339"/>
      <c r="BC279" s="340"/>
      <c r="BD279" s="337"/>
      <c r="BE279" s="337"/>
      <c r="BF279" s="343"/>
      <c r="BG279" s="344"/>
      <c r="BH279" s="344"/>
      <c r="BI279" s="344"/>
      <c r="BJ279" s="367"/>
      <c r="BK279" s="367"/>
      <c r="BL279" s="367"/>
      <c r="BM279" s="367"/>
      <c r="BN279" s="367"/>
      <c r="BO279" s="367"/>
      <c r="BP279" s="367"/>
      <c r="BQ279" s="367"/>
      <c r="BR279" s="367"/>
      <c r="BS279" s="367"/>
      <c r="BT279" s="367"/>
      <c r="BU279" s="367"/>
      <c r="BV279" s="367"/>
      <c r="BW279" s="367"/>
      <c r="BX279" s="367"/>
      <c r="BY279" s="367"/>
      <c r="BZ279" s="367"/>
      <c r="CA279" s="367"/>
      <c r="CB279" s="367"/>
      <c r="CC279" s="382"/>
      <c r="CD279" s="382"/>
      <c r="CE279" s="382"/>
      <c r="CF279" s="382"/>
      <c r="CG279" s="382"/>
      <c r="CH279" s="382"/>
      <c r="CI279" s="382"/>
      <c r="CJ279" s="382"/>
      <c r="CK279" s="382"/>
      <c r="CL279" s="382"/>
      <c r="CM279" s="382"/>
      <c r="CN279" s="367"/>
      <c r="CO279" s="367"/>
      <c r="CP279" s="367"/>
      <c r="CQ279" s="367"/>
      <c r="CR279" s="367"/>
      <c r="CS279" s="367"/>
      <c r="CT279" s="367"/>
      <c r="CU279" s="367"/>
      <c r="CV279" s="367"/>
      <c r="CW279" s="367"/>
      <c r="CX279" s="367"/>
      <c r="CY279" s="367"/>
      <c r="CZ279" s="367"/>
      <c r="DA279" s="367"/>
      <c r="DB279" s="367"/>
      <c r="DC279" s="367"/>
      <c r="DD279" s="367"/>
      <c r="DE279" s="367"/>
      <c r="DF279" s="367"/>
      <c r="DG279" s="367"/>
      <c r="DH279" s="367"/>
      <c r="DI279" s="367"/>
      <c r="DJ279" s="367"/>
      <c r="DK279" s="367"/>
      <c r="DL279" s="367"/>
      <c r="DM279" s="367"/>
      <c r="DN279" s="367"/>
      <c r="DO279" s="367"/>
      <c r="DP279" s="367"/>
      <c r="DQ279" s="367"/>
      <c r="DR279" s="367"/>
      <c r="DS279" s="367"/>
      <c r="DT279" s="367"/>
      <c r="DU279" s="367"/>
      <c r="DV279" s="367"/>
      <c r="DW279" s="367"/>
      <c r="DX279" s="367"/>
      <c r="DY279" s="367"/>
      <c r="EE279" s="135"/>
      <c r="EG279" s="135"/>
      <c r="EH279" s="135"/>
      <c r="EI279" s="135"/>
      <c r="EJ279" s="135"/>
      <c r="EK279" s="135"/>
      <c r="EL279" s="135"/>
      <c r="EM279" s="135"/>
      <c r="EN279" s="135"/>
      <c r="EO279" s="135"/>
      <c r="EP279" s="135"/>
      <c r="ES279" s="135"/>
      <c r="ET279" s="135"/>
    </row>
    <row r="280" spans="1:150" outlineLevel="1">
      <c r="A280" s="17">
        <f>IF(ISBLANK(D278),0,IF(CODE(D278)&gt;64,1,0))</f>
        <v>0</v>
      </c>
      <c r="B280" s="18">
        <f t="shared" si="897"/>
        <v>0</v>
      </c>
      <c r="C280" s="384"/>
      <c r="D280" s="19">
        <f t="shared" si="898"/>
        <v>0</v>
      </c>
      <c r="E280" s="347"/>
      <c r="F280" s="46">
        <f t="shared" si="878"/>
        <v>0</v>
      </c>
      <c r="G280" s="405"/>
      <c r="H280" s="403"/>
      <c r="I280" s="403"/>
      <c r="J280" s="409"/>
      <c r="K280" s="347"/>
      <c r="L280" s="46">
        <f t="shared" si="879"/>
        <v>0</v>
      </c>
      <c r="M280" s="348"/>
      <c r="N280" s="349"/>
      <c r="O280" s="349"/>
      <c r="P280" s="409"/>
      <c r="Q280" s="347"/>
      <c r="R280" s="46">
        <f t="shared" si="880"/>
        <v>0</v>
      </c>
      <c r="S280" s="348"/>
      <c r="T280" s="349"/>
      <c r="U280" s="349"/>
      <c r="V280" s="350"/>
      <c r="W280" s="347"/>
      <c r="X280" s="46">
        <f t="shared" si="881"/>
        <v>0</v>
      </c>
      <c r="Y280" s="348"/>
      <c r="Z280" s="349"/>
      <c r="AA280" s="349"/>
      <c r="AB280" s="351"/>
      <c r="AC280" s="347"/>
      <c r="AD280" s="46">
        <f t="shared" si="882"/>
        <v>0</v>
      </c>
      <c r="AE280" s="348"/>
      <c r="AF280" s="349"/>
      <c r="AG280" s="349"/>
      <c r="AH280" s="352"/>
      <c r="AI280" s="347"/>
      <c r="AJ280" s="46">
        <f t="shared" si="883"/>
        <v>0</v>
      </c>
      <c r="AK280" s="348"/>
      <c r="AL280" s="349"/>
      <c r="AM280" s="349"/>
      <c r="AN280" s="352"/>
      <c r="AO280" s="347"/>
      <c r="AP280" s="46">
        <f t="shared" si="884"/>
        <v>0</v>
      </c>
      <c r="AQ280" s="348"/>
      <c r="AR280" s="349"/>
      <c r="AS280" s="349"/>
      <c r="AT280" s="351"/>
      <c r="AU280" s="347"/>
      <c r="AV280" s="46">
        <f t="shared" si="885"/>
        <v>0</v>
      </c>
      <c r="AW280" s="405"/>
      <c r="AX280" s="403"/>
      <c r="AY280" s="403"/>
      <c r="AZ280" s="404"/>
      <c r="BA280" s="347"/>
      <c r="BB280" s="46">
        <f t="shared" si="886"/>
        <v>0</v>
      </c>
      <c r="BC280" s="340"/>
      <c r="BD280" s="337"/>
      <c r="BE280" s="337"/>
      <c r="BF280" s="343"/>
      <c r="BG280" s="344"/>
      <c r="BH280" s="344"/>
      <c r="BI280" s="344"/>
      <c r="BJ280" s="367"/>
      <c r="BK280" s="367"/>
      <c r="BL280" s="367"/>
      <c r="BM280" s="367"/>
      <c r="BN280" s="367"/>
      <c r="BO280" s="367"/>
      <c r="BP280" s="367"/>
      <c r="BQ280" s="367"/>
      <c r="BR280" s="367"/>
      <c r="BS280" s="367"/>
      <c r="BT280" s="367"/>
      <c r="BU280" s="367"/>
      <c r="BV280" s="367"/>
      <c r="BW280" s="367"/>
      <c r="BX280" s="367"/>
      <c r="BY280" s="367"/>
      <c r="BZ280" s="367"/>
      <c r="CA280" s="367"/>
      <c r="CB280" s="367"/>
      <c r="CC280" s="382"/>
      <c r="CD280" s="382"/>
      <c r="CE280" s="382"/>
      <c r="CF280" s="382"/>
      <c r="CG280" s="382"/>
      <c r="CH280" s="382"/>
      <c r="CI280" s="382"/>
      <c r="CJ280" s="382"/>
      <c r="CK280" s="382"/>
      <c r="CL280" s="382"/>
      <c r="CM280" s="382"/>
      <c r="CN280" s="367"/>
      <c r="CO280" s="367"/>
      <c r="CP280" s="367"/>
      <c r="CQ280" s="367"/>
      <c r="CR280" s="367"/>
      <c r="CS280" s="367"/>
      <c r="CT280" s="367"/>
      <c r="CU280" s="367"/>
      <c r="CV280" s="367"/>
      <c r="CW280" s="367"/>
      <c r="CX280" s="367"/>
      <c r="CY280" s="367"/>
      <c r="CZ280" s="367"/>
      <c r="DA280" s="367"/>
      <c r="DB280" s="367"/>
      <c r="DC280" s="367"/>
      <c r="DD280" s="367"/>
      <c r="DE280" s="367"/>
      <c r="DF280" s="367"/>
      <c r="DG280" s="367"/>
      <c r="DH280" s="367"/>
      <c r="DI280" s="367"/>
      <c r="DJ280" s="367"/>
      <c r="DK280" s="367"/>
      <c r="DL280" s="367"/>
      <c r="DM280" s="367"/>
      <c r="DN280" s="367"/>
      <c r="DO280" s="367"/>
      <c r="DP280" s="367"/>
      <c r="DQ280" s="367"/>
      <c r="DR280" s="367"/>
      <c r="DS280" s="367"/>
      <c r="DT280" s="367"/>
      <c r="DU280" s="367"/>
      <c r="DV280" s="367"/>
      <c r="DW280" s="367"/>
      <c r="DX280" s="367"/>
      <c r="DY280" s="367"/>
      <c r="EE280" s="135"/>
      <c r="EG280" s="135"/>
      <c r="EH280" s="135"/>
      <c r="EI280" s="135"/>
      <c r="EJ280" s="135"/>
      <c r="EK280" s="135"/>
      <c r="EL280" s="135"/>
      <c r="EM280" s="135"/>
      <c r="EN280" s="135"/>
      <c r="EO280" s="135"/>
      <c r="EP280" s="135"/>
      <c r="ES280" s="135"/>
      <c r="ET280" s="135"/>
    </row>
    <row r="281" spans="1:150" outlineLevel="1">
      <c r="A281" s="353"/>
      <c r="B281" s="398"/>
      <c r="C281" s="42" t="str">
        <f t="shared" ref="C281" si="919">IF(D281="","", IF(D282&lt;&gt;"",D282,$N$265))</f>
        <v/>
      </c>
      <c r="D281" s="355"/>
      <c r="E281" s="111" t="str">
        <f>F281</f>
        <v/>
      </c>
      <c r="F281" s="51" t="str">
        <f t="shared" ref="F281" si="920">IF(G281 = "", "",IF(F282&lt;&gt; "",F282, $N$265))</f>
        <v/>
      </c>
      <c r="G281" s="340"/>
      <c r="H281" s="337"/>
      <c r="I281" s="337"/>
      <c r="J281" s="338"/>
      <c r="K281" s="111" t="str">
        <f>L281</f>
        <v/>
      </c>
      <c r="L281" s="51" t="str">
        <f t="shared" ref="L281" si="921">IF(M281 = "", "",IF(L282&lt;&gt; "",L282, $N$265))</f>
        <v/>
      </c>
      <c r="M281" s="366"/>
      <c r="N281" s="337"/>
      <c r="O281" s="337"/>
      <c r="P281" s="338"/>
      <c r="Q281" s="111" t="str">
        <f>R281</f>
        <v/>
      </c>
      <c r="R281" s="51" t="str">
        <f t="shared" ref="R281" si="922">IF(S281 = "", "",IF(R282&lt;&gt; "",R282, $N$265))</f>
        <v/>
      </c>
      <c r="S281" s="340"/>
      <c r="T281" s="337"/>
      <c r="U281" s="337"/>
      <c r="V281" s="338"/>
      <c r="W281" s="111" t="str">
        <f>X281</f>
        <v/>
      </c>
      <c r="X281" s="51" t="str">
        <f t="shared" ref="X281" si="923">IF(Y281 = "", "",IF(X282&lt;&gt; "",X282, $N$265))</f>
        <v/>
      </c>
      <c r="Y281" s="340"/>
      <c r="Z281" s="337"/>
      <c r="AA281" s="337"/>
      <c r="AB281" s="341"/>
      <c r="AC281" s="111" t="str">
        <f>AD281</f>
        <v/>
      </c>
      <c r="AD281" s="51" t="str">
        <f t="shared" ref="AD281" si="924">IF(AE281 = "", "",IF(AD282&lt;&gt; "",AD282, $N$265))</f>
        <v/>
      </c>
      <c r="AE281" s="340"/>
      <c r="AF281" s="337"/>
      <c r="AG281" s="337"/>
      <c r="AH281" s="342"/>
      <c r="AI281" s="111" t="str">
        <f>AJ281</f>
        <v/>
      </c>
      <c r="AJ281" s="51" t="str">
        <f t="shared" ref="AJ281" si="925">IF(AK281 = "", "",IF(AJ282&lt;&gt; "",AJ282, $N$265))</f>
        <v/>
      </c>
      <c r="AK281" s="340"/>
      <c r="AL281" s="337"/>
      <c r="AM281" s="337"/>
      <c r="AN281" s="342"/>
      <c r="AO281" s="111" t="str">
        <f>AP281</f>
        <v/>
      </c>
      <c r="AP281" s="51" t="str">
        <f t="shared" ref="AP281" si="926">IF(AQ281 = "", "",IF(AP282&lt;&gt; "",AP282, $N$265))</f>
        <v/>
      </c>
      <c r="AQ281" s="340"/>
      <c r="AR281" s="337"/>
      <c r="AS281" s="337"/>
      <c r="AT281" s="341"/>
      <c r="AU281" s="111" t="str">
        <f>AV281</f>
        <v/>
      </c>
      <c r="AV281" s="51" t="str">
        <f t="shared" ref="AV281" si="927">IF(AW281 = "", "",IF(AV282&lt;&gt; "",AV282, $N$265))</f>
        <v/>
      </c>
      <c r="AW281" s="340"/>
      <c r="AX281" s="337"/>
      <c r="AY281" s="337"/>
      <c r="AZ281" s="338"/>
      <c r="BA281" s="111" t="str">
        <f>BB281</f>
        <v/>
      </c>
      <c r="BB281" s="51" t="str">
        <f t="shared" ref="BB281" si="928">IF(BC281 = "", "",IF(BB282&lt;&gt; "",BB282, $N$265))</f>
        <v/>
      </c>
      <c r="BC281" s="357"/>
      <c r="BD281" s="358"/>
      <c r="BE281" s="358"/>
      <c r="BF281" s="359"/>
      <c r="BG281" s="344"/>
      <c r="BH281" s="344"/>
      <c r="BI281" s="344"/>
      <c r="BJ281" s="367"/>
      <c r="BK281" s="367"/>
      <c r="BL281" s="367"/>
      <c r="BM281" s="367"/>
      <c r="BN281" s="367"/>
      <c r="BO281" s="367"/>
      <c r="BP281" s="367"/>
      <c r="BQ281" s="367"/>
      <c r="BR281" s="367"/>
      <c r="BS281" s="367"/>
      <c r="BT281" s="367"/>
      <c r="BU281" s="367"/>
      <c r="BV281" s="367"/>
      <c r="BW281" s="367"/>
      <c r="BX281" s="367"/>
      <c r="BY281" s="367"/>
      <c r="BZ281" s="367"/>
      <c r="CA281" s="367"/>
      <c r="CB281" s="367"/>
      <c r="CC281" s="382"/>
      <c r="CD281" s="382"/>
      <c r="CE281" s="382"/>
      <c r="CF281" s="382"/>
      <c r="CG281" s="382"/>
      <c r="CH281" s="382"/>
      <c r="CI281" s="382"/>
      <c r="CJ281" s="382"/>
      <c r="CK281" s="382"/>
      <c r="CL281" s="382"/>
      <c r="CM281" s="382"/>
      <c r="CN281" s="367"/>
      <c r="CO281" s="367"/>
      <c r="CP281" s="367"/>
      <c r="CQ281" s="367"/>
      <c r="CR281" s="367"/>
      <c r="CS281" s="367"/>
      <c r="CT281" s="367"/>
      <c r="CU281" s="367"/>
      <c r="CV281" s="367"/>
      <c r="CW281" s="367"/>
      <c r="CX281" s="367"/>
      <c r="CY281" s="367"/>
      <c r="CZ281" s="367"/>
      <c r="DA281" s="367"/>
      <c r="DB281" s="367"/>
      <c r="DC281" s="367"/>
      <c r="DD281" s="367"/>
      <c r="DE281" s="367"/>
      <c r="DF281" s="367"/>
      <c r="DG281" s="367"/>
      <c r="DH281" s="367"/>
      <c r="DI281" s="367"/>
      <c r="DJ281" s="367"/>
      <c r="DK281" s="367"/>
      <c r="DL281" s="367"/>
      <c r="DM281" s="367"/>
      <c r="DN281" s="367"/>
      <c r="DO281" s="367"/>
      <c r="DP281" s="367"/>
      <c r="DQ281" s="367"/>
      <c r="DR281" s="367"/>
      <c r="DS281" s="367"/>
      <c r="DT281" s="367"/>
      <c r="DU281" s="367"/>
      <c r="DV281" s="367"/>
      <c r="DW281" s="367"/>
      <c r="DX281" s="367"/>
      <c r="DY281" s="367"/>
      <c r="EE281" s="135"/>
      <c r="EG281" s="135"/>
      <c r="EH281" s="135"/>
      <c r="EI281" s="135"/>
      <c r="EJ281" s="135"/>
      <c r="EK281" s="135"/>
      <c r="EL281" s="135"/>
      <c r="EM281" s="135"/>
      <c r="EN281" s="135"/>
      <c r="EO281" s="135"/>
      <c r="EP281" s="135"/>
      <c r="ES281" s="135"/>
      <c r="ET281" s="135"/>
    </row>
    <row r="282" spans="1:150" outlineLevel="1">
      <c r="A282" s="17">
        <f>IF(ISBLANK(D280),0,IF(CODE(D280)&gt;64,1,0))</f>
        <v>0</v>
      </c>
      <c r="B282" s="398"/>
      <c r="C282" s="360"/>
      <c r="D282" s="333"/>
      <c r="E282" s="361"/>
      <c r="F282" s="339"/>
      <c r="G282" s="340"/>
      <c r="H282" s="337"/>
      <c r="I282" s="337"/>
      <c r="J282" s="338"/>
      <c r="K282" s="361"/>
      <c r="L282" s="339"/>
      <c r="M282" s="340"/>
      <c r="N282" s="337"/>
      <c r="O282" s="337"/>
      <c r="P282" s="338"/>
      <c r="Q282" s="361"/>
      <c r="R282" s="339"/>
      <c r="S282" s="340"/>
      <c r="T282" s="337"/>
      <c r="U282" s="337"/>
      <c r="V282" s="338"/>
      <c r="W282" s="361"/>
      <c r="X282" s="339"/>
      <c r="Y282" s="340"/>
      <c r="Z282" s="337"/>
      <c r="AA282" s="337"/>
      <c r="AB282" s="341"/>
      <c r="AC282" s="361"/>
      <c r="AD282" s="339"/>
      <c r="AE282" s="340"/>
      <c r="AF282" s="337"/>
      <c r="AG282" s="337"/>
      <c r="AH282" s="342"/>
      <c r="AI282" s="361"/>
      <c r="AJ282" s="339"/>
      <c r="AK282" s="340"/>
      <c r="AL282" s="337"/>
      <c r="AM282" s="337"/>
      <c r="AN282" s="342"/>
      <c r="AO282" s="361"/>
      <c r="AP282" s="339"/>
      <c r="AQ282" s="340"/>
      <c r="AR282" s="337"/>
      <c r="AS282" s="337"/>
      <c r="AT282" s="341"/>
      <c r="AU282" s="361"/>
      <c r="AV282" s="339"/>
      <c r="AW282" s="340"/>
      <c r="AX282" s="337"/>
      <c r="AY282" s="337"/>
      <c r="AZ282" s="338"/>
      <c r="BA282" s="361"/>
      <c r="BB282" s="339"/>
      <c r="BC282" s="340"/>
      <c r="BD282" s="337"/>
      <c r="BE282" s="337"/>
      <c r="BF282" s="343"/>
      <c r="BG282" s="344"/>
      <c r="BH282" s="344"/>
      <c r="BI282" s="344"/>
      <c r="BJ282" s="367"/>
      <c r="BK282" s="367"/>
      <c r="BL282" s="367"/>
      <c r="BM282" s="367"/>
      <c r="BN282" s="367"/>
      <c r="BO282" s="367"/>
      <c r="BP282" s="367"/>
      <c r="BQ282" s="367"/>
      <c r="BR282" s="367"/>
      <c r="BS282" s="367"/>
      <c r="BT282" s="367"/>
      <c r="BU282" s="367"/>
      <c r="BV282" s="367"/>
      <c r="BW282" s="367"/>
      <c r="BX282" s="367"/>
      <c r="BY282" s="367"/>
      <c r="BZ282" s="367"/>
      <c r="CA282" s="367"/>
      <c r="CB282" s="367"/>
      <c r="CC282" s="382"/>
      <c r="CD282" s="382"/>
      <c r="CE282" s="382"/>
      <c r="CF282" s="382"/>
      <c r="CG282" s="382"/>
      <c r="CH282" s="382"/>
      <c r="CI282" s="382"/>
      <c r="CJ282" s="382"/>
      <c r="CK282" s="382"/>
      <c r="CL282" s="382"/>
      <c r="CM282" s="382"/>
      <c r="CN282" s="367"/>
      <c r="CO282" s="367"/>
      <c r="CP282" s="367"/>
      <c r="CQ282" s="367"/>
      <c r="CR282" s="367"/>
      <c r="CS282" s="367"/>
      <c r="CT282" s="367"/>
      <c r="CU282" s="367"/>
      <c r="CV282" s="367"/>
      <c r="CW282" s="367"/>
      <c r="CX282" s="367"/>
      <c r="CY282" s="367"/>
      <c r="CZ282" s="367"/>
      <c r="DA282" s="367"/>
      <c r="DB282" s="367"/>
      <c r="DC282" s="367"/>
      <c r="DD282" s="367"/>
      <c r="DE282" s="367"/>
      <c r="DF282" s="367"/>
      <c r="DG282" s="367"/>
      <c r="DH282" s="367"/>
      <c r="DI282" s="367"/>
      <c r="DJ282" s="367"/>
      <c r="DK282" s="367"/>
      <c r="DL282" s="367"/>
      <c r="DM282" s="367"/>
      <c r="DN282" s="367"/>
      <c r="DO282" s="367"/>
      <c r="DP282" s="367"/>
      <c r="DQ282" s="367"/>
      <c r="DR282" s="367"/>
      <c r="DS282" s="367"/>
      <c r="DT282" s="367"/>
      <c r="DU282" s="367"/>
      <c r="DV282" s="367"/>
      <c r="DW282" s="367"/>
      <c r="DX282" s="367"/>
      <c r="DY282" s="367"/>
      <c r="EE282" s="135"/>
      <c r="EG282" s="135"/>
      <c r="EH282" s="135"/>
      <c r="EI282" s="135"/>
      <c r="EJ282" s="135"/>
      <c r="EK282" s="135"/>
      <c r="EL282" s="135"/>
      <c r="EM282" s="135"/>
      <c r="EN282" s="135"/>
      <c r="EO282" s="135"/>
      <c r="EP282" s="135"/>
      <c r="ES282" s="135"/>
      <c r="ET282" s="135"/>
    </row>
    <row r="283" spans="1:150" outlineLevel="1">
      <c r="A283" s="17">
        <f>IF(ISBLANK(D281),0,IF(CODE(D281)&gt;64,1,0))</f>
        <v>0</v>
      </c>
      <c r="B283" s="18">
        <f t="shared" si="897"/>
        <v>0</v>
      </c>
      <c r="C283" s="384"/>
      <c r="D283" s="19">
        <f t="shared" si="898"/>
        <v>0</v>
      </c>
      <c r="E283" s="347"/>
      <c r="F283" s="46">
        <f t="shared" si="878"/>
        <v>0</v>
      </c>
      <c r="G283" s="348"/>
      <c r="H283" s="349"/>
      <c r="I283" s="349"/>
      <c r="J283" s="350"/>
      <c r="K283" s="347"/>
      <c r="L283" s="46">
        <f t="shared" si="879"/>
        <v>0</v>
      </c>
      <c r="M283" s="348"/>
      <c r="N283" s="349"/>
      <c r="O283" s="349"/>
      <c r="P283" s="350"/>
      <c r="Q283" s="347"/>
      <c r="R283" s="46">
        <f t="shared" si="880"/>
        <v>0</v>
      </c>
      <c r="S283" s="348"/>
      <c r="T283" s="349"/>
      <c r="U283" s="349"/>
      <c r="V283" s="350"/>
      <c r="W283" s="347"/>
      <c r="X283" s="46">
        <f t="shared" si="881"/>
        <v>0</v>
      </c>
      <c r="Y283" s="348"/>
      <c r="Z283" s="349"/>
      <c r="AA283" s="349"/>
      <c r="AB283" s="351"/>
      <c r="AC283" s="347"/>
      <c r="AD283" s="46">
        <f t="shared" si="882"/>
        <v>0</v>
      </c>
      <c r="AE283" s="348"/>
      <c r="AF283" s="349"/>
      <c r="AG283" s="349"/>
      <c r="AH283" s="352"/>
      <c r="AI283" s="347"/>
      <c r="AJ283" s="46">
        <f t="shared" si="883"/>
        <v>0</v>
      </c>
      <c r="AK283" s="348"/>
      <c r="AL283" s="349"/>
      <c r="AM283" s="349"/>
      <c r="AN283" s="352"/>
      <c r="AO283" s="347"/>
      <c r="AP283" s="46">
        <f t="shared" si="884"/>
        <v>0</v>
      </c>
      <c r="AQ283" s="348"/>
      <c r="AR283" s="349"/>
      <c r="AS283" s="349"/>
      <c r="AT283" s="351"/>
      <c r="AU283" s="347"/>
      <c r="AV283" s="46">
        <f t="shared" si="885"/>
        <v>0</v>
      </c>
      <c r="AW283" s="348"/>
      <c r="AX283" s="349"/>
      <c r="AY283" s="349"/>
      <c r="AZ283" s="350"/>
      <c r="BA283" s="347"/>
      <c r="BB283" s="46">
        <f t="shared" si="886"/>
        <v>0</v>
      </c>
      <c r="BC283" s="340"/>
      <c r="BD283" s="337"/>
      <c r="BE283" s="337"/>
      <c r="BF283" s="343"/>
      <c r="BG283" s="344"/>
      <c r="BH283" s="344"/>
      <c r="BI283" s="344"/>
      <c r="BJ283" s="367"/>
      <c r="BK283" s="367"/>
      <c r="BL283" s="367"/>
      <c r="BM283" s="367"/>
      <c r="BN283" s="367"/>
      <c r="BO283" s="367"/>
      <c r="BP283" s="367"/>
      <c r="BQ283" s="367"/>
      <c r="BR283" s="367"/>
      <c r="BS283" s="367"/>
      <c r="BT283" s="367"/>
      <c r="BU283" s="367"/>
      <c r="BV283" s="367"/>
      <c r="BW283" s="367"/>
      <c r="BX283" s="367"/>
      <c r="BY283" s="367"/>
      <c r="BZ283" s="367"/>
      <c r="CA283" s="367"/>
      <c r="CB283" s="367"/>
      <c r="CC283" s="382"/>
      <c r="CD283" s="382"/>
      <c r="CE283" s="382"/>
      <c r="CF283" s="382"/>
      <c r="CG283" s="382"/>
      <c r="CH283" s="382"/>
      <c r="CI283" s="382"/>
      <c r="CJ283" s="382"/>
      <c r="CK283" s="382"/>
      <c r="CL283" s="382"/>
      <c r="CM283" s="382"/>
      <c r="CN283" s="367"/>
      <c r="CO283" s="367"/>
      <c r="CP283" s="367"/>
      <c r="CQ283" s="367"/>
      <c r="CR283" s="367"/>
      <c r="CS283" s="367"/>
      <c r="CT283" s="367"/>
      <c r="CU283" s="367"/>
      <c r="CV283" s="367"/>
      <c r="CW283" s="367"/>
      <c r="CX283" s="367"/>
      <c r="CY283" s="367"/>
      <c r="CZ283" s="367"/>
      <c r="DA283" s="367"/>
      <c r="DB283" s="367"/>
      <c r="DC283" s="367"/>
      <c r="DD283" s="367"/>
      <c r="DE283" s="367"/>
      <c r="DF283" s="367"/>
      <c r="DG283" s="367"/>
      <c r="DH283" s="367"/>
      <c r="DI283" s="367"/>
      <c r="DJ283" s="367"/>
      <c r="DK283" s="367"/>
      <c r="DL283" s="367"/>
      <c r="DM283" s="367"/>
      <c r="DN283" s="367"/>
      <c r="DO283" s="367"/>
      <c r="DP283" s="367"/>
      <c r="DQ283" s="367"/>
      <c r="DR283" s="367"/>
      <c r="DS283" s="367"/>
      <c r="DT283" s="367"/>
      <c r="DU283" s="367"/>
      <c r="DV283" s="367"/>
      <c r="DW283" s="367"/>
      <c r="DX283" s="367"/>
      <c r="DY283" s="367"/>
      <c r="EE283" s="135"/>
      <c r="EG283" s="135"/>
      <c r="EH283" s="135"/>
      <c r="EI283" s="135"/>
      <c r="EJ283" s="135"/>
      <c r="EK283" s="135"/>
      <c r="EL283" s="135"/>
      <c r="EM283" s="135"/>
      <c r="EN283" s="135"/>
      <c r="EO283" s="135"/>
      <c r="EP283" s="135"/>
      <c r="ES283" s="135"/>
      <c r="ET283" s="135"/>
    </row>
    <row r="284" spans="1:150" outlineLevel="1">
      <c r="A284" s="353"/>
      <c r="B284" s="398"/>
      <c r="C284" s="42" t="str">
        <f t="shared" ref="C284" si="929">IF(D284="","", IF(D285&lt;&gt;"",D285,$N$265))</f>
        <v/>
      </c>
      <c r="D284" s="355"/>
      <c r="E284" s="111" t="str">
        <f>F284</f>
        <v/>
      </c>
      <c r="F284" s="51" t="str">
        <f t="shared" ref="F284" si="930">IF(G284 = "", "",IF(F285&lt;&gt; "",F285, $N$265))</f>
        <v/>
      </c>
      <c r="G284" s="340"/>
      <c r="H284" s="337"/>
      <c r="I284" s="337"/>
      <c r="J284" s="338"/>
      <c r="K284" s="111" t="str">
        <f>L284</f>
        <v/>
      </c>
      <c r="L284" s="51" t="str">
        <f t="shared" ref="L284" si="931">IF(M284 = "", "",IF(L285&lt;&gt; "",L285, $N$265))</f>
        <v/>
      </c>
      <c r="M284" s="340"/>
      <c r="N284" s="337"/>
      <c r="O284" s="337"/>
      <c r="P284" s="338"/>
      <c r="Q284" s="111" t="str">
        <f>R284</f>
        <v/>
      </c>
      <c r="R284" s="51" t="str">
        <f t="shared" ref="R284" si="932">IF(S284 = "", "",IF(R285&lt;&gt; "",R285, $N$265))</f>
        <v/>
      </c>
      <c r="S284" s="340"/>
      <c r="T284" s="337"/>
      <c r="U284" s="337"/>
      <c r="V284" s="338"/>
      <c r="W284" s="111" t="str">
        <f>X284</f>
        <v/>
      </c>
      <c r="X284" s="51" t="str">
        <f t="shared" ref="X284" si="933">IF(Y284 = "", "",IF(X285&lt;&gt; "",X285, $N$265))</f>
        <v/>
      </c>
      <c r="Y284" s="340"/>
      <c r="Z284" s="337"/>
      <c r="AA284" s="337"/>
      <c r="AB284" s="338"/>
      <c r="AC284" s="111" t="str">
        <f>AD284</f>
        <v/>
      </c>
      <c r="AD284" s="51" t="str">
        <f t="shared" ref="AD284" si="934">IF(AE284 = "", "",IF(AD285&lt;&gt; "",AD285, $N$265))</f>
        <v/>
      </c>
      <c r="AE284" s="340"/>
      <c r="AF284" s="337"/>
      <c r="AG284" s="337"/>
      <c r="AH284" s="342"/>
      <c r="AI284" s="111" t="str">
        <f>AJ284</f>
        <v/>
      </c>
      <c r="AJ284" s="51" t="str">
        <f t="shared" ref="AJ284" si="935">IF(AK284 = "", "",IF(AJ285&lt;&gt; "",AJ285, $N$265))</f>
        <v/>
      </c>
      <c r="AK284" s="340"/>
      <c r="AL284" s="337"/>
      <c r="AM284" s="337"/>
      <c r="AN284" s="338"/>
      <c r="AO284" s="111" t="str">
        <f>AP284</f>
        <v/>
      </c>
      <c r="AP284" s="51" t="str">
        <f t="shared" ref="AP284" si="936">IF(AQ284 = "", "",IF(AP285&lt;&gt; "",AP285, $N$265))</f>
        <v/>
      </c>
      <c r="AQ284" s="340"/>
      <c r="AR284" s="337"/>
      <c r="AS284" s="337"/>
      <c r="AT284" s="341"/>
      <c r="AU284" s="111" t="str">
        <f>AV284</f>
        <v/>
      </c>
      <c r="AV284" s="51" t="str">
        <f t="shared" ref="AV284" si="937">IF(AW284 = "", "",IF(AV285&lt;&gt; "",AV285, $N$265))</f>
        <v/>
      </c>
      <c r="AW284" s="340"/>
      <c r="AX284" s="337"/>
      <c r="AY284" s="337"/>
      <c r="AZ284" s="338"/>
      <c r="BA284" s="111" t="str">
        <f>BB284</f>
        <v/>
      </c>
      <c r="BB284" s="51" t="str">
        <f t="shared" ref="BB284" si="938">IF(BC284 = "", "",IF(BB285&lt;&gt; "",BB285, $N$265))</f>
        <v/>
      </c>
      <c r="BC284" s="357"/>
      <c r="BD284" s="358"/>
      <c r="BE284" s="358"/>
      <c r="BF284" s="359"/>
      <c r="BG284" s="344"/>
      <c r="BH284" s="344"/>
      <c r="BI284" s="344"/>
      <c r="BJ284" s="367"/>
      <c r="BK284" s="367"/>
      <c r="BL284" s="367"/>
      <c r="BM284" s="367"/>
      <c r="BN284" s="367"/>
      <c r="BO284" s="367"/>
      <c r="BP284" s="367"/>
      <c r="BQ284" s="367"/>
      <c r="BR284" s="367"/>
      <c r="BS284" s="367"/>
      <c r="BT284" s="367"/>
      <c r="BU284" s="367"/>
      <c r="BV284" s="367"/>
      <c r="BW284" s="367"/>
      <c r="BX284" s="367"/>
      <c r="BY284" s="367"/>
      <c r="BZ284" s="367"/>
      <c r="CA284" s="367"/>
      <c r="CB284" s="367"/>
      <c r="CC284" s="382"/>
      <c r="CD284" s="382"/>
      <c r="CE284" s="382"/>
      <c r="CF284" s="382"/>
      <c r="CG284" s="382"/>
      <c r="CH284" s="382"/>
      <c r="CI284" s="382"/>
      <c r="CJ284" s="382"/>
      <c r="CK284" s="382"/>
      <c r="CL284" s="382"/>
      <c r="CM284" s="382"/>
      <c r="CN284" s="367"/>
      <c r="CO284" s="367"/>
      <c r="CP284" s="367"/>
      <c r="CQ284" s="367"/>
      <c r="CR284" s="367"/>
      <c r="CS284" s="367"/>
      <c r="CT284" s="367"/>
      <c r="CU284" s="367"/>
      <c r="CV284" s="367"/>
      <c r="CW284" s="367"/>
      <c r="CX284" s="367"/>
      <c r="CY284" s="367"/>
      <c r="CZ284" s="367"/>
      <c r="DA284" s="367"/>
      <c r="DB284" s="367"/>
      <c r="DC284" s="367"/>
      <c r="DD284" s="367"/>
      <c r="DE284" s="367"/>
      <c r="DF284" s="367"/>
      <c r="DG284" s="367"/>
      <c r="DH284" s="367"/>
      <c r="DI284" s="367"/>
      <c r="DJ284" s="367"/>
      <c r="DK284" s="367"/>
      <c r="DL284" s="367"/>
      <c r="DM284" s="367"/>
      <c r="DN284" s="367"/>
      <c r="DO284" s="367"/>
      <c r="DP284" s="367"/>
      <c r="DQ284" s="367"/>
      <c r="DR284" s="367"/>
      <c r="DS284" s="367"/>
      <c r="DT284" s="367"/>
      <c r="DU284" s="367"/>
      <c r="DV284" s="367"/>
      <c r="DW284" s="367"/>
      <c r="DX284" s="367"/>
      <c r="DY284" s="367"/>
      <c r="EE284" s="135"/>
      <c r="EG284" s="135"/>
      <c r="EH284" s="135"/>
      <c r="EI284" s="135"/>
      <c r="EJ284" s="135"/>
      <c r="EK284" s="135"/>
      <c r="EL284" s="135"/>
      <c r="EM284" s="135"/>
      <c r="EN284" s="135"/>
      <c r="EO284" s="135"/>
      <c r="EP284" s="135"/>
      <c r="ES284" s="135"/>
      <c r="ET284" s="135"/>
    </row>
    <row r="285" spans="1:150" outlineLevel="1">
      <c r="A285" s="17">
        <f>IF(ISBLANK(D283),0,IF(CODE(D283)&gt;64,1,0))</f>
        <v>0</v>
      </c>
      <c r="B285" s="398"/>
      <c r="C285" s="360"/>
      <c r="D285" s="333"/>
      <c r="E285" s="361"/>
      <c r="F285" s="339"/>
      <c r="G285" s="340"/>
      <c r="H285" s="337"/>
      <c r="I285" s="337"/>
      <c r="J285" s="338"/>
      <c r="K285" s="361"/>
      <c r="L285" s="339"/>
      <c r="M285" s="340"/>
      <c r="N285" s="337"/>
      <c r="O285" s="337"/>
      <c r="P285" s="338"/>
      <c r="Q285" s="361"/>
      <c r="R285" s="339"/>
      <c r="S285" s="340"/>
      <c r="T285" s="337"/>
      <c r="U285" s="337"/>
      <c r="V285" s="338"/>
      <c r="W285" s="361"/>
      <c r="X285" s="339"/>
      <c r="Y285" s="340"/>
      <c r="Z285" s="337"/>
      <c r="AA285" s="337"/>
      <c r="AB285" s="338"/>
      <c r="AC285" s="361"/>
      <c r="AD285" s="339"/>
      <c r="AE285" s="340"/>
      <c r="AF285" s="337"/>
      <c r="AG285" s="337"/>
      <c r="AH285" s="342"/>
      <c r="AI285" s="361"/>
      <c r="AJ285" s="339"/>
      <c r="AK285" s="340"/>
      <c r="AL285" s="337"/>
      <c r="AM285" s="337"/>
      <c r="AN285" s="342"/>
      <c r="AO285" s="361"/>
      <c r="AP285" s="339"/>
      <c r="AQ285" s="340"/>
      <c r="AR285" s="337"/>
      <c r="AS285" s="337"/>
      <c r="AT285" s="341"/>
      <c r="AU285" s="361"/>
      <c r="AV285" s="339"/>
      <c r="AW285" s="340"/>
      <c r="AX285" s="337"/>
      <c r="AY285" s="337"/>
      <c r="AZ285" s="338"/>
      <c r="BA285" s="361"/>
      <c r="BB285" s="339"/>
      <c r="BC285" s="340"/>
      <c r="BD285" s="337"/>
      <c r="BE285" s="337"/>
      <c r="BF285" s="343"/>
      <c r="BG285" s="344"/>
      <c r="BH285" s="344"/>
      <c r="BI285" s="344"/>
      <c r="BJ285" s="367"/>
      <c r="BK285" s="367"/>
      <c r="BL285" s="367"/>
      <c r="BM285" s="367"/>
      <c r="BN285" s="367"/>
      <c r="BO285" s="367"/>
      <c r="BP285" s="367"/>
      <c r="BQ285" s="367"/>
      <c r="BR285" s="367"/>
      <c r="BS285" s="367"/>
      <c r="BT285" s="367"/>
      <c r="BU285" s="367"/>
      <c r="BV285" s="367"/>
      <c r="BW285" s="367"/>
      <c r="BX285" s="367"/>
      <c r="BY285" s="367"/>
      <c r="BZ285" s="367"/>
      <c r="CA285" s="367"/>
      <c r="CB285" s="367"/>
      <c r="CC285" s="382"/>
      <c r="CD285" s="382"/>
      <c r="CE285" s="382"/>
      <c r="CF285" s="382"/>
      <c r="CG285" s="382"/>
      <c r="CH285" s="382"/>
      <c r="CI285" s="382"/>
      <c r="CJ285" s="382"/>
      <c r="CK285" s="382"/>
      <c r="CL285" s="382"/>
      <c r="CM285" s="382"/>
      <c r="CN285" s="367"/>
      <c r="CO285" s="367"/>
      <c r="CP285" s="367"/>
      <c r="CQ285" s="367"/>
      <c r="CR285" s="367"/>
      <c r="CS285" s="367"/>
      <c r="CT285" s="367"/>
      <c r="CU285" s="367"/>
      <c r="CV285" s="367"/>
      <c r="CW285" s="367"/>
      <c r="CX285" s="367"/>
      <c r="CY285" s="367"/>
      <c r="CZ285" s="367"/>
      <c r="DA285" s="367"/>
      <c r="DB285" s="367"/>
      <c r="DC285" s="367"/>
      <c r="DD285" s="367"/>
      <c r="DE285" s="367"/>
      <c r="DF285" s="367"/>
      <c r="DG285" s="367"/>
      <c r="DH285" s="367"/>
      <c r="DI285" s="367"/>
      <c r="DJ285" s="367"/>
      <c r="DK285" s="367"/>
      <c r="DL285" s="367"/>
      <c r="DM285" s="367"/>
      <c r="DN285" s="367"/>
      <c r="DO285" s="367"/>
      <c r="DP285" s="367"/>
      <c r="DQ285" s="367"/>
      <c r="DR285" s="367"/>
      <c r="DS285" s="367"/>
      <c r="DT285" s="367"/>
      <c r="DU285" s="367"/>
      <c r="DV285" s="367"/>
      <c r="DW285" s="367"/>
      <c r="DX285" s="367"/>
      <c r="DY285" s="367"/>
      <c r="EE285" s="135"/>
      <c r="EG285" s="135"/>
      <c r="EH285" s="135"/>
      <c r="EI285" s="135"/>
      <c r="EJ285" s="135"/>
      <c r="EK285" s="135"/>
      <c r="EL285" s="135"/>
      <c r="EM285" s="135"/>
      <c r="EN285" s="135"/>
      <c r="EO285" s="135"/>
      <c r="EP285" s="135"/>
      <c r="ES285" s="135"/>
      <c r="ET285" s="135"/>
    </row>
    <row r="286" spans="1:150" outlineLevel="1">
      <c r="A286" s="17">
        <f>IF(ISBLANK(D284),0,IF(CODE(D284)&gt;64,1,0))</f>
        <v>0</v>
      </c>
      <c r="B286" s="18">
        <f t="shared" si="897"/>
        <v>0</v>
      </c>
      <c r="C286" s="384"/>
      <c r="D286" s="19">
        <f t="shared" si="898"/>
        <v>0</v>
      </c>
      <c r="E286" s="347"/>
      <c r="F286" s="46">
        <f t="shared" si="878"/>
        <v>0</v>
      </c>
      <c r="G286" s="375"/>
      <c r="H286" s="376"/>
      <c r="I286" s="376"/>
      <c r="J286" s="377"/>
      <c r="K286" s="347"/>
      <c r="L286" s="46">
        <f t="shared" si="879"/>
        <v>0</v>
      </c>
      <c r="M286" s="375"/>
      <c r="N286" s="376"/>
      <c r="O286" s="376"/>
      <c r="P286" s="377"/>
      <c r="Q286" s="347"/>
      <c r="R286" s="46">
        <f t="shared" si="880"/>
        <v>0</v>
      </c>
      <c r="S286" s="348"/>
      <c r="T286" s="349"/>
      <c r="U286" s="349"/>
      <c r="V286" s="350"/>
      <c r="W286" s="347"/>
      <c r="X286" s="46">
        <f t="shared" si="881"/>
        <v>0</v>
      </c>
      <c r="Y286" s="348"/>
      <c r="Z286" s="349"/>
      <c r="AA286" s="349"/>
      <c r="AB286" s="350"/>
      <c r="AC286" s="347"/>
      <c r="AD286" s="46">
        <f t="shared" si="882"/>
        <v>0</v>
      </c>
      <c r="AE286" s="348"/>
      <c r="AF286" s="349"/>
      <c r="AG286" s="349"/>
      <c r="AH286" s="352"/>
      <c r="AI286" s="347"/>
      <c r="AJ286" s="46">
        <f t="shared" si="883"/>
        <v>0</v>
      </c>
      <c r="AK286" s="348"/>
      <c r="AL286" s="349"/>
      <c r="AM286" s="349"/>
      <c r="AN286" s="352"/>
      <c r="AO286" s="347"/>
      <c r="AP286" s="46">
        <f t="shared" si="884"/>
        <v>0</v>
      </c>
      <c r="AQ286" s="348"/>
      <c r="AR286" s="349"/>
      <c r="AS286" s="349"/>
      <c r="AT286" s="351"/>
      <c r="AU286" s="347"/>
      <c r="AV286" s="46">
        <f t="shared" si="885"/>
        <v>0</v>
      </c>
      <c r="AW286" s="348"/>
      <c r="AX286" s="349"/>
      <c r="AY286" s="349"/>
      <c r="AZ286" s="350"/>
      <c r="BA286" s="347"/>
      <c r="BB286" s="46">
        <f t="shared" si="886"/>
        <v>0</v>
      </c>
      <c r="BC286" s="340"/>
      <c r="BD286" s="337"/>
      <c r="BE286" s="337"/>
      <c r="BF286" s="343"/>
      <c r="BG286" s="344"/>
      <c r="BH286" s="344"/>
      <c r="BI286" s="344"/>
      <c r="BJ286" s="367"/>
      <c r="BK286" s="367"/>
      <c r="BL286" s="367"/>
      <c r="BM286" s="367"/>
      <c r="BN286" s="367"/>
      <c r="BO286" s="367"/>
      <c r="BP286" s="367"/>
      <c r="BQ286" s="367"/>
      <c r="BR286" s="367"/>
      <c r="BS286" s="367"/>
      <c r="BT286" s="367"/>
      <c r="BU286" s="367"/>
      <c r="BV286" s="367"/>
      <c r="BW286" s="367"/>
      <c r="BX286" s="367"/>
      <c r="BY286" s="367"/>
      <c r="BZ286" s="367"/>
      <c r="CA286" s="367"/>
      <c r="CB286" s="367"/>
      <c r="CC286" s="382"/>
      <c r="CD286" s="382"/>
      <c r="CE286" s="382"/>
      <c r="CF286" s="382"/>
      <c r="CG286" s="382"/>
      <c r="CH286" s="382"/>
      <c r="CI286" s="382"/>
      <c r="CJ286" s="382"/>
      <c r="CK286" s="382"/>
      <c r="CL286" s="382"/>
      <c r="CM286" s="382"/>
      <c r="CN286" s="367"/>
      <c r="CO286" s="367"/>
      <c r="CP286" s="367"/>
      <c r="CQ286" s="367"/>
      <c r="CR286" s="367"/>
      <c r="CS286" s="367"/>
      <c r="CT286" s="367"/>
      <c r="CU286" s="367"/>
      <c r="CV286" s="367"/>
      <c r="CW286" s="367"/>
      <c r="CX286" s="367"/>
      <c r="CY286" s="367"/>
      <c r="CZ286" s="367"/>
      <c r="DA286" s="367"/>
      <c r="DB286" s="367"/>
      <c r="DC286" s="367"/>
      <c r="DD286" s="367"/>
      <c r="DE286" s="367"/>
      <c r="DF286" s="367"/>
      <c r="DG286" s="367"/>
      <c r="DH286" s="367"/>
      <c r="DI286" s="367"/>
      <c r="DJ286" s="367"/>
      <c r="DK286" s="367"/>
      <c r="DL286" s="367"/>
      <c r="DM286" s="367"/>
      <c r="DN286" s="367"/>
      <c r="DO286" s="367"/>
      <c r="DP286" s="367"/>
      <c r="DQ286" s="367"/>
      <c r="DR286" s="367"/>
      <c r="DS286" s="367"/>
      <c r="DT286" s="367"/>
      <c r="DU286" s="367"/>
      <c r="DV286" s="367"/>
      <c r="DW286" s="367"/>
      <c r="DX286" s="367"/>
      <c r="DY286" s="367"/>
      <c r="EE286" s="135"/>
      <c r="EG286" s="135"/>
      <c r="EH286" s="135"/>
      <c r="EI286" s="135"/>
      <c r="EJ286" s="135"/>
      <c r="EK286" s="135"/>
      <c r="EL286" s="135"/>
      <c r="EM286" s="135"/>
      <c r="EN286" s="135"/>
      <c r="EO286" s="135"/>
      <c r="EP286" s="135"/>
      <c r="ES286" s="135"/>
      <c r="ET286" s="135"/>
    </row>
    <row r="287" spans="1:150" outlineLevel="1">
      <c r="A287" s="353"/>
      <c r="B287" s="398"/>
      <c r="C287" s="42" t="str">
        <f t="shared" ref="C287" si="939">IF(D287="","", IF(D288&lt;&gt;"",D288,$N$265))</f>
        <v/>
      </c>
      <c r="D287" s="355"/>
      <c r="E287" s="111" t="str">
        <f>F287</f>
        <v/>
      </c>
      <c r="F287" s="51" t="str">
        <f t="shared" ref="F287" si="940">IF(G287 = "", "",IF(F288&lt;&gt; "",F288, $N$265))</f>
        <v/>
      </c>
      <c r="G287" s="357"/>
      <c r="H287" s="358"/>
      <c r="I287" s="358"/>
      <c r="J287" s="362"/>
      <c r="K287" s="111" t="str">
        <f>L287</f>
        <v/>
      </c>
      <c r="L287" s="51" t="str">
        <f t="shared" ref="L287" si="941">IF(M287 = "", "",IF(L288&lt;&gt; "",L288, $N$265))</f>
        <v/>
      </c>
      <c r="M287" s="357"/>
      <c r="N287" s="358"/>
      <c r="O287" s="358"/>
      <c r="P287" s="362"/>
      <c r="Q287" s="111" t="str">
        <f>R287</f>
        <v/>
      </c>
      <c r="R287" s="51" t="str">
        <f t="shared" ref="R287" si="942">IF(S287 = "", "",IF(R288&lt;&gt; "",R288, $N$265))</f>
        <v/>
      </c>
      <c r="S287" s="340"/>
      <c r="T287" s="337"/>
      <c r="U287" s="337"/>
      <c r="V287" s="362"/>
      <c r="W287" s="111" t="str">
        <f>X287</f>
        <v/>
      </c>
      <c r="X287" s="51" t="str">
        <f t="shared" ref="X287" si="943">IF(Y287 = "", "",IF(X288&lt;&gt; "",X288, $N$265))</f>
        <v/>
      </c>
      <c r="Y287" s="340"/>
      <c r="Z287" s="337"/>
      <c r="AA287" s="337"/>
      <c r="AB287" s="362"/>
      <c r="AC287" s="111" t="str">
        <f>AD287</f>
        <v/>
      </c>
      <c r="AD287" s="51" t="str">
        <f t="shared" ref="AD287" si="944">IF(AE287 = "", "",IF(AD288&lt;&gt; "",AD288, $N$265))</f>
        <v/>
      </c>
      <c r="AE287" s="340"/>
      <c r="AF287" s="337"/>
      <c r="AG287" s="337"/>
      <c r="AH287" s="342"/>
      <c r="AI287" s="111" t="str">
        <f>AJ287</f>
        <v/>
      </c>
      <c r="AJ287" s="51" t="str">
        <f t="shared" ref="AJ287" si="945">IF(AK287 = "", "",IF(AJ288&lt;&gt; "",AJ288, $N$265))</f>
        <v/>
      </c>
      <c r="AK287" s="340"/>
      <c r="AL287" s="337"/>
      <c r="AM287" s="337"/>
      <c r="AN287" s="362"/>
      <c r="AO287" s="111" t="str">
        <f>AP287</f>
        <v/>
      </c>
      <c r="AP287" s="51" t="str">
        <f t="shared" ref="AP287" si="946">IF(AQ287 = "", "",IF(AP288&lt;&gt; "",AP288, $N$265))</f>
        <v/>
      </c>
      <c r="AQ287" s="340"/>
      <c r="AR287" s="337"/>
      <c r="AS287" s="337"/>
      <c r="AT287" s="341"/>
      <c r="AU287" s="111" t="str">
        <f>AV287</f>
        <v/>
      </c>
      <c r="AV287" s="51" t="str">
        <f t="shared" ref="AV287" si="947">IF(AW287 = "", "",IF(AV288&lt;&gt; "",AV288, $N$265))</f>
        <v/>
      </c>
      <c r="AW287" s="340"/>
      <c r="AX287" s="337"/>
      <c r="AY287" s="337"/>
      <c r="AZ287" s="338"/>
      <c r="BA287" s="111" t="str">
        <f>BB287</f>
        <v/>
      </c>
      <c r="BB287" s="51" t="str">
        <f t="shared" ref="BB287" si="948">IF(BC287 = "", "",IF(BB288&lt;&gt; "",BB288, $N$265))</f>
        <v/>
      </c>
      <c r="BC287" s="357"/>
      <c r="BD287" s="358"/>
      <c r="BE287" s="358"/>
      <c r="BF287" s="359"/>
      <c r="BG287" s="344"/>
      <c r="BH287" s="344"/>
      <c r="BI287" s="344"/>
      <c r="BJ287" s="367"/>
      <c r="BK287" s="367"/>
      <c r="BL287" s="367"/>
      <c r="BM287" s="367"/>
      <c r="BN287" s="367"/>
      <c r="BO287" s="367"/>
      <c r="BP287" s="367"/>
      <c r="BQ287" s="367"/>
      <c r="BR287" s="367"/>
      <c r="BS287" s="367"/>
      <c r="BT287" s="367"/>
      <c r="BU287" s="367"/>
      <c r="BV287" s="367"/>
      <c r="BW287" s="367"/>
      <c r="BX287" s="367"/>
      <c r="BY287" s="367"/>
      <c r="BZ287" s="367"/>
      <c r="CA287" s="367"/>
      <c r="CB287" s="367"/>
      <c r="CC287" s="382"/>
      <c r="CD287" s="382"/>
      <c r="CE287" s="382"/>
      <c r="CF287" s="382"/>
      <c r="CG287" s="382"/>
      <c r="CH287" s="382"/>
      <c r="CI287" s="382"/>
      <c r="CJ287" s="382"/>
      <c r="CK287" s="382"/>
      <c r="CL287" s="382"/>
      <c r="CM287" s="382"/>
      <c r="CN287" s="367"/>
      <c r="CO287" s="367"/>
      <c r="CP287" s="367"/>
      <c r="CQ287" s="367"/>
      <c r="CR287" s="367"/>
      <c r="CS287" s="367"/>
      <c r="CT287" s="367"/>
      <c r="CU287" s="367"/>
      <c r="CV287" s="367"/>
      <c r="CW287" s="367"/>
      <c r="CX287" s="367"/>
      <c r="CY287" s="367"/>
      <c r="CZ287" s="367"/>
      <c r="DA287" s="367"/>
      <c r="DB287" s="367"/>
      <c r="DC287" s="367"/>
      <c r="DD287" s="367"/>
      <c r="DE287" s="367"/>
      <c r="DF287" s="367"/>
      <c r="DG287" s="367"/>
      <c r="DH287" s="367"/>
      <c r="DI287" s="367"/>
      <c r="DJ287" s="367"/>
      <c r="DK287" s="367"/>
      <c r="DL287" s="367"/>
      <c r="DM287" s="367"/>
      <c r="DN287" s="367"/>
      <c r="DO287" s="367"/>
      <c r="DP287" s="367"/>
      <c r="DQ287" s="367"/>
      <c r="DR287" s="367"/>
      <c r="DS287" s="367"/>
      <c r="DT287" s="367"/>
      <c r="DU287" s="367"/>
      <c r="DV287" s="367"/>
      <c r="DW287" s="367"/>
      <c r="DX287" s="367"/>
      <c r="DY287" s="367"/>
      <c r="EE287" s="135"/>
      <c r="EG287" s="135"/>
      <c r="EH287" s="135"/>
      <c r="EI287" s="135"/>
      <c r="EJ287" s="135"/>
      <c r="EK287" s="135"/>
      <c r="EL287" s="135"/>
      <c r="EM287" s="135"/>
      <c r="EN287" s="135"/>
      <c r="EO287" s="135"/>
      <c r="EP287" s="135"/>
      <c r="ES287" s="135"/>
      <c r="ET287" s="135"/>
    </row>
    <row r="288" spans="1:150" outlineLevel="1">
      <c r="A288" s="17">
        <f>IF(ISBLANK(D286),0,IF(CODE(D286)&gt;64,1,0))</f>
        <v>0</v>
      </c>
      <c r="B288" s="398"/>
      <c r="C288" s="360"/>
      <c r="D288" s="333"/>
      <c r="E288" s="361"/>
      <c r="F288" s="339"/>
      <c r="G288" s="340"/>
      <c r="H288" s="337"/>
      <c r="I288" s="337"/>
      <c r="J288" s="338"/>
      <c r="K288" s="361"/>
      <c r="L288" s="339"/>
      <c r="M288" s="340"/>
      <c r="N288" s="337"/>
      <c r="O288" s="337"/>
      <c r="P288" s="338"/>
      <c r="Q288" s="361"/>
      <c r="R288" s="339"/>
      <c r="S288" s="340"/>
      <c r="T288" s="337"/>
      <c r="U288" s="337"/>
      <c r="V288" s="338"/>
      <c r="W288" s="361"/>
      <c r="X288" s="339"/>
      <c r="Y288" s="340"/>
      <c r="Z288" s="337"/>
      <c r="AA288" s="337"/>
      <c r="AB288" s="338"/>
      <c r="AC288" s="361"/>
      <c r="AD288" s="339"/>
      <c r="AE288" s="340"/>
      <c r="AF288" s="337"/>
      <c r="AG288" s="337"/>
      <c r="AH288" s="342"/>
      <c r="AI288" s="361"/>
      <c r="AJ288" s="339"/>
      <c r="AK288" s="340"/>
      <c r="AL288" s="337"/>
      <c r="AM288" s="337"/>
      <c r="AN288" s="342"/>
      <c r="AO288" s="361"/>
      <c r="AP288" s="339"/>
      <c r="AQ288" s="340"/>
      <c r="AR288" s="337"/>
      <c r="AS288" s="337"/>
      <c r="AT288" s="341"/>
      <c r="AU288" s="361"/>
      <c r="AV288" s="339"/>
      <c r="AW288" s="340"/>
      <c r="AX288" s="337"/>
      <c r="AY288" s="337"/>
      <c r="AZ288" s="338"/>
      <c r="BA288" s="361"/>
      <c r="BB288" s="339"/>
      <c r="BC288" s="340"/>
      <c r="BD288" s="337"/>
      <c r="BE288" s="337"/>
      <c r="BF288" s="343"/>
      <c r="BG288" s="344"/>
      <c r="BH288" s="344"/>
      <c r="BI288" s="344"/>
      <c r="BJ288" s="367"/>
      <c r="BK288" s="367"/>
      <c r="BL288" s="367"/>
      <c r="BM288" s="367"/>
      <c r="BN288" s="367"/>
      <c r="BO288" s="367"/>
      <c r="BP288" s="367"/>
      <c r="BQ288" s="367"/>
      <c r="BR288" s="367"/>
      <c r="BS288" s="367"/>
      <c r="BT288" s="367"/>
      <c r="BU288" s="367"/>
      <c r="BV288" s="367"/>
      <c r="BW288" s="367"/>
      <c r="BX288" s="367"/>
      <c r="BY288" s="367"/>
      <c r="BZ288" s="367"/>
      <c r="CA288" s="367"/>
      <c r="CB288" s="367"/>
      <c r="CC288" s="382"/>
      <c r="CD288" s="382"/>
      <c r="CE288" s="382"/>
      <c r="CF288" s="382"/>
      <c r="CG288" s="382"/>
      <c r="CH288" s="382"/>
      <c r="CI288" s="382"/>
      <c r="CJ288" s="382"/>
      <c r="CK288" s="382"/>
      <c r="CL288" s="382"/>
      <c r="CM288" s="382"/>
      <c r="CN288" s="367"/>
      <c r="CO288" s="367"/>
      <c r="CP288" s="367"/>
      <c r="CQ288" s="367"/>
      <c r="CR288" s="367"/>
      <c r="CS288" s="367"/>
      <c r="CT288" s="367"/>
      <c r="CU288" s="367"/>
      <c r="CV288" s="367"/>
      <c r="CW288" s="367"/>
      <c r="CX288" s="367"/>
      <c r="CY288" s="367"/>
      <c r="CZ288" s="367"/>
      <c r="DA288" s="367"/>
      <c r="DB288" s="367"/>
      <c r="DC288" s="367"/>
      <c r="DD288" s="367"/>
      <c r="DE288" s="367"/>
      <c r="DF288" s="367"/>
      <c r="DG288" s="367"/>
      <c r="DH288" s="367"/>
      <c r="DI288" s="367"/>
      <c r="DJ288" s="367"/>
      <c r="DK288" s="367"/>
      <c r="DL288" s="367"/>
      <c r="DM288" s="367"/>
      <c r="DN288" s="367"/>
      <c r="DO288" s="367"/>
      <c r="DP288" s="367"/>
      <c r="DQ288" s="367"/>
      <c r="DR288" s="367"/>
      <c r="DS288" s="367"/>
      <c r="DT288" s="367"/>
      <c r="DU288" s="367"/>
      <c r="DV288" s="367"/>
      <c r="DW288" s="367"/>
      <c r="DX288" s="367"/>
      <c r="DY288" s="367"/>
      <c r="EE288" s="135"/>
      <c r="EG288" s="135"/>
      <c r="EH288" s="135"/>
      <c r="EI288" s="135"/>
      <c r="EJ288" s="135"/>
      <c r="EK288" s="135"/>
      <c r="EL288" s="135"/>
      <c r="EM288" s="135"/>
      <c r="EN288" s="135"/>
      <c r="EO288" s="135"/>
      <c r="EP288" s="135"/>
      <c r="ES288" s="135"/>
      <c r="ET288" s="135"/>
    </row>
    <row r="289" spans="1:151" outlineLevel="1">
      <c r="A289" s="17">
        <f>IF(ISBLANK(D287),0,IF(CODE(D287)&gt;64,1,0))</f>
        <v>0</v>
      </c>
      <c r="B289" s="18">
        <f t="shared" si="897"/>
        <v>0</v>
      </c>
      <c r="C289" s="384"/>
      <c r="D289" s="19">
        <f t="shared" si="898"/>
        <v>0</v>
      </c>
      <c r="E289" s="347"/>
      <c r="F289" s="46">
        <f t="shared" si="878"/>
        <v>0</v>
      </c>
      <c r="G289" s="405"/>
      <c r="H289" s="403"/>
      <c r="I289" s="403"/>
      <c r="J289" s="409"/>
      <c r="K289" s="347"/>
      <c r="L289" s="46">
        <f t="shared" si="879"/>
        <v>0</v>
      </c>
      <c r="M289" s="406"/>
      <c r="N289" s="403"/>
      <c r="O289" s="403"/>
      <c r="P289" s="404"/>
      <c r="Q289" s="347"/>
      <c r="R289" s="46">
        <f t="shared" si="880"/>
        <v>0</v>
      </c>
      <c r="S289" s="348"/>
      <c r="T289" s="349"/>
      <c r="U289" s="349"/>
      <c r="V289" s="350"/>
      <c r="W289" s="347"/>
      <c r="X289" s="46">
        <f t="shared" si="881"/>
        <v>0</v>
      </c>
      <c r="Y289" s="348"/>
      <c r="Z289" s="349"/>
      <c r="AA289" s="349"/>
      <c r="AB289" s="350"/>
      <c r="AC289" s="347"/>
      <c r="AD289" s="46">
        <f t="shared" si="882"/>
        <v>0</v>
      </c>
      <c r="AE289" s="348"/>
      <c r="AF289" s="349"/>
      <c r="AG289" s="349"/>
      <c r="AH289" s="352"/>
      <c r="AI289" s="347"/>
      <c r="AJ289" s="46">
        <f t="shared" si="883"/>
        <v>0</v>
      </c>
      <c r="AK289" s="348"/>
      <c r="AL289" s="349"/>
      <c r="AM289" s="349"/>
      <c r="AN289" s="352"/>
      <c r="AO289" s="347"/>
      <c r="AP289" s="46">
        <f t="shared" si="884"/>
        <v>0</v>
      </c>
      <c r="AQ289" s="348"/>
      <c r="AR289" s="349"/>
      <c r="AS289" s="349"/>
      <c r="AT289" s="351"/>
      <c r="AU289" s="347"/>
      <c r="AV289" s="46">
        <f t="shared" si="885"/>
        <v>0</v>
      </c>
      <c r="AW289" s="348"/>
      <c r="AX289" s="349"/>
      <c r="AY289" s="349"/>
      <c r="AZ289" s="350"/>
      <c r="BA289" s="347"/>
      <c r="BB289" s="46">
        <f t="shared" si="886"/>
        <v>0</v>
      </c>
      <c r="BC289" s="340"/>
      <c r="BD289" s="337"/>
      <c r="BE289" s="337"/>
      <c r="BF289" s="343"/>
      <c r="BG289" s="344"/>
      <c r="BH289" s="344"/>
      <c r="BI289" s="344"/>
      <c r="BJ289" s="367"/>
      <c r="BK289" s="367"/>
      <c r="BL289" s="367"/>
      <c r="BM289" s="367"/>
      <c r="BN289" s="367"/>
      <c r="BO289" s="367"/>
      <c r="BP289" s="367"/>
      <c r="BQ289" s="367"/>
      <c r="BR289" s="367"/>
      <c r="BS289" s="367"/>
      <c r="BT289" s="367"/>
      <c r="BU289" s="367"/>
      <c r="BV289" s="367"/>
      <c r="BW289" s="367"/>
      <c r="BX289" s="367"/>
      <c r="BY289" s="367"/>
      <c r="BZ289" s="367"/>
      <c r="CA289" s="367"/>
      <c r="CB289" s="367"/>
      <c r="CC289" s="382"/>
      <c r="CD289" s="382"/>
      <c r="CE289" s="382"/>
      <c r="CF289" s="382"/>
      <c r="CG289" s="382"/>
      <c r="CH289" s="382"/>
      <c r="CI289" s="382"/>
      <c r="CJ289" s="382"/>
      <c r="CK289" s="382"/>
      <c r="CL289" s="382"/>
      <c r="CM289" s="382"/>
      <c r="CN289" s="367"/>
      <c r="CO289" s="367"/>
      <c r="CP289" s="367"/>
      <c r="CQ289" s="367"/>
      <c r="CR289" s="367"/>
      <c r="CS289" s="367"/>
      <c r="CT289" s="367"/>
      <c r="CU289" s="367"/>
      <c r="CV289" s="367"/>
      <c r="CW289" s="367"/>
      <c r="CX289" s="367"/>
      <c r="CY289" s="367"/>
      <c r="CZ289" s="367"/>
      <c r="DA289" s="367"/>
      <c r="DB289" s="367"/>
      <c r="DC289" s="367"/>
      <c r="DD289" s="367"/>
      <c r="DE289" s="367"/>
      <c r="DF289" s="367"/>
      <c r="DG289" s="367"/>
      <c r="DH289" s="367"/>
      <c r="DI289" s="367"/>
      <c r="DJ289" s="367"/>
      <c r="DK289" s="367"/>
      <c r="DL289" s="367"/>
      <c r="DM289" s="367"/>
      <c r="DN289" s="367"/>
      <c r="DO289" s="367"/>
      <c r="DP289" s="367"/>
      <c r="DQ289" s="367"/>
      <c r="DR289" s="367"/>
      <c r="DS289" s="367"/>
      <c r="DT289" s="367"/>
      <c r="DU289" s="367"/>
      <c r="DV289" s="367"/>
      <c r="DW289" s="367"/>
      <c r="DX289" s="367"/>
      <c r="DY289" s="367"/>
      <c r="EE289" s="135"/>
      <c r="EG289" s="135"/>
      <c r="EH289" s="135"/>
      <c r="EI289" s="135"/>
      <c r="EJ289" s="135"/>
      <c r="EK289" s="135"/>
      <c r="EL289" s="135"/>
      <c r="EM289" s="135"/>
      <c r="EN289" s="135"/>
      <c r="EO289" s="135"/>
      <c r="EP289" s="135"/>
      <c r="ES289" s="135"/>
      <c r="ET289" s="135"/>
    </row>
    <row r="290" spans="1:151" outlineLevel="1">
      <c r="A290" s="353"/>
      <c r="B290" s="398"/>
      <c r="C290" s="42" t="str">
        <f t="shared" ref="C290" si="949">IF(D290="","", IF(D291&lt;&gt;"",D291,$N$265))</f>
        <v/>
      </c>
      <c r="D290" s="355"/>
      <c r="E290" s="111" t="str">
        <f>F290</f>
        <v/>
      </c>
      <c r="F290" s="51" t="str">
        <f t="shared" ref="F290" si="950">IF(G290 = "", "",IF(F291&lt;&gt; "",F291, $N$265))</f>
        <v/>
      </c>
      <c r="G290" s="340"/>
      <c r="H290" s="337"/>
      <c r="I290" s="337"/>
      <c r="J290" s="338"/>
      <c r="K290" s="111" t="str">
        <f>L290</f>
        <v/>
      </c>
      <c r="L290" s="51" t="str">
        <f t="shared" ref="L290" si="951">IF(M290 = "", "",IF(L291&lt;&gt; "",L291, $N$265))</f>
        <v/>
      </c>
      <c r="M290" s="340"/>
      <c r="N290" s="337"/>
      <c r="O290" s="337"/>
      <c r="P290" s="338"/>
      <c r="Q290" s="111" t="str">
        <f>R290</f>
        <v/>
      </c>
      <c r="R290" s="51" t="str">
        <f t="shared" ref="R290" si="952">IF(S290 = "", "",IF(R291&lt;&gt; "",R291, $N$265))</f>
        <v/>
      </c>
      <c r="S290" s="340"/>
      <c r="T290" s="337"/>
      <c r="U290" s="337"/>
      <c r="V290" s="338"/>
      <c r="W290" s="111" t="str">
        <f>X290</f>
        <v/>
      </c>
      <c r="X290" s="51" t="str">
        <f t="shared" ref="X290" si="953">IF(Y290 = "", "",IF(X291&lt;&gt; "",X291, $N$265))</f>
        <v/>
      </c>
      <c r="Y290" s="340"/>
      <c r="Z290" s="337"/>
      <c r="AA290" s="337"/>
      <c r="AB290" s="338"/>
      <c r="AC290" s="111" t="str">
        <f>AD290</f>
        <v/>
      </c>
      <c r="AD290" s="51" t="str">
        <f t="shared" ref="AD290" si="954">IF(AE290 = "", "",IF(AD291&lt;&gt; "",AD291, $N$265))</f>
        <v/>
      </c>
      <c r="AE290" s="340"/>
      <c r="AF290" s="337"/>
      <c r="AG290" s="337"/>
      <c r="AH290" s="341"/>
      <c r="AI290" s="111" t="str">
        <f>AJ290</f>
        <v/>
      </c>
      <c r="AJ290" s="51" t="str">
        <f t="shared" ref="AJ290" si="955">IF(AK290 = "", "",IF(AJ291&lt;&gt; "",AJ291, $N$265))</f>
        <v/>
      </c>
      <c r="AK290" s="340"/>
      <c r="AL290" s="337"/>
      <c r="AM290" s="337"/>
      <c r="AN290" s="342"/>
      <c r="AO290" s="111" t="str">
        <f>AP290</f>
        <v/>
      </c>
      <c r="AP290" s="51" t="str">
        <f t="shared" ref="AP290" si="956">IF(AQ290 = "", "",IF(AP291&lt;&gt; "",AP291, $N$265))</f>
        <v/>
      </c>
      <c r="AQ290" s="340"/>
      <c r="AR290" s="337"/>
      <c r="AS290" s="337"/>
      <c r="AT290" s="341"/>
      <c r="AU290" s="111" t="str">
        <f>AV290</f>
        <v/>
      </c>
      <c r="AV290" s="51" t="str">
        <f t="shared" ref="AV290" si="957">IF(AW290 = "", "",IF(AV291&lt;&gt; "",AV291, $N$265))</f>
        <v/>
      </c>
      <c r="AW290" s="340"/>
      <c r="AX290" s="337"/>
      <c r="AY290" s="337"/>
      <c r="AZ290" s="338"/>
      <c r="BA290" s="111" t="str">
        <f>BB290</f>
        <v/>
      </c>
      <c r="BB290" s="51" t="str">
        <f t="shared" ref="BB290" si="958">IF(BC290 = "", "",IF(BB291&lt;&gt; "",BB291, $N$265))</f>
        <v/>
      </c>
      <c r="BC290" s="357"/>
      <c r="BD290" s="358"/>
      <c r="BE290" s="358"/>
      <c r="BF290" s="359"/>
      <c r="BG290" s="344"/>
      <c r="BH290" s="344"/>
      <c r="BI290" s="344"/>
      <c r="BJ290" s="367"/>
      <c r="BK290" s="367"/>
      <c r="BL290" s="367"/>
      <c r="BM290" s="367"/>
      <c r="BN290" s="367"/>
      <c r="BO290" s="367"/>
      <c r="BP290" s="367"/>
      <c r="BQ290" s="367"/>
      <c r="BR290" s="367"/>
      <c r="BS290" s="367"/>
      <c r="BT290" s="367"/>
      <c r="BU290" s="367"/>
      <c r="BV290" s="367"/>
      <c r="BW290" s="367"/>
      <c r="BX290" s="367"/>
      <c r="BY290" s="367"/>
      <c r="BZ290" s="367"/>
      <c r="CA290" s="367"/>
      <c r="CB290" s="367"/>
      <c r="CC290" s="382"/>
      <c r="CD290" s="382"/>
      <c r="CE290" s="382"/>
      <c r="CF290" s="382"/>
      <c r="CG290" s="382"/>
      <c r="CH290" s="382"/>
      <c r="CI290" s="382"/>
      <c r="CJ290" s="382"/>
      <c r="CK290" s="382"/>
      <c r="CL290" s="382"/>
      <c r="CM290" s="382"/>
      <c r="CN290" s="367"/>
      <c r="CO290" s="367"/>
      <c r="CP290" s="367"/>
      <c r="CQ290" s="367"/>
      <c r="CR290" s="367"/>
      <c r="CS290" s="367"/>
      <c r="CT290" s="367"/>
      <c r="CU290" s="367"/>
      <c r="CV290" s="367"/>
      <c r="CW290" s="367"/>
      <c r="CX290" s="367"/>
      <c r="CY290" s="367"/>
      <c r="CZ290" s="367"/>
      <c r="DA290" s="367"/>
      <c r="DB290" s="367"/>
      <c r="DC290" s="367"/>
      <c r="DD290" s="367"/>
      <c r="DE290" s="367"/>
      <c r="DF290" s="367"/>
      <c r="DG290" s="367"/>
      <c r="DH290" s="367"/>
      <c r="DI290" s="367"/>
      <c r="DJ290" s="367"/>
      <c r="DK290" s="367"/>
      <c r="DL290" s="367"/>
      <c r="DM290" s="367"/>
      <c r="DN290" s="367"/>
      <c r="DO290" s="367"/>
      <c r="DP290" s="367"/>
      <c r="DQ290" s="367"/>
      <c r="DR290" s="367"/>
      <c r="DS290" s="367"/>
      <c r="DT290" s="367"/>
      <c r="DU290" s="367"/>
      <c r="DV290" s="367"/>
      <c r="DW290" s="367"/>
      <c r="DX290" s="367"/>
      <c r="DY290" s="367"/>
      <c r="EE290" s="135"/>
      <c r="EG290" s="135"/>
      <c r="EH290" s="135"/>
      <c r="EI290" s="135"/>
      <c r="EJ290" s="135"/>
      <c r="EK290" s="135"/>
      <c r="EL290" s="135"/>
      <c r="EM290" s="135"/>
      <c r="EN290" s="135"/>
      <c r="EO290" s="135"/>
      <c r="EP290" s="135"/>
      <c r="ES290" s="135"/>
      <c r="ET290" s="135"/>
    </row>
    <row r="291" spans="1:151" outlineLevel="1">
      <c r="A291" s="17">
        <f>IF(ISBLANK(D289),0,IF(CODE(D289)&gt;64,1,0))</f>
        <v>0</v>
      </c>
      <c r="B291" s="398"/>
      <c r="C291" s="360"/>
      <c r="D291" s="333"/>
      <c r="E291" s="361"/>
      <c r="F291" s="339"/>
      <c r="G291" s="340"/>
      <c r="H291" s="337"/>
      <c r="I291" s="337"/>
      <c r="J291" s="338"/>
      <c r="K291" s="361"/>
      <c r="L291" s="339"/>
      <c r="M291" s="340"/>
      <c r="N291" s="337"/>
      <c r="O291" s="337"/>
      <c r="P291" s="338"/>
      <c r="Q291" s="361"/>
      <c r="R291" s="339"/>
      <c r="S291" s="340"/>
      <c r="T291" s="337"/>
      <c r="U291" s="337"/>
      <c r="V291" s="338"/>
      <c r="W291" s="361"/>
      <c r="X291" s="339"/>
      <c r="Y291" s="340"/>
      <c r="Z291" s="337"/>
      <c r="AA291" s="337"/>
      <c r="AB291" s="338"/>
      <c r="AC291" s="361"/>
      <c r="AD291" s="339"/>
      <c r="AE291" s="340"/>
      <c r="AF291" s="337"/>
      <c r="AG291" s="337"/>
      <c r="AH291" s="341"/>
      <c r="AI291" s="361"/>
      <c r="AJ291" s="339"/>
      <c r="AK291" s="340"/>
      <c r="AL291" s="337"/>
      <c r="AM291" s="337"/>
      <c r="AN291" s="342"/>
      <c r="AO291" s="361"/>
      <c r="AP291" s="339"/>
      <c r="AQ291" s="340"/>
      <c r="AR291" s="337"/>
      <c r="AS291" s="337"/>
      <c r="AT291" s="341"/>
      <c r="AU291" s="361"/>
      <c r="AV291" s="339"/>
      <c r="AW291" s="340"/>
      <c r="AX291" s="337"/>
      <c r="AY291" s="337"/>
      <c r="AZ291" s="338"/>
      <c r="BA291" s="361"/>
      <c r="BB291" s="339"/>
      <c r="BC291" s="340"/>
      <c r="BD291" s="337"/>
      <c r="BE291" s="337"/>
      <c r="BF291" s="343"/>
      <c r="BG291" s="344"/>
      <c r="BH291" s="344"/>
      <c r="BI291" s="344"/>
      <c r="BJ291" s="367"/>
      <c r="BK291" s="367"/>
      <c r="BL291" s="367"/>
      <c r="BM291" s="367"/>
      <c r="BN291" s="367"/>
      <c r="BO291" s="367"/>
      <c r="BP291" s="367"/>
      <c r="BQ291" s="367"/>
      <c r="BR291" s="367"/>
      <c r="BS291" s="367"/>
      <c r="BT291" s="367"/>
      <c r="BU291" s="367"/>
      <c r="BV291" s="367"/>
      <c r="BW291" s="367"/>
      <c r="BX291" s="367"/>
      <c r="BY291" s="367"/>
      <c r="BZ291" s="367"/>
      <c r="CA291" s="367"/>
      <c r="CB291" s="367"/>
      <c r="CC291" s="382"/>
      <c r="CD291" s="382"/>
      <c r="CE291" s="382"/>
      <c r="CF291" s="382"/>
      <c r="CG291" s="382"/>
      <c r="CH291" s="382"/>
      <c r="CI291" s="382"/>
      <c r="CJ291" s="382"/>
      <c r="CK291" s="382"/>
      <c r="CL291" s="382"/>
      <c r="CM291" s="382"/>
      <c r="CN291" s="367"/>
      <c r="CO291" s="367"/>
      <c r="CP291" s="367"/>
      <c r="CQ291" s="367"/>
      <c r="CR291" s="367"/>
      <c r="CS291" s="367"/>
      <c r="CT291" s="367"/>
      <c r="CU291" s="367"/>
      <c r="CV291" s="367"/>
      <c r="CW291" s="367"/>
      <c r="CX291" s="367"/>
      <c r="CY291" s="367"/>
      <c r="CZ291" s="367"/>
      <c r="DA291" s="367"/>
      <c r="DB291" s="367"/>
      <c r="DC291" s="367"/>
      <c r="DD291" s="367"/>
      <c r="DE291" s="367"/>
      <c r="DF291" s="367"/>
      <c r="DG291" s="367"/>
      <c r="DH291" s="367"/>
      <c r="DI291" s="367"/>
      <c r="DJ291" s="367"/>
      <c r="DK291" s="367"/>
      <c r="DL291" s="367"/>
      <c r="DM291" s="367"/>
      <c r="DN291" s="367"/>
      <c r="DO291" s="367"/>
      <c r="DP291" s="367"/>
      <c r="DQ291" s="367"/>
      <c r="DR291" s="367"/>
      <c r="DS291" s="367"/>
      <c r="DT291" s="367"/>
      <c r="DU291" s="367"/>
      <c r="DV291" s="367"/>
      <c r="DW291" s="367"/>
      <c r="DX291" s="367"/>
      <c r="DY291" s="367"/>
      <c r="EE291" s="135"/>
      <c r="EG291" s="135"/>
      <c r="EH291" s="135"/>
      <c r="EI291" s="135"/>
      <c r="EJ291" s="135"/>
      <c r="EK291" s="135"/>
      <c r="EL291" s="135"/>
      <c r="EM291" s="135"/>
      <c r="EN291" s="135"/>
      <c r="EO291" s="135"/>
      <c r="EP291" s="135"/>
      <c r="ES291" s="135"/>
      <c r="ET291" s="135"/>
    </row>
    <row r="292" spans="1:151" outlineLevel="1">
      <c r="A292" s="17">
        <f>IF(ISBLANK(D290),0,IF(CODE(D290)&gt;64,1,0))</f>
        <v>0</v>
      </c>
      <c r="B292" s="18">
        <f t="shared" si="897"/>
        <v>0</v>
      </c>
      <c r="C292" s="384"/>
      <c r="D292" s="19">
        <f t="shared" si="898"/>
        <v>0</v>
      </c>
      <c r="E292" s="347"/>
      <c r="F292" s="46">
        <f t="shared" si="878"/>
        <v>0</v>
      </c>
      <c r="G292" s="348"/>
      <c r="H292" s="349"/>
      <c r="I292" s="349"/>
      <c r="J292" s="350"/>
      <c r="K292" s="347"/>
      <c r="L292" s="46">
        <f t="shared" si="879"/>
        <v>0</v>
      </c>
      <c r="M292" s="348"/>
      <c r="N292" s="349"/>
      <c r="O292" s="349"/>
      <c r="P292" s="350"/>
      <c r="Q292" s="347"/>
      <c r="R292" s="46">
        <f t="shared" si="880"/>
        <v>0</v>
      </c>
      <c r="S292" s="348"/>
      <c r="T292" s="349"/>
      <c r="U292" s="349"/>
      <c r="V292" s="350"/>
      <c r="W292" s="347"/>
      <c r="X292" s="46">
        <f t="shared" si="881"/>
        <v>0</v>
      </c>
      <c r="Y292" s="348"/>
      <c r="Z292" s="349"/>
      <c r="AA292" s="349"/>
      <c r="AB292" s="350"/>
      <c r="AC292" s="347"/>
      <c r="AD292" s="46">
        <f t="shared" si="882"/>
        <v>0</v>
      </c>
      <c r="AE292" s="348"/>
      <c r="AF292" s="349"/>
      <c r="AG292" s="349"/>
      <c r="AH292" s="351"/>
      <c r="AI292" s="347"/>
      <c r="AJ292" s="46">
        <f t="shared" si="883"/>
        <v>0</v>
      </c>
      <c r="AK292" s="348"/>
      <c r="AL292" s="349"/>
      <c r="AM292" s="349"/>
      <c r="AN292" s="352"/>
      <c r="AO292" s="347"/>
      <c r="AP292" s="46">
        <f t="shared" si="884"/>
        <v>0</v>
      </c>
      <c r="AQ292" s="348"/>
      <c r="AR292" s="349"/>
      <c r="AS292" s="349"/>
      <c r="AT292" s="351"/>
      <c r="AU292" s="347"/>
      <c r="AV292" s="46">
        <f t="shared" si="885"/>
        <v>0</v>
      </c>
      <c r="AW292" s="348"/>
      <c r="AX292" s="349"/>
      <c r="AY292" s="349"/>
      <c r="AZ292" s="350"/>
      <c r="BA292" s="347"/>
      <c r="BB292" s="46">
        <f t="shared" si="886"/>
        <v>0</v>
      </c>
      <c r="BC292" s="340"/>
      <c r="BD292" s="337"/>
      <c r="BE292" s="337"/>
      <c r="BF292" s="343"/>
      <c r="BG292" s="344"/>
      <c r="BH292" s="344"/>
      <c r="BI292" s="344"/>
      <c r="BJ292" s="367"/>
      <c r="BK292" s="367"/>
      <c r="BL292" s="367"/>
      <c r="BM292" s="367"/>
      <c r="BN292" s="367"/>
      <c r="BO292" s="367"/>
      <c r="BP292" s="367"/>
      <c r="BQ292" s="367"/>
      <c r="BR292" s="367"/>
      <c r="BS292" s="367"/>
      <c r="BT292" s="367"/>
      <c r="BU292" s="367"/>
      <c r="BV292" s="367"/>
      <c r="BW292" s="367"/>
      <c r="BX292" s="367"/>
      <c r="BY292" s="367"/>
      <c r="BZ292" s="367"/>
      <c r="CA292" s="367"/>
      <c r="CB292" s="367"/>
      <c r="CC292" s="382"/>
      <c r="CD292" s="382"/>
      <c r="CE292" s="382"/>
      <c r="CF292" s="382"/>
      <c r="CG292" s="382"/>
      <c r="CH292" s="382"/>
      <c r="CI292" s="382"/>
      <c r="CJ292" s="382"/>
      <c r="CK292" s="382"/>
      <c r="CL292" s="382"/>
      <c r="CM292" s="382"/>
      <c r="CN292" s="367"/>
      <c r="CO292" s="367"/>
      <c r="CP292" s="367"/>
      <c r="CQ292" s="367"/>
      <c r="CR292" s="367"/>
      <c r="CS292" s="367"/>
      <c r="CT292" s="367"/>
      <c r="CU292" s="367"/>
      <c r="CV292" s="367"/>
      <c r="CW292" s="367"/>
      <c r="CX292" s="367"/>
      <c r="CY292" s="367"/>
      <c r="CZ292" s="367"/>
      <c r="DA292" s="367"/>
      <c r="DB292" s="367"/>
      <c r="DC292" s="367"/>
      <c r="DD292" s="367"/>
      <c r="DE292" s="367"/>
      <c r="DF292" s="367"/>
      <c r="DG292" s="367"/>
      <c r="DH292" s="367"/>
      <c r="DI292" s="367"/>
      <c r="DJ292" s="367"/>
      <c r="DK292" s="367"/>
      <c r="DL292" s="367"/>
      <c r="DM292" s="367"/>
      <c r="DN292" s="367"/>
      <c r="DO292" s="367"/>
      <c r="DP292" s="367"/>
      <c r="DQ292" s="367"/>
      <c r="DR292" s="367"/>
      <c r="DS292" s="367"/>
      <c r="DT292" s="367"/>
      <c r="DU292" s="367"/>
      <c r="DV292" s="367"/>
      <c r="DW292" s="367"/>
      <c r="DX292" s="367"/>
      <c r="DY292" s="367"/>
      <c r="EE292" s="135"/>
      <c r="EG292" s="135"/>
      <c r="EH292" s="135"/>
      <c r="EI292" s="135"/>
      <c r="EJ292" s="135"/>
      <c r="EK292" s="135"/>
      <c r="EL292" s="135"/>
      <c r="EM292" s="135"/>
      <c r="EN292" s="135"/>
      <c r="EO292" s="135"/>
      <c r="EP292" s="135"/>
      <c r="ES292" s="135"/>
      <c r="ET292" s="135"/>
    </row>
    <row r="293" spans="1:151" outlineLevel="1">
      <c r="A293" s="353"/>
      <c r="B293" s="398"/>
      <c r="C293" s="42" t="str">
        <f t="shared" ref="C293" si="959">IF(D293="","", IF(D294&lt;&gt;"",D294,$N$265))</f>
        <v/>
      </c>
      <c r="D293" s="355"/>
      <c r="E293" s="111" t="str">
        <f>F293</f>
        <v/>
      </c>
      <c r="F293" s="51" t="str">
        <f t="shared" ref="F293" si="960">IF(G293 = "", "",IF(F294&lt;&gt; "",F294, $N$265))</f>
        <v/>
      </c>
      <c r="G293" s="340"/>
      <c r="H293" s="337"/>
      <c r="I293" s="337"/>
      <c r="J293" s="338"/>
      <c r="K293" s="111" t="str">
        <f>L293</f>
        <v/>
      </c>
      <c r="L293" s="51" t="str">
        <f t="shared" ref="L293" si="961">IF(M293 = "", "",IF(L294&lt;&gt; "",L294, $N$265))</f>
        <v/>
      </c>
      <c r="M293" s="340"/>
      <c r="N293" s="337"/>
      <c r="O293" s="337"/>
      <c r="P293" s="338"/>
      <c r="Q293" s="111" t="str">
        <f>R293</f>
        <v/>
      </c>
      <c r="R293" s="51" t="str">
        <f t="shared" ref="R293" si="962">IF(S293 = "", "",IF(R294&lt;&gt; "",R294, $N$265))</f>
        <v/>
      </c>
      <c r="S293" s="340"/>
      <c r="T293" s="337"/>
      <c r="U293" s="337"/>
      <c r="V293" s="338"/>
      <c r="W293" s="111" t="str">
        <f>X293</f>
        <v/>
      </c>
      <c r="X293" s="51" t="str">
        <f t="shared" ref="X293" si="963">IF(Y293 = "", "",IF(X294&lt;&gt; "",X294, $N$265))</f>
        <v/>
      </c>
      <c r="Y293" s="340"/>
      <c r="Z293" s="337"/>
      <c r="AA293" s="337"/>
      <c r="AB293" s="338"/>
      <c r="AC293" s="111" t="str">
        <f>AD293</f>
        <v/>
      </c>
      <c r="AD293" s="51" t="str">
        <f t="shared" ref="AD293" si="964">IF(AE293 = "", "",IF(AD294&lt;&gt; "",AD294, $N$265))</f>
        <v/>
      </c>
      <c r="AE293" s="340"/>
      <c r="AF293" s="337"/>
      <c r="AG293" s="337"/>
      <c r="AH293" s="341"/>
      <c r="AI293" s="111" t="str">
        <f>AJ293</f>
        <v/>
      </c>
      <c r="AJ293" s="51" t="str">
        <f t="shared" ref="AJ293" si="965">IF(AK293 = "", "",IF(AJ294&lt;&gt; "",AJ294, $N$265))</f>
        <v/>
      </c>
      <c r="AK293" s="340"/>
      <c r="AL293" s="337"/>
      <c r="AM293" s="337"/>
      <c r="AN293" s="342"/>
      <c r="AO293" s="111" t="str">
        <f>AP293</f>
        <v/>
      </c>
      <c r="AP293" s="51" t="str">
        <f t="shared" ref="AP293" si="966">IF(AQ293 = "", "",IF(AP294&lt;&gt; "",AP294, $N$265))</f>
        <v/>
      </c>
      <c r="AQ293" s="340"/>
      <c r="AR293" s="337"/>
      <c r="AS293" s="337"/>
      <c r="AT293" s="341"/>
      <c r="AU293" s="111" t="str">
        <f>AV293</f>
        <v/>
      </c>
      <c r="AV293" s="51" t="str">
        <f t="shared" ref="AV293" si="967">IF(AW293 = "", "",IF(AV294&lt;&gt; "",AV294, $N$265))</f>
        <v/>
      </c>
      <c r="AW293" s="340"/>
      <c r="AX293" s="337"/>
      <c r="AY293" s="337"/>
      <c r="AZ293" s="338"/>
      <c r="BA293" s="111" t="str">
        <f>BB293</f>
        <v/>
      </c>
      <c r="BB293" s="51" t="str">
        <f t="shared" ref="BB293" si="968">IF(BC293 = "", "",IF(BB294&lt;&gt; "",BB294, $N$265))</f>
        <v/>
      </c>
      <c r="BC293" s="357"/>
      <c r="BD293" s="358"/>
      <c r="BE293" s="358"/>
      <c r="BF293" s="359"/>
      <c r="BG293" s="344"/>
      <c r="BH293" s="344"/>
      <c r="BI293" s="344"/>
      <c r="BJ293" s="367"/>
      <c r="BK293" s="367"/>
      <c r="BL293" s="367"/>
      <c r="BM293" s="367"/>
      <c r="BN293" s="367"/>
      <c r="BO293" s="367"/>
      <c r="BP293" s="367"/>
      <c r="BQ293" s="367"/>
      <c r="BR293" s="367"/>
      <c r="BS293" s="367"/>
      <c r="BT293" s="367"/>
      <c r="BU293" s="367"/>
      <c r="BV293" s="367"/>
      <c r="BW293" s="367"/>
      <c r="BX293" s="367"/>
      <c r="BY293" s="367"/>
      <c r="BZ293" s="367"/>
      <c r="CA293" s="367"/>
      <c r="CB293" s="367"/>
      <c r="CC293" s="382"/>
      <c r="CD293" s="382"/>
      <c r="CE293" s="382"/>
      <c r="CF293" s="382"/>
      <c r="CG293" s="382"/>
      <c r="CH293" s="382"/>
      <c r="CI293" s="382"/>
      <c r="CJ293" s="382"/>
      <c r="CK293" s="382"/>
      <c r="CL293" s="382"/>
      <c r="CM293" s="382"/>
      <c r="CN293" s="367"/>
      <c r="CO293" s="367"/>
      <c r="CP293" s="367"/>
      <c r="CQ293" s="367"/>
      <c r="CR293" s="367"/>
      <c r="CS293" s="367"/>
      <c r="CT293" s="367"/>
      <c r="CU293" s="367"/>
      <c r="CV293" s="367"/>
      <c r="CW293" s="367"/>
      <c r="CX293" s="367"/>
      <c r="CY293" s="367"/>
      <c r="CZ293" s="367"/>
      <c r="DA293" s="367"/>
      <c r="DB293" s="367"/>
      <c r="DC293" s="367"/>
      <c r="DD293" s="367"/>
      <c r="DE293" s="367"/>
      <c r="DF293" s="367"/>
      <c r="DG293" s="367"/>
      <c r="DH293" s="367"/>
      <c r="DI293" s="367"/>
      <c r="DJ293" s="367"/>
      <c r="DK293" s="367"/>
      <c r="DL293" s="367"/>
      <c r="DM293" s="367"/>
      <c r="DN293" s="367"/>
      <c r="DO293" s="367"/>
      <c r="DP293" s="367"/>
      <c r="DQ293" s="367"/>
      <c r="DR293" s="367"/>
      <c r="DS293" s="367"/>
      <c r="DT293" s="367"/>
      <c r="DU293" s="367"/>
      <c r="DV293" s="367"/>
      <c r="DW293" s="367"/>
      <c r="DX293" s="367"/>
      <c r="DY293" s="367"/>
      <c r="EE293" s="135"/>
      <c r="EG293" s="135"/>
      <c r="EH293" s="135"/>
      <c r="EI293" s="135"/>
      <c r="EJ293" s="135"/>
      <c r="EK293" s="135"/>
      <c r="EL293" s="135"/>
      <c r="EM293" s="135"/>
      <c r="EN293" s="135"/>
      <c r="EO293" s="135"/>
      <c r="EP293" s="135"/>
      <c r="ES293" s="135"/>
      <c r="ET293" s="135"/>
    </row>
    <row r="294" spans="1:151" outlineLevel="1">
      <c r="A294" s="17">
        <f>IF(ISBLANK(D292),0,IF(CODE(D292)&gt;64,1,0))</f>
        <v>0</v>
      </c>
      <c r="B294" s="398"/>
      <c r="C294" s="360"/>
      <c r="D294" s="333"/>
      <c r="E294" s="361"/>
      <c r="F294" s="339"/>
      <c r="G294" s="340"/>
      <c r="H294" s="337"/>
      <c r="I294" s="337"/>
      <c r="J294" s="338"/>
      <c r="K294" s="361"/>
      <c r="L294" s="339"/>
      <c r="M294" s="340"/>
      <c r="N294" s="337"/>
      <c r="O294" s="337"/>
      <c r="P294" s="338"/>
      <c r="Q294" s="361"/>
      <c r="R294" s="339"/>
      <c r="S294" s="340"/>
      <c r="T294" s="337"/>
      <c r="U294" s="337"/>
      <c r="V294" s="338"/>
      <c r="W294" s="361"/>
      <c r="X294" s="339"/>
      <c r="Y294" s="340"/>
      <c r="Z294" s="337"/>
      <c r="AA294" s="337"/>
      <c r="AB294" s="338"/>
      <c r="AC294" s="361"/>
      <c r="AD294" s="339"/>
      <c r="AE294" s="340"/>
      <c r="AF294" s="337"/>
      <c r="AG294" s="337"/>
      <c r="AH294" s="341"/>
      <c r="AI294" s="361"/>
      <c r="AJ294" s="339"/>
      <c r="AK294" s="340"/>
      <c r="AL294" s="337"/>
      <c r="AM294" s="337"/>
      <c r="AN294" s="342"/>
      <c r="AO294" s="361"/>
      <c r="AP294" s="339"/>
      <c r="AQ294" s="340"/>
      <c r="AR294" s="337"/>
      <c r="AS294" s="337"/>
      <c r="AT294" s="341"/>
      <c r="AU294" s="361"/>
      <c r="AV294" s="339"/>
      <c r="AW294" s="340"/>
      <c r="AX294" s="337"/>
      <c r="AY294" s="337"/>
      <c r="AZ294" s="338"/>
      <c r="BA294" s="361"/>
      <c r="BB294" s="339"/>
      <c r="BC294" s="340"/>
      <c r="BD294" s="337"/>
      <c r="BE294" s="337"/>
      <c r="BF294" s="343"/>
      <c r="BG294" s="344"/>
      <c r="BH294" s="344"/>
      <c r="BI294" s="344"/>
      <c r="BJ294" s="367"/>
      <c r="BK294" s="367"/>
      <c r="BL294" s="367"/>
      <c r="BM294" s="367"/>
      <c r="BN294" s="367"/>
      <c r="BO294" s="367"/>
      <c r="BP294" s="367"/>
      <c r="BQ294" s="367"/>
      <c r="BR294" s="367"/>
      <c r="BS294" s="367"/>
      <c r="BT294" s="367"/>
      <c r="BU294" s="367"/>
      <c r="BV294" s="367"/>
      <c r="BW294" s="367"/>
      <c r="BX294" s="367"/>
      <c r="BY294" s="367"/>
      <c r="BZ294" s="367"/>
      <c r="CA294" s="367"/>
      <c r="CB294" s="367"/>
      <c r="CC294" s="382"/>
      <c r="CD294" s="382"/>
      <c r="CE294" s="382"/>
      <c r="CF294" s="382"/>
      <c r="CG294" s="382"/>
      <c r="CH294" s="382"/>
      <c r="CI294" s="382"/>
      <c r="CJ294" s="382"/>
      <c r="CK294" s="382"/>
      <c r="CL294" s="382"/>
      <c r="CM294" s="382"/>
      <c r="CN294" s="367"/>
      <c r="CO294" s="367"/>
      <c r="CP294" s="367"/>
      <c r="CQ294" s="367"/>
      <c r="CR294" s="367"/>
      <c r="CS294" s="367"/>
      <c r="CT294" s="367"/>
      <c r="CU294" s="367"/>
      <c r="CV294" s="367"/>
      <c r="CW294" s="367"/>
      <c r="CX294" s="367"/>
      <c r="CY294" s="367"/>
      <c r="CZ294" s="367"/>
      <c r="DA294" s="367"/>
      <c r="DB294" s="367"/>
      <c r="DC294" s="367"/>
      <c r="DD294" s="367"/>
      <c r="DE294" s="367"/>
      <c r="DF294" s="367"/>
      <c r="DG294" s="367"/>
      <c r="DH294" s="367"/>
      <c r="DI294" s="367"/>
      <c r="DJ294" s="367"/>
      <c r="DK294" s="367"/>
      <c r="DL294" s="367"/>
      <c r="DM294" s="367"/>
      <c r="DN294" s="367"/>
      <c r="DO294" s="367"/>
      <c r="DP294" s="367"/>
      <c r="DQ294" s="367"/>
      <c r="DR294" s="367"/>
      <c r="DS294" s="367"/>
      <c r="DT294" s="367"/>
      <c r="DU294" s="367"/>
      <c r="DV294" s="367"/>
      <c r="DW294" s="367"/>
      <c r="DX294" s="367"/>
      <c r="DY294" s="367"/>
      <c r="EE294" s="135"/>
      <c r="EG294" s="135"/>
      <c r="EH294" s="135"/>
      <c r="EI294" s="135"/>
      <c r="EJ294" s="135"/>
      <c r="EK294" s="135"/>
      <c r="EL294" s="135"/>
      <c r="EM294" s="135"/>
      <c r="EN294" s="135"/>
      <c r="EO294" s="135"/>
      <c r="EP294" s="135"/>
      <c r="ES294" s="135"/>
      <c r="ET294" s="135"/>
    </row>
    <row r="295" spans="1:151" outlineLevel="1">
      <c r="A295" s="17">
        <f>IF(ISBLANK(D293),0,IF(CODE(D293)&gt;64,1,0))</f>
        <v>0</v>
      </c>
      <c r="B295" s="18">
        <f t="shared" si="897"/>
        <v>0</v>
      </c>
      <c r="C295" s="384"/>
      <c r="D295" s="19">
        <f t="shared" si="898"/>
        <v>0</v>
      </c>
      <c r="E295" s="347"/>
      <c r="F295" s="46">
        <f t="shared" si="878"/>
        <v>0</v>
      </c>
      <c r="G295" s="348"/>
      <c r="H295" s="349"/>
      <c r="I295" s="349"/>
      <c r="J295" s="350"/>
      <c r="K295" s="347"/>
      <c r="L295" s="46">
        <f t="shared" si="879"/>
        <v>0</v>
      </c>
      <c r="M295" s="348"/>
      <c r="N295" s="349"/>
      <c r="O295" s="349"/>
      <c r="P295" s="350"/>
      <c r="Q295" s="347"/>
      <c r="R295" s="46">
        <f t="shared" si="880"/>
        <v>0</v>
      </c>
      <c r="S295" s="348"/>
      <c r="T295" s="349"/>
      <c r="U295" s="349"/>
      <c r="V295" s="350"/>
      <c r="W295" s="347"/>
      <c r="X295" s="46">
        <f t="shared" si="881"/>
        <v>0</v>
      </c>
      <c r="Y295" s="348"/>
      <c r="Z295" s="349"/>
      <c r="AA295" s="349"/>
      <c r="AB295" s="350"/>
      <c r="AC295" s="347"/>
      <c r="AD295" s="46">
        <f t="shared" si="882"/>
        <v>0</v>
      </c>
      <c r="AE295" s="349"/>
      <c r="AF295" s="349"/>
      <c r="AG295" s="349"/>
      <c r="AH295" s="351"/>
      <c r="AI295" s="347"/>
      <c r="AJ295" s="46">
        <f t="shared" si="883"/>
        <v>0</v>
      </c>
      <c r="AK295" s="349"/>
      <c r="AL295" s="349"/>
      <c r="AM295" s="349"/>
      <c r="AN295" s="352"/>
      <c r="AO295" s="347"/>
      <c r="AP295" s="46">
        <f t="shared" si="884"/>
        <v>0</v>
      </c>
      <c r="AQ295" s="349"/>
      <c r="AR295" s="349"/>
      <c r="AS295" s="349"/>
      <c r="AT295" s="351"/>
      <c r="AU295" s="347"/>
      <c r="AV295" s="46">
        <f t="shared" si="885"/>
        <v>0</v>
      </c>
      <c r="AW295" s="348"/>
      <c r="AX295" s="349"/>
      <c r="AY295" s="349"/>
      <c r="AZ295" s="350"/>
      <c r="BA295" s="347"/>
      <c r="BB295" s="46">
        <f t="shared" si="886"/>
        <v>0</v>
      </c>
      <c r="BC295" s="340"/>
      <c r="BD295" s="337"/>
      <c r="BE295" s="337"/>
      <c r="BF295" s="343"/>
      <c r="BG295" s="344"/>
      <c r="BH295" s="344"/>
      <c r="BI295" s="344"/>
      <c r="BJ295" s="367"/>
      <c r="BK295" s="367"/>
      <c r="BL295" s="367"/>
      <c r="BM295" s="367"/>
      <c r="BN295" s="367"/>
      <c r="BO295" s="367"/>
      <c r="BP295" s="367"/>
      <c r="BQ295" s="367"/>
      <c r="BR295" s="367"/>
      <c r="BS295" s="367"/>
      <c r="BT295" s="367"/>
      <c r="BU295" s="367"/>
      <c r="BV295" s="367"/>
      <c r="BW295" s="367"/>
      <c r="BX295" s="367"/>
      <c r="BY295" s="367"/>
      <c r="BZ295" s="367"/>
      <c r="CA295" s="367"/>
      <c r="CB295" s="367"/>
      <c r="CC295" s="382"/>
      <c r="CD295" s="382"/>
      <c r="CE295" s="382"/>
      <c r="CF295" s="382"/>
      <c r="CG295" s="382"/>
      <c r="CH295" s="382"/>
      <c r="CI295" s="382"/>
      <c r="CJ295" s="382"/>
      <c r="CK295" s="382"/>
      <c r="CL295" s="382"/>
      <c r="CM295" s="382"/>
      <c r="CN295" s="367"/>
      <c r="CO295" s="367"/>
      <c r="CP295" s="367"/>
      <c r="CQ295" s="367"/>
      <c r="CR295" s="367"/>
      <c r="CS295" s="367"/>
      <c r="CT295" s="367"/>
      <c r="CU295" s="367"/>
      <c r="CV295" s="367"/>
      <c r="CW295" s="367"/>
      <c r="CX295" s="367"/>
      <c r="CY295" s="367"/>
      <c r="CZ295" s="367"/>
      <c r="DA295" s="367"/>
      <c r="DB295" s="367"/>
      <c r="DC295" s="367"/>
      <c r="DD295" s="367"/>
      <c r="DE295" s="367"/>
      <c r="DF295" s="367"/>
      <c r="DG295" s="367"/>
      <c r="DH295" s="367"/>
      <c r="DI295" s="367"/>
      <c r="DJ295" s="367"/>
      <c r="DK295" s="367"/>
      <c r="DL295" s="367"/>
      <c r="DM295" s="367"/>
      <c r="DN295" s="367"/>
      <c r="DO295" s="367"/>
      <c r="DP295" s="367"/>
      <c r="DQ295" s="367"/>
      <c r="DR295" s="367"/>
      <c r="DS295" s="367"/>
      <c r="DT295" s="367"/>
      <c r="DU295" s="367"/>
      <c r="DV295" s="367"/>
      <c r="DW295" s="367"/>
      <c r="DX295" s="367"/>
      <c r="DY295" s="367"/>
      <c r="EE295" s="135"/>
      <c r="EG295" s="135"/>
      <c r="EH295" s="135"/>
      <c r="EI295" s="135"/>
      <c r="EJ295" s="135"/>
      <c r="EK295" s="135"/>
      <c r="EL295" s="135"/>
      <c r="EM295" s="135"/>
      <c r="EN295" s="135"/>
      <c r="EO295" s="135"/>
      <c r="EP295" s="135"/>
      <c r="ES295" s="135"/>
      <c r="ET295" s="135"/>
    </row>
    <row r="296" spans="1:151" outlineLevel="1">
      <c r="A296" s="353"/>
      <c r="B296" s="398"/>
      <c r="C296" s="42" t="str">
        <f t="shared" ref="C296" si="969">IF(D296="","", IF(D297&lt;&gt;"",D297,$N$265))</f>
        <v/>
      </c>
      <c r="D296" s="355"/>
      <c r="E296" s="111" t="str">
        <f>F296</f>
        <v/>
      </c>
      <c r="F296" s="51" t="str">
        <f t="shared" ref="F296" si="970">IF(G296 = "", "",IF(F297&lt;&gt; "",F297, $N$265))</f>
        <v/>
      </c>
      <c r="G296" s="340"/>
      <c r="H296" s="337"/>
      <c r="I296" s="337"/>
      <c r="J296" s="338"/>
      <c r="K296" s="111" t="str">
        <f>L296</f>
        <v/>
      </c>
      <c r="L296" s="51" t="str">
        <f t="shared" ref="L296" si="971">IF(M296 = "", "",IF(L297&lt;&gt; "",L297, $N$265))</f>
        <v/>
      </c>
      <c r="M296" s="340"/>
      <c r="N296" s="337"/>
      <c r="O296" s="337"/>
      <c r="P296" s="338"/>
      <c r="Q296" s="111" t="str">
        <f>R296</f>
        <v/>
      </c>
      <c r="R296" s="51" t="str">
        <f t="shared" ref="R296" si="972">IF(S296 = "", "",IF(R297&lt;&gt; "",R297, $N$265))</f>
        <v/>
      </c>
      <c r="S296" s="340"/>
      <c r="T296" s="337"/>
      <c r="U296" s="337"/>
      <c r="V296" s="338"/>
      <c r="W296" s="111" t="str">
        <f>X296</f>
        <v/>
      </c>
      <c r="X296" s="51" t="str">
        <f t="shared" ref="X296" si="973">IF(Y296 = "", "",IF(X297&lt;&gt; "",X297, $N$265))</f>
        <v/>
      </c>
      <c r="Y296" s="340"/>
      <c r="Z296" s="337"/>
      <c r="AA296" s="337"/>
      <c r="AB296" s="338"/>
      <c r="AC296" s="111" t="str">
        <f>AD296</f>
        <v/>
      </c>
      <c r="AD296" s="51" t="str">
        <f t="shared" ref="AD296" si="974">IF(AE296 = "", "",IF(AD297&lt;&gt; "",AD297, $N$265))</f>
        <v/>
      </c>
      <c r="AE296" s="340"/>
      <c r="AF296" s="337"/>
      <c r="AG296" s="337"/>
      <c r="AH296" s="341"/>
      <c r="AI296" s="111" t="str">
        <f>AJ296</f>
        <v/>
      </c>
      <c r="AJ296" s="51" t="str">
        <f t="shared" ref="AJ296" si="975">IF(AK296 = "", "",IF(AJ297&lt;&gt; "",AJ297, $N$265))</f>
        <v/>
      </c>
      <c r="AK296" s="340"/>
      <c r="AL296" s="337"/>
      <c r="AM296" s="337"/>
      <c r="AN296" s="342"/>
      <c r="AO296" s="111" t="str">
        <f>AP296</f>
        <v/>
      </c>
      <c r="AP296" s="51" t="str">
        <f t="shared" ref="AP296" si="976">IF(AQ296 = "", "",IF(AP297&lt;&gt; "",AP297, $N$265))</f>
        <v/>
      </c>
      <c r="AQ296" s="340"/>
      <c r="AR296" s="337"/>
      <c r="AS296" s="337"/>
      <c r="AT296" s="341"/>
      <c r="AU296" s="111" t="str">
        <f>AV296</f>
        <v/>
      </c>
      <c r="AV296" s="51" t="str">
        <f t="shared" ref="AV296" si="977">IF(AW296 = "", "",IF(AV297&lt;&gt; "",AV297, $N$265))</f>
        <v/>
      </c>
      <c r="AW296" s="340"/>
      <c r="AX296" s="337"/>
      <c r="AY296" s="337"/>
      <c r="AZ296" s="338"/>
      <c r="BA296" s="111" t="str">
        <f>BB296</f>
        <v/>
      </c>
      <c r="BB296" s="51" t="str">
        <f t="shared" ref="BB296" si="978">IF(BC296 = "", "",IF(BB297&lt;&gt; "",BB297, $N$265))</f>
        <v/>
      </c>
      <c r="BC296" s="357"/>
      <c r="BD296" s="358"/>
      <c r="BE296" s="358"/>
      <c r="BF296" s="359"/>
      <c r="BG296" s="344"/>
      <c r="BH296" s="344"/>
      <c r="BI296" s="344"/>
      <c r="BJ296" s="367"/>
      <c r="BK296" s="367"/>
      <c r="BL296" s="367"/>
      <c r="BM296" s="367"/>
      <c r="BN296" s="367"/>
      <c r="BO296" s="367"/>
      <c r="BP296" s="367"/>
      <c r="BQ296" s="367"/>
      <c r="BR296" s="367"/>
      <c r="BS296" s="367"/>
      <c r="BT296" s="367"/>
      <c r="BU296" s="367"/>
      <c r="BV296" s="367"/>
      <c r="BW296" s="367"/>
      <c r="BX296" s="367"/>
      <c r="BY296" s="367"/>
      <c r="BZ296" s="367"/>
      <c r="CA296" s="367"/>
      <c r="CB296" s="367"/>
      <c r="CC296" s="382"/>
      <c r="CD296" s="382"/>
      <c r="CE296" s="382"/>
      <c r="CF296" s="382"/>
      <c r="CG296" s="382"/>
      <c r="CH296" s="382"/>
      <c r="CI296" s="382"/>
      <c r="CJ296" s="382"/>
      <c r="CK296" s="382"/>
      <c r="CL296" s="382"/>
      <c r="CM296" s="382"/>
      <c r="CN296" s="367"/>
      <c r="CO296" s="367"/>
      <c r="CP296" s="367"/>
      <c r="CQ296" s="367"/>
      <c r="CR296" s="367"/>
      <c r="CS296" s="367"/>
      <c r="CT296" s="367"/>
      <c r="CU296" s="367"/>
      <c r="CV296" s="367"/>
      <c r="CW296" s="367"/>
      <c r="CX296" s="367"/>
      <c r="CY296" s="367"/>
      <c r="CZ296" s="367"/>
      <c r="DA296" s="367"/>
      <c r="DB296" s="367"/>
      <c r="DC296" s="367"/>
      <c r="DD296" s="367"/>
      <c r="DE296" s="367"/>
      <c r="DF296" s="367"/>
      <c r="DG296" s="367"/>
      <c r="DH296" s="367"/>
      <c r="DI296" s="367"/>
      <c r="DJ296" s="367"/>
      <c r="DK296" s="367"/>
      <c r="DL296" s="367"/>
      <c r="DM296" s="367"/>
      <c r="DN296" s="367"/>
      <c r="DO296" s="367"/>
      <c r="DP296" s="367"/>
      <c r="DQ296" s="367"/>
      <c r="DR296" s="367"/>
      <c r="DS296" s="367"/>
      <c r="DT296" s="367"/>
      <c r="DU296" s="367"/>
      <c r="DV296" s="367"/>
      <c r="DW296" s="367"/>
      <c r="DX296" s="367"/>
      <c r="DY296" s="367"/>
      <c r="EE296" s="135"/>
      <c r="EG296" s="135"/>
      <c r="EH296" s="135"/>
      <c r="EI296" s="135"/>
      <c r="EJ296" s="135"/>
      <c r="EK296" s="135"/>
      <c r="EL296" s="135"/>
      <c r="EM296" s="135"/>
      <c r="EN296" s="135"/>
      <c r="EO296" s="135"/>
      <c r="EP296" s="135"/>
      <c r="ES296" s="135"/>
      <c r="ET296" s="135"/>
    </row>
    <row r="297" spans="1:151" outlineLevel="1">
      <c r="A297" s="17">
        <f>IF(ISBLANK(D295),0,IF(CODE(D295)&gt;64,1,0))</f>
        <v>0</v>
      </c>
      <c r="B297" s="398"/>
      <c r="C297" s="360"/>
      <c r="D297" s="333"/>
      <c r="E297" s="361"/>
      <c r="F297" s="339"/>
      <c r="G297" s="340"/>
      <c r="H297" s="337"/>
      <c r="I297" s="337"/>
      <c r="J297" s="338"/>
      <c r="K297" s="361"/>
      <c r="L297" s="339"/>
      <c r="M297" s="340"/>
      <c r="N297" s="337"/>
      <c r="O297" s="337"/>
      <c r="P297" s="338"/>
      <c r="Q297" s="361"/>
      <c r="R297" s="339"/>
      <c r="S297" s="340"/>
      <c r="T297" s="337"/>
      <c r="U297" s="337"/>
      <c r="V297" s="338"/>
      <c r="W297" s="361"/>
      <c r="X297" s="339"/>
      <c r="Y297" s="340"/>
      <c r="Z297" s="337"/>
      <c r="AA297" s="337"/>
      <c r="AB297" s="338"/>
      <c r="AC297" s="361"/>
      <c r="AD297" s="339"/>
      <c r="AE297" s="340"/>
      <c r="AF297" s="337"/>
      <c r="AG297" s="337"/>
      <c r="AH297" s="341"/>
      <c r="AI297" s="361"/>
      <c r="AJ297" s="339"/>
      <c r="AK297" s="340"/>
      <c r="AL297" s="337"/>
      <c r="AM297" s="337"/>
      <c r="AN297" s="342"/>
      <c r="AO297" s="361"/>
      <c r="AP297" s="339"/>
      <c r="AQ297" s="340"/>
      <c r="AR297" s="337"/>
      <c r="AS297" s="337"/>
      <c r="AT297" s="341"/>
      <c r="AU297" s="361"/>
      <c r="AV297" s="339"/>
      <c r="AW297" s="340"/>
      <c r="AX297" s="337"/>
      <c r="AY297" s="337"/>
      <c r="AZ297" s="338"/>
      <c r="BA297" s="361"/>
      <c r="BB297" s="339"/>
      <c r="BC297" s="340"/>
      <c r="BD297" s="337"/>
      <c r="BE297" s="337"/>
      <c r="BF297" s="343"/>
      <c r="BG297" s="344"/>
      <c r="BH297" s="344"/>
      <c r="BI297" s="344"/>
      <c r="BJ297" s="367"/>
      <c r="BK297" s="367"/>
      <c r="BL297" s="367"/>
      <c r="BM297" s="367"/>
      <c r="BN297" s="367"/>
      <c r="BO297" s="367"/>
      <c r="BP297" s="367"/>
      <c r="BQ297" s="367"/>
      <c r="BR297" s="367"/>
      <c r="BS297" s="367"/>
      <c r="BT297" s="367"/>
      <c r="BU297" s="367"/>
      <c r="BV297" s="367"/>
      <c r="BW297" s="367"/>
      <c r="BX297" s="367"/>
      <c r="BY297" s="367"/>
      <c r="BZ297" s="367"/>
      <c r="CA297" s="367"/>
      <c r="CB297" s="367"/>
      <c r="CC297" s="382"/>
      <c r="CD297" s="382"/>
      <c r="CE297" s="382"/>
      <c r="CF297" s="382"/>
      <c r="CG297" s="382"/>
      <c r="CH297" s="382"/>
      <c r="CI297" s="382"/>
      <c r="CJ297" s="382"/>
      <c r="CK297" s="382"/>
      <c r="CL297" s="382"/>
      <c r="CM297" s="382"/>
      <c r="CN297" s="367"/>
      <c r="CO297" s="367"/>
      <c r="CP297" s="367"/>
      <c r="CQ297" s="367"/>
      <c r="CR297" s="367"/>
      <c r="CS297" s="367"/>
      <c r="CT297" s="367"/>
      <c r="CU297" s="367"/>
      <c r="CV297" s="367"/>
      <c r="CW297" s="367"/>
      <c r="CX297" s="367"/>
      <c r="CY297" s="367"/>
      <c r="CZ297" s="367"/>
      <c r="DA297" s="367"/>
      <c r="DB297" s="367"/>
      <c r="DC297" s="367"/>
      <c r="DD297" s="367"/>
      <c r="DE297" s="367"/>
      <c r="DF297" s="367"/>
      <c r="DG297" s="367"/>
      <c r="DH297" s="367"/>
      <c r="DI297" s="367"/>
      <c r="DJ297" s="367"/>
      <c r="DK297" s="367"/>
      <c r="DL297" s="367"/>
      <c r="DM297" s="367"/>
      <c r="DN297" s="367"/>
      <c r="DO297" s="367"/>
      <c r="DP297" s="367"/>
      <c r="DQ297" s="367"/>
      <c r="DR297" s="367"/>
      <c r="DS297" s="367"/>
      <c r="DT297" s="367"/>
      <c r="DU297" s="367"/>
      <c r="DV297" s="367"/>
      <c r="DW297" s="367"/>
      <c r="DX297" s="367"/>
      <c r="DY297" s="367"/>
      <c r="EE297" s="135"/>
      <c r="EG297" s="135"/>
      <c r="EH297" s="135"/>
      <c r="EI297" s="135"/>
      <c r="EJ297" s="135"/>
      <c r="EK297" s="135"/>
      <c r="EL297" s="135"/>
      <c r="EM297" s="135"/>
      <c r="EN297" s="135"/>
      <c r="EO297" s="135"/>
      <c r="EP297" s="135"/>
      <c r="ES297" s="135"/>
      <c r="ET297" s="135"/>
    </row>
    <row r="298" spans="1:151" outlineLevel="1">
      <c r="A298" s="17">
        <f>IF(ISBLANK(D296),0,IF(CODE(D296)&gt;64,1,0))</f>
        <v>0</v>
      </c>
      <c r="B298" s="18">
        <f t="shared" si="897"/>
        <v>0</v>
      </c>
      <c r="C298" s="384"/>
      <c r="D298" s="19">
        <f t="shared" si="898"/>
        <v>0</v>
      </c>
      <c r="E298" s="347"/>
      <c r="F298" s="46">
        <f t="shared" si="878"/>
        <v>0</v>
      </c>
      <c r="G298" s="348"/>
      <c r="H298" s="349"/>
      <c r="I298" s="349"/>
      <c r="J298" s="350"/>
      <c r="K298" s="347"/>
      <c r="L298" s="46">
        <f t="shared" si="879"/>
        <v>0</v>
      </c>
      <c r="M298" s="348"/>
      <c r="N298" s="349"/>
      <c r="O298" s="349"/>
      <c r="P298" s="350"/>
      <c r="Q298" s="347"/>
      <c r="R298" s="46">
        <f t="shared" si="880"/>
        <v>0</v>
      </c>
      <c r="S298" s="348"/>
      <c r="T298" s="349"/>
      <c r="U298" s="349"/>
      <c r="V298" s="350"/>
      <c r="W298" s="347"/>
      <c r="X298" s="46">
        <f t="shared" si="881"/>
        <v>0</v>
      </c>
      <c r="Y298" s="348"/>
      <c r="Z298" s="349"/>
      <c r="AA298" s="349"/>
      <c r="AB298" s="350"/>
      <c r="AC298" s="347"/>
      <c r="AD298" s="46">
        <f t="shared" si="882"/>
        <v>0</v>
      </c>
      <c r="AE298" s="348"/>
      <c r="AF298" s="349"/>
      <c r="AG298" s="349"/>
      <c r="AH298" s="351"/>
      <c r="AI298" s="347"/>
      <c r="AJ298" s="46">
        <f t="shared" si="883"/>
        <v>0</v>
      </c>
      <c r="AK298" s="348"/>
      <c r="AL298" s="349"/>
      <c r="AM298" s="349"/>
      <c r="AN298" s="352"/>
      <c r="AO298" s="347"/>
      <c r="AP298" s="46">
        <f t="shared" si="884"/>
        <v>0</v>
      </c>
      <c r="AQ298" s="348"/>
      <c r="AR298" s="349"/>
      <c r="AS298" s="349"/>
      <c r="AT298" s="351"/>
      <c r="AU298" s="347"/>
      <c r="AV298" s="46">
        <f t="shared" si="885"/>
        <v>0</v>
      </c>
      <c r="AW298" s="348"/>
      <c r="AX298" s="349"/>
      <c r="AY298" s="349"/>
      <c r="AZ298" s="350"/>
      <c r="BA298" s="347"/>
      <c r="BB298" s="46">
        <f t="shared" si="886"/>
        <v>0</v>
      </c>
      <c r="BC298" s="340"/>
      <c r="BD298" s="337"/>
      <c r="BE298" s="337"/>
      <c r="BF298" s="343"/>
      <c r="BG298" s="344"/>
      <c r="BH298" s="344"/>
      <c r="BI298" s="344"/>
      <c r="BJ298" s="367"/>
      <c r="BK298" s="367"/>
      <c r="BL298" s="367"/>
      <c r="BM298" s="367"/>
      <c r="BN298" s="367"/>
      <c r="BO298" s="367"/>
      <c r="BP298" s="367"/>
      <c r="BQ298" s="367"/>
      <c r="BR298" s="367"/>
      <c r="BS298" s="367"/>
      <c r="BT298" s="367"/>
      <c r="BU298" s="367"/>
      <c r="BV298" s="367"/>
      <c r="BW298" s="367"/>
      <c r="BX298" s="367"/>
      <c r="BY298" s="367"/>
      <c r="BZ298" s="367"/>
      <c r="CA298" s="367"/>
      <c r="CB298" s="367"/>
      <c r="CC298" s="382"/>
      <c r="CD298" s="382"/>
      <c r="CE298" s="382"/>
      <c r="CF298" s="382"/>
      <c r="CG298" s="382"/>
      <c r="CH298" s="382"/>
      <c r="CI298" s="382"/>
      <c r="CJ298" s="382"/>
      <c r="CK298" s="382"/>
      <c r="CL298" s="382"/>
      <c r="CM298" s="382"/>
      <c r="CN298" s="367"/>
      <c r="CO298" s="367"/>
      <c r="CP298" s="367"/>
      <c r="CQ298" s="367"/>
      <c r="CR298" s="367"/>
      <c r="CS298" s="367"/>
      <c r="CT298" s="367"/>
      <c r="CU298" s="367"/>
      <c r="CV298" s="367"/>
      <c r="CW298" s="367"/>
      <c r="CX298" s="367"/>
      <c r="CY298" s="367"/>
      <c r="CZ298" s="367"/>
      <c r="DA298" s="367"/>
      <c r="DB298" s="367"/>
      <c r="DC298" s="367"/>
      <c r="DD298" s="367"/>
      <c r="DE298" s="367"/>
      <c r="DF298" s="367"/>
      <c r="DG298" s="367"/>
      <c r="DH298" s="367"/>
      <c r="DI298" s="367"/>
      <c r="DJ298" s="367"/>
      <c r="DK298" s="367"/>
      <c r="DL298" s="367"/>
      <c r="DM298" s="367"/>
      <c r="DN298" s="367"/>
      <c r="DO298" s="367"/>
      <c r="DP298" s="367"/>
      <c r="DQ298" s="367"/>
      <c r="DR298" s="367"/>
      <c r="DS298" s="367"/>
      <c r="DT298" s="367"/>
      <c r="DU298" s="367"/>
      <c r="DV298" s="367"/>
      <c r="DW298" s="367"/>
      <c r="DX298" s="367"/>
      <c r="DY298" s="367"/>
      <c r="EE298" s="135"/>
      <c r="EG298" s="135"/>
      <c r="EH298" s="135"/>
      <c r="EI298" s="135"/>
      <c r="EJ298" s="135"/>
      <c r="EK298" s="135"/>
      <c r="EL298" s="135"/>
      <c r="EM298" s="135"/>
      <c r="EN298" s="135"/>
      <c r="EO298" s="135"/>
      <c r="EP298" s="135"/>
      <c r="ES298" s="135"/>
      <c r="ET298" s="135"/>
    </row>
    <row r="299" spans="1:151" outlineLevel="1">
      <c r="A299" s="353"/>
      <c r="B299" s="398"/>
      <c r="C299" s="42" t="str">
        <f t="shared" ref="C299" si="979">IF(D299="","", IF(D300&lt;&gt;"",D300,$N$265))</f>
        <v/>
      </c>
      <c r="D299" s="355"/>
      <c r="E299" s="111" t="str">
        <f>F299</f>
        <v/>
      </c>
      <c r="F299" s="51" t="str">
        <f t="shared" ref="F299" si="980">IF(G299 = "", "",IF(F300&lt;&gt; "",F300, $N$265))</f>
        <v/>
      </c>
      <c r="G299" s="368"/>
      <c r="H299" s="337"/>
      <c r="I299" s="337"/>
      <c r="J299" s="338"/>
      <c r="K299" s="111" t="str">
        <f>L299</f>
        <v/>
      </c>
      <c r="L299" s="51" t="str">
        <f t="shared" ref="L299" si="981">IF(M299 = "", "",IF(L300&lt;&gt; "",L300, $N$265))</f>
        <v/>
      </c>
      <c r="M299" s="340"/>
      <c r="N299" s="337"/>
      <c r="O299" s="337"/>
      <c r="P299" s="338"/>
      <c r="Q299" s="111" t="str">
        <f>R299</f>
        <v/>
      </c>
      <c r="R299" s="51" t="str">
        <f t="shared" ref="R299" si="982">IF(S299 = "", "",IF(R300&lt;&gt; "",R300, $N$265))</f>
        <v/>
      </c>
      <c r="S299" s="340"/>
      <c r="T299" s="337"/>
      <c r="U299" s="337"/>
      <c r="V299" s="338"/>
      <c r="W299" s="111" t="str">
        <f>X299</f>
        <v/>
      </c>
      <c r="X299" s="51" t="str">
        <f t="shared" ref="X299" si="983">IF(Y299 = "", "",IF(X300&lt;&gt; "",X300, $N$265))</f>
        <v/>
      </c>
      <c r="Y299" s="340"/>
      <c r="Z299" s="337"/>
      <c r="AA299" s="337"/>
      <c r="AB299" s="338"/>
      <c r="AC299" s="111" t="str">
        <f>AD299</f>
        <v/>
      </c>
      <c r="AD299" s="51" t="str">
        <f t="shared" ref="AD299" si="984">IF(AE299 = "", "",IF(AD300&lt;&gt; "",AD300, $N$265))</f>
        <v/>
      </c>
      <c r="AE299" s="340"/>
      <c r="AF299" s="337"/>
      <c r="AG299" s="337"/>
      <c r="AH299" s="341"/>
      <c r="AI299" s="111" t="str">
        <f>AJ299</f>
        <v/>
      </c>
      <c r="AJ299" s="51" t="str">
        <f t="shared" ref="AJ299" si="985">IF(AK299 = "", "",IF(AJ300&lt;&gt; "",AJ300, $N$265))</f>
        <v/>
      </c>
      <c r="AK299" s="340"/>
      <c r="AL299" s="337"/>
      <c r="AM299" s="337"/>
      <c r="AN299" s="342"/>
      <c r="AO299" s="111" t="str">
        <f>AP299</f>
        <v/>
      </c>
      <c r="AP299" s="51" t="str">
        <f t="shared" ref="AP299" si="986">IF(AQ299 = "", "",IF(AP300&lt;&gt; "",AP300, $N$265))</f>
        <v/>
      </c>
      <c r="AQ299" s="340"/>
      <c r="AR299" s="337"/>
      <c r="AS299" s="337"/>
      <c r="AT299" s="341"/>
      <c r="AU299" s="111" t="str">
        <f>AV299</f>
        <v/>
      </c>
      <c r="AV299" s="51" t="str">
        <f t="shared" ref="AV299" si="987">IF(AW299 = "", "",IF(AV300&lt;&gt; "",AV300, $N$265))</f>
        <v/>
      </c>
      <c r="AW299" s="340"/>
      <c r="AX299" s="337"/>
      <c r="AY299" s="337"/>
      <c r="AZ299" s="338"/>
      <c r="BA299" s="111" t="str">
        <f>BB299</f>
        <v/>
      </c>
      <c r="BB299" s="51" t="str">
        <f t="shared" ref="BB299" si="988">IF(BC299 = "", "",IF(BB300&lt;&gt; "",BB300, $N$265))</f>
        <v/>
      </c>
      <c r="BC299" s="357"/>
      <c r="BD299" s="358"/>
      <c r="BE299" s="358"/>
      <c r="BF299" s="359"/>
      <c r="BG299" s="344"/>
      <c r="BH299" s="344"/>
      <c r="BI299" s="344"/>
      <c r="BJ299" s="367"/>
      <c r="BK299" s="367"/>
      <c r="BL299" s="367"/>
      <c r="BM299" s="367"/>
      <c r="BN299" s="367"/>
      <c r="BO299" s="367"/>
      <c r="BP299" s="367"/>
      <c r="BQ299" s="367"/>
      <c r="BR299" s="367"/>
      <c r="BS299" s="367"/>
      <c r="BT299" s="367"/>
      <c r="BU299" s="367"/>
      <c r="BV299" s="367"/>
      <c r="BW299" s="367"/>
      <c r="BX299" s="367"/>
      <c r="BY299" s="367"/>
      <c r="BZ299" s="367"/>
      <c r="CA299" s="367"/>
      <c r="CB299" s="367"/>
      <c r="CC299" s="382"/>
      <c r="CD299" s="382"/>
      <c r="CE299" s="382"/>
      <c r="CF299" s="382"/>
      <c r="CG299" s="382"/>
      <c r="CH299" s="382"/>
      <c r="CI299" s="382"/>
      <c r="CJ299" s="382"/>
      <c r="CK299" s="382"/>
      <c r="CL299" s="382"/>
      <c r="CM299" s="382"/>
      <c r="CN299" s="367"/>
      <c r="CO299" s="367"/>
      <c r="CP299" s="367"/>
      <c r="CQ299" s="367"/>
      <c r="CR299" s="367"/>
      <c r="CS299" s="367"/>
      <c r="CT299" s="367"/>
      <c r="CU299" s="367"/>
      <c r="CV299" s="367"/>
      <c r="CW299" s="367"/>
      <c r="CX299" s="367"/>
      <c r="CY299" s="367"/>
      <c r="CZ299" s="367"/>
      <c r="DA299" s="367"/>
      <c r="DB299" s="367"/>
      <c r="DC299" s="367"/>
      <c r="DD299" s="367"/>
      <c r="DE299" s="367"/>
      <c r="DF299" s="367"/>
      <c r="DG299" s="367"/>
      <c r="DH299" s="367"/>
      <c r="DI299" s="367"/>
      <c r="DJ299" s="367"/>
      <c r="DK299" s="367"/>
      <c r="DL299" s="367"/>
      <c r="DM299" s="367"/>
      <c r="DN299" s="367"/>
      <c r="DO299" s="367"/>
      <c r="DP299" s="367"/>
      <c r="DQ299" s="367"/>
      <c r="DR299" s="367"/>
      <c r="DS299" s="367"/>
      <c r="DT299" s="367"/>
      <c r="DU299" s="367"/>
      <c r="DV299" s="367"/>
      <c r="DW299" s="367"/>
      <c r="DX299" s="367"/>
      <c r="DY299" s="367"/>
      <c r="EE299" s="135"/>
      <c r="EG299" s="135"/>
      <c r="EH299" s="135"/>
      <c r="EI299" s="135"/>
      <c r="EJ299" s="135"/>
      <c r="EK299" s="135"/>
      <c r="EL299" s="135"/>
      <c r="EM299" s="135"/>
      <c r="EN299" s="135"/>
      <c r="EO299" s="135"/>
      <c r="EP299" s="135"/>
      <c r="ES299" s="135"/>
      <c r="ET299" s="135"/>
    </row>
    <row r="300" spans="1:151" outlineLevel="1">
      <c r="A300" s="17">
        <f>IF(ISBLANK(D298),0,IF(CODE(D298)&gt;64,1,0))</f>
        <v>0</v>
      </c>
      <c r="B300" s="398"/>
      <c r="C300" s="360"/>
      <c r="D300" s="333"/>
      <c r="E300" s="361"/>
      <c r="F300" s="339"/>
      <c r="G300" s="340"/>
      <c r="H300" s="337"/>
      <c r="I300" s="337"/>
      <c r="J300" s="338"/>
      <c r="K300" s="361"/>
      <c r="L300" s="339"/>
      <c r="M300" s="340"/>
      <c r="N300" s="337"/>
      <c r="O300" s="337"/>
      <c r="P300" s="338"/>
      <c r="Q300" s="361"/>
      <c r="R300" s="339"/>
      <c r="S300" s="340"/>
      <c r="T300" s="337"/>
      <c r="U300" s="337"/>
      <c r="V300" s="338"/>
      <c r="W300" s="361"/>
      <c r="X300" s="339"/>
      <c r="Y300" s="340"/>
      <c r="Z300" s="337"/>
      <c r="AA300" s="337"/>
      <c r="AB300" s="338"/>
      <c r="AC300" s="361"/>
      <c r="AD300" s="339"/>
      <c r="AE300" s="340"/>
      <c r="AF300" s="337"/>
      <c r="AG300" s="337"/>
      <c r="AH300" s="341"/>
      <c r="AI300" s="361"/>
      <c r="AJ300" s="339"/>
      <c r="AK300" s="340"/>
      <c r="AL300" s="337"/>
      <c r="AM300" s="337"/>
      <c r="AN300" s="342"/>
      <c r="AO300" s="361"/>
      <c r="AP300" s="339"/>
      <c r="AQ300" s="340"/>
      <c r="AR300" s="337"/>
      <c r="AS300" s="337"/>
      <c r="AT300" s="341"/>
      <c r="AU300" s="361"/>
      <c r="AV300" s="339"/>
      <c r="AW300" s="340"/>
      <c r="AX300" s="337"/>
      <c r="AY300" s="337"/>
      <c r="AZ300" s="338"/>
      <c r="BA300" s="361"/>
      <c r="BB300" s="339"/>
      <c r="BC300" s="340"/>
      <c r="BD300" s="337"/>
      <c r="BE300" s="337"/>
      <c r="BF300" s="343"/>
      <c r="BG300" s="344"/>
      <c r="BH300" s="344"/>
      <c r="BI300" s="344"/>
      <c r="BJ300" s="367"/>
      <c r="BK300" s="367"/>
      <c r="BL300" s="367"/>
      <c r="BM300" s="367"/>
      <c r="BN300" s="367"/>
      <c r="BO300" s="367"/>
      <c r="BP300" s="367"/>
      <c r="BQ300" s="367"/>
      <c r="BR300" s="367"/>
      <c r="BS300" s="367"/>
      <c r="BT300" s="367"/>
      <c r="BU300" s="367"/>
      <c r="BV300" s="367"/>
      <c r="BW300" s="367"/>
      <c r="BX300" s="367"/>
      <c r="BY300" s="367"/>
      <c r="BZ300" s="367"/>
      <c r="CA300" s="367"/>
      <c r="CB300" s="367"/>
      <c r="CC300" s="382"/>
      <c r="CD300" s="382"/>
      <c r="CE300" s="382"/>
      <c r="CF300" s="382"/>
      <c r="CG300" s="382"/>
      <c r="CH300" s="382"/>
      <c r="CI300" s="382"/>
      <c r="CJ300" s="382"/>
      <c r="CK300" s="382"/>
      <c r="CL300" s="382"/>
      <c r="CM300" s="382"/>
      <c r="CN300" s="367"/>
      <c r="CO300" s="367"/>
      <c r="CP300" s="367"/>
      <c r="CQ300" s="367"/>
      <c r="CR300" s="367"/>
      <c r="CS300" s="367"/>
      <c r="CT300" s="367"/>
      <c r="CU300" s="367"/>
      <c r="CV300" s="367"/>
      <c r="CW300" s="367"/>
      <c r="CX300" s="367"/>
      <c r="CY300" s="367"/>
      <c r="CZ300" s="367"/>
      <c r="DA300" s="367"/>
      <c r="DB300" s="367"/>
      <c r="DC300" s="367"/>
      <c r="DD300" s="367"/>
      <c r="DE300" s="367"/>
      <c r="DF300" s="367"/>
      <c r="DG300" s="367"/>
      <c r="DH300" s="367"/>
      <c r="DI300" s="367"/>
      <c r="DJ300" s="367"/>
      <c r="DK300" s="367"/>
      <c r="DL300" s="367"/>
      <c r="DM300" s="367"/>
      <c r="DN300" s="367"/>
      <c r="DO300" s="367"/>
      <c r="DP300" s="367"/>
      <c r="DQ300" s="367"/>
      <c r="DR300" s="367"/>
      <c r="DS300" s="367"/>
      <c r="DT300" s="367"/>
      <c r="DU300" s="367"/>
      <c r="DV300" s="367"/>
      <c r="DW300" s="367"/>
      <c r="DX300" s="367"/>
      <c r="DY300" s="367"/>
      <c r="EE300" s="135"/>
      <c r="EG300" s="135"/>
      <c r="EH300" s="135"/>
      <c r="EI300" s="135"/>
      <c r="EJ300" s="135"/>
      <c r="EK300" s="135"/>
      <c r="EL300" s="135"/>
      <c r="EM300" s="135"/>
      <c r="EN300" s="135"/>
      <c r="EO300" s="135"/>
      <c r="EP300" s="135"/>
      <c r="ES300" s="135"/>
      <c r="ET300" s="135"/>
    </row>
    <row r="301" spans="1:151" outlineLevel="1">
      <c r="A301" s="17">
        <f>IF(ISBLANK(D299),0,IF(CODE(D299)&gt;64,1,0))</f>
        <v>0</v>
      </c>
      <c r="B301" s="18">
        <f t="shared" si="897"/>
        <v>0</v>
      </c>
      <c r="C301" s="384"/>
      <c r="D301" s="19">
        <f t="shared" si="898"/>
        <v>0</v>
      </c>
      <c r="E301" s="347"/>
      <c r="F301" s="46">
        <f t="shared" si="878"/>
        <v>0</v>
      </c>
      <c r="G301" s="348"/>
      <c r="H301" s="349"/>
      <c r="I301" s="349"/>
      <c r="J301" s="350"/>
      <c r="K301" s="347"/>
      <c r="L301" s="46">
        <f t="shared" si="879"/>
        <v>0</v>
      </c>
      <c r="M301" s="348"/>
      <c r="N301" s="349"/>
      <c r="O301" s="349"/>
      <c r="P301" s="350"/>
      <c r="Q301" s="347"/>
      <c r="R301" s="46">
        <f t="shared" si="880"/>
        <v>0</v>
      </c>
      <c r="S301" s="348"/>
      <c r="T301" s="349"/>
      <c r="U301" s="349"/>
      <c r="V301" s="350"/>
      <c r="W301" s="347"/>
      <c r="X301" s="46">
        <f t="shared" si="881"/>
        <v>0</v>
      </c>
      <c r="Y301" s="348"/>
      <c r="Z301" s="349"/>
      <c r="AA301" s="349"/>
      <c r="AB301" s="350"/>
      <c r="AC301" s="347"/>
      <c r="AD301" s="46">
        <f t="shared" si="882"/>
        <v>0</v>
      </c>
      <c r="AE301" s="348"/>
      <c r="AF301" s="349"/>
      <c r="AG301" s="349"/>
      <c r="AH301" s="351"/>
      <c r="AI301" s="347"/>
      <c r="AJ301" s="46">
        <f t="shared" si="883"/>
        <v>0</v>
      </c>
      <c r="AK301" s="348"/>
      <c r="AL301" s="349"/>
      <c r="AM301" s="349"/>
      <c r="AN301" s="352"/>
      <c r="AO301" s="347"/>
      <c r="AP301" s="46">
        <f t="shared" si="884"/>
        <v>0</v>
      </c>
      <c r="AQ301" s="348"/>
      <c r="AR301" s="349"/>
      <c r="AS301" s="349"/>
      <c r="AT301" s="351"/>
      <c r="AU301" s="347"/>
      <c r="AV301" s="46">
        <f t="shared" si="885"/>
        <v>0</v>
      </c>
      <c r="AW301" s="348"/>
      <c r="AX301" s="349"/>
      <c r="AY301" s="349"/>
      <c r="AZ301" s="350"/>
      <c r="BA301" s="347"/>
      <c r="BB301" s="46">
        <f t="shared" si="886"/>
        <v>0</v>
      </c>
      <c r="BC301" s="340"/>
      <c r="BD301" s="337"/>
      <c r="BE301" s="337"/>
      <c r="BF301" s="343"/>
      <c r="BG301" s="344"/>
      <c r="BH301" s="344"/>
      <c r="BI301" s="344"/>
      <c r="BJ301" s="367"/>
      <c r="BK301" s="367"/>
      <c r="BL301" s="367"/>
      <c r="BM301" s="367"/>
      <c r="BN301" s="367"/>
      <c r="BO301" s="367"/>
      <c r="BP301" s="367"/>
      <c r="BQ301" s="367"/>
      <c r="BR301" s="367"/>
      <c r="BS301" s="367"/>
      <c r="BT301" s="367"/>
      <c r="BU301" s="367"/>
      <c r="BV301" s="367"/>
      <c r="BW301" s="367"/>
      <c r="BX301" s="367"/>
      <c r="BY301" s="367"/>
      <c r="BZ301" s="367"/>
      <c r="CA301" s="367"/>
      <c r="CB301" s="367"/>
      <c r="CC301" s="382"/>
      <c r="CD301" s="382"/>
      <c r="CE301" s="382"/>
      <c r="CF301" s="382"/>
      <c r="CG301" s="382"/>
      <c r="CH301" s="382"/>
      <c r="CI301" s="382"/>
      <c r="CJ301" s="382"/>
      <c r="CK301" s="382"/>
      <c r="CL301" s="382"/>
      <c r="CM301" s="382"/>
      <c r="CN301" s="367"/>
      <c r="CO301" s="367"/>
      <c r="CP301" s="367"/>
      <c r="CQ301" s="367"/>
      <c r="CR301" s="367"/>
      <c r="CS301" s="367"/>
      <c r="CT301" s="367"/>
      <c r="CU301" s="367"/>
      <c r="CV301" s="367"/>
      <c r="CW301" s="367"/>
      <c r="CX301" s="367"/>
      <c r="CY301" s="367"/>
      <c r="CZ301" s="367"/>
      <c r="DA301" s="367"/>
      <c r="DB301" s="367"/>
      <c r="DC301" s="367"/>
      <c r="DD301" s="367"/>
      <c r="DE301" s="367"/>
      <c r="DF301" s="367"/>
      <c r="DG301" s="367"/>
      <c r="DH301" s="367"/>
      <c r="DI301" s="367"/>
      <c r="DJ301" s="367"/>
      <c r="DK301" s="367"/>
      <c r="DL301" s="367"/>
      <c r="DM301" s="367"/>
      <c r="DN301" s="367"/>
      <c r="DO301" s="367"/>
      <c r="DP301" s="367"/>
      <c r="DQ301" s="367"/>
      <c r="DR301" s="367"/>
      <c r="DS301" s="367"/>
      <c r="DT301" s="367"/>
      <c r="DU301" s="367"/>
      <c r="DV301" s="367"/>
      <c r="DW301" s="367"/>
      <c r="DX301" s="367"/>
      <c r="DY301" s="367"/>
      <c r="EE301" s="135"/>
      <c r="EG301" s="135"/>
      <c r="EH301" s="135"/>
      <c r="EI301" s="135"/>
      <c r="EJ301" s="135"/>
      <c r="EK301" s="135"/>
      <c r="EL301" s="135"/>
      <c r="EM301" s="135"/>
      <c r="EN301" s="135"/>
      <c r="EO301" s="135"/>
      <c r="EP301" s="135"/>
      <c r="ES301" s="135"/>
      <c r="ET301" s="135"/>
    </row>
    <row r="302" spans="1:151" outlineLevel="1">
      <c r="A302" s="353"/>
      <c r="B302" s="398"/>
      <c r="C302" s="42" t="str">
        <f t="shared" ref="C302" si="989">IF(D302="","", IF(D303&lt;&gt;"",D303,$N$265))</f>
        <v/>
      </c>
      <c r="D302" s="355"/>
      <c r="E302" s="111" t="str">
        <f>F302</f>
        <v/>
      </c>
      <c r="F302" s="51" t="str">
        <f t="shared" ref="F302" si="990">IF(G302 = "", "",IF(F303&lt;&gt; "",F303, $N$265))</f>
        <v/>
      </c>
      <c r="G302" s="340"/>
      <c r="H302" s="337"/>
      <c r="I302" s="337"/>
      <c r="J302" s="338"/>
      <c r="K302" s="111" t="str">
        <f>L302</f>
        <v/>
      </c>
      <c r="L302" s="51" t="str">
        <f t="shared" ref="L302" si="991">IF(M302 = "", "",IF(L303&lt;&gt; "",L303, $N$265))</f>
        <v/>
      </c>
      <c r="M302" s="340"/>
      <c r="N302" s="337"/>
      <c r="O302" s="337"/>
      <c r="P302" s="338"/>
      <c r="Q302" s="111" t="str">
        <f>R302</f>
        <v/>
      </c>
      <c r="R302" s="51" t="str">
        <f t="shared" ref="R302" si="992">IF(S302 = "", "",IF(R303&lt;&gt; "",R303, $N$265))</f>
        <v/>
      </c>
      <c r="S302" s="340"/>
      <c r="T302" s="337"/>
      <c r="U302" s="337"/>
      <c r="V302" s="338"/>
      <c r="W302" s="111" t="str">
        <f>X302</f>
        <v/>
      </c>
      <c r="X302" s="51" t="str">
        <f t="shared" ref="X302" si="993">IF(Y302 = "", "",IF(X303&lt;&gt; "",X303, $N$265))</f>
        <v/>
      </c>
      <c r="Y302" s="340"/>
      <c r="Z302" s="337"/>
      <c r="AA302" s="337"/>
      <c r="AB302" s="338"/>
      <c r="AC302" s="111" t="str">
        <f>AD302</f>
        <v/>
      </c>
      <c r="AD302" s="51" t="str">
        <f t="shared" ref="AD302" si="994">IF(AE302 = "", "",IF(AD303&lt;&gt; "",AD303, $N$265))</f>
        <v/>
      </c>
      <c r="AE302" s="340"/>
      <c r="AF302" s="337"/>
      <c r="AG302" s="337"/>
      <c r="AH302" s="341"/>
      <c r="AI302" s="111" t="str">
        <f>AJ302</f>
        <v/>
      </c>
      <c r="AJ302" s="51" t="str">
        <f t="shared" ref="AJ302" si="995">IF(AK302 = "", "",IF(AJ303&lt;&gt; "",AJ303, $N$265))</f>
        <v/>
      </c>
      <c r="AK302" s="340"/>
      <c r="AL302" s="337"/>
      <c r="AM302" s="337"/>
      <c r="AN302" s="342"/>
      <c r="AO302" s="111" t="str">
        <f>AP302</f>
        <v/>
      </c>
      <c r="AP302" s="51" t="str">
        <f t="shared" ref="AP302" si="996">IF(AQ302 = "", "",IF(AP303&lt;&gt; "",AP303, $N$265))</f>
        <v/>
      </c>
      <c r="AQ302" s="340"/>
      <c r="AR302" s="337"/>
      <c r="AS302" s="337"/>
      <c r="AT302" s="341"/>
      <c r="AU302" s="111" t="str">
        <f>AV302</f>
        <v/>
      </c>
      <c r="AV302" s="51" t="str">
        <f t="shared" ref="AV302" si="997">IF(AW302 = "", "",IF(AV303&lt;&gt; "",AV303, $N$265))</f>
        <v/>
      </c>
      <c r="AW302" s="340"/>
      <c r="AX302" s="337"/>
      <c r="AY302" s="337"/>
      <c r="AZ302" s="338"/>
      <c r="BA302" s="111" t="str">
        <f>BB302</f>
        <v/>
      </c>
      <c r="BB302" s="51" t="str">
        <f t="shared" ref="BB302" si="998">IF(BC302 = "", "",IF(BB303&lt;&gt; "",BB303, $N$265))</f>
        <v/>
      </c>
      <c r="BC302" s="357"/>
      <c r="BD302" s="358"/>
      <c r="BE302" s="358"/>
      <c r="BF302" s="359"/>
      <c r="BG302" s="344"/>
      <c r="BH302" s="344"/>
      <c r="BI302" s="344"/>
      <c r="BJ302" s="367"/>
      <c r="BK302" s="367"/>
      <c r="BL302" s="367"/>
      <c r="BM302" s="367"/>
      <c r="BN302" s="367"/>
      <c r="BO302" s="367"/>
      <c r="BP302" s="367"/>
      <c r="BQ302" s="367"/>
      <c r="BR302" s="367"/>
      <c r="BS302" s="367"/>
      <c r="BT302" s="367"/>
      <c r="BU302" s="367"/>
      <c r="BV302" s="367"/>
      <c r="BW302" s="367"/>
      <c r="BX302" s="367"/>
      <c r="BY302" s="367"/>
      <c r="BZ302" s="367"/>
      <c r="CA302" s="367"/>
      <c r="CB302" s="367"/>
      <c r="CC302" s="382"/>
      <c r="CD302" s="382"/>
      <c r="CE302" s="382"/>
      <c r="CF302" s="382"/>
      <c r="CG302" s="382"/>
      <c r="CH302" s="382"/>
      <c r="CI302" s="382"/>
      <c r="CJ302" s="382"/>
      <c r="CK302" s="382"/>
      <c r="CL302" s="382"/>
      <c r="CM302" s="382"/>
      <c r="CN302" s="367"/>
      <c r="CO302" s="367"/>
      <c r="CP302" s="367"/>
      <c r="CQ302" s="367"/>
      <c r="CR302" s="367"/>
      <c r="CS302" s="367"/>
      <c r="CT302" s="367"/>
      <c r="CU302" s="367"/>
      <c r="CV302" s="367"/>
      <c r="CW302" s="367"/>
      <c r="CX302" s="367"/>
      <c r="CY302" s="367"/>
      <c r="CZ302" s="367"/>
      <c r="DA302" s="367"/>
      <c r="DB302" s="367"/>
      <c r="DC302" s="367"/>
      <c r="DD302" s="367"/>
      <c r="DE302" s="367"/>
      <c r="DF302" s="367"/>
      <c r="DG302" s="367"/>
      <c r="DH302" s="367"/>
      <c r="DI302" s="367"/>
      <c r="DJ302" s="367"/>
      <c r="DK302" s="367"/>
      <c r="DL302" s="367"/>
      <c r="DM302" s="367"/>
      <c r="DN302" s="367"/>
      <c r="DO302" s="367"/>
      <c r="DP302" s="367"/>
      <c r="DQ302" s="367"/>
      <c r="DR302" s="367"/>
      <c r="DS302" s="367"/>
      <c r="DT302" s="367"/>
      <c r="DU302" s="367"/>
      <c r="DV302" s="367"/>
      <c r="DW302" s="367"/>
      <c r="DX302" s="367"/>
      <c r="DY302" s="367"/>
      <c r="EE302" s="135"/>
      <c r="EG302" s="135"/>
      <c r="EH302" s="135"/>
      <c r="EI302" s="135"/>
      <c r="EJ302" s="135"/>
      <c r="EK302" s="135"/>
      <c r="EL302" s="135"/>
      <c r="EM302" s="135"/>
      <c r="EN302" s="135"/>
      <c r="EO302" s="135"/>
      <c r="EP302" s="135"/>
      <c r="ES302" s="135"/>
      <c r="ET302" s="135"/>
    </row>
    <row r="303" spans="1:151" outlineLevel="1">
      <c r="A303" s="17">
        <f>IF(ISBLANK(D301),0,IF(CODE(D301)&gt;64,1,0))</f>
        <v>0</v>
      </c>
      <c r="B303" s="398"/>
      <c r="C303" s="360"/>
      <c r="D303" s="333"/>
      <c r="E303" s="361"/>
      <c r="F303" s="339"/>
      <c r="G303" s="340"/>
      <c r="H303" s="337"/>
      <c r="I303" s="337"/>
      <c r="J303" s="338"/>
      <c r="K303" s="361"/>
      <c r="L303" s="339"/>
      <c r="M303" s="340"/>
      <c r="N303" s="337"/>
      <c r="O303" s="337"/>
      <c r="P303" s="338"/>
      <c r="Q303" s="361"/>
      <c r="R303" s="339"/>
      <c r="S303" s="340"/>
      <c r="T303" s="337"/>
      <c r="U303" s="337"/>
      <c r="V303" s="338"/>
      <c r="W303" s="361"/>
      <c r="X303" s="339"/>
      <c r="Y303" s="340"/>
      <c r="Z303" s="337"/>
      <c r="AA303" s="337"/>
      <c r="AB303" s="338"/>
      <c r="AC303" s="361"/>
      <c r="AD303" s="339"/>
      <c r="AE303" s="340"/>
      <c r="AF303" s="337"/>
      <c r="AG303" s="337"/>
      <c r="AH303" s="341"/>
      <c r="AI303" s="361"/>
      <c r="AJ303" s="339"/>
      <c r="AK303" s="340"/>
      <c r="AL303" s="337"/>
      <c r="AM303" s="337"/>
      <c r="AN303" s="342"/>
      <c r="AO303" s="361"/>
      <c r="AP303" s="339"/>
      <c r="AQ303" s="340"/>
      <c r="AR303" s="337"/>
      <c r="AS303" s="337"/>
      <c r="AT303" s="341"/>
      <c r="AU303" s="361"/>
      <c r="AV303" s="339"/>
      <c r="AW303" s="340"/>
      <c r="AX303" s="337"/>
      <c r="AY303" s="337"/>
      <c r="AZ303" s="338"/>
      <c r="BA303" s="361"/>
      <c r="BB303" s="339"/>
      <c r="BC303" s="340"/>
      <c r="BD303" s="337"/>
      <c r="BE303" s="337"/>
      <c r="BF303" s="343"/>
      <c r="BG303" s="344"/>
      <c r="BH303" s="344"/>
      <c r="BI303" s="344"/>
      <c r="BJ303" s="367"/>
      <c r="BK303" s="367"/>
      <c r="BL303" s="367"/>
      <c r="BM303" s="367"/>
      <c r="BN303" s="367"/>
      <c r="BO303" s="367"/>
      <c r="BP303" s="367"/>
      <c r="BQ303" s="367"/>
      <c r="BR303" s="367"/>
      <c r="BS303" s="367"/>
      <c r="BT303" s="367"/>
      <c r="BU303" s="367"/>
      <c r="BV303" s="367"/>
      <c r="BW303" s="367"/>
      <c r="BX303" s="367"/>
      <c r="BY303" s="367"/>
      <c r="BZ303" s="367"/>
      <c r="CA303" s="367"/>
      <c r="CB303" s="367"/>
      <c r="CC303" s="382"/>
      <c r="CD303" s="382"/>
      <c r="CE303" s="382"/>
      <c r="CF303" s="382"/>
      <c r="CG303" s="382"/>
      <c r="CH303" s="382"/>
      <c r="CI303" s="382"/>
      <c r="CJ303" s="382"/>
      <c r="CK303" s="382"/>
      <c r="CL303" s="382"/>
      <c r="CM303" s="382"/>
      <c r="CN303" s="367"/>
      <c r="CO303" s="367"/>
      <c r="CP303" s="367"/>
      <c r="CQ303" s="367"/>
      <c r="CR303" s="367"/>
      <c r="CS303" s="367"/>
      <c r="CT303" s="367"/>
      <c r="CU303" s="367"/>
      <c r="CV303" s="367"/>
      <c r="CW303" s="367"/>
      <c r="CX303" s="367"/>
      <c r="CY303" s="367"/>
      <c r="CZ303" s="367"/>
      <c r="DA303" s="367"/>
      <c r="DB303" s="367"/>
      <c r="DC303" s="367"/>
      <c r="DD303" s="367"/>
      <c r="DE303" s="367"/>
      <c r="DF303" s="367"/>
      <c r="DG303" s="367"/>
      <c r="DH303" s="367"/>
      <c r="DI303" s="367"/>
      <c r="DJ303" s="367"/>
      <c r="DK303" s="367"/>
      <c r="DL303" s="367"/>
      <c r="DM303" s="367"/>
      <c r="DN303" s="367"/>
      <c r="DO303" s="367"/>
      <c r="DP303" s="367"/>
      <c r="DQ303" s="367"/>
      <c r="DR303" s="367"/>
      <c r="DS303" s="367"/>
      <c r="DT303" s="367"/>
      <c r="DU303" s="367"/>
      <c r="DV303" s="367"/>
      <c r="DW303" s="367"/>
      <c r="DX303" s="367"/>
      <c r="DY303" s="367"/>
      <c r="DZ303" s="367"/>
      <c r="EA303" s="367"/>
      <c r="EB303" s="367"/>
      <c r="EC303" s="367"/>
      <c r="ED303" s="367"/>
      <c r="EE303" s="407"/>
      <c r="EF303" s="367"/>
      <c r="EG303" s="354"/>
      <c r="EH303" s="354"/>
      <c r="EI303" s="354"/>
      <c r="EJ303" s="354"/>
      <c r="EK303" s="354"/>
      <c r="EL303" s="354"/>
      <c r="EM303" s="354"/>
      <c r="EN303" s="354"/>
      <c r="EO303" s="408"/>
      <c r="EP303" s="408"/>
      <c r="EQ303" s="367"/>
      <c r="ER303" s="367"/>
      <c r="ES303" s="354"/>
      <c r="ET303" s="354"/>
      <c r="EU303" s="367"/>
    </row>
    <row r="304" spans="1:151" outlineLevel="1">
      <c r="A304" s="17">
        <f>IF(ISBLANK(D302),0,IF(CODE(D302)&gt;64,1,0))</f>
        <v>0</v>
      </c>
      <c r="B304" s="18">
        <f t="shared" si="897"/>
        <v>0</v>
      </c>
      <c r="C304" s="384"/>
      <c r="D304" s="19">
        <f t="shared" si="898"/>
        <v>0</v>
      </c>
      <c r="E304" s="347"/>
      <c r="F304" s="46">
        <f t="shared" si="878"/>
        <v>0</v>
      </c>
      <c r="G304" s="375"/>
      <c r="H304" s="376"/>
      <c r="I304" s="376"/>
      <c r="J304" s="377"/>
      <c r="K304" s="347"/>
      <c r="L304" s="46">
        <f t="shared" si="879"/>
        <v>0</v>
      </c>
      <c r="M304" s="375"/>
      <c r="N304" s="376"/>
      <c r="O304" s="376"/>
      <c r="P304" s="374"/>
      <c r="Q304" s="347"/>
      <c r="R304" s="46">
        <f t="shared" si="880"/>
        <v>0</v>
      </c>
      <c r="S304" s="348"/>
      <c r="T304" s="349"/>
      <c r="U304" s="349"/>
      <c r="V304" s="350"/>
      <c r="W304" s="347"/>
      <c r="X304" s="46">
        <f t="shared" si="881"/>
        <v>0</v>
      </c>
      <c r="Y304" s="348"/>
      <c r="Z304" s="349"/>
      <c r="AA304" s="349"/>
      <c r="AB304" s="350"/>
      <c r="AC304" s="347"/>
      <c r="AD304" s="46">
        <f t="shared" si="882"/>
        <v>0</v>
      </c>
      <c r="AE304" s="348"/>
      <c r="AF304" s="349"/>
      <c r="AG304" s="349"/>
      <c r="AH304" s="351"/>
      <c r="AI304" s="347"/>
      <c r="AJ304" s="46">
        <f t="shared" si="883"/>
        <v>0</v>
      </c>
      <c r="AK304" s="348"/>
      <c r="AL304" s="349"/>
      <c r="AM304" s="349"/>
      <c r="AN304" s="352"/>
      <c r="AO304" s="347"/>
      <c r="AP304" s="46">
        <f t="shared" si="884"/>
        <v>0</v>
      </c>
      <c r="AQ304" s="348"/>
      <c r="AR304" s="349"/>
      <c r="AS304" s="349"/>
      <c r="AT304" s="351"/>
      <c r="AU304" s="347"/>
      <c r="AV304" s="46">
        <f t="shared" si="885"/>
        <v>0</v>
      </c>
      <c r="AW304" s="348"/>
      <c r="AX304" s="349"/>
      <c r="AY304" s="349"/>
      <c r="AZ304" s="350"/>
      <c r="BA304" s="347"/>
      <c r="BB304" s="46">
        <f t="shared" si="886"/>
        <v>0</v>
      </c>
      <c r="BC304" s="340"/>
      <c r="BD304" s="337"/>
      <c r="BE304" s="337"/>
      <c r="BF304" s="343"/>
      <c r="BG304" s="344"/>
      <c r="BH304" s="344"/>
      <c r="BI304" s="344"/>
      <c r="BJ304" s="367"/>
      <c r="BK304" s="367"/>
      <c r="BL304" s="367"/>
      <c r="BM304" s="367"/>
      <c r="BN304" s="367"/>
      <c r="BO304" s="367"/>
      <c r="BP304" s="367"/>
      <c r="BQ304" s="367"/>
      <c r="BR304" s="367"/>
      <c r="BS304" s="367"/>
      <c r="BT304" s="367"/>
      <c r="BU304" s="367"/>
      <c r="BV304" s="367"/>
      <c r="BW304" s="367"/>
      <c r="BX304" s="367"/>
      <c r="BY304" s="367"/>
      <c r="BZ304" s="367"/>
      <c r="CA304" s="367"/>
      <c r="CB304" s="367"/>
      <c r="CC304" s="382"/>
      <c r="CD304" s="382"/>
      <c r="CE304" s="382"/>
      <c r="CF304" s="382"/>
      <c r="CG304" s="382"/>
      <c r="CH304" s="382"/>
      <c r="CI304" s="382"/>
      <c r="CJ304" s="382"/>
      <c r="CK304" s="382"/>
      <c r="CL304" s="382"/>
      <c r="CM304" s="382"/>
      <c r="CN304" s="367"/>
      <c r="CO304" s="367"/>
      <c r="CP304" s="367"/>
      <c r="CQ304" s="367"/>
      <c r="CR304" s="367"/>
      <c r="CS304" s="367"/>
      <c r="CT304" s="367"/>
      <c r="CU304" s="367"/>
      <c r="CV304" s="367"/>
      <c r="CW304" s="367"/>
      <c r="CX304" s="367"/>
      <c r="CY304" s="367"/>
      <c r="CZ304" s="367"/>
      <c r="DA304" s="367"/>
      <c r="DB304" s="367"/>
      <c r="DC304" s="367"/>
      <c r="DD304" s="367"/>
      <c r="DE304" s="367"/>
      <c r="DF304" s="367"/>
      <c r="DG304" s="367"/>
      <c r="DH304" s="367"/>
      <c r="DI304" s="367"/>
      <c r="DJ304" s="367"/>
      <c r="DK304" s="367"/>
      <c r="DL304" s="367"/>
      <c r="DM304" s="367"/>
      <c r="DN304" s="367"/>
      <c r="DO304" s="367"/>
      <c r="DP304" s="367"/>
      <c r="DQ304" s="367"/>
      <c r="DR304" s="367"/>
      <c r="DS304" s="367"/>
      <c r="DT304" s="367"/>
      <c r="DU304" s="367"/>
      <c r="DV304" s="367"/>
      <c r="DW304" s="367"/>
      <c r="DX304" s="367"/>
      <c r="DY304" s="367"/>
      <c r="DZ304" s="367"/>
      <c r="EA304" s="367"/>
      <c r="EB304" s="367"/>
      <c r="EC304" s="367"/>
      <c r="ED304" s="367"/>
      <c r="EE304" s="407"/>
      <c r="EF304" s="367"/>
      <c r="EG304" s="354"/>
      <c r="EH304" s="354"/>
      <c r="EI304" s="354"/>
      <c r="EJ304" s="354"/>
      <c r="EK304" s="354"/>
      <c r="EL304" s="354"/>
      <c r="EM304" s="354"/>
      <c r="EN304" s="354"/>
      <c r="EO304" s="408"/>
      <c r="EP304" s="408"/>
      <c r="EQ304" s="367"/>
      <c r="ER304" s="367"/>
      <c r="ES304" s="354"/>
      <c r="ET304" s="354"/>
      <c r="EU304" s="367"/>
    </row>
    <row r="305" spans="1:151" outlineLevel="1">
      <c r="A305" s="353"/>
      <c r="B305" s="398"/>
      <c r="C305" s="42" t="str">
        <f t="shared" ref="C305" si="999">IF(D305="","", IF(D306&lt;&gt;"",D306,$N$265))</f>
        <v/>
      </c>
      <c r="D305" s="355"/>
      <c r="E305" s="111" t="str">
        <f>F305</f>
        <v/>
      </c>
      <c r="F305" s="51" t="str">
        <f t="shared" ref="F305" si="1000">IF(G305 = "", "",IF(F306&lt;&gt; "",F306, $N$265))</f>
        <v/>
      </c>
      <c r="G305" s="357"/>
      <c r="H305" s="358"/>
      <c r="I305" s="358"/>
      <c r="J305" s="362"/>
      <c r="K305" s="111" t="str">
        <f>L305</f>
        <v/>
      </c>
      <c r="L305" s="51" t="str">
        <f t="shared" ref="L305" si="1001">IF(M305 = "", "",IF(L306&lt;&gt; "",L306, $N$265))</f>
        <v/>
      </c>
      <c r="M305" s="357"/>
      <c r="N305" s="358"/>
      <c r="O305" s="358"/>
      <c r="P305" s="359"/>
      <c r="Q305" s="111" t="str">
        <f>R305</f>
        <v/>
      </c>
      <c r="R305" s="51" t="str">
        <f t="shared" ref="R305" si="1002">IF(S305 = "", "",IF(R306&lt;&gt; "",R306, $N$265))</f>
        <v/>
      </c>
      <c r="S305" s="357"/>
      <c r="T305" s="358"/>
      <c r="U305" s="358"/>
      <c r="V305" s="362"/>
      <c r="W305" s="111" t="str">
        <f>X305</f>
        <v/>
      </c>
      <c r="X305" s="51" t="str">
        <f t="shared" ref="X305" si="1003">IF(Y305 = "", "",IF(X306&lt;&gt; "",X306, $N$265))</f>
        <v/>
      </c>
      <c r="Y305" s="357"/>
      <c r="Z305" s="358"/>
      <c r="AA305" s="358"/>
      <c r="AB305" s="362"/>
      <c r="AC305" s="111" t="str">
        <f>AD305</f>
        <v/>
      </c>
      <c r="AD305" s="51" t="str">
        <f t="shared" ref="AD305" si="1004">IF(AE305 = "", "",IF(AD306&lt;&gt; "",AD306, $N$265))</f>
        <v/>
      </c>
      <c r="AE305" s="357"/>
      <c r="AF305" s="358"/>
      <c r="AG305" s="358"/>
      <c r="AH305" s="370"/>
      <c r="AI305" s="111" t="str">
        <f>AJ305</f>
        <v/>
      </c>
      <c r="AJ305" s="51" t="str">
        <f t="shared" ref="AJ305" si="1005">IF(AK305 = "", "",IF(AJ306&lt;&gt; "",AJ306, $N$265))</f>
        <v/>
      </c>
      <c r="AK305" s="357"/>
      <c r="AL305" s="358"/>
      <c r="AM305" s="358"/>
      <c r="AN305" s="371"/>
      <c r="AO305" s="111" t="str">
        <f>AP305</f>
        <v/>
      </c>
      <c r="AP305" s="51" t="str">
        <f t="shared" ref="AP305" si="1006">IF(AQ305 = "", "",IF(AP306&lt;&gt; "",AP306, $N$265))</f>
        <v/>
      </c>
      <c r="AQ305" s="357"/>
      <c r="AR305" s="358"/>
      <c r="AS305" s="358"/>
      <c r="AT305" s="370"/>
      <c r="AU305" s="111" t="str">
        <f>AV305</f>
        <v/>
      </c>
      <c r="AV305" s="51" t="str">
        <f t="shared" ref="AV305" si="1007">IF(AW305 = "", "",IF(AV306&lt;&gt; "",AV306, $N$265))</f>
        <v/>
      </c>
      <c r="AW305" s="357"/>
      <c r="AX305" s="358"/>
      <c r="AY305" s="358"/>
      <c r="AZ305" s="362"/>
      <c r="BA305" s="111" t="str">
        <f>BB305</f>
        <v/>
      </c>
      <c r="BB305" s="51" t="str">
        <f t="shared" ref="BB305" si="1008">IF(BC305 = "", "",IF(BB306&lt;&gt; "",BB306, $N$265))</f>
        <v/>
      </c>
      <c r="BC305" s="357"/>
      <c r="BD305" s="358"/>
      <c r="BE305" s="358"/>
      <c r="BF305" s="359"/>
      <c r="BG305" s="344"/>
      <c r="BH305" s="344"/>
      <c r="BI305" s="344"/>
      <c r="BJ305" s="367"/>
      <c r="BK305" s="367"/>
      <c r="BL305" s="367"/>
      <c r="BM305" s="367"/>
      <c r="BN305" s="367"/>
      <c r="BO305" s="367"/>
      <c r="BP305" s="367"/>
      <c r="BQ305" s="367"/>
      <c r="BR305" s="367"/>
      <c r="BS305" s="367"/>
      <c r="BT305" s="367"/>
      <c r="BU305" s="367"/>
      <c r="BV305" s="367"/>
      <c r="BW305" s="367"/>
      <c r="BX305" s="367"/>
      <c r="BY305" s="367"/>
      <c r="BZ305" s="367"/>
      <c r="CA305" s="367"/>
      <c r="CB305" s="367"/>
      <c r="CC305" s="382"/>
      <c r="CD305" s="382"/>
      <c r="CE305" s="382"/>
      <c r="CF305" s="382"/>
      <c r="CG305" s="382"/>
      <c r="CH305" s="382"/>
      <c r="CI305" s="382"/>
      <c r="CJ305" s="382"/>
      <c r="CK305" s="382"/>
      <c r="CL305" s="382"/>
      <c r="CM305" s="382"/>
      <c r="CN305" s="367"/>
      <c r="CO305" s="367"/>
      <c r="CP305" s="367"/>
      <c r="CQ305" s="367"/>
      <c r="CR305" s="367"/>
      <c r="CS305" s="367"/>
      <c r="CT305" s="367"/>
      <c r="CU305" s="367"/>
      <c r="CV305" s="367"/>
      <c r="CW305" s="367"/>
      <c r="CX305" s="367"/>
      <c r="CY305" s="367"/>
      <c r="CZ305" s="367"/>
      <c r="DA305" s="367"/>
      <c r="DB305" s="367"/>
      <c r="DC305" s="367"/>
      <c r="DD305" s="367"/>
      <c r="DE305" s="367"/>
      <c r="DF305" s="367"/>
      <c r="DG305" s="367"/>
      <c r="DH305" s="367"/>
      <c r="DI305" s="367"/>
      <c r="DJ305" s="367"/>
      <c r="DK305" s="367"/>
      <c r="DL305" s="367"/>
      <c r="DM305" s="367"/>
      <c r="DN305" s="367"/>
      <c r="DO305" s="367"/>
      <c r="DP305" s="367"/>
      <c r="DQ305" s="367"/>
      <c r="DR305" s="367"/>
      <c r="DS305" s="367"/>
      <c r="DT305" s="367"/>
      <c r="DU305" s="367"/>
      <c r="DV305" s="367"/>
      <c r="DW305" s="367"/>
      <c r="DX305" s="367"/>
      <c r="DY305" s="367"/>
      <c r="DZ305" s="367"/>
      <c r="EA305" s="367"/>
      <c r="EB305" s="367"/>
      <c r="EC305" s="367"/>
      <c r="ED305" s="367"/>
      <c r="EE305" s="407"/>
      <c r="EF305" s="367"/>
      <c r="EG305" s="354"/>
      <c r="EH305" s="354"/>
      <c r="EI305" s="354"/>
      <c r="EJ305" s="354"/>
      <c r="EK305" s="354"/>
      <c r="EL305" s="354"/>
      <c r="EM305" s="354"/>
      <c r="EN305" s="354"/>
      <c r="EO305" s="408"/>
      <c r="EP305" s="408"/>
      <c r="EQ305" s="367"/>
      <c r="ER305" s="367"/>
      <c r="ES305" s="354"/>
      <c r="ET305" s="354"/>
      <c r="EU305" s="367"/>
    </row>
    <row r="306" spans="1:151" outlineLevel="1">
      <c r="A306" s="17">
        <f>IF(ISBLANK(D304),0,IF(CODE(D304)&gt;64,1,0))</f>
        <v>0</v>
      </c>
      <c r="B306" s="398"/>
      <c r="C306" s="360"/>
      <c r="D306" s="333"/>
      <c r="E306" s="361"/>
      <c r="F306" s="339"/>
      <c r="G306" s="340"/>
      <c r="H306" s="337"/>
      <c r="I306" s="337"/>
      <c r="J306" s="338"/>
      <c r="K306" s="361"/>
      <c r="L306" s="339"/>
      <c r="M306" s="340"/>
      <c r="N306" s="337"/>
      <c r="O306" s="337"/>
      <c r="P306" s="338"/>
      <c r="Q306" s="361"/>
      <c r="R306" s="339"/>
      <c r="S306" s="340"/>
      <c r="T306" s="337"/>
      <c r="U306" s="337"/>
      <c r="V306" s="338"/>
      <c r="W306" s="361"/>
      <c r="X306" s="339"/>
      <c r="Y306" s="340"/>
      <c r="Z306" s="337"/>
      <c r="AA306" s="337"/>
      <c r="AB306" s="338"/>
      <c r="AC306" s="361"/>
      <c r="AD306" s="339"/>
      <c r="AE306" s="340"/>
      <c r="AF306" s="337"/>
      <c r="AG306" s="337"/>
      <c r="AH306" s="341"/>
      <c r="AI306" s="361"/>
      <c r="AJ306" s="339"/>
      <c r="AK306" s="340"/>
      <c r="AL306" s="337"/>
      <c r="AM306" s="337"/>
      <c r="AN306" s="342"/>
      <c r="AO306" s="361"/>
      <c r="AP306" s="339"/>
      <c r="AQ306" s="340"/>
      <c r="AR306" s="337"/>
      <c r="AS306" s="337"/>
      <c r="AT306" s="341"/>
      <c r="AU306" s="361"/>
      <c r="AV306" s="339"/>
      <c r="AW306" s="340"/>
      <c r="AX306" s="337"/>
      <c r="AY306" s="337"/>
      <c r="AZ306" s="338"/>
      <c r="BA306" s="361"/>
      <c r="BB306" s="339"/>
      <c r="BC306" s="340"/>
      <c r="BD306" s="337"/>
      <c r="BE306" s="337"/>
      <c r="BF306" s="343"/>
      <c r="BG306" s="344"/>
      <c r="BH306" s="344"/>
      <c r="BI306" s="344"/>
      <c r="BJ306" s="367"/>
      <c r="BK306" s="367"/>
      <c r="BL306" s="367"/>
      <c r="BM306" s="367"/>
      <c r="BN306" s="367"/>
      <c r="BO306" s="367"/>
      <c r="BP306" s="367"/>
      <c r="BQ306" s="367"/>
      <c r="BR306" s="367"/>
      <c r="BS306" s="367"/>
      <c r="BT306" s="367"/>
      <c r="BU306" s="367"/>
      <c r="BV306" s="367"/>
      <c r="BW306" s="367"/>
      <c r="BX306" s="367"/>
      <c r="BY306" s="367"/>
      <c r="BZ306" s="367"/>
      <c r="CA306" s="367"/>
      <c r="CB306" s="367"/>
      <c r="CC306" s="382"/>
      <c r="CD306" s="382"/>
      <c r="CE306" s="382"/>
      <c r="CF306" s="382"/>
      <c r="CG306" s="382"/>
      <c r="CH306" s="382"/>
      <c r="CI306" s="382"/>
      <c r="CJ306" s="382"/>
      <c r="CK306" s="382"/>
      <c r="CL306" s="382"/>
      <c r="CM306" s="382"/>
      <c r="CN306" s="367"/>
      <c r="CO306" s="367"/>
      <c r="CP306" s="367"/>
      <c r="CQ306" s="367"/>
      <c r="CR306" s="367"/>
      <c r="CS306" s="367"/>
      <c r="CT306" s="367"/>
      <c r="CU306" s="367"/>
      <c r="CV306" s="367"/>
      <c r="CW306" s="367"/>
      <c r="CX306" s="367"/>
      <c r="CY306" s="367"/>
      <c r="CZ306" s="367"/>
      <c r="DA306" s="367"/>
      <c r="DB306" s="367"/>
      <c r="DC306" s="367"/>
      <c r="DD306" s="367"/>
      <c r="DE306" s="367"/>
      <c r="DF306" s="367"/>
      <c r="DG306" s="367"/>
      <c r="DH306" s="367"/>
      <c r="DI306" s="367"/>
      <c r="DJ306" s="367"/>
      <c r="DK306" s="367"/>
      <c r="DL306" s="367"/>
      <c r="DM306" s="367"/>
      <c r="DN306" s="367"/>
      <c r="DO306" s="367"/>
      <c r="DP306" s="367"/>
      <c r="DQ306" s="367"/>
      <c r="DR306" s="367"/>
      <c r="DS306" s="367"/>
      <c r="DT306" s="367"/>
      <c r="DU306" s="367"/>
      <c r="DV306" s="367"/>
      <c r="DW306" s="367"/>
      <c r="DX306" s="367"/>
      <c r="DY306" s="367"/>
      <c r="DZ306" s="367"/>
      <c r="EA306" s="367"/>
      <c r="EB306" s="367"/>
      <c r="EC306" s="367"/>
      <c r="ED306" s="367"/>
      <c r="EE306" s="407"/>
      <c r="EF306" s="367"/>
      <c r="EG306" s="354"/>
      <c r="EH306" s="354"/>
      <c r="EI306" s="354"/>
      <c r="EJ306" s="354"/>
      <c r="EK306" s="354"/>
      <c r="EL306" s="354"/>
      <c r="EM306" s="354"/>
      <c r="EN306" s="354"/>
      <c r="EO306" s="408"/>
      <c r="EP306" s="408"/>
      <c r="EQ306" s="367"/>
      <c r="ER306" s="367"/>
      <c r="ES306" s="354"/>
      <c r="ET306" s="354"/>
      <c r="EU306" s="367"/>
    </row>
    <row r="307" spans="1:151" outlineLevel="1">
      <c r="A307" s="17">
        <f>IF(ISBLANK(D305),0,IF(CODE(D305)&gt;64,1,0))</f>
        <v>0</v>
      </c>
      <c r="B307" s="18">
        <f t="shared" si="897"/>
        <v>0</v>
      </c>
      <c r="C307" s="384"/>
      <c r="D307" s="19">
        <f t="shared" si="898"/>
        <v>0</v>
      </c>
      <c r="E307" s="347"/>
      <c r="F307" s="46">
        <f t="shared" si="878"/>
        <v>0</v>
      </c>
      <c r="G307" s="405"/>
      <c r="H307" s="403"/>
      <c r="I307" s="403"/>
      <c r="J307" s="409"/>
      <c r="K307" s="347"/>
      <c r="L307" s="46">
        <f t="shared" si="879"/>
        <v>0</v>
      </c>
      <c r="M307" s="406"/>
      <c r="N307" s="403"/>
      <c r="O307" s="403"/>
      <c r="P307" s="374"/>
      <c r="Q307" s="347"/>
      <c r="R307" s="46">
        <f t="shared" si="880"/>
        <v>0</v>
      </c>
      <c r="S307" s="348"/>
      <c r="T307" s="349"/>
      <c r="U307" s="349"/>
      <c r="V307" s="350"/>
      <c r="W307" s="347"/>
      <c r="X307" s="46">
        <f t="shared" si="881"/>
        <v>0</v>
      </c>
      <c r="Y307" s="348"/>
      <c r="Z307" s="349"/>
      <c r="AA307" s="349"/>
      <c r="AB307" s="350"/>
      <c r="AC307" s="347"/>
      <c r="AD307" s="46">
        <f t="shared" si="882"/>
        <v>0</v>
      </c>
      <c r="AE307" s="348"/>
      <c r="AF307" s="349"/>
      <c r="AG307" s="349"/>
      <c r="AH307" s="351"/>
      <c r="AI307" s="347"/>
      <c r="AJ307" s="46">
        <f t="shared" si="883"/>
        <v>0</v>
      </c>
      <c r="AK307" s="348"/>
      <c r="AL307" s="349"/>
      <c r="AM307" s="349"/>
      <c r="AN307" s="352"/>
      <c r="AO307" s="347"/>
      <c r="AP307" s="46">
        <f t="shared" si="884"/>
        <v>0</v>
      </c>
      <c r="AQ307" s="348"/>
      <c r="AR307" s="349"/>
      <c r="AS307" s="349"/>
      <c r="AT307" s="351"/>
      <c r="AU307" s="347"/>
      <c r="AV307" s="46">
        <f t="shared" si="885"/>
        <v>0</v>
      </c>
      <c r="AW307" s="348"/>
      <c r="AX307" s="349"/>
      <c r="AY307" s="349"/>
      <c r="AZ307" s="350"/>
      <c r="BA307" s="347"/>
      <c r="BB307" s="46">
        <f t="shared" si="886"/>
        <v>0</v>
      </c>
      <c r="BC307" s="410"/>
      <c r="BD307" s="373"/>
      <c r="BE307" s="373"/>
      <c r="BF307" s="374"/>
      <c r="BG307" s="344"/>
      <c r="BH307" s="344"/>
      <c r="BI307" s="344"/>
      <c r="BJ307" s="367"/>
      <c r="BK307" s="367"/>
      <c r="BL307" s="367"/>
      <c r="BM307" s="367"/>
      <c r="BN307" s="367"/>
      <c r="BO307" s="367"/>
      <c r="BP307" s="367"/>
      <c r="BQ307" s="367"/>
      <c r="BR307" s="367"/>
      <c r="BS307" s="367"/>
      <c r="BT307" s="367"/>
      <c r="BU307" s="367"/>
      <c r="BV307" s="367"/>
      <c r="BW307" s="367"/>
      <c r="BX307" s="367"/>
      <c r="BY307" s="367"/>
      <c r="BZ307" s="367"/>
      <c r="CA307" s="367"/>
      <c r="CB307" s="367"/>
      <c r="CC307" s="382"/>
      <c r="CD307" s="382"/>
      <c r="CE307" s="382"/>
      <c r="CF307" s="382"/>
      <c r="CG307" s="382"/>
      <c r="CH307" s="382"/>
      <c r="CI307" s="382"/>
      <c r="CJ307" s="382"/>
      <c r="CK307" s="382"/>
      <c r="CL307" s="382"/>
      <c r="CM307" s="382"/>
      <c r="CN307" s="367"/>
      <c r="CO307" s="367"/>
      <c r="CP307" s="367"/>
      <c r="CQ307" s="367"/>
      <c r="CR307" s="367"/>
      <c r="CS307" s="367"/>
      <c r="CT307" s="367"/>
      <c r="CU307" s="367"/>
      <c r="CV307" s="367"/>
      <c r="CW307" s="367"/>
      <c r="CX307" s="367"/>
      <c r="CY307" s="367"/>
      <c r="CZ307" s="367"/>
      <c r="DA307" s="367"/>
      <c r="DB307" s="367"/>
      <c r="DC307" s="367"/>
      <c r="DD307" s="367"/>
      <c r="DE307" s="367"/>
      <c r="DF307" s="367"/>
      <c r="DG307" s="367"/>
      <c r="DH307" s="367"/>
      <c r="DI307" s="367"/>
      <c r="DJ307" s="367"/>
      <c r="DK307" s="367"/>
      <c r="DL307" s="367"/>
      <c r="DM307" s="367"/>
      <c r="DN307" s="367"/>
      <c r="DO307" s="367"/>
      <c r="DP307" s="367"/>
      <c r="DQ307" s="367"/>
      <c r="DR307" s="367"/>
      <c r="DS307" s="367"/>
      <c r="DT307" s="367"/>
      <c r="DU307" s="367"/>
      <c r="DV307" s="367"/>
      <c r="DW307" s="367"/>
      <c r="DX307" s="367"/>
      <c r="DY307" s="367"/>
      <c r="DZ307" s="367"/>
      <c r="EA307" s="367"/>
      <c r="EB307" s="367"/>
      <c r="EC307" s="367"/>
      <c r="ED307" s="367"/>
      <c r="EE307" s="407"/>
      <c r="EF307" s="367"/>
      <c r="EG307" s="354"/>
      <c r="EH307" s="354"/>
      <c r="EI307" s="354"/>
      <c r="EJ307" s="354"/>
      <c r="EK307" s="354"/>
      <c r="EL307" s="354"/>
      <c r="EM307" s="354"/>
      <c r="EN307" s="354"/>
      <c r="EO307" s="408"/>
      <c r="EP307" s="408"/>
      <c r="EQ307" s="367"/>
      <c r="ER307" s="367"/>
      <c r="ES307" s="354"/>
      <c r="ET307" s="354"/>
      <c r="EU307" s="367"/>
    </row>
    <row r="308" spans="1:151" outlineLevel="1">
      <c r="A308" s="353"/>
      <c r="B308" s="398"/>
      <c r="C308" s="42" t="str">
        <f t="shared" ref="C308" si="1009">IF(D308="","", IF(D309&lt;&gt;"",D309,$N$265))</f>
        <v/>
      </c>
      <c r="D308" s="355"/>
      <c r="E308" s="111" t="str">
        <f>F308</f>
        <v/>
      </c>
      <c r="F308" s="51" t="str">
        <f t="shared" ref="F308" si="1010">IF(G308 = "", "",IF(F309&lt;&gt; "",F309, $N$265))</f>
        <v/>
      </c>
      <c r="G308" s="375"/>
      <c r="H308" s="376"/>
      <c r="I308" s="376"/>
      <c r="J308" s="377"/>
      <c r="K308" s="111" t="str">
        <f>L308</f>
        <v/>
      </c>
      <c r="L308" s="51" t="str">
        <f t="shared" ref="L308" si="1011">IF(M308 = "", "",IF(L309&lt;&gt; "",L309, $N$265))</f>
        <v/>
      </c>
      <c r="M308" s="375"/>
      <c r="N308" s="376"/>
      <c r="O308" s="376"/>
      <c r="P308" s="377"/>
      <c r="Q308" s="111" t="str">
        <f>R308</f>
        <v/>
      </c>
      <c r="R308" s="51" t="str">
        <f t="shared" ref="R308" si="1012">IF(S308 = "", "",IF(R309&lt;&gt; "",R309, $N$265))</f>
        <v/>
      </c>
      <c r="S308" s="375"/>
      <c r="T308" s="376"/>
      <c r="U308" s="376"/>
      <c r="V308" s="377"/>
      <c r="W308" s="111" t="str">
        <f>X308</f>
        <v/>
      </c>
      <c r="X308" s="51" t="str">
        <f t="shared" ref="X308" si="1013">IF(Y308 = "", "",IF(X309&lt;&gt; "",X309, $N$265))</f>
        <v/>
      </c>
      <c r="Y308" s="375"/>
      <c r="Z308" s="376"/>
      <c r="AA308" s="376"/>
      <c r="AB308" s="377"/>
      <c r="AC308" s="111" t="str">
        <f>AD308</f>
        <v/>
      </c>
      <c r="AD308" s="51" t="str">
        <f t="shared" ref="AD308" si="1014">IF(AE308 = "", "",IF(AD309&lt;&gt; "",AD309, $N$265))</f>
        <v/>
      </c>
      <c r="AE308" s="375"/>
      <c r="AF308" s="376"/>
      <c r="AG308" s="376"/>
      <c r="AH308" s="378"/>
      <c r="AI308" s="111" t="str">
        <f>AJ308</f>
        <v/>
      </c>
      <c r="AJ308" s="51" t="str">
        <f t="shared" ref="AJ308" si="1015">IF(AK308 = "", "",IF(AJ309&lt;&gt; "",AJ309, $N$265))</f>
        <v/>
      </c>
      <c r="AK308" s="375"/>
      <c r="AL308" s="376"/>
      <c r="AM308" s="376"/>
      <c r="AN308" s="379"/>
      <c r="AO308" s="111" t="str">
        <f>AP308</f>
        <v/>
      </c>
      <c r="AP308" s="51" t="str">
        <f t="shared" ref="AP308" si="1016">IF(AQ308 = "", "",IF(AP309&lt;&gt; "",AP309, $N$265))</f>
        <v/>
      </c>
      <c r="AQ308" s="375"/>
      <c r="AR308" s="376"/>
      <c r="AS308" s="376"/>
      <c r="AT308" s="378"/>
      <c r="AU308" s="111" t="str">
        <f>AV308</f>
        <v/>
      </c>
      <c r="AV308" s="51" t="str">
        <f t="shared" ref="AV308" si="1017">IF(AW308 = "", "",IF(AV309&lt;&gt; "",AV309, $N$265))</f>
        <v/>
      </c>
      <c r="AW308" s="375"/>
      <c r="AX308" s="376"/>
      <c r="AY308" s="376"/>
      <c r="AZ308" s="377"/>
      <c r="BA308" s="111" t="str">
        <f>BB308</f>
        <v/>
      </c>
      <c r="BB308" s="51" t="str">
        <f t="shared" ref="BB308" si="1018">IF(BC308 = "", "",IF(BB309&lt;&gt; "",BB309, $N$265))</f>
        <v/>
      </c>
      <c r="BC308" s="340"/>
      <c r="BD308" s="337"/>
      <c r="BE308" s="337"/>
      <c r="BF308" s="343"/>
      <c r="BG308" s="344"/>
      <c r="BH308" s="344"/>
      <c r="BI308" s="344"/>
      <c r="BJ308" s="367"/>
      <c r="BK308" s="367"/>
      <c r="BL308" s="367"/>
      <c r="BM308" s="367"/>
      <c r="BN308" s="367"/>
      <c r="BO308" s="367"/>
      <c r="BP308" s="367"/>
      <c r="BQ308" s="367"/>
      <c r="BR308" s="367"/>
      <c r="BS308" s="367"/>
      <c r="BT308" s="367"/>
      <c r="BU308" s="367"/>
      <c r="BV308" s="367"/>
      <c r="BW308" s="367"/>
      <c r="BX308" s="367"/>
      <c r="BY308" s="367"/>
      <c r="BZ308" s="367"/>
      <c r="CA308" s="367"/>
      <c r="CB308" s="367"/>
      <c r="CC308" s="382"/>
      <c r="CD308" s="382"/>
      <c r="CE308" s="382"/>
      <c r="CF308" s="382"/>
      <c r="CG308" s="382"/>
      <c r="CH308" s="382"/>
      <c r="CI308" s="382"/>
      <c r="CJ308" s="382"/>
      <c r="CK308" s="382"/>
      <c r="CL308" s="382"/>
      <c r="CM308" s="382"/>
      <c r="CN308" s="367"/>
      <c r="CO308" s="367"/>
      <c r="CP308" s="367"/>
      <c r="CQ308" s="367"/>
      <c r="CR308" s="367"/>
      <c r="CS308" s="367"/>
      <c r="CT308" s="367"/>
      <c r="CU308" s="367"/>
      <c r="CV308" s="367"/>
      <c r="CW308" s="367"/>
      <c r="CX308" s="367"/>
      <c r="CY308" s="367"/>
      <c r="CZ308" s="367"/>
      <c r="DA308" s="367"/>
      <c r="DB308" s="367"/>
      <c r="DC308" s="367"/>
      <c r="DD308" s="367"/>
      <c r="DE308" s="367"/>
      <c r="DF308" s="367"/>
      <c r="DG308" s="367"/>
      <c r="DH308" s="367"/>
      <c r="DI308" s="367"/>
      <c r="DJ308" s="367"/>
      <c r="DK308" s="367"/>
      <c r="DL308" s="367"/>
      <c r="DM308" s="367"/>
      <c r="DN308" s="367"/>
      <c r="DO308" s="367"/>
      <c r="DP308" s="367"/>
      <c r="DQ308" s="367"/>
      <c r="DR308" s="367"/>
      <c r="DS308" s="367"/>
      <c r="DT308" s="367"/>
      <c r="DU308" s="367"/>
      <c r="DV308" s="367"/>
      <c r="DW308" s="367"/>
      <c r="DX308" s="367"/>
      <c r="DY308" s="367"/>
      <c r="DZ308" s="367"/>
      <c r="EA308" s="367"/>
      <c r="EB308" s="367"/>
      <c r="EC308" s="367"/>
      <c r="ED308" s="367"/>
      <c r="EE308" s="407"/>
      <c r="EF308" s="367"/>
      <c r="EG308" s="354"/>
      <c r="EH308" s="354"/>
      <c r="EI308" s="354"/>
      <c r="EJ308" s="354"/>
      <c r="EK308" s="354"/>
      <c r="EL308" s="354"/>
      <c r="EM308" s="354"/>
      <c r="EN308" s="354"/>
      <c r="EO308" s="408"/>
      <c r="EP308" s="408"/>
      <c r="EQ308" s="367"/>
      <c r="ER308" s="367"/>
      <c r="ES308" s="354"/>
      <c r="ET308" s="354"/>
      <c r="EU308" s="367"/>
    </row>
    <row r="309" spans="1:151" outlineLevel="1">
      <c r="A309" s="17">
        <f>IF(ISBLANK(D307),0,IF(CODE(D307)&gt;64,1,0))</f>
        <v>0</v>
      </c>
      <c r="B309" s="398"/>
      <c r="C309" s="360"/>
      <c r="D309" s="333"/>
      <c r="E309" s="361"/>
      <c r="F309" s="339"/>
      <c r="G309" s="340"/>
      <c r="H309" s="337"/>
      <c r="I309" s="337"/>
      <c r="J309" s="338"/>
      <c r="K309" s="361"/>
      <c r="L309" s="339"/>
      <c r="M309" s="340"/>
      <c r="N309" s="337"/>
      <c r="O309" s="337"/>
      <c r="P309" s="338"/>
      <c r="Q309" s="361"/>
      <c r="R309" s="339"/>
      <c r="S309" s="340"/>
      <c r="T309" s="337"/>
      <c r="U309" s="337"/>
      <c r="V309" s="338"/>
      <c r="W309" s="361"/>
      <c r="X309" s="339"/>
      <c r="Y309" s="340"/>
      <c r="Z309" s="337"/>
      <c r="AA309" s="337"/>
      <c r="AB309" s="338"/>
      <c r="AC309" s="361"/>
      <c r="AD309" s="339"/>
      <c r="AE309" s="340"/>
      <c r="AF309" s="337"/>
      <c r="AG309" s="337"/>
      <c r="AH309" s="341"/>
      <c r="AI309" s="361"/>
      <c r="AJ309" s="339"/>
      <c r="AK309" s="340"/>
      <c r="AL309" s="337"/>
      <c r="AM309" s="337"/>
      <c r="AN309" s="342"/>
      <c r="AO309" s="361"/>
      <c r="AP309" s="339"/>
      <c r="AQ309" s="340"/>
      <c r="AR309" s="337"/>
      <c r="AS309" s="337"/>
      <c r="AT309" s="341"/>
      <c r="AU309" s="361"/>
      <c r="AV309" s="339"/>
      <c r="AW309" s="340"/>
      <c r="AX309" s="337"/>
      <c r="AY309" s="337"/>
      <c r="AZ309" s="338"/>
      <c r="BA309" s="361"/>
      <c r="BB309" s="339"/>
      <c r="BC309" s="340"/>
      <c r="BD309" s="337"/>
      <c r="BE309" s="337"/>
      <c r="BF309" s="343"/>
      <c r="BG309" s="344"/>
      <c r="BH309" s="344"/>
      <c r="BI309" s="344"/>
      <c r="BJ309" s="367"/>
      <c r="BK309" s="367"/>
      <c r="BL309" s="367"/>
      <c r="BM309" s="367"/>
      <c r="BN309" s="367"/>
      <c r="BO309" s="367"/>
      <c r="BP309" s="367"/>
      <c r="BQ309" s="367"/>
      <c r="BR309" s="367"/>
      <c r="BS309" s="367"/>
      <c r="BT309" s="367"/>
      <c r="BU309" s="367"/>
      <c r="BV309" s="367"/>
      <c r="BW309" s="367"/>
      <c r="BX309" s="367"/>
      <c r="BY309" s="367"/>
      <c r="BZ309" s="367"/>
      <c r="CA309" s="367"/>
      <c r="CB309" s="367"/>
      <c r="CC309" s="382"/>
      <c r="CD309" s="382"/>
      <c r="CE309" s="382"/>
      <c r="CF309" s="382"/>
      <c r="CG309" s="382"/>
      <c r="CH309" s="382"/>
      <c r="CI309" s="382"/>
      <c r="CJ309" s="382"/>
      <c r="CK309" s="382"/>
      <c r="CL309" s="382"/>
      <c r="CM309" s="382"/>
      <c r="CN309" s="367"/>
      <c r="CO309" s="367"/>
      <c r="CP309" s="367"/>
      <c r="CQ309" s="367"/>
      <c r="CR309" s="367"/>
      <c r="CS309" s="367"/>
      <c r="CT309" s="367"/>
      <c r="CU309" s="367"/>
      <c r="CV309" s="367"/>
      <c r="CW309" s="367"/>
      <c r="CX309" s="367"/>
      <c r="CY309" s="367"/>
      <c r="CZ309" s="367"/>
      <c r="DA309" s="367"/>
      <c r="DB309" s="367"/>
      <c r="DC309" s="367"/>
      <c r="DD309" s="367"/>
      <c r="DE309" s="367"/>
      <c r="DF309" s="367"/>
      <c r="DG309" s="367"/>
      <c r="DH309" s="367"/>
      <c r="DI309" s="367"/>
      <c r="DJ309" s="367"/>
      <c r="DK309" s="367"/>
      <c r="DL309" s="367"/>
      <c r="DM309" s="367"/>
      <c r="DN309" s="367"/>
      <c r="DO309" s="367"/>
      <c r="DP309" s="367"/>
      <c r="DQ309" s="367"/>
      <c r="DR309" s="367"/>
      <c r="DS309" s="367"/>
      <c r="DT309" s="367"/>
      <c r="DU309" s="367"/>
      <c r="DV309" s="367"/>
      <c r="DW309" s="367"/>
      <c r="DX309" s="367"/>
      <c r="DY309" s="367"/>
      <c r="DZ309" s="367"/>
      <c r="EA309" s="367"/>
      <c r="EB309" s="367"/>
      <c r="EC309" s="367"/>
      <c r="ED309" s="367"/>
      <c r="EE309" s="407"/>
      <c r="EF309" s="367"/>
      <c r="EG309" s="354"/>
      <c r="EH309" s="354"/>
      <c r="EI309" s="354"/>
      <c r="EJ309" s="354"/>
      <c r="EK309" s="354"/>
      <c r="EL309" s="354"/>
      <c r="EM309" s="354"/>
      <c r="EN309" s="354"/>
      <c r="EO309" s="408"/>
      <c r="EP309" s="408"/>
      <c r="EQ309" s="367"/>
      <c r="ER309" s="367"/>
      <c r="ES309" s="354"/>
      <c r="ET309" s="354"/>
      <c r="EU309" s="367"/>
    </row>
    <row r="310" spans="1:151" outlineLevel="1">
      <c r="A310" s="17">
        <f>IF(ISBLANK(D308),0,IF(CODE(D308)&gt;64,1,0))</f>
        <v>0</v>
      </c>
      <c r="B310" s="18">
        <f t="shared" si="897"/>
        <v>0</v>
      </c>
      <c r="C310" s="384"/>
      <c r="D310" s="19">
        <f t="shared" si="898"/>
        <v>0</v>
      </c>
      <c r="E310" s="347"/>
      <c r="F310" s="46">
        <f t="shared" si="878"/>
        <v>0</v>
      </c>
      <c r="G310" s="405"/>
      <c r="H310" s="376"/>
      <c r="I310" s="376"/>
      <c r="J310" s="377"/>
      <c r="K310" s="347"/>
      <c r="L310" s="46">
        <f t="shared" si="879"/>
        <v>0</v>
      </c>
      <c r="M310" s="376"/>
      <c r="N310" s="376"/>
      <c r="O310" s="376"/>
      <c r="P310" s="377"/>
      <c r="Q310" s="347"/>
      <c r="R310" s="46">
        <f t="shared" si="880"/>
        <v>0</v>
      </c>
      <c r="S310" s="375"/>
      <c r="T310" s="376"/>
      <c r="U310" s="376"/>
      <c r="V310" s="404"/>
      <c r="W310" s="347"/>
      <c r="X310" s="46">
        <f t="shared" si="881"/>
        <v>0</v>
      </c>
      <c r="Y310" s="375"/>
      <c r="Z310" s="376"/>
      <c r="AA310" s="376"/>
      <c r="AB310" s="377"/>
      <c r="AC310" s="347"/>
      <c r="AD310" s="46">
        <f t="shared" si="882"/>
        <v>0</v>
      </c>
      <c r="AE310" s="375"/>
      <c r="AF310" s="376"/>
      <c r="AG310" s="376"/>
      <c r="AH310" s="378"/>
      <c r="AI310" s="347"/>
      <c r="AJ310" s="46">
        <f t="shared" si="883"/>
        <v>0</v>
      </c>
      <c r="AK310" s="375"/>
      <c r="AL310" s="376"/>
      <c r="AM310" s="376"/>
      <c r="AN310" s="379"/>
      <c r="AO310" s="347"/>
      <c r="AP310" s="46">
        <f t="shared" si="884"/>
        <v>0</v>
      </c>
      <c r="AQ310" s="375"/>
      <c r="AR310" s="376"/>
      <c r="AS310" s="376"/>
      <c r="AT310" s="378"/>
      <c r="AU310" s="347"/>
      <c r="AV310" s="46">
        <f t="shared" si="885"/>
        <v>0</v>
      </c>
      <c r="AW310" s="375"/>
      <c r="AX310" s="376"/>
      <c r="AY310" s="376"/>
      <c r="AZ310" s="377"/>
      <c r="BA310" s="347"/>
      <c r="BB310" s="46">
        <f t="shared" si="886"/>
        <v>0</v>
      </c>
      <c r="BC310" s="340"/>
      <c r="BD310" s="337"/>
      <c r="BE310" s="337"/>
      <c r="BF310" s="343"/>
      <c r="BG310" s="344"/>
      <c r="BH310" s="344"/>
      <c r="BI310" s="344"/>
      <c r="BJ310" s="367"/>
      <c r="BK310" s="367"/>
      <c r="BL310" s="367"/>
      <c r="BM310" s="367"/>
      <c r="BN310" s="367"/>
      <c r="BO310" s="367"/>
      <c r="BP310" s="367"/>
      <c r="BQ310" s="367"/>
      <c r="BR310" s="367"/>
      <c r="BS310" s="367"/>
      <c r="BT310" s="367"/>
      <c r="BU310" s="367"/>
      <c r="BV310" s="367"/>
      <c r="BW310" s="367"/>
      <c r="BX310" s="367"/>
      <c r="BY310" s="367"/>
      <c r="BZ310" s="367"/>
      <c r="CA310" s="367"/>
      <c r="CB310" s="367"/>
      <c r="CC310" s="382"/>
      <c r="CD310" s="382"/>
      <c r="CE310" s="382"/>
      <c r="CF310" s="382"/>
      <c r="CG310" s="382"/>
      <c r="CH310" s="382"/>
      <c r="CI310" s="382"/>
      <c r="CJ310" s="382"/>
      <c r="CK310" s="382"/>
      <c r="CL310" s="382"/>
      <c r="CM310" s="382"/>
      <c r="CN310" s="367"/>
      <c r="CO310" s="367"/>
      <c r="CP310" s="367"/>
      <c r="CQ310" s="367"/>
      <c r="CR310" s="367"/>
      <c r="CS310" s="367"/>
      <c r="CT310" s="367"/>
      <c r="CU310" s="367"/>
      <c r="CV310" s="367"/>
      <c r="CW310" s="367"/>
      <c r="CX310" s="367"/>
      <c r="CY310" s="367"/>
      <c r="CZ310" s="367"/>
      <c r="DA310" s="367"/>
      <c r="DB310" s="367"/>
      <c r="DC310" s="367"/>
      <c r="DD310" s="367"/>
      <c r="DE310" s="367"/>
      <c r="DF310" s="367"/>
      <c r="DG310" s="367"/>
      <c r="DH310" s="367"/>
      <c r="DI310" s="367"/>
      <c r="DJ310" s="367"/>
      <c r="DK310" s="367"/>
      <c r="DL310" s="367"/>
      <c r="DM310" s="367"/>
      <c r="DN310" s="367"/>
      <c r="DO310" s="367"/>
      <c r="DP310" s="367"/>
      <c r="DQ310" s="367"/>
      <c r="DR310" s="367"/>
      <c r="DS310" s="367"/>
      <c r="DT310" s="367"/>
      <c r="DU310" s="367"/>
      <c r="DV310" s="367"/>
      <c r="DW310" s="367"/>
      <c r="DX310" s="367"/>
      <c r="DY310" s="367"/>
      <c r="DZ310" s="367"/>
      <c r="EA310" s="367"/>
      <c r="EB310" s="367"/>
      <c r="EC310" s="367"/>
      <c r="ED310" s="367"/>
      <c r="EE310" s="407"/>
      <c r="EF310" s="367"/>
      <c r="EG310" s="354"/>
      <c r="EH310" s="354"/>
      <c r="EI310" s="354"/>
      <c r="EJ310" s="354"/>
      <c r="EK310" s="354"/>
      <c r="EL310" s="354"/>
      <c r="EM310" s="354"/>
      <c r="EN310" s="354"/>
      <c r="EO310" s="408"/>
      <c r="EP310" s="408"/>
      <c r="EQ310" s="367"/>
      <c r="ER310" s="367"/>
      <c r="ES310" s="354"/>
      <c r="ET310" s="354"/>
      <c r="EU310" s="367"/>
    </row>
    <row r="311" spans="1:151" outlineLevel="1">
      <c r="A311" s="353"/>
      <c r="B311" s="398"/>
      <c r="C311" s="42" t="str">
        <f t="shared" ref="C311" si="1019">IF(D311="","", IF(D312&lt;&gt;"",D312,$N$265))</f>
        <v/>
      </c>
      <c r="D311" s="355"/>
      <c r="E311" s="111" t="str">
        <f>F311</f>
        <v/>
      </c>
      <c r="F311" s="51" t="str">
        <f t="shared" ref="F311" si="1020">IF(G311 = "", "",IF(F312&lt;&gt; "",F312, $N$265))</f>
        <v/>
      </c>
      <c r="G311" s="366"/>
      <c r="H311" s="358"/>
      <c r="I311" s="358"/>
      <c r="J311" s="362"/>
      <c r="K311" s="111" t="str">
        <f>L311</f>
        <v/>
      </c>
      <c r="L311" s="51" t="str">
        <f t="shared" ref="L311" si="1021">IF(M311 = "", "",IF(L312&lt;&gt; "",L312, $N$265))</f>
        <v/>
      </c>
      <c r="M311" s="357"/>
      <c r="N311" s="358"/>
      <c r="O311" s="358"/>
      <c r="P311" s="362"/>
      <c r="Q311" s="111" t="str">
        <f>R311</f>
        <v/>
      </c>
      <c r="R311" s="51" t="str">
        <f t="shared" ref="R311" si="1022">IF(S311 = "", "",IF(R312&lt;&gt; "",R312, $N$265))</f>
        <v/>
      </c>
      <c r="S311" s="357"/>
      <c r="T311" s="358"/>
      <c r="U311" s="358"/>
      <c r="V311" s="359"/>
      <c r="W311" s="111" t="str">
        <f>X311</f>
        <v/>
      </c>
      <c r="X311" s="51" t="str">
        <f t="shared" ref="X311" si="1023">IF(Y311 = "", "",IF(X312&lt;&gt; "",X312, $N$265))</f>
        <v/>
      </c>
      <c r="Y311" s="357"/>
      <c r="Z311" s="358"/>
      <c r="AA311" s="358"/>
      <c r="AB311" s="362"/>
      <c r="AC311" s="111" t="str">
        <f>AD311</f>
        <v/>
      </c>
      <c r="AD311" s="51" t="str">
        <f t="shared" ref="AD311" si="1024">IF(AE311 = "", "",IF(AD312&lt;&gt; "",AD312, $N$265))</f>
        <v/>
      </c>
      <c r="AE311" s="357"/>
      <c r="AF311" s="358"/>
      <c r="AG311" s="358"/>
      <c r="AH311" s="370"/>
      <c r="AI311" s="111" t="str">
        <f>AJ311</f>
        <v/>
      </c>
      <c r="AJ311" s="51" t="str">
        <f t="shared" ref="AJ311" si="1025">IF(AK311 = "", "",IF(AJ312&lt;&gt; "",AJ312, $N$265))</f>
        <v/>
      </c>
      <c r="AK311" s="357"/>
      <c r="AL311" s="358"/>
      <c r="AM311" s="358"/>
      <c r="AN311" s="371"/>
      <c r="AO311" s="111" t="str">
        <f>AP311</f>
        <v/>
      </c>
      <c r="AP311" s="51" t="str">
        <f t="shared" ref="AP311" si="1026">IF(AQ311 = "", "",IF(AP312&lt;&gt; "",AP312, $N$265))</f>
        <v/>
      </c>
      <c r="AQ311" s="357"/>
      <c r="AR311" s="358"/>
      <c r="AS311" s="358"/>
      <c r="AT311" s="370"/>
      <c r="AU311" s="111" t="str">
        <f>AV311</f>
        <v/>
      </c>
      <c r="AV311" s="51" t="str">
        <f t="shared" ref="AV311" si="1027">IF(AW311 = "", "",IF(AV312&lt;&gt; "",AV312, $N$265))</f>
        <v/>
      </c>
      <c r="AW311" s="357"/>
      <c r="AX311" s="358"/>
      <c r="AY311" s="358"/>
      <c r="AZ311" s="359"/>
      <c r="BA311" s="111" t="str">
        <f>BB311</f>
        <v/>
      </c>
      <c r="BB311" s="51" t="str">
        <f t="shared" ref="BB311" si="1028">IF(BC311 = "", "",IF(BB312&lt;&gt; "",BB312, $N$265))</f>
        <v/>
      </c>
      <c r="BC311" s="357"/>
      <c r="BD311" s="358"/>
      <c r="BE311" s="358"/>
      <c r="BF311" s="359"/>
      <c r="BG311" s="344"/>
      <c r="BH311" s="344"/>
      <c r="BI311" s="344"/>
      <c r="BJ311" s="367"/>
      <c r="BK311" s="367"/>
      <c r="BL311" s="367"/>
      <c r="BM311" s="367"/>
      <c r="BN311" s="367"/>
      <c r="BO311" s="367"/>
      <c r="BP311" s="367"/>
      <c r="BQ311" s="367"/>
      <c r="BR311" s="367"/>
      <c r="BS311" s="367"/>
      <c r="BT311" s="367"/>
      <c r="BU311" s="367"/>
      <c r="BV311" s="367"/>
      <c r="BW311" s="367"/>
      <c r="BX311" s="367"/>
      <c r="BY311" s="367"/>
      <c r="BZ311" s="367"/>
      <c r="CA311" s="367"/>
      <c r="CB311" s="367"/>
      <c r="CC311" s="382"/>
      <c r="CD311" s="382"/>
      <c r="CE311" s="382"/>
      <c r="CF311" s="382"/>
      <c r="CG311" s="382"/>
      <c r="CH311" s="382"/>
      <c r="CI311" s="382"/>
      <c r="CJ311" s="382"/>
      <c r="CK311" s="382"/>
      <c r="CL311" s="382"/>
      <c r="CM311" s="382"/>
      <c r="CN311" s="367"/>
      <c r="CO311" s="367"/>
      <c r="CP311" s="367"/>
      <c r="CQ311" s="367"/>
      <c r="CR311" s="367"/>
      <c r="CS311" s="367"/>
      <c r="CT311" s="367"/>
      <c r="CU311" s="367"/>
      <c r="CV311" s="367"/>
      <c r="CW311" s="367"/>
      <c r="CX311" s="367"/>
      <c r="CY311" s="367"/>
      <c r="CZ311" s="367"/>
      <c r="DA311" s="367"/>
      <c r="DB311" s="367"/>
      <c r="DC311" s="367"/>
      <c r="DD311" s="367"/>
      <c r="DE311" s="367"/>
      <c r="DF311" s="367"/>
      <c r="DG311" s="367"/>
      <c r="DH311" s="367"/>
      <c r="DI311" s="367"/>
      <c r="DJ311" s="367"/>
      <c r="DK311" s="367"/>
      <c r="DL311" s="367"/>
      <c r="DM311" s="367"/>
      <c r="DN311" s="367"/>
      <c r="DO311" s="367"/>
      <c r="DP311" s="367"/>
      <c r="DQ311" s="367"/>
      <c r="DR311" s="367"/>
      <c r="DS311" s="367"/>
      <c r="DT311" s="367"/>
      <c r="DU311" s="367"/>
      <c r="DV311" s="367"/>
      <c r="DW311" s="367"/>
      <c r="DX311" s="367"/>
      <c r="DY311" s="367"/>
      <c r="DZ311" s="367"/>
      <c r="EA311" s="367"/>
      <c r="EB311" s="367"/>
      <c r="EC311" s="367"/>
      <c r="ED311" s="367"/>
      <c r="EE311" s="407"/>
      <c r="EF311" s="425"/>
      <c r="EG311" s="426"/>
      <c r="EH311" s="426"/>
      <c r="EI311" s="426"/>
      <c r="EJ311" s="426"/>
      <c r="EK311" s="426"/>
      <c r="EL311" s="426"/>
      <c r="EM311" s="426"/>
      <c r="EN311" s="426"/>
      <c r="EO311" s="427"/>
      <c r="EP311" s="427"/>
      <c r="EQ311" s="425"/>
      <c r="ER311" s="425"/>
      <c r="ES311" s="354"/>
      <c r="ET311" s="354"/>
      <c r="EU311" s="367"/>
    </row>
    <row r="312" spans="1:151" outlineLevel="1">
      <c r="A312" s="17">
        <f>IF(ISBLANK(D310),0,IF(CODE(D310)&gt;64,1,0))</f>
        <v>0</v>
      </c>
      <c r="B312" s="398"/>
      <c r="C312" s="360"/>
      <c r="D312" s="333"/>
      <c r="E312" s="361"/>
      <c r="F312" s="339"/>
      <c r="G312" s="340"/>
      <c r="H312" s="337"/>
      <c r="I312" s="337"/>
      <c r="J312" s="338"/>
      <c r="K312" s="361"/>
      <c r="L312" s="339"/>
      <c r="M312" s="340"/>
      <c r="N312" s="337"/>
      <c r="O312" s="337"/>
      <c r="P312" s="338"/>
      <c r="Q312" s="361"/>
      <c r="R312" s="339"/>
      <c r="S312" s="340"/>
      <c r="T312" s="337"/>
      <c r="U312" s="337"/>
      <c r="V312" s="338"/>
      <c r="W312" s="361"/>
      <c r="X312" s="339"/>
      <c r="Y312" s="340"/>
      <c r="Z312" s="337"/>
      <c r="AA312" s="337"/>
      <c r="AB312" s="338"/>
      <c r="AC312" s="361"/>
      <c r="AD312" s="339"/>
      <c r="AE312" s="340"/>
      <c r="AF312" s="337"/>
      <c r="AG312" s="337"/>
      <c r="AH312" s="341"/>
      <c r="AI312" s="361"/>
      <c r="AJ312" s="339"/>
      <c r="AK312" s="340"/>
      <c r="AL312" s="337"/>
      <c r="AM312" s="337"/>
      <c r="AN312" s="342"/>
      <c r="AO312" s="361"/>
      <c r="AP312" s="339"/>
      <c r="AQ312" s="340"/>
      <c r="AR312" s="337"/>
      <c r="AS312" s="337"/>
      <c r="AT312" s="341"/>
      <c r="AU312" s="361"/>
      <c r="AV312" s="339"/>
      <c r="AW312" s="340"/>
      <c r="AX312" s="337"/>
      <c r="AY312" s="337"/>
      <c r="AZ312" s="338"/>
      <c r="BA312" s="361"/>
      <c r="BB312" s="339"/>
      <c r="BC312" s="340"/>
      <c r="BD312" s="337"/>
      <c r="BE312" s="337"/>
      <c r="BF312" s="343"/>
      <c r="BG312" s="344"/>
      <c r="BH312" s="344"/>
      <c r="BI312" s="344"/>
      <c r="BJ312" s="367"/>
      <c r="BK312" s="367"/>
      <c r="BL312" s="367"/>
      <c r="BM312" s="367"/>
      <c r="BN312" s="367"/>
      <c r="BO312" s="367"/>
      <c r="BP312" s="367"/>
      <c r="BQ312" s="367"/>
      <c r="BR312" s="367"/>
      <c r="BS312" s="367"/>
      <c r="BT312" s="367"/>
      <c r="BU312" s="367"/>
      <c r="BV312" s="367"/>
      <c r="BW312" s="367"/>
      <c r="BX312" s="367"/>
      <c r="BY312" s="367"/>
      <c r="BZ312" s="367"/>
      <c r="CA312" s="367"/>
      <c r="CB312" s="367"/>
      <c r="CC312" s="382"/>
      <c r="CD312" s="382"/>
      <c r="CE312" s="382"/>
      <c r="CF312" s="382"/>
      <c r="CG312" s="382"/>
      <c r="CH312" s="382"/>
      <c r="CI312" s="382"/>
      <c r="CJ312" s="382"/>
      <c r="CK312" s="382"/>
      <c r="CL312" s="382"/>
      <c r="CM312" s="382"/>
      <c r="CN312" s="367"/>
      <c r="CO312" s="367"/>
      <c r="CP312" s="367"/>
      <c r="CQ312" s="367"/>
      <c r="CR312" s="367"/>
      <c r="CS312" s="367"/>
      <c r="CT312" s="367"/>
      <c r="CU312" s="367"/>
      <c r="CV312" s="367"/>
      <c r="CW312" s="367"/>
      <c r="CX312" s="367"/>
      <c r="CY312" s="367"/>
      <c r="CZ312" s="367"/>
      <c r="DA312" s="367"/>
      <c r="DB312" s="367"/>
      <c r="DC312" s="367"/>
      <c r="DD312" s="367"/>
      <c r="DE312" s="367"/>
      <c r="DF312" s="367"/>
      <c r="DG312" s="367"/>
      <c r="DH312" s="367"/>
      <c r="DI312" s="367"/>
      <c r="DJ312" s="367"/>
      <c r="DK312" s="367"/>
      <c r="DL312" s="367"/>
      <c r="DM312" s="367"/>
      <c r="DN312" s="367"/>
      <c r="DO312" s="367"/>
      <c r="DP312" s="367"/>
      <c r="DQ312" s="367"/>
      <c r="DR312" s="367"/>
      <c r="DS312" s="367"/>
      <c r="DT312" s="367"/>
      <c r="DU312" s="367"/>
      <c r="DV312" s="367"/>
      <c r="DW312" s="367"/>
      <c r="DX312" s="367"/>
      <c r="DY312" s="367"/>
      <c r="DZ312" s="367"/>
      <c r="EA312" s="367"/>
      <c r="EB312" s="367"/>
      <c r="EC312" s="367"/>
      <c r="ED312" s="367"/>
      <c r="EE312" s="407"/>
      <c r="EF312" s="425"/>
      <c r="EG312" s="426"/>
      <c r="EH312" s="426"/>
      <c r="EI312" s="426"/>
      <c r="EJ312" s="426"/>
      <c r="EK312" s="426"/>
      <c r="EL312" s="426"/>
      <c r="EM312" s="426"/>
      <c r="EN312" s="426"/>
      <c r="EO312" s="427"/>
      <c r="EP312" s="427"/>
      <c r="EQ312" s="425"/>
      <c r="ER312" s="425"/>
      <c r="ES312" s="354"/>
      <c r="ET312" s="354"/>
      <c r="EU312" s="367"/>
    </row>
    <row r="313" spans="1:151" outlineLevel="1">
      <c r="A313" s="17">
        <f>IF(ISBLANK(D311),0,IF(CODE(D311)&gt;64,1,0))</f>
        <v>0</v>
      </c>
      <c r="B313" s="18">
        <f t="shared" si="897"/>
        <v>0</v>
      </c>
      <c r="C313" s="384"/>
      <c r="D313" s="19">
        <f t="shared" si="898"/>
        <v>0</v>
      </c>
      <c r="E313" s="347"/>
      <c r="F313" s="46">
        <f t="shared" si="878"/>
        <v>0</v>
      </c>
      <c r="G313" s="348"/>
      <c r="H313" s="349"/>
      <c r="I313" s="349"/>
      <c r="J313" s="350"/>
      <c r="K313" s="347"/>
      <c r="L313" s="46">
        <f t="shared" si="879"/>
        <v>0</v>
      </c>
      <c r="M313" s="405"/>
      <c r="N313" s="403"/>
      <c r="O313" s="403"/>
      <c r="P313" s="409"/>
      <c r="Q313" s="347"/>
      <c r="R313" s="46">
        <f t="shared" si="880"/>
        <v>0</v>
      </c>
      <c r="S313" s="406"/>
      <c r="T313" s="403"/>
      <c r="U313" s="403"/>
      <c r="V313" s="374"/>
      <c r="W313" s="347"/>
      <c r="X313" s="46">
        <f t="shared" si="881"/>
        <v>0</v>
      </c>
      <c r="Y313" s="348"/>
      <c r="Z313" s="349"/>
      <c r="AA313" s="349"/>
      <c r="AB313" s="350"/>
      <c r="AC313" s="347"/>
      <c r="AD313" s="46">
        <f t="shared" si="882"/>
        <v>0</v>
      </c>
      <c r="AE313" s="405"/>
      <c r="AF313" s="403"/>
      <c r="AG313" s="403"/>
      <c r="AH313" s="411"/>
      <c r="AI313" s="347"/>
      <c r="AJ313" s="46">
        <f t="shared" si="883"/>
        <v>0</v>
      </c>
      <c r="AK313" s="405"/>
      <c r="AL313" s="403"/>
      <c r="AM313" s="403"/>
      <c r="AN313" s="412"/>
      <c r="AO313" s="347"/>
      <c r="AP313" s="46">
        <f t="shared" si="884"/>
        <v>0</v>
      </c>
      <c r="AQ313" s="405"/>
      <c r="AR313" s="403"/>
      <c r="AS313" s="403"/>
      <c r="AT313" s="411"/>
      <c r="AU313" s="347"/>
      <c r="AV313" s="46">
        <f t="shared" si="885"/>
        <v>0</v>
      </c>
      <c r="AW313" s="406"/>
      <c r="AX313" s="403"/>
      <c r="AY313" s="403"/>
      <c r="AZ313" s="404"/>
      <c r="BA313" s="347"/>
      <c r="BB313" s="46">
        <f t="shared" si="886"/>
        <v>0</v>
      </c>
      <c r="BC313" s="340"/>
      <c r="BD313" s="337"/>
      <c r="BE313" s="337"/>
      <c r="BF313" s="343"/>
      <c r="BG313" s="344"/>
      <c r="BH313" s="344"/>
      <c r="BI313" s="344"/>
      <c r="BJ313" s="367"/>
      <c r="BK313" s="367"/>
      <c r="BL313" s="367"/>
      <c r="BM313" s="367"/>
      <c r="BN313" s="367"/>
      <c r="BO313" s="367"/>
      <c r="BP313" s="367"/>
      <c r="BQ313" s="367"/>
      <c r="BR313" s="367"/>
      <c r="BS313" s="367"/>
      <c r="BT313" s="367"/>
      <c r="BU313" s="367"/>
      <c r="BV313" s="367"/>
      <c r="BW313" s="367"/>
      <c r="BX313" s="367"/>
      <c r="BY313" s="367"/>
      <c r="BZ313" s="367"/>
      <c r="CA313" s="367"/>
      <c r="CB313" s="367"/>
      <c r="CC313" s="382"/>
      <c r="CD313" s="382"/>
      <c r="CE313" s="382"/>
      <c r="CF313" s="382"/>
      <c r="CG313" s="382"/>
      <c r="CH313" s="382"/>
      <c r="CI313" s="382"/>
      <c r="CJ313" s="382"/>
      <c r="CK313" s="382"/>
      <c r="CL313" s="382"/>
      <c r="CM313" s="382"/>
      <c r="CN313" s="367"/>
      <c r="CO313" s="367"/>
      <c r="CP313" s="367"/>
      <c r="CQ313" s="367"/>
      <c r="CR313" s="367"/>
      <c r="CS313" s="367"/>
      <c r="CT313" s="367"/>
      <c r="CU313" s="367"/>
      <c r="CV313" s="367"/>
      <c r="CW313" s="367"/>
      <c r="CX313" s="367"/>
      <c r="CY313" s="367"/>
      <c r="CZ313" s="367"/>
      <c r="DA313" s="367"/>
      <c r="DB313" s="367"/>
      <c r="DC313" s="367"/>
      <c r="DD313" s="367"/>
      <c r="DE313" s="367"/>
      <c r="DF313" s="367"/>
      <c r="DG313" s="367"/>
      <c r="DH313" s="367"/>
      <c r="DI313" s="367"/>
      <c r="DJ313" s="367"/>
      <c r="DK313" s="367"/>
      <c r="DL313" s="367"/>
      <c r="DM313" s="367"/>
      <c r="DN313" s="367"/>
      <c r="DO313" s="367"/>
      <c r="DP313" s="367"/>
      <c r="DQ313" s="367"/>
      <c r="DR313" s="367"/>
      <c r="DS313" s="367"/>
      <c r="DT313" s="367"/>
      <c r="DU313" s="367"/>
      <c r="DV313" s="367"/>
      <c r="DW313" s="367"/>
      <c r="DX313" s="367"/>
      <c r="DY313" s="367"/>
      <c r="DZ313" s="367"/>
      <c r="EA313" s="367"/>
      <c r="EB313" s="367"/>
      <c r="EC313" s="367"/>
      <c r="ED313" s="367"/>
      <c r="EE313" s="407"/>
      <c r="EF313" s="425"/>
      <c r="EG313" s="426"/>
      <c r="EH313" s="426"/>
      <c r="EI313" s="426"/>
      <c r="EJ313" s="426"/>
      <c r="EK313" s="426"/>
      <c r="EL313" s="426"/>
      <c r="EM313" s="426"/>
      <c r="EN313" s="426"/>
      <c r="EO313" s="427"/>
      <c r="EP313" s="427"/>
      <c r="EQ313" s="425"/>
      <c r="ER313" s="425"/>
      <c r="ES313" s="354"/>
      <c r="ET313" s="354"/>
      <c r="EU313" s="367"/>
    </row>
    <row r="314" spans="1:151" outlineLevel="1">
      <c r="A314" s="353"/>
      <c r="B314" s="398"/>
      <c r="C314" s="42" t="str">
        <f t="shared" ref="C314" si="1029">IF(D314="","", IF(D315&lt;&gt;"",D315,$N$265))</f>
        <v/>
      </c>
      <c r="D314" s="355"/>
      <c r="E314" s="111" t="str">
        <f>F314</f>
        <v/>
      </c>
      <c r="F314" s="51" t="str">
        <f t="shared" ref="F314" si="1030">IF(G314 = "", "",IF(F315&lt;&gt; "",F315, $N$265))</f>
        <v/>
      </c>
      <c r="G314" s="357"/>
      <c r="H314" s="358"/>
      <c r="I314" s="358"/>
      <c r="J314" s="362"/>
      <c r="K314" s="111" t="str">
        <f>L314</f>
        <v/>
      </c>
      <c r="L314" s="51" t="str">
        <f t="shared" ref="L314" si="1031">IF(M314 = "", "",IF(L315&lt;&gt; "",L315, $N$265))</f>
        <v/>
      </c>
      <c r="M314" s="340"/>
      <c r="N314" s="337"/>
      <c r="O314" s="337"/>
      <c r="P314" s="338"/>
      <c r="Q314" s="111" t="str">
        <f>R314</f>
        <v/>
      </c>
      <c r="R314" s="51" t="str">
        <f t="shared" ref="R314" si="1032">IF(S314 = "", "",IF(R315&lt;&gt; "",R315, $N$265))</f>
        <v/>
      </c>
      <c r="S314" s="340"/>
      <c r="T314" s="337"/>
      <c r="U314" s="337"/>
      <c r="V314" s="338"/>
      <c r="W314" s="111" t="str">
        <f>X314</f>
        <v/>
      </c>
      <c r="X314" s="51" t="str">
        <f t="shared" ref="X314" si="1033">IF(Y314 = "", "",IF(X315&lt;&gt; "",X315, $N$265))</f>
        <v/>
      </c>
      <c r="Y314" s="357"/>
      <c r="Z314" s="358"/>
      <c r="AA314" s="358"/>
      <c r="AB314" s="362"/>
      <c r="AC314" s="111" t="str">
        <f>AD314</f>
        <v/>
      </c>
      <c r="AD314" s="51" t="str">
        <f t="shared" ref="AD314" si="1034">IF(AE314 = "", "",IF(AD315&lt;&gt; "",AD315, $N$265))</f>
        <v/>
      </c>
      <c r="AE314" s="340"/>
      <c r="AF314" s="337"/>
      <c r="AG314" s="337"/>
      <c r="AH314" s="341"/>
      <c r="AI314" s="111" t="str">
        <f>AJ314</f>
        <v/>
      </c>
      <c r="AJ314" s="51" t="str">
        <f t="shared" ref="AJ314" si="1035">IF(AK314 = "", "",IF(AJ315&lt;&gt; "",AJ315, $N$265))</f>
        <v/>
      </c>
      <c r="AK314" s="340"/>
      <c r="AL314" s="337"/>
      <c r="AM314" s="337"/>
      <c r="AN314" s="342"/>
      <c r="AO314" s="111" t="str">
        <f>AP314</f>
        <v/>
      </c>
      <c r="AP314" s="51" t="str">
        <f t="shared" ref="AP314" si="1036">IF(AQ314 = "", "",IF(AP315&lt;&gt; "",AP315, $N$265))</f>
        <v/>
      </c>
      <c r="AQ314" s="340"/>
      <c r="AR314" s="337"/>
      <c r="AS314" s="337"/>
      <c r="AT314" s="341"/>
      <c r="AU314" s="111" t="str">
        <f>AV314</f>
        <v/>
      </c>
      <c r="AV314" s="51" t="str">
        <f t="shared" ref="AV314" si="1037">IF(AW314 = "", "",IF(AV315&lt;&gt; "",AV315, $N$265))</f>
        <v/>
      </c>
      <c r="AW314" s="340"/>
      <c r="AX314" s="337"/>
      <c r="AY314" s="337"/>
      <c r="AZ314" s="338"/>
      <c r="BA314" s="111" t="str">
        <f>BB314</f>
        <v/>
      </c>
      <c r="BB314" s="51" t="str">
        <f t="shared" ref="BB314" si="1038">IF(BC314 = "", "",IF(BB315&lt;&gt; "",BB315, $N$265))</f>
        <v/>
      </c>
      <c r="BC314" s="357"/>
      <c r="BD314" s="358"/>
      <c r="BE314" s="358"/>
      <c r="BF314" s="359"/>
      <c r="BG314" s="344"/>
      <c r="BH314" s="344"/>
      <c r="BI314" s="344"/>
      <c r="BJ314" s="367"/>
      <c r="BK314" s="367"/>
      <c r="BL314" s="367"/>
      <c r="BM314" s="367"/>
      <c r="BN314" s="367"/>
      <c r="BO314" s="367"/>
      <c r="BP314" s="367"/>
      <c r="BQ314" s="367"/>
      <c r="BR314" s="367"/>
      <c r="BS314" s="367"/>
      <c r="BT314" s="367"/>
      <c r="BU314" s="367"/>
      <c r="BV314" s="367"/>
      <c r="BW314" s="367"/>
      <c r="BX314" s="367"/>
      <c r="BY314" s="367"/>
      <c r="BZ314" s="367"/>
      <c r="CA314" s="367"/>
      <c r="CB314" s="367"/>
      <c r="CC314" s="382"/>
      <c r="CD314" s="382"/>
      <c r="CE314" s="382"/>
      <c r="CF314" s="382"/>
      <c r="CG314" s="382"/>
      <c r="CH314" s="382"/>
      <c r="CI314" s="382"/>
      <c r="CJ314" s="382"/>
      <c r="CK314" s="382"/>
      <c r="CL314" s="382"/>
      <c r="CM314" s="382"/>
      <c r="CN314" s="367"/>
      <c r="CO314" s="367"/>
      <c r="CP314" s="367"/>
      <c r="CQ314" s="367"/>
      <c r="CR314" s="367"/>
      <c r="CS314" s="367"/>
      <c r="CT314" s="367"/>
      <c r="CU314" s="367"/>
      <c r="CV314" s="367"/>
      <c r="CW314" s="367"/>
      <c r="CX314" s="367"/>
      <c r="CY314" s="367"/>
      <c r="CZ314" s="367"/>
      <c r="DA314" s="367"/>
      <c r="DB314" s="367"/>
      <c r="DC314" s="367"/>
      <c r="DD314" s="367"/>
      <c r="DE314" s="367"/>
      <c r="DF314" s="367"/>
      <c r="DG314" s="367"/>
      <c r="DH314" s="367"/>
      <c r="DI314" s="367"/>
      <c r="DJ314" s="367"/>
      <c r="DK314" s="367"/>
      <c r="DL314" s="367"/>
      <c r="DM314" s="367"/>
      <c r="DN314" s="367"/>
      <c r="DO314" s="367"/>
      <c r="DP314" s="367"/>
      <c r="DQ314" s="367"/>
      <c r="DR314" s="367"/>
      <c r="DS314" s="367"/>
      <c r="DT314" s="367"/>
      <c r="DU314" s="367"/>
      <c r="DV314" s="367"/>
      <c r="DW314" s="367"/>
      <c r="DX314" s="367"/>
      <c r="DY314" s="367"/>
      <c r="DZ314" s="367"/>
      <c r="EA314" s="367"/>
      <c r="EB314" s="367"/>
      <c r="EC314" s="367"/>
      <c r="ED314" s="367"/>
      <c r="EE314" s="407"/>
      <c r="EF314" s="425"/>
      <c r="EG314" s="426"/>
      <c r="EH314" s="426"/>
      <c r="EI314" s="426"/>
      <c r="EJ314" s="426"/>
      <c r="EK314" s="426"/>
      <c r="EL314" s="426"/>
      <c r="EM314" s="426"/>
      <c r="EN314" s="426"/>
      <c r="EO314" s="427"/>
      <c r="EP314" s="427"/>
      <c r="EQ314" s="425"/>
      <c r="ER314" s="425"/>
      <c r="ES314" s="354"/>
      <c r="ET314" s="354"/>
      <c r="EU314" s="367"/>
    </row>
    <row r="315" spans="1:151" outlineLevel="1">
      <c r="A315" s="17">
        <f>IF(ISBLANK(D313),0,IF(CODE(D313)&gt;64,1,0))</f>
        <v>0</v>
      </c>
      <c r="B315" s="398"/>
      <c r="C315" s="360"/>
      <c r="D315" s="333"/>
      <c r="E315" s="361"/>
      <c r="F315" s="339"/>
      <c r="G315" s="340"/>
      <c r="H315" s="337"/>
      <c r="I315" s="337"/>
      <c r="J315" s="338"/>
      <c r="K315" s="361"/>
      <c r="L315" s="339"/>
      <c r="M315" s="340"/>
      <c r="N315" s="337"/>
      <c r="O315" s="337"/>
      <c r="P315" s="338"/>
      <c r="Q315" s="361"/>
      <c r="R315" s="339"/>
      <c r="S315" s="340"/>
      <c r="T315" s="337"/>
      <c r="U315" s="337"/>
      <c r="V315" s="338"/>
      <c r="W315" s="361"/>
      <c r="X315" s="339"/>
      <c r="Y315" s="340"/>
      <c r="Z315" s="337"/>
      <c r="AA315" s="337"/>
      <c r="AB315" s="338"/>
      <c r="AC315" s="361"/>
      <c r="AD315" s="339"/>
      <c r="AE315" s="340"/>
      <c r="AF315" s="337"/>
      <c r="AG315" s="337"/>
      <c r="AH315" s="341"/>
      <c r="AI315" s="361"/>
      <c r="AJ315" s="339"/>
      <c r="AK315" s="340"/>
      <c r="AL315" s="337"/>
      <c r="AM315" s="337"/>
      <c r="AN315" s="342"/>
      <c r="AO315" s="361"/>
      <c r="AP315" s="339"/>
      <c r="AQ315" s="340"/>
      <c r="AR315" s="337"/>
      <c r="AS315" s="337"/>
      <c r="AT315" s="341"/>
      <c r="AU315" s="361"/>
      <c r="AV315" s="339"/>
      <c r="AW315" s="340"/>
      <c r="AX315" s="337"/>
      <c r="AY315" s="337"/>
      <c r="AZ315" s="338"/>
      <c r="BA315" s="361"/>
      <c r="BB315" s="339"/>
      <c r="BC315" s="340"/>
      <c r="BD315" s="337"/>
      <c r="BE315" s="337"/>
      <c r="BF315" s="343"/>
      <c r="BG315" s="344"/>
      <c r="BH315" s="344"/>
      <c r="BJ315" s="367"/>
      <c r="BK315" s="367"/>
      <c r="BL315" s="367"/>
      <c r="BM315" s="367"/>
      <c r="BN315" s="367"/>
      <c r="BO315" s="367"/>
      <c r="BP315" s="367"/>
      <c r="BQ315" s="367"/>
      <c r="BR315" s="367"/>
      <c r="BS315" s="367"/>
      <c r="BT315" s="367"/>
      <c r="BU315" s="367"/>
      <c r="BV315" s="367"/>
      <c r="BW315" s="367"/>
      <c r="BX315" s="367"/>
      <c r="BY315" s="367"/>
      <c r="BZ315" s="367"/>
      <c r="CA315" s="367"/>
      <c r="CB315" s="367"/>
      <c r="CC315" s="382"/>
      <c r="CD315" s="382"/>
      <c r="CE315" s="382"/>
      <c r="CF315" s="382"/>
      <c r="CG315" s="382"/>
      <c r="CH315" s="382"/>
      <c r="CI315" s="382"/>
      <c r="CJ315" s="382"/>
      <c r="CK315" s="382"/>
      <c r="CL315" s="382"/>
      <c r="CM315" s="382"/>
      <c r="CN315" s="367"/>
      <c r="CO315" s="367"/>
      <c r="CP315" s="367"/>
      <c r="CQ315" s="367"/>
      <c r="CR315" s="367"/>
      <c r="CS315" s="367"/>
      <c r="CT315" s="367"/>
      <c r="CU315" s="367"/>
      <c r="CV315" s="367"/>
      <c r="CW315" s="367"/>
      <c r="CX315" s="367"/>
      <c r="CY315" s="367"/>
      <c r="CZ315" s="367"/>
      <c r="DA315" s="367"/>
      <c r="DB315" s="367"/>
      <c r="DC315" s="367"/>
      <c r="DD315" s="367"/>
      <c r="DE315" s="367"/>
      <c r="DF315" s="367"/>
      <c r="DG315" s="367"/>
      <c r="DH315" s="367"/>
      <c r="DI315" s="367"/>
      <c r="DJ315" s="367"/>
      <c r="DK315" s="367"/>
      <c r="DL315" s="367"/>
      <c r="DM315" s="367"/>
      <c r="DN315" s="367"/>
      <c r="DO315" s="367"/>
      <c r="DP315" s="367"/>
      <c r="DQ315" s="367"/>
      <c r="DR315" s="367"/>
      <c r="DS315" s="367"/>
      <c r="DT315" s="367"/>
      <c r="DU315" s="367"/>
      <c r="DV315" s="367"/>
      <c r="DW315" s="367"/>
      <c r="DX315" s="367"/>
      <c r="DY315" s="367"/>
      <c r="DZ315" s="367"/>
      <c r="EA315" s="367"/>
      <c r="EB315" s="367"/>
      <c r="EC315" s="367"/>
      <c r="ED315" s="367"/>
      <c r="EE315" s="407"/>
      <c r="EF315" s="367"/>
      <c r="EG315" s="354"/>
      <c r="EH315" s="354"/>
      <c r="EI315" s="354"/>
      <c r="EJ315" s="354"/>
      <c r="EK315" s="354"/>
      <c r="EL315" s="354"/>
      <c r="EM315" s="354"/>
      <c r="EN315" s="354"/>
      <c r="EO315" s="408"/>
      <c r="EP315" s="408"/>
      <c r="EQ315" s="367"/>
      <c r="ER315" s="367"/>
      <c r="ES315" s="354"/>
      <c r="ET315" s="354"/>
      <c r="EU315" s="367"/>
    </row>
    <row r="316" spans="1:151" outlineLevel="1">
      <c r="A316" s="17">
        <f>IF(ISBLANK(D314),0,IF(CODE(D314)&gt;64,1,0))</f>
        <v>0</v>
      </c>
      <c r="B316" s="18">
        <f t="shared" si="897"/>
        <v>0</v>
      </c>
      <c r="C316" s="384"/>
      <c r="D316" s="19">
        <f t="shared" si="898"/>
        <v>0</v>
      </c>
      <c r="E316" s="347"/>
      <c r="F316" s="46">
        <f t="shared" si="878"/>
        <v>0</v>
      </c>
      <c r="G316" s="348"/>
      <c r="H316" s="349"/>
      <c r="I316" s="349"/>
      <c r="J316" s="350"/>
      <c r="K316" s="347"/>
      <c r="L316" s="46">
        <f t="shared" si="879"/>
        <v>0</v>
      </c>
      <c r="M316" s="348"/>
      <c r="N316" s="349"/>
      <c r="O316" s="349"/>
      <c r="P316" s="350"/>
      <c r="Q316" s="347"/>
      <c r="R316" s="46">
        <f t="shared" si="880"/>
        <v>0</v>
      </c>
      <c r="S316" s="348"/>
      <c r="T316" s="349"/>
      <c r="U316" s="349"/>
      <c r="V316" s="350"/>
      <c r="W316" s="347"/>
      <c r="X316" s="46">
        <f t="shared" si="881"/>
        <v>0</v>
      </c>
      <c r="Y316" s="348"/>
      <c r="Z316" s="349"/>
      <c r="AA316" s="349"/>
      <c r="AB316" s="350"/>
      <c r="AC316" s="347"/>
      <c r="AD316" s="46">
        <f t="shared" si="882"/>
        <v>0</v>
      </c>
      <c r="AE316" s="348"/>
      <c r="AF316" s="349"/>
      <c r="AG316" s="349"/>
      <c r="AH316" s="351"/>
      <c r="AI316" s="347"/>
      <c r="AJ316" s="46">
        <f t="shared" si="883"/>
        <v>0</v>
      </c>
      <c r="AK316" s="348"/>
      <c r="AL316" s="349"/>
      <c r="AM316" s="349"/>
      <c r="AN316" s="352"/>
      <c r="AO316" s="347"/>
      <c r="AP316" s="46">
        <f t="shared" si="884"/>
        <v>0</v>
      </c>
      <c r="AQ316" s="348"/>
      <c r="AR316" s="349"/>
      <c r="AS316" s="349"/>
      <c r="AT316" s="351"/>
      <c r="AU316" s="347"/>
      <c r="AV316" s="46">
        <f t="shared" si="885"/>
        <v>0</v>
      </c>
      <c r="AW316" s="348"/>
      <c r="AX316" s="349"/>
      <c r="AY316" s="349"/>
      <c r="AZ316" s="350"/>
      <c r="BA316" s="347"/>
      <c r="BB316" s="46">
        <f t="shared" si="886"/>
        <v>0</v>
      </c>
      <c r="BC316" s="340"/>
      <c r="BD316" s="337"/>
      <c r="BE316" s="337"/>
      <c r="BF316" s="343"/>
      <c r="BG316" s="344"/>
      <c r="BH316" s="344"/>
      <c r="BI316" s="344"/>
      <c r="BJ316" s="367"/>
      <c r="BK316" s="367"/>
      <c r="BL316" s="367"/>
      <c r="BM316" s="367"/>
      <c r="BN316" s="367"/>
      <c r="BO316" s="367"/>
      <c r="BP316" s="367"/>
      <c r="BQ316" s="367"/>
      <c r="BR316" s="367"/>
      <c r="BS316" s="367"/>
      <c r="BT316" s="367"/>
      <c r="BU316" s="367"/>
      <c r="BV316" s="367"/>
      <c r="BW316" s="367"/>
      <c r="BX316" s="367"/>
      <c r="BY316" s="367"/>
      <c r="BZ316" s="367"/>
      <c r="CA316" s="367"/>
      <c r="CB316" s="367"/>
      <c r="CC316" s="382"/>
      <c r="CD316" s="382"/>
      <c r="CE316" s="382"/>
      <c r="CF316" s="382"/>
      <c r="CG316" s="382"/>
      <c r="CH316" s="382"/>
      <c r="CI316" s="382"/>
      <c r="CJ316" s="382"/>
      <c r="CK316" s="382"/>
      <c r="CL316" s="382"/>
      <c r="CM316" s="382"/>
      <c r="CN316" s="367"/>
      <c r="CO316" s="367"/>
      <c r="CP316" s="367"/>
      <c r="CQ316" s="367"/>
      <c r="CR316" s="367"/>
      <c r="CS316" s="367"/>
      <c r="CT316" s="367"/>
      <c r="CU316" s="367"/>
      <c r="CV316" s="367"/>
      <c r="CW316" s="367"/>
      <c r="CX316" s="367"/>
      <c r="CY316" s="367"/>
      <c r="CZ316" s="367"/>
      <c r="DA316" s="367"/>
      <c r="DB316" s="367"/>
      <c r="DC316" s="367"/>
      <c r="DD316" s="367"/>
      <c r="DE316" s="367"/>
      <c r="DF316" s="367"/>
      <c r="DG316" s="367"/>
      <c r="DH316" s="367"/>
      <c r="DI316" s="367"/>
      <c r="DJ316" s="367"/>
      <c r="DK316" s="367"/>
      <c r="DL316" s="367"/>
      <c r="DM316" s="367"/>
      <c r="DN316" s="367"/>
      <c r="DO316" s="367"/>
      <c r="DP316" s="367"/>
      <c r="DQ316" s="367"/>
      <c r="DR316" s="367"/>
      <c r="DS316" s="367"/>
      <c r="DT316" s="367"/>
      <c r="DU316" s="367"/>
      <c r="DV316" s="367"/>
      <c r="DW316" s="367"/>
      <c r="DX316" s="367"/>
      <c r="DY316" s="367"/>
      <c r="DZ316" s="367"/>
      <c r="EA316" s="367"/>
      <c r="EB316" s="367"/>
      <c r="EC316" s="367"/>
      <c r="ED316" s="367"/>
      <c r="EE316" s="407"/>
      <c r="EF316" s="367"/>
      <c r="EG316" s="354"/>
      <c r="EH316" s="354"/>
      <c r="EI316" s="354"/>
      <c r="EJ316" s="354"/>
      <c r="EK316" s="354"/>
      <c r="EL316" s="354"/>
      <c r="EM316" s="354"/>
      <c r="EN316" s="354"/>
      <c r="EO316" s="408"/>
      <c r="EP316" s="408"/>
      <c r="EQ316" s="367"/>
      <c r="ER316" s="367"/>
      <c r="ES316" s="354"/>
      <c r="ET316" s="354"/>
      <c r="EU316" s="367"/>
    </row>
    <row r="317" spans="1:151" outlineLevel="1">
      <c r="A317" s="353"/>
      <c r="B317" s="398"/>
      <c r="C317" s="42" t="str">
        <f t="shared" ref="C317" si="1039">IF(D317="","", IF(D318&lt;&gt;"",D318,$N$265))</f>
        <v/>
      </c>
      <c r="D317" s="355"/>
      <c r="E317" s="111" t="str">
        <f>F317</f>
        <v/>
      </c>
      <c r="F317" s="51" t="str">
        <f t="shared" ref="F317" si="1040">IF(G317 = "", "",IF(F318&lt;&gt; "",F318, $N$265))</f>
        <v/>
      </c>
      <c r="G317" s="357"/>
      <c r="H317" s="358"/>
      <c r="I317" s="358"/>
      <c r="J317" s="362"/>
      <c r="K317" s="111" t="str">
        <f>L317</f>
        <v/>
      </c>
      <c r="L317" s="51" t="str">
        <f t="shared" ref="L317" si="1041">IF(M317 = "", "",IF(L318&lt;&gt; "",L318, $N$265))</f>
        <v/>
      </c>
      <c r="M317" s="357"/>
      <c r="N317" s="358"/>
      <c r="O317" s="358"/>
      <c r="P317" s="362"/>
      <c r="Q317" s="111" t="str">
        <f>R317</f>
        <v/>
      </c>
      <c r="R317" s="51" t="str">
        <f t="shared" ref="R317" si="1042">IF(S317 = "", "",IF(R318&lt;&gt; "",R318, $N$265))</f>
        <v/>
      </c>
      <c r="S317" s="357"/>
      <c r="T317" s="358"/>
      <c r="U317" s="358"/>
      <c r="V317" s="362"/>
      <c r="W317" s="111" t="str">
        <f>X317</f>
        <v/>
      </c>
      <c r="X317" s="51" t="str">
        <f t="shared" ref="X317" si="1043">IF(Y317 = "", "",IF(X318&lt;&gt; "",X318, $N$265))</f>
        <v/>
      </c>
      <c r="Y317" s="357"/>
      <c r="Z317" s="358"/>
      <c r="AA317" s="358"/>
      <c r="AB317" s="362"/>
      <c r="AC317" s="111" t="str">
        <f>AD317</f>
        <v/>
      </c>
      <c r="AD317" s="51" t="str">
        <f t="shared" ref="AD317" si="1044">IF(AE317 = "", "",IF(AD318&lt;&gt; "",AD318, $N$265))</f>
        <v/>
      </c>
      <c r="AE317" s="357"/>
      <c r="AF317" s="358"/>
      <c r="AG317" s="358"/>
      <c r="AH317" s="370"/>
      <c r="AI317" s="111" t="str">
        <f>AJ317</f>
        <v/>
      </c>
      <c r="AJ317" s="51" t="str">
        <f t="shared" ref="AJ317" si="1045">IF(AK317 = "", "",IF(AJ318&lt;&gt; "",AJ318, $N$265))</f>
        <v/>
      </c>
      <c r="AK317" s="357"/>
      <c r="AL317" s="358"/>
      <c r="AM317" s="358"/>
      <c r="AN317" s="371"/>
      <c r="AO317" s="111" t="str">
        <f>AP317</f>
        <v/>
      </c>
      <c r="AP317" s="51" t="str">
        <f t="shared" ref="AP317" si="1046">IF(AQ317 = "", "",IF(AP318&lt;&gt; "",AP318, $N$265))</f>
        <v/>
      </c>
      <c r="AQ317" s="357"/>
      <c r="AR317" s="358"/>
      <c r="AS317" s="358"/>
      <c r="AT317" s="370"/>
      <c r="AU317" s="111" t="str">
        <f>AV317</f>
        <v/>
      </c>
      <c r="AV317" s="51" t="str">
        <f t="shared" ref="AV317" si="1047">IF(AW317 = "", "",IF(AV318&lt;&gt; "",AV318, $N$265))</f>
        <v/>
      </c>
      <c r="AW317" s="357"/>
      <c r="AX317" s="358"/>
      <c r="AY317" s="358"/>
      <c r="AZ317" s="362"/>
      <c r="BA317" s="111" t="str">
        <f>BB317</f>
        <v/>
      </c>
      <c r="BB317" s="51" t="str">
        <f t="shared" ref="BB317" si="1048">IF(BC317 = "", "",IF(BB318&lt;&gt; "",BB318, $N$265))</f>
        <v/>
      </c>
      <c r="BC317" s="357"/>
      <c r="BD317" s="358"/>
      <c r="BE317" s="358"/>
      <c r="BF317" s="359"/>
      <c r="BG317" s="344"/>
      <c r="BH317" s="344"/>
      <c r="BI317" s="344"/>
      <c r="BJ317" s="367"/>
      <c r="BK317" s="367"/>
      <c r="BL317" s="367"/>
      <c r="BM317" s="367"/>
      <c r="BN317" s="367"/>
      <c r="BO317" s="367"/>
      <c r="BP317" s="367"/>
      <c r="BQ317" s="367"/>
      <c r="BR317" s="367"/>
      <c r="BS317" s="367"/>
      <c r="BT317" s="367"/>
      <c r="BU317" s="367"/>
      <c r="BV317" s="367"/>
      <c r="BW317" s="367"/>
      <c r="BX317" s="367"/>
      <c r="BY317" s="367"/>
      <c r="BZ317" s="367"/>
      <c r="CA317" s="367"/>
      <c r="CB317" s="367"/>
      <c r="CC317" s="382"/>
      <c r="CD317" s="382"/>
      <c r="CE317" s="382"/>
      <c r="CF317" s="382"/>
      <c r="CG317" s="382"/>
      <c r="CH317" s="382"/>
      <c r="CI317" s="382"/>
      <c r="CJ317" s="382"/>
      <c r="CK317" s="382"/>
      <c r="CL317" s="382"/>
      <c r="CM317" s="382"/>
      <c r="CN317" s="367"/>
      <c r="CO317" s="367"/>
      <c r="CP317" s="367"/>
      <c r="CQ317" s="367"/>
      <c r="CR317" s="367"/>
      <c r="CS317" s="367"/>
      <c r="CT317" s="367"/>
      <c r="CU317" s="367"/>
      <c r="CV317" s="367"/>
      <c r="CW317" s="367"/>
      <c r="CX317" s="367"/>
      <c r="CY317" s="367"/>
      <c r="CZ317" s="367"/>
      <c r="DA317" s="367"/>
      <c r="DB317" s="367"/>
      <c r="DC317" s="367"/>
      <c r="DD317" s="367"/>
      <c r="DE317" s="367"/>
      <c r="DF317" s="367"/>
      <c r="DG317" s="367"/>
      <c r="DH317" s="367"/>
      <c r="DI317" s="367"/>
      <c r="DJ317" s="367"/>
      <c r="DK317" s="367"/>
      <c r="DL317" s="367"/>
      <c r="DM317" s="367"/>
      <c r="DN317" s="367"/>
      <c r="DO317" s="367"/>
      <c r="DP317" s="367"/>
      <c r="DQ317" s="367"/>
      <c r="DR317" s="367"/>
      <c r="DS317" s="367"/>
      <c r="DT317" s="367"/>
      <c r="DU317" s="367"/>
      <c r="DV317" s="367"/>
      <c r="DW317" s="367"/>
      <c r="DX317" s="367"/>
      <c r="DY317" s="367"/>
      <c r="DZ317" s="367"/>
      <c r="EA317" s="367"/>
      <c r="EB317" s="367"/>
      <c r="EC317" s="367"/>
      <c r="ED317" s="367"/>
      <c r="EE317" s="407"/>
      <c r="EF317" s="367"/>
      <c r="EG317" s="354"/>
      <c r="EH317" s="354"/>
      <c r="EI317" s="354"/>
      <c r="EJ317" s="354"/>
      <c r="EK317" s="354"/>
      <c r="EL317" s="354"/>
      <c r="EM317" s="354"/>
      <c r="EN317" s="354"/>
      <c r="EO317" s="408"/>
      <c r="EP317" s="408"/>
      <c r="EQ317" s="367"/>
      <c r="ER317" s="367"/>
      <c r="ES317" s="354"/>
      <c r="ET317" s="354"/>
      <c r="EU317" s="367"/>
    </row>
    <row r="318" spans="1:151" outlineLevel="1">
      <c r="A318" s="17">
        <f>IF(ISBLANK(D316),0,IF(CODE(D316)&gt;64,1,0))</f>
        <v>0</v>
      </c>
      <c r="B318" s="398"/>
      <c r="C318" s="360"/>
      <c r="D318" s="333"/>
      <c r="E318" s="361"/>
      <c r="F318" s="339"/>
      <c r="G318" s="340"/>
      <c r="H318" s="337"/>
      <c r="I318" s="337"/>
      <c r="J318" s="338"/>
      <c r="K318" s="361"/>
      <c r="L318" s="339"/>
      <c r="M318" s="340"/>
      <c r="N318" s="337"/>
      <c r="O318" s="337"/>
      <c r="P318" s="338"/>
      <c r="Q318" s="361"/>
      <c r="R318" s="339"/>
      <c r="S318" s="340"/>
      <c r="T318" s="337"/>
      <c r="U318" s="337"/>
      <c r="V318" s="338"/>
      <c r="W318" s="361"/>
      <c r="X318" s="339"/>
      <c r="Y318" s="340"/>
      <c r="Z318" s="337"/>
      <c r="AA318" s="337"/>
      <c r="AB318" s="338"/>
      <c r="AC318" s="361"/>
      <c r="AD318" s="339"/>
      <c r="AE318" s="340"/>
      <c r="AF318" s="337"/>
      <c r="AG318" s="337"/>
      <c r="AH318" s="341"/>
      <c r="AI318" s="361"/>
      <c r="AJ318" s="339"/>
      <c r="AK318" s="340"/>
      <c r="AL318" s="337"/>
      <c r="AM318" s="337"/>
      <c r="AN318" s="342"/>
      <c r="AO318" s="361"/>
      <c r="AP318" s="339"/>
      <c r="AQ318" s="340"/>
      <c r="AR318" s="337"/>
      <c r="AS318" s="337"/>
      <c r="AT318" s="341"/>
      <c r="AU318" s="361"/>
      <c r="AV318" s="339"/>
      <c r="AW318" s="340"/>
      <c r="AX318" s="337"/>
      <c r="AY318" s="337"/>
      <c r="AZ318" s="338"/>
      <c r="BA318" s="361"/>
      <c r="BB318" s="339"/>
      <c r="BC318" s="340"/>
      <c r="BD318" s="337"/>
      <c r="BE318" s="337"/>
      <c r="BF318" s="343"/>
      <c r="BG318" s="344"/>
      <c r="BH318" s="344"/>
      <c r="BI318" s="344"/>
      <c r="BJ318" s="367"/>
      <c r="BK318" s="367"/>
      <c r="BL318" s="367"/>
      <c r="BM318" s="367"/>
      <c r="BN318" s="367"/>
      <c r="BO318" s="367"/>
      <c r="BP318" s="367"/>
      <c r="BQ318" s="367"/>
      <c r="BR318" s="367"/>
      <c r="BS318" s="367"/>
      <c r="BT318" s="367"/>
      <c r="BU318" s="367"/>
      <c r="BV318" s="367"/>
      <c r="BW318" s="367"/>
      <c r="BX318" s="367"/>
      <c r="BY318" s="367"/>
      <c r="BZ318" s="367"/>
      <c r="CA318" s="367"/>
      <c r="CB318" s="367"/>
      <c r="CC318" s="382"/>
      <c r="CD318" s="382"/>
      <c r="CE318" s="382"/>
      <c r="CF318" s="382"/>
      <c r="CG318" s="382"/>
      <c r="CH318" s="382"/>
      <c r="CI318" s="382"/>
      <c r="CJ318" s="382"/>
      <c r="CK318" s="382"/>
      <c r="CL318" s="382"/>
      <c r="CM318" s="382"/>
      <c r="CN318" s="367"/>
      <c r="CO318" s="367"/>
      <c r="CP318" s="367"/>
      <c r="CQ318" s="367"/>
      <c r="CR318" s="367"/>
      <c r="CS318" s="367"/>
      <c r="CT318" s="367"/>
      <c r="CU318" s="367"/>
      <c r="CV318" s="367"/>
      <c r="CW318" s="367"/>
      <c r="CX318" s="367"/>
      <c r="CY318" s="367"/>
      <c r="CZ318" s="367"/>
      <c r="DA318" s="367"/>
      <c r="DB318" s="367"/>
      <c r="DC318" s="367"/>
      <c r="DD318" s="367"/>
      <c r="DE318" s="367"/>
      <c r="DF318" s="367"/>
      <c r="DG318" s="367"/>
      <c r="DH318" s="367"/>
      <c r="DI318" s="367"/>
      <c r="DJ318" s="367"/>
      <c r="DK318" s="367"/>
      <c r="DL318" s="367"/>
      <c r="DM318" s="367"/>
      <c r="DN318" s="367"/>
      <c r="DO318" s="367"/>
      <c r="DP318" s="367"/>
      <c r="DQ318" s="367"/>
      <c r="DR318" s="367"/>
      <c r="DS318" s="367"/>
      <c r="DT318" s="367"/>
      <c r="DU318" s="367"/>
      <c r="DV318" s="367"/>
      <c r="DW318" s="367"/>
      <c r="DX318" s="367"/>
      <c r="DY318" s="367"/>
      <c r="DZ318" s="367"/>
      <c r="EA318" s="367"/>
      <c r="EB318" s="367"/>
      <c r="EC318" s="367"/>
      <c r="ED318" s="367"/>
      <c r="EE318" s="407"/>
      <c r="EF318" s="367"/>
      <c r="EG318" s="354"/>
      <c r="EH318" s="354"/>
      <c r="EI318" s="354"/>
      <c r="EJ318" s="354"/>
      <c r="EK318" s="354"/>
      <c r="EL318" s="354"/>
      <c r="EM318" s="354"/>
      <c r="EN318" s="354"/>
      <c r="EO318" s="408"/>
      <c r="EP318" s="408"/>
      <c r="EQ318" s="367"/>
      <c r="ER318" s="367"/>
      <c r="ES318" s="354"/>
      <c r="ET318" s="354"/>
      <c r="EU318" s="367"/>
    </row>
    <row r="319" spans="1:151" outlineLevel="1">
      <c r="A319" s="17">
        <f>IF(ISBLANK(D317),0,IF(CODE(D317)&gt;64,1,0))</f>
        <v>0</v>
      </c>
      <c r="B319" s="18">
        <f t="shared" si="897"/>
        <v>0</v>
      </c>
      <c r="C319" s="384"/>
      <c r="D319" s="19">
        <f t="shared" si="898"/>
        <v>0</v>
      </c>
      <c r="E319" s="347"/>
      <c r="F319" s="46">
        <f t="shared" si="878"/>
        <v>0</v>
      </c>
      <c r="G319" s="348"/>
      <c r="H319" s="349"/>
      <c r="I319" s="349"/>
      <c r="J319" s="350"/>
      <c r="K319" s="347"/>
      <c r="L319" s="46">
        <f t="shared" si="879"/>
        <v>0</v>
      </c>
      <c r="M319" s="348"/>
      <c r="N319" s="349"/>
      <c r="O319" s="349"/>
      <c r="P319" s="350"/>
      <c r="Q319" s="347"/>
      <c r="R319" s="46">
        <f t="shared" si="880"/>
        <v>0</v>
      </c>
      <c r="S319" s="348"/>
      <c r="T319" s="349"/>
      <c r="U319" s="349"/>
      <c r="V319" s="350"/>
      <c r="W319" s="347"/>
      <c r="X319" s="46">
        <f t="shared" si="881"/>
        <v>0</v>
      </c>
      <c r="Y319" s="348"/>
      <c r="Z319" s="349"/>
      <c r="AA319" s="349"/>
      <c r="AB319" s="350"/>
      <c r="AC319" s="347"/>
      <c r="AD319" s="46">
        <f t="shared" si="882"/>
        <v>0</v>
      </c>
      <c r="AE319" s="348"/>
      <c r="AF319" s="349"/>
      <c r="AG319" s="349"/>
      <c r="AH319" s="351"/>
      <c r="AI319" s="347"/>
      <c r="AJ319" s="46">
        <f t="shared" si="883"/>
        <v>0</v>
      </c>
      <c r="AK319" s="348"/>
      <c r="AL319" s="349"/>
      <c r="AM319" s="349"/>
      <c r="AN319" s="352"/>
      <c r="AO319" s="347"/>
      <c r="AP319" s="46">
        <f t="shared" si="884"/>
        <v>0</v>
      </c>
      <c r="AQ319" s="348"/>
      <c r="AR319" s="349"/>
      <c r="AS319" s="349"/>
      <c r="AT319" s="351"/>
      <c r="AU319" s="347"/>
      <c r="AV319" s="46">
        <f t="shared" si="885"/>
        <v>0</v>
      </c>
      <c r="AW319" s="348"/>
      <c r="AX319" s="349"/>
      <c r="AY319" s="349"/>
      <c r="AZ319" s="350"/>
      <c r="BA319" s="347"/>
      <c r="BB319" s="46">
        <f t="shared" si="886"/>
        <v>0</v>
      </c>
      <c r="BC319" s="340"/>
      <c r="BD319" s="337"/>
      <c r="BE319" s="337"/>
      <c r="BF319" s="343"/>
      <c r="BG319" s="344"/>
      <c r="BH319" s="130"/>
      <c r="BI319" s="344"/>
      <c r="BJ319" s="367"/>
      <c r="BK319" s="367"/>
      <c r="BL319" s="367"/>
      <c r="BM319" s="367"/>
      <c r="BN319" s="367"/>
      <c r="BO319" s="367"/>
      <c r="BP319" s="367"/>
      <c r="BQ319" s="367"/>
      <c r="BR319" s="367"/>
      <c r="BS319" s="367"/>
      <c r="BT319" s="367"/>
      <c r="BU319" s="367"/>
      <c r="BV319" s="367"/>
      <c r="BW319" s="367"/>
      <c r="BX319" s="367"/>
      <c r="BY319" s="367"/>
      <c r="BZ319" s="367"/>
      <c r="CA319" s="367"/>
      <c r="CB319" s="367"/>
      <c r="CC319" s="382"/>
      <c r="CD319" s="382"/>
      <c r="CE319" s="382"/>
      <c r="CF319" s="382"/>
      <c r="CG319" s="382"/>
      <c r="CH319" s="382"/>
      <c r="CI319" s="382"/>
      <c r="CJ319" s="382"/>
      <c r="CK319" s="382"/>
      <c r="CL319" s="382"/>
      <c r="CM319" s="382"/>
      <c r="CN319" s="367"/>
      <c r="CO319" s="367"/>
      <c r="CP319" s="367"/>
      <c r="CQ319" s="367"/>
      <c r="CR319" s="367"/>
      <c r="CS319" s="367"/>
      <c r="CT319" s="367"/>
      <c r="CU319" s="367"/>
      <c r="CV319" s="367"/>
      <c r="CW319" s="367"/>
      <c r="CX319" s="367"/>
      <c r="CY319" s="367"/>
      <c r="CZ319" s="367"/>
      <c r="DA319" s="367"/>
      <c r="DB319" s="367"/>
      <c r="DC319" s="367"/>
      <c r="DD319" s="367"/>
      <c r="DE319" s="367"/>
      <c r="DF319" s="367"/>
      <c r="DG319" s="367"/>
      <c r="DH319" s="367"/>
      <c r="DI319" s="367"/>
      <c r="DJ319" s="367"/>
      <c r="DK319" s="367"/>
      <c r="DL319" s="367"/>
      <c r="DM319" s="367"/>
      <c r="DN319" s="367"/>
      <c r="DO319" s="367"/>
      <c r="DP319" s="367"/>
      <c r="DQ319" s="367"/>
      <c r="DR319" s="367"/>
      <c r="DS319" s="367"/>
      <c r="DT319" s="367"/>
      <c r="DU319" s="367"/>
      <c r="DV319" s="367"/>
      <c r="DW319" s="367"/>
      <c r="DX319" s="367"/>
      <c r="DY319" s="367"/>
      <c r="DZ319" s="367"/>
      <c r="EA319" s="367"/>
      <c r="EB319" s="367"/>
      <c r="EC319" s="367"/>
      <c r="ED319" s="367"/>
      <c r="EE319" s="407"/>
      <c r="EF319" s="367"/>
      <c r="EG319" s="354"/>
      <c r="EH319" s="354"/>
      <c r="EI319" s="354"/>
      <c r="EJ319" s="354"/>
      <c r="EK319" s="354"/>
      <c r="EL319" s="354"/>
      <c r="EM319" s="354"/>
      <c r="EN319" s="354"/>
      <c r="EO319" s="408"/>
      <c r="EP319" s="408"/>
      <c r="EQ319" s="367"/>
      <c r="ER319" s="367"/>
      <c r="ES319" s="354"/>
      <c r="ET319" s="354"/>
      <c r="EU319" s="367"/>
    </row>
    <row r="320" spans="1:151" outlineLevel="1">
      <c r="A320" s="353"/>
      <c r="B320" s="398"/>
      <c r="C320" s="42" t="str">
        <f t="shared" ref="C320" si="1049">IF(D320="","", IF(D321&lt;&gt;"",D321,$N$265))</f>
        <v/>
      </c>
      <c r="D320" s="355"/>
      <c r="E320" s="111" t="str">
        <f>F320</f>
        <v/>
      </c>
      <c r="F320" s="51" t="str">
        <f t="shared" ref="F320" si="1050">IF(G320 = "", "",IF(F321&lt;&gt; "",F321, $N$265))</f>
        <v/>
      </c>
      <c r="G320" s="357"/>
      <c r="H320" s="358"/>
      <c r="I320" s="358"/>
      <c r="J320" s="362"/>
      <c r="K320" s="111" t="str">
        <f>L320</f>
        <v/>
      </c>
      <c r="L320" s="51" t="str">
        <f t="shared" ref="L320" si="1051">IF(M320 = "", "",IF(L321&lt;&gt; "",L321, $N$265))</f>
        <v/>
      </c>
      <c r="M320" s="357"/>
      <c r="N320" s="358"/>
      <c r="O320" s="358"/>
      <c r="P320" s="362"/>
      <c r="Q320" s="111" t="str">
        <f>R320</f>
        <v/>
      </c>
      <c r="R320" s="51" t="str">
        <f t="shared" ref="R320" si="1052">IF(S320 = "", "",IF(R321&lt;&gt; "",R321, $N$265))</f>
        <v/>
      </c>
      <c r="S320" s="357"/>
      <c r="T320" s="358"/>
      <c r="U320" s="358"/>
      <c r="V320" s="362"/>
      <c r="W320" s="111" t="str">
        <f>X320</f>
        <v/>
      </c>
      <c r="X320" s="51" t="str">
        <f t="shared" ref="X320" si="1053">IF(Y320 = "", "",IF(X321&lt;&gt; "",X321, $N$265))</f>
        <v/>
      </c>
      <c r="Y320" s="357"/>
      <c r="Z320" s="358"/>
      <c r="AA320" s="358"/>
      <c r="AB320" s="362"/>
      <c r="AC320" s="111" t="str">
        <f>AD320</f>
        <v/>
      </c>
      <c r="AD320" s="51" t="str">
        <f t="shared" ref="AD320" si="1054">IF(AE320 = "", "",IF(AD321&lt;&gt; "",AD321, $N$265))</f>
        <v/>
      </c>
      <c r="AE320" s="357"/>
      <c r="AF320" s="358"/>
      <c r="AG320" s="358"/>
      <c r="AH320" s="370"/>
      <c r="AI320" s="111" t="str">
        <f>AJ320</f>
        <v/>
      </c>
      <c r="AJ320" s="51" t="str">
        <f t="shared" ref="AJ320" si="1055">IF(AK320 = "", "",IF(AJ321&lt;&gt; "",AJ321, $N$265))</f>
        <v/>
      </c>
      <c r="AK320" s="357"/>
      <c r="AL320" s="358"/>
      <c r="AM320" s="358"/>
      <c r="AN320" s="371"/>
      <c r="AO320" s="111" t="str">
        <f>AP320</f>
        <v/>
      </c>
      <c r="AP320" s="51" t="str">
        <f t="shared" ref="AP320" si="1056">IF(AQ320 = "", "",IF(AP321&lt;&gt; "",AP321, $N$265))</f>
        <v/>
      </c>
      <c r="AQ320" s="357"/>
      <c r="AR320" s="358"/>
      <c r="AS320" s="358"/>
      <c r="AT320" s="370"/>
      <c r="AU320" s="111" t="str">
        <f>AV320</f>
        <v/>
      </c>
      <c r="AV320" s="51" t="str">
        <f t="shared" ref="AV320" si="1057">IF(AW320 = "", "",IF(AV321&lt;&gt; "",AV321, $N$265))</f>
        <v/>
      </c>
      <c r="AW320" s="357"/>
      <c r="AX320" s="358"/>
      <c r="AY320" s="358"/>
      <c r="AZ320" s="362"/>
      <c r="BA320" s="111" t="str">
        <f>BB320</f>
        <v/>
      </c>
      <c r="BB320" s="51" t="str">
        <f t="shared" ref="BB320" si="1058">IF(BC320 = "", "",IF(BB321&lt;&gt; "",BB321, $N$265))</f>
        <v/>
      </c>
      <c r="BC320" s="357"/>
      <c r="BD320" s="358"/>
      <c r="BE320" s="358"/>
      <c r="BF320" s="359"/>
      <c r="BG320" s="344"/>
      <c r="BH320" s="344"/>
      <c r="BI320" s="344"/>
      <c r="BJ320" s="367"/>
      <c r="BK320" s="367"/>
      <c r="BL320" s="367"/>
      <c r="BM320" s="367"/>
      <c r="BN320" s="367"/>
      <c r="BO320" s="367"/>
      <c r="BP320" s="367"/>
      <c r="BQ320" s="367"/>
      <c r="BR320" s="367"/>
      <c r="BS320" s="367"/>
      <c r="BT320" s="367"/>
      <c r="BU320" s="367"/>
      <c r="BV320" s="367"/>
      <c r="BW320" s="367"/>
      <c r="BX320" s="367"/>
      <c r="BY320" s="367"/>
      <c r="BZ320" s="367"/>
      <c r="CA320" s="367"/>
      <c r="CB320" s="367"/>
      <c r="CC320" s="382"/>
      <c r="CD320" s="382"/>
      <c r="CE320" s="382"/>
      <c r="CF320" s="382"/>
      <c r="CG320" s="382"/>
      <c r="CH320" s="382"/>
      <c r="CI320" s="382"/>
      <c r="CJ320" s="382"/>
      <c r="CK320" s="382"/>
      <c r="CL320" s="382"/>
      <c r="CM320" s="382"/>
      <c r="CN320" s="367"/>
      <c r="CO320" s="367"/>
      <c r="CP320" s="367"/>
      <c r="CQ320" s="367"/>
      <c r="CR320" s="367"/>
      <c r="CS320" s="367"/>
      <c r="CT320" s="367"/>
      <c r="CU320" s="367"/>
      <c r="CV320" s="367"/>
      <c r="CW320" s="367"/>
      <c r="CX320" s="367"/>
      <c r="CY320" s="367"/>
      <c r="CZ320" s="367"/>
      <c r="DA320" s="367"/>
      <c r="DB320" s="367"/>
      <c r="DC320" s="367"/>
      <c r="DD320" s="367"/>
      <c r="DE320" s="367"/>
      <c r="DF320" s="367"/>
      <c r="DG320" s="367"/>
      <c r="DH320" s="367"/>
      <c r="DI320" s="367"/>
      <c r="DJ320" s="367"/>
      <c r="DK320" s="367"/>
      <c r="DL320" s="367"/>
      <c r="DM320" s="367"/>
      <c r="DN320" s="367"/>
      <c r="DO320" s="367"/>
      <c r="DP320" s="367"/>
      <c r="DQ320" s="367"/>
      <c r="DR320" s="367"/>
      <c r="DS320" s="367"/>
      <c r="DT320" s="367"/>
      <c r="DU320" s="367"/>
      <c r="DV320" s="367"/>
      <c r="DW320" s="367"/>
      <c r="DX320" s="367"/>
      <c r="DY320" s="367"/>
      <c r="DZ320" s="367"/>
      <c r="EA320" s="367"/>
      <c r="EB320" s="367"/>
      <c r="EC320" s="367"/>
      <c r="ED320" s="367"/>
      <c r="EE320" s="407"/>
      <c r="EF320" s="367"/>
      <c r="EG320" s="354"/>
      <c r="EH320" s="354"/>
      <c r="EI320" s="354"/>
      <c r="EJ320" s="354"/>
      <c r="EK320" s="354"/>
      <c r="EL320" s="354"/>
      <c r="EM320" s="354"/>
      <c r="EN320" s="354"/>
      <c r="EO320" s="408"/>
      <c r="EP320" s="408"/>
      <c r="EQ320" s="367"/>
      <c r="ER320" s="367"/>
      <c r="ES320" s="354"/>
      <c r="ET320" s="354"/>
      <c r="EU320" s="367"/>
    </row>
    <row r="321" spans="1:151" outlineLevel="1">
      <c r="A321" s="17">
        <f>IF(ISBLANK(D319),0,IF(CODE(D319)&gt;64,1,0))</f>
        <v>0</v>
      </c>
      <c r="B321" s="398"/>
      <c r="C321" s="360"/>
      <c r="D321" s="333"/>
      <c r="E321" s="361"/>
      <c r="F321" s="339"/>
      <c r="G321" s="340"/>
      <c r="H321" s="337"/>
      <c r="I321" s="337"/>
      <c r="J321" s="338"/>
      <c r="K321" s="361"/>
      <c r="L321" s="339"/>
      <c r="M321" s="340"/>
      <c r="N321" s="337"/>
      <c r="O321" s="337"/>
      <c r="P321" s="338"/>
      <c r="Q321" s="361"/>
      <c r="R321" s="339"/>
      <c r="S321" s="340"/>
      <c r="T321" s="337"/>
      <c r="U321" s="337"/>
      <c r="V321" s="338"/>
      <c r="W321" s="361"/>
      <c r="X321" s="339"/>
      <c r="Y321" s="340"/>
      <c r="Z321" s="337"/>
      <c r="AA321" s="337"/>
      <c r="AB321" s="338"/>
      <c r="AC321" s="361"/>
      <c r="AD321" s="339"/>
      <c r="AE321" s="340"/>
      <c r="AF321" s="337"/>
      <c r="AG321" s="337"/>
      <c r="AH321" s="341"/>
      <c r="AI321" s="361"/>
      <c r="AJ321" s="339"/>
      <c r="AK321" s="340"/>
      <c r="AL321" s="337"/>
      <c r="AM321" s="337"/>
      <c r="AN321" s="342"/>
      <c r="AO321" s="361"/>
      <c r="AP321" s="339"/>
      <c r="AQ321" s="340"/>
      <c r="AR321" s="337"/>
      <c r="AS321" s="337"/>
      <c r="AT321" s="341"/>
      <c r="AU321" s="361"/>
      <c r="AV321" s="339"/>
      <c r="AW321" s="340"/>
      <c r="AX321" s="337"/>
      <c r="AY321" s="337"/>
      <c r="AZ321" s="338"/>
      <c r="BA321" s="361"/>
      <c r="BB321" s="339"/>
      <c r="BC321" s="340"/>
      <c r="BD321" s="337"/>
      <c r="BE321" s="337"/>
      <c r="BF321" s="343"/>
      <c r="BG321" s="344"/>
      <c r="BH321" s="344"/>
      <c r="BI321" s="344"/>
      <c r="BJ321" s="367"/>
      <c r="BK321" s="367"/>
      <c r="BL321" s="367"/>
      <c r="BM321" s="367"/>
      <c r="BN321" s="367"/>
      <c r="BO321" s="367"/>
      <c r="BP321" s="367"/>
      <c r="BQ321" s="367"/>
      <c r="BR321" s="367"/>
      <c r="BS321" s="367"/>
      <c r="BT321" s="367"/>
      <c r="BU321" s="367"/>
      <c r="BV321" s="367"/>
      <c r="BW321" s="367"/>
      <c r="BX321" s="367"/>
      <c r="BY321" s="367"/>
      <c r="BZ321" s="367"/>
      <c r="CA321" s="367"/>
      <c r="CB321" s="367"/>
      <c r="CC321" s="382"/>
      <c r="CD321" s="382"/>
      <c r="CE321" s="382"/>
      <c r="CF321" s="382"/>
      <c r="CG321" s="382"/>
      <c r="CH321" s="382"/>
      <c r="CI321" s="382"/>
      <c r="CJ321" s="382"/>
      <c r="CK321" s="382"/>
      <c r="CL321" s="382"/>
      <c r="CM321" s="382"/>
      <c r="CN321" s="367"/>
      <c r="CO321" s="367"/>
      <c r="CP321" s="367"/>
      <c r="CQ321" s="367"/>
      <c r="CR321" s="367"/>
      <c r="CS321" s="367"/>
      <c r="CT321" s="367"/>
      <c r="CU321" s="367"/>
      <c r="CV321" s="367"/>
      <c r="CW321" s="367"/>
      <c r="CX321" s="367"/>
      <c r="CY321" s="367"/>
      <c r="CZ321" s="367"/>
      <c r="DA321" s="367"/>
      <c r="DB321" s="367"/>
      <c r="DC321" s="367"/>
      <c r="DD321" s="367"/>
      <c r="DE321" s="367"/>
      <c r="DF321" s="367"/>
      <c r="DG321" s="367"/>
      <c r="DH321" s="367"/>
      <c r="DI321" s="367"/>
      <c r="DJ321" s="367"/>
      <c r="DK321" s="367"/>
      <c r="DL321" s="367"/>
      <c r="DM321" s="367"/>
      <c r="DN321" s="367"/>
      <c r="DO321" s="367"/>
      <c r="DP321" s="367"/>
      <c r="DQ321" s="367"/>
      <c r="DR321" s="367"/>
      <c r="DS321" s="367"/>
      <c r="DT321" s="367"/>
      <c r="DU321" s="367"/>
      <c r="DV321" s="367"/>
      <c r="DW321" s="367"/>
      <c r="DX321" s="367"/>
      <c r="DY321" s="367"/>
      <c r="DZ321" s="367"/>
      <c r="EA321" s="367"/>
      <c r="EB321" s="367"/>
      <c r="EC321" s="367"/>
      <c r="ED321" s="367"/>
      <c r="EE321" s="407"/>
      <c r="EF321" s="367"/>
      <c r="EG321" s="354"/>
      <c r="EH321" s="354"/>
      <c r="EI321" s="354"/>
      <c r="EJ321" s="354"/>
      <c r="EK321" s="354"/>
      <c r="EL321" s="354"/>
      <c r="EM321" s="354"/>
      <c r="EN321" s="354"/>
      <c r="EO321" s="408"/>
      <c r="EP321" s="408"/>
      <c r="EQ321" s="367"/>
      <c r="ER321" s="367"/>
      <c r="ES321" s="354"/>
      <c r="ET321" s="354"/>
      <c r="EU321" s="367"/>
    </row>
    <row r="322" spans="1:151" outlineLevel="1">
      <c r="A322" s="17">
        <f>IF(ISBLANK(D320),0,IF(CODE(D320)&gt;64,1,0))</f>
        <v>0</v>
      </c>
      <c r="B322" s="18">
        <f t="shared" si="897"/>
        <v>0</v>
      </c>
      <c r="C322" s="384"/>
      <c r="D322" s="19">
        <f t="shared" si="898"/>
        <v>0</v>
      </c>
      <c r="E322" s="347"/>
      <c r="F322" s="46">
        <f t="shared" si="878"/>
        <v>0</v>
      </c>
      <c r="G322" s="348"/>
      <c r="H322" s="349"/>
      <c r="I322" s="349"/>
      <c r="J322" s="350"/>
      <c r="K322" s="347"/>
      <c r="L322" s="46">
        <f t="shared" si="879"/>
        <v>0</v>
      </c>
      <c r="M322" s="348"/>
      <c r="N322" s="349"/>
      <c r="O322" s="349"/>
      <c r="P322" s="350"/>
      <c r="Q322" s="347"/>
      <c r="R322" s="46">
        <f t="shared" si="880"/>
        <v>0</v>
      </c>
      <c r="S322" s="348"/>
      <c r="T322" s="349"/>
      <c r="U322" s="349"/>
      <c r="V322" s="350"/>
      <c r="W322" s="347"/>
      <c r="X322" s="46">
        <f t="shared" si="881"/>
        <v>0</v>
      </c>
      <c r="Y322" s="348"/>
      <c r="Z322" s="349"/>
      <c r="AA322" s="349"/>
      <c r="AB322" s="350"/>
      <c r="AC322" s="347"/>
      <c r="AD322" s="46">
        <f t="shared" si="882"/>
        <v>0</v>
      </c>
      <c r="AE322" s="348"/>
      <c r="AF322" s="349"/>
      <c r="AG322" s="349"/>
      <c r="AH322" s="351"/>
      <c r="AI322" s="347"/>
      <c r="AJ322" s="46">
        <f t="shared" si="883"/>
        <v>0</v>
      </c>
      <c r="AK322" s="348"/>
      <c r="AL322" s="349"/>
      <c r="AM322" s="349"/>
      <c r="AN322" s="352"/>
      <c r="AO322" s="347"/>
      <c r="AP322" s="46">
        <f t="shared" si="884"/>
        <v>0</v>
      </c>
      <c r="AQ322" s="348"/>
      <c r="AR322" s="349"/>
      <c r="AS322" s="349"/>
      <c r="AT322" s="351"/>
      <c r="AU322" s="347"/>
      <c r="AV322" s="46">
        <f t="shared" si="885"/>
        <v>0</v>
      </c>
      <c r="AW322" s="348"/>
      <c r="AX322" s="349"/>
      <c r="AY322" s="349"/>
      <c r="AZ322" s="350"/>
      <c r="BA322" s="347"/>
      <c r="BB322" s="46">
        <f t="shared" si="886"/>
        <v>0</v>
      </c>
      <c r="BC322" s="410"/>
      <c r="BD322" s="373"/>
      <c r="BE322" s="373"/>
      <c r="BF322" s="374"/>
      <c r="BG322" s="344"/>
      <c r="BH322" s="344"/>
      <c r="BI322" s="344"/>
      <c r="BJ322" s="367"/>
      <c r="BK322" s="367"/>
      <c r="BL322" s="367"/>
      <c r="BM322" s="367"/>
      <c r="BN322" s="367"/>
      <c r="BO322" s="367"/>
      <c r="BP322" s="367"/>
      <c r="BQ322" s="367"/>
      <c r="BR322" s="367"/>
      <c r="BS322" s="367"/>
      <c r="BT322" s="367"/>
      <c r="BU322" s="367"/>
      <c r="BV322" s="367"/>
      <c r="BW322" s="367"/>
      <c r="BX322" s="367"/>
      <c r="BY322" s="367"/>
      <c r="BZ322" s="367"/>
      <c r="CA322" s="367"/>
      <c r="CB322" s="367"/>
      <c r="CC322" s="382"/>
      <c r="CD322" s="382"/>
      <c r="CE322" s="382"/>
      <c r="CF322" s="382"/>
      <c r="CG322" s="382"/>
      <c r="CH322" s="382"/>
      <c r="CI322" s="382"/>
      <c r="CJ322" s="382"/>
      <c r="CK322" s="382"/>
      <c r="CL322" s="382"/>
      <c r="CM322" s="382"/>
      <c r="CN322" s="367"/>
      <c r="CO322" s="367"/>
      <c r="CP322" s="367"/>
      <c r="CQ322" s="367"/>
      <c r="CR322" s="367"/>
      <c r="CS322" s="367"/>
      <c r="CT322" s="367"/>
      <c r="CU322" s="367"/>
      <c r="CV322" s="367"/>
      <c r="CW322" s="367"/>
      <c r="CX322" s="367"/>
      <c r="CY322" s="367"/>
      <c r="CZ322" s="367"/>
      <c r="DA322" s="367"/>
      <c r="DB322" s="367"/>
      <c r="DC322" s="367"/>
      <c r="DD322" s="367"/>
      <c r="DE322" s="367"/>
      <c r="DF322" s="367"/>
      <c r="DG322" s="367"/>
      <c r="DH322" s="367"/>
      <c r="DI322" s="367"/>
      <c r="DJ322" s="367"/>
      <c r="DK322" s="367"/>
      <c r="DL322" s="367"/>
      <c r="DM322" s="367"/>
      <c r="DN322" s="367"/>
      <c r="DO322" s="367"/>
      <c r="DP322" s="367"/>
      <c r="DQ322" s="367"/>
      <c r="DR322" s="367"/>
      <c r="DS322" s="367"/>
      <c r="DT322" s="367"/>
      <c r="DU322" s="367"/>
      <c r="DV322" s="367"/>
      <c r="DW322" s="367"/>
      <c r="DX322" s="367"/>
      <c r="DY322" s="367"/>
      <c r="DZ322" s="367"/>
      <c r="EA322" s="367"/>
      <c r="EB322" s="367"/>
      <c r="EC322" s="367"/>
      <c r="ED322" s="367"/>
      <c r="EE322" s="407"/>
      <c r="EF322" s="367"/>
      <c r="EG322" s="354"/>
      <c r="EH322" s="354"/>
      <c r="EI322" s="354"/>
      <c r="EJ322" s="354"/>
      <c r="EK322" s="354"/>
      <c r="EL322" s="354"/>
      <c r="EM322" s="354"/>
      <c r="EN322" s="354"/>
      <c r="EO322" s="408"/>
      <c r="EP322" s="408"/>
      <c r="EQ322" s="367"/>
      <c r="ER322" s="367"/>
      <c r="ES322" s="354"/>
      <c r="ET322" s="354"/>
      <c r="EU322" s="367"/>
    </row>
    <row r="323" spans="1:151" outlineLevel="1">
      <c r="A323" s="353"/>
      <c r="B323" s="398"/>
      <c r="C323" s="42" t="str">
        <f t="shared" ref="C323" si="1059">IF(D323="","", IF(D324&lt;&gt;"",D324,$N$265))</f>
        <v/>
      </c>
      <c r="D323" s="355"/>
      <c r="E323" s="111" t="str">
        <f>F323</f>
        <v/>
      </c>
      <c r="F323" s="51" t="str">
        <f t="shared" ref="F323" si="1060">IF(G323 = "", "",IF(F324&lt;&gt; "",F324, $N$265))</f>
        <v/>
      </c>
      <c r="G323" s="375"/>
      <c r="H323" s="376"/>
      <c r="I323" s="376"/>
      <c r="J323" s="377"/>
      <c r="K323" s="111" t="str">
        <f>L323</f>
        <v/>
      </c>
      <c r="L323" s="51" t="str">
        <f t="shared" ref="L323" si="1061">IF(M323 = "", "",IF(L324&lt;&gt; "",L324, $N$265))</f>
        <v/>
      </c>
      <c r="M323" s="375"/>
      <c r="N323" s="376"/>
      <c r="O323" s="376"/>
      <c r="P323" s="377"/>
      <c r="Q323" s="111" t="str">
        <f>R323</f>
        <v/>
      </c>
      <c r="R323" s="51" t="str">
        <f t="shared" ref="R323" si="1062">IF(S323 = "", "",IF(R324&lt;&gt; "",R324, $N$265))</f>
        <v/>
      </c>
      <c r="S323" s="375"/>
      <c r="T323" s="376"/>
      <c r="U323" s="376"/>
      <c r="V323" s="377"/>
      <c r="W323" s="111" t="str">
        <f>X323</f>
        <v/>
      </c>
      <c r="X323" s="51" t="str">
        <f t="shared" ref="X323" si="1063">IF(Y323 = "", "",IF(X324&lt;&gt; "",X324, $N$265))</f>
        <v/>
      </c>
      <c r="Y323" s="375"/>
      <c r="Z323" s="376"/>
      <c r="AA323" s="376"/>
      <c r="AB323" s="377"/>
      <c r="AC323" s="111" t="str">
        <f>AD323</f>
        <v/>
      </c>
      <c r="AD323" s="51" t="str">
        <f t="shared" ref="AD323" si="1064">IF(AE323 = "", "",IF(AD324&lt;&gt; "",AD324, $N$265))</f>
        <v/>
      </c>
      <c r="AE323" s="375"/>
      <c r="AF323" s="376"/>
      <c r="AG323" s="376"/>
      <c r="AH323" s="378"/>
      <c r="AI323" s="111" t="str">
        <f>AJ323</f>
        <v/>
      </c>
      <c r="AJ323" s="51" t="str">
        <f t="shared" ref="AJ323" si="1065">IF(AK323 = "", "",IF(AJ324&lt;&gt; "",AJ324, $N$265))</f>
        <v/>
      </c>
      <c r="AK323" s="375"/>
      <c r="AL323" s="376"/>
      <c r="AM323" s="376"/>
      <c r="AN323" s="379"/>
      <c r="AO323" s="111" t="str">
        <f>AP323</f>
        <v/>
      </c>
      <c r="AP323" s="51" t="str">
        <f t="shared" ref="AP323" si="1066">IF(AQ323 = "", "",IF(AP324&lt;&gt; "",AP324, $N$265))</f>
        <v/>
      </c>
      <c r="AQ323" s="375"/>
      <c r="AR323" s="376"/>
      <c r="AS323" s="376"/>
      <c r="AT323" s="378"/>
      <c r="AU323" s="111" t="str">
        <f>AV323</f>
        <v/>
      </c>
      <c r="AV323" s="51" t="str">
        <f t="shared" ref="AV323" si="1067">IF(AW323 = "", "",IF(AV324&lt;&gt; "",AV324, $N$265))</f>
        <v/>
      </c>
      <c r="AW323" s="375"/>
      <c r="AX323" s="376"/>
      <c r="AY323" s="376"/>
      <c r="AZ323" s="377"/>
      <c r="BA323" s="111" t="str">
        <f>BB323</f>
        <v/>
      </c>
      <c r="BB323" s="51" t="str">
        <f t="shared" ref="BB323" si="1068">IF(BC323 = "", "",IF(BB324&lt;&gt; "",BB324, $N$265))</f>
        <v/>
      </c>
      <c r="BC323" s="340"/>
      <c r="BD323" s="337"/>
      <c r="BE323" s="337"/>
      <c r="BF323" s="343"/>
      <c r="BG323" s="130"/>
      <c r="BH323" s="344"/>
      <c r="BI323" s="344"/>
      <c r="BJ323" s="367"/>
      <c r="BK323" s="367"/>
      <c r="BL323" s="367"/>
      <c r="BM323" s="367"/>
      <c r="BN323" s="367"/>
      <c r="BO323" s="367"/>
      <c r="BP323" s="367"/>
      <c r="BQ323" s="367"/>
      <c r="BR323" s="367"/>
      <c r="BS323" s="367"/>
      <c r="BT323" s="367"/>
      <c r="BU323" s="367"/>
      <c r="BV323" s="367"/>
      <c r="BW323" s="367"/>
      <c r="BX323" s="367"/>
      <c r="BY323" s="367"/>
      <c r="BZ323" s="367"/>
      <c r="CA323" s="367"/>
      <c r="CB323" s="367"/>
      <c r="CC323" s="382"/>
      <c r="CD323" s="382"/>
      <c r="CE323" s="382"/>
      <c r="CF323" s="382"/>
      <c r="CG323" s="382"/>
      <c r="CH323" s="382"/>
      <c r="CI323" s="382"/>
      <c r="CJ323" s="382"/>
      <c r="CK323" s="382"/>
      <c r="CL323" s="382"/>
      <c r="CM323" s="382"/>
      <c r="CN323" s="367"/>
      <c r="CO323" s="367"/>
      <c r="CP323" s="367"/>
      <c r="CQ323" s="367"/>
      <c r="CR323" s="367"/>
      <c r="CS323" s="367"/>
      <c r="CT323" s="367"/>
      <c r="CU323" s="367"/>
      <c r="CV323" s="367"/>
      <c r="CW323" s="367"/>
      <c r="CX323" s="367"/>
      <c r="CY323" s="367"/>
      <c r="CZ323" s="367"/>
      <c r="DA323" s="367"/>
      <c r="DB323" s="367"/>
      <c r="DC323" s="367"/>
      <c r="DD323" s="367"/>
      <c r="DE323" s="367"/>
      <c r="DF323" s="367"/>
      <c r="DG323" s="367"/>
      <c r="DH323" s="367"/>
      <c r="DI323" s="367"/>
      <c r="DJ323" s="367"/>
      <c r="DK323" s="367"/>
      <c r="DL323" s="367"/>
      <c r="DM323" s="367"/>
      <c r="DN323" s="367"/>
      <c r="DO323" s="367"/>
      <c r="DP323" s="367"/>
      <c r="DQ323" s="367"/>
      <c r="DR323" s="367"/>
      <c r="DS323" s="367"/>
      <c r="DT323" s="367"/>
      <c r="DU323" s="367"/>
      <c r="DV323" s="367"/>
      <c r="DW323" s="367"/>
      <c r="DX323" s="367"/>
      <c r="DY323" s="367"/>
      <c r="DZ323" s="367"/>
      <c r="EA323" s="367"/>
      <c r="EB323" s="367"/>
      <c r="EC323" s="367"/>
      <c r="ED323" s="367"/>
      <c r="EE323" s="428"/>
      <c r="EF323" s="367"/>
      <c r="EG323" s="354"/>
      <c r="EH323" s="354"/>
      <c r="EI323" s="354"/>
      <c r="EJ323" s="354"/>
      <c r="EK323" s="354"/>
      <c r="EL323" s="354"/>
      <c r="EM323" s="354"/>
      <c r="EN323" s="354"/>
      <c r="EO323" s="408"/>
      <c r="EP323" s="408"/>
      <c r="EQ323" s="367"/>
      <c r="ER323" s="367"/>
      <c r="ES323" s="354"/>
      <c r="ET323" s="354"/>
      <c r="EU323" s="367"/>
    </row>
    <row r="324" spans="1:151" outlineLevel="1">
      <c r="A324" s="17">
        <f>IF(ISBLANK(D322),0,IF(CODE(D322)&gt;64,1,0))</f>
        <v>0</v>
      </c>
      <c r="B324" s="398"/>
      <c r="C324" s="360"/>
      <c r="D324" s="333"/>
      <c r="E324" s="361"/>
      <c r="F324" s="339"/>
      <c r="G324" s="340"/>
      <c r="H324" s="337"/>
      <c r="I324" s="337"/>
      <c r="J324" s="338"/>
      <c r="K324" s="361"/>
      <c r="L324" s="339"/>
      <c r="M324" s="340"/>
      <c r="N324" s="337"/>
      <c r="O324" s="337"/>
      <c r="P324" s="338"/>
      <c r="Q324" s="361"/>
      <c r="R324" s="339"/>
      <c r="S324" s="340"/>
      <c r="T324" s="337"/>
      <c r="U324" s="337"/>
      <c r="V324" s="338"/>
      <c r="W324" s="361"/>
      <c r="X324" s="339"/>
      <c r="Y324" s="340"/>
      <c r="Z324" s="337"/>
      <c r="AA324" s="337"/>
      <c r="AB324" s="338"/>
      <c r="AC324" s="361"/>
      <c r="AD324" s="339"/>
      <c r="AE324" s="340"/>
      <c r="AF324" s="337"/>
      <c r="AG324" s="337"/>
      <c r="AH324" s="341"/>
      <c r="AI324" s="361"/>
      <c r="AJ324" s="339"/>
      <c r="AK324" s="340"/>
      <c r="AL324" s="337"/>
      <c r="AM324" s="337"/>
      <c r="AN324" s="342"/>
      <c r="AO324" s="361"/>
      <c r="AP324" s="339"/>
      <c r="AQ324" s="340"/>
      <c r="AR324" s="337"/>
      <c r="AS324" s="337"/>
      <c r="AT324" s="341"/>
      <c r="AU324" s="361"/>
      <c r="AV324" s="339"/>
      <c r="AW324" s="340"/>
      <c r="AX324" s="337"/>
      <c r="AY324" s="337"/>
      <c r="AZ324" s="338"/>
      <c r="BA324" s="361"/>
      <c r="BB324" s="339"/>
      <c r="BC324" s="340"/>
      <c r="BD324" s="337"/>
      <c r="BE324" s="337"/>
      <c r="BF324" s="343"/>
      <c r="BG324" s="344"/>
      <c r="BH324" s="344"/>
      <c r="BI324" s="344"/>
      <c r="BJ324" s="367"/>
      <c r="BK324" s="367"/>
      <c r="BL324" s="367"/>
      <c r="BM324" s="367"/>
      <c r="BN324" s="367"/>
      <c r="BO324" s="367"/>
      <c r="BP324" s="367"/>
      <c r="BQ324" s="367"/>
      <c r="BR324" s="367"/>
      <c r="BS324" s="367"/>
      <c r="BT324" s="367"/>
      <c r="BU324" s="367"/>
      <c r="BV324" s="367"/>
      <c r="BW324" s="367"/>
      <c r="BX324" s="367"/>
      <c r="BY324" s="367"/>
      <c r="BZ324" s="367"/>
      <c r="CA324" s="367"/>
      <c r="CB324" s="367"/>
      <c r="CC324" s="382"/>
      <c r="CD324" s="382"/>
      <c r="CE324" s="382"/>
      <c r="CF324" s="382"/>
      <c r="CG324" s="382"/>
      <c r="CH324" s="382"/>
      <c r="CI324" s="382"/>
      <c r="CJ324" s="382"/>
      <c r="CK324" s="382"/>
      <c r="CL324" s="382"/>
      <c r="CM324" s="382"/>
      <c r="CN324" s="367"/>
      <c r="CO324" s="367"/>
      <c r="CP324" s="367"/>
      <c r="CQ324" s="367"/>
      <c r="CR324" s="367"/>
      <c r="CS324" s="367"/>
      <c r="CT324" s="367"/>
      <c r="CU324" s="367"/>
      <c r="CV324" s="367"/>
      <c r="CW324" s="367"/>
      <c r="CX324" s="367"/>
      <c r="CY324" s="367"/>
      <c r="CZ324" s="367"/>
      <c r="DA324" s="367"/>
      <c r="DB324" s="367"/>
      <c r="DC324" s="367"/>
      <c r="DD324" s="367"/>
      <c r="DE324" s="367"/>
      <c r="DF324" s="367"/>
      <c r="DG324" s="367"/>
      <c r="DH324" s="367"/>
      <c r="DI324" s="367"/>
      <c r="DJ324" s="367"/>
      <c r="DK324" s="367"/>
      <c r="DL324" s="367"/>
      <c r="DM324" s="367"/>
      <c r="DN324" s="367"/>
      <c r="DO324" s="367"/>
      <c r="DP324" s="367"/>
      <c r="DQ324" s="367"/>
      <c r="DR324" s="367"/>
      <c r="DS324" s="367"/>
      <c r="DT324" s="367"/>
      <c r="DU324" s="367"/>
      <c r="DV324" s="367"/>
      <c r="DW324" s="367"/>
      <c r="DX324" s="367"/>
      <c r="DY324" s="367"/>
      <c r="DZ324" s="367"/>
      <c r="EA324" s="367"/>
      <c r="EB324" s="367"/>
      <c r="EC324" s="367"/>
      <c r="ED324" s="367"/>
      <c r="EE324" s="428"/>
      <c r="EF324" s="367"/>
      <c r="EG324" s="354"/>
      <c r="EH324" s="354"/>
      <c r="EI324" s="354"/>
      <c r="EJ324" s="354"/>
      <c r="EK324" s="354"/>
      <c r="EL324" s="354"/>
      <c r="EM324" s="354"/>
      <c r="EN324" s="354"/>
      <c r="EO324" s="408"/>
      <c r="EP324" s="408"/>
      <c r="EQ324" s="367"/>
      <c r="ER324" s="367"/>
      <c r="ES324" s="354"/>
      <c r="ET324" s="354"/>
      <c r="EU324" s="367"/>
    </row>
    <row r="325" spans="1:151" outlineLevel="1">
      <c r="A325" s="17">
        <f>IF(ISBLANK(D323),0,IF(CODE(D323)&gt;64,1,0))</f>
        <v>0</v>
      </c>
      <c r="B325" s="18">
        <f t="shared" si="897"/>
        <v>0</v>
      </c>
      <c r="C325" s="384"/>
      <c r="D325" s="19">
        <f t="shared" si="898"/>
        <v>0</v>
      </c>
      <c r="E325" s="347"/>
      <c r="F325" s="46">
        <f t="shared" si="878"/>
        <v>0</v>
      </c>
      <c r="G325" s="348"/>
      <c r="H325" s="349"/>
      <c r="I325" s="349"/>
      <c r="J325" s="350"/>
      <c r="K325" s="347"/>
      <c r="L325" s="46">
        <f t="shared" si="879"/>
        <v>0</v>
      </c>
      <c r="M325" s="348"/>
      <c r="N325" s="349"/>
      <c r="O325" s="349"/>
      <c r="P325" s="350"/>
      <c r="Q325" s="347"/>
      <c r="R325" s="46">
        <f t="shared" si="880"/>
        <v>0</v>
      </c>
      <c r="S325" s="348"/>
      <c r="T325" s="349"/>
      <c r="U325" s="349"/>
      <c r="V325" s="350"/>
      <c r="W325" s="347"/>
      <c r="X325" s="46">
        <f t="shared" si="881"/>
        <v>0</v>
      </c>
      <c r="Y325" s="348"/>
      <c r="Z325" s="349"/>
      <c r="AA325" s="349"/>
      <c r="AB325" s="350"/>
      <c r="AC325" s="347"/>
      <c r="AD325" s="46">
        <f t="shared" si="882"/>
        <v>0</v>
      </c>
      <c r="AE325" s="348"/>
      <c r="AF325" s="349"/>
      <c r="AG325" s="349"/>
      <c r="AH325" s="351"/>
      <c r="AI325" s="347"/>
      <c r="AJ325" s="46">
        <f t="shared" si="883"/>
        <v>0</v>
      </c>
      <c r="AK325" s="348"/>
      <c r="AL325" s="349"/>
      <c r="AM325" s="349"/>
      <c r="AN325" s="352"/>
      <c r="AO325" s="347"/>
      <c r="AP325" s="46">
        <f t="shared" si="884"/>
        <v>0</v>
      </c>
      <c r="AQ325" s="348"/>
      <c r="AR325" s="349"/>
      <c r="AS325" s="349"/>
      <c r="AT325" s="351"/>
      <c r="AU325" s="347"/>
      <c r="AV325" s="46">
        <f t="shared" si="885"/>
        <v>0</v>
      </c>
      <c r="AW325" s="348"/>
      <c r="AX325" s="349"/>
      <c r="AY325" s="349"/>
      <c r="AZ325" s="350"/>
      <c r="BA325" s="347"/>
      <c r="BB325" s="46">
        <f t="shared" si="886"/>
        <v>0</v>
      </c>
      <c r="BC325" s="340"/>
      <c r="BD325" s="337"/>
      <c r="BE325" s="337"/>
      <c r="BF325" s="343"/>
      <c r="BG325" s="344"/>
      <c r="BH325" s="344"/>
      <c r="BI325" s="344"/>
      <c r="BJ325" s="367"/>
      <c r="BK325" s="367"/>
      <c r="BL325" s="367"/>
      <c r="BM325" s="367"/>
      <c r="BN325" s="367"/>
      <c r="BO325" s="367"/>
      <c r="BP325" s="367"/>
      <c r="BQ325" s="367"/>
      <c r="BR325" s="367"/>
      <c r="BS325" s="367"/>
      <c r="BT325" s="367"/>
      <c r="BU325" s="367"/>
      <c r="BV325" s="367"/>
      <c r="BW325" s="367"/>
      <c r="BX325" s="367"/>
      <c r="BY325" s="367"/>
      <c r="BZ325" s="367"/>
      <c r="CA325" s="367"/>
      <c r="CB325" s="367"/>
      <c r="CC325" s="382"/>
      <c r="CD325" s="382"/>
      <c r="CE325" s="382"/>
      <c r="CF325" s="382"/>
      <c r="CG325" s="382"/>
      <c r="CH325" s="382"/>
      <c r="CI325" s="382"/>
      <c r="CJ325" s="382"/>
      <c r="CK325" s="382"/>
      <c r="CL325" s="382"/>
      <c r="CM325" s="382"/>
      <c r="CN325" s="367"/>
      <c r="CO325" s="367"/>
      <c r="CP325" s="367"/>
      <c r="CQ325" s="367"/>
      <c r="CR325" s="367"/>
      <c r="CS325" s="367"/>
      <c r="CT325" s="367"/>
      <c r="CU325" s="367"/>
      <c r="CV325" s="367"/>
      <c r="CW325" s="367"/>
      <c r="CX325" s="367"/>
      <c r="CY325" s="367"/>
      <c r="CZ325" s="367"/>
      <c r="DA325" s="367"/>
      <c r="DB325" s="367"/>
      <c r="DC325" s="367"/>
      <c r="DD325" s="367"/>
      <c r="DE325" s="367"/>
      <c r="DF325" s="367"/>
      <c r="DG325" s="367"/>
      <c r="DH325" s="367"/>
      <c r="DI325" s="367"/>
      <c r="DJ325" s="367"/>
      <c r="DK325" s="367"/>
      <c r="DL325" s="367"/>
      <c r="DM325" s="367"/>
      <c r="DN325" s="367"/>
      <c r="DO325" s="367"/>
      <c r="DP325" s="367"/>
      <c r="DQ325" s="367"/>
      <c r="DR325" s="367"/>
      <c r="DS325" s="367"/>
      <c r="DT325" s="367"/>
      <c r="DU325" s="367"/>
      <c r="DV325" s="367"/>
      <c r="DW325" s="367"/>
      <c r="DX325" s="367"/>
      <c r="DY325" s="367"/>
      <c r="DZ325" s="367"/>
      <c r="EA325" s="367"/>
      <c r="EB325" s="367"/>
      <c r="EC325" s="367"/>
      <c r="ED325" s="367"/>
      <c r="EE325" s="428"/>
      <c r="EF325" s="367"/>
      <c r="EG325" s="354"/>
      <c r="EH325" s="354"/>
      <c r="EI325" s="354"/>
      <c r="EJ325" s="354"/>
      <c r="EK325" s="354"/>
      <c r="EL325" s="354"/>
      <c r="EM325" s="354"/>
      <c r="EN325" s="354"/>
      <c r="EO325" s="408"/>
      <c r="EP325" s="408"/>
      <c r="EQ325" s="367"/>
      <c r="ER325" s="367"/>
      <c r="ES325" s="354"/>
      <c r="ET325" s="354"/>
      <c r="EU325" s="367"/>
    </row>
    <row r="326" spans="1:151">
      <c r="A326" s="353"/>
      <c r="B326" s="398"/>
      <c r="C326" s="42" t="str">
        <f t="shared" ref="C326" si="1069">IF(D326="","", IF(D327&lt;&gt;"",D327,$N$265))</f>
        <v/>
      </c>
      <c r="D326" s="355"/>
      <c r="E326" s="111" t="str">
        <f>F326</f>
        <v/>
      </c>
      <c r="F326" s="51" t="str">
        <f t="shared" ref="F326" si="1070">IF(G326 = "", "",IF(F327&lt;&gt; "",F327, $N$265))</f>
        <v/>
      </c>
      <c r="G326" s="357"/>
      <c r="H326" s="358"/>
      <c r="I326" s="358"/>
      <c r="J326" s="362"/>
      <c r="K326" s="111" t="str">
        <f>L326</f>
        <v/>
      </c>
      <c r="L326" s="51" t="str">
        <f t="shared" ref="L326" si="1071">IF(M326 = "", "",IF(L327&lt;&gt; "",L327, $N$265))</f>
        <v/>
      </c>
      <c r="M326" s="357"/>
      <c r="N326" s="358"/>
      <c r="O326" s="358"/>
      <c r="P326" s="362"/>
      <c r="Q326" s="111" t="str">
        <f>R326</f>
        <v/>
      </c>
      <c r="R326" s="51" t="str">
        <f t="shared" ref="R326" si="1072">IF(S326 = "", "",IF(R327&lt;&gt; "",R327, $N$265))</f>
        <v/>
      </c>
      <c r="S326" s="357"/>
      <c r="T326" s="358"/>
      <c r="U326" s="358"/>
      <c r="V326" s="362"/>
      <c r="W326" s="111" t="str">
        <f>X326</f>
        <v/>
      </c>
      <c r="X326" s="51" t="str">
        <f t="shared" ref="X326" si="1073">IF(Y326 = "", "",IF(X327&lt;&gt; "",X327, $N$265))</f>
        <v/>
      </c>
      <c r="Y326" s="357"/>
      <c r="Z326" s="358"/>
      <c r="AA326" s="358"/>
      <c r="AB326" s="362"/>
      <c r="AC326" s="111" t="str">
        <f>AD326</f>
        <v/>
      </c>
      <c r="AD326" s="51" t="str">
        <f t="shared" ref="AD326" si="1074">IF(AE326 = "", "",IF(AD327&lt;&gt; "",AD327, $N$265))</f>
        <v/>
      </c>
      <c r="AE326" s="357"/>
      <c r="AF326" s="358"/>
      <c r="AG326" s="358"/>
      <c r="AH326" s="370"/>
      <c r="AI326" s="111" t="str">
        <f>AJ326</f>
        <v/>
      </c>
      <c r="AJ326" s="51" t="str">
        <f t="shared" ref="AJ326" si="1075">IF(AK326 = "", "",IF(AJ327&lt;&gt; "",AJ327, $N$265))</f>
        <v/>
      </c>
      <c r="AK326" s="357"/>
      <c r="AL326" s="358"/>
      <c r="AM326" s="358"/>
      <c r="AN326" s="371"/>
      <c r="AO326" s="111" t="str">
        <f>AP326</f>
        <v/>
      </c>
      <c r="AP326" s="51" t="str">
        <f t="shared" ref="AP326" si="1076">IF(AQ326 = "", "",IF(AP327&lt;&gt; "",AP327, $N$265))</f>
        <v/>
      </c>
      <c r="AQ326" s="357"/>
      <c r="AR326" s="358"/>
      <c r="AS326" s="358"/>
      <c r="AT326" s="370"/>
      <c r="AU326" s="111" t="str">
        <f>AV326</f>
        <v/>
      </c>
      <c r="AV326" s="51" t="str">
        <f t="shared" ref="AV326" si="1077">IF(AW326 = "", "",IF(AV327&lt;&gt; "",AV327, $N$265))</f>
        <v/>
      </c>
      <c r="AW326" s="357"/>
      <c r="AX326" s="358"/>
      <c r="AY326" s="358"/>
      <c r="AZ326" s="362"/>
      <c r="BA326" s="111" t="str">
        <f>BB326</f>
        <v/>
      </c>
      <c r="BB326" s="51" t="str">
        <f t="shared" ref="BB326" si="1078">IF(BC326 = "", "",IF(BB327&lt;&gt; "",BB327, $N$265))</f>
        <v/>
      </c>
      <c r="BC326" s="357"/>
      <c r="BD326" s="358"/>
      <c r="BE326" s="358"/>
      <c r="BF326" s="359"/>
      <c r="BG326" s="344"/>
      <c r="BH326" s="344"/>
      <c r="BI326" s="344"/>
      <c r="BJ326" s="367"/>
      <c r="BK326" s="367"/>
      <c r="BL326" s="367"/>
      <c r="BM326" s="367"/>
      <c r="BN326" s="367"/>
      <c r="BO326" s="367"/>
      <c r="BP326" s="367"/>
      <c r="BQ326" s="367"/>
      <c r="BR326" s="367"/>
      <c r="BS326" s="367"/>
      <c r="BT326" s="367"/>
      <c r="BU326" s="367"/>
      <c r="BV326" s="367"/>
      <c r="BW326" s="367"/>
      <c r="BX326" s="367"/>
      <c r="BY326" s="367"/>
      <c r="BZ326" s="367"/>
      <c r="CA326" s="367"/>
      <c r="CB326" s="367"/>
      <c r="CC326" s="382"/>
      <c r="CD326" s="382"/>
      <c r="CE326" s="382"/>
      <c r="CF326" s="382"/>
      <c r="CG326" s="382"/>
      <c r="CH326" s="382"/>
      <c r="CI326" s="382"/>
      <c r="CJ326" s="382"/>
      <c r="CK326" s="382"/>
      <c r="CL326" s="382"/>
      <c r="CM326" s="382"/>
      <c r="CN326" s="367"/>
      <c r="CO326" s="367"/>
      <c r="CP326" s="367"/>
      <c r="CQ326" s="367"/>
      <c r="CR326" s="367"/>
      <c r="CS326" s="367"/>
      <c r="CT326" s="367"/>
      <c r="CU326" s="367"/>
      <c r="CV326" s="367"/>
      <c r="CW326" s="367"/>
      <c r="CX326" s="367"/>
      <c r="CY326" s="367"/>
      <c r="CZ326" s="367"/>
      <c r="DA326" s="367"/>
      <c r="DB326" s="367"/>
      <c r="DC326" s="367"/>
      <c r="DD326" s="367"/>
      <c r="DE326" s="367"/>
      <c r="DF326" s="367"/>
      <c r="DG326" s="367"/>
      <c r="DH326" s="367"/>
      <c r="DI326" s="367"/>
      <c r="DJ326" s="367"/>
      <c r="DK326" s="367"/>
      <c r="DL326" s="367"/>
      <c r="DM326" s="367"/>
      <c r="DN326" s="367"/>
      <c r="DO326" s="367"/>
      <c r="DP326" s="367"/>
      <c r="DQ326" s="367"/>
      <c r="DR326" s="367"/>
      <c r="DS326" s="367"/>
      <c r="DT326" s="367"/>
      <c r="DU326" s="367"/>
      <c r="DV326" s="367"/>
      <c r="DW326" s="367"/>
      <c r="DX326" s="367"/>
      <c r="DY326" s="367"/>
      <c r="DZ326" s="367"/>
      <c r="EA326" s="367"/>
      <c r="EB326" s="367"/>
      <c r="EC326" s="367"/>
      <c r="ED326" s="367"/>
      <c r="EE326" s="428"/>
      <c r="EF326" s="367"/>
      <c r="EG326" s="354"/>
      <c r="EH326" s="354"/>
      <c r="EI326" s="354"/>
      <c r="EJ326" s="354"/>
      <c r="EK326" s="354"/>
      <c r="EL326" s="354"/>
      <c r="EM326" s="354"/>
      <c r="EN326" s="354"/>
      <c r="EO326" s="408"/>
      <c r="EP326" s="408"/>
      <c r="EQ326" s="367"/>
      <c r="ER326" s="367"/>
      <c r="ES326" s="354"/>
      <c r="ET326" s="354"/>
      <c r="EU326" s="367"/>
    </row>
    <row r="327" spans="1:151">
      <c r="A327" s="17">
        <f>IF(ISBLANK(D325),0,IF(CODE(D325)&gt;64,1,0))</f>
        <v>0</v>
      </c>
      <c r="B327" s="398"/>
      <c r="C327" s="346"/>
      <c r="D327" s="333"/>
      <c r="E327" s="361"/>
      <c r="F327" s="339"/>
      <c r="G327" s="340"/>
      <c r="H327" s="337"/>
      <c r="I327" s="337"/>
      <c r="J327" s="338"/>
      <c r="K327" s="361"/>
      <c r="L327" s="339"/>
      <c r="M327" s="340"/>
      <c r="N327" s="337"/>
      <c r="O327" s="337"/>
      <c r="P327" s="338"/>
      <c r="Q327" s="361"/>
      <c r="R327" s="339"/>
      <c r="S327" s="340"/>
      <c r="T327" s="337"/>
      <c r="U327" s="337"/>
      <c r="V327" s="338"/>
      <c r="W327" s="361"/>
      <c r="X327" s="339"/>
      <c r="Y327" s="340"/>
      <c r="Z327" s="337"/>
      <c r="AA327" s="337"/>
      <c r="AB327" s="338"/>
      <c r="AC327" s="361"/>
      <c r="AD327" s="339"/>
      <c r="AE327" s="340"/>
      <c r="AF327" s="337"/>
      <c r="AG327" s="337"/>
      <c r="AH327" s="341"/>
      <c r="AI327" s="361"/>
      <c r="AJ327" s="339"/>
      <c r="AK327" s="340"/>
      <c r="AL327" s="337"/>
      <c r="AM327" s="337"/>
      <c r="AN327" s="342"/>
      <c r="AO327" s="361"/>
      <c r="AP327" s="339"/>
      <c r="AQ327" s="340"/>
      <c r="AR327" s="337"/>
      <c r="AS327" s="337"/>
      <c r="AT327" s="341"/>
      <c r="AU327" s="361"/>
      <c r="AV327" s="339"/>
      <c r="AW327" s="340"/>
      <c r="AX327" s="337"/>
      <c r="AY327" s="337"/>
      <c r="AZ327" s="338"/>
      <c r="BA327" s="361"/>
      <c r="BB327" s="339"/>
      <c r="BC327" s="340"/>
      <c r="BD327" s="337"/>
      <c r="BE327" s="337"/>
      <c r="BF327" s="343"/>
      <c r="BG327" s="344"/>
      <c r="BH327" s="344"/>
      <c r="BI327" s="344"/>
      <c r="BJ327" s="367"/>
      <c r="BK327" s="367"/>
      <c r="BL327" s="367"/>
      <c r="BM327" s="367"/>
      <c r="BN327" s="367"/>
      <c r="BO327" s="367"/>
      <c r="BP327" s="367"/>
      <c r="BQ327" s="367"/>
      <c r="BR327" s="367"/>
      <c r="BS327" s="367"/>
      <c r="BT327" s="367"/>
      <c r="BU327" s="367"/>
      <c r="BV327" s="367"/>
      <c r="BW327" s="367"/>
      <c r="BX327" s="367"/>
      <c r="BY327" s="367"/>
      <c r="BZ327" s="367"/>
      <c r="CA327" s="367"/>
      <c r="CB327" s="367"/>
      <c r="CC327" s="382"/>
      <c r="CD327" s="382"/>
      <c r="CE327" s="382"/>
      <c r="CF327" s="382"/>
      <c r="CG327" s="382"/>
      <c r="CH327" s="382"/>
      <c r="CI327" s="382"/>
      <c r="CJ327" s="382"/>
      <c r="CK327" s="382"/>
      <c r="CL327" s="382"/>
      <c r="CM327" s="382"/>
      <c r="CN327" s="367"/>
      <c r="CO327" s="367"/>
      <c r="CP327" s="367"/>
      <c r="CQ327" s="367"/>
      <c r="CR327" s="367"/>
      <c r="CS327" s="367"/>
      <c r="CT327" s="367"/>
      <c r="CU327" s="367"/>
      <c r="CV327" s="367"/>
      <c r="CW327" s="367"/>
      <c r="CX327" s="367"/>
      <c r="CY327" s="367"/>
      <c r="CZ327" s="367"/>
      <c r="DA327" s="367"/>
      <c r="DB327" s="367"/>
      <c r="DC327" s="367"/>
      <c r="DD327" s="367"/>
      <c r="DE327" s="367"/>
      <c r="DF327" s="367"/>
      <c r="DG327" s="367"/>
      <c r="DH327" s="367"/>
      <c r="DI327" s="367"/>
      <c r="DJ327" s="367"/>
      <c r="DK327" s="367"/>
      <c r="DL327" s="367"/>
      <c r="DM327" s="367"/>
      <c r="DN327" s="367"/>
      <c r="DO327" s="367"/>
      <c r="DP327" s="367"/>
      <c r="DQ327" s="367"/>
      <c r="DR327" s="367"/>
      <c r="DS327" s="367"/>
      <c r="DT327" s="367"/>
      <c r="DU327" s="367"/>
      <c r="DV327" s="367"/>
      <c r="DW327" s="367"/>
      <c r="DX327" s="367"/>
      <c r="DY327" s="367"/>
      <c r="DZ327" s="367"/>
      <c r="EA327" s="367"/>
      <c r="EB327" s="367"/>
      <c r="EC327" s="367"/>
      <c r="ED327" s="367"/>
      <c r="EE327" s="407"/>
      <c r="EF327" s="367"/>
      <c r="EG327" s="354"/>
      <c r="EH327" s="354"/>
      <c r="EI327" s="354"/>
      <c r="EJ327" s="354"/>
      <c r="EK327" s="354"/>
      <c r="EL327" s="354"/>
      <c r="EM327" s="354"/>
      <c r="EN327" s="354"/>
      <c r="EO327" s="408"/>
      <c r="EP327" s="408"/>
      <c r="EQ327" s="367"/>
      <c r="ER327" s="367"/>
      <c r="ES327" s="354"/>
      <c r="ET327" s="354"/>
      <c r="EU327" s="367"/>
    </row>
    <row r="328" spans="1:151" ht="13.5" outlineLevel="1" thickBot="1">
      <c r="A328" s="22">
        <f>IF(ISBLANK(D326),0,IF(CODE(D326)&gt;64,1,0))</f>
        <v>0</v>
      </c>
      <c r="B328" s="18">
        <f t="shared" si="897"/>
        <v>0</v>
      </c>
      <c r="C328" s="429"/>
      <c r="D328" s="33">
        <f t="shared" si="898"/>
        <v>0</v>
      </c>
      <c r="E328" s="414"/>
      <c r="F328" s="46">
        <f t="shared" si="878"/>
        <v>0</v>
      </c>
      <c r="G328" s="415"/>
      <c r="H328" s="416"/>
      <c r="I328" s="416"/>
      <c r="J328" s="417"/>
      <c r="K328" s="414"/>
      <c r="L328" s="46">
        <f t="shared" si="879"/>
        <v>0</v>
      </c>
      <c r="M328" s="418"/>
      <c r="N328" s="419"/>
      <c r="O328" s="419"/>
      <c r="P328" s="420"/>
      <c r="Q328" s="414"/>
      <c r="R328" s="46">
        <f t="shared" si="880"/>
        <v>0</v>
      </c>
      <c r="S328" s="415"/>
      <c r="T328" s="416"/>
      <c r="U328" s="416"/>
      <c r="V328" s="417"/>
      <c r="W328" s="414"/>
      <c r="X328" s="46">
        <f t="shared" si="881"/>
        <v>0</v>
      </c>
      <c r="Y328" s="415"/>
      <c r="Z328" s="416"/>
      <c r="AA328" s="416"/>
      <c r="AB328" s="417"/>
      <c r="AC328" s="414"/>
      <c r="AD328" s="46">
        <f t="shared" si="882"/>
        <v>0</v>
      </c>
      <c r="AE328" s="415"/>
      <c r="AF328" s="416"/>
      <c r="AG328" s="416"/>
      <c r="AH328" s="421"/>
      <c r="AI328" s="414"/>
      <c r="AJ328" s="46">
        <f t="shared" si="883"/>
        <v>0</v>
      </c>
      <c r="AK328" s="415"/>
      <c r="AL328" s="416"/>
      <c r="AM328" s="416"/>
      <c r="AN328" s="422"/>
      <c r="AO328" s="414"/>
      <c r="AP328" s="46">
        <f t="shared" si="884"/>
        <v>0</v>
      </c>
      <c r="AQ328" s="415"/>
      <c r="AR328" s="416"/>
      <c r="AS328" s="416"/>
      <c r="AT328" s="421"/>
      <c r="AU328" s="414"/>
      <c r="AV328" s="46">
        <f t="shared" si="885"/>
        <v>0</v>
      </c>
      <c r="AW328" s="415"/>
      <c r="AX328" s="416"/>
      <c r="AY328" s="416"/>
      <c r="AZ328" s="417"/>
      <c r="BA328" s="414"/>
      <c r="BB328" s="46">
        <f t="shared" si="886"/>
        <v>0</v>
      </c>
      <c r="BC328" s="415"/>
      <c r="BD328" s="416"/>
      <c r="BE328" s="416"/>
      <c r="BF328" s="423"/>
      <c r="BG328" s="344"/>
      <c r="BH328" s="344"/>
      <c r="BI328" s="344"/>
      <c r="BJ328" s="367"/>
      <c r="BK328" s="367"/>
      <c r="BL328" s="367"/>
      <c r="BM328" s="367"/>
      <c r="BN328" s="367"/>
      <c r="BO328" s="367"/>
      <c r="BP328" s="367"/>
      <c r="BQ328" s="367"/>
      <c r="BR328" s="367"/>
      <c r="BS328" s="367"/>
      <c r="BT328" s="367"/>
      <c r="BU328" s="367"/>
      <c r="BV328" s="367"/>
      <c r="BW328" s="367"/>
      <c r="BX328" s="367"/>
      <c r="BY328" s="367"/>
      <c r="BZ328" s="367"/>
      <c r="CA328" s="367"/>
      <c r="CB328" s="367"/>
      <c r="CC328" s="382"/>
      <c r="CD328" s="382"/>
      <c r="CE328" s="382"/>
      <c r="CF328" s="382"/>
      <c r="CG328" s="382"/>
      <c r="CH328" s="382"/>
      <c r="CI328" s="382"/>
      <c r="CJ328" s="382"/>
      <c r="CK328" s="382"/>
      <c r="CL328" s="382"/>
      <c r="CM328" s="382"/>
      <c r="CN328" s="367"/>
      <c r="CO328" s="367"/>
      <c r="CP328" s="367"/>
      <c r="CQ328" s="367"/>
      <c r="CR328" s="367"/>
      <c r="CS328" s="367"/>
      <c r="CT328" s="367"/>
      <c r="CU328" s="367"/>
      <c r="CV328" s="367"/>
      <c r="CW328" s="367"/>
      <c r="CX328" s="367"/>
      <c r="CY328" s="367"/>
      <c r="CZ328" s="367"/>
      <c r="DA328" s="367"/>
      <c r="DB328" s="367"/>
      <c r="DC328" s="367"/>
      <c r="DD328" s="367"/>
      <c r="DE328" s="367"/>
      <c r="DF328" s="367"/>
      <c r="DG328" s="367"/>
      <c r="DH328" s="367"/>
      <c r="DI328" s="367"/>
      <c r="DJ328" s="367"/>
      <c r="DK328" s="367"/>
      <c r="DL328" s="367"/>
      <c r="DM328" s="367"/>
      <c r="DN328" s="367"/>
      <c r="DO328" s="367"/>
      <c r="DP328" s="367"/>
      <c r="DQ328" s="367"/>
      <c r="DR328" s="367"/>
      <c r="DS328" s="367"/>
      <c r="DT328" s="367"/>
      <c r="DU328" s="367"/>
      <c r="DV328" s="367"/>
      <c r="DW328" s="367"/>
      <c r="DX328" s="367"/>
      <c r="DY328" s="367"/>
      <c r="DZ328" s="367"/>
      <c r="EA328" s="367"/>
      <c r="EB328" s="367"/>
      <c r="EC328" s="367"/>
      <c r="ED328" s="367"/>
      <c r="EE328" s="407"/>
      <c r="EF328" s="367"/>
      <c r="EG328" s="354"/>
      <c r="EH328" s="354"/>
      <c r="EI328" s="354"/>
      <c r="EJ328" s="354"/>
      <c r="EK328" s="354"/>
      <c r="EL328" s="354"/>
      <c r="EM328" s="354"/>
      <c r="EN328" s="354"/>
      <c r="EO328" s="408"/>
      <c r="EP328" s="408"/>
      <c r="EQ328" s="367"/>
      <c r="ER328" s="367"/>
      <c r="ES328" s="354"/>
      <c r="ET328" s="354"/>
      <c r="EU328" s="367"/>
    </row>
    <row r="329" spans="1:151" ht="14.25" outlineLevel="1" thickTop="1" thickBot="1">
      <c r="A329" s="135"/>
      <c r="B329" s="34">
        <f>J18</f>
        <v>0</v>
      </c>
      <c r="C329" s="430"/>
      <c r="D329" s="387"/>
      <c r="E329" s="388"/>
      <c r="F329" s="310"/>
      <c r="G329" s="311"/>
      <c r="H329" s="312"/>
      <c r="I329" s="312"/>
      <c r="J329" s="313"/>
      <c r="K329" s="301"/>
      <c r="L329" s="314"/>
      <c r="M329" s="424"/>
      <c r="N329" s="316"/>
      <c r="O329" s="68" t="str">
        <f>IF(N329="","&lt;--- If you use this page, be sure to enter an abbreviation in this N-column cell","")</f>
        <v>&lt;--- If you use this page, be sure to enter an abbreviation in this N-column cell</v>
      </c>
      <c r="P329" s="315"/>
      <c r="Q329" s="317"/>
      <c r="R329" s="318"/>
      <c r="S329" s="311"/>
      <c r="T329" s="312"/>
      <c r="U329" s="312"/>
      <c r="V329" s="313"/>
      <c r="W329" s="319"/>
      <c r="X329" s="318"/>
      <c r="Y329" s="311"/>
      <c r="Z329" s="312"/>
      <c r="AA329" s="312"/>
      <c r="AB329" s="313"/>
      <c r="AC329" s="319"/>
      <c r="AD329" s="318"/>
      <c r="AE329" s="311"/>
      <c r="AF329" s="312"/>
      <c r="AG329" s="312"/>
      <c r="AH329" s="313"/>
      <c r="AI329" s="319"/>
      <c r="AJ329" s="320"/>
      <c r="AK329" s="313"/>
      <c r="AL329" s="313"/>
      <c r="AM329" s="313"/>
      <c r="AN329" s="313"/>
      <c r="AO329" s="319"/>
      <c r="AP329" s="320"/>
      <c r="AQ329" s="313"/>
      <c r="AR329" s="313"/>
      <c r="AS329" s="313"/>
      <c r="AT329" s="313"/>
      <c r="AU329" s="319"/>
      <c r="AV329" s="320"/>
      <c r="AW329" s="313"/>
      <c r="AX329" s="313"/>
      <c r="AY329" s="313"/>
      <c r="AZ329" s="313"/>
      <c r="BA329" s="319"/>
      <c r="BB329" s="318"/>
      <c r="BC329" s="311"/>
      <c r="BD329" s="312"/>
      <c r="BE329" s="312"/>
      <c r="BF329" s="321"/>
      <c r="BG329" s="344"/>
      <c r="BH329" s="344"/>
      <c r="BI329" s="344"/>
      <c r="BJ329" s="367"/>
      <c r="BK329" s="367"/>
      <c r="BL329" s="367"/>
      <c r="BM329" s="367"/>
      <c r="BN329" s="367"/>
      <c r="BO329" s="367"/>
      <c r="BP329" s="367"/>
      <c r="BQ329" s="367"/>
      <c r="BR329" s="367"/>
      <c r="BS329" s="367"/>
      <c r="BT329" s="367"/>
      <c r="BU329" s="367"/>
      <c r="BV329" s="367"/>
      <c r="BW329" s="367"/>
      <c r="BX329" s="367"/>
      <c r="BY329" s="367"/>
      <c r="BZ329" s="367"/>
      <c r="CA329" s="367"/>
      <c r="CB329" s="367"/>
      <c r="CC329" s="382"/>
      <c r="CD329" s="382"/>
      <c r="CE329" s="382"/>
      <c r="CF329" s="382"/>
      <c r="CG329" s="382"/>
      <c r="CH329" s="382"/>
      <c r="CI329" s="382"/>
      <c r="CJ329" s="382"/>
      <c r="CK329" s="382"/>
      <c r="CL329" s="382"/>
      <c r="CM329" s="382"/>
      <c r="CN329" s="367"/>
      <c r="CO329" s="367"/>
      <c r="CP329" s="367"/>
      <c r="CQ329" s="367"/>
      <c r="CR329" s="367"/>
      <c r="CS329" s="367"/>
      <c r="CT329" s="367"/>
      <c r="CU329" s="367"/>
      <c r="CV329" s="367"/>
      <c r="CW329" s="367"/>
      <c r="CX329" s="367"/>
      <c r="CY329" s="367"/>
      <c r="CZ329" s="367"/>
      <c r="DA329" s="367"/>
      <c r="DB329" s="367"/>
      <c r="DC329" s="367"/>
      <c r="DD329" s="367"/>
      <c r="DE329" s="367"/>
      <c r="DF329" s="367"/>
      <c r="DG329" s="367"/>
      <c r="DH329" s="367"/>
      <c r="DI329" s="367"/>
      <c r="DJ329" s="367"/>
      <c r="DK329" s="367"/>
      <c r="DL329" s="367"/>
      <c r="DM329" s="367"/>
      <c r="DN329" s="367"/>
      <c r="DO329" s="367"/>
      <c r="DP329" s="367"/>
      <c r="DQ329" s="367"/>
      <c r="DR329" s="367"/>
      <c r="DS329" s="367"/>
      <c r="DT329" s="367"/>
      <c r="DU329" s="367"/>
      <c r="DV329" s="367"/>
      <c r="DW329" s="367"/>
      <c r="DX329" s="367"/>
      <c r="DY329" s="367"/>
      <c r="DZ329" s="367"/>
      <c r="EA329" s="367"/>
      <c r="EB329" s="367"/>
      <c r="EC329" s="367"/>
      <c r="ED329" s="367"/>
      <c r="EE329" s="407"/>
      <c r="EF329" s="367"/>
      <c r="EG329" s="354"/>
      <c r="EH329" s="354"/>
      <c r="EI329" s="354"/>
      <c r="EJ329" s="354"/>
      <c r="EK329" s="354"/>
      <c r="EL329" s="354"/>
      <c r="EM329" s="354"/>
      <c r="EN329" s="354"/>
      <c r="EO329" s="408"/>
      <c r="EP329" s="408"/>
      <c r="EQ329" s="367"/>
      <c r="ER329" s="367"/>
      <c r="ES329" s="354"/>
      <c r="ET329" s="354"/>
      <c r="EU329" s="367"/>
    </row>
    <row r="330" spans="1:151" ht="14.25" outlineLevel="1" thickTop="1" thickBot="1">
      <c r="A330" s="389"/>
      <c r="B330" s="390" t="s">
        <v>42</v>
      </c>
      <c r="C330" s="74" t="str">
        <f>IF(D330="","", IF(D331&lt;&gt;"",D331,$N$329))</f>
        <v/>
      </c>
      <c r="D330" s="391"/>
      <c r="E330" s="111" t="str">
        <f>F330</f>
        <v/>
      </c>
      <c r="F330" s="51" t="str">
        <f>IF(G330 = "", "",IF(F331&lt;&gt; "",F331, $N$329))</f>
        <v/>
      </c>
      <c r="G330" s="325"/>
      <c r="H330" s="326"/>
      <c r="I330" s="326"/>
      <c r="J330" s="327"/>
      <c r="K330" s="111" t="str">
        <f>L330</f>
        <v/>
      </c>
      <c r="L330" s="51" t="str">
        <f>IF(M330 = "", "",IF(L331&lt;&gt; "",L331, $N$329))</f>
        <v/>
      </c>
      <c r="M330" s="325"/>
      <c r="N330" s="326"/>
      <c r="O330" s="326"/>
      <c r="P330" s="327"/>
      <c r="Q330" s="111" t="str">
        <f>R330</f>
        <v/>
      </c>
      <c r="R330" s="51" t="str">
        <f>IF(S330 = "", "",IF(R331&lt;&gt; "",R331, $N$329))</f>
        <v/>
      </c>
      <c r="S330" s="325"/>
      <c r="T330" s="326"/>
      <c r="U330" s="326"/>
      <c r="V330" s="327"/>
      <c r="W330" s="111" t="str">
        <f>X330</f>
        <v/>
      </c>
      <c r="X330" s="51" t="str">
        <f>IF(Y330 = "", "",IF(X331&lt;&gt; "",X331, $N$329))</f>
        <v/>
      </c>
      <c r="Y330" s="325"/>
      <c r="Z330" s="326"/>
      <c r="AA330" s="326"/>
      <c r="AB330" s="327"/>
      <c r="AC330" s="111" t="str">
        <f>AD330</f>
        <v/>
      </c>
      <c r="AD330" s="51" t="str">
        <f>IF(AE330 = "", "",IF(AD331&lt;&gt; "",AD331, $N$329))</f>
        <v/>
      </c>
      <c r="AE330" s="325"/>
      <c r="AF330" s="326"/>
      <c r="AG330" s="326"/>
      <c r="AH330" s="328"/>
      <c r="AI330" s="111" t="str">
        <f>AJ330</f>
        <v/>
      </c>
      <c r="AJ330" s="51" t="str">
        <f>IF(AK330 = "", "",IF(AJ331&lt;&gt; "",AJ331, $N$329))</f>
        <v/>
      </c>
      <c r="AK330" s="325"/>
      <c r="AL330" s="326"/>
      <c r="AM330" s="326"/>
      <c r="AN330" s="329"/>
      <c r="AO330" s="111" t="str">
        <f>AP330</f>
        <v/>
      </c>
      <c r="AP330" s="51" t="str">
        <f>IF(AQ330 = "", "",IF(AP331&lt;&gt; "",AP331, $N$329))</f>
        <v/>
      </c>
      <c r="AQ330" s="325"/>
      <c r="AR330" s="326"/>
      <c r="AS330" s="326"/>
      <c r="AT330" s="328"/>
      <c r="AU330" s="111" t="str">
        <f>AV330</f>
        <v/>
      </c>
      <c r="AV330" s="51" t="str">
        <f>IF(AW330 = "", "",IF(AV331&lt;&gt; "",AV331, $N$329))</f>
        <v/>
      </c>
      <c r="AW330" s="325"/>
      <c r="AX330" s="326"/>
      <c r="AY330" s="326"/>
      <c r="AZ330" s="327"/>
      <c r="BA330" s="111" t="str">
        <f>BB330</f>
        <v/>
      </c>
      <c r="BB330" s="51" t="str">
        <f>IF(BC330 = "", "",IF(BB331&lt;&gt; "",BB331, $N$329))</f>
        <v/>
      </c>
      <c r="BC330" s="325"/>
      <c r="BD330" s="326"/>
      <c r="BE330" s="326"/>
      <c r="BF330" s="330"/>
      <c r="BG330" s="344"/>
      <c r="BH330" s="344"/>
      <c r="BI330" s="344"/>
      <c r="BJ330" s="367"/>
      <c r="BK330" s="367"/>
      <c r="BL330" s="367"/>
      <c r="BM330" s="367"/>
      <c r="BN330" s="367"/>
      <c r="BO330" s="367"/>
      <c r="BP330" s="367"/>
      <c r="BQ330" s="367"/>
      <c r="BR330" s="367"/>
      <c r="BS330" s="367"/>
      <c r="BT330" s="367"/>
      <c r="BU330" s="367"/>
      <c r="BV330" s="367"/>
      <c r="BW330" s="367"/>
      <c r="BX330" s="367"/>
      <c r="BY330" s="367"/>
      <c r="BZ330" s="367"/>
      <c r="CA330" s="367"/>
      <c r="CB330" s="367"/>
      <c r="CC330" s="382"/>
      <c r="CD330" s="382"/>
      <c r="CE330" s="382"/>
      <c r="CF330" s="382"/>
      <c r="CG330" s="382"/>
      <c r="CH330" s="382"/>
      <c r="CI330" s="382"/>
      <c r="CJ330" s="382"/>
      <c r="CK330" s="382"/>
      <c r="CL330" s="382"/>
      <c r="CM330" s="382"/>
      <c r="CN330" s="367"/>
      <c r="CO330" s="367"/>
      <c r="CP330" s="367"/>
      <c r="CQ330" s="367"/>
      <c r="CR330" s="367"/>
      <c r="CS330" s="367"/>
      <c r="CT330" s="367"/>
      <c r="CU330" s="367"/>
      <c r="CV330" s="367"/>
      <c r="CW330" s="367"/>
      <c r="CX330" s="367"/>
      <c r="CY330" s="367"/>
      <c r="CZ330" s="367"/>
      <c r="DA330" s="367"/>
      <c r="DB330" s="367"/>
      <c r="DC330" s="367"/>
      <c r="DD330" s="367"/>
      <c r="DE330" s="367"/>
      <c r="DF330" s="367"/>
      <c r="DG330" s="367"/>
      <c r="DH330" s="367"/>
      <c r="DI330" s="367"/>
      <c r="DJ330" s="367"/>
      <c r="DK330" s="367"/>
      <c r="DL330" s="367"/>
      <c r="DM330" s="367"/>
      <c r="DN330" s="367"/>
      <c r="DO330" s="367"/>
      <c r="DP330" s="367"/>
      <c r="DQ330" s="367"/>
      <c r="DR330" s="367"/>
      <c r="DS330" s="367"/>
      <c r="DT330" s="367"/>
      <c r="DU330" s="367"/>
      <c r="DV330" s="367"/>
      <c r="DW330" s="367"/>
      <c r="DX330" s="367"/>
      <c r="DY330" s="367"/>
      <c r="DZ330" s="367"/>
      <c r="EA330" s="367"/>
      <c r="EB330" s="367"/>
      <c r="EC330" s="367"/>
      <c r="ED330" s="367"/>
      <c r="EE330" s="407"/>
      <c r="EF330" s="367"/>
      <c r="EG330" s="354"/>
      <c r="EH330" s="354"/>
      <c r="EI330" s="354"/>
      <c r="EJ330" s="354"/>
      <c r="EK330" s="354"/>
      <c r="EL330" s="354"/>
      <c r="EM330" s="354"/>
      <c r="EN330" s="354"/>
      <c r="EO330" s="408"/>
      <c r="EP330" s="408"/>
      <c r="EQ330" s="367"/>
      <c r="ER330" s="367"/>
      <c r="ES330" s="354"/>
      <c r="ET330" s="354"/>
      <c r="EU330" s="367"/>
    </row>
    <row r="331" spans="1:151" ht="13.5" outlineLevel="1" thickBot="1">
      <c r="A331" s="30">
        <f>IF(ISBLANK(D328),0,IF(CODE(D328)&gt;64,1,0))</f>
        <v>0</v>
      </c>
      <c r="B331" s="16">
        <f>SUM(B332:B392)</f>
        <v>0</v>
      </c>
      <c r="C331" s="360"/>
      <c r="D331" s="333"/>
      <c r="E331" s="334"/>
      <c r="F331" s="339"/>
      <c r="G331" s="340"/>
      <c r="H331" s="337"/>
      <c r="I331" s="337"/>
      <c r="J331" s="338"/>
      <c r="K331" s="334"/>
      <c r="L331" s="339"/>
      <c r="M331" s="340"/>
      <c r="N331" s="337"/>
      <c r="O331" s="337"/>
      <c r="P331" s="338"/>
      <c r="Q331" s="334"/>
      <c r="R331" s="339"/>
      <c r="S331" s="340"/>
      <c r="T331" s="337"/>
      <c r="U331" s="337"/>
      <c r="V331" s="338"/>
      <c r="W331" s="334"/>
      <c r="X331" s="339"/>
      <c r="Y331" s="340"/>
      <c r="Z331" s="337"/>
      <c r="AA331" s="337"/>
      <c r="AB331" s="338"/>
      <c r="AC331" s="334"/>
      <c r="AD331" s="339"/>
      <c r="AE331" s="340"/>
      <c r="AF331" s="337"/>
      <c r="AG331" s="337"/>
      <c r="AH331" s="341"/>
      <c r="AI331" s="334"/>
      <c r="AJ331" s="339"/>
      <c r="AK331" s="340"/>
      <c r="AL331" s="337"/>
      <c r="AM331" s="337"/>
      <c r="AN331" s="342"/>
      <c r="AO331" s="334"/>
      <c r="AP331" s="339"/>
      <c r="AQ331" s="340"/>
      <c r="AR331" s="337"/>
      <c r="AS331" s="337"/>
      <c r="AT331" s="341"/>
      <c r="AU331" s="334"/>
      <c r="AV331" s="339"/>
      <c r="AW331" s="340"/>
      <c r="AX331" s="337"/>
      <c r="AY331" s="337"/>
      <c r="AZ331" s="338"/>
      <c r="BA331" s="334"/>
      <c r="BB331" s="339"/>
      <c r="BC331" s="340"/>
      <c r="BD331" s="337"/>
      <c r="BE331" s="337"/>
      <c r="BF331" s="343"/>
      <c r="BG331" s="344"/>
      <c r="BH331" s="344"/>
      <c r="BI331" s="344"/>
      <c r="BJ331" s="367"/>
      <c r="BK331" s="367"/>
      <c r="BL331" s="367"/>
      <c r="BM331" s="367"/>
      <c r="BN331" s="367"/>
      <c r="BO331" s="367"/>
      <c r="BP331" s="367"/>
      <c r="BQ331" s="367"/>
      <c r="BR331" s="367"/>
      <c r="BS331" s="367"/>
      <c r="BT331" s="367"/>
      <c r="BU331" s="367"/>
      <c r="BV331" s="367"/>
      <c r="BW331" s="367"/>
      <c r="BX331" s="367"/>
      <c r="BY331" s="367"/>
      <c r="BZ331" s="367"/>
      <c r="CA331" s="367"/>
      <c r="CB331" s="367"/>
      <c r="CC331" s="382"/>
      <c r="CD331" s="382"/>
      <c r="CE331" s="382"/>
      <c r="CF331" s="382"/>
      <c r="CG331" s="382"/>
      <c r="CH331" s="382"/>
      <c r="CI331" s="382"/>
      <c r="CJ331" s="382"/>
      <c r="CK331" s="382"/>
      <c r="CL331" s="382"/>
      <c r="CM331" s="382"/>
      <c r="CN331" s="367"/>
      <c r="CO331" s="367"/>
      <c r="CP331" s="367"/>
      <c r="CQ331" s="367"/>
      <c r="CR331" s="367"/>
      <c r="CS331" s="367"/>
      <c r="CT331" s="367"/>
      <c r="CU331" s="367"/>
      <c r="CV331" s="367"/>
      <c r="CW331" s="367"/>
      <c r="CX331" s="367"/>
      <c r="CY331" s="367"/>
      <c r="CZ331" s="367"/>
      <c r="DA331" s="367"/>
      <c r="DB331" s="367"/>
      <c r="DC331" s="367"/>
      <c r="DD331" s="367"/>
      <c r="DE331" s="367"/>
      <c r="DF331" s="367"/>
      <c r="DG331" s="367"/>
      <c r="DH331" s="367"/>
      <c r="DI331" s="367"/>
      <c r="DJ331" s="367"/>
      <c r="DK331" s="367"/>
      <c r="DL331" s="367"/>
      <c r="DM331" s="367"/>
      <c r="DN331" s="367"/>
      <c r="DO331" s="367"/>
      <c r="DP331" s="367"/>
      <c r="DQ331" s="367"/>
      <c r="DR331" s="367"/>
      <c r="DS331" s="367"/>
      <c r="DT331" s="367"/>
      <c r="DU331" s="367"/>
      <c r="DV331" s="367"/>
      <c r="DW331" s="367"/>
      <c r="DX331" s="367"/>
      <c r="DY331" s="367"/>
      <c r="DZ331" s="367"/>
      <c r="EA331" s="367"/>
      <c r="EB331" s="367"/>
      <c r="EC331" s="367"/>
      <c r="ED331" s="367"/>
      <c r="EE331" s="407"/>
      <c r="EF331" s="367"/>
      <c r="EG331" s="367"/>
      <c r="EH331" s="367"/>
      <c r="EI331" s="367"/>
      <c r="EJ331" s="367"/>
      <c r="EK331" s="367"/>
      <c r="EL331" s="367"/>
      <c r="EM331" s="367"/>
      <c r="EN331" s="367"/>
      <c r="EO331" s="382"/>
      <c r="EP331" s="382"/>
      <c r="EQ331" s="367"/>
      <c r="ER331" s="367"/>
      <c r="ES331" s="354"/>
      <c r="ET331" s="354"/>
      <c r="EU331" s="367"/>
    </row>
    <row r="332" spans="1:151" outlineLevel="1">
      <c r="A332" s="29">
        <f>IF(ISBLANK(D331),0,IF(CODE(D331)&gt;64,1,0))</f>
        <v>0</v>
      </c>
      <c r="B332" s="18">
        <f t="shared" ref="B332" si="1079">IFERROR(F332/F332,0)+IFERROR(L332/L332,0)+IFERROR(R332/R332,0)+IFERROR(X332/X332,0)+IFERROR(AD332/AD332,0)+IFERROR(AJ332/AJ332,0)+IFERROR(AP332/AP332,0)+IFERROR(AV332/AV332,0)+IFERROR(BB332/BB332,0)</f>
        <v>0</v>
      </c>
      <c r="C332" s="384"/>
      <c r="D332" s="19">
        <f t="shared" ref="D332" si="1080">F332+L332+R332+X332+AD332+AJ332+AP332+AV332+BB332</f>
        <v>0</v>
      </c>
      <c r="E332" s="347"/>
      <c r="F332" s="46">
        <f t="shared" ref="F332" si="1081">SUM(G332+H332+I332+J332)</f>
        <v>0</v>
      </c>
      <c r="G332" s="348"/>
      <c r="H332" s="349"/>
      <c r="I332" s="349"/>
      <c r="J332" s="350"/>
      <c r="K332" s="347"/>
      <c r="L332" s="46">
        <f t="shared" ref="L332" si="1082">SUM(M332+N332+O332+P332)</f>
        <v>0</v>
      </c>
      <c r="M332" s="348"/>
      <c r="N332" s="349"/>
      <c r="O332" s="349"/>
      <c r="P332" s="350"/>
      <c r="Q332" s="347"/>
      <c r="R332" s="46">
        <f t="shared" ref="R332" si="1083">SUM(S332+T332+U332+V332)</f>
        <v>0</v>
      </c>
      <c r="S332" s="348"/>
      <c r="T332" s="349"/>
      <c r="U332" s="349"/>
      <c r="V332" s="350"/>
      <c r="W332" s="347"/>
      <c r="X332" s="46">
        <f t="shared" ref="X332" si="1084">SUM(Y332+Z332+AA332+AB332)</f>
        <v>0</v>
      </c>
      <c r="Y332" s="348"/>
      <c r="Z332" s="349"/>
      <c r="AA332" s="349"/>
      <c r="AB332" s="350"/>
      <c r="AC332" s="347"/>
      <c r="AD332" s="46">
        <f t="shared" ref="AD332" si="1085">SUM(AE332+AF332+AG332+AH332)</f>
        <v>0</v>
      </c>
      <c r="AE332" s="348"/>
      <c r="AF332" s="349"/>
      <c r="AG332" s="349"/>
      <c r="AH332" s="351"/>
      <c r="AI332" s="347"/>
      <c r="AJ332" s="46">
        <f t="shared" ref="AJ332" si="1086">SUM(AK332+AL332+AM332+AN332)</f>
        <v>0</v>
      </c>
      <c r="AK332" s="348"/>
      <c r="AL332" s="349"/>
      <c r="AM332" s="349"/>
      <c r="AN332" s="352"/>
      <c r="AO332" s="347"/>
      <c r="AP332" s="46">
        <f t="shared" ref="AP332" si="1087">SUM(AQ332+AR332+AS332+AT332)</f>
        <v>0</v>
      </c>
      <c r="AQ332" s="348"/>
      <c r="AR332" s="349"/>
      <c r="AS332" s="349"/>
      <c r="AT332" s="351"/>
      <c r="AU332" s="347"/>
      <c r="AV332" s="46">
        <f t="shared" ref="AV332" si="1088">SUM(AW332+AX332+AY332+AZ332)</f>
        <v>0</v>
      </c>
      <c r="AW332" s="348"/>
      <c r="AX332" s="349"/>
      <c r="AY332" s="349"/>
      <c r="AZ332" s="350"/>
      <c r="BA332" s="347"/>
      <c r="BB332" s="46">
        <f t="shared" ref="BB332" si="1089">SUM(BC332+BD332+BE332+BF332)</f>
        <v>0</v>
      </c>
      <c r="BC332" s="340"/>
      <c r="BD332" s="337"/>
      <c r="BE332" s="337"/>
      <c r="BF332" s="343"/>
      <c r="BG332" s="344"/>
      <c r="BH332" s="344"/>
      <c r="BI332" s="344"/>
      <c r="BJ332" s="367"/>
      <c r="BK332" s="367"/>
      <c r="BL332" s="367"/>
      <c r="BM332" s="367"/>
      <c r="BN332" s="367"/>
      <c r="BO332" s="367"/>
      <c r="BP332" s="367"/>
      <c r="BQ332" s="367"/>
      <c r="BR332" s="367"/>
      <c r="BS332" s="367"/>
      <c r="BT332" s="367"/>
      <c r="BU332" s="367"/>
      <c r="BV332" s="367"/>
      <c r="BW332" s="367"/>
      <c r="BX332" s="367"/>
      <c r="BY332" s="367"/>
      <c r="BZ332" s="367"/>
      <c r="CA332" s="367"/>
      <c r="CB332" s="367"/>
      <c r="CC332" s="382"/>
      <c r="CD332" s="382"/>
      <c r="CE332" s="382"/>
      <c r="CF332" s="382"/>
      <c r="CG332" s="382"/>
      <c r="CH332" s="382"/>
      <c r="CI332" s="382"/>
      <c r="CJ332" s="382"/>
      <c r="CK332" s="382"/>
      <c r="CL332" s="382"/>
      <c r="CM332" s="382"/>
      <c r="CN332" s="367"/>
      <c r="CO332" s="367"/>
      <c r="CP332" s="367"/>
      <c r="CQ332" s="367"/>
      <c r="CR332" s="367"/>
      <c r="CS332" s="367"/>
      <c r="CT332" s="367"/>
      <c r="CU332" s="367"/>
      <c r="CV332" s="367"/>
      <c r="CW332" s="367"/>
      <c r="CX332" s="367"/>
      <c r="CY332" s="367"/>
      <c r="CZ332" s="367"/>
      <c r="DA332" s="367"/>
      <c r="DB332" s="367"/>
      <c r="DC332" s="367"/>
      <c r="DD332" s="367"/>
      <c r="DE332" s="367"/>
      <c r="DF332" s="367"/>
      <c r="DG332" s="367"/>
      <c r="DH332" s="367"/>
      <c r="DI332" s="367"/>
      <c r="DJ332" s="367"/>
      <c r="DK332" s="367"/>
      <c r="DL332" s="367"/>
      <c r="DM332" s="367"/>
      <c r="DN332" s="367"/>
      <c r="DO332" s="367"/>
      <c r="DP332" s="367"/>
      <c r="DQ332" s="367"/>
      <c r="DR332" s="367"/>
      <c r="DS332" s="367"/>
      <c r="DT332" s="367"/>
      <c r="DU332" s="367"/>
      <c r="DV332" s="367"/>
      <c r="DW332" s="367"/>
      <c r="DX332" s="367"/>
      <c r="DY332" s="367"/>
      <c r="DZ332" s="367"/>
      <c r="EA332" s="367"/>
      <c r="EB332" s="367"/>
      <c r="EC332" s="367"/>
      <c r="ED332" s="367"/>
      <c r="EE332" s="407"/>
      <c r="EF332" s="367"/>
      <c r="EG332" s="367"/>
      <c r="EH332" s="367"/>
      <c r="EI332" s="367"/>
      <c r="EJ332" s="367"/>
      <c r="EK332" s="367"/>
      <c r="EL332" s="367"/>
      <c r="EM332" s="367"/>
      <c r="EN332" s="367"/>
      <c r="EO332" s="382"/>
      <c r="EP332" s="382"/>
      <c r="EQ332" s="367"/>
      <c r="ER332" s="367"/>
      <c r="ES332" s="354"/>
      <c r="ET332" s="354"/>
      <c r="EU332" s="367"/>
    </row>
    <row r="333" spans="1:151" outlineLevel="1">
      <c r="A333" s="397"/>
      <c r="B333" s="398"/>
      <c r="C333" s="75" t="str">
        <f>IF(D333="","", IF(D334&lt;&gt;"",D334,$N$329))</f>
        <v/>
      </c>
      <c r="D333" s="355"/>
      <c r="E333" s="111" t="str">
        <f>F333</f>
        <v/>
      </c>
      <c r="F333" s="51" t="str">
        <f t="shared" ref="F333" si="1090">IF(G333 = "", "",IF(F334&lt;&gt; "",F334, $N$329))</f>
        <v/>
      </c>
      <c r="G333" s="340"/>
      <c r="H333" s="337"/>
      <c r="I333" s="337"/>
      <c r="J333" s="338"/>
      <c r="K333" s="111" t="str">
        <f>L333</f>
        <v/>
      </c>
      <c r="L333" s="51" t="str">
        <f t="shared" ref="L333" si="1091">IF(M333 = "", "",IF(L334&lt;&gt; "",L334, $N$329))</f>
        <v/>
      </c>
      <c r="M333" s="340"/>
      <c r="N333" s="337"/>
      <c r="O333" s="337"/>
      <c r="P333" s="338"/>
      <c r="Q333" s="111" t="str">
        <f>R333</f>
        <v/>
      </c>
      <c r="R333" s="51" t="str">
        <f t="shared" ref="R333" si="1092">IF(S333 = "", "",IF(R334&lt;&gt; "",R334, $N$329))</f>
        <v/>
      </c>
      <c r="S333" s="340"/>
      <c r="T333" s="337"/>
      <c r="U333" s="337"/>
      <c r="V333" s="338"/>
      <c r="W333" s="111" t="str">
        <f>X333</f>
        <v/>
      </c>
      <c r="X333" s="51" t="str">
        <f t="shared" ref="X333" si="1093">IF(Y333 = "", "",IF(X334&lt;&gt; "",X334, $N$329))</f>
        <v/>
      </c>
      <c r="Y333" s="340"/>
      <c r="Z333" s="337"/>
      <c r="AA333" s="337"/>
      <c r="AB333" s="338"/>
      <c r="AC333" s="111" t="str">
        <f>AD333</f>
        <v/>
      </c>
      <c r="AD333" s="51" t="str">
        <f t="shared" ref="AD333" si="1094">IF(AE333 = "", "",IF(AD334&lt;&gt; "",AD334, $N$329))</f>
        <v/>
      </c>
      <c r="AE333" s="340"/>
      <c r="AF333" s="337"/>
      <c r="AG333" s="337"/>
      <c r="AH333" s="341"/>
      <c r="AI333" s="111" t="str">
        <f>AJ333</f>
        <v/>
      </c>
      <c r="AJ333" s="51" t="str">
        <f t="shared" ref="AJ333" si="1095">IF(AK333 = "", "",IF(AJ334&lt;&gt; "",AJ334, $N$329))</f>
        <v/>
      </c>
      <c r="AK333" s="340"/>
      <c r="AL333" s="337"/>
      <c r="AM333" s="337"/>
      <c r="AN333" s="356"/>
      <c r="AO333" s="111" t="str">
        <f>AP333</f>
        <v/>
      </c>
      <c r="AP333" s="51" t="str">
        <f t="shared" ref="AP333" si="1096">IF(AQ333 = "", "",IF(AP334&lt;&gt; "",AP334, $N$329))</f>
        <v/>
      </c>
      <c r="AQ333" s="340"/>
      <c r="AR333" s="337"/>
      <c r="AS333" s="337"/>
      <c r="AT333" s="341"/>
      <c r="AU333" s="111" t="str">
        <f>AV333</f>
        <v/>
      </c>
      <c r="AV333" s="51" t="str">
        <f t="shared" ref="AV333" si="1097">IF(AW333 = "", "",IF(AV334&lt;&gt; "",AV334, $N$329))</f>
        <v/>
      </c>
      <c r="AW333" s="340"/>
      <c r="AX333" s="337"/>
      <c r="AY333" s="337"/>
      <c r="AZ333" s="338"/>
      <c r="BA333" s="111" t="str">
        <f>BB333</f>
        <v/>
      </c>
      <c r="BB333" s="51" t="str">
        <f t="shared" ref="BB333" si="1098">IF(BC333 = "", "",IF(BB334&lt;&gt; "",BB334, $N$329))</f>
        <v/>
      </c>
      <c r="BC333" s="357"/>
      <c r="BD333" s="358"/>
      <c r="BE333" s="358"/>
      <c r="BF333" s="359"/>
      <c r="BG333" s="344"/>
      <c r="BH333" s="344"/>
      <c r="BI333" s="344"/>
      <c r="BJ333" s="367"/>
      <c r="BK333" s="367"/>
      <c r="BL333" s="367"/>
      <c r="BM333" s="367"/>
      <c r="BN333" s="367"/>
      <c r="BO333" s="367"/>
      <c r="BP333" s="367"/>
      <c r="BQ333" s="367"/>
      <c r="BR333" s="367"/>
      <c r="BS333" s="367"/>
      <c r="BT333" s="367"/>
      <c r="BU333" s="367"/>
      <c r="BV333" s="367"/>
      <c r="BW333" s="367"/>
      <c r="BX333" s="367"/>
      <c r="BY333" s="367"/>
      <c r="BZ333" s="367"/>
      <c r="CA333" s="367"/>
      <c r="CB333" s="367"/>
      <c r="CC333" s="382"/>
      <c r="CD333" s="382"/>
      <c r="CE333" s="382"/>
      <c r="CF333" s="382"/>
      <c r="CG333" s="382"/>
      <c r="CH333" s="382"/>
      <c r="CI333" s="382"/>
      <c r="CJ333" s="382"/>
      <c r="CK333" s="382"/>
      <c r="CL333" s="382"/>
      <c r="CM333" s="382"/>
      <c r="CN333" s="367"/>
      <c r="CO333" s="367"/>
      <c r="CP333" s="367"/>
      <c r="CQ333" s="367"/>
      <c r="CR333" s="367"/>
      <c r="CS333" s="367"/>
      <c r="CT333" s="367"/>
      <c r="CU333" s="367"/>
      <c r="CV333" s="367"/>
      <c r="CW333" s="367"/>
      <c r="CX333" s="367"/>
      <c r="CY333" s="367"/>
      <c r="CZ333" s="367"/>
      <c r="DA333" s="367"/>
      <c r="DB333" s="367"/>
      <c r="DC333" s="367"/>
      <c r="DD333" s="367"/>
      <c r="DE333" s="367"/>
      <c r="DF333" s="367"/>
      <c r="DG333" s="367"/>
      <c r="DH333" s="367"/>
      <c r="DI333" s="367"/>
      <c r="DJ333" s="367"/>
      <c r="DK333" s="367"/>
      <c r="DL333" s="367"/>
      <c r="DM333" s="367"/>
      <c r="DN333" s="367"/>
      <c r="DO333" s="367"/>
      <c r="DP333" s="367"/>
      <c r="DQ333" s="367"/>
      <c r="DR333" s="367"/>
      <c r="DS333" s="367"/>
      <c r="DT333" s="367"/>
      <c r="DU333" s="367"/>
      <c r="DV333" s="367"/>
      <c r="DW333" s="367"/>
      <c r="DX333" s="367"/>
      <c r="DY333" s="367"/>
      <c r="DZ333" s="367"/>
      <c r="EA333" s="367"/>
      <c r="EB333" s="367"/>
      <c r="EC333" s="367"/>
      <c r="ED333" s="367"/>
      <c r="EE333" s="407"/>
      <c r="EF333" s="367"/>
      <c r="EG333" s="367"/>
      <c r="EH333" s="367"/>
      <c r="EI333" s="367"/>
      <c r="EJ333" s="367"/>
      <c r="EK333" s="367"/>
      <c r="EL333" s="367"/>
      <c r="EM333" s="367"/>
      <c r="EN333" s="367"/>
      <c r="EO333" s="382"/>
      <c r="EP333" s="382"/>
      <c r="EQ333" s="367"/>
      <c r="ER333" s="367"/>
      <c r="ES333" s="354"/>
      <c r="ET333" s="354"/>
      <c r="EU333" s="367"/>
    </row>
    <row r="334" spans="1:151" outlineLevel="1">
      <c r="A334" s="17">
        <f>IF(ISBLANK(D332),0,IF(CODE(D332)&gt;64,1,0))</f>
        <v>0</v>
      </c>
      <c r="B334" s="398"/>
      <c r="C334" s="360"/>
      <c r="D334" s="333"/>
      <c r="E334" s="361"/>
      <c r="F334" s="339"/>
      <c r="G334" s="340"/>
      <c r="H334" s="337"/>
      <c r="I334" s="337"/>
      <c r="J334" s="338"/>
      <c r="K334" s="361"/>
      <c r="L334" s="339"/>
      <c r="M334" s="340"/>
      <c r="N334" s="337"/>
      <c r="O334" s="337"/>
      <c r="P334" s="338"/>
      <c r="Q334" s="361"/>
      <c r="R334" s="339"/>
      <c r="S334" s="340"/>
      <c r="T334" s="337"/>
      <c r="U334" s="337"/>
      <c r="V334" s="338"/>
      <c r="W334" s="361"/>
      <c r="X334" s="339"/>
      <c r="Y334" s="340"/>
      <c r="Z334" s="337"/>
      <c r="AA334" s="337"/>
      <c r="AB334" s="338"/>
      <c r="AC334" s="361"/>
      <c r="AD334" s="339"/>
      <c r="AE334" s="340"/>
      <c r="AF334" s="337"/>
      <c r="AG334" s="337"/>
      <c r="AH334" s="341"/>
      <c r="AI334" s="361"/>
      <c r="AJ334" s="339"/>
      <c r="AK334" s="340"/>
      <c r="AL334" s="337"/>
      <c r="AM334" s="337"/>
      <c r="AN334" s="342"/>
      <c r="AO334" s="361"/>
      <c r="AP334" s="339"/>
      <c r="AQ334" s="340"/>
      <c r="AR334" s="337"/>
      <c r="AS334" s="337"/>
      <c r="AT334" s="341"/>
      <c r="AU334" s="361"/>
      <c r="AV334" s="339"/>
      <c r="AW334" s="340"/>
      <c r="AX334" s="337"/>
      <c r="AY334" s="337"/>
      <c r="AZ334" s="338"/>
      <c r="BA334" s="361"/>
      <c r="BB334" s="339"/>
      <c r="BC334" s="340"/>
      <c r="BD334" s="337"/>
      <c r="BE334" s="337"/>
      <c r="BF334" s="343"/>
      <c r="BG334" s="344"/>
      <c r="BH334" s="344"/>
      <c r="BI334" s="344"/>
      <c r="BJ334" s="367"/>
      <c r="BK334" s="367"/>
      <c r="BL334" s="367"/>
      <c r="BM334" s="367"/>
      <c r="BN334" s="367"/>
      <c r="BO334" s="367"/>
      <c r="BP334" s="367"/>
      <c r="BQ334" s="367"/>
      <c r="BR334" s="367"/>
      <c r="BS334" s="367"/>
      <c r="BT334" s="367"/>
      <c r="BU334" s="367"/>
      <c r="BV334" s="367"/>
      <c r="BW334" s="367"/>
      <c r="BX334" s="367"/>
      <c r="BY334" s="367"/>
      <c r="BZ334" s="367"/>
      <c r="CA334" s="367"/>
      <c r="CB334" s="367"/>
      <c r="CC334" s="382"/>
      <c r="CD334" s="382"/>
      <c r="CE334" s="382"/>
      <c r="CF334" s="382"/>
      <c r="CG334" s="382"/>
      <c r="CH334" s="382"/>
      <c r="CI334" s="382"/>
      <c r="CJ334" s="382"/>
      <c r="CK334" s="382"/>
      <c r="CL334" s="382"/>
      <c r="CM334" s="382"/>
      <c r="CN334" s="367"/>
      <c r="CO334" s="367"/>
      <c r="CP334" s="367"/>
      <c r="CQ334" s="367"/>
      <c r="CR334" s="367"/>
      <c r="CS334" s="367"/>
      <c r="CT334" s="367"/>
      <c r="CU334" s="367"/>
      <c r="CV334" s="367"/>
      <c r="CW334" s="367"/>
      <c r="CX334" s="367"/>
      <c r="CY334" s="367"/>
      <c r="CZ334" s="367"/>
      <c r="DA334" s="367"/>
      <c r="DB334" s="367"/>
      <c r="DC334" s="367"/>
      <c r="DD334" s="367"/>
      <c r="DE334" s="367"/>
      <c r="DF334" s="367"/>
      <c r="DG334" s="367"/>
      <c r="DH334" s="367"/>
      <c r="DI334" s="367"/>
      <c r="DJ334" s="367"/>
      <c r="DK334" s="367"/>
      <c r="DL334" s="367"/>
      <c r="DM334" s="367"/>
      <c r="DN334" s="367"/>
      <c r="DO334" s="367"/>
      <c r="DP334" s="367"/>
      <c r="DQ334" s="367"/>
      <c r="DR334" s="367"/>
      <c r="DS334" s="367"/>
      <c r="DT334" s="367"/>
      <c r="DU334" s="367"/>
      <c r="DV334" s="367"/>
      <c r="DW334" s="367"/>
      <c r="DX334" s="367"/>
      <c r="DY334" s="367"/>
      <c r="DZ334" s="367"/>
      <c r="EA334" s="367"/>
      <c r="EB334" s="367"/>
      <c r="EC334" s="367"/>
      <c r="ED334" s="367"/>
      <c r="EE334" s="407"/>
      <c r="EF334" s="367"/>
      <c r="EG334" s="367"/>
      <c r="EH334" s="367"/>
      <c r="EI334" s="367"/>
      <c r="EJ334" s="367"/>
      <c r="EK334" s="367"/>
      <c r="EL334" s="367"/>
      <c r="EM334" s="367"/>
      <c r="EN334" s="367"/>
      <c r="EO334" s="382"/>
      <c r="EP334" s="382"/>
      <c r="EQ334" s="367"/>
      <c r="ER334" s="367"/>
      <c r="ES334" s="354"/>
      <c r="ET334" s="354"/>
      <c r="EU334" s="367"/>
    </row>
    <row r="335" spans="1:151" outlineLevel="1">
      <c r="A335" s="17">
        <f>IF(ISBLANK(D333),0,IF(CODE(D333)&gt;64,1,0))</f>
        <v>0</v>
      </c>
      <c r="B335" s="18">
        <f t="shared" ref="B335" si="1099">IFERROR(F335/F335,0)+IFERROR(L335/L335,0)+IFERROR(R335/R335,0)+IFERROR(X335/X335,0)+IFERROR(AD335/AD335,0)+IFERROR(AJ335/AJ335,0)+IFERROR(AP335/AP335,0)+IFERROR(AV335/AV335,0)+IFERROR(BB335/BB335,0)</f>
        <v>0</v>
      </c>
      <c r="C335" s="384"/>
      <c r="D335" s="19">
        <f t="shared" ref="D335" si="1100">F335+L335+R335+X335+AD335+AJ335+AP335+AV335+BB335</f>
        <v>0</v>
      </c>
      <c r="E335" s="347"/>
      <c r="F335" s="46">
        <f t="shared" ref="F335:F392" si="1101">SUM(G335+H335+I335+J335)</f>
        <v>0</v>
      </c>
      <c r="G335" s="348"/>
      <c r="H335" s="349"/>
      <c r="I335" s="349"/>
      <c r="J335" s="350"/>
      <c r="K335" s="347"/>
      <c r="L335" s="46">
        <f t="shared" ref="L335:L392" si="1102">SUM(M335+N335+O335+P335)</f>
        <v>0</v>
      </c>
      <c r="M335" s="348"/>
      <c r="N335" s="349"/>
      <c r="O335" s="349"/>
      <c r="P335" s="350"/>
      <c r="Q335" s="347"/>
      <c r="R335" s="46">
        <f t="shared" ref="R335:R392" si="1103">SUM(S335+T335+U335+V335)</f>
        <v>0</v>
      </c>
      <c r="S335" s="348"/>
      <c r="T335" s="349"/>
      <c r="U335" s="349"/>
      <c r="V335" s="350"/>
      <c r="W335" s="347"/>
      <c r="X335" s="46">
        <f t="shared" ref="X335:X392" si="1104">SUM(Y335+Z335+AA335+AB335)</f>
        <v>0</v>
      </c>
      <c r="Y335" s="348"/>
      <c r="Z335" s="349"/>
      <c r="AA335" s="349"/>
      <c r="AB335" s="350"/>
      <c r="AC335" s="347"/>
      <c r="AD335" s="46">
        <f t="shared" ref="AD335:AD392" si="1105">SUM(AE335+AF335+AG335+AH335)</f>
        <v>0</v>
      </c>
      <c r="AE335" s="348"/>
      <c r="AF335" s="349"/>
      <c r="AG335" s="349"/>
      <c r="AH335" s="351"/>
      <c r="AI335" s="347"/>
      <c r="AJ335" s="46">
        <f t="shared" ref="AJ335:AJ392" si="1106">SUM(AK335+AL335+AM335+AN335)</f>
        <v>0</v>
      </c>
      <c r="AK335" s="348"/>
      <c r="AL335" s="349"/>
      <c r="AM335" s="349"/>
      <c r="AN335" s="352"/>
      <c r="AO335" s="347"/>
      <c r="AP335" s="46">
        <f t="shared" ref="AP335:AP392" si="1107">SUM(AQ335+AR335+AS335+AT335)</f>
        <v>0</v>
      </c>
      <c r="AQ335" s="348"/>
      <c r="AR335" s="349"/>
      <c r="AS335" s="349"/>
      <c r="AT335" s="351"/>
      <c r="AU335" s="347"/>
      <c r="AV335" s="46">
        <f t="shared" ref="AV335:AV392" si="1108">SUM(AW335+AX335+AY335+AZ335)</f>
        <v>0</v>
      </c>
      <c r="AW335" s="348"/>
      <c r="AX335" s="349"/>
      <c r="AY335" s="349"/>
      <c r="AZ335" s="350"/>
      <c r="BA335" s="347"/>
      <c r="BB335" s="46">
        <f t="shared" ref="BB335:BB392" si="1109">SUM(BC335+BD335+BE335+BF335)</f>
        <v>0</v>
      </c>
      <c r="BC335" s="340"/>
      <c r="BD335" s="337"/>
      <c r="BE335" s="337"/>
      <c r="BF335" s="343"/>
      <c r="BG335" s="344"/>
      <c r="BH335" s="344"/>
      <c r="BI335" s="344"/>
      <c r="BJ335" s="367"/>
      <c r="BK335" s="367"/>
      <c r="BL335" s="367"/>
      <c r="BM335" s="367"/>
      <c r="BN335" s="367"/>
      <c r="BO335" s="367"/>
      <c r="BP335" s="367"/>
      <c r="BQ335" s="367"/>
      <c r="BR335" s="367"/>
      <c r="BS335" s="367"/>
      <c r="BT335" s="367"/>
      <c r="BU335" s="367"/>
      <c r="BV335" s="367"/>
      <c r="BW335" s="367"/>
      <c r="BX335" s="367"/>
      <c r="BY335" s="367"/>
      <c r="BZ335" s="367"/>
      <c r="CA335" s="367"/>
      <c r="CB335" s="367"/>
      <c r="CC335" s="382"/>
      <c r="CD335" s="382"/>
      <c r="CE335" s="382"/>
      <c r="CF335" s="382"/>
      <c r="CG335" s="382"/>
      <c r="CH335" s="382"/>
      <c r="CI335" s="382"/>
      <c r="CJ335" s="382"/>
      <c r="CK335" s="382"/>
      <c r="CL335" s="382"/>
      <c r="CM335" s="382"/>
      <c r="CN335" s="367"/>
      <c r="CO335" s="367"/>
      <c r="CP335" s="367"/>
      <c r="CQ335" s="367"/>
      <c r="CR335" s="367"/>
      <c r="CS335" s="367"/>
      <c r="CT335" s="367"/>
      <c r="CU335" s="367"/>
      <c r="CV335" s="367"/>
      <c r="CW335" s="367"/>
      <c r="CX335" s="367"/>
      <c r="CY335" s="367"/>
      <c r="CZ335" s="367"/>
      <c r="DA335" s="367"/>
      <c r="DB335" s="367"/>
      <c r="DC335" s="367"/>
      <c r="DD335" s="367"/>
      <c r="DE335" s="367"/>
      <c r="DF335" s="367"/>
      <c r="DG335" s="367"/>
      <c r="DH335" s="367"/>
      <c r="DI335" s="367"/>
      <c r="DJ335" s="367"/>
      <c r="DK335" s="367"/>
      <c r="DL335" s="367"/>
      <c r="DM335" s="367"/>
      <c r="DN335" s="367"/>
      <c r="DO335" s="367"/>
      <c r="DP335" s="367"/>
      <c r="DQ335" s="367"/>
      <c r="DR335" s="367"/>
      <c r="DS335" s="367"/>
      <c r="DT335" s="367"/>
      <c r="DU335" s="367"/>
      <c r="DV335" s="367"/>
      <c r="DW335" s="367"/>
      <c r="DX335" s="367"/>
      <c r="DY335" s="367"/>
      <c r="DZ335" s="367"/>
      <c r="EA335" s="367"/>
      <c r="EB335" s="367"/>
      <c r="EC335" s="367"/>
      <c r="ED335" s="367"/>
      <c r="EE335" s="407"/>
      <c r="EF335" s="367"/>
      <c r="EG335" s="367"/>
      <c r="EH335" s="367"/>
      <c r="EI335" s="367"/>
      <c r="EJ335" s="367"/>
      <c r="EK335" s="367"/>
      <c r="EL335" s="367"/>
      <c r="EM335" s="367"/>
      <c r="EN335" s="367"/>
      <c r="EO335" s="382"/>
      <c r="EP335" s="382"/>
      <c r="EQ335" s="367"/>
      <c r="ER335" s="367"/>
      <c r="ES335" s="354"/>
      <c r="ET335" s="354"/>
      <c r="EU335" s="367"/>
    </row>
    <row r="336" spans="1:151" outlineLevel="1">
      <c r="A336" s="353"/>
      <c r="B336" s="398"/>
      <c r="C336" s="75" t="str">
        <f t="shared" ref="C336" si="1110">IF(D336="","", IF(D337&lt;&gt;"",D337,$N$329))</f>
        <v/>
      </c>
      <c r="D336" s="355"/>
      <c r="E336" s="111" t="str">
        <f>F336</f>
        <v/>
      </c>
      <c r="F336" s="51" t="str">
        <f t="shared" ref="F336" si="1111">IF(G336 = "", "",IF(F337&lt;&gt; "",F337, $N$329))</f>
        <v/>
      </c>
      <c r="G336" s="340"/>
      <c r="H336" s="337"/>
      <c r="I336" s="337"/>
      <c r="J336" s="338"/>
      <c r="K336" s="111" t="str">
        <f>L336</f>
        <v/>
      </c>
      <c r="L336" s="51" t="str">
        <f t="shared" ref="L336" si="1112">IF(M336 = "", "",IF(L337&lt;&gt; "",L337, $N$329))</f>
        <v/>
      </c>
      <c r="M336" s="340"/>
      <c r="N336" s="337"/>
      <c r="O336" s="337"/>
      <c r="P336" s="338"/>
      <c r="Q336" s="111" t="str">
        <f>R336</f>
        <v/>
      </c>
      <c r="R336" s="51" t="str">
        <f t="shared" ref="R336" si="1113">IF(S336 = "", "",IF(R337&lt;&gt; "",R337, $N$329))</f>
        <v/>
      </c>
      <c r="S336" s="340"/>
      <c r="T336" s="337"/>
      <c r="U336" s="337"/>
      <c r="V336" s="338"/>
      <c r="W336" s="111" t="str">
        <f>X336</f>
        <v/>
      </c>
      <c r="X336" s="51" t="str">
        <f t="shared" ref="X336" si="1114">IF(Y336 = "", "",IF(X337&lt;&gt; "",X337, $N$329))</f>
        <v/>
      </c>
      <c r="Y336" s="340"/>
      <c r="Z336" s="337"/>
      <c r="AA336" s="337"/>
      <c r="AB336" s="338"/>
      <c r="AC336" s="111" t="str">
        <f>AD336</f>
        <v/>
      </c>
      <c r="AD336" s="51" t="str">
        <f t="shared" ref="AD336" si="1115">IF(AE336 = "", "",IF(AD337&lt;&gt; "",AD337, $N$329))</f>
        <v/>
      </c>
      <c r="AE336" s="340"/>
      <c r="AF336" s="337"/>
      <c r="AG336" s="337"/>
      <c r="AH336" s="341"/>
      <c r="AI336" s="111" t="str">
        <f>AJ336</f>
        <v/>
      </c>
      <c r="AJ336" s="51" t="str">
        <f t="shared" ref="AJ336" si="1116">IF(AK336 = "", "",IF(AJ337&lt;&gt; "",AJ337, $N$329))</f>
        <v/>
      </c>
      <c r="AK336" s="340"/>
      <c r="AL336" s="337"/>
      <c r="AM336" s="337"/>
      <c r="AN336" s="342"/>
      <c r="AO336" s="111" t="str">
        <f>AP336</f>
        <v/>
      </c>
      <c r="AP336" s="51" t="str">
        <f t="shared" ref="AP336" si="1117">IF(AQ336 = "", "",IF(AP337&lt;&gt; "",AP337, $N$329))</f>
        <v/>
      </c>
      <c r="AQ336" s="340"/>
      <c r="AR336" s="337"/>
      <c r="AS336" s="337"/>
      <c r="AT336" s="341"/>
      <c r="AU336" s="111" t="str">
        <f>AV336</f>
        <v/>
      </c>
      <c r="AV336" s="51" t="str">
        <f t="shared" ref="AV336" si="1118">IF(AW336 = "", "",IF(AV337&lt;&gt; "",AV337, $N$329))</f>
        <v/>
      </c>
      <c r="AW336" s="340"/>
      <c r="AX336" s="337"/>
      <c r="AY336" s="337"/>
      <c r="AZ336" s="338"/>
      <c r="BA336" s="111" t="str">
        <f>BB336</f>
        <v/>
      </c>
      <c r="BB336" s="51" t="str">
        <f t="shared" ref="BB336" si="1119">IF(BC336 = "", "",IF(BB337&lt;&gt; "",BB337, $N$329))</f>
        <v/>
      </c>
      <c r="BC336" s="357"/>
      <c r="BD336" s="358"/>
      <c r="BE336" s="358"/>
      <c r="BF336" s="359"/>
      <c r="BG336" s="344"/>
      <c r="BH336" s="344"/>
      <c r="BI336" s="344"/>
      <c r="BJ336" s="367"/>
      <c r="BK336" s="367"/>
      <c r="BL336" s="367"/>
      <c r="BM336" s="367"/>
      <c r="BN336" s="367"/>
      <c r="BO336" s="367"/>
      <c r="BP336" s="367"/>
      <c r="BQ336" s="367"/>
      <c r="BR336" s="367"/>
      <c r="BS336" s="367"/>
      <c r="BT336" s="367"/>
      <c r="BU336" s="367"/>
      <c r="BV336" s="367"/>
      <c r="BW336" s="367"/>
      <c r="BX336" s="367"/>
      <c r="BY336" s="367"/>
      <c r="BZ336" s="367"/>
      <c r="CA336" s="367"/>
      <c r="CB336" s="367"/>
      <c r="CC336" s="382"/>
      <c r="CD336" s="382"/>
      <c r="CE336" s="382"/>
      <c r="CF336" s="382"/>
      <c r="CG336" s="382"/>
      <c r="CH336" s="382"/>
      <c r="CI336" s="382"/>
      <c r="CJ336" s="382"/>
      <c r="CK336" s="382"/>
      <c r="CL336" s="382"/>
      <c r="CM336" s="382"/>
      <c r="CN336" s="367"/>
      <c r="CO336" s="367"/>
      <c r="CP336" s="367"/>
      <c r="CQ336" s="367"/>
      <c r="CR336" s="367"/>
      <c r="CS336" s="367"/>
      <c r="CT336" s="367"/>
      <c r="CU336" s="367"/>
      <c r="CV336" s="367"/>
      <c r="CW336" s="367"/>
      <c r="CX336" s="367"/>
      <c r="CY336" s="367"/>
      <c r="CZ336" s="367"/>
      <c r="DA336" s="367"/>
      <c r="DB336" s="367"/>
      <c r="DC336" s="367"/>
      <c r="DD336" s="367"/>
      <c r="DE336" s="367"/>
      <c r="DF336" s="367"/>
      <c r="DG336" s="367"/>
      <c r="DH336" s="367"/>
      <c r="DI336" s="367"/>
      <c r="DJ336" s="367"/>
      <c r="DK336" s="367"/>
      <c r="DL336" s="367"/>
      <c r="DM336" s="367"/>
      <c r="DN336" s="367"/>
      <c r="DO336" s="367"/>
      <c r="DP336" s="367"/>
      <c r="DQ336" s="367"/>
      <c r="DR336" s="367"/>
      <c r="DS336" s="367"/>
      <c r="DT336" s="367"/>
      <c r="DU336" s="367"/>
      <c r="DV336" s="367"/>
      <c r="DW336" s="367"/>
      <c r="DX336" s="367"/>
      <c r="DY336" s="367"/>
      <c r="DZ336" s="367"/>
      <c r="EA336" s="367"/>
      <c r="EB336" s="367"/>
      <c r="EC336" s="367"/>
      <c r="ED336" s="367"/>
      <c r="EE336" s="407"/>
      <c r="EF336" s="367"/>
      <c r="EG336" s="367"/>
      <c r="EH336" s="367"/>
      <c r="EI336" s="367"/>
      <c r="EJ336" s="367"/>
      <c r="EK336" s="367"/>
      <c r="EL336" s="367"/>
      <c r="EM336" s="367"/>
      <c r="EN336" s="367"/>
      <c r="EO336" s="382"/>
      <c r="EP336" s="382"/>
      <c r="EQ336" s="367"/>
      <c r="ER336" s="367"/>
      <c r="ES336" s="354"/>
      <c r="ET336" s="354"/>
      <c r="EU336" s="367"/>
    </row>
    <row r="337" spans="1:151" outlineLevel="1">
      <c r="A337" s="17">
        <f>IF(ISBLANK(D335),0,IF(CODE(D335)&gt;64,1,0))</f>
        <v>0</v>
      </c>
      <c r="B337" s="398"/>
      <c r="C337" s="360"/>
      <c r="D337" s="333"/>
      <c r="E337" s="361"/>
      <c r="F337" s="339"/>
      <c r="G337" s="340"/>
      <c r="H337" s="337"/>
      <c r="I337" s="337"/>
      <c r="J337" s="338"/>
      <c r="K337" s="361"/>
      <c r="L337" s="339"/>
      <c r="M337" s="340"/>
      <c r="N337" s="337"/>
      <c r="O337" s="337"/>
      <c r="P337" s="338"/>
      <c r="Q337" s="361"/>
      <c r="R337" s="339"/>
      <c r="S337" s="340"/>
      <c r="T337" s="337"/>
      <c r="U337" s="337"/>
      <c r="V337" s="338"/>
      <c r="W337" s="361"/>
      <c r="X337" s="339"/>
      <c r="Y337" s="340"/>
      <c r="Z337" s="337"/>
      <c r="AA337" s="337"/>
      <c r="AB337" s="338"/>
      <c r="AC337" s="361"/>
      <c r="AD337" s="339"/>
      <c r="AE337" s="340"/>
      <c r="AF337" s="337"/>
      <c r="AG337" s="337"/>
      <c r="AH337" s="341"/>
      <c r="AI337" s="361"/>
      <c r="AJ337" s="339"/>
      <c r="AK337" s="340"/>
      <c r="AL337" s="337"/>
      <c r="AM337" s="337"/>
      <c r="AN337" s="342"/>
      <c r="AO337" s="361"/>
      <c r="AP337" s="339"/>
      <c r="AQ337" s="340"/>
      <c r="AR337" s="337"/>
      <c r="AS337" s="337"/>
      <c r="AT337" s="341"/>
      <c r="AU337" s="361"/>
      <c r="AV337" s="339"/>
      <c r="AW337" s="340"/>
      <c r="AX337" s="337"/>
      <c r="AY337" s="337"/>
      <c r="AZ337" s="338"/>
      <c r="BA337" s="361"/>
      <c r="BB337" s="339"/>
      <c r="BC337" s="340"/>
      <c r="BD337" s="337"/>
      <c r="BE337" s="337"/>
      <c r="BF337" s="343"/>
      <c r="BG337" s="344"/>
      <c r="BH337" s="344"/>
      <c r="BI337" s="344"/>
      <c r="BJ337" s="367"/>
      <c r="BK337" s="367"/>
      <c r="BL337" s="367"/>
      <c r="BM337" s="367"/>
      <c r="BN337" s="367"/>
      <c r="BO337" s="367"/>
      <c r="BP337" s="367"/>
      <c r="BQ337" s="367"/>
      <c r="BR337" s="367"/>
      <c r="BS337" s="367"/>
      <c r="BT337" s="367"/>
      <c r="BU337" s="367"/>
      <c r="BV337" s="367"/>
      <c r="BW337" s="367"/>
      <c r="BX337" s="367"/>
      <c r="BY337" s="367"/>
      <c r="BZ337" s="367"/>
      <c r="CA337" s="367"/>
      <c r="CB337" s="367"/>
      <c r="CC337" s="382"/>
      <c r="CD337" s="382"/>
      <c r="CE337" s="382"/>
      <c r="CF337" s="382"/>
      <c r="CG337" s="382"/>
      <c r="CH337" s="382"/>
      <c r="CI337" s="382"/>
      <c r="CJ337" s="382"/>
      <c r="CK337" s="382"/>
      <c r="CL337" s="382"/>
      <c r="CM337" s="382"/>
      <c r="CN337" s="367"/>
      <c r="CO337" s="367"/>
      <c r="CP337" s="367"/>
      <c r="CQ337" s="367"/>
      <c r="CR337" s="367"/>
      <c r="CS337" s="367"/>
      <c r="CT337" s="367"/>
      <c r="CU337" s="367"/>
      <c r="CV337" s="367"/>
      <c r="CW337" s="367"/>
      <c r="CX337" s="367"/>
      <c r="CY337" s="367"/>
      <c r="CZ337" s="367"/>
      <c r="DA337" s="367"/>
      <c r="DB337" s="367"/>
      <c r="DC337" s="367"/>
      <c r="DD337" s="367"/>
      <c r="DE337" s="367"/>
      <c r="DF337" s="367"/>
      <c r="DG337" s="367"/>
      <c r="DH337" s="367"/>
      <c r="DI337" s="367"/>
      <c r="DJ337" s="367"/>
      <c r="DK337" s="367"/>
      <c r="DL337" s="367"/>
      <c r="DM337" s="367"/>
      <c r="DN337" s="367"/>
      <c r="DO337" s="367"/>
      <c r="DP337" s="367"/>
      <c r="DQ337" s="367"/>
      <c r="DR337" s="367"/>
      <c r="DS337" s="367"/>
      <c r="DT337" s="367"/>
      <c r="DU337" s="367"/>
      <c r="DV337" s="367"/>
      <c r="DW337" s="367"/>
      <c r="DX337" s="367"/>
      <c r="DY337" s="367"/>
      <c r="DZ337" s="367"/>
      <c r="EA337" s="367"/>
      <c r="EB337" s="367"/>
      <c r="EC337" s="367"/>
      <c r="ED337" s="367"/>
      <c r="EE337" s="407"/>
      <c r="EF337" s="367"/>
      <c r="EG337" s="367"/>
      <c r="EH337" s="367"/>
      <c r="EI337" s="367"/>
      <c r="EJ337" s="367"/>
      <c r="EK337" s="367"/>
      <c r="EL337" s="367"/>
      <c r="EM337" s="367"/>
      <c r="EN337" s="367"/>
      <c r="EO337" s="382"/>
      <c r="EP337" s="382"/>
      <c r="EQ337" s="367"/>
      <c r="ER337" s="367"/>
      <c r="ES337" s="354"/>
      <c r="ET337" s="354"/>
      <c r="EU337" s="367"/>
    </row>
    <row r="338" spans="1:151" outlineLevel="1">
      <c r="A338" s="17">
        <f>IF(ISBLANK(D336),0,IF(CODE(D336)&gt;64,1,0))</f>
        <v>0</v>
      </c>
      <c r="B338" s="18">
        <f t="shared" ref="B338:B392" si="1120">IFERROR(F338/F338,0)+IFERROR(L338/L338,0)+IFERROR(R338/R338,0)+IFERROR(X338/X338,0)+IFERROR(AD338/AD338,0)+IFERROR(AJ338/AJ338,0)+IFERROR(AP338/AP338,0)+IFERROR(AV338/AV338,0)+IFERROR(BB338/BB338,0)</f>
        <v>0</v>
      </c>
      <c r="C338" s="384"/>
      <c r="D338" s="19">
        <f t="shared" ref="D338:D392" si="1121">F338+L338+R338+X338+AD338+AJ338+AP338+AV338+BB338</f>
        <v>0</v>
      </c>
      <c r="E338" s="347"/>
      <c r="F338" s="46">
        <f t="shared" si="1101"/>
        <v>0</v>
      </c>
      <c r="G338" s="348"/>
      <c r="H338" s="349"/>
      <c r="I338" s="349"/>
      <c r="J338" s="350"/>
      <c r="K338" s="347"/>
      <c r="L338" s="46">
        <f t="shared" si="1102"/>
        <v>0</v>
      </c>
      <c r="M338" s="348"/>
      <c r="N338" s="349"/>
      <c r="O338" s="349"/>
      <c r="P338" s="350"/>
      <c r="Q338" s="347"/>
      <c r="R338" s="46">
        <f t="shared" si="1103"/>
        <v>0</v>
      </c>
      <c r="S338" s="348"/>
      <c r="T338" s="349"/>
      <c r="U338" s="349"/>
      <c r="V338" s="350"/>
      <c r="W338" s="347"/>
      <c r="X338" s="46">
        <f t="shared" si="1104"/>
        <v>0</v>
      </c>
      <c r="Y338" s="348"/>
      <c r="Z338" s="349"/>
      <c r="AA338" s="349"/>
      <c r="AB338" s="350"/>
      <c r="AC338" s="347"/>
      <c r="AD338" s="46">
        <f t="shared" si="1105"/>
        <v>0</v>
      </c>
      <c r="AE338" s="348"/>
      <c r="AF338" s="349"/>
      <c r="AG338" s="349"/>
      <c r="AH338" s="351"/>
      <c r="AI338" s="347"/>
      <c r="AJ338" s="46">
        <f t="shared" si="1106"/>
        <v>0</v>
      </c>
      <c r="AK338" s="348"/>
      <c r="AL338" s="349"/>
      <c r="AM338" s="349"/>
      <c r="AN338" s="352"/>
      <c r="AO338" s="347"/>
      <c r="AP338" s="46">
        <f t="shared" si="1107"/>
        <v>0</v>
      </c>
      <c r="AQ338" s="348"/>
      <c r="AR338" s="349"/>
      <c r="AS338" s="349"/>
      <c r="AT338" s="351"/>
      <c r="AU338" s="347"/>
      <c r="AV338" s="46">
        <f t="shared" si="1108"/>
        <v>0</v>
      </c>
      <c r="AW338" s="348"/>
      <c r="AX338" s="349"/>
      <c r="AY338" s="349"/>
      <c r="AZ338" s="350"/>
      <c r="BA338" s="347"/>
      <c r="BB338" s="46">
        <f t="shared" si="1109"/>
        <v>0</v>
      </c>
      <c r="BC338" s="340"/>
      <c r="BD338" s="337"/>
      <c r="BE338" s="337"/>
      <c r="BF338" s="343"/>
      <c r="BG338" s="344"/>
      <c r="BH338" s="344"/>
      <c r="BI338" s="344"/>
      <c r="BJ338" s="367"/>
      <c r="BK338" s="367"/>
      <c r="BL338" s="367"/>
      <c r="BM338" s="367"/>
      <c r="BN338" s="367"/>
      <c r="BO338" s="367"/>
      <c r="BP338" s="367"/>
      <c r="BQ338" s="367"/>
      <c r="BR338" s="367"/>
      <c r="BS338" s="367"/>
      <c r="BT338" s="367"/>
      <c r="BU338" s="367"/>
      <c r="BV338" s="367"/>
      <c r="BW338" s="367"/>
      <c r="BX338" s="367"/>
      <c r="BY338" s="367"/>
      <c r="BZ338" s="367"/>
      <c r="CA338" s="367"/>
      <c r="CB338" s="367"/>
      <c r="CC338" s="382"/>
      <c r="CD338" s="382"/>
      <c r="CE338" s="382"/>
      <c r="CF338" s="382"/>
      <c r="CG338" s="382"/>
      <c r="CH338" s="382"/>
      <c r="CI338" s="382"/>
      <c r="CJ338" s="382"/>
      <c r="CK338" s="382"/>
      <c r="CL338" s="382"/>
      <c r="CM338" s="382"/>
      <c r="CN338" s="367"/>
      <c r="CO338" s="367"/>
      <c r="CP338" s="367"/>
      <c r="CQ338" s="367"/>
      <c r="CR338" s="367"/>
      <c r="CS338" s="367"/>
      <c r="CT338" s="367"/>
      <c r="CU338" s="367"/>
      <c r="CV338" s="367"/>
      <c r="CW338" s="367"/>
      <c r="CX338" s="367"/>
      <c r="CY338" s="367"/>
      <c r="CZ338" s="367"/>
      <c r="DA338" s="367"/>
      <c r="DB338" s="367"/>
      <c r="DC338" s="367"/>
      <c r="DD338" s="367"/>
      <c r="DE338" s="367"/>
      <c r="DF338" s="367"/>
      <c r="DG338" s="367"/>
      <c r="DH338" s="367"/>
      <c r="DI338" s="367"/>
      <c r="DJ338" s="367"/>
      <c r="DK338" s="367"/>
      <c r="DL338" s="367"/>
      <c r="DM338" s="367"/>
      <c r="DN338" s="367"/>
      <c r="DO338" s="367"/>
      <c r="DP338" s="367"/>
      <c r="DQ338" s="367"/>
      <c r="DR338" s="367"/>
      <c r="DS338" s="367"/>
      <c r="DT338" s="367"/>
      <c r="DU338" s="367"/>
      <c r="DV338" s="367"/>
      <c r="DW338" s="367"/>
      <c r="DX338" s="367"/>
      <c r="DY338" s="367"/>
      <c r="DZ338" s="367"/>
      <c r="EA338" s="367"/>
      <c r="EB338" s="367"/>
      <c r="EC338" s="367"/>
      <c r="ED338" s="367"/>
      <c r="EE338" s="407"/>
      <c r="EF338" s="367"/>
      <c r="EG338" s="367"/>
      <c r="EH338" s="367"/>
      <c r="EI338" s="367"/>
      <c r="EJ338" s="367"/>
      <c r="EK338" s="367"/>
      <c r="EL338" s="367"/>
      <c r="EM338" s="367"/>
      <c r="EN338" s="367"/>
      <c r="EO338" s="382"/>
      <c r="EP338" s="382"/>
      <c r="EQ338" s="367"/>
      <c r="ER338" s="367"/>
      <c r="ES338" s="354"/>
      <c r="ET338" s="354"/>
      <c r="EU338" s="367"/>
    </row>
    <row r="339" spans="1:151" outlineLevel="1">
      <c r="A339" s="353"/>
      <c r="B339" s="398"/>
      <c r="C339" s="75" t="str">
        <f t="shared" ref="C339" si="1122">IF(D339="","", IF(D340&lt;&gt;"",D340,$N$329))</f>
        <v/>
      </c>
      <c r="D339" s="355"/>
      <c r="E339" s="111" t="str">
        <f>F339</f>
        <v/>
      </c>
      <c r="F339" s="51" t="str">
        <f t="shared" ref="F339" si="1123">IF(G339 = "", "",IF(F340&lt;&gt; "",F340, $N$329))</f>
        <v/>
      </c>
      <c r="G339" s="340"/>
      <c r="H339" s="337"/>
      <c r="I339" s="337"/>
      <c r="J339" s="338"/>
      <c r="K339" s="111" t="str">
        <f>L339</f>
        <v/>
      </c>
      <c r="L339" s="51" t="str">
        <f t="shared" ref="L339" si="1124">IF(M339 = "", "",IF(L340&lt;&gt; "",L340, $N$329))</f>
        <v/>
      </c>
      <c r="M339" s="340"/>
      <c r="N339" s="337"/>
      <c r="O339" s="337"/>
      <c r="P339" s="338"/>
      <c r="Q339" s="111" t="str">
        <f>R339</f>
        <v/>
      </c>
      <c r="R339" s="51" t="str">
        <f t="shared" ref="R339" si="1125">IF(S339 = "", "",IF(R340&lt;&gt; "",R340, $N$329))</f>
        <v/>
      </c>
      <c r="S339" s="340"/>
      <c r="T339" s="337"/>
      <c r="U339" s="337"/>
      <c r="V339" s="338"/>
      <c r="W339" s="111" t="str">
        <f>X339</f>
        <v/>
      </c>
      <c r="X339" s="51" t="str">
        <f t="shared" ref="X339" si="1126">IF(Y339 = "", "",IF(X340&lt;&gt; "",X340, $N$329))</f>
        <v/>
      </c>
      <c r="Y339" s="340"/>
      <c r="Z339" s="337"/>
      <c r="AA339" s="337"/>
      <c r="AB339" s="338"/>
      <c r="AC339" s="111" t="str">
        <f>AD339</f>
        <v/>
      </c>
      <c r="AD339" s="51" t="str">
        <f t="shared" ref="AD339" si="1127">IF(AE339 = "", "",IF(AD340&lt;&gt; "",AD340, $N$329))</f>
        <v/>
      </c>
      <c r="AE339" s="340"/>
      <c r="AF339" s="337"/>
      <c r="AG339" s="337"/>
      <c r="AH339" s="341"/>
      <c r="AI339" s="111" t="str">
        <f>AJ339</f>
        <v/>
      </c>
      <c r="AJ339" s="51" t="str">
        <f t="shared" ref="AJ339" si="1128">IF(AK339 = "", "",IF(AJ340&lt;&gt; "",AJ340, $N$329))</f>
        <v/>
      </c>
      <c r="AK339" s="340"/>
      <c r="AL339" s="337"/>
      <c r="AM339" s="337"/>
      <c r="AN339" s="342"/>
      <c r="AO339" s="111" t="str">
        <f>AP339</f>
        <v/>
      </c>
      <c r="AP339" s="51" t="str">
        <f t="shared" ref="AP339" si="1129">IF(AQ339 = "", "",IF(AP340&lt;&gt; "",AP340, $N$329))</f>
        <v/>
      </c>
      <c r="AQ339" s="340"/>
      <c r="AR339" s="337"/>
      <c r="AS339" s="337"/>
      <c r="AT339" s="341"/>
      <c r="AU339" s="111" t="str">
        <f>AV339</f>
        <v/>
      </c>
      <c r="AV339" s="51" t="str">
        <f t="shared" ref="AV339" si="1130">IF(AW339 = "", "",IF(AV340&lt;&gt; "",AV340, $N$329))</f>
        <v/>
      </c>
      <c r="AW339" s="340"/>
      <c r="AX339" s="337"/>
      <c r="AY339" s="337"/>
      <c r="AZ339" s="338"/>
      <c r="BA339" s="111" t="str">
        <f>BB339</f>
        <v/>
      </c>
      <c r="BB339" s="51" t="str">
        <f t="shared" ref="BB339" si="1131">IF(BC339 = "", "",IF(BB340&lt;&gt; "",BB340, $N$329))</f>
        <v/>
      </c>
      <c r="BC339" s="357"/>
      <c r="BD339" s="358"/>
      <c r="BE339" s="358"/>
      <c r="BF339" s="359"/>
      <c r="BG339" s="344"/>
      <c r="BH339" s="344"/>
      <c r="BI339" s="344"/>
      <c r="BJ339" s="367"/>
      <c r="BK339" s="367"/>
      <c r="BL339" s="367"/>
      <c r="BM339" s="367"/>
      <c r="BN339" s="367"/>
      <c r="BO339" s="367"/>
      <c r="BP339" s="367"/>
      <c r="BQ339" s="367"/>
      <c r="BR339" s="367"/>
      <c r="BS339" s="367"/>
      <c r="BT339" s="367"/>
      <c r="BU339" s="367"/>
      <c r="BV339" s="367"/>
      <c r="BW339" s="367"/>
      <c r="BX339" s="367"/>
      <c r="BY339" s="367"/>
      <c r="BZ339" s="367"/>
      <c r="CA339" s="367"/>
      <c r="CB339" s="367"/>
      <c r="CC339" s="382"/>
      <c r="CD339" s="382"/>
      <c r="CE339" s="382"/>
      <c r="CF339" s="382"/>
      <c r="CG339" s="382"/>
      <c r="CH339" s="382"/>
      <c r="CI339" s="382"/>
      <c r="CJ339" s="382"/>
      <c r="CK339" s="382"/>
      <c r="CL339" s="382"/>
      <c r="CM339" s="382"/>
      <c r="CN339" s="367"/>
      <c r="CO339" s="367"/>
      <c r="CP339" s="367"/>
      <c r="CQ339" s="367"/>
      <c r="CR339" s="367"/>
      <c r="CS339" s="367"/>
      <c r="CT339" s="367"/>
      <c r="CU339" s="367"/>
      <c r="CV339" s="367"/>
      <c r="CW339" s="367"/>
      <c r="CX339" s="367"/>
      <c r="CY339" s="367"/>
      <c r="CZ339" s="367"/>
      <c r="DA339" s="367"/>
      <c r="DB339" s="367"/>
      <c r="DC339" s="367"/>
      <c r="DD339" s="367"/>
      <c r="DE339" s="367"/>
      <c r="DF339" s="367"/>
      <c r="DG339" s="367"/>
      <c r="DH339" s="367"/>
      <c r="DI339" s="367"/>
      <c r="DJ339" s="367"/>
      <c r="DK339" s="367"/>
      <c r="DL339" s="367"/>
      <c r="DM339" s="367"/>
      <c r="DN339" s="367"/>
      <c r="DO339" s="367"/>
      <c r="DP339" s="367"/>
      <c r="DQ339" s="367"/>
      <c r="DR339" s="367"/>
      <c r="DS339" s="367"/>
      <c r="DT339" s="367"/>
      <c r="DU339" s="367"/>
      <c r="DV339" s="367"/>
      <c r="DW339" s="367"/>
      <c r="DX339" s="367"/>
      <c r="DY339" s="367"/>
      <c r="DZ339" s="367"/>
      <c r="EA339" s="367"/>
      <c r="EB339" s="367"/>
      <c r="EC339" s="367"/>
      <c r="ED339" s="367"/>
      <c r="EE339" s="407"/>
      <c r="EF339" s="367"/>
      <c r="EG339" s="367"/>
      <c r="EH339" s="367"/>
      <c r="EI339" s="367"/>
      <c r="EJ339" s="367"/>
      <c r="EK339" s="367"/>
      <c r="EL339" s="367"/>
      <c r="EM339" s="367"/>
      <c r="EN339" s="367"/>
      <c r="EO339" s="382"/>
      <c r="EP339" s="382"/>
      <c r="EQ339" s="367"/>
      <c r="ER339" s="367"/>
      <c r="ES339" s="354"/>
      <c r="ET339" s="354"/>
      <c r="EU339" s="367"/>
    </row>
    <row r="340" spans="1:151" outlineLevel="1">
      <c r="A340" s="17">
        <f>IF(ISBLANK(D338),0,IF(CODE(D338)&gt;64,1,0))</f>
        <v>0</v>
      </c>
      <c r="B340" s="398"/>
      <c r="C340" s="360"/>
      <c r="D340" s="333"/>
      <c r="E340" s="361"/>
      <c r="F340" s="339"/>
      <c r="G340" s="340"/>
      <c r="H340" s="337"/>
      <c r="I340" s="337"/>
      <c r="J340" s="338"/>
      <c r="K340" s="361"/>
      <c r="L340" s="339"/>
      <c r="M340" s="340"/>
      <c r="N340" s="337"/>
      <c r="O340" s="337"/>
      <c r="P340" s="338"/>
      <c r="Q340" s="361"/>
      <c r="R340" s="339"/>
      <c r="S340" s="340"/>
      <c r="T340" s="337"/>
      <c r="U340" s="337"/>
      <c r="V340" s="338"/>
      <c r="W340" s="361"/>
      <c r="X340" s="339"/>
      <c r="Y340" s="340"/>
      <c r="Z340" s="337"/>
      <c r="AA340" s="337"/>
      <c r="AB340" s="338"/>
      <c r="AC340" s="361"/>
      <c r="AD340" s="339"/>
      <c r="AE340" s="340"/>
      <c r="AF340" s="337"/>
      <c r="AG340" s="337"/>
      <c r="AH340" s="341"/>
      <c r="AI340" s="361"/>
      <c r="AJ340" s="339"/>
      <c r="AK340" s="340"/>
      <c r="AL340" s="337"/>
      <c r="AM340" s="337"/>
      <c r="AN340" s="342"/>
      <c r="AO340" s="361"/>
      <c r="AP340" s="339"/>
      <c r="AQ340" s="340"/>
      <c r="AR340" s="337"/>
      <c r="AS340" s="337"/>
      <c r="AT340" s="341"/>
      <c r="AU340" s="361"/>
      <c r="AV340" s="339"/>
      <c r="AW340" s="340"/>
      <c r="AX340" s="337"/>
      <c r="AY340" s="337"/>
      <c r="AZ340" s="338"/>
      <c r="BA340" s="361"/>
      <c r="BB340" s="339"/>
      <c r="BC340" s="340"/>
      <c r="BD340" s="337"/>
      <c r="BE340" s="337"/>
      <c r="BF340" s="343"/>
      <c r="BG340" s="344"/>
      <c r="BH340" s="344"/>
      <c r="BI340" s="344"/>
      <c r="BJ340" s="367"/>
      <c r="BK340" s="367"/>
      <c r="BL340" s="367"/>
      <c r="BM340" s="367"/>
      <c r="BN340" s="367"/>
      <c r="BO340" s="367"/>
      <c r="BP340" s="367"/>
      <c r="BQ340" s="367"/>
      <c r="BR340" s="367"/>
      <c r="BS340" s="367"/>
      <c r="BT340" s="367"/>
      <c r="BU340" s="367"/>
      <c r="BV340" s="367"/>
      <c r="BW340" s="367"/>
      <c r="BX340" s="367"/>
      <c r="BY340" s="367"/>
      <c r="BZ340" s="367"/>
      <c r="CA340" s="367"/>
      <c r="CB340" s="367"/>
      <c r="CC340" s="382"/>
      <c r="CD340" s="382"/>
      <c r="CE340" s="382"/>
      <c r="CF340" s="382"/>
      <c r="CG340" s="382"/>
      <c r="CH340" s="382"/>
      <c r="CI340" s="382"/>
      <c r="CJ340" s="382"/>
      <c r="CK340" s="382"/>
      <c r="CL340" s="382"/>
      <c r="CM340" s="382"/>
      <c r="CN340" s="367"/>
      <c r="CO340" s="367"/>
      <c r="CP340" s="367"/>
      <c r="CQ340" s="367"/>
      <c r="CR340" s="367"/>
      <c r="CS340" s="367"/>
      <c r="CT340" s="367"/>
      <c r="CU340" s="367"/>
      <c r="CV340" s="367"/>
      <c r="CW340" s="367"/>
      <c r="CX340" s="367"/>
      <c r="CY340" s="367"/>
      <c r="CZ340" s="367"/>
      <c r="DA340" s="367"/>
      <c r="DB340" s="367"/>
      <c r="DC340" s="367"/>
      <c r="DD340" s="367"/>
      <c r="DE340" s="367"/>
      <c r="DF340" s="367"/>
      <c r="DG340" s="367"/>
      <c r="DH340" s="367"/>
      <c r="DI340" s="367"/>
      <c r="DJ340" s="367"/>
      <c r="DK340" s="367"/>
      <c r="DL340" s="367"/>
      <c r="DM340" s="367"/>
      <c r="DN340" s="367"/>
      <c r="DO340" s="367"/>
      <c r="DP340" s="367"/>
      <c r="DQ340" s="367"/>
      <c r="DR340" s="367"/>
      <c r="DS340" s="367"/>
      <c r="DT340" s="367"/>
      <c r="DU340" s="367"/>
      <c r="DV340" s="367"/>
      <c r="DW340" s="367"/>
      <c r="DX340" s="367"/>
      <c r="DY340" s="367"/>
      <c r="DZ340" s="367"/>
      <c r="EA340" s="367"/>
      <c r="EB340" s="367"/>
      <c r="EC340" s="367"/>
      <c r="ED340" s="367"/>
      <c r="EE340" s="407"/>
      <c r="EF340" s="367"/>
      <c r="EG340" s="367"/>
      <c r="EH340" s="367"/>
      <c r="EI340" s="367"/>
      <c r="EJ340" s="367"/>
      <c r="EK340" s="367"/>
      <c r="EL340" s="367"/>
      <c r="EM340" s="367"/>
      <c r="EN340" s="367"/>
      <c r="EO340" s="382"/>
      <c r="EP340" s="382"/>
      <c r="EQ340" s="367"/>
      <c r="ER340" s="367"/>
      <c r="ES340" s="354"/>
      <c r="ET340" s="354"/>
      <c r="EU340" s="367"/>
    </row>
    <row r="341" spans="1:151" outlineLevel="1">
      <c r="A341" s="17">
        <f>IF(ISBLANK(D339),0,IF(CODE(D339)&gt;64,1,0))</f>
        <v>0</v>
      </c>
      <c r="B341" s="18">
        <f t="shared" si="1120"/>
        <v>0</v>
      </c>
      <c r="C341" s="384"/>
      <c r="D341" s="19">
        <f t="shared" si="1121"/>
        <v>0</v>
      </c>
      <c r="E341" s="347"/>
      <c r="F341" s="46">
        <f t="shared" si="1101"/>
        <v>0</v>
      </c>
      <c r="G341" s="375"/>
      <c r="H341" s="376"/>
      <c r="I341" s="376"/>
      <c r="J341" s="377"/>
      <c r="K341" s="347"/>
      <c r="L341" s="46">
        <f t="shared" si="1102"/>
        <v>0</v>
      </c>
      <c r="M341" s="375"/>
      <c r="N341" s="376"/>
      <c r="O341" s="376"/>
      <c r="P341" s="377"/>
      <c r="Q341" s="347"/>
      <c r="R341" s="46">
        <f t="shared" si="1103"/>
        <v>0</v>
      </c>
      <c r="S341" s="348"/>
      <c r="T341" s="349"/>
      <c r="U341" s="349"/>
      <c r="V341" s="350"/>
      <c r="W341" s="347"/>
      <c r="X341" s="46">
        <f t="shared" si="1104"/>
        <v>0</v>
      </c>
      <c r="Y341" s="348"/>
      <c r="Z341" s="349"/>
      <c r="AA341" s="349"/>
      <c r="AB341" s="350"/>
      <c r="AC341" s="347"/>
      <c r="AD341" s="46">
        <f t="shared" si="1105"/>
        <v>0</v>
      </c>
      <c r="AE341" s="348"/>
      <c r="AF341" s="349"/>
      <c r="AG341" s="349"/>
      <c r="AH341" s="351"/>
      <c r="AI341" s="347"/>
      <c r="AJ341" s="46">
        <f t="shared" si="1106"/>
        <v>0</v>
      </c>
      <c r="AK341" s="348"/>
      <c r="AL341" s="349"/>
      <c r="AM341" s="349"/>
      <c r="AN341" s="352"/>
      <c r="AO341" s="347"/>
      <c r="AP341" s="46">
        <f t="shared" si="1107"/>
        <v>0</v>
      </c>
      <c r="AQ341" s="348"/>
      <c r="AR341" s="349"/>
      <c r="AS341" s="349"/>
      <c r="AT341" s="351"/>
      <c r="AU341" s="347"/>
      <c r="AV341" s="46">
        <f t="shared" si="1108"/>
        <v>0</v>
      </c>
      <c r="AW341" s="348"/>
      <c r="AX341" s="349"/>
      <c r="AY341" s="349"/>
      <c r="AZ341" s="350"/>
      <c r="BA341" s="347"/>
      <c r="BB341" s="46">
        <f t="shared" si="1109"/>
        <v>0</v>
      </c>
      <c r="BC341" s="340"/>
      <c r="BD341" s="337"/>
      <c r="BE341" s="337"/>
      <c r="BF341" s="343"/>
      <c r="BG341" s="344"/>
      <c r="BH341" s="344"/>
      <c r="BI341" s="344"/>
      <c r="BJ341" s="367"/>
      <c r="BK341" s="367"/>
      <c r="BL341" s="367"/>
      <c r="BM341" s="367"/>
      <c r="BN341" s="367"/>
      <c r="BO341" s="367"/>
      <c r="BP341" s="367"/>
      <c r="BQ341" s="367"/>
      <c r="BR341" s="367"/>
      <c r="BS341" s="367"/>
      <c r="BT341" s="367"/>
      <c r="BU341" s="367"/>
      <c r="BV341" s="367"/>
      <c r="BW341" s="367"/>
      <c r="BX341" s="367"/>
      <c r="BY341" s="367"/>
      <c r="BZ341" s="367"/>
      <c r="CA341" s="367"/>
      <c r="CB341" s="367"/>
      <c r="CC341" s="382"/>
      <c r="CD341" s="382"/>
      <c r="CE341" s="382"/>
      <c r="CF341" s="382"/>
      <c r="CG341" s="382"/>
      <c r="CH341" s="382"/>
      <c r="CI341" s="382"/>
      <c r="CJ341" s="382"/>
      <c r="CK341" s="382"/>
      <c r="CL341" s="382"/>
      <c r="CM341" s="382"/>
      <c r="CN341" s="367"/>
      <c r="CO341" s="367"/>
      <c r="CP341" s="367"/>
      <c r="CQ341" s="367"/>
      <c r="CR341" s="367"/>
      <c r="CS341" s="367"/>
      <c r="CT341" s="367"/>
      <c r="CU341" s="367"/>
      <c r="CV341" s="367"/>
      <c r="CW341" s="367"/>
      <c r="CX341" s="367"/>
      <c r="CY341" s="367"/>
      <c r="CZ341" s="367"/>
      <c r="DA341" s="367"/>
      <c r="DB341" s="367"/>
      <c r="DC341" s="367"/>
      <c r="DD341" s="367"/>
      <c r="DE341" s="367"/>
      <c r="DF341" s="367"/>
      <c r="DG341" s="367"/>
      <c r="DH341" s="367"/>
      <c r="DI341" s="367"/>
      <c r="DJ341" s="367"/>
      <c r="DK341" s="367"/>
      <c r="DL341" s="367"/>
      <c r="DM341" s="367"/>
      <c r="DN341" s="367"/>
      <c r="DO341" s="367"/>
      <c r="DP341" s="367"/>
      <c r="DQ341" s="367"/>
      <c r="DR341" s="367"/>
      <c r="DS341" s="367"/>
      <c r="DT341" s="367"/>
      <c r="DU341" s="367"/>
      <c r="DV341" s="367"/>
      <c r="DW341" s="367"/>
      <c r="DX341" s="367"/>
      <c r="DY341" s="367"/>
      <c r="DZ341" s="367"/>
      <c r="EA341" s="367"/>
      <c r="EB341" s="367"/>
      <c r="EC341" s="367"/>
      <c r="ED341" s="367"/>
      <c r="EE341" s="407"/>
      <c r="EF341" s="367"/>
      <c r="EG341" s="367"/>
      <c r="EH341" s="367"/>
      <c r="EI341" s="367"/>
      <c r="EJ341" s="367"/>
      <c r="EK341" s="367"/>
      <c r="EL341" s="367"/>
      <c r="EM341" s="367"/>
      <c r="EN341" s="367"/>
      <c r="EO341" s="382"/>
      <c r="EP341" s="382"/>
      <c r="EQ341" s="367"/>
      <c r="ER341" s="367"/>
      <c r="ES341" s="354"/>
      <c r="ET341" s="354"/>
      <c r="EU341" s="367"/>
    </row>
    <row r="342" spans="1:151" outlineLevel="1">
      <c r="A342" s="353"/>
      <c r="B342" s="398"/>
      <c r="C342" s="75" t="str">
        <f t="shared" ref="C342" si="1132">IF(D342="","", IF(D343&lt;&gt;"",D343,$N$329))</f>
        <v/>
      </c>
      <c r="D342" s="355"/>
      <c r="E342" s="111" t="str">
        <f>F342</f>
        <v/>
      </c>
      <c r="F342" s="51" t="str">
        <f t="shared" ref="F342" si="1133">IF(G342 = "", "",IF(F343&lt;&gt; "",F343, $N$329))</f>
        <v/>
      </c>
      <c r="G342" s="357"/>
      <c r="H342" s="358"/>
      <c r="I342" s="358"/>
      <c r="J342" s="362"/>
      <c r="K342" s="111" t="str">
        <f>L342</f>
        <v/>
      </c>
      <c r="L342" s="51" t="str">
        <f t="shared" ref="L342" si="1134">IF(M342 = "", "",IF(L343&lt;&gt; "",L343, $N$329))</f>
        <v/>
      </c>
      <c r="M342" s="357"/>
      <c r="N342" s="358"/>
      <c r="O342" s="358"/>
      <c r="P342" s="359"/>
      <c r="Q342" s="111" t="str">
        <f>R342</f>
        <v/>
      </c>
      <c r="R342" s="51" t="str">
        <f t="shared" ref="R342" si="1135">IF(S342 = "", "",IF(R343&lt;&gt; "",R343, $N$329))</f>
        <v/>
      </c>
      <c r="S342" s="340"/>
      <c r="T342" s="337"/>
      <c r="U342" s="337"/>
      <c r="V342" s="338"/>
      <c r="W342" s="111" t="str">
        <f>X342</f>
        <v/>
      </c>
      <c r="X342" s="51" t="str">
        <f t="shared" ref="X342" si="1136">IF(Y342 = "", "",IF(X343&lt;&gt; "",X343, $N$329))</f>
        <v/>
      </c>
      <c r="Y342" s="340"/>
      <c r="Z342" s="337"/>
      <c r="AA342" s="337"/>
      <c r="AB342" s="338"/>
      <c r="AC342" s="111" t="str">
        <f>AD342</f>
        <v/>
      </c>
      <c r="AD342" s="51" t="str">
        <f t="shared" ref="AD342" si="1137">IF(AE342 = "", "",IF(AD343&lt;&gt; "",AD343, $N$329))</f>
        <v/>
      </c>
      <c r="AE342" s="340"/>
      <c r="AF342" s="337"/>
      <c r="AG342" s="337"/>
      <c r="AH342" s="341"/>
      <c r="AI342" s="111" t="str">
        <f>AJ342</f>
        <v/>
      </c>
      <c r="AJ342" s="51" t="str">
        <f t="shared" ref="AJ342" si="1138">IF(AK342 = "", "",IF(AJ343&lt;&gt; "",AJ343, $N$329))</f>
        <v/>
      </c>
      <c r="AK342" s="340"/>
      <c r="AL342" s="337"/>
      <c r="AM342" s="337"/>
      <c r="AN342" s="342"/>
      <c r="AO342" s="111" t="str">
        <f>AP342</f>
        <v/>
      </c>
      <c r="AP342" s="51" t="str">
        <f t="shared" ref="AP342" si="1139">IF(AQ342 = "", "",IF(AP343&lt;&gt; "",AP343, $N$329))</f>
        <v/>
      </c>
      <c r="AQ342" s="340"/>
      <c r="AR342" s="337"/>
      <c r="AS342" s="337"/>
      <c r="AT342" s="341"/>
      <c r="AU342" s="111" t="str">
        <f>AV342</f>
        <v/>
      </c>
      <c r="AV342" s="51" t="str">
        <f t="shared" ref="AV342" si="1140">IF(AW342 = "", "",IF(AV343&lt;&gt; "",AV343, $N$329))</f>
        <v/>
      </c>
      <c r="AW342" s="363"/>
      <c r="AX342" s="364"/>
      <c r="AY342" s="364"/>
      <c r="AZ342" s="365"/>
      <c r="BA342" s="111" t="str">
        <f>BB342</f>
        <v/>
      </c>
      <c r="BB342" s="51" t="str">
        <f t="shared" ref="BB342" si="1141">IF(BC342 = "", "",IF(BB343&lt;&gt; "",BB343, $N$329))</f>
        <v/>
      </c>
      <c r="BC342" s="357"/>
      <c r="BD342" s="358"/>
      <c r="BE342" s="358"/>
      <c r="BF342" s="359"/>
      <c r="BG342" s="344"/>
      <c r="BH342" s="344"/>
      <c r="BI342" s="344"/>
      <c r="BJ342" s="367"/>
      <c r="BK342" s="367"/>
      <c r="BL342" s="367"/>
      <c r="BM342" s="367"/>
      <c r="BN342" s="367"/>
      <c r="BO342" s="367"/>
      <c r="BP342" s="367"/>
      <c r="BQ342" s="367"/>
      <c r="BR342" s="367"/>
      <c r="BS342" s="367"/>
      <c r="BT342" s="367"/>
      <c r="BU342" s="367"/>
      <c r="BV342" s="367"/>
      <c r="BW342" s="367"/>
      <c r="BX342" s="367"/>
      <c r="BY342" s="367"/>
      <c r="BZ342" s="367"/>
      <c r="CA342" s="367"/>
      <c r="CB342" s="367"/>
      <c r="CC342" s="382"/>
      <c r="CD342" s="382"/>
      <c r="CE342" s="382"/>
      <c r="CF342" s="382"/>
      <c r="CG342" s="382"/>
      <c r="CH342" s="382"/>
      <c r="CI342" s="382"/>
      <c r="CJ342" s="382"/>
      <c r="CK342" s="382"/>
      <c r="CL342" s="382"/>
      <c r="CM342" s="382"/>
      <c r="CN342" s="367"/>
      <c r="CO342" s="367"/>
      <c r="CP342" s="367"/>
      <c r="CQ342" s="367"/>
      <c r="CR342" s="367"/>
      <c r="CS342" s="367"/>
      <c r="CT342" s="367"/>
      <c r="CU342" s="367"/>
      <c r="CV342" s="367"/>
      <c r="CW342" s="367"/>
      <c r="CX342" s="367"/>
      <c r="CY342" s="367"/>
      <c r="CZ342" s="367"/>
      <c r="DA342" s="367"/>
      <c r="DB342" s="367"/>
      <c r="DC342" s="367"/>
      <c r="DD342" s="367"/>
      <c r="DE342" s="367"/>
      <c r="DF342" s="367"/>
      <c r="DG342" s="367"/>
      <c r="DH342" s="367"/>
      <c r="DI342" s="367"/>
      <c r="DJ342" s="367"/>
      <c r="DK342" s="367"/>
      <c r="DL342" s="367"/>
      <c r="DM342" s="367"/>
      <c r="DN342" s="367"/>
      <c r="DO342" s="367"/>
      <c r="DP342" s="367"/>
      <c r="DQ342" s="367"/>
      <c r="DR342" s="367"/>
      <c r="DS342" s="367"/>
      <c r="DT342" s="367"/>
      <c r="DU342" s="367"/>
      <c r="DV342" s="367"/>
      <c r="DW342" s="367"/>
      <c r="DX342" s="367"/>
      <c r="DY342" s="367"/>
      <c r="DZ342" s="367"/>
      <c r="EA342" s="367"/>
      <c r="EB342" s="367"/>
      <c r="EC342" s="367"/>
      <c r="ED342" s="367"/>
      <c r="EE342" s="407"/>
      <c r="EF342" s="367"/>
      <c r="EG342" s="367"/>
      <c r="EH342" s="367"/>
      <c r="EI342" s="367"/>
      <c r="EJ342" s="367"/>
      <c r="EK342" s="367"/>
      <c r="EL342" s="367"/>
      <c r="EM342" s="367"/>
      <c r="EN342" s="367"/>
      <c r="EO342" s="382"/>
      <c r="EP342" s="382"/>
      <c r="EQ342" s="367"/>
      <c r="ER342" s="367"/>
      <c r="ES342" s="354"/>
      <c r="ET342" s="354"/>
      <c r="EU342" s="367"/>
    </row>
    <row r="343" spans="1:151" outlineLevel="1">
      <c r="A343" s="17">
        <f>IF(ISBLANK(D341),0,IF(CODE(D341)&gt;64,1,0))</f>
        <v>0</v>
      </c>
      <c r="B343" s="398"/>
      <c r="C343" s="360"/>
      <c r="D343" s="333"/>
      <c r="E343" s="361"/>
      <c r="F343" s="339"/>
      <c r="G343" s="340"/>
      <c r="H343" s="337"/>
      <c r="I343" s="337"/>
      <c r="J343" s="338"/>
      <c r="K343" s="361"/>
      <c r="L343" s="339"/>
      <c r="M343" s="340"/>
      <c r="N343" s="337"/>
      <c r="O343" s="337"/>
      <c r="P343" s="338"/>
      <c r="Q343" s="361"/>
      <c r="R343" s="339"/>
      <c r="S343" s="340"/>
      <c r="T343" s="337"/>
      <c r="U343" s="337"/>
      <c r="V343" s="338"/>
      <c r="W343" s="361"/>
      <c r="X343" s="339"/>
      <c r="Y343" s="340"/>
      <c r="Z343" s="337"/>
      <c r="AA343" s="337"/>
      <c r="AB343" s="338"/>
      <c r="AC343" s="361"/>
      <c r="AD343" s="339"/>
      <c r="AE343" s="340"/>
      <c r="AF343" s="337"/>
      <c r="AG343" s="337"/>
      <c r="AH343" s="341"/>
      <c r="AI343" s="361"/>
      <c r="AJ343" s="339"/>
      <c r="AK343" s="340"/>
      <c r="AL343" s="337"/>
      <c r="AM343" s="337"/>
      <c r="AN343" s="342"/>
      <c r="AO343" s="361"/>
      <c r="AP343" s="339"/>
      <c r="AQ343" s="340"/>
      <c r="AR343" s="337"/>
      <c r="AS343" s="337"/>
      <c r="AT343" s="341"/>
      <c r="AU343" s="361"/>
      <c r="AV343" s="339"/>
      <c r="AW343" s="340"/>
      <c r="AX343" s="337"/>
      <c r="AY343" s="337"/>
      <c r="AZ343" s="338"/>
      <c r="BA343" s="361"/>
      <c r="BB343" s="339"/>
      <c r="BC343" s="340"/>
      <c r="BD343" s="337"/>
      <c r="BE343" s="337"/>
      <c r="BF343" s="343"/>
      <c r="BG343" s="344"/>
      <c r="BH343" s="344"/>
      <c r="BI343" s="344"/>
      <c r="BJ343" s="367"/>
      <c r="BK343" s="367"/>
      <c r="BL343" s="367"/>
      <c r="BM343" s="367"/>
      <c r="BN343" s="367"/>
      <c r="BO343" s="367"/>
      <c r="BP343" s="367"/>
      <c r="BQ343" s="367"/>
      <c r="BR343" s="367"/>
      <c r="BS343" s="367"/>
      <c r="BT343" s="367"/>
      <c r="BU343" s="367"/>
      <c r="BV343" s="367"/>
      <c r="BW343" s="367"/>
      <c r="BX343" s="367"/>
      <c r="BY343" s="367"/>
      <c r="BZ343" s="367"/>
      <c r="CA343" s="367"/>
      <c r="CB343" s="367"/>
      <c r="CC343" s="382"/>
      <c r="CD343" s="382"/>
      <c r="CE343" s="382"/>
      <c r="CF343" s="382"/>
      <c r="CG343" s="382"/>
      <c r="CH343" s="382"/>
      <c r="CI343" s="382"/>
      <c r="CJ343" s="382"/>
      <c r="CK343" s="382"/>
      <c r="CL343" s="382"/>
      <c r="CM343" s="382"/>
      <c r="CN343" s="367"/>
      <c r="CO343" s="367"/>
      <c r="CP343" s="367"/>
      <c r="CQ343" s="367"/>
      <c r="CR343" s="367"/>
      <c r="CS343" s="367"/>
      <c r="CT343" s="367"/>
      <c r="CU343" s="367"/>
      <c r="CV343" s="367"/>
      <c r="CW343" s="367"/>
      <c r="CX343" s="367"/>
      <c r="CY343" s="367"/>
      <c r="CZ343" s="367"/>
      <c r="DA343" s="367"/>
      <c r="DB343" s="367"/>
      <c r="DC343" s="367"/>
      <c r="DD343" s="367"/>
      <c r="DE343" s="367"/>
      <c r="DF343" s="367"/>
      <c r="DG343" s="367"/>
      <c r="DH343" s="367"/>
      <c r="DI343" s="367"/>
      <c r="DJ343" s="367"/>
      <c r="DK343" s="367"/>
      <c r="DL343" s="367"/>
      <c r="DM343" s="367"/>
      <c r="DN343" s="367"/>
      <c r="DO343" s="367"/>
      <c r="DP343" s="367"/>
      <c r="DQ343" s="367"/>
      <c r="DR343" s="367"/>
      <c r="DS343" s="367"/>
      <c r="DT343" s="367"/>
      <c r="DU343" s="367"/>
      <c r="DV343" s="367"/>
      <c r="DW343" s="367"/>
      <c r="DX343" s="367"/>
      <c r="DY343" s="367"/>
      <c r="DZ343" s="367"/>
      <c r="EA343" s="367"/>
      <c r="EB343" s="367"/>
      <c r="EC343" s="367"/>
      <c r="ED343" s="367"/>
      <c r="EE343" s="367"/>
      <c r="EF343" s="367"/>
      <c r="EG343" s="367"/>
      <c r="EH343" s="367"/>
      <c r="EI343" s="367"/>
      <c r="EJ343" s="367"/>
      <c r="EK343" s="367"/>
      <c r="EL343" s="367"/>
      <c r="EM343" s="367"/>
      <c r="EN343" s="367"/>
      <c r="EO343" s="382"/>
      <c r="EP343" s="382"/>
      <c r="EQ343" s="367"/>
      <c r="ER343" s="367"/>
      <c r="ES343" s="354"/>
      <c r="ET343" s="354"/>
      <c r="EU343" s="367"/>
    </row>
    <row r="344" spans="1:151" outlineLevel="1">
      <c r="A344" s="17">
        <f>IF(ISBLANK(D342),0,IF(CODE(D342)&gt;64,1,0))</f>
        <v>0</v>
      </c>
      <c r="B344" s="18">
        <f t="shared" si="1120"/>
        <v>0</v>
      </c>
      <c r="C344" s="384"/>
      <c r="D344" s="19">
        <f t="shared" si="1121"/>
        <v>0</v>
      </c>
      <c r="E344" s="347"/>
      <c r="F344" s="46">
        <f t="shared" si="1101"/>
        <v>0</v>
      </c>
      <c r="G344" s="405"/>
      <c r="H344" s="403"/>
      <c r="I344" s="403"/>
      <c r="J344" s="409"/>
      <c r="K344" s="347"/>
      <c r="L344" s="46">
        <f t="shared" si="1102"/>
        <v>0</v>
      </c>
      <c r="M344" s="402"/>
      <c r="N344" s="403"/>
      <c r="O344" s="403"/>
      <c r="P344" s="404"/>
      <c r="Q344" s="347"/>
      <c r="R344" s="46">
        <f t="shared" si="1103"/>
        <v>0</v>
      </c>
      <c r="S344" s="348"/>
      <c r="T344" s="349"/>
      <c r="U344" s="349"/>
      <c r="V344" s="350"/>
      <c r="W344" s="347"/>
      <c r="X344" s="46">
        <f t="shared" si="1104"/>
        <v>0</v>
      </c>
      <c r="Y344" s="348"/>
      <c r="Z344" s="349"/>
      <c r="AA344" s="349"/>
      <c r="AB344" s="350"/>
      <c r="AC344" s="347"/>
      <c r="AD344" s="46">
        <f t="shared" si="1105"/>
        <v>0</v>
      </c>
      <c r="AE344" s="348"/>
      <c r="AF344" s="349"/>
      <c r="AG344" s="349"/>
      <c r="AH344" s="351"/>
      <c r="AI344" s="347"/>
      <c r="AJ344" s="46">
        <f t="shared" si="1106"/>
        <v>0</v>
      </c>
      <c r="AK344" s="348"/>
      <c r="AL344" s="349"/>
      <c r="AM344" s="349"/>
      <c r="AN344" s="352"/>
      <c r="AO344" s="347"/>
      <c r="AP344" s="46">
        <f t="shared" si="1107"/>
        <v>0</v>
      </c>
      <c r="AQ344" s="348"/>
      <c r="AR344" s="349"/>
      <c r="AS344" s="349"/>
      <c r="AT344" s="351"/>
      <c r="AU344" s="347"/>
      <c r="AV344" s="46">
        <f t="shared" si="1108"/>
        <v>0</v>
      </c>
      <c r="AW344" s="405"/>
      <c r="AX344" s="403"/>
      <c r="AY344" s="403"/>
      <c r="AZ344" s="404"/>
      <c r="BA344" s="347"/>
      <c r="BB344" s="46">
        <f t="shared" si="1109"/>
        <v>0</v>
      </c>
      <c r="BC344" s="340"/>
      <c r="BD344" s="337"/>
      <c r="BE344" s="337"/>
      <c r="BF344" s="343"/>
      <c r="BG344" s="344"/>
      <c r="BH344" s="344"/>
      <c r="BI344" s="344"/>
      <c r="BJ344" s="367"/>
      <c r="BK344" s="367"/>
      <c r="BL344" s="367"/>
      <c r="BM344" s="367"/>
      <c r="BN344" s="367"/>
      <c r="BO344" s="367"/>
      <c r="BP344" s="367"/>
      <c r="BQ344" s="367"/>
      <c r="BR344" s="367"/>
      <c r="BS344" s="367"/>
      <c r="BT344" s="367"/>
      <c r="BU344" s="367"/>
      <c r="BV344" s="367"/>
      <c r="BW344" s="367"/>
      <c r="BX344" s="367"/>
      <c r="BY344" s="367"/>
      <c r="BZ344" s="367"/>
      <c r="CA344" s="367"/>
      <c r="CB344" s="367"/>
      <c r="CC344" s="382"/>
      <c r="CD344" s="382"/>
      <c r="CE344" s="382"/>
      <c r="CF344" s="382"/>
      <c r="CG344" s="382"/>
      <c r="CH344" s="382"/>
      <c r="CI344" s="382"/>
      <c r="CJ344" s="382"/>
      <c r="CK344" s="382"/>
      <c r="CL344" s="382"/>
      <c r="CM344" s="382"/>
      <c r="CN344" s="367"/>
      <c r="CO344" s="367"/>
      <c r="CP344" s="367"/>
      <c r="CQ344" s="367"/>
      <c r="CR344" s="367"/>
      <c r="CS344" s="367"/>
      <c r="CT344" s="367"/>
      <c r="CU344" s="367"/>
      <c r="CV344" s="367"/>
      <c r="CW344" s="367"/>
      <c r="CX344" s="367"/>
      <c r="CY344" s="367"/>
      <c r="CZ344" s="367"/>
      <c r="DA344" s="367"/>
      <c r="DB344" s="367"/>
      <c r="DC344" s="367"/>
      <c r="DD344" s="367"/>
      <c r="DE344" s="367"/>
      <c r="DF344" s="367"/>
      <c r="DG344" s="367"/>
      <c r="DH344" s="367"/>
      <c r="DI344" s="367"/>
      <c r="DJ344" s="367"/>
      <c r="DK344" s="367"/>
      <c r="DL344" s="367"/>
      <c r="DM344" s="367"/>
      <c r="DN344" s="367"/>
      <c r="DO344" s="367"/>
      <c r="DP344" s="367"/>
      <c r="DQ344" s="367"/>
      <c r="DR344" s="367"/>
      <c r="DS344" s="367"/>
      <c r="DT344" s="367"/>
      <c r="DU344" s="367"/>
      <c r="DV344" s="367"/>
      <c r="DW344" s="367"/>
      <c r="DX344" s="367"/>
      <c r="DY344" s="367"/>
      <c r="DZ344" s="367"/>
      <c r="EA344" s="367"/>
      <c r="EB344" s="367"/>
      <c r="EC344" s="367"/>
      <c r="ED344" s="367"/>
      <c r="EE344" s="367"/>
      <c r="EF344" s="367"/>
      <c r="EG344" s="367"/>
      <c r="EH344" s="367"/>
      <c r="EI344" s="367"/>
      <c r="EJ344" s="367"/>
      <c r="EK344" s="367"/>
      <c r="EL344" s="367"/>
      <c r="EM344" s="367"/>
      <c r="EN344" s="367"/>
      <c r="EO344" s="382"/>
      <c r="EP344" s="382"/>
      <c r="EQ344" s="367"/>
      <c r="ER344" s="367"/>
      <c r="ES344" s="354"/>
      <c r="ET344" s="354"/>
      <c r="EU344" s="367"/>
    </row>
    <row r="345" spans="1:151" outlineLevel="1">
      <c r="A345" s="353"/>
      <c r="B345" s="398"/>
      <c r="C345" s="75" t="str">
        <f t="shared" ref="C345" si="1142">IF(D345="","", IF(D346&lt;&gt;"",D346,$N$329))</f>
        <v/>
      </c>
      <c r="D345" s="355"/>
      <c r="E345" s="111" t="str">
        <f>F345</f>
        <v/>
      </c>
      <c r="F345" s="51" t="str">
        <f t="shared" ref="F345" si="1143">IF(G345 = "", "",IF(F346&lt;&gt; "",F346, $N$329))</f>
        <v/>
      </c>
      <c r="G345" s="340"/>
      <c r="H345" s="337"/>
      <c r="I345" s="337"/>
      <c r="J345" s="338"/>
      <c r="K345" s="111" t="str">
        <f>L345</f>
        <v/>
      </c>
      <c r="L345" s="51" t="str">
        <f t="shared" ref="L345" si="1144">IF(M345 = "", "",IF(L346&lt;&gt; "",L346, $N$329))</f>
        <v/>
      </c>
      <c r="M345" s="340"/>
      <c r="N345" s="337"/>
      <c r="O345" s="337"/>
      <c r="P345" s="338"/>
      <c r="Q345" s="111" t="str">
        <f>R345</f>
        <v/>
      </c>
      <c r="R345" s="51" t="str">
        <f t="shared" ref="R345" si="1145">IF(S345 = "", "",IF(R346&lt;&gt; "",R346, $N$329))</f>
        <v/>
      </c>
      <c r="S345" s="366"/>
      <c r="T345" s="337"/>
      <c r="U345" s="337"/>
      <c r="V345" s="338"/>
      <c r="W345" s="111" t="str">
        <f>X345</f>
        <v/>
      </c>
      <c r="X345" s="51" t="str">
        <f t="shared" ref="X345" si="1146">IF(Y345 = "", "",IF(X346&lt;&gt; "",X346, $N$329))</f>
        <v/>
      </c>
      <c r="Y345" s="340"/>
      <c r="Z345" s="337"/>
      <c r="AA345" s="337"/>
      <c r="AB345" s="338"/>
      <c r="AC345" s="111" t="str">
        <f>AD345</f>
        <v/>
      </c>
      <c r="AD345" s="51" t="str">
        <f t="shared" ref="AD345" si="1147">IF(AE345 = "", "",IF(AD346&lt;&gt; "",AD346, $N$329))</f>
        <v/>
      </c>
      <c r="AE345" s="340"/>
      <c r="AF345" s="337"/>
      <c r="AG345" s="337"/>
      <c r="AH345" s="341"/>
      <c r="AI345" s="111" t="str">
        <f>AJ345</f>
        <v/>
      </c>
      <c r="AJ345" s="51" t="str">
        <f t="shared" ref="AJ345" si="1148">IF(AK345 = "", "",IF(AJ346&lt;&gt; "",AJ346, $N$329))</f>
        <v/>
      </c>
      <c r="AK345" s="340"/>
      <c r="AL345" s="337"/>
      <c r="AM345" s="337"/>
      <c r="AN345" s="342"/>
      <c r="AO345" s="111" t="str">
        <f>AP345</f>
        <v/>
      </c>
      <c r="AP345" s="51" t="str">
        <f t="shared" ref="AP345" si="1149">IF(AQ345 = "", "",IF(AP346&lt;&gt; "",AP346, $N$329))</f>
        <v/>
      </c>
      <c r="AQ345" s="340"/>
      <c r="AR345" s="337"/>
      <c r="AS345" s="337"/>
      <c r="AT345" s="341"/>
      <c r="AU345" s="111" t="str">
        <f>AV345</f>
        <v/>
      </c>
      <c r="AV345" s="51" t="str">
        <f t="shared" ref="AV345" si="1150">IF(AW345 = "", "",IF(AV346&lt;&gt; "",AV346, $N$329))</f>
        <v/>
      </c>
      <c r="AW345" s="340"/>
      <c r="AX345" s="337"/>
      <c r="AY345" s="337"/>
      <c r="AZ345" s="338"/>
      <c r="BA345" s="111" t="str">
        <f>BB345</f>
        <v/>
      </c>
      <c r="BB345" s="51" t="str">
        <f t="shared" ref="BB345" si="1151">IF(BC345 = "", "",IF(BB346&lt;&gt; "",BB346, $N$329))</f>
        <v/>
      </c>
      <c r="BC345" s="357"/>
      <c r="BD345" s="358"/>
      <c r="BE345" s="358"/>
      <c r="BF345" s="359"/>
      <c r="BG345" s="344"/>
      <c r="BH345" s="344"/>
      <c r="BI345" s="344"/>
      <c r="BJ345" s="367"/>
      <c r="BK345" s="367"/>
      <c r="BL345" s="367"/>
      <c r="BM345" s="367"/>
      <c r="BN345" s="367"/>
      <c r="BO345" s="367"/>
      <c r="BP345" s="367"/>
      <c r="BQ345" s="367"/>
      <c r="BR345" s="367"/>
      <c r="BS345" s="367"/>
      <c r="BT345" s="367"/>
      <c r="BU345" s="367"/>
      <c r="BV345" s="367"/>
      <c r="BW345" s="367"/>
      <c r="BX345" s="367"/>
      <c r="BY345" s="367"/>
      <c r="BZ345" s="367"/>
      <c r="CA345" s="367"/>
      <c r="CB345" s="367"/>
      <c r="CC345" s="382"/>
      <c r="CD345" s="382"/>
      <c r="CE345" s="382"/>
      <c r="CF345" s="382"/>
      <c r="CG345" s="382"/>
      <c r="CH345" s="382"/>
      <c r="CI345" s="382"/>
      <c r="CJ345" s="382"/>
      <c r="CK345" s="382"/>
      <c r="CL345" s="382"/>
      <c r="CM345" s="382"/>
      <c r="CN345" s="367"/>
      <c r="CO345" s="367"/>
      <c r="CP345" s="367"/>
      <c r="CQ345" s="367"/>
      <c r="CR345" s="367"/>
      <c r="CS345" s="367"/>
      <c r="CT345" s="367"/>
      <c r="CU345" s="367"/>
      <c r="CV345" s="367"/>
      <c r="CW345" s="367"/>
      <c r="CX345" s="367"/>
      <c r="CY345" s="367"/>
      <c r="CZ345" s="367"/>
      <c r="DA345" s="367"/>
      <c r="DB345" s="367"/>
      <c r="DC345" s="367"/>
      <c r="DD345" s="367"/>
      <c r="DE345" s="367"/>
      <c r="DF345" s="367"/>
      <c r="DG345" s="367"/>
      <c r="DH345" s="367"/>
      <c r="DI345" s="367"/>
      <c r="DJ345" s="367"/>
      <c r="DK345" s="367"/>
      <c r="DL345" s="367"/>
      <c r="DM345" s="367"/>
      <c r="DN345" s="367"/>
      <c r="DO345" s="367"/>
      <c r="DP345" s="367"/>
      <c r="DQ345" s="367"/>
      <c r="DR345" s="367"/>
      <c r="DS345" s="367"/>
      <c r="DT345" s="367"/>
      <c r="DU345" s="367"/>
      <c r="DV345" s="367"/>
      <c r="DW345" s="367"/>
      <c r="DX345" s="367"/>
      <c r="DY345" s="367"/>
      <c r="DZ345" s="367"/>
      <c r="EA345" s="367"/>
      <c r="EB345" s="367"/>
      <c r="EC345" s="367"/>
      <c r="ED345" s="367"/>
      <c r="EE345" s="367"/>
      <c r="EF345" s="367"/>
      <c r="EG345" s="367"/>
      <c r="EH345" s="367"/>
      <c r="EI345" s="367"/>
      <c r="EJ345" s="367"/>
      <c r="EK345" s="367"/>
      <c r="EL345" s="367"/>
      <c r="EM345" s="367"/>
      <c r="EN345" s="367"/>
      <c r="EO345" s="382"/>
      <c r="EP345" s="382"/>
      <c r="EQ345" s="367"/>
      <c r="ER345" s="367"/>
      <c r="ES345" s="354"/>
      <c r="ET345" s="354"/>
      <c r="EU345" s="367"/>
    </row>
    <row r="346" spans="1:151" outlineLevel="1">
      <c r="A346" s="17">
        <f>IF(ISBLANK(D344),0,IF(CODE(D344)&gt;64,1,0))</f>
        <v>0</v>
      </c>
      <c r="B346" s="398"/>
      <c r="C346" s="360"/>
      <c r="D346" s="333"/>
      <c r="E346" s="361"/>
      <c r="F346" s="339"/>
      <c r="G346" s="340"/>
      <c r="H346" s="337"/>
      <c r="I346" s="337"/>
      <c r="J346" s="338"/>
      <c r="K346" s="361"/>
      <c r="L346" s="339"/>
      <c r="M346" s="340"/>
      <c r="N346" s="337"/>
      <c r="O346" s="337"/>
      <c r="P346" s="338"/>
      <c r="Q346" s="361"/>
      <c r="R346" s="339"/>
      <c r="S346" s="340"/>
      <c r="T346" s="337"/>
      <c r="U346" s="337"/>
      <c r="V346" s="338"/>
      <c r="W346" s="361"/>
      <c r="X346" s="339"/>
      <c r="Y346" s="340"/>
      <c r="Z346" s="337"/>
      <c r="AA346" s="337"/>
      <c r="AB346" s="338"/>
      <c r="AC346" s="361"/>
      <c r="AD346" s="339"/>
      <c r="AE346" s="340"/>
      <c r="AF346" s="337"/>
      <c r="AG346" s="337"/>
      <c r="AH346" s="341"/>
      <c r="AI346" s="361"/>
      <c r="AJ346" s="339"/>
      <c r="AK346" s="340"/>
      <c r="AL346" s="337"/>
      <c r="AM346" s="337"/>
      <c r="AN346" s="342"/>
      <c r="AO346" s="361"/>
      <c r="AP346" s="339"/>
      <c r="AQ346" s="340"/>
      <c r="AR346" s="337"/>
      <c r="AS346" s="337"/>
      <c r="AT346" s="341"/>
      <c r="AU346" s="361"/>
      <c r="AV346" s="339"/>
      <c r="AW346" s="340"/>
      <c r="AX346" s="337"/>
      <c r="AY346" s="337"/>
      <c r="AZ346" s="338"/>
      <c r="BA346" s="361"/>
      <c r="BB346" s="339"/>
      <c r="BC346" s="340"/>
      <c r="BD346" s="337"/>
      <c r="BE346" s="337"/>
      <c r="BF346" s="343"/>
      <c r="BG346" s="344"/>
      <c r="BH346" s="344"/>
      <c r="BI346" s="344"/>
      <c r="BJ346" s="367"/>
      <c r="BK346" s="367"/>
      <c r="BL346" s="367"/>
      <c r="BM346" s="367"/>
      <c r="BN346" s="367"/>
      <c r="BO346" s="367"/>
      <c r="BP346" s="367"/>
      <c r="BQ346" s="367"/>
      <c r="BR346" s="367"/>
      <c r="BS346" s="367"/>
      <c r="BT346" s="367"/>
      <c r="BU346" s="367"/>
      <c r="BV346" s="367"/>
      <c r="BW346" s="367"/>
      <c r="BX346" s="367"/>
      <c r="BY346" s="367"/>
      <c r="BZ346" s="367"/>
      <c r="CA346" s="367"/>
      <c r="CB346" s="367"/>
      <c r="CC346" s="382"/>
      <c r="CD346" s="382"/>
      <c r="CE346" s="382"/>
      <c r="CF346" s="382"/>
      <c r="CG346" s="382"/>
      <c r="CH346" s="382"/>
      <c r="CI346" s="382"/>
      <c r="CJ346" s="382"/>
      <c r="CK346" s="382"/>
      <c r="CL346" s="382"/>
      <c r="CM346" s="382"/>
      <c r="CN346" s="367"/>
      <c r="CO346" s="367"/>
      <c r="CP346" s="367"/>
      <c r="CQ346" s="367"/>
      <c r="CR346" s="367"/>
      <c r="CS346" s="367"/>
      <c r="CT346" s="367"/>
      <c r="CU346" s="367"/>
      <c r="CV346" s="367"/>
      <c r="CW346" s="367"/>
      <c r="CX346" s="367"/>
      <c r="CY346" s="367"/>
      <c r="CZ346" s="367"/>
      <c r="DA346" s="367"/>
      <c r="DB346" s="367"/>
      <c r="DC346" s="367"/>
      <c r="DD346" s="367"/>
      <c r="DE346" s="367"/>
      <c r="DF346" s="367"/>
      <c r="DG346" s="367"/>
      <c r="DH346" s="367"/>
      <c r="DI346" s="367"/>
      <c r="DJ346" s="367"/>
      <c r="DK346" s="367"/>
      <c r="DL346" s="367"/>
      <c r="DM346" s="367"/>
      <c r="DN346" s="367"/>
      <c r="DO346" s="367"/>
      <c r="DP346" s="367"/>
      <c r="DQ346" s="367"/>
      <c r="DR346" s="367"/>
      <c r="DS346" s="367"/>
      <c r="DT346" s="367"/>
      <c r="DU346" s="367"/>
      <c r="DV346" s="367"/>
      <c r="DW346" s="367"/>
      <c r="DX346" s="367"/>
      <c r="DY346" s="367"/>
      <c r="DZ346" s="367"/>
      <c r="EA346" s="367"/>
      <c r="EB346" s="367"/>
      <c r="EC346" s="367"/>
      <c r="ED346" s="367"/>
      <c r="EE346" s="367"/>
      <c r="EF346" s="367"/>
      <c r="EG346" s="367"/>
      <c r="EH346" s="367"/>
      <c r="EI346" s="367"/>
      <c r="EJ346" s="367"/>
      <c r="EK346" s="367"/>
      <c r="EL346" s="367"/>
      <c r="EM346" s="367"/>
      <c r="EN346" s="367"/>
      <c r="EO346" s="382"/>
      <c r="EP346" s="382"/>
      <c r="EQ346" s="367"/>
      <c r="ER346" s="367"/>
      <c r="ES346" s="354"/>
      <c r="ET346" s="354"/>
      <c r="EU346" s="367"/>
    </row>
    <row r="347" spans="1:151" outlineLevel="1">
      <c r="A347" s="17">
        <f>IF(ISBLANK(D345),0,IF(CODE(D345)&gt;64,1,0))</f>
        <v>0</v>
      </c>
      <c r="B347" s="18">
        <f t="shared" si="1120"/>
        <v>0</v>
      </c>
      <c r="C347" s="384"/>
      <c r="D347" s="19">
        <f t="shared" si="1121"/>
        <v>0</v>
      </c>
      <c r="E347" s="347"/>
      <c r="F347" s="46">
        <f t="shared" si="1101"/>
        <v>0</v>
      </c>
      <c r="G347" s="348"/>
      <c r="H347" s="349"/>
      <c r="I347" s="349"/>
      <c r="J347" s="350"/>
      <c r="K347" s="347"/>
      <c r="L347" s="46">
        <f t="shared" si="1102"/>
        <v>0</v>
      </c>
      <c r="M347" s="348"/>
      <c r="N347" s="349"/>
      <c r="O347" s="349"/>
      <c r="P347" s="350"/>
      <c r="Q347" s="347"/>
      <c r="R347" s="46">
        <f t="shared" si="1103"/>
        <v>0</v>
      </c>
      <c r="S347" s="348"/>
      <c r="T347" s="349"/>
      <c r="U347" s="349"/>
      <c r="V347" s="350"/>
      <c r="W347" s="347"/>
      <c r="X347" s="46">
        <f t="shared" si="1104"/>
        <v>0</v>
      </c>
      <c r="Y347" s="348"/>
      <c r="Z347" s="349"/>
      <c r="AA347" s="349"/>
      <c r="AB347" s="350"/>
      <c r="AC347" s="347"/>
      <c r="AD347" s="46">
        <f t="shared" si="1105"/>
        <v>0</v>
      </c>
      <c r="AE347" s="348"/>
      <c r="AF347" s="349"/>
      <c r="AG347" s="349"/>
      <c r="AH347" s="351"/>
      <c r="AI347" s="347"/>
      <c r="AJ347" s="46">
        <f t="shared" si="1106"/>
        <v>0</v>
      </c>
      <c r="AK347" s="348"/>
      <c r="AL347" s="349"/>
      <c r="AM347" s="349"/>
      <c r="AN347" s="352"/>
      <c r="AO347" s="347"/>
      <c r="AP347" s="46">
        <f t="shared" si="1107"/>
        <v>0</v>
      </c>
      <c r="AQ347" s="348"/>
      <c r="AR347" s="349"/>
      <c r="AS347" s="349"/>
      <c r="AT347" s="351"/>
      <c r="AU347" s="347"/>
      <c r="AV347" s="46">
        <f t="shared" si="1108"/>
        <v>0</v>
      </c>
      <c r="AW347" s="348"/>
      <c r="AX347" s="349"/>
      <c r="AY347" s="349"/>
      <c r="AZ347" s="350"/>
      <c r="BA347" s="347"/>
      <c r="BB347" s="46">
        <f t="shared" si="1109"/>
        <v>0</v>
      </c>
      <c r="BC347" s="340"/>
      <c r="BD347" s="337"/>
      <c r="BE347" s="337"/>
      <c r="BF347" s="343"/>
      <c r="BG347" s="344"/>
      <c r="BH347" s="344"/>
      <c r="BI347" s="344"/>
      <c r="BJ347" s="367"/>
      <c r="BK347" s="367"/>
      <c r="BL347" s="367"/>
      <c r="BM347" s="367"/>
      <c r="BN347" s="367"/>
      <c r="BO347" s="367"/>
      <c r="BP347" s="367"/>
      <c r="BQ347" s="367"/>
      <c r="BR347" s="367"/>
      <c r="BS347" s="367"/>
      <c r="BT347" s="367"/>
      <c r="BU347" s="367"/>
      <c r="BV347" s="367"/>
      <c r="BW347" s="367"/>
      <c r="BX347" s="367"/>
      <c r="BY347" s="367"/>
      <c r="BZ347" s="367"/>
      <c r="CA347" s="367"/>
      <c r="CB347" s="367"/>
      <c r="CC347" s="382"/>
      <c r="CD347" s="382"/>
      <c r="CE347" s="382"/>
      <c r="CF347" s="382"/>
      <c r="CG347" s="382"/>
      <c r="CH347" s="382"/>
      <c r="CI347" s="382"/>
      <c r="CJ347" s="382"/>
      <c r="CK347" s="382"/>
      <c r="CL347" s="382"/>
      <c r="CM347" s="382"/>
      <c r="CN347" s="367"/>
      <c r="CO347" s="367"/>
      <c r="CP347" s="367"/>
      <c r="CQ347" s="367"/>
      <c r="CR347" s="367"/>
      <c r="CS347" s="367"/>
      <c r="CT347" s="367"/>
      <c r="CU347" s="367"/>
      <c r="CV347" s="367"/>
      <c r="CW347" s="367"/>
      <c r="CX347" s="367"/>
      <c r="CY347" s="367"/>
      <c r="CZ347" s="367"/>
      <c r="DA347" s="367"/>
      <c r="DB347" s="367"/>
      <c r="DC347" s="367"/>
      <c r="DD347" s="367"/>
      <c r="DE347" s="367"/>
      <c r="DF347" s="367"/>
      <c r="DG347" s="367"/>
      <c r="DH347" s="367"/>
      <c r="DI347" s="367"/>
      <c r="DJ347" s="367"/>
      <c r="DK347" s="367"/>
      <c r="DL347" s="367"/>
      <c r="DM347" s="367"/>
      <c r="DN347" s="367"/>
      <c r="DO347" s="367"/>
      <c r="DP347" s="367"/>
      <c r="DQ347" s="367"/>
      <c r="DR347" s="367"/>
      <c r="DS347" s="367"/>
      <c r="DT347" s="367"/>
      <c r="DU347" s="367"/>
      <c r="DV347" s="367"/>
      <c r="DW347" s="367"/>
      <c r="DX347" s="367"/>
      <c r="DY347" s="367"/>
      <c r="DZ347" s="367"/>
      <c r="EA347" s="367"/>
      <c r="EB347" s="367"/>
      <c r="EC347" s="367"/>
      <c r="ED347" s="367"/>
      <c r="EE347" s="367"/>
      <c r="EF347" s="367"/>
      <c r="EG347" s="367"/>
      <c r="EH347" s="367"/>
      <c r="EI347" s="367"/>
      <c r="EJ347" s="367"/>
      <c r="EK347" s="367"/>
      <c r="EL347" s="367"/>
      <c r="EM347" s="367"/>
      <c r="EN347" s="367"/>
      <c r="EO347" s="382"/>
      <c r="EP347" s="382"/>
      <c r="EQ347" s="367"/>
      <c r="ER347" s="367"/>
      <c r="ES347" s="354"/>
      <c r="ET347" s="354"/>
      <c r="EU347" s="367"/>
    </row>
    <row r="348" spans="1:151" outlineLevel="1">
      <c r="A348" s="353"/>
      <c r="B348" s="398"/>
      <c r="C348" s="75" t="str">
        <f t="shared" ref="C348" si="1152">IF(D348="","", IF(D349&lt;&gt;"",D349,$N$329))</f>
        <v/>
      </c>
      <c r="D348" s="355"/>
      <c r="E348" s="111" t="str">
        <f>F348</f>
        <v/>
      </c>
      <c r="F348" s="51" t="str">
        <f t="shared" ref="F348" si="1153">IF(G348 = "", "",IF(F349&lt;&gt; "",F349, $N$329))</f>
        <v/>
      </c>
      <c r="G348" s="340"/>
      <c r="H348" s="337"/>
      <c r="I348" s="337"/>
      <c r="J348" s="338"/>
      <c r="K348" s="111" t="str">
        <f>L348</f>
        <v/>
      </c>
      <c r="L348" s="51" t="str">
        <f t="shared" ref="L348" si="1154">IF(M348 = "", "",IF(L349&lt;&gt; "",L349, $N$329))</f>
        <v/>
      </c>
      <c r="M348" s="340"/>
      <c r="N348" s="337"/>
      <c r="O348" s="337"/>
      <c r="P348" s="338"/>
      <c r="Q348" s="111" t="str">
        <f>R348</f>
        <v/>
      </c>
      <c r="R348" s="51" t="str">
        <f t="shared" ref="R348" si="1155">IF(S348 = "", "",IF(R349&lt;&gt; "",R349, $N$329))</f>
        <v/>
      </c>
      <c r="S348" s="340"/>
      <c r="T348" s="337"/>
      <c r="U348" s="337"/>
      <c r="V348" s="338"/>
      <c r="W348" s="111" t="str">
        <f>X348</f>
        <v/>
      </c>
      <c r="X348" s="51" t="str">
        <f t="shared" ref="X348" si="1156">IF(Y348 = "", "",IF(X349&lt;&gt; "",X349, $N$329))</f>
        <v/>
      </c>
      <c r="Y348" s="340"/>
      <c r="Z348" s="337"/>
      <c r="AA348" s="337"/>
      <c r="AB348" s="338"/>
      <c r="AC348" s="111" t="str">
        <f>AD348</f>
        <v/>
      </c>
      <c r="AD348" s="51" t="str">
        <f t="shared" ref="AD348" si="1157">IF(AE348 = "", "",IF(AD349&lt;&gt; "",AD349, $N$329))</f>
        <v/>
      </c>
      <c r="AE348" s="340"/>
      <c r="AF348" s="337"/>
      <c r="AG348" s="337"/>
      <c r="AH348" s="341"/>
      <c r="AI348" s="111" t="str">
        <f>AJ348</f>
        <v/>
      </c>
      <c r="AJ348" s="51" t="str">
        <f t="shared" ref="AJ348" si="1158">IF(AK348 = "", "",IF(AJ349&lt;&gt; "",AJ349, $N$329))</f>
        <v/>
      </c>
      <c r="AK348" s="340"/>
      <c r="AL348" s="337"/>
      <c r="AM348" s="337"/>
      <c r="AN348" s="342"/>
      <c r="AO348" s="111" t="str">
        <f>AP348</f>
        <v/>
      </c>
      <c r="AP348" s="51" t="str">
        <f t="shared" ref="AP348" si="1159">IF(AQ348 = "", "",IF(AP349&lt;&gt; "",AP349, $N$329))</f>
        <v/>
      </c>
      <c r="AQ348" s="340"/>
      <c r="AR348" s="337"/>
      <c r="AS348" s="337"/>
      <c r="AT348" s="341"/>
      <c r="AU348" s="111" t="str">
        <f>AV348</f>
        <v/>
      </c>
      <c r="AV348" s="51" t="str">
        <f t="shared" ref="AV348" si="1160">IF(AW348 = "", "",IF(AV349&lt;&gt; "",AV349, $N$329))</f>
        <v/>
      </c>
      <c r="AW348" s="340"/>
      <c r="AX348" s="337"/>
      <c r="AY348" s="337"/>
      <c r="AZ348" s="338"/>
      <c r="BA348" s="111" t="str">
        <f>BB348</f>
        <v/>
      </c>
      <c r="BB348" s="51" t="str">
        <f t="shared" ref="BB348" si="1161">IF(BC348 = "", "",IF(BB349&lt;&gt; "",BB349, $N$329))</f>
        <v/>
      </c>
      <c r="BC348" s="357"/>
      <c r="BD348" s="358"/>
      <c r="BE348" s="358"/>
      <c r="BF348" s="359"/>
      <c r="BG348" s="344"/>
      <c r="BH348" s="344"/>
      <c r="BI348" s="344"/>
      <c r="BJ348" s="367"/>
      <c r="BK348" s="367"/>
      <c r="BL348" s="367"/>
      <c r="BM348" s="367"/>
      <c r="BN348" s="367"/>
      <c r="BO348" s="367"/>
      <c r="BP348" s="367"/>
      <c r="BQ348" s="367"/>
      <c r="BR348" s="367"/>
      <c r="BS348" s="367"/>
      <c r="BT348" s="367"/>
      <c r="BU348" s="367"/>
      <c r="BV348" s="367"/>
      <c r="BW348" s="367"/>
      <c r="BX348" s="367"/>
      <c r="BY348" s="367"/>
      <c r="BZ348" s="367"/>
      <c r="CA348" s="367"/>
      <c r="CB348" s="367"/>
      <c r="CC348" s="382"/>
      <c r="CD348" s="382"/>
      <c r="CE348" s="382"/>
      <c r="CF348" s="382"/>
      <c r="CG348" s="382"/>
      <c r="CH348" s="382"/>
      <c r="CI348" s="382"/>
      <c r="CJ348" s="382"/>
      <c r="CK348" s="382"/>
      <c r="CL348" s="382"/>
      <c r="CM348" s="382"/>
      <c r="CN348" s="367"/>
      <c r="CO348" s="367"/>
      <c r="CP348" s="367"/>
      <c r="CQ348" s="367"/>
      <c r="CR348" s="367"/>
      <c r="CS348" s="367"/>
      <c r="CT348" s="367"/>
      <c r="CU348" s="367"/>
      <c r="CV348" s="367"/>
      <c r="CW348" s="367"/>
      <c r="CX348" s="367"/>
      <c r="CY348" s="367"/>
      <c r="CZ348" s="367"/>
      <c r="DA348" s="367"/>
      <c r="DB348" s="367"/>
      <c r="DC348" s="367"/>
      <c r="DD348" s="367"/>
      <c r="DE348" s="367"/>
      <c r="DF348" s="367"/>
      <c r="DG348" s="367"/>
      <c r="DH348" s="367"/>
      <c r="DI348" s="367"/>
      <c r="DJ348" s="367"/>
      <c r="DK348" s="367"/>
      <c r="DL348" s="367"/>
      <c r="DM348" s="367"/>
      <c r="DN348" s="367"/>
      <c r="DO348" s="367"/>
      <c r="DP348" s="367"/>
      <c r="DQ348" s="367"/>
      <c r="DR348" s="367"/>
      <c r="DS348" s="367"/>
      <c r="DT348" s="367"/>
      <c r="DU348" s="367"/>
      <c r="DV348" s="367"/>
      <c r="DW348" s="367"/>
      <c r="DX348" s="367"/>
      <c r="DY348" s="367"/>
      <c r="DZ348" s="367"/>
      <c r="EA348" s="367"/>
      <c r="EB348" s="367"/>
      <c r="EC348" s="367"/>
      <c r="ED348" s="367"/>
      <c r="EE348" s="367"/>
      <c r="EF348" s="367"/>
      <c r="EG348" s="367"/>
      <c r="EH348" s="367"/>
      <c r="EI348" s="367"/>
      <c r="EJ348" s="367"/>
      <c r="EK348" s="367"/>
      <c r="EL348" s="367"/>
      <c r="EM348" s="367"/>
      <c r="EN348" s="367"/>
      <c r="EO348" s="382"/>
      <c r="EP348" s="382"/>
      <c r="EQ348" s="367"/>
      <c r="ER348" s="367"/>
      <c r="ES348" s="354"/>
      <c r="ET348" s="354"/>
      <c r="EU348" s="367"/>
    </row>
    <row r="349" spans="1:151" outlineLevel="1">
      <c r="A349" s="17">
        <f>IF(ISBLANK(D347),0,IF(CODE(D347)&gt;64,1,0))</f>
        <v>0</v>
      </c>
      <c r="B349" s="398"/>
      <c r="C349" s="360"/>
      <c r="D349" s="333"/>
      <c r="E349" s="361"/>
      <c r="F349" s="339"/>
      <c r="G349" s="340"/>
      <c r="H349" s="337"/>
      <c r="I349" s="337"/>
      <c r="J349" s="338"/>
      <c r="K349" s="361"/>
      <c r="L349" s="339"/>
      <c r="M349" s="340"/>
      <c r="N349" s="337"/>
      <c r="O349" s="337"/>
      <c r="P349" s="338"/>
      <c r="Q349" s="361"/>
      <c r="R349" s="339"/>
      <c r="S349" s="340"/>
      <c r="T349" s="337"/>
      <c r="U349" s="337"/>
      <c r="V349" s="338"/>
      <c r="W349" s="361"/>
      <c r="X349" s="339"/>
      <c r="Y349" s="340"/>
      <c r="Z349" s="337"/>
      <c r="AA349" s="337"/>
      <c r="AB349" s="338"/>
      <c r="AC349" s="361"/>
      <c r="AD349" s="339"/>
      <c r="AE349" s="340"/>
      <c r="AF349" s="337"/>
      <c r="AG349" s="337"/>
      <c r="AH349" s="341"/>
      <c r="AI349" s="361"/>
      <c r="AJ349" s="339"/>
      <c r="AK349" s="340"/>
      <c r="AL349" s="337"/>
      <c r="AM349" s="337"/>
      <c r="AN349" s="342"/>
      <c r="AO349" s="361"/>
      <c r="AP349" s="339"/>
      <c r="AQ349" s="340"/>
      <c r="AR349" s="337"/>
      <c r="AS349" s="337"/>
      <c r="AT349" s="341"/>
      <c r="AU349" s="361"/>
      <c r="AV349" s="339"/>
      <c r="AW349" s="340"/>
      <c r="AX349" s="337"/>
      <c r="AY349" s="337"/>
      <c r="AZ349" s="338"/>
      <c r="BA349" s="361"/>
      <c r="BB349" s="339"/>
      <c r="BC349" s="340"/>
      <c r="BD349" s="337"/>
      <c r="BE349" s="337"/>
      <c r="BF349" s="343"/>
      <c r="BG349" s="344"/>
      <c r="BH349" s="344"/>
      <c r="BI349" s="344"/>
      <c r="BJ349" s="367"/>
      <c r="BK349" s="367"/>
      <c r="BL349" s="367"/>
      <c r="BM349" s="367"/>
      <c r="BN349" s="367"/>
      <c r="BO349" s="367"/>
      <c r="BP349" s="367"/>
      <c r="BQ349" s="367"/>
      <c r="BR349" s="367"/>
      <c r="BS349" s="367"/>
      <c r="BT349" s="367"/>
      <c r="BU349" s="367"/>
      <c r="BV349" s="367"/>
      <c r="BW349" s="367"/>
      <c r="BX349" s="367"/>
      <c r="BY349" s="367"/>
      <c r="BZ349" s="367"/>
      <c r="CA349" s="367"/>
      <c r="CB349" s="367"/>
      <c r="CC349" s="382"/>
      <c r="CD349" s="382"/>
      <c r="CE349" s="382"/>
      <c r="CF349" s="382"/>
      <c r="CG349" s="382"/>
      <c r="CH349" s="382"/>
      <c r="CI349" s="382"/>
      <c r="CJ349" s="382"/>
      <c r="CK349" s="382"/>
      <c r="CL349" s="382"/>
      <c r="CM349" s="382"/>
      <c r="CN349" s="367"/>
      <c r="CO349" s="367"/>
      <c r="CP349" s="367"/>
      <c r="CQ349" s="367"/>
      <c r="CR349" s="367"/>
      <c r="CS349" s="367"/>
      <c r="CT349" s="367"/>
      <c r="CU349" s="367"/>
      <c r="CV349" s="367"/>
      <c r="CW349" s="367"/>
      <c r="CX349" s="367"/>
      <c r="CY349" s="367"/>
      <c r="CZ349" s="367"/>
      <c r="DA349" s="367"/>
      <c r="DB349" s="367"/>
      <c r="DC349" s="367"/>
      <c r="DD349" s="367"/>
      <c r="DE349" s="367"/>
      <c r="DF349" s="367"/>
      <c r="DG349" s="367"/>
      <c r="DH349" s="367"/>
      <c r="DI349" s="367"/>
      <c r="DJ349" s="367"/>
      <c r="DK349" s="367"/>
      <c r="DL349" s="367"/>
      <c r="DM349" s="367"/>
      <c r="DN349" s="367"/>
      <c r="DO349" s="367"/>
      <c r="DP349" s="367"/>
      <c r="DQ349" s="367"/>
      <c r="DR349" s="367"/>
      <c r="DS349" s="367"/>
      <c r="DT349" s="367"/>
      <c r="DU349" s="367"/>
      <c r="DV349" s="367"/>
      <c r="DW349" s="367"/>
      <c r="DX349" s="367"/>
      <c r="DY349" s="367"/>
      <c r="DZ349" s="367"/>
      <c r="EA349" s="367"/>
      <c r="EB349" s="367"/>
      <c r="EC349" s="367"/>
      <c r="ED349" s="367"/>
      <c r="EE349" s="367"/>
      <c r="EF349" s="367"/>
      <c r="EG349" s="367"/>
      <c r="EH349" s="367"/>
      <c r="EI349" s="367"/>
      <c r="EJ349" s="367"/>
      <c r="EK349" s="367"/>
      <c r="EL349" s="367"/>
      <c r="EM349" s="367"/>
      <c r="EN349" s="367"/>
      <c r="EO349" s="382"/>
      <c r="EP349" s="382"/>
      <c r="EQ349" s="367"/>
      <c r="ER349" s="367"/>
      <c r="ES349" s="354"/>
      <c r="ET349" s="354"/>
      <c r="EU349" s="367"/>
    </row>
    <row r="350" spans="1:151" outlineLevel="1">
      <c r="A350" s="17">
        <f>IF(ISBLANK(D348),0,IF(CODE(D348)&gt;64,1,0))</f>
        <v>0</v>
      </c>
      <c r="B350" s="18">
        <f t="shared" si="1120"/>
        <v>0</v>
      </c>
      <c r="C350" s="384"/>
      <c r="D350" s="19">
        <f t="shared" si="1121"/>
        <v>0</v>
      </c>
      <c r="E350" s="347"/>
      <c r="F350" s="46">
        <f t="shared" si="1101"/>
        <v>0</v>
      </c>
      <c r="G350" s="375"/>
      <c r="H350" s="376"/>
      <c r="I350" s="376"/>
      <c r="J350" s="377"/>
      <c r="K350" s="347"/>
      <c r="L350" s="46">
        <f t="shared" si="1102"/>
        <v>0</v>
      </c>
      <c r="M350" s="375"/>
      <c r="N350" s="376"/>
      <c r="O350" s="376"/>
      <c r="P350" s="377"/>
      <c r="Q350" s="347"/>
      <c r="R350" s="46">
        <f t="shared" si="1103"/>
        <v>0</v>
      </c>
      <c r="S350" s="348"/>
      <c r="T350" s="349"/>
      <c r="U350" s="349"/>
      <c r="V350" s="350"/>
      <c r="W350" s="347"/>
      <c r="X350" s="46">
        <f t="shared" si="1104"/>
        <v>0</v>
      </c>
      <c r="Y350" s="348"/>
      <c r="Z350" s="349"/>
      <c r="AA350" s="349"/>
      <c r="AB350" s="350"/>
      <c r="AC350" s="347"/>
      <c r="AD350" s="46">
        <f t="shared" si="1105"/>
        <v>0</v>
      </c>
      <c r="AE350" s="348"/>
      <c r="AF350" s="349"/>
      <c r="AG350" s="349"/>
      <c r="AH350" s="351"/>
      <c r="AI350" s="347"/>
      <c r="AJ350" s="46">
        <f t="shared" si="1106"/>
        <v>0</v>
      </c>
      <c r="AK350" s="348"/>
      <c r="AL350" s="349"/>
      <c r="AM350" s="349"/>
      <c r="AN350" s="352"/>
      <c r="AO350" s="347"/>
      <c r="AP350" s="46">
        <f t="shared" si="1107"/>
        <v>0</v>
      </c>
      <c r="AQ350" s="348"/>
      <c r="AR350" s="349"/>
      <c r="AS350" s="349"/>
      <c r="AT350" s="351"/>
      <c r="AU350" s="347"/>
      <c r="AV350" s="46">
        <f t="shared" si="1108"/>
        <v>0</v>
      </c>
      <c r="AW350" s="348"/>
      <c r="AX350" s="349"/>
      <c r="AY350" s="349"/>
      <c r="AZ350" s="350"/>
      <c r="BA350" s="347"/>
      <c r="BB350" s="46">
        <f t="shared" si="1109"/>
        <v>0</v>
      </c>
      <c r="BC350" s="340"/>
      <c r="BD350" s="337"/>
      <c r="BE350" s="337"/>
      <c r="BF350" s="343"/>
      <c r="BG350" s="344"/>
      <c r="BH350" s="344"/>
      <c r="BI350" s="344"/>
      <c r="BJ350" s="367"/>
      <c r="BK350" s="367"/>
      <c r="BL350" s="367"/>
      <c r="BM350" s="367"/>
      <c r="BN350" s="367"/>
      <c r="BO350" s="367"/>
      <c r="BP350" s="367"/>
      <c r="BQ350" s="367"/>
      <c r="BR350" s="367"/>
      <c r="BS350" s="367"/>
      <c r="BT350" s="367"/>
      <c r="BU350" s="367"/>
      <c r="BV350" s="367"/>
      <c r="BW350" s="367"/>
      <c r="BX350" s="367"/>
      <c r="BY350" s="367"/>
      <c r="BZ350" s="367"/>
      <c r="CA350" s="367"/>
      <c r="CB350" s="367"/>
      <c r="CC350" s="382"/>
      <c r="CD350" s="382"/>
      <c r="CE350" s="382"/>
      <c r="CF350" s="382"/>
      <c r="CG350" s="382"/>
      <c r="CH350" s="382"/>
      <c r="CI350" s="382"/>
      <c r="CJ350" s="382"/>
      <c r="CK350" s="382"/>
      <c r="CL350" s="382"/>
      <c r="CM350" s="382"/>
      <c r="CN350" s="367"/>
      <c r="CO350" s="367"/>
      <c r="CP350" s="367"/>
      <c r="CQ350" s="367"/>
      <c r="CR350" s="367"/>
      <c r="CS350" s="367"/>
      <c r="CT350" s="367"/>
      <c r="CU350" s="367"/>
      <c r="CV350" s="367"/>
      <c r="CW350" s="367"/>
      <c r="CX350" s="367"/>
      <c r="CY350" s="367"/>
      <c r="CZ350" s="367"/>
      <c r="DA350" s="367"/>
      <c r="DB350" s="367"/>
      <c r="DC350" s="367"/>
      <c r="DD350" s="367"/>
      <c r="DE350" s="367"/>
      <c r="DF350" s="367"/>
      <c r="DG350" s="367"/>
      <c r="DH350" s="367"/>
      <c r="DI350" s="367"/>
      <c r="DJ350" s="367"/>
      <c r="DK350" s="367"/>
      <c r="DL350" s="367"/>
      <c r="DM350" s="367"/>
      <c r="DN350" s="367"/>
      <c r="DO350" s="367"/>
      <c r="DP350" s="367"/>
      <c r="DQ350" s="367"/>
      <c r="DR350" s="367"/>
      <c r="DS350" s="367"/>
      <c r="DT350" s="367"/>
      <c r="DU350" s="367"/>
      <c r="DV350" s="367"/>
      <c r="DW350" s="367"/>
      <c r="DX350" s="367"/>
      <c r="DY350" s="367"/>
      <c r="DZ350" s="367"/>
      <c r="EA350" s="367"/>
      <c r="EB350" s="367"/>
      <c r="EC350" s="367"/>
      <c r="ED350" s="367"/>
      <c r="EE350" s="367"/>
      <c r="EF350" s="367"/>
      <c r="EG350" s="367"/>
      <c r="EH350" s="367"/>
      <c r="EI350" s="367"/>
      <c r="EJ350" s="367"/>
      <c r="EK350" s="367"/>
      <c r="EL350" s="367"/>
      <c r="EM350" s="367"/>
      <c r="EN350" s="367"/>
      <c r="EO350" s="382"/>
      <c r="EP350" s="382"/>
      <c r="EQ350" s="367"/>
      <c r="ER350" s="367"/>
      <c r="ES350" s="354"/>
      <c r="ET350" s="354"/>
      <c r="EU350" s="367"/>
    </row>
    <row r="351" spans="1:151" outlineLevel="1">
      <c r="A351" s="353"/>
      <c r="B351" s="398"/>
      <c r="C351" s="75" t="str">
        <f t="shared" ref="C351" si="1162">IF(D351="","", IF(D352&lt;&gt;"",D352,$N$329))</f>
        <v/>
      </c>
      <c r="D351" s="355"/>
      <c r="E351" s="111" t="str">
        <f>F351</f>
        <v/>
      </c>
      <c r="F351" s="51" t="str">
        <f t="shared" ref="F351" si="1163">IF(G351 = "", "",IF(F352&lt;&gt; "",F352, $N$329))</f>
        <v/>
      </c>
      <c r="G351" s="357"/>
      <c r="H351" s="358"/>
      <c r="I351" s="358"/>
      <c r="J351" s="362"/>
      <c r="K351" s="111" t="str">
        <f>L351</f>
        <v/>
      </c>
      <c r="L351" s="51" t="str">
        <f t="shared" ref="L351" si="1164">IF(M351 = "", "",IF(L352&lt;&gt; "",L352, $N$329))</f>
        <v/>
      </c>
      <c r="M351" s="357"/>
      <c r="N351" s="358"/>
      <c r="O351" s="358"/>
      <c r="P351" s="359"/>
      <c r="Q351" s="111" t="str">
        <f>R351</f>
        <v/>
      </c>
      <c r="R351" s="51" t="str">
        <f t="shared" ref="R351" si="1165">IF(S351 = "", "",IF(R352&lt;&gt; "",R352, $N$329))</f>
        <v/>
      </c>
      <c r="S351" s="340"/>
      <c r="T351" s="337"/>
      <c r="U351" s="337"/>
      <c r="V351" s="338"/>
      <c r="W351" s="111" t="str">
        <f>X351</f>
        <v/>
      </c>
      <c r="X351" s="51" t="str">
        <f t="shared" ref="X351" si="1166">IF(Y351 = "", "",IF(X352&lt;&gt; "",X352, $N$329))</f>
        <v/>
      </c>
      <c r="Y351" s="340"/>
      <c r="Z351" s="337"/>
      <c r="AA351" s="337"/>
      <c r="AB351" s="338"/>
      <c r="AC351" s="111" t="str">
        <f>AD351</f>
        <v/>
      </c>
      <c r="AD351" s="51" t="str">
        <f t="shared" ref="AD351" si="1167">IF(AE351 = "", "",IF(AD352&lt;&gt; "",AD352, $N$329))</f>
        <v/>
      </c>
      <c r="AE351" s="340"/>
      <c r="AF351" s="337"/>
      <c r="AG351" s="337"/>
      <c r="AH351" s="341"/>
      <c r="AI351" s="111" t="str">
        <f>AJ351</f>
        <v/>
      </c>
      <c r="AJ351" s="51" t="str">
        <f t="shared" ref="AJ351" si="1168">IF(AK351 = "", "",IF(AJ352&lt;&gt; "",AJ352, $N$329))</f>
        <v/>
      </c>
      <c r="AK351" s="340"/>
      <c r="AL351" s="337"/>
      <c r="AM351" s="337"/>
      <c r="AN351" s="342"/>
      <c r="AO351" s="111" t="str">
        <f>AP351</f>
        <v/>
      </c>
      <c r="AP351" s="51" t="str">
        <f t="shared" ref="AP351" si="1169">IF(AQ351 = "", "",IF(AP352&lt;&gt; "",AP352, $N$329))</f>
        <v/>
      </c>
      <c r="AQ351" s="340"/>
      <c r="AR351" s="337"/>
      <c r="AS351" s="337"/>
      <c r="AT351" s="341"/>
      <c r="AU351" s="111" t="str">
        <f>AV351</f>
        <v/>
      </c>
      <c r="AV351" s="51" t="str">
        <f t="shared" ref="AV351" si="1170">IF(AW351 = "", "",IF(AV352&lt;&gt; "",AV352, $N$329))</f>
        <v/>
      </c>
      <c r="AW351" s="340"/>
      <c r="AX351" s="337"/>
      <c r="AY351" s="337"/>
      <c r="AZ351" s="338"/>
      <c r="BA351" s="111" t="str">
        <f>BB351</f>
        <v/>
      </c>
      <c r="BB351" s="51" t="str">
        <f t="shared" ref="BB351" si="1171">IF(BC351 = "", "",IF(BB352&lt;&gt; "",BB352, $N$329))</f>
        <v/>
      </c>
      <c r="BC351" s="357"/>
      <c r="BD351" s="358"/>
      <c r="BE351" s="358"/>
      <c r="BF351" s="359"/>
      <c r="BG351" s="344"/>
      <c r="BH351" s="344"/>
      <c r="BI351" s="344"/>
      <c r="BJ351" s="367"/>
      <c r="BK351" s="367"/>
      <c r="BL351" s="367"/>
      <c r="BM351" s="367"/>
      <c r="BN351" s="367"/>
      <c r="BO351" s="367"/>
      <c r="BP351" s="367"/>
      <c r="BQ351" s="367"/>
      <c r="BR351" s="367"/>
      <c r="BS351" s="367"/>
      <c r="BT351" s="367"/>
      <c r="BU351" s="367"/>
      <c r="BV351" s="367"/>
      <c r="BW351" s="367"/>
      <c r="BX351" s="367"/>
      <c r="BY351" s="367"/>
      <c r="BZ351" s="367"/>
      <c r="CA351" s="367"/>
      <c r="CB351" s="367"/>
      <c r="CC351" s="382"/>
      <c r="CD351" s="382"/>
      <c r="CE351" s="382"/>
      <c r="CF351" s="382"/>
      <c r="CG351" s="382"/>
      <c r="CH351" s="382"/>
      <c r="CI351" s="382"/>
      <c r="CJ351" s="382"/>
      <c r="CK351" s="382"/>
      <c r="CL351" s="382"/>
      <c r="CM351" s="382"/>
      <c r="CN351" s="367"/>
      <c r="CO351" s="367"/>
      <c r="CP351" s="367"/>
      <c r="CQ351" s="367"/>
      <c r="CR351" s="367"/>
      <c r="CS351" s="367"/>
      <c r="CT351" s="367"/>
      <c r="CU351" s="367"/>
      <c r="CV351" s="367"/>
      <c r="CW351" s="367"/>
      <c r="CX351" s="367"/>
      <c r="CY351" s="367"/>
      <c r="CZ351" s="367"/>
      <c r="DA351" s="367"/>
      <c r="DB351" s="367"/>
      <c r="DC351" s="367"/>
      <c r="DD351" s="367"/>
      <c r="DE351" s="367"/>
      <c r="DF351" s="367"/>
      <c r="DG351" s="367"/>
      <c r="DH351" s="367"/>
      <c r="DI351" s="367"/>
      <c r="DJ351" s="367"/>
      <c r="DK351" s="367"/>
      <c r="DL351" s="367"/>
      <c r="DM351" s="367"/>
      <c r="DN351" s="367"/>
      <c r="DO351" s="367"/>
      <c r="DP351" s="367"/>
      <c r="DQ351" s="367"/>
      <c r="DR351" s="367"/>
      <c r="DS351" s="367"/>
      <c r="DT351" s="367"/>
      <c r="DU351" s="367"/>
      <c r="DV351" s="367"/>
      <c r="DW351" s="367"/>
      <c r="DX351" s="367"/>
      <c r="DY351" s="367"/>
      <c r="DZ351" s="367"/>
      <c r="EA351" s="367"/>
      <c r="EB351" s="367"/>
      <c r="EC351" s="367"/>
      <c r="ED351" s="367"/>
      <c r="EE351" s="367"/>
      <c r="EF351" s="367"/>
      <c r="EG351" s="367"/>
      <c r="EH351" s="367"/>
      <c r="EI351" s="367"/>
      <c r="EJ351" s="367"/>
      <c r="EK351" s="367"/>
      <c r="EL351" s="367"/>
      <c r="EM351" s="367"/>
      <c r="EN351" s="367"/>
      <c r="EO351" s="382"/>
      <c r="EP351" s="382"/>
      <c r="EQ351" s="367"/>
      <c r="ER351" s="367"/>
      <c r="ES351" s="354"/>
      <c r="ET351" s="354"/>
      <c r="EU351" s="367"/>
    </row>
    <row r="352" spans="1:151" outlineLevel="1">
      <c r="A352" s="17">
        <f>IF(ISBLANK(D350),0,IF(CODE(D350)&gt;64,1,0))</f>
        <v>0</v>
      </c>
      <c r="B352" s="398"/>
      <c r="C352" s="360"/>
      <c r="D352" s="333"/>
      <c r="E352" s="361"/>
      <c r="F352" s="339"/>
      <c r="G352" s="340"/>
      <c r="H352" s="337"/>
      <c r="I352" s="337"/>
      <c r="J352" s="338"/>
      <c r="K352" s="361"/>
      <c r="L352" s="339"/>
      <c r="M352" s="340"/>
      <c r="N352" s="337"/>
      <c r="O352" s="337"/>
      <c r="P352" s="338"/>
      <c r="Q352" s="361"/>
      <c r="R352" s="339"/>
      <c r="S352" s="340"/>
      <c r="T352" s="337"/>
      <c r="U352" s="337"/>
      <c r="V352" s="338"/>
      <c r="W352" s="361"/>
      <c r="X352" s="339"/>
      <c r="Y352" s="340"/>
      <c r="Z352" s="337"/>
      <c r="AA352" s="337"/>
      <c r="AB352" s="338"/>
      <c r="AC352" s="361"/>
      <c r="AD352" s="339"/>
      <c r="AE352" s="340"/>
      <c r="AF352" s="337"/>
      <c r="AG352" s="337"/>
      <c r="AH352" s="341"/>
      <c r="AI352" s="361"/>
      <c r="AJ352" s="339"/>
      <c r="AK352" s="340"/>
      <c r="AL352" s="337"/>
      <c r="AM352" s="337"/>
      <c r="AN352" s="342"/>
      <c r="AO352" s="361"/>
      <c r="AP352" s="339"/>
      <c r="AQ352" s="340"/>
      <c r="AR352" s="337"/>
      <c r="AS352" s="337"/>
      <c r="AT352" s="341"/>
      <c r="AU352" s="361"/>
      <c r="AV352" s="339"/>
      <c r="AW352" s="340"/>
      <c r="AX352" s="337"/>
      <c r="AY352" s="337"/>
      <c r="AZ352" s="338"/>
      <c r="BA352" s="361"/>
      <c r="BB352" s="339"/>
      <c r="BC352" s="340"/>
      <c r="BD352" s="337"/>
      <c r="BE352" s="337"/>
      <c r="BF352" s="343"/>
      <c r="BG352" s="344"/>
      <c r="BH352" s="344"/>
      <c r="BI352" s="344"/>
      <c r="BJ352" s="367"/>
      <c r="BK352" s="367"/>
      <c r="BL352" s="367"/>
      <c r="BM352" s="367"/>
      <c r="BN352" s="367"/>
      <c r="BO352" s="367"/>
      <c r="BP352" s="367"/>
      <c r="BQ352" s="367"/>
      <c r="BR352" s="367"/>
      <c r="BS352" s="367"/>
      <c r="BT352" s="367"/>
      <c r="BU352" s="367"/>
      <c r="BV352" s="367"/>
      <c r="BW352" s="367"/>
      <c r="BX352" s="367"/>
      <c r="BY352" s="367"/>
      <c r="BZ352" s="367"/>
      <c r="CA352" s="367"/>
      <c r="CB352" s="367"/>
      <c r="CC352" s="382"/>
      <c r="CD352" s="382"/>
      <c r="CE352" s="382"/>
      <c r="CF352" s="382"/>
      <c r="CG352" s="382"/>
      <c r="CH352" s="382"/>
      <c r="CI352" s="382"/>
      <c r="CJ352" s="382"/>
      <c r="CK352" s="382"/>
      <c r="CL352" s="382"/>
      <c r="CM352" s="382"/>
      <c r="CN352" s="367"/>
      <c r="CO352" s="367"/>
      <c r="CP352" s="367"/>
      <c r="CQ352" s="367"/>
      <c r="CR352" s="367"/>
      <c r="CS352" s="367"/>
      <c r="CT352" s="367"/>
      <c r="CU352" s="367"/>
      <c r="CV352" s="367"/>
      <c r="CW352" s="367"/>
      <c r="CX352" s="367"/>
      <c r="CY352" s="367"/>
      <c r="CZ352" s="367"/>
      <c r="DA352" s="367"/>
      <c r="DB352" s="367"/>
      <c r="DC352" s="367"/>
      <c r="DD352" s="367"/>
      <c r="DE352" s="367"/>
      <c r="DF352" s="367"/>
      <c r="DG352" s="367"/>
      <c r="DH352" s="367"/>
      <c r="DI352" s="367"/>
      <c r="DJ352" s="367"/>
      <c r="DK352" s="367"/>
      <c r="DL352" s="367"/>
      <c r="DM352" s="367"/>
      <c r="DN352" s="367"/>
      <c r="DO352" s="367"/>
      <c r="DP352" s="367"/>
      <c r="DQ352" s="367"/>
      <c r="DR352" s="367"/>
      <c r="DS352" s="367"/>
      <c r="DT352" s="367"/>
      <c r="DU352" s="367"/>
      <c r="DV352" s="367"/>
      <c r="DW352" s="367"/>
      <c r="DX352" s="367"/>
      <c r="DY352" s="367"/>
      <c r="DZ352" s="367"/>
      <c r="EA352" s="367"/>
      <c r="EB352" s="367"/>
      <c r="EC352" s="367"/>
      <c r="ED352" s="367"/>
      <c r="EE352" s="367"/>
      <c r="EF352" s="367"/>
      <c r="EG352" s="367"/>
      <c r="EH352" s="367"/>
      <c r="EI352" s="367"/>
      <c r="EJ352" s="367"/>
      <c r="EK352" s="367"/>
      <c r="EL352" s="367"/>
      <c r="EM352" s="367"/>
      <c r="EN352" s="367"/>
      <c r="EO352" s="382"/>
      <c r="EP352" s="382"/>
      <c r="EQ352" s="367"/>
      <c r="ER352" s="367"/>
      <c r="ES352" s="354"/>
      <c r="ET352" s="354"/>
      <c r="EU352" s="367"/>
    </row>
    <row r="353" spans="1:151" outlineLevel="1">
      <c r="A353" s="17">
        <f>IF(ISBLANK(D351),0,IF(CODE(D351)&gt;64,1,0))</f>
        <v>0</v>
      </c>
      <c r="B353" s="18">
        <f t="shared" si="1120"/>
        <v>0</v>
      </c>
      <c r="C353" s="384"/>
      <c r="D353" s="19">
        <f t="shared" si="1121"/>
        <v>0</v>
      </c>
      <c r="E353" s="347"/>
      <c r="F353" s="46">
        <f t="shared" si="1101"/>
        <v>0</v>
      </c>
      <c r="G353" s="405"/>
      <c r="H353" s="403"/>
      <c r="I353" s="403"/>
      <c r="J353" s="409"/>
      <c r="K353" s="347"/>
      <c r="L353" s="46">
        <f t="shared" si="1102"/>
        <v>0</v>
      </c>
      <c r="M353" s="406"/>
      <c r="N353" s="403"/>
      <c r="O353" s="403"/>
      <c r="P353" s="404"/>
      <c r="Q353" s="347"/>
      <c r="R353" s="46">
        <f t="shared" si="1103"/>
        <v>0</v>
      </c>
      <c r="S353" s="348"/>
      <c r="T353" s="349"/>
      <c r="U353" s="349"/>
      <c r="V353" s="350"/>
      <c r="W353" s="347"/>
      <c r="X353" s="46">
        <f t="shared" si="1104"/>
        <v>0</v>
      </c>
      <c r="Y353" s="348"/>
      <c r="Z353" s="349"/>
      <c r="AA353" s="349"/>
      <c r="AB353" s="350"/>
      <c r="AC353" s="347"/>
      <c r="AD353" s="46">
        <f t="shared" si="1105"/>
        <v>0</v>
      </c>
      <c r="AE353" s="348"/>
      <c r="AF353" s="349"/>
      <c r="AG353" s="349"/>
      <c r="AH353" s="351"/>
      <c r="AI353" s="347"/>
      <c r="AJ353" s="46">
        <f t="shared" si="1106"/>
        <v>0</v>
      </c>
      <c r="AK353" s="348"/>
      <c r="AL353" s="349"/>
      <c r="AM353" s="349"/>
      <c r="AN353" s="352"/>
      <c r="AO353" s="347"/>
      <c r="AP353" s="46">
        <f t="shared" si="1107"/>
        <v>0</v>
      </c>
      <c r="AQ353" s="348"/>
      <c r="AR353" s="349"/>
      <c r="AS353" s="349"/>
      <c r="AT353" s="351"/>
      <c r="AU353" s="347"/>
      <c r="AV353" s="46">
        <f t="shared" si="1108"/>
        <v>0</v>
      </c>
      <c r="AW353" s="348"/>
      <c r="AX353" s="349"/>
      <c r="AY353" s="349"/>
      <c r="AZ353" s="350"/>
      <c r="BA353" s="347"/>
      <c r="BB353" s="46">
        <f t="shared" si="1109"/>
        <v>0</v>
      </c>
      <c r="BC353" s="340"/>
      <c r="BD353" s="337"/>
      <c r="BE353" s="337"/>
      <c r="BF353" s="343"/>
      <c r="BG353" s="344"/>
      <c r="BH353" s="344"/>
      <c r="BI353" s="344"/>
      <c r="BJ353" s="367"/>
      <c r="BK353" s="367"/>
      <c r="BL353" s="367"/>
      <c r="BM353" s="367"/>
      <c r="BN353" s="367"/>
      <c r="BO353" s="367"/>
      <c r="BP353" s="367"/>
      <c r="BQ353" s="367"/>
      <c r="BR353" s="367"/>
      <c r="BS353" s="367"/>
      <c r="BT353" s="367"/>
      <c r="BU353" s="367"/>
      <c r="BV353" s="367"/>
      <c r="BW353" s="367"/>
      <c r="BX353" s="367"/>
      <c r="BY353" s="367"/>
      <c r="BZ353" s="367"/>
      <c r="CA353" s="367"/>
      <c r="CB353" s="367"/>
      <c r="CC353" s="382"/>
      <c r="CD353" s="382"/>
      <c r="CE353" s="382"/>
      <c r="CF353" s="382"/>
      <c r="CG353" s="382"/>
      <c r="CH353" s="382"/>
      <c r="CI353" s="382"/>
      <c r="CJ353" s="382"/>
      <c r="CK353" s="382"/>
      <c r="CL353" s="382"/>
      <c r="CM353" s="382"/>
      <c r="CN353" s="367"/>
      <c r="CO353" s="367"/>
      <c r="CP353" s="367"/>
      <c r="CQ353" s="367"/>
      <c r="CR353" s="367"/>
      <c r="CS353" s="367"/>
      <c r="CT353" s="367"/>
      <c r="CU353" s="367"/>
      <c r="CV353" s="367"/>
      <c r="CW353" s="367"/>
      <c r="CX353" s="367"/>
      <c r="CY353" s="367"/>
      <c r="CZ353" s="367"/>
      <c r="DA353" s="367"/>
      <c r="DB353" s="367"/>
      <c r="DC353" s="367"/>
      <c r="DD353" s="367"/>
      <c r="DE353" s="367"/>
      <c r="DF353" s="367"/>
      <c r="DG353" s="367"/>
      <c r="DH353" s="367"/>
      <c r="DI353" s="367"/>
      <c r="DJ353" s="367"/>
      <c r="DK353" s="367"/>
      <c r="DL353" s="367"/>
      <c r="DM353" s="367"/>
      <c r="DN353" s="367"/>
      <c r="DO353" s="367"/>
      <c r="DP353" s="367"/>
      <c r="DQ353" s="367"/>
      <c r="DR353" s="367"/>
      <c r="DS353" s="367"/>
      <c r="DT353" s="367"/>
      <c r="DU353" s="367"/>
      <c r="DV353" s="367"/>
      <c r="DW353" s="367"/>
      <c r="DX353" s="367"/>
      <c r="DY353" s="367"/>
      <c r="DZ353" s="367"/>
      <c r="EA353" s="367"/>
      <c r="EB353" s="367"/>
      <c r="EC353" s="367"/>
      <c r="ED353" s="367"/>
      <c r="EE353" s="367"/>
      <c r="EF353" s="367"/>
      <c r="EG353" s="367"/>
      <c r="EH353" s="367"/>
      <c r="EI353" s="367"/>
      <c r="EJ353" s="367"/>
      <c r="EK353" s="367"/>
      <c r="EL353" s="367"/>
      <c r="EM353" s="367"/>
      <c r="EN353" s="367"/>
      <c r="EO353" s="382"/>
      <c r="EP353" s="382"/>
      <c r="EQ353" s="367"/>
      <c r="ER353" s="367"/>
      <c r="ES353" s="354"/>
      <c r="ET353" s="354"/>
      <c r="EU353" s="367"/>
    </row>
    <row r="354" spans="1:151" outlineLevel="1">
      <c r="A354" s="353"/>
      <c r="B354" s="398"/>
      <c r="C354" s="75" t="str">
        <f t="shared" ref="C354" si="1172">IF(D354="","", IF(D355&lt;&gt;"",D355,$N$329))</f>
        <v/>
      </c>
      <c r="D354" s="355"/>
      <c r="E354" s="111" t="str">
        <f>F354</f>
        <v/>
      </c>
      <c r="F354" s="51" t="str">
        <f t="shared" ref="F354" si="1173">IF(G354 = "", "",IF(F355&lt;&gt; "",F355, $N$329))</f>
        <v/>
      </c>
      <c r="G354" s="340"/>
      <c r="H354" s="337"/>
      <c r="I354" s="337"/>
      <c r="J354" s="338"/>
      <c r="K354" s="111" t="str">
        <f>L354</f>
        <v/>
      </c>
      <c r="L354" s="51" t="str">
        <f t="shared" ref="L354" si="1174">IF(M354 = "", "",IF(L355&lt;&gt; "",L355, $N$329))</f>
        <v/>
      </c>
      <c r="M354" s="340"/>
      <c r="N354" s="337"/>
      <c r="O354" s="337"/>
      <c r="P354" s="338"/>
      <c r="Q354" s="111" t="str">
        <f>R354</f>
        <v/>
      </c>
      <c r="R354" s="51" t="str">
        <f t="shared" ref="R354" si="1175">IF(S354 = "", "",IF(R355&lt;&gt; "",R355, $N$329))</f>
        <v/>
      </c>
      <c r="S354" s="340"/>
      <c r="T354" s="337"/>
      <c r="U354" s="337"/>
      <c r="V354" s="338"/>
      <c r="W354" s="111" t="str">
        <f>X354</f>
        <v/>
      </c>
      <c r="X354" s="51" t="str">
        <f t="shared" ref="X354" si="1176">IF(Y354 = "", "",IF(X355&lt;&gt; "",X355, $N$329))</f>
        <v/>
      </c>
      <c r="Y354" s="340"/>
      <c r="Z354" s="337"/>
      <c r="AA354" s="337"/>
      <c r="AB354" s="338"/>
      <c r="AC354" s="111" t="str">
        <f>AD354</f>
        <v/>
      </c>
      <c r="AD354" s="51" t="str">
        <f t="shared" ref="AD354" si="1177">IF(AE354 = "", "",IF(AD355&lt;&gt; "",AD355, $N$329))</f>
        <v/>
      </c>
      <c r="AE354" s="340"/>
      <c r="AF354" s="337"/>
      <c r="AG354" s="337"/>
      <c r="AH354" s="341"/>
      <c r="AI354" s="111" t="str">
        <f>AJ354</f>
        <v/>
      </c>
      <c r="AJ354" s="51" t="str">
        <f t="shared" ref="AJ354" si="1178">IF(AK354 = "", "",IF(AJ355&lt;&gt; "",AJ355, $N$329))</f>
        <v/>
      </c>
      <c r="AK354" s="340"/>
      <c r="AL354" s="337"/>
      <c r="AM354" s="337"/>
      <c r="AN354" s="342"/>
      <c r="AO354" s="111" t="str">
        <f>AP354</f>
        <v/>
      </c>
      <c r="AP354" s="51" t="str">
        <f t="shared" ref="AP354" si="1179">IF(AQ354 = "", "",IF(AP355&lt;&gt; "",AP355, $N$329))</f>
        <v/>
      </c>
      <c r="AQ354" s="340"/>
      <c r="AR354" s="337"/>
      <c r="AS354" s="337"/>
      <c r="AT354" s="341"/>
      <c r="AU354" s="111" t="str">
        <f>AV354</f>
        <v/>
      </c>
      <c r="AV354" s="51" t="str">
        <f t="shared" ref="AV354" si="1180">IF(AW354 = "", "",IF(AV355&lt;&gt; "",AV355, $N$329))</f>
        <v/>
      </c>
      <c r="AW354" s="340"/>
      <c r="AX354" s="337"/>
      <c r="AY354" s="337"/>
      <c r="AZ354" s="338"/>
      <c r="BA354" s="111" t="str">
        <f>BB354</f>
        <v/>
      </c>
      <c r="BB354" s="51" t="str">
        <f t="shared" ref="BB354" si="1181">IF(BC354 = "", "",IF(BB355&lt;&gt; "",BB355, $N$329))</f>
        <v/>
      </c>
      <c r="BC354" s="357"/>
      <c r="BD354" s="358"/>
      <c r="BE354" s="358"/>
      <c r="BF354" s="359"/>
      <c r="BG354" s="344"/>
      <c r="BH354" s="344"/>
      <c r="BI354" s="344"/>
      <c r="BJ354" s="367"/>
      <c r="BK354" s="367"/>
      <c r="BL354" s="367"/>
      <c r="BM354" s="367"/>
      <c r="BN354" s="367"/>
      <c r="BO354" s="367"/>
      <c r="BP354" s="367"/>
      <c r="BQ354" s="367"/>
      <c r="BR354" s="367"/>
      <c r="BS354" s="367"/>
      <c r="BT354" s="367"/>
      <c r="BU354" s="367"/>
      <c r="BV354" s="367"/>
      <c r="BW354" s="367"/>
      <c r="BX354" s="367"/>
      <c r="BY354" s="367"/>
      <c r="BZ354" s="367"/>
      <c r="CA354" s="367"/>
      <c r="CB354" s="367"/>
      <c r="CC354" s="382"/>
      <c r="CD354" s="382"/>
      <c r="CE354" s="382"/>
      <c r="CF354" s="382"/>
      <c r="CG354" s="382"/>
      <c r="CH354" s="382"/>
      <c r="CI354" s="382"/>
      <c r="CJ354" s="382"/>
      <c r="CK354" s="382"/>
      <c r="CL354" s="382"/>
      <c r="CM354" s="382"/>
      <c r="CN354" s="367"/>
      <c r="CO354" s="367"/>
      <c r="CP354" s="367"/>
      <c r="CQ354" s="367"/>
      <c r="CR354" s="367"/>
      <c r="CS354" s="367"/>
      <c r="CT354" s="367"/>
      <c r="CU354" s="367"/>
      <c r="CV354" s="367"/>
      <c r="CW354" s="367"/>
      <c r="CX354" s="367"/>
      <c r="CY354" s="367"/>
      <c r="CZ354" s="367"/>
      <c r="DA354" s="367"/>
      <c r="DB354" s="367"/>
      <c r="DC354" s="367"/>
      <c r="DD354" s="367"/>
      <c r="DE354" s="367"/>
      <c r="DF354" s="367"/>
      <c r="DG354" s="367"/>
      <c r="DH354" s="367"/>
      <c r="DI354" s="367"/>
      <c r="DJ354" s="367"/>
      <c r="DK354" s="367"/>
      <c r="DL354" s="367"/>
      <c r="DM354" s="367"/>
      <c r="DN354" s="367"/>
      <c r="DO354" s="367"/>
      <c r="DP354" s="367"/>
      <c r="DQ354" s="367"/>
      <c r="DR354" s="367"/>
      <c r="DS354" s="367"/>
      <c r="DT354" s="367"/>
      <c r="DU354" s="367"/>
      <c r="DV354" s="367"/>
      <c r="DW354" s="367"/>
      <c r="DX354" s="367"/>
      <c r="DY354" s="367"/>
      <c r="DZ354" s="367"/>
      <c r="EA354" s="367"/>
      <c r="EB354" s="367"/>
      <c r="EC354" s="367"/>
      <c r="ED354" s="367"/>
      <c r="EE354" s="367"/>
      <c r="EF354" s="367"/>
      <c r="EG354" s="367"/>
      <c r="EH354" s="367"/>
      <c r="EI354" s="367"/>
      <c r="EJ354" s="367"/>
      <c r="EK354" s="367"/>
      <c r="EL354" s="367"/>
      <c r="EM354" s="367"/>
      <c r="EN354" s="367"/>
      <c r="EO354" s="382"/>
      <c r="EP354" s="382"/>
      <c r="EQ354" s="367"/>
      <c r="ER354" s="367"/>
      <c r="ES354" s="354"/>
      <c r="ET354" s="354"/>
      <c r="EU354" s="367"/>
    </row>
    <row r="355" spans="1:151" outlineLevel="1">
      <c r="A355" s="17">
        <f>IF(ISBLANK(D353),0,IF(CODE(D353)&gt;64,1,0))</f>
        <v>0</v>
      </c>
      <c r="B355" s="398"/>
      <c r="C355" s="360"/>
      <c r="D355" s="333"/>
      <c r="E355" s="361"/>
      <c r="F355" s="339"/>
      <c r="G355" s="340"/>
      <c r="H355" s="337"/>
      <c r="I355" s="337"/>
      <c r="J355" s="338"/>
      <c r="K355" s="361"/>
      <c r="L355" s="339"/>
      <c r="M355" s="340"/>
      <c r="N355" s="337"/>
      <c r="O355" s="337"/>
      <c r="P355" s="338"/>
      <c r="Q355" s="361"/>
      <c r="R355" s="339"/>
      <c r="S355" s="340"/>
      <c r="T355" s="337"/>
      <c r="U355" s="337"/>
      <c r="V355" s="338"/>
      <c r="W355" s="361"/>
      <c r="X355" s="339"/>
      <c r="Y355" s="340"/>
      <c r="Z355" s="337"/>
      <c r="AA355" s="337"/>
      <c r="AB355" s="338"/>
      <c r="AC355" s="361"/>
      <c r="AD355" s="339"/>
      <c r="AE355" s="340"/>
      <c r="AF355" s="337"/>
      <c r="AG355" s="337"/>
      <c r="AH355" s="341"/>
      <c r="AI355" s="361"/>
      <c r="AJ355" s="339"/>
      <c r="AK355" s="340"/>
      <c r="AL355" s="337"/>
      <c r="AM355" s="337"/>
      <c r="AN355" s="342"/>
      <c r="AO355" s="361"/>
      <c r="AP355" s="339"/>
      <c r="AQ355" s="340"/>
      <c r="AR355" s="337"/>
      <c r="AS355" s="337"/>
      <c r="AT355" s="341"/>
      <c r="AU355" s="361"/>
      <c r="AV355" s="339"/>
      <c r="AW355" s="340"/>
      <c r="AX355" s="337"/>
      <c r="AY355" s="337"/>
      <c r="AZ355" s="338"/>
      <c r="BA355" s="361"/>
      <c r="BB355" s="339"/>
      <c r="BC355" s="340"/>
      <c r="BD355" s="337"/>
      <c r="BE355" s="337"/>
      <c r="BF355" s="343"/>
      <c r="BG355" s="344"/>
      <c r="BH355" s="344"/>
      <c r="BI355" s="344"/>
      <c r="BJ355" s="367"/>
      <c r="BK355" s="367"/>
      <c r="BL355" s="367"/>
      <c r="BM355" s="367"/>
      <c r="BN355" s="367"/>
      <c r="BO355" s="367"/>
      <c r="BP355" s="367"/>
      <c r="BQ355" s="367"/>
      <c r="BR355" s="367"/>
      <c r="BS355" s="367"/>
      <c r="BT355" s="367"/>
      <c r="BU355" s="367"/>
      <c r="BV355" s="367"/>
      <c r="BW355" s="367"/>
      <c r="BX355" s="367"/>
      <c r="BY355" s="367"/>
      <c r="BZ355" s="367"/>
      <c r="CA355" s="367"/>
      <c r="CB355" s="367"/>
      <c r="CC355" s="382"/>
      <c r="CD355" s="382"/>
      <c r="CE355" s="382"/>
      <c r="CF355" s="382"/>
      <c r="CG355" s="382"/>
      <c r="CH355" s="382"/>
      <c r="CI355" s="382"/>
      <c r="CJ355" s="382"/>
      <c r="CK355" s="382"/>
      <c r="CL355" s="382"/>
      <c r="CM355" s="382"/>
      <c r="CN355" s="367"/>
      <c r="CO355" s="367"/>
      <c r="CP355" s="367"/>
      <c r="CQ355" s="367"/>
      <c r="CR355" s="367"/>
      <c r="CS355" s="367"/>
      <c r="CT355" s="367"/>
      <c r="CU355" s="367"/>
      <c r="CV355" s="367"/>
      <c r="CW355" s="367"/>
      <c r="CX355" s="367"/>
      <c r="CY355" s="367"/>
      <c r="CZ355" s="367"/>
      <c r="DA355" s="367"/>
      <c r="DB355" s="367"/>
      <c r="DC355" s="367"/>
      <c r="DD355" s="367"/>
      <c r="DE355" s="367"/>
      <c r="DF355" s="367"/>
      <c r="DG355" s="367"/>
      <c r="DH355" s="367"/>
      <c r="DI355" s="367"/>
      <c r="DJ355" s="367"/>
      <c r="DK355" s="367"/>
      <c r="DL355" s="367"/>
      <c r="DM355" s="367"/>
      <c r="DN355" s="367"/>
      <c r="DO355" s="367"/>
      <c r="DP355" s="367"/>
      <c r="DQ355" s="367"/>
      <c r="DR355" s="367"/>
      <c r="DS355" s="367"/>
      <c r="DT355" s="367"/>
      <c r="DU355" s="367"/>
      <c r="DV355" s="367"/>
      <c r="DW355" s="367"/>
      <c r="DX355" s="367"/>
      <c r="DY355" s="367"/>
      <c r="DZ355" s="367"/>
      <c r="EA355" s="367"/>
      <c r="EB355" s="367"/>
      <c r="EC355" s="367"/>
      <c r="ED355" s="367"/>
      <c r="EE355" s="367"/>
      <c r="EF355" s="367"/>
      <c r="EG355" s="367"/>
      <c r="EH355" s="367"/>
      <c r="EI355" s="367"/>
      <c r="EJ355" s="367"/>
      <c r="EK355" s="367"/>
      <c r="EL355" s="367"/>
      <c r="EM355" s="367"/>
      <c r="EN355" s="367"/>
      <c r="EO355" s="382"/>
      <c r="EP355" s="382"/>
      <c r="EQ355" s="367"/>
      <c r="ER355" s="367"/>
      <c r="ES355" s="354"/>
      <c r="ET355" s="354"/>
      <c r="EU355" s="367"/>
    </row>
    <row r="356" spans="1:151" outlineLevel="1">
      <c r="A356" s="17">
        <f>IF(ISBLANK(D354),0,IF(CODE(D354)&gt;64,1,0))</f>
        <v>0</v>
      </c>
      <c r="B356" s="18">
        <f t="shared" si="1120"/>
        <v>0</v>
      </c>
      <c r="C356" s="384"/>
      <c r="D356" s="19">
        <f t="shared" si="1121"/>
        <v>0</v>
      </c>
      <c r="E356" s="347"/>
      <c r="F356" s="46">
        <f t="shared" si="1101"/>
        <v>0</v>
      </c>
      <c r="G356" s="348"/>
      <c r="H356" s="349"/>
      <c r="I356" s="349"/>
      <c r="J356" s="350"/>
      <c r="K356" s="347"/>
      <c r="L356" s="46">
        <f t="shared" si="1102"/>
        <v>0</v>
      </c>
      <c r="M356" s="348"/>
      <c r="N356" s="349"/>
      <c r="O356" s="349"/>
      <c r="P356" s="350"/>
      <c r="Q356" s="347"/>
      <c r="R356" s="46">
        <f t="shared" si="1103"/>
        <v>0</v>
      </c>
      <c r="S356" s="348"/>
      <c r="T356" s="349"/>
      <c r="U356" s="349"/>
      <c r="V356" s="350"/>
      <c r="W356" s="347"/>
      <c r="X356" s="46">
        <f t="shared" si="1104"/>
        <v>0</v>
      </c>
      <c r="Y356" s="348"/>
      <c r="Z356" s="349"/>
      <c r="AA356" s="349"/>
      <c r="AB356" s="350"/>
      <c r="AC356" s="347"/>
      <c r="AD356" s="46">
        <f t="shared" si="1105"/>
        <v>0</v>
      </c>
      <c r="AE356" s="348"/>
      <c r="AF356" s="349"/>
      <c r="AG356" s="349"/>
      <c r="AH356" s="351"/>
      <c r="AI356" s="347"/>
      <c r="AJ356" s="46">
        <f t="shared" si="1106"/>
        <v>0</v>
      </c>
      <c r="AK356" s="348"/>
      <c r="AL356" s="349"/>
      <c r="AM356" s="349"/>
      <c r="AN356" s="352"/>
      <c r="AO356" s="347"/>
      <c r="AP356" s="46">
        <f t="shared" si="1107"/>
        <v>0</v>
      </c>
      <c r="AQ356" s="348"/>
      <c r="AR356" s="349"/>
      <c r="AS356" s="349"/>
      <c r="AT356" s="351"/>
      <c r="AU356" s="347"/>
      <c r="AV356" s="46">
        <f t="shared" si="1108"/>
        <v>0</v>
      </c>
      <c r="AW356" s="348"/>
      <c r="AX356" s="349"/>
      <c r="AY356" s="349"/>
      <c r="AZ356" s="350"/>
      <c r="BA356" s="347"/>
      <c r="BB356" s="46">
        <f t="shared" si="1109"/>
        <v>0</v>
      </c>
      <c r="BC356" s="340"/>
      <c r="BD356" s="337"/>
      <c r="BE356" s="337"/>
      <c r="BF356" s="343"/>
      <c r="BG356" s="344"/>
      <c r="BH356" s="344"/>
      <c r="BI356" s="344"/>
      <c r="BJ356" s="367"/>
      <c r="BK356" s="367"/>
      <c r="BL356" s="367"/>
      <c r="BM356" s="367"/>
      <c r="BN356" s="367"/>
      <c r="BO356" s="367"/>
      <c r="BP356" s="367"/>
      <c r="BQ356" s="367"/>
      <c r="BR356" s="367"/>
      <c r="BS356" s="367"/>
      <c r="BT356" s="367"/>
      <c r="BU356" s="367"/>
      <c r="BV356" s="367"/>
      <c r="BW356" s="367"/>
      <c r="BX356" s="367"/>
      <c r="BY356" s="367"/>
      <c r="BZ356" s="367"/>
      <c r="CA356" s="367"/>
      <c r="CB356" s="367"/>
      <c r="CC356" s="382"/>
      <c r="CD356" s="382"/>
      <c r="CE356" s="382"/>
      <c r="CF356" s="382"/>
      <c r="CG356" s="382"/>
      <c r="CH356" s="382"/>
      <c r="CI356" s="382"/>
      <c r="CJ356" s="382"/>
      <c r="CK356" s="382"/>
      <c r="CL356" s="382"/>
      <c r="CM356" s="382"/>
      <c r="CN356" s="367"/>
      <c r="CO356" s="367"/>
      <c r="CP356" s="367"/>
      <c r="CQ356" s="367"/>
      <c r="CR356" s="367"/>
      <c r="CS356" s="367"/>
      <c r="CT356" s="367"/>
      <c r="CU356" s="367"/>
      <c r="CV356" s="367"/>
      <c r="CW356" s="367"/>
      <c r="CX356" s="367"/>
      <c r="CY356" s="367"/>
      <c r="CZ356" s="367"/>
      <c r="DA356" s="367"/>
      <c r="DB356" s="367"/>
      <c r="DC356" s="367"/>
      <c r="DD356" s="367"/>
      <c r="DE356" s="367"/>
      <c r="DF356" s="367"/>
      <c r="DG356" s="367"/>
      <c r="DH356" s="367"/>
      <c r="DI356" s="367"/>
      <c r="DJ356" s="367"/>
      <c r="DK356" s="367"/>
      <c r="DL356" s="367"/>
      <c r="DM356" s="367"/>
      <c r="DN356" s="367"/>
      <c r="DO356" s="367"/>
      <c r="DP356" s="367"/>
      <c r="DQ356" s="367"/>
      <c r="DR356" s="367"/>
      <c r="DS356" s="367"/>
      <c r="DT356" s="367"/>
      <c r="DU356" s="367"/>
      <c r="DV356" s="367"/>
      <c r="DW356" s="367"/>
      <c r="DX356" s="367"/>
      <c r="DY356" s="367"/>
      <c r="DZ356" s="367"/>
      <c r="EA356" s="367"/>
      <c r="EB356" s="367"/>
      <c r="EC356" s="367"/>
      <c r="ED356" s="367"/>
      <c r="EE356" s="367"/>
      <c r="EF356" s="367"/>
      <c r="EG356" s="367"/>
      <c r="EH356" s="367"/>
      <c r="EI356" s="367"/>
      <c r="EJ356" s="367"/>
      <c r="EK356" s="367"/>
      <c r="EL356" s="367"/>
      <c r="EM356" s="367"/>
      <c r="EN356" s="367"/>
      <c r="EO356" s="382"/>
      <c r="EP356" s="382"/>
      <c r="EQ356" s="367"/>
      <c r="ER356" s="367"/>
      <c r="ES356" s="354"/>
      <c r="ET356" s="354"/>
      <c r="EU356" s="367"/>
    </row>
    <row r="357" spans="1:151" outlineLevel="1">
      <c r="A357" s="353"/>
      <c r="B357" s="398"/>
      <c r="C357" s="75" t="str">
        <f t="shared" ref="C357" si="1182">IF(D357="","", IF(D358&lt;&gt;"",D358,$N$329))</f>
        <v/>
      </c>
      <c r="D357" s="355"/>
      <c r="E357" s="111" t="str">
        <f>F357</f>
        <v/>
      </c>
      <c r="F357" s="51" t="str">
        <f t="shared" ref="F357" si="1183">IF(G357 = "", "",IF(F358&lt;&gt; "",F358, $N$329))</f>
        <v/>
      </c>
      <c r="G357" s="340"/>
      <c r="H357" s="337"/>
      <c r="I357" s="337"/>
      <c r="J357" s="338"/>
      <c r="K357" s="111" t="str">
        <f>L357</f>
        <v/>
      </c>
      <c r="L357" s="51" t="str">
        <f t="shared" ref="L357" si="1184">IF(M357 = "", "",IF(L358&lt;&gt; "",L358, $N$329))</f>
        <v/>
      </c>
      <c r="M357" s="340"/>
      <c r="N357" s="337"/>
      <c r="O357" s="337"/>
      <c r="P357" s="338"/>
      <c r="Q357" s="111" t="str">
        <f>R357</f>
        <v/>
      </c>
      <c r="R357" s="51" t="str">
        <f t="shared" ref="R357" si="1185">IF(S357 = "", "",IF(R358&lt;&gt; "",R358, $N$329))</f>
        <v/>
      </c>
      <c r="S357" s="340"/>
      <c r="T357" s="337"/>
      <c r="U357" s="337"/>
      <c r="V357" s="338"/>
      <c r="W357" s="111" t="str">
        <f>X357</f>
        <v/>
      </c>
      <c r="X357" s="51" t="str">
        <f t="shared" ref="X357" si="1186">IF(Y357 = "", "",IF(X358&lt;&gt; "",X358, $N$329))</f>
        <v/>
      </c>
      <c r="Y357" s="340"/>
      <c r="Z357" s="337"/>
      <c r="AA357" s="337"/>
      <c r="AB357" s="338"/>
      <c r="AC357" s="111" t="str">
        <f>AD357</f>
        <v/>
      </c>
      <c r="AD357" s="51" t="str">
        <f t="shared" ref="AD357" si="1187">IF(AE357 = "", "",IF(AD358&lt;&gt; "",AD358, $N$329))</f>
        <v/>
      </c>
      <c r="AE357" s="340"/>
      <c r="AF357" s="337"/>
      <c r="AG357" s="337"/>
      <c r="AH357" s="341"/>
      <c r="AI357" s="111" t="str">
        <f>AJ357</f>
        <v/>
      </c>
      <c r="AJ357" s="51" t="str">
        <f t="shared" ref="AJ357" si="1188">IF(AK357 = "", "",IF(AJ358&lt;&gt; "",AJ358, $N$329))</f>
        <v/>
      </c>
      <c r="AK357" s="340"/>
      <c r="AL357" s="337"/>
      <c r="AM357" s="337"/>
      <c r="AN357" s="342"/>
      <c r="AO357" s="111" t="str">
        <f>AP357</f>
        <v/>
      </c>
      <c r="AP357" s="51" t="str">
        <f t="shared" ref="AP357" si="1189">IF(AQ357 = "", "",IF(AP358&lt;&gt; "",AP358, $N$329))</f>
        <v/>
      </c>
      <c r="AQ357" s="340"/>
      <c r="AR357" s="337"/>
      <c r="AS357" s="337"/>
      <c r="AT357" s="341"/>
      <c r="AU357" s="111" t="str">
        <f>AV357</f>
        <v/>
      </c>
      <c r="AV357" s="51" t="str">
        <f t="shared" ref="AV357" si="1190">IF(AW357 = "", "",IF(AV358&lt;&gt; "",AV358, $N$329))</f>
        <v/>
      </c>
      <c r="AW357" s="340"/>
      <c r="AX357" s="337"/>
      <c r="AY357" s="337"/>
      <c r="AZ357" s="338"/>
      <c r="BA357" s="111" t="str">
        <f>BB357</f>
        <v/>
      </c>
      <c r="BB357" s="51" t="str">
        <f t="shared" ref="BB357" si="1191">IF(BC357 = "", "",IF(BB358&lt;&gt; "",BB358, $N$329))</f>
        <v/>
      </c>
      <c r="BC357" s="357"/>
      <c r="BD357" s="358"/>
      <c r="BE357" s="358"/>
      <c r="BF357" s="359"/>
      <c r="BG357" s="344"/>
      <c r="BH357" s="344"/>
      <c r="BI357" s="344"/>
      <c r="BJ357" s="367"/>
      <c r="BK357" s="367"/>
      <c r="BL357" s="367"/>
      <c r="BM357" s="367"/>
      <c r="BN357" s="367"/>
      <c r="BO357" s="367"/>
      <c r="BP357" s="367"/>
      <c r="BQ357" s="367"/>
      <c r="BR357" s="367"/>
      <c r="BS357" s="367"/>
      <c r="BT357" s="367"/>
      <c r="BU357" s="367"/>
      <c r="BV357" s="367"/>
      <c r="BW357" s="367"/>
      <c r="BX357" s="367"/>
      <c r="BY357" s="367"/>
      <c r="BZ357" s="367"/>
      <c r="CA357" s="367"/>
      <c r="CB357" s="367"/>
      <c r="CC357" s="382"/>
      <c r="CD357" s="382"/>
      <c r="CE357" s="382"/>
      <c r="CF357" s="382"/>
      <c r="CG357" s="382"/>
      <c r="CH357" s="382"/>
      <c r="CI357" s="382"/>
      <c r="CJ357" s="382"/>
      <c r="CK357" s="382"/>
      <c r="CL357" s="382"/>
      <c r="CM357" s="382"/>
      <c r="CN357" s="367"/>
      <c r="CO357" s="367"/>
      <c r="CP357" s="367"/>
      <c r="CQ357" s="367"/>
      <c r="CR357" s="367"/>
      <c r="CS357" s="367"/>
      <c r="CT357" s="367"/>
      <c r="CU357" s="367"/>
      <c r="CV357" s="367"/>
      <c r="CW357" s="367"/>
      <c r="CX357" s="367"/>
      <c r="CY357" s="367"/>
      <c r="CZ357" s="367"/>
      <c r="DA357" s="367"/>
      <c r="DB357" s="367"/>
      <c r="DC357" s="367"/>
      <c r="DD357" s="367"/>
      <c r="DE357" s="367"/>
      <c r="DF357" s="367"/>
      <c r="DG357" s="367"/>
      <c r="DH357" s="367"/>
      <c r="DI357" s="367"/>
      <c r="DJ357" s="367"/>
      <c r="DK357" s="367"/>
      <c r="DL357" s="367"/>
      <c r="DM357" s="367"/>
      <c r="DN357" s="367"/>
      <c r="DO357" s="367"/>
      <c r="DP357" s="367"/>
      <c r="DQ357" s="367"/>
      <c r="DR357" s="367"/>
      <c r="DS357" s="367"/>
      <c r="DT357" s="367"/>
      <c r="DU357" s="367"/>
      <c r="DV357" s="367"/>
      <c r="DW357" s="367"/>
      <c r="DX357" s="367"/>
      <c r="DY357" s="367"/>
      <c r="DZ357" s="367"/>
      <c r="EA357" s="367"/>
      <c r="EB357" s="367"/>
      <c r="EC357" s="367"/>
      <c r="ED357" s="367"/>
      <c r="EE357" s="367"/>
      <c r="EF357" s="367"/>
      <c r="EG357" s="367"/>
      <c r="EH357" s="367"/>
      <c r="EI357" s="367"/>
      <c r="EJ357" s="367"/>
      <c r="EK357" s="367"/>
      <c r="EL357" s="367"/>
      <c r="EM357" s="367"/>
      <c r="EN357" s="367"/>
      <c r="EO357" s="382"/>
      <c r="EP357" s="382"/>
      <c r="EQ357" s="367"/>
      <c r="ER357" s="367"/>
      <c r="ES357" s="354"/>
      <c r="ET357" s="354"/>
      <c r="EU357" s="367"/>
    </row>
    <row r="358" spans="1:151" outlineLevel="1">
      <c r="A358" s="17">
        <f>IF(ISBLANK(D356),0,IF(CODE(D356)&gt;64,1,0))</f>
        <v>0</v>
      </c>
      <c r="B358" s="398"/>
      <c r="C358" s="360"/>
      <c r="D358" s="333"/>
      <c r="E358" s="361"/>
      <c r="F358" s="339"/>
      <c r="G358" s="340"/>
      <c r="H358" s="337"/>
      <c r="I358" s="337"/>
      <c r="J358" s="338"/>
      <c r="K358" s="361"/>
      <c r="L358" s="339"/>
      <c r="M358" s="340"/>
      <c r="N358" s="337"/>
      <c r="O358" s="337"/>
      <c r="P358" s="338"/>
      <c r="Q358" s="361"/>
      <c r="R358" s="339"/>
      <c r="S358" s="340"/>
      <c r="T358" s="337"/>
      <c r="U358" s="337"/>
      <c r="V358" s="338"/>
      <c r="W358" s="361"/>
      <c r="X358" s="339"/>
      <c r="Y358" s="340"/>
      <c r="Z358" s="337"/>
      <c r="AA358" s="337"/>
      <c r="AB358" s="338"/>
      <c r="AC358" s="361"/>
      <c r="AD358" s="339"/>
      <c r="AE358" s="340"/>
      <c r="AF358" s="337"/>
      <c r="AG358" s="337"/>
      <c r="AH358" s="341"/>
      <c r="AI358" s="361"/>
      <c r="AJ358" s="339"/>
      <c r="AK358" s="340"/>
      <c r="AL358" s="337"/>
      <c r="AM358" s="337"/>
      <c r="AN358" s="342"/>
      <c r="AO358" s="361"/>
      <c r="AP358" s="339"/>
      <c r="AQ358" s="340"/>
      <c r="AR358" s="337"/>
      <c r="AS358" s="337"/>
      <c r="AT358" s="341"/>
      <c r="AU358" s="361"/>
      <c r="AV358" s="339"/>
      <c r="AW358" s="340"/>
      <c r="AX358" s="337"/>
      <c r="AY358" s="337"/>
      <c r="AZ358" s="338"/>
      <c r="BA358" s="361"/>
      <c r="BB358" s="339"/>
      <c r="BC358" s="340"/>
      <c r="BD358" s="337"/>
      <c r="BE358" s="337"/>
      <c r="BF358" s="343"/>
      <c r="BG358" s="344"/>
      <c r="BH358" s="344"/>
      <c r="BI358" s="344"/>
      <c r="BJ358" s="367"/>
      <c r="BK358" s="367"/>
      <c r="BL358" s="367"/>
      <c r="BM358" s="367"/>
      <c r="BN358" s="367"/>
      <c r="BO358" s="367"/>
      <c r="BP358" s="367"/>
      <c r="BQ358" s="367"/>
      <c r="BR358" s="367"/>
      <c r="BS358" s="367"/>
      <c r="BT358" s="367"/>
      <c r="BU358" s="367"/>
      <c r="BV358" s="367"/>
      <c r="BW358" s="367"/>
      <c r="BX358" s="367"/>
      <c r="BY358" s="367"/>
      <c r="BZ358" s="367"/>
      <c r="CA358" s="367"/>
      <c r="CB358" s="367"/>
      <c r="CC358" s="382"/>
      <c r="CD358" s="382"/>
      <c r="CE358" s="382"/>
      <c r="CF358" s="382"/>
      <c r="CG358" s="382"/>
      <c r="CH358" s="382"/>
      <c r="CI358" s="382"/>
      <c r="CJ358" s="382"/>
      <c r="CK358" s="382"/>
      <c r="CL358" s="382"/>
      <c r="CM358" s="382"/>
      <c r="CN358" s="367"/>
      <c r="CO358" s="367"/>
      <c r="CP358" s="367"/>
      <c r="CQ358" s="367"/>
      <c r="CR358" s="367"/>
      <c r="CS358" s="367"/>
      <c r="CT358" s="367"/>
      <c r="CU358" s="367"/>
      <c r="CV358" s="367"/>
      <c r="CW358" s="367"/>
      <c r="CX358" s="367"/>
      <c r="CY358" s="367"/>
      <c r="CZ358" s="367"/>
      <c r="DA358" s="367"/>
      <c r="DB358" s="367"/>
      <c r="DC358" s="367"/>
      <c r="DD358" s="367"/>
      <c r="DE358" s="367"/>
      <c r="DF358" s="367"/>
      <c r="DG358" s="367"/>
      <c r="DH358" s="367"/>
      <c r="DI358" s="367"/>
      <c r="DJ358" s="367"/>
      <c r="DK358" s="367"/>
      <c r="DL358" s="367"/>
      <c r="DM358" s="367"/>
      <c r="DN358" s="367"/>
      <c r="DO358" s="367"/>
      <c r="DP358" s="367"/>
      <c r="DQ358" s="367"/>
      <c r="DR358" s="367"/>
      <c r="DS358" s="367"/>
      <c r="DT358" s="367"/>
      <c r="DU358" s="367"/>
      <c r="DV358" s="367"/>
      <c r="DW358" s="367"/>
      <c r="DX358" s="367"/>
      <c r="DY358" s="367"/>
      <c r="DZ358" s="367"/>
      <c r="EA358" s="367"/>
      <c r="EB358" s="367"/>
      <c r="EC358" s="367"/>
      <c r="ED358" s="367"/>
      <c r="EE358" s="367"/>
      <c r="EF358" s="367"/>
      <c r="EG358" s="367"/>
      <c r="EH358" s="367"/>
      <c r="EI358" s="367"/>
      <c r="EJ358" s="367"/>
      <c r="EK358" s="367"/>
      <c r="EL358" s="367"/>
      <c r="EM358" s="367"/>
      <c r="EN358" s="367"/>
      <c r="EO358" s="382"/>
      <c r="EP358" s="382"/>
      <c r="EQ358" s="367"/>
      <c r="ER358" s="367"/>
      <c r="ES358" s="354"/>
      <c r="ET358" s="354"/>
      <c r="EU358" s="367"/>
    </row>
    <row r="359" spans="1:151" outlineLevel="1">
      <c r="A359" s="17">
        <f>IF(ISBLANK(D357),0,IF(CODE(D357)&gt;64,1,0))</f>
        <v>0</v>
      </c>
      <c r="B359" s="18">
        <f t="shared" si="1120"/>
        <v>0</v>
      </c>
      <c r="C359" s="384"/>
      <c r="D359" s="19">
        <f t="shared" si="1121"/>
        <v>0</v>
      </c>
      <c r="E359" s="347"/>
      <c r="F359" s="46">
        <f t="shared" si="1101"/>
        <v>0</v>
      </c>
      <c r="G359" s="348"/>
      <c r="H359" s="349"/>
      <c r="I359" s="349"/>
      <c r="J359" s="350"/>
      <c r="K359" s="347"/>
      <c r="L359" s="46">
        <f t="shared" si="1102"/>
        <v>0</v>
      </c>
      <c r="M359" s="348"/>
      <c r="N359" s="349"/>
      <c r="O359" s="349"/>
      <c r="P359" s="350"/>
      <c r="Q359" s="347"/>
      <c r="R359" s="46">
        <f t="shared" si="1103"/>
        <v>0</v>
      </c>
      <c r="S359" s="348"/>
      <c r="T359" s="349"/>
      <c r="U359" s="349"/>
      <c r="V359" s="350"/>
      <c r="W359" s="347"/>
      <c r="X359" s="46">
        <f t="shared" si="1104"/>
        <v>0</v>
      </c>
      <c r="Y359" s="348"/>
      <c r="Z359" s="349"/>
      <c r="AA359" s="349"/>
      <c r="AB359" s="350"/>
      <c r="AC359" s="347"/>
      <c r="AD359" s="46">
        <f t="shared" si="1105"/>
        <v>0</v>
      </c>
      <c r="AE359" s="349"/>
      <c r="AF359" s="349"/>
      <c r="AG359" s="349"/>
      <c r="AH359" s="351"/>
      <c r="AI359" s="347"/>
      <c r="AJ359" s="46">
        <f t="shared" si="1106"/>
        <v>0</v>
      </c>
      <c r="AK359" s="349"/>
      <c r="AL359" s="349"/>
      <c r="AM359" s="349"/>
      <c r="AN359" s="352"/>
      <c r="AO359" s="347"/>
      <c r="AP359" s="46">
        <f t="shared" si="1107"/>
        <v>0</v>
      </c>
      <c r="AQ359" s="349"/>
      <c r="AR359" s="349"/>
      <c r="AS359" s="349"/>
      <c r="AT359" s="351"/>
      <c r="AU359" s="347"/>
      <c r="AV359" s="46">
        <f t="shared" si="1108"/>
        <v>0</v>
      </c>
      <c r="AW359" s="348"/>
      <c r="AX359" s="349"/>
      <c r="AY359" s="349"/>
      <c r="AZ359" s="350"/>
      <c r="BA359" s="347"/>
      <c r="BB359" s="46">
        <f t="shared" si="1109"/>
        <v>0</v>
      </c>
      <c r="BC359" s="340"/>
      <c r="BD359" s="337"/>
      <c r="BE359" s="337"/>
      <c r="BF359" s="343"/>
      <c r="BG359" s="344"/>
      <c r="BH359" s="344"/>
      <c r="BI359" s="344"/>
      <c r="BJ359" s="367"/>
      <c r="BK359" s="367"/>
      <c r="BL359" s="367"/>
      <c r="BM359" s="367"/>
      <c r="BN359" s="367"/>
      <c r="BO359" s="367"/>
      <c r="BP359" s="367"/>
      <c r="BQ359" s="367"/>
      <c r="BR359" s="367"/>
      <c r="BS359" s="367"/>
      <c r="BT359" s="367"/>
      <c r="BU359" s="367"/>
      <c r="BV359" s="367"/>
      <c r="BW359" s="367"/>
      <c r="BX359" s="367"/>
      <c r="BY359" s="367"/>
      <c r="BZ359" s="367"/>
      <c r="CA359" s="367"/>
      <c r="CB359" s="367"/>
      <c r="CC359" s="382"/>
      <c r="CD359" s="382"/>
      <c r="CE359" s="382"/>
      <c r="CF359" s="382"/>
      <c r="CG359" s="382"/>
      <c r="CH359" s="382"/>
      <c r="CI359" s="382"/>
      <c r="CJ359" s="382"/>
      <c r="CK359" s="382"/>
      <c r="CL359" s="382"/>
      <c r="CM359" s="382"/>
      <c r="CN359" s="367"/>
      <c r="CO359" s="367"/>
      <c r="CP359" s="367"/>
      <c r="CQ359" s="367"/>
      <c r="CR359" s="367"/>
      <c r="CS359" s="367"/>
      <c r="CT359" s="367"/>
      <c r="CU359" s="367"/>
      <c r="CV359" s="367"/>
      <c r="CW359" s="367"/>
      <c r="CX359" s="367"/>
      <c r="CY359" s="367"/>
      <c r="CZ359" s="367"/>
      <c r="DA359" s="367"/>
      <c r="DB359" s="367"/>
      <c r="DC359" s="367"/>
      <c r="DD359" s="367"/>
      <c r="DE359" s="367"/>
      <c r="DF359" s="367"/>
      <c r="DG359" s="367"/>
      <c r="DH359" s="367"/>
      <c r="DI359" s="367"/>
      <c r="DJ359" s="367"/>
      <c r="DK359" s="367"/>
      <c r="DL359" s="367"/>
      <c r="DM359" s="367"/>
      <c r="DN359" s="367"/>
      <c r="DO359" s="367"/>
      <c r="DP359" s="367"/>
      <c r="DQ359" s="367"/>
      <c r="DR359" s="367"/>
      <c r="DS359" s="367"/>
      <c r="DT359" s="367"/>
      <c r="DU359" s="367"/>
      <c r="DV359" s="367"/>
      <c r="DW359" s="367"/>
      <c r="DX359" s="367"/>
      <c r="DY359" s="367"/>
      <c r="DZ359" s="367"/>
      <c r="EA359" s="367"/>
      <c r="EB359" s="367"/>
      <c r="EC359" s="367"/>
      <c r="ED359" s="367"/>
      <c r="EE359" s="367"/>
      <c r="EF359" s="367"/>
      <c r="EG359" s="367"/>
      <c r="EH359" s="367"/>
      <c r="EI359" s="367"/>
      <c r="EJ359" s="367"/>
      <c r="EK359" s="367"/>
      <c r="EL359" s="367"/>
      <c r="EM359" s="367"/>
      <c r="EN359" s="367"/>
      <c r="EO359" s="382"/>
      <c r="EP359" s="382"/>
      <c r="EQ359" s="367"/>
      <c r="ER359" s="367"/>
      <c r="ES359" s="354"/>
      <c r="ET359" s="354"/>
      <c r="EU359" s="367"/>
    </row>
    <row r="360" spans="1:151" outlineLevel="1">
      <c r="A360" s="353"/>
      <c r="B360" s="398"/>
      <c r="C360" s="75" t="str">
        <f t="shared" ref="C360" si="1192">IF(D360="","", IF(D361&lt;&gt;"",D361,$N$329))</f>
        <v/>
      </c>
      <c r="D360" s="355"/>
      <c r="E360" s="111" t="str">
        <f>F360</f>
        <v/>
      </c>
      <c r="F360" s="51" t="str">
        <f t="shared" ref="F360" si="1193">IF(G360 = "", "",IF(F361&lt;&gt; "",F361, $N$329))</f>
        <v/>
      </c>
      <c r="G360" s="340"/>
      <c r="H360" s="337"/>
      <c r="I360" s="337"/>
      <c r="J360" s="338"/>
      <c r="K360" s="111" t="str">
        <f>L360</f>
        <v/>
      </c>
      <c r="L360" s="51" t="str">
        <f t="shared" ref="L360" si="1194">IF(M360 = "", "",IF(L361&lt;&gt; "",L361, $N$329))</f>
        <v/>
      </c>
      <c r="M360" s="340"/>
      <c r="N360" s="337"/>
      <c r="O360" s="337"/>
      <c r="P360" s="338"/>
      <c r="Q360" s="111" t="str">
        <f>R360</f>
        <v/>
      </c>
      <c r="R360" s="51" t="str">
        <f t="shared" ref="R360" si="1195">IF(S360 = "", "",IF(R361&lt;&gt; "",R361, $N$329))</f>
        <v/>
      </c>
      <c r="S360" s="340"/>
      <c r="T360" s="337"/>
      <c r="U360" s="337"/>
      <c r="V360" s="338"/>
      <c r="W360" s="111" t="str">
        <f>X360</f>
        <v/>
      </c>
      <c r="X360" s="51" t="str">
        <f t="shared" ref="X360" si="1196">IF(Y360 = "", "",IF(X361&lt;&gt; "",X361, $N$329))</f>
        <v/>
      </c>
      <c r="Y360" s="340"/>
      <c r="Z360" s="337"/>
      <c r="AA360" s="337"/>
      <c r="AB360" s="338"/>
      <c r="AC360" s="111" t="str">
        <f>AD360</f>
        <v/>
      </c>
      <c r="AD360" s="51" t="str">
        <f t="shared" ref="AD360" si="1197">IF(AE360 = "", "",IF(AD361&lt;&gt; "",AD361, $N$329))</f>
        <v/>
      </c>
      <c r="AE360" s="340"/>
      <c r="AF360" s="337"/>
      <c r="AG360" s="337"/>
      <c r="AH360" s="341"/>
      <c r="AI360" s="111" t="str">
        <f>AJ360</f>
        <v/>
      </c>
      <c r="AJ360" s="51" t="str">
        <f t="shared" ref="AJ360" si="1198">IF(AK360 = "", "",IF(AJ361&lt;&gt; "",AJ361, $N$329))</f>
        <v/>
      </c>
      <c r="AK360" s="340"/>
      <c r="AL360" s="337"/>
      <c r="AM360" s="337"/>
      <c r="AN360" s="342"/>
      <c r="AO360" s="111" t="str">
        <f>AP360</f>
        <v/>
      </c>
      <c r="AP360" s="51" t="str">
        <f t="shared" ref="AP360" si="1199">IF(AQ360 = "", "",IF(AP361&lt;&gt; "",AP361, $N$329))</f>
        <v/>
      </c>
      <c r="AQ360" s="340"/>
      <c r="AR360" s="337"/>
      <c r="AS360" s="337"/>
      <c r="AT360" s="341"/>
      <c r="AU360" s="111" t="str">
        <f>AV360</f>
        <v/>
      </c>
      <c r="AV360" s="51" t="str">
        <f t="shared" ref="AV360" si="1200">IF(AW360 = "", "",IF(AV361&lt;&gt; "",AV361, $N$329))</f>
        <v/>
      </c>
      <c r="AW360" s="340"/>
      <c r="AX360" s="337"/>
      <c r="AY360" s="337"/>
      <c r="AZ360" s="338"/>
      <c r="BA360" s="111" t="str">
        <f>BB360</f>
        <v/>
      </c>
      <c r="BB360" s="51" t="str">
        <f t="shared" ref="BB360" si="1201">IF(BC360 = "", "",IF(BB361&lt;&gt; "",BB361, $N$329))</f>
        <v/>
      </c>
      <c r="BC360" s="357"/>
      <c r="BD360" s="358"/>
      <c r="BE360" s="358"/>
      <c r="BF360" s="359"/>
      <c r="BG360" s="344"/>
      <c r="BH360" s="344"/>
      <c r="BI360" s="344"/>
      <c r="BJ360" s="367"/>
      <c r="BK360" s="367"/>
      <c r="BL360" s="367"/>
      <c r="BM360" s="367"/>
      <c r="BN360" s="367"/>
      <c r="BO360" s="367"/>
      <c r="BP360" s="367"/>
      <c r="BQ360" s="367"/>
      <c r="BR360" s="367"/>
      <c r="BS360" s="367"/>
      <c r="BT360" s="367"/>
      <c r="BU360" s="367"/>
      <c r="BV360" s="367"/>
      <c r="BW360" s="367"/>
      <c r="BX360" s="367"/>
      <c r="BY360" s="367"/>
      <c r="BZ360" s="367"/>
      <c r="CA360" s="367"/>
      <c r="CB360" s="367"/>
      <c r="CC360" s="382"/>
      <c r="CD360" s="382"/>
      <c r="CE360" s="382"/>
      <c r="CF360" s="382"/>
      <c r="CG360" s="382"/>
      <c r="CH360" s="382"/>
      <c r="CI360" s="382"/>
      <c r="CJ360" s="382"/>
      <c r="CK360" s="382"/>
      <c r="CL360" s="382"/>
      <c r="CM360" s="382"/>
      <c r="CN360" s="367"/>
      <c r="CO360" s="367"/>
      <c r="CP360" s="367"/>
      <c r="CQ360" s="367"/>
      <c r="CR360" s="367"/>
      <c r="CS360" s="367"/>
      <c r="CT360" s="367"/>
      <c r="CU360" s="367"/>
      <c r="CV360" s="367"/>
      <c r="CW360" s="367"/>
      <c r="CX360" s="367"/>
      <c r="CY360" s="367"/>
      <c r="CZ360" s="367"/>
      <c r="DA360" s="367"/>
      <c r="DB360" s="367"/>
      <c r="DC360" s="367"/>
      <c r="DD360" s="367"/>
      <c r="DE360" s="367"/>
      <c r="DF360" s="367"/>
      <c r="DG360" s="367"/>
      <c r="DH360" s="367"/>
      <c r="DI360" s="367"/>
      <c r="DJ360" s="367"/>
      <c r="DK360" s="367"/>
      <c r="DL360" s="367"/>
      <c r="DM360" s="367"/>
      <c r="DN360" s="367"/>
      <c r="DO360" s="367"/>
      <c r="DP360" s="367"/>
      <c r="DQ360" s="367"/>
      <c r="DR360" s="367"/>
      <c r="DS360" s="367"/>
      <c r="DT360" s="367"/>
      <c r="DU360" s="367"/>
      <c r="DV360" s="367"/>
      <c r="DW360" s="367"/>
      <c r="DX360" s="367"/>
      <c r="DY360" s="367"/>
      <c r="DZ360" s="367"/>
      <c r="EA360" s="367"/>
      <c r="EB360" s="367"/>
      <c r="EC360" s="367"/>
      <c r="ED360" s="367"/>
      <c r="EE360" s="367"/>
      <c r="EF360" s="367"/>
      <c r="EG360" s="367"/>
      <c r="EH360" s="367"/>
      <c r="EI360" s="367"/>
      <c r="EJ360" s="367"/>
      <c r="EK360" s="367"/>
      <c r="EL360" s="367"/>
      <c r="EM360" s="367"/>
      <c r="EN360" s="367"/>
      <c r="EO360" s="382"/>
      <c r="EP360" s="382"/>
      <c r="EQ360" s="367"/>
      <c r="ER360" s="367"/>
      <c r="ES360" s="354"/>
      <c r="ET360" s="354"/>
      <c r="EU360" s="367"/>
    </row>
    <row r="361" spans="1:151" outlineLevel="1">
      <c r="A361" s="17">
        <f>IF(ISBLANK(D359),0,IF(CODE(D359)&gt;64,1,0))</f>
        <v>0</v>
      </c>
      <c r="B361" s="398"/>
      <c r="C361" s="360"/>
      <c r="D361" s="333"/>
      <c r="E361" s="361"/>
      <c r="F361" s="339"/>
      <c r="G361" s="340"/>
      <c r="H361" s="337"/>
      <c r="I361" s="337"/>
      <c r="J361" s="338"/>
      <c r="K361" s="361"/>
      <c r="L361" s="339"/>
      <c r="M361" s="340"/>
      <c r="N361" s="337"/>
      <c r="O361" s="337"/>
      <c r="P361" s="338"/>
      <c r="Q361" s="361"/>
      <c r="R361" s="339"/>
      <c r="S361" s="340"/>
      <c r="T361" s="337"/>
      <c r="U361" s="337"/>
      <c r="V361" s="338"/>
      <c r="W361" s="361"/>
      <c r="X361" s="339"/>
      <c r="Y361" s="340"/>
      <c r="Z361" s="337"/>
      <c r="AA361" s="337"/>
      <c r="AB361" s="338"/>
      <c r="AC361" s="361"/>
      <c r="AD361" s="339"/>
      <c r="AE361" s="340"/>
      <c r="AF361" s="337"/>
      <c r="AG361" s="337"/>
      <c r="AH361" s="341"/>
      <c r="AI361" s="361"/>
      <c r="AJ361" s="339"/>
      <c r="AK361" s="340"/>
      <c r="AL361" s="337"/>
      <c r="AM361" s="337"/>
      <c r="AN361" s="342"/>
      <c r="AO361" s="361"/>
      <c r="AP361" s="339"/>
      <c r="AQ361" s="340"/>
      <c r="AR361" s="337"/>
      <c r="AS361" s="337"/>
      <c r="AT361" s="341"/>
      <c r="AU361" s="361"/>
      <c r="AV361" s="339"/>
      <c r="AW361" s="340"/>
      <c r="AX361" s="337"/>
      <c r="AY361" s="337"/>
      <c r="AZ361" s="338"/>
      <c r="BA361" s="361"/>
      <c r="BB361" s="339"/>
      <c r="BC361" s="340"/>
      <c r="BD361" s="337"/>
      <c r="BE361" s="337"/>
      <c r="BF361" s="343"/>
      <c r="BG361" s="344"/>
      <c r="BH361" s="344"/>
      <c r="BI361" s="344"/>
      <c r="BJ361" s="367"/>
      <c r="BK361" s="367"/>
      <c r="BL361" s="367"/>
      <c r="BM361" s="367"/>
      <c r="BN361" s="367"/>
      <c r="BO361" s="367"/>
      <c r="BP361" s="367"/>
      <c r="BQ361" s="367"/>
      <c r="BR361" s="367"/>
      <c r="BS361" s="367"/>
      <c r="BT361" s="367"/>
      <c r="BU361" s="367"/>
      <c r="BV361" s="367"/>
      <c r="BW361" s="367"/>
      <c r="BX361" s="367"/>
      <c r="BY361" s="367"/>
      <c r="BZ361" s="367"/>
      <c r="CA361" s="367"/>
      <c r="CB361" s="367"/>
      <c r="CC361" s="382"/>
      <c r="CD361" s="382"/>
      <c r="CE361" s="382"/>
      <c r="CF361" s="382"/>
      <c r="CG361" s="382"/>
      <c r="CH361" s="382"/>
      <c r="CI361" s="382"/>
      <c r="CJ361" s="382"/>
      <c r="CK361" s="382"/>
      <c r="CL361" s="382"/>
      <c r="CM361" s="382"/>
      <c r="CN361" s="367"/>
      <c r="CO361" s="367"/>
      <c r="CP361" s="367"/>
      <c r="CQ361" s="367"/>
      <c r="CR361" s="367"/>
      <c r="CS361" s="367"/>
      <c r="CT361" s="367"/>
      <c r="CU361" s="367"/>
      <c r="CV361" s="367"/>
      <c r="CW361" s="367"/>
      <c r="CX361" s="367"/>
      <c r="CY361" s="367"/>
      <c r="CZ361" s="367"/>
      <c r="DA361" s="367"/>
      <c r="DB361" s="367"/>
      <c r="DC361" s="367"/>
      <c r="DD361" s="367"/>
      <c r="DE361" s="367"/>
      <c r="DF361" s="367"/>
      <c r="DG361" s="367"/>
      <c r="DH361" s="367"/>
      <c r="DI361" s="367"/>
      <c r="DJ361" s="367"/>
      <c r="DK361" s="367"/>
      <c r="DL361" s="367"/>
      <c r="DM361" s="367"/>
      <c r="DN361" s="367"/>
      <c r="DO361" s="367"/>
      <c r="DP361" s="367"/>
      <c r="DQ361" s="367"/>
      <c r="DR361" s="367"/>
      <c r="DS361" s="367"/>
      <c r="DT361" s="367"/>
      <c r="DU361" s="367"/>
      <c r="DV361" s="367"/>
      <c r="DW361" s="367"/>
      <c r="DX361" s="367"/>
      <c r="DY361" s="367"/>
      <c r="DZ361" s="367"/>
      <c r="EA361" s="367"/>
      <c r="EB361" s="367"/>
      <c r="EC361" s="367"/>
      <c r="ED361" s="367"/>
      <c r="EE361" s="367"/>
      <c r="EF361" s="367"/>
      <c r="EG361" s="367"/>
      <c r="EH361" s="367"/>
      <c r="EI361" s="367"/>
      <c r="EJ361" s="367"/>
      <c r="EK361" s="367"/>
      <c r="EL361" s="367"/>
      <c r="EM361" s="367"/>
      <c r="EN361" s="367"/>
      <c r="EO361" s="382"/>
      <c r="EP361" s="382"/>
      <c r="EQ361" s="367"/>
      <c r="ER361" s="367"/>
      <c r="ES361" s="354"/>
      <c r="ET361" s="354"/>
      <c r="EU361" s="367"/>
    </row>
    <row r="362" spans="1:151" outlineLevel="1">
      <c r="A362" s="17">
        <f>IF(ISBLANK(D360),0,IF(CODE(D360)&gt;64,1,0))</f>
        <v>0</v>
      </c>
      <c r="B362" s="18">
        <f t="shared" si="1120"/>
        <v>0</v>
      </c>
      <c r="C362" s="384"/>
      <c r="D362" s="19">
        <f t="shared" si="1121"/>
        <v>0</v>
      </c>
      <c r="E362" s="347"/>
      <c r="F362" s="46">
        <f t="shared" si="1101"/>
        <v>0</v>
      </c>
      <c r="G362" s="348"/>
      <c r="H362" s="349"/>
      <c r="I362" s="349"/>
      <c r="J362" s="350"/>
      <c r="K362" s="347"/>
      <c r="L362" s="46">
        <f t="shared" si="1102"/>
        <v>0</v>
      </c>
      <c r="M362" s="348"/>
      <c r="N362" s="349"/>
      <c r="O362" s="349"/>
      <c r="P362" s="350"/>
      <c r="Q362" s="347"/>
      <c r="R362" s="46">
        <f t="shared" si="1103"/>
        <v>0</v>
      </c>
      <c r="S362" s="348"/>
      <c r="T362" s="349"/>
      <c r="U362" s="349"/>
      <c r="V362" s="350"/>
      <c r="W362" s="347"/>
      <c r="X362" s="46">
        <f t="shared" si="1104"/>
        <v>0</v>
      </c>
      <c r="Y362" s="348"/>
      <c r="Z362" s="349"/>
      <c r="AA362" s="349"/>
      <c r="AB362" s="350"/>
      <c r="AC362" s="347"/>
      <c r="AD362" s="46">
        <f t="shared" si="1105"/>
        <v>0</v>
      </c>
      <c r="AE362" s="348"/>
      <c r="AF362" s="349"/>
      <c r="AG362" s="349"/>
      <c r="AH362" s="351"/>
      <c r="AI362" s="347"/>
      <c r="AJ362" s="46">
        <f t="shared" si="1106"/>
        <v>0</v>
      </c>
      <c r="AK362" s="348"/>
      <c r="AL362" s="349"/>
      <c r="AM362" s="349"/>
      <c r="AN362" s="352"/>
      <c r="AO362" s="347"/>
      <c r="AP362" s="46">
        <f t="shared" si="1107"/>
        <v>0</v>
      </c>
      <c r="AQ362" s="348"/>
      <c r="AR362" s="349"/>
      <c r="AS362" s="349"/>
      <c r="AT362" s="351"/>
      <c r="AU362" s="347"/>
      <c r="AV362" s="46">
        <f t="shared" si="1108"/>
        <v>0</v>
      </c>
      <c r="AW362" s="348"/>
      <c r="AX362" s="349"/>
      <c r="AY362" s="349"/>
      <c r="AZ362" s="350"/>
      <c r="BA362" s="347"/>
      <c r="BB362" s="46">
        <f t="shared" si="1109"/>
        <v>0</v>
      </c>
      <c r="BC362" s="340"/>
      <c r="BD362" s="337"/>
      <c r="BE362" s="337"/>
      <c r="BF362" s="343"/>
      <c r="BG362" s="344"/>
      <c r="BH362" s="344"/>
      <c r="BI362" s="344"/>
      <c r="BJ362" s="367"/>
      <c r="BK362" s="367"/>
      <c r="BL362" s="367"/>
      <c r="BM362" s="367"/>
      <c r="BN362" s="367"/>
      <c r="BO362" s="367"/>
      <c r="BP362" s="367"/>
      <c r="BQ362" s="367"/>
      <c r="BR362" s="367"/>
      <c r="BS362" s="367"/>
      <c r="BT362" s="367"/>
      <c r="BU362" s="367"/>
      <c r="BV362" s="367"/>
      <c r="BW362" s="367"/>
      <c r="BX362" s="367"/>
      <c r="BY362" s="367"/>
      <c r="BZ362" s="367"/>
      <c r="CA362" s="367"/>
      <c r="CB362" s="367"/>
      <c r="CC362" s="382"/>
      <c r="CD362" s="382"/>
      <c r="CE362" s="382"/>
      <c r="CF362" s="382"/>
      <c r="CG362" s="382"/>
      <c r="CH362" s="382"/>
      <c r="CI362" s="382"/>
      <c r="CJ362" s="382"/>
      <c r="CK362" s="382"/>
      <c r="CL362" s="382"/>
      <c r="CM362" s="382"/>
      <c r="CN362" s="367"/>
      <c r="CO362" s="367"/>
      <c r="CP362" s="367"/>
      <c r="CQ362" s="367"/>
      <c r="CR362" s="367"/>
      <c r="CS362" s="367"/>
      <c r="CT362" s="367"/>
      <c r="CU362" s="367"/>
      <c r="CV362" s="367"/>
      <c r="CW362" s="367"/>
      <c r="CX362" s="367"/>
      <c r="CY362" s="367"/>
      <c r="CZ362" s="367"/>
      <c r="DA362" s="367"/>
      <c r="DB362" s="367"/>
      <c r="DC362" s="367"/>
      <c r="DD362" s="367"/>
      <c r="DE362" s="367"/>
      <c r="DF362" s="367"/>
      <c r="DG362" s="367"/>
      <c r="DH362" s="367"/>
      <c r="DI362" s="367"/>
      <c r="DJ362" s="367"/>
      <c r="DK362" s="367"/>
      <c r="DL362" s="367"/>
      <c r="DM362" s="367"/>
      <c r="DN362" s="367"/>
      <c r="DO362" s="367"/>
      <c r="DP362" s="367"/>
      <c r="DQ362" s="367"/>
      <c r="DR362" s="367"/>
      <c r="DS362" s="367"/>
      <c r="DT362" s="367"/>
      <c r="DU362" s="367"/>
      <c r="DV362" s="367"/>
      <c r="DW362" s="367"/>
      <c r="DX362" s="367"/>
      <c r="DY362" s="367"/>
      <c r="DZ362" s="367"/>
      <c r="EA362" s="367"/>
      <c r="EB362" s="367"/>
      <c r="EC362" s="367"/>
      <c r="ED362" s="367"/>
      <c r="EE362" s="367"/>
      <c r="EF362" s="367"/>
      <c r="EG362" s="367"/>
      <c r="EH362" s="367"/>
      <c r="EI362" s="367"/>
      <c r="EJ362" s="367"/>
      <c r="EK362" s="367"/>
      <c r="EL362" s="367"/>
      <c r="EM362" s="367"/>
      <c r="EN362" s="367"/>
      <c r="EO362" s="382"/>
      <c r="EP362" s="382"/>
      <c r="EQ362" s="367"/>
      <c r="ER362" s="367"/>
      <c r="ES362" s="354"/>
      <c r="ET362" s="354"/>
      <c r="EU362" s="367"/>
    </row>
    <row r="363" spans="1:151" outlineLevel="1">
      <c r="A363" s="353"/>
      <c r="B363" s="398"/>
      <c r="C363" s="75" t="str">
        <f t="shared" ref="C363" si="1202">IF(D363="","", IF(D364&lt;&gt;"",D364,$N$329))</f>
        <v/>
      </c>
      <c r="D363" s="355"/>
      <c r="E363" s="111" t="str">
        <f>F363</f>
        <v/>
      </c>
      <c r="F363" s="51" t="str">
        <f t="shared" ref="F363" si="1203">IF(G363 = "", "",IF(F364&lt;&gt; "",F364, $N$329))</f>
        <v/>
      </c>
      <c r="G363" s="368"/>
      <c r="H363" s="337"/>
      <c r="I363" s="337"/>
      <c r="J363" s="338"/>
      <c r="K363" s="111" t="str">
        <f>L363</f>
        <v/>
      </c>
      <c r="L363" s="51" t="str">
        <f t="shared" ref="L363" si="1204">IF(M363 = "", "",IF(L364&lt;&gt; "",L364, $N$329))</f>
        <v/>
      </c>
      <c r="M363" s="340"/>
      <c r="N363" s="337"/>
      <c r="O363" s="337"/>
      <c r="P363" s="338"/>
      <c r="Q363" s="111" t="str">
        <f>R363</f>
        <v/>
      </c>
      <c r="R363" s="51" t="str">
        <f t="shared" ref="R363" si="1205">IF(S363 = "", "",IF(R364&lt;&gt; "",R364, $N$329))</f>
        <v/>
      </c>
      <c r="S363" s="340"/>
      <c r="T363" s="337"/>
      <c r="U363" s="337"/>
      <c r="V363" s="338"/>
      <c r="W363" s="111" t="str">
        <f>X363</f>
        <v/>
      </c>
      <c r="X363" s="51" t="str">
        <f t="shared" ref="X363" si="1206">IF(Y363 = "", "",IF(X364&lt;&gt; "",X364, $N$329))</f>
        <v/>
      </c>
      <c r="Y363" s="340"/>
      <c r="Z363" s="337"/>
      <c r="AA363" s="337"/>
      <c r="AB363" s="338"/>
      <c r="AC363" s="111" t="str">
        <f>AD363</f>
        <v/>
      </c>
      <c r="AD363" s="51" t="str">
        <f t="shared" ref="AD363" si="1207">IF(AE363 = "", "",IF(AD364&lt;&gt; "",AD364, $N$329))</f>
        <v/>
      </c>
      <c r="AE363" s="340"/>
      <c r="AF363" s="337"/>
      <c r="AG363" s="337"/>
      <c r="AH363" s="341"/>
      <c r="AI363" s="111" t="str">
        <f>AJ363</f>
        <v/>
      </c>
      <c r="AJ363" s="51" t="str">
        <f t="shared" ref="AJ363" si="1208">IF(AK363 = "", "",IF(AJ364&lt;&gt; "",AJ364, $N$329))</f>
        <v/>
      </c>
      <c r="AK363" s="340"/>
      <c r="AL363" s="337"/>
      <c r="AM363" s="337"/>
      <c r="AN363" s="342"/>
      <c r="AO363" s="111" t="str">
        <f>AP363</f>
        <v/>
      </c>
      <c r="AP363" s="51" t="str">
        <f t="shared" ref="AP363" si="1209">IF(AQ363 = "", "",IF(AP364&lt;&gt; "",AP364, $N$329))</f>
        <v/>
      </c>
      <c r="AQ363" s="340"/>
      <c r="AR363" s="337"/>
      <c r="AS363" s="337"/>
      <c r="AT363" s="341"/>
      <c r="AU363" s="111" t="str">
        <f>AV363</f>
        <v/>
      </c>
      <c r="AV363" s="51" t="str">
        <f t="shared" ref="AV363" si="1210">IF(AW363 = "", "",IF(AV364&lt;&gt; "",AV364, $N$329))</f>
        <v/>
      </c>
      <c r="AW363" s="340"/>
      <c r="AX363" s="337"/>
      <c r="AY363" s="337"/>
      <c r="AZ363" s="338"/>
      <c r="BA363" s="111" t="str">
        <f>BB363</f>
        <v/>
      </c>
      <c r="BB363" s="51" t="str">
        <f t="shared" ref="BB363" si="1211">IF(BC363 = "", "",IF(BB364&lt;&gt; "",BB364, $N$329))</f>
        <v/>
      </c>
      <c r="BC363" s="357"/>
      <c r="BD363" s="358"/>
      <c r="BE363" s="358"/>
      <c r="BF363" s="359"/>
      <c r="BG363" s="344"/>
      <c r="BH363" s="344"/>
      <c r="BI363" s="344"/>
      <c r="BJ363" s="367"/>
      <c r="BK363" s="367"/>
      <c r="BL363" s="367"/>
      <c r="BM363" s="367"/>
      <c r="BN363" s="367"/>
      <c r="BO363" s="367"/>
      <c r="BP363" s="367"/>
      <c r="BQ363" s="367"/>
      <c r="BR363" s="367"/>
      <c r="BS363" s="367"/>
      <c r="BT363" s="367"/>
      <c r="BU363" s="367"/>
      <c r="BV363" s="367"/>
      <c r="BW363" s="367"/>
      <c r="BX363" s="367"/>
      <c r="BY363" s="367"/>
      <c r="BZ363" s="367"/>
      <c r="CA363" s="367"/>
      <c r="CB363" s="367"/>
      <c r="CC363" s="382"/>
      <c r="CD363" s="382"/>
      <c r="CE363" s="382"/>
      <c r="CF363" s="382"/>
      <c r="CG363" s="382"/>
      <c r="CH363" s="382"/>
      <c r="CI363" s="382"/>
      <c r="CJ363" s="382"/>
      <c r="CK363" s="382"/>
      <c r="CL363" s="382"/>
      <c r="CM363" s="382"/>
      <c r="CN363" s="367"/>
      <c r="CO363" s="367"/>
      <c r="CP363" s="367"/>
      <c r="CQ363" s="367"/>
      <c r="CR363" s="367"/>
      <c r="CS363" s="367"/>
      <c r="CT363" s="367"/>
      <c r="CU363" s="367"/>
      <c r="CV363" s="367"/>
      <c r="CW363" s="367"/>
      <c r="CX363" s="367"/>
      <c r="CY363" s="367"/>
      <c r="CZ363" s="367"/>
      <c r="DA363" s="367"/>
      <c r="DB363" s="367"/>
      <c r="DC363" s="367"/>
      <c r="DD363" s="367"/>
      <c r="DE363" s="367"/>
      <c r="DF363" s="367"/>
      <c r="DG363" s="367"/>
      <c r="DH363" s="367"/>
      <c r="DI363" s="367"/>
      <c r="DJ363" s="367"/>
      <c r="DK363" s="367"/>
      <c r="DL363" s="367"/>
      <c r="DM363" s="367"/>
      <c r="DN363" s="367"/>
      <c r="DO363" s="367"/>
      <c r="DP363" s="367"/>
      <c r="DQ363" s="367"/>
      <c r="DR363" s="367"/>
      <c r="DS363" s="367"/>
      <c r="DT363" s="367"/>
      <c r="DU363" s="367"/>
      <c r="DV363" s="367"/>
      <c r="DW363" s="367"/>
      <c r="DX363" s="367"/>
      <c r="DY363" s="367"/>
      <c r="DZ363" s="367"/>
      <c r="EA363" s="367"/>
      <c r="EB363" s="367"/>
      <c r="EC363" s="367"/>
      <c r="ED363" s="367"/>
      <c r="EE363" s="367"/>
      <c r="EF363" s="367"/>
      <c r="EG363" s="367"/>
      <c r="EH363" s="367"/>
      <c r="EI363" s="367"/>
      <c r="EJ363" s="367"/>
      <c r="EK363" s="367"/>
      <c r="EL363" s="367"/>
      <c r="EM363" s="367"/>
      <c r="EN363" s="367"/>
      <c r="EO363" s="382"/>
      <c r="EP363" s="382"/>
      <c r="EQ363" s="367"/>
      <c r="ER363" s="367"/>
      <c r="ES363" s="354"/>
      <c r="ET363" s="354"/>
      <c r="EU363" s="367"/>
    </row>
    <row r="364" spans="1:151" outlineLevel="1">
      <c r="A364" s="17">
        <f>IF(ISBLANK(D362),0,IF(CODE(D362)&gt;64,1,0))</f>
        <v>0</v>
      </c>
      <c r="B364" s="398"/>
      <c r="C364" s="360"/>
      <c r="D364" s="333"/>
      <c r="E364" s="361"/>
      <c r="F364" s="339"/>
      <c r="G364" s="340"/>
      <c r="H364" s="337"/>
      <c r="I364" s="337"/>
      <c r="J364" s="338"/>
      <c r="K364" s="361"/>
      <c r="L364" s="339"/>
      <c r="M364" s="340"/>
      <c r="N364" s="337"/>
      <c r="O364" s="337"/>
      <c r="P364" s="338"/>
      <c r="Q364" s="361"/>
      <c r="R364" s="339"/>
      <c r="S364" s="340"/>
      <c r="T364" s="337"/>
      <c r="U364" s="337"/>
      <c r="V364" s="338"/>
      <c r="W364" s="361"/>
      <c r="X364" s="339"/>
      <c r="Y364" s="340"/>
      <c r="Z364" s="337"/>
      <c r="AA364" s="337"/>
      <c r="AB364" s="338"/>
      <c r="AC364" s="361"/>
      <c r="AD364" s="339"/>
      <c r="AE364" s="340"/>
      <c r="AF364" s="337"/>
      <c r="AG364" s="337"/>
      <c r="AH364" s="341"/>
      <c r="AI364" s="361"/>
      <c r="AJ364" s="339"/>
      <c r="AK364" s="340"/>
      <c r="AL364" s="337"/>
      <c r="AM364" s="337"/>
      <c r="AN364" s="342"/>
      <c r="AO364" s="361"/>
      <c r="AP364" s="339"/>
      <c r="AQ364" s="340"/>
      <c r="AR364" s="337"/>
      <c r="AS364" s="337"/>
      <c r="AT364" s="341"/>
      <c r="AU364" s="361"/>
      <c r="AV364" s="339"/>
      <c r="AW364" s="340"/>
      <c r="AX364" s="337"/>
      <c r="AY364" s="337"/>
      <c r="AZ364" s="338"/>
      <c r="BA364" s="361"/>
      <c r="BB364" s="339"/>
      <c r="BC364" s="340"/>
      <c r="BD364" s="337"/>
      <c r="BE364" s="337"/>
      <c r="BF364" s="343"/>
      <c r="BG364" s="344"/>
      <c r="BH364" s="344"/>
      <c r="BI364" s="344"/>
      <c r="BJ364" s="367"/>
      <c r="BK364" s="367"/>
      <c r="BL364" s="367"/>
      <c r="BM364" s="367"/>
      <c r="BN364" s="367"/>
      <c r="BO364" s="367"/>
      <c r="BP364" s="367"/>
      <c r="BQ364" s="367"/>
      <c r="BR364" s="367"/>
      <c r="BS364" s="367"/>
      <c r="BT364" s="367"/>
      <c r="BU364" s="367"/>
      <c r="BV364" s="367"/>
      <c r="BW364" s="367"/>
      <c r="BX364" s="367"/>
      <c r="BY364" s="367"/>
      <c r="BZ364" s="367"/>
      <c r="CA364" s="367"/>
      <c r="CB364" s="367"/>
      <c r="CC364" s="382"/>
      <c r="CD364" s="382"/>
      <c r="CE364" s="382"/>
      <c r="CF364" s="382"/>
      <c r="CG364" s="382"/>
      <c r="CH364" s="382"/>
      <c r="CI364" s="382"/>
      <c r="CJ364" s="382"/>
      <c r="CK364" s="382"/>
      <c r="CL364" s="382"/>
      <c r="CM364" s="382"/>
      <c r="CN364" s="367"/>
      <c r="CO364" s="367"/>
      <c r="CP364" s="367"/>
      <c r="CQ364" s="367"/>
      <c r="CR364" s="367"/>
      <c r="CS364" s="367"/>
      <c r="CT364" s="367"/>
      <c r="CU364" s="367"/>
      <c r="CV364" s="367"/>
      <c r="CW364" s="367"/>
      <c r="CX364" s="367"/>
      <c r="CY364" s="367"/>
      <c r="CZ364" s="367"/>
      <c r="DA364" s="367"/>
      <c r="DB364" s="367"/>
      <c r="DC364" s="367"/>
      <c r="DD364" s="367"/>
      <c r="DE364" s="367"/>
      <c r="DF364" s="367"/>
      <c r="DG364" s="367"/>
      <c r="DH364" s="367"/>
      <c r="DI364" s="367"/>
      <c r="DJ364" s="367"/>
      <c r="DK364" s="367"/>
      <c r="DL364" s="367"/>
      <c r="DM364" s="367"/>
      <c r="DN364" s="367"/>
      <c r="DO364" s="367"/>
      <c r="DP364" s="367"/>
      <c r="DQ364" s="367"/>
      <c r="DR364" s="367"/>
      <c r="DS364" s="367"/>
      <c r="DT364" s="367"/>
      <c r="DU364" s="367"/>
      <c r="DV364" s="367"/>
      <c r="DW364" s="367"/>
      <c r="DX364" s="367"/>
      <c r="DY364" s="367"/>
      <c r="DZ364" s="367"/>
      <c r="EA364" s="367"/>
      <c r="EB364" s="367"/>
      <c r="EC364" s="367"/>
      <c r="ED364" s="367"/>
      <c r="EE364" s="367"/>
      <c r="EF364" s="367"/>
      <c r="EG364" s="367"/>
      <c r="EH364" s="367"/>
      <c r="EI364" s="367"/>
      <c r="EJ364" s="367"/>
      <c r="EK364" s="367"/>
      <c r="EL364" s="367"/>
      <c r="EM364" s="367"/>
      <c r="EN364" s="367"/>
      <c r="EO364" s="382"/>
      <c r="EP364" s="382"/>
      <c r="EQ364" s="367"/>
      <c r="ER364" s="367"/>
      <c r="ES364" s="354"/>
      <c r="ET364" s="354"/>
      <c r="EU364" s="367"/>
    </row>
    <row r="365" spans="1:151" outlineLevel="1">
      <c r="A365" s="17">
        <f>IF(ISBLANK(D363),0,IF(CODE(D363)&gt;64,1,0))</f>
        <v>0</v>
      </c>
      <c r="B365" s="18">
        <f t="shared" si="1120"/>
        <v>0</v>
      </c>
      <c r="C365" s="384"/>
      <c r="D365" s="19">
        <f t="shared" si="1121"/>
        <v>0</v>
      </c>
      <c r="E365" s="347"/>
      <c r="F365" s="46">
        <f t="shared" si="1101"/>
        <v>0</v>
      </c>
      <c r="G365" s="348"/>
      <c r="H365" s="349"/>
      <c r="I365" s="349"/>
      <c r="J365" s="350"/>
      <c r="K365" s="347"/>
      <c r="L365" s="46">
        <f t="shared" si="1102"/>
        <v>0</v>
      </c>
      <c r="M365" s="348"/>
      <c r="N365" s="349"/>
      <c r="O365" s="349"/>
      <c r="P365" s="350"/>
      <c r="Q365" s="347"/>
      <c r="R365" s="46">
        <f t="shared" si="1103"/>
        <v>0</v>
      </c>
      <c r="S365" s="348"/>
      <c r="T365" s="349"/>
      <c r="U365" s="349"/>
      <c r="V365" s="350"/>
      <c r="W365" s="347"/>
      <c r="X365" s="46">
        <f t="shared" si="1104"/>
        <v>0</v>
      </c>
      <c r="Y365" s="348"/>
      <c r="Z365" s="349"/>
      <c r="AA365" s="349"/>
      <c r="AB365" s="350"/>
      <c r="AC365" s="347"/>
      <c r="AD365" s="46">
        <f t="shared" si="1105"/>
        <v>0</v>
      </c>
      <c r="AE365" s="348"/>
      <c r="AF365" s="349"/>
      <c r="AG365" s="349"/>
      <c r="AH365" s="351"/>
      <c r="AI365" s="347"/>
      <c r="AJ365" s="46">
        <f t="shared" si="1106"/>
        <v>0</v>
      </c>
      <c r="AK365" s="348"/>
      <c r="AL365" s="349"/>
      <c r="AM365" s="349"/>
      <c r="AN365" s="352"/>
      <c r="AO365" s="347"/>
      <c r="AP365" s="46">
        <f t="shared" si="1107"/>
        <v>0</v>
      </c>
      <c r="AQ365" s="348"/>
      <c r="AR365" s="349"/>
      <c r="AS365" s="349"/>
      <c r="AT365" s="351"/>
      <c r="AU365" s="347"/>
      <c r="AV365" s="46">
        <f t="shared" si="1108"/>
        <v>0</v>
      </c>
      <c r="AW365" s="348"/>
      <c r="AX365" s="349"/>
      <c r="AY365" s="349"/>
      <c r="AZ365" s="350"/>
      <c r="BA365" s="347"/>
      <c r="BB365" s="46">
        <f t="shared" si="1109"/>
        <v>0</v>
      </c>
      <c r="BC365" s="340"/>
      <c r="BD365" s="337"/>
      <c r="BE365" s="337"/>
      <c r="BF365" s="343"/>
      <c r="BG365" s="344"/>
      <c r="BH365" s="344"/>
      <c r="BI365" s="344"/>
      <c r="BJ365" s="367"/>
      <c r="BK365" s="367"/>
      <c r="BL365" s="367"/>
      <c r="BM365" s="367"/>
      <c r="BN365" s="367"/>
      <c r="BO365" s="367"/>
      <c r="BP365" s="367"/>
      <c r="BQ365" s="367"/>
      <c r="BR365" s="367"/>
      <c r="BS365" s="367"/>
      <c r="BT365" s="367"/>
      <c r="BU365" s="367"/>
      <c r="BV365" s="367"/>
      <c r="BW365" s="367"/>
      <c r="BX365" s="367"/>
      <c r="BY365" s="367"/>
      <c r="BZ365" s="367"/>
      <c r="CA365" s="367"/>
      <c r="CB365" s="367"/>
      <c r="CC365" s="382"/>
      <c r="CD365" s="382"/>
      <c r="CE365" s="382"/>
      <c r="CF365" s="382"/>
      <c r="CG365" s="382"/>
      <c r="CH365" s="382"/>
      <c r="CI365" s="382"/>
      <c r="CJ365" s="382"/>
      <c r="CK365" s="382"/>
      <c r="CL365" s="382"/>
      <c r="CM365" s="382"/>
      <c r="CN365" s="367"/>
      <c r="CO365" s="367"/>
      <c r="CP365" s="367"/>
      <c r="CQ365" s="367"/>
      <c r="CR365" s="367"/>
      <c r="CS365" s="367"/>
      <c r="CT365" s="367"/>
      <c r="CU365" s="367"/>
      <c r="CV365" s="367"/>
      <c r="CW365" s="367"/>
      <c r="CX365" s="367"/>
      <c r="CY365" s="367"/>
      <c r="CZ365" s="367"/>
      <c r="DA365" s="367"/>
      <c r="DB365" s="367"/>
      <c r="DC365" s="367"/>
      <c r="DD365" s="367"/>
      <c r="DE365" s="367"/>
      <c r="DF365" s="367"/>
      <c r="DG365" s="367"/>
      <c r="DH365" s="367"/>
      <c r="DI365" s="367"/>
      <c r="DJ365" s="367"/>
      <c r="DK365" s="367"/>
      <c r="DL365" s="367"/>
      <c r="DM365" s="367"/>
      <c r="DN365" s="367"/>
      <c r="DO365" s="367"/>
      <c r="DP365" s="367"/>
      <c r="DQ365" s="367"/>
      <c r="DR365" s="367"/>
      <c r="DS365" s="367"/>
      <c r="DT365" s="367"/>
      <c r="DU365" s="367"/>
      <c r="DV365" s="367"/>
      <c r="DW365" s="367"/>
      <c r="DX365" s="367"/>
      <c r="DY365" s="367"/>
      <c r="DZ365" s="367"/>
      <c r="EA365" s="367"/>
      <c r="EB365" s="367"/>
      <c r="EC365" s="367"/>
      <c r="ED365" s="367"/>
      <c r="EE365" s="367"/>
      <c r="EF365" s="367"/>
      <c r="EG365" s="367"/>
      <c r="EH365" s="367"/>
      <c r="EI365" s="367"/>
      <c r="EJ365" s="367"/>
      <c r="EK365" s="367"/>
      <c r="EL365" s="367"/>
      <c r="EM365" s="367"/>
      <c r="EN365" s="367"/>
      <c r="EO365" s="382"/>
      <c r="EP365" s="382"/>
      <c r="EQ365" s="367"/>
      <c r="ER365" s="367"/>
      <c r="ES365" s="354"/>
      <c r="ET365" s="354"/>
      <c r="EU365" s="367"/>
    </row>
    <row r="366" spans="1:151" outlineLevel="1">
      <c r="A366" s="20">
        <f>IF(ISBLANK(D364),0,IF(CODE(D364)&gt;64,1,0))</f>
        <v>0</v>
      </c>
      <c r="B366" s="398"/>
      <c r="C366" s="75" t="str">
        <f t="shared" ref="C366" si="1212">IF(D366="","", IF(D367&lt;&gt;"",D367,$N$329))</f>
        <v/>
      </c>
      <c r="D366" s="355"/>
      <c r="E366" s="111" t="str">
        <f>F366</f>
        <v/>
      </c>
      <c r="F366" s="51" t="str">
        <f t="shared" ref="F366" si="1213">IF(G366 = "", "",IF(F367&lt;&gt; "",F367, $N$329))</f>
        <v/>
      </c>
      <c r="G366" s="340"/>
      <c r="H366" s="337"/>
      <c r="I366" s="337"/>
      <c r="J366" s="338"/>
      <c r="K366" s="111" t="str">
        <f>L366</f>
        <v/>
      </c>
      <c r="L366" s="51" t="str">
        <f t="shared" ref="L366" si="1214">IF(M366 = "", "",IF(L367&lt;&gt; "",L367, $N$329))</f>
        <v/>
      </c>
      <c r="M366" s="340"/>
      <c r="N366" s="337"/>
      <c r="O366" s="337"/>
      <c r="P366" s="338"/>
      <c r="Q366" s="111" t="str">
        <f>R366</f>
        <v/>
      </c>
      <c r="R366" s="51" t="str">
        <f t="shared" ref="R366" si="1215">IF(S366 = "", "",IF(R367&lt;&gt; "",R367, $N$329))</f>
        <v/>
      </c>
      <c r="S366" s="340"/>
      <c r="T366" s="337"/>
      <c r="U366" s="337"/>
      <c r="V366" s="338"/>
      <c r="W366" s="111" t="str">
        <f>X366</f>
        <v/>
      </c>
      <c r="X366" s="51" t="str">
        <f t="shared" ref="X366" si="1216">IF(Y366 = "", "",IF(X367&lt;&gt; "",X367, $N$329))</f>
        <v/>
      </c>
      <c r="Y366" s="340"/>
      <c r="Z366" s="337"/>
      <c r="AA366" s="337"/>
      <c r="AB366" s="338"/>
      <c r="AC366" s="111" t="str">
        <f>AD366</f>
        <v/>
      </c>
      <c r="AD366" s="51" t="str">
        <f t="shared" ref="AD366" si="1217">IF(AE366 = "", "",IF(AD367&lt;&gt; "",AD367, $N$329))</f>
        <v/>
      </c>
      <c r="AE366" s="340"/>
      <c r="AF366" s="337"/>
      <c r="AG366" s="337"/>
      <c r="AH366" s="341"/>
      <c r="AI366" s="111" t="str">
        <f>AJ366</f>
        <v/>
      </c>
      <c r="AJ366" s="51" t="str">
        <f t="shared" ref="AJ366" si="1218">IF(AK366 = "", "",IF(AJ367&lt;&gt; "",AJ367, $N$329))</f>
        <v/>
      </c>
      <c r="AK366" s="340"/>
      <c r="AL366" s="337"/>
      <c r="AM366" s="337"/>
      <c r="AN366" s="342"/>
      <c r="AO366" s="111" t="str">
        <f>AP366</f>
        <v/>
      </c>
      <c r="AP366" s="51" t="str">
        <f t="shared" ref="AP366" si="1219">IF(AQ366 = "", "",IF(AP367&lt;&gt; "",AP367, $N$329))</f>
        <v/>
      </c>
      <c r="AQ366" s="340"/>
      <c r="AR366" s="337"/>
      <c r="AS366" s="337"/>
      <c r="AT366" s="341"/>
      <c r="AU366" s="111" t="str">
        <f>AV366</f>
        <v/>
      </c>
      <c r="AV366" s="51" t="str">
        <f t="shared" ref="AV366" si="1220">IF(AW366 = "", "",IF(AV367&lt;&gt; "",AV367, $N$329))</f>
        <v/>
      </c>
      <c r="AW366" s="340"/>
      <c r="AX366" s="337"/>
      <c r="AY366" s="337"/>
      <c r="AZ366" s="338"/>
      <c r="BA366" s="111" t="str">
        <f>BB366</f>
        <v/>
      </c>
      <c r="BB366" s="51" t="str">
        <f t="shared" ref="BB366" si="1221">IF(BC366 = "", "",IF(BB367&lt;&gt; "",BB367, $N$329))</f>
        <v/>
      </c>
      <c r="BC366" s="357"/>
      <c r="BD366" s="358"/>
      <c r="BE366" s="358"/>
      <c r="BF366" s="359"/>
      <c r="BG366" s="344"/>
      <c r="BH366" s="344"/>
      <c r="BI366" s="344"/>
      <c r="BJ366" s="367"/>
      <c r="BK366" s="367"/>
      <c r="BL366" s="367"/>
      <c r="BM366" s="367"/>
      <c r="BN366" s="367"/>
      <c r="BO366" s="367"/>
      <c r="BP366" s="367"/>
      <c r="BQ366" s="367"/>
      <c r="BR366" s="367"/>
      <c r="BS366" s="367"/>
      <c r="BT366" s="367"/>
      <c r="BU366" s="367"/>
      <c r="BV366" s="367"/>
      <c r="BW366" s="367"/>
      <c r="BX366" s="367"/>
      <c r="BY366" s="367"/>
      <c r="BZ366" s="367"/>
      <c r="CA366" s="367"/>
      <c r="CB366" s="367"/>
      <c r="CC366" s="382"/>
      <c r="CD366" s="382"/>
      <c r="CE366" s="382"/>
      <c r="CF366" s="382"/>
      <c r="CG366" s="382"/>
      <c r="CH366" s="382"/>
      <c r="CI366" s="382"/>
      <c r="CJ366" s="382"/>
      <c r="CK366" s="382"/>
      <c r="CL366" s="382"/>
      <c r="CM366" s="382"/>
      <c r="CN366" s="367"/>
      <c r="CO366" s="367"/>
      <c r="CP366" s="367"/>
      <c r="CQ366" s="367"/>
      <c r="CR366" s="367"/>
      <c r="CS366" s="367"/>
      <c r="CT366" s="367"/>
      <c r="CU366" s="367"/>
      <c r="CV366" s="367"/>
      <c r="CW366" s="367"/>
      <c r="CX366" s="367"/>
      <c r="CY366" s="367"/>
      <c r="CZ366" s="367"/>
      <c r="DA366" s="367"/>
      <c r="DB366" s="367"/>
      <c r="DC366" s="367"/>
      <c r="DD366" s="367"/>
      <c r="DE366" s="367"/>
      <c r="DF366" s="367"/>
      <c r="DG366" s="367"/>
      <c r="DH366" s="367"/>
      <c r="DI366" s="367"/>
      <c r="DJ366" s="367"/>
      <c r="DK366" s="367"/>
      <c r="DL366" s="367"/>
      <c r="DM366" s="367"/>
      <c r="DN366" s="367"/>
      <c r="DO366" s="367"/>
      <c r="DP366" s="367"/>
      <c r="DQ366" s="367"/>
      <c r="DR366" s="367"/>
      <c r="DS366" s="367"/>
      <c r="DT366" s="367"/>
      <c r="DU366" s="367"/>
      <c r="DV366" s="367"/>
      <c r="DW366" s="367"/>
      <c r="DX366" s="367"/>
      <c r="DY366" s="367"/>
      <c r="DZ366" s="367"/>
      <c r="EA366" s="367"/>
      <c r="EB366" s="367"/>
      <c r="EC366" s="367"/>
      <c r="ED366" s="367"/>
      <c r="EE366" s="367"/>
      <c r="EF366" s="367"/>
      <c r="EG366" s="367"/>
      <c r="EH366" s="367"/>
      <c r="EI366" s="367"/>
      <c r="EJ366" s="367"/>
      <c r="EK366" s="367"/>
      <c r="EL366" s="367"/>
      <c r="EM366" s="367"/>
      <c r="EN366" s="367"/>
      <c r="EO366" s="382"/>
      <c r="EP366" s="382"/>
      <c r="EQ366" s="367"/>
      <c r="ER366" s="367"/>
      <c r="ES366" s="354"/>
      <c r="ET366" s="354"/>
      <c r="EU366" s="367"/>
    </row>
    <row r="367" spans="1:151" outlineLevel="1">
      <c r="A367" s="17">
        <f>IF(ISBLANK(D365),0,IF(CODE(D365)&gt;64,1,0))</f>
        <v>0</v>
      </c>
      <c r="B367" s="398"/>
      <c r="C367" s="360"/>
      <c r="D367" s="333"/>
      <c r="E367" s="361"/>
      <c r="F367" s="339"/>
      <c r="G367" s="340"/>
      <c r="H367" s="337"/>
      <c r="I367" s="337"/>
      <c r="J367" s="338"/>
      <c r="K367" s="361"/>
      <c r="L367" s="339"/>
      <c r="M367" s="340"/>
      <c r="N367" s="337"/>
      <c r="O367" s="337"/>
      <c r="P367" s="338"/>
      <c r="Q367" s="361"/>
      <c r="R367" s="339"/>
      <c r="S367" s="340"/>
      <c r="T367" s="337"/>
      <c r="U367" s="337"/>
      <c r="V367" s="338"/>
      <c r="W367" s="361"/>
      <c r="X367" s="339"/>
      <c r="Y367" s="340"/>
      <c r="Z367" s="337"/>
      <c r="AA367" s="337"/>
      <c r="AB367" s="338"/>
      <c r="AC367" s="361"/>
      <c r="AD367" s="339"/>
      <c r="AE367" s="340"/>
      <c r="AF367" s="337"/>
      <c r="AG367" s="337"/>
      <c r="AH367" s="341"/>
      <c r="AI367" s="361"/>
      <c r="AJ367" s="339"/>
      <c r="AK367" s="340"/>
      <c r="AL367" s="337"/>
      <c r="AM367" s="337"/>
      <c r="AN367" s="342"/>
      <c r="AO367" s="361"/>
      <c r="AP367" s="339"/>
      <c r="AQ367" s="340"/>
      <c r="AR367" s="337"/>
      <c r="AS367" s="337"/>
      <c r="AT367" s="341"/>
      <c r="AU367" s="361"/>
      <c r="AV367" s="339"/>
      <c r="AW367" s="340"/>
      <c r="AX367" s="337"/>
      <c r="AY367" s="337"/>
      <c r="AZ367" s="338"/>
      <c r="BA367" s="361"/>
      <c r="BB367" s="339"/>
      <c r="BC367" s="340"/>
      <c r="BD367" s="337"/>
      <c r="BE367" s="337"/>
      <c r="BF367" s="343"/>
      <c r="BG367" s="344"/>
      <c r="BH367" s="344"/>
      <c r="BI367" s="344"/>
      <c r="BJ367" s="367"/>
      <c r="BK367" s="367"/>
      <c r="BL367" s="367"/>
      <c r="BM367" s="367"/>
      <c r="BN367" s="367"/>
      <c r="BO367" s="367"/>
      <c r="BP367" s="367"/>
      <c r="BQ367" s="367"/>
      <c r="BR367" s="367"/>
      <c r="BS367" s="367"/>
      <c r="BT367" s="367"/>
      <c r="BU367" s="367"/>
      <c r="BV367" s="367"/>
      <c r="BW367" s="367"/>
      <c r="BX367" s="367"/>
      <c r="BY367" s="367"/>
      <c r="BZ367" s="367"/>
      <c r="CA367" s="367"/>
      <c r="CB367" s="367"/>
      <c r="CC367" s="382"/>
      <c r="CD367" s="382"/>
      <c r="CE367" s="382"/>
      <c r="CF367" s="382"/>
      <c r="CG367" s="382"/>
      <c r="CH367" s="382"/>
      <c r="CI367" s="382"/>
      <c r="CJ367" s="382"/>
      <c r="CK367" s="382"/>
      <c r="CL367" s="382"/>
      <c r="CM367" s="382"/>
      <c r="CN367" s="367"/>
      <c r="CO367" s="367"/>
      <c r="CP367" s="367"/>
      <c r="CQ367" s="367"/>
      <c r="CR367" s="367"/>
      <c r="CS367" s="367"/>
      <c r="CT367" s="367"/>
      <c r="CU367" s="367"/>
      <c r="CV367" s="367"/>
      <c r="CW367" s="367"/>
      <c r="CX367" s="367"/>
      <c r="CY367" s="367"/>
      <c r="CZ367" s="367"/>
      <c r="DA367" s="367"/>
      <c r="DB367" s="367"/>
      <c r="DC367" s="367"/>
      <c r="DD367" s="367"/>
      <c r="DE367" s="367"/>
      <c r="DF367" s="367"/>
      <c r="DG367" s="367"/>
      <c r="DH367" s="367"/>
      <c r="DI367" s="367"/>
      <c r="DJ367" s="367"/>
      <c r="DK367" s="367"/>
      <c r="DL367" s="367"/>
      <c r="DM367" s="367"/>
      <c r="DN367" s="367"/>
      <c r="DO367" s="367"/>
      <c r="DP367" s="367"/>
      <c r="DQ367" s="367"/>
      <c r="DR367" s="367"/>
      <c r="DS367" s="367"/>
      <c r="DT367" s="367"/>
      <c r="DU367" s="367"/>
      <c r="DV367" s="367"/>
      <c r="DW367" s="367"/>
      <c r="DX367" s="367"/>
      <c r="DY367" s="367"/>
      <c r="DZ367" s="367"/>
      <c r="EA367" s="367"/>
      <c r="EB367" s="367"/>
      <c r="EC367" s="367"/>
      <c r="ED367" s="367"/>
      <c r="EE367" s="367"/>
      <c r="EF367" s="367"/>
      <c r="EG367" s="367"/>
      <c r="EH367" s="367"/>
      <c r="EI367" s="367"/>
      <c r="EJ367" s="367"/>
      <c r="EK367" s="367"/>
      <c r="EL367" s="367"/>
      <c r="EM367" s="367"/>
      <c r="EN367" s="367"/>
      <c r="EO367" s="382"/>
      <c r="EP367" s="382"/>
      <c r="EQ367" s="367"/>
      <c r="ER367" s="367"/>
      <c r="ES367" s="354"/>
      <c r="ET367" s="354"/>
      <c r="EU367" s="367"/>
    </row>
    <row r="368" spans="1:151" outlineLevel="1">
      <c r="A368" s="17">
        <f>IF(ISBLANK(D366),0,IF(CODE(D366)&gt;64,1,0))</f>
        <v>0</v>
      </c>
      <c r="B368" s="18">
        <f t="shared" si="1120"/>
        <v>0</v>
      </c>
      <c r="C368" s="384"/>
      <c r="D368" s="19">
        <f t="shared" si="1121"/>
        <v>0</v>
      </c>
      <c r="E368" s="347"/>
      <c r="F368" s="46">
        <f t="shared" si="1101"/>
        <v>0</v>
      </c>
      <c r="G368" s="375"/>
      <c r="H368" s="376"/>
      <c r="I368" s="376"/>
      <c r="J368" s="377"/>
      <c r="K368" s="347"/>
      <c r="L368" s="46">
        <f t="shared" si="1102"/>
        <v>0</v>
      </c>
      <c r="M368" s="375"/>
      <c r="N368" s="376"/>
      <c r="O368" s="376"/>
      <c r="P368" s="374"/>
      <c r="Q368" s="347"/>
      <c r="R368" s="46">
        <f t="shared" si="1103"/>
        <v>0</v>
      </c>
      <c r="S368" s="348"/>
      <c r="T368" s="349"/>
      <c r="U368" s="349"/>
      <c r="V368" s="350"/>
      <c r="W368" s="347"/>
      <c r="X368" s="46">
        <f t="shared" si="1104"/>
        <v>0</v>
      </c>
      <c r="Y368" s="348"/>
      <c r="Z368" s="349"/>
      <c r="AA368" s="349"/>
      <c r="AB368" s="350"/>
      <c r="AC368" s="347"/>
      <c r="AD368" s="46">
        <f t="shared" si="1105"/>
        <v>0</v>
      </c>
      <c r="AE368" s="348"/>
      <c r="AF368" s="349"/>
      <c r="AG368" s="349"/>
      <c r="AH368" s="351"/>
      <c r="AI368" s="347"/>
      <c r="AJ368" s="46">
        <f t="shared" si="1106"/>
        <v>0</v>
      </c>
      <c r="AK368" s="348"/>
      <c r="AL368" s="349"/>
      <c r="AM368" s="349"/>
      <c r="AN368" s="352"/>
      <c r="AO368" s="347"/>
      <c r="AP368" s="46">
        <f t="shared" si="1107"/>
        <v>0</v>
      </c>
      <c r="AQ368" s="348"/>
      <c r="AR368" s="349"/>
      <c r="AS368" s="349"/>
      <c r="AT368" s="351"/>
      <c r="AU368" s="347"/>
      <c r="AV368" s="46">
        <f t="shared" si="1108"/>
        <v>0</v>
      </c>
      <c r="AW368" s="348"/>
      <c r="AX368" s="349"/>
      <c r="AY368" s="349"/>
      <c r="AZ368" s="350"/>
      <c r="BA368" s="347"/>
      <c r="BB368" s="46">
        <f t="shared" si="1109"/>
        <v>0</v>
      </c>
      <c r="BC368" s="340"/>
      <c r="BD368" s="337"/>
      <c r="BE368" s="337"/>
      <c r="BF368" s="343"/>
      <c r="BG368" s="344"/>
      <c r="BH368" s="344"/>
      <c r="BI368" s="344"/>
      <c r="BJ368" s="367"/>
      <c r="BK368" s="367"/>
      <c r="BL368" s="367"/>
      <c r="BM368" s="367"/>
      <c r="BN368" s="367"/>
      <c r="BO368" s="367"/>
      <c r="BP368" s="367"/>
      <c r="BQ368" s="367"/>
      <c r="BR368" s="367"/>
      <c r="BS368" s="367"/>
      <c r="BT368" s="367"/>
      <c r="BU368" s="367"/>
      <c r="BV368" s="367"/>
      <c r="BW368" s="367"/>
      <c r="BX368" s="367"/>
      <c r="BY368" s="367"/>
      <c r="BZ368" s="367"/>
      <c r="CA368" s="367"/>
      <c r="CB368" s="367"/>
      <c r="CC368" s="382"/>
      <c r="CD368" s="382"/>
      <c r="CE368" s="382"/>
      <c r="CF368" s="382"/>
      <c r="CG368" s="382"/>
      <c r="CH368" s="382"/>
      <c r="CI368" s="382"/>
      <c r="CJ368" s="382"/>
      <c r="CK368" s="382"/>
      <c r="CL368" s="382"/>
      <c r="CM368" s="382"/>
      <c r="CN368" s="367"/>
      <c r="CO368" s="367"/>
      <c r="CP368" s="367"/>
      <c r="CQ368" s="367"/>
      <c r="CR368" s="367"/>
      <c r="CS368" s="367"/>
      <c r="CT368" s="367"/>
      <c r="CU368" s="367"/>
      <c r="CV368" s="367"/>
      <c r="CW368" s="367"/>
      <c r="CX368" s="367"/>
      <c r="CY368" s="367"/>
      <c r="CZ368" s="367"/>
      <c r="DA368" s="367"/>
      <c r="DB368" s="367"/>
      <c r="DC368" s="367"/>
      <c r="DD368" s="367"/>
      <c r="DE368" s="367"/>
      <c r="DF368" s="367"/>
      <c r="DG368" s="367"/>
      <c r="DH368" s="367"/>
      <c r="DI368" s="367"/>
      <c r="DJ368" s="367"/>
      <c r="DK368" s="367"/>
      <c r="DL368" s="367"/>
      <c r="DM368" s="367"/>
      <c r="DN368" s="367"/>
      <c r="DO368" s="367"/>
      <c r="DP368" s="367"/>
      <c r="DQ368" s="367"/>
      <c r="DR368" s="367"/>
      <c r="DS368" s="367"/>
      <c r="DT368" s="367"/>
      <c r="DU368" s="367"/>
      <c r="DV368" s="367"/>
      <c r="DW368" s="367"/>
      <c r="DX368" s="367"/>
      <c r="DY368" s="367"/>
      <c r="DZ368" s="367"/>
      <c r="EA368" s="367"/>
      <c r="EB368" s="367"/>
      <c r="EC368" s="367"/>
      <c r="ED368" s="367"/>
      <c r="EE368" s="367"/>
      <c r="EF368" s="367"/>
      <c r="EG368" s="367"/>
      <c r="EH368" s="367"/>
      <c r="EI368" s="367"/>
      <c r="EJ368" s="367"/>
      <c r="EK368" s="367"/>
      <c r="EL368" s="367"/>
      <c r="EM368" s="367"/>
      <c r="EN368" s="367"/>
      <c r="EO368" s="382"/>
      <c r="EP368" s="382"/>
      <c r="EQ368" s="367"/>
      <c r="ER368" s="367"/>
      <c r="ES368" s="354"/>
      <c r="ET368" s="354"/>
      <c r="EU368" s="367"/>
    </row>
    <row r="369" spans="1:151" outlineLevel="1">
      <c r="A369" s="353"/>
      <c r="B369" s="398"/>
      <c r="C369" s="75" t="str">
        <f t="shared" ref="C369" si="1222">IF(D369="","", IF(D370&lt;&gt;"",D370,$N$329))</f>
        <v/>
      </c>
      <c r="D369" s="355"/>
      <c r="E369" s="111" t="str">
        <f>F369</f>
        <v/>
      </c>
      <c r="F369" s="51" t="str">
        <f t="shared" ref="F369" si="1223">IF(G369 = "", "",IF(F370&lt;&gt; "",F370, $N$329))</f>
        <v/>
      </c>
      <c r="G369" s="357"/>
      <c r="H369" s="358"/>
      <c r="I369" s="358"/>
      <c r="J369" s="362"/>
      <c r="K369" s="111" t="str">
        <f>L369</f>
        <v/>
      </c>
      <c r="L369" s="51" t="str">
        <f t="shared" ref="L369" si="1224">IF(M369 = "", "",IF(L370&lt;&gt; "",L370, $N$329))</f>
        <v/>
      </c>
      <c r="M369" s="357"/>
      <c r="N369" s="358"/>
      <c r="O369" s="358"/>
      <c r="P369" s="359"/>
      <c r="Q369" s="111" t="str">
        <f>R369</f>
        <v/>
      </c>
      <c r="R369" s="51" t="str">
        <f t="shared" ref="R369" si="1225">IF(S369 = "", "",IF(R370&lt;&gt; "",R370, $N$329))</f>
        <v/>
      </c>
      <c r="S369" s="357"/>
      <c r="T369" s="358"/>
      <c r="U369" s="358"/>
      <c r="V369" s="362"/>
      <c r="W369" s="111" t="str">
        <f>X369</f>
        <v/>
      </c>
      <c r="X369" s="51" t="str">
        <f t="shared" ref="X369" si="1226">IF(Y369 = "", "",IF(X370&lt;&gt; "",X370, $N$329))</f>
        <v/>
      </c>
      <c r="Y369" s="357"/>
      <c r="Z369" s="358"/>
      <c r="AA369" s="358"/>
      <c r="AB369" s="362"/>
      <c r="AC369" s="111" t="str">
        <f>AD369</f>
        <v/>
      </c>
      <c r="AD369" s="51" t="str">
        <f t="shared" ref="AD369" si="1227">IF(AE369 = "", "",IF(AD370&lt;&gt; "",AD370, $N$329))</f>
        <v/>
      </c>
      <c r="AE369" s="357"/>
      <c r="AF369" s="358"/>
      <c r="AG369" s="358"/>
      <c r="AH369" s="370"/>
      <c r="AI369" s="111" t="str">
        <f>AJ369</f>
        <v/>
      </c>
      <c r="AJ369" s="51" t="str">
        <f t="shared" ref="AJ369" si="1228">IF(AK369 = "", "",IF(AJ370&lt;&gt; "",AJ370, $N$329))</f>
        <v/>
      </c>
      <c r="AK369" s="357"/>
      <c r="AL369" s="358"/>
      <c r="AM369" s="358"/>
      <c r="AN369" s="371"/>
      <c r="AO369" s="111" t="str">
        <f>AP369</f>
        <v/>
      </c>
      <c r="AP369" s="51" t="str">
        <f t="shared" ref="AP369" si="1229">IF(AQ369 = "", "",IF(AP370&lt;&gt; "",AP370, $N$329))</f>
        <v/>
      </c>
      <c r="AQ369" s="357"/>
      <c r="AR369" s="358"/>
      <c r="AS369" s="358"/>
      <c r="AT369" s="370"/>
      <c r="AU369" s="111" t="str">
        <f>AV369</f>
        <v/>
      </c>
      <c r="AV369" s="51" t="str">
        <f t="shared" ref="AV369" si="1230">IF(AW369 = "", "",IF(AV370&lt;&gt; "",AV370, $N$329))</f>
        <v/>
      </c>
      <c r="AW369" s="357"/>
      <c r="AX369" s="358"/>
      <c r="AY369" s="358"/>
      <c r="AZ369" s="362"/>
      <c r="BA369" s="111" t="str">
        <f>BB369</f>
        <v/>
      </c>
      <c r="BB369" s="51" t="str">
        <f t="shared" ref="BB369" si="1231">IF(BC369 = "", "",IF(BB370&lt;&gt; "",BB370, $N$329))</f>
        <v/>
      </c>
      <c r="BC369" s="357"/>
      <c r="BD369" s="358"/>
      <c r="BE369" s="358"/>
      <c r="BF369" s="359"/>
      <c r="BG369" s="344"/>
      <c r="BH369" s="344"/>
      <c r="BI369" s="344"/>
      <c r="BJ369" s="367"/>
      <c r="BK369" s="367"/>
      <c r="BL369" s="367"/>
      <c r="BM369" s="367"/>
      <c r="BN369" s="367"/>
      <c r="BO369" s="367"/>
      <c r="BP369" s="367"/>
      <c r="BQ369" s="367"/>
      <c r="BR369" s="367"/>
      <c r="BS369" s="367"/>
      <c r="BT369" s="367"/>
      <c r="BU369" s="367"/>
      <c r="BV369" s="367"/>
      <c r="BW369" s="367"/>
      <c r="BX369" s="367"/>
      <c r="BY369" s="367"/>
      <c r="BZ369" s="367"/>
      <c r="CA369" s="367"/>
      <c r="CB369" s="367"/>
      <c r="CC369" s="382"/>
      <c r="CD369" s="382"/>
      <c r="CE369" s="382"/>
      <c r="CF369" s="382"/>
      <c r="CG369" s="382"/>
      <c r="CH369" s="382"/>
      <c r="CI369" s="382"/>
      <c r="CJ369" s="382"/>
      <c r="CK369" s="382"/>
      <c r="CL369" s="382"/>
      <c r="CM369" s="382"/>
      <c r="CN369" s="367"/>
      <c r="CO369" s="367"/>
      <c r="CP369" s="367"/>
      <c r="CQ369" s="367"/>
      <c r="CR369" s="367"/>
      <c r="CS369" s="367"/>
      <c r="CT369" s="367"/>
      <c r="CU369" s="367"/>
      <c r="CV369" s="367"/>
      <c r="CW369" s="367"/>
      <c r="CX369" s="367"/>
      <c r="CY369" s="367"/>
      <c r="CZ369" s="367"/>
      <c r="DA369" s="367"/>
      <c r="DB369" s="367"/>
      <c r="DC369" s="367"/>
      <c r="DD369" s="367"/>
      <c r="DE369" s="367"/>
      <c r="DF369" s="367"/>
      <c r="DG369" s="367"/>
      <c r="DH369" s="367"/>
      <c r="DI369" s="367"/>
      <c r="DJ369" s="367"/>
      <c r="DK369" s="367"/>
      <c r="DL369" s="367"/>
      <c r="DM369" s="367"/>
      <c r="DN369" s="367"/>
      <c r="DO369" s="367"/>
      <c r="DP369" s="367"/>
      <c r="DQ369" s="367"/>
      <c r="DR369" s="367"/>
      <c r="DS369" s="367"/>
      <c r="DT369" s="367"/>
      <c r="DU369" s="367"/>
      <c r="DV369" s="367"/>
      <c r="DW369" s="367"/>
      <c r="DX369" s="367"/>
      <c r="DY369" s="367"/>
      <c r="DZ369" s="367"/>
      <c r="EA369" s="367"/>
      <c r="EB369" s="367"/>
      <c r="EC369" s="367"/>
      <c r="ED369" s="367"/>
      <c r="EE369" s="367"/>
      <c r="EF369" s="367"/>
      <c r="EG369" s="367"/>
      <c r="EH369" s="367"/>
      <c r="EI369" s="367"/>
      <c r="EJ369" s="367"/>
      <c r="EK369" s="367"/>
      <c r="EL369" s="367"/>
      <c r="EM369" s="367"/>
      <c r="EN369" s="367"/>
      <c r="EO369" s="382"/>
      <c r="EP369" s="382"/>
      <c r="EQ369" s="367"/>
      <c r="ER369" s="367"/>
      <c r="ES369" s="354"/>
      <c r="ET369" s="354"/>
      <c r="EU369" s="367"/>
    </row>
    <row r="370" spans="1:151" outlineLevel="1">
      <c r="A370" s="17">
        <f>IF(ISBLANK(D368),0,IF(CODE(D368)&gt;64,1,0))</f>
        <v>0</v>
      </c>
      <c r="B370" s="398"/>
      <c r="C370" s="360"/>
      <c r="D370" s="333"/>
      <c r="E370" s="361"/>
      <c r="F370" s="339"/>
      <c r="G370" s="340"/>
      <c r="H370" s="337"/>
      <c r="I370" s="337"/>
      <c r="J370" s="338"/>
      <c r="K370" s="361"/>
      <c r="L370" s="339"/>
      <c r="M370" s="340"/>
      <c r="N370" s="337"/>
      <c r="O370" s="337"/>
      <c r="P370" s="338"/>
      <c r="Q370" s="361"/>
      <c r="R370" s="339"/>
      <c r="S370" s="340"/>
      <c r="T370" s="337"/>
      <c r="U370" s="337"/>
      <c r="V370" s="338"/>
      <c r="W370" s="361"/>
      <c r="X370" s="339"/>
      <c r="Y370" s="340"/>
      <c r="Z370" s="337"/>
      <c r="AA370" s="337"/>
      <c r="AB370" s="338"/>
      <c r="AC370" s="361"/>
      <c r="AD370" s="339"/>
      <c r="AE370" s="340"/>
      <c r="AF370" s="337"/>
      <c r="AG370" s="337"/>
      <c r="AH370" s="341"/>
      <c r="AI370" s="361"/>
      <c r="AJ370" s="339"/>
      <c r="AK370" s="340"/>
      <c r="AL370" s="337"/>
      <c r="AM370" s="337"/>
      <c r="AN370" s="342"/>
      <c r="AO370" s="361"/>
      <c r="AP370" s="339"/>
      <c r="AQ370" s="340"/>
      <c r="AR370" s="337"/>
      <c r="AS370" s="337"/>
      <c r="AT370" s="341"/>
      <c r="AU370" s="361"/>
      <c r="AV370" s="339"/>
      <c r="AW370" s="340"/>
      <c r="AX370" s="337"/>
      <c r="AY370" s="337"/>
      <c r="AZ370" s="338"/>
      <c r="BA370" s="361"/>
      <c r="BB370" s="339"/>
      <c r="BC370" s="340"/>
      <c r="BD370" s="337"/>
      <c r="BE370" s="337"/>
      <c r="BF370" s="343"/>
      <c r="BG370" s="344"/>
      <c r="BH370" s="344"/>
      <c r="BI370" s="344"/>
      <c r="BJ370" s="367"/>
      <c r="BK370" s="367"/>
      <c r="BL370" s="367"/>
      <c r="BM370" s="367"/>
      <c r="BN370" s="367"/>
      <c r="BO370" s="367"/>
      <c r="BP370" s="367"/>
      <c r="BQ370" s="367"/>
      <c r="BR370" s="367"/>
      <c r="BS370" s="367"/>
      <c r="BT370" s="367"/>
      <c r="BU370" s="367"/>
      <c r="BV370" s="367"/>
      <c r="BW370" s="367"/>
      <c r="BX370" s="367"/>
      <c r="BY370" s="367"/>
      <c r="BZ370" s="367"/>
      <c r="CA370" s="367"/>
      <c r="CB370" s="367"/>
      <c r="CC370" s="382"/>
      <c r="CD370" s="382"/>
      <c r="CE370" s="382"/>
      <c r="CF370" s="382"/>
      <c r="CG370" s="382"/>
      <c r="CH370" s="382"/>
      <c r="CI370" s="382"/>
      <c r="CJ370" s="382"/>
      <c r="CK370" s="382"/>
      <c r="CL370" s="382"/>
      <c r="CM370" s="382"/>
      <c r="CN370" s="367"/>
      <c r="CO370" s="367"/>
      <c r="CP370" s="367"/>
      <c r="CQ370" s="367"/>
      <c r="CR370" s="367"/>
      <c r="CS370" s="367"/>
      <c r="CT370" s="367"/>
      <c r="CU370" s="367"/>
      <c r="CV370" s="367"/>
      <c r="CW370" s="367"/>
      <c r="CX370" s="367"/>
      <c r="CY370" s="367"/>
      <c r="CZ370" s="367"/>
      <c r="DA370" s="367"/>
      <c r="DB370" s="367"/>
      <c r="DC370" s="367"/>
      <c r="DD370" s="367"/>
      <c r="DE370" s="367"/>
      <c r="DF370" s="367"/>
      <c r="DG370" s="367"/>
      <c r="DH370" s="367"/>
      <c r="DI370" s="367"/>
      <c r="DJ370" s="367"/>
      <c r="DK370" s="367"/>
      <c r="DL370" s="367"/>
      <c r="DM370" s="367"/>
      <c r="DN370" s="367"/>
      <c r="DO370" s="367"/>
      <c r="DP370" s="367"/>
      <c r="DQ370" s="367"/>
      <c r="DR370" s="367"/>
      <c r="DS370" s="367"/>
      <c r="DT370" s="367"/>
      <c r="DU370" s="367"/>
      <c r="DV370" s="367"/>
      <c r="DW370" s="367"/>
      <c r="DX370" s="367"/>
      <c r="DY370" s="367"/>
      <c r="DZ370" s="367"/>
      <c r="EA370" s="367"/>
      <c r="EB370" s="367"/>
      <c r="EC370" s="367"/>
      <c r="ED370" s="367"/>
      <c r="EE370" s="367"/>
      <c r="EF370" s="367"/>
      <c r="EG370" s="367"/>
      <c r="EH370" s="367"/>
      <c r="EI370" s="367"/>
      <c r="EJ370" s="367"/>
      <c r="EK370" s="367"/>
      <c r="EL370" s="367"/>
      <c r="EM370" s="367"/>
      <c r="EN370" s="367"/>
      <c r="EO370" s="382"/>
      <c r="EP370" s="382"/>
      <c r="EQ370" s="367"/>
      <c r="ER370" s="367"/>
      <c r="ES370" s="354"/>
      <c r="ET370" s="354"/>
      <c r="EU370" s="367"/>
    </row>
    <row r="371" spans="1:151" outlineLevel="1">
      <c r="A371" s="17">
        <f>IF(ISBLANK(D369),0,IF(CODE(D369)&gt;64,1,0))</f>
        <v>0</v>
      </c>
      <c r="B371" s="18">
        <f t="shared" si="1120"/>
        <v>0</v>
      </c>
      <c r="C371" s="384"/>
      <c r="D371" s="19">
        <f t="shared" si="1121"/>
        <v>0</v>
      </c>
      <c r="E371" s="347"/>
      <c r="F371" s="46">
        <f t="shared" si="1101"/>
        <v>0</v>
      </c>
      <c r="G371" s="405"/>
      <c r="H371" s="403"/>
      <c r="I371" s="403"/>
      <c r="J371" s="409"/>
      <c r="K371" s="347"/>
      <c r="L371" s="46">
        <f t="shared" si="1102"/>
        <v>0</v>
      </c>
      <c r="M371" s="406"/>
      <c r="N371" s="403"/>
      <c r="O371" s="403"/>
      <c r="P371" s="374"/>
      <c r="Q371" s="347"/>
      <c r="R371" s="46">
        <f t="shared" si="1103"/>
        <v>0</v>
      </c>
      <c r="S371" s="348"/>
      <c r="T371" s="349"/>
      <c r="U371" s="349"/>
      <c r="V371" s="350"/>
      <c r="W371" s="347"/>
      <c r="X371" s="46">
        <f t="shared" si="1104"/>
        <v>0</v>
      </c>
      <c r="Y371" s="348"/>
      <c r="Z371" s="349"/>
      <c r="AA371" s="349"/>
      <c r="AB371" s="350"/>
      <c r="AC371" s="347"/>
      <c r="AD371" s="46">
        <f t="shared" si="1105"/>
        <v>0</v>
      </c>
      <c r="AE371" s="348"/>
      <c r="AF371" s="349"/>
      <c r="AG371" s="349"/>
      <c r="AH371" s="351"/>
      <c r="AI371" s="347"/>
      <c r="AJ371" s="46">
        <f t="shared" si="1106"/>
        <v>0</v>
      </c>
      <c r="AK371" s="348"/>
      <c r="AL371" s="349"/>
      <c r="AM371" s="349"/>
      <c r="AN371" s="352"/>
      <c r="AO371" s="347"/>
      <c r="AP371" s="46">
        <f t="shared" si="1107"/>
        <v>0</v>
      </c>
      <c r="AQ371" s="348"/>
      <c r="AR371" s="349"/>
      <c r="AS371" s="349"/>
      <c r="AT371" s="351"/>
      <c r="AU371" s="347"/>
      <c r="AV371" s="46">
        <f t="shared" si="1108"/>
        <v>0</v>
      </c>
      <c r="AW371" s="348"/>
      <c r="AX371" s="349"/>
      <c r="AY371" s="349"/>
      <c r="AZ371" s="350"/>
      <c r="BA371" s="347"/>
      <c r="BB371" s="46">
        <f t="shared" si="1109"/>
        <v>0</v>
      </c>
      <c r="BC371" s="410"/>
      <c r="BD371" s="373"/>
      <c r="BE371" s="373"/>
      <c r="BF371" s="374"/>
      <c r="BG371" s="344"/>
      <c r="BH371" s="344"/>
      <c r="BI371" s="344"/>
      <c r="BJ371" s="367"/>
      <c r="BK371" s="367"/>
      <c r="BL371" s="367"/>
      <c r="BM371" s="367"/>
      <c r="BN371" s="367"/>
      <c r="BO371" s="367"/>
      <c r="BP371" s="367"/>
      <c r="BQ371" s="367"/>
      <c r="BR371" s="367"/>
      <c r="BS371" s="367"/>
      <c r="BT371" s="367"/>
      <c r="BU371" s="367"/>
      <c r="BV371" s="367"/>
      <c r="BW371" s="367"/>
      <c r="BX371" s="367"/>
      <c r="BY371" s="367"/>
      <c r="BZ371" s="367"/>
      <c r="CA371" s="367"/>
      <c r="CB371" s="367"/>
      <c r="CC371" s="382"/>
      <c r="CD371" s="382"/>
      <c r="CE371" s="382"/>
      <c r="CF371" s="382"/>
      <c r="CG371" s="382"/>
      <c r="CH371" s="382"/>
      <c r="CI371" s="382"/>
      <c r="CJ371" s="382"/>
      <c r="CK371" s="382"/>
      <c r="CL371" s="382"/>
      <c r="CM371" s="382"/>
      <c r="CN371" s="367"/>
      <c r="CO371" s="367"/>
      <c r="CP371" s="367"/>
      <c r="CQ371" s="367"/>
      <c r="CR371" s="367"/>
      <c r="CS371" s="367"/>
      <c r="CT371" s="367"/>
      <c r="CU371" s="367"/>
      <c r="CV371" s="367"/>
      <c r="CW371" s="367"/>
      <c r="CX371" s="367"/>
      <c r="CY371" s="367"/>
      <c r="CZ371" s="367"/>
      <c r="DA371" s="367"/>
      <c r="DB371" s="367"/>
      <c r="DC371" s="367"/>
      <c r="DD371" s="367"/>
      <c r="DE371" s="367"/>
      <c r="DF371" s="367"/>
      <c r="DG371" s="367"/>
      <c r="DH371" s="367"/>
      <c r="DI371" s="367"/>
      <c r="DJ371" s="367"/>
      <c r="DK371" s="367"/>
      <c r="DL371" s="367"/>
      <c r="DM371" s="367"/>
      <c r="DN371" s="367"/>
      <c r="DO371" s="367"/>
      <c r="DP371" s="367"/>
      <c r="DQ371" s="367"/>
      <c r="DR371" s="367"/>
      <c r="DS371" s="367"/>
      <c r="DT371" s="367"/>
      <c r="DU371" s="367"/>
      <c r="DV371" s="367"/>
      <c r="DW371" s="367"/>
      <c r="DX371" s="367"/>
      <c r="DY371" s="367"/>
      <c r="DZ371" s="367"/>
      <c r="EA371" s="367"/>
      <c r="EB371" s="367"/>
      <c r="EC371" s="367"/>
      <c r="ED371" s="367"/>
      <c r="EE371" s="367"/>
      <c r="EF371" s="367"/>
      <c r="EG371" s="367"/>
      <c r="EH371" s="367"/>
      <c r="EI371" s="367"/>
      <c r="EJ371" s="367"/>
      <c r="EK371" s="367"/>
      <c r="EL371" s="367"/>
      <c r="EM371" s="367"/>
      <c r="EN371" s="367"/>
      <c r="EO371" s="382"/>
      <c r="EP371" s="382"/>
      <c r="EQ371" s="367"/>
      <c r="ER371" s="367"/>
      <c r="ES371" s="354"/>
      <c r="ET371" s="354"/>
      <c r="EU371" s="367"/>
    </row>
    <row r="372" spans="1:151" outlineLevel="1">
      <c r="A372" s="353"/>
      <c r="B372" s="398"/>
      <c r="C372" s="75" t="str">
        <f t="shared" ref="C372" si="1232">IF(D372="","", IF(D373&lt;&gt;"",D373,$N$329))</f>
        <v/>
      </c>
      <c r="D372" s="355"/>
      <c r="E372" s="111" t="str">
        <f>F372</f>
        <v/>
      </c>
      <c r="F372" s="51" t="str">
        <f t="shared" ref="F372" si="1233">IF(G372 = "", "",IF(F373&lt;&gt; "",F373, $N$329))</f>
        <v/>
      </c>
      <c r="G372" s="375"/>
      <c r="H372" s="376"/>
      <c r="I372" s="376"/>
      <c r="J372" s="377"/>
      <c r="K372" s="111" t="str">
        <f>L372</f>
        <v/>
      </c>
      <c r="L372" s="51" t="str">
        <f t="shared" ref="L372" si="1234">IF(M372 = "", "",IF(L373&lt;&gt; "",L373, $N$329))</f>
        <v/>
      </c>
      <c r="M372" s="375"/>
      <c r="N372" s="376"/>
      <c r="O372" s="376"/>
      <c r="P372" s="377"/>
      <c r="Q372" s="111" t="str">
        <f>R372</f>
        <v/>
      </c>
      <c r="R372" s="51" t="str">
        <f t="shared" ref="R372" si="1235">IF(S372 = "", "",IF(R373&lt;&gt; "",R373, $N$329))</f>
        <v/>
      </c>
      <c r="S372" s="375"/>
      <c r="T372" s="376"/>
      <c r="U372" s="376"/>
      <c r="V372" s="377"/>
      <c r="W372" s="111" t="str">
        <f>X372</f>
        <v/>
      </c>
      <c r="X372" s="51" t="str">
        <f t="shared" ref="X372" si="1236">IF(Y372 = "", "",IF(X373&lt;&gt; "",X373, $N$329))</f>
        <v/>
      </c>
      <c r="Y372" s="375"/>
      <c r="Z372" s="376"/>
      <c r="AA372" s="376"/>
      <c r="AB372" s="377"/>
      <c r="AC372" s="111" t="str">
        <f>AD372</f>
        <v/>
      </c>
      <c r="AD372" s="51" t="str">
        <f t="shared" ref="AD372" si="1237">IF(AE372 = "", "",IF(AD373&lt;&gt; "",AD373, $N$329))</f>
        <v/>
      </c>
      <c r="AE372" s="375"/>
      <c r="AF372" s="376"/>
      <c r="AG372" s="376"/>
      <c r="AH372" s="378"/>
      <c r="AI372" s="111" t="str">
        <f>AJ372</f>
        <v/>
      </c>
      <c r="AJ372" s="51" t="str">
        <f t="shared" ref="AJ372" si="1238">IF(AK372 = "", "",IF(AJ373&lt;&gt; "",AJ373, $N$329))</f>
        <v/>
      </c>
      <c r="AK372" s="375"/>
      <c r="AL372" s="376"/>
      <c r="AM372" s="376"/>
      <c r="AN372" s="379"/>
      <c r="AO372" s="111" t="str">
        <f>AP372</f>
        <v/>
      </c>
      <c r="AP372" s="51" t="str">
        <f t="shared" ref="AP372" si="1239">IF(AQ372 = "", "",IF(AP373&lt;&gt; "",AP373, $N$329))</f>
        <v/>
      </c>
      <c r="AQ372" s="375"/>
      <c r="AR372" s="376"/>
      <c r="AS372" s="376"/>
      <c r="AT372" s="378"/>
      <c r="AU372" s="111" t="str">
        <f>AV372</f>
        <v/>
      </c>
      <c r="AV372" s="51" t="str">
        <f t="shared" ref="AV372" si="1240">IF(AW372 = "", "",IF(AV373&lt;&gt; "",AV373, $N$329))</f>
        <v/>
      </c>
      <c r="AW372" s="375"/>
      <c r="AX372" s="376"/>
      <c r="AY372" s="376"/>
      <c r="AZ372" s="377"/>
      <c r="BA372" s="111" t="str">
        <f>BB372</f>
        <v/>
      </c>
      <c r="BB372" s="51" t="str">
        <f t="shared" ref="BB372" si="1241">IF(BC372 = "", "",IF(BB373&lt;&gt; "",BB373, $N$329))</f>
        <v/>
      </c>
      <c r="BC372" s="340"/>
      <c r="BD372" s="337"/>
      <c r="BE372" s="337"/>
      <c r="BF372" s="343"/>
      <c r="BG372" s="344"/>
      <c r="BH372" s="344"/>
      <c r="BI372" s="344"/>
      <c r="BJ372" s="367"/>
      <c r="BK372" s="367"/>
      <c r="BL372" s="367"/>
      <c r="BM372" s="367"/>
      <c r="BN372" s="367"/>
      <c r="BO372" s="367"/>
      <c r="BP372" s="367"/>
      <c r="BQ372" s="367"/>
      <c r="BR372" s="367"/>
      <c r="BS372" s="367"/>
      <c r="BT372" s="367"/>
      <c r="BU372" s="367"/>
      <c r="BV372" s="367"/>
      <c r="BW372" s="367"/>
      <c r="BX372" s="367"/>
      <c r="BY372" s="367"/>
      <c r="BZ372" s="367"/>
      <c r="CA372" s="367"/>
      <c r="CB372" s="367"/>
      <c r="CC372" s="382"/>
      <c r="CD372" s="382"/>
      <c r="CE372" s="382"/>
      <c r="CF372" s="382"/>
      <c r="CG372" s="382"/>
      <c r="CH372" s="382"/>
      <c r="CI372" s="382"/>
      <c r="CJ372" s="382"/>
      <c r="CK372" s="382"/>
      <c r="CL372" s="382"/>
      <c r="CM372" s="382"/>
      <c r="CN372" s="367"/>
      <c r="CO372" s="367"/>
      <c r="CP372" s="367"/>
      <c r="CQ372" s="367"/>
      <c r="CR372" s="367"/>
      <c r="CS372" s="367"/>
      <c r="CT372" s="367"/>
      <c r="CU372" s="367"/>
      <c r="CV372" s="367"/>
      <c r="CW372" s="367"/>
      <c r="CX372" s="367"/>
      <c r="CY372" s="367"/>
      <c r="CZ372" s="367"/>
      <c r="DA372" s="367"/>
      <c r="DB372" s="367"/>
      <c r="DC372" s="367"/>
      <c r="DD372" s="367"/>
      <c r="DE372" s="367"/>
      <c r="DF372" s="367"/>
      <c r="DG372" s="367"/>
      <c r="DH372" s="367"/>
      <c r="DI372" s="367"/>
      <c r="DJ372" s="367"/>
      <c r="DK372" s="367"/>
      <c r="DL372" s="367"/>
      <c r="DM372" s="367"/>
      <c r="DN372" s="367"/>
      <c r="DO372" s="367"/>
      <c r="DP372" s="367"/>
      <c r="DQ372" s="367"/>
      <c r="DR372" s="367"/>
      <c r="DS372" s="367"/>
      <c r="DT372" s="367"/>
      <c r="DU372" s="367"/>
      <c r="DV372" s="367"/>
      <c r="DW372" s="367"/>
      <c r="DX372" s="367"/>
      <c r="DY372" s="367"/>
      <c r="DZ372" s="367"/>
      <c r="EA372" s="367"/>
      <c r="EB372" s="367"/>
      <c r="EC372" s="367"/>
      <c r="ED372" s="367"/>
      <c r="EE372" s="367"/>
      <c r="EF372" s="367"/>
      <c r="EG372" s="367"/>
      <c r="EH372" s="367"/>
      <c r="EI372" s="367"/>
      <c r="EJ372" s="367"/>
      <c r="EK372" s="367"/>
      <c r="EL372" s="367"/>
      <c r="EM372" s="367"/>
      <c r="EN372" s="367"/>
      <c r="EO372" s="382"/>
      <c r="EP372" s="382"/>
      <c r="EQ372" s="367"/>
      <c r="ER372" s="367"/>
      <c r="ES372" s="354"/>
      <c r="ET372" s="354"/>
      <c r="EU372" s="367"/>
    </row>
    <row r="373" spans="1:151" outlineLevel="1">
      <c r="A373" s="17">
        <f>IF(ISBLANK(D371),0,IF(CODE(D371)&gt;64,1,0))</f>
        <v>0</v>
      </c>
      <c r="B373" s="398"/>
      <c r="C373" s="360"/>
      <c r="D373" s="333"/>
      <c r="E373" s="361"/>
      <c r="F373" s="339"/>
      <c r="G373" s="340"/>
      <c r="H373" s="337"/>
      <c r="I373" s="337"/>
      <c r="J373" s="338"/>
      <c r="K373" s="361"/>
      <c r="L373" s="339"/>
      <c r="M373" s="340"/>
      <c r="N373" s="337"/>
      <c r="O373" s="337"/>
      <c r="P373" s="338"/>
      <c r="Q373" s="361"/>
      <c r="R373" s="339"/>
      <c r="S373" s="340"/>
      <c r="T373" s="337"/>
      <c r="U373" s="337"/>
      <c r="V373" s="338"/>
      <c r="W373" s="361"/>
      <c r="X373" s="339"/>
      <c r="Y373" s="340"/>
      <c r="Z373" s="337"/>
      <c r="AA373" s="337"/>
      <c r="AB373" s="338"/>
      <c r="AC373" s="361"/>
      <c r="AD373" s="339"/>
      <c r="AE373" s="340"/>
      <c r="AF373" s="337"/>
      <c r="AG373" s="337"/>
      <c r="AH373" s="341"/>
      <c r="AI373" s="361"/>
      <c r="AJ373" s="339"/>
      <c r="AK373" s="340"/>
      <c r="AL373" s="337"/>
      <c r="AM373" s="337"/>
      <c r="AN373" s="342"/>
      <c r="AO373" s="361"/>
      <c r="AP373" s="339"/>
      <c r="AQ373" s="340"/>
      <c r="AR373" s="337"/>
      <c r="AS373" s="337"/>
      <c r="AT373" s="341"/>
      <c r="AU373" s="361"/>
      <c r="AV373" s="339"/>
      <c r="AW373" s="340"/>
      <c r="AX373" s="337"/>
      <c r="AY373" s="337"/>
      <c r="AZ373" s="338"/>
      <c r="BA373" s="361"/>
      <c r="BB373" s="339"/>
      <c r="BC373" s="340"/>
      <c r="BD373" s="337"/>
      <c r="BE373" s="337"/>
      <c r="BF373" s="343"/>
      <c r="BG373" s="344"/>
      <c r="BH373" s="344"/>
      <c r="BI373" s="344"/>
      <c r="BJ373" s="367"/>
      <c r="BK373" s="367"/>
      <c r="BL373" s="367"/>
      <c r="BM373" s="367"/>
      <c r="BN373" s="367"/>
      <c r="BO373" s="367"/>
      <c r="BP373" s="367"/>
      <c r="BQ373" s="367"/>
      <c r="BR373" s="367"/>
      <c r="BS373" s="367"/>
      <c r="BT373" s="367"/>
      <c r="BU373" s="367"/>
      <c r="BV373" s="367"/>
      <c r="BW373" s="367"/>
      <c r="BX373" s="367"/>
      <c r="BY373" s="367"/>
      <c r="BZ373" s="367"/>
      <c r="CA373" s="367"/>
      <c r="CB373" s="367"/>
      <c r="CC373" s="382"/>
      <c r="CD373" s="382"/>
      <c r="CE373" s="382"/>
      <c r="CF373" s="382"/>
      <c r="CG373" s="382"/>
      <c r="CH373" s="382"/>
      <c r="CI373" s="382"/>
      <c r="CJ373" s="382"/>
      <c r="CK373" s="382"/>
      <c r="CL373" s="382"/>
      <c r="CM373" s="382"/>
      <c r="CN373" s="367"/>
      <c r="CO373" s="367"/>
      <c r="CP373" s="367"/>
      <c r="CQ373" s="367"/>
      <c r="CR373" s="367"/>
      <c r="CS373" s="367"/>
      <c r="CT373" s="367"/>
      <c r="CU373" s="367"/>
      <c r="CV373" s="367"/>
      <c r="CW373" s="367"/>
      <c r="CX373" s="367"/>
      <c r="CY373" s="367"/>
      <c r="CZ373" s="367"/>
      <c r="DA373" s="367"/>
      <c r="DB373" s="367"/>
      <c r="DC373" s="367"/>
      <c r="DD373" s="367"/>
      <c r="DE373" s="367"/>
      <c r="DF373" s="367"/>
      <c r="DG373" s="367"/>
      <c r="DH373" s="367"/>
      <c r="DI373" s="367"/>
      <c r="DJ373" s="367"/>
      <c r="DK373" s="367"/>
      <c r="DL373" s="367"/>
      <c r="DM373" s="367"/>
      <c r="DN373" s="367"/>
      <c r="DO373" s="367"/>
      <c r="DP373" s="367"/>
      <c r="DQ373" s="367"/>
      <c r="DR373" s="367"/>
      <c r="DS373" s="367"/>
      <c r="DT373" s="367"/>
      <c r="DU373" s="367"/>
      <c r="DV373" s="367"/>
      <c r="DW373" s="367"/>
      <c r="DX373" s="367"/>
      <c r="DY373" s="367"/>
      <c r="DZ373" s="367"/>
      <c r="EA373" s="367"/>
      <c r="EB373" s="367"/>
      <c r="EC373" s="367"/>
      <c r="ED373" s="367"/>
      <c r="EE373" s="367"/>
      <c r="EF373" s="367"/>
      <c r="EG373" s="367"/>
      <c r="EH373" s="367"/>
      <c r="EI373" s="367"/>
      <c r="EJ373" s="367"/>
      <c r="EK373" s="367"/>
      <c r="EL373" s="367"/>
      <c r="EM373" s="367"/>
      <c r="EN373" s="367"/>
      <c r="EO373" s="382"/>
      <c r="EP373" s="382"/>
      <c r="EQ373" s="367"/>
      <c r="ER373" s="367"/>
      <c r="ES373" s="354"/>
      <c r="ET373" s="354"/>
      <c r="EU373" s="367"/>
    </row>
    <row r="374" spans="1:151" outlineLevel="1">
      <c r="A374" s="17">
        <f>IF(ISBLANK(D372),0,IF(CODE(D372)&gt;64,1,0))</f>
        <v>0</v>
      </c>
      <c r="B374" s="18">
        <f t="shared" si="1120"/>
        <v>0</v>
      </c>
      <c r="C374" s="384"/>
      <c r="D374" s="19">
        <f t="shared" si="1121"/>
        <v>0</v>
      </c>
      <c r="E374" s="347"/>
      <c r="F374" s="46">
        <f t="shared" si="1101"/>
        <v>0</v>
      </c>
      <c r="G374" s="405"/>
      <c r="H374" s="376"/>
      <c r="I374" s="376"/>
      <c r="J374" s="377"/>
      <c r="K374" s="347"/>
      <c r="L374" s="46">
        <f t="shared" si="1102"/>
        <v>0</v>
      </c>
      <c r="M374" s="376"/>
      <c r="N374" s="376"/>
      <c r="O374" s="376"/>
      <c r="P374" s="377"/>
      <c r="Q374" s="347"/>
      <c r="R374" s="46">
        <f t="shared" si="1103"/>
        <v>0</v>
      </c>
      <c r="S374" s="375"/>
      <c r="T374" s="376"/>
      <c r="U374" s="376"/>
      <c r="V374" s="404"/>
      <c r="W374" s="347"/>
      <c r="X374" s="46">
        <f t="shared" si="1104"/>
        <v>0</v>
      </c>
      <c r="Y374" s="375"/>
      <c r="Z374" s="376"/>
      <c r="AA374" s="376"/>
      <c r="AB374" s="377"/>
      <c r="AC374" s="347"/>
      <c r="AD374" s="46">
        <f t="shared" si="1105"/>
        <v>0</v>
      </c>
      <c r="AE374" s="375"/>
      <c r="AF374" s="376"/>
      <c r="AG374" s="376"/>
      <c r="AH374" s="378"/>
      <c r="AI374" s="347"/>
      <c r="AJ374" s="46">
        <f t="shared" si="1106"/>
        <v>0</v>
      </c>
      <c r="AK374" s="375"/>
      <c r="AL374" s="376"/>
      <c r="AM374" s="376"/>
      <c r="AN374" s="379"/>
      <c r="AO374" s="347"/>
      <c r="AP374" s="46">
        <f t="shared" si="1107"/>
        <v>0</v>
      </c>
      <c r="AQ374" s="375"/>
      <c r="AR374" s="376"/>
      <c r="AS374" s="376"/>
      <c r="AT374" s="378"/>
      <c r="AU374" s="347"/>
      <c r="AV374" s="46">
        <f t="shared" si="1108"/>
        <v>0</v>
      </c>
      <c r="AW374" s="375"/>
      <c r="AX374" s="376"/>
      <c r="AY374" s="376"/>
      <c r="AZ374" s="377"/>
      <c r="BA374" s="347"/>
      <c r="BB374" s="46">
        <f t="shared" si="1109"/>
        <v>0</v>
      </c>
      <c r="BC374" s="340"/>
      <c r="BD374" s="337"/>
      <c r="BE374" s="337"/>
      <c r="BF374" s="343"/>
      <c r="BG374" s="344"/>
      <c r="BH374" s="344"/>
      <c r="BI374" s="344"/>
      <c r="BJ374" s="367"/>
      <c r="BK374" s="367"/>
      <c r="BL374" s="367"/>
      <c r="BM374" s="367"/>
      <c r="BN374" s="367"/>
      <c r="BO374" s="367"/>
      <c r="BP374" s="367"/>
      <c r="BQ374" s="367"/>
      <c r="BR374" s="367"/>
      <c r="BS374" s="367"/>
      <c r="BT374" s="367"/>
      <c r="BU374" s="367"/>
      <c r="BV374" s="367"/>
      <c r="BW374" s="367"/>
      <c r="BX374" s="367"/>
      <c r="BY374" s="367"/>
      <c r="BZ374" s="367"/>
      <c r="CA374" s="367"/>
      <c r="CB374" s="367"/>
      <c r="CC374" s="382"/>
      <c r="CD374" s="382"/>
      <c r="CE374" s="382"/>
      <c r="CF374" s="382"/>
      <c r="CG374" s="382"/>
      <c r="CH374" s="382"/>
      <c r="CI374" s="382"/>
      <c r="CJ374" s="382"/>
      <c r="CK374" s="382"/>
      <c r="CL374" s="382"/>
      <c r="CM374" s="382"/>
      <c r="CN374" s="367"/>
      <c r="CO374" s="367"/>
      <c r="CP374" s="367"/>
      <c r="CQ374" s="367"/>
      <c r="CR374" s="367"/>
      <c r="CS374" s="367"/>
      <c r="CT374" s="367"/>
      <c r="CU374" s="367"/>
      <c r="CV374" s="367"/>
      <c r="CW374" s="367"/>
      <c r="CX374" s="367"/>
      <c r="CY374" s="367"/>
      <c r="CZ374" s="367"/>
      <c r="DA374" s="367"/>
      <c r="DB374" s="367"/>
      <c r="DC374" s="367"/>
      <c r="DD374" s="367"/>
      <c r="DE374" s="367"/>
      <c r="DF374" s="367"/>
      <c r="DG374" s="367"/>
      <c r="DH374" s="367"/>
      <c r="DI374" s="367"/>
      <c r="DJ374" s="367"/>
      <c r="DK374" s="367"/>
      <c r="DL374" s="367"/>
      <c r="DM374" s="367"/>
      <c r="DN374" s="367"/>
      <c r="DO374" s="367"/>
      <c r="DP374" s="367"/>
      <c r="DQ374" s="367"/>
      <c r="DR374" s="367"/>
      <c r="DS374" s="367"/>
      <c r="DT374" s="367"/>
      <c r="DU374" s="367"/>
      <c r="DV374" s="367"/>
      <c r="DW374" s="367"/>
      <c r="DX374" s="367"/>
      <c r="DY374" s="367"/>
      <c r="DZ374" s="367"/>
      <c r="EA374" s="367"/>
      <c r="EB374" s="367"/>
      <c r="EC374" s="367"/>
      <c r="ED374" s="367"/>
      <c r="EE374" s="367"/>
      <c r="EF374" s="367"/>
      <c r="EG374" s="367"/>
      <c r="EH374" s="367"/>
      <c r="EI374" s="367"/>
      <c r="EJ374" s="367"/>
      <c r="EK374" s="367"/>
      <c r="EL374" s="367"/>
      <c r="EM374" s="367"/>
      <c r="EN374" s="367"/>
      <c r="EO374" s="382"/>
      <c r="EP374" s="382"/>
      <c r="EQ374" s="367"/>
      <c r="ER374" s="367"/>
      <c r="ES374" s="354"/>
      <c r="ET374" s="354"/>
      <c r="EU374" s="367"/>
    </row>
    <row r="375" spans="1:151" outlineLevel="1">
      <c r="A375" s="353"/>
      <c r="B375" s="398"/>
      <c r="C375" s="75" t="str">
        <f t="shared" ref="C375" si="1242">IF(D375="","", IF(D376&lt;&gt;"",D376,$N$329))</f>
        <v/>
      </c>
      <c r="D375" s="355"/>
      <c r="E375" s="111" t="str">
        <f>F375</f>
        <v/>
      </c>
      <c r="F375" s="51" t="str">
        <f t="shared" ref="F375" si="1243">IF(G375 = "", "",IF(F376&lt;&gt; "",F376, $N$329))</f>
        <v/>
      </c>
      <c r="G375" s="366"/>
      <c r="H375" s="358"/>
      <c r="I375" s="358"/>
      <c r="J375" s="362"/>
      <c r="K375" s="111" t="str">
        <f>L375</f>
        <v/>
      </c>
      <c r="L375" s="51" t="str">
        <f t="shared" ref="L375" si="1244">IF(M375 = "", "",IF(L376&lt;&gt; "",L376, $N$329))</f>
        <v/>
      </c>
      <c r="M375" s="357"/>
      <c r="N375" s="358"/>
      <c r="O375" s="358"/>
      <c r="P375" s="362"/>
      <c r="Q375" s="111" t="str">
        <f>R375</f>
        <v/>
      </c>
      <c r="R375" s="51" t="str">
        <f t="shared" ref="R375" si="1245">IF(S375 = "", "",IF(R376&lt;&gt; "",R376, $N$329))</f>
        <v/>
      </c>
      <c r="S375" s="357"/>
      <c r="T375" s="358"/>
      <c r="U375" s="358"/>
      <c r="V375" s="359"/>
      <c r="W375" s="111" t="str">
        <f>X375</f>
        <v/>
      </c>
      <c r="X375" s="51" t="str">
        <f t="shared" ref="X375" si="1246">IF(Y375 = "", "",IF(X376&lt;&gt; "",X376, $N$329))</f>
        <v/>
      </c>
      <c r="Y375" s="357"/>
      <c r="Z375" s="358"/>
      <c r="AA375" s="358"/>
      <c r="AB375" s="362"/>
      <c r="AC375" s="111" t="str">
        <f>AD375</f>
        <v/>
      </c>
      <c r="AD375" s="51" t="str">
        <f t="shared" ref="AD375" si="1247">IF(AE375 = "", "",IF(AD376&lt;&gt; "",AD376, $N$329))</f>
        <v/>
      </c>
      <c r="AE375" s="357"/>
      <c r="AF375" s="358"/>
      <c r="AG375" s="358"/>
      <c r="AH375" s="370"/>
      <c r="AI375" s="111" t="str">
        <f>AJ375</f>
        <v/>
      </c>
      <c r="AJ375" s="51" t="str">
        <f t="shared" ref="AJ375" si="1248">IF(AK375 = "", "",IF(AJ376&lt;&gt; "",AJ376, $N$329))</f>
        <v/>
      </c>
      <c r="AK375" s="357"/>
      <c r="AL375" s="358"/>
      <c r="AM375" s="358"/>
      <c r="AN375" s="371"/>
      <c r="AO375" s="111" t="str">
        <f>AP375</f>
        <v/>
      </c>
      <c r="AP375" s="51" t="str">
        <f t="shared" ref="AP375" si="1249">IF(AQ375 = "", "",IF(AP376&lt;&gt; "",AP376, $N$329))</f>
        <v/>
      </c>
      <c r="AQ375" s="357"/>
      <c r="AR375" s="358"/>
      <c r="AS375" s="358"/>
      <c r="AT375" s="370"/>
      <c r="AU375" s="111" t="str">
        <f>AV375</f>
        <v/>
      </c>
      <c r="AV375" s="51" t="str">
        <f t="shared" ref="AV375" si="1250">IF(AW375 = "", "",IF(AV376&lt;&gt; "",AV376, $N$329))</f>
        <v/>
      </c>
      <c r="AW375" s="357"/>
      <c r="AX375" s="358"/>
      <c r="AY375" s="358"/>
      <c r="AZ375" s="359"/>
      <c r="BA375" s="111" t="str">
        <f>BB375</f>
        <v/>
      </c>
      <c r="BB375" s="51" t="str">
        <f t="shared" ref="BB375" si="1251">IF(BC375 = "", "",IF(BB376&lt;&gt; "",BB376, $N$329))</f>
        <v/>
      </c>
      <c r="BC375" s="357"/>
      <c r="BD375" s="358"/>
      <c r="BE375" s="358"/>
      <c r="BF375" s="359"/>
      <c r="BG375" s="344"/>
      <c r="BH375" s="344"/>
      <c r="BI375" s="344"/>
      <c r="BJ375" s="367"/>
      <c r="BK375" s="367"/>
      <c r="BL375" s="367"/>
      <c r="BM375" s="367"/>
      <c r="BN375" s="367"/>
      <c r="BO375" s="367"/>
      <c r="BP375" s="367"/>
      <c r="BQ375" s="367"/>
      <c r="BR375" s="367"/>
      <c r="BS375" s="367"/>
      <c r="BT375" s="367"/>
      <c r="BU375" s="367"/>
      <c r="BV375" s="367"/>
      <c r="BW375" s="367"/>
      <c r="BX375" s="367"/>
      <c r="BY375" s="367"/>
      <c r="BZ375" s="367"/>
      <c r="CA375" s="367"/>
      <c r="CB375" s="367"/>
      <c r="CC375" s="382"/>
      <c r="CD375" s="382"/>
      <c r="CE375" s="382"/>
      <c r="CF375" s="382"/>
      <c r="CG375" s="382"/>
      <c r="CH375" s="382"/>
      <c r="CI375" s="382"/>
      <c r="CJ375" s="382"/>
      <c r="CK375" s="382"/>
      <c r="CL375" s="382"/>
      <c r="CM375" s="382"/>
      <c r="CN375" s="367"/>
      <c r="CO375" s="367"/>
      <c r="CP375" s="367"/>
      <c r="CQ375" s="367"/>
      <c r="CR375" s="367"/>
      <c r="CS375" s="367"/>
      <c r="CT375" s="367"/>
      <c r="CU375" s="367"/>
      <c r="CV375" s="367"/>
      <c r="CW375" s="367"/>
      <c r="CX375" s="367"/>
      <c r="CY375" s="367"/>
      <c r="CZ375" s="367"/>
      <c r="DA375" s="367"/>
      <c r="DB375" s="367"/>
      <c r="DC375" s="367"/>
      <c r="DD375" s="367"/>
      <c r="DE375" s="367"/>
      <c r="DF375" s="367"/>
      <c r="DG375" s="367"/>
      <c r="DH375" s="367"/>
      <c r="DI375" s="367"/>
      <c r="DJ375" s="367"/>
      <c r="DK375" s="367"/>
      <c r="DL375" s="367"/>
      <c r="DM375" s="367"/>
      <c r="DN375" s="367"/>
      <c r="DO375" s="367"/>
      <c r="DP375" s="367"/>
      <c r="DQ375" s="367"/>
      <c r="DR375" s="367"/>
      <c r="DS375" s="367"/>
      <c r="DT375" s="367"/>
      <c r="DU375" s="367"/>
      <c r="DV375" s="367"/>
      <c r="DW375" s="367"/>
      <c r="DX375" s="367"/>
      <c r="DY375" s="367"/>
      <c r="DZ375" s="367"/>
      <c r="EA375" s="367"/>
      <c r="EB375" s="367"/>
      <c r="EC375" s="367"/>
      <c r="ED375" s="367"/>
      <c r="EE375" s="367"/>
      <c r="EF375" s="367"/>
      <c r="EG375" s="367"/>
      <c r="EH375" s="367"/>
      <c r="EI375" s="367"/>
      <c r="EJ375" s="367"/>
      <c r="EK375" s="367"/>
      <c r="EL375" s="367"/>
      <c r="EM375" s="367"/>
      <c r="EN375" s="367"/>
      <c r="EO375" s="382"/>
      <c r="EP375" s="382"/>
      <c r="EQ375" s="367"/>
      <c r="ER375" s="367"/>
      <c r="ES375" s="354"/>
      <c r="ET375" s="354"/>
      <c r="EU375" s="367"/>
    </row>
    <row r="376" spans="1:151" outlineLevel="1">
      <c r="A376" s="17">
        <f>IF(ISBLANK(D374),0,IF(CODE(D374)&gt;64,1,0))</f>
        <v>0</v>
      </c>
      <c r="B376" s="398"/>
      <c r="C376" s="360"/>
      <c r="D376" s="333"/>
      <c r="E376" s="361"/>
      <c r="F376" s="339"/>
      <c r="G376" s="340"/>
      <c r="H376" s="337"/>
      <c r="I376" s="337"/>
      <c r="J376" s="338"/>
      <c r="K376" s="361"/>
      <c r="L376" s="339"/>
      <c r="M376" s="340"/>
      <c r="N376" s="337"/>
      <c r="O376" s="337"/>
      <c r="P376" s="338"/>
      <c r="Q376" s="361"/>
      <c r="R376" s="339"/>
      <c r="S376" s="340"/>
      <c r="T376" s="337"/>
      <c r="U376" s="337"/>
      <c r="V376" s="338"/>
      <c r="W376" s="361"/>
      <c r="X376" s="339"/>
      <c r="Y376" s="340"/>
      <c r="Z376" s="337"/>
      <c r="AA376" s="337"/>
      <c r="AB376" s="338"/>
      <c r="AC376" s="361"/>
      <c r="AD376" s="339"/>
      <c r="AE376" s="340"/>
      <c r="AF376" s="337"/>
      <c r="AG376" s="337"/>
      <c r="AH376" s="341"/>
      <c r="AI376" s="361"/>
      <c r="AJ376" s="339"/>
      <c r="AK376" s="340"/>
      <c r="AL376" s="337"/>
      <c r="AM376" s="337"/>
      <c r="AN376" s="342"/>
      <c r="AO376" s="361"/>
      <c r="AP376" s="339"/>
      <c r="AQ376" s="340"/>
      <c r="AR376" s="337"/>
      <c r="AS376" s="337"/>
      <c r="AT376" s="341"/>
      <c r="AU376" s="361"/>
      <c r="AV376" s="339"/>
      <c r="AW376" s="340"/>
      <c r="AX376" s="337"/>
      <c r="AY376" s="337"/>
      <c r="AZ376" s="338"/>
      <c r="BA376" s="361"/>
      <c r="BB376" s="339"/>
      <c r="BC376" s="340"/>
      <c r="BD376" s="337"/>
      <c r="BE376" s="337"/>
      <c r="BF376" s="343"/>
      <c r="BG376" s="344"/>
      <c r="BH376" s="344"/>
      <c r="BI376" s="344"/>
      <c r="BJ376" s="367"/>
      <c r="BK376" s="367"/>
      <c r="BL376" s="367"/>
      <c r="BM376" s="367"/>
      <c r="BN376" s="367"/>
      <c r="BO376" s="367"/>
      <c r="BP376" s="367"/>
      <c r="BQ376" s="367"/>
      <c r="BR376" s="367"/>
      <c r="BS376" s="367"/>
      <c r="BT376" s="367"/>
      <c r="BU376" s="367"/>
      <c r="BV376" s="367"/>
      <c r="BW376" s="367"/>
      <c r="BX376" s="367"/>
      <c r="BY376" s="367"/>
      <c r="BZ376" s="367"/>
      <c r="CA376" s="367"/>
      <c r="CB376" s="367"/>
      <c r="CC376" s="382"/>
      <c r="CD376" s="382"/>
      <c r="CE376" s="382"/>
      <c r="CF376" s="382"/>
      <c r="CG376" s="382"/>
      <c r="CH376" s="382"/>
      <c r="CI376" s="382"/>
      <c r="CJ376" s="382"/>
      <c r="CK376" s="382"/>
      <c r="CL376" s="382"/>
      <c r="CM376" s="382"/>
      <c r="CN376" s="367"/>
      <c r="CO376" s="367"/>
      <c r="CP376" s="367"/>
      <c r="CQ376" s="367"/>
      <c r="CR376" s="367"/>
      <c r="CS376" s="367"/>
      <c r="CT376" s="367"/>
      <c r="CU376" s="367"/>
      <c r="CV376" s="367"/>
      <c r="CW376" s="367"/>
      <c r="CX376" s="367"/>
      <c r="CY376" s="367"/>
      <c r="CZ376" s="367"/>
      <c r="DA376" s="367"/>
      <c r="DB376" s="407"/>
      <c r="DC376" s="354"/>
      <c r="DD376" s="354"/>
      <c r="DE376" s="354"/>
      <c r="DF376" s="354"/>
      <c r="DG376" s="354"/>
      <c r="DH376" s="354"/>
      <c r="DI376" s="354"/>
      <c r="DJ376" s="354"/>
      <c r="DK376" s="354"/>
      <c r="DL376" s="354"/>
      <c r="DM376" s="354"/>
      <c r="DN376" s="354"/>
      <c r="DO376" s="367"/>
      <c r="DP376" s="367"/>
      <c r="DQ376" s="367"/>
      <c r="DR376" s="367"/>
      <c r="DS376" s="367"/>
      <c r="DT376" s="367"/>
      <c r="DU376" s="367"/>
      <c r="DV376" s="367"/>
      <c r="DW376" s="367"/>
      <c r="DX376" s="367"/>
      <c r="DY376" s="367"/>
      <c r="DZ376" s="367"/>
      <c r="EA376" s="367"/>
      <c r="EB376" s="367"/>
      <c r="EC376" s="367"/>
      <c r="ED376" s="367"/>
      <c r="EE376" s="367"/>
      <c r="EF376" s="367"/>
      <c r="EG376" s="367"/>
      <c r="EH376" s="367"/>
      <c r="EI376" s="367"/>
      <c r="EJ376" s="367"/>
      <c r="EK376" s="367"/>
      <c r="EL376" s="367"/>
      <c r="EM376" s="367"/>
      <c r="EN376" s="367"/>
      <c r="EO376" s="382"/>
      <c r="EP376" s="382"/>
      <c r="EQ376" s="367"/>
      <c r="ER376" s="367"/>
      <c r="ES376" s="354"/>
      <c r="ET376" s="354"/>
      <c r="EU376" s="367"/>
    </row>
    <row r="377" spans="1:151" outlineLevel="1">
      <c r="A377" s="17">
        <f>IF(ISBLANK(D375),0,IF(CODE(D375)&gt;64,1,0))</f>
        <v>0</v>
      </c>
      <c r="B377" s="18">
        <f t="shared" si="1120"/>
        <v>0</v>
      </c>
      <c r="C377" s="384"/>
      <c r="D377" s="19">
        <f t="shared" si="1121"/>
        <v>0</v>
      </c>
      <c r="E377" s="347"/>
      <c r="F377" s="46">
        <f t="shared" si="1101"/>
        <v>0</v>
      </c>
      <c r="G377" s="348"/>
      <c r="H377" s="349"/>
      <c r="I377" s="349"/>
      <c r="J377" s="350"/>
      <c r="K377" s="347"/>
      <c r="L377" s="46">
        <f t="shared" si="1102"/>
        <v>0</v>
      </c>
      <c r="M377" s="405"/>
      <c r="N377" s="403"/>
      <c r="O377" s="403"/>
      <c r="P377" s="409"/>
      <c r="Q377" s="347"/>
      <c r="R377" s="46">
        <f t="shared" si="1103"/>
        <v>0</v>
      </c>
      <c r="S377" s="406"/>
      <c r="T377" s="403"/>
      <c r="U377" s="403"/>
      <c r="V377" s="374"/>
      <c r="W377" s="347"/>
      <c r="X377" s="46">
        <f t="shared" si="1104"/>
        <v>0</v>
      </c>
      <c r="Y377" s="348"/>
      <c r="Z377" s="349"/>
      <c r="AA377" s="349"/>
      <c r="AB377" s="350"/>
      <c r="AC377" s="347"/>
      <c r="AD377" s="46">
        <f t="shared" si="1105"/>
        <v>0</v>
      </c>
      <c r="AE377" s="405"/>
      <c r="AF377" s="403"/>
      <c r="AG377" s="403"/>
      <c r="AH377" s="411"/>
      <c r="AI377" s="347"/>
      <c r="AJ377" s="46">
        <f t="shared" si="1106"/>
        <v>0</v>
      </c>
      <c r="AK377" s="405"/>
      <c r="AL377" s="403"/>
      <c r="AM377" s="403"/>
      <c r="AN377" s="412"/>
      <c r="AO377" s="347"/>
      <c r="AP377" s="46">
        <f t="shared" si="1107"/>
        <v>0</v>
      </c>
      <c r="AQ377" s="405"/>
      <c r="AR377" s="403"/>
      <c r="AS377" s="403"/>
      <c r="AT377" s="411"/>
      <c r="AU377" s="347"/>
      <c r="AV377" s="46">
        <f t="shared" si="1108"/>
        <v>0</v>
      </c>
      <c r="AW377" s="406"/>
      <c r="AX377" s="403"/>
      <c r="AY377" s="403"/>
      <c r="AZ377" s="404"/>
      <c r="BA377" s="347"/>
      <c r="BB377" s="46">
        <f t="shared" si="1109"/>
        <v>0</v>
      </c>
      <c r="BC377" s="340"/>
      <c r="BD377" s="337"/>
      <c r="BE377" s="337"/>
      <c r="BF377" s="343"/>
      <c r="BG377" s="344"/>
      <c r="BH377" s="344"/>
      <c r="BI377" s="344"/>
      <c r="BJ377" s="367"/>
      <c r="BK377" s="367"/>
      <c r="BL377" s="367"/>
      <c r="BM377" s="367"/>
      <c r="BN377" s="367"/>
      <c r="BO377" s="367"/>
      <c r="BP377" s="367"/>
      <c r="BQ377" s="367"/>
      <c r="BR377" s="367"/>
      <c r="BS377" s="367"/>
      <c r="BT377" s="367"/>
      <c r="BU377" s="367"/>
      <c r="BV377" s="367"/>
      <c r="BW377" s="367"/>
      <c r="BX377" s="367"/>
      <c r="BY377" s="367"/>
      <c r="BZ377" s="367"/>
      <c r="CA377" s="367"/>
      <c r="CB377" s="367"/>
      <c r="CC377" s="382"/>
      <c r="CD377" s="382"/>
      <c r="CE377" s="382"/>
      <c r="CF377" s="382"/>
      <c r="CG377" s="382"/>
      <c r="CH377" s="382"/>
      <c r="CI377" s="382"/>
      <c r="CJ377" s="382"/>
      <c r="CK377" s="382"/>
      <c r="CL377" s="382"/>
      <c r="CM377" s="382"/>
      <c r="CN377" s="367"/>
      <c r="CO377" s="367"/>
      <c r="CP377" s="367"/>
      <c r="CQ377" s="367"/>
      <c r="CR377" s="367"/>
      <c r="CS377" s="367"/>
      <c r="CT377" s="367"/>
      <c r="CU377" s="367"/>
      <c r="CV377" s="367"/>
      <c r="CW377" s="367"/>
      <c r="CX377" s="367"/>
      <c r="CY377" s="367"/>
      <c r="CZ377" s="367"/>
      <c r="DA377" s="367"/>
      <c r="DB377" s="407"/>
      <c r="DC377" s="354"/>
      <c r="DD377" s="354"/>
      <c r="DE377" s="354"/>
      <c r="DF377" s="354"/>
      <c r="DG377" s="354"/>
      <c r="DH377" s="354"/>
      <c r="DI377" s="354"/>
      <c r="DJ377" s="354"/>
      <c r="DK377" s="354"/>
      <c r="DL377" s="354"/>
      <c r="DM377" s="354"/>
      <c r="DN377" s="354"/>
      <c r="DO377" s="367"/>
      <c r="DP377" s="367"/>
      <c r="DQ377" s="367"/>
      <c r="DR377" s="367"/>
      <c r="DS377" s="367"/>
      <c r="DT377" s="367"/>
      <c r="DU377" s="367"/>
      <c r="DV377" s="367"/>
      <c r="DW377" s="367"/>
      <c r="DX377" s="367"/>
      <c r="DY377" s="367"/>
      <c r="DZ377" s="367"/>
      <c r="EA377" s="367"/>
      <c r="EB377" s="367"/>
      <c r="EC377" s="367"/>
      <c r="ED377" s="367"/>
      <c r="EE377" s="367"/>
      <c r="EF377" s="367"/>
      <c r="EG377" s="367"/>
      <c r="EH377" s="367"/>
      <c r="EI377" s="367"/>
      <c r="EJ377" s="367"/>
      <c r="EK377" s="367"/>
      <c r="EL377" s="367"/>
      <c r="EM377" s="367"/>
      <c r="EN377" s="367"/>
      <c r="EO377" s="382"/>
      <c r="EP377" s="382"/>
      <c r="EQ377" s="367"/>
      <c r="ER377" s="367"/>
      <c r="ES377" s="354"/>
      <c r="ET377" s="354"/>
      <c r="EU377" s="367"/>
    </row>
    <row r="378" spans="1:151" outlineLevel="1">
      <c r="A378" s="353"/>
      <c r="B378" s="398"/>
      <c r="C378" s="75" t="str">
        <f t="shared" ref="C378" si="1252">IF(D378="","", IF(D379&lt;&gt;"",D379,$N$329))</f>
        <v/>
      </c>
      <c r="D378" s="355"/>
      <c r="E378" s="111" t="str">
        <f>F378</f>
        <v/>
      </c>
      <c r="F378" s="51" t="str">
        <f t="shared" ref="F378" si="1253">IF(G378 = "", "",IF(F379&lt;&gt; "",F379, $N$329))</f>
        <v/>
      </c>
      <c r="G378" s="357"/>
      <c r="H378" s="358"/>
      <c r="I378" s="358"/>
      <c r="J378" s="362"/>
      <c r="K378" s="111" t="str">
        <f>L378</f>
        <v/>
      </c>
      <c r="L378" s="51" t="str">
        <f t="shared" ref="L378" si="1254">IF(M378 = "", "",IF(L379&lt;&gt; "",L379, $N$329))</f>
        <v/>
      </c>
      <c r="M378" s="340"/>
      <c r="N378" s="337"/>
      <c r="O378" s="337"/>
      <c r="P378" s="338"/>
      <c r="Q378" s="111" t="str">
        <f>R378</f>
        <v/>
      </c>
      <c r="R378" s="51" t="str">
        <f t="shared" ref="R378" si="1255">IF(S378 = "", "",IF(R379&lt;&gt; "",R379, $N$329))</f>
        <v/>
      </c>
      <c r="S378" s="340"/>
      <c r="T378" s="337"/>
      <c r="U378" s="337"/>
      <c r="V378" s="338"/>
      <c r="W378" s="111" t="str">
        <f>X378</f>
        <v/>
      </c>
      <c r="X378" s="51" t="str">
        <f t="shared" ref="X378" si="1256">IF(Y378 = "", "",IF(X379&lt;&gt; "",X379, $N$329))</f>
        <v/>
      </c>
      <c r="Y378" s="357"/>
      <c r="Z378" s="358"/>
      <c r="AA378" s="358"/>
      <c r="AB378" s="362"/>
      <c r="AC378" s="111" t="str">
        <f>AD378</f>
        <v/>
      </c>
      <c r="AD378" s="51" t="str">
        <f t="shared" ref="AD378" si="1257">IF(AE378 = "", "",IF(AD379&lt;&gt; "",AD379, $N$329))</f>
        <v/>
      </c>
      <c r="AE378" s="340"/>
      <c r="AF378" s="337"/>
      <c r="AG378" s="337"/>
      <c r="AH378" s="341"/>
      <c r="AI378" s="111" t="str">
        <f>AJ378</f>
        <v/>
      </c>
      <c r="AJ378" s="51" t="str">
        <f t="shared" ref="AJ378" si="1258">IF(AK378 = "", "",IF(AJ379&lt;&gt; "",AJ379, $N$329))</f>
        <v/>
      </c>
      <c r="AK378" s="340"/>
      <c r="AL378" s="337"/>
      <c r="AM378" s="337"/>
      <c r="AN378" s="342"/>
      <c r="AO378" s="111" t="str">
        <f>AP378</f>
        <v/>
      </c>
      <c r="AP378" s="51" t="str">
        <f t="shared" ref="AP378" si="1259">IF(AQ378 = "", "",IF(AP379&lt;&gt; "",AP379, $N$329))</f>
        <v/>
      </c>
      <c r="AQ378" s="340"/>
      <c r="AR378" s="337"/>
      <c r="AS378" s="337"/>
      <c r="AT378" s="341"/>
      <c r="AU378" s="111" t="str">
        <f>AV378</f>
        <v/>
      </c>
      <c r="AV378" s="51" t="str">
        <f t="shared" ref="AV378" si="1260">IF(AW378 = "", "",IF(AV379&lt;&gt; "",AV379, $N$329))</f>
        <v/>
      </c>
      <c r="AW378" s="340"/>
      <c r="AX378" s="337"/>
      <c r="AY378" s="337"/>
      <c r="AZ378" s="338"/>
      <c r="BA378" s="111" t="str">
        <f>BB378</f>
        <v/>
      </c>
      <c r="BB378" s="51" t="str">
        <f t="shared" ref="BB378" si="1261">IF(BC378 = "", "",IF(BB379&lt;&gt; "",BB379, $N$329))</f>
        <v/>
      </c>
      <c r="BC378" s="357"/>
      <c r="BD378" s="358"/>
      <c r="BE378" s="358"/>
      <c r="BF378" s="359"/>
      <c r="BG378" s="344"/>
      <c r="BH378" s="344"/>
      <c r="BJ378" s="367"/>
      <c r="BK378" s="367"/>
      <c r="BL378" s="367"/>
      <c r="BM378" s="367"/>
      <c r="BN378" s="367"/>
      <c r="BO378" s="367"/>
      <c r="BP378" s="367"/>
      <c r="BQ378" s="367"/>
      <c r="BR378" s="367"/>
      <c r="BS378" s="367"/>
      <c r="BT378" s="367"/>
      <c r="BU378" s="367"/>
      <c r="BV378" s="367"/>
      <c r="BW378" s="367"/>
      <c r="BX378" s="367"/>
      <c r="BY378" s="367"/>
      <c r="BZ378" s="367"/>
      <c r="CA378" s="367"/>
      <c r="CB378" s="367"/>
      <c r="CC378" s="382"/>
      <c r="CD378" s="382"/>
      <c r="CE378" s="382"/>
      <c r="CF378" s="382"/>
      <c r="CG378" s="382"/>
      <c r="CH378" s="382"/>
      <c r="CI378" s="382"/>
      <c r="CJ378" s="382"/>
      <c r="CK378" s="382"/>
      <c r="CL378" s="382"/>
      <c r="CM378" s="382"/>
      <c r="CN378" s="367"/>
      <c r="CO378" s="367"/>
      <c r="CP378" s="367"/>
      <c r="CQ378" s="367"/>
      <c r="CR378" s="367"/>
      <c r="CS378" s="367"/>
      <c r="CT378" s="367"/>
      <c r="CU378" s="367"/>
      <c r="CV378" s="367"/>
      <c r="CW378" s="367"/>
      <c r="CX378" s="367"/>
      <c r="CY378" s="367"/>
      <c r="CZ378" s="367"/>
      <c r="DA378" s="367"/>
      <c r="DB378" s="407"/>
      <c r="DC378" s="354"/>
      <c r="DD378" s="354"/>
      <c r="DE378" s="354"/>
      <c r="DF378" s="354"/>
      <c r="DG378" s="354"/>
      <c r="DH378" s="354"/>
      <c r="DI378" s="354"/>
      <c r="DJ378" s="354"/>
      <c r="DK378" s="354"/>
      <c r="DL378" s="354"/>
      <c r="DM378" s="354"/>
      <c r="DN378" s="354"/>
      <c r="DO378" s="367"/>
      <c r="DP378" s="367"/>
      <c r="DQ378" s="367"/>
      <c r="DR378" s="367"/>
      <c r="DS378" s="367"/>
      <c r="DT378" s="367"/>
      <c r="DU378" s="367"/>
      <c r="DV378" s="367"/>
      <c r="DW378" s="367"/>
      <c r="DX378" s="367"/>
      <c r="DY378" s="367"/>
      <c r="DZ378" s="367"/>
      <c r="EA378" s="367"/>
      <c r="EB378" s="367"/>
      <c r="EC378" s="367"/>
      <c r="ED378" s="367"/>
      <c r="EE378" s="367"/>
      <c r="EF378" s="367"/>
      <c r="EG378" s="367"/>
      <c r="EH378" s="367"/>
      <c r="EI378" s="367"/>
      <c r="EJ378" s="367"/>
      <c r="EK378" s="367"/>
      <c r="EL378" s="367"/>
      <c r="EM378" s="367"/>
      <c r="EN378" s="367"/>
      <c r="EO378" s="382"/>
      <c r="EP378" s="382"/>
      <c r="EQ378" s="367"/>
      <c r="ER378" s="367"/>
      <c r="ES378" s="354"/>
      <c r="ET378" s="354"/>
      <c r="EU378" s="367"/>
    </row>
    <row r="379" spans="1:151" outlineLevel="1">
      <c r="A379" s="17">
        <f>IF(ISBLANK(D377),0,IF(CODE(D377)&gt;64,1,0))</f>
        <v>0</v>
      </c>
      <c r="B379" s="398"/>
      <c r="C379" s="360"/>
      <c r="D379" s="333"/>
      <c r="E379" s="361"/>
      <c r="F379" s="339"/>
      <c r="G379" s="340"/>
      <c r="H379" s="337"/>
      <c r="I379" s="337"/>
      <c r="J379" s="338"/>
      <c r="K379" s="361"/>
      <c r="L379" s="339"/>
      <c r="M379" s="340"/>
      <c r="N379" s="337"/>
      <c r="O379" s="337"/>
      <c r="P379" s="338"/>
      <c r="Q379" s="361"/>
      <c r="R379" s="339"/>
      <c r="S379" s="340"/>
      <c r="T379" s="337"/>
      <c r="U379" s="337"/>
      <c r="V379" s="338"/>
      <c r="W379" s="361"/>
      <c r="X379" s="339"/>
      <c r="Y379" s="340"/>
      <c r="Z379" s="337"/>
      <c r="AA379" s="337"/>
      <c r="AB379" s="338"/>
      <c r="AC379" s="361"/>
      <c r="AD379" s="339"/>
      <c r="AE379" s="340"/>
      <c r="AF379" s="337"/>
      <c r="AG379" s="337"/>
      <c r="AH379" s="341"/>
      <c r="AI379" s="361"/>
      <c r="AJ379" s="339"/>
      <c r="AK379" s="340"/>
      <c r="AL379" s="337"/>
      <c r="AM379" s="337"/>
      <c r="AN379" s="342"/>
      <c r="AO379" s="361"/>
      <c r="AP379" s="339"/>
      <c r="AQ379" s="340"/>
      <c r="AR379" s="337"/>
      <c r="AS379" s="337"/>
      <c r="AT379" s="341"/>
      <c r="AU379" s="361"/>
      <c r="AV379" s="339"/>
      <c r="AW379" s="340"/>
      <c r="AX379" s="337"/>
      <c r="AY379" s="337"/>
      <c r="AZ379" s="338"/>
      <c r="BA379" s="361"/>
      <c r="BB379" s="339"/>
      <c r="BC379" s="340"/>
      <c r="BD379" s="337"/>
      <c r="BE379" s="337"/>
      <c r="BF379" s="343"/>
      <c r="BG379" s="344"/>
      <c r="BH379" s="344"/>
      <c r="BI379" s="344"/>
      <c r="BJ379" s="367"/>
      <c r="BK379" s="367"/>
      <c r="BL379" s="367"/>
      <c r="BM379" s="367"/>
      <c r="BN379" s="367"/>
      <c r="BO379" s="367"/>
      <c r="BP379" s="367"/>
      <c r="BQ379" s="367"/>
      <c r="BR379" s="367"/>
      <c r="BS379" s="367"/>
      <c r="BT379" s="367"/>
      <c r="BU379" s="367"/>
      <c r="BV379" s="367"/>
      <c r="BW379" s="367"/>
      <c r="BX379" s="367"/>
      <c r="BY379" s="367"/>
      <c r="BZ379" s="367"/>
      <c r="CA379" s="367"/>
      <c r="CB379" s="367"/>
      <c r="CC379" s="382"/>
      <c r="CD379" s="382"/>
      <c r="CE379" s="382"/>
      <c r="CF379" s="382"/>
      <c r="CG379" s="382"/>
      <c r="CH379" s="382"/>
      <c r="CI379" s="382"/>
      <c r="CJ379" s="382"/>
      <c r="CK379" s="382"/>
      <c r="CL379" s="382"/>
      <c r="CM379" s="382"/>
      <c r="CN379" s="367"/>
      <c r="CO379" s="367"/>
      <c r="CP379" s="367"/>
      <c r="CQ379" s="367"/>
      <c r="CR379" s="367"/>
      <c r="CS379" s="367"/>
      <c r="CT379" s="367"/>
      <c r="CU379" s="367"/>
      <c r="CV379" s="367"/>
      <c r="CW379" s="367"/>
      <c r="CX379" s="367"/>
      <c r="CY379" s="367"/>
      <c r="CZ379" s="367"/>
      <c r="DA379" s="367"/>
      <c r="DB379" s="407"/>
      <c r="DC379" s="354"/>
      <c r="DD379" s="354"/>
      <c r="DE379" s="354"/>
      <c r="DF379" s="354"/>
      <c r="DG379" s="354"/>
      <c r="DH379" s="354"/>
      <c r="DI379" s="354"/>
      <c r="DJ379" s="354"/>
      <c r="DK379" s="354"/>
      <c r="DL379" s="354"/>
      <c r="DM379" s="354"/>
      <c r="DN379" s="354"/>
      <c r="DO379" s="367"/>
      <c r="DP379" s="367"/>
      <c r="DQ379" s="367"/>
      <c r="DR379" s="367"/>
      <c r="DS379" s="367"/>
      <c r="DT379" s="367"/>
      <c r="DU379" s="367"/>
      <c r="DV379" s="367"/>
      <c r="DW379" s="367"/>
      <c r="DX379" s="367"/>
      <c r="DY379" s="367"/>
      <c r="DZ379" s="367"/>
      <c r="EA379" s="367"/>
      <c r="EB379" s="367"/>
      <c r="EC379" s="367"/>
      <c r="ED379" s="367"/>
      <c r="EE379" s="367"/>
      <c r="EF379" s="367"/>
      <c r="EG379" s="367"/>
      <c r="EH379" s="367"/>
      <c r="EI379" s="367"/>
      <c r="EJ379" s="367"/>
      <c r="EK379" s="367"/>
      <c r="EL379" s="367"/>
      <c r="EM379" s="367"/>
      <c r="EN379" s="367"/>
      <c r="EO379" s="382"/>
      <c r="EP379" s="382"/>
      <c r="EQ379" s="367"/>
      <c r="ER379" s="367"/>
      <c r="ES379" s="354"/>
      <c r="ET379" s="354"/>
      <c r="EU379" s="367"/>
    </row>
    <row r="380" spans="1:151">
      <c r="A380" s="17">
        <f>IF(ISBLANK(D378),0,IF(CODE(D378)&gt;64,1,0))</f>
        <v>0</v>
      </c>
      <c r="B380" s="18">
        <f t="shared" si="1120"/>
        <v>0</v>
      </c>
      <c r="C380" s="384"/>
      <c r="D380" s="19">
        <f t="shared" si="1121"/>
        <v>0</v>
      </c>
      <c r="E380" s="347"/>
      <c r="F380" s="46">
        <f t="shared" si="1101"/>
        <v>0</v>
      </c>
      <c r="G380" s="348"/>
      <c r="H380" s="349"/>
      <c r="I380" s="349"/>
      <c r="J380" s="350"/>
      <c r="K380" s="347"/>
      <c r="L380" s="46">
        <f t="shared" si="1102"/>
        <v>0</v>
      </c>
      <c r="M380" s="348"/>
      <c r="N380" s="349"/>
      <c r="O380" s="349"/>
      <c r="P380" s="350"/>
      <c r="Q380" s="347"/>
      <c r="R380" s="46">
        <f t="shared" si="1103"/>
        <v>0</v>
      </c>
      <c r="S380" s="348"/>
      <c r="T380" s="349"/>
      <c r="U380" s="349"/>
      <c r="V380" s="350"/>
      <c r="W380" s="347"/>
      <c r="X380" s="46">
        <f t="shared" si="1104"/>
        <v>0</v>
      </c>
      <c r="Y380" s="348"/>
      <c r="Z380" s="349"/>
      <c r="AA380" s="349"/>
      <c r="AB380" s="350"/>
      <c r="AC380" s="347"/>
      <c r="AD380" s="46">
        <f t="shared" si="1105"/>
        <v>0</v>
      </c>
      <c r="AE380" s="348"/>
      <c r="AF380" s="349"/>
      <c r="AG380" s="349"/>
      <c r="AH380" s="351"/>
      <c r="AI380" s="347"/>
      <c r="AJ380" s="46">
        <f t="shared" si="1106"/>
        <v>0</v>
      </c>
      <c r="AK380" s="348"/>
      <c r="AL380" s="349"/>
      <c r="AM380" s="349"/>
      <c r="AN380" s="352"/>
      <c r="AO380" s="347"/>
      <c r="AP380" s="46">
        <f t="shared" si="1107"/>
        <v>0</v>
      </c>
      <c r="AQ380" s="348"/>
      <c r="AR380" s="349"/>
      <c r="AS380" s="349"/>
      <c r="AT380" s="351"/>
      <c r="AU380" s="347"/>
      <c r="AV380" s="46">
        <f t="shared" si="1108"/>
        <v>0</v>
      </c>
      <c r="AW380" s="348"/>
      <c r="AX380" s="349"/>
      <c r="AY380" s="349"/>
      <c r="AZ380" s="350"/>
      <c r="BA380" s="347"/>
      <c r="BB380" s="46">
        <f t="shared" si="1109"/>
        <v>0</v>
      </c>
      <c r="BC380" s="340"/>
      <c r="BD380" s="337"/>
      <c r="BE380" s="337"/>
      <c r="BF380" s="343"/>
      <c r="BG380" s="344"/>
      <c r="BH380" s="344"/>
      <c r="BI380" s="344"/>
      <c r="BJ380" s="367"/>
      <c r="BK380" s="367"/>
      <c r="BL380" s="367"/>
      <c r="BM380" s="367"/>
      <c r="BN380" s="367"/>
      <c r="BO380" s="367"/>
      <c r="BP380" s="367"/>
      <c r="BQ380" s="367"/>
      <c r="BR380" s="367"/>
      <c r="BS380" s="367"/>
      <c r="BT380" s="367"/>
      <c r="BU380" s="367"/>
      <c r="BV380" s="367"/>
      <c r="BW380" s="367"/>
      <c r="BX380" s="367"/>
      <c r="BY380" s="367"/>
      <c r="BZ380" s="367"/>
      <c r="CA380" s="367"/>
      <c r="CB380" s="367"/>
      <c r="CC380" s="382"/>
      <c r="CD380" s="382"/>
      <c r="CE380" s="382"/>
      <c r="CF380" s="382"/>
      <c r="CG380" s="382"/>
      <c r="CH380" s="382"/>
      <c r="CI380" s="382"/>
      <c r="CJ380" s="382"/>
      <c r="CK380" s="382"/>
      <c r="CL380" s="382"/>
      <c r="CM380" s="382"/>
      <c r="CN380" s="367"/>
      <c r="CO380" s="367"/>
      <c r="CP380" s="367"/>
      <c r="CQ380" s="367"/>
      <c r="CR380" s="367"/>
      <c r="CS380" s="367"/>
      <c r="CT380" s="367"/>
      <c r="CU380" s="367"/>
      <c r="CV380" s="367"/>
      <c r="CW380" s="367"/>
      <c r="CX380" s="367"/>
      <c r="CY380" s="367"/>
      <c r="CZ380" s="367"/>
      <c r="DA380" s="367"/>
      <c r="DB380" s="407"/>
      <c r="DC380" s="354"/>
      <c r="DD380" s="354"/>
      <c r="DE380" s="354"/>
      <c r="DF380" s="354"/>
      <c r="DG380" s="354"/>
      <c r="DH380" s="354"/>
      <c r="DI380" s="354"/>
      <c r="DJ380" s="354"/>
      <c r="DK380" s="354"/>
      <c r="DL380" s="354"/>
      <c r="DM380" s="354"/>
      <c r="DN380" s="354"/>
      <c r="DO380" s="367"/>
      <c r="DP380" s="367"/>
      <c r="DQ380" s="367"/>
      <c r="DR380" s="367"/>
      <c r="DS380" s="367"/>
      <c r="DT380" s="367"/>
      <c r="DU380" s="367"/>
      <c r="DV380" s="367"/>
      <c r="DW380" s="367"/>
      <c r="DX380" s="367"/>
      <c r="DY380" s="367"/>
      <c r="DZ380" s="367"/>
      <c r="EA380" s="367"/>
      <c r="EB380" s="367"/>
      <c r="EC380" s="367"/>
      <c r="ED380" s="367"/>
      <c r="EE380" s="367"/>
      <c r="EF380" s="367"/>
      <c r="EG380" s="367"/>
      <c r="EH380" s="367"/>
      <c r="EI380" s="367"/>
      <c r="EJ380" s="367"/>
      <c r="EK380" s="367"/>
      <c r="EL380" s="367"/>
      <c r="EM380" s="367"/>
      <c r="EN380" s="367"/>
      <c r="EO380" s="382"/>
      <c r="EP380" s="382"/>
      <c r="EQ380" s="367"/>
      <c r="ER380" s="367"/>
      <c r="ES380" s="354"/>
      <c r="ET380" s="354"/>
      <c r="EU380" s="367"/>
    </row>
    <row r="381" spans="1:151">
      <c r="A381" s="353"/>
      <c r="B381" s="398"/>
      <c r="C381" s="75" t="str">
        <f t="shared" ref="C381" si="1262">IF(D381="","", IF(D382&lt;&gt;"",D382,$N$329))</f>
        <v/>
      </c>
      <c r="D381" s="355"/>
      <c r="E381" s="111" t="str">
        <f>F381</f>
        <v/>
      </c>
      <c r="F381" s="51" t="str">
        <f t="shared" ref="F381" si="1263">IF(G381 = "", "",IF(F382&lt;&gt; "",F382, $N$329))</f>
        <v/>
      </c>
      <c r="G381" s="357"/>
      <c r="H381" s="358"/>
      <c r="I381" s="358"/>
      <c r="J381" s="362"/>
      <c r="K381" s="111" t="str">
        <f>L381</f>
        <v/>
      </c>
      <c r="L381" s="51" t="str">
        <f t="shared" ref="L381" si="1264">IF(M381 = "", "",IF(L382&lt;&gt; "",L382, $N$329))</f>
        <v/>
      </c>
      <c r="M381" s="357"/>
      <c r="N381" s="358"/>
      <c r="O381" s="358"/>
      <c r="P381" s="362"/>
      <c r="Q381" s="111" t="str">
        <f>R381</f>
        <v/>
      </c>
      <c r="R381" s="51" t="str">
        <f t="shared" ref="R381" si="1265">IF(S381 = "", "",IF(R382&lt;&gt; "",R382, $N$329))</f>
        <v/>
      </c>
      <c r="S381" s="357"/>
      <c r="T381" s="358"/>
      <c r="U381" s="358"/>
      <c r="V381" s="362"/>
      <c r="W381" s="111" t="str">
        <f>X381</f>
        <v/>
      </c>
      <c r="X381" s="51" t="str">
        <f t="shared" ref="X381" si="1266">IF(Y381 = "", "",IF(X382&lt;&gt; "",X382, $N$329))</f>
        <v/>
      </c>
      <c r="Y381" s="357"/>
      <c r="Z381" s="358"/>
      <c r="AA381" s="358"/>
      <c r="AB381" s="362"/>
      <c r="AC381" s="111" t="str">
        <f>AD381</f>
        <v/>
      </c>
      <c r="AD381" s="51" t="str">
        <f t="shared" ref="AD381" si="1267">IF(AE381 = "", "",IF(AD382&lt;&gt; "",AD382, $N$329))</f>
        <v/>
      </c>
      <c r="AE381" s="357"/>
      <c r="AF381" s="358"/>
      <c r="AG381" s="358"/>
      <c r="AH381" s="370"/>
      <c r="AI381" s="111" t="str">
        <f>AJ381</f>
        <v/>
      </c>
      <c r="AJ381" s="51" t="str">
        <f t="shared" ref="AJ381" si="1268">IF(AK381 = "", "",IF(AJ382&lt;&gt; "",AJ382, $N$329))</f>
        <v/>
      </c>
      <c r="AK381" s="357"/>
      <c r="AL381" s="358"/>
      <c r="AM381" s="358"/>
      <c r="AN381" s="371"/>
      <c r="AO381" s="111" t="str">
        <f>AP381</f>
        <v/>
      </c>
      <c r="AP381" s="51" t="str">
        <f t="shared" ref="AP381" si="1269">IF(AQ381 = "", "",IF(AP382&lt;&gt; "",AP382, $N$329))</f>
        <v/>
      </c>
      <c r="AQ381" s="357"/>
      <c r="AR381" s="358"/>
      <c r="AS381" s="358"/>
      <c r="AT381" s="370"/>
      <c r="AU381" s="111" t="str">
        <f>AV381</f>
        <v/>
      </c>
      <c r="AV381" s="51" t="str">
        <f t="shared" ref="AV381" si="1270">IF(AW381 = "", "",IF(AV382&lt;&gt; "",AV382, $N$329))</f>
        <v/>
      </c>
      <c r="AW381" s="357"/>
      <c r="AX381" s="358"/>
      <c r="AY381" s="358"/>
      <c r="AZ381" s="362"/>
      <c r="BA381" s="111" t="str">
        <f>BB381</f>
        <v/>
      </c>
      <c r="BB381" s="51" t="str">
        <f t="shared" ref="BB381" si="1271">IF(BC381 = "", "",IF(BB382&lt;&gt; "",BB382, $N$329))</f>
        <v/>
      </c>
      <c r="BC381" s="357"/>
      <c r="BD381" s="358"/>
      <c r="BE381" s="358"/>
      <c r="BF381" s="359"/>
      <c r="BG381" s="344"/>
      <c r="BH381" s="344"/>
      <c r="BI381" s="344"/>
      <c r="BJ381" s="367"/>
      <c r="BK381" s="367"/>
      <c r="BL381" s="367"/>
      <c r="BM381" s="367"/>
      <c r="BN381" s="367"/>
      <c r="BO381" s="367"/>
      <c r="BP381" s="367"/>
      <c r="BQ381" s="367"/>
      <c r="BR381" s="367"/>
      <c r="BS381" s="367"/>
      <c r="BT381" s="367"/>
      <c r="BU381" s="367"/>
      <c r="BV381" s="367"/>
      <c r="BW381" s="367"/>
      <c r="BX381" s="367"/>
      <c r="BY381" s="367"/>
      <c r="BZ381" s="367"/>
      <c r="CA381" s="367"/>
      <c r="CB381" s="367"/>
      <c r="CC381" s="382"/>
      <c r="CD381" s="382"/>
      <c r="CE381" s="382"/>
      <c r="CF381" s="382"/>
      <c r="CG381" s="382"/>
      <c r="CH381" s="382"/>
      <c r="CI381" s="382"/>
      <c r="CJ381" s="382"/>
      <c r="CK381" s="382"/>
      <c r="CL381" s="382"/>
      <c r="CM381" s="382"/>
      <c r="CN381" s="367"/>
      <c r="CO381" s="367"/>
      <c r="CP381" s="367"/>
      <c r="CQ381" s="367"/>
      <c r="CR381" s="367"/>
      <c r="CS381" s="367"/>
      <c r="CT381" s="367"/>
      <c r="CU381" s="367"/>
      <c r="CV381" s="367"/>
      <c r="CW381" s="367"/>
      <c r="CX381" s="367"/>
      <c r="CY381" s="367"/>
      <c r="CZ381" s="367"/>
      <c r="DA381" s="367"/>
      <c r="DB381" s="407"/>
      <c r="DC381" s="354"/>
      <c r="DD381" s="354"/>
      <c r="DE381" s="354"/>
      <c r="DF381" s="354"/>
      <c r="DG381" s="354"/>
      <c r="DH381" s="354"/>
      <c r="DI381" s="354"/>
      <c r="DJ381" s="354"/>
      <c r="DK381" s="354"/>
      <c r="DL381" s="354"/>
      <c r="DM381" s="354"/>
      <c r="DN381" s="354"/>
      <c r="DO381" s="367"/>
      <c r="DP381" s="367"/>
      <c r="DQ381" s="367"/>
      <c r="DR381" s="367"/>
      <c r="DS381" s="367"/>
      <c r="DT381" s="367"/>
      <c r="DU381" s="367"/>
      <c r="DV381" s="367"/>
      <c r="DW381" s="367"/>
      <c r="DX381" s="367"/>
      <c r="DY381" s="367"/>
      <c r="DZ381" s="367"/>
      <c r="EA381" s="367"/>
      <c r="EB381" s="367"/>
      <c r="EC381" s="367"/>
      <c r="ED381" s="367"/>
      <c r="EE381" s="367"/>
      <c r="EF381" s="367"/>
      <c r="EG381" s="367"/>
      <c r="EH381" s="367"/>
      <c r="EI381" s="367"/>
      <c r="EJ381" s="367"/>
      <c r="EK381" s="367"/>
      <c r="EL381" s="367"/>
      <c r="EM381" s="367"/>
      <c r="EN381" s="367"/>
      <c r="EO381" s="382"/>
      <c r="EP381" s="382"/>
      <c r="EQ381" s="367"/>
      <c r="ER381" s="367"/>
      <c r="ES381" s="354"/>
      <c r="ET381" s="354"/>
      <c r="EU381" s="367"/>
    </row>
    <row r="382" spans="1:151">
      <c r="A382" s="17">
        <f>IF(ISBLANK(D380),0,IF(CODE(D380)&gt;64,1,0))</f>
        <v>0</v>
      </c>
      <c r="B382" s="398"/>
      <c r="C382" s="360"/>
      <c r="D382" s="333"/>
      <c r="E382" s="361"/>
      <c r="F382" s="339"/>
      <c r="G382" s="340"/>
      <c r="H382" s="337"/>
      <c r="I382" s="337"/>
      <c r="J382" s="338"/>
      <c r="K382" s="361"/>
      <c r="L382" s="339"/>
      <c r="M382" s="340"/>
      <c r="N382" s="337"/>
      <c r="O382" s="337"/>
      <c r="P382" s="338"/>
      <c r="Q382" s="361"/>
      <c r="R382" s="339"/>
      <c r="S382" s="340"/>
      <c r="T382" s="337"/>
      <c r="U382" s="337"/>
      <c r="V382" s="338"/>
      <c r="W382" s="361"/>
      <c r="X382" s="339"/>
      <c r="Y382" s="340"/>
      <c r="Z382" s="337"/>
      <c r="AA382" s="337"/>
      <c r="AB382" s="338"/>
      <c r="AC382" s="361"/>
      <c r="AD382" s="339"/>
      <c r="AE382" s="340"/>
      <c r="AF382" s="337"/>
      <c r="AG382" s="337"/>
      <c r="AH382" s="341"/>
      <c r="AI382" s="361"/>
      <c r="AJ382" s="339"/>
      <c r="AK382" s="340"/>
      <c r="AL382" s="337"/>
      <c r="AM382" s="337"/>
      <c r="AN382" s="342"/>
      <c r="AO382" s="361"/>
      <c r="AP382" s="339"/>
      <c r="AQ382" s="340"/>
      <c r="AR382" s="337"/>
      <c r="AS382" s="337"/>
      <c r="AT382" s="341"/>
      <c r="AU382" s="361"/>
      <c r="AV382" s="339"/>
      <c r="AW382" s="340"/>
      <c r="AX382" s="337"/>
      <c r="AY382" s="337"/>
      <c r="AZ382" s="338"/>
      <c r="BA382" s="361"/>
      <c r="BB382" s="339"/>
      <c r="BC382" s="340"/>
      <c r="BD382" s="337"/>
      <c r="BE382" s="337"/>
      <c r="BF382" s="343"/>
      <c r="BG382" s="344"/>
      <c r="BH382" s="130"/>
      <c r="BI382" s="344"/>
      <c r="BJ382" s="367"/>
      <c r="BK382" s="367"/>
      <c r="BL382" s="367"/>
      <c r="BM382" s="367"/>
      <c r="BN382" s="367"/>
      <c r="BO382" s="367"/>
      <c r="BP382" s="367"/>
      <c r="BQ382" s="367"/>
      <c r="BR382" s="367"/>
      <c r="BS382" s="367"/>
      <c r="BT382" s="367"/>
      <c r="BU382" s="367"/>
      <c r="BV382" s="367"/>
      <c r="BW382" s="367"/>
      <c r="BX382" s="367"/>
      <c r="BY382" s="367"/>
      <c r="BZ382" s="367"/>
      <c r="CA382" s="367"/>
      <c r="CB382" s="367"/>
      <c r="CC382" s="382"/>
      <c r="CD382" s="382"/>
      <c r="CE382" s="382"/>
      <c r="CF382" s="382"/>
      <c r="CG382" s="382"/>
      <c r="CH382" s="382"/>
      <c r="CI382" s="382"/>
      <c r="CJ382" s="382"/>
      <c r="CK382" s="382"/>
      <c r="CL382" s="382"/>
      <c r="CM382" s="382"/>
      <c r="CN382" s="367"/>
      <c r="CO382" s="367"/>
      <c r="CP382" s="367"/>
      <c r="CQ382" s="367"/>
      <c r="CR382" s="367"/>
      <c r="CS382" s="367"/>
      <c r="CT382" s="367"/>
      <c r="CU382" s="367"/>
      <c r="CV382" s="367"/>
      <c r="CW382" s="367"/>
      <c r="CX382" s="367"/>
      <c r="CY382" s="367"/>
      <c r="CZ382" s="367"/>
      <c r="DA382" s="367"/>
      <c r="DB382" s="407"/>
      <c r="DC382" s="354"/>
      <c r="DD382" s="354"/>
      <c r="DE382" s="354"/>
      <c r="DF382" s="354"/>
      <c r="DG382" s="354"/>
      <c r="DH382" s="354"/>
      <c r="DI382" s="354"/>
      <c r="DJ382" s="354"/>
      <c r="DK382" s="354"/>
      <c r="DL382" s="354"/>
      <c r="DM382" s="354"/>
      <c r="DN382" s="354"/>
      <c r="DO382" s="367"/>
      <c r="DP382" s="367"/>
      <c r="DQ382" s="367"/>
      <c r="DR382" s="367"/>
      <c r="DS382" s="367"/>
      <c r="DT382" s="367"/>
      <c r="DU382" s="367"/>
      <c r="DV382" s="367"/>
      <c r="DW382" s="367"/>
      <c r="DX382" s="367"/>
      <c r="DY382" s="367"/>
      <c r="DZ382" s="367"/>
      <c r="EA382" s="367"/>
      <c r="EB382" s="367"/>
      <c r="EC382" s="367"/>
      <c r="ED382" s="367"/>
      <c r="EE382" s="367"/>
      <c r="EF382" s="367"/>
      <c r="EG382" s="367"/>
      <c r="EH382" s="367"/>
      <c r="EI382" s="367"/>
      <c r="EJ382" s="367"/>
      <c r="EK382" s="367"/>
      <c r="EL382" s="367"/>
      <c r="EM382" s="367"/>
      <c r="EN382" s="367"/>
      <c r="EO382" s="382"/>
      <c r="EP382" s="382"/>
      <c r="EQ382" s="367"/>
      <c r="ER382" s="367"/>
      <c r="ES382" s="354"/>
      <c r="ET382" s="354"/>
      <c r="EU382" s="367"/>
    </row>
    <row r="383" spans="1:151">
      <c r="A383" s="17">
        <f>IF(ISBLANK(D381),0,IF(CODE(D381)&gt;64,1,0))</f>
        <v>0</v>
      </c>
      <c r="B383" s="18">
        <f t="shared" si="1120"/>
        <v>0</v>
      </c>
      <c r="C383" s="384"/>
      <c r="D383" s="19">
        <f t="shared" si="1121"/>
        <v>0</v>
      </c>
      <c r="E383" s="347"/>
      <c r="F383" s="46">
        <f t="shared" si="1101"/>
        <v>0</v>
      </c>
      <c r="G383" s="348"/>
      <c r="H383" s="349"/>
      <c r="I383" s="349"/>
      <c r="J383" s="350"/>
      <c r="K383" s="347"/>
      <c r="L383" s="46">
        <f t="shared" si="1102"/>
        <v>0</v>
      </c>
      <c r="M383" s="348"/>
      <c r="N383" s="349"/>
      <c r="O383" s="349"/>
      <c r="P383" s="350"/>
      <c r="Q383" s="347"/>
      <c r="R383" s="46">
        <f t="shared" si="1103"/>
        <v>0</v>
      </c>
      <c r="S383" s="348"/>
      <c r="T383" s="349"/>
      <c r="U383" s="349"/>
      <c r="V383" s="350"/>
      <c r="W383" s="347"/>
      <c r="X383" s="46">
        <f t="shared" si="1104"/>
        <v>0</v>
      </c>
      <c r="Y383" s="348"/>
      <c r="Z383" s="349"/>
      <c r="AA383" s="349"/>
      <c r="AB383" s="350"/>
      <c r="AC383" s="347"/>
      <c r="AD383" s="46">
        <f t="shared" si="1105"/>
        <v>0</v>
      </c>
      <c r="AE383" s="348"/>
      <c r="AF383" s="349"/>
      <c r="AG383" s="349"/>
      <c r="AH383" s="351"/>
      <c r="AI383" s="347"/>
      <c r="AJ383" s="46">
        <f t="shared" si="1106"/>
        <v>0</v>
      </c>
      <c r="AK383" s="348"/>
      <c r="AL383" s="349"/>
      <c r="AM383" s="349"/>
      <c r="AN383" s="352"/>
      <c r="AO383" s="347"/>
      <c r="AP383" s="46">
        <f t="shared" si="1107"/>
        <v>0</v>
      </c>
      <c r="AQ383" s="348"/>
      <c r="AR383" s="349"/>
      <c r="AS383" s="349"/>
      <c r="AT383" s="351"/>
      <c r="AU383" s="347"/>
      <c r="AV383" s="46">
        <f t="shared" si="1108"/>
        <v>0</v>
      </c>
      <c r="AW383" s="348"/>
      <c r="AX383" s="349"/>
      <c r="AY383" s="349"/>
      <c r="AZ383" s="350"/>
      <c r="BA383" s="347"/>
      <c r="BB383" s="46">
        <f t="shared" si="1109"/>
        <v>0</v>
      </c>
      <c r="BC383" s="340"/>
      <c r="BD383" s="337"/>
      <c r="BE383" s="337"/>
      <c r="BF383" s="343"/>
      <c r="BG383" s="344"/>
      <c r="BH383" s="344"/>
      <c r="BI383" s="344"/>
      <c r="BJ383" s="367"/>
      <c r="BK383" s="367"/>
      <c r="BL383" s="367"/>
      <c r="BM383" s="367"/>
      <c r="BN383" s="367"/>
      <c r="BO383" s="367"/>
      <c r="BP383" s="367"/>
      <c r="BQ383" s="367"/>
      <c r="BR383" s="367"/>
      <c r="BS383" s="367"/>
      <c r="BT383" s="367"/>
      <c r="BU383" s="367"/>
      <c r="BV383" s="367"/>
      <c r="BW383" s="367"/>
      <c r="BX383" s="367"/>
      <c r="BY383" s="367"/>
      <c r="BZ383" s="367"/>
      <c r="CA383" s="367"/>
      <c r="CB383" s="367"/>
      <c r="CC383" s="382"/>
      <c r="CD383" s="382"/>
      <c r="CE383" s="382"/>
      <c r="CF383" s="382"/>
      <c r="CG383" s="382"/>
      <c r="CH383" s="382"/>
      <c r="CI383" s="382"/>
      <c r="CJ383" s="382"/>
      <c r="CK383" s="382"/>
      <c r="CL383" s="382"/>
      <c r="CM383" s="382"/>
      <c r="CN383" s="367"/>
      <c r="CO383" s="367"/>
      <c r="CP383" s="367"/>
      <c r="CQ383" s="367"/>
      <c r="CR383" s="367"/>
      <c r="CS383" s="367"/>
      <c r="CT383" s="367"/>
      <c r="CU383" s="367"/>
      <c r="CV383" s="367"/>
      <c r="CW383" s="367"/>
      <c r="CX383" s="367"/>
      <c r="CY383" s="367"/>
      <c r="CZ383" s="367"/>
      <c r="DA383" s="367"/>
      <c r="DB383" s="407"/>
      <c r="DC383" s="354"/>
      <c r="DD383" s="354"/>
      <c r="DE383" s="354"/>
      <c r="DF383" s="354"/>
      <c r="DG383" s="354"/>
      <c r="DH383" s="354"/>
      <c r="DI383" s="354"/>
      <c r="DJ383" s="354"/>
      <c r="DK383" s="354"/>
      <c r="DL383" s="354"/>
      <c r="DM383" s="354"/>
      <c r="DN383" s="354"/>
      <c r="DO383" s="367"/>
      <c r="DP383" s="367"/>
      <c r="DQ383" s="367"/>
      <c r="DR383" s="367"/>
      <c r="DS383" s="367"/>
      <c r="DT383" s="367"/>
      <c r="DU383" s="367"/>
      <c r="DV383" s="367"/>
      <c r="DW383" s="367"/>
      <c r="DX383" s="367"/>
      <c r="DY383" s="367"/>
      <c r="DZ383" s="367"/>
      <c r="EA383" s="367"/>
      <c r="EB383" s="367"/>
      <c r="EC383" s="367"/>
      <c r="ED383" s="367"/>
      <c r="EE383" s="367"/>
      <c r="EF383" s="367"/>
      <c r="EG383" s="367"/>
      <c r="EH383" s="367"/>
      <c r="EI383" s="367"/>
      <c r="EJ383" s="367"/>
      <c r="EK383" s="367"/>
      <c r="EL383" s="367"/>
      <c r="EM383" s="367"/>
      <c r="EN383" s="367"/>
      <c r="EO383" s="382"/>
      <c r="EP383" s="382"/>
      <c r="EQ383" s="367"/>
      <c r="ER383" s="367"/>
      <c r="ES383" s="354"/>
      <c r="ET383" s="354"/>
      <c r="EU383" s="367"/>
    </row>
    <row r="384" spans="1:151">
      <c r="A384" s="353"/>
      <c r="B384" s="398"/>
      <c r="C384" s="75" t="str">
        <f t="shared" ref="C384" si="1272">IF(D384="","", IF(D385&lt;&gt;"",D385,$N$329))</f>
        <v/>
      </c>
      <c r="D384" s="355"/>
      <c r="E384" s="111" t="str">
        <f>F384</f>
        <v/>
      </c>
      <c r="F384" s="51" t="str">
        <f t="shared" ref="F384" si="1273">IF(G384 = "", "",IF(F385&lt;&gt; "",F385, $N$329))</f>
        <v/>
      </c>
      <c r="G384" s="357"/>
      <c r="H384" s="358"/>
      <c r="I384" s="358"/>
      <c r="J384" s="362"/>
      <c r="K384" s="111" t="str">
        <f>L384</f>
        <v/>
      </c>
      <c r="L384" s="51" t="str">
        <f t="shared" ref="L384" si="1274">IF(M384 = "", "",IF(L385&lt;&gt; "",L385, $N$329))</f>
        <v/>
      </c>
      <c r="M384" s="357"/>
      <c r="N384" s="358"/>
      <c r="O384" s="358"/>
      <c r="P384" s="362"/>
      <c r="Q384" s="111" t="str">
        <f>R384</f>
        <v/>
      </c>
      <c r="R384" s="51" t="str">
        <f t="shared" ref="R384" si="1275">IF(S384 = "", "",IF(R385&lt;&gt; "",R385, $N$329))</f>
        <v/>
      </c>
      <c r="S384" s="357"/>
      <c r="T384" s="358"/>
      <c r="U384" s="358"/>
      <c r="V384" s="362"/>
      <c r="W384" s="111" t="str">
        <f>X384</f>
        <v/>
      </c>
      <c r="X384" s="51" t="str">
        <f t="shared" ref="X384" si="1276">IF(Y384 = "", "",IF(X385&lt;&gt; "",X385, $N$329))</f>
        <v/>
      </c>
      <c r="Y384" s="357"/>
      <c r="Z384" s="358"/>
      <c r="AA384" s="358"/>
      <c r="AB384" s="362"/>
      <c r="AC384" s="111" t="str">
        <f>AD384</f>
        <v/>
      </c>
      <c r="AD384" s="51" t="str">
        <f t="shared" ref="AD384" si="1277">IF(AE384 = "", "",IF(AD385&lt;&gt; "",AD385, $N$329))</f>
        <v/>
      </c>
      <c r="AE384" s="357"/>
      <c r="AF384" s="358"/>
      <c r="AG384" s="358"/>
      <c r="AH384" s="370"/>
      <c r="AI384" s="111" t="str">
        <f>AJ384</f>
        <v/>
      </c>
      <c r="AJ384" s="51" t="str">
        <f t="shared" ref="AJ384" si="1278">IF(AK384 = "", "",IF(AJ385&lt;&gt; "",AJ385, $N$329))</f>
        <v/>
      </c>
      <c r="AK384" s="357"/>
      <c r="AL384" s="358"/>
      <c r="AM384" s="358"/>
      <c r="AN384" s="371"/>
      <c r="AO384" s="111" t="str">
        <f>AP384</f>
        <v/>
      </c>
      <c r="AP384" s="51" t="str">
        <f t="shared" ref="AP384" si="1279">IF(AQ384 = "", "",IF(AP385&lt;&gt; "",AP385, $N$329))</f>
        <v/>
      </c>
      <c r="AQ384" s="357"/>
      <c r="AR384" s="358"/>
      <c r="AS384" s="358"/>
      <c r="AT384" s="370"/>
      <c r="AU384" s="111" t="str">
        <f>AV384</f>
        <v/>
      </c>
      <c r="AV384" s="51" t="str">
        <f t="shared" ref="AV384" si="1280">IF(AW384 = "", "",IF(AV385&lt;&gt; "",AV385, $N$329))</f>
        <v/>
      </c>
      <c r="AW384" s="357"/>
      <c r="AX384" s="358"/>
      <c r="AY384" s="358"/>
      <c r="AZ384" s="362"/>
      <c r="BA384" s="111" t="str">
        <f>BB384</f>
        <v/>
      </c>
      <c r="BB384" s="51" t="str">
        <f t="shared" ref="BB384" si="1281">IF(BC384 = "", "",IF(BB385&lt;&gt; "",BB385, $N$329))</f>
        <v/>
      </c>
      <c r="BC384" s="357"/>
      <c r="BD384" s="358"/>
      <c r="BE384" s="358"/>
      <c r="BF384" s="359"/>
      <c r="BG384" s="344"/>
      <c r="BH384" s="344"/>
      <c r="BI384" s="344"/>
      <c r="BJ384" s="367"/>
      <c r="BK384" s="367"/>
      <c r="BL384" s="367"/>
      <c r="BM384" s="367"/>
      <c r="BN384" s="367"/>
      <c r="BO384" s="367"/>
      <c r="BP384" s="367"/>
      <c r="BQ384" s="367"/>
      <c r="BR384" s="367"/>
      <c r="BS384" s="367"/>
      <c r="BT384" s="367"/>
      <c r="BU384" s="367"/>
      <c r="BV384" s="367"/>
      <c r="BW384" s="367"/>
      <c r="BX384" s="367"/>
      <c r="BY384" s="367"/>
      <c r="BZ384" s="367"/>
      <c r="CA384" s="367"/>
      <c r="CB384" s="367"/>
      <c r="CC384" s="382"/>
      <c r="CD384" s="382"/>
      <c r="CE384" s="382"/>
      <c r="CF384" s="382"/>
      <c r="CG384" s="382"/>
      <c r="CH384" s="382"/>
      <c r="CI384" s="382"/>
      <c r="CJ384" s="382"/>
      <c r="CK384" s="382"/>
      <c r="CL384" s="382"/>
      <c r="CM384" s="382"/>
      <c r="CN384" s="367"/>
      <c r="CO384" s="367"/>
      <c r="CP384" s="367"/>
      <c r="CQ384" s="367"/>
      <c r="CR384" s="367"/>
      <c r="CS384" s="367"/>
      <c r="CT384" s="367"/>
      <c r="CU384" s="367"/>
      <c r="CV384" s="367"/>
      <c r="CW384" s="367"/>
      <c r="CX384" s="367"/>
      <c r="CY384" s="367"/>
      <c r="CZ384" s="367"/>
      <c r="DA384" s="367"/>
      <c r="DB384" s="407"/>
      <c r="DC384" s="354"/>
      <c r="DD384" s="354"/>
      <c r="DE384" s="354"/>
      <c r="DF384" s="354"/>
      <c r="DG384" s="354"/>
      <c r="DH384" s="354"/>
      <c r="DI384" s="354"/>
      <c r="DJ384" s="354"/>
      <c r="DK384" s="354"/>
      <c r="DL384" s="354"/>
      <c r="DM384" s="354"/>
      <c r="DN384" s="354"/>
      <c r="DO384" s="367"/>
      <c r="DP384" s="367"/>
      <c r="DQ384" s="367"/>
      <c r="DR384" s="367"/>
      <c r="DS384" s="367"/>
      <c r="DT384" s="367"/>
      <c r="DU384" s="367"/>
      <c r="DV384" s="367"/>
      <c r="DW384" s="367"/>
      <c r="DX384" s="367"/>
      <c r="DY384" s="367"/>
      <c r="DZ384" s="367"/>
      <c r="EA384" s="367"/>
      <c r="EB384" s="367"/>
      <c r="EC384" s="367"/>
      <c r="ED384" s="367"/>
      <c r="EE384" s="367"/>
      <c r="EF384" s="367"/>
      <c r="EG384" s="367"/>
      <c r="EH384" s="367"/>
      <c r="EI384" s="367"/>
      <c r="EJ384" s="367"/>
      <c r="EK384" s="367"/>
      <c r="EL384" s="367"/>
      <c r="EM384" s="367"/>
      <c r="EN384" s="367"/>
      <c r="EO384" s="382"/>
      <c r="EP384" s="382"/>
      <c r="EQ384" s="367"/>
      <c r="ER384" s="367"/>
      <c r="ES384" s="354"/>
      <c r="ET384" s="354"/>
      <c r="EU384" s="367"/>
    </row>
    <row r="385" spans="1:151">
      <c r="A385" s="17">
        <f>IF(ISBLANK(D383),0,IF(CODE(D383)&gt;64,1,0))</f>
        <v>0</v>
      </c>
      <c r="B385" s="398"/>
      <c r="C385" s="360"/>
      <c r="D385" s="333"/>
      <c r="E385" s="361"/>
      <c r="F385" s="339"/>
      <c r="G385" s="340"/>
      <c r="H385" s="337"/>
      <c r="I385" s="337"/>
      <c r="J385" s="338"/>
      <c r="K385" s="361"/>
      <c r="L385" s="339"/>
      <c r="M385" s="340"/>
      <c r="N385" s="337"/>
      <c r="O385" s="337"/>
      <c r="P385" s="338"/>
      <c r="Q385" s="361"/>
      <c r="R385" s="339"/>
      <c r="S385" s="340"/>
      <c r="T385" s="337"/>
      <c r="U385" s="337"/>
      <c r="V385" s="338"/>
      <c r="W385" s="361"/>
      <c r="X385" s="339"/>
      <c r="Y385" s="340"/>
      <c r="Z385" s="337"/>
      <c r="AA385" s="337"/>
      <c r="AB385" s="338"/>
      <c r="AC385" s="361"/>
      <c r="AD385" s="339"/>
      <c r="AE385" s="340"/>
      <c r="AF385" s="337"/>
      <c r="AG385" s="337"/>
      <c r="AH385" s="341"/>
      <c r="AI385" s="361"/>
      <c r="AJ385" s="339"/>
      <c r="AK385" s="340"/>
      <c r="AL385" s="337"/>
      <c r="AM385" s="337"/>
      <c r="AN385" s="342"/>
      <c r="AO385" s="361"/>
      <c r="AP385" s="339"/>
      <c r="AQ385" s="340"/>
      <c r="AR385" s="337"/>
      <c r="AS385" s="337"/>
      <c r="AT385" s="341"/>
      <c r="AU385" s="361"/>
      <c r="AV385" s="339"/>
      <c r="AW385" s="340"/>
      <c r="AX385" s="337"/>
      <c r="AY385" s="337"/>
      <c r="AZ385" s="338"/>
      <c r="BA385" s="361"/>
      <c r="BB385" s="339"/>
      <c r="BC385" s="340"/>
      <c r="BD385" s="337"/>
      <c r="BE385" s="337"/>
      <c r="BF385" s="343"/>
      <c r="BG385" s="344"/>
      <c r="BH385" s="344"/>
      <c r="BI385" s="344"/>
      <c r="BJ385" s="367"/>
      <c r="BK385" s="367"/>
      <c r="BL385" s="367"/>
      <c r="BM385" s="367"/>
      <c r="BN385" s="367"/>
      <c r="BO385" s="367"/>
      <c r="BP385" s="367"/>
      <c r="BQ385" s="367"/>
      <c r="BR385" s="367"/>
      <c r="BS385" s="367"/>
      <c r="BT385" s="367"/>
      <c r="BU385" s="367"/>
      <c r="BV385" s="367"/>
      <c r="BW385" s="367"/>
      <c r="BX385" s="367"/>
      <c r="BY385" s="367"/>
      <c r="BZ385" s="367"/>
      <c r="CA385" s="367"/>
      <c r="CB385" s="367"/>
      <c r="CC385" s="382"/>
      <c r="CD385" s="382"/>
      <c r="CE385" s="382"/>
      <c r="CF385" s="382"/>
      <c r="CG385" s="382"/>
      <c r="CH385" s="382"/>
      <c r="CI385" s="382"/>
      <c r="CJ385" s="382"/>
      <c r="CK385" s="382"/>
      <c r="CL385" s="382"/>
      <c r="CM385" s="382"/>
      <c r="CN385" s="367"/>
      <c r="CO385" s="367"/>
      <c r="CP385" s="367"/>
      <c r="CQ385" s="367"/>
      <c r="CR385" s="367"/>
      <c r="CS385" s="367"/>
      <c r="CT385" s="367"/>
      <c r="CU385" s="367"/>
      <c r="CV385" s="367"/>
      <c r="CW385" s="367"/>
      <c r="CX385" s="367"/>
      <c r="CY385" s="367"/>
      <c r="CZ385" s="367"/>
      <c r="DA385" s="367"/>
      <c r="DB385" s="407"/>
      <c r="DC385" s="354"/>
      <c r="DD385" s="354"/>
      <c r="DE385" s="354"/>
      <c r="DF385" s="354"/>
      <c r="DG385" s="354"/>
      <c r="DH385" s="354"/>
      <c r="DI385" s="354"/>
      <c r="DJ385" s="354"/>
      <c r="DK385" s="354"/>
      <c r="DL385" s="354"/>
      <c r="DM385" s="354"/>
      <c r="DN385" s="354"/>
      <c r="DO385" s="367"/>
      <c r="DP385" s="367"/>
      <c r="DQ385" s="367"/>
      <c r="DR385" s="367"/>
      <c r="DS385" s="367"/>
      <c r="DT385" s="367"/>
      <c r="DU385" s="367"/>
      <c r="DV385" s="367"/>
      <c r="DW385" s="367"/>
      <c r="DX385" s="367"/>
      <c r="DY385" s="367"/>
      <c r="DZ385" s="367"/>
      <c r="EA385" s="367"/>
      <c r="EB385" s="367"/>
      <c r="EC385" s="367"/>
      <c r="ED385" s="367"/>
      <c r="EE385" s="367"/>
      <c r="EF385" s="367"/>
      <c r="EG385" s="367"/>
      <c r="EH385" s="367"/>
      <c r="EI385" s="367"/>
      <c r="EJ385" s="367"/>
      <c r="EK385" s="367"/>
      <c r="EL385" s="367"/>
      <c r="EM385" s="367"/>
      <c r="EN385" s="367"/>
      <c r="EO385" s="382"/>
      <c r="EP385" s="382"/>
      <c r="EQ385" s="367"/>
      <c r="ER385" s="367"/>
      <c r="ES385" s="354"/>
      <c r="ET385" s="354"/>
      <c r="EU385" s="367"/>
    </row>
    <row r="386" spans="1:151">
      <c r="A386" s="17">
        <f>IF(ISBLANK(D384),0,IF(CODE(D384)&gt;64,1,0))</f>
        <v>0</v>
      </c>
      <c r="B386" s="18">
        <f t="shared" si="1120"/>
        <v>0</v>
      </c>
      <c r="C386" s="384"/>
      <c r="D386" s="19">
        <f t="shared" si="1121"/>
        <v>0</v>
      </c>
      <c r="E386" s="347"/>
      <c r="F386" s="46">
        <f t="shared" si="1101"/>
        <v>0</v>
      </c>
      <c r="G386" s="348"/>
      <c r="H386" s="349"/>
      <c r="I386" s="349"/>
      <c r="J386" s="350"/>
      <c r="K386" s="347"/>
      <c r="L386" s="46">
        <f t="shared" si="1102"/>
        <v>0</v>
      </c>
      <c r="M386" s="348"/>
      <c r="N386" s="349"/>
      <c r="O386" s="349"/>
      <c r="P386" s="350"/>
      <c r="Q386" s="347"/>
      <c r="R386" s="46">
        <f t="shared" si="1103"/>
        <v>0</v>
      </c>
      <c r="S386" s="348"/>
      <c r="T386" s="349"/>
      <c r="U386" s="349"/>
      <c r="V386" s="350"/>
      <c r="W386" s="347"/>
      <c r="X386" s="46">
        <f t="shared" si="1104"/>
        <v>0</v>
      </c>
      <c r="Y386" s="348"/>
      <c r="Z386" s="349"/>
      <c r="AA386" s="349"/>
      <c r="AB386" s="350"/>
      <c r="AC386" s="347"/>
      <c r="AD386" s="46">
        <f t="shared" si="1105"/>
        <v>0</v>
      </c>
      <c r="AE386" s="348"/>
      <c r="AF386" s="349"/>
      <c r="AG386" s="349"/>
      <c r="AH386" s="351"/>
      <c r="AI386" s="347"/>
      <c r="AJ386" s="46">
        <f t="shared" si="1106"/>
        <v>0</v>
      </c>
      <c r="AK386" s="348"/>
      <c r="AL386" s="349"/>
      <c r="AM386" s="349"/>
      <c r="AN386" s="352"/>
      <c r="AO386" s="347"/>
      <c r="AP386" s="46">
        <f t="shared" si="1107"/>
        <v>0</v>
      </c>
      <c r="AQ386" s="348"/>
      <c r="AR386" s="349"/>
      <c r="AS386" s="349"/>
      <c r="AT386" s="351"/>
      <c r="AU386" s="347"/>
      <c r="AV386" s="46">
        <f t="shared" si="1108"/>
        <v>0</v>
      </c>
      <c r="AW386" s="348"/>
      <c r="AX386" s="349"/>
      <c r="AY386" s="349"/>
      <c r="AZ386" s="350"/>
      <c r="BA386" s="347"/>
      <c r="BB386" s="46">
        <f t="shared" si="1109"/>
        <v>0</v>
      </c>
      <c r="BC386" s="410"/>
      <c r="BD386" s="373"/>
      <c r="BE386" s="373"/>
      <c r="BF386" s="374"/>
      <c r="BG386" s="130"/>
      <c r="BH386" s="344"/>
      <c r="BI386" s="344"/>
      <c r="BJ386" s="367"/>
      <c r="BK386" s="367"/>
      <c r="BL386" s="367"/>
      <c r="BM386" s="367"/>
      <c r="BN386" s="367"/>
      <c r="BO386" s="367"/>
      <c r="BP386" s="367"/>
      <c r="BQ386" s="367"/>
      <c r="BR386" s="367"/>
      <c r="BS386" s="367"/>
      <c r="BT386" s="367"/>
      <c r="BU386" s="367"/>
      <c r="BV386" s="367"/>
      <c r="BW386" s="367"/>
      <c r="BX386" s="367"/>
      <c r="BY386" s="367"/>
      <c r="BZ386" s="367"/>
      <c r="CA386" s="367"/>
      <c r="CB386" s="367"/>
      <c r="CC386" s="382"/>
      <c r="CD386" s="382"/>
      <c r="CE386" s="382"/>
      <c r="CF386" s="382"/>
      <c r="CG386" s="382"/>
      <c r="CH386" s="382"/>
      <c r="CI386" s="382"/>
      <c r="CJ386" s="382"/>
      <c r="CK386" s="382"/>
      <c r="CL386" s="382"/>
      <c r="CM386" s="382"/>
      <c r="CN386" s="367"/>
      <c r="CO386" s="367"/>
      <c r="CP386" s="367"/>
      <c r="CQ386" s="367"/>
      <c r="CR386" s="367"/>
      <c r="CS386" s="367"/>
      <c r="CT386" s="367"/>
      <c r="CU386" s="367"/>
      <c r="CV386" s="367"/>
      <c r="CW386" s="367"/>
      <c r="CX386" s="367"/>
      <c r="CY386" s="367"/>
      <c r="CZ386" s="367"/>
      <c r="DA386" s="367"/>
      <c r="DB386" s="407"/>
      <c r="DC386" s="354"/>
      <c r="DD386" s="354"/>
      <c r="DE386" s="354"/>
      <c r="DF386" s="354"/>
      <c r="DG386" s="354"/>
      <c r="DH386" s="354"/>
      <c r="DI386" s="354"/>
      <c r="DJ386" s="354"/>
      <c r="DK386" s="354"/>
      <c r="DL386" s="354"/>
      <c r="DM386" s="354"/>
      <c r="DN386" s="354"/>
      <c r="DO386" s="367"/>
      <c r="DP386" s="367"/>
      <c r="DQ386" s="367"/>
      <c r="DR386" s="367"/>
      <c r="DS386" s="367"/>
      <c r="DT386" s="367"/>
      <c r="DU386" s="367"/>
      <c r="DV386" s="367"/>
      <c r="DW386" s="367"/>
      <c r="DX386" s="367"/>
      <c r="DY386" s="367"/>
      <c r="DZ386" s="367"/>
      <c r="EA386" s="367"/>
      <c r="EB386" s="367"/>
      <c r="EC386" s="367"/>
      <c r="ED386" s="367"/>
      <c r="EE386" s="367"/>
      <c r="EF386" s="367"/>
      <c r="EG386" s="367"/>
      <c r="EH386" s="367"/>
      <c r="EI386" s="367"/>
      <c r="EJ386" s="367"/>
      <c r="EK386" s="367"/>
      <c r="EL386" s="367"/>
      <c r="EM386" s="367"/>
      <c r="EN386" s="367"/>
      <c r="EO386" s="382"/>
      <c r="EP386" s="382"/>
      <c r="EQ386" s="367"/>
      <c r="ER386" s="367"/>
      <c r="ES386" s="354"/>
      <c r="ET386" s="354"/>
      <c r="EU386" s="367"/>
    </row>
    <row r="387" spans="1:151">
      <c r="A387" s="353"/>
      <c r="B387" s="398"/>
      <c r="C387" s="75" t="str">
        <f t="shared" ref="C387" si="1282">IF(D387="","", IF(D388&lt;&gt;"",D388,$N$329))</f>
        <v/>
      </c>
      <c r="D387" s="355"/>
      <c r="E387" s="111" t="str">
        <f>F387</f>
        <v/>
      </c>
      <c r="F387" s="51" t="str">
        <f t="shared" ref="F387" si="1283">IF(G387 = "", "",IF(F388&lt;&gt; "",F388, $N$329))</f>
        <v/>
      </c>
      <c r="G387" s="375"/>
      <c r="H387" s="376"/>
      <c r="I387" s="376"/>
      <c r="J387" s="377"/>
      <c r="K387" s="111" t="str">
        <f>L387</f>
        <v/>
      </c>
      <c r="L387" s="51" t="str">
        <f t="shared" ref="L387" si="1284">IF(M387 = "", "",IF(L388&lt;&gt; "",L388, $N$329))</f>
        <v/>
      </c>
      <c r="M387" s="375"/>
      <c r="N387" s="376"/>
      <c r="O387" s="376"/>
      <c r="P387" s="377"/>
      <c r="Q387" s="111" t="str">
        <f>R387</f>
        <v/>
      </c>
      <c r="R387" s="51" t="str">
        <f t="shared" ref="R387" si="1285">IF(S387 = "", "",IF(R388&lt;&gt; "",R388, $N$329))</f>
        <v/>
      </c>
      <c r="S387" s="375"/>
      <c r="T387" s="376"/>
      <c r="U387" s="376"/>
      <c r="V387" s="377"/>
      <c r="W387" s="111" t="str">
        <f>X387</f>
        <v/>
      </c>
      <c r="X387" s="51" t="str">
        <f t="shared" ref="X387" si="1286">IF(Y387 = "", "",IF(X388&lt;&gt; "",X388, $N$329))</f>
        <v/>
      </c>
      <c r="Y387" s="375"/>
      <c r="Z387" s="376"/>
      <c r="AA387" s="376"/>
      <c r="AB387" s="377"/>
      <c r="AC387" s="111" t="str">
        <f>AD387</f>
        <v/>
      </c>
      <c r="AD387" s="51" t="str">
        <f t="shared" ref="AD387" si="1287">IF(AE387 = "", "",IF(AD388&lt;&gt; "",AD388, $N$329))</f>
        <v/>
      </c>
      <c r="AE387" s="375"/>
      <c r="AF387" s="376"/>
      <c r="AG387" s="376"/>
      <c r="AH387" s="378"/>
      <c r="AI387" s="111" t="str">
        <f>AJ387</f>
        <v/>
      </c>
      <c r="AJ387" s="51" t="str">
        <f t="shared" ref="AJ387" si="1288">IF(AK387 = "", "",IF(AJ388&lt;&gt; "",AJ388, $N$329))</f>
        <v/>
      </c>
      <c r="AK387" s="375"/>
      <c r="AL387" s="376"/>
      <c r="AM387" s="376"/>
      <c r="AN387" s="379"/>
      <c r="AO387" s="111" t="str">
        <f>AP387</f>
        <v/>
      </c>
      <c r="AP387" s="51" t="str">
        <f t="shared" ref="AP387" si="1289">IF(AQ387 = "", "",IF(AP388&lt;&gt; "",AP388, $N$329))</f>
        <v/>
      </c>
      <c r="AQ387" s="375"/>
      <c r="AR387" s="376"/>
      <c r="AS387" s="376"/>
      <c r="AT387" s="378"/>
      <c r="AU387" s="111" t="str">
        <f>AV387</f>
        <v/>
      </c>
      <c r="AV387" s="51" t="str">
        <f t="shared" ref="AV387" si="1290">IF(AW387 = "", "",IF(AV388&lt;&gt; "",AV388, $N$329))</f>
        <v/>
      </c>
      <c r="AW387" s="375"/>
      <c r="AX387" s="376"/>
      <c r="AY387" s="376"/>
      <c r="AZ387" s="377"/>
      <c r="BA387" s="111" t="str">
        <f>BB387</f>
        <v/>
      </c>
      <c r="BB387" s="51" t="str">
        <f t="shared" ref="BB387" si="1291">IF(BC387 = "", "",IF(BB388&lt;&gt; "",BB388, $N$329))</f>
        <v/>
      </c>
      <c r="BC387" s="340"/>
      <c r="BD387" s="337"/>
      <c r="BE387" s="337"/>
      <c r="BF387" s="343"/>
      <c r="BG387" s="344"/>
      <c r="BH387" s="344"/>
      <c r="BI387" s="344"/>
      <c r="BJ387" s="367"/>
      <c r="BK387" s="367"/>
      <c r="BL387" s="367"/>
      <c r="BM387" s="367"/>
      <c r="BN387" s="367"/>
      <c r="BO387" s="367"/>
      <c r="BP387" s="367"/>
      <c r="BQ387" s="367"/>
      <c r="BR387" s="367"/>
      <c r="BS387" s="367"/>
      <c r="BT387" s="367"/>
      <c r="BU387" s="367"/>
      <c r="BV387" s="367"/>
      <c r="BW387" s="367"/>
      <c r="BX387" s="367"/>
      <c r="BY387" s="367"/>
      <c r="BZ387" s="367"/>
      <c r="CA387" s="367"/>
      <c r="CB387" s="367"/>
      <c r="CC387" s="382"/>
      <c r="CD387" s="382"/>
      <c r="CE387" s="382"/>
      <c r="CF387" s="382"/>
      <c r="CG387" s="382"/>
      <c r="CH387" s="382"/>
      <c r="CI387" s="382"/>
      <c r="CJ387" s="382"/>
      <c r="CK387" s="382"/>
      <c r="CL387" s="382"/>
      <c r="CM387" s="382"/>
      <c r="CN387" s="367"/>
      <c r="CO387" s="367"/>
      <c r="CP387" s="367"/>
      <c r="CQ387" s="367"/>
      <c r="CR387" s="367"/>
      <c r="CS387" s="367"/>
      <c r="CT387" s="367"/>
      <c r="CU387" s="367"/>
      <c r="CV387" s="367"/>
      <c r="CW387" s="367"/>
      <c r="CX387" s="367"/>
      <c r="CY387" s="367"/>
      <c r="CZ387" s="367"/>
      <c r="DA387" s="367"/>
      <c r="DB387" s="407"/>
      <c r="DC387" s="354"/>
      <c r="DD387" s="354"/>
      <c r="DE387" s="354"/>
      <c r="DF387" s="354"/>
      <c r="DG387" s="354"/>
      <c r="DH387" s="354"/>
      <c r="DI387" s="354"/>
      <c r="DJ387" s="354"/>
      <c r="DK387" s="354"/>
      <c r="DL387" s="354"/>
      <c r="DM387" s="354"/>
      <c r="DN387" s="354"/>
      <c r="DO387" s="367"/>
      <c r="DP387" s="367"/>
      <c r="DQ387" s="367"/>
      <c r="DR387" s="367"/>
      <c r="DS387" s="367"/>
      <c r="DT387" s="367"/>
      <c r="DU387" s="367"/>
      <c r="DV387" s="367"/>
      <c r="DW387" s="367"/>
      <c r="DX387" s="367"/>
      <c r="DY387" s="367"/>
      <c r="DZ387" s="367"/>
      <c r="EA387" s="367"/>
      <c r="EB387" s="367"/>
      <c r="EC387" s="367"/>
      <c r="ED387" s="367"/>
      <c r="EE387" s="367"/>
      <c r="EF387" s="367"/>
      <c r="EG387" s="367"/>
      <c r="EH387" s="367"/>
      <c r="EI387" s="367"/>
      <c r="EJ387" s="367"/>
      <c r="EK387" s="367"/>
      <c r="EL387" s="367"/>
      <c r="EM387" s="367"/>
      <c r="EN387" s="367"/>
      <c r="EO387" s="382"/>
      <c r="EP387" s="382"/>
      <c r="EQ387" s="367"/>
      <c r="ER387" s="367"/>
      <c r="ES387" s="354"/>
      <c r="ET387" s="354"/>
      <c r="EU387" s="367"/>
    </row>
    <row r="388" spans="1:151">
      <c r="A388" s="17">
        <f>IF(ISBLANK(D386),0,IF(CODE(D386)&gt;64,1,0))</f>
        <v>0</v>
      </c>
      <c r="B388" s="398"/>
      <c r="C388" s="360"/>
      <c r="D388" s="333"/>
      <c r="E388" s="361"/>
      <c r="F388" s="339"/>
      <c r="G388" s="340"/>
      <c r="H388" s="337"/>
      <c r="I388" s="337"/>
      <c r="J388" s="338"/>
      <c r="K388" s="361"/>
      <c r="L388" s="339"/>
      <c r="M388" s="340"/>
      <c r="N388" s="337"/>
      <c r="O388" s="337"/>
      <c r="P388" s="338"/>
      <c r="Q388" s="361"/>
      <c r="R388" s="339"/>
      <c r="S388" s="340"/>
      <c r="T388" s="337"/>
      <c r="U388" s="337"/>
      <c r="V388" s="338"/>
      <c r="W388" s="361"/>
      <c r="X388" s="339"/>
      <c r="Y388" s="340"/>
      <c r="Z388" s="337"/>
      <c r="AA388" s="337"/>
      <c r="AB388" s="338"/>
      <c r="AC388" s="361"/>
      <c r="AD388" s="339"/>
      <c r="AE388" s="340"/>
      <c r="AF388" s="337"/>
      <c r="AG388" s="337"/>
      <c r="AH388" s="341"/>
      <c r="AI388" s="361"/>
      <c r="AJ388" s="339"/>
      <c r="AK388" s="340"/>
      <c r="AL388" s="337"/>
      <c r="AM388" s="337"/>
      <c r="AN388" s="342"/>
      <c r="AO388" s="361"/>
      <c r="AP388" s="339"/>
      <c r="AQ388" s="340"/>
      <c r="AR388" s="337"/>
      <c r="AS388" s="337"/>
      <c r="AT388" s="341"/>
      <c r="AU388" s="361"/>
      <c r="AV388" s="339"/>
      <c r="AW388" s="340"/>
      <c r="AX388" s="337"/>
      <c r="AY388" s="337"/>
      <c r="AZ388" s="338"/>
      <c r="BA388" s="361"/>
      <c r="BB388" s="339"/>
      <c r="BC388" s="340"/>
      <c r="BD388" s="337"/>
      <c r="BE388" s="337"/>
      <c r="BF388" s="343"/>
      <c r="BG388" s="344"/>
      <c r="BH388" s="344"/>
      <c r="BI388" s="344"/>
      <c r="BJ388" s="367"/>
      <c r="BK388" s="367"/>
      <c r="BL388" s="367"/>
      <c r="BM388" s="367"/>
      <c r="BN388" s="367"/>
      <c r="BO388" s="367"/>
      <c r="BP388" s="367"/>
      <c r="BQ388" s="367"/>
      <c r="BR388" s="367"/>
      <c r="BS388" s="367"/>
      <c r="BT388" s="367"/>
      <c r="BU388" s="367"/>
      <c r="BV388" s="367"/>
      <c r="BW388" s="367"/>
      <c r="BX388" s="367"/>
      <c r="BY388" s="367"/>
      <c r="BZ388" s="367"/>
      <c r="CA388" s="367"/>
      <c r="CB388" s="367"/>
      <c r="CC388" s="382"/>
      <c r="CD388" s="382"/>
      <c r="CE388" s="382"/>
      <c r="CF388" s="382"/>
      <c r="CG388" s="382"/>
      <c r="CH388" s="382"/>
      <c r="CI388" s="382"/>
      <c r="CJ388" s="382"/>
      <c r="CK388" s="382"/>
      <c r="CL388" s="382"/>
      <c r="CM388" s="382"/>
      <c r="CN388" s="367"/>
      <c r="CO388" s="367"/>
      <c r="CP388" s="367"/>
      <c r="CQ388" s="367"/>
      <c r="CR388" s="367"/>
      <c r="CS388" s="367"/>
      <c r="CT388" s="367"/>
      <c r="CU388" s="367"/>
      <c r="CV388" s="367"/>
      <c r="CW388" s="367"/>
      <c r="CX388" s="367"/>
      <c r="CY388" s="367"/>
      <c r="CZ388" s="367"/>
      <c r="DA388" s="367"/>
      <c r="DB388" s="407"/>
      <c r="DC388" s="354"/>
      <c r="DD388" s="354"/>
      <c r="DE388" s="354"/>
      <c r="DF388" s="354"/>
      <c r="DG388" s="354"/>
      <c r="DH388" s="354"/>
      <c r="DI388" s="354"/>
      <c r="DJ388" s="354"/>
      <c r="DK388" s="354"/>
      <c r="DL388" s="354"/>
      <c r="DM388" s="354"/>
      <c r="DN388" s="354"/>
      <c r="DO388" s="367"/>
      <c r="DP388" s="367"/>
      <c r="DQ388" s="367"/>
      <c r="DR388" s="367"/>
      <c r="DS388" s="367"/>
      <c r="DT388" s="367"/>
      <c r="DU388" s="367"/>
      <c r="DV388" s="367"/>
      <c r="DW388" s="367"/>
      <c r="DX388" s="367"/>
      <c r="DY388" s="367"/>
      <c r="DZ388" s="367"/>
      <c r="EA388" s="367"/>
      <c r="EB388" s="367"/>
      <c r="EC388" s="367"/>
      <c r="ED388" s="367"/>
      <c r="EE388" s="367"/>
      <c r="EF388" s="367"/>
      <c r="EG388" s="367"/>
      <c r="EH388" s="367"/>
      <c r="EI388" s="367"/>
      <c r="EJ388" s="367"/>
      <c r="EK388" s="367"/>
      <c r="EL388" s="367"/>
      <c r="EM388" s="367"/>
      <c r="EN388" s="367"/>
      <c r="EO388" s="382"/>
      <c r="EP388" s="382"/>
      <c r="EQ388" s="367"/>
      <c r="ER388" s="367"/>
      <c r="ES388" s="354"/>
      <c r="ET388" s="354"/>
      <c r="EU388" s="367"/>
    </row>
    <row r="389" spans="1:151">
      <c r="A389" s="17">
        <f>IF(ISBLANK(D387),0,IF(CODE(D387)&gt;64,1,0))</f>
        <v>0</v>
      </c>
      <c r="B389" s="18">
        <f t="shared" si="1120"/>
        <v>0</v>
      </c>
      <c r="C389" s="384"/>
      <c r="D389" s="19">
        <f t="shared" si="1121"/>
        <v>0</v>
      </c>
      <c r="E389" s="347"/>
      <c r="F389" s="46">
        <f t="shared" si="1101"/>
        <v>0</v>
      </c>
      <c r="G389" s="348"/>
      <c r="H389" s="349"/>
      <c r="I389" s="349"/>
      <c r="J389" s="350"/>
      <c r="K389" s="347"/>
      <c r="L389" s="46">
        <f t="shared" si="1102"/>
        <v>0</v>
      </c>
      <c r="M389" s="348"/>
      <c r="N389" s="349"/>
      <c r="O389" s="349"/>
      <c r="P389" s="350"/>
      <c r="Q389" s="347"/>
      <c r="R389" s="46">
        <f t="shared" si="1103"/>
        <v>0</v>
      </c>
      <c r="S389" s="348"/>
      <c r="T389" s="349"/>
      <c r="U389" s="349"/>
      <c r="V389" s="350"/>
      <c r="W389" s="347"/>
      <c r="X389" s="46">
        <f t="shared" si="1104"/>
        <v>0</v>
      </c>
      <c r="Y389" s="348"/>
      <c r="Z389" s="349"/>
      <c r="AA389" s="349"/>
      <c r="AB389" s="350"/>
      <c r="AC389" s="347"/>
      <c r="AD389" s="46">
        <f t="shared" si="1105"/>
        <v>0</v>
      </c>
      <c r="AE389" s="348"/>
      <c r="AF389" s="349"/>
      <c r="AG389" s="349"/>
      <c r="AH389" s="351"/>
      <c r="AI389" s="347"/>
      <c r="AJ389" s="46">
        <f t="shared" si="1106"/>
        <v>0</v>
      </c>
      <c r="AK389" s="348"/>
      <c r="AL389" s="349"/>
      <c r="AM389" s="349"/>
      <c r="AN389" s="352"/>
      <c r="AO389" s="347"/>
      <c r="AP389" s="46">
        <f t="shared" si="1107"/>
        <v>0</v>
      </c>
      <c r="AQ389" s="348"/>
      <c r="AR389" s="349"/>
      <c r="AS389" s="349"/>
      <c r="AT389" s="351"/>
      <c r="AU389" s="347"/>
      <c r="AV389" s="46">
        <f t="shared" si="1108"/>
        <v>0</v>
      </c>
      <c r="AW389" s="348"/>
      <c r="AX389" s="349"/>
      <c r="AY389" s="349"/>
      <c r="AZ389" s="350"/>
      <c r="BA389" s="347"/>
      <c r="BB389" s="46">
        <f t="shared" si="1109"/>
        <v>0</v>
      </c>
      <c r="BC389" s="340"/>
      <c r="BD389" s="337"/>
      <c r="BE389" s="337"/>
      <c r="BF389" s="343"/>
      <c r="BG389" s="344"/>
      <c r="BH389" s="344"/>
      <c r="BI389" s="344"/>
      <c r="BJ389" s="367"/>
      <c r="BK389" s="367"/>
      <c r="BL389" s="367"/>
      <c r="BM389" s="367"/>
      <c r="BN389" s="367"/>
      <c r="BO389" s="367"/>
      <c r="BP389" s="367"/>
      <c r="BQ389" s="367"/>
      <c r="BR389" s="367"/>
      <c r="BS389" s="367"/>
      <c r="BT389" s="367"/>
      <c r="BU389" s="367"/>
      <c r="BV389" s="367"/>
      <c r="BW389" s="367"/>
      <c r="BX389" s="367"/>
      <c r="BY389" s="367"/>
      <c r="BZ389" s="367"/>
      <c r="CA389" s="367"/>
      <c r="CB389" s="367"/>
      <c r="CC389" s="382"/>
      <c r="CD389" s="382"/>
      <c r="CE389" s="382"/>
      <c r="CF389" s="382"/>
      <c r="CG389" s="382"/>
      <c r="CH389" s="382"/>
      <c r="CI389" s="382"/>
      <c r="CJ389" s="382"/>
      <c r="CK389" s="382"/>
      <c r="CL389" s="382"/>
      <c r="CM389" s="382"/>
      <c r="CN389" s="367"/>
      <c r="CO389" s="367"/>
      <c r="CP389" s="367"/>
      <c r="CQ389" s="367"/>
      <c r="CR389" s="367"/>
      <c r="CS389" s="367"/>
      <c r="CT389" s="367"/>
      <c r="CU389" s="367"/>
      <c r="CV389" s="367"/>
      <c r="CW389" s="367"/>
      <c r="CX389" s="367"/>
      <c r="CY389" s="367"/>
      <c r="CZ389" s="367"/>
      <c r="DA389" s="367"/>
      <c r="DB389" s="407"/>
      <c r="DC389" s="354"/>
      <c r="DD389" s="354"/>
      <c r="DE389" s="354"/>
      <c r="DF389" s="354"/>
      <c r="DG389" s="354"/>
      <c r="DH389" s="354"/>
      <c r="DI389" s="354"/>
      <c r="DJ389" s="354"/>
      <c r="DK389" s="354"/>
      <c r="DL389" s="354"/>
      <c r="DM389" s="354"/>
      <c r="DN389" s="354"/>
      <c r="DO389" s="367"/>
      <c r="DP389" s="367"/>
      <c r="DQ389" s="367"/>
      <c r="DR389" s="367"/>
      <c r="DS389" s="367"/>
      <c r="DT389" s="367"/>
      <c r="DU389" s="367"/>
      <c r="DV389" s="367"/>
      <c r="DW389" s="367"/>
      <c r="DX389" s="367"/>
      <c r="DY389" s="367"/>
      <c r="DZ389" s="367"/>
      <c r="EA389" s="367"/>
      <c r="EB389" s="367"/>
      <c r="EC389" s="367"/>
      <c r="ED389" s="367"/>
      <c r="EE389" s="367"/>
      <c r="EF389" s="367"/>
      <c r="EG389" s="367"/>
      <c r="EH389" s="367"/>
      <c r="EI389" s="367"/>
      <c r="EJ389" s="367"/>
      <c r="EK389" s="367"/>
      <c r="EL389" s="367"/>
      <c r="EM389" s="367"/>
      <c r="EN389" s="367"/>
      <c r="EO389" s="382"/>
      <c r="EP389" s="382"/>
      <c r="EQ389" s="367"/>
      <c r="ER389" s="367"/>
      <c r="ES389" s="354"/>
      <c r="ET389" s="354"/>
      <c r="EU389" s="367"/>
    </row>
    <row r="390" spans="1:151">
      <c r="A390" s="353"/>
      <c r="B390" s="398"/>
      <c r="C390" s="75" t="str">
        <f t="shared" ref="C390" si="1292">IF(D390="","", IF(D391&lt;&gt;"",D391,$N$329))</f>
        <v/>
      </c>
      <c r="D390" s="355"/>
      <c r="E390" s="111" t="str">
        <f>F390</f>
        <v/>
      </c>
      <c r="F390" s="51" t="str">
        <f t="shared" ref="F390" si="1293">IF(G390 = "", "",IF(F391&lt;&gt; "",F391, $N$329))</f>
        <v/>
      </c>
      <c r="G390" s="357"/>
      <c r="H390" s="358"/>
      <c r="I390" s="358"/>
      <c r="J390" s="362"/>
      <c r="K390" s="111" t="str">
        <f>L390</f>
        <v/>
      </c>
      <c r="L390" s="51" t="str">
        <f t="shared" ref="L390" si="1294">IF(M390 = "", "",IF(L391&lt;&gt; "",L391, $N$329))</f>
        <v/>
      </c>
      <c r="M390" s="357"/>
      <c r="N390" s="358"/>
      <c r="O390" s="358"/>
      <c r="P390" s="362"/>
      <c r="Q390" s="111" t="str">
        <f>R390</f>
        <v/>
      </c>
      <c r="R390" s="51" t="str">
        <f t="shared" ref="R390" si="1295">IF(S390 = "", "",IF(R391&lt;&gt; "",R391, $N$329))</f>
        <v/>
      </c>
      <c r="S390" s="357"/>
      <c r="T390" s="358"/>
      <c r="U390" s="358"/>
      <c r="V390" s="362"/>
      <c r="W390" s="111" t="str">
        <f>X390</f>
        <v/>
      </c>
      <c r="X390" s="51" t="str">
        <f t="shared" ref="X390" si="1296">IF(Y390 = "", "",IF(X391&lt;&gt; "",X391, $N$329))</f>
        <v/>
      </c>
      <c r="Y390" s="357"/>
      <c r="Z390" s="358"/>
      <c r="AA390" s="358"/>
      <c r="AB390" s="362"/>
      <c r="AC390" s="111" t="str">
        <f>AD390</f>
        <v/>
      </c>
      <c r="AD390" s="51" t="str">
        <f t="shared" ref="AD390" si="1297">IF(AE390 = "", "",IF(AD391&lt;&gt; "",AD391, $N$329))</f>
        <v/>
      </c>
      <c r="AE390" s="357"/>
      <c r="AF390" s="358"/>
      <c r="AG390" s="358"/>
      <c r="AH390" s="370"/>
      <c r="AI390" s="111" t="str">
        <f>AJ390</f>
        <v/>
      </c>
      <c r="AJ390" s="51" t="str">
        <f t="shared" ref="AJ390" si="1298">IF(AK390 = "", "",IF(AJ391&lt;&gt; "",AJ391, $N$329))</f>
        <v/>
      </c>
      <c r="AK390" s="357"/>
      <c r="AL390" s="358"/>
      <c r="AM390" s="358"/>
      <c r="AN390" s="371"/>
      <c r="AO390" s="111" t="str">
        <f>AP390</f>
        <v/>
      </c>
      <c r="AP390" s="51" t="str">
        <f t="shared" ref="AP390" si="1299">IF(AQ390 = "", "",IF(AP391&lt;&gt; "",AP391, $N$329))</f>
        <v/>
      </c>
      <c r="AQ390" s="357"/>
      <c r="AR390" s="358"/>
      <c r="AS390" s="358"/>
      <c r="AT390" s="370"/>
      <c r="AU390" s="111" t="str">
        <f>AV390</f>
        <v/>
      </c>
      <c r="AV390" s="51" t="str">
        <f t="shared" ref="AV390" si="1300">IF(AW390 = "", "",IF(AV391&lt;&gt; "",AV391, $N$329))</f>
        <v/>
      </c>
      <c r="AW390" s="357"/>
      <c r="AX390" s="358"/>
      <c r="AY390" s="358"/>
      <c r="AZ390" s="362"/>
      <c r="BA390" s="111" t="str">
        <f>BB390</f>
        <v/>
      </c>
      <c r="BB390" s="51" t="str">
        <f t="shared" ref="BB390" si="1301">IF(BC390 = "", "",IF(BB391&lt;&gt; "",BB391, $N$329))</f>
        <v/>
      </c>
      <c r="BC390" s="357"/>
      <c r="BD390" s="358"/>
      <c r="BE390" s="358"/>
      <c r="BF390" s="359"/>
      <c r="BG390" s="344"/>
      <c r="BH390" s="344"/>
      <c r="BI390" s="344"/>
      <c r="BJ390" s="367"/>
      <c r="BK390" s="367"/>
      <c r="BL390" s="367"/>
      <c r="BM390" s="367"/>
      <c r="BN390" s="367"/>
      <c r="BO390" s="367"/>
      <c r="BP390" s="367"/>
      <c r="BQ390" s="367"/>
      <c r="BR390" s="367"/>
      <c r="BS390" s="367"/>
      <c r="BT390" s="367"/>
      <c r="BU390" s="367"/>
      <c r="BV390" s="367"/>
      <c r="BW390" s="367"/>
      <c r="BX390" s="367"/>
      <c r="BY390" s="367"/>
      <c r="BZ390" s="367"/>
      <c r="CA390" s="367"/>
      <c r="CB390" s="367"/>
      <c r="CC390" s="382"/>
      <c r="CD390" s="382"/>
      <c r="CE390" s="382"/>
      <c r="CF390" s="382"/>
      <c r="CG390" s="382"/>
      <c r="CH390" s="382"/>
      <c r="CI390" s="382"/>
      <c r="CJ390" s="382"/>
      <c r="CK390" s="382"/>
      <c r="CL390" s="382"/>
      <c r="CM390" s="382"/>
      <c r="CN390" s="367"/>
      <c r="CO390" s="367"/>
      <c r="CP390" s="367"/>
      <c r="CQ390" s="367"/>
      <c r="CR390" s="367"/>
      <c r="CS390" s="367"/>
      <c r="CT390" s="367"/>
      <c r="CU390" s="367"/>
      <c r="CV390" s="367"/>
      <c r="CW390" s="367"/>
      <c r="CX390" s="367"/>
      <c r="CY390" s="367"/>
      <c r="CZ390" s="367"/>
      <c r="DA390" s="367"/>
      <c r="DB390" s="407"/>
      <c r="DC390" s="354"/>
      <c r="DD390" s="354"/>
      <c r="DE390" s="354"/>
      <c r="DF390" s="354"/>
      <c r="DG390" s="354"/>
      <c r="DH390" s="354"/>
      <c r="DI390" s="354"/>
      <c r="DJ390" s="354"/>
      <c r="DK390" s="354"/>
      <c r="DL390" s="354"/>
      <c r="DM390" s="354"/>
      <c r="DN390" s="354"/>
      <c r="DO390" s="367"/>
      <c r="DP390" s="367"/>
      <c r="DQ390" s="367"/>
      <c r="DR390" s="367"/>
      <c r="DS390" s="367"/>
      <c r="DT390" s="367"/>
      <c r="DU390" s="367"/>
      <c r="DV390" s="367"/>
      <c r="DW390" s="367"/>
      <c r="DX390" s="367"/>
      <c r="DY390" s="367"/>
      <c r="DZ390" s="367"/>
      <c r="EA390" s="367"/>
      <c r="EB390" s="367"/>
      <c r="EC390" s="367"/>
      <c r="ED390" s="367"/>
      <c r="EE390" s="367"/>
      <c r="EF390" s="367"/>
      <c r="EG390" s="367"/>
      <c r="EH390" s="367"/>
      <c r="EI390" s="367"/>
      <c r="EJ390" s="367"/>
      <c r="EK390" s="367"/>
      <c r="EL390" s="367"/>
      <c r="EM390" s="367"/>
      <c r="EN390" s="367"/>
      <c r="EO390" s="382"/>
      <c r="EP390" s="382"/>
      <c r="EQ390" s="367"/>
      <c r="ER390" s="367"/>
      <c r="ES390" s="354"/>
      <c r="ET390" s="354"/>
      <c r="EU390" s="367"/>
    </row>
    <row r="391" spans="1:151">
      <c r="A391" s="17">
        <f>IF(ISBLANK(D389),0,IF(CODE(D389)&gt;64,1,0))</f>
        <v>0</v>
      </c>
      <c r="B391" s="398"/>
      <c r="C391" s="346"/>
      <c r="D391" s="333"/>
      <c r="E391" s="361"/>
      <c r="F391" s="339"/>
      <c r="G391" s="340"/>
      <c r="H391" s="337"/>
      <c r="I391" s="337"/>
      <c r="J391" s="338"/>
      <c r="K391" s="361"/>
      <c r="L391" s="339"/>
      <c r="M391" s="340"/>
      <c r="N391" s="337"/>
      <c r="O391" s="337"/>
      <c r="P391" s="338"/>
      <c r="Q391" s="361"/>
      <c r="R391" s="339"/>
      <c r="S391" s="340"/>
      <c r="T391" s="337"/>
      <c r="U391" s="337"/>
      <c r="V391" s="338"/>
      <c r="W391" s="361"/>
      <c r="X391" s="339"/>
      <c r="Y391" s="340"/>
      <c r="Z391" s="337"/>
      <c r="AA391" s="337"/>
      <c r="AB391" s="338"/>
      <c r="AC391" s="361"/>
      <c r="AD391" s="339"/>
      <c r="AE391" s="340"/>
      <c r="AF391" s="337"/>
      <c r="AG391" s="337"/>
      <c r="AH391" s="341"/>
      <c r="AI391" s="361"/>
      <c r="AJ391" s="339"/>
      <c r="AK391" s="340"/>
      <c r="AL391" s="337"/>
      <c r="AM391" s="337"/>
      <c r="AN391" s="342"/>
      <c r="AO391" s="361"/>
      <c r="AP391" s="339"/>
      <c r="AQ391" s="340"/>
      <c r="AR391" s="337"/>
      <c r="AS391" s="337"/>
      <c r="AT391" s="341"/>
      <c r="AU391" s="361"/>
      <c r="AV391" s="339"/>
      <c r="AW391" s="340"/>
      <c r="AX391" s="337"/>
      <c r="AY391" s="337"/>
      <c r="AZ391" s="338"/>
      <c r="BA391" s="361"/>
      <c r="BB391" s="339"/>
      <c r="BC391" s="340"/>
      <c r="BD391" s="337"/>
      <c r="BE391" s="337"/>
      <c r="BF391" s="343"/>
      <c r="BG391" s="344"/>
      <c r="BH391" s="344"/>
      <c r="BI391" s="344"/>
      <c r="BJ391" s="367"/>
      <c r="BK391" s="367"/>
      <c r="BL391" s="367"/>
      <c r="BM391" s="367"/>
      <c r="BN391" s="367"/>
      <c r="BO391" s="367"/>
      <c r="BP391" s="367"/>
      <c r="BQ391" s="367"/>
      <c r="BR391" s="367"/>
      <c r="BS391" s="367"/>
      <c r="BT391" s="367"/>
      <c r="BU391" s="367"/>
      <c r="BV391" s="367"/>
      <c r="BW391" s="367"/>
      <c r="BX391" s="367"/>
      <c r="BY391" s="367"/>
      <c r="BZ391" s="367"/>
      <c r="CA391" s="367"/>
      <c r="CB391" s="367"/>
      <c r="CC391" s="382"/>
      <c r="CD391" s="382"/>
      <c r="CE391" s="382"/>
      <c r="CF391" s="382"/>
      <c r="CG391" s="382"/>
      <c r="CH391" s="382"/>
      <c r="CI391" s="382"/>
      <c r="CJ391" s="382"/>
      <c r="CK391" s="382"/>
      <c r="CL391" s="382"/>
      <c r="CM391" s="382"/>
      <c r="CN391" s="367"/>
      <c r="CO391" s="367"/>
      <c r="CP391" s="367"/>
      <c r="CQ391" s="367"/>
      <c r="CR391" s="367"/>
      <c r="CS391" s="367"/>
      <c r="CT391" s="367"/>
      <c r="CU391" s="367"/>
      <c r="CV391" s="367"/>
      <c r="CW391" s="367"/>
      <c r="CX391" s="367"/>
      <c r="CY391" s="367"/>
      <c r="CZ391" s="367"/>
      <c r="DA391" s="367"/>
      <c r="DB391" s="407"/>
      <c r="DC391" s="354"/>
      <c r="DD391" s="354"/>
      <c r="DE391" s="354"/>
      <c r="DF391" s="354"/>
      <c r="DG391" s="354"/>
      <c r="DH391" s="354"/>
      <c r="DI391" s="354"/>
      <c r="DJ391" s="354"/>
      <c r="DK391" s="354"/>
      <c r="DL391" s="354"/>
      <c r="DM391" s="354"/>
      <c r="DN391" s="354"/>
      <c r="DO391" s="367"/>
      <c r="DP391" s="367"/>
      <c r="DQ391" s="367"/>
      <c r="DR391" s="367"/>
      <c r="DS391" s="367"/>
      <c r="DT391" s="367"/>
      <c r="DU391" s="367"/>
      <c r="DV391" s="367"/>
      <c r="DW391" s="367"/>
      <c r="DX391" s="367"/>
      <c r="DY391" s="367"/>
      <c r="DZ391" s="367"/>
      <c r="EA391" s="367"/>
      <c r="EB391" s="367"/>
      <c r="EC391" s="367"/>
      <c r="ED391" s="367"/>
      <c r="EE391" s="367"/>
      <c r="EF391" s="367"/>
      <c r="EG391" s="367"/>
      <c r="EH391" s="367"/>
      <c r="EI391" s="367"/>
      <c r="EJ391" s="367"/>
      <c r="EK391" s="367"/>
      <c r="EL391" s="367"/>
      <c r="EM391" s="367"/>
      <c r="EN391" s="367"/>
      <c r="EO391" s="382"/>
      <c r="EP391" s="382"/>
      <c r="EQ391" s="367"/>
      <c r="ER391" s="367"/>
      <c r="ES391" s="354"/>
      <c r="ET391" s="354"/>
      <c r="EU391" s="367"/>
    </row>
    <row r="392" spans="1:151" ht="13.5" thickBot="1">
      <c r="A392" s="22">
        <f>IF(ISBLANK(D390),0,IF(CODE(D390)&gt;64,1,0))</f>
        <v>0</v>
      </c>
      <c r="B392" s="18">
        <f t="shared" si="1120"/>
        <v>0</v>
      </c>
      <c r="C392" s="429"/>
      <c r="D392" s="33">
        <f t="shared" si="1121"/>
        <v>0</v>
      </c>
      <c r="E392" s="414"/>
      <c r="F392" s="46">
        <f t="shared" si="1101"/>
        <v>0</v>
      </c>
      <c r="G392" s="415"/>
      <c r="H392" s="416"/>
      <c r="I392" s="416"/>
      <c r="J392" s="417"/>
      <c r="K392" s="414"/>
      <c r="L392" s="46">
        <f t="shared" si="1102"/>
        <v>0</v>
      </c>
      <c r="M392" s="418"/>
      <c r="N392" s="419"/>
      <c r="O392" s="419"/>
      <c r="P392" s="420"/>
      <c r="Q392" s="414"/>
      <c r="R392" s="46">
        <f t="shared" si="1103"/>
        <v>0</v>
      </c>
      <c r="S392" s="415"/>
      <c r="T392" s="416"/>
      <c r="U392" s="416"/>
      <c r="V392" s="417"/>
      <c r="W392" s="414"/>
      <c r="X392" s="46">
        <f t="shared" si="1104"/>
        <v>0</v>
      </c>
      <c r="Y392" s="415"/>
      <c r="Z392" s="416"/>
      <c r="AA392" s="416"/>
      <c r="AB392" s="417"/>
      <c r="AC392" s="414"/>
      <c r="AD392" s="46">
        <f t="shared" si="1105"/>
        <v>0</v>
      </c>
      <c r="AE392" s="415"/>
      <c r="AF392" s="416"/>
      <c r="AG392" s="416"/>
      <c r="AH392" s="421"/>
      <c r="AI392" s="414"/>
      <c r="AJ392" s="46">
        <f t="shared" si="1106"/>
        <v>0</v>
      </c>
      <c r="AK392" s="415"/>
      <c r="AL392" s="416"/>
      <c r="AM392" s="416"/>
      <c r="AN392" s="422"/>
      <c r="AO392" s="414"/>
      <c r="AP392" s="46">
        <f t="shared" si="1107"/>
        <v>0</v>
      </c>
      <c r="AQ392" s="415"/>
      <c r="AR392" s="416"/>
      <c r="AS392" s="416"/>
      <c r="AT392" s="421"/>
      <c r="AU392" s="414"/>
      <c r="AV392" s="46">
        <f t="shared" si="1108"/>
        <v>0</v>
      </c>
      <c r="AW392" s="415"/>
      <c r="AX392" s="416"/>
      <c r="AY392" s="416"/>
      <c r="AZ392" s="417"/>
      <c r="BA392" s="414"/>
      <c r="BB392" s="46">
        <f t="shared" si="1109"/>
        <v>0</v>
      </c>
      <c r="BC392" s="415"/>
      <c r="BD392" s="416"/>
      <c r="BE392" s="416"/>
      <c r="BF392" s="423"/>
      <c r="BG392" s="344"/>
      <c r="BH392" s="344"/>
      <c r="BI392" s="344"/>
      <c r="BJ392" s="367"/>
      <c r="BK392" s="367"/>
      <c r="BL392" s="367"/>
      <c r="BM392" s="367"/>
      <c r="BN392" s="367"/>
      <c r="BO392" s="367"/>
      <c r="BP392" s="367"/>
      <c r="BQ392" s="367"/>
      <c r="BR392" s="367"/>
      <c r="BS392" s="367"/>
      <c r="BT392" s="367"/>
      <c r="BU392" s="367"/>
      <c r="BV392" s="367"/>
      <c r="BW392" s="367"/>
      <c r="BX392" s="367"/>
      <c r="BY392" s="367"/>
      <c r="BZ392" s="367"/>
      <c r="CA392" s="367"/>
      <c r="CB392" s="367"/>
      <c r="CC392" s="382"/>
      <c r="CD392" s="382"/>
      <c r="CE392" s="382"/>
      <c r="CF392" s="382"/>
      <c r="CG392" s="382"/>
      <c r="CH392" s="382"/>
      <c r="CI392" s="382"/>
      <c r="CJ392" s="382"/>
      <c r="CK392" s="382"/>
      <c r="CL392" s="382"/>
      <c r="CM392" s="382"/>
      <c r="CN392" s="367"/>
      <c r="CO392" s="367"/>
      <c r="CP392" s="367"/>
      <c r="CQ392" s="367"/>
      <c r="CR392" s="367"/>
      <c r="CS392" s="367"/>
      <c r="CT392" s="367"/>
      <c r="CU392" s="367"/>
      <c r="CV392" s="367"/>
      <c r="CW392" s="367"/>
      <c r="CX392" s="367"/>
      <c r="CY392" s="367"/>
      <c r="CZ392" s="367"/>
      <c r="DA392" s="367"/>
      <c r="DB392" s="407"/>
      <c r="DC392" s="354"/>
      <c r="DD392" s="354"/>
      <c r="DE392" s="354"/>
      <c r="DF392" s="354"/>
      <c r="DG392" s="354"/>
      <c r="DH392" s="354"/>
      <c r="DI392" s="354"/>
      <c r="DJ392" s="354"/>
      <c r="DK392" s="354"/>
      <c r="DL392" s="354"/>
      <c r="DM392" s="354"/>
      <c r="DN392" s="354"/>
      <c r="DO392" s="367"/>
      <c r="DP392" s="367"/>
      <c r="DQ392" s="367"/>
      <c r="DR392" s="367"/>
      <c r="DS392" s="367"/>
      <c r="DT392" s="367"/>
      <c r="DU392" s="367"/>
      <c r="DV392" s="367"/>
      <c r="DW392" s="367"/>
      <c r="DX392" s="367"/>
      <c r="DY392" s="367"/>
      <c r="DZ392" s="367"/>
      <c r="EA392" s="367"/>
      <c r="EB392" s="367"/>
      <c r="EC392" s="367"/>
      <c r="ED392" s="367"/>
      <c r="EE392" s="367"/>
      <c r="EF392" s="367"/>
      <c r="EG392" s="367"/>
      <c r="EH392" s="367"/>
      <c r="EI392" s="367"/>
      <c r="EJ392" s="367"/>
      <c r="EK392" s="367"/>
      <c r="EL392" s="367"/>
      <c r="EM392" s="367"/>
      <c r="EN392" s="367"/>
      <c r="EO392" s="382"/>
      <c r="EP392" s="382"/>
      <c r="EQ392" s="367"/>
      <c r="ER392" s="367"/>
      <c r="ES392" s="354"/>
      <c r="ET392" s="354"/>
      <c r="EU392" s="367"/>
    </row>
    <row r="393" spans="1:151" ht="14.25" thickTop="1" thickBot="1">
      <c r="A393" s="135"/>
      <c r="B393" s="34">
        <f>J19</f>
        <v>0</v>
      </c>
      <c r="C393" s="386"/>
      <c r="D393" s="387"/>
      <c r="E393" s="388"/>
      <c r="F393" s="310"/>
      <c r="G393" s="311"/>
      <c r="H393" s="312"/>
      <c r="I393" s="312"/>
      <c r="J393" s="313"/>
      <c r="K393" s="301"/>
      <c r="L393" s="314"/>
      <c r="M393" s="424"/>
      <c r="N393" s="316"/>
      <c r="O393" s="68" t="str">
        <f>IF(N393="","&lt;--- If you use this page, be sure to enter an abbreviation in this N-column cell","")</f>
        <v>&lt;--- If you use this page, be sure to enter an abbreviation in this N-column cell</v>
      </c>
      <c r="P393" s="315"/>
      <c r="Q393" s="317"/>
      <c r="R393" s="318"/>
      <c r="S393" s="311"/>
      <c r="T393" s="312"/>
      <c r="U393" s="312"/>
      <c r="V393" s="313"/>
      <c r="W393" s="319"/>
      <c r="X393" s="318"/>
      <c r="Y393" s="311"/>
      <c r="Z393" s="312"/>
      <c r="AA393" s="312"/>
      <c r="AB393" s="313"/>
      <c r="AC393" s="319"/>
      <c r="AD393" s="318"/>
      <c r="AE393" s="311"/>
      <c r="AF393" s="312"/>
      <c r="AG393" s="312"/>
      <c r="AH393" s="313"/>
      <c r="AI393" s="319"/>
      <c r="AJ393" s="320"/>
      <c r="AK393" s="313"/>
      <c r="AL393" s="313"/>
      <c r="AM393" s="313"/>
      <c r="AN393" s="313"/>
      <c r="AO393" s="319"/>
      <c r="AP393" s="320"/>
      <c r="AQ393" s="313"/>
      <c r="AR393" s="313"/>
      <c r="AS393" s="313"/>
      <c r="AT393" s="313"/>
      <c r="AU393" s="319"/>
      <c r="AV393" s="320"/>
      <c r="AW393" s="313"/>
      <c r="AX393" s="313"/>
      <c r="AY393" s="313"/>
      <c r="AZ393" s="313"/>
      <c r="BA393" s="319"/>
      <c r="BB393" s="318"/>
      <c r="BC393" s="311"/>
      <c r="BD393" s="312"/>
      <c r="BE393" s="312"/>
      <c r="BF393" s="321"/>
      <c r="BG393" s="344"/>
      <c r="BH393" s="344"/>
      <c r="BI393" s="344"/>
      <c r="BJ393" s="367"/>
      <c r="BK393" s="367"/>
      <c r="BL393" s="367"/>
      <c r="BM393" s="367"/>
      <c r="BN393" s="367"/>
      <c r="BO393" s="367"/>
      <c r="BP393" s="367"/>
      <c r="BQ393" s="367"/>
      <c r="BR393" s="367"/>
      <c r="BS393" s="367"/>
      <c r="BT393" s="367"/>
      <c r="BU393" s="367"/>
      <c r="BV393" s="367"/>
      <c r="BW393" s="367"/>
      <c r="BX393" s="367"/>
      <c r="BY393" s="367"/>
      <c r="BZ393" s="367"/>
      <c r="CA393" s="367"/>
      <c r="CB393" s="367"/>
      <c r="CC393" s="382"/>
      <c r="CD393" s="382"/>
      <c r="CE393" s="382"/>
      <c r="CF393" s="382"/>
      <c r="CG393" s="382"/>
      <c r="CH393" s="382"/>
      <c r="CI393" s="382"/>
      <c r="CJ393" s="382"/>
      <c r="CK393" s="382"/>
      <c r="CL393" s="382"/>
      <c r="CM393" s="382"/>
      <c r="CN393" s="367"/>
      <c r="CO393" s="367"/>
      <c r="CP393" s="367"/>
      <c r="CQ393" s="367"/>
      <c r="CR393" s="367"/>
      <c r="CS393" s="367"/>
      <c r="CT393" s="367"/>
      <c r="CU393" s="367"/>
      <c r="CV393" s="367"/>
      <c r="CW393" s="367"/>
      <c r="CX393" s="367"/>
      <c r="CY393" s="367"/>
      <c r="CZ393" s="367"/>
      <c r="DA393" s="367"/>
      <c r="DB393" s="407"/>
      <c r="DC393" s="354"/>
      <c r="DD393" s="354"/>
      <c r="DE393" s="354"/>
      <c r="DF393" s="354"/>
      <c r="DG393" s="354"/>
      <c r="DH393" s="354"/>
      <c r="DI393" s="354"/>
      <c r="DJ393" s="354"/>
      <c r="DK393" s="354"/>
      <c r="DL393" s="354"/>
      <c r="DM393" s="354"/>
      <c r="DN393" s="354"/>
      <c r="DO393" s="367"/>
      <c r="DP393" s="367"/>
      <c r="DQ393" s="367"/>
      <c r="DR393" s="367"/>
      <c r="DS393" s="367"/>
      <c r="DT393" s="367"/>
      <c r="DU393" s="367"/>
      <c r="DV393" s="367"/>
      <c r="DW393" s="367"/>
      <c r="DX393" s="367"/>
      <c r="DY393" s="367"/>
      <c r="DZ393" s="367"/>
      <c r="EA393" s="367"/>
      <c r="EB393" s="367"/>
      <c r="EC393" s="367"/>
      <c r="ED393" s="367"/>
      <c r="EE393" s="367"/>
      <c r="EF393" s="367"/>
      <c r="EG393" s="367"/>
      <c r="EH393" s="367"/>
      <c r="EI393" s="367"/>
      <c r="EJ393" s="367"/>
      <c r="EK393" s="367"/>
      <c r="EL393" s="367"/>
      <c r="EM393" s="367"/>
      <c r="EN393" s="367"/>
      <c r="EO393" s="382"/>
      <c r="EP393" s="382"/>
      <c r="EQ393" s="367"/>
      <c r="ER393" s="367"/>
      <c r="ES393" s="354"/>
      <c r="ET393" s="354"/>
      <c r="EU393" s="367"/>
    </row>
    <row r="394" spans="1:151" ht="14.25" thickTop="1" thickBot="1">
      <c r="A394" s="389"/>
      <c r="B394" s="390" t="s">
        <v>42</v>
      </c>
      <c r="C394" s="75" t="str">
        <f>IF(D394="","", IF(D395&lt;&gt;"",D395,$N$393))</f>
        <v/>
      </c>
      <c r="D394" s="391"/>
      <c r="E394" s="111" t="str">
        <f>F394</f>
        <v/>
      </c>
      <c r="F394" s="51" t="str">
        <f>IF(G394 = "", "",IF(F395&lt;&gt; "",F395, $N$393))</f>
        <v/>
      </c>
      <c r="G394" s="325"/>
      <c r="H394" s="326"/>
      <c r="I394" s="326"/>
      <c r="J394" s="327"/>
      <c r="K394" s="111" t="str">
        <f>L394</f>
        <v/>
      </c>
      <c r="L394" s="51" t="str">
        <f>IF(M394 = "", "",IF(L395&lt;&gt; "",L395, $N$393))</f>
        <v/>
      </c>
      <c r="M394" s="325"/>
      <c r="N394" s="326"/>
      <c r="O394" s="326"/>
      <c r="P394" s="327"/>
      <c r="Q394" s="111" t="str">
        <f>R394</f>
        <v/>
      </c>
      <c r="R394" s="51" t="str">
        <f>IF(S394 = "", "",IF(R395&lt;&gt; "",R395, $N$393))</f>
        <v/>
      </c>
      <c r="S394" s="325"/>
      <c r="T394" s="326"/>
      <c r="U394" s="326"/>
      <c r="V394" s="327"/>
      <c r="W394" s="111" t="str">
        <f>X394</f>
        <v/>
      </c>
      <c r="X394" s="51" t="str">
        <f>IF(Y394 = "", "",IF(X395&lt;&gt; "",X395, $N$393))</f>
        <v/>
      </c>
      <c r="Y394" s="325"/>
      <c r="Z394" s="326"/>
      <c r="AA394" s="326"/>
      <c r="AB394" s="327"/>
      <c r="AC394" s="111" t="str">
        <f>AD394</f>
        <v/>
      </c>
      <c r="AD394" s="51" t="str">
        <f>IF(AE394 = "", "",IF(AD395&lt;&gt; "",AD395, $N$393))</f>
        <v/>
      </c>
      <c r="AE394" s="325"/>
      <c r="AF394" s="326"/>
      <c r="AG394" s="326"/>
      <c r="AH394" s="328"/>
      <c r="AI394" s="111" t="str">
        <f>AJ394</f>
        <v/>
      </c>
      <c r="AJ394" s="51" t="str">
        <f>IF(AK394 = "", "",IF(AJ395&lt;&gt; "",AJ395, $N$393))</f>
        <v/>
      </c>
      <c r="AK394" s="325"/>
      <c r="AL394" s="326"/>
      <c r="AM394" s="326"/>
      <c r="AN394" s="329"/>
      <c r="AO394" s="111" t="str">
        <f>AP394</f>
        <v/>
      </c>
      <c r="AP394" s="51" t="str">
        <f>IF(AQ394 = "", "",IF(AP395&lt;&gt; "",AP395, $N$393))</f>
        <v/>
      </c>
      <c r="AQ394" s="325"/>
      <c r="AR394" s="326"/>
      <c r="AS394" s="326"/>
      <c r="AT394" s="328"/>
      <c r="AU394" s="111" t="str">
        <f>AV394</f>
        <v/>
      </c>
      <c r="AV394" s="51" t="str">
        <f>IF(AW394 = "", "",IF(AV395&lt;&gt; "",AV395, $N$393))</f>
        <v/>
      </c>
      <c r="AW394" s="325"/>
      <c r="AX394" s="326"/>
      <c r="AY394" s="326"/>
      <c r="AZ394" s="327"/>
      <c r="BA394" s="111" t="str">
        <f>BB394</f>
        <v/>
      </c>
      <c r="BB394" s="51" t="str">
        <f>IF(BC394 = "", "",IF(BB395&lt;&gt; "",BB395, $N$393))</f>
        <v/>
      </c>
      <c r="BC394" s="325"/>
      <c r="BD394" s="326"/>
      <c r="BE394" s="326"/>
      <c r="BF394" s="330"/>
      <c r="BG394" s="344"/>
      <c r="BH394" s="344"/>
      <c r="BI394" s="344"/>
      <c r="BJ394" s="367"/>
      <c r="BK394" s="367"/>
      <c r="BL394" s="367"/>
      <c r="BM394" s="367"/>
      <c r="BN394" s="367"/>
      <c r="BO394" s="367"/>
      <c r="BP394" s="367"/>
      <c r="BQ394" s="367"/>
      <c r="BR394" s="367"/>
      <c r="BS394" s="367"/>
      <c r="BT394" s="367"/>
      <c r="BU394" s="367"/>
      <c r="BV394" s="367"/>
      <c r="BW394" s="367"/>
      <c r="BX394" s="367"/>
      <c r="BY394" s="367"/>
      <c r="BZ394" s="367"/>
      <c r="CA394" s="367"/>
      <c r="CB394" s="367"/>
      <c r="CC394" s="382"/>
      <c r="CD394" s="382"/>
      <c r="CE394" s="382"/>
      <c r="CF394" s="382"/>
      <c r="CG394" s="382"/>
      <c r="CH394" s="382"/>
      <c r="CI394" s="382"/>
      <c r="CJ394" s="382"/>
      <c r="CK394" s="382"/>
      <c r="CL394" s="382"/>
      <c r="CM394" s="382"/>
      <c r="CN394" s="367"/>
      <c r="CO394" s="367"/>
      <c r="CP394" s="367"/>
      <c r="CQ394" s="367"/>
      <c r="CR394" s="367"/>
      <c r="CS394" s="367"/>
      <c r="CT394" s="367"/>
      <c r="CU394" s="367"/>
      <c r="CV394" s="367"/>
      <c r="CW394" s="367"/>
      <c r="CX394" s="367"/>
      <c r="CY394" s="367"/>
      <c r="CZ394" s="367"/>
      <c r="DA394" s="367"/>
      <c r="DB394" s="407"/>
      <c r="DC394" s="354"/>
      <c r="DD394" s="354"/>
      <c r="DE394" s="354"/>
      <c r="DF394" s="354"/>
      <c r="DG394" s="354"/>
      <c r="DH394" s="354"/>
      <c r="DI394" s="354"/>
      <c r="DJ394" s="354"/>
      <c r="DK394" s="354"/>
      <c r="DL394" s="354"/>
      <c r="DM394" s="354"/>
      <c r="DN394" s="354"/>
      <c r="DO394" s="367"/>
      <c r="DP394" s="367"/>
      <c r="DQ394" s="367"/>
      <c r="DR394" s="367"/>
      <c r="DS394" s="367"/>
      <c r="DT394" s="367"/>
      <c r="DU394" s="367"/>
      <c r="DV394" s="367"/>
      <c r="DW394" s="367"/>
      <c r="DX394" s="367"/>
      <c r="DY394" s="367"/>
      <c r="DZ394" s="367"/>
      <c r="EA394" s="367"/>
      <c r="EB394" s="367"/>
      <c r="EC394" s="367"/>
      <c r="ED394" s="367"/>
      <c r="EE394" s="367"/>
      <c r="EF394" s="367"/>
      <c r="EG394" s="367"/>
      <c r="EH394" s="367"/>
      <c r="EI394" s="367"/>
      <c r="EJ394" s="367"/>
      <c r="EK394" s="367"/>
      <c r="EL394" s="367"/>
      <c r="EM394" s="367"/>
      <c r="EN394" s="367"/>
      <c r="EO394" s="382"/>
      <c r="EP394" s="382"/>
      <c r="EQ394" s="367"/>
      <c r="ER394" s="367"/>
      <c r="ES394" s="354"/>
      <c r="ET394" s="354"/>
      <c r="EU394" s="367"/>
    </row>
    <row r="395" spans="1:151" ht="13.5" thickBot="1">
      <c r="A395" s="23">
        <f>IF(ISBLANK(D392),0,IF(CODE(D392)&gt;64,1,0))</f>
        <v>0</v>
      </c>
      <c r="B395" s="31">
        <f>SUM(B396:B456)</f>
        <v>0</v>
      </c>
      <c r="C395" s="360"/>
      <c r="D395" s="333"/>
      <c r="E395" s="334"/>
      <c r="F395" s="339"/>
      <c r="G395" s="340"/>
      <c r="H395" s="337"/>
      <c r="I395" s="337"/>
      <c r="J395" s="338"/>
      <c r="K395" s="334"/>
      <c r="L395" s="339"/>
      <c r="M395" s="340"/>
      <c r="N395" s="337"/>
      <c r="O395" s="337"/>
      <c r="P395" s="338"/>
      <c r="Q395" s="334"/>
      <c r="R395" s="339"/>
      <c r="S395" s="340"/>
      <c r="T395" s="337"/>
      <c r="U395" s="337"/>
      <c r="V395" s="338"/>
      <c r="W395" s="334"/>
      <c r="X395" s="339"/>
      <c r="Y395" s="340"/>
      <c r="Z395" s="337"/>
      <c r="AA395" s="337"/>
      <c r="AB395" s="338"/>
      <c r="AC395" s="334"/>
      <c r="AD395" s="339"/>
      <c r="AE395" s="340"/>
      <c r="AF395" s="337"/>
      <c r="AG395" s="337"/>
      <c r="AH395" s="341"/>
      <c r="AI395" s="334"/>
      <c r="AJ395" s="339"/>
      <c r="AK395" s="340"/>
      <c r="AL395" s="337"/>
      <c r="AM395" s="337"/>
      <c r="AN395" s="342"/>
      <c r="AO395" s="334"/>
      <c r="AP395" s="339"/>
      <c r="AQ395" s="340"/>
      <c r="AR395" s="337"/>
      <c r="AS395" s="337"/>
      <c r="AT395" s="341"/>
      <c r="AU395" s="334"/>
      <c r="AV395" s="339"/>
      <c r="AW395" s="340"/>
      <c r="AX395" s="337"/>
      <c r="AY395" s="337"/>
      <c r="AZ395" s="338"/>
      <c r="BA395" s="334"/>
      <c r="BB395" s="339"/>
      <c r="BC395" s="340"/>
      <c r="BD395" s="337"/>
      <c r="BE395" s="337"/>
      <c r="BF395" s="343"/>
      <c r="BG395" s="344"/>
      <c r="BH395" s="344"/>
      <c r="BI395" s="344"/>
      <c r="BJ395" s="367"/>
      <c r="BK395" s="367"/>
      <c r="BL395" s="367"/>
      <c r="BM395" s="367"/>
      <c r="BN395" s="367"/>
      <c r="BO395" s="367"/>
      <c r="BP395" s="367"/>
      <c r="BQ395" s="367"/>
      <c r="BR395" s="367"/>
      <c r="BS395" s="367"/>
      <c r="BT395" s="367"/>
      <c r="BU395" s="367"/>
      <c r="BV395" s="367"/>
      <c r="BW395" s="367"/>
      <c r="BX395" s="367"/>
      <c r="BY395" s="367"/>
      <c r="BZ395" s="367"/>
      <c r="CA395" s="367"/>
      <c r="CB395" s="367"/>
      <c r="CC395" s="382"/>
      <c r="CD395" s="382"/>
      <c r="CE395" s="382"/>
      <c r="CF395" s="382"/>
      <c r="CG395" s="382"/>
      <c r="CH395" s="382"/>
      <c r="CI395" s="382"/>
      <c r="CJ395" s="382"/>
      <c r="CK395" s="382"/>
      <c r="CL395" s="382"/>
      <c r="CM395" s="382"/>
      <c r="CN395" s="367"/>
      <c r="CO395" s="367"/>
      <c r="CP395" s="367"/>
      <c r="CQ395" s="367"/>
      <c r="CR395" s="367"/>
      <c r="CS395" s="367"/>
      <c r="CT395" s="367"/>
      <c r="CU395" s="367"/>
      <c r="CV395" s="367"/>
      <c r="CW395" s="367"/>
      <c r="CX395" s="367"/>
      <c r="CY395" s="367"/>
      <c r="CZ395" s="367"/>
      <c r="DA395" s="367"/>
      <c r="DB395" s="407"/>
      <c r="DC395" s="354"/>
      <c r="DD395" s="354"/>
      <c r="DE395" s="354"/>
      <c r="DF395" s="354"/>
      <c r="DG395" s="354"/>
      <c r="DH395" s="354"/>
      <c r="DI395" s="354"/>
      <c r="DJ395" s="354"/>
      <c r="DK395" s="354"/>
      <c r="DL395" s="354"/>
      <c r="DM395" s="354"/>
      <c r="DN395" s="354"/>
      <c r="DO395" s="367"/>
      <c r="DP395" s="367"/>
      <c r="DQ395" s="367"/>
      <c r="DR395" s="367"/>
      <c r="DS395" s="367"/>
      <c r="DT395" s="367"/>
      <c r="DU395" s="367"/>
      <c r="DV395" s="367"/>
      <c r="DW395" s="367"/>
      <c r="DX395" s="367"/>
      <c r="DY395" s="367"/>
      <c r="DZ395" s="367"/>
      <c r="EA395" s="367"/>
      <c r="EB395" s="367"/>
      <c r="EC395" s="367"/>
      <c r="ED395" s="367"/>
      <c r="EE395" s="367"/>
      <c r="EF395" s="367"/>
      <c r="EG395" s="367"/>
      <c r="EH395" s="367"/>
      <c r="EI395" s="367"/>
      <c r="EJ395" s="367"/>
      <c r="EK395" s="367"/>
      <c r="EL395" s="367"/>
      <c r="EM395" s="367"/>
      <c r="EN395" s="367"/>
      <c r="EO395" s="382"/>
      <c r="EP395" s="382"/>
      <c r="EQ395" s="367"/>
      <c r="ER395" s="367"/>
      <c r="ES395" s="354"/>
      <c r="ET395" s="354"/>
      <c r="EU395" s="367"/>
    </row>
    <row r="396" spans="1:151">
      <c r="A396" s="29">
        <f>IF(ISBLANK(D394),0,IF(CODE(D394)&gt;64,1,0))</f>
        <v>0</v>
      </c>
      <c r="B396" s="18">
        <f t="shared" ref="B396" si="1302">IFERROR(F396/F396,0)+IFERROR(L396/L396,0)+IFERROR(R396/R396,0)+IFERROR(X396/X396,0)+IFERROR(AD396/AD396,0)+IFERROR(AJ396/AJ396,0)+IFERROR(AP396/AP396,0)+IFERROR(AV396/AV396,0)+IFERROR(BB396/BB396,0)</f>
        <v>0</v>
      </c>
      <c r="C396" s="384"/>
      <c r="D396" s="19">
        <f t="shared" ref="D396" si="1303">F396+L396+R396+X396+AD396+AJ396+AP396+AV396+BB396</f>
        <v>0</v>
      </c>
      <c r="E396" s="347"/>
      <c r="F396" s="46">
        <f t="shared" ref="F396" si="1304">SUM(G396+H396+I396+J396)</f>
        <v>0</v>
      </c>
      <c r="G396" s="348"/>
      <c r="H396" s="349"/>
      <c r="I396" s="349"/>
      <c r="J396" s="350"/>
      <c r="K396" s="347"/>
      <c r="L396" s="46">
        <f t="shared" ref="L396" si="1305">SUM(M396+N396+O396+P396)</f>
        <v>0</v>
      </c>
      <c r="M396" s="348"/>
      <c r="N396" s="349"/>
      <c r="O396" s="349"/>
      <c r="P396" s="350"/>
      <c r="Q396" s="347"/>
      <c r="R396" s="46">
        <f t="shared" ref="R396" si="1306">SUM(S396+T396+U396+V396)</f>
        <v>0</v>
      </c>
      <c r="S396" s="348"/>
      <c r="T396" s="349"/>
      <c r="U396" s="349"/>
      <c r="V396" s="350"/>
      <c r="W396" s="347"/>
      <c r="X396" s="46">
        <f t="shared" ref="X396" si="1307">SUM(Y396+Z396+AA396+AB396)</f>
        <v>0</v>
      </c>
      <c r="Y396" s="348"/>
      <c r="Z396" s="349"/>
      <c r="AA396" s="349"/>
      <c r="AB396" s="350"/>
      <c r="AC396" s="347"/>
      <c r="AD396" s="46">
        <f t="shared" ref="AD396" si="1308">SUM(AE396+AF396+AG396+AH396)</f>
        <v>0</v>
      </c>
      <c r="AE396" s="348"/>
      <c r="AF396" s="349"/>
      <c r="AG396" s="349"/>
      <c r="AH396" s="351"/>
      <c r="AI396" s="347"/>
      <c r="AJ396" s="46">
        <f t="shared" ref="AJ396" si="1309">SUM(AK396+AL396+AM396+AN396)</f>
        <v>0</v>
      </c>
      <c r="AK396" s="348"/>
      <c r="AL396" s="349"/>
      <c r="AM396" s="349"/>
      <c r="AN396" s="352"/>
      <c r="AO396" s="347"/>
      <c r="AP396" s="46">
        <f t="shared" ref="AP396" si="1310">SUM(AQ396+AR396+AS396+AT396)</f>
        <v>0</v>
      </c>
      <c r="AQ396" s="348"/>
      <c r="AR396" s="349"/>
      <c r="AS396" s="349"/>
      <c r="AT396" s="351"/>
      <c r="AU396" s="347"/>
      <c r="AV396" s="46">
        <f t="shared" ref="AV396" si="1311">SUM(AW396+AX396+AY396+AZ396)</f>
        <v>0</v>
      </c>
      <c r="AW396" s="348"/>
      <c r="AX396" s="349"/>
      <c r="AY396" s="349"/>
      <c r="AZ396" s="350"/>
      <c r="BA396" s="347"/>
      <c r="BB396" s="46">
        <f t="shared" ref="BB396" si="1312">SUM(BC396+BD396+BE396+BF396)</f>
        <v>0</v>
      </c>
      <c r="BC396" s="340"/>
      <c r="BD396" s="337"/>
      <c r="BE396" s="337"/>
      <c r="BF396" s="343"/>
      <c r="BG396" s="344"/>
      <c r="BH396" s="344"/>
      <c r="BI396" s="344"/>
      <c r="BJ396" s="367"/>
      <c r="BK396" s="367"/>
      <c r="BL396" s="367"/>
      <c r="BM396" s="367"/>
      <c r="BN396" s="367"/>
      <c r="BO396" s="367"/>
      <c r="BP396" s="367"/>
      <c r="BQ396" s="367"/>
      <c r="BR396" s="367"/>
      <c r="BS396" s="367"/>
      <c r="BT396" s="367"/>
      <c r="BU396" s="367"/>
      <c r="BV396" s="367"/>
      <c r="BW396" s="367"/>
      <c r="BX396" s="367"/>
      <c r="BY396" s="367"/>
      <c r="BZ396" s="367"/>
      <c r="CA396" s="367"/>
      <c r="CB396" s="367"/>
      <c r="CC396" s="382"/>
      <c r="CD396" s="382"/>
      <c r="CE396" s="382"/>
      <c r="CF396" s="382"/>
      <c r="CG396" s="382"/>
      <c r="CH396" s="382"/>
      <c r="CI396" s="382"/>
      <c r="CJ396" s="382"/>
      <c r="CK396" s="382"/>
      <c r="CL396" s="382"/>
      <c r="CM396" s="382"/>
      <c r="CN396" s="367"/>
      <c r="CO396" s="367"/>
      <c r="CP396" s="367"/>
      <c r="CQ396" s="367"/>
      <c r="CR396" s="367"/>
      <c r="CS396" s="367"/>
      <c r="CT396" s="367"/>
      <c r="CU396" s="367"/>
      <c r="CV396" s="367"/>
      <c r="CW396" s="367"/>
      <c r="CX396" s="367"/>
      <c r="CY396" s="367"/>
      <c r="CZ396" s="367"/>
      <c r="DA396" s="367"/>
      <c r="DB396" s="407"/>
      <c r="DC396" s="354"/>
      <c r="DD396" s="354"/>
      <c r="DE396" s="354"/>
      <c r="DF396" s="354"/>
      <c r="DG396" s="354"/>
      <c r="DH396" s="354"/>
      <c r="DI396" s="354"/>
      <c r="DJ396" s="354"/>
      <c r="DK396" s="354"/>
      <c r="DL396" s="354"/>
      <c r="DM396" s="354"/>
      <c r="DN396" s="354"/>
      <c r="DO396" s="367"/>
      <c r="DP396" s="367"/>
      <c r="DQ396" s="367"/>
      <c r="DR396" s="367"/>
      <c r="DS396" s="367"/>
      <c r="DT396" s="367"/>
      <c r="DU396" s="367"/>
      <c r="DV396" s="367"/>
      <c r="DW396" s="367"/>
      <c r="DX396" s="367"/>
      <c r="DY396" s="367"/>
      <c r="DZ396" s="367"/>
      <c r="EA396" s="367"/>
      <c r="EB396" s="367"/>
      <c r="EC396" s="367"/>
      <c r="ED396" s="367"/>
      <c r="EE396" s="367"/>
      <c r="EF396" s="367"/>
      <c r="EG396" s="367"/>
      <c r="EH396" s="367"/>
      <c r="EI396" s="367"/>
      <c r="EJ396" s="367"/>
      <c r="EK396" s="367"/>
      <c r="EL396" s="367"/>
      <c r="EM396" s="367"/>
      <c r="EN396" s="367"/>
      <c r="EO396" s="382"/>
      <c r="EP396" s="382"/>
      <c r="EQ396" s="367"/>
      <c r="ER396" s="367"/>
      <c r="ES396" s="354"/>
      <c r="ET396" s="354"/>
      <c r="EU396" s="367"/>
    </row>
    <row r="397" spans="1:151">
      <c r="A397" s="397"/>
      <c r="B397" s="398"/>
      <c r="C397" s="75" t="str">
        <f>IF(D397="","", IF(D398&lt;&gt;"",D398,$N$393))</f>
        <v/>
      </c>
      <c r="D397" s="355"/>
      <c r="E397" s="111" t="str">
        <f>F397</f>
        <v/>
      </c>
      <c r="F397" s="51" t="str">
        <f t="shared" ref="F397" si="1313">IF(G397 = "", "",IF(F398&lt;&gt; "",F398, $N$393))</f>
        <v/>
      </c>
      <c r="G397" s="340"/>
      <c r="H397" s="337"/>
      <c r="I397" s="337"/>
      <c r="J397" s="338"/>
      <c r="K397" s="111" t="str">
        <f>L397</f>
        <v/>
      </c>
      <c r="L397" s="51" t="str">
        <f t="shared" ref="L397" si="1314">IF(M397 = "", "",IF(L398&lt;&gt; "",L398, $N$393))</f>
        <v/>
      </c>
      <c r="M397" s="340"/>
      <c r="N397" s="337"/>
      <c r="O397" s="337"/>
      <c r="P397" s="338"/>
      <c r="Q397" s="111" t="str">
        <f>R397</f>
        <v/>
      </c>
      <c r="R397" s="51" t="str">
        <f t="shared" ref="R397" si="1315">IF(S397 = "", "",IF(R398&lt;&gt; "",R398, $N$393))</f>
        <v/>
      </c>
      <c r="S397" s="340"/>
      <c r="T397" s="337"/>
      <c r="U397" s="337"/>
      <c r="V397" s="338"/>
      <c r="W397" s="111" t="str">
        <f>X397</f>
        <v/>
      </c>
      <c r="X397" s="51" t="str">
        <f t="shared" ref="X397" si="1316">IF(Y397 = "", "",IF(X398&lt;&gt; "",X398, $N$393))</f>
        <v/>
      </c>
      <c r="Y397" s="340"/>
      <c r="Z397" s="337"/>
      <c r="AA397" s="337"/>
      <c r="AB397" s="338"/>
      <c r="AC397" s="111" t="str">
        <f>AD397</f>
        <v/>
      </c>
      <c r="AD397" s="51" t="str">
        <f t="shared" ref="AD397" si="1317">IF(AE397 = "", "",IF(AD398&lt;&gt; "",AD398, $N$393))</f>
        <v/>
      </c>
      <c r="AE397" s="340"/>
      <c r="AF397" s="337"/>
      <c r="AG397" s="337"/>
      <c r="AH397" s="341"/>
      <c r="AI397" s="111" t="str">
        <f>AJ397</f>
        <v/>
      </c>
      <c r="AJ397" s="51" t="str">
        <f t="shared" ref="AJ397" si="1318">IF(AK397 = "", "",IF(AJ398&lt;&gt; "",AJ398, $N$393))</f>
        <v/>
      </c>
      <c r="AK397" s="340"/>
      <c r="AL397" s="337"/>
      <c r="AM397" s="337"/>
      <c r="AN397" s="356"/>
      <c r="AO397" s="111" t="str">
        <f>AP397</f>
        <v/>
      </c>
      <c r="AP397" s="51" t="str">
        <f t="shared" ref="AP397" si="1319">IF(AQ397 = "", "",IF(AP398&lt;&gt; "",AP398, $N$393))</f>
        <v/>
      </c>
      <c r="AQ397" s="340"/>
      <c r="AR397" s="337"/>
      <c r="AS397" s="337"/>
      <c r="AT397" s="341"/>
      <c r="AU397" s="111" t="str">
        <f>AV397</f>
        <v/>
      </c>
      <c r="AV397" s="51" t="str">
        <f t="shared" ref="AV397" si="1320">IF(AW397 = "", "",IF(AV398&lt;&gt; "",AV398, $N$393))</f>
        <v/>
      </c>
      <c r="AW397" s="340"/>
      <c r="AX397" s="337"/>
      <c r="AY397" s="337"/>
      <c r="AZ397" s="338"/>
      <c r="BA397" s="111" t="str">
        <f>BB397</f>
        <v/>
      </c>
      <c r="BB397" s="51" t="str">
        <f t="shared" ref="BB397" si="1321">IF(BC397 = "", "",IF(BB398&lt;&gt; "",BB398, $N$393))</f>
        <v/>
      </c>
      <c r="BC397" s="357"/>
      <c r="BD397" s="358"/>
      <c r="BE397" s="358"/>
      <c r="BF397" s="359"/>
      <c r="BG397" s="344"/>
      <c r="BH397" s="344"/>
      <c r="BI397" s="344"/>
      <c r="BJ397" s="367"/>
      <c r="BK397" s="367"/>
      <c r="BL397" s="367"/>
      <c r="BM397" s="367"/>
      <c r="BN397" s="367"/>
      <c r="BO397" s="367"/>
      <c r="BP397" s="367"/>
      <c r="BQ397" s="367"/>
      <c r="BR397" s="367"/>
      <c r="BS397" s="367"/>
      <c r="BT397" s="367"/>
      <c r="BU397" s="367"/>
      <c r="BV397" s="367"/>
      <c r="BW397" s="367"/>
      <c r="BX397" s="367"/>
      <c r="BY397" s="367"/>
      <c r="BZ397" s="367"/>
      <c r="CA397" s="367"/>
      <c r="CB397" s="367"/>
      <c r="CC397" s="382"/>
      <c r="CD397" s="382"/>
      <c r="CE397" s="382"/>
      <c r="CF397" s="382"/>
      <c r="CG397" s="382"/>
      <c r="CH397" s="382"/>
      <c r="CI397" s="382"/>
      <c r="CJ397" s="382"/>
      <c r="CK397" s="382"/>
      <c r="CL397" s="382"/>
      <c r="CM397" s="382"/>
      <c r="CN397" s="367"/>
      <c r="CO397" s="367"/>
      <c r="CP397" s="367"/>
      <c r="CQ397" s="367"/>
      <c r="CR397" s="367"/>
      <c r="CS397" s="367"/>
      <c r="CT397" s="367"/>
      <c r="CU397" s="367"/>
      <c r="CV397" s="367"/>
      <c r="CW397" s="367"/>
      <c r="CX397" s="367"/>
      <c r="CY397" s="367"/>
      <c r="CZ397" s="367"/>
      <c r="DA397" s="367"/>
      <c r="DB397" s="407"/>
      <c r="DC397" s="354"/>
      <c r="DD397" s="354"/>
      <c r="DE397" s="354"/>
      <c r="DF397" s="354"/>
      <c r="DG397" s="354"/>
      <c r="DH397" s="354"/>
      <c r="DI397" s="354"/>
      <c r="DJ397" s="354"/>
      <c r="DK397" s="354"/>
      <c r="DL397" s="354"/>
      <c r="DM397" s="354"/>
      <c r="DN397" s="354"/>
      <c r="DO397" s="367"/>
      <c r="DP397" s="367"/>
      <c r="DQ397" s="367"/>
      <c r="DR397" s="367"/>
      <c r="DS397" s="367"/>
      <c r="DT397" s="367"/>
      <c r="DU397" s="367"/>
      <c r="DV397" s="367"/>
      <c r="DW397" s="367"/>
      <c r="DX397" s="367"/>
      <c r="DY397" s="367"/>
      <c r="DZ397" s="367"/>
      <c r="EA397" s="367"/>
      <c r="EB397" s="367"/>
      <c r="EC397" s="367"/>
      <c r="ED397" s="367"/>
      <c r="EE397" s="367"/>
      <c r="EF397" s="367"/>
      <c r="EG397" s="367"/>
      <c r="EH397" s="367"/>
      <c r="EI397" s="367"/>
      <c r="EJ397" s="367"/>
      <c r="EK397" s="367"/>
      <c r="EL397" s="367"/>
      <c r="EM397" s="367"/>
      <c r="EN397" s="367"/>
      <c r="EO397" s="382"/>
      <c r="EP397" s="382"/>
      <c r="EQ397" s="367"/>
      <c r="ER397" s="367"/>
      <c r="ES397" s="354"/>
      <c r="ET397" s="354"/>
      <c r="EU397" s="367"/>
    </row>
    <row r="398" spans="1:151">
      <c r="A398" s="17">
        <f>IF(ISBLANK(D396),0,IF(CODE(D396)&gt;64,1,0))</f>
        <v>0</v>
      </c>
      <c r="B398" s="398"/>
      <c r="C398" s="360"/>
      <c r="D398" s="333"/>
      <c r="E398" s="361"/>
      <c r="F398" s="339"/>
      <c r="G398" s="340"/>
      <c r="H398" s="337"/>
      <c r="I398" s="337"/>
      <c r="J398" s="338"/>
      <c r="K398" s="361"/>
      <c r="L398" s="339"/>
      <c r="M398" s="340"/>
      <c r="N398" s="337"/>
      <c r="O398" s="337"/>
      <c r="P398" s="338"/>
      <c r="Q398" s="361"/>
      <c r="R398" s="339"/>
      <c r="S398" s="340"/>
      <c r="T398" s="337"/>
      <c r="U398" s="337"/>
      <c r="V398" s="338"/>
      <c r="W398" s="361"/>
      <c r="X398" s="339"/>
      <c r="Y398" s="340"/>
      <c r="Z398" s="337"/>
      <c r="AA398" s="337"/>
      <c r="AB398" s="338"/>
      <c r="AC398" s="361"/>
      <c r="AD398" s="339"/>
      <c r="AE398" s="340"/>
      <c r="AF398" s="337"/>
      <c r="AG398" s="337"/>
      <c r="AH398" s="341"/>
      <c r="AI398" s="361"/>
      <c r="AJ398" s="339"/>
      <c r="AK398" s="340"/>
      <c r="AL398" s="337"/>
      <c r="AM398" s="337"/>
      <c r="AN398" s="342"/>
      <c r="AO398" s="361"/>
      <c r="AP398" s="339"/>
      <c r="AQ398" s="340"/>
      <c r="AR398" s="337"/>
      <c r="AS398" s="337"/>
      <c r="AT398" s="341"/>
      <c r="AU398" s="361"/>
      <c r="AV398" s="339"/>
      <c r="AW398" s="340"/>
      <c r="AX398" s="337"/>
      <c r="AY398" s="337"/>
      <c r="AZ398" s="338"/>
      <c r="BA398" s="361"/>
      <c r="BB398" s="339"/>
      <c r="BC398" s="340"/>
      <c r="BD398" s="337"/>
      <c r="BE398" s="337"/>
      <c r="BF398" s="343"/>
      <c r="BG398" s="344"/>
      <c r="BH398" s="344"/>
      <c r="BI398" s="344"/>
      <c r="BJ398" s="367"/>
      <c r="BK398" s="367"/>
      <c r="BL398" s="367"/>
      <c r="BM398" s="367"/>
      <c r="BN398" s="367"/>
      <c r="BO398" s="367"/>
      <c r="BP398" s="367"/>
      <c r="BQ398" s="367"/>
      <c r="BR398" s="367"/>
      <c r="BS398" s="367"/>
      <c r="BT398" s="367"/>
      <c r="BU398" s="367"/>
      <c r="BV398" s="367"/>
      <c r="BW398" s="367"/>
      <c r="BX398" s="367"/>
      <c r="BY398" s="367"/>
      <c r="BZ398" s="367"/>
      <c r="CA398" s="367"/>
      <c r="CB398" s="367"/>
      <c r="CC398" s="382"/>
      <c r="CD398" s="382"/>
      <c r="CE398" s="382"/>
      <c r="CF398" s="382"/>
      <c r="CG398" s="382"/>
      <c r="CH398" s="382"/>
      <c r="CI398" s="382"/>
      <c r="CJ398" s="382"/>
      <c r="CK398" s="382"/>
      <c r="CL398" s="382"/>
      <c r="CM398" s="382"/>
      <c r="CN398" s="367"/>
      <c r="CO398" s="367"/>
      <c r="CP398" s="367"/>
      <c r="CQ398" s="367"/>
      <c r="CR398" s="367"/>
      <c r="CS398" s="367"/>
      <c r="CT398" s="367"/>
      <c r="CU398" s="367"/>
      <c r="CV398" s="367"/>
      <c r="CW398" s="367"/>
      <c r="CX398" s="367"/>
      <c r="CY398" s="367"/>
      <c r="CZ398" s="367"/>
      <c r="DA398" s="367"/>
      <c r="DB398" s="407"/>
      <c r="DC398" s="354"/>
      <c r="DD398" s="354"/>
      <c r="DE398" s="354"/>
      <c r="DF398" s="354"/>
      <c r="DG398" s="354"/>
      <c r="DH398" s="354"/>
      <c r="DI398" s="354"/>
      <c r="DJ398" s="354"/>
      <c r="DK398" s="354"/>
      <c r="DL398" s="354"/>
      <c r="DM398" s="354"/>
      <c r="DN398" s="354"/>
      <c r="DO398" s="367"/>
      <c r="DP398" s="367"/>
      <c r="DQ398" s="367"/>
      <c r="DR398" s="367"/>
      <c r="DS398" s="367"/>
      <c r="DT398" s="367"/>
      <c r="DU398" s="367"/>
      <c r="DV398" s="367"/>
      <c r="DW398" s="367"/>
      <c r="DX398" s="367"/>
      <c r="DY398" s="367"/>
      <c r="DZ398" s="367"/>
      <c r="EA398" s="367"/>
      <c r="EB398" s="367"/>
      <c r="EC398" s="367"/>
      <c r="ED398" s="367"/>
      <c r="EE398" s="367"/>
      <c r="EF398" s="367"/>
      <c r="EG398" s="367"/>
      <c r="EH398" s="367"/>
      <c r="EI398" s="367"/>
      <c r="EJ398" s="367"/>
      <c r="EK398" s="367"/>
      <c r="EL398" s="367"/>
      <c r="EM398" s="367"/>
      <c r="EN398" s="367"/>
      <c r="EO398" s="382"/>
      <c r="EP398" s="382"/>
      <c r="EQ398" s="367"/>
      <c r="ER398" s="367"/>
      <c r="ES398" s="354"/>
      <c r="ET398" s="354"/>
      <c r="EU398" s="367"/>
    </row>
    <row r="399" spans="1:151">
      <c r="A399" s="17">
        <f>IF(ISBLANK(D397),0,IF(CODE(D397)&gt;64,1,0))</f>
        <v>0</v>
      </c>
      <c r="B399" s="18">
        <f t="shared" ref="B399" si="1322">IFERROR(F399/F399,0)+IFERROR(L399/L399,0)+IFERROR(R399/R399,0)+IFERROR(X399/X399,0)+IFERROR(AD399/AD399,0)+IFERROR(AJ399/AJ399,0)+IFERROR(AP399/AP399,0)+IFERROR(AV399/AV399,0)+IFERROR(BB399/BB399,0)</f>
        <v>0</v>
      </c>
      <c r="C399" s="384"/>
      <c r="D399" s="19">
        <f t="shared" ref="D399" si="1323">F399+L399+R399+X399+AD399+AJ399+AP399+AV399+BB399</f>
        <v>0</v>
      </c>
      <c r="E399" s="347"/>
      <c r="F399" s="46">
        <f t="shared" ref="F399:F456" si="1324">SUM(G399+H399+I399+J399)</f>
        <v>0</v>
      </c>
      <c r="G399" s="348"/>
      <c r="H399" s="349"/>
      <c r="I399" s="349"/>
      <c r="J399" s="350"/>
      <c r="K399" s="347"/>
      <c r="L399" s="46">
        <f t="shared" ref="L399:L456" si="1325">SUM(M399+N399+O399+P399)</f>
        <v>0</v>
      </c>
      <c r="M399" s="348"/>
      <c r="N399" s="349"/>
      <c r="O399" s="349"/>
      <c r="P399" s="350"/>
      <c r="Q399" s="347"/>
      <c r="R399" s="46">
        <f t="shared" ref="R399:R456" si="1326">SUM(S399+T399+U399+V399)</f>
        <v>0</v>
      </c>
      <c r="S399" s="348"/>
      <c r="T399" s="349"/>
      <c r="U399" s="349"/>
      <c r="V399" s="350"/>
      <c r="W399" s="347"/>
      <c r="X399" s="46">
        <f t="shared" ref="X399:X456" si="1327">SUM(Y399+Z399+AA399+AB399)</f>
        <v>0</v>
      </c>
      <c r="Y399" s="348"/>
      <c r="Z399" s="349"/>
      <c r="AA399" s="349"/>
      <c r="AB399" s="350"/>
      <c r="AC399" s="347"/>
      <c r="AD399" s="46">
        <f t="shared" ref="AD399:AD456" si="1328">SUM(AE399+AF399+AG399+AH399)</f>
        <v>0</v>
      </c>
      <c r="AE399" s="348"/>
      <c r="AF399" s="349"/>
      <c r="AG399" s="349"/>
      <c r="AH399" s="351"/>
      <c r="AI399" s="347"/>
      <c r="AJ399" s="46">
        <f t="shared" ref="AJ399:AJ456" si="1329">SUM(AK399+AL399+AM399+AN399)</f>
        <v>0</v>
      </c>
      <c r="AK399" s="348"/>
      <c r="AL399" s="349"/>
      <c r="AM399" s="349"/>
      <c r="AN399" s="352"/>
      <c r="AO399" s="347"/>
      <c r="AP399" s="46">
        <f t="shared" ref="AP399:AP456" si="1330">SUM(AQ399+AR399+AS399+AT399)</f>
        <v>0</v>
      </c>
      <c r="AQ399" s="348"/>
      <c r="AR399" s="349"/>
      <c r="AS399" s="349"/>
      <c r="AT399" s="351"/>
      <c r="AU399" s="347"/>
      <c r="AV399" s="46">
        <f t="shared" ref="AV399:AV456" si="1331">SUM(AW399+AX399+AY399+AZ399)</f>
        <v>0</v>
      </c>
      <c r="AW399" s="348"/>
      <c r="AX399" s="349"/>
      <c r="AY399" s="349"/>
      <c r="AZ399" s="350"/>
      <c r="BA399" s="347"/>
      <c r="BB399" s="46">
        <f t="shared" ref="BB399:BB456" si="1332">SUM(BC399+BD399+BE399+BF399)</f>
        <v>0</v>
      </c>
      <c r="BC399" s="340"/>
      <c r="BD399" s="337"/>
      <c r="BE399" s="337"/>
      <c r="BF399" s="343"/>
      <c r="BG399" s="344"/>
      <c r="BH399" s="344"/>
      <c r="BI399" s="344"/>
      <c r="BJ399" s="367"/>
      <c r="BK399" s="367"/>
      <c r="BL399" s="367"/>
      <c r="BM399" s="367"/>
      <c r="BN399" s="367"/>
      <c r="BO399" s="367"/>
      <c r="BP399" s="367"/>
      <c r="BQ399" s="367"/>
      <c r="BR399" s="367"/>
      <c r="BS399" s="367"/>
      <c r="BT399" s="367"/>
      <c r="BU399" s="367"/>
      <c r="BV399" s="367"/>
      <c r="BW399" s="367"/>
      <c r="BX399" s="367"/>
      <c r="BY399" s="367"/>
      <c r="BZ399" s="367"/>
      <c r="CA399" s="367"/>
      <c r="CB399" s="367"/>
      <c r="CC399" s="382"/>
      <c r="CD399" s="382"/>
      <c r="CE399" s="382"/>
      <c r="CF399" s="382"/>
      <c r="CG399" s="382"/>
      <c r="CH399" s="382"/>
      <c r="CI399" s="382"/>
      <c r="CJ399" s="382"/>
      <c r="CK399" s="382"/>
      <c r="CL399" s="382"/>
      <c r="CM399" s="382"/>
      <c r="CN399" s="367"/>
      <c r="CO399" s="367"/>
      <c r="CP399" s="367"/>
      <c r="CQ399" s="367"/>
      <c r="CR399" s="367"/>
      <c r="CS399" s="367"/>
      <c r="CT399" s="367"/>
      <c r="CU399" s="367"/>
      <c r="CV399" s="367"/>
      <c r="CW399" s="367"/>
      <c r="CX399" s="367"/>
      <c r="CY399" s="367"/>
      <c r="CZ399" s="367"/>
      <c r="DA399" s="367"/>
      <c r="DB399" s="407"/>
      <c r="DC399" s="354"/>
      <c r="DD399" s="354"/>
      <c r="DE399" s="354"/>
      <c r="DF399" s="354"/>
      <c r="DG399" s="354"/>
      <c r="DH399" s="354"/>
      <c r="DI399" s="354"/>
      <c r="DJ399" s="354"/>
      <c r="DK399" s="354"/>
      <c r="DL399" s="354"/>
      <c r="DM399" s="354"/>
      <c r="DN399" s="354"/>
      <c r="DO399" s="367"/>
      <c r="DP399" s="367"/>
      <c r="DQ399" s="367"/>
      <c r="DR399" s="367"/>
      <c r="DS399" s="367"/>
      <c r="DT399" s="367"/>
      <c r="DU399" s="367"/>
      <c r="DV399" s="367"/>
      <c r="DW399" s="367"/>
      <c r="DX399" s="367"/>
      <c r="DY399" s="367"/>
      <c r="DZ399" s="367"/>
      <c r="EA399" s="367"/>
      <c r="EB399" s="367"/>
      <c r="EC399" s="367"/>
      <c r="ED399" s="367"/>
      <c r="EE399" s="367"/>
      <c r="EF399" s="367"/>
      <c r="EG399" s="367"/>
      <c r="EH399" s="367"/>
      <c r="EI399" s="367"/>
      <c r="EJ399" s="367"/>
      <c r="EK399" s="367"/>
      <c r="EL399" s="367"/>
      <c r="EM399" s="367"/>
      <c r="EN399" s="367"/>
      <c r="EO399" s="382"/>
      <c r="EP399" s="382"/>
      <c r="EQ399" s="367"/>
      <c r="ER399" s="367"/>
      <c r="ES399" s="354"/>
      <c r="ET399" s="354"/>
      <c r="EU399" s="367"/>
    </row>
    <row r="400" spans="1:151">
      <c r="A400" s="353"/>
      <c r="B400" s="398"/>
      <c r="C400" s="75" t="str">
        <f t="shared" ref="C400" si="1333">IF(D400="","", IF(D401&lt;&gt;"",D401,$N$393))</f>
        <v/>
      </c>
      <c r="D400" s="355"/>
      <c r="E400" s="111" t="str">
        <f>F400</f>
        <v/>
      </c>
      <c r="F400" s="51" t="str">
        <f t="shared" ref="F400" si="1334">IF(G400 = "", "",IF(F401&lt;&gt; "",F401, $N$393))</f>
        <v/>
      </c>
      <c r="G400" s="340"/>
      <c r="H400" s="337"/>
      <c r="I400" s="337"/>
      <c r="J400" s="338"/>
      <c r="K400" s="111" t="str">
        <f>L400</f>
        <v/>
      </c>
      <c r="L400" s="51" t="str">
        <f t="shared" ref="L400" si="1335">IF(M400 = "", "",IF(L401&lt;&gt; "",L401, $N$393))</f>
        <v/>
      </c>
      <c r="M400" s="340"/>
      <c r="N400" s="337"/>
      <c r="O400" s="337"/>
      <c r="P400" s="338"/>
      <c r="Q400" s="111" t="str">
        <f>R400</f>
        <v/>
      </c>
      <c r="R400" s="51" t="str">
        <f t="shared" ref="R400" si="1336">IF(S400 = "", "",IF(R401&lt;&gt; "",R401, $N$393))</f>
        <v/>
      </c>
      <c r="S400" s="340"/>
      <c r="T400" s="337"/>
      <c r="U400" s="337"/>
      <c r="V400" s="338"/>
      <c r="W400" s="111" t="str">
        <f>X400</f>
        <v/>
      </c>
      <c r="X400" s="51" t="str">
        <f t="shared" ref="X400" si="1337">IF(Y400 = "", "",IF(X401&lt;&gt; "",X401, $N$393))</f>
        <v/>
      </c>
      <c r="Y400" s="340"/>
      <c r="Z400" s="337"/>
      <c r="AA400" s="337"/>
      <c r="AB400" s="338"/>
      <c r="AC400" s="111" t="str">
        <f>AD400</f>
        <v/>
      </c>
      <c r="AD400" s="51" t="str">
        <f t="shared" ref="AD400" si="1338">IF(AE400 = "", "",IF(AD401&lt;&gt; "",AD401, $N$393))</f>
        <v/>
      </c>
      <c r="AE400" s="340"/>
      <c r="AF400" s="337"/>
      <c r="AG400" s="337"/>
      <c r="AH400" s="341"/>
      <c r="AI400" s="111" t="str">
        <f>AJ400</f>
        <v/>
      </c>
      <c r="AJ400" s="51" t="str">
        <f t="shared" ref="AJ400" si="1339">IF(AK400 = "", "",IF(AJ401&lt;&gt; "",AJ401, $N$393))</f>
        <v/>
      </c>
      <c r="AK400" s="340"/>
      <c r="AL400" s="337"/>
      <c r="AM400" s="337"/>
      <c r="AN400" s="342"/>
      <c r="AO400" s="111" t="str">
        <f>AP400</f>
        <v/>
      </c>
      <c r="AP400" s="51" t="str">
        <f t="shared" ref="AP400" si="1340">IF(AQ400 = "", "",IF(AP401&lt;&gt; "",AP401, $N$393))</f>
        <v/>
      </c>
      <c r="AQ400" s="340"/>
      <c r="AR400" s="337"/>
      <c r="AS400" s="337"/>
      <c r="AT400" s="341"/>
      <c r="AU400" s="111" t="str">
        <f>AV400</f>
        <v/>
      </c>
      <c r="AV400" s="51" t="str">
        <f t="shared" ref="AV400" si="1341">IF(AW400 = "", "",IF(AV401&lt;&gt; "",AV401, $N$393))</f>
        <v/>
      </c>
      <c r="AW400" s="340"/>
      <c r="AX400" s="337"/>
      <c r="AY400" s="337"/>
      <c r="AZ400" s="338"/>
      <c r="BA400" s="111" t="str">
        <f>BB400</f>
        <v/>
      </c>
      <c r="BB400" s="51" t="str">
        <f t="shared" ref="BB400" si="1342">IF(BC400 = "", "",IF(BB401&lt;&gt; "",BB401, $N$393))</f>
        <v/>
      </c>
      <c r="BC400" s="357"/>
      <c r="BD400" s="358"/>
      <c r="BE400" s="358"/>
      <c r="BF400" s="359"/>
      <c r="BG400" s="344"/>
      <c r="BH400" s="344"/>
      <c r="BI400" s="344"/>
      <c r="BJ400" s="367"/>
      <c r="BK400" s="367"/>
      <c r="BL400" s="367"/>
      <c r="BM400" s="367"/>
      <c r="BN400" s="367"/>
      <c r="BO400" s="367"/>
      <c r="BP400" s="367"/>
      <c r="BQ400" s="367"/>
      <c r="BR400" s="367"/>
      <c r="BS400" s="367"/>
      <c r="BT400" s="367"/>
      <c r="BU400" s="367"/>
      <c r="BV400" s="367"/>
      <c r="BW400" s="367"/>
      <c r="BX400" s="367"/>
      <c r="BY400" s="367"/>
      <c r="BZ400" s="367"/>
      <c r="CA400" s="367"/>
      <c r="CB400" s="367"/>
      <c r="CC400" s="382"/>
      <c r="CD400" s="382"/>
      <c r="CE400" s="382"/>
      <c r="CF400" s="382"/>
      <c r="CG400" s="382"/>
      <c r="CH400" s="382"/>
      <c r="CI400" s="382"/>
      <c r="CJ400" s="382"/>
      <c r="CK400" s="382"/>
      <c r="CL400" s="382"/>
      <c r="CM400" s="382"/>
      <c r="CN400" s="367"/>
      <c r="CO400" s="367"/>
      <c r="CP400" s="367"/>
      <c r="CQ400" s="367"/>
      <c r="CR400" s="367"/>
      <c r="CS400" s="367"/>
      <c r="CT400" s="367"/>
      <c r="CU400" s="367"/>
      <c r="CV400" s="367"/>
      <c r="CW400" s="367"/>
      <c r="CX400" s="367"/>
      <c r="CY400" s="367"/>
      <c r="CZ400" s="367"/>
      <c r="DA400" s="367"/>
      <c r="DB400" s="407"/>
      <c r="DC400" s="354"/>
      <c r="DD400" s="354"/>
      <c r="DE400" s="354"/>
      <c r="DF400" s="354"/>
      <c r="DG400" s="354"/>
      <c r="DH400" s="354"/>
      <c r="DI400" s="354"/>
      <c r="DJ400" s="354"/>
      <c r="DK400" s="354"/>
      <c r="DL400" s="354"/>
      <c r="DM400" s="354"/>
      <c r="DN400" s="354"/>
      <c r="DO400" s="367"/>
      <c r="DP400" s="367"/>
      <c r="DQ400" s="367"/>
      <c r="DR400" s="367"/>
      <c r="DS400" s="367"/>
      <c r="DT400" s="367"/>
      <c r="DU400" s="367"/>
      <c r="DV400" s="367"/>
      <c r="DW400" s="367"/>
      <c r="DX400" s="367"/>
      <c r="DY400" s="367"/>
      <c r="DZ400" s="367"/>
      <c r="EA400" s="367"/>
      <c r="EB400" s="367"/>
      <c r="EC400" s="367"/>
      <c r="ED400" s="367"/>
      <c r="EE400" s="367"/>
      <c r="EF400" s="367"/>
      <c r="EG400" s="367"/>
      <c r="EH400" s="367"/>
      <c r="EI400" s="367"/>
      <c r="EJ400" s="367"/>
      <c r="EK400" s="367"/>
      <c r="EL400" s="367"/>
      <c r="EM400" s="367"/>
      <c r="EN400" s="367"/>
      <c r="EO400" s="382"/>
      <c r="EP400" s="382"/>
      <c r="EQ400" s="367"/>
      <c r="ER400" s="367"/>
      <c r="ES400" s="354"/>
      <c r="ET400" s="354"/>
      <c r="EU400" s="367"/>
    </row>
    <row r="401" spans="1:151">
      <c r="A401" s="17">
        <f>IF(ISBLANK(D399),0,IF(CODE(D399)&gt;64,1,0))</f>
        <v>0</v>
      </c>
      <c r="B401" s="398"/>
      <c r="C401" s="360"/>
      <c r="D401" s="333"/>
      <c r="E401" s="361"/>
      <c r="F401" s="339"/>
      <c r="G401" s="340"/>
      <c r="H401" s="337"/>
      <c r="I401" s="337"/>
      <c r="J401" s="338"/>
      <c r="K401" s="361"/>
      <c r="L401" s="339"/>
      <c r="M401" s="340"/>
      <c r="N401" s="337"/>
      <c r="O401" s="337"/>
      <c r="P401" s="338"/>
      <c r="Q401" s="361"/>
      <c r="R401" s="339"/>
      <c r="S401" s="340"/>
      <c r="T401" s="337"/>
      <c r="U401" s="337"/>
      <c r="V401" s="338"/>
      <c r="W401" s="361"/>
      <c r="X401" s="339"/>
      <c r="Y401" s="340"/>
      <c r="Z401" s="337"/>
      <c r="AA401" s="337"/>
      <c r="AB401" s="338"/>
      <c r="AC401" s="361"/>
      <c r="AD401" s="339"/>
      <c r="AE401" s="340"/>
      <c r="AF401" s="337"/>
      <c r="AG401" s="337"/>
      <c r="AH401" s="341"/>
      <c r="AI401" s="361"/>
      <c r="AJ401" s="339"/>
      <c r="AK401" s="340"/>
      <c r="AL401" s="337"/>
      <c r="AM401" s="337"/>
      <c r="AN401" s="342"/>
      <c r="AO401" s="361"/>
      <c r="AP401" s="339"/>
      <c r="AQ401" s="340"/>
      <c r="AR401" s="337"/>
      <c r="AS401" s="337"/>
      <c r="AT401" s="341"/>
      <c r="AU401" s="361"/>
      <c r="AV401" s="339"/>
      <c r="AW401" s="340"/>
      <c r="AX401" s="337"/>
      <c r="AY401" s="337"/>
      <c r="AZ401" s="338"/>
      <c r="BA401" s="361"/>
      <c r="BB401" s="339"/>
      <c r="BC401" s="340"/>
      <c r="BD401" s="337"/>
      <c r="BE401" s="337"/>
      <c r="BF401" s="343"/>
      <c r="BG401" s="344"/>
      <c r="BH401" s="344"/>
      <c r="BI401" s="344"/>
      <c r="BJ401" s="367"/>
      <c r="BK401" s="367"/>
      <c r="BL401" s="367"/>
      <c r="BM401" s="367"/>
      <c r="BN401" s="367"/>
      <c r="BO401" s="367"/>
      <c r="BP401" s="367"/>
      <c r="BQ401" s="367"/>
      <c r="BR401" s="367"/>
      <c r="BS401" s="367"/>
      <c r="BT401" s="367"/>
      <c r="BU401" s="367"/>
      <c r="BV401" s="367"/>
      <c r="BW401" s="367"/>
      <c r="BX401" s="367"/>
      <c r="BY401" s="367"/>
      <c r="BZ401" s="367"/>
      <c r="CA401" s="367"/>
      <c r="CB401" s="367"/>
      <c r="CC401" s="382"/>
      <c r="CD401" s="382"/>
      <c r="CE401" s="382"/>
      <c r="CF401" s="382"/>
      <c r="CG401" s="382"/>
      <c r="CH401" s="382"/>
      <c r="CI401" s="382"/>
      <c r="CJ401" s="382"/>
      <c r="CK401" s="382"/>
      <c r="CL401" s="382"/>
      <c r="CM401" s="382"/>
      <c r="CN401" s="367"/>
      <c r="CO401" s="367"/>
      <c r="CP401" s="367"/>
      <c r="CQ401" s="367"/>
      <c r="CR401" s="367"/>
      <c r="CS401" s="367"/>
      <c r="CT401" s="367"/>
      <c r="CU401" s="367"/>
      <c r="CV401" s="367"/>
      <c r="CW401" s="367"/>
      <c r="CX401" s="367"/>
      <c r="CY401" s="367"/>
      <c r="CZ401" s="367"/>
      <c r="DA401" s="367"/>
      <c r="DB401" s="407"/>
      <c r="DC401" s="354"/>
      <c r="DD401" s="354"/>
      <c r="DE401" s="354"/>
      <c r="DF401" s="354"/>
      <c r="DG401" s="354"/>
      <c r="DH401" s="354"/>
      <c r="DI401" s="354"/>
      <c r="DJ401" s="354"/>
      <c r="DK401" s="354"/>
      <c r="DL401" s="354"/>
      <c r="DM401" s="354"/>
      <c r="DN401" s="354"/>
      <c r="DO401" s="367"/>
      <c r="DP401" s="367"/>
      <c r="DQ401" s="367"/>
      <c r="DR401" s="367"/>
      <c r="DS401" s="367"/>
      <c r="DT401" s="367"/>
      <c r="DU401" s="367"/>
      <c r="DV401" s="367"/>
      <c r="DW401" s="367"/>
      <c r="DX401" s="367"/>
      <c r="DY401" s="367"/>
      <c r="DZ401" s="367"/>
      <c r="EA401" s="367"/>
      <c r="EB401" s="367"/>
      <c r="EC401" s="367"/>
      <c r="ED401" s="367"/>
      <c r="EE401" s="367"/>
      <c r="EF401" s="367"/>
      <c r="EG401" s="367"/>
      <c r="EH401" s="367"/>
      <c r="EI401" s="367"/>
      <c r="EJ401" s="367"/>
      <c r="EK401" s="367"/>
      <c r="EL401" s="367"/>
      <c r="EM401" s="367"/>
      <c r="EN401" s="367"/>
      <c r="EO401" s="382"/>
      <c r="EP401" s="382"/>
      <c r="EQ401" s="367"/>
      <c r="ER401" s="367"/>
      <c r="ES401" s="354"/>
      <c r="ET401" s="354"/>
      <c r="EU401" s="367"/>
    </row>
    <row r="402" spans="1:151">
      <c r="A402" s="17">
        <f>IF(ISBLANK(D400),0,IF(CODE(D400)&gt;64,1,0))</f>
        <v>0</v>
      </c>
      <c r="B402" s="18">
        <f t="shared" ref="B402:B456" si="1343">IFERROR(F402/F402,0)+IFERROR(L402/L402,0)+IFERROR(R402/R402,0)+IFERROR(X402/X402,0)+IFERROR(AD402/AD402,0)+IFERROR(AJ402/AJ402,0)+IFERROR(AP402/AP402,0)+IFERROR(AV402/AV402,0)+IFERROR(BB402/BB402,0)</f>
        <v>0</v>
      </c>
      <c r="C402" s="384"/>
      <c r="D402" s="19">
        <f t="shared" ref="D402:D456" si="1344">F402+L402+R402+X402+AD402+AJ402+AP402+AV402+BB402</f>
        <v>0</v>
      </c>
      <c r="E402" s="347"/>
      <c r="F402" s="46">
        <f t="shared" si="1324"/>
        <v>0</v>
      </c>
      <c r="G402" s="348"/>
      <c r="H402" s="349"/>
      <c r="I402" s="349"/>
      <c r="J402" s="350"/>
      <c r="K402" s="347"/>
      <c r="L402" s="46">
        <f t="shared" si="1325"/>
        <v>0</v>
      </c>
      <c r="M402" s="348"/>
      <c r="N402" s="349"/>
      <c r="O402" s="349"/>
      <c r="P402" s="350"/>
      <c r="Q402" s="347"/>
      <c r="R402" s="46">
        <f t="shared" si="1326"/>
        <v>0</v>
      </c>
      <c r="S402" s="348"/>
      <c r="T402" s="349"/>
      <c r="U402" s="349"/>
      <c r="V402" s="350"/>
      <c r="W402" s="347"/>
      <c r="X402" s="46">
        <f t="shared" si="1327"/>
        <v>0</v>
      </c>
      <c r="Y402" s="348"/>
      <c r="Z402" s="349"/>
      <c r="AA402" s="349"/>
      <c r="AB402" s="350"/>
      <c r="AC402" s="347"/>
      <c r="AD402" s="46">
        <f t="shared" si="1328"/>
        <v>0</v>
      </c>
      <c r="AE402" s="348"/>
      <c r="AF402" s="349"/>
      <c r="AG402" s="349"/>
      <c r="AH402" s="351"/>
      <c r="AI402" s="347"/>
      <c r="AJ402" s="46">
        <f t="shared" si="1329"/>
        <v>0</v>
      </c>
      <c r="AK402" s="348"/>
      <c r="AL402" s="349"/>
      <c r="AM402" s="349"/>
      <c r="AN402" s="352"/>
      <c r="AO402" s="347"/>
      <c r="AP402" s="46">
        <f t="shared" si="1330"/>
        <v>0</v>
      </c>
      <c r="AQ402" s="348"/>
      <c r="AR402" s="349"/>
      <c r="AS402" s="349"/>
      <c r="AT402" s="351"/>
      <c r="AU402" s="347"/>
      <c r="AV402" s="46">
        <f t="shared" si="1331"/>
        <v>0</v>
      </c>
      <c r="AW402" s="348"/>
      <c r="AX402" s="349"/>
      <c r="AY402" s="349"/>
      <c r="AZ402" s="350"/>
      <c r="BA402" s="347"/>
      <c r="BB402" s="46">
        <f t="shared" si="1332"/>
        <v>0</v>
      </c>
      <c r="BC402" s="340"/>
      <c r="BD402" s="337"/>
      <c r="BE402" s="337"/>
      <c r="BF402" s="343"/>
      <c r="BG402" s="344"/>
      <c r="BH402" s="344"/>
      <c r="BI402" s="344"/>
      <c r="BJ402" s="367"/>
      <c r="BK402" s="367"/>
      <c r="BL402" s="367"/>
      <c r="BM402" s="367"/>
      <c r="BN402" s="367"/>
      <c r="BO402" s="367"/>
      <c r="BP402" s="367"/>
      <c r="BQ402" s="367"/>
      <c r="BR402" s="367"/>
      <c r="BS402" s="367"/>
      <c r="BT402" s="367"/>
      <c r="BU402" s="367"/>
      <c r="BV402" s="367"/>
      <c r="BW402" s="367"/>
      <c r="BX402" s="367"/>
      <c r="BY402" s="367"/>
      <c r="BZ402" s="367"/>
      <c r="CA402" s="367"/>
      <c r="CB402" s="367"/>
      <c r="CC402" s="382"/>
      <c r="CD402" s="382"/>
      <c r="CE402" s="382"/>
      <c r="CF402" s="382"/>
      <c r="CG402" s="382"/>
      <c r="CH402" s="382"/>
      <c r="CI402" s="382"/>
      <c r="CJ402" s="382"/>
      <c r="CK402" s="382"/>
      <c r="CL402" s="382"/>
      <c r="CM402" s="382"/>
      <c r="CN402" s="367"/>
      <c r="CO402" s="367"/>
      <c r="CP402" s="367"/>
      <c r="CQ402" s="367"/>
      <c r="CR402" s="367"/>
      <c r="CS402" s="367"/>
      <c r="CT402" s="367"/>
      <c r="CU402" s="367"/>
      <c r="CV402" s="367"/>
      <c r="CW402" s="367"/>
      <c r="CX402" s="367"/>
      <c r="CY402" s="367"/>
      <c r="CZ402" s="367"/>
      <c r="DA402" s="367"/>
      <c r="DB402" s="407"/>
      <c r="DC402" s="354"/>
      <c r="DD402" s="354"/>
      <c r="DE402" s="354"/>
      <c r="DF402" s="354"/>
      <c r="DG402" s="354"/>
      <c r="DH402" s="354"/>
      <c r="DI402" s="354"/>
      <c r="DJ402" s="354"/>
      <c r="DK402" s="354"/>
      <c r="DL402" s="354"/>
      <c r="DM402" s="354"/>
      <c r="DN402" s="354"/>
      <c r="DO402" s="367"/>
      <c r="DP402" s="367"/>
      <c r="DQ402" s="367"/>
      <c r="DR402" s="367"/>
      <c r="DS402" s="367"/>
      <c r="DT402" s="367"/>
      <c r="DU402" s="367"/>
      <c r="DV402" s="367"/>
      <c r="DW402" s="367"/>
      <c r="DX402" s="367"/>
      <c r="DY402" s="367"/>
      <c r="DZ402" s="367"/>
      <c r="EA402" s="367"/>
      <c r="EB402" s="367"/>
      <c r="EC402" s="367"/>
      <c r="ED402" s="367"/>
      <c r="EE402" s="367"/>
      <c r="EF402" s="367"/>
      <c r="EG402" s="367"/>
      <c r="EH402" s="367"/>
      <c r="EI402" s="367"/>
      <c r="EJ402" s="367"/>
      <c r="EK402" s="367"/>
      <c r="EL402" s="367"/>
      <c r="EM402" s="367"/>
      <c r="EN402" s="367"/>
      <c r="EO402" s="382"/>
      <c r="EP402" s="382"/>
      <c r="EQ402" s="367"/>
      <c r="ER402" s="367"/>
      <c r="ES402" s="354"/>
      <c r="ET402" s="354"/>
      <c r="EU402" s="367"/>
    </row>
    <row r="403" spans="1:151">
      <c r="A403" s="353"/>
      <c r="B403" s="398"/>
      <c r="C403" s="75" t="str">
        <f t="shared" ref="C403" si="1345">IF(D403="","", IF(D404&lt;&gt;"",D404,$N$393))</f>
        <v/>
      </c>
      <c r="D403" s="355"/>
      <c r="E403" s="111" t="str">
        <f>F403</f>
        <v/>
      </c>
      <c r="F403" s="51" t="str">
        <f t="shared" ref="F403" si="1346">IF(G403 = "", "",IF(F404&lt;&gt; "",F404, $N$393))</f>
        <v/>
      </c>
      <c r="G403" s="340"/>
      <c r="H403" s="337"/>
      <c r="I403" s="337"/>
      <c r="J403" s="338"/>
      <c r="K403" s="111" t="str">
        <f>L403</f>
        <v/>
      </c>
      <c r="L403" s="51" t="str">
        <f t="shared" ref="L403" si="1347">IF(M403 = "", "",IF(L404&lt;&gt; "",L404, $N$393))</f>
        <v/>
      </c>
      <c r="M403" s="340"/>
      <c r="N403" s="337"/>
      <c r="O403" s="337"/>
      <c r="P403" s="338"/>
      <c r="Q403" s="111" t="str">
        <f>R403</f>
        <v/>
      </c>
      <c r="R403" s="51" t="str">
        <f t="shared" ref="R403" si="1348">IF(S403 = "", "",IF(R404&lt;&gt; "",R404, $N$393))</f>
        <v/>
      </c>
      <c r="S403" s="340"/>
      <c r="T403" s="337"/>
      <c r="U403" s="337"/>
      <c r="V403" s="338"/>
      <c r="W403" s="111" t="str">
        <f>X403</f>
        <v/>
      </c>
      <c r="X403" s="51" t="str">
        <f t="shared" ref="X403" si="1349">IF(Y403 = "", "",IF(X404&lt;&gt; "",X404, $N$393))</f>
        <v/>
      </c>
      <c r="Y403" s="340"/>
      <c r="Z403" s="337"/>
      <c r="AA403" s="337"/>
      <c r="AB403" s="338"/>
      <c r="AC403" s="111" t="str">
        <f>AD403</f>
        <v/>
      </c>
      <c r="AD403" s="51" t="str">
        <f t="shared" ref="AD403" si="1350">IF(AE403 = "", "",IF(AD404&lt;&gt; "",AD404, $N$393))</f>
        <v/>
      </c>
      <c r="AE403" s="340"/>
      <c r="AF403" s="337"/>
      <c r="AG403" s="337"/>
      <c r="AH403" s="341"/>
      <c r="AI403" s="111" t="str">
        <f>AJ403</f>
        <v/>
      </c>
      <c r="AJ403" s="51" t="str">
        <f t="shared" ref="AJ403" si="1351">IF(AK403 = "", "",IF(AJ404&lt;&gt; "",AJ404, $N$393))</f>
        <v/>
      </c>
      <c r="AK403" s="340"/>
      <c r="AL403" s="337"/>
      <c r="AM403" s="337"/>
      <c r="AN403" s="342"/>
      <c r="AO403" s="111" t="str">
        <f>AP403</f>
        <v/>
      </c>
      <c r="AP403" s="51" t="str">
        <f t="shared" ref="AP403" si="1352">IF(AQ403 = "", "",IF(AP404&lt;&gt; "",AP404, $N$393))</f>
        <v/>
      </c>
      <c r="AQ403" s="340"/>
      <c r="AR403" s="337"/>
      <c r="AS403" s="337"/>
      <c r="AT403" s="341"/>
      <c r="AU403" s="111" t="str">
        <f>AV403</f>
        <v/>
      </c>
      <c r="AV403" s="51" t="str">
        <f t="shared" ref="AV403" si="1353">IF(AW403 = "", "",IF(AV404&lt;&gt; "",AV404, $N$393))</f>
        <v/>
      </c>
      <c r="AW403" s="340"/>
      <c r="AX403" s="337"/>
      <c r="AY403" s="337"/>
      <c r="AZ403" s="338"/>
      <c r="BA403" s="111" t="str">
        <f>BB403</f>
        <v/>
      </c>
      <c r="BB403" s="51" t="str">
        <f t="shared" ref="BB403" si="1354">IF(BC403 = "", "",IF(BB404&lt;&gt; "",BB404, $N$393))</f>
        <v/>
      </c>
      <c r="BC403" s="357"/>
      <c r="BD403" s="358"/>
      <c r="BE403" s="358"/>
      <c r="BF403" s="359"/>
      <c r="BG403" s="344"/>
      <c r="BH403" s="344"/>
      <c r="BI403" s="344"/>
      <c r="BJ403" s="367"/>
      <c r="BK403" s="367"/>
      <c r="BL403" s="367"/>
      <c r="BM403" s="367"/>
      <c r="BN403" s="367"/>
      <c r="BO403" s="367"/>
      <c r="BP403" s="367"/>
      <c r="BQ403" s="367"/>
      <c r="BR403" s="367"/>
      <c r="BS403" s="367"/>
      <c r="BT403" s="367"/>
      <c r="BU403" s="367"/>
      <c r="BV403" s="367"/>
      <c r="BW403" s="367"/>
      <c r="BX403" s="367"/>
      <c r="BY403" s="367"/>
      <c r="BZ403" s="367"/>
      <c r="CA403" s="367"/>
      <c r="CB403" s="367"/>
      <c r="CC403" s="382"/>
      <c r="CD403" s="382"/>
      <c r="CE403" s="382"/>
      <c r="CF403" s="382"/>
      <c r="CG403" s="382"/>
      <c r="CH403" s="382"/>
      <c r="CI403" s="382"/>
      <c r="CJ403" s="382"/>
      <c r="CK403" s="382"/>
      <c r="CL403" s="382"/>
      <c r="CM403" s="382"/>
      <c r="CN403" s="367"/>
      <c r="CO403" s="367"/>
      <c r="CP403" s="367"/>
      <c r="CQ403" s="367"/>
      <c r="CR403" s="367"/>
      <c r="CS403" s="367"/>
      <c r="CT403" s="367"/>
      <c r="CU403" s="367"/>
      <c r="CV403" s="367"/>
      <c r="CW403" s="367"/>
      <c r="CX403" s="367"/>
      <c r="CY403" s="367"/>
      <c r="CZ403" s="367"/>
      <c r="DA403" s="367"/>
      <c r="DB403" s="407"/>
      <c r="DC403" s="354"/>
      <c r="DD403" s="354"/>
      <c r="DE403" s="354"/>
      <c r="DF403" s="354"/>
      <c r="DG403" s="354"/>
      <c r="DH403" s="354"/>
      <c r="DI403" s="354"/>
      <c r="DJ403" s="354"/>
      <c r="DK403" s="354"/>
      <c r="DL403" s="354"/>
      <c r="DM403" s="354"/>
      <c r="DN403" s="354"/>
      <c r="DO403" s="367"/>
      <c r="DP403" s="367"/>
      <c r="DQ403" s="367"/>
      <c r="DR403" s="367"/>
      <c r="DS403" s="367"/>
      <c r="DT403" s="367"/>
      <c r="DU403" s="367"/>
      <c r="DV403" s="367"/>
      <c r="DW403" s="367"/>
      <c r="DX403" s="367"/>
      <c r="DY403" s="367"/>
      <c r="DZ403" s="367"/>
      <c r="EA403" s="367"/>
      <c r="EB403" s="367"/>
      <c r="EC403" s="367"/>
      <c r="ED403" s="367"/>
      <c r="EE403" s="367"/>
      <c r="EF403" s="367"/>
      <c r="EG403" s="367"/>
      <c r="EH403" s="367"/>
      <c r="EI403" s="367"/>
      <c r="EJ403" s="367"/>
      <c r="EK403" s="367"/>
      <c r="EL403" s="367"/>
      <c r="EM403" s="367"/>
      <c r="EN403" s="367"/>
      <c r="EO403" s="382"/>
      <c r="EP403" s="382"/>
      <c r="EQ403" s="367"/>
      <c r="ER403" s="367"/>
      <c r="ES403" s="354"/>
      <c r="ET403" s="354"/>
      <c r="EU403" s="367"/>
    </row>
    <row r="404" spans="1:151">
      <c r="A404" s="17">
        <f>IF(ISBLANK(D402),0,IF(CODE(D402)&gt;64,1,0))</f>
        <v>0</v>
      </c>
      <c r="B404" s="398"/>
      <c r="C404" s="360"/>
      <c r="D404" s="333"/>
      <c r="E404" s="361"/>
      <c r="F404" s="339"/>
      <c r="G404" s="340"/>
      <c r="H404" s="337"/>
      <c r="I404" s="337"/>
      <c r="J404" s="338"/>
      <c r="K404" s="361"/>
      <c r="L404" s="339"/>
      <c r="M404" s="340"/>
      <c r="N404" s="337"/>
      <c r="O404" s="337"/>
      <c r="P404" s="338"/>
      <c r="Q404" s="361"/>
      <c r="R404" s="339"/>
      <c r="S404" s="340"/>
      <c r="T404" s="337"/>
      <c r="U404" s="337"/>
      <c r="V404" s="338"/>
      <c r="W404" s="361"/>
      <c r="X404" s="339"/>
      <c r="Y404" s="340"/>
      <c r="Z404" s="337"/>
      <c r="AA404" s="337"/>
      <c r="AB404" s="338"/>
      <c r="AC404" s="361"/>
      <c r="AD404" s="339"/>
      <c r="AE404" s="340"/>
      <c r="AF404" s="337"/>
      <c r="AG404" s="337"/>
      <c r="AH404" s="341"/>
      <c r="AI404" s="361"/>
      <c r="AJ404" s="339"/>
      <c r="AK404" s="340"/>
      <c r="AL404" s="337"/>
      <c r="AM404" s="337"/>
      <c r="AN404" s="342"/>
      <c r="AO404" s="361"/>
      <c r="AP404" s="339"/>
      <c r="AQ404" s="340"/>
      <c r="AR404" s="337"/>
      <c r="AS404" s="337"/>
      <c r="AT404" s="341"/>
      <c r="AU404" s="361"/>
      <c r="AV404" s="339"/>
      <c r="AW404" s="340"/>
      <c r="AX404" s="337"/>
      <c r="AY404" s="337"/>
      <c r="AZ404" s="338"/>
      <c r="BA404" s="361"/>
      <c r="BB404" s="339"/>
      <c r="BC404" s="340"/>
      <c r="BD404" s="337"/>
      <c r="BE404" s="337"/>
      <c r="BF404" s="343"/>
      <c r="BG404" s="344"/>
      <c r="BH404" s="344"/>
      <c r="BI404" s="344"/>
      <c r="BJ404" s="367"/>
      <c r="BK404" s="367"/>
      <c r="BL404" s="367"/>
      <c r="BM404" s="367"/>
      <c r="BN404" s="367"/>
      <c r="BO404" s="367"/>
      <c r="BP404" s="367"/>
      <c r="BQ404" s="367"/>
      <c r="BR404" s="367"/>
      <c r="BS404" s="367"/>
      <c r="BT404" s="367"/>
      <c r="BU404" s="367"/>
      <c r="BV404" s="367"/>
      <c r="BW404" s="367"/>
      <c r="BX404" s="367"/>
      <c r="BY404" s="367"/>
      <c r="BZ404" s="367"/>
      <c r="CA404" s="367"/>
      <c r="CB404" s="367"/>
      <c r="CC404" s="382"/>
      <c r="CD404" s="382"/>
      <c r="CE404" s="382"/>
      <c r="CF404" s="382"/>
      <c r="CG404" s="382"/>
      <c r="CH404" s="382"/>
      <c r="CI404" s="382"/>
      <c r="CJ404" s="382"/>
      <c r="CK404" s="382"/>
      <c r="CL404" s="382"/>
      <c r="CM404" s="382"/>
      <c r="CN404" s="367"/>
      <c r="CO404" s="367"/>
      <c r="CP404" s="367"/>
      <c r="CQ404" s="367"/>
      <c r="CR404" s="367"/>
      <c r="CS404" s="367"/>
      <c r="CT404" s="367"/>
      <c r="CU404" s="367"/>
      <c r="CV404" s="367"/>
      <c r="CW404" s="367"/>
      <c r="CX404" s="367"/>
      <c r="CY404" s="367"/>
      <c r="CZ404" s="367"/>
      <c r="DA404" s="367"/>
      <c r="DB404" s="407"/>
      <c r="DC404" s="354"/>
      <c r="DD404" s="354"/>
      <c r="DE404" s="354"/>
      <c r="DF404" s="354"/>
      <c r="DG404" s="354"/>
      <c r="DH404" s="354"/>
      <c r="DI404" s="354"/>
      <c r="DJ404" s="354"/>
      <c r="DK404" s="354"/>
      <c r="DL404" s="354"/>
      <c r="DM404" s="354"/>
      <c r="DN404" s="354"/>
      <c r="DO404" s="367"/>
      <c r="DP404" s="367"/>
      <c r="DQ404" s="367"/>
      <c r="DR404" s="367"/>
      <c r="DS404" s="367"/>
      <c r="DT404" s="367"/>
      <c r="DU404" s="367"/>
      <c r="DV404" s="367"/>
      <c r="DW404" s="367"/>
      <c r="DX404" s="367"/>
      <c r="DY404" s="367"/>
      <c r="DZ404" s="367"/>
      <c r="EA404" s="367"/>
      <c r="EB404" s="367"/>
      <c r="EC404" s="367"/>
      <c r="ED404" s="367"/>
      <c r="EE404" s="367"/>
      <c r="EF404" s="367"/>
      <c r="EG404" s="367"/>
      <c r="EH404" s="367"/>
      <c r="EI404" s="367"/>
      <c r="EJ404" s="367"/>
      <c r="EK404" s="367"/>
      <c r="EL404" s="367"/>
      <c r="EM404" s="367"/>
      <c r="EN404" s="367"/>
      <c r="EO404" s="382"/>
      <c r="EP404" s="382"/>
      <c r="EQ404" s="367"/>
      <c r="ER404" s="367"/>
      <c r="ES404" s="354"/>
      <c r="ET404" s="354"/>
      <c r="EU404" s="367"/>
    </row>
    <row r="405" spans="1:151">
      <c r="A405" s="17">
        <f>IF(ISBLANK(D403),0,IF(CODE(D403)&gt;64,1,0))</f>
        <v>0</v>
      </c>
      <c r="B405" s="18">
        <f t="shared" si="1343"/>
        <v>0</v>
      </c>
      <c r="C405" s="384"/>
      <c r="D405" s="19">
        <f t="shared" si="1344"/>
        <v>0</v>
      </c>
      <c r="E405" s="347"/>
      <c r="F405" s="46">
        <f t="shared" si="1324"/>
        <v>0</v>
      </c>
      <c r="G405" s="375"/>
      <c r="H405" s="376"/>
      <c r="I405" s="376"/>
      <c r="J405" s="377"/>
      <c r="K405" s="347"/>
      <c r="L405" s="46">
        <f t="shared" si="1325"/>
        <v>0</v>
      </c>
      <c r="M405" s="375"/>
      <c r="N405" s="376"/>
      <c r="O405" s="376"/>
      <c r="P405" s="377"/>
      <c r="Q405" s="347"/>
      <c r="R405" s="46">
        <f t="shared" si="1326"/>
        <v>0</v>
      </c>
      <c r="S405" s="348"/>
      <c r="T405" s="349"/>
      <c r="U405" s="349"/>
      <c r="V405" s="350"/>
      <c r="W405" s="347"/>
      <c r="X405" s="46">
        <f t="shared" si="1327"/>
        <v>0</v>
      </c>
      <c r="Y405" s="348"/>
      <c r="Z405" s="349"/>
      <c r="AA405" s="349"/>
      <c r="AB405" s="350"/>
      <c r="AC405" s="347"/>
      <c r="AD405" s="46">
        <f t="shared" si="1328"/>
        <v>0</v>
      </c>
      <c r="AE405" s="348"/>
      <c r="AF405" s="349"/>
      <c r="AG405" s="349"/>
      <c r="AH405" s="351"/>
      <c r="AI405" s="347"/>
      <c r="AJ405" s="46">
        <f t="shared" si="1329"/>
        <v>0</v>
      </c>
      <c r="AK405" s="348"/>
      <c r="AL405" s="349"/>
      <c r="AM405" s="349"/>
      <c r="AN405" s="352"/>
      <c r="AO405" s="347"/>
      <c r="AP405" s="46">
        <f t="shared" si="1330"/>
        <v>0</v>
      </c>
      <c r="AQ405" s="348"/>
      <c r="AR405" s="349"/>
      <c r="AS405" s="349"/>
      <c r="AT405" s="351"/>
      <c r="AU405" s="347"/>
      <c r="AV405" s="46">
        <f t="shared" si="1331"/>
        <v>0</v>
      </c>
      <c r="AW405" s="348"/>
      <c r="AX405" s="349"/>
      <c r="AY405" s="349"/>
      <c r="AZ405" s="350"/>
      <c r="BA405" s="347"/>
      <c r="BB405" s="46">
        <f t="shared" si="1332"/>
        <v>0</v>
      </c>
      <c r="BC405" s="340"/>
      <c r="BD405" s="337"/>
      <c r="BE405" s="337"/>
      <c r="BF405" s="343"/>
      <c r="BG405" s="344"/>
      <c r="BH405" s="344"/>
      <c r="BI405" s="344"/>
      <c r="BJ405" s="367"/>
      <c r="BK405" s="367"/>
      <c r="BL405" s="367"/>
      <c r="BM405" s="367"/>
      <c r="BN405" s="367"/>
      <c r="BO405" s="367"/>
      <c r="BP405" s="367"/>
      <c r="BQ405" s="367"/>
      <c r="BR405" s="367"/>
      <c r="BS405" s="367"/>
      <c r="BT405" s="367"/>
      <c r="BU405" s="367"/>
      <c r="BV405" s="367"/>
      <c r="BW405" s="367"/>
      <c r="BX405" s="367"/>
      <c r="BY405" s="367"/>
      <c r="BZ405" s="367"/>
      <c r="CA405" s="367"/>
      <c r="CB405" s="367"/>
      <c r="CC405" s="382"/>
      <c r="CD405" s="382"/>
      <c r="CE405" s="382"/>
      <c r="CF405" s="382"/>
      <c r="CG405" s="382"/>
      <c r="CH405" s="382"/>
      <c r="CI405" s="382"/>
      <c r="CJ405" s="382"/>
      <c r="CK405" s="382"/>
      <c r="CL405" s="382"/>
      <c r="CM405" s="382"/>
      <c r="CN405" s="367"/>
      <c r="CO405" s="367"/>
      <c r="CP405" s="367"/>
      <c r="CQ405" s="367"/>
      <c r="CR405" s="367"/>
      <c r="CS405" s="367"/>
      <c r="CT405" s="367"/>
      <c r="CU405" s="367"/>
      <c r="CV405" s="367"/>
      <c r="CW405" s="367"/>
      <c r="CX405" s="367"/>
      <c r="CY405" s="367"/>
      <c r="CZ405" s="367"/>
      <c r="DA405" s="367"/>
      <c r="DB405" s="407"/>
      <c r="DC405" s="354"/>
      <c r="DD405" s="354"/>
      <c r="DE405" s="354"/>
      <c r="DF405" s="354"/>
      <c r="DG405" s="354"/>
      <c r="DH405" s="354"/>
      <c r="DI405" s="354"/>
      <c r="DJ405" s="354"/>
      <c r="DK405" s="354"/>
      <c r="DL405" s="354"/>
      <c r="DM405" s="354"/>
      <c r="DN405" s="354"/>
      <c r="DO405" s="367"/>
      <c r="DP405" s="367"/>
      <c r="DQ405" s="367"/>
      <c r="DR405" s="367"/>
      <c r="DS405" s="367"/>
      <c r="DT405" s="367"/>
      <c r="DU405" s="367"/>
      <c r="DV405" s="367"/>
      <c r="DW405" s="367"/>
      <c r="DX405" s="367"/>
      <c r="DY405" s="367"/>
      <c r="DZ405" s="367"/>
      <c r="EA405" s="367"/>
      <c r="EB405" s="367"/>
      <c r="EC405" s="367"/>
      <c r="ED405" s="367"/>
      <c r="EE405" s="367"/>
      <c r="EF405" s="367"/>
      <c r="EG405" s="367"/>
      <c r="EH405" s="367"/>
      <c r="EI405" s="367"/>
      <c r="EJ405" s="367"/>
      <c r="EK405" s="367"/>
      <c r="EL405" s="367"/>
      <c r="EM405" s="367"/>
      <c r="EN405" s="367"/>
      <c r="EO405" s="382"/>
      <c r="EP405" s="382"/>
      <c r="EQ405" s="367"/>
      <c r="ER405" s="367"/>
      <c r="ES405" s="354"/>
      <c r="ET405" s="354"/>
      <c r="EU405" s="367"/>
    </row>
    <row r="406" spans="1:151">
      <c r="A406" s="353"/>
      <c r="B406" s="398"/>
      <c r="C406" s="75" t="str">
        <f t="shared" ref="C406" si="1355">IF(D406="","", IF(D407&lt;&gt;"",D407,$N$393))</f>
        <v/>
      </c>
      <c r="D406" s="355"/>
      <c r="E406" s="111" t="str">
        <f>F406</f>
        <v/>
      </c>
      <c r="F406" s="51" t="str">
        <f t="shared" ref="F406" si="1356">IF(G406 = "", "",IF(F407&lt;&gt; "",F407, $N$393))</f>
        <v/>
      </c>
      <c r="G406" s="357"/>
      <c r="H406" s="358"/>
      <c r="I406" s="358"/>
      <c r="J406" s="362"/>
      <c r="K406" s="111" t="str">
        <f>L406</f>
        <v/>
      </c>
      <c r="L406" s="51" t="str">
        <f t="shared" ref="L406" si="1357">IF(M406 = "", "",IF(L407&lt;&gt; "",L407, $N$393))</f>
        <v/>
      </c>
      <c r="M406" s="357"/>
      <c r="N406" s="358"/>
      <c r="O406" s="358"/>
      <c r="P406" s="359"/>
      <c r="Q406" s="111" t="str">
        <f>R406</f>
        <v/>
      </c>
      <c r="R406" s="51" t="str">
        <f t="shared" ref="R406" si="1358">IF(S406 = "", "",IF(R407&lt;&gt; "",R407, $N$393))</f>
        <v/>
      </c>
      <c r="S406" s="340"/>
      <c r="T406" s="337"/>
      <c r="U406" s="337"/>
      <c r="V406" s="338"/>
      <c r="W406" s="111" t="str">
        <f>X406</f>
        <v/>
      </c>
      <c r="X406" s="51" t="str">
        <f t="shared" ref="X406" si="1359">IF(Y406 = "", "",IF(X407&lt;&gt; "",X407, $N$393))</f>
        <v/>
      </c>
      <c r="Y406" s="340"/>
      <c r="Z406" s="337"/>
      <c r="AA406" s="337"/>
      <c r="AB406" s="338"/>
      <c r="AC406" s="111" t="str">
        <f>AD406</f>
        <v/>
      </c>
      <c r="AD406" s="51" t="str">
        <f t="shared" ref="AD406" si="1360">IF(AE406 = "", "",IF(AD407&lt;&gt; "",AD407, $N$393))</f>
        <v/>
      </c>
      <c r="AE406" s="340"/>
      <c r="AF406" s="337"/>
      <c r="AG406" s="337"/>
      <c r="AH406" s="341"/>
      <c r="AI406" s="111" t="str">
        <f>AJ406</f>
        <v/>
      </c>
      <c r="AJ406" s="51" t="str">
        <f t="shared" ref="AJ406" si="1361">IF(AK406 = "", "",IF(AJ407&lt;&gt; "",AJ407, $N$393))</f>
        <v/>
      </c>
      <c r="AK406" s="340"/>
      <c r="AL406" s="337"/>
      <c r="AM406" s="337"/>
      <c r="AN406" s="342"/>
      <c r="AO406" s="111" t="str">
        <f>AP406</f>
        <v/>
      </c>
      <c r="AP406" s="51" t="str">
        <f t="shared" ref="AP406" si="1362">IF(AQ406 = "", "",IF(AP407&lt;&gt; "",AP407, $N$393))</f>
        <v/>
      </c>
      <c r="AQ406" s="340"/>
      <c r="AR406" s="337"/>
      <c r="AS406" s="337"/>
      <c r="AT406" s="341"/>
      <c r="AU406" s="111" t="str">
        <f>AV406</f>
        <v/>
      </c>
      <c r="AV406" s="51" t="str">
        <f t="shared" ref="AV406" si="1363">IF(AW406 = "", "",IF(AV407&lt;&gt; "",AV407, $N$393))</f>
        <v/>
      </c>
      <c r="AW406" s="363"/>
      <c r="AX406" s="364"/>
      <c r="AY406" s="364"/>
      <c r="AZ406" s="365"/>
      <c r="BA406" s="111" t="str">
        <f>BB406</f>
        <v/>
      </c>
      <c r="BB406" s="51" t="str">
        <f t="shared" ref="BB406" si="1364">IF(BC406 = "", "",IF(BB407&lt;&gt; "",BB407, $N$393))</f>
        <v/>
      </c>
      <c r="BC406" s="357"/>
      <c r="BD406" s="358"/>
      <c r="BE406" s="358"/>
      <c r="BF406" s="359"/>
      <c r="BG406" s="344"/>
      <c r="BH406" s="344"/>
      <c r="BI406" s="344"/>
      <c r="BJ406" s="367"/>
      <c r="BK406" s="367"/>
      <c r="BL406" s="367"/>
      <c r="BM406" s="367"/>
      <c r="BN406" s="367"/>
      <c r="BO406" s="367"/>
      <c r="BP406" s="367"/>
      <c r="BQ406" s="367"/>
      <c r="BR406" s="367"/>
      <c r="BS406" s="367"/>
      <c r="BT406" s="367"/>
      <c r="BU406" s="367"/>
      <c r="BV406" s="367"/>
      <c r="BW406" s="367"/>
      <c r="BX406" s="367"/>
      <c r="BY406" s="367"/>
      <c r="BZ406" s="367"/>
      <c r="CA406" s="367"/>
      <c r="CB406" s="367"/>
      <c r="CC406" s="382"/>
      <c r="CD406" s="382"/>
      <c r="CE406" s="382"/>
      <c r="CF406" s="382"/>
      <c r="CG406" s="382"/>
      <c r="CH406" s="382"/>
      <c r="CI406" s="382"/>
      <c r="CJ406" s="382"/>
      <c r="CK406" s="382"/>
      <c r="CL406" s="382"/>
      <c r="CM406" s="382"/>
      <c r="CN406" s="367"/>
      <c r="CO406" s="367"/>
      <c r="CP406" s="367"/>
      <c r="CQ406" s="367"/>
      <c r="CR406" s="367"/>
      <c r="CS406" s="367"/>
      <c r="CT406" s="367"/>
      <c r="CU406" s="367"/>
      <c r="CV406" s="367"/>
      <c r="CW406" s="367"/>
      <c r="CX406" s="367"/>
      <c r="CY406" s="367"/>
      <c r="CZ406" s="367"/>
      <c r="DA406" s="367"/>
      <c r="DB406" s="407"/>
      <c r="DC406" s="354"/>
      <c r="DD406" s="354"/>
      <c r="DE406" s="354"/>
      <c r="DF406" s="354"/>
      <c r="DG406" s="354"/>
      <c r="DH406" s="354"/>
      <c r="DI406" s="354"/>
      <c r="DJ406" s="354"/>
      <c r="DK406" s="354"/>
      <c r="DL406" s="354"/>
      <c r="DM406" s="354"/>
      <c r="DN406" s="354"/>
      <c r="DO406" s="367"/>
      <c r="DP406" s="367"/>
      <c r="DQ406" s="367"/>
      <c r="DR406" s="367"/>
      <c r="DS406" s="367"/>
      <c r="DT406" s="367"/>
      <c r="DU406" s="367"/>
      <c r="DV406" s="367"/>
      <c r="DW406" s="367"/>
      <c r="DX406" s="367"/>
      <c r="DY406" s="367"/>
      <c r="DZ406" s="367"/>
      <c r="EA406" s="367"/>
      <c r="EB406" s="367"/>
      <c r="EC406" s="367"/>
      <c r="ED406" s="367"/>
      <c r="EE406" s="367"/>
      <c r="EF406" s="367"/>
      <c r="EG406" s="367"/>
      <c r="EH406" s="367"/>
      <c r="EI406" s="367"/>
      <c r="EJ406" s="367"/>
      <c r="EK406" s="367"/>
      <c r="EL406" s="367"/>
      <c r="EM406" s="367"/>
      <c r="EN406" s="367"/>
      <c r="EO406" s="382"/>
      <c r="EP406" s="382"/>
      <c r="EQ406" s="367"/>
      <c r="ER406" s="367"/>
      <c r="ES406" s="354"/>
      <c r="ET406" s="354"/>
      <c r="EU406" s="367"/>
    </row>
    <row r="407" spans="1:151">
      <c r="A407" s="17">
        <f>IF(ISBLANK(D405),0,IF(CODE(D405)&gt;64,1,0))</f>
        <v>0</v>
      </c>
      <c r="B407" s="398"/>
      <c r="C407" s="360"/>
      <c r="D407" s="333"/>
      <c r="E407" s="361"/>
      <c r="F407" s="339"/>
      <c r="G407" s="340"/>
      <c r="H407" s="337"/>
      <c r="I407" s="337"/>
      <c r="J407" s="338"/>
      <c r="K407" s="361"/>
      <c r="L407" s="339"/>
      <c r="M407" s="340"/>
      <c r="N407" s="337"/>
      <c r="O407" s="337"/>
      <c r="P407" s="338"/>
      <c r="Q407" s="361"/>
      <c r="R407" s="339"/>
      <c r="S407" s="340"/>
      <c r="T407" s="337"/>
      <c r="U407" s="337"/>
      <c r="V407" s="338"/>
      <c r="W407" s="361"/>
      <c r="X407" s="339"/>
      <c r="Y407" s="340"/>
      <c r="Z407" s="337"/>
      <c r="AA407" s="337"/>
      <c r="AB407" s="338"/>
      <c r="AC407" s="361"/>
      <c r="AD407" s="339"/>
      <c r="AE407" s="340"/>
      <c r="AF407" s="337"/>
      <c r="AG407" s="337"/>
      <c r="AH407" s="341"/>
      <c r="AI407" s="361"/>
      <c r="AJ407" s="339"/>
      <c r="AK407" s="340"/>
      <c r="AL407" s="337"/>
      <c r="AM407" s="337"/>
      <c r="AN407" s="342"/>
      <c r="AO407" s="361"/>
      <c r="AP407" s="339"/>
      <c r="AQ407" s="340"/>
      <c r="AR407" s="337"/>
      <c r="AS407" s="337"/>
      <c r="AT407" s="341"/>
      <c r="AU407" s="361"/>
      <c r="AV407" s="339"/>
      <c r="AW407" s="340"/>
      <c r="AX407" s="337"/>
      <c r="AY407" s="337"/>
      <c r="AZ407" s="338"/>
      <c r="BA407" s="361"/>
      <c r="BB407" s="339"/>
      <c r="BC407" s="340"/>
      <c r="BD407" s="337"/>
      <c r="BE407" s="337"/>
      <c r="BF407" s="343"/>
      <c r="BG407" s="344"/>
      <c r="BH407" s="344"/>
      <c r="BI407" s="344"/>
      <c r="BJ407" s="367"/>
      <c r="BK407" s="367"/>
      <c r="BL407" s="367"/>
      <c r="BM407" s="367"/>
      <c r="BN407" s="367"/>
      <c r="BO407" s="367"/>
      <c r="BP407" s="367"/>
      <c r="BQ407" s="367"/>
      <c r="BR407" s="367"/>
      <c r="BS407" s="367"/>
      <c r="BT407" s="367"/>
      <c r="BU407" s="367"/>
      <c r="BV407" s="367"/>
      <c r="BW407" s="367"/>
      <c r="BX407" s="367"/>
      <c r="BY407" s="367"/>
      <c r="BZ407" s="367"/>
      <c r="CA407" s="367"/>
      <c r="CB407" s="367"/>
      <c r="CC407" s="382"/>
      <c r="CD407" s="382"/>
      <c r="CE407" s="382"/>
      <c r="CF407" s="382"/>
      <c r="CG407" s="382"/>
      <c r="CH407" s="382"/>
      <c r="CI407" s="382"/>
      <c r="CJ407" s="382"/>
      <c r="CK407" s="382"/>
      <c r="CL407" s="382"/>
      <c r="CM407" s="382"/>
      <c r="CN407" s="367"/>
      <c r="CO407" s="367"/>
      <c r="CP407" s="367"/>
      <c r="CQ407" s="367"/>
      <c r="CR407" s="367"/>
      <c r="CS407" s="367"/>
      <c r="CT407" s="367"/>
      <c r="CU407" s="367"/>
      <c r="CV407" s="367"/>
      <c r="CW407" s="367"/>
      <c r="CX407" s="367"/>
      <c r="CY407" s="367"/>
      <c r="CZ407" s="367"/>
      <c r="DA407" s="367"/>
      <c r="DB407" s="407"/>
      <c r="DC407" s="354"/>
      <c r="DD407" s="354"/>
      <c r="DE407" s="354"/>
      <c r="DF407" s="354"/>
      <c r="DG407" s="354"/>
      <c r="DH407" s="354"/>
      <c r="DI407" s="354"/>
      <c r="DJ407" s="354"/>
      <c r="DK407" s="354"/>
      <c r="DL407" s="354"/>
      <c r="DM407" s="354"/>
      <c r="DN407" s="354"/>
      <c r="DO407" s="367"/>
      <c r="DP407" s="367"/>
      <c r="DQ407" s="367"/>
      <c r="DR407" s="367"/>
      <c r="DS407" s="367"/>
      <c r="DT407" s="367"/>
      <c r="DU407" s="367"/>
      <c r="DV407" s="367"/>
      <c r="DW407" s="367"/>
      <c r="DX407" s="367"/>
      <c r="DY407" s="367"/>
      <c r="DZ407" s="367"/>
      <c r="EA407" s="367"/>
      <c r="EB407" s="367"/>
      <c r="EC407" s="367"/>
      <c r="ED407" s="367"/>
      <c r="EE407" s="367"/>
      <c r="EF407" s="367"/>
      <c r="EG407" s="367"/>
      <c r="EH407" s="367"/>
      <c r="EI407" s="367"/>
      <c r="EJ407" s="367"/>
      <c r="EK407" s="367"/>
      <c r="EL407" s="367"/>
      <c r="EM407" s="367"/>
      <c r="EN407" s="367"/>
      <c r="EO407" s="382"/>
      <c r="EP407" s="382"/>
      <c r="EQ407" s="367"/>
      <c r="ER407" s="367"/>
      <c r="ES407" s="354"/>
      <c r="ET407" s="354"/>
      <c r="EU407" s="367"/>
    </row>
    <row r="408" spans="1:151">
      <c r="A408" s="17">
        <f>IF(ISBLANK(D406),0,IF(CODE(D406)&gt;64,1,0))</f>
        <v>0</v>
      </c>
      <c r="B408" s="18">
        <f t="shared" si="1343"/>
        <v>0</v>
      </c>
      <c r="C408" s="384"/>
      <c r="D408" s="19">
        <f t="shared" si="1344"/>
        <v>0</v>
      </c>
      <c r="E408" s="347"/>
      <c r="F408" s="46">
        <f t="shared" si="1324"/>
        <v>0</v>
      </c>
      <c r="G408" s="405"/>
      <c r="H408" s="403"/>
      <c r="I408" s="403"/>
      <c r="J408" s="409"/>
      <c r="K408" s="347"/>
      <c r="L408" s="46">
        <f t="shared" si="1325"/>
        <v>0</v>
      </c>
      <c r="M408" s="402"/>
      <c r="N408" s="403"/>
      <c r="O408" s="403"/>
      <c r="P408" s="404"/>
      <c r="Q408" s="347"/>
      <c r="R408" s="46">
        <f t="shared" si="1326"/>
        <v>0</v>
      </c>
      <c r="S408" s="348"/>
      <c r="T408" s="349"/>
      <c r="U408" s="349"/>
      <c r="V408" s="350"/>
      <c r="W408" s="347"/>
      <c r="X408" s="46">
        <f t="shared" si="1327"/>
        <v>0</v>
      </c>
      <c r="Y408" s="348"/>
      <c r="Z408" s="349"/>
      <c r="AA408" s="349"/>
      <c r="AB408" s="350"/>
      <c r="AC408" s="347"/>
      <c r="AD408" s="46">
        <f t="shared" si="1328"/>
        <v>0</v>
      </c>
      <c r="AE408" s="348"/>
      <c r="AF408" s="349"/>
      <c r="AG408" s="349"/>
      <c r="AH408" s="351"/>
      <c r="AI408" s="347"/>
      <c r="AJ408" s="46">
        <f t="shared" si="1329"/>
        <v>0</v>
      </c>
      <c r="AK408" s="348"/>
      <c r="AL408" s="349"/>
      <c r="AM408" s="349"/>
      <c r="AN408" s="352"/>
      <c r="AO408" s="347"/>
      <c r="AP408" s="46">
        <f t="shared" si="1330"/>
        <v>0</v>
      </c>
      <c r="AQ408" s="348"/>
      <c r="AR408" s="349"/>
      <c r="AS408" s="349"/>
      <c r="AT408" s="351"/>
      <c r="AU408" s="347"/>
      <c r="AV408" s="46">
        <f t="shared" si="1331"/>
        <v>0</v>
      </c>
      <c r="AW408" s="405"/>
      <c r="AX408" s="403"/>
      <c r="AY408" s="403"/>
      <c r="AZ408" s="404"/>
      <c r="BA408" s="347"/>
      <c r="BB408" s="46">
        <f t="shared" si="1332"/>
        <v>0</v>
      </c>
      <c r="BC408" s="340"/>
      <c r="BD408" s="337"/>
      <c r="BE408" s="337"/>
      <c r="BF408" s="343"/>
      <c r="BG408" s="344"/>
      <c r="BH408" s="344"/>
      <c r="BI408" s="344"/>
      <c r="BJ408" s="367"/>
      <c r="BK408" s="367"/>
      <c r="BL408" s="367"/>
      <c r="BM408" s="367"/>
      <c r="BN408" s="367"/>
      <c r="BO408" s="367"/>
      <c r="BP408" s="367"/>
      <c r="BQ408" s="367"/>
      <c r="BR408" s="367"/>
      <c r="BS408" s="367"/>
      <c r="BT408" s="367"/>
      <c r="BU408" s="367"/>
      <c r="BV408" s="367"/>
      <c r="BW408" s="367"/>
      <c r="BX408" s="367"/>
      <c r="BY408" s="367"/>
      <c r="BZ408" s="367"/>
      <c r="CA408" s="367"/>
      <c r="CB408" s="367"/>
      <c r="CC408" s="382"/>
      <c r="CD408" s="382"/>
      <c r="CE408" s="382"/>
      <c r="CF408" s="382"/>
      <c r="CG408" s="382"/>
      <c r="CH408" s="382"/>
      <c r="CI408" s="382"/>
      <c r="CJ408" s="382"/>
      <c r="CK408" s="382"/>
      <c r="CL408" s="382"/>
      <c r="CM408" s="382"/>
      <c r="CN408" s="367"/>
      <c r="CO408" s="367"/>
      <c r="CP408" s="367"/>
      <c r="CQ408" s="367"/>
      <c r="CR408" s="367"/>
      <c r="CS408" s="367"/>
      <c r="CT408" s="367"/>
      <c r="CU408" s="367"/>
      <c r="CV408" s="367"/>
      <c r="CW408" s="367"/>
      <c r="CX408" s="367"/>
      <c r="CY408" s="367"/>
      <c r="CZ408" s="367"/>
      <c r="DA408" s="367"/>
      <c r="DB408" s="407"/>
      <c r="DC408" s="354"/>
      <c r="DD408" s="354"/>
      <c r="DE408" s="354"/>
      <c r="DF408" s="354"/>
      <c r="DG408" s="354"/>
      <c r="DH408" s="354"/>
      <c r="DI408" s="354"/>
      <c r="DJ408" s="354"/>
      <c r="DK408" s="354"/>
      <c r="DL408" s="354"/>
      <c r="DM408" s="354"/>
      <c r="DN408" s="354"/>
      <c r="DO408" s="367"/>
      <c r="DP408" s="367"/>
      <c r="DQ408" s="367"/>
      <c r="DR408" s="367"/>
      <c r="DS408" s="367"/>
      <c r="DT408" s="367"/>
      <c r="DU408" s="367"/>
      <c r="DV408" s="367"/>
      <c r="DW408" s="367"/>
      <c r="DX408" s="367"/>
      <c r="DY408" s="367"/>
      <c r="DZ408" s="367"/>
      <c r="EA408" s="367"/>
      <c r="EB408" s="367"/>
      <c r="EC408" s="367"/>
      <c r="ED408" s="367"/>
      <c r="EE408" s="367"/>
      <c r="EF408" s="367"/>
      <c r="EG408" s="367"/>
      <c r="EH408" s="367"/>
      <c r="EI408" s="367"/>
      <c r="EJ408" s="367"/>
      <c r="EK408" s="367"/>
      <c r="EL408" s="367"/>
      <c r="EM408" s="367"/>
      <c r="EN408" s="367"/>
      <c r="EO408" s="382"/>
      <c r="EP408" s="382"/>
      <c r="EQ408" s="367"/>
      <c r="ER408" s="367"/>
      <c r="ES408" s="354"/>
      <c r="ET408" s="354"/>
      <c r="EU408" s="367"/>
    </row>
    <row r="409" spans="1:151">
      <c r="A409" s="353"/>
      <c r="B409" s="398"/>
      <c r="C409" s="75" t="str">
        <f t="shared" ref="C409" si="1365">IF(D409="","", IF(D410&lt;&gt;"",D410,$N$393))</f>
        <v/>
      </c>
      <c r="D409" s="355"/>
      <c r="E409" s="111" t="str">
        <f>F409</f>
        <v/>
      </c>
      <c r="F409" s="51" t="str">
        <f t="shared" ref="F409" si="1366">IF(G409 = "", "",IF(F410&lt;&gt; "",F410, $N$393))</f>
        <v/>
      </c>
      <c r="G409" s="340"/>
      <c r="H409" s="337"/>
      <c r="I409" s="337"/>
      <c r="J409" s="338"/>
      <c r="K409" s="111" t="str">
        <f>L409</f>
        <v/>
      </c>
      <c r="L409" s="51" t="str">
        <f t="shared" ref="L409" si="1367">IF(M409 = "", "",IF(L410&lt;&gt; "",L410, $N$393))</f>
        <v/>
      </c>
      <c r="M409" s="340"/>
      <c r="N409" s="337"/>
      <c r="O409" s="337"/>
      <c r="P409" s="338"/>
      <c r="Q409" s="111" t="str">
        <f>R409</f>
        <v/>
      </c>
      <c r="R409" s="51" t="str">
        <f t="shared" ref="R409" si="1368">IF(S409 = "", "",IF(R410&lt;&gt; "",R410, $N$393))</f>
        <v/>
      </c>
      <c r="S409" s="366"/>
      <c r="T409" s="337"/>
      <c r="U409" s="337"/>
      <c r="V409" s="338"/>
      <c r="W409" s="111" t="str">
        <f>X409</f>
        <v/>
      </c>
      <c r="X409" s="51" t="str">
        <f t="shared" ref="X409" si="1369">IF(Y409 = "", "",IF(X410&lt;&gt; "",X410, $N$393))</f>
        <v/>
      </c>
      <c r="Y409" s="340"/>
      <c r="Z409" s="337"/>
      <c r="AA409" s="337"/>
      <c r="AB409" s="338"/>
      <c r="AC409" s="111" t="str">
        <f>AD409</f>
        <v/>
      </c>
      <c r="AD409" s="51" t="str">
        <f t="shared" ref="AD409" si="1370">IF(AE409 = "", "",IF(AD410&lt;&gt; "",AD410, $N$393))</f>
        <v/>
      </c>
      <c r="AE409" s="340"/>
      <c r="AF409" s="337"/>
      <c r="AG409" s="337"/>
      <c r="AH409" s="341"/>
      <c r="AI409" s="111" t="str">
        <f>AJ409</f>
        <v/>
      </c>
      <c r="AJ409" s="51" t="str">
        <f t="shared" ref="AJ409" si="1371">IF(AK409 = "", "",IF(AJ410&lt;&gt; "",AJ410, $N$393))</f>
        <v/>
      </c>
      <c r="AK409" s="340"/>
      <c r="AL409" s="337"/>
      <c r="AM409" s="337"/>
      <c r="AN409" s="431"/>
      <c r="AO409" s="111" t="str">
        <f>AP409</f>
        <v/>
      </c>
      <c r="AP409" s="51" t="str">
        <f t="shared" ref="AP409" si="1372">IF(AQ409 = "", "",IF(AP410&lt;&gt; "",AP410, $N$393))</f>
        <v/>
      </c>
      <c r="AQ409" s="340"/>
      <c r="AR409" s="337"/>
      <c r="AS409" s="337"/>
      <c r="AT409" s="341"/>
      <c r="AU409" s="111" t="str">
        <f>AV409</f>
        <v/>
      </c>
      <c r="AV409" s="51" t="str">
        <f t="shared" ref="AV409" si="1373">IF(AW409 = "", "",IF(AV410&lt;&gt; "",AV410, $N$393))</f>
        <v/>
      </c>
      <c r="AW409" s="340"/>
      <c r="AX409" s="337"/>
      <c r="AY409" s="337"/>
      <c r="AZ409" s="338"/>
      <c r="BA409" s="111" t="str">
        <f>BB409</f>
        <v/>
      </c>
      <c r="BB409" s="51" t="str">
        <f t="shared" ref="BB409" si="1374">IF(BC409 = "", "",IF(BB410&lt;&gt; "",BB410, $N$393))</f>
        <v/>
      </c>
      <c r="BC409" s="357"/>
      <c r="BD409" s="358"/>
      <c r="BE409" s="358"/>
      <c r="BF409" s="359"/>
      <c r="BG409" s="344"/>
      <c r="BH409" s="344"/>
      <c r="BI409" s="344"/>
      <c r="BJ409" s="367"/>
      <c r="BK409" s="367"/>
      <c r="BL409" s="367"/>
      <c r="BM409" s="367"/>
      <c r="BN409" s="367"/>
      <c r="BO409" s="367"/>
      <c r="BP409" s="367"/>
      <c r="BQ409" s="367"/>
      <c r="BR409" s="367"/>
      <c r="BS409" s="367"/>
      <c r="BT409" s="367"/>
      <c r="BU409" s="367"/>
      <c r="BV409" s="367"/>
      <c r="BW409" s="367"/>
      <c r="BX409" s="367"/>
      <c r="BY409" s="367"/>
      <c r="BZ409" s="367"/>
      <c r="CA409" s="367"/>
      <c r="CB409" s="367"/>
      <c r="CC409" s="382"/>
      <c r="CD409" s="382"/>
      <c r="CE409" s="382"/>
      <c r="CF409" s="382"/>
      <c r="CG409" s="382"/>
      <c r="CH409" s="382"/>
      <c r="CI409" s="382"/>
      <c r="CJ409" s="382"/>
      <c r="CK409" s="382"/>
      <c r="CL409" s="382"/>
      <c r="CM409" s="382"/>
      <c r="CN409" s="367"/>
      <c r="CO409" s="367"/>
      <c r="CP409" s="367"/>
      <c r="CQ409" s="367"/>
      <c r="CR409" s="367"/>
      <c r="CS409" s="367"/>
      <c r="CT409" s="367"/>
      <c r="CU409" s="367"/>
      <c r="CV409" s="367"/>
      <c r="CW409" s="367"/>
      <c r="CX409" s="367"/>
      <c r="CY409" s="367"/>
      <c r="CZ409" s="367"/>
      <c r="DA409" s="367"/>
      <c r="DB409" s="407"/>
      <c r="DC409" s="354"/>
      <c r="DD409" s="354"/>
      <c r="DE409" s="354"/>
      <c r="DF409" s="354"/>
      <c r="DG409" s="354"/>
      <c r="DH409" s="354"/>
      <c r="DI409" s="354"/>
      <c r="DJ409" s="354"/>
      <c r="DK409" s="354"/>
      <c r="DL409" s="354"/>
      <c r="DM409" s="354"/>
      <c r="DN409" s="354"/>
      <c r="DO409" s="367"/>
      <c r="DP409" s="367"/>
      <c r="DQ409" s="367"/>
      <c r="DR409" s="367"/>
      <c r="DS409" s="367"/>
      <c r="DT409" s="367"/>
      <c r="DU409" s="367"/>
      <c r="DV409" s="367"/>
      <c r="DW409" s="367"/>
      <c r="DX409" s="367"/>
      <c r="DY409" s="367"/>
      <c r="DZ409" s="367"/>
      <c r="EA409" s="367"/>
      <c r="EB409" s="367"/>
      <c r="EC409" s="367"/>
      <c r="ED409" s="367"/>
      <c r="EE409" s="367"/>
      <c r="EF409" s="367"/>
      <c r="EG409" s="367"/>
      <c r="EH409" s="367"/>
      <c r="EI409" s="367"/>
      <c r="EJ409" s="367"/>
      <c r="EK409" s="367"/>
      <c r="EL409" s="367"/>
      <c r="EM409" s="367"/>
      <c r="EN409" s="367"/>
      <c r="EO409" s="382"/>
      <c r="EP409" s="382"/>
      <c r="EQ409" s="367"/>
      <c r="ER409" s="367"/>
      <c r="ES409" s="354"/>
      <c r="ET409" s="354"/>
      <c r="EU409" s="367"/>
    </row>
    <row r="410" spans="1:151">
      <c r="A410" s="17">
        <f>IF(ISBLANK(D408),0,IF(CODE(D408)&gt;64,1,0))</f>
        <v>0</v>
      </c>
      <c r="B410" s="398"/>
      <c r="C410" s="360"/>
      <c r="D410" s="333"/>
      <c r="E410" s="361"/>
      <c r="F410" s="339"/>
      <c r="G410" s="340"/>
      <c r="H410" s="337"/>
      <c r="I410" s="337"/>
      <c r="J410" s="338"/>
      <c r="K410" s="361"/>
      <c r="L410" s="339"/>
      <c r="M410" s="340"/>
      <c r="N410" s="337"/>
      <c r="O410" s="337"/>
      <c r="P410" s="338"/>
      <c r="Q410" s="361"/>
      <c r="R410" s="339"/>
      <c r="S410" s="340"/>
      <c r="T410" s="337"/>
      <c r="U410" s="337"/>
      <c r="V410" s="338"/>
      <c r="W410" s="361"/>
      <c r="X410" s="339"/>
      <c r="Y410" s="340"/>
      <c r="Z410" s="337"/>
      <c r="AA410" s="337"/>
      <c r="AB410" s="338"/>
      <c r="AC410" s="361"/>
      <c r="AD410" s="339"/>
      <c r="AE410" s="340"/>
      <c r="AF410" s="337"/>
      <c r="AG410" s="337"/>
      <c r="AH410" s="341"/>
      <c r="AI410" s="361"/>
      <c r="AJ410" s="339"/>
      <c r="AK410" s="340"/>
      <c r="AL410" s="337"/>
      <c r="AM410" s="337"/>
      <c r="AN410" s="342"/>
      <c r="AO410" s="361"/>
      <c r="AP410" s="339"/>
      <c r="AQ410" s="340"/>
      <c r="AR410" s="337"/>
      <c r="AS410" s="337"/>
      <c r="AT410" s="341"/>
      <c r="AU410" s="361"/>
      <c r="AV410" s="339"/>
      <c r="AW410" s="340"/>
      <c r="AX410" s="337"/>
      <c r="AY410" s="337"/>
      <c r="AZ410" s="338"/>
      <c r="BA410" s="361"/>
      <c r="BB410" s="339"/>
      <c r="BC410" s="340"/>
      <c r="BD410" s="337"/>
      <c r="BE410" s="337"/>
      <c r="BF410" s="343"/>
      <c r="BG410" s="344"/>
      <c r="BH410" s="344"/>
      <c r="BI410" s="344"/>
      <c r="BJ410" s="367"/>
      <c r="BK410" s="367"/>
      <c r="BL410" s="367"/>
      <c r="BM410" s="367"/>
      <c r="BN410" s="367"/>
      <c r="BO410" s="367"/>
      <c r="BP410" s="367"/>
      <c r="BQ410" s="367"/>
      <c r="BR410" s="367"/>
      <c r="BS410" s="367"/>
      <c r="BT410" s="367"/>
      <c r="BU410" s="367"/>
      <c r="BV410" s="367"/>
      <c r="BW410" s="367"/>
      <c r="BX410" s="367"/>
      <c r="BY410" s="367"/>
      <c r="BZ410" s="367"/>
      <c r="CA410" s="367"/>
      <c r="CB410" s="367"/>
      <c r="CC410" s="382"/>
      <c r="CD410" s="382"/>
      <c r="CE410" s="382"/>
      <c r="CF410" s="382"/>
      <c r="CG410" s="382"/>
      <c r="CH410" s="382"/>
      <c r="CI410" s="382"/>
      <c r="CJ410" s="382"/>
      <c r="CK410" s="382"/>
      <c r="CL410" s="382"/>
      <c r="CM410" s="382"/>
      <c r="CN410" s="367"/>
      <c r="CO410" s="367"/>
      <c r="CP410" s="367"/>
      <c r="CQ410" s="367"/>
      <c r="CR410" s="367"/>
      <c r="CS410" s="367"/>
      <c r="CT410" s="367"/>
      <c r="CU410" s="367"/>
      <c r="CV410" s="367"/>
      <c r="CW410" s="367"/>
      <c r="CX410" s="367"/>
      <c r="CY410" s="367"/>
      <c r="CZ410" s="367"/>
      <c r="DA410" s="367"/>
      <c r="DB410" s="407"/>
      <c r="DC410" s="354"/>
      <c r="DD410" s="354"/>
      <c r="DE410" s="354"/>
      <c r="DF410" s="354"/>
      <c r="DG410" s="354"/>
      <c r="DH410" s="354"/>
      <c r="DI410" s="354"/>
      <c r="DJ410" s="354"/>
      <c r="DK410" s="354"/>
      <c r="DL410" s="354"/>
      <c r="DM410" s="354"/>
      <c r="DN410" s="354"/>
      <c r="DO410" s="367"/>
      <c r="DP410" s="367"/>
      <c r="DQ410" s="367"/>
      <c r="DR410" s="367"/>
      <c r="DS410" s="367"/>
      <c r="DT410" s="367"/>
      <c r="DU410" s="367"/>
      <c r="DV410" s="367"/>
      <c r="DW410" s="367"/>
      <c r="DX410" s="367"/>
      <c r="DY410" s="367"/>
      <c r="DZ410" s="367"/>
      <c r="EA410" s="367"/>
      <c r="EB410" s="367"/>
      <c r="EC410" s="367"/>
      <c r="ED410" s="367"/>
      <c r="EE410" s="367"/>
      <c r="EF410" s="367"/>
      <c r="EG410" s="367"/>
      <c r="EH410" s="367"/>
      <c r="EI410" s="367"/>
      <c r="EJ410" s="367"/>
      <c r="EK410" s="367"/>
      <c r="EL410" s="367"/>
      <c r="EM410" s="367"/>
      <c r="EN410" s="367"/>
      <c r="EO410" s="382"/>
      <c r="EP410" s="382"/>
      <c r="EQ410" s="367"/>
      <c r="ER410" s="367"/>
      <c r="ES410" s="354"/>
      <c r="ET410" s="354"/>
      <c r="EU410" s="367"/>
    </row>
    <row r="411" spans="1:151">
      <c r="A411" s="17">
        <f>IF(ISBLANK(D409),0,IF(CODE(D409)&gt;64,1,0))</f>
        <v>0</v>
      </c>
      <c r="B411" s="18">
        <f t="shared" si="1343"/>
        <v>0</v>
      </c>
      <c r="C411" s="384"/>
      <c r="D411" s="19">
        <f t="shared" si="1344"/>
        <v>0</v>
      </c>
      <c r="E411" s="347"/>
      <c r="F411" s="46">
        <f t="shared" si="1324"/>
        <v>0</v>
      </c>
      <c r="G411" s="348"/>
      <c r="H411" s="349"/>
      <c r="I411" s="349"/>
      <c r="J411" s="350"/>
      <c r="K411" s="347"/>
      <c r="L411" s="46">
        <f t="shared" si="1325"/>
        <v>0</v>
      </c>
      <c r="M411" s="348"/>
      <c r="N411" s="349"/>
      <c r="O411" s="349"/>
      <c r="P411" s="350"/>
      <c r="Q411" s="347"/>
      <c r="R411" s="46">
        <f t="shared" si="1326"/>
        <v>0</v>
      </c>
      <c r="S411" s="348"/>
      <c r="T411" s="349"/>
      <c r="U411" s="349"/>
      <c r="V411" s="350"/>
      <c r="W411" s="347"/>
      <c r="X411" s="46">
        <f t="shared" si="1327"/>
        <v>0</v>
      </c>
      <c r="Y411" s="348"/>
      <c r="Z411" s="349"/>
      <c r="AA411" s="349"/>
      <c r="AB411" s="350"/>
      <c r="AC411" s="347"/>
      <c r="AD411" s="46">
        <f t="shared" si="1328"/>
        <v>0</v>
      </c>
      <c r="AE411" s="348"/>
      <c r="AF411" s="349"/>
      <c r="AG411" s="349"/>
      <c r="AH411" s="351"/>
      <c r="AI411" s="347"/>
      <c r="AJ411" s="46">
        <f t="shared" si="1329"/>
        <v>0</v>
      </c>
      <c r="AK411" s="348"/>
      <c r="AL411" s="349"/>
      <c r="AM411" s="349"/>
      <c r="AN411" s="352"/>
      <c r="AO411" s="347"/>
      <c r="AP411" s="46">
        <f t="shared" si="1330"/>
        <v>0</v>
      </c>
      <c r="AQ411" s="348"/>
      <c r="AR411" s="349"/>
      <c r="AS411" s="349"/>
      <c r="AT411" s="351"/>
      <c r="AU411" s="347"/>
      <c r="AV411" s="46">
        <f t="shared" si="1331"/>
        <v>0</v>
      </c>
      <c r="AW411" s="348"/>
      <c r="AX411" s="349"/>
      <c r="AY411" s="349"/>
      <c r="AZ411" s="350"/>
      <c r="BA411" s="347"/>
      <c r="BB411" s="46">
        <f t="shared" si="1332"/>
        <v>0</v>
      </c>
      <c r="BC411" s="340"/>
      <c r="BD411" s="337"/>
      <c r="BE411" s="337"/>
      <c r="BF411" s="343"/>
      <c r="BG411" s="344"/>
      <c r="BH411" s="344"/>
      <c r="BI411" s="344"/>
      <c r="BJ411" s="367"/>
      <c r="BK411" s="367"/>
      <c r="BL411" s="367"/>
      <c r="BM411" s="367"/>
      <c r="BN411" s="367"/>
      <c r="BO411" s="367"/>
      <c r="BP411" s="367"/>
      <c r="BQ411" s="367"/>
      <c r="BR411" s="367"/>
      <c r="BS411" s="367"/>
      <c r="BT411" s="367"/>
      <c r="BU411" s="367"/>
      <c r="BV411" s="367"/>
      <c r="BW411" s="367"/>
      <c r="BX411" s="367"/>
      <c r="BY411" s="367"/>
      <c r="BZ411" s="367"/>
      <c r="CA411" s="367"/>
      <c r="CB411" s="367"/>
      <c r="CC411" s="382"/>
      <c r="CD411" s="382"/>
      <c r="CE411" s="382"/>
      <c r="CF411" s="382"/>
      <c r="CG411" s="382"/>
      <c r="CH411" s="382"/>
      <c r="CI411" s="382"/>
      <c r="CJ411" s="382"/>
      <c r="CK411" s="382"/>
      <c r="CL411" s="382"/>
      <c r="CM411" s="382"/>
      <c r="CN411" s="367"/>
      <c r="CO411" s="367"/>
      <c r="CP411" s="367"/>
      <c r="CQ411" s="367"/>
      <c r="CR411" s="367"/>
      <c r="CS411" s="367"/>
      <c r="CT411" s="367"/>
      <c r="CU411" s="367"/>
      <c r="CV411" s="367"/>
      <c r="CW411" s="367"/>
      <c r="CX411" s="367"/>
      <c r="CY411" s="367"/>
      <c r="CZ411" s="367"/>
      <c r="DA411" s="367"/>
      <c r="DB411" s="407"/>
      <c r="DC411" s="354"/>
      <c r="DD411" s="354"/>
      <c r="DE411" s="354"/>
      <c r="DF411" s="354"/>
      <c r="DG411" s="354"/>
      <c r="DH411" s="354"/>
      <c r="DI411" s="354"/>
      <c r="DJ411" s="354"/>
      <c r="DK411" s="354"/>
      <c r="DL411" s="354"/>
      <c r="DM411" s="354"/>
      <c r="DN411" s="354"/>
      <c r="DO411" s="367"/>
      <c r="DP411" s="367"/>
      <c r="DQ411" s="367"/>
      <c r="DR411" s="367"/>
      <c r="DS411" s="367"/>
      <c r="DT411" s="367"/>
      <c r="DU411" s="367"/>
      <c r="DV411" s="367"/>
      <c r="DW411" s="367"/>
      <c r="DX411" s="367"/>
      <c r="DY411" s="367"/>
      <c r="DZ411" s="367"/>
      <c r="EA411" s="367"/>
      <c r="EB411" s="367"/>
      <c r="EC411" s="367"/>
      <c r="ED411" s="367"/>
      <c r="EE411" s="367"/>
      <c r="EF411" s="367"/>
      <c r="EG411" s="367"/>
      <c r="EH411" s="367"/>
      <c r="EI411" s="367"/>
      <c r="EJ411" s="367"/>
      <c r="EK411" s="367"/>
      <c r="EL411" s="367"/>
      <c r="EM411" s="367"/>
      <c r="EN411" s="367"/>
      <c r="EO411" s="382"/>
      <c r="EP411" s="382"/>
      <c r="EQ411" s="367"/>
      <c r="ER411" s="367"/>
      <c r="ES411" s="354"/>
      <c r="ET411" s="354"/>
      <c r="EU411" s="367"/>
    </row>
    <row r="412" spans="1:151">
      <c r="A412" s="353"/>
      <c r="B412" s="398"/>
      <c r="C412" s="75" t="str">
        <f t="shared" ref="C412" si="1375">IF(D412="","", IF(D413&lt;&gt;"",D413,$N$393))</f>
        <v/>
      </c>
      <c r="D412" s="355"/>
      <c r="E412" s="111" t="str">
        <f>F412</f>
        <v/>
      </c>
      <c r="F412" s="51" t="str">
        <f t="shared" ref="F412" si="1376">IF(G412 = "", "",IF(F413&lt;&gt; "",F413, $N$393))</f>
        <v/>
      </c>
      <c r="G412" s="340"/>
      <c r="H412" s="337"/>
      <c r="I412" s="337"/>
      <c r="J412" s="338"/>
      <c r="K412" s="111" t="str">
        <f>L412</f>
        <v/>
      </c>
      <c r="L412" s="51" t="str">
        <f t="shared" ref="L412" si="1377">IF(M412 = "", "",IF(L413&lt;&gt; "",L413, $N$393))</f>
        <v/>
      </c>
      <c r="M412" s="340"/>
      <c r="N412" s="337"/>
      <c r="O412" s="337"/>
      <c r="P412" s="338"/>
      <c r="Q412" s="111" t="str">
        <f>R412</f>
        <v/>
      </c>
      <c r="R412" s="51" t="str">
        <f t="shared" ref="R412" si="1378">IF(S412 = "", "",IF(R413&lt;&gt; "",R413, $N$393))</f>
        <v/>
      </c>
      <c r="S412" s="340"/>
      <c r="T412" s="337"/>
      <c r="U412" s="337"/>
      <c r="V412" s="338"/>
      <c r="W412" s="111" t="str">
        <f>X412</f>
        <v/>
      </c>
      <c r="X412" s="51" t="str">
        <f t="shared" ref="X412" si="1379">IF(Y412 = "", "",IF(X413&lt;&gt; "",X413, $N$393))</f>
        <v/>
      </c>
      <c r="Y412" s="340"/>
      <c r="Z412" s="337"/>
      <c r="AA412" s="337"/>
      <c r="AB412" s="338"/>
      <c r="AC412" s="111" t="str">
        <f>AD412</f>
        <v/>
      </c>
      <c r="AD412" s="51" t="str">
        <f t="shared" ref="AD412" si="1380">IF(AE412 = "", "",IF(AD413&lt;&gt; "",AD413, $N$393))</f>
        <v/>
      </c>
      <c r="AE412" s="340"/>
      <c r="AF412" s="337"/>
      <c r="AG412" s="337"/>
      <c r="AH412" s="341"/>
      <c r="AI412" s="111" t="str">
        <f>AJ412</f>
        <v/>
      </c>
      <c r="AJ412" s="51" t="str">
        <f t="shared" ref="AJ412" si="1381">IF(AK412 = "", "",IF(AJ413&lt;&gt; "",AJ413, $N$393))</f>
        <v/>
      </c>
      <c r="AK412" s="340"/>
      <c r="AL412" s="337"/>
      <c r="AM412" s="337"/>
      <c r="AN412" s="342"/>
      <c r="AO412" s="111" t="str">
        <f>AP412</f>
        <v/>
      </c>
      <c r="AP412" s="51" t="str">
        <f t="shared" ref="AP412" si="1382">IF(AQ412 = "", "",IF(AP413&lt;&gt; "",AP413, $N$393))</f>
        <v/>
      </c>
      <c r="AQ412" s="340"/>
      <c r="AR412" s="337"/>
      <c r="AS412" s="337"/>
      <c r="AT412" s="341"/>
      <c r="AU412" s="111" t="str">
        <f>AV412</f>
        <v/>
      </c>
      <c r="AV412" s="51" t="str">
        <f t="shared" ref="AV412" si="1383">IF(AW412 = "", "",IF(AV413&lt;&gt; "",AV413, $N$393))</f>
        <v/>
      </c>
      <c r="AW412" s="340"/>
      <c r="AX412" s="337"/>
      <c r="AY412" s="337"/>
      <c r="AZ412" s="338"/>
      <c r="BA412" s="111" t="str">
        <f>BB412</f>
        <v/>
      </c>
      <c r="BB412" s="51" t="str">
        <f t="shared" ref="BB412" si="1384">IF(BC412 = "", "",IF(BB413&lt;&gt; "",BB413, $N$393))</f>
        <v/>
      </c>
      <c r="BC412" s="357"/>
      <c r="BD412" s="358"/>
      <c r="BE412" s="358"/>
      <c r="BF412" s="359"/>
      <c r="BG412" s="344"/>
      <c r="BH412" s="344"/>
      <c r="BI412" s="344"/>
      <c r="BJ412" s="367"/>
      <c r="BK412" s="367"/>
      <c r="BL412" s="367"/>
      <c r="BM412" s="367"/>
      <c r="BN412" s="367"/>
      <c r="BO412" s="367"/>
      <c r="BP412" s="367"/>
      <c r="BQ412" s="367"/>
      <c r="BR412" s="367"/>
      <c r="BS412" s="367"/>
      <c r="BT412" s="367"/>
      <c r="BU412" s="367"/>
      <c r="BV412" s="367"/>
      <c r="BW412" s="367"/>
      <c r="BX412" s="367"/>
      <c r="BY412" s="367"/>
      <c r="BZ412" s="367"/>
      <c r="CA412" s="367"/>
      <c r="CB412" s="367"/>
      <c r="CC412" s="382"/>
      <c r="CD412" s="382"/>
      <c r="CE412" s="382"/>
      <c r="CF412" s="382"/>
      <c r="CG412" s="382"/>
      <c r="CH412" s="382"/>
      <c r="CI412" s="382"/>
      <c r="CJ412" s="382"/>
      <c r="CK412" s="382"/>
      <c r="CL412" s="382"/>
      <c r="CM412" s="382"/>
      <c r="CN412" s="367"/>
      <c r="CO412" s="367"/>
      <c r="CP412" s="367"/>
      <c r="CQ412" s="367"/>
      <c r="CR412" s="367"/>
      <c r="CS412" s="367"/>
      <c r="CT412" s="367"/>
      <c r="CU412" s="367"/>
      <c r="CV412" s="367"/>
      <c r="CW412" s="367"/>
      <c r="CX412" s="367"/>
      <c r="CY412" s="367"/>
      <c r="CZ412" s="367"/>
      <c r="DA412" s="367"/>
      <c r="DB412" s="407"/>
      <c r="DC412" s="354"/>
      <c r="DD412" s="354"/>
      <c r="DE412" s="354"/>
      <c r="DF412" s="354"/>
      <c r="DG412" s="354"/>
      <c r="DH412" s="354"/>
      <c r="DI412" s="354"/>
      <c r="DJ412" s="354"/>
      <c r="DK412" s="354"/>
      <c r="DL412" s="354"/>
      <c r="DM412" s="354"/>
      <c r="DN412" s="354"/>
      <c r="DO412" s="367"/>
      <c r="DP412" s="367"/>
      <c r="DQ412" s="367"/>
      <c r="DR412" s="367"/>
      <c r="DS412" s="367"/>
      <c r="DT412" s="367"/>
      <c r="DU412" s="367"/>
      <c r="DV412" s="367"/>
      <c r="DW412" s="367"/>
      <c r="DX412" s="367"/>
      <c r="DY412" s="367"/>
      <c r="DZ412" s="367"/>
      <c r="EA412" s="367"/>
      <c r="EB412" s="367"/>
      <c r="EC412" s="367"/>
      <c r="ED412" s="367"/>
      <c r="EE412" s="367"/>
      <c r="EF412" s="367"/>
      <c r="EG412" s="367"/>
      <c r="EH412" s="367"/>
      <c r="EI412" s="367"/>
      <c r="EJ412" s="367"/>
      <c r="EK412" s="367"/>
      <c r="EL412" s="367"/>
      <c r="EM412" s="367"/>
      <c r="EN412" s="367"/>
      <c r="EO412" s="382"/>
      <c r="EP412" s="382"/>
      <c r="EQ412" s="367"/>
      <c r="ER412" s="367"/>
      <c r="ES412" s="354"/>
      <c r="ET412" s="354"/>
      <c r="EU412" s="367"/>
    </row>
    <row r="413" spans="1:151">
      <c r="A413" s="17">
        <f>IF(ISBLANK(D411),0,IF(CODE(D411)&gt;64,1,0))</f>
        <v>0</v>
      </c>
      <c r="B413" s="398"/>
      <c r="C413" s="360"/>
      <c r="D413" s="333"/>
      <c r="E413" s="361"/>
      <c r="F413" s="339"/>
      <c r="G413" s="340"/>
      <c r="H413" s="337"/>
      <c r="I413" s="337"/>
      <c r="J413" s="338"/>
      <c r="K413" s="361"/>
      <c r="L413" s="339"/>
      <c r="M413" s="340"/>
      <c r="N413" s="337"/>
      <c r="O413" s="337"/>
      <c r="P413" s="338"/>
      <c r="Q413" s="361"/>
      <c r="R413" s="339"/>
      <c r="S413" s="340"/>
      <c r="T413" s="337"/>
      <c r="U413" s="337"/>
      <c r="V413" s="338"/>
      <c r="W413" s="361"/>
      <c r="X413" s="339"/>
      <c r="Y413" s="340"/>
      <c r="Z413" s="337"/>
      <c r="AA413" s="337"/>
      <c r="AB413" s="338"/>
      <c r="AC413" s="361"/>
      <c r="AD413" s="339"/>
      <c r="AE413" s="340"/>
      <c r="AF413" s="337"/>
      <c r="AG413" s="337"/>
      <c r="AH413" s="341"/>
      <c r="AI413" s="361"/>
      <c r="AJ413" s="339"/>
      <c r="AK413" s="340"/>
      <c r="AL413" s="337"/>
      <c r="AM413" s="337"/>
      <c r="AN413" s="342"/>
      <c r="AO413" s="361"/>
      <c r="AP413" s="339"/>
      <c r="AQ413" s="340"/>
      <c r="AR413" s="337"/>
      <c r="AS413" s="337"/>
      <c r="AT413" s="341"/>
      <c r="AU413" s="361"/>
      <c r="AV413" s="339"/>
      <c r="AW413" s="340"/>
      <c r="AX413" s="337"/>
      <c r="AY413" s="337"/>
      <c r="AZ413" s="338"/>
      <c r="BA413" s="361"/>
      <c r="BB413" s="339"/>
      <c r="BC413" s="340"/>
      <c r="BD413" s="337"/>
      <c r="BE413" s="337"/>
      <c r="BF413" s="343"/>
      <c r="BG413" s="344"/>
      <c r="BH413" s="344"/>
      <c r="BI413" s="344"/>
      <c r="BJ413" s="367"/>
      <c r="BK413" s="367"/>
      <c r="BL413" s="367"/>
      <c r="BM413" s="367"/>
      <c r="BN413" s="367"/>
      <c r="BO413" s="367"/>
      <c r="BP413" s="367"/>
      <c r="BQ413" s="367"/>
      <c r="BR413" s="367"/>
      <c r="BS413" s="367"/>
      <c r="BT413" s="367"/>
      <c r="BU413" s="367"/>
      <c r="BV413" s="367"/>
      <c r="BW413" s="367"/>
      <c r="BX413" s="367"/>
      <c r="BY413" s="367"/>
      <c r="BZ413" s="367"/>
      <c r="CA413" s="367"/>
      <c r="CB413" s="367"/>
      <c r="CC413" s="382"/>
      <c r="CD413" s="382"/>
      <c r="CE413" s="382"/>
      <c r="CF413" s="382"/>
      <c r="CG413" s="382"/>
      <c r="CH413" s="382"/>
      <c r="CI413" s="382"/>
      <c r="CJ413" s="382"/>
      <c r="CK413" s="382"/>
      <c r="CL413" s="382"/>
      <c r="CM413" s="382"/>
      <c r="CN413" s="367"/>
      <c r="CO413" s="367"/>
      <c r="CP413" s="367"/>
      <c r="CQ413" s="367"/>
      <c r="CR413" s="367"/>
      <c r="CS413" s="367"/>
      <c r="CT413" s="367"/>
      <c r="CU413" s="367"/>
      <c r="CV413" s="367"/>
      <c r="CW413" s="367"/>
      <c r="CX413" s="367"/>
      <c r="CY413" s="367"/>
      <c r="CZ413" s="367"/>
      <c r="DA413" s="367"/>
      <c r="DB413" s="407"/>
      <c r="DC413" s="354"/>
      <c r="DD413" s="354"/>
      <c r="DE413" s="354"/>
      <c r="DF413" s="354"/>
      <c r="DG413" s="354"/>
      <c r="DH413" s="354"/>
      <c r="DI413" s="354"/>
      <c r="DJ413" s="354"/>
      <c r="DK413" s="354"/>
      <c r="DL413" s="354"/>
      <c r="DM413" s="354"/>
      <c r="DN413" s="354"/>
      <c r="DO413" s="367"/>
      <c r="DP413" s="367"/>
      <c r="DQ413" s="367"/>
      <c r="DR413" s="367"/>
      <c r="DS413" s="367"/>
      <c r="DT413" s="367"/>
      <c r="DU413" s="367"/>
      <c r="DV413" s="367"/>
      <c r="DW413" s="367"/>
      <c r="DX413" s="367"/>
      <c r="DY413" s="367"/>
      <c r="DZ413" s="367"/>
      <c r="EA413" s="367"/>
      <c r="EB413" s="367"/>
      <c r="EC413" s="367"/>
      <c r="ED413" s="367"/>
      <c r="EE413" s="367"/>
      <c r="EF413" s="367"/>
      <c r="EG413" s="367"/>
      <c r="EH413" s="367"/>
      <c r="EI413" s="367"/>
      <c r="EJ413" s="367"/>
      <c r="EK413" s="367"/>
      <c r="EL413" s="367"/>
      <c r="EM413" s="367"/>
      <c r="EN413" s="367"/>
      <c r="EO413" s="382"/>
      <c r="EP413" s="382"/>
      <c r="EQ413" s="367"/>
      <c r="ER413" s="367"/>
      <c r="ES413" s="354"/>
      <c r="ET413" s="354"/>
      <c r="EU413" s="367"/>
    </row>
    <row r="414" spans="1:151">
      <c r="A414" s="17">
        <f>IF(ISBLANK(D412),0,IF(CODE(D412)&gt;64,1,0))</f>
        <v>0</v>
      </c>
      <c r="B414" s="18">
        <f t="shared" si="1343"/>
        <v>0</v>
      </c>
      <c r="C414" s="384"/>
      <c r="D414" s="19">
        <f t="shared" si="1344"/>
        <v>0</v>
      </c>
      <c r="E414" s="347"/>
      <c r="F414" s="46">
        <f t="shared" si="1324"/>
        <v>0</v>
      </c>
      <c r="G414" s="375"/>
      <c r="H414" s="376"/>
      <c r="I414" s="376"/>
      <c r="J414" s="377"/>
      <c r="K414" s="347"/>
      <c r="L414" s="46">
        <f t="shared" si="1325"/>
        <v>0</v>
      </c>
      <c r="M414" s="375"/>
      <c r="N414" s="376"/>
      <c r="O414" s="376"/>
      <c r="P414" s="377"/>
      <c r="Q414" s="347"/>
      <c r="R414" s="46">
        <f t="shared" si="1326"/>
        <v>0</v>
      </c>
      <c r="S414" s="348"/>
      <c r="T414" s="349"/>
      <c r="U414" s="349"/>
      <c r="V414" s="350"/>
      <c r="W414" s="347"/>
      <c r="X414" s="46">
        <f t="shared" si="1327"/>
        <v>0</v>
      </c>
      <c r="Y414" s="348"/>
      <c r="Z414" s="349"/>
      <c r="AA414" s="349"/>
      <c r="AB414" s="350"/>
      <c r="AC414" s="347"/>
      <c r="AD414" s="46">
        <f t="shared" si="1328"/>
        <v>0</v>
      </c>
      <c r="AE414" s="348"/>
      <c r="AF414" s="349"/>
      <c r="AG414" s="349"/>
      <c r="AH414" s="351"/>
      <c r="AI414" s="347"/>
      <c r="AJ414" s="46">
        <f t="shared" si="1329"/>
        <v>0</v>
      </c>
      <c r="AK414" s="348"/>
      <c r="AL414" s="349"/>
      <c r="AM414" s="349"/>
      <c r="AN414" s="352"/>
      <c r="AO414" s="347"/>
      <c r="AP414" s="46">
        <f t="shared" si="1330"/>
        <v>0</v>
      </c>
      <c r="AQ414" s="348"/>
      <c r="AR414" s="349"/>
      <c r="AS414" s="349"/>
      <c r="AT414" s="351"/>
      <c r="AU414" s="347"/>
      <c r="AV414" s="46">
        <f t="shared" si="1331"/>
        <v>0</v>
      </c>
      <c r="AW414" s="348"/>
      <c r="AX414" s="349"/>
      <c r="AY414" s="349"/>
      <c r="AZ414" s="350"/>
      <c r="BA414" s="347"/>
      <c r="BB414" s="46">
        <f t="shared" si="1332"/>
        <v>0</v>
      </c>
      <c r="BC414" s="340"/>
      <c r="BD414" s="337"/>
      <c r="BE414" s="337"/>
      <c r="BF414" s="343"/>
      <c r="BG414" s="344"/>
      <c r="BH414" s="344"/>
      <c r="BI414" s="344"/>
      <c r="BJ414" s="367"/>
      <c r="BK414" s="367"/>
      <c r="BL414" s="367"/>
      <c r="BM414" s="367"/>
      <c r="BN414" s="367"/>
      <c r="BO414" s="367"/>
      <c r="BP414" s="367"/>
      <c r="BQ414" s="367"/>
      <c r="BR414" s="367"/>
      <c r="BS414" s="367"/>
      <c r="BT414" s="367"/>
      <c r="BU414" s="367"/>
      <c r="BV414" s="367"/>
      <c r="BW414" s="367"/>
      <c r="BX414" s="367"/>
      <c r="BY414" s="367"/>
      <c r="BZ414" s="367"/>
      <c r="CA414" s="367"/>
      <c r="CB414" s="367"/>
      <c r="CC414" s="382"/>
      <c r="CD414" s="382"/>
      <c r="CE414" s="382"/>
      <c r="CF414" s="382"/>
      <c r="CG414" s="382"/>
      <c r="CH414" s="382"/>
      <c r="CI414" s="382"/>
      <c r="CJ414" s="382"/>
      <c r="CK414" s="382"/>
      <c r="CL414" s="382"/>
      <c r="CM414" s="382"/>
      <c r="CN414" s="367"/>
      <c r="CO414" s="367"/>
      <c r="CP414" s="367"/>
      <c r="CQ414" s="367"/>
      <c r="CR414" s="367"/>
      <c r="CS414" s="367"/>
      <c r="CT414" s="367"/>
      <c r="CU414" s="367"/>
      <c r="CV414" s="367"/>
      <c r="CW414" s="367"/>
      <c r="CX414" s="367"/>
      <c r="CY414" s="367"/>
      <c r="CZ414" s="367"/>
      <c r="DA414" s="367"/>
      <c r="DB414" s="407"/>
      <c r="DC414" s="354"/>
      <c r="DD414" s="354"/>
      <c r="DE414" s="354"/>
      <c r="DF414" s="354"/>
      <c r="DG414" s="354"/>
      <c r="DH414" s="354"/>
      <c r="DI414" s="354"/>
      <c r="DJ414" s="354"/>
      <c r="DK414" s="354"/>
      <c r="DL414" s="354"/>
      <c r="DM414" s="354"/>
      <c r="DN414" s="354"/>
      <c r="DO414" s="367"/>
      <c r="DP414" s="367"/>
      <c r="DQ414" s="367"/>
      <c r="DR414" s="367"/>
      <c r="DS414" s="367"/>
      <c r="DT414" s="367"/>
      <c r="DU414" s="367"/>
      <c r="DV414" s="367"/>
      <c r="DW414" s="367"/>
      <c r="DX414" s="367"/>
      <c r="DY414" s="367"/>
      <c r="DZ414" s="367"/>
      <c r="EA414" s="367"/>
      <c r="EB414" s="367"/>
      <c r="EC414" s="367"/>
      <c r="ED414" s="367"/>
      <c r="EE414" s="367"/>
      <c r="EF414" s="367"/>
      <c r="EG414" s="367"/>
      <c r="EH414" s="367"/>
      <c r="EI414" s="367"/>
      <c r="EJ414" s="367"/>
      <c r="EK414" s="367"/>
      <c r="EL414" s="367"/>
      <c r="EM414" s="367"/>
      <c r="EN414" s="367"/>
      <c r="EO414" s="382"/>
      <c r="EP414" s="382"/>
      <c r="EQ414" s="367"/>
      <c r="ER414" s="367"/>
      <c r="ES414" s="354"/>
      <c r="ET414" s="354"/>
      <c r="EU414" s="367"/>
    </row>
    <row r="415" spans="1:151">
      <c r="A415" s="353"/>
      <c r="B415" s="398"/>
      <c r="C415" s="75" t="str">
        <f t="shared" ref="C415" si="1385">IF(D415="","", IF(D416&lt;&gt;"",D416,$N$393))</f>
        <v/>
      </c>
      <c r="D415" s="355"/>
      <c r="E415" s="111" t="str">
        <f>F415</f>
        <v/>
      </c>
      <c r="F415" s="51" t="str">
        <f t="shared" ref="F415" si="1386">IF(G415 = "", "",IF(F416&lt;&gt; "",F416, $N$393))</f>
        <v/>
      </c>
      <c r="G415" s="357"/>
      <c r="H415" s="358"/>
      <c r="I415" s="358"/>
      <c r="J415" s="362"/>
      <c r="K415" s="111" t="str">
        <f>L415</f>
        <v/>
      </c>
      <c r="L415" s="51" t="str">
        <f t="shared" ref="L415" si="1387">IF(M415 = "", "",IF(L416&lt;&gt; "",L416, $N$393))</f>
        <v/>
      </c>
      <c r="M415" s="357"/>
      <c r="N415" s="358"/>
      <c r="O415" s="358"/>
      <c r="P415" s="359"/>
      <c r="Q415" s="111" t="str">
        <f>R415</f>
        <v/>
      </c>
      <c r="R415" s="51" t="str">
        <f t="shared" ref="R415" si="1388">IF(S415 = "", "",IF(R416&lt;&gt; "",R416, $N$393))</f>
        <v/>
      </c>
      <c r="S415" s="340"/>
      <c r="T415" s="337"/>
      <c r="U415" s="337"/>
      <c r="V415" s="338"/>
      <c r="W415" s="111" t="str">
        <f>X415</f>
        <v/>
      </c>
      <c r="X415" s="51" t="str">
        <f t="shared" ref="X415" si="1389">IF(Y415 = "", "",IF(X416&lt;&gt; "",X416, $N$393))</f>
        <v/>
      </c>
      <c r="Y415" s="340"/>
      <c r="Z415" s="337"/>
      <c r="AA415" s="337"/>
      <c r="AB415" s="338"/>
      <c r="AC415" s="111" t="str">
        <f>AD415</f>
        <v/>
      </c>
      <c r="AD415" s="51" t="str">
        <f t="shared" ref="AD415" si="1390">IF(AE415 = "", "",IF(AD416&lt;&gt; "",AD416, $N$393))</f>
        <v/>
      </c>
      <c r="AE415" s="340"/>
      <c r="AF415" s="337"/>
      <c r="AG415" s="337"/>
      <c r="AH415" s="341"/>
      <c r="AI415" s="111" t="str">
        <f>AJ415</f>
        <v/>
      </c>
      <c r="AJ415" s="51" t="str">
        <f t="shared" ref="AJ415" si="1391">IF(AK415 = "", "",IF(AJ416&lt;&gt; "",AJ416, $N$393))</f>
        <v/>
      </c>
      <c r="AK415" s="340"/>
      <c r="AL415" s="337"/>
      <c r="AM415" s="337"/>
      <c r="AN415" s="342"/>
      <c r="AO415" s="111" t="str">
        <f>AP415</f>
        <v/>
      </c>
      <c r="AP415" s="51" t="str">
        <f t="shared" ref="AP415" si="1392">IF(AQ415 = "", "",IF(AP416&lt;&gt; "",AP416, $N$393))</f>
        <v/>
      </c>
      <c r="AQ415" s="340"/>
      <c r="AR415" s="337"/>
      <c r="AS415" s="337"/>
      <c r="AT415" s="341"/>
      <c r="AU415" s="111" t="str">
        <f>AV415</f>
        <v/>
      </c>
      <c r="AV415" s="51" t="str">
        <f t="shared" ref="AV415" si="1393">IF(AW415 = "", "",IF(AV416&lt;&gt; "",AV416, $N$393))</f>
        <v/>
      </c>
      <c r="AW415" s="340"/>
      <c r="AX415" s="337"/>
      <c r="AY415" s="337"/>
      <c r="AZ415" s="338"/>
      <c r="BA415" s="111" t="str">
        <f>BB415</f>
        <v/>
      </c>
      <c r="BB415" s="51" t="str">
        <f t="shared" ref="BB415" si="1394">IF(BC415 = "", "",IF(BB416&lt;&gt; "",BB416, $N$393))</f>
        <v/>
      </c>
      <c r="BC415" s="357"/>
      <c r="BD415" s="358"/>
      <c r="BE415" s="358"/>
      <c r="BF415" s="359"/>
      <c r="BG415" s="344"/>
      <c r="BH415" s="344"/>
      <c r="BI415" s="344"/>
      <c r="BJ415" s="367"/>
      <c r="BK415" s="367"/>
      <c r="BL415" s="367"/>
      <c r="BM415" s="367"/>
      <c r="BN415" s="367"/>
      <c r="BO415" s="367"/>
      <c r="BP415" s="367"/>
      <c r="BQ415" s="367"/>
      <c r="BR415" s="367"/>
      <c r="BS415" s="367"/>
      <c r="BT415" s="367"/>
      <c r="BU415" s="367"/>
      <c r="BV415" s="367"/>
      <c r="BW415" s="367"/>
      <c r="BX415" s="367"/>
      <c r="BY415" s="367"/>
      <c r="BZ415" s="367"/>
      <c r="CA415" s="367"/>
      <c r="CB415" s="367"/>
      <c r="CC415" s="382"/>
      <c r="CD415" s="382"/>
      <c r="CE415" s="382"/>
      <c r="CF415" s="382"/>
      <c r="CG415" s="382"/>
      <c r="CH415" s="382"/>
      <c r="CI415" s="382"/>
      <c r="CJ415" s="382"/>
      <c r="CK415" s="382"/>
      <c r="CL415" s="382"/>
      <c r="CM415" s="382"/>
      <c r="CN415" s="367"/>
      <c r="CO415" s="367"/>
      <c r="CP415" s="367"/>
      <c r="CQ415" s="367"/>
      <c r="CR415" s="367"/>
      <c r="CS415" s="367"/>
      <c r="CT415" s="367"/>
      <c r="CU415" s="367"/>
      <c r="CV415" s="367"/>
      <c r="CW415" s="367"/>
      <c r="CX415" s="367"/>
      <c r="CY415" s="367"/>
      <c r="CZ415" s="367"/>
      <c r="DA415" s="367"/>
      <c r="DB415" s="407"/>
      <c r="DC415" s="354"/>
      <c r="DD415" s="354"/>
      <c r="DE415" s="354"/>
      <c r="DF415" s="354"/>
      <c r="DG415" s="354"/>
      <c r="DH415" s="354"/>
      <c r="DI415" s="354"/>
      <c r="DJ415" s="354"/>
      <c r="DK415" s="354"/>
      <c r="DL415" s="354"/>
      <c r="DM415" s="354"/>
      <c r="DN415" s="354"/>
      <c r="DO415" s="367"/>
      <c r="DP415" s="367"/>
      <c r="DQ415" s="367"/>
      <c r="DR415" s="367"/>
      <c r="DS415" s="367"/>
      <c r="DT415" s="367"/>
      <c r="DU415" s="367"/>
      <c r="DV415" s="367"/>
      <c r="DW415" s="367"/>
      <c r="DX415" s="367"/>
      <c r="DY415" s="367"/>
      <c r="DZ415" s="367"/>
      <c r="EA415" s="367"/>
      <c r="EB415" s="367"/>
      <c r="EC415" s="367"/>
      <c r="ED415" s="367"/>
      <c r="EE415" s="367"/>
      <c r="EF415" s="367"/>
      <c r="EG415" s="367"/>
      <c r="EH415" s="367"/>
      <c r="EI415" s="367"/>
      <c r="EJ415" s="367"/>
      <c r="EK415" s="367"/>
      <c r="EL415" s="367"/>
      <c r="EM415" s="367"/>
      <c r="EN415" s="367"/>
      <c r="EO415" s="382"/>
      <c r="EP415" s="382"/>
      <c r="EQ415" s="367"/>
      <c r="ER415" s="367"/>
      <c r="ES415" s="354"/>
      <c r="ET415" s="354"/>
      <c r="EU415" s="367"/>
    </row>
    <row r="416" spans="1:151">
      <c r="A416" s="17">
        <f>IF(ISBLANK(D414),0,IF(CODE(D414)&gt;64,1,0))</f>
        <v>0</v>
      </c>
      <c r="B416" s="398"/>
      <c r="C416" s="360"/>
      <c r="D416" s="333"/>
      <c r="E416" s="361"/>
      <c r="F416" s="339"/>
      <c r="G416" s="340"/>
      <c r="H416" s="337"/>
      <c r="I416" s="337"/>
      <c r="J416" s="338"/>
      <c r="K416" s="361"/>
      <c r="L416" s="339"/>
      <c r="M416" s="340"/>
      <c r="N416" s="337"/>
      <c r="O416" s="337"/>
      <c r="P416" s="338"/>
      <c r="Q416" s="361"/>
      <c r="R416" s="339"/>
      <c r="S416" s="340"/>
      <c r="T416" s="337"/>
      <c r="U416" s="337"/>
      <c r="V416" s="338"/>
      <c r="W416" s="361"/>
      <c r="X416" s="339"/>
      <c r="Y416" s="340"/>
      <c r="Z416" s="337"/>
      <c r="AA416" s="337"/>
      <c r="AB416" s="338"/>
      <c r="AC416" s="361"/>
      <c r="AD416" s="339"/>
      <c r="AE416" s="340"/>
      <c r="AF416" s="337"/>
      <c r="AG416" s="337"/>
      <c r="AH416" s="341"/>
      <c r="AI416" s="361"/>
      <c r="AJ416" s="339"/>
      <c r="AK416" s="340"/>
      <c r="AL416" s="337"/>
      <c r="AM416" s="337"/>
      <c r="AN416" s="342"/>
      <c r="AO416" s="361"/>
      <c r="AP416" s="339"/>
      <c r="AQ416" s="340"/>
      <c r="AR416" s="337"/>
      <c r="AS416" s="337"/>
      <c r="AT416" s="341"/>
      <c r="AU416" s="361"/>
      <c r="AV416" s="339"/>
      <c r="AW416" s="340"/>
      <c r="AX416" s="337"/>
      <c r="AY416" s="337"/>
      <c r="AZ416" s="338"/>
      <c r="BA416" s="361"/>
      <c r="BB416" s="339"/>
      <c r="BC416" s="340"/>
      <c r="BD416" s="337"/>
      <c r="BE416" s="337"/>
      <c r="BF416" s="343"/>
      <c r="BG416" s="344"/>
      <c r="BH416" s="344"/>
      <c r="BI416" s="344"/>
      <c r="BJ416" s="367"/>
      <c r="BK416" s="367"/>
      <c r="BL416" s="367"/>
      <c r="BM416" s="367"/>
      <c r="BN416" s="367"/>
      <c r="BO416" s="367"/>
      <c r="BP416" s="367"/>
      <c r="BQ416" s="367"/>
      <c r="BR416" s="367"/>
      <c r="BS416" s="367"/>
      <c r="BT416" s="367"/>
      <c r="BU416" s="367"/>
      <c r="BV416" s="367"/>
      <c r="BW416" s="367"/>
      <c r="BX416" s="367"/>
      <c r="BY416" s="367"/>
      <c r="BZ416" s="367"/>
      <c r="CA416" s="367"/>
      <c r="CB416" s="367"/>
      <c r="CC416" s="382"/>
      <c r="CD416" s="382"/>
      <c r="CE416" s="382"/>
      <c r="CF416" s="382"/>
      <c r="CG416" s="382"/>
      <c r="CH416" s="382"/>
      <c r="CI416" s="382"/>
      <c r="CJ416" s="382"/>
      <c r="CK416" s="382"/>
      <c r="CL416" s="382"/>
      <c r="CM416" s="382"/>
      <c r="CN416" s="367"/>
      <c r="CO416" s="367"/>
      <c r="CP416" s="367"/>
      <c r="CQ416" s="367"/>
      <c r="CR416" s="367"/>
      <c r="CS416" s="367"/>
      <c r="CT416" s="367"/>
      <c r="CU416" s="367"/>
      <c r="CV416" s="367"/>
      <c r="CW416" s="367"/>
      <c r="CX416" s="367"/>
      <c r="CY416" s="367"/>
      <c r="CZ416" s="367"/>
      <c r="DA416" s="367"/>
      <c r="DB416" s="407"/>
      <c r="DC416" s="354"/>
      <c r="DD416" s="354"/>
      <c r="DE416" s="354"/>
      <c r="DF416" s="354"/>
      <c r="DG416" s="354"/>
      <c r="DH416" s="354"/>
      <c r="DI416" s="354"/>
      <c r="DJ416" s="354"/>
      <c r="DK416" s="354"/>
      <c r="DL416" s="354"/>
      <c r="DM416" s="354"/>
      <c r="DN416" s="354"/>
      <c r="DO416" s="367"/>
      <c r="DP416" s="367"/>
      <c r="DQ416" s="367"/>
      <c r="DR416" s="367"/>
      <c r="DS416" s="367"/>
      <c r="DT416" s="367"/>
      <c r="DU416" s="367"/>
      <c r="DV416" s="367"/>
      <c r="DW416" s="367"/>
      <c r="DX416" s="367"/>
      <c r="DY416" s="367"/>
      <c r="DZ416" s="367"/>
      <c r="EA416" s="367"/>
      <c r="EB416" s="367"/>
      <c r="EC416" s="367"/>
      <c r="ED416" s="367"/>
      <c r="EE416" s="367"/>
      <c r="EF416" s="367"/>
      <c r="EG416" s="367"/>
      <c r="EH416" s="367"/>
      <c r="EI416" s="367"/>
      <c r="EJ416" s="367"/>
      <c r="EK416" s="367"/>
      <c r="EL416" s="367"/>
      <c r="EM416" s="367"/>
      <c r="EN416" s="367"/>
      <c r="EO416" s="382"/>
      <c r="EP416" s="382"/>
      <c r="EQ416" s="367"/>
      <c r="ER416" s="367"/>
      <c r="ES416" s="354"/>
      <c r="ET416" s="354"/>
      <c r="EU416" s="367"/>
    </row>
    <row r="417" spans="1:151">
      <c r="A417" s="17">
        <f>IF(ISBLANK(D415),0,IF(CODE(D415)&gt;64,1,0))</f>
        <v>0</v>
      </c>
      <c r="B417" s="18">
        <f t="shared" si="1343"/>
        <v>0</v>
      </c>
      <c r="C417" s="384"/>
      <c r="D417" s="19">
        <f t="shared" si="1344"/>
        <v>0</v>
      </c>
      <c r="E417" s="347"/>
      <c r="F417" s="46">
        <f t="shared" si="1324"/>
        <v>0</v>
      </c>
      <c r="G417" s="405"/>
      <c r="H417" s="403"/>
      <c r="I417" s="403"/>
      <c r="J417" s="409"/>
      <c r="K417" s="347"/>
      <c r="L417" s="46">
        <f t="shared" si="1325"/>
        <v>0</v>
      </c>
      <c r="M417" s="406"/>
      <c r="N417" s="403"/>
      <c r="O417" s="403"/>
      <c r="P417" s="404"/>
      <c r="Q417" s="347"/>
      <c r="R417" s="46">
        <f t="shared" si="1326"/>
        <v>0</v>
      </c>
      <c r="S417" s="348"/>
      <c r="T417" s="349"/>
      <c r="U417" s="349"/>
      <c r="V417" s="350"/>
      <c r="W417" s="347"/>
      <c r="X417" s="46">
        <f t="shared" si="1327"/>
        <v>0</v>
      </c>
      <c r="Y417" s="348"/>
      <c r="Z417" s="349"/>
      <c r="AA417" s="349"/>
      <c r="AB417" s="350"/>
      <c r="AC417" s="347"/>
      <c r="AD417" s="46">
        <f t="shared" si="1328"/>
        <v>0</v>
      </c>
      <c r="AE417" s="348"/>
      <c r="AF417" s="349"/>
      <c r="AG417" s="349"/>
      <c r="AH417" s="351"/>
      <c r="AI417" s="347"/>
      <c r="AJ417" s="46">
        <f t="shared" si="1329"/>
        <v>0</v>
      </c>
      <c r="AK417" s="348"/>
      <c r="AL417" s="349"/>
      <c r="AM417" s="349"/>
      <c r="AN417" s="352"/>
      <c r="AO417" s="347"/>
      <c r="AP417" s="46">
        <f t="shared" si="1330"/>
        <v>0</v>
      </c>
      <c r="AQ417" s="348"/>
      <c r="AR417" s="349"/>
      <c r="AS417" s="349"/>
      <c r="AT417" s="351"/>
      <c r="AU417" s="347"/>
      <c r="AV417" s="46">
        <f t="shared" si="1331"/>
        <v>0</v>
      </c>
      <c r="AW417" s="348"/>
      <c r="AX417" s="349"/>
      <c r="AY417" s="349"/>
      <c r="AZ417" s="350"/>
      <c r="BA417" s="347"/>
      <c r="BB417" s="46">
        <f t="shared" si="1332"/>
        <v>0</v>
      </c>
      <c r="BC417" s="340"/>
      <c r="BD417" s="337"/>
      <c r="BE417" s="337"/>
      <c r="BF417" s="343"/>
      <c r="BG417" s="344"/>
      <c r="BH417" s="344"/>
      <c r="BI417" s="344"/>
      <c r="BJ417" s="367"/>
      <c r="BK417" s="367"/>
      <c r="BL417" s="367"/>
      <c r="BM417" s="367"/>
      <c r="BN417" s="367"/>
      <c r="BO417" s="367"/>
      <c r="BP417" s="367"/>
      <c r="BQ417" s="367"/>
      <c r="BR417" s="367"/>
      <c r="BS417" s="367"/>
      <c r="BT417" s="367"/>
      <c r="BU417" s="367"/>
      <c r="BV417" s="367"/>
      <c r="BW417" s="367"/>
      <c r="BX417" s="367"/>
      <c r="BY417" s="367"/>
      <c r="BZ417" s="367"/>
      <c r="CA417" s="367"/>
      <c r="CB417" s="367"/>
      <c r="CC417" s="382"/>
      <c r="CD417" s="382"/>
      <c r="CE417" s="382"/>
      <c r="CF417" s="382"/>
      <c r="CG417" s="382"/>
      <c r="CH417" s="382"/>
      <c r="CI417" s="382"/>
      <c r="CJ417" s="382"/>
      <c r="CK417" s="382"/>
      <c r="CL417" s="382"/>
      <c r="CM417" s="382"/>
      <c r="CN417" s="367"/>
      <c r="CO417" s="367"/>
      <c r="CP417" s="367"/>
      <c r="CQ417" s="367"/>
      <c r="CR417" s="367"/>
      <c r="CS417" s="367"/>
      <c r="CT417" s="367"/>
      <c r="CU417" s="367"/>
      <c r="CV417" s="367"/>
      <c r="CW417" s="367"/>
      <c r="CX417" s="367"/>
      <c r="CY417" s="367"/>
      <c r="CZ417" s="367"/>
      <c r="DA417" s="367"/>
      <c r="DB417" s="407"/>
      <c r="DC417" s="354"/>
      <c r="DD417" s="354"/>
      <c r="DE417" s="354"/>
      <c r="DF417" s="354"/>
      <c r="DG417" s="354"/>
      <c r="DH417" s="354"/>
      <c r="DI417" s="354"/>
      <c r="DJ417" s="354"/>
      <c r="DK417" s="354"/>
      <c r="DL417" s="354"/>
      <c r="DM417" s="354"/>
      <c r="DN417" s="354"/>
      <c r="DO417" s="367"/>
      <c r="DP417" s="367"/>
      <c r="DQ417" s="367"/>
      <c r="DR417" s="367"/>
      <c r="DS417" s="367"/>
      <c r="DT417" s="367"/>
      <c r="DU417" s="367"/>
      <c r="DV417" s="367"/>
      <c r="DW417" s="367"/>
      <c r="DX417" s="367"/>
      <c r="DY417" s="367"/>
      <c r="DZ417" s="367"/>
      <c r="EA417" s="367"/>
      <c r="EB417" s="367"/>
      <c r="EC417" s="367"/>
      <c r="ED417" s="367"/>
      <c r="EE417" s="367"/>
      <c r="EF417" s="367"/>
      <c r="EG417" s="367"/>
      <c r="EH417" s="367"/>
      <c r="EI417" s="367"/>
      <c r="EJ417" s="367"/>
      <c r="EK417" s="367"/>
      <c r="EL417" s="367"/>
      <c r="EM417" s="367"/>
      <c r="EN417" s="367"/>
      <c r="EO417" s="382"/>
      <c r="EP417" s="382"/>
      <c r="EQ417" s="367"/>
      <c r="ER417" s="367"/>
      <c r="ES417" s="354"/>
      <c r="ET417" s="354"/>
      <c r="EU417" s="367"/>
    </row>
    <row r="418" spans="1:151">
      <c r="A418" s="353"/>
      <c r="B418" s="398"/>
      <c r="C418" s="75" t="str">
        <f t="shared" ref="C418" si="1395">IF(D418="","", IF(D419&lt;&gt;"",D419,$N$393))</f>
        <v/>
      </c>
      <c r="D418" s="355"/>
      <c r="E418" s="111" t="str">
        <f>F418</f>
        <v/>
      </c>
      <c r="F418" s="51" t="str">
        <f t="shared" ref="F418" si="1396">IF(G418 = "", "",IF(F419&lt;&gt; "",F419, $N$393))</f>
        <v/>
      </c>
      <c r="G418" s="340"/>
      <c r="H418" s="337"/>
      <c r="I418" s="337"/>
      <c r="J418" s="338"/>
      <c r="K418" s="111" t="str">
        <f>L418</f>
        <v/>
      </c>
      <c r="L418" s="51" t="str">
        <f t="shared" ref="L418" si="1397">IF(M418 = "", "",IF(L419&lt;&gt; "",L419, $N$393))</f>
        <v/>
      </c>
      <c r="M418" s="340"/>
      <c r="N418" s="337"/>
      <c r="O418" s="337"/>
      <c r="P418" s="338"/>
      <c r="Q418" s="111" t="str">
        <f>R418</f>
        <v/>
      </c>
      <c r="R418" s="51" t="str">
        <f t="shared" ref="R418" si="1398">IF(S418 = "", "",IF(R419&lt;&gt; "",R419, $N$393))</f>
        <v/>
      </c>
      <c r="S418" s="340"/>
      <c r="T418" s="337"/>
      <c r="U418" s="337"/>
      <c r="V418" s="338"/>
      <c r="W418" s="111" t="str">
        <f>X418</f>
        <v/>
      </c>
      <c r="X418" s="51" t="str">
        <f t="shared" ref="X418" si="1399">IF(Y418 = "", "",IF(X419&lt;&gt; "",X419, $N$393))</f>
        <v/>
      </c>
      <c r="Y418" s="340"/>
      <c r="Z418" s="337"/>
      <c r="AA418" s="337"/>
      <c r="AB418" s="338"/>
      <c r="AC418" s="111" t="str">
        <f>AD418</f>
        <v/>
      </c>
      <c r="AD418" s="51" t="str">
        <f t="shared" ref="AD418" si="1400">IF(AE418 = "", "",IF(AD419&lt;&gt; "",AD419, $N$393))</f>
        <v/>
      </c>
      <c r="AE418" s="340"/>
      <c r="AF418" s="337"/>
      <c r="AG418" s="337"/>
      <c r="AH418" s="341"/>
      <c r="AI418" s="111" t="str">
        <f>AJ418</f>
        <v/>
      </c>
      <c r="AJ418" s="51" t="str">
        <f t="shared" ref="AJ418" si="1401">IF(AK418 = "", "",IF(AJ419&lt;&gt; "",AJ419, $N$393))</f>
        <v/>
      </c>
      <c r="AK418" s="340"/>
      <c r="AL418" s="337"/>
      <c r="AM418" s="337"/>
      <c r="AN418" s="342"/>
      <c r="AO418" s="111" t="str">
        <f>AP418</f>
        <v/>
      </c>
      <c r="AP418" s="51" t="str">
        <f t="shared" ref="AP418" si="1402">IF(AQ418 = "", "",IF(AP419&lt;&gt; "",AP419, $N$393))</f>
        <v/>
      </c>
      <c r="AQ418" s="340"/>
      <c r="AR418" s="337"/>
      <c r="AS418" s="337"/>
      <c r="AT418" s="341"/>
      <c r="AU418" s="111" t="str">
        <f>AV418</f>
        <v/>
      </c>
      <c r="AV418" s="51" t="str">
        <f t="shared" ref="AV418" si="1403">IF(AW418 = "", "",IF(AV419&lt;&gt; "",AV419, $N$393))</f>
        <v/>
      </c>
      <c r="AW418" s="340"/>
      <c r="AX418" s="337"/>
      <c r="AY418" s="337"/>
      <c r="AZ418" s="338"/>
      <c r="BA418" s="111" t="str">
        <f>BB418</f>
        <v/>
      </c>
      <c r="BB418" s="51" t="str">
        <f t="shared" ref="BB418" si="1404">IF(BC418 = "", "",IF(BB419&lt;&gt; "",BB419, $N$393))</f>
        <v/>
      </c>
      <c r="BC418" s="357"/>
      <c r="BD418" s="358"/>
      <c r="BE418" s="358"/>
      <c r="BF418" s="359"/>
      <c r="BG418" s="344"/>
      <c r="BH418" s="344"/>
      <c r="BI418" s="344"/>
      <c r="BJ418" s="367"/>
      <c r="BK418" s="367"/>
      <c r="BL418" s="367"/>
      <c r="BM418" s="367"/>
      <c r="BN418" s="367"/>
      <c r="BO418" s="367"/>
      <c r="BP418" s="367"/>
      <c r="BQ418" s="367"/>
      <c r="BR418" s="367"/>
      <c r="BS418" s="367"/>
      <c r="BT418" s="367"/>
      <c r="BU418" s="367"/>
      <c r="BV418" s="367"/>
      <c r="BW418" s="367"/>
      <c r="BX418" s="367"/>
      <c r="BY418" s="367"/>
      <c r="BZ418" s="367"/>
      <c r="CA418" s="367"/>
      <c r="CB418" s="367"/>
      <c r="CC418" s="382"/>
      <c r="CD418" s="382"/>
      <c r="CE418" s="382"/>
      <c r="CF418" s="382"/>
      <c r="CG418" s="382"/>
      <c r="CH418" s="382"/>
      <c r="CI418" s="382"/>
      <c r="CJ418" s="382"/>
      <c r="CK418" s="382"/>
      <c r="CL418" s="382"/>
      <c r="CM418" s="382"/>
      <c r="CN418" s="367"/>
      <c r="CO418" s="367"/>
      <c r="CP418" s="367"/>
      <c r="CQ418" s="367"/>
      <c r="CR418" s="367"/>
      <c r="CS418" s="367"/>
      <c r="CT418" s="367"/>
      <c r="CU418" s="367"/>
      <c r="CV418" s="367"/>
      <c r="CW418" s="367"/>
      <c r="CX418" s="367"/>
      <c r="CY418" s="367"/>
      <c r="CZ418" s="367"/>
      <c r="DA418" s="367"/>
      <c r="DB418" s="407"/>
      <c r="DC418" s="354"/>
      <c r="DD418" s="354"/>
      <c r="DE418" s="354"/>
      <c r="DF418" s="354"/>
      <c r="DG418" s="354"/>
      <c r="DH418" s="354"/>
      <c r="DI418" s="354"/>
      <c r="DJ418" s="354"/>
      <c r="DK418" s="354"/>
      <c r="DL418" s="354"/>
      <c r="DM418" s="354"/>
      <c r="DN418" s="354"/>
      <c r="DO418" s="367"/>
      <c r="DP418" s="367"/>
      <c r="DQ418" s="367"/>
      <c r="DR418" s="367"/>
      <c r="DS418" s="367"/>
      <c r="DT418" s="367"/>
      <c r="DU418" s="367"/>
      <c r="DV418" s="367"/>
      <c r="DW418" s="367"/>
      <c r="DX418" s="367"/>
      <c r="DY418" s="367"/>
      <c r="DZ418" s="367"/>
      <c r="EA418" s="367"/>
      <c r="EB418" s="367"/>
      <c r="EC418" s="367"/>
      <c r="ED418" s="367"/>
      <c r="EE418" s="367"/>
      <c r="EF418" s="367"/>
      <c r="EG418" s="367"/>
      <c r="EH418" s="367"/>
      <c r="EI418" s="367"/>
      <c r="EJ418" s="367"/>
      <c r="EK418" s="367"/>
      <c r="EL418" s="367"/>
      <c r="EM418" s="367"/>
      <c r="EN418" s="367"/>
      <c r="EO418" s="382"/>
      <c r="EP418" s="382"/>
      <c r="EQ418" s="367"/>
      <c r="ER418" s="367"/>
      <c r="ES418" s="354"/>
      <c r="ET418" s="354"/>
      <c r="EU418" s="367"/>
    </row>
    <row r="419" spans="1:151">
      <c r="A419" s="17">
        <f>IF(ISBLANK(D417),0,IF(CODE(D417)&gt;64,1,0))</f>
        <v>0</v>
      </c>
      <c r="B419" s="398"/>
      <c r="C419" s="360"/>
      <c r="D419" s="333"/>
      <c r="E419" s="361"/>
      <c r="F419" s="339"/>
      <c r="G419" s="340"/>
      <c r="H419" s="337"/>
      <c r="I419" s="337"/>
      <c r="J419" s="338"/>
      <c r="K419" s="361"/>
      <c r="L419" s="339"/>
      <c r="M419" s="340"/>
      <c r="N419" s="337"/>
      <c r="O419" s="337"/>
      <c r="P419" s="338"/>
      <c r="Q419" s="361"/>
      <c r="R419" s="339"/>
      <c r="S419" s="340"/>
      <c r="T419" s="337"/>
      <c r="U419" s="337"/>
      <c r="V419" s="338"/>
      <c r="W419" s="361"/>
      <c r="X419" s="339"/>
      <c r="Y419" s="340"/>
      <c r="Z419" s="337"/>
      <c r="AA419" s="337"/>
      <c r="AB419" s="338"/>
      <c r="AC419" s="361"/>
      <c r="AD419" s="339"/>
      <c r="AE419" s="340"/>
      <c r="AF419" s="337"/>
      <c r="AG419" s="337"/>
      <c r="AH419" s="341"/>
      <c r="AI419" s="361"/>
      <c r="AJ419" s="339"/>
      <c r="AK419" s="340"/>
      <c r="AL419" s="337"/>
      <c r="AM419" s="337"/>
      <c r="AN419" s="342"/>
      <c r="AO419" s="361"/>
      <c r="AP419" s="339"/>
      <c r="AQ419" s="340"/>
      <c r="AR419" s="337"/>
      <c r="AS419" s="337"/>
      <c r="AT419" s="341"/>
      <c r="AU419" s="361"/>
      <c r="AV419" s="339"/>
      <c r="AW419" s="340"/>
      <c r="AX419" s="337"/>
      <c r="AY419" s="337"/>
      <c r="AZ419" s="338"/>
      <c r="BA419" s="361"/>
      <c r="BB419" s="339"/>
      <c r="BC419" s="340"/>
      <c r="BD419" s="337"/>
      <c r="BE419" s="337"/>
      <c r="BF419" s="343"/>
      <c r="BG419" s="344"/>
      <c r="BH419" s="344"/>
      <c r="BI419" s="344"/>
      <c r="BJ419" s="367"/>
      <c r="BK419" s="367"/>
      <c r="BL419" s="367"/>
      <c r="BM419" s="367"/>
      <c r="BN419" s="367"/>
      <c r="BO419" s="367"/>
      <c r="BP419" s="367"/>
      <c r="BQ419" s="367"/>
      <c r="BR419" s="367"/>
      <c r="BS419" s="367"/>
      <c r="BT419" s="367"/>
      <c r="BU419" s="367"/>
      <c r="BV419" s="367"/>
      <c r="BW419" s="367"/>
      <c r="BX419" s="367"/>
      <c r="BY419" s="367"/>
      <c r="BZ419" s="367"/>
      <c r="CA419" s="367"/>
      <c r="CB419" s="367"/>
      <c r="CC419" s="382"/>
      <c r="CD419" s="382"/>
      <c r="CE419" s="382"/>
      <c r="CF419" s="382"/>
      <c r="CG419" s="382"/>
      <c r="CH419" s="382"/>
      <c r="CI419" s="382"/>
      <c r="CJ419" s="382"/>
      <c r="CK419" s="382"/>
      <c r="CL419" s="382"/>
      <c r="CM419" s="382"/>
      <c r="CN419" s="367"/>
      <c r="CO419" s="367"/>
      <c r="CP419" s="367"/>
      <c r="CQ419" s="367"/>
      <c r="CR419" s="367"/>
      <c r="CS419" s="367"/>
      <c r="CT419" s="367"/>
      <c r="CU419" s="367"/>
      <c r="CV419" s="367"/>
      <c r="CW419" s="367"/>
      <c r="CX419" s="367"/>
      <c r="CY419" s="367"/>
      <c r="CZ419" s="367"/>
      <c r="DA419" s="367"/>
      <c r="DB419" s="407"/>
      <c r="DC419" s="354"/>
      <c r="DD419" s="354"/>
      <c r="DE419" s="354"/>
      <c r="DF419" s="354"/>
      <c r="DG419" s="354"/>
      <c r="DH419" s="354"/>
      <c r="DI419" s="354"/>
      <c r="DJ419" s="354"/>
      <c r="DK419" s="354"/>
      <c r="DL419" s="354"/>
      <c r="DM419" s="354"/>
      <c r="DN419" s="354"/>
      <c r="DO419" s="367"/>
      <c r="DP419" s="367"/>
      <c r="DQ419" s="367"/>
      <c r="DR419" s="367"/>
      <c r="DS419" s="367"/>
      <c r="DT419" s="367"/>
      <c r="DU419" s="367"/>
      <c r="DV419" s="367"/>
      <c r="DW419" s="367"/>
      <c r="DX419" s="367"/>
      <c r="DY419" s="367"/>
      <c r="DZ419" s="367"/>
      <c r="EA419" s="367"/>
      <c r="EB419" s="367"/>
      <c r="EC419" s="367"/>
      <c r="ED419" s="367"/>
      <c r="EE419" s="367"/>
      <c r="EF419" s="367"/>
      <c r="EG419" s="367"/>
      <c r="EH419" s="367"/>
      <c r="EI419" s="367"/>
      <c r="EJ419" s="367"/>
      <c r="EK419" s="367"/>
      <c r="EL419" s="367"/>
      <c r="EM419" s="367"/>
      <c r="EN419" s="367"/>
      <c r="EO419" s="382"/>
      <c r="EP419" s="382"/>
      <c r="EQ419" s="367"/>
      <c r="ER419" s="367"/>
      <c r="ES419" s="354"/>
      <c r="ET419" s="354"/>
      <c r="EU419" s="367"/>
    </row>
    <row r="420" spans="1:151">
      <c r="A420" s="17">
        <f>IF(ISBLANK(D418),0,IF(CODE(D418)&gt;64,1,0))</f>
        <v>0</v>
      </c>
      <c r="B420" s="18">
        <f t="shared" si="1343"/>
        <v>0</v>
      </c>
      <c r="C420" s="384"/>
      <c r="D420" s="19">
        <f t="shared" si="1344"/>
        <v>0</v>
      </c>
      <c r="E420" s="347"/>
      <c r="F420" s="46">
        <f t="shared" si="1324"/>
        <v>0</v>
      </c>
      <c r="G420" s="348"/>
      <c r="H420" s="349"/>
      <c r="I420" s="349"/>
      <c r="J420" s="350"/>
      <c r="K420" s="347"/>
      <c r="L420" s="46">
        <f t="shared" si="1325"/>
        <v>0</v>
      </c>
      <c r="M420" s="348"/>
      <c r="N420" s="349"/>
      <c r="O420" s="349"/>
      <c r="P420" s="350"/>
      <c r="Q420" s="347"/>
      <c r="R420" s="46">
        <f t="shared" si="1326"/>
        <v>0</v>
      </c>
      <c r="S420" s="348"/>
      <c r="T420" s="349"/>
      <c r="U420" s="349"/>
      <c r="V420" s="350"/>
      <c r="W420" s="347"/>
      <c r="X420" s="46">
        <f t="shared" si="1327"/>
        <v>0</v>
      </c>
      <c r="Y420" s="348"/>
      <c r="Z420" s="349"/>
      <c r="AA420" s="349"/>
      <c r="AB420" s="350"/>
      <c r="AC420" s="347"/>
      <c r="AD420" s="46">
        <f t="shared" si="1328"/>
        <v>0</v>
      </c>
      <c r="AE420" s="348"/>
      <c r="AF420" s="349"/>
      <c r="AG420" s="349"/>
      <c r="AH420" s="351"/>
      <c r="AI420" s="347"/>
      <c r="AJ420" s="46">
        <f t="shared" si="1329"/>
        <v>0</v>
      </c>
      <c r="AK420" s="348"/>
      <c r="AL420" s="349"/>
      <c r="AM420" s="349"/>
      <c r="AN420" s="352"/>
      <c r="AO420" s="347"/>
      <c r="AP420" s="46">
        <f t="shared" si="1330"/>
        <v>0</v>
      </c>
      <c r="AQ420" s="348"/>
      <c r="AR420" s="349"/>
      <c r="AS420" s="349"/>
      <c r="AT420" s="351"/>
      <c r="AU420" s="347"/>
      <c r="AV420" s="46">
        <f t="shared" si="1331"/>
        <v>0</v>
      </c>
      <c r="AW420" s="348"/>
      <c r="AX420" s="349"/>
      <c r="AY420" s="349"/>
      <c r="AZ420" s="350"/>
      <c r="BA420" s="347"/>
      <c r="BB420" s="46">
        <f t="shared" si="1332"/>
        <v>0</v>
      </c>
      <c r="BC420" s="340"/>
      <c r="BD420" s="337"/>
      <c r="BE420" s="337"/>
      <c r="BF420" s="343"/>
      <c r="BG420" s="344"/>
      <c r="BH420" s="344"/>
      <c r="BI420" s="344"/>
      <c r="BJ420" s="367"/>
      <c r="BK420" s="367"/>
      <c r="BL420" s="367"/>
      <c r="BM420" s="367"/>
      <c r="BN420" s="367"/>
      <c r="BO420" s="367"/>
      <c r="BP420" s="367"/>
      <c r="BQ420" s="367"/>
      <c r="BR420" s="367"/>
      <c r="BS420" s="367"/>
      <c r="BT420" s="367"/>
      <c r="BU420" s="367"/>
      <c r="BV420" s="367"/>
      <c r="BW420" s="367"/>
      <c r="BX420" s="367"/>
      <c r="BY420" s="367"/>
      <c r="BZ420" s="367"/>
      <c r="CA420" s="367"/>
      <c r="CB420" s="367"/>
      <c r="CC420" s="382"/>
      <c r="CD420" s="382"/>
      <c r="CE420" s="382"/>
      <c r="CF420" s="382"/>
      <c r="CG420" s="382"/>
      <c r="CH420" s="382"/>
      <c r="CI420" s="382"/>
      <c r="CJ420" s="382"/>
      <c r="CK420" s="382"/>
      <c r="CL420" s="382"/>
      <c r="CM420" s="382"/>
      <c r="CN420" s="367"/>
      <c r="CO420" s="367"/>
      <c r="CP420" s="367"/>
      <c r="CQ420" s="367"/>
      <c r="CR420" s="367"/>
      <c r="CS420" s="367"/>
      <c r="CT420" s="367"/>
      <c r="CU420" s="367"/>
      <c r="CV420" s="367"/>
      <c r="CW420" s="367"/>
      <c r="CX420" s="367"/>
      <c r="CY420" s="367"/>
      <c r="CZ420" s="367"/>
      <c r="DA420" s="367"/>
      <c r="DB420" s="407"/>
      <c r="DC420" s="354"/>
      <c r="DD420" s="354"/>
      <c r="DE420" s="354"/>
      <c r="DF420" s="354"/>
      <c r="DG420" s="354"/>
      <c r="DH420" s="354"/>
      <c r="DI420" s="354"/>
      <c r="DJ420" s="354"/>
      <c r="DK420" s="354"/>
      <c r="DL420" s="354"/>
      <c r="DM420" s="354"/>
      <c r="DN420" s="354"/>
      <c r="DO420" s="367"/>
      <c r="DP420" s="367"/>
      <c r="DQ420" s="367"/>
      <c r="DR420" s="367"/>
      <c r="DS420" s="367"/>
      <c r="DT420" s="367"/>
      <c r="DU420" s="367"/>
      <c r="DV420" s="367"/>
      <c r="DW420" s="367"/>
      <c r="DX420" s="367"/>
      <c r="DY420" s="367"/>
      <c r="DZ420" s="367"/>
      <c r="EA420" s="367"/>
      <c r="EB420" s="367"/>
      <c r="EC420" s="367"/>
      <c r="ED420" s="367"/>
      <c r="EE420" s="367"/>
      <c r="EF420" s="367"/>
      <c r="EG420" s="367"/>
      <c r="EH420" s="367"/>
      <c r="EI420" s="367"/>
      <c r="EJ420" s="367"/>
      <c r="EK420" s="367"/>
      <c r="EL420" s="367"/>
      <c r="EM420" s="367"/>
      <c r="EN420" s="367"/>
      <c r="EO420" s="382"/>
      <c r="EP420" s="382"/>
      <c r="EQ420" s="367"/>
      <c r="ER420" s="367"/>
      <c r="ES420" s="354"/>
      <c r="ET420" s="354"/>
      <c r="EU420" s="367"/>
    </row>
    <row r="421" spans="1:151">
      <c r="A421" s="353"/>
      <c r="B421" s="398"/>
      <c r="C421" s="75" t="str">
        <f t="shared" ref="C421" si="1405">IF(D421="","", IF(D422&lt;&gt;"",D422,$N$393))</f>
        <v/>
      </c>
      <c r="D421" s="355"/>
      <c r="E421" s="111" t="str">
        <f>F421</f>
        <v/>
      </c>
      <c r="F421" s="51" t="str">
        <f t="shared" ref="F421" si="1406">IF(G421 = "", "",IF(F422&lt;&gt; "",F422, $N$393))</f>
        <v/>
      </c>
      <c r="G421" s="340"/>
      <c r="H421" s="337"/>
      <c r="I421" s="337"/>
      <c r="J421" s="338"/>
      <c r="K421" s="111" t="str">
        <f>L421</f>
        <v/>
      </c>
      <c r="L421" s="51" t="str">
        <f t="shared" ref="L421" si="1407">IF(M421 = "", "",IF(L422&lt;&gt; "",L422, $N$393))</f>
        <v/>
      </c>
      <c r="M421" s="340"/>
      <c r="N421" s="337"/>
      <c r="O421" s="337"/>
      <c r="P421" s="338"/>
      <c r="Q421" s="111" t="str">
        <f>R421</f>
        <v/>
      </c>
      <c r="R421" s="51" t="str">
        <f t="shared" ref="R421" si="1408">IF(S421 = "", "",IF(R422&lt;&gt; "",R422, $N$393))</f>
        <v/>
      </c>
      <c r="S421" s="340"/>
      <c r="T421" s="337"/>
      <c r="U421" s="337"/>
      <c r="V421" s="338"/>
      <c r="W421" s="111" t="str">
        <f>X421</f>
        <v/>
      </c>
      <c r="X421" s="51" t="str">
        <f t="shared" ref="X421" si="1409">IF(Y421 = "", "",IF(X422&lt;&gt; "",X422, $N$393))</f>
        <v/>
      </c>
      <c r="Y421" s="340"/>
      <c r="Z421" s="337"/>
      <c r="AA421" s="337"/>
      <c r="AB421" s="338"/>
      <c r="AC421" s="111" t="str">
        <f>AD421</f>
        <v/>
      </c>
      <c r="AD421" s="51" t="str">
        <f t="shared" ref="AD421" si="1410">IF(AE421 = "", "",IF(AD422&lt;&gt; "",AD422, $N$393))</f>
        <v/>
      </c>
      <c r="AE421" s="340"/>
      <c r="AF421" s="337"/>
      <c r="AG421" s="337"/>
      <c r="AH421" s="341"/>
      <c r="AI421" s="111" t="str">
        <f>AJ421</f>
        <v/>
      </c>
      <c r="AJ421" s="51" t="str">
        <f t="shared" ref="AJ421" si="1411">IF(AK421 = "", "",IF(AJ422&lt;&gt; "",AJ422, $N$393))</f>
        <v/>
      </c>
      <c r="AK421" s="340"/>
      <c r="AL421" s="337"/>
      <c r="AM421" s="337"/>
      <c r="AN421" s="342"/>
      <c r="AO421" s="111" t="str">
        <f>AP421</f>
        <v/>
      </c>
      <c r="AP421" s="51" t="str">
        <f t="shared" ref="AP421" si="1412">IF(AQ421 = "", "",IF(AP422&lt;&gt; "",AP422, $N$393))</f>
        <v/>
      </c>
      <c r="AQ421" s="340"/>
      <c r="AR421" s="337"/>
      <c r="AS421" s="337"/>
      <c r="AT421" s="341"/>
      <c r="AU421" s="111" t="str">
        <f>AV421</f>
        <v/>
      </c>
      <c r="AV421" s="51" t="str">
        <f t="shared" ref="AV421" si="1413">IF(AW421 = "", "",IF(AV422&lt;&gt; "",AV422, $N$393))</f>
        <v/>
      </c>
      <c r="AW421" s="340"/>
      <c r="AX421" s="337"/>
      <c r="AY421" s="337"/>
      <c r="AZ421" s="338"/>
      <c r="BA421" s="111" t="str">
        <f>BB421</f>
        <v/>
      </c>
      <c r="BB421" s="51" t="str">
        <f t="shared" ref="BB421" si="1414">IF(BC421 = "", "",IF(BB422&lt;&gt; "",BB422, $N$393))</f>
        <v/>
      </c>
      <c r="BC421" s="357"/>
      <c r="BD421" s="358"/>
      <c r="BE421" s="358"/>
      <c r="BF421" s="359"/>
      <c r="BG421" s="344"/>
      <c r="BH421" s="344"/>
      <c r="BI421" s="344"/>
      <c r="BJ421" s="367"/>
      <c r="BK421" s="367"/>
      <c r="BL421" s="367"/>
      <c r="BM421" s="367"/>
      <c r="BN421" s="367"/>
      <c r="BO421" s="367"/>
      <c r="BP421" s="367"/>
      <c r="BQ421" s="367"/>
      <c r="BR421" s="367"/>
      <c r="BS421" s="367"/>
      <c r="BT421" s="367"/>
      <c r="BU421" s="367"/>
      <c r="BV421" s="367"/>
      <c r="BW421" s="367"/>
      <c r="BX421" s="367"/>
      <c r="BY421" s="367"/>
      <c r="BZ421" s="367"/>
      <c r="CA421" s="367"/>
      <c r="CB421" s="367"/>
      <c r="CC421" s="382"/>
      <c r="CD421" s="382"/>
      <c r="CE421" s="382"/>
      <c r="CF421" s="382"/>
      <c r="CG421" s="382"/>
      <c r="CH421" s="382"/>
      <c r="CI421" s="382"/>
      <c r="CJ421" s="382"/>
      <c r="CK421" s="382"/>
      <c r="CL421" s="382"/>
      <c r="CM421" s="382"/>
      <c r="CN421" s="367"/>
      <c r="CO421" s="367"/>
      <c r="CP421" s="367"/>
      <c r="CQ421" s="367"/>
      <c r="CR421" s="367"/>
      <c r="CS421" s="367"/>
      <c r="CT421" s="367"/>
      <c r="CU421" s="367"/>
      <c r="CV421" s="367"/>
      <c r="CW421" s="367"/>
      <c r="CX421" s="367"/>
      <c r="CY421" s="367"/>
      <c r="CZ421" s="367"/>
      <c r="DA421" s="367"/>
      <c r="DB421" s="407"/>
      <c r="DC421" s="354"/>
      <c r="DD421" s="354"/>
      <c r="DE421" s="354"/>
      <c r="DF421" s="354"/>
      <c r="DG421" s="354"/>
      <c r="DH421" s="354"/>
      <c r="DI421" s="354"/>
      <c r="DJ421" s="354"/>
      <c r="DK421" s="354"/>
      <c r="DL421" s="354"/>
      <c r="DM421" s="354"/>
      <c r="DN421" s="354"/>
      <c r="DO421" s="367"/>
      <c r="DP421" s="367"/>
      <c r="DQ421" s="367"/>
      <c r="DR421" s="367"/>
      <c r="DS421" s="367"/>
      <c r="DT421" s="367"/>
      <c r="DU421" s="367"/>
      <c r="DV421" s="367"/>
      <c r="DW421" s="367"/>
      <c r="DX421" s="367"/>
      <c r="DY421" s="367"/>
      <c r="DZ421" s="367"/>
      <c r="EA421" s="367"/>
      <c r="EB421" s="367"/>
      <c r="EC421" s="367"/>
      <c r="ED421" s="367"/>
      <c r="EE421" s="367"/>
      <c r="EF421" s="367"/>
      <c r="EG421" s="367"/>
      <c r="EH421" s="367"/>
      <c r="EI421" s="367"/>
      <c r="EJ421" s="367"/>
      <c r="EK421" s="367"/>
      <c r="EL421" s="367"/>
      <c r="EM421" s="367"/>
      <c r="EN421" s="367"/>
      <c r="EO421" s="382"/>
      <c r="EP421" s="382"/>
      <c r="EQ421" s="367"/>
      <c r="ER421" s="367"/>
      <c r="ES421" s="354"/>
      <c r="ET421" s="354"/>
      <c r="EU421" s="367"/>
    </row>
    <row r="422" spans="1:151">
      <c r="A422" s="17">
        <f>IF(ISBLANK(D420),0,IF(CODE(D420)&gt;64,1,0))</f>
        <v>0</v>
      </c>
      <c r="B422" s="398"/>
      <c r="C422" s="360"/>
      <c r="D422" s="333"/>
      <c r="E422" s="361"/>
      <c r="F422" s="339"/>
      <c r="G422" s="340"/>
      <c r="H422" s="337"/>
      <c r="I422" s="337"/>
      <c r="J422" s="338"/>
      <c r="K422" s="361"/>
      <c r="L422" s="339"/>
      <c r="M422" s="340"/>
      <c r="N422" s="337"/>
      <c r="O422" s="337"/>
      <c r="P422" s="338"/>
      <c r="Q422" s="361"/>
      <c r="R422" s="339"/>
      <c r="S422" s="340"/>
      <c r="T422" s="337"/>
      <c r="U422" s="337"/>
      <c r="V422" s="338"/>
      <c r="W422" s="361"/>
      <c r="X422" s="339"/>
      <c r="Y422" s="340"/>
      <c r="Z422" s="337"/>
      <c r="AA422" s="337"/>
      <c r="AB422" s="338"/>
      <c r="AC422" s="361"/>
      <c r="AD422" s="339"/>
      <c r="AE422" s="340"/>
      <c r="AF422" s="337"/>
      <c r="AG422" s="337"/>
      <c r="AH422" s="341"/>
      <c r="AI422" s="361"/>
      <c r="AJ422" s="339"/>
      <c r="AK422" s="340"/>
      <c r="AL422" s="337"/>
      <c r="AM422" s="337"/>
      <c r="AN422" s="342"/>
      <c r="AO422" s="361"/>
      <c r="AP422" s="339"/>
      <c r="AQ422" s="340"/>
      <c r="AR422" s="337"/>
      <c r="AS422" s="337"/>
      <c r="AT422" s="341"/>
      <c r="AU422" s="361"/>
      <c r="AV422" s="339"/>
      <c r="AW422" s="340"/>
      <c r="AX422" s="337"/>
      <c r="AY422" s="337"/>
      <c r="AZ422" s="338"/>
      <c r="BA422" s="361"/>
      <c r="BB422" s="339"/>
      <c r="BC422" s="340"/>
      <c r="BD422" s="337"/>
      <c r="BE422" s="337"/>
      <c r="BF422" s="343"/>
      <c r="BG422" s="344"/>
      <c r="BH422" s="344"/>
      <c r="BI422" s="344"/>
      <c r="BJ422" s="367"/>
      <c r="BK422" s="367"/>
      <c r="BL422" s="367"/>
      <c r="BM422" s="367"/>
      <c r="BN422" s="367"/>
      <c r="BO422" s="367"/>
      <c r="BP422" s="367"/>
      <c r="BQ422" s="367"/>
      <c r="BR422" s="367"/>
      <c r="BS422" s="367"/>
      <c r="BT422" s="367"/>
      <c r="BU422" s="367"/>
      <c r="BV422" s="367"/>
      <c r="BW422" s="367"/>
      <c r="BX422" s="367"/>
      <c r="BY422" s="367"/>
      <c r="BZ422" s="367"/>
      <c r="CA422" s="367"/>
      <c r="CB422" s="367"/>
      <c r="CC422" s="382"/>
      <c r="CD422" s="382"/>
      <c r="CE422" s="382"/>
      <c r="CF422" s="382"/>
      <c r="CG422" s="382"/>
      <c r="CH422" s="382"/>
      <c r="CI422" s="382"/>
      <c r="CJ422" s="382"/>
      <c r="CK422" s="382"/>
      <c r="CL422" s="382"/>
      <c r="CM422" s="382"/>
      <c r="CN422" s="367"/>
      <c r="CO422" s="367"/>
      <c r="CP422" s="367"/>
      <c r="CQ422" s="367"/>
      <c r="CR422" s="367"/>
      <c r="CS422" s="367"/>
      <c r="CT422" s="367"/>
      <c r="CU422" s="367"/>
      <c r="CV422" s="367"/>
      <c r="CW422" s="367"/>
      <c r="CX422" s="367"/>
      <c r="CY422" s="367"/>
      <c r="CZ422" s="367"/>
      <c r="DA422" s="367"/>
      <c r="DB422" s="407"/>
      <c r="DC422" s="354"/>
      <c r="DD422" s="354"/>
      <c r="DE422" s="354"/>
      <c r="DF422" s="354"/>
      <c r="DG422" s="354"/>
      <c r="DH422" s="354"/>
      <c r="DI422" s="354"/>
      <c r="DJ422" s="354"/>
      <c r="DK422" s="354"/>
      <c r="DL422" s="354"/>
      <c r="DM422" s="354"/>
      <c r="DN422" s="354"/>
      <c r="DO422" s="367"/>
      <c r="DP422" s="367"/>
      <c r="DQ422" s="367"/>
      <c r="DR422" s="367"/>
      <c r="DS422" s="367"/>
      <c r="DT422" s="367"/>
      <c r="DU422" s="367"/>
      <c r="DV422" s="367"/>
      <c r="DW422" s="367"/>
      <c r="DX422" s="367"/>
      <c r="DY422" s="367"/>
      <c r="DZ422" s="367"/>
      <c r="EA422" s="367"/>
      <c r="EB422" s="367"/>
      <c r="EC422" s="367"/>
      <c r="ED422" s="367"/>
      <c r="EE422" s="367"/>
      <c r="EF422" s="367"/>
      <c r="EG422" s="367"/>
      <c r="EH422" s="367"/>
      <c r="EI422" s="367"/>
      <c r="EJ422" s="367"/>
      <c r="EK422" s="367"/>
      <c r="EL422" s="367"/>
      <c r="EM422" s="367"/>
      <c r="EN422" s="367"/>
      <c r="EO422" s="382"/>
      <c r="EP422" s="382"/>
      <c r="EQ422" s="367"/>
      <c r="ER422" s="367"/>
      <c r="ES422" s="354"/>
      <c r="ET422" s="354"/>
      <c r="EU422" s="367"/>
    </row>
    <row r="423" spans="1:151">
      <c r="A423" s="17">
        <f>IF(ISBLANK(D421),0,IF(CODE(D421)&gt;64,1,0))</f>
        <v>0</v>
      </c>
      <c r="B423" s="18">
        <f t="shared" si="1343"/>
        <v>0</v>
      </c>
      <c r="C423" s="384"/>
      <c r="D423" s="19">
        <f t="shared" si="1344"/>
        <v>0</v>
      </c>
      <c r="E423" s="347"/>
      <c r="F423" s="46">
        <f t="shared" si="1324"/>
        <v>0</v>
      </c>
      <c r="G423" s="348"/>
      <c r="H423" s="349"/>
      <c r="I423" s="349"/>
      <c r="J423" s="350"/>
      <c r="K423" s="347"/>
      <c r="L423" s="46">
        <f t="shared" si="1325"/>
        <v>0</v>
      </c>
      <c r="M423" s="348"/>
      <c r="N423" s="349"/>
      <c r="O423" s="349"/>
      <c r="P423" s="350"/>
      <c r="Q423" s="347"/>
      <c r="R423" s="46">
        <f t="shared" si="1326"/>
        <v>0</v>
      </c>
      <c r="S423" s="348"/>
      <c r="T423" s="349"/>
      <c r="U423" s="349"/>
      <c r="V423" s="350"/>
      <c r="W423" s="347"/>
      <c r="X423" s="46">
        <f t="shared" si="1327"/>
        <v>0</v>
      </c>
      <c r="Y423" s="348"/>
      <c r="Z423" s="349"/>
      <c r="AA423" s="349"/>
      <c r="AB423" s="350"/>
      <c r="AC423" s="347"/>
      <c r="AD423" s="46">
        <f t="shared" si="1328"/>
        <v>0</v>
      </c>
      <c r="AE423" s="349"/>
      <c r="AF423" s="349"/>
      <c r="AG423" s="349"/>
      <c r="AH423" s="351"/>
      <c r="AI423" s="347"/>
      <c r="AJ423" s="46">
        <f t="shared" si="1329"/>
        <v>0</v>
      </c>
      <c r="AK423" s="349"/>
      <c r="AL423" s="349"/>
      <c r="AM423" s="349"/>
      <c r="AN423" s="352"/>
      <c r="AO423" s="347"/>
      <c r="AP423" s="46">
        <f t="shared" si="1330"/>
        <v>0</v>
      </c>
      <c r="AQ423" s="349"/>
      <c r="AR423" s="349"/>
      <c r="AS423" s="349"/>
      <c r="AT423" s="351"/>
      <c r="AU423" s="347"/>
      <c r="AV423" s="46">
        <f t="shared" si="1331"/>
        <v>0</v>
      </c>
      <c r="AW423" s="348"/>
      <c r="AX423" s="349"/>
      <c r="AY423" s="349"/>
      <c r="AZ423" s="350"/>
      <c r="BA423" s="347"/>
      <c r="BB423" s="46">
        <f t="shared" si="1332"/>
        <v>0</v>
      </c>
      <c r="BC423" s="340"/>
      <c r="BD423" s="337"/>
      <c r="BE423" s="337"/>
      <c r="BF423" s="343"/>
      <c r="BG423" s="344"/>
      <c r="BH423" s="344"/>
      <c r="BI423" s="344"/>
      <c r="BJ423" s="367"/>
      <c r="BK423" s="367"/>
      <c r="BL423" s="367"/>
      <c r="BM423" s="367"/>
      <c r="BN423" s="367"/>
      <c r="BO423" s="367"/>
      <c r="BP423" s="367"/>
      <c r="BQ423" s="367"/>
      <c r="BR423" s="367"/>
      <c r="BS423" s="367"/>
      <c r="BT423" s="367"/>
      <c r="BU423" s="367"/>
      <c r="BV423" s="367"/>
      <c r="BW423" s="367"/>
      <c r="BX423" s="367"/>
      <c r="BY423" s="367"/>
      <c r="BZ423" s="367"/>
      <c r="CA423" s="367"/>
      <c r="CB423" s="367"/>
      <c r="CC423" s="382"/>
      <c r="CD423" s="382"/>
      <c r="CE423" s="382"/>
      <c r="CF423" s="382"/>
      <c r="CG423" s="382"/>
      <c r="CH423" s="382"/>
      <c r="CI423" s="382"/>
      <c r="CJ423" s="382"/>
      <c r="CK423" s="382"/>
      <c r="CL423" s="382"/>
      <c r="CM423" s="382"/>
      <c r="CN423" s="367"/>
      <c r="CO423" s="367"/>
      <c r="CP423" s="367"/>
      <c r="CQ423" s="367"/>
      <c r="CR423" s="367"/>
      <c r="CS423" s="367"/>
      <c r="CT423" s="367"/>
      <c r="CU423" s="367"/>
      <c r="CV423" s="367"/>
      <c r="CW423" s="367"/>
      <c r="CX423" s="367"/>
      <c r="CY423" s="367"/>
      <c r="CZ423" s="367"/>
      <c r="DA423" s="367"/>
      <c r="DB423" s="407"/>
      <c r="DC423" s="354"/>
      <c r="DD423" s="354"/>
      <c r="DE423" s="354"/>
      <c r="DF423" s="354"/>
      <c r="DG423" s="354"/>
      <c r="DH423" s="354"/>
      <c r="DI423" s="354"/>
      <c r="DJ423" s="354"/>
      <c r="DK423" s="354"/>
      <c r="DL423" s="354"/>
      <c r="DM423" s="354"/>
      <c r="DN423" s="354"/>
      <c r="DO423" s="367"/>
      <c r="DP423" s="367"/>
      <c r="DQ423" s="367"/>
      <c r="DR423" s="367"/>
      <c r="DS423" s="367"/>
      <c r="DT423" s="367"/>
      <c r="DU423" s="367"/>
      <c r="DV423" s="367"/>
      <c r="DW423" s="367"/>
      <c r="DX423" s="367"/>
      <c r="DY423" s="367"/>
      <c r="DZ423" s="367"/>
      <c r="EA423" s="367"/>
      <c r="EB423" s="367"/>
      <c r="EC423" s="367"/>
      <c r="ED423" s="367"/>
      <c r="EE423" s="367"/>
      <c r="EF423" s="367"/>
      <c r="EG423" s="367"/>
      <c r="EH423" s="367"/>
      <c r="EI423" s="367"/>
      <c r="EJ423" s="367"/>
      <c r="EK423" s="367"/>
      <c r="EL423" s="367"/>
      <c r="EM423" s="367"/>
      <c r="EN423" s="367"/>
      <c r="EO423" s="382"/>
      <c r="EP423" s="382"/>
      <c r="EQ423" s="367"/>
      <c r="ER423" s="367"/>
      <c r="ES423" s="354"/>
      <c r="ET423" s="354"/>
      <c r="EU423" s="367"/>
    </row>
    <row r="424" spans="1:151">
      <c r="A424" s="353"/>
      <c r="B424" s="398"/>
      <c r="C424" s="75" t="str">
        <f t="shared" ref="C424" si="1415">IF(D424="","", IF(D425&lt;&gt;"",D425,$N$393))</f>
        <v/>
      </c>
      <c r="D424" s="355"/>
      <c r="E424" s="111" t="str">
        <f>F424</f>
        <v/>
      </c>
      <c r="F424" s="51" t="str">
        <f t="shared" ref="F424" si="1416">IF(G424 = "", "",IF(F425&lt;&gt; "",F425, $N$393))</f>
        <v/>
      </c>
      <c r="G424" s="340"/>
      <c r="H424" s="337"/>
      <c r="I424" s="337"/>
      <c r="J424" s="338"/>
      <c r="K424" s="111" t="str">
        <f>L424</f>
        <v/>
      </c>
      <c r="L424" s="51" t="str">
        <f t="shared" ref="L424" si="1417">IF(M424 = "", "",IF(L425&lt;&gt; "",L425, $N$393))</f>
        <v/>
      </c>
      <c r="M424" s="340"/>
      <c r="N424" s="337"/>
      <c r="O424" s="337"/>
      <c r="P424" s="338"/>
      <c r="Q424" s="111" t="str">
        <f>R424</f>
        <v/>
      </c>
      <c r="R424" s="51" t="str">
        <f t="shared" ref="R424" si="1418">IF(S424 = "", "",IF(R425&lt;&gt; "",R425, $N$393))</f>
        <v/>
      </c>
      <c r="S424" s="340"/>
      <c r="T424" s="337"/>
      <c r="U424" s="337"/>
      <c r="V424" s="338"/>
      <c r="W424" s="111" t="str">
        <f>X424</f>
        <v/>
      </c>
      <c r="X424" s="51" t="str">
        <f t="shared" ref="X424" si="1419">IF(Y424 = "", "",IF(X425&lt;&gt; "",X425, $N$393))</f>
        <v/>
      </c>
      <c r="Y424" s="340"/>
      <c r="Z424" s="337"/>
      <c r="AA424" s="337"/>
      <c r="AB424" s="338"/>
      <c r="AC424" s="111" t="str">
        <f>AD424</f>
        <v/>
      </c>
      <c r="AD424" s="51" t="str">
        <f t="shared" ref="AD424" si="1420">IF(AE424 = "", "",IF(AD425&lt;&gt; "",AD425, $N$393))</f>
        <v/>
      </c>
      <c r="AE424" s="340"/>
      <c r="AF424" s="337"/>
      <c r="AG424" s="337"/>
      <c r="AH424" s="341"/>
      <c r="AI424" s="111" t="str">
        <f>AJ424</f>
        <v/>
      </c>
      <c r="AJ424" s="51" t="str">
        <f t="shared" ref="AJ424" si="1421">IF(AK424 = "", "",IF(AJ425&lt;&gt; "",AJ425, $N$393))</f>
        <v/>
      </c>
      <c r="AK424" s="340"/>
      <c r="AL424" s="337"/>
      <c r="AM424" s="337"/>
      <c r="AN424" s="342"/>
      <c r="AO424" s="111" t="str">
        <f>AP424</f>
        <v/>
      </c>
      <c r="AP424" s="51" t="str">
        <f t="shared" ref="AP424" si="1422">IF(AQ424 = "", "",IF(AP425&lt;&gt; "",AP425, $N$393))</f>
        <v/>
      </c>
      <c r="AQ424" s="340"/>
      <c r="AR424" s="337"/>
      <c r="AS424" s="337"/>
      <c r="AT424" s="341"/>
      <c r="AU424" s="111" t="str">
        <f>AV424</f>
        <v/>
      </c>
      <c r="AV424" s="51" t="str">
        <f t="shared" ref="AV424" si="1423">IF(AW424 = "", "",IF(AV425&lt;&gt; "",AV425, $N$393))</f>
        <v/>
      </c>
      <c r="AW424" s="340"/>
      <c r="AX424" s="337"/>
      <c r="AY424" s="337"/>
      <c r="AZ424" s="338"/>
      <c r="BA424" s="111" t="str">
        <f>BB424</f>
        <v/>
      </c>
      <c r="BB424" s="51" t="str">
        <f t="shared" ref="BB424" si="1424">IF(BC424 = "", "",IF(BB425&lt;&gt; "",BB425, $N$393))</f>
        <v/>
      </c>
      <c r="BC424" s="357"/>
      <c r="BD424" s="358"/>
      <c r="BE424" s="358"/>
      <c r="BF424" s="359"/>
      <c r="BG424" s="344"/>
      <c r="BH424" s="344"/>
      <c r="BI424" s="344"/>
      <c r="BJ424" s="367"/>
      <c r="BK424" s="367"/>
      <c r="BL424" s="367"/>
      <c r="BM424" s="367"/>
      <c r="BN424" s="367"/>
      <c r="BO424" s="367"/>
      <c r="BP424" s="367"/>
      <c r="BQ424" s="367"/>
      <c r="BR424" s="367"/>
      <c r="BS424" s="367"/>
      <c r="BT424" s="367"/>
      <c r="BU424" s="367"/>
      <c r="BV424" s="367"/>
      <c r="BW424" s="367"/>
      <c r="BX424" s="367"/>
      <c r="BY424" s="367"/>
      <c r="BZ424" s="367"/>
      <c r="CA424" s="367"/>
      <c r="CB424" s="367"/>
      <c r="CC424" s="382"/>
      <c r="CD424" s="382"/>
      <c r="CE424" s="382"/>
      <c r="CF424" s="382"/>
      <c r="CG424" s="382"/>
      <c r="CH424" s="382"/>
      <c r="CI424" s="382"/>
      <c r="CJ424" s="382"/>
      <c r="CK424" s="382"/>
      <c r="CL424" s="382"/>
      <c r="CM424" s="382"/>
      <c r="CN424" s="367"/>
      <c r="CO424" s="367"/>
      <c r="CP424" s="367"/>
      <c r="CQ424" s="367"/>
      <c r="CR424" s="367"/>
      <c r="CS424" s="367"/>
      <c r="CT424" s="367"/>
      <c r="CU424" s="367"/>
      <c r="CV424" s="367"/>
      <c r="CW424" s="367"/>
      <c r="CX424" s="367"/>
      <c r="CY424" s="367"/>
      <c r="CZ424" s="367"/>
      <c r="DA424" s="367"/>
      <c r="DB424" s="407"/>
      <c r="DC424" s="354"/>
      <c r="DD424" s="354"/>
      <c r="DE424" s="354"/>
      <c r="DF424" s="354"/>
      <c r="DG424" s="354"/>
      <c r="DH424" s="354"/>
      <c r="DI424" s="354"/>
      <c r="DJ424" s="354"/>
      <c r="DK424" s="354"/>
      <c r="DL424" s="354"/>
      <c r="DM424" s="354"/>
      <c r="DN424" s="354"/>
      <c r="DO424" s="367"/>
      <c r="DP424" s="367"/>
      <c r="DQ424" s="367"/>
      <c r="DR424" s="367"/>
      <c r="DS424" s="367"/>
      <c r="DT424" s="367"/>
      <c r="DU424" s="367"/>
      <c r="DV424" s="367"/>
      <c r="DW424" s="367"/>
      <c r="DX424" s="367"/>
      <c r="DY424" s="367"/>
      <c r="DZ424" s="367"/>
      <c r="EA424" s="367"/>
      <c r="EB424" s="367"/>
      <c r="EC424" s="367"/>
      <c r="ED424" s="367"/>
      <c r="EE424" s="367"/>
      <c r="EF424" s="367"/>
      <c r="EG424" s="367"/>
      <c r="EH424" s="367"/>
      <c r="EI424" s="367"/>
      <c r="EJ424" s="367"/>
      <c r="EK424" s="367"/>
      <c r="EL424" s="367"/>
      <c r="EM424" s="367"/>
      <c r="EN424" s="367"/>
      <c r="EO424" s="382"/>
      <c r="EP424" s="382"/>
      <c r="EQ424" s="367"/>
      <c r="ER424" s="367"/>
      <c r="ES424" s="354"/>
      <c r="ET424" s="354"/>
      <c r="EU424" s="367"/>
    </row>
    <row r="425" spans="1:151">
      <c r="A425" s="17">
        <f>IF(ISBLANK(D423),0,IF(CODE(D423)&gt;64,1,0))</f>
        <v>0</v>
      </c>
      <c r="B425" s="398"/>
      <c r="C425" s="360"/>
      <c r="D425" s="333"/>
      <c r="E425" s="361"/>
      <c r="F425" s="339"/>
      <c r="G425" s="340"/>
      <c r="H425" s="337"/>
      <c r="I425" s="337"/>
      <c r="J425" s="338"/>
      <c r="K425" s="361"/>
      <c r="L425" s="339"/>
      <c r="M425" s="340"/>
      <c r="N425" s="337"/>
      <c r="O425" s="337"/>
      <c r="P425" s="338"/>
      <c r="Q425" s="361"/>
      <c r="R425" s="339"/>
      <c r="S425" s="340"/>
      <c r="T425" s="337"/>
      <c r="U425" s="337"/>
      <c r="V425" s="338"/>
      <c r="W425" s="361"/>
      <c r="X425" s="339"/>
      <c r="Y425" s="340"/>
      <c r="Z425" s="337"/>
      <c r="AA425" s="337"/>
      <c r="AB425" s="338"/>
      <c r="AC425" s="361"/>
      <c r="AD425" s="339"/>
      <c r="AE425" s="340"/>
      <c r="AF425" s="337"/>
      <c r="AG425" s="337"/>
      <c r="AH425" s="341"/>
      <c r="AI425" s="361"/>
      <c r="AJ425" s="339"/>
      <c r="AK425" s="340"/>
      <c r="AL425" s="337"/>
      <c r="AM425" s="337"/>
      <c r="AN425" s="342"/>
      <c r="AO425" s="361"/>
      <c r="AP425" s="339"/>
      <c r="AQ425" s="340"/>
      <c r="AR425" s="337"/>
      <c r="AS425" s="337"/>
      <c r="AT425" s="341"/>
      <c r="AU425" s="361"/>
      <c r="AV425" s="339"/>
      <c r="AW425" s="340"/>
      <c r="AX425" s="337"/>
      <c r="AY425" s="337"/>
      <c r="AZ425" s="338"/>
      <c r="BA425" s="361"/>
      <c r="BB425" s="339"/>
      <c r="BC425" s="340"/>
      <c r="BD425" s="337"/>
      <c r="BE425" s="337"/>
      <c r="BF425" s="343"/>
      <c r="BG425" s="344"/>
      <c r="BH425" s="344"/>
      <c r="BI425" s="344"/>
      <c r="BJ425" s="367"/>
      <c r="BK425" s="367"/>
      <c r="BL425" s="367"/>
      <c r="BM425" s="367"/>
      <c r="BN425" s="367"/>
      <c r="BO425" s="367"/>
      <c r="BP425" s="367"/>
      <c r="BQ425" s="367"/>
      <c r="BR425" s="367"/>
      <c r="BS425" s="367"/>
      <c r="BT425" s="367"/>
      <c r="BU425" s="367"/>
      <c r="BV425" s="367"/>
      <c r="BW425" s="367"/>
      <c r="BX425" s="367"/>
      <c r="BY425" s="367"/>
      <c r="BZ425" s="367"/>
      <c r="CA425" s="367"/>
      <c r="CB425" s="367"/>
      <c r="CC425" s="382"/>
      <c r="CD425" s="382"/>
      <c r="CE425" s="382"/>
      <c r="CF425" s="382"/>
      <c r="CG425" s="382"/>
      <c r="CH425" s="382"/>
      <c r="CI425" s="382"/>
      <c r="CJ425" s="382"/>
      <c r="CK425" s="382"/>
      <c r="CL425" s="382"/>
      <c r="CM425" s="382"/>
      <c r="CN425" s="367"/>
      <c r="CO425" s="367"/>
      <c r="CP425" s="367"/>
      <c r="CQ425" s="367"/>
      <c r="CR425" s="367"/>
      <c r="CS425" s="367"/>
      <c r="CT425" s="367"/>
      <c r="CU425" s="367"/>
      <c r="CV425" s="367"/>
      <c r="CW425" s="367"/>
      <c r="CX425" s="367"/>
      <c r="CY425" s="367"/>
      <c r="CZ425" s="367"/>
      <c r="DA425" s="367"/>
      <c r="DB425" s="407"/>
      <c r="DC425" s="354"/>
      <c r="DD425" s="354"/>
      <c r="DE425" s="354"/>
      <c r="DF425" s="354"/>
      <c r="DG425" s="354"/>
      <c r="DH425" s="354"/>
      <c r="DI425" s="354"/>
      <c r="DJ425" s="354"/>
      <c r="DK425" s="354"/>
      <c r="DL425" s="354"/>
      <c r="DM425" s="354"/>
      <c r="DN425" s="354"/>
      <c r="DO425" s="367"/>
      <c r="DP425" s="367"/>
      <c r="DQ425" s="367"/>
      <c r="DR425" s="367"/>
      <c r="DS425" s="367"/>
      <c r="DT425" s="367"/>
      <c r="DU425" s="367"/>
      <c r="DV425" s="367"/>
      <c r="DW425" s="367"/>
      <c r="DX425" s="367"/>
      <c r="DY425" s="367"/>
      <c r="DZ425" s="367"/>
      <c r="EA425" s="367"/>
      <c r="EB425" s="367"/>
      <c r="EC425" s="367"/>
      <c r="ED425" s="367"/>
      <c r="EE425" s="367"/>
      <c r="EF425" s="367"/>
      <c r="EG425" s="367"/>
      <c r="EH425" s="367"/>
      <c r="EI425" s="367"/>
      <c r="EJ425" s="367"/>
      <c r="EK425" s="367"/>
      <c r="EL425" s="367"/>
      <c r="EM425" s="367"/>
      <c r="EN425" s="367"/>
      <c r="EO425" s="382"/>
      <c r="EP425" s="382"/>
      <c r="EQ425" s="367"/>
      <c r="ER425" s="367"/>
      <c r="ES425" s="354"/>
      <c r="ET425" s="354"/>
      <c r="EU425" s="367"/>
    </row>
    <row r="426" spans="1:151">
      <c r="A426" s="17">
        <f>IF(ISBLANK(D424),0,IF(CODE(D424)&gt;64,1,0))</f>
        <v>0</v>
      </c>
      <c r="B426" s="18">
        <f t="shared" si="1343"/>
        <v>0</v>
      </c>
      <c r="C426" s="384"/>
      <c r="D426" s="19">
        <f t="shared" si="1344"/>
        <v>0</v>
      </c>
      <c r="E426" s="347"/>
      <c r="F426" s="46">
        <f t="shared" si="1324"/>
        <v>0</v>
      </c>
      <c r="G426" s="348"/>
      <c r="H426" s="349"/>
      <c r="I426" s="349"/>
      <c r="J426" s="350"/>
      <c r="K426" s="347"/>
      <c r="L426" s="46">
        <f t="shared" si="1325"/>
        <v>0</v>
      </c>
      <c r="M426" s="348"/>
      <c r="N426" s="349"/>
      <c r="O426" s="349"/>
      <c r="P426" s="350"/>
      <c r="Q426" s="347"/>
      <c r="R426" s="46">
        <f t="shared" si="1326"/>
        <v>0</v>
      </c>
      <c r="S426" s="348"/>
      <c r="T426" s="349"/>
      <c r="U426" s="349"/>
      <c r="V426" s="350"/>
      <c r="W426" s="347"/>
      <c r="X426" s="46">
        <f t="shared" si="1327"/>
        <v>0</v>
      </c>
      <c r="Y426" s="348"/>
      <c r="Z426" s="349"/>
      <c r="AA426" s="349"/>
      <c r="AB426" s="350"/>
      <c r="AC426" s="347"/>
      <c r="AD426" s="46">
        <f t="shared" si="1328"/>
        <v>0</v>
      </c>
      <c r="AE426" s="348"/>
      <c r="AF426" s="349"/>
      <c r="AG426" s="349"/>
      <c r="AH426" s="351"/>
      <c r="AI426" s="347"/>
      <c r="AJ426" s="46">
        <f t="shared" si="1329"/>
        <v>0</v>
      </c>
      <c r="AK426" s="348"/>
      <c r="AL426" s="349"/>
      <c r="AM426" s="349"/>
      <c r="AN426" s="352"/>
      <c r="AO426" s="347"/>
      <c r="AP426" s="46">
        <f t="shared" si="1330"/>
        <v>0</v>
      </c>
      <c r="AQ426" s="348"/>
      <c r="AR426" s="349"/>
      <c r="AS426" s="349"/>
      <c r="AT426" s="351"/>
      <c r="AU426" s="347"/>
      <c r="AV426" s="46">
        <f t="shared" si="1331"/>
        <v>0</v>
      </c>
      <c r="AW426" s="348"/>
      <c r="AX426" s="349"/>
      <c r="AY426" s="349"/>
      <c r="AZ426" s="350"/>
      <c r="BA426" s="347"/>
      <c r="BB426" s="46">
        <f t="shared" si="1332"/>
        <v>0</v>
      </c>
      <c r="BC426" s="340"/>
      <c r="BD426" s="337"/>
      <c r="BE426" s="337"/>
      <c r="BF426" s="343"/>
      <c r="BG426" s="344"/>
      <c r="BH426" s="344"/>
      <c r="BI426" s="344"/>
      <c r="BJ426" s="367"/>
      <c r="BK426" s="367"/>
      <c r="BL426" s="367"/>
      <c r="BM426" s="367"/>
      <c r="BN426" s="367"/>
      <c r="BO426" s="367"/>
      <c r="BP426" s="367"/>
      <c r="BQ426" s="367"/>
      <c r="BR426" s="367"/>
      <c r="BS426" s="367"/>
      <c r="BT426" s="367"/>
      <c r="BU426" s="367"/>
      <c r="BV426" s="367"/>
      <c r="BW426" s="367"/>
      <c r="BX426" s="367"/>
      <c r="BY426" s="367"/>
      <c r="BZ426" s="367"/>
      <c r="CA426" s="367"/>
      <c r="CB426" s="367"/>
      <c r="CC426" s="382"/>
      <c r="CD426" s="382"/>
      <c r="CE426" s="382"/>
      <c r="CF426" s="382"/>
      <c r="CG426" s="382"/>
      <c r="CH426" s="382"/>
      <c r="CI426" s="382"/>
      <c r="CJ426" s="382"/>
      <c r="CK426" s="382"/>
      <c r="CL426" s="382"/>
      <c r="CM426" s="382"/>
      <c r="CN426" s="367"/>
      <c r="CO426" s="367"/>
      <c r="CP426" s="367"/>
      <c r="CQ426" s="367"/>
      <c r="CR426" s="367"/>
      <c r="CS426" s="367"/>
      <c r="CT426" s="367"/>
      <c r="CU426" s="367"/>
      <c r="CV426" s="367"/>
      <c r="CW426" s="367"/>
      <c r="CX426" s="367"/>
      <c r="CY426" s="367"/>
      <c r="CZ426" s="367"/>
      <c r="DA426" s="367"/>
      <c r="DB426" s="407"/>
      <c r="DC426" s="354"/>
      <c r="DD426" s="354"/>
      <c r="DE426" s="354"/>
      <c r="DF426" s="354"/>
      <c r="DG426" s="354"/>
      <c r="DH426" s="354"/>
      <c r="DI426" s="354"/>
      <c r="DJ426" s="354"/>
      <c r="DK426" s="354"/>
      <c r="DL426" s="354"/>
      <c r="DM426" s="354"/>
      <c r="DN426" s="354"/>
      <c r="DO426" s="367"/>
      <c r="DP426" s="367"/>
      <c r="DQ426" s="367"/>
      <c r="DR426" s="367"/>
      <c r="DS426" s="367"/>
      <c r="DT426" s="367"/>
      <c r="DU426" s="367"/>
      <c r="DV426" s="367"/>
      <c r="DW426" s="367"/>
      <c r="DX426" s="367"/>
      <c r="DY426" s="367"/>
      <c r="DZ426" s="367"/>
      <c r="EA426" s="367"/>
      <c r="EB426" s="367"/>
      <c r="EC426" s="367"/>
      <c r="ED426" s="367"/>
      <c r="EE426" s="367"/>
      <c r="EF426" s="367"/>
      <c r="EG426" s="367"/>
      <c r="EH426" s="367"/>
      <c r="EI426" s="367"/>
      <c r="EJ426" s="367"/>
      <c r="EK426" s="367"/>
      <c r="EL426" s="367"/>
      <c r="EM426" s="367"/>
      <c r="EN426" s="367"/>
      <c r="EO426" s="382"/>
      <c r="EP426" s="382"/>
      <c r="EQ426" s="367"/>
      <c r="ER426" s="367"/>
      <c r="ES426" s="354"/>
      <c r="ET426" s="354"/>
      <c r="EU426" s="367"/>
    </row>
    <row r="427" spans="1:151">
      <c r="A427" s="353"/>
      <c r="B427" s="398"/>
      <c r="C427" s="75" t="str">
        <f t="shared" ref="C427" si="1425">IF(D427="","", IF(D428&lt;&gt;"",D428,$N$393))</f>
        <v/>
      </c>
      <c r="D427" s="355"/>
      <c r="E427" s="111" t="str">
        <f>F427</f>
        <v/>
      </c>
      <c r="F427" s="51" t="str">
        <f t="shared" ref="F427" si="1426">IF(G427 = "", "",IF(F428&lt;&gt; "",F428, $N$393))</f>
        <v/>
      </c>
      <c r="G427" s="368"/>
      <c r="H427" s="337"/>
      <c r="I427" s="337"/>
      <c r="J427" s="338"/>
      <c r="K427" s="111" t="str">
        <f>L427</f>
        <v/>
      </c>
      <c r="L427" s="51" t="str">
        <f t="shared" ref="L427" si="1427">IF(M427 = "", "",IF(L428&lt;&gt; "",L428, $N$393))</f>
        <v/>
      </c>
      <c r="M427" s="340"/>
      <c r="N427" s="337"/>
      <c r="O427" s="337"/>
      <c r="P427" s="338"/>
      <c r="Q427" s="111" t="str">
        <f>R427</f>
        <v/>
      </c>
      <c r="R427" s="51" t="str">
        <f t="shared" ref="R427" si="1428">IF(S427 = "", "",IF(R428&lt;&gt; "",R428, $N$393))</f>
        <v/>
      </c>
      <c r="S427" s="340"/>
      <c r="T427" s="337"/>
      <c r="U427" s="337"/>
      <c r="V427" s="338"/>
      <c r="W427" s="111" t="str">
        <f>X427</f>
        <v/>
      </c>
      <c r="X427" s="51" t="str">
        <f t="shared" ref="X427" si="1429">IF(Y427 = "", "",IF(X428&lt;&gt; "",X428, $N$393))</f>
        <v/>
      </c>
      <c r="Y427" s="340"/>
      <c r="Z427" s="337"/>
      <c r="AA427" s="337"/>
      <c r="AB427" s="338"/>
      <c r="AC427" s="111" t="str">
        <f>AD427</f>
        <v/>
      </c>
      <c r="AD427" s="51" t="str">
        <f t="shared" ref="AD427" si="1430">IF(AE427 = "", "",IF(AD428&lt;&gt; "",AD428, $N$393))</f>
        <v/>
      </c>
      <c r="AE427" s="340"/>
      <c r="AF427" s="337"/>
      <c r="AG427" s="337"/>
      <c r="AH427" s="341"/>
      <c r="AI427" s="111" t="str">
        <f>AJ427</f>
        <v/>
      </c>
      <c r="AJ427" s="51" t="str">
        <f t="shared" ref="AJ427" si="1431">IF(AK427 = "", "",IF(AJ428&lt;&gt; "",AJ428, $N$393))</f>
        <v/>
      </c>
      <c r="AK427" s="340"/>
      <c r="AL427" s="337"/>
      <c r="AM427" s="337"/>
      <c r="AN427" s="342"/>
      <c r="AO427" s="111" t="str">
        <f>AP427</f>
        <v/>
      </c>
      <c r="AP427" s="51" t="str">
        <f t="shared" ref="AP427" si="1432">IF(AQ427 = "", "",IF(AP428&lt;&gt; "",AP428, $N$393))</f>
        <v/>
      </c>
      <c r="AQ427" s="340"/>
      <c r="AR427" s="337"/>
      <c r="AS427" s="337"/>
      <c r="AT427" s="341"/>
      <c r="AU427" s="111" t="str">
        <f>AV427</f>
        <v/>
      </c>
      <c r="AV427" s="51" t="str">
        <f t="shared" ref="AV427" si="1433">IF(AW427 = "", "",IF(AV428&lt;&gt; "",AV428, $N$393))</f>
        <v/>
      </c>
      <c r="AW427" s="340"/>
      <c r="AX427" s="337"/>
      <c r="AY427" s="337"/>
      <c r="AZ427" s="338"/>
      <c r="BA427" s="111" t="str">
        <f>BB427</f>
        <v/>
      </c>
      <c r="BB427" s="51" t="str">
        <f t="shared" ref="BB427" si="1434">IF(BC427 = "", "",IF(BB428&lt;&gt; "",BB428, $N$393))</f>
        <v/>
      </c>
      <c r="BC427" s="357"/>
      <c r="BD427" s="358"/>
      <c r="BE427" s="358"/>
      <c r="BF427" s="359"/>
      <c r="BG427" s="344"/>
      <c r="BH427" s="344"/>
      <c r="BI427" s="344"/>
      <c r="BJ427" s="367"/>
      <c r="BK427" s="367"/>
      <c r="BL427" s="367"/>
      <c r="BM427" s="367"/>
      <c r="BN427" s="367"/>
      <c r="BO427" s="367"/>
      <c r="BP427" s="367"/>
      <c r="BQ427" s="367"/>
      <c r="BR427" s="367"/>
      <c r="BS427" s="367"/>
      <c r="BT427" s="367"/>
      <c r="BU427" s="367"/>
      <c r="BV427" s="367"/>
      <c r="BW427" s="367"/>
      <c r="BX427" s="367"/>
      <c r="BY427" s="367"/>
      <c r="BZ427" s="367"/>
      <c r="CA427" s="367"/>
      <c r="CB427" s="367"/>
      <c r="CC427" s="382"/>
      <c r="CD427" s="382"/>
      <c r="CE427" s="382"/>
      <c r="CF427" s="382"/>
      <c r="CG427" s="382"/>
      <c r="CH427" s="382"/>
      <c r="CI427" s="382"/>
      <c r="CJ427" s="382"/>
      <c r="CK427" s="382"/>
      <c r="CL427" s="382"/>
      <c r="CM427" s="382"/>
      <c r="CN427" s="367"/>
      <c r="CO427" s="367"/>
      <c r="CP427" s="367"/>
      <c r="CQ427" s="367"/>
      <c r="CR427" s="367"/>
      <c r="CS427" s="367"/>
      <c r="CT427" s="367"/>
      <c r="CU427" s="367"/>
      <c r="CV427" s="367"/>
      <c r="CW427" s="367"/>
      <c r="CX427" s="367"/>
      <c r="CY427" s="367"/>
      <c r="CZ427" s="367"/>
      <c r="DA427" s="367"/>
      <c r="DB427" s="407"/>
      <c r="DC427" s="354"/>
      <c r="DD427" s="354"/>
      <c r="DE427" s="354"/>
      <c r="DF427" s="354"/>
      <c r="DG427" s="354"/>
      <c r="DH427" s="354"/>
      <c r="DI427" s="354"/>
      <c r="DJ427" s="354"/>
      <c r="DK427" s="354"/>
      <c r="DL427" s="354"/>
      <c r="DM427" s="354"/>
      <c r="DN427" s="354"/>
      <c r="DO427" s="367"/>
      <c r="DP427" s="367"/>
      <c r="DQ427" s="367"/>
      <c r="DR427" s="367"/>
      <c r="DS427" s="367"/>
      <c r="DT427" s="367"/>
      <c r="DU427" s="367"/>
      <c r="DV427" s="367"/>
      <c r="DW427" s="367"/>
      <c r="DX427" s="367"/>
      <c r="DY427" s="367"/>
      <c r="DZ427" s="367"/>
      <c r="EA427" s="367"/>
      <c r="EB427" s="367"/>
      <c r="EC427" s="367"/>
      <c r="ED427" s="367"/>
      <c r="EE427" s="367"/>
      <c r="EF427" s="367"/>
      <c r="EG427" s="367"/>
      <c r="EH427" s="367"/>
      <c r="EI427" s="367"/>
      <c r="EJ427" s="367"/>
      <c r="EK427" s="367"/>
      <c r="EL427" s="367"/>
      <c r="EM427" s="367"/>
      <c r="EN427" s="367"/>
      <c r="EO427" s="382"/>
      <c r="EP427" s="382"/>
      <c r="EQ427" s="367"/>
      <c r="ER427" s="367"/>
      <c r="ES427" s="354"/>
      <c r="ET427" s="354"/>
      <c r="EU427" s="367"/>
    </row>
    <row r="428" spans="1:151">
      <c r="A428" s="17">
        <f>IF(ISBLANK(D426),0,IF(CODE(D426)&gt;64,1,0))</f>
        <v>0</v>
      </c>
      <c r="B428" s="398"/>
      <c r="C428" s="360"/>
      <c r="D428" s="333"/>
      <c r="E428" s="361"/>
      <c r="F428" s="339"/>
      <c r="G428" s="340"/>
      <c r="H428" s="337"/>
      <c r="I428" s="337"/>
      <c r="J428" s="338"/>
      <c r="K428" s="361"/>
      <c r="L428" s="339"/>
      <c r="M428" s="340"/>
      <c r="N428" s="337"/>
      <c r="O428" s="337"/>
      <c r="P428" s="338"/>
      <c r="Q428" s="361"/>
      <c r="R428" s="339"/>
      <c r="S428" s="340"/>
      <c r="T428" s="337"/>
      <c r="U428" s="337"/>
      <c r="V428" s="338"/>
      <c r="W428" s="361"/>
      <c r="X428" s="339"/>
      <c r="Y428" s="340"/>
      <c r="Z428" s="337"/>
      <c r="AA428" s="337"/>
      <c r="AB428" s="338"/>
      <c r="AC428" s="361"/>
      <c r="AD428" s="339"/>
      <c r="AE428" s="340"/>
      <c r="AF428" s="337"/>
      <c r="AG428" s="337"/>
      <c r="AH428" s="341"/>
      <c r="AI428" s="361"/>
      <c r="AJ428" s="339"/>
      <c r="AK428" s="340"/>
      <c r="AL428" s="337"/>
      <c r="AM428" s="337"/>
      <c r="AN428" s="342"/>
      <c r="AO428" s="361"/>
      <c r="AP428" s="339"/>
      <c r="AQ428" s="340"/>
      <c r="AR428" s="337"/>
      <c r="AS428" s="337"/>
      <c r="AT428" s="341"/>
      <c r="AU428" s="361"/>
      <c r="AV428" s="339"/>
      <c r="AW428" s="340"/>
      <c r="AX428" s="337"/>
      <c r="AY428" s="337"/>
      <c r="AZ428" s="338"/>
      <c r="BA428" s="361"/>
      <c r="BB428" s="339"/>
      <c r="BC428" s="340"/>
      <c r="BD428" s="337"/>
      <c r="BE428" s="337"/>
      <c r="BF428" s="343"/>
      <c r="BG428" s="344"/>
      <c r="BH428" s="344"/>
      <c r="BI428" s="344"/>
      <c r="BJ428" s="367"/>
      <c r="BK428" s="367"/>
      <c r="BL428" s="367"/>
      <c r="BM428" s="367"/>
      <c r="BN428" s="367"/>
      <c r="BO428" s="367"/>
      <c r="BP428" s="367"/>
      <c r="BQ428" s="367"/>
      <c r="BR428" s="367"/>
      <c r="BS428" s="367"/>
      <c r="BT428" s="367"/>
      <c r="BU428" s="367"/>
      <c r="BV428" s="367"/>
      <c r="BW428" s="367"/>
      <c r="BX428" s="367"/>
      <c r="BY428" s="367"/>
      <c r="BZ428" s="367"/>
      <c r="CA428" s="367"/>
      <c r="CB428" s="367"/>
      <c r="CC428" s="382"/>
      <c r="CD428" s="382"/>
      <c r="CE428" s="382"/>
      <c r="CF428" s="382"/>
      <c r="CG428" s="382"/>
      <c r="CH428" s="382"/>
      <c r="CI428" s="382"/>
      <c r="CJ428" s="382"/>
      <c r="CK428" s="382"/>
      <c r="CL428" s="382"/>
      <c r="CM428" s="382"/>
      <c r="CN428" s="367"/>
      <c r="CO428" s="367"/>
      <c r="CP428" s="367"/>
      <c r="CQ428" s="367"/>
      <c r="CR428" s="367"/>
      <c r="CS428" s="367"/>
      <c r="CT428" s="367"/>
      <c r="CU428" s="367"/>
      <c r="CV428" s="367"/>
      <c r="CW428" s="367"/>
      <c r="CX428" s="367"/>
      <c r="CY428" s="367"/>
      <c r="CZ428" s="367"/>
      <c r="DA428" s="367"/>
      <c r="DB428" s="407"/>
      <c r="DC428" s="354"/>
      <c r="DD428" s="354"/>
      <c r="DE428" s="354"/>
      <c r="DF428" s="354"/>
      <c r="DG428" s="354"/>
      <c r="DH428" s="354"/>
      <c r="DI428" s="354"/>
      <c r="DJ428" s="354"/>
      <c r="DK428" s="354"/>
      <c r="DL428" s="354"/>
      <c r="DM428" s="354"/>
      <c r="DN428" s="354"/>
      <c r="DO428" s="367"/>
      <c r="DP428" s="367"/>
      <c r="DQ428" s="367"/>
      <c r="DR428" s="367"/>
      <c r="DS428" s="367"/>
      <c r="DT428" s="367"/>
      <c r="DU428" s="367"/>
      <c r="DV428" s="367"/>
      <c r="DW428" s="367"/>
      <c r="DX428" s="367"/>
      <c r="DY428" s="367"/>
      <c r="DZ428" s="367"/>
      <c r="EA428" s="367"/>
      <c r="EB428" s="367"/>
      <c r="EC428" s="367"/>
      <c r="ED428" s="367"/>
      <c r="EE428" s="367"/>
      <c r="EF428" s="367"/>
      <c r="EG428" s="367"/>
      <c r="EH428" s="367"/>
      <c r="EI428" s="367"/>
      <c r="EJ428" s="367"/>
      <c r="EK428" s="367"/>
      <c r="EL428" s="367"/>
      <c r="EM428" s="367"/>
      <c r="EN428" s="367"/>
      <c r="EO428" s="382"/>
      <c r="EP428" s="382"/>
      <c r="EQ428" s="367"/>
      <c r="ER428" s="367"/>
      <c r="ES428" s="354"/>
      <c r="ET428" s="354"/>
      <c r="EU428" s="367"/>
    </row>
    <row r="429" spans="1:151">
      <c r="A429" s="17">
        <f>IF(ISBLANK(D427),0,IF(CODE(D427)&gt;64,1,0))</f>
        <v>0</v>
      </c>
      <c r="B429" s="18">
        <f t="shared" si="1343"/>
        <v>0</v>
      </c>
      <c r="C429" s="384"/>
      <c r="D429" s="19">
        <f t="shared" si="1344"/>
        <v>0</v>
      </c>
      <c r="E429" s="347"/>
      <c r="F429" s="46">
        <f t="shared" si="1324"/>
        <v>0</v>
      </c>
      <c r="G429" s="348"/>
      <c r="H429" s="349"/>
      <c r="I429" s="349"/>
      <c r="J429" s="350"/>
      <c r="K429" s="347"/>
      <c r="L429" s="46">
        <f t="shared" si="1325"/>
        <v>0</v>
      </c>
      <c r="M429" s="348"/>
      <c r="N429" s="349"/>
      <c r="O429" s="349"/>
      <c r="P429" s="350"/>
      <c r="Q429" s="347"/>
      <c r="R429" s="46">
        <f t="shared" si="1326"/>
        <v>0</v>
      </c>
      <c r="S429" s="348"/>
      <c r="T429" s="349"/>
      <c r="U429" s="349"/>
      <c r="V429" s="350"/>
      <c r="W429" s="347"/>
      <c r="X429" s="46">
        <f t="shared" si="1327"/>
        <v>0</v>
      </c>
      <c r="Y429" s="348"/>
      <c r="Z429" s="349"/>
      <c r="AA429" s="349"/>
      <c r="AB429" s="350"/>
      <c r="AC429" s="347"/>
      <c r="AD429" s="46">
        <f t="shared" si="1328"/>
        <v>0</v>
      </c>
      <c r="AE429" s="348"/>
      <c r="AF429" s="349"/>
      <c r="AG429" s="349"/>
      <c r="AH429" s="351"/>
      <c r="AI429" s="347"/>
      <c r="AJ429" s="46">
        <f t="shared" si="1329"/>
        <v>0</v>
      </c>
      <c r="AK429" s="348"/>
      <c r="AL429" s="349"/>
      <c r="AM429" s="349"/>
      <c r="AN429" s="352"/>
      <c r="AO429" s="347"/>
      <c r="AP429" s="46">
        <f t="shared" si="1330"/>
        <v>0</v>
      </c>
      <c r="AQ429" s="348"/>
      <c r="AR429" s="349"/>
      <c r="AS429" s="349"/>
      <c r="AT429" s="351"/>
      <c r="AU429" s="347"/>
      <c r="AV429" s="46">
        <f t="shared" si="1331"/>
        <v>0</v>
      </c>
      <c r="AW429" s="348"/>
      <c r="AX429" s="349"/>
      <c r="AY429" s="349"/>
      <c r="AZ429" s="350"/>
      <c r="BA429" s="347"/>
      <c r="BB429" s="46">
        <f t="shared" si="1332"/>
        <v>0</v>
      </c>
      <c r="BC429" s="340"/>
      <c r="BD429" s="337"/>
      <c r="BE429" s="337"/>
      <c r="BF429" s="343"/>
      <c r="BG429" s="344"/>
      <c r="BH429" s="344"/>
      <c r="BI429" s="344"/>
      <c r="BJ429" s="367"/>
      <c r="BK429" s="367"/>
      <c r="BL429" s="367"/>
      <c r="BM429" s="367"/>
      <c r="BN429" s="367"/>
      <c r="BO429" s="367"/>
      <c r="BP429" s="367"/>
      <c r="BQ429" s="367"/>
      <c r="BR429" s="367"/>
      <c r="BS429" s="367"/>
      <c r="BT429" s="367"/>
      <c r="BU429" s="367"/>
      <c r="BV429" s="367"/>
      <c r="BW429" s="367"/>
      <c r="BX429" s="367"/>
      <c r="BY429" s="367"/>
      <c r="BZ429" s="367"/>
      <c r="CA429" s="367"/>
      <c r="CB429" s="367"/>
      <c r="CC429" s="382"/>
      <c r="CD429" s="382"/>
      <c r="CE429" s="382"/>
      <c r="CF429" s="382"/>
      <c r="CG429" s="382"/>
      <c r="CH429" s="382"/>
      <c r="CI429" s="382"/>
      <c r="CJ429" s="382"/>
      <c r="CK429" s="382"/>
      <c r="CL429" s="382"/>
      <c r="CM429" s="382"/>
      <c r="CN429" s="367"/>
      <c r="CO429" s="367"/>
      <c r="CP429" s="367"/>
      <c r="CQ429" s="367"/>
      <c r="CR429" s="367"/>
      <c r="CS429" s="367"/>
      <c r="CT429" s="367"/>
      <c r="CU429" s="367"/>
      <c r="CV429" s="367"/>
      <c r="CW429" s="367"/>
      <c r="CX429" s="367"/>
      <c r="CY429" s="367"/>
      <c r="CZ429" s="367"/>
      <c r="DA429" s="367"/>
      <c r="DB429" s="407"/>
      <c r="DC429" s="354"/>
      <c r="DD429" s="354"/>
      <c r="DE429" s="354"/>
      <c r="DF429" s="354"/>
      <c r="DG429" s="354"/>
      <c r="DH429" s="354"/>
      <c r="DI429" s="354"/>
      <c r="DJ429" s="354"/>
      <c r="DK429" s="354"/>
      <c r="DL429" s="354"/>
      <c r="DM429" s="354"/>
      <c r="DN429" s="354"/>
      <c r="DO429" s="367"/>
      <c r="DP429" s="367"/>
      <c r="DQ429" s="367"/>
      <c r="DR429" s="367"/>
      <c r="DS429" s="367"/>
      <c r="DT429" s="367"/>
      <c r="DU429" s="367"/>
      <c r="DV429" s="367"/>
      <c r="DW429" s="367"/>
      <c r="DX429" s="367"/>
      <c r="DY429" s="367"/>
      <c r="DZ429" s="367"/>
      <c r="EA429" s="367"/>
      <c r="EB429" s="367"/>
      <c r="EC429" s="367"/>
      <c r="ED429" s="367"/>
      <c r="EE429" s="367"/>
      <c r="EF429" s="367"/>
      <c r="EG429" s="367"/>
      <c r="EH429" s="367"/>
      <c r="EI429" s="367"/>
      <c r="EJ429" s="367"/>
      <c r="EK429" s="367"/>
      <c r="EL429" s="367"/>
      <c r="EM429" s="367"/>
      <c r="EN429" s="367"/>
      <c r="EO429" s="382"/>
      <c r="EP429" s="382"/>
      <c r="EQ429" s="367"/>
      <c r="ER429" s="367"/>
      <c r="ES429" s="354"/>
      <c r="ET429" s="354"/>
      <c r="EU429" s="367"/>
    </row>
    <row r="430" spans="1:151">
      <c r="A430" s="353"/>
      <c r="B430" s="398"/>
      <c r="C430" s="75" t="str">
        <f t="shared" ref="C430" si="1435">IF(D430="","", IF(D431&lt;&gt;"",D431,$N$393))</f>
        <v/>
      </c>
      <c r="D430" s="355"/>
      <c r="E430" s="111" t="str">
        <f>F430</f>
        <v/>
      </c>
      <c r="F430" s="51" t="str">
        <f t="shared" ref="F430" si="1436">IF(G430 = "", "",IF(F431&lt;&gt; "",F431, $N$393))</f>
        <v/>
      </c>
      <c r="G430" s="340"/>
      <c r="H430" s="337"/>
      <c r="I430" s="337"/>
      <c r="J430" s="338"/>
      <c r="K430" s="111" t="str">
        <f>L430</f>
        <v/>
      </c>
      <c r="L430" s="51" t="str">
        <f t="shared" ref="L430" si="1437">IF(M430 = "", "",IF(L431&lt;&gt; "",L431, $N$393))</f>
        <v/>
      </c>
      <c r="M430" s="340"/>
      <c r="N430" s="337"/>
      <c r="O430" s="337"/>
      <c r="P430" s="338"/>
      <c r="Q430" s="111" t="str">
        <f>R430</f>
        <v/>
      </c>
      <c r="R430" s="51" t="str">
        <f t="shared" ref="R430" si="1438">IF(S430 = "", "",IF(R431&lt;&gt; "",R431, $N$393))</f>
        <v/>
      </c>
      <c r="S430" s="340"/>
      <c r="T430" s="337"/>
      <c r="U430" s="337"/>
      <c r="V430" s="338"/>
      <c r="W430" s="111" t="str">
        <f>X430</f>
        <v/>
      </c>
      <c r="X430" s="51" t="str">
        <f t="shared" ref="X430" si="1439">IF(Y430 = "", "",IF(X431&lt;&gt; "",X431, $N$393))</f>
        <v/>
      </c>
      <c r="Y430" s="340"/>
      <c r="Z430" s="337"/>
      <c r="AA430" s="337"/>
      <c r="AB430" s="338"/>
      <c r="AC430" s="111" t="str">
        <f>AD430</f>
        <v/>
      </c>
      <c r="AD430" s="51" t="str">
        <f t="shared" ref="AD430" si="1440">IF(AE430 = "", "",IF(AD431&lt;&gt; "",AD431, $N$393))</f>
        <v/>
      </c>
      <c r="AE430" s="340"/>
      <c r="AF430" s="337"/>
      <c r="AG430" s="337"/>
      <c r="AH430" s="341"/>
      <c r="AI430" s="111" t="str">
        <f>AJ430</f>
        <v/>
      </c>
      <c r="AJ430" s="51" t="str">
        <f t="shared" ref="AJ430" si="1441">IF(AK430 = "", "",IF(AJ431&lt;&gt; "",AJ431, $N$393))</f>
        <v/>
      </c>
      <c r="AK430" s="340"/>
      <c r="AL430" s="337"/>
      <c r="AM430" s="337"/>
      <c r="AN430" s="342"/>
      <c r="AO430" s="111" t="str">
        <f>AP430</f>
        <v/>
      </c>
      <c r="AP430" s="51" t="str">
        <f t="shared" ref="AP430" si="1442">IF(AQ430 = "", "",IF(AP431&lt;&gt; "",AP431, $N$393))</f>
        <v/>
      </c>
      <c r="AQ430" s="340"/>
      <c r="AR430" s="337"/>
      <c r="AS430" s="337"/>
      <c r="AT430" s="341"/>
      <c r="AU430" s="111" t="str">
        <f>AV430</f>
        <v/>
      </c>
      <c r="AV430" s="51" t="str">
        <f t="shared" ref="AV430" si="1443">IF(AW430 = "", "",IF(AV431&lt;&gt; "",AV431, $N$393))</f>
        <v/>
      </c>
      <c r="AW430" s="340"/>
      <c r="AX430" s="337"/>
      <c r="AY430" s="337"/>
      <c r="AZ430" s="338"/>
      <c r="BA430" s="111" t="str">
        <f>BB430</f>
        <v/>
      </c>
      <c r="BB430" s="51" t="str">
        <f t="shared" ref="BB430" si="1444">IF(BC430 = "", "",IF(BB431&lt;&gt; "",BB431, $N$393))</f>
        <v/>
      </c>
      <c r="BC430" s="357"/>
      <c r="BD430" s="358"/>
      <c r="BE430" s="358"/>
      <c r="BF430" s="359"/>
      <c r="BG430" s="344"/>
      <c r="BH430" s="344"/>
      <c r="BI430" s="344"/>
      <c r="BJ430" s="367"/>
      <c r="BK430" s="367"/>
      <c r="BL430" s="367"/>
      <c r="BM430" s="367"/>
      <c r="BN430" s="367"/>
      <c r="BO430" s="367"/>
      <c r="BP430" s="367"/>
      <c r="BQ430" s="367"/>
      <c r="BR430" s="367"/>
      <c r="BS430" s="367"/>
      <c r="BT430" s="367"/>
      <c r="BU430" s="367"/>
      <c r="BV430" s="367"/>
      <c r="BW430" s="367"/>
      <c r="BX430" s="367"/>
      <c r="BY430" s="367"/>
      <c r="BZ430" s="367"/>
      <c r="CA430" s="367"/>
      <c r="CB430" s="367"/>
      <c r="CC430" s="382"/>
      <c r="CD430" s="382"/>
      <c r="CE430" s="382"/>
      <c r="CF430" s="382"/>
      <c r="CG430" s="382"/>
      <c r="CH430" s="382"/>
      <c r="CI430" s="382"/>
      <c r="CJ430" s="382"/>
      <c r="CK430" s="382"/>
      <c r="CL430" s="382"/>
      <c r="CM430" s="382"/>
      <c r="CN430" s="367"/>
      <c r="CO430" s="367"/>
      <c r="CP430" s="367"/>
      <c r="CQ430" s="367"/>
      <c r="CR430" s="367"/>
      <c r="CS430" s="367"/>
      <c r="CT430" s="367"/>
      <c r="CU430" s="367"/>
      <c r="CV430" s="367"/>
      <c r="CW430" s="367"/>
      <c r="CX430" s="367"/>
      <c r="CY430" s="367"/>
      <c r="CZ430" s="367"/>
      <c r="DA430" s="367"/>
      <c r="DB430" s="407"/>
      <c r="DC430" s="354"/>
      <c r="DD430" s="354"/>
      <c r="DE430" s="354"/>
      <c r="DF430" s="354"/>
      <c r="DG430" s="354"/>
      <c r="DH430" s="354"/>
      <c r="DI430" s="354"/>
      <c r="DJ430" s="354"/>
      <c r="DK430" s="354"/>
      <c r="DL430" s="354"/>
      <c r="DM430" s="354"/>
      <c r="DN430" s="354"/>
      <c r="DO430" s="367"/>
      <c r="DP430" s="367"/>
      <c r="DQ430" s="367"/>
      <c r="DR430" s="367"/>
      <c r="DS430" s="367"/>
      <c r="DT430" s="367"/>
      <c r="DU430" s="367"/>
      <c r="DV430" s="367"/>
      <c r="DW430" s="367"/>
      <c r="DX430" s="367"/>
      <c r="DY430" s="367"/>
      <c r="DZ430" s="367"/>
      <c r="EA430" s="367"/>
      <c r="EB430" s="367"/>
      <c r="EC430" s="367"/>
      <c r="ED430" s="367"/>
      <c r="EE430" s="367"/>
      <c r="EF430" s="367"/>
      <c r="EG430" s="367"/>
      <c r="EH430" s="367"/>
      <c r="EI430" s="367"/>
      <c r="EJ430" s="367"/>
      <c r="EK430" s="367"/>
      <c r="EL430" s="367"/>
      <c r="EM430" s="367"/>
      <c r="EN430" s="367"/>
      <c r="EO430" s="382"/>
      <c r="EP430" s="382"/>
      <c r="EQ430" s="367"/>
      <c r="ER430" s="367"/>
      <c r="ES430" s="354"/>
      <c r="ET430" s="354"/>
      <c r="EU430" s="367"/>
    </row>
    <row r="431" spans="1:151">
      <c r="A431" s="17">
        <f>IF(ISBLANK(D429),0,IF(CODE(D429)&gt;64,1,0))</f>
        <v>0</v>
      </c>
      <c r="B431" s="398"/>
      <c r="C431" s="360"/>
      <c r="D431" s="333"/>
      <c r="E431" s="361"/>
      <c r="F431" s="339"/>
      <c r="G431" s="340"/>
      <c r="H431" s="337"/>
      <c r="I431" s="337"/>
      <c r="J431" s="338"/>
      <c r="K431" s="361"/>
      <c r="L431" s="339"/>
      <c r="M431" s="340"/>
      <c r="N431" s="337"/>
      <c r="O431" s="337"/>
      <c r="P431" s="338"/>
      <c r="Q431" s="361"/>
      <c r="R431" s="339"/>
      <c r="S431" s="340"/>
      <c r="T431" s="337"/>
      <c r="U431" s="337"/>
      <c r="V431" s="338"/>
      <c r="W431" s="361"/>
      <c r="X431" s="339"/>
      <c r="Y431" s="340"/>
      <c r="Z431" s="337"/>
      <c r="AA431" s="337"/>
      <c r="AB431" s="338"/>
      <c r="AC431" s="361"/>
      <c r="AD431" s="339"/>
      <c r="AE431" s="340"/>
      <c r="AF431" s="337"/>
      <c r="AG431" s="337"/>
      <c r="AH431" s="341"/>
      <c r="AI431" s="361"/>
      <c r="AJ431" s="339"/>
      <c r="AK431" s="340"/>
      <c r="AL431" s="337"/>
      <c r="AM431" s="337"/>
      <c r="AN431" s="342"/>
      <c r="AO431" s="361"/>
      <c r="AP431" s="339"/>
      <c r="AQ431" s="340"/>
      <c r="AR431" s="337"/>
      <c r="AS431" s="337"/>
      <c r="AT431" s="341"/>
      <c r="AU431" s="361"/>
      <c r="AV431" s="339"/>
      <c r="AW431" s="340"/>
      <c r="AX431" s="337"/>
      <c r="AY431" s="337"/>
      <c r="AZ431" s="338"/>
      <c r="BA431" s="361"/>
      <c r="BB431" s="339"/>
      <c r="BC431" s="340"/>
      <c r="BD431" s="337"/>
      <c r="BE431" s="337"/>
      <c r="BF431" s="343"/>
      <c r="BG431" s="344"/>
      <c r="BH431" s="344"/>
      <c r="BI431" s="344"/>
      <c r="BJ431" s="367"/>
      <c r="BK431" s="367"/>
      <c r="BL431" s="367"/>
      <c r="BM431" s="367"/>
      <c r="BN431" s="367"/>
      <c r="BO431" s="367"/>
      <c r="BP431" s="367"/>
      <c r="BQ431" s="367"/>
      <c r="BR431" s="367"/>
      <c r="BS431" s="367"/>
      <c r="BT431" s="367"/>
      <c r="BU431" s="367"/>
      <c r="BV431" s="367"/>
      <c r="BW431" s="367"/>
      <c r="BX431" s="367"/>
      <c r="BY431" s="367"/>
      <c r="BZ431" s="367"/>
      <c r="CA431" s="367"/>
      <c r="CB431" s="367"/>
      <c r="CC431" s="382"/>
      <c r="CD431" s="382"/>
      <c r="CE431" s="382"/>
      <c r="CF431" s="382"/>
      <c r="CG431" s="382"/>
      <c r="CH431" s="382"/>
      <c r="CI431" s="382"/>
      <c r="CJ431" s="382"/>
      <c r="CK431" s="382"/>
      <c r="CL431" s="382"/>
      <c r="CM431" s="382"/>
      <c r="CN431" s="367"/>
      <c r="CO431" s="367"/>
      <c r="CP431" s="367"/>
      <c r="CQ431" s="367"/>
      <c r="CR431" s="367"/>
      <c r="CS431" s="367"/>
      <c r="CT431" s="367"/>
      <c r="CU431" s="367"/>
      <c r="CV431" s="367"/>
      <c r="CW431" s="367"/>
      <c r="CX431" s="367"/>
      <c r="CY431" s="367"/>
      <c r="CZ431" s="367"/>
      <c r="DA431" s="367"/>
      <c r="DB431" s="407"/>
      <c r="DC431" s="354"/>
      <c r="DD431" s="354"/>
      <c r="DE431" s="354"/>
      <c r="DF431" s="354"/>
      <c r="DG431" s="354"/>
      <c r="DH431" s="354"/>
      <c r="DI431" s="354"/>
      <c r="DJ431" s="354"/>
      <c r="DK431" s="354"/>
      <c r="DL431" s="354"/>
      <c r="DM431" s="354"/>
      <c r="DN431" s="354"/>
      <c r="DO431" s="367"/>
      <c r="DP431" s="367"/>
      <c r="DQ431" s="367"/>
      <c r="DR431" s="367"/>
      <c r="DS431" s="367"/>
      <c r="DT431" s="367"/>
      <c r="DU431" s="367"/>
      <c r="DV431" s="367"/>
      <c r="DW431" s="367"/>
      <c r="DX431" s="367"/>
      <c r="DY431" s="367"/>
      <c r="DZ431" s="367"/>
      <c r="EA431" s="367"/>
      <c r="EB431" s="367"/>
      <c r="EC431" s="367"/>
      <c r="ED431" s="367"/>
      <c r="EE431" s="367"/>
      <c r="EF431" s="367"/>
      <c r="EG431" s="367"/>
      <c r="EH431" s="367"/>
      <c r="EI431" s="367"/>
      <c r="EJ431" s="367"/>
      <c r="EK431" s="367"/>
      <c r="EL431" s="367"/>
      <c r="EM431" s="367"/>
      <c r="EN431" s="367"/>
      <c r="EO431" s="382"/>
      <c r="EP431" s="382"/>
      <c r="EQ431" s="367"/>
      <c r="ER431" s="367"/>
      <c r="ES431" s="354"/>
      <c r="ET431" s="354"/>
      <c r="EU431" s="367"/>
    </row>
    <row r="432" spans="1:151">
      <c r="A432" s="17">
        <f>IF(ISBLANK(D430),0,IF(CODE(D430)&gt;64,1,0))</f>
        <v>0</v>
      </c>
      <c r="B432" s="18">
        <f t="shared" si="1343"/>
        <v>0</v>
      </c>
      <c r="C432" s="384"/>
      <c r="D432" s="19">
        <f t="shared" si="1344"/>
        <v>0</v>
      </c>
      <c r="E432" s="347"/>
      <c r="F432" s="46">
        <f t="shared" si="1324"/>
        <v>0</v>
      </c>
      <c r="G432" s="375"/>
      <c r="H432" s="376"/>
      <c r="I432" s="376"/>
      <c r="J432" s="377"/>
      <c r="K432" s="347"/>
      <c r="L432" s="46">
        <f t="shared" si="1325"/>
        <v>0</v>
      </c>
      <c r="M432" s="375"/>
      <c r="N432" s="376"/>
      <c r="O432" s="376"/>
      <c r="P432" s="374"/>
      <c r="Q432" s="347"/>
      <c r="R432" s="46">
        <f t="shared" si="1326"/>
        <v>0</v>
      </c>
      <c r="S432" s="348"/>
      <c r="T432" s="349"/>
      <c r="U432" s="349"/>
      <c r="V432" s="350"/>
      <c r="W432" s="347"/>
      <c r="X432" s="46">
        <f t="shared" si="1327"/>
        <v>0</v>
      </c>
      <c r="Y432" s="348"/>
      <c r="Z432" s="349"/>
      <c r="AA432" s="349"/>
      <c r="AB432" s="350"/>
      <c r="AC432" s="347"/>
      <c r="AD432" s="46">
        <f t="shared" si="1328"/>
        <v>0</v>
      </c>
      <c r="AE432" s="348"/>
      <c r="AF432" s="349"/>
      <c r="AG432" s="349"/>
      <c r="AH432" s="351"/>
      <c r="AI432" s="347"/>
      <c r="AJ432" s="46">
        <f t="shared" si="1329"/>
        <v>0</v>
      </c>
      <c r="AK432" s="348"/>
      <c r="AL432" s="349"/>
      <c r="AM432" s="349"/>
      <c r="AN432" s="352"/>
      <c r="AO432" s="347"/>
      <c r="AP432" s="46">
        <f t="shared" si="1330"/>
        <v>0</v>
      </c>
      <c r="AQ432" s="348"/>
      <c r="AR432" s="349"/>
      <c r="AS432" s="349"/>
      <c r="AT432" s="351"/>
      <c r="AU432" s="347"/>
      <c r="AV432" s="46">
        <f t="shared" si="1331"/>
        <v>0</v>
      </c>
      <c r="AW432" s="348"/>
      <c r="AX432" s="349"/>
      <c r="AY432" s="349"/>
      <c r="AZ432" s="350"/>
      <c r="BA432" s="347"/>
      <c r="BB432" s="46">
        <f t="shared" si="1332"/>
        <v>0</v>
      </c>
      <c r="BC432" s="340"/>
      <c r="BD432" s="337"/>
      <c r="BE432" s="337"/>
      <c r="BF432" s="343"/>
      <c r="BG432" s="344"/>
      <c r="BH432" s="344"/>
      <c r="BI432" s="344"/>
      <c r="BJ432" s="367"/>
      <c r="BK432" s="367"/>
      <c r="BL432" s="367"/>
      <c r="BM432" s="367"/>
      <c r="BN432" s="367"/>
      <c r="BO432" s="367"/>
      <c r="BP432" s="367"/>
      <c r="BQ432" s="367"/>
      <c r="BR432" s="367"/>
      <c r="BS432" s="367"/>
      <c r="BT432" s="367"/>
      <c r="BU432" s="367"/>
      <c r="BV432" s="367"/>
      <c r="BW432" s="367"/>
      <c r="BX432" s="367"/>
      <c r="BY432" s="367"/>
      <c r="BZ432" s="367"/>
      <c r="CA432" s="367"/>
      <c r="CB432" s="367"/>
      <c r="CC432" s="382"/>
      <c r="CD432" s="382"/>
      <c r="CE432" s="382"/>
      <c r="CF432" s="382"/>
      <c r="CG432" s="382"/>
      <c r="CH432" s="382"/>
      <c r="CI432" s="382"/>
      <c r="CJ432" s="382"/>
      <c r="CK432" s="382"/>
      <c r="CL432" s="382"/>
      <c r="CM432" s="382"/>
      <c r="CN432" s="367"/>
      <c r="CO432" s="367"/>
      <c r="CP432" s="367"/>
      <c r="CQ432" s="367"/>
      <c r="CR432" s="367"/>
      <c r="CS432" s="367"/>
      <c r="CT432" s="367"/>
      <c r="CU432" s="367"/>
      <c r="CV432" s="367"/>
      <c r="CW432" s="367"/>
      <c r="CX432" s="367"/>
      <c r="CY432" s="367"/>
      <c r="CZ432" s="367"/>
      <c r="DA432" s="367"/>
      <c r="DB432" s="407"/>
      <c r="DC432" s="354"/>
      <c r="DD432" s="354"/>
      <c r="DE432" s="354"/>
      <c r="DF432" s="354"/>
      <c r="DG432" s="354"/>
      <c r="DH432" s="354"/>
      <c r="DI432" s="354"/>
      <c r="DJ432" s="354"/>
      <c r="DK432" s="354"/>
      <c r="DL432" s="354"/>
      <c r="DM432" s="354"/>
      <c r="DN432" s="354"/>
      <c r="DO432" s="367"/>
      <c r="DP432" s="367"/>
      <c r="DQ432" s="367"/>
      <c r="DR432" s="367"/>
      <c r="DS432" s="367"/>
      <c r="DT432" s="367"/>
      <c r="DU432" s="367"/>
      <c r="DV432" s="367"/>
      <c r="DW432" s="367"/>
      <c r="DX432" s="367"/>
      <c r="DY432" s="367"/>
      <c r="DZ432" s="367"/>
      <c r="EA432" s="367"/>
      <c r="EB432" s="367"/>
      <c r="EC432" s="367"/>
      <c r="ED432" s="367"/>
      <c r="EE432" s="367"/>
      <c r="EF432" s="367"/>
      <c r="EG432" s="367"/>
      <c r="EH432" s="367"/>
      <c r="EI432" s="367"/>
      <c r="EJ432" s="367"/>
      <c r="EK432" s="367"/>
      <c r="EL432" s="367"/>
      <c r="EM432" s="367"/>
      <c r="EN432" s="367"/>
      <c r="EO432" s="382"/>
      <c r="EP432" s="382"/>
      <c r="EQ432" s="367"/>
      <c r="ER432" s="367"/>
      <c r="ES432" s="354"/>
      <c r="ET432" s="354"/>
      <c r="EU432" s="367"/>
    </row>
    <row r="433" spans="1:151">
      <c r="A433" s="353"/>
      <c r="B433" s="398"/>
      <c r="C433" s="75" t="str">
        <f t="shared" ref="C433" si="1445">IF(D433="","", IF(D434&lt;&gt;"",D434,$N$393))</f>
        <v/>
      </c>
      <c r="D433" s="355"/>
      <c r="E433" s="111" t="str">
        <f>F433</f>
        <v/>
      </c>
      <c r="F433" s="51" t="str">
        <f t="shared" ref="F433" si="1446">IF(G433 = "", "",IF(F434&lt;&gt; "",F434, $N$393))</f>
        <v/>
      </c>
      <c r="G433" s="357"/>
      <c r="H433" s="358"/>
      <c r="I433" s="358"/>
      <c r="J433" s="362"/>
      <c r="K433" s="111" t="str">
        <f>L433</f>
        <v/>
      </c>
      <c r="L433" s="51" t="str">
        <f t="shared" ref="L433" si="1447">IF(M433 = "", "",IF(L434&lt;&gt; "",L434, $N$393))</f>
        <v/>
      </c>
      <c r="M433" s="357"/>
      <c r="N433" s="358"/>
      <c r="O433" s="358"/>
      <c r="P433" s="359"/>
      <c r="Q433" s="111" t="str">
        <f>R433</f>
        <v/>
      </c>
      <c r="R433" s="51" t="str">
        <f t="shared" ref="R433" si="1448">IF(S433 = "", "",IF(R434&lt;&gt; "",R434, $N$393))</f>
        <v/>
      </c>
      <c r="S433" s="357"/>
      <c r="T433" s="358"/>
      <c r="U433" s="358"/>
      <c r="V433" s="362"/>
      <c r="W433" s="111" t="str">
        <f>X433</f>
        <v/>
      </c>
      <c r="X433" s="51" t="str">
        <f t="shared" ref="X433" si="1449">IF(Y433 = "", "",IF(X434&lt;&gt; "",X434, $N$393))</f>
        <v/>
      </c>
      <c r="Y433" s="357"/>
      <c r="Z433" s="358"/>
      <c r="AA433" s="358"/>
      <c r="AB433" s="362"/>
      <c r="AC433" s="111" t="str">
        <f>AD433</f>
        <v/>
      </c>
      <c r="AD433" s="51" t="str">
        <f t="shared" ref="AD433" si="1450">IF(AE433 = "", "",IF(AD434&lt;&gt; "",AD434, $N$393))</f>
        <v/>
      </c>
      <c r="AE433" s="357"/>
      <c r="AF433" s="358"/>
      <c r="AG433" s="358"/>
      <c r="AH433" s="370"/>
      <c r="AI433" s="111" t="str">
        <f>AJ433</f>
        <v/>
      </c>
      <c r="AJ433" s="51" t="str">
        <f t="shared" ref="AJ433" si="1451">IF(AK433 = "", "",IF(AJ434&lt;&gt; "",AJ434, $N$393))</f>
        <v/>
      </c>
      <c r="AK433" s="357"/>
      <c r="AL433" s="358"/>
      <c r="AM433" s="358"/>
      <c r="AN433" s="371"/>
      <c r="AO433" s="111" t="str">
        <f>AP433</f>
        <v/>
      </c>
      <c r="AP433" s="51" t="str">
        <f t="shared" ref="AP433" si="1452">IF(AQ433 = "", "",IF(AP434&lt;&gt; "",AP434, $N$393))</f>
        <v/>
      </c>
      <c r="AQ433" s="357"/>
      <c r="AR433" s="358"/>
      <c r="AS433" s="358"/>
      <c r="AT433" s="370"/>
      <c r="AU433" s="111" t="str">
        <f>AV433</f>
        <v/>
      </c>
      <c r="AV433" s="51" t="str">
        <f t="shared" ref="AV433" si="1453">IF(AW433 = "", "",IF(AV434&lt;&gt; "",AV434, $N$393))</f>
        <v/>
      </c>
      <c r="AW433" s="357"/>
      <c r="AX433" s="358"/>
      <c r="AY433" s="358"/>
      <c r="AZ433" s="362"/>
      <c r="BA433" s="111" t="str">
        <f>BB433</f>
        <v/>
      </c>
      <c r="BB433" s="51" t="str">
        <f t="shared" ref="BB433" si="1454">IF(BC433 = "", "",IF(BB434&lt;&gt; "",BB434, $N$393))</f>
        <v/>
      </c>
      <c r="BC433" s="357"/>
      <c r="BD433" s="358"/>
      <c r="BE433" s="358"/>
      <c r="BF433" s="359"/>
      <c r="BG433" s="344"/>
      <c r="BH433" s="344"/>
      <c r="BI433" s="344"/>
      <c r="BJ433" s="367"/>
      <c r="BK433" s="367"/>
      <c r="BL433" s="367"/>
      <c r="BM433" s="367"/>
      <c r="BN433" s="367"/>
      <c r="BO433" s="367"/>
      <c r="BP433" s="367"/>
      <c r="BQ433" s="367"/>
      <c r="BR433" s="367"/>
      <c r="BS433" s="367"/>
      <c r="BT433" s="367"/>
      <c r="BU433" s="367"/>
      <c r="BV433" s="367"/>
      <c r="BW433" s="367"/>
      <c r="BX433" s="367"/>
      <c r="BY433" s="367"/>
      <c r="BZ433" s="367"/>
      <c r="CA433" s="367"/>
      <c r="CB433" s="367"/>
      <c r="CC433" s="382"/>
      <c r="CD433" s="382"/>
      <c r="CE433" s="382"/>
      <c r="CF433" s="382"/>
      <c r="CG433" s="382"/>
      <c r="CH433" s="382"/>
      <c r="CI433" s="382"/>
      <c r="CJ433" s="382"/>
      <c r="CK433" s="382"/>
      <c r="CL433" s="382"/>
      <c r="CM433" s="382"/>
      <c r="CN433" s="367"/>
      <c r="CO433" s="367"/>
      <c r="CP433" s="367"/>
      <c r="CQ433" s="367"/>
      <c r="CR433" s="367"/>
      <c r="CS433" s="367"/>
      <c r="CT433" s="367"/>
      <c r="CU433" s="367"/>
      <c r="CV433" s="367"/>
      <c r="CW433" s="367"/>
      <c r="CX433" s="367"/>
      <c r="CY433" s="367"/>
      <c r="CZ433" s="367"/>
      <c r="DA433" s="367"/>
      <c r="DB433" s="407"/>
      <c r="DC433" s="354"/>
      <c r="DD433" s="354"/>
      <c r="DE433" s="354"/>
      <c r="DF433" s="354"/>
      <c r="DG433" s="354"/>
      <c r="DH433" s="354"/>
      <c r="DI433" s="354"/>
      <c r="DJ433" s="354"/>
      <c r="DK433" s="354"/>
      <c r="DL433" s="354"/>
      <c r="DM433" s="354"/>
      <c r="DN433" s="354"/>
      <c r="DO433" s="367"/>
      <c r="DP433" s="367"/>
      <c r="DQ433" s="367"/>
      <c r="DR433" s="367"/>
      <c r="DS433" s="367"/>
      <c r="DT433" s="367"/>
      <c r="DU433" s="367"/>
      <c r="DV433" s="367"/>
      <c r="DW433" s="367"/>
      <c r="DX433" s="367"/>
      <c r="DY433" s="367"/>
      <c r="DZ433" s="367"/>
      <c r="EA433" s="367"/>
      <c r="EB433" s="367"/>
      <c r="EC433" s="367"/>
      <c r="ED433" s="367"/>
      <c r="EE433" s="367"/>
      <c r="EF433" s="367"/>
      <c r="EG433" s="367"/>
      <c r="EH433" s="367"/>
      <c r="EI433" s="367"/>
      <c r="EJ433" s="367"/>
      <c r="EK433" s="367"/>
      <c r="EL433" s="367"/>
      <c r="EM433" s="367"/>
      <c r="EN433" s="367"/>
      <c r="EO433" s="382"/>
      <c r="EP433" s="382"/>
      <c r="EQ433" s="367"/>
      <c r="ER433" s="367"/>
      <c r="ES433" s="354"/>
      <c r="ET433" s="354"/>
      <c r="EU433" s="367"/>
    </row>
    <row r="434" spans="1:151">
      <c r="A434" s="17">
        <f>IF(ISBLANK(D432),0,IF(CODE(D432)&gt;64,1,0))</f>
        <v>0</v>
      </c>
      <c r="B434" s="398"/>
      <c r="C434" s="360"/>
      <c r="D434" s="333"/>
      <c r="E434" s="361"/>
      <c r="F434" s="339"/>
      <c r="G434" s="340"/>
      <c r="H434" s="337"/>
      <c r="I434" s="337"/>
      <c r="J434" s="338"/>
      <c r="K434" s="361"/>
      <c r="L434" s="339"/>
      <c r="M434" s="340"/>
      <c r="N434" s="337"/>
      <c r="O434" s="337"/>
      <c r="P434" s="338"/>
      <c r="Q434" s="361"/>
      <c r="R434" s="339"/>
      <c r="S434" s="340"/>
      <c r="T434" s="337"/>
      <c r="U434" s="337"/>
      <c r="V434" s="338"/>
      <c r="W434" s="361"/>
      <c r="X434" s="339"/>
      <c r="Y434" s="340"/>
      <c r="Z434" s="337"/>
      <c r="AA434" s="337"/>
      <c r="AB434" s="338"/>
      <c r="AC434" s="361"/>
      <c r="AD434" s="339"/>
      <c r="AE434" s="340"/>
      <c r="AF434" s="337"/>
      <c r="AG434" s="337"/>
      <c r="AH434" s="341"/>
      <c r="AI434" s="361"/>
      <c r="AJ434" s="339"/>
      <c r="AK434" s="340"/>
      <c r="AL434" s="337"/>
      <c r="AM434" s="337"/>
      <c r="AN434" s="342"/>
      <c r="AO434" s="361"/>
      <c r="AP434" s="339"/>
      <c r="AQ434" s="340"/>
      <c r="AR434" s="337"/>
      <c r="AS434" s="337"/>
      <c r="AT434" s="341"/>
      <c r="AU434" s="361"/>
      <c r="AV434" s="339"/>
      <c r="AW434" s="340"/>
      <c r="AX434" s="337"/>
      <c r="AY434" s="337"/>
      <c r="AZ434" s="338"/>
      <c r="BA434" s="361"/>
      <c r="BB434" s="339"/>
      <c r="BC434" s="340"/>
      <c r="BD434" s="337"/>
      <c r="BE434" s="337"/>
      <c r="BF434" s="343"/>
      <c r="BG434" s="344"/>
      <c r="BH434" s="344"/>
      <c r="BI434" s="344"/>
      <c r="BJ434" s="367"/>
      <c r="BK434" s="367"/>
      <c r="BL434" s="367"/>
      <c r="BM434" s="367"/>
      <c r="BN434" s="367"/>
      <c r="BO434" s="367"/>
      <c r="BP434" s="367"/>
      <c r="BQ434" s="367"/>
      <c r="BR434" s="367"/>
      <c r="BS434" s="367"/>
      <c r="BT434" s="367"/>
      <c r="BU434" s="367"/>
      <c r="BV434" s="367"/>
      <c r="BW434" s="367"/>
      <c r="BX434" s="367"/>
      <c r="BY434" s="367"/>
      <c r="BZ434" s="367"/>
      <c r="CA434" s="367"/>
      <c r="CB434" s="367"/>
      <c r="CC434" s="382"/>
      <c r="CD434" s="382"/>
      <c r="CE434" s="382"/>
      <c r="CF434" s="382"/>
      <c r="CG434" s="382"/>
      <c r="CH434" s="382"/>
      <c r="CI434" s="382"/>
      <c r="CJ434" s="382"/>
      <c r="CK434" s="382"/>
      <c r="CL434" s="382"/>
      <c r="CM434" s="382"/>
      <c r="CN434" s="367"/>
      <c r="CO434" s="367"/>
      <c r="CP434" s="367"/>
      <c r="CQ434" s="367"/>
      <c r="CR434" s="367"/>
      <c r="CS434" s="367"/>
      <c r="CT434" s="367"/>
      <c r="CU434" s="367"/>
      <c r="CV434" s="367"/>
      <c r="CW434" s="367"/>
      <c r="CX434" s="367"/>
      <c r="CY434" s="367"/>
      <c r="CZ434" s="367"/>
      <c r="DA434" s="367"/>
      <c r="DB434" s="407"/>
      <c r="DC434" s="354"/>
      <c r="DD434" s="354"/>
      <c r="DE434" s="354"/>
      <c r="DF434" s="354"/>
      <c r="DG434" s="354"/>
      <c r="DH434" s="354"/>
      <c r="DI434" s="354"/>
      <c r="DJ434" s="354"/>
      <c r="DK434" s="354"/>
      <c r="DL434" s="354"/>
      <c r="DM434" s="354"/>
      <c r="DN434" s="354"/>
      <c r="DO434" s="367"/>
      <c r="DP434" s="367"/>
      <c r="DQ434" s="367"/>
      <c r="DR434" s="367"/>
      <c r="DS434" s="367"/>
      <c r="DT434" s="367"/>
      <c r="DU434" s="367"/>
      <c r="DV434" s="367"/>
      <c r="DW434" s="367"/>
      <c r="DX434" s="367"/>
      <c r="DY434" s="367"/>
      <c r="DZ434" s="367"/>
      <c r="EA434" s="367"/>
      <c r="EB434" s="367"/>
      <c r="EC434" s="367"/>
      <c r="ED434" s="367"/>
      <c r="EE434" s="367"/>
      <c r="EF434" s="367"/>
      <c r="EG434" s="367"/>
      <c r="EH434" s="367"/>
      <c r="EI434" s="367"/>
      <c r="EJ434" s="367"/>
      <c r="EK434" s="367"/>
      <c r="EL434" s="367"/>
      <c r="EM434" s="367"/>
      <c r="EN434" s="367"/>
      <c r="EO434" s="382"/>
      <c r="EP434" s="382"/>
      <c r="EQ434" s="367"/>
      <c r="ER434" s="367"/>
      <c r="ES434" s="354"/>
      <c r="ET434" s="354"/>
      <c r="EU434" s="367"/>
    </row>
    <row r="435" spans="1:151">
      <c r="A435" s="17">
        <f>IF(ISBLANK(D433),0,IF(CODE(D433)&gt;64,1,0))</f>
        <v>0</v>
      </c>
      <c r="B435" s="18">
        <f t="shared" si="1343"/>
        <v>0</v>
      </c>
      <c r="C435" s="384"/>
      <c r="D435" s="19">
        <f t="shared" si="1344"/>
        <v>0</v>
      </c>
      <c r="E435" s="347"/>
      <c r="F435" s="46">
        <f t="shared" si="1324"/>
        <v>0</v>
      </c>
      <c r="G435" s="405"/>
      <c r="H435" s="403"/>
      <c r="I435" s="403"/>
      <c r="J435" s="409"/>
      <c r="K435" s="347"/>
      <c r="L435" s="46">
        <f t="shared" si="1325"/>
        <v>0</v>
      </c>
      <c r="M435" s="406"/>
      <c r="N435" s="403"/>
      <c r="O435" s="403"/>
      <c r="P435" s="374"/>
      <c r="Q435" s="347"/>
      <c r="R435" s="46">
        <f t="shared" si="1326"/>
        <v>0</v>
      </c>
      <c r="S435" s="348"/>
      <c r="T435" s="349"/>
      <c r="U435" s="349"/>
      <c r="V435" s="350"/>
      <c r="W435" s="347"/>
      <c r="X435" s="46">
        <f t="shared" si="1327"/>
        <v>0</v>
      </c>
      <c r="Y435" s="348"/>
      <c r="Z435" s="349"/>
      <c r="AA435" s="349"/>
      <c r="AB435" s="350"/>
      <c r="AC435" s="347"/>
      <c r="AD435" s="46">
        <f t="shared" si="1328"/>
        <v>0</v>
      </c>
      <c r="AE435" s="348"/>
      <c r="AF435" s="349"/>
      <c r="AG435" s="349"/>
      <c r="AH435" s="351"/>
      <c r="AI435" s="347"/>
      <c r="AJ435" s="46">
        <f t="shared" si="1329"/>
        <v>0</v>
      </c>
      <c r="AK435" s="348"/>
      <c r="AL435" s="349"/>
      <c r="AM435" s="349"/>
      <c r="AN435" s="352"/>
      <c r="AO435" s="347"/>
      <c r="AP435" s="46">
        <f t="shared" si="1330"/>
        <v>0</v>
      </c>
      <c r="AQ435" s="348"/>
      <c r="AR435" s="349"/>
      <c r="AS435" s="349"/>
      <c r="AT435" s="351"/>
      <c r="AU435" s="347"/>
      <c r="AV435" s="46">
        <f t="shared" si="1331"/>
        <v>0</v>
      </c>
      <c r="AW435" s="348"/>
      <c r="AX435" s="349"/>
      <c r="AY435" s="349"/>
      <c r="AZ435" s="350"/>
      <c r="BA435" s="347"/>
      <c r="BB435" s="46">
        <f t="shared" si="1332"/>
        <v>0</v>
      </c>
      <c r="BC435" s="410"/>
      <c r="BD435" s="373"/>
      <c r="BE435" s="373"/>
      <c r="BF435" s="374"/>
      <c r="BG435" s="344"/>
      <c r="BH435" s="344"/>
      <c r="BI435" s="344"/>
      <c r="BJ435" s="367"/>
      <c r="BK435" s="367"/>
      <c r="BL435" s="367"/>
      <c r="BM435" s="367"/>
      <c r="BN435" s="367"/>
      <c r="BO435" s="367"/>
      <c r="BP435" s="367"/>
      <c r="BQ435" s="367"/>
      <c r="BR435" s="367"/>
      <c r="BS435" s="367"/>
      <c r="BT435" s="367"/>
      <c r="BU435" s="367"/>
      <c r="BV435" s="367"/>
      <c r="BW435" s="367"/>
      <c r="BX435" s="367"/>
      <c r="BY435" s="367"/>
      <c r="BZ435" s="367"/>
      <c r="CA435" s="367"/>
      <c r="CB435" s="367"/>
      <c r="CC435" s="382"/>
      <c r="CD435" s="382"/>
      <c r="CE435" s="382"/>
      <c r="CF435" s="382"/>
      <c r="CG435" s="382"/>
      <c r="CH435" s="382"/>
      <c r="CI435" s="382"/>
      <c r="CJ435" s="382"/>
      <c r="CK435" s="382"/>
      <c r="CL435" s="382"/>
      <c r="CM435" s="382"/>
      <c r="CN435" s="367"/>
      <c r="CO435" s="367"/>
      <c r="CP435" s="367"/>
      <c r="CQ435" s="367"/>
      <c r="CR435" s="367"/>
      <c r="CS435" s="367"/>
      <c r="CT435" s="367"/>
      <c r="CU435" s="367"/>
      <c r="CV435" s="367"/>
      <c r="CW435" s="367"/>
      <c r="CX435" s="367"/>
      <c r="CY435" s="367"/>
      <c r="CZ435" s="367"/>
      <c r="DA435" s="367"/>
      <c r="DB435" s="407"/>
      <c r="DC435" s="354"/>
      <c r="DD435" s="354"/>
      <c r="DE435" s="354"/>
      <c r="DF435" s="354"/>
      <c r="DG435" s="354"/>
      <c r="DH435" s="354"/>
      <c r="DI435" s="354"/>
      <c r="DJ435" s="354"/>
      <c r="DK435" s="354"/>
      <c r="DL435" s="354"/>
      <c r="DM435" s="354"/>
      <c r="DN435" s="354"/>
      <c r="DO435" s="367"/>
      <c r="DP435" s="367"/>
      <c r="DQ435" s="367"/>
      <c r="DR435" s="367"/>
      <c r="DS435" s="367"/>
      <c r="DT435" s="367"/>
      <c r="DU435" s="367"/>
      <c r="DV435" s="367"/>
      <c r="DW435" s="367"/>
      <c r="DX435" s="367"/>
      <c r="DY435" s="367"/>
      <c r="DZ435" s="367"/>
      <c r="EA435" s="367"/>
      <c r="EB435" s="367"/>
      <c r="EC435" s="367"/>
      <c r="ED435" s="367"/>
      <c r="EE435" s="367"/>
      <c r="EF435" s="367"/>
      <c r="EG435" s="367"/>
      <c r="EH435" s="367"/>
      <c r="EI435" s="367"/>
      <c r="EJ435" s="367"/>
      <c r="EK435" s="367"/>
      <c r="EL435" s="367"/>
      <c r="EM435" s="367"/>
      <c r="EN435" s="367"/>
      <c r="EO435" s="382"/>
      <c r="EP435" s="382"/>
      <c r="EQ435" s="367"/>
      <c r="ER435" s="367"/>
      <c r="ES435" s="354"/>
      <c r="ET435" s="354"/>
      <c r="EU435" s="367"/>
    </row>
    <row r="436" spans="1:151">
      <c r="A436" s="353"/>
      <c r="B436" s="398"/>
      <c r="C436" s="75" t="str">
        <f t="shared" ref="C436" si="1455">IF(D436="","", IF(D437&lt;&gt;"",D437,$N$393))</f>
        <v/>
      </c>
      <c r="D436" s="355"/>
      <c r="E436" s="111" t="str">
        <f>F436</f>
        <v/>
      </c>
      <c r="F436" s="51" t="str">
        <f t="shared" ref="F436" si="1456">IF(G436 = "", "",IF(F437&lt;&gt; "",F437, $N$393))</f>
        <v/>
      </c>
      <c r="G436" s="375"/>
      <c r="H436" s="376"/>
      <c r="I436" s="376"/>
      <c r="J436" s="377"/>
      <c r="K436" s="111" t="str">
        <f>L436</f>
        <v/>
      </c>
      <c r="L436" s="51" t="str">
        <f t="shared" ref="L436" si="1457">IF(M436 = "", "",IF(L437&lt;&gt; "",L437, $N$393))</f>
        <v/>
      </c>
      <c r="M436" s="375"/>
      <c r="N436" s="376"/>
      <c r="O436" s="376"/>
      <c r="P436" s="377"/>
      <c r="Q436" s="111" t="str">
        <f>R436</f>
        <v/>
      </c>
      <c r="R436" s="51" t="str">
        <f t="shared" ref="R436" si="1458">IF(S436 = "", "",IF(R437&lt;&gt; "",R437, $N$393))</f>
        <v/>
      </c>
      <c r="S436" s="375"/>
      <c r="T436" s="376"/>
      <c r="U436" s="376"/>
      <c r="V436" s="377"/>
      <c r="W436" s="111" t="str">
        <f>X436</f>
        <v/>
      </c>
      <c r="X436" s="51" t="str">
        <f t="shared" ref="X436" si="1459">IF(Y436 = "", "",IF(X437&lt;&gt; "",X437, $N$393))</f>
        <v/>
      </c>
      <c r="Y436" s="375"/>
      <c r="Z436" s="376"/>
      <c r="AA436" s="376"/>
      <c r="AB436" s="377"/>
      <c r="AC436" s="111" t="str">
        <f>AD436</f>
        <v/>
      </c>
      <c r="AD436" s="51" t="str">
        <f t="shared" ref="AD436" si="1460">IF(AE436 = "", "",IF(AD437&lt;&gt; "",AD437, $N$393))</f>
        <v/>
      </c>
      <c r="AE436" s="375"/>
      <c r="AF436" s="376"/>
      <c r="AG436" s="376"/>
      <c r="AH436" s="378"/>
      <c r="AI436" s="111" t="str">
        <f>AJ436</f>
        <v/>
      </c>
      <c r="AJ436" s="51" t="str">
        <f t="shared" ref="AJ436" si="1461">IF(AK436 = "", "",IF(AJ437&lt;&gt; "",AJ437, $N$393))</f>
        <v/>
      </c>
      <c r="AK436" s="375"/>
      <c r="AL436" s="376"/>
      <c r="AM436" s="376"/>
      <c r="AN436" s="379"/>
      <c r="AO436" s="111" t="str">
        <f>AP436</f>
        <v/>
      </c>
      <c r="AP436" s="51" t="str">
        <f t="shared" ref="AP436" si="1462">IF(AQ436 = "", "",IF(AP437&lt;&gt; "",AP437, $N$393))</f>
        <v/>
      </c>
      <c r="AQ436" s="375"/>
      <c r="AR436" s="376"/>
      <c r="AS436" s="376"/>
      <c r="AT436" s="378"/>
      <c r="AU436" s="111" t="str">
        <f>AV436</f>
        <v/>
      </c>
      <c r="AV436" s="51" t="str">
        <f t="shared" ref="AV436" si="1463">IF(AW436 = "", "",IF(AV437&lt;&gt; "",AV437, $N$393))</f>
        <v/>
      </c>
      <c r="AW436" s="375"/>
      <c r="AX436" s="376"/>
      <c r="AY436" s="376"/>
      <c r="AZ436" s="377"/>
      <c r="BA436" s="111" t="str">
        <f>BB436</f>
        <v/>
      </c>
      <c r="BB436" s="51" t="str">
        <f t="shared" ref="BB436" si="1464">IF(BC436 = "", "",IF(BB437&lt;&gt; "",BB437, $N$393))</f>
        <v/>
      </c>
      <c r="BC436" s="340"/>
      <c r="BD436" s="337"/>
      <c r="BE436" s="337"/>
      <c r="BF436" s="343"/>
      <c r="BG436" s="344"/>
      <c r="BH436" s="344"/>
      <c r="BI436" s="344"/>
      <c r="BJ436" s="367"/>
      <c r="BK436" s="367"/>
      <c r="BL436" s="367"/>
      <c r="BM436" s="367"/>
      <c r="BN436" s="367"/>
      <c r="BO436" s="367"/>
      <c r="BP436" s="367"/>
      <c r="BQ436" s="367"/>
      <c r="BR436" s="367"/>
      <c r="BS436" s="367"/>
      <c r="BT436" s="367"/>
      <c r="BU436" s="367"/>
      <c r="BV436" s="367"/>
      <c r="BW436" s="367"/>
      <c r="BX436" s="367"/>
      <c r="BY436" s="367"/>
      <c r="BZ436" s="367"/>
      <c r="CA436" s="367"/>
      <c r="CB436" s="367"/>
      <c r="CC436" s="382"/>
      <c r="CD436" s="382"/>
      <c r="CE436" s="382"/>
      <c r="CF436" s="382"/>
      <c r="CG436" s="382"/>
      <c r="CH436" s="382"/>
      <c r="CI436" s="382"/>
      <c r="CJ436" s="382"/>
      <c r="CK436" s="382"/>
      <c r="CL436" s="382"/>
      <c r="CM436" s="382"/>
      <c r="CN436" s="367"/>
      <c r="CO436" s="367"/>
      <c r="CP436" s="367"/>
      <c r="CQ436" s="367"/>
      <c r="CR436" s="367"/>
      <c r="CS436" s="367"/>
      <c r="CT436" s="367"/>
      <c r="CU436" s="367"/>
      <c r="CV436" s="367"/>
      <c r="CW436" s="367"/>
      <c r="CX436" s="367"/>
      <c r="CY436" s="367"/>
      <c r="CZ436" s="367"/>
      <c r="DA436" s="367"/>
      <c r="DB436" s="407"/>
      <c r="DC436" s="354"/>
      <c r="DD436" s="354"/>
      <c r="DE436" s="354"/>
      <c r="DF436" s="354"/>
      <c r="DG436" s="354"/>
      <c r="DH436" s="354"/>
      <c r="DI436" s="354"/>
      <c r="DJ436" s="354"/>
      <c r="DK436" s="354"/>
      <c r="DL436" s="354"/>
      <c r="DM436" s="354"/>
      <c r="DN436" s="354"/>
      <c r="DO436" s="367"/>
      <c r="DP436" s="367"/>
      <c r="DQ436" s="367"/>
      <c r="DR436" s="367"/>
      <c r="DS436" s="367"/>
      <c r="DT436" s="367"/>
      <c r="DU436" s="367"/>
      <c r="DV436" s="367"/>
      <c r="DW436" s="367"/>
      <c r="DX436" s="367"/>
      <c r="DY436" s="367"/>
      <c r="DZ436" s="367"/>
      <c r="EA436" s="367"/>
      <c r="EB436" s="367"/>
      <c r="EC436" s="367"/>
      <c r="ED436" s="367"/>
      <c r="EE436" s="367"/>
      <c r="EF436" s="367"/>
      <c r="EG436" s="367"/>
      <c r="EH436" s="367"/>
      <c r="EI436" s="367"/>
      <c r="EJ436" s="367"/>
      <c r="EK436" s="367"/>
      <c r="EL436" s="367"/>
      <c r="EM436" s="367"/>
      <c r="EN436" s="367"/>
      <c r="EO436" s="382"/>
      <c r="EP436" s="382"/>
      <c r="EQ436" s="367"/>
      <c r="ER436" s="367"/>
      <c r="ES436" s="354"/>
      <c r="ET436" s="354"/>
      <c r="EU436" s="367"/>
    </row>
    <row r="437" spans="1:151">
      <c r="A437" s="17">
        <f>IF(ISBLANK(D435),0,IF(CODE(D435)&gt;64,1,0))</f>
        <v>0</v>
      </c>
      <c r="B437" s="398"/>
      <c r="C437" s="360"/>
      <c r="D437" s="333"/>
      <c r="E437" s="361"/>
      <c r="F437" s="339"/>
      <c r="G437" s="340"/>
      <c r="H437" s="337"/>
      <c r="I437" s="337"/>
      <c r="J437" s="338"/>
      <c r="K437" s="361"/>
      <c r="L437" s="339"/>
      <c r="M437" s="340"/>
      <c r="N437" s="337"/>
      <c r="O437" s="337"/>
      <c r="P437" s="338"/>
      <c r="Q437" s="361"/>
      <c r="R437" s="339"/>
      <c r="S437" s="340"/>
      <c r="T437" s="337"/>
      <c r="U437" s="337"/>
      <c r="V437" s="338"/>
      <c r="W437" s="361"/>
      <c r="X437" s="339"/>
      <c r="Y437" s="340"/>
      <c r="Z437" s="337"/>
      <c r="AA437" s="337"/>
      <c r="AB437" s="338"/>
      <c r="AC437" s="361"/>
      <c r="AD437" s="339"/>
      <c r="AE437" s="340"/>
      <c r="AF437" s="337"/>
      <c r="AG437" s="337"/>
      <c r="AH437" s="341"/>
      <c r="AI437" s="361"/>
      <c r="AJ437" s="339"/>
      <c r="AK437" s="340"/>
      <c r="AL437" s="337"/>
      <c r="AM437" s="337"/>
      <c r="AN437" s="342"/>
      <c r="AO437" s="361"/>
      <c r="AP437" s="339"/>
      <c r="AQ437" s="340"/>
      <c r="AR437" s="337"/>
      <c r="AS437" s="337"/>
      <c r="AT437" s="341"/>
      <c r="AU437" s="361"/>
      <c r="AV437" s="339"/>
      <c r="AW437" s="340"/>
      <c r="AX437" s="337"/>
      <c r="AY437" s="337"/>
      <c r="AZ437" s="338"/>
      <c r="BA437" s="361"/>
      <c r="BB437" s="339"/>
      <c r="BC437" s="340"/>
      <c r="BD437" s="337"/>
      <c r="BE437" s="337"/>
      <c r="BF437" s="343"/>
      <c r="BG437" s="344"/>
      <c r="BH437" s="344"/>
      <c r="BI437" s="344"/>
      <c r="BJ437" s="367"/>
      <c r="BK437" s="367"/>
      <c r="BL437" s="367"/>
      <c r="BM437" s="367"/>
      <c r="BN437" s="367"/>
      <c r="BO437" s="367"/>
      <c r="BP437" s="367"/>
      <c r="BQ437" s="367"/>
      <c r="BR437" s="367"/>
      <c r="BS437" s="367"/>
      <c r="BT437" s="367"/>
      <c r="BU437" s="367"/>
      <c r="BV437" s="367"/>
      <c r="BW437" s="367"/>
      <c r="BX437" s="367"/>
      <c r="BY437" s="367"/>
      <c r="BZ437" s="367"/>
      <c r="CA437" s="367"/>
      <c r="CB437" s="367"/>
      <c r="CC437" s="382"/>
      <c r="CD437" s="382"/>
      <c r="CE437" s="382"/>
      <c r="CF437" s="382"/>
      <c r="CG437" s="382"/>
      <c r="CH437" s="382"/>
      <c r="CI437" s="382"/>
      <c r="CJ437" s="382"/>
      <c r="CK437" s="382"/>
      <c r="CL437" s="382"/>
      <c r="CM437" s="382"/>
      <c r="CN437" s="367"/>
      <c r="CO437" s="367"/>
      <c r="CP437" s="367"/>
      <c r="CQ437" s="367"/>
      <c r="CR437" s="367"/>
      <c r="CS437" s="367"/>
      <c r="CT437" s="367"/>
      <c r="CU437" s="367"/>
      <c r="CV437" s="367"/>
      <c r="CW437" s="367"/>
      <c r="CX437" s="367"/>
      <c r="CY437" s="367"/>
      <c r="CZ437" s="367"/>
      <c r="DA437" s="367"/>
      <c r="DB437" s="407"/>
      <c r="DC437" s="354"/>
      <c r="DD437" s="354"/>
      <c r="DE437" s="354"/>
      <c r="DF437" s="354"/>
      <c r="DG437" s="354"/>
      <c r="DH437" s="354"/>
      <c r="DI437" s="354"/>
      <c r="DJ437" s="354"/>
      <c r="DK437" s="354"/>
      <c r="DL437" s="354"/>
      <c r="DM437" s="354"/>
      <c r="DN437" s="354"/>
      <c r="DO437" s="367"/>
      <c r="DP437" s="367"/>
      <c r="DQ437" s="367"/>
      <c r="DR437" s="367"/>
      <c r="DS437" s="367"/>
      <c r="DT437" s="367"/>
      <c r="DU437" s="367"/>
      <c r="DV437" s="367"/>
      <c r="DW437" s="367"/>
      <c r="DX437" s="367"/>
      <c r="DY437" s="367"/>
      <c r="DZ437" s="367"/>
      <c r="EA437" s="367"/>
      <c r="EB437" s="367"/>
      <c r="EC437" s="367"/>
      <c r="ED437" s="367"/>
      <c r="EE437" s="367"/>
      <c r="EF437" s="367"/>
      <c r="EG437" s="367"/>
      <c r="EH437" s="367"/>
      <c r="EI437" s="367"/>
      <c r="EJ437" s="367"/>
      <c r="EK437" s="367"/>
      <c r="EL437" s="367"/>
      <c r="EM437" s="367"/>
      <c r="EN437" s="367"/>
      <c r="EO437" s="382"/>
      <c r="EP437" s="382"/>
      <c r="EQ437" s="367"/>
      <c r="ER437" s="367"/>
      <c r="ES437" s="354"/>
      <c r="ET437" s="354"/>
      <c r="EU437" s="367"/>
    </row>
    <row r="438" spans="1:151">
      <c r="A438" s="17">
        <f>IF(ISBLANK(D436),0,IF(CODE(D436)&gt;64,1,0))</f>
        <v>0</v>
      </c>
      <c r="B438" s="18">
        <f t="shared" si="1343"/>
        <v>0</v>
      </c>
      <c r="C438" s="384"/>
      <c r="D438" s="19">
        <f t="shared" si="1344"/>
        <v>0</v>
      </c>
      <c r="E438" s="347"/>
      <c r="F438" s="46">
        <f t="shared" si="1324"/>
        <v>0</v>
      </c>
      <c r="G438" s="405"/>
      <c r="H438" s="376"/>
      <c r="I438" s="376"/>
      <c r="J438" s="377"/>
      <c r="K438" s="347"/>
      <c r="L438" s="46">
        <f t="shared" si="1325"/>
        <v>0</v>
      </c>
      <c r="M438" s="376"/>
      <c r="N438" s="376"/>
      <c r="O438" s="376"/>
      <c r="P438" s="377"/>
      <c r="Q438" s="347"/>
      <c r="R438" s="46">
        <f t="shared" si="1326"/>
        <v>0</v>
      </c>
      <c r="S438" s="375"/>
      <c r="T438" s="376"/>
      <c r="U438" s="376"/>
      <c r="V438" s="404"/>
      <c r="W438" s="347"/>
      <c r="X438" s="46">
        <f t="shared" si="1327"/>
        <v>0</v>
      </c>
      <c r="Y438" s="375"/>
      <c r="Z438" s="376"/>
      <c r="AA438" s="376"/>
      <c r="AB438" s="377"/>
      <c r="AC438" s="347"/>
      <c r="AD438" s="46">
        <f t="shared" si="1328"/>
        <v>0</v>
      </c>
      <c r="AE438" s="375"/>
      <c r="AF438" s="376"/>
      <c r="AG438" s="376"/>
      <c r="AH438" s="378"/>
      <c r="AI438" s="347"/>
      <c r="AJ438" s="46">
        <f t="shared" si="1329"/>
        <v>0</v>
      </c>
      <c r="AK438" s="375"/>
      <c r="AL438" s="376"/>
      <c r="AM438" s="376"/>
      <c r="AN438" s="379"/>
      <c r="AO438" s="347"/>
      <c r="AP438" s="46">
        <f t="shared" si="1330"/>
        <v>0</v>
      </c>
      <c r="AQ438" s="375"/>
      <c r="AR438" s="376"/>
      <c r="AS438" s="376"/>
      <c r="AT438" s="378"/>
      <c r="AU438" s="347"/>
      <c r="AV438" s="46">
        <f t="shared" si="1331"/>
        <v>0</v>
      </c>
      <c r="AW438" s="375"/>
      <c r="AX438" s="376"/>
      <c r="AY438" s="376"/>
      <c r="AZ438" s="377"/>
      <c r="BA438" s="347"/>
      <c r="BB438" s="46">
        <f t="shared" si="1332"/>
        <v>0</v>
      </c>
      <c r="BC438" s="340"/>
      <c r="BD438" s="337"/>
      <c r="BE438" s="337"/>
      <c r="BF438" s="343"/>
      <c r="BG438" s="344"/>
      <c r="BH438" s="344"/>
      <c r="BI438" s="344"/>
      <c r="BJ438" s="367"/>
      <c r="BK438" s="367"/>
      <c r="BL438" s="367"/>
      <c r="BM438" s="367"/>
      <c r="BN438" s="367"/>
      <c r="BO438" s="367"/>
      <c r="BP438" s="367"/>
      <c r="BQ438" s="367"/>
      <c r="BR438" s="367"/>
      <c r="BS438" s="367"/>
      <c r="BT438" s="367"/>
      <c r="BU438" s="367"/>
      <c r="BV438" s="367"/>
      <c r="BW438" s="367"/>
      <c r="BX438" s="367"/>
      <c r="BY438" s="367"/>
      <c r="BZ438" s="367"/>
      <c r="CA438" s="367"/>
      <c r="CB438" s="367"/>
      <c r="CC438" s="382"/>
      <c r="CD438" s="382"/>
      <c r="CE438" s="382"/>
      <c r="CF438" s="382"/>
      <c r="CG438" s="382"/>
      <c r="CH438" s="382"/>
      <c r="CI438" s="382"/>
      <c r="CJ438" s="382"/>
      <c r="CK438" s="382"/>
      <c r="CL438" s="382"/>
      <c r="CM438" s="382"/>
      <c r="CN438" s="367"/>
      <c r="CO438" s="367"/>
      <c r="CP438" s="367"/>
      <c r="CQ438" s="367"/>
      <c r="CR438" s="367"/>
      <c r="CS438" s="367"/>
      <c r="CT438" s="367"/>
      <c r="CU438" s="367"/>
      <c r="CV438" s="367"/>
      <c r="CW438" s="367"/>
      <c r="CX438" s="367"/>
      <c r="CY438" s="367"/>
      <c r="CZ438" s="367"/>
      <c r="DA438" s="367"/>
      <c r="DB438" s="407"/>
      <c r="DC438" s="354"/>
      <c r="DD438" s="354"/>
      <c r="DE438" s="354"/>
      <c r="DF438" s="354"/>
      <c r="DG438" s="354"/>
      <c r="DH438" s="354"/>
      <c r="DI438" s="354"/>
      <c r="DJ438" s="354"/>
      <c r="DK438" s="354"/>
      <c r="DL438" s="354"/>
      <c r="DM438" s="354"/>
      <c r="DN438" s="354"/>
      <c r="DO438" s="367"/>
      <c r="DP438" s="367"/>
      <c r="DQ438" s="367"/>
      <c r="DR438" s="367"/>
      <c r="DS438" s="367"/>
      <c r="DT438" s="367"/>
      <c r="DU438" s="367"/>
      <c r="DV438" s="367"/>
      <c r="DW438" s="367"/>
      <c r="DX438" s="367"/>
      <c r="DY438" s="367"/>
      <c r="DZ438" s="367"/>
      <c r="EA438" s="367"/>
      <c r="EB438" s="367"/>
      <c r="EC438" s="367"/>
      <c r="ED438" s="367"/>
      <c r="EE438" s="367"/>
      <c r="EF438" s="367"/>
      <c r="EG438" s="367"/>
      <c r="EH438" s="367"/>
      <c r="EI438" s="367"/>
      <c r="EJ438" s="367"/>
      <c r="EK438" s="367"/>
      <c r="EL438" s="367"/>
      <c r="EM438" s="367"/>
      <c r="EN438" s="367"/>
      <c r="EO438" s="382"/>
      <c r="EP438" s="382"/>
      <c r="EQ438" s="367"/>
      <c r="ER438" s="367"/>
      <c r="ES438" s="354"/>
      <c r="ET438" s="354"/>
      <c r="EU438" s="367"/>
    </row>
    <row r="439" spans="1:151">
      <c r="A439" s="353"/>
      <c r="B439" s="398"/>
      <c r="C439" s="75" t="str">
        <f t="shared" ref="C439" si="1465">IF(D439="","", IF(D440&lt;&gt;"",D440,$N$393))</f>
        <v/>
      </c>
      <c r="D439" s="355"/>
      <c r="E439" s="111" t="str">
        <f>F439</f>
        <v/>
      </c>
      <c r="F439" s="51" t="str">
        <f t="shared" ref="F439" si="1466">IF(G439 = "", "",IF(F440&lt;&gt; "",F440, $N$393))</f>
        <v/>
      </c>
      <c r="G439" s="366"/>
      <c r="H439" s="358"/>
      <c r="I439" s="358"/>
      <c r="J439" s="362"/>
      <c r="K439" s="111" t="str">
        <f>L439</f>
        <v/>
      </c>
      <c r="L439" s="51" t="str">
        <f t="shared" ref="L439" si="1467">IF(M439 = "", "",IF(L440&lt;&gt; "",L440, $N$393))</f>
        <v/>
      </c>
      <c r="M439" s="357"/>
      <c r="N439" s="358"/>
      <c r="O439" s="358"/>
      <c r="P439" s="362"/>
      <c r="Q439" s="111" t="str">
        <f>R439</f>
        <v/>
      </c>
      <c r="R439" s="51" t="str">
        <f t="shared" ref="R439" si="1468">IF(S439 = "", "",IF(R440&lt;&gt; "",R440, $N$393))</f>
        <v/>
      </c>
      <c r="S439" s="357"/>
      <c r="T439" s="358"/>
      <c r="U439" s="358"/>
      <c r="V439" s="359"/>
      <c r="W439" s="111" t="str">
        <f>X439</f>
        <v/>
      </c>
      <c r="X439" s="51" t="str">
        <f t="shared" ref="X439" si="1469">IF(Y439 = "", "",IF(X440&lt;&gt; "",X440, $N$393))</f>
        <v/>
      </c>
      <c r="Y439" s="357"/>
      <c r="Z439" s="358"/>
      <c r="AA439" s="358"/>
      <c r="AB439" s="362"/>
      <c r="AC439" s="111" t="str">
        <f>AD439</f>
        <v/>
      </c>
      <c r="AD439" s="51" t="str">
        <f t="shared" ref="AD439" si="1470">IF(AE439 = "", "",IF(AD440&lt;&gt; "",AD440, $N$393))</f>
        <v/>
      </c>
      <c r="AE439" s="357"/>
      <c r="AF439" s="358"/>
      <c r="AG439" s="358"/>
      <c r="AH439" s="370"/>
      <c r="AI439" s="111" t="str">
        <f>AJ439</f>
        <v/>
      </c>
      <c r="AJ439" s="51" t="str">
        <f t="shared" ref="AJ439" si="1471">IF(AK439 = "", "",IF(AJ440&lt;&gt; "",AJ440, $N$393))</f>
        <v/>
      </c>
      <c r="AK439" s="357"/>
      <c r="AL439" s="358"/>
      <c r="AM439" s="358"/>
      <c r="AN439" s="371"/>
      <c r="AO439" s="111" t="str">
        <f>AP439</f>
        <v/>
      </c>
      <c r="AP439" s="51" t="str">
        <f t="shared" ref="AP439" si="1472">IF(AQ439 = "", "",IF(AP440&lt;&gt; "",AP440, $N$393))</f>
        <v/>
      </c>
      <c r="AQ439" s="357"/>
      <c r="AR439" s="358"/>
      <c r="AS439" s="358"/>
      <c r="AT439" s="370"/>
      <c r="AU439" s="111" t="str">
        <f>AV439</f>
        <v/>
      </c>
      <c r="AV439" s="51" t="str">
        <f t="shared" ref="AV439" si="1473">IF(AW439 = "", "",IF(AV440&lt;&gt; "",AV440, $N$393))</f>
        <v/>
      </c>
      <c r="AW439" s="357"/>
      <c r="AX439" s="358"/>
      <c r="AY439" s="358"/>
      <c r="AZ439" s="359"/>
      <c r="BA439" s="111" t="str">
        <f>BB439</f>
        <v/>
      </c>
      <c r="BB439" s="51" t="str">
        <f t="shared" ref="BB439" si="1474">IF(BC439 = "", "",IF(BB440&lt;&gt; "",BB440, $N$393))</f>
        <v/>
      </c>
      <c r="BC439" s="357"/>
      <c r="BD439" s="358"/>
      <c r="BE439" s="358"/>
      <c r="BF439" s="359"/>
      <c r="BG439" s="344"/>
      <c r="BH439" s="344"/>
      <c r="BI439" s="344"/>
      <c r="BJ439" s="367"/>
      <c r="BK439" s="367"/>
      <c r="BL439" s="367"/>
      <c r="BM439" s="367"/>
      <c r="BN439" s="367"/>
      <c r="BO439" s="367"/>
      <c r="BP439" s="367"/>
      <c r="BQ439" s="367"/>
      <c r="BR439" s="367"/>
      <c r="BS439" s="367"/>
      <c r="BT439" s="367"/>
      <c r="BU439" s="367"/>
      <c r="BV439" s="367"/>
      <c r="BW439" s="367"/>
      <c r="BX439" s="367"/>
      <c r="BY439" s="367"/>
      <c r="BZ439" s="367"/>
      <c r="CA439" s="367"/>
      <c r="CB439" s="367"/>
      <c r="CC439" s="382"/>
      <c r="CD439" s="382"/>
      <c r="CE439" s="382"/>
      <c r="CF439" s="382"/>
      <c r="CG439" s="382"/>
      <c r="CH439" s="382"/>
      <c r="CI439" s="382"/>
      <c r="CJ439" s="382"/>
      <c r="CK439" s="382"/>
      <c r="CL439" s="382"/>
      <c r="CM439" s="382"/>
      <c r="CN439" s="367"/>
      <c r="CO439" s="367"/>
      <c r="CP439" s="367"/>
      <c r="CQ439" s="367"/>
      <c r="CR439" s="367"/>
      <c r="CS439" s="367"/>
      <c r="CT439" s="367"/>
      <c r="CU439" s="367"/>
      <c r="CV439" s="367"/>
      <c r="CW439" s="367"/>
      <c r="CX439" s="367"/>
      <c r="CY439" s="367"/>
      <c r="CZ439" s="367"/>
      <c r="DA439" s="367"/>
      <c r="DB439" s="407"/>
      <c r="DC439" s="354"/>
      <c r="DD439" s="354"/>
      <c r="DE439" s="354"/>
      <c r="DF439" s="354"/>
      <c r="DG439" s="354"/>
      <c r="DH439" s="354"/>
      <c r="DI439" s="354"/>
      <c r="DJ439" s="354"/>
      <c r="DK439" s="354"/>
      <c r="DL439" s="354"/>
      <c r="DM439" s="354"/>
      <c r="DN439" s="354"/>
      <c r="DO439" s="367"/>
      <c r="DP439" s="367"/>
      <c r="DQ439" s="367"/>
      <c r="DR439" s="367"/>
      <c r="DS439" s="367"/>
      <c r="DT439" s="367"/>
      <c r="DU439" s="367"/>
      <c r="DV439" s="367"/>
      <c r="DW439" s="367"/>
      <c r="DX439" s="367"/>
      <c r="DY439" s="367"/>
      <c r="DZ439" s="367"/>
      <c r="EA439" s="367"/>
      <c r="EB439" s="367"/>
      <c r="EC439" s="367"/>
      <c r="ED439" s="367"/>
      <c r="EE439" s="367"/>
      <c r="EF439" s="367"/>
      <c r="EG439" s="367"/>
      <c r="EH439" s="367"/>
      <c r="EI439" s="367"/>
      <c r="EJ439" s="367"/>
      <c r="EK439" s="367"/>
      <c r="EL439" s="367"/>
      <c r="EM439" s="367"/>
      <c r="EN439" s="367"/>
      <c r="EO439" s="382"/>
      <c r="EP439" s="382"/>
      <c r="EQ439" s="367"/>
      <c r="ER439" s="367"/>
      <c r="ES439" s="354"/>
      <c r="ET439" s="354"/>
      <c r="EU439" s="367"/>
    </row>
    <row r="440" spans="1:151">
      <c r="A440" s="17">
        <f>IF(ISBLANK(D438),0,IF(CODE(D438)&gt;64,1,0))</f>
        <v>0</v>
      </c>
      <c r="B440" s="398"/>
      <c r="C440" s="360"/>
      <c r="D440" s="333"/>
      <c r="E440" s="361"/>
      <c r="F440" s="339"/>
      <c r="G440" s="340"/>
      <c r="H440" s="337"/>
      <c r="I440" s="337"/>
      <c r="J440" s="338"/>
      <c r="K440" s="361"/>
      <c r="L440" s="339"/>
      <c r="M440" s="340"/>
      <c r="N440" s="337"/>
      <c r="O440" s="337"/>
      <c r="P440" s="338"/>
      <c r="Q440" s="361"/>
      <c r="R440" s="339"/>
      <c r="S440" s="340"/>
      <c r="T440" s="337"/>
      <c r="U440" s="337"/>
      <c r="V440" s="338"/>
      <c r="W440" s="361"/>
      <c r="X440" s="339"/>
      <c r="Y440" s="340"/>
      <c r="Z440" s="337"/>
      <c r="AA440" s="337"/>
      <c r="AB440" s="338"/>
      <c r="AC440" s="361"/>
      <c r="AD440" s="339"/>
      <c r="AE440" s="340"/>
      <c r="AF440" s="337"/>
      <c r="AG440" s="337"/>
      <c r="AH440" s="341"/>
      <c r="AI440" s="361"/>
      <c r="AJ440" s="339"/>
      <c r="AK440" s="340"/>
      <c r="AL440" s="337"/>
      <c r="AM440" s="337"/>
      <c r="AN440" s="342"/>
      <c r="AO440" s="361"/>
      <c r="AP440" s="339"/>
      <c r="AQ440" s="340"/>
      <c r="AR440" s="337"/>
      <c r="AS440" s="337"/>
      <c r="AT440" s="341"/>
      <c r="AU440" s="361"/>
      <c r="AV440" s="339"/>
      <c r="AW440" s="340"/>
      <c r="AX440" s="337"/>
      <c r="AY440" s="337"/>
      <c r="AZ440" s="338"/>
      <c r="BA440" s="361"/>
      <c r="BB440" s="339"/>
      <c r="BC440" s="340"/>
      <c r="BD440" s="337"/>
      <c r="BE440" s="337"/>
      <c r="BF440" s="343"/>
      <c r="BG440" s="344"/>
      <c r="BH440" s="344"/>
      <c r="BI440" s="344"/>
      <c r="BJ440" s="367"/>
      <c r="BK440" s="367"/>
      <c r="BL440" s="367"/>
      <c r="BM440" s="367"/>
      <c r="BN440" s="367"/>
      <c r="BO440" s="367"/>
      <c r="BP440" s="367"/>
      <c r="BQ440" s="367"/>
      <c r="BR440" s="367"/>
      <c r="BS440" s="367"/>
      <c r="BT440" s="367"/>
      <c r="BU440" s="367"/>
      <c r="BV440" s="367"/>
      <c r="BW440" s="367"/>
      <c r="BX440" s="367"/>
      <c r="BY440" s="367"/>
      <c r="BZ440" s="367"/>
      <c r="CA440" s="367"/>
      <c r="CB440" s="367"/>
      <c r="CC440" s="382"/>
      <c r="CD440" s="382"/>
      <c r="CE440" s="382"/>
      <c r="CF440" s="382"/>
      <c r="CG440" s="382"/>
      <c r="CH440" s="382"/>
      <c r="CI440" s="382"/>
      <c r="CJ440" s="382"/>
      <c r="CK440" s="382"/>
      <c r="CL440" s="382"/>
      <c r="CM440" s="382"/>
      <c r="CN440" s="367"/>
      <c r="CO440" s="367"/>
      <c r="CP440" s="367"/>
      <c r="CQ440" s="367"/>
      <c r="CR440" s="367"/>
      <c r="CS440" s="367"/>
      <c r="CT440" s="367"/>
      <c r="CU440" s="367"/>
      <c r="CV440" s="367"/>
      <c r="CW440" s="367"/>
      <c r="CX440" s="367"/>
      <c r="CY440" s="367"/>
      <c r="CZ440" s="367"/>
      <c r="DA440" s="367"/>
      <c r="DB440" s="407"/>
      <c r="DC440" s="354"/>
      <c r="DD440" s="354"/>
      <c r="DE440" s="354"/>
      <c r="DF440" s="354"/>
      <c r="DG440" s="354"/>
      <c r="DH440" s="354"/>
      <c r="DI440" s="354"/>
      <c r="DJ440" s="354"/>
      <c r="DK440" s="354"/>
      <c r="DL440" s="354"/>
      <c r="DM440" s="354"/>
      <c r="DN440" s="354"/>
      <c r="DO440" s="367"/>
      <c r="DP440" s="367"/>
      <c r="DQ440" s="367"/>
      <c r="DR440" s="367"/>
      <c r="DS440" s="367"/>
      <c r="DT440" s="367"/>
      <c r="DU440" s="367"/>
      <c r="DV440" s="367"/>
      <c r="DW440" s="367"/>
      <c r="DX440" s="367"/>
      <c r="DY440" s="367"/>
      <c r="DZ440" s="367"/>
      <c r="EA440" s="367"/>
      <c r="EB440" s="367"/>
      <c r="EC440" s="367"/>
      <c r="ED440" s="367"/>
      <c r="EE440" s="367"/>
      <c r="EF440" s="367"/>
      <c r="EG440" s="367"/>
      <c r="EH440" s="367"/>
      <c r="EI440" s="367"/>
      <c r="EJ440" s="367"/>
      <c r="EK440" s="367"/>
      <c r="EL440" s="367"/>
      <c r="EM440" s="367"/>
      <c r="EN440" s="367"/>
      <c r="EO440" s="382"/>
      <c r="EP440" s="382"/>
      <c r="EQ440" s="367"/>
      <c r="ER440" s="367"/>
      <c r="ES440" s="354"/>
      <c r="ET440" s="354"/>
      <c r="EU440" s="367"/>
    </row>
    <row r="441" spans="1:151">
      <c r="A441" s="17">
        <f>IF(ISBLANK(D439),0,IF(CODE(D439)&gt;64,1,0))</f>
        <v>0</v>
      </c>
      <c r="B441" s="18">
        <f t="shared" si="1343"/>
        <v>0</v>
      </c>
      <c r="C441" s="384"/>
      <c r="D441" s="19">
        <f t="shared" si="1344"/>
        <v>0</v>
      </c>
      <c r="E441" s="347"/>
      <c r="F441" s="46">
        <f t="shared" si="1324"/>
        <v>0</v>
      </c>
      <c r="G441" s="348"/>
      <c r="H441" s="349"/>
      <c r="I441" s="349"/>
      <c r="J441" s="350"/>
      <c r="K441" s="347"/>
      <c r="L441" s="46">
        <f t="shared" si="1325"/>
        <v>0</v>
      </c>
      <c r="M441" s="405"/>
      <c r="N441" s="403"/>
      <c r="O441" s="403"/>
      <c r="P441" s="409"/>
      <c r="Q441" s="347"/>
      <c r="R441" s="46">
        <f t="shared" si="1326"/>
        <v>0</v>
      </c>
      <c r="S441" s="406"/>
      <c r="T441" s="403"/>
      <c r="U441" s="403"/>
      <c r="V441" s="374"/>
      <c r="W441" s="347"/>
      <c r="X441" s="46">
        <f t="shared" si="1327"/>
        <v>0</v>
      </c>
      <c r="Y441" s="348"/>
      <c r="Z441" s="349"/>
      <c r="AA441" s="349"/>
      <c r="AB441" s="350"/>
      <c r="AC441" s="347"/>
      <c r="AD441" s="46">
        <f t="shared" si="1328"/>
        <v>0</v>
      </c>
      <c r="AE441" s="405"/>
      <c r="AF441" s="403"/>
      <c r="AG441" s="403"/>
      <c r="AH441" s="411"/>
      <c r="AI441" s="347"/>
      <c r="AJ441" s="46">
        <f t="shared" si="1329"/>
        <v>0</v>
      </c>
      <c r="AK441" s="405"/>
      <c r="AL441" s="403"/>
      <c r="AM441" s="403"/>
      <c r="AN441" s="412"/>
      <c r="AO441" s="347"/>
      <c r="AP441" s="46">
        <f t="shared" si="1330"/>
        <v>0</v>
      </c>
      <c r="AQ441" s="405"/>
      <c r="AR441" s="403"/>
      <c r="AS441" s="403"/>
      <c r="AT441" s="411"/>
      <c r="AU441" s="347"/>
      <c r="AV441" s="46">
        <f t="shared" si="1331"/>
        <v>0</v>
      </c>
      <c r="AW441" s="406"/>
      <c r="AX441" s="403"/>
      <c r="AY441" s="403"/>
      <c r="AZ441" s="404"/>
      <c r="BA441" s="347"/>
      <c r="BB441" s="46">
        <f t="shared" si="1332"/>
        <v>0</v>
      </c>
      <c r="BC441" s="340"/>
      <c r="BD441" s="337"/>
      <c r="BE441" s="337"/>
      <c r="BF441" s="343"/>
      <c r="BG441" s="344"/>
      <c r="BH441" s="344"/>
      <c r="BJ441" s="367"/>
      <c r="BK441" s="367"/>
      <c r="BL441" s="367"/>
      <c r="BM441" s="367"/>
      <c r="BN441" s="367"/>
      <c r="BO441" s="367"/>
      <c r="BP441" s="367"/>
      <c r="BQ441" s="367"/>
      <c r="BR441" s="367"/>
      <c r="BS441" s="367"/>
      <c r="BT441" s="367"/>
      <c r="BU441" s="367"/>
      <c r="BV441" s="367"/>
      <c r="BW441" s="367"/>
      <c r="BX441" s="367"/>
      <c r="BY441" s="367"/>
      <c r="BZ441" s="367"/>
      <c r="CA441" s="367"/>
      <c r="CB441" s="367"/>
      <c r="CC441" s="382"/>
      <c r="CD441" s="382"/>
      <c r="CE441" s="382"/>
      <c r="CF441" s="382"/>
      <c r="CG441" s="382"/>
      <c r="CH441" s="382"/>
      <c r="CI441" s="382"/>
      <c r="CJ441" s="382"/>
      <c r="CK441" s="382"/>
      <c r="CL441" s="382"/>
      <c r="CM441" s="382"/>
      <c r="CN441" s="367"/>
      <c r="CO441" s="367"/>
      <c r="CP441" s="367"/>
      <c r="CQ441" s="367"/>
      <c r="CR441" s="367"/>
      <c r="CS441" s="367"/>
      <c r="CT441" s="367"/>
      <c r="CU441" s="367"/>
      <c r="CV441" s="367"/>
      <c r="CW441" s="367"/>
      <c r="CX441" s="367"/>
      <c r="CY441" s="367"/>
      <c r="CZ441" s="367"/>
      <c r="DA441" s="367"/>
      <c r="DB441" s="407"/>
      <c r="DC441" s="354"/>
      <c r="DD441" s="354"/>
      <c r="DE441" s="354"/>
      <c r="DF441" s="354"/>
      <c r="DG441" s="354"/>
      <c r="DH441" s="354"/>
      <c r="DI441" s="354"/>
      <c r="DJ441" s="354"/>
      <c r="DK441" s="354"/>
      <c r="DL441" s="354"/>
      <c r="DM441" s="354"/>
      <c r="DN441" s="354"/>
      <c r="DO441" s="367"/>
      <c r="DP441" s="367"/>
      <c r="DQ441" s="367"/>
      <c r="DR441" s="367"/>
      <c r="DS441" s="367"/>
      <c r="DT441" s="367"/>
      <c r="DU441" s="367"/>
      <c r="DV441" s="367"/>
      <c r="DW441" s="367"/>
      <c r="DX441" s="367"/>
      <c r="DY441" s="367"/>
      <c r="DZ441" s="367"/>
      <c r="EA441" s="367"/>
      <c r="EB441" s="367"/>
      <c r="EC441" s="367"/>
      <c r="ED441" s="367"/>
      <c r="EE441" s="367"/>
      <c r="EF441" s="367"/>
      <c r="EG441" s="367"/>
      <c r="EH441" s="367"/>
      <c r="EI441" s="367"/>
      <c r="EJ441" s="367"/>
      <c r="EK441" s="367"/>
      <c r="EL441" s="367"/>
      <c r="EM441" s="367"/>
      <c r="EN441" s="367"/>
      <c r="EO441" s="382"/>
      <c r="EP441" s="382"/>
      <c r="EQ441" s="367"/>
      <c r="ER441" s="367"/>
      <c r="ES441" s="354"/>
      <c r="ET441" s="354"/>
      <c r="EU441" s="367"/>
    </row>
    <row r="442" spans="1:151">
      <c r="A442" s="353"/>
      <c r="B442" s="398"/>
      <c r="C442" s="75" t="str">
        <f t="shared" ref="C442" si="1475">IF(D442="","", IF(D443&lt;&gt;"",D443,$N$393))</f>
        <v/>
      </c>
      <c r="D442" s="355"/>
      <c r="E442" s="111" t="str">
        <f>F442</f>
        <v/>
      </c>
      <c r="F442" s="51" t="str">
        <f t="shared" ref="F442" si="1476">IF(G442 = "", "",IF(F443&lt;&gt; "",F443, $N$393))</f>
        <v/>
      </c>
      <c r="G442" s="357"/>
      <c r="H442" s="358"/>
      <c r="I442" s="358"/>
      <c r="J442" s="362"/>
      <c r="K442" s="111" t="str">
        <f>L442</f>
        <v/>
      </c>
      <c r="L442" s="51" t="str">
        <f t="shared" ref="L442" si="1477">IF(M442 = "", "",IF(L443&lt;&gt; "",L443, $N$393))</f>
        <v/>
      </c>
      <c r="M442" s="340"/>
      <c r="N442" s="337"/>
      <c r="O442" s="337"/>
      <c r="P442" s="338"/>
      <c r="Q442" s="111" t="str">
        <f>R442</f>
        <v/>
      </c>
      <c r="R442" s="51" t="str">
        <f t="shared" ref="R442" si="1478">IF(S442 = "", "",IF(R443&lt;&gt; "",R443, $N$393))</f>
        <v/>
      </c>
      <c r="S442" s="340"/>
      <c r="T442" s="337"/>
      <c r="U442" s="337"/>
      <c r="V442" s="338"/>
      <c r="W442" s="111" t="str">
        <f>X442</f>
        <v/>
      </c>
      <c r="X442" s="51" t="str">
        <f t="shared" ref="X442" si="1479">IF(Y442 = "", "",IF(X443&lt;&gt; "",X443, $N$393))</f>
        <v/>
      </c>
      <c r="Y442" s="357"/>
      <c r="Z442" s="358"/>
      <c r="AA442" s="358"/>
      <c r="AB442" s="362"/>
      <c r="AC442" s="111" t="str">
        <f>AD442</f>
        <v/>
      </c>
      <c r="AD442" s="51" t="str">
        <f t="shared" ref="AD442" si="1480">IF(AE442 = "", "",IF(AD443&lt;&gt; "",AD443, $N$393))</f>
        <v/>
      </c>
      <c r="AE442" s="340"/>
      <c r="AF442" s="337"/>
      <c r="AG442" s="337"/>
      <c r="AH442" s="341"/>
      <c r="AI442" s="111" t="str">
        <f>AJ442</f>
        <v/>
      </c>
      <c r="AJ442" s="51" t="str">
        <f t="shared" ref="AJ442" si="1481">IF(AK442 = "", "",IF(AJ443&lt;&gt; "",AJ443, $N$393))</f>
        <v/>
      </c>
      <c r="AK442" s="340"/>
      <c r="AL442" s="337"/>
      <c r="AM442" s="337"/>
      <c r="AN442" s="342"/>
      <c r="AO442" s="111" t="str">
        <f>AP442</f>
        <v/>
      </c>
      <c r="AP442" s="51" t="str">
        <f t="shared" ref="AP442" si="1482">IF(AQ442 = "", "",IF(AP443&lt;&gt; "",AP443, $N$393))</f>
        <v/>
      </c>
      <c r="AQ442" s="340"/>
      <c r="AR442" s="337"/>
      <c r="AS442" s="337"/>
      <c r="AT442" s="341"/>
      <c r="AU442" s="111" t="str">
        <f>AV442</f>
        <v/>
      </c>
      <c r="AV442" s="51" t="str">
        <f t="shared" ref="AV442" si="1483">IF(AW442 = "", "",IF(AV443&lt;&gt; "",AV443, $N$393))</f>
        <v/>
      </c>
      <c r="AW442" s="340"/>
      <c r="AX442" s="337"/>
      <c r="AY442" s="337"/>
      <c r="AZ442" s="338"/>
      <c r="BA442" s="111" t="str">
        <f>BB442</f>
        <v/>
      </c>
      <c r="BB442" s="51" t="str">
        <f t="shared" ref="BB442" si="1484">IF(BC442 = "", "",IF(BB443&lt;&gt; "",BB443, $N$393))</f>
        <v/>
      </c>
      <c r="BC442" s="357"/>
      <c r="BD442" s="358"/>
      <c r="BE442" s="358"/>
      <c r="BF442" s="359"/>
      <c r="BG442" s="344"/>
      <c r="BH442" s="344"/>
      <c r="BI442" s="344"/>
      <c r="BJ442" s="367"/>
      <c r="BK442" s="367"/>
      <c r="BL442" s="367"/>
      <c r="BM442" s="367"/>
      <c r="BN442" s="367"/>
      <c r="BO442" s="367"/>
      <c r="BP442" s="367"/>
      <c r="BQ442" s="367"/>
      <c r="BR442" s="367"/>
      <c r="BS442" s="367"/>
      <c r="BT442" s="367"/>
      <c r="BU442" s="367"/>
      <c r="BV442" s="367"/>
      <c r="BW442" s="367"/>
      <c r="BX442" s="367"/>
      <c r="BY442" s="367"/>
      <c r="BZ442" s="367"/>
      <c r="CA442" s="367"/>
      <c r="CB442" s="367"/>
      <c r="CC442" s="382"/>
      <c r="CD442" s="382"/>
      <c r="CE442" s="382"/>
      <c r="CF442" s="382"/>
      <c r="CG442" s="382"/>
      <c r="CH442" s="382"/>
      <c r="CI442" s="382"/>
      <c r="CJ442" s="382"/>
      <c r="CK442" s="382"/>
      <c r="CL442" s="382"/>
      <c r="CM442" s="382"/>
      <c r="CN442" s="367"/>
      <c r="CO442" s="367"/>
      <c r="CP442" s="367"/>
      <c r="CQ442" s="367"/>
      <c r="CR442" s="367"/>
      <c r="CS442" s="367"/>
      <c r="CT442" s="367"/>
      <c r="CU442" s="367"/>
      <c r="CV442" s="367"/>
      <c r="CW442" s="367"/>
      <c r="CX442" s="367"/>
      <c r="CY442" s="367"/>
      <c r="CZ442" s="367"/>
      <c r="DA442" s="367"/>
      <c r="DB442" s="407"/>
      <c r="DC442" s="354"/>
      <c r="DD442" s="354"/>
      <c r="DE442" s="354"/>
      <c r="DF442" s="354"/>
      <c r="DG442" s="354"/>
      <c r="DH442" s="354"/>
      <c r="DI442" s="354"/>
      <c r="DJ442" s="354"/>
      <c r="DK442" s="354"/>
      <c r="DL442" s="354"/>
      <c r="DM442" s="354"/>
      <c r="DN442" s="354"/>
      <c r="DO442" s="367"/>
      <c r="DP442" s="367"/>
      <c r="DQ442" s="367"/>
      <c r="DR442" s="367"/>
      <c r="DS442" s="367"/>
      <c r="DT442" s="367"/>
      <c r="DU442" s="367"/>
      <c r="DV442" s="367"/>
      <c r="DW442" s="367"/>
      <c r="DX442" s="367"/>
      <c r="DY442" s="367"/>
      <c r="DZ442" s="367"/>
      <c r="EA442" s="367"/>
      <c r="EB442" s="367"/>
      <c r="EC442" s="367"/>
      <c r="ED442" s="367"/>
      <c r="EE442" s="367"/>
      <c r="EF442" s="367"/>
      <c r="EG442" s="367"/>
      <c r="EH442" s="367"/>
      <c r="EI442" s="367"/>
      <c r="EJ442" s="367"/>
      <c r="EK442" s="367"/>
      <c r="EL442" s="367"/>
      <c r="EM442" s="367"/>
      <c r="EN442" s="367"/>
      <c r="EO442" s="382"/>
      <c r="EP442" s="382"/>
      <c r="EQ442" s="367"/>
      <c r="ER442" s="367"/>
      <c r="ES442" s="354"/>
      <c r="ET442" s="354"/>
      <c r="EU442" s="367"/>
    </row>
    <row r="443" spans="1:151">
      <c r="A443" s="17">
        <f>IF(ISBLANK(D441),0,IF(CODE(D441)&gt;64,1,0))</f>
        <v>0</v>
      </c>
      <c r="B443" s="398"/>
      <c r="C443" s="360"/>
      <c r="D443" s="333"/>
      <c r="E443" s="361"/>
      <c r="F443" s="339"/>
      <c r="G443" s="340"/>
      <c r="H443" s="337"/>
      <c r="I443" s="337"/>
      <c r="J443" s="338"/>
      <c r="K443" s="361"/>
      <c r="L443" s="339"/>
      <c r="M443" s="340"/>
      <c r="N443" s="337"/>
      <c r="O443" s="337"/>
      <c r="P443" s="338"/>
      <c r="Q443" s="361"/>
      <c r="R443" s="339"/>
      <c r="S443" s="340"/>
      <c r="T443" s="337"/>
      <c r="U443" s="337"/>
      <c r="V443" s="338"/>
      <c r="W443" s="361"/>
      <c r="X443" s="339"/>
      <c r="Y443" s="340"/>
      <c r="Z443" s="337"/>
      <c r="AA443" s="337"/>
      <c r="AB443" s="338"/>
      <c r="AC443" s="361"/>
      <c r="AD443" s="339"/>
      <c r="AE443" s="340"/>
      <c r="AF443" s="337"/>
      <c r="AG443" s="337"/>
      <c r="AH443" s="341"/>
      <c r="AI443" s="361"/>
      <c r="AJ443" s="339"/>
      <c r="AK443" s="340"/>
      <c r="AL443" s="337"/>
      <c r="AM443" s="337"/>
      <c r="AN443" s="342"/>
      <c r="AO443" s="361"/>
      <c r="AP443" s="339"/>
      <c r="AQ443" s="340"/>
      <c r="AR443" s="337"/>
      <c r="AS443" s="337"/>
      <c r="AT443" s="341"/>
      <c r="AU443" s="361"/>
      <c r="AV443" s="339"/>
      <c r="AW443" s="340"/>
      <c r="AX443" s="337"/>
      <c r="AY443" s="337"/>
      <c r="AZ443" s="338"/>
      <c r="BA443" s="361"/>
      <c r="BB443" s="339"/>
      <c r="BC443" s="340"/>
      <c r="BD443" s="337"/>
      <c r="BE443" s="337"/>
      <c r="BF443" s="343"/>
      <c r="BG443" s="344"/>
      <c r="BH443" s="344"/>
      <c r="BI443" s="344"/>
      <c r="BJ443" s="367"/>
      <c r="BK443" s="367"/>
      <c r="BL443" s="367"/>
      <c r="BM443" s="367"/>
      <c r="BN443" s="367"/>
      <c r="BO443" s="367"/>
      <c r="BP443" s="367"/>
      <c r="BQ443" s="367"/>
      <c r="BR443" s="367"/>
      <c r="BS443" s="367"/>
      <c r="BT443" s="367"/>
      <c r="BU443" s="367"/>
      <c r="BV443" s="367"/>
      <c r="BW443" s="367"/>
      <c r="BX443" s="367"/>
      <c r="BY443" s="367"/>
      <c r="BZ443" s="367"/>
      <c r="CA443" s="367"/>
      <c r="CB443" s="367"/>
      <c r="CC443" s="382"/>
      <c r="CD443" s="382"/>
      <c r="CE443" s="382"/>
      <c r="CF443" s="382"/>
      <c r="CG443" s="382"/>
      <c r="CH443" s="382"/>
      <c r="CI443" s="382"/>
      <c r="CJ443" s="382"/>
      <c r="CK443" s="382"/>
      <c r="CL443" s="382"/>
      <c r="CM443" s="382"/>
      <c r="CN443" s="367"/>
      <c r="CO443" s="367"/>
      <c r="CP443" s="367"/>
      <c r="CQ443" s="367"/>
      <c r="CR443" s="367"/>
      <c r="CS443" s="367"/>
      <c r="CT443" s="367"/>
      <c r="CU443" s="367"/>
      <c r="CV443" s="367"/>
      <c r="CW443" s="367"/>
      <c r="CX443" s="367"/>
      <c r="CY443" s="367"/>
      <c r="CZ443" s="367"/>
      <c r="DA443" s="367"/>
      <c r="DB443" s="407"/>
      <c r="DC443" s="354"/>
      <c r="DD443" s="354"/>
      <c r="DE443" s="354"/>
      <c r="DF443" s="354"/>
      <c r="DG443" s="354"/>
      <c r="DH443" s="354"/>
      <c r="DI443" s="354"/>
      <c r="DJ443" s="354"/>
      <c r="DK443" s="354"/>
      <c r="DL443" s="354"/>
      <c r="DM443" s="354"/>
      <c r="DN443" s="354"/>
      <c r="DO443" s="367"/>
      <c r="DP443" s="367"/>
      <c r="DQ443" s="367"/>
      <c r="DR443" s="367"/>
      <c r="DS443" s="367"/>
      <c r="DT443" s="367"/>
      <c r="DU443" s="367"/>
      <c r="DV443" s="367"/>
      <c r="DW443" s="367"/>
      <c r="DX443" s="367"/>
      <c r="DY443" s="367"/>
      <c r="DZ443" s="367"/>
      <c r="EA443" s="367"/>
      <c r="EB443" s="367"/>
      <c r="EC443" s="367"/>
      <c r="ED443" s="367"/>
      <c r="EE443" s="367"/>
      <c r="EF443" s="367"/>
      <c r="EG443" s="367"/>
      <c r="EH443" s="367"/>
      <c r="EI443" s="367"/>
      <c r="EJ443" s="367"/>
      <c r="EK443" s="367"/>
      <c r="EL443" s="367"/>
      <c r="EM443" s="367"/>
      <c r="EN443" s="367"/>
      <c r="EO443" s="382"/>
      <c r="EP443" s="382"/>
      <c r="EQ443" s="367"/>
      <c r="ER443" s="367"/>
      <c r="ES443" s="354"/>
      <c r="ET443" s="354"/>
      <c r="EU443" s="367"/>
    </row>
    <row r="444" spans="1:151">
      <c r="A444" s="17">
        <f>IF(ISBLANK(D442),0,IF(CODE(D442)&gt;64,1,0))</f>
        <v>0</v>
      </c>
      <c r="B444" s="18">
        <f t="shared" si="1343"/>
        <v>0</v>
      </c>
      <c r="C444" s="384"/>
      <c r="D444" s="19">
        <f t="shared" si="1344"/>
        <v>0</v>
      </c>
      <c r="E444" s="347"/>
      <c r="F444" s="46">
        <f t="shared" si="1324"/>
        <v>0</v>
      </c>
      <c r="G444" s="348"/>
      <c r="H444" s="349"/>
      <c r="I444" s="349"/>
      <c r="J444" s="350"/>
      <c r="K444" s="347"/>
      <c r="L444" s="46">
        <f t="shared" si="1325"/>
        <v>0</v>
      </c>
      <c r="M444" s="348"/>
      <c r="N444" s="349"/>
      <c r="O444" s="349"/>
      <c r="P444" s="350"/>
      <c r="Q444" s="347"/>
      <c r="R444" s="46">
        <f t="shared" si="1326"/>
        <v>0</v>
      </c>
      <c r="S444" s="348"/>
      <c r="T444" s="349"/>
      <c r="U444" s="349"/>
      <c r="V444" s="350"/>
      <c r="W444" s="347"/>
      <c r="X444" s="46">
        <f t="shared" si="1327"/>
        <v>0</v>
      </c>
      <c r="Y444" s="348"/>
      <c r="Z444" s="349"/>
      <c r="AA444" s="349"/>
      <c r="AB444" s="350"/>
      <c r="AC444" s="347"/>
      <c r="AD444" s="46">
        <f t="shared" si="1328"/>
        <v>0</v>
      </c>
      <c r="AE444" s="348"/>
      <c r="AF444" s="349"/>
      <c r="AG444" s="349"/>
      <c r="AH444" s="351"/>
      <c r="AI444" s="347"/>
      <c r="AJ444" s="46">
        <f t="shared" si="1329"/>
        <v>0</v>
      </c>
      <c r="AK444" s="348"/>
      <c r="AL444" s="349"/>
      <c r="AM444" s="349"/>
      <c r="AN444" s="352"/>
      <c r="AO444" s="347"/>
      <c r="AP444" s="46">
        <f t="shared" si="1330"/>
        <v>0</v>
      </c>
      <c r="AQ444" s="348"/>
      <c r="AR444" s="349"/>
      <c r="AS444" s="349"/>
      <c r="AT444" s="351"/>
      <c r="AU444" s="347"/>
      <c r="AV444" s="46">
        <f t="shared" si="1331"/>
        <v>0</v>
      </c>
      <c r="AW444" s="348"/>
      <c r="AX444" s="349"/>
      <c r="AY444" s="349"/>
      <c r="AZ444" s="350"/>
      <c r="BA444" s="347"/>
      <c r="BB444" s="46">
        <f t="shared" si="1332"/>
        <v>0</v>
      </c>
      <c r="BC444" s="340"/>
      <c r="BD444" s="337"/>
      <c r="BE444" s="337"/>
      <c r="BF444" s="343"/>
      <c r="BG444" s="344"/>
      <c r="BH444" s="344"/>
      <c r="BI444" s="344"/>
      <c r="BJ444" s="367"/>
      <c r="BK444" s="367"/>
      <c r="BL444" s="367"/>
      <c r="BM444" s="367"/>
      <c r="BN444" s="367"/>
      <c r="BO444" s="367"/>
      <c r="BP444" s="367"/>
      <c r="BQ444" s="367"/>
      <c r="BR444" s="367"/>
      <c r="BS444" s="367"/>
      <c r="BT444" s="367"/>
      <c r="BU444" s="367"/>
      <c r="BV444" s="367"/>
      <c r="BW444" s="367"/>
      <c r="BX444" s="367"/>
      <c r="BY444" s="367"/>
      <c r="BZ444" s="367"/>
      <c r="CA444" s="367"/>
      <c r="CB444" s="367"/>
      <c r="CC444" s="382"/>
      <c r="CD444" s="382"/>
      <c r="CE444" s="382"/>
      <c r="CF444" s="382"/>
      <c r="CG444" s="382"/>
      <c r="CH444" s="382"/>
      <c r="CI444" s="382"/>
      <c r="CJ444" s="382"/>
      <c r="CK444" s="382"/>
      <c r="CL444" s="382"/>
      <c r="CM444" s="382"/>
      <c r="CN444" s="367"/>
      <c r="CO444" s="367"/>
      <c r="CP444" s="367"/>
      <c r="CQ444" s="367"/>
      <c r="CR444" s="367"/>
      <c r="CS444" s="367"/>
      <c r="CT444" s="367"/>
      <c r="CU444" s="367"/>
      <c r="CV444" s="367"/>
      <c r="CW444" s="367"/>
      <c r="CX444" s="367"/>
      <c r="CY444" s="367"/>
      <c r="CZ444" s="367"/>
      <c r="DA444" s="367"/>
      <c r="DB444" s="407"/>
      <c r="DC444" s="354"/>
      <c r="DD444" s="354"/>
      <c r="DE444" s="354"/>
      <c r="DF444" s="354"/>
      <c r="DG444" s="354"/>
      <c r="DH444" s="354"/>
      <c r="DI444" s="354"/>
      <c r="DJ444" s="354"/>
      <c r="DK444" s="354"/>
      <c r="DL444" s="354"/>
      <c r="DM444" s="354"/>
      <c r="DN444" s="354"/>
      <c r="DO444" s="367"/>
      <c r="DP444" s="367"/>
      <c r="DQ444" s="367"/>
      <c r="DR444" s="367"/>
      <c r="DS444" s="367"/>
      <c r="DT444" s="367"/>
      <c r="DU444" s="367"/>
      <c r="DV444" s="367"/>
      <c r="DW444" s="367"/>
      <c r="DX444" s="367"/>
      <c r="DY444" s="367"/>
      <c r="DZ444" s="367"/>
      <c r="EA444" s="367"/>
      <c r="EB444" s="367"/>
      <c r="EC444" s="367"/>
      <c r="ED444" s="367"/>
      <c r="EE444" s="367"/>
      <c r="EF444" s="367"/>
      <c r="EG444" s="367"/>
      <c r="EH444" s="367"/>
      <c r="EI444" s="367"/>
      <c r="EJ444" s="367"/>
      <c r="EK444" s="367"/>
      <c r="EL444" s="367"/>
      <c r="EM444" s="367"/>
      <c r="EN444" s="367"/>
      <c r="EO444" s="382"/>
      <c r="EP444" s="382"/>
      <c r="EQ444" s="367"/>
      <c r="ER444" s="367"/>
      <c r="ES444" s="354"/>
      <c r="ET444" s="354"/>
      <c r="EU444" s="367"/>
    </row>
    <row r="445" spans="1:151">
      <c r="A445" s="353"/>
      <c r="B445" s="398"/>
      <c r="C445" s="75" t="str">
        <f t="shared" ref="C445" si="1485">IF(D445="","", IF(D446&lt;&gt;"",D446,$N$393))</f>
        <v/>
      </c>
      <c r="D445" s="355"/>
      <c r="E445" s="111" t="str">
        <f>F445</f>
        <v/>
      </c>
      <c r="F445" s="51" t="str">
        <f t="shared" ref="F445" si="1486">IF(G445 = "", "",IF(F446&lt;&gt; "",F446, $N$393))</f>
        <v/>
      </c>
      <c r="G445" s="357"/>
      <c r="H445" s="358"/>
      <c r="I445" s="358"/>
      <c r="J445" s="362"/>
      <c r="K445" s="111" t="str">
        <f>L445</f>
        <v/>
      </c>
      <c r="L445" s="51" t="str">
        <f t="shared" ref="L445" si="1487">IF(M445 = "", "",IF(L446&lt;&gt; "",L446, $N$393))</f>
        <v/>
      </c>
      <c r="M445" s="357"/>
      <c r="N445" s="358"/>
      <c r="O445" s="358"/>
      <c r="P445" s="362"/>
      <c r="Q445" s="111" t="str">
        <f>R445</f>
        <v/>
      </c>
      <c r="R445" s="51" t="str">
        <f t="shared" ref="R445" si="1488">IF(S445 = "", "",IF(R446&lt;&gt; "",R446, $N$393))</f>
        <v/>
      </c>
      <c r="S445" s="357"/>
      <c r="T445" s="358"/>
      <c r="U445" s="358"/>
      <c r="V445" s="362"/>
      <c r="W445" s="111" t="str">
        <f>X445</f>
        <v/>
      </c>
      <c r="X445" s="51" t="str">
        <f t="shared" ref="X445" si="1489">IF(Y445 = "", "",IF(X446&lt;&gt; "",X446, $N$393))</f>
        <v/>
      </c>
      <c r="Y445" s="357"/>
      <c r="Z445" s="358"/>
      <c r="AA445" s="358"/>
      <c r="AB445" s="362"/>
      <c r="AC445" s="111" t="str">
        <f>AD445</f>
        <v/>
      </c>
      <c r="AD445" s="51" t="str">
        <f t="shared" ref="AD445" si="1490">IF(AE445 = "", "",IF(AD446&lt;&gt; "",AD446, $N$393))</f>
        <v/>
      </c>
      <c r="AE445" s="357"/>
      <c r="AF445" s="358"/>
      <c r="AG445" s="358"/>
      <c r="AH445" s="370"/>
      <c r="AI445" s="111" t="str">
        <f>AJ445</f>
        <v/>
      </c>
      <c r="AJ445" s="51" t="str">
        <f t="shared" ref="AJ445" si="1491">IF(AK445 = "", "",IF(AJ446&lt;&gt; "",AJ446, $N$393))</f>
        <v/>
      </c>
      <c r="AK445" s="357"/>
      <c r="AL445" s="358"/>
      <c r="AM445" s="358"/>
      <c r="AN445" s="371"/>
      <c r="AO445" s="111" t="str">
        <f>AP445</f>
        <v/>
      </c>
      <c r="AP445" s="51" t="str">
        <f t="shared" ref="AP445" si="1492">IF(AQ445 = "", "",IF(AP446&lt;&gt; "",AP446, $N$393))</f>
        <v/>
      </c>
      <c r="AQ445" s="357"/>
      <c r="AR445" s="358"/>
      <c r="AS445" s="358"/>
      <c r="AT445" s="370"/>
      <c r="AU445" s="111" t="str">
        <f>AV445</f>
        <v/>
      </c>
      <c r="AV445" s="51" t="str">
        <f t="shared" ref="AV445" si="1493">IF(AW445 = "", "",IF(AV446&lt;&gt; "",AV446, $N$393))</f>
        <v/>
      </c>
      <c r="AW445" s="357"/>
      <c r="AX445" s="358"/>
      <c r="AY445" s="358"/>
      <c r="AZ445" s="362"/>
      <c r="BA445" s="111" t="str">
        <f>BB445</f>
        <v/>
      </c>
      <c r="BB445" s="51" t="str">
        <f t="shared" ref="BB445" si="1494">IF(BC445 = "", "",IF(BB446&lt;&gt; "",BB446, $N$393))</f>
        <v/>
      </c>
      <c r="BC445" s="357"/>
      <c r="BD445" s="358"/>
      <c r="BE445" s="358"/>
      <c r="BF445" s="359"/>
      <c r="BG445" s="344"/>
      <c r="BH445" s="130"/>
      <c r="BI445" s="344"/>
      <c r="BJ445" s="367"/>
      <c r="BK445" s="367"/>
      <c r="BL445" s="367"/>
      <c r="BM445" s="367"/>
      <c r="BN445" s="367"/>
      <c r="BO445" s="367"/>
      <c r="BP445" s="367"/>
      <c r="BQ445" s="367"/>
      <c r="BR445" s="367"/>
      <c r="BS445" s="367"/>
      <c r="BT445" s="367"/>
      <c r="BU445" s="367"/>
      <c r="BV445" s="367"/>
      <c r="BW445" s="367"/>
      <c r="BX445" s="367"/>
      <c r="BY445" s="367"/>
      <c r="BZ445" s="367"/>
      <c r="CA445" s="367"/>
      <c r="CB445" s="367"/>
      <c r="CC445" s="382"/>
      <c r="CD445" s="382"/>
      <c r="CE445" s="382"/>
      <c r="CF445" s="382"/>
      <c r="CG445" s="382"/>
      <c r="CH445" s="382"/>
      <c r="CI445" s="382"/>
      <c r="CJ445" s="382"/>
      <c r="CK445" s="382"/>
      <c r="CL445" s="382"/>
      <c r="CM445" s="382"/>
      <c r="CN445" s="367"/>
      <c r="CO445" s="367"/>
      <c r="CP445" s="367"/>
      <c r="CQ445" s="367"/>
      <c r="CR445" s="367"/>
      <c r="CS445" s="367"/>
      <c r="CT445" s="367"/>
      <c r="CU445" s="367"/>
      <c r="CV445" s="367"/>
      <c r="CW445" s="367"/>
      <c r="CX445" s="367"/>
      <c r="CY445" s="367"/>
      <c r="CZ445" s="367"/>
      <c r="DA445" s="367"/>
      <c r="DB445" s="407"/>
      <c r="DC445" s="354"/>
      <c r="DD445" s="354"/>
      <c r="DE445" s="354"/>
      <c r="DF445" s="354"/>
      <c r="DG445" s="354"/>
      <c r="DH445" s="354"/>
      <c r="DI445" s="354"/>
      <c r="DJ445" s="354"/>
      <c r="DK445" s="354"/>
      <c r="DL445" s="354"/>
      <c r="DM445" s="354"/>
      <c r="DN445" s="354"/>
      <c r="DO445" s="367"/>
      <c r="DP445" s="367"/>
      <c r="DQ445" s="367"/>
      <c r="DR445" s="367"/>
      <c r="DS445" s="367"/>
      <c r="DT445" s="367"/>
      <c r="DU445" s="367"/>
      <c r="DV445" s="367"/>
      <c r="DW445" s="367"/>
      <c r="DX445" s="367"/>
      <c r="DY445" s="367"/>
      <c r="DZ445" s="367"/>
      <c r="EA445" s="367"/>
      <c r="EB445" s="367"/>
      <c r="EC445" s="367"/>
      <c r="ED445" s="367"/>
      <c r="EE445" s="367"/>
      <c r="EF445" s="367"/>
      <c r="EG445" s="367"/>
      <c r="EH445" s="367"/>
      <c r="EI445" s="367"/>
      <c r="EJ445" s="367"/>
      <c r="EK445" s="367"/>
      <c r="EL445" s="367"/>
      <c r="EM445" s="367"/>
      <c r="EN445" s="367"/>
      <c r="EO445" s="382"/>
      <c r="EP445" s="382"/>
      <c r="EQ445" s="367"/>
      <c r="ER445" s="367"/>
      <c r="ES445" s="354"/>
      <c r="ET445" s="354"/>
      <c r="EU445" s="367"/>
    </row>
    <row r="446" spans="1:151">
      <c r="A446" s="17">
        <f>IF(ISBLANK(D444),0,IF(CODE(D444)&gt;64,1,0))</f>
        <v>0</v>
      </c>
      <c r="B446" s="398"/>
      <c r="C446" s="360"/>
      <c r="D446" s="333"/>
      <c r="E446" s="361"/>
      <c r="F446" s="339"/>
      <c r="G446" s="340"/>
      <c r="H446" s="337"/>
      <c r="I446" s="337"/>
      <c r="J446" s="338"/>
      <c r="K446" s="361"/>
      <c r="L446" s="339"/>
      <c r="M446" s="340"/>
      <c r="N446" s="337"/>
      <c r="O446" s="337"/>
      <c r="P446" s="338"/>
      <c r="Q446" s="361"/>
      <c r="R446" s="339"/>
      <c r="S446" s="340"/>
      <c r="T446" s="337"/>
      <c r="U446" s="337"/>
      <c r="V446" s="338"/>
      <c r="W446" s="361"/>
      <c r="X446" s="339"/>
      <c r="Y446" s="340"/>
      <c r="Z446" s="337"/>
      <c r="AA446" s="337"/>
      <c r="AB446" s="338"/>
      <c r="AC446" s="361"/>
      <c r="AD446" s="339"/>
      <c r="AE446" s="340"/>
      <c r="AF446" s="337"/>
      <c r="AG446" s="337"/>
      <c r="AH446" s="341"/>
      <c r="AI446" s="361"/>
      <c r="AJ446" s="339"/>
      <c r="AK446" s="340"/>
      <c r="AL446" s="337"/>
      <c r="AM446" s="337"/>
      <c r="AN446" s="342"/>
      <c r="AO446" s="361"/>
      <c r="AP446" s="339"/>
      <c r="AQ446" s="340"/>
      <c r="AR446" s="337"/>
      <c r="AS446" s="337"/>
      <c r="AT446" s="341"/>
      <c r="AU446" s="361"/>
      <c r="AV446" s="339"/>
      <c r="AW446" s="340"/>
      <c r="AX446" s="337"/>
      <c r="AY446" s="337"/>
      <c r="AZ446" s="338"/>
      <c r="BA446" s="361"/>
      <c r="BB446" s="339"/>
      <c r="BC446" s="340"/>
      <c r="BD446" s="337"/>
      <c r="BE446" s="337"/>
      <c r="BF446" s="343"/>
      <c r="BG446" s="344"/>
      <c r="BH446" s="344"/>
      <c r="BI446" s="344"/>
      <c r="BJ446" s="367"/>
      <c r="BK446" s="367"/>
      <c r="BL446" s="367"/>
      <c r="BM446" s="367"/>
      <c r="BN446" s="367"/>
      <c r="BO446" s="367"/>
      <c r="BP446" s="367"/>
      <c r="BQ446" s="367"/>
      <c r="BR446" s="367"/>
      <c r="BS446" s="367"/>
      <c r="BT446" s="367"/>
      <c r="BU446" s="367"/>
      <c r="BV446" s="367"/>
      <c r="BW446" s="367"/>
      <c r="BX446" s="367"/>
      <c r="BY446" s="367"/>
      <c r="BZ446" s="367"/>
      <c r="CA446" s="367"/>
      <c r="CB446" s="367"/>
      <c r="CC446" s="382"/>
      <c r="CD446" s="382"/>
      <c r="CE446" s="382"/>
      <c r="CF446" s="382"/>
      <c r="CG446" s="382"/>
      <c r="CH446" s="382"/>
      <c r="CI446" s="382"/>
      <c r="CJ446" s="382"/>
      <c r="CK446" s="382"/>
      <c r="CL446" s="382"/>
      <c r="CM446" s="382"/>
      <c r="CN446" s="367"/>
      <c r="CO446" s="367"/>
      <c r="CP446" s="367"/>
      <c r="CQ446" s="367"/>
      <c r="CR446" s="367"/>
      <c r="CS446" s="367"/>
      <c r="CT446" s="367"/>
      <c r="CU446" s="367"/>
      <c r="CV446" s="367"/>
      <c r="CW446" s="367"/>
      <c r="CX446" s="367"/>
      <c r="CY446" s="367"/>
      <c r="CZ446" s="367"/>
      <c r="DA446" s="367"/>
      <c r="DB446" s="407"/>
      <c r="DC446" s="354"/>
      <c r="DD446" s="354"/>
      <c r="DE446" s="354"/>
      <c r="DF446" s="354"/>
      <c r="DG446" s="354"/>
      <c r="DH446" s="354"/>
      <c r="DI446" s="354"/>
      <c r="DJ446" s="354"/>
      <c r="DK446" s="354"/>
      <c r="DL446" s="354"/>
      <c r="DM446" s="354"/>
      <c r="DN446" s="354"/>
      <c r="DO446" s="367"/>
      <c r="DP446" s="367"/>
      <c r="DQ446" s="367"/>
      <c r="DR446" s="367"/>
      <c r="DS446" s="367"/>
      <c r="DT446" s="367"/>
      <c r="DU446" s="367"/>
      <c r="DV446" s="367"/>
      <c r="DW446" s="367"/>
      <c r="DX446" s="367"/>
      <c r="DY446" s="367"/>
      <c r="DZ446" s="367"/>
      <c r="EA446" s="367"/>
      <c r="EB446" s="367"/>
      <c r="EC446" s="367"/>
      <c r="ED446" s="367"/>
      <c r="EE446" s="367"/>
      <c r="EF446" s="367"/>
      <c r="EG446" s="367"/>
      <c r="EH446" s="367"/>
      <c r="EI446" s="367"/>
      <c r="EJ446" s="367"/>
      <c r="EK446" s="367"/>
      <c r="EL446" s="367"/>
      <c r="EM446" s="367"/>
      <c r="EN446" s="367"/>
      <c r="EO446" s="382"/>
      <c r="EP446" s="382"/>
      <c r="EQ446" s="367"/>
      <c r="ER446" s="367"/>
      <c r="ES446" s="354"/>
      <c r="ET446" s="354"/>
      <c r="EU446" s="367"/>
    </row>
    <row r="447" spans="1:151">
      <c r="A447" s="17">
        <f>IF(ISBLANK(D445),0,IF(CODE(D445)&gt;64,1,0))</f>
        <v>0</v>
      </c>
      <c r="B447" s="18">
        <f t="shared" si="1343"/>
        <v>0</v>
      </c>
      <c r="C447" s="384"/>
      <c r="D447" s="19">
        <f t="shared" si="1344"/>
        <v>0</v>
      </c>
      <c r="E447" s="347"/>
      <c r="F447" s="46">
        <f t="shared" si="1324"/>
        <v>0</v>
      </c>
      <c r="G447" s="348"/>
      <c r="H447" s="349"/>
      <c r="I447" s="349"/>
      <c r="J447" s="350"/>
      <c r="K447" s="347"/>
      <c r="L447" s="46">
        <f t="shared" si="1325"/>
        <v>0</v>
      </c>
      <c r="M447" s="348"/>
      <c r="N447" s="349"/>
      <c r="O447" s="349"/>
      <c r="P447" s="350"/>
      <c r="Q447" s="347"/>
      <c r="R447" s="46">
        <f t="shared" si="1326"/>
        <v>0</v>
      </c>
      <c r="S447" s="348"/>
      <c r="T447" s="349"/>
      <c r="U447" s="349"/>
      <c r="V447" s="350"/>
      <c r="W447" s="347"/>
      <c r="X447" s="46">
        <f t="shared" si="1327"/>
        <v>0</v>
      </c>
      <c r="Y447" s="348"/>
      <c r="Z447" s="349"/>
      <c r="AA447" s="349"/>
      <c r="AB447" s="350"/>
      <c r="AC447" s="347"/>
      <c r="AD447" s="46">
        <f t="shared" si="1328"/>
        <v>0</v>
      </c>
      <c r="AE447" s="348"/>
      <c r="AF447" s="349"/>
      <c r="AG447" s="349"/>
      <c r="AH447" s="351"/>
      <c r="AI447" s="347"/>
      <c r="AJ447" s="46">
        <f t="shared" si="1329"/>
        <v>0</v>
      </c>
      <c r="AK447" s="348"/>
      <c r="AL447" s="349"/>
      <c r="AM447" s="349"/>
      <c r="AN447" s="352"/>
      <c r="AO447" s="347"/>
      <c r="AP447" s="46">
        <f t="shared" si="1330"/>
        <v>0</v>
      </c>
      <c r="AQ447" s="348"/>
      <c r="AR447" s="349"/>
      <c r="AS447" s="349"/>
      <c r="AT447" s="351"/>
      <c r="AU447" s="347"/>
      <c r="AV447" s="46">
        <f t="shared" si="1331"/>
        <v>0</v>
      </c>
      <c r="AW447" s="348"/>
      <c r="AX447" s="349"/>
      <c r="AY447" s="349"/>
      <c r="AZ447" s="350"/>
      <c r="BA447" s="347"/>
      <c r="BB447" s="46">
        <f t="shared" si="1332"/>
        <v>0</v>
      </c>
      <c r="BC447" s="340"/>
      <c r="BD447" s="337"/>
      <c r="BE447" s="337"/>
      <c r="BF447" s="343"/>
      <c r="BG447" s="344"/>
      <c r="BH447" s="344"/>
      <c r="BI447" s="344"/>
      <c r="BJ447" s="367"/>
      <c r="BK447" s="367"/>
      <c r="BL447" s="367"/>
      <c r="BM447" s="367"/>
      <c r="BN447" s="367"/>
      <c r="BO447" s="367"/>
      <c r="BP447" s="367"/>
      <c r="BQ447" s="367"/>
      <c r="BR447" s="367"/>
      <c r="BS447" s="367"/>
      <c r="BT447" s="367"/>
      <c r="BU447" s="367"/>
      <c r="BV447" s="367"/>
      <c r="BW447" s="367"/>
      <c r="BX447" s="367"/>
      <c r="BY447" s="367"/>
      <c r="BZ447" s="367"/>
      <c r="CA447" s="367"/>
      <c r="CB447" s="367"/>
      <c r="CC447" s="382"/>
      <c r="CD447" s="382"/>
      <c r="CE447" s="382"/>
      <c r="CF447" s="382"/>
      <c r="CG447" s="382"/>
      <c r="CH447" s="382"/>
      <c r="CI447" s="382"/>
      <c r="CJ447" s="382"/>
      <c r="CK447" s="382"/>
      <c r="CL447" s="382"/>
      <c r="CM447" s="382"/>
      <c r="CN447" s="367"/>
      <c r="CO447" s="367"/>
      <c r="CP447" s="367"/>
      <c r="CQ447" s="367"/>
      <c r="CR447" s="367"/>
      <c r="CS447" s="367"/>
      <c r="CT447" s="367"/>
      <c r="CU447" s="367"/>
      <c r="CV447" s="367"/>
      <c r="CW447" s="367"/>
      <c r="CX447" s="367"/>
      <c r="CY447" s="367"/>
      <c r="CZ447" s="367"/>
      <c r="DA447" s="367"/>
      <c r="DB447" s="407"/>
      <c r="DC447" s="354"/>
      <c r="DD447" s="354"/>
      <c r="DE447" s="354"/>
      <c r="DF447" s="354"/>
      <c r="DG447" s="354"/>
      <c r="DH447" s="354"/>
      <c r="DI447" s="354"/>
      <c r="DJ447" s="354"/>
      <c r="DK447" s="354"/>
      <c r="DL447" s="354"/>
      <c r="DM447" s="354"/>
      <c r="DN447" s="354"/>
      <c r="DO447" s="367"/>
      <c r="DP447" s="367"/>
      <c r="DQ447" s="367"/>
      <c r="DR447" s="367"/>
      <c r="DS447" s="367"/>
      <c r="DT447" s="367"/>
      <c r="DU447" s="367"/>
      <c r="DV447" s="367"/>
      <c r="DW447" s="367"/>
      <c r="DX447" s="367"/>
      <c r="DY447" s="367"/>
      <c r="DZ447" s="367"/>
      <c r="EA447" s="367"/>
      <c r="EB447" s="367"/>
      <c r="EC447" s="367"/>
      <c r="ED447" s="367"/>
      <c r="EE447" s="367"/>
      <c r="EF447" s="367"/>
      <c r="EG447" s="367"/>
      <c r="EH447" s="367"/>
      <c r="EI447" s="367"/>
      <c r="EJ447" s="367"/>
      <c r="EK447" s="367"/>
      <c r="EL447" s="367"/>
      <c r="EM447" s="367"/>
      <c r="EN447" s="367"/>
      <c r="EO447" s="382"/>
      <c r="EP447" s="382"/>
      <c r="EQ447" s="367"/>
      <c r="ER447" s="367"/>
      <c r="ES447" s="354"/>
      <c r="ET447" s="354"/>
      <c r="EU447" s="367"/>
    </row>
    <row r="448" spans="1:151">
      <c r="A448" s="353"/>
      <c r="B448" s="398"/>
      <c r="C448" s="75" t="str">
        <f t="shared" ref="C448" si="1495">IF(D448="","", IF(D449&lt;&gt;"",D449,$N$393))</f>
        <v/>
      </c>
      <c r="D448" s="355"/>
      <c r="E448" s="111" t="str">
        <f>F448</f>
        <v/>
      </c>
      <c r="F448" s="51" t="str">
        <f t="shared" ref="F448" si="1496">IF(G448 = "", "",IF(F449&lt;&gt; "",F449, $N$393))</f>
        <v/>
      </c>
      <c r="G448" s="357"/>
      <c r="H448" s="358"/>
      <c r="I448" s="358"/>
      <c r="J448" s="362"/>
      <c r="K448" s="111" t="str">
        <f>L448</f>
        <v/>
      </c>
      <c r="L448" s="51" t="str">
        <f t="shared" ref="L448" si="1497">IF(M448 = "", "",IF(L449&lt;&gt; "",L449, $N$393))</f>
        <v/>
      </c>
      <c r="M448" s="357"/>
      <c r="N448" s="358"/>
      <c r="O448" s="358"/>
      <c r="P448" s="362"/>
      <c r="Q448" s="111" t="str">
        <f>R448</f>
        <v/>
      </c>
      <c r="R448" s="51" t="str">
        <f t="shared" ref="R448" si="1498">IF(S448 = "", "",IF(R449&lt;&gt; "",R449, $N$393))</f>
        <v/>
      </c>
      <c r="S448" s="357"/>
      <c r="T448" s="358"/>
      <c r="U448" s="358"/>
      <c r="V448" s="362"/>
      <c r="W448" s="111" t="str">
        <f>X448</f>
        <v/>
      </c>
      <c r="X448" s="51" t="str">
        <f t="shared" ref="X448" si="1499">IF(Y448 = "", "",IF(X449&lt;&gt; "",X449, $N$393))</f>
        <v/>
      </c>
      <c r="Y448" s="357"/>
      <c r="Z448" s="358"/>
      <c r="AA448" s="358"/>
      <c r="AB448" s="362"/>
      <c r="AC448" s="111" t="str">
        <f>AD448</f>
        <v/>
      </c>
      <c r="AD448" s="51" t="str">
        <f t="shared" ref="AD448" si="1500">IF(AE448 = "", "",IF(AD449&lt;&gt; "",AD449, $N$393))</f>
        <v/>
      </c>
      <c r="AE448" s="357"/>
      <c r="AF448" s="358"/>
      <c r="AG448" s="358"/>
      <c r="AH448" s="370"/>
      <c r="AI448" s="111" t="str">
        <f>AJ448</f>
        <v/>
      </c>
      <c r="AJ448" s="51" t="str">
        <f t="shared" ref="AJ448" si="1501">IF(AK448 = "", "",IF(AJ449&lt;&gt; "",AJ449, $N$393))</f>
        <v/>
      </c>
      <c r="AK448" s="357"/>
      <c r="AL448" s="358"/>
      <c r="AM448" s="358"/>
      <c r="AN448" s="371"/>
      <c r="AO448" s="111" t="str">
        <f>AP448</f>
        <v/>
      </c>
      <c r="AP448" s="51" t="str">
        <f t="shared" ref="AP448" si="1502">IF(AQ448 = "", "",IF(AP449&lt;&gt; "",AP449, $N$393))</f>
        <v/>
      </c>
      <c r="AQ448" s="357"/>
      <c r="AR448" s="358"/>
      <c r="AS448" s="358"/>
      <c r="AT448" s="370"/>
      <c r="AU448" s="111" t="str">
        <f>AV448</f>
        <v/>
      </c>
      <c r="AV448" s="51" t="str">
        <f t="shared" ref="AV448" si="1503">IF(AW448 = "", "",IF(AV449&lt;&gt; "",AV449, $N$393))</f>
        <v/>
      </c>
      <c r="AW448" s="357"/>
      <c r="AX448" s="358"/>
      <c r="AY448" s="358"/>
      <c r="AZ448" s="362"/>
      <c r="BA448" s="111" t="str">
        <f>BB448</f>
        <v/>
      </c>
      <c r="BB448" s="51" t="str">
        <f t="shared" ref="BB448" si="1504">IF(BC448 = "", "",IF(BB449&lt;&gt; "",BB449, $N$393))</f>
        <v/>
      </c>
      <c r="BC448" s="357"/>
      <c r="BD448" s="358"/>
      <c r="BE448" s="358"/>
      <c r="BF448" s="359"/>
      <c r="BG448" s="344"/>
      <c r="BH448" s="344"/>
      <c r="BI448" s="344"/>
      <c r="BJ448" s="367"/>
      <c r="BK448" s="367"/>
      <c r="BL448" s="367"/>
      <c r="BM448" s="367"/>
      <c r="BN448" s="367"/>
      <c r="BO448" s="367"/>
      <c r="BP448" s="367"/>
      <c r="BQ448" s="367"/>
      <c r="BR448" s="367"/>
      <c r="BS448" s="367"/>
      <c r="BT448" s="367"/>
      <c r="BU448" s="367"/>
      <c r="BV448" s="367"/>
      <c r="BW448" s="367"/>
      <c r="BX448" s="367"/>
      <c r="BY448" s="367"/>
      <c r="BZ448" s="367"/>
      <c r="CA448" s="367"/>
      <c r="CB448" s="367"/>
      <c r="CC448" s="382"/>
      <c r="CD448" s="382"/>
      <c r="CE448" s="382"/>
      <c r="CF448" s="382"/>
      <c r="CG448" s="382"/>
      <c r="CH448" s="382"/>
      <c r="CI448" s="382"/>
      <c r="CJ448" s="382"/>
      <c r="CK448" s="382"/>
      <c r="CL448" s="382"/>
      <c r="CM448" s="382"/>
      <c r="CN448" s="367"/>
      <c r="CO448" s="367"/>
      <c r="CP448" s="367"/>
      <c r="CQ448" s="367"/>
      <c r="CR448" s="367"/>
      <c r="CS448" s="367"/>
      <c r="CT448" s="367"/>
      <c r="CU448" s="367"/>
      <c r="CV448" s="367"/>
      <c r="CW448" s="367"/>
      <c r="CX448" s="367"/>
      <c r="CY448" s="367"/>
      <c r="CZ448" s="367"/>
      <c r="DA448" s="367"/>
      <c r="DB448" s="407"/>
      <c r="DC448" s="354"/>
      <c r="DD448" s="354"/>
      <c r="DE448" s="354"/>
      <c r="DF448" s="354"/>
      <c r="DG448" s="354"/>
      <c r="DH448" s="354"/>
      <c r="DI448" s="354"/>
      <c r="DJ448" s="354"/>
      <c r="DK448" s="354"/>
      <c r="DL448" s="354"/>
      <c r="DM448" s="354"/>
      <c r="DN448" s="354"/>
      <c r="DO448" s="367"/>
      <c r="DP448" s="367"/>
      <c r="DQ448" s="367"/>
      <c r="DR448" s="367"/>
      <c r="DS448" s="367"/>
      <c r="DT448" s="367"/>
      <c r="DU448" s="367"/>
      <c r="DV448" s="367"/>
      <c r="DW448" s="367"/>
      <c r="DX448" s="367"/>
      <c r="DY448" s="367"/>
      <c r="DZ448" s="367"/>
      <c r="EA448" s="367"/>
      <c r="EB448" s="367"/>
      <c r="EC448" s="367"/>
      <c r="ED448" s="367"/>
      <c r="EE448" s="367"/>
      <c r="EF448" s="367"/>
      <c r="EG448" s="354"/>
      <c r="EH448" s="354"/>
      <c r="EI448" s="354"/>
      <c r="EJ448" s="354"/>
      <c r="EK448" s="354"/>
      <c r="EL448" s="354"/>
      <c r="EM448" s="354"/>
      <c r="EN448" s="354"/>
      <c r="EO448" s="408"/>
      <c r="EP448" s="408"/>
      <c r="EQ448" s="367"/>
      <c r="ER448" s="367"/>
      <c r="ES448" s="354"/>
      <c r="ET448" s="354"/>
      <c r="EU448" s="367"/>
    </row>
    <row r="449" spans="1:151">
      <c r="A449" s="17">
        <f>IF(ISBLANK(D447),0,IF(CODE(D447)&gt;64,1,0))</f>
        <v>0</v>
      </c>
      <c r="B449" s="398"/>
      <c r="C449" s="360"/>
      <c r="D449" s="333"/>
      <c r="E449" s="361"/>
      <c r="F449" s="339"/>
      <c r="G449" s="340"/>
      <c r="H449" s="337"/>
      <c r="I449" s="337"/>
      <c r="J449" s="338"/>
      <c r="K449" s="361"/>
      <c r="L449" s="339"/>
      <c r="M449" s="340"/>
      <c r="N449" s="337"/>
      <c r="O449" s="337"/>
      <c r="P449" s="338"/>
      <c r="Q449" s="361"/>
      <c r="R449" s="339"/>
      <c r="S449" s="340"/>
      <c r="T449" s="337"/>
      <c r="U449" s="337"/>
      <c r="V449" s="338"/>
      <c r="W449" s="361"/>
      <c r="X449" s="339"/>
      <c r="Y449" s="340"/>
      <c r="Z449" s="337"/>
      <c r="AA449" s="337"/>
      <c r="AB449" s="338"/>
      <c r="AC449" s="361"/>
      <c r="AD449" s="339"/>
      <c r="AE449" s="340"/>
      <c r="AF449" s="337"/>
      <c r="AG449" s="337"/>
      <c r="AH449" s="341"/>
      <c r="AI449" s="361"/>
      <c r="AJ449" s="339"/>
      <c r="AK449" s="340"/>
      <c r="AL449" s="337"/>
      <c r="AM449" s="337"/>
      <c r="AN449" s="342"/>
      <c r="AO449" s="361"/>
      <c r="AP449" s="339"/>
      <c r="AQ449" s="340"/>
      <c r="AR449" s="337"/>
      <c r="AS449" s="337"/>
      <c r="AT449" s="341"/>
      <c r="AU449" s="361"/>
      <c r="AV449" s="339"/>
      <c r="AW449" s="340"/>
      <c r="AX449" s="337"/>
      <c r="AY449" s="337"/>
      <c r="AZ449" s="338"/>
      <c r="BA449" s="361"/>
      <c r="BB449" s="339"/>
      <c r="BC449" s="340"/>
      <c r="BD449" s="337"/>
      <c r="BE449" s="337"/>
      <c r="BF449" s="343"/>
      <c r="BG449" s="130"/>
      <c r="BH449" s="344"/>
      <c r="BI449" s="344"/>
      <c r="BJ449" s="367"/>
      <c r="BK449" s="367"/>
      <c r="BL449" s="367"/>
      <c r="BM449" s="367"/>
      <c r="BN449" s="367"/>
      <c r="BO449" s="367"/>
      <c r="BP449" s="367"/>
      <c r="BQ449" s="367"/>
      <c r="BR449" s="367"/>
      <c r="BS449" s="367"/>
      <c r="BT449" s="367"/>
      <c r="BU449" s="367"/>
      <c r="BV449" s="367"/>
      <c r="BW449" s="367"/>
      <c r="BX449" s="367"/>
      <c r="BY449" s="367"/>
      <c r="BZ449" s="367"/>
      <c r="CA449" s="367"/>
      <c r="CB449" s="367"/>
      <c r="CC449" s="382"/>
      <c r="CD449" s="382"/>
      <c r="CE449" s="382"/>
      <c r="CF449" s="382"/>
      <c r="CG449" s="382"/>
      <c r="CH449" s="382"/>
      <c r="CI449" s="382"/>
      <c r="CJ449" s="382"/>
      <c r="CK449" s="382"/>
      <c r="CL449" s="382"/>
      <c r="CM449" s="382"/>
      <c r="CN449" s="367"/>
      <c r="CO449" s="367"/>
      <c r="CP449" s="367"/>
      <c r="CQ449" s="367"/>
      <c r="CR449" s="367"/>
      <c r="CS449" s="367"/>
      <c r="CT449" s="367"/>
      <c r="CU449" s="367"/>
      <c r="CV449" s="367"/>
      <c r="CW449" s="367"/>
      <c r="CX449" s="367"/>
      <c r="CY449" s="367"/>
      <c r="CZ449" s="367"/>
      <c r="DA449" s="367"/>
      <c r="DB449" s="407"/>
      <c r="DC449" s="354"/>
      <c r="DD449" s="354"/>
      <c r="DE449" s="354"/>
      <c r="DF449" s="354"/>
      <c r="DG449" s="354"/>
      <c r="DH449" s="354"/>
      <c r="DI449" s="354"/>
      <c r="DJ449" s="354"/>
      <c r="DK449" s="354"/>
      <c r="DL449" s="354"/>
      <c r="DM449" s="354"/>
      <c r="DN449" s="354"/>
      <c r="DO449" s="367"/>
      <c r="DP449" s="367"/>
      <c r="DQ449" s="367"/>
      <c r="DR449" s="367"/>
      <c r="DS449" s="367"/>
      <c r="DT449" s="367"/>
      <c r="DU449" s="367"/>
      <c r="DV449" s="367"/>
      <c r="DW449" s="367"/>
      <c r="DX449" s="367"/>
      <c r="DY449" s="367"/>
      <c r="DZ449" s="367"/>
      <c r="EA449" s="367"/>
      <c r="EB449" s="367"/>
      <c r="EC449" s="367"/>
      <c r="ED449" s="367"/>
      <c r="EE449" s="367"/>
      <c r="EF449" s="367"/>
      <c r="EG449" s="354"/>
      <c r="EH449" s="354"/>
      <c r="EI449" s="354"/>
      <c r="EJ449" s="354"/>
      <c r="EK449" s="354"/>
      <c r="EL449" s="354"/>
      <c r="EM449" s="354"/>
      <c r="EN449" s="354"/>
      <c r="EO449" s="408"/>
      <c r="EP449" s="408"/>
      <c r="EQ449" s="367"/>
      <c r="ER449" s="367"/>
      <c r="ES449" s="354"/>
      <c r="ET449" s="354"/>
      <c r="EU449" s="367"/>
    </row>
    <row r="450" spans="1:151">
      <c r="A450" s="17">
        <f>IF(ISBLANK(D448),0,IF(CODE(D448)&gt;64,1,0))</f>
        <v>0</v>
      </c>
      <c r="B450" s="18">
        <f t="shared" si="1343"/>
        <v>0</v>
      </c>
      <c r="C450" s="384"/>
      <c r="D450" s="19">
        <f t="shared" si="1344"/>
        <v>0</v>
      </c>
      <c r="E450" s="347"/>
      <c r="F450" s="46">
        <f t="shared" si="1324"/>
        <v>0</v>
      </c>
      <c r="G450" s="348"/>
      <c r="H450" s="349"/>
      <c r="I450" s="349"/>
      <c r="J450" s="350"/>
      <c r="K450" s="347"/>
      <c r="L450" s="46">
        <f t="shared" si="1325"/>
        <v>0</v>
      </c>
      <c r="M450" s="348"/>
      <c r="N450" s="349"/>
      <c r="O450" s="349"/>
      <c r="P450" s="350"/>
      <c r="Q450" s="347"/>
      <c r="R450" s="46">
        <f t="shared" si="1326"/>
        <v>0</v>
      </c>
      <c r="S450" s="348"/>
      <c r="T450" s="349"/>
      <c r="U450" s="349"/>
      <c r="V450" s="350"/>
      <c r="W450" s="347"/>
      <c r="X450" s="46">
        <f t="shared" si="1327"/>
        <v>0</v>
      </c>
      <c r="Y450" s="348"/>
      <c r="Z450" s="349"/>
      <c r="AA450" s="349"/>
      <c r="AB450" s="350"/>
      <c r="AC450" s="347"/>
      <c r="AD450" s="46">
        <f t="shared" si="1328"/>
        <v>0</v>
      </c>
      <c r="AE450" s="348"/>
      <c r="AF450" s="349"/>
      <c r="AG450" s="349"/>
      <c r="AH450" s="351"/>
      <c r="AI450" s="347"/>
      <c r="AJ450" s="46">
        <f t="shared" si="1329"/>
        <v>0</v>
      </c>
      <c r="AK450" s="348"/>
      <c r="AL450" s="349"/>
      <c r="AM450" s="349"/>
      <c r="AN450" s="352"/>
      <c r="AO450" s="347"/>
      <c r="AP450" s="46">
        <f t="shared" si="1330"/>
        <v>0</v>
      </c>
      <c r="AQ450" s="348"/>
      <c r="AR450" s="349"/>
      <c r="AS450" s="349"/>
      <c r="AT450" s="351"/>
      <c r="AU450" s="347"/>
      <c r="AV450" s="46">
        <f t="shared" si="1331"/>
        <v>0</v>
      </c>
      <c r="AW450" s="348"/>
      <c r="AX450" s="349"/>
      <c r="AY450" s="349"/>
      <c r="AZ450" s="350"/>
      <c r="BA450" s="347"/>
      <c r="BB450" s="46">
        <f t="shared" si="1332"/>
        <v>0</v>
      </c>
      <c r="BC450" s="410"/>
      <c r="BD450" s="373"/>
      <c r="BE450" s="373"/>
      <c r="BF450" s="374"/>
      <c r="BG450" s="344"/>
      <c r="BH450" s="344"/>
      <c r="BI450" s="344"/>
      <c r="BJ450" s="367"/>
      <c r="BK450" s="367"/>
      <c r="BL450" s="367"/>
      <c r="BM450" s="367"/>
      <c r="BN450" s="367"/>
      <c r="BO450" s="367"/>
      <c r="BP450" s="367"/>
      <c r="BQ450" s="367"/>
      <c r="BR450" s="367"/>
      <c r="BS450" s="367"/>
      <c r="BT450" s="367"/>
      <c r="BU450" s="367"/>
      <c r="BV450" s="367"/>
      <c r="BW450" s="367"/>
      <c r="BX450" s="367"/>
      <c r="BY450" s="367"/>
      <c r="BZ450" s="367"/>
      <c r="CA450" s="367"/>
      <c r="CB450" s="367"/>
      <c r="CC450" s="382"/>
      <c r="CD450" s="382"/>
      <c r="CE450" s="382"/>
      <c r="CF450" s="382"/>
      <c r="CG450" s="382"/>
      <c r="CH450" s="382"/>
      <c r="CI450" s="382"/>
      <c r="CJ450" s="382"/>
      <c r="CK450" s="382"/>
      <c r="CL450" s="382"/>
      <c r="CM450" s="382"/>
      <c r="CN450" s="367"/>
      <c r="CO450" s="367"/>
      <c r="CP450" s="367"/>
      <c r="CQ450" s="367"/>
      <c r="CR450" s="367"/>
      <c r="CS450" s="367"/>
      <c r="CT450" s="367"/>
      <c r="CU450" s="367"/>
      <c r="CV450" s="367"/>
      <c r="CW450" s="367"/>
      <c r="CX450" s="367"/>
      <c r="CY450" s="367"/>
      <c r="CZ450" s="367"/>
      <c r="DA450" s="367"/>
      <c r="DB450" s="407"/>
      <c r="DC450" s="354"/>
      <c r="DD450" s="354"/>
      <c r="DE450" s="354"/>
      <c r="DF450" s="354"/>
      <c r="DG450" s="354"/>
      <c r="DH450" s="354"/>
      <c r="DI450" s="354"/>
      <c r="DJ450" s="354"/>
      <c r="DK450" s="354"/>
      <c r="DL450" s="354"/>
      <c r="DM450" s="354"/>
      <c r="DN450" s="354"/>
      <c r="DO450" s="367"/>
      <c r="DP450" s="367"/>
      <c r="DQ450" s="367"/>
      <c r="DR450" s="367"/>
      <c r="DS450" s="367"/>
      <c r="DT450" s="367"/>
      <c r="DU450" s="367"/>
      <c r="DV450" s="367"/>
      <c r="DW450" s="367"/>
      <c r="DX450" s="367"/>
      <c r="DY450" s="367"/>
      <c r="DZ450" s="367"/>
      <c r="EA450" s="367"/>
      <c r="EB450" s="367"/>
      <c r="EC450" s="367"/>
      <c r="ED450" s="367"/>
      <c r="EE450" s="367"/>
      <c r="EF450" s="367"/>
      <c r="EG450" s="354"/>
      <c r="EH450" s="354"/>
      <c r="EI450" s="354"/>
      <c r="EJ450" s="354"/>
      <c r="EK450" s="354"/>
      <c r="EL450" s="354"/>
      <c r="EM450" s="354"/>
      <c r="EN450" s="354"/>
      <c r="EO450" s="408"/>
      <c r="EP450" s="408"/>
      <c r="EQ450" s="367"/>
      <c r="ER450" s="367"/>
      <c r="ES450" s="354"/>
      <c r="ET450" s="354"/>
      <c r="EU450" s="367"/>
    </row>
    <row r="451" spans="1:151">
      <c r="A451" s="353"/>
      <c r="B451" s="398"/>
      <c r="C451" s="75" t="str">
        <f t="shared" ref="C451" si="1505">IF(D451="","", IF(D452&lt;&gt;"",D452,$N$393))</f>
        <v/>
      </c>
      <c r="D451" s="355"/>
      <c r="E451" s="111" t="str">
        <f>F451</f>
        <v/>
      </c>
      <c r="F451" s="51" t="str">
        <f t="shared" ref="F451" si="1506">IF(G451 = "", "",IF(F452&lt;&gt; "",F452, $N$393))</f>
        <v/>
      </c>
      <c r="G451" s="375"/>
      <c r="H451" s="376"/>
      <c r="I451" s="376"/>
      <c r="J451" s="377"/>
      <c r="K451" s="111" t="str">
        <f>L451</f>
        <v/>
      </c>
      <c r="L451" s="51" t="str">
        <f t="shared" ref="L451" si="1507">IF(M451 = "", "",IF(L452&lt;&gt; "",L452, $N$393))</f>
        <v/>
      </c>
      <c r="M451" s="375"/>
      <c r="N451" s="376"/>
      <c r="O451" s="376"/>
      <c r="P451" s="377"/>
      <c r="Q451" s="111" t="str">
        <f>R451</f>
        <v/>
      </c>
      <c r="R451" s="51" t="str">
        <f t="shared" ref="R451" si="1508">IF(S451 = "", "",IF(R452&lt;&gt; "",R452, $N$393))</f>
        <v/>
      </c>
      <c r="S451" s="375"/>
      <c r="T451" s="376"/>
      <c r="U451" s="376"/>
      <c r="V451" s="377"/>
      <c r="W451" s="111" t="str">
        <f>X451</f>
        <v/>
      </c>
      <c r="X451" s="51" t="str">
        <f t="shared" ref="X451" si="1509">IF(Y451 = "", "",IF(X452&lt;&gt; "",X452, $N$393))</f>
        <v/>
      </c>
      <c r="Y451" s="375"/>
      <c r="Z451" s="376"/>
      <c r="AA451" s="376"/>
      <c r="AB451" s="377"/>
      <c r="AC451" s="111" t="str">
        <f>AD451</f>
        <v/>
      </c>
      <c r="AD451" s="51" t="str">
        <f t="shared" ref="AD451" si="1510">IF(AE451 = "", "",IF(AD452&lt;&gt; "",AD452, $N$393))</f>
        <v/>
      </c>
      <c r="AE451" s="375"/>
      <c r="AF451" s="376"/>
      <c r="AG451" s="376"/>
      <c r="AH451" s="378"/>
      <c r="AI451" s="111" t="str">
        <f>AJ451</f>
        <v/>
      </c>
      <c r="AJ451" s="51" t="str">
        <f t="shared" ref="AJ451" si="1511">IF(AK451 = "", "",IF(AJ452&lt;&gt; "",AJ452, $N$393))</f>
        <v/>
      </c>
      <c r="AK451" s="375"/>
      <c r="AL451" s="376"/>
      <c r="AM451" s="376"/>
      <c r="AN451" s="379"/>
      <c r="AO451" s="111" t="str">
        <f>AP451</f>
        <v/>
      </c>
      <c r="AP451" s="51" t="str">
        <f t="shared" ref="AP451" si="1512">IF(AQ451 = "", "",IF(AP452&lt;&gt; "",AP452, $N$393))</f>
        <v/>
      </c>
      <c r="AQ451" s="375"/>
      <c r="AR451" s="376"/>
      <c r="AS451" s="376"/>
      <c r="AT451" s="378"/>
      <c r="AU451" s="111" t="str">
        <f>AV451</f>
        <v/>
      </c>
      <c r="AV451" s="51" t="str">
        <f t="shared" ref="AV451" si="1513">IF(AW451 = "", "",IF(AV452&lt;&gt; "",AV452, $N$393))</f>
        <v/>
      </c>
      <c r="AW451" s="375"/>
      <c r="AX451" s="376"/>
      <c r="AY451" s="376"/>
      <c r="AZ451" s="377"/>
      <c r="BA451" s="111" t="str">
        <f>BB451</f>
        <v/>
      </c>
      <c r="BB451" s="51" t="str">
        <f t="shared" ref="BB451" si="1514">IF(BC451 = "", "",IF(BB452&lt;&gt; "",BB452, $N$393))</f>
        <v/>
      </c>
      <c r="BC451" s="340"/>
      <c r="BD451" s="337"/>
      <c r="BE451" s="337"/>
      <c r="BF451" s="343"/>
      <c r="BG451" s="344"/>
      <c r="BH451" s="344"/>
      <c r="BI451" s="344"/>
      <c r="BJ451" s="367"/>
      <c r="BK451" s="367"/>
      <c r="BL451" s="367"/>
      <c r="BM451" s="367"/>
      <c r="BN451" s="367"/>
      <c r="BO451" s="367"/>
      <c r="BP451" s="367"/>
      <c r="BQ451" s="367"/>
      <c r="BR451" s="367"/>
      <c r="BS451" s="367"/>
      <c r="BT451" s="367"/>
      <c r="BU451" s="367"/>
      <c r="BV451" s="367"/>
      <c r="BW451" s="367"/>
      <c r="BX451" s="367"/>
      <c r="BY451" s="367"/>
      <c r="BZ451" s="367"/>
      <c r="CA451" s="367"/>
      <c r="CB451" s="367"/>
      <c r="CC451" s="382"/>
      <c r="CD451" s="382"/>
      <c r="CE451" s="382"/>
      <c r="CF451" s="382"/>
      <c r="CG451" s="382"/>
      <c r="CH451" s="382"/>
      <c r="CI451" s="382"/>
      <c r="CJ451" s="382"/>
      <c r="CK451" s="382"/>
      <c r="CL451" s="382"/>
      <c r="CM451" s="382"/>
      <c r="CN451" s="367"/>
      <c r="CO451" s="367"/>
      <c r="CP451" s="367"/>
      <c r="CQ451" s="367"/>
      <c r="CR451" s="367"/>
      <c r="CS451" s="367"/>
      <c r="CT451" s="367"/>
      <c r="CU451" s="367"/>
      <c r="CV451" s="367"/>
      <c r="CW451" s="367"/>
      <c r="CX451" s="367"/>
      <c r="CY451" s="367"/>
      <c r="CZ451" s="367"/>
      <c r="DA451" s="367"/>
      <c r="DB451" s="407"/>
      <c r="DC451" s="354"/>
      <c r="DD451" s="354"/>
      <c r="DE451" s="354"/>
      <c r="DF451" s="354"/>
      <c r="DG451" s="354"/>
      <c r="DH451" s="354"/>
      <c r="DI451" s="354"/>
      <c r="DJ451" s="354"/>
      <c r="DK451" s="354"/>
      <c r="DL451" s="354"/>
      <c r="DM451" s="354"/>
      <c r="DN451" s="354"/>
      <c r="DO451" s="367"/>
      <c r="DP451" s="367"/>
      <c r="DQ451" s="367"/>
      <c r="DR451" s="367"/>
      <c r="DS451" s="367"/>
      <c r="DT451" s="367"/>
      <c r="DU451" s="367"/>
      <c r="DV451" s="367"/>
      <c r="DW451" s="367"/>
      <c r="DX451" s="367"/>
      <c r="DY451" s="367"/>
      <c r="DZ451" s="367"/>
      <c r="EA451" s="367"/>
      <c r="EB451" s="367"/>
      <c r="EC451" s="367"/>
      <c r="ED451" s="367"/>
      <c r="EE451" s="367"/>
      <c r="EF451" s="367"/>
      <c r="EG451" s="354"/>
      <c r="EH451" s="354"/>
      <c r="EI451" s="354"/>
      <c r="EJ451" s="354"/>
      <c r="EK451" s="354"/>
      <c r="EL451" s="354"/>
      <c r="EM451" s="354"/>
      <c r="EN451" s="354"/>
      <c r="EO451" s="408"/>
      <c r="EP451" s="408"/>
      <c r="EQ451" s="367"/>
      <c r="ER451" s="367"/>
      <c r="ES451" s="354"/>
      <c r="ET451" s="354"/>
      <c r="EU451" s="367"/>
    </row>
    <row r="452" spans="1:151">
      <c r="A452" s="17">
        <f>IF(ISBLANK(D450),0,IF(CODE(D450)&gt;64,1,0))</f>
        <v>0</v>
      </c>
      <c r="B452" s="398"/>
      <c r="C452" s="360"/>
      <c r="D452" s="333"/>
      <c r="E452" s="361"/>
      <c r="F452" s="339"/>
      <c r="G452" s="340"/>
      <c r="H452" s="337"/>
      <c r="I452" s="337"/>
      <c r="J452" s="338"/>
      <c r="K452" s="361"/>
      <c r="L452" s="339"/>
      <c r="M452" s="340"/>
      <c r="N452" s="337"/>
      <c r="O452" s="337"/>
      <c r="P452" s="338"/>
      <c r="Q452" s="361"/>
      <c r="R452" s="339"/>
      <c r="S452" s="340"/>
      <c r="T452" s="337"/>
      <c r="U452" s="337"/>
      <c r="V452" s="338"/>
      <c r="W452" s="361"/>
      <c r="X452" s="339"/>
      <c r="Y452" s="340"/>
      <c r="Z452" s="337"/>
      <c r="AA452" s="337"/>
      <c r="AB452" s="338"/>
      <c r="AC452" s="361"/>
      <c r="AD452" s="339"/>
      <c r="AE452" s="340"/>
      <c r="AF452" s="337"/>
      <c r="AG452" s="337"/>
      <c r="AH452" s="341"/>
      <c r="AI452" s="361"/>
      <c r="AJ452" s="339"/>
      <c r="AK452" s="340"/>
      <c r="AL452" s="337"/>
      <c r="AM452" s="337"/>
      <c r="AN452" s="342"/>
      <c r="AO452" s="361"/>
      <c r="AP452" s="339"/>
      <c r="AQ452" s="340"/>
      <c r="AR452" s="337"/>
      <c r="AS452" s="337"/>
      <c r="AT452" s="341"/>
      <c r="AU452" s="361"/>
      <c r="AV452" s="339"/>
      <c r="AW452" s="340"/>
      <c r="AX452" s="337"/>
      <c r="AY452" s="337"/>
      <c r="AZ452" s="338"/>
      <c r="BA452" s="361"/>
      <c r="BB452" s="339"/>
      <c r="BC452" s="340"/>
      <c r="BD452" s="337"/>
      <c r="BE452" s="337"/>
      <c r="BF452" s="343"/>
      <c r="BG452" s="344"/>
      <c r="BH452" s="344"/>
      <c r="BI452" s="344"/>
      <c r="BJ452" s="367"/>
      <c r="BK452" s="367"/>
      <c r="BL452" s="367"/>
      <c r="BM452" s="367"/>
      <c r="BN452" s="367"/>
      <c r="BO452" s="367"/>
      <c r="BP452" s="367"/>
      <c r="BQ452" s="367"/>
      <c r="BR452" s="367"/>
      <c r="BS452" s="367"/>
      <c r="BT452" s="367"/>
      <c r="BU452" s="367"/>
      <c r="BV452" s="367"/>
      <c r="BW452" s="367"/>
      <c r="BX452" s="367"/>
      <c r="BY452" s="367"/>
      <c r="BZ452" s="367"/>
      <c r="CA452" s="367"/>
      <c r="CB452" s="367"/>
      <c r="CC452" s="382"/>
      <c r="CD452" s="382"/>
      <c r="CE452" s="382"/>
      <c r="CF452" s="382"/>
      <c r="CG452" s="382"/>
      <c r="CH452" s="382"/>
      <c r="CI452" s="382"/>
      <c r="CJ452" s="382"/>
      <c r="CK452" s="382"/>
      <c r="CL452" s="382"/>
      <c r="CM452" s="382"/>
      <c r="CN452" s="367"/>
      <c r="CO452" s="367"/>
      <c r="CP452" s="367"/>
      <c r="CQ452" s="367"/>
      <c r="CR452" s="367"/>
      <c r="CS452" s="367"/>
      <c r="CT452" s="367"/>
      <c r="CU452" s="367"/>
      <c r="CV452" s="367"/>
      <c r="CW452" s="367"/>
      <c r="CX452" s="367"/>
      <c r="CY452" s="367"/>
      <c r="CZ452" s="367"/>
      <c r="DA452" s="367"/>
      <c r="DB452" s="407"/>
      <c r="DC452" s="354"/>
      <c r="DD452" s="354"/>
      <c r="DE452" s="354"/>
      <c r="DF452" s="354"/>
      <c r="DG452" s="354"/>
      <c r="DH452" s="354"/>
      <c r="DI452" s="354"/>
      <c r="DJ452" s="354"/>
      <c r="DK452" s="354"/>
      <c r="DL452" s="354"/>
      <c r="DM452" s="354"/>
      <c r="DN452" s="354"/>
      <c r="DO452" s="367"/>
      <c r="DP452" s="367"/>
      <c r="DQ452" s="367"/>
      <c r="DR452" s="367"/>
      <c r="DS452" s="367"/>
      <c r="DT452" s="367"/>
      <c r="DU452" s="367"/>
      <c r="DV452" s="367"/>
      <c r="DW452" s="367"/>
      <c r="DX452" s="367"/>
      <c r="DY452" s="367"/>
      <c r="DZ452" s="367"/>
      <c r="EA452" s="367"/>
      <c r="EB452" s="367"/>
      <c r="EC452" s="367"/>
      <c r="ED452" s="367"/>
      <c r="EE452" s="367"/>
      <c r="EF452" s="367"/>
      <c r="EG452" s="354"/>
      <c r="EH452" s="354"/>
      <c r="EI452" s="354"/>
      <c r="EJ452" s="354"/>
      <c r="EK452" s="354"/>
      <c r="EL452" s="354"/>
      <c r="EM452" s="354"/>
      <c r="EN452" s="354"/>
      <c r="EO452" s="408"/>
      <c r="EP452" s="408"/>
      <c r="EQ452" s="367"/>
      <c r="ER452" s="367"/>
      <c r="ES452" s="354"/>
      <c r="ET452" s="354"/>
      <c r="EU452" s="367"/>
    </row>
    <row r="453" spans="1:151">
      <c r="A453" s="17">
        <f>IF(ISBLANK(D451),0,IF(CODE(D451)&gt;64,1,0))</f>
        <v>0</v>
      </c>
      <c r="B453" s="18">
        <f t="shared" si="1343"/>
        <v>0</v>
      </c>
      <c r="C453" s="384"/>
      <c r="D453" s="19">
        <f t="shared" si="1344"/>
        <v>0</v>
      </c>
      <c r="E453" s="347"/>
      <c r="F453" s="46">
        <f t="shared" si="1324"/>
        <v>0</v>
      </c>
      <c r="G453" s="348"/>
      <c r="H453" s="349"/>
      <c r="I453" s="349"/>
      <c r="J453" s="350"/>
      <c r="K453" s="347"/>
      <c r="L453" s="46">
        <f t="shared" si="1325"/>
        <v>0</v>
      </c>
      <c r="M453" s="348"/>
      <c r="N453" s="349"/>
      <c r="O453" s="349"/>
      <c r="P453" s="350"/>
      <c r="Q453" s="347"/>
      <c r="R453" s="46">
        <f t="shared" si="1326"/>
        <v>0</v>
      </c>
      <c r="S453" s="348"/>
      <c r="T453" s="349"/>
      <c r="U453" s="349"/>
      <c r="V453" s="350"/>
      <c r="W453" s="347"/>
      <c r="X453" s="46">
        <f t="shared" si="1327"/>
        <v>0</v>
      </c>
      <c r="Y453" s="348"/>
      <c r="Z453" s="349"/>
      <c r="AA453" s="349"/>
      <c r="AB453" s="350"/>
      <c r="AC453" s="347"/>
      <c r="AD453" s="46">
        <f t="shared" si="1328"/>
        <v>0</v>
      </c>
      <c r="AE453" s="348"/>
      <c r="AF453" s="349"/>
      <c r="AG453" s="349"/>
      <c r="AH453" s="351"/>
      <c r="AI453" s="347"/>
      <c r="AJ453" s="46">
        <f t="shared" si="1329"/>
        <v>0</v>
      </c>
      <c r="AK453" s="348"/>
      <c r="AL453" s="349"/>
      <c r="AM453" s="349"/>
      <c r="AN453" s="352"/>
      <c r="AO453" s="347"/>
      <c r="AP453" s="46">
        <f t="shared" si="1330"/>
        <v>0</v>
      </c>
      <c r="AQ453" s="348"/>
      <c r="AR453" s="349"/>
      <c r="AS453" s="349"/>
      <c r="AT453" s="351"/>
      <c r="AU453" s="347"/>
      <c r="AV453" s="46">
        <f t="shared" si="1331"/>
        <v>0</v>
      </c>
      <c r="AW453" s="348"/>
      <c r="AX453" s="349"/>
      <c r="AY453" s="349"/>
      <c r="AZ453" s="350"/>
      <c r="BA453" s="347"/>
      <c r="BB453" s="46">
        <f t="shared" si="1332"/>
        <v>0</v>
      </c>
      <c r="BC453" s="340"/>
      <c r="BD453" s="337"/>
      <c r="BE453" s="337"/>
      <c r="BF453" s="343"/>
      <c r="BG453" s="344"/>
      <c r="BH453" s="344"/>
      <c r="BI453" s="344"/>
      <c r="BJ453" s="367"/>
      <c r="BK453" s="367"/>
      <c r="BL453" s="367"/>
      <c r="BM453" s="367"/>
      <c r="BN453" s="367"/>
      <c r="BO453" s="367"/>
      <c r="BP453" s="367"/>
      <c r="BQ453" s="367"/>
      <c r="BR453" s="367"/>
      <c r="BS453" s="367"/>
      <c r="BT453" s="367"/>
      <c r="BU453" s="367"/>
      <c r="BV453" s="367"/>
      <c r="BW453" s="367"/>
      <c r="BX453" s="367"/>
      <c r="BY453" s="367"/>
      <c r="BZ453" s="367"/>
      <c r="CA453" s="367"/>
      <c r="CB453" s="367"/>
      <c r="CC453" s="382"/>
      <c r="CD453" s="382"/>
      <c r="CE453" s="382"/>
      <c r="CF453" s="382"/>
      <c r="CG453" s="382"/>
      <c r="CH453" s="382"/>
      <c r="CI453" s="382"/>
      <c r="CJ453" s="382"/>
      <c r="CK453" s="382"/>
      <c r="CL453" s="382"/>
      <c r="CM453" s="382"/>
      <c r="CN453" s="367"/>
      <c r="CO453" s="367"/>
      <c r="CP453" s="367"/>
      <c r="CQ453" s="367"/>
      <c r="CR453" s="367"/>
      <c r="CS453" s="367"/>
      <c r="CT453" s="367"/>
      <c r="CU453" s="367"/>
      <c r="CV453" s="367"/>
      <c r="CW453" s="367"/>
      <c r="CX453" s="367"/>
      <c r="CY453" s="367"/>
      <c r="CZ453" s="367"/>
      <c r="DA453" s="367"/>
      <c r="DB453" s="407"/>
      <c r="DC453" s="354"/>
      <c r="DD453" s="354"/>
      <c r="DE453" s="354"/>
      <c r="DF453" s="354"/>
      <c r="DG453" s="354"/>
      <c r="DH453" s="354"/>
      <c r="DI453" s="354"/>
      <c r="DJ453" s="354"/>
      <c r="DK453" s="354"/>
      <c r="DL453" s="354"/>
      <c r="DM453" s="354"/>
      <c r="DN453" s="354"/>
      <c r="DO453" s="367"/>
      <c r="DP453" s="367"/>
      <c r="DQ453" s="367"/>
      <c r="DR453" s="367"/>
      <c r="DS453" s="367"/>
      <c r="DT453" s="367"/>
      <c r="DU453" s="367"/>
      <c r="DV453" s="367"/>
      <c r="DW453" s="367"/>
      <c r="DX453" s="367"/>
      <c r="DY453" s="367"/>
      <c r="DZ453" s="367"/>
      <c r="EA453" s="367"/>
      <c r="EB453" s="367"/>
      <c r="EC453" s="367"/>
      <c r="ED453" s="367"/>
      <c r="EE453" s="367"/>
      <c r="EF453" s="367"/>
      <c r="EG453" s="354"/>
      <c r="EH453" s="354"/>
      <c r="EI453" s="354"/>
      <c r="EJ453" s="354"/>
      <c r="EK453" s="354"/>
      <c r="EL453" s="354"/>
      <c r="EM453" s="354"/>
      <c r="EN453" s="354"/>
      <c r="EO453" s="408"/>
      <c r="EP453" s="408"/>
      <c r="EQ453" s="367"/>
      <c r="ER453" s="367"/>
      <c r="ES453" s="354"/>
      <c r="ET453" s="354"/>
      <c r="EU453" s="367"/>
    </row>
    <row r="454" spans="1:151" outlineLevel="1">
      <c r="A454" s="353"/>
      <c r="B454" s="398"/>
      <c r="C454" s="75" t="str">
        <f t="shared" ref="C454" si="1515">IF(D454="","", IF(D455&lt;&gt;"",D455,$N$393))</f>
        <v/>
      </c>
      <c r="D454" s="355"/>
      <c r="E454" s="111" t="str">
        <f>F454</f>
        <v/>
      </c>
      <c r="F454" s="51" t="str">
        <f t="shared" ref="F454" si="1516">IF(G454 = "", "",IF(F455&lt;&gt; "",F455, $N$393))</f>
        <v/>
      </c>
      <c r="G454" s="357"/>
      <c r="H454" s="358"/>
      <c r="I454" s="358"/>
      <c r="J454" s="362"/>
      <c r="K454" s="111" t="str">
        <f>L454</f>
        <v/>
      </c>
      <c r="L454" s="51" t="str">
        <f t="shared" ref="L454" si="1517">IF(M454 = "", "",IF(L455&lt;&gt; "",L455, $N$393))</f>
        <v/>
      </c>
      <c r="M454" s="357"/>
      <c r="N454" s="358"/>
      <c r="O454" s="358"/>
      <c r="P454" s="362"/>
      <c r="Q454" s="111" t="str">
        <f>R454</f>
        <v/>
      </c>
      <c r="R454" s="51" t="str">
        <f t="shared" ref="R454" si="1518">IF(S454 = "", "",IF(R455&lt;&gt; "",R455, $N$393))</f>
        <v/>
      </c>
      <c r="S454" s="357"/>
      <c r="T454" s="358"/>
      <c r="U454" s="358"/>
      <c r="V454" s="362"/>
      <c r="W454" s="111" t="str">
        <f>X454</f>
        <v/>
      </c>
      <c r="X454" s="51" t="str">
        <f t="shared" ref="X454" si="1519">IF(Y454 = "", "",IF(X455&lt;&gt; "",X455, $N$393))</f>
        <v/>
      </c>
      <c r="Y454" s="357"/>
      <c r="Z454" s="358"/>
      <c r="AA454" s="358"/>
      <c r="AB454" s="362"/>
      <c r="AC454" s="111" t="str">
        <f>AD454</f>
        <v/>
      </c>
      <c r="AD454" s="51" t="str">
        <f t="shared" ref="AD454" si="1520">IF(AE454 = "", "",IF(AD455&lt;&gt; "",AD455, $N$393))</f>
        <v/>
      </c>
      <c r="AE454" s="357"/>
      <c r="AF454" s="358"/>
      <c r="AG454" s="358"/>
      <c r="AH454" s="370"/>
      <c r="AI454" s="111" t="str">
        <f>AJ454</f>
        <v/>
      </c>
      <c r="AJ454" s="51" t="str">
        <f t="shared" ref="AJ454" si="1521">IF(AK454 = "", "",IF(AJ455&lt;&gt; "",AJ455, $N$393))</f>
        <v/>
      </c>
      <c r="AK454" s="357"/>
      <c r="AL454" s="358"/>
      <c r="AM454" s="358"/>
      <c r="AN454" s="371"/>
      <c r="AO454" s="111" t="str">
        <f>AP454</f>
        <v/>
      </c>
      <c r="AP454" s="51" t="str">
        <f t="shared" ref="AP454" si="1522">IF(AQ454 = "", "",IF(AP455&lt;&gt; "",AP455, $N$393))</f>
        <v/>
      </c>
      <c r="AQ454" s="357"/>
      <c r="AR454" s="358"/>
      <c r="AS454" s="358"/>
      <c r="AT454" s="370"/>
      <c r="AU454" s="111" t="str">
        <f>AV454</f>
        <v/>
      </c>
      <c r="AV454" s="51" t="str">
        <f t="shared" ref="AV454" si="1523">IF(AW454 = "", "",IF(AV455&lt;&gt; "",AV455, $N$393))</f>
        <v/>
      </c>
      <c r="AW454" s="357"/>
      <c r="AX454" s="358"/>
      <c r="AY454" s="358"/>
      <c r="AZ454" s="362"/>
      <c r="BA454" s="111" t="str">
        <f>BB454</f>
        <v/>
      </c>
      <c r="BB454" s="51" t="str">
        <f t="shared" ref="BB454" si="1524">IF(BC454 = "", "",IF(BB455&lt;&gt; "",BB455, $N$393))</f>
        <v/>
      </c>
      <c r="BC454" s="357"/>
      <c r="BD454" s="358"/>
      <c r="BE454" s="358"/>
      <c r="BF454" s="359"/>
      <c r="BG454" s="344"/>
      <c r="BH454" s="344"/>
      <c r="BI454" s="344"/>
      <c r="BJ454" s="367"/>
      <c r="BK454" s="367"/>
      <c r="BL454" s="367"/>
      <c r="BM454" s="367"/>
      <c r="BN454" s="367"/>
      <c r="BO454" s="367"/>
      <c r="BP454" s="367"/>
      <c r="BQ454" s="367"/>
      <c r="BR454" s="367"/>
      <c r="BS454" s="367"/>
      <c r="BT454" s="367"/>
      <c r="BU454" s="367"/>
      <c r="BV454" s="367"/>
      <c r="BW454" s="367"/>
      <c r="BX454" s="367"/>
      <c r="BY454" s="367"/>
      <c r="BZ454" s="367"/>
      <c r="CA454" s="367"/>
      <c r="CB454" s="367"/>
      <c r="CC454" s="382"/>
      <c r="CD454" s="382"/>
      <c r="CE454" s="382"/>
      <c r="CF454" s="382"/>
      <c r="CG454" s="382"/>
      <c r="CH454" s="382"/>
      <c r="CI454" s="382"/>
      <c r="CJ454" s="382"/>
      <c r="CK454" s="382"/>
      <c r="CL454" s="382"/>
      <c r="CM454" s="382"/>
      <c r="CN454" s="367"/>
      <c r="CO454" s="367"/>
      <c r="CP454" s="367"/>
      <c r="CQ454" s="367"/>
      <c r="CR454" s="367"/>
      <c r="CS454" s="367"/>
      <c r="CT454" s="367"/>
      <c r="CU454" s="367"/>
      <c r="CV454" s="367"/>
      <c r="CW454" s="367"/>
      <c r="CX454" s="367"/>
      <c r="CY454" s="367"/>
      <c r="CZ454" s="367"/>
      <c r="DA454" s="367"/>
      <c r="DB454" s="407"/>
      <c r="DC454" s="354"/>
      <c r="DD454" s="354"/>
      <c r="DE454" s="354"/>
      <c r="DF454" s="354"/>
      <c r="DG454" s="354"/>
      <c r="DH454" s="354"/>
      <c r="DI454" s="354"/>
      <c r="DJ454" s="354"/>
      <c r="DK454" s="354"/>
      <c r="DL454" s="354"/>
      <c r="DM454" s="354"/>
      <c r="DN454" s="354"/>
      <c r="DO454" s="367"/>
      <c r="DP454" s="367"/>
      <c r="DQ454" s="367"/>
      <c r="DR454" s="367"/>
      <c r="DS454" s="367"/>
      <c r="DT454" s="367"/>
      <c r="DU454" s="367"/>
      <c r="DV454" s="367"/>
      <c r="DW454" s="367"/>
      <c r="DX454" s="367"/>
      <c r="DY454" s="367"/>
      <c r="DZ454" s="367"/>
      <c r="EA454" s="367"/>
      <c r="EB454" s="367"/>
      <c r="EC454" s="367"/>
      <c r="ED454" s="367"/>
      <c r="EE454" s="367"/>
      <c r="EF454" s="367"/>
      <c r="EG454" s="354"/>
      <c r="EH454" s="354"/>
      <c r="EI454" s="354"/>
      <c r="EJ454" s="354"/>
      <c r="EK454" s="354"/>
      <c r="EL454" s="354"/>
      <c r="EM454" s="354"/>
      <c r="EN454" s="354"/>
      <c r="EO454" s="408"/>
      <c r="EP454" s="408"/>
      <c r="EQ454" s="367"/>
      <c r="ER454" s="367"/>
      <c r="ES454" s="354"/>
      <c r="ET454" s="354"/>
      <c r="EU454" s="367"/>
    </row>
    <row r="455" spans="1:151" outlineLevel="1">
      <c r="A455" s="17">
        <f>IF(ISBLANK(D453),0,IF(CODE(D453)&gt;64,1,0))</f>
        <v>0</v>
      </c>
      <c r="B455" s="398"/>
      <c r="C455" s="432"/>
      <c r="D455" s="333"/>
      <c r="E455" s="361"/>
      <c r="F455" s="339"/>
      <c r="G455" s="340"/>
      <c r="H455" s="337"/>
      <c r="I455" s="337"/>
      <c r="J455" s="338"/>
      <c r="K455" s="361"/>
      <c r="L455" s="339"/>
      <c r="M455" s="340"/>
      <c r="N455" s="337"/>
      <c r="O455" s="337"/>
      <c r="P455" s="338"/>
      <c r="Q455" s="361"/>
      <c r="R455" s="339"/>
      <c r="S455" s="340"/>
      <c r="T455" s="337"/>
      <c r="U455" s="337"/>
      <c r="V455" s="338"/>
      <c r="W455" s="361"/>
      <c r="X455" s="339"/>
      <c r="Y455" s="340"/>
      <c r="Z455" s="337"/>
      <c r="AA455" s="337"/>
      <c r="AB455" s="338"/>
      <c r="AC455" s="361"/>
      <c r="AD455" s="339"/>
      <c r="AE455" s="340"/>
      <c r="AF455" s="337"/>
      <c r="AG455" s="337"/>
      <c r="AH455" s="341"/>
      <c r="AI455" s="361"/>
      <c r="AJ455" s="339"/>
      <c r="AK455" s="340"/>
      <c r="AL455" s="337"/>
      <c r="AM455" s="337"/>
      <c r="AN455" s="342"/>
      <c r="AO455" s="361"/>
      <c r="AP455" s="339"/>
      <c r="AQ455" s="340"/>
      <c r="AR455" s="337"/>
      <c r="AS455" s="337"/>
      <c r="AT455" s="341"/>
      <c r="AU455" s="361"/>
      <c r="AV455" s="339"/>
      <c r="AW455" s="340"/>
      <c r="AX455" s="337"/>
      <c r="AY455" s="337"/>
      <c r="AZ455" s="338"/>
      <c r="BA455" s="361"/>
      <c r="BB455" s="339"/>
      <c r="BC455" s="340"/>
      <c r="BD455" s="337"/>
      <c r="BE455" s="337"/>
      <c r="BF455" s="343"/>
      <c r="BG455" s="344"/>
      <c r="BH455" s="344"/>
      <c r="BI455" s="344"/>
      <c r="BJ455" s="367"/>
      <c r="BK455" s="367"/>
      <c r="BL455" s="367"/>
      <c r="BM455" s="367"/>
      <c r="BN455" s="367"/>
      <c r="BO455" s="367"/>
      <c r="BP455" s="367"/>
      <c r="BQ455" s="367"/>
      <c r="BR455" s="367"/>
      <c r="BS455" s="367"/>
      <c r="BT455" s="367"/>
      <c r="BU455" s="367"/>
      <c r="BV455" s="367"/>
      <c r="BW455" s="367"/>
      <c r="BX455" s="367"/>
      <c r="BY455" s="367"/>
      <c r="BZ455" s="367"/>
      <c r="CA455" s="367"/>
      <c r="CB455" s="367"/>
      <c r="CC455" s="382"/>
      <c r="CD455" s="382"/>
      <c r="CE455" s="382"/>
      <c r="CF455" s="382"/>
      <c r="CG455" s="382"/>
      <c r="CH455" s="382"/>
      <c r="CI455" s="382"/>
      <c r="CJ455" s="382"/>
      <c r="CK455" s="382"/>
      <c r="CL455" s="382"/>
      <c r="CM455" s="382"/>
      <c r="CN455" s="367"/>
      <c r="CO455" s="367"/>
      <c r="CP455" s="367"/>
      <c r="CQ455" s="367"/>
      <c r="CR455" s="367"/>
      <c r="CS455" s="367"/>
      <c r="CT455" s="367"/>
      <c r="CU455" s="367"/>
      <c r="CV455" s="367"/>
      <c r="CW455" s="367"/>
      <c r="CX455" s="367"/>
      <c r="CY455" s="367"/>
      <c r="CZ455" s="367"/>
      <c r="DA455" s="367"/>
      <c r="DB455" s="407"/>
      <c r="DC455" s="354"/>
      <c r="DD455" s="354"/>
      <c r="DE455" s="354"/>
      <c r="DF455" s="354"/>
      <c r="DG455" s="354"/>
      <c r="DH455" s="354"/>
      <c r="DI455" s="354"/>
      <c r="DJ455" s="354"/>
      <c r="DK455" s="354"/>
      <c r="DL455" s="354"/>
      <c r="DM455" s="354"/>
      <c r="DN455" s="354"/>
      <c r="DO455" s="367"/>
      <c r="DP455" s="367"/>
      <c r="DQ455" s="367"/>
      <c r="DR455" s="367"/>
      <c r="DS455" s="367"/>
      <c r="DT455" s="367"/>
      <c r="DU455" s="367"/>
      <c r="DV455" s="367"/>
      <c r="DW455" s="367"/>
      <c r="DX455" s="367"/>
      <c r="DY455" s="367"/>
      <c r="DZ455" s="367"/>
      <c r="EA455" s="367"/>
      <c r="EB455" s="367"/>
      <c r="EC455" s="367"/>
      <c r="ED455" s="367"/>
      <c r="EE455" s="367"/>
      <c r="EF455" s="367"/>
      <c r="EG455" s="354"/>
      <c r="EH455" s="354"/>
      <c r="EI455" s="354"/>
      <c r="EJ455" s="354"/>
      <c r="EK455" s="354"/>
      <c r="EL455" s="354"/>
      <c r="EM455" s="354"/>
      <c r="EN455" s="354"/>
      <c r="EO455" s="408"/>
      <c r="EP455" s="408"/>
      <c r="EQ455" s="367"/>
      <c r="ER455" s="367"/>
      <c r="ES455" s="354"/>
      <c r="ET455" s="354"/>
      <c r="EU455" s="367"/>
    </row>
    <row r="456" spans="1:151" ht="13.5" outlineLevel="1" thickBot="1">
      <c r="A456" s="22">
        <f>IF(ISBLANK(D454),0,IF(CODE(D454)&gt;64,1,0))</f>
        <v>0</v>
      </c>
      <c r="B456" s="18">
        <f t="shared" si="1343"/>
        <v>0</v>
      </c>
      <c r="C456" s="433"/>
      <c r="D456" s="33">
        <f t="shared" si="1344"/>
        <v>0</v>
      </c>
      <c r="E456" s="414"/>
      <c r="F456" s="46">
        <f t="shared" si="1324"/>
        <v>0</v>
      </c>
      <c r="G456" s="415"/>
      <c r="H456" s="416"/>
      <c r="I456" s="416"/>
      <c r="J456" s="417"/>
      <c r="K456" s="414"/>
      <c r="L456" s="46">
        <f t="shared" si="1325"/>
        <v>0</v>
      </c>
      <c r="M456" s="418"/>
      <c r="N456" s="419"/>
      <c r="O456" s="419"/>
      <c r="P456" s="420"/>
      <c r="Q456" s="414"/>
      <c r="R456" s="46">
        <f t="shared" si="1326"/>
        <v>0</v>
      </c>
      <c r="S456" s="415"/>
      <c r="T456" s="416"/>
      <c r="U456" s="416"/>
      <c r="V456" s="417"/>
      <c r="W456" s="414"/>
      <c r="X456" s="46">
        <f t="shared" si="1327"/>
        <v>0</v>
      </c>
      <c r="Y456" s="415"/>
      <c r="Z456" s="416"/>
      <c r="AA456" s="416"/>
      <c r="AB456" s="417"/>
      <c r="AC456" s="414"/>
      <c r="AD456" s="46">
        <f t="shared" si="1328"/>
        <v>0</v>
      </c>
      <c r="AE456" s="415"/>
      <c r="AF456" s="416"/>
      <c r="AG456" s="416"/>
      <c r="AH456" s="421"/>
      <c r="AI456" s="414"/>
      <c r="AJ456" s="46">
        <f t="shared" si="1329"/>
        <v>0</v>
      </c>
      <c r="AK456" s="415"/>
      <c r="AL456" s="416"/>
      <c r="AM456" s="416"/>
      <c r="AN456" s="422"/>
      <c r="AO456" s="414"/>
      <c r="AP456" s="46">
        <f t="shared" si="1330"/>
        <v>0</v>
      </c>
      <c r="AQ456" s="415"/>
      <c r="AR456" s="416"/>
      <c r="AS456" s="416"/>
      <c r="AT456" s="421"/>
      <c r="AU456" s="414"/>
      <c r="AV456" s="46">
        <f t="shared" si="1331"/>
        <v>0</v>
      </c>
      <c r="AW456" s="415"/>
      <c r="AX456" s="416"/>
      <c r="AY456" s="416"/>
      <c r="AZ456" s="417"/>
      <c r="BA456" s="414"/>
      <c r="BB456" s="46">
        <f t="shared" si="1332"/>
        <v>0</v>
      </c>
      <c r="BC456" s="415"/>
      <c r="BD456" s="416"/>
      <c r="BE456" s="416"/>
      <c r="BF456" s="423"/>
      <c r="BG456" s="344"/>
      <c r="BH456" s="344"/>
      <c r="BI456" s="344"/>
      <c r="BJ456" s="367"/>
      <c r="BK456" s="367"/>
      <c r="BL456" s="367"/>
      <c r="BM456" s="367"/>
      <c r="BN456" s="367"/>
      <c r="BO456" s="367"/>
      <c r="BP456" s="367"/>
      <c r="BQ456" s="367"/>
      <c r="BR456" s="367"/>
      <c r="BS456" s="367"/>
      <c r="BT456" s="367"/>
      <c r="BU456" s="367"/>
      <c r="BV456" s="367"/>
      <c r="BW456" s="367"/>
      <c r="BX456" s="367"/>
      <c r="BY456" s="367"/>
      <c r="BZ456" s="367"/>
      <c r="CA456" s="367"/>
      <c r="CB456" s="367"/>
      <c r="CC456" s="382"/>
      <c r="CD456" s="382"/>
      <c r="CE456" s="382"/>
      <c r="CF456" s="382"/>
      <c r="CG456" s="382"/>
      <c r="CH456" s="382"/>
      <c r="CI456" s="382"/>
      <c r="CJ456" s="382"/>
      <c r="CK456" s="382"/>
      <c r="CL456" s="382"/>
      <c r="CM456" s="382"/>
      <c r="CN456" s="367"/>
      <c r="CO456" s="367"/>
      <c r="CP456" s="367"/>
      <c r="CQ456" s="367"/>
      <c r="CR456" s="367"/>
      <c r="CS456" s="367"/>
      <c r="CT456" s="367"/>
      <c r="CU456" s="367"/>
      <c r="CV456" s="367"/>
      <c r="CW456" s="367"/>
      <c r="CX456" s="367"/>
      <c r="CY456" s="367"/>
      <c r="CZ456" s="367"/>
      <c r="DA456" s="367"/>
      <c r="DB456" s="407"/>
      <c r="DC456" s="354"/>
      <c r="DD456" s="354"/>
      <c r="DE456" s="354"/>
      <c r="DF456" s="354"/>
      <c r="DG456" s="354"/>
      <c r="DH456" s="354"/>
      <c r="DI456" s="354"/>
      <c r="DJ456" s="354"/>
      <c r="DK456" s="354"/>
      <c r="DL456" s="354"/>
      <c r="DM456" s="354"/>
      <c r="DN456" s="354"/>
      <c r="DO456" s="367"/>
      <c r="DP456" s="367"/>
      <c r="DQ456" s="367"/>
      <c r="DR456" s="367"/>
      <c r="DS456" s="367"/>
      <c r="DT456" s="367"/>
      <c r="DU456" s="367"/>
      <c r="DV456" s="367"/>
      <c r="DW456" s="367"/>
      <c r="DX456" s="367"/>
      <c r="DY456" s="367"/>
      <c r="DZ456" s="367"/>
      <c r="EA456" s="367"/>
      <c r="EB456" s="367"/>
      <c r="EC456" s="367"/>
      <c r="ED456" s="367"/>
      <c r="EE456" s="367"/>
      <c r="EF456" s="367"/>
      <c r="EG456" s="354"/>
      <c r="EH456" s="354"/>
      <c r="EI456" s="354"/>
      <c r="EJ456" s="354"/>
      <c r="EK456" s="354"/>
      <c r="EL456" s="354"/>
      <c r="EM456" s="354"/>
      <c r="EN456" s="354"/>
      <c r="EO456" s="408"/>
      <c r="EP456" s="408"/>
      <c r="EQ456" s="367"/>
      <c r="ER456" s="367"/>
      <c r="ES456" s="354"/>
      <c r="ET456" s="354"/>
      <c r="EU456" s="367"/>
    </row>
    <row r="457" spans="1:151" ht="14.25" outlineLevel="1" thickTop="1" thickBot="1">
      <c r="A457" s="135"/>
      <c r="B457" s="34">
        <f>J20</f>
        <v>0</v>
      </c>
      <c r="C457" s="386"/>
      <c r="D457" s="387"/>
      <c r="E457" s="388"/>
      <c r="F457" s="310"/>
      <c r="G457" s="311"/>
      <c r="H457" s="312"/>
      <c r="I457" s="312"/>
      <c r="J457" s="313"/>
      <c r="K457" s="301"/>
      <c r="L457" s="314"/>
      <c r="M457" s="424"/>
      <c r="N457" s="316"/>
      <c r="O457" s="68" t="str">
        <f>IF(N457="","&lt;--- If you use this page, be sure to enter an abbreviation in this N-column cell","")</f>
        <v>&lt;--- If you use this page, be sure to enter an abbreviation in this N-column cell</v>
      </c>
      <c r="P457" s="315"/>
      <c r="Q457" s="317"/>
      <c r="R457" s="318"/>
      <c r="S457" s="311"/>
      <c r="T457" s="312"/>
      <c r="U457" s="312"/>
      <c r="V457" s="313"/>
      <c r="W457" s="319"/>
      <c r="X457" s="318"/>
      <c r="Y457" s="311"/>
      <c r="Z457" s="312"/>
      <c r="AA457" s="312"/>
      <c r="AB457" s="313"/>
      <c r="AC457" s="319"/>
      <c r="AD457" s="318"/>
      <c r="AE457" s="311"/>
      <c r="AF457" s="312"/>
      <c r="AG457" s="312"/>
      <c r="AH457" s="313"/>
      <c r="AI457" s="319"/>
      <c r="AJ457" s="320"/>
      <c r="AK457" s="313"/>
      <c r="AL457" s="313"/>
      <c r="AM457" s="313"/>
      <c r="AN457" s="313"/>
      <c r="AO457" s="319"/>
      <c r="AP457" s="320"/>
      <c r="AQ457" s="313"/>
      <c r="AR457" s="313"/>
      <c r="AS457" s="313"/>
      <c r="AT457" s="313"/>
      <c r="AU457" s="319"/>
      <c r="AV457" s="320"/>
      <c r="AW457" s="313"/>
      <c r="AX457" s="313"/>
      <c r="AY457" s="313"/>
      <c r="AZ457" s="313"/>
      <c r="BA457" s="319"/>
      <c r="BB457" s="318"/>
      <c r="BC457" s="311"/>
      <c r="BD457" s="312"/>
      <c r="BE457" s="312"/>
      <c r="BF457" s="321"/>
      <c r="BG457" s="344"/>
      <c r="BH457" s="344"/>
      <c r="BI457" s="344"/>
      <c r="BJ457" s="367"/>
      <c r="BK457" s="367"/>
      <c r="BL457" s="367"/>
      <c r="BM457" s="367"/>
      <c r="BN457" s="367"/>
      <c r="BO457" s="367"/>
      <c r="BP457" s="367"/>
      <c r="BQ457" s="367"/>
      <c r="BR457" s="367"/>
      <c r="BS457" s="367"/>
      <c r="BT457" s="367"/>
      <c r="BU457" s="367"/>
      <c r="BV457" s="367"/>
      <c r="BW457" s="367"/>
      <c r="BX457" s="367"/>
      <c r="BY457" s="367"/>
      <c r="BZ457" s="367"/>
      <c r="CA457" s="367"/>
      <c r="CB457" s="367"/>
      <c r="CC457" s="382"/>
      <c r="CD457" s="382"/>
      <c r="CE457" s="382"/>
      <c r="CF457" s="382"/>
      <c r="CG457" s="382"/>
      <c r="CH457" s="382"/>
      <c r="CI457" s="382"/>
      <c r="CJ457" s="382"/>
      <c r="CK457" s="382"/>
      <c r="CL457" s="382"/>
      <c r="CM457" s="382"/>
      <c r="CN457" s="367"/>
      <c r="CO457" s="367"/>
      <c r="CP457" s="367"/>
      <c r="CQ457" s="367"/>
      <c r="CR457" s="367"/>
      <c r="CS457" s="367"/>
      <c r="CT457" s="367"/>
      <c r="CU457" s="367"/>
      <c r="CV457" s="367"/>
      <c r="CW457" s="367"/>
      <c r="CX457" s="367"/>
      <c r="CY457" s="367"/>
      <c r="CZ457" s="367"/>
      <c r="DA457" s="367"/>
      <c r="DB457" s="407"/>
      <c r="DC457" s="354"/>
      <c r="DD457" s="354"/>
      <c r="DE457" s="354"/>
      <c r="DF457" s="354"/>
      <c r="DG457" s="354"/>
      <c r="DH457" s="354"/>
      <c r="DI457" s="354"/>
      <c r="DJ457" s="354"/>
      <c r="DK457" s="354"/>
      <c r="DL457" s="354"/>
      <c r="DM457" s="354"/>
      <c r="DN457" s="354"/>
      <c r="DO457" s="367"/>
      <c r="DP457" s="367"/>
      <c r="DQ457" s="367"/>
      <c r="DR457" s="367"/>
      <c r="DS457" s="367"/>
      <c r="DT457" s="367"/>
      <c r="DU457" s="367"/>
      <c r="DV457" s="367"/>
      <c r="DW457" s="367"/>
      <c r="DX457" s="367"/>
      <c r="DY457" s="367"/>
      <c r="DZ457" s="367"/>
      <c r="EA457" s="367"/>
      <c r="EB457" s="367"/>
      <c r="EC457" s="367"/>
      <c r="ED457" s="367"/>
      <c r="EE457" s="367"/>
      <c r="EF457" s="367"/>
      <c r="EG457" s="354"/>
      <c r="EH457" s="354"/>
      <c r="EI457" s="354"/>
      <c r="EJ457" s="354"/>
      <c r="EK457" s="354"/>
      <c r="EL457" s="354"/>
      <c r="EM457" s="354"/>
      <c r="EN457" s="354"/>
      <c r="EO457" s="408"/>
      <c r="EP457" s="408"/>
      <c r="EQ457" s="367"/>
      <c r="ER457" s="367"/>
      <c r="ES457" s="354"/>
      <c r="ET457" s="354"/>
      <c r="EU457" s="367"/>
    </row>
    <row r="458" spans="1:151" ht="14.25" outlineLevel="1" thickTop="1" thickBot="1">
      <c r="A458" s="389"/>
      <c r="B458" s="390" t="s">
        <v>42</v>
      </c>
      <c r="C458" s="75" t="str">
        <f>IF(D458="","", IF(D459&lt;&gt;"",D459,$N$457))</f>
        <v/>
      </c>
      <c r="D458" s="391"/>
      <c r="E458" s="111" t="str">
        <f>F458</f>
        <v/>
      </c>
      <c r="F458" s="51" t="str">
        <f>IF(G458 = "", "",IF(F459&lt;&gt; "",F459, $N$457))</f>
        <v/>
      </c>
      <c r="G458" s="325"/>
      <c r="H458" s="326"/>
      <c r="I458" s="326"/>
      <c r="J458" s="327"/>
      <c r="K458" s="111" t="str">
        <f>L458</f>
        <v/>
      </c>
      <c r="L458" s="51" t="str">
        <f>IF(M458 = "", "",IF(L459&lt;&gt; "",L459, $N$457))</f>
        <v/>
      </c>
      <c r="M458" s="325"/>
      <c r="N458" s="326"/>
      <c r="O458" s="326"/>
      <c r="P458" s="327"/>
      <c r="Q458" s="111" t="str">
        <f>R458</f>
        <v/>
      </c>
      <c r="R458" s="51" t="str">
        <f>IF(S458 = "", "",IF(R459&lt;&gt; "",R459, $N$457))</f>
        <v/>
      </c>
      <c r="S458" s="325"/>
      <c r="T458" s="326"/>
      <c r="U458" s="326"/>
      <c r="V458" s="327"/>
      <c r="W458" s="111" t="str">
        <f>X458</f>
        <v/>
      </c>
      <c r="X458" s="51" t="str">
        <f>IF(Y458 = "", "",IF(X459&lt;&gt; "",X459, $N$457))</f>
        <v/>
      </c>
      <c r="Y458" s="325"/>
      <c r="Z458" s="326"/>
      <c r="AA458" s="326"/>
      <c r="AB458" s="327"/>
      <c r="AC458" s="111" t="str">
        <f>AD458</f>
        <v/>
      </c>
      <c r="AD458" s="51" t="str">
        <f>IF(AE458 = "", "",IF(AD459&lt;&gt; "",AD459, $N$457))</f>
        <v/>
      </c>
      <c r="AE458" s="325"/>
      <c r="AF458" s="326"/>
      <c r="AG458" s="326"/>
      <c r="AH458" s="328"/>
      <c r="AI458" s="111" t="str">
        <f>AJ458</f>
        <v/>
      </c>
      <c r="AJ458" s="51" t="str">
        <f>IF(AK458 = "", "",IF(AJ459&lt;&gt; "",AJ459, $N$457))</f>
        <v/>
      </c>
      <c r="AK458" s="325"/>
      <c r="AL458" s="326"/>
      <c r="AM458" s="326"/>
      <c r="AN458" s="329"/>
      <c r="AO458" s="111" t="str">
        <f>AP458</f>
        <v/>
      </c>
      <c r="AP458" s="51" t="str">
        <f>IF(AQ458 = "", "",IF(AP459&lt;&gt; "",AP459, $N$457))</f>
        <v/>
      </c>
      <c r="AQ458" s="325"/>
      <c r="AR458" s="326"/>
      <c r="AS458" s="326"/>
      <c r="AT458" s="328"/>
      <c r="AU458" s="111" t="str">
        <f>AV458</f>
        <v/>
      </c>
      <c r="AV458" s="51" t="str">
        <f>IF(AW458 = "", "",IF(AV459&lt;&gt; "",AV459, $N$457))</f>
        <v/>
      </c>
      <c r="AW458" s="325"/>
      <c r="AX458" s="326"/>
      <c r="AY458" s="326"/>
      <c r="AZ458" s="327"/>
      <c r="BA458" s="111" t="str">
        <f>BB458</f>
        <v/>
      </c>
      <c r="BB458" s="51" t="str">
        <f>IF(BC458 = "", "",IF(BB459&lt;&gt; "",BB459, $N$457))</f>
        <v/>
      </c>
      <c r="BC458" s="325"/>
      <c r="BD458" s="326"/>
      <c r="BE458" s="326"/>
      <c r="BF458" s="330"/>
      <c r="BG458" s="344"/>
      <c r="BH458" s="344"/>
      <c r="BI458" s="344"/>
      <c r="BJ458" s="367"/>
      <c r="BK458" s="367"/>
      <c r="BL458" s="367"/>
      <c r="BM458" s="367"/>
      <c r="BN458" s="367"/>
      <c r="BO458" s="367"/>
      <c r="BP458" s="367"/>
      <c r="BQ458" s="367"/>
      <c r="BR458" s="367"/>
      <c r="BS458" s="367"/>
      <c r="BT458" s="367"/>
      <c r="BU458" s="367"/>
      <c r="BV458" s="367"/>
      <c r="BW458" s="367"/>
      <c r="BX458" s="367"/>
      <c r="BY458" s="367"/>
      <c r="BZ458" s="367"/>
      <c r="CA458" s="367"/>
      <c r="CB458" s="367"/>
      <c r="CC458" s="382"/>
      <c r="CD458" s="382"/>
      <c r="CE458" s="382"/>
      <c r="CF458" s="382"/>
      <c r="CG458" s="382"/>
      <c r="CH458" s="382"/>
      <c r="CI458" s="382"/>
      <c r="CJ458" s="382"/>
      <c r="CK458" s="382"/>
      <c r="CL458" s="382"/>
      <c r="CM458" s="382"/>
      <c r="CN458" s="367"/>
      <c r="CO458" s="367"/>
      <c r="CP458" s="367"/>
      <c r="CQ458" s="367"/>
      <c r="CR458" s="367"/>
      <c r="CS458" s="367"/>
      <c r="CT458" s="367"/>
      <c r="CU458" s="367"/>
      <c r="CV458" s="367"/>
      <c r="CW458" s="367"/>
      <c r="CX458" s="367"/>
      <c r="CY458" s="367"/>
      <c r="CZ458" s="367"/>
      <c r="DA458" s="367"/>
      <c r="DB458" s="407"/>
      <c r="DC458" s="354"/>
      <c r="DD458" s="354"/>
      <c r="DE458" s="354"/>
      <c r="DF458" s="354"/>
      <c r="DG458" s="354"/>
      <c r="DH458" s="354"/>
      <c r="DI458" s="354"/>
      <c r="DJ458" s="354"/>
      <c r="DK458" s="354"/>
      <c r="DL458" s="354"/>
      <c r="DM458" s="354"/>
      <c r="DN458" s="354"/>
      <c r="DO458" s="367"/>
      <c r="DP458" s="367"/>
      <c r="DQ458" s="367"/>
      <c r="DR458" s="367"/>
      <c r="DS458" s="367"/>
      <c r="DT458" s="367"/>
      <c r="DU458" s="367"/>
      <c r="DV458" s="367"/>
      <c r="DW458" s="367"/>
      <c r="DX458" s="367"/>
      <c r="DY458" s="367"/>
      <c r="DZ458" s="367"/>
      <c r="EA458" s="367"/>
      <c r="EB458" s="367"/>
      <c r="EC458" s="367"/>
      <c r="ED458" s="367"/>
      <c r="EE458" s="367"/>
      <c r="EF458" s="367"/>
      <c r="EG458" s="354"/>
      <c r="EH458" s="354"/>
      <c r="EI458" s="354"/>
      <c r="EJ458" s="354"/>
      <c r="EK458" s="354"/>
      <c r="EL458" s="354"/>
      <c r="EM458" s="354"/>
      <c r="EN458" s="354"/>
      <c r="EO458" s="408"/>
      <c r="EP458" s="408"/>
      <c r="EQ458" s="367"/>
      <c r="ER458" s="367"/>
      <c r="ES458" s="354"/>
      <c r="ET458" s="354"/>
      <c r="EU458" s="367"/>
    </row>
    <row r="459" spans="1:151" ht="13.5" outlineLevel="1" thickBot="1">
      <c r="A459" s="23">
        <f>IF(ISBLANK(D456),0,IF(CODE(D456)&gt;64,1,0))</f>
        <v>0</v>
      </c>
      <c r="B459" s="31">
        <f>SUM(B460:B520)</f>
        <v>0</v>
      </c>
      <c r="C459" s="360"/>
      <c r="D459" s="333"/>
      <c r="E459" s="334"/>
      <c r="F459" s="339"/>
      <c r="G459" s="340"/>
      <c r="H459" s="337"/>
      <c r="I459" s="337"/>
      <c r="J459" s="338"/>
      <c r="K459" s="334"/>
      <c r="L459" s="339"/>
      <c r="M459" s="340"/>
      <c r="N459" s="337"/>
      <c r="O459" s="337"/>
      <c r="P459" s="338"/>
      <c r="Q459" s="334"/>
      <c r="R459" s="339"/>
      <c r="S459" s="340"/>
      <c r="T459" s="337"/>
      <c r="U459" s="337"/>
      <c r="V459" s="338"/>
      <c r="W459" s="334"/>
      <c r="X459" s="339"/>
      <c r="Y459" s="340"/>
      <c r="Z459" s="337"/>
      <c r="AA459" s="337"/>
      <c r="AB459" s="338"/>
      <c r="AC459" s="334"/>
      <c r="AD459" s="339"/>
      <c r="AE459" s="340"/>
      <c r="AF459" s="337"/>
      <c r="AG459" s="337"/>
      <c r="AH459" s="341"/>
      <c r="AI459" s="334"/>
      <c r="AJ459" s="339"/>
      <c r="AK459" s="340"/>
      <c r="AL459" s="337"/>
      <c r="AM459" s="337"/>
      <c r="AN459" s="342"/>
      <c r="AO459" s="334"/>
      <c r="AP459" s="339"/>
      <c r="AQ459" s="340"/>
      <c r="AR459" s="337"/>
      <c r="AS459" s="337"/>
      <c r="AT459" s="341"/>
      <c r="AU459" s="334"/>
      <c r="AV459" s="339"/>
      <c r="AW459" s="340"/>
      <c r="AX459" s="337"/>
      <c r="AY459" s="337"/>
      <c r="AZ459" s="338"/>
      <c r="BA459" s="334"/>
      <c r="BB459" s="339"/>
      <c r="BC459" s="340"/>
      <c r="BD459" s="337"/>
      <c r="BE459" s="337"/>
      <c r="BF459" s="343"/>
      <c r="BG459" s="344"/>
      <c r="BH459" s="344"/>
      <c r="BI459" s="344"/>
      <c r="BJ459" s="367"/>
      <c r="BK459" s="367"/>
      <c r="BL459" s="367"/>
      <c r="BM459" s="367"/>
      <c r="BN459" s="367"/>
      <c r="BO459" s="367"/>
      <c r="BP459" s="367"/>
      <c r="BQ459" s="367"/>
      <c r="BR459" s="367"/>
      <c r="BS459" s="367"/>
      <c r="BT459" s="367"/>
      <c r="BU459" s="367"/>
      <c r="BV459" s="367"/>
      <c r="BW459" s="367"/>
      <c r="BX459" s="367"/>
      <c r="BY459" s="367"/>
      <c r="BZ459" s="367"/>
      <c r="CA459" s="367"/>
      <c r="CB459" s="367"/>
      <c r="CC459" s="382"/>
      <c r="CD459" s="382"/>
      <c r="CE459" s="382"/>
      <c r="CF459" s="382"/>
      <c r="CG459" s="382"/>
      <c r="CH459" s="382"/>
      <c r="CI459" s="382"/>
      <c r="CJ459" s="382"/>
      <c r="CK459" s="382"/>
      <c r="CL459" s="382"/>
      <c r="CM459" s="382"/>
      <c r="CN459" s="367"/>
      <c r="CO459" s="367"/>
      <c r="CP459" s="367"/>
      <c r="CQ459" s="367"/>
      <c r="CR459" s="367"/>
      <c r="CS459" s="367"/>
      <c r="CT459" s="367"/>
      <c r="CU459" s="367"/>
      <c r="CV459" s="367"/>
      <c r="CW459" s="367"/>
      <c r="CX459" s="367"/>
      <c r="CY459" s="367"/>
      <c r="CZ459" s="367"/>
      <c r="DA459" s="367"/>
      <c r="DB459" s="407"/>
      <c r="DC459" s="354"/>
      <c r="DD459" s="354"/>
      <c r="DE459" s="354"/>
      <c r="DF459" s="354"/>
      <c r="DG459" s="354"/>
      <c r="DH459" s="354"/>
      <c r="DI459" s="354"/>
      <c r="DJ459" s="354"/>
      <c r="DK459" s="354"/>
      <c r="DL459" s="354"/>
      <c r="DM459" s="354"/>
      <c r="DN459" s="354"/>
      <c r="DO459" s="367"/>
      <c r="DP459" s="367"/>
      <c r="DQ459" s="367"/>
      <c r="DR459" s="367"/>
      <c r="DS459" s="367"/>
      <c r="DT459" s="367"/>
      <c r="DU459" s="367"/>
      <c r="DV459" s="367"/>
      <c r="DW459" s="367"/>
      <c r="DX459" s="367"/>
      <c r="DY459" s="367"/>
      <c r="DZ459" s="367"/>
      <c r="EA459" s="367"/>
      <c r="EB459" s="367"/>
      <c r="EC459" s="367"/>
      <c r="ED459" s="367"/>
      <c r="EE459" s="367"/>
      <c r="EF459" s="367"/>
      <c r="EG459" s="354"/>
      <c r="EH459" s="354"/>
      <c r="EI459" s="354"/>
      <c r="EJ459" s="354"/>
      <c r="EK459" s="354"/>
      <c r="EL459" s="354"/>
      <c r="EM459" s="354"/>
      <c r="EN459" s="354"/>
      <c r="EO459" s="408"/>
      <c r="EP459" s="408"/>
      <c r="EQ459" s="367"/>
      <c r="ER459" s="367"/>
      <c r="ES459" s="354"/>
      <c r="ET459" s="354"/>
      <c r="EU459" s="367"/>
    </row>
    <row r="460" spans="1:151" outlineLevel="1">
      <c r="A460" s="24">
        <f>IF(ISBLANK(D458),0,IF(CODE(D458)&gt;64,1,0))</f>
        <v>0</v>
      </c>
      <c r="B460" s="18">
        <f t="shared" ref="B460" si="1525">IFERROR(F460/F460,0)+IFERROR(L460/L460,0)+IFERROR(R460/R460,0)+IFERROR(X460/X460,0)+IFERROR(AD460/AD460,0)+IFERROR(AJ460/AJ460,0)+IFERROR(AP460/AP460,0)+IFERROR(AV460/AV460,0)+IFERROR(BB460/BB460,0)</f>
        <v>0</v>
      </c>
      <c r="C460" s="384"/>
      <c r="D460" s="19">
        <f t="shared" ref="D460" si="1526">F460+L460+R460+X460+AD460+AJ460+AP460+AV460+BB460</f>
        <v>0</v>
      </c>
      <c r="E460" s="347"/>
      <c r="F460" s="46">
        <f t="shared" ref="F460" si="1527">SUM(G460+H460+I460+J460)</f>
        <v>0</v>
      </c>
      <c r="G460" s="348"/>
      <c r="H460" s="349"/>
      <c r="I460" s="349"/>
      <c r="J460" s="350"/>
      <c r="K460" s="347"/>
      <c r="L460" s="46">
        <f t="shared" ref="L460" si="1528">SUM(M460+N460+O460+P460)</f>
        <v>0</v>
      </c>
      <c r="M460" s="348"/>
      <c r="N460" s="349"/>
      <c r="O460" s="349"/>
      <c r="P460" s="350"/>
      <c r="Q460" s="347"/>
      <c r="R460" s="46">
        <f t="shared" ref="R460" si="1529">SUM(S460+T460+U460+V460)</f>
        <v>0</v>
      </c>
      <c r="S460" s="348"/>
      <c r="T460" s="349"/>
      <c r="U460" s="349"/>
      <c r="V460" s="350"/>
      <c r="W460" s="347"/>
      <c r="X460" s="46">
        <f t="shared" ref="X460" si="1530">SUM(Y460+Z460+AA460+AB460)</f>
        <v>0</v>
      </c>
      <c r="Y460" s="348"/>
      <c r="Z460" s="349"/>
      <c r="AA460" s="349"/>
      <c r="AB460" s="350"/>
      <c r="AC460" s="347"/>
      <c r="AD460" s="46">
        <f t="shared" ref="AD460" si="1531">SUM(AE460+AF460+AG460+AH460)</f>
        <v>0</v>
      </c>
      <c r="AE460" s="348"/>
      <c r="AF460" s="349"/>
      <c r="AG460" s="349"/>
      <c r="AH460" s="351"/>
      <c r="AI460" s="347"/>
      <c r="AJ460" s="46">
        <f t="shared" ref="AJ460" si="1532">SUM(AK460+AL460+AM460+AN460)</f>
        <v>0</v>
      </c>
      <c r="AK460" s="348"/>
      <c r="AL460" s="349"/>
      <c r="AM460" s="349"/>
      <c r="AN460" s="352"/>
      <c r="AO460" s="347"/>
      <c r="AP460" s="46">
        <f t="shared" ref="AP460" si="1533">SUM(AQ460+AR460+AS460+AT460)</f>
        <v>0</v>
      </c>
      <c r="AQ460" s="348"/>
      <c r="AR460" s="349"/>
      <c r="AS460" s="349"/>
      <c r="AT460" s="351"/>
      <c r="AU460" s="347"/>
      <c r="AV460" s="46">
        <f t="shared" ref="AV460" si="1534">SUM(AW460+AX460+AY460+AZ460)</f>
        <v>0</v>
      </c>
      <c r="AW460" s="348"/>
      <c r="AX460" s="349"/>
      <c r="AY460" s="349"/>
      <c r="AZ460" s="350"/>
      <c r="BA460" s="347"/>
      <c r="BB460" s="46">
        <f t="shared" ref="BB460" si="1535">SUM(BC460+BD460+BE460+BF460)</f>
        <v>0</v>
      </c>
      <c r="BC460" s="340"/>
      <c r="BD460" s="337"/>
      <c r="BE460" s="337"/>
      <c r="BF460" s="343"/>
      <c r="BG460" s="344"/>
      <c r="BH460" s="344"/>
      <c r="BI460" s="344"/>
      <c r="BJ460" s="367"/>
      <c r="BK460" s="367"/>
      <c r="BL460" s="367"/>
      <c r="BM460" s="367"/>
      <c r="BN460" s="367"/>
      <c r="BO460" s="367"/>
      <c r="BP460" s="367"/>
      <c r="BQ460" s="367"/>
      <c r="BR460" s="367"/>
      <c r="BS460" s="367"/>
      <c r="BT460" s="367"/>
      <c r="BU460" s="367"/>
      <c r="BV460" s="367"/>
      <c r="BW460" s="367"/>
      <c r="BX460" s="367"/>
      <c r="BY460" s="367"/>
      <c r="BZ460" s="367"/>
      <c r="CA460" s="367"/>
      <c r="CB460" s="367"/>
      <c r="CC460" s="382"/>
      <c r="CD460" s="382"/>
      <c r="CE460" s="382"/>
      <c r="CF460" s="382"/>
      <c r="CG460" s="382"/>
      <c r="CH460" s="382"/>
      <c r="CI460" s="382"/>
      <c r="CJ460" s="382"/>
      <c r="CK460" s="382"/>
      <c r="CL460" s="382"/>
      <c r="CM460" s="382"/>
      <c r="CN460" s="367"/>
      <c r="CO460" s="367"/>
      <c r="CP460" s="367"/>
      <c r="CQ460" s="367"/>
      <c r="CR460" s="367"/>
      <c r="CS460" s="367"/>
      <c r="CT460" s="367"/>
      <c r="CU460" s="367"/>
      <c r="CV460" s="367"/>
      <c r="CW460" s="367"/>
      <c r="CX460" s="367"/>
      <c r="CY460" s="367"/>
      <c r="CZ460" s="367"/>
      <c r="DA460" s="367"/>
      <c r="DB460" s="407"/>
      <c r="DC460" s="354"/>
      <c r="DD460" s="354"/>
      <c r="DE460" s="354"/>
      <c r="DF460" s="354"/>
      <c r="DG460" s="354"/>
      <c r="DH460" s="354"/>
      <c r="DI460" s="354"/>
      <c r="DJ460" s="354"/>
      <c r="DK460" s="354"/>
      <c r="DL460" s="354"/>
      <c r="DM460" s="354"/>
      <c r="DN460" s="354"/>
      <c r="DO460" s="367"/>
      <c r="DP460" s="367"/>
      <c r="DQ460" s="367"/>
      <c r="DR460" s="367"/>
      <c r="DS460" s="367"/>
      <c r="DT460" s="367"/>
      <c r="DU460" s="367"/>
      <c r="DV460" s="367"/>
      <c r="DW460" s="367"/>
      <c r="DX460" s="367"/>
      <c r="DY460" s="367"/>
      <c r="DZ460" s="367"/>
      <c r="EA460" s="367"/>
      <c r="EB460" s="367"/>
      <c r="EC460" s="367"/>
      <c r="ED460" s="367"/>
      <c r="EE460" s="407"/>
      <c r="EF460" s="367"/>
      <c r="EG460" s="354"/>
      <c r="EH460" s="354"/>
      <c r="EI460" s="354"/>
      <c r="EJ460" s="354"/>
      <c r="EK460" s="354"/>
      <c r="EL460" s="354"/>
      <c r="EM460" s="354"/>
      <c r="EN460" s="354"/>
      <c r="EO460" s="408"/>
      <c r="EP460" s="408"/>
      <c r="EQ460" s="367"/>
      <c r="ER460" s="367"/>
      <c r="ES460" s="354"/>
      <c r="ET460" s="354"/>
      <c r="EU460" s="367"/>
    </row>
    <row r="461" spans="1:151" outlineLevel="1">
      <c r="A461" s="397"/>
      <c r="B461" s="398"/>
      <c r="C461" s="75" t="str">
        <f>IF(D461="","", IF(D462&lt;&gt;"",D462,$N$457))</f>
        <v/>
      </c>
      <c r="D461" s="355"/>
      <c r="E461" s="111" t="str">
        <f>F461</f>
        <v/>
      </c>
      <c r="F461" s="51" t="str">
        <f t="shared" ref="F461" si="1536">IF(G461 = "", "",IF(F462&lt;&gt; "",F462, $N$457))</f>
        <v/>
      </c>
      <c r="G461" s="340"/>
      <c r="H461" s="337"/>
      <c r="I461" s="337"/>
      <c r="J461" s="338"/>
      <c r="K461" s="111" t="str">
        <f>L461</f>
        <v/>
      </c>
      <c r="L461" s="51" t="str">
        <f t="shared" ref="L461" si="1537">IF(M461 = "", "",IF(L462&lt;&gt; "",L462, $N$457))</f>
        <v/>
      </c>
      <c r="M461" s="340"/>
      <c r="N461" s="337"/>
      <c r="O461" s="337"/>
      <c r="P461" s="338"/>
      <c r="Q461" s="111" t="str">
        <f>R461</f>
        <v/>
      </c>
      <c r="R461" s="51" t="str">
        <f t="shared" ref="R461" si="1538">IF(S461 = "", "",IF(R462&lt;&gt; "",R462, $N$457))</f>
        <v/>
      </c>
      <c r="S461" s="340"/>
      <c r="T461" s="337"/>
      <c r="U461" s="337"/>
      <c r="V461" s="338"/>
      <c r="W461" s="111" t="str">
        <f>X461</f>
        <v/>
      </c>
      <c r="X461" s="51" t="str">
        <f t="shared" ref="X461" si="1539">IF(Y461 = "", "",IF(X462&lt;&gt; "",X462, $N$457))</f>
        <v/>
      </c>
      <c r="Y461" s="340"/>
      <c r="Z461" s="337"/>
      <c r="AA461" s="337"/>
      <c r="AB461" s="338"/>
      <c r="AC461" s="111" t="str">
        <f>AD461</f>
        <v/>
      </c>
      <c r="AD461" s="51" t="str">
        <f t="shared" ref="AD461" si="1540">IF(AE461 = "", "",IF(AD462&lt;&gt; "",AD462, $N$457))</f>
        <v/>
      </c>
      <c r="AE461" s="340"/>
      <c r="AF461" s="337"/>
      <c r="AG461" s="337"/>
      <c r="AH461" s="341"/>
      <c r="AI461" s="111" t="str">
        <f>AJ461</f>
        <v/>
      </c>
      <c r="AJ461" s="51" t="str">
        <f t="shared" ref="AJ461" si="1541">IF(AK461 = "", "",IF(AJ462&lt;&gt; "",AJ462, $N$457))</f>
        <v/>
      </c>
      <c r="AK461" s="340"/>
      <c r="AL461" s="337"/>
      <c r="AM461" s="337"/>
      <c r="AN461" s="356"/>
      <c r="AO461" s="111" t="str">
        <f>AP461</f>
        <v/>
      </c>
      <c r="AP461" s="51" t="str">
        <f t="shared" ref="AP461" si="1542">IF(AQ461 = "", "",IF(AP462&lt;&gt; "",AP462, $N$457))</f>
        <v/>
      </c>
      <c r="AQ461" s="340"/>
      <c r="AR461" s="337"/>
      <c r="AS461" s="337"/>
      <c r="AT461" s="341"/>
      <c r="AU461" s="111" t="str">
        <f>AV461</f>
        <v/>
      </c>
      <c r="AV461" s="51" t="str">
        <f t="shared" ref="AV461" si="1543">IF(AW461 = "", "",IF(AV462&lt;&gt; "",AV462, $N$457))</f>
        <v/>
      </c>
      <c r="AW461" s="340"/>
      <c r="AX461" s="337"/>
      <c r="AY461" s="337"/>
      <c r="AZ461" s="338"/>
      <c r="BA461" s="111" t="str">
        <f>BB461</f>
        <v/>
      </c>
      <c r="BB461" s="51" t="str">
        <f t="shared" ref="BB461" si="1544">IF(BC461 = "", "",IF(BB462&lt;&gt; "",BB462, $N$457))</f>
        <v/>
      </c>
      <c r="BC461" s="357"/>
      <c r="BD461" s="358"/>
      <c r="BE461" s="358"/>
      <c r="BF461" s="359"/>
      <c r="BG461" s="344"/>
      <c r="BH461" s="344"/>
      <c r="BI461" s="344"/>
      <c r="BJ461" s="367"/>
      <c r="BK461" s="367"/>
      <c r="BL461" s="367"/>
      <c r="BM461" s="367"/>
      <c r="BN461" s="367"/>
      <c r="BO461" s="367"/>
      <c r="BP461" s="367"/>
      <c r="BQ461" s="367"/>
      <c r="BR461" s="367"/>
      <c r="BS461" s="367"/>
      <c r="BT461" s="367"/>
      <c r="BU461" s="367"/>
      <c r="BV461" s="367"/>
      <c r="BW461" s="367"/>
      <c r="BX461" s="367"/>
      <c r="BY461" s="367"/>
      <c r="BZ461" s="367"/>
      <c r="CA461" s="367"/>
      <c r="CB461" s="367"/>
      <c r="CC461" s="382"/>
      <c r="CD461" s="382"/>
      <c r="CE461" s="382"/>
      <c r="CF461" s="382"/>
      <c r="CG461" s="382"/>
      <c r="CH461" s="382"/>
      <c r="CI461" s="382"/>
      <c r="CJ461" s="382"/>
      <c r="CK461" s="382"/>
      <c r="CL461" s="382"/>
      <c r="CM461" s="382"/>
      <c r="CN461" s="367"/>
      <c r="CO461" s="367"/>
      <c r="CP461" s="367"/>
      <c r="CQ461" s="367"/>
      <c r="CR461" s="367"/>
      <c r="CS461" s="367"/>
      <c r="CT461" s="367"/>
      <c r="CU461" s="367"/>
      <c r="CV461" s="367"/>
      <c r="CW461" s="367"/>
      <c r="CX461" s="367"/>
      <c r="CY461" s="367"/>
      <c r="CZ461" s="367"/>
      <c r="DA461" s="367"/>
      <c r="DB461" s="407"/>
      <c r="DC461" s="354"/>
      <c r="DD461" s="354"/>
      <c r="DE461" s="354"/>
      <c r="DF461" s="354"/>
      <c r="DG461" s="354"/>
      <c r="DH461" s="354"/>
      <c r="DI461" s="354"/>
      <c r="DJ461" s="354"/>
      <c r="DK461" s="354"/>
      <c r="DL461" s="354"/>
      <c r="DM461" s="354"/>
      <c r="DN461" s="354"/>
      <c r="DO461" s="367"/>
      <c r="DP461" s="367"/>
      <c r="DQ461" s="367"/>
      <c r="DR461" s="367"/>
      <c r="DS461" s="367"/>
      <c r="DT461" s="367"/>
      <c r="DU461" s="367"/>
      <c r="DV461" s="367"/>
      <c r="DW461" s="367"/>
      <c r="DX461" s="367"/>
      <c r="DY461" s="367"/>
      <c r="DZ461" s="367"/>
      <c r="EA461" s="367"/>
      <c r="EB461" s="367"/>
      <c r="EC461" s="367"/>
      <c r="ED461" s="367"/>
      <c r="EE461" s="407"/>
      <c r="EF461" s="367"/>
      <c r="EG461" s="354"/>
      <c r="EH461" s="354"/>
      <c r="EI461" s="354"/>
      <c r="EJ461" s="354"/>
      <c r="EK461" s="354"/>
      <c r="EL461" s="354"/>
      <c r="EM461" s="354"/>
      <c r="EN461" s="354"/>
      <c r="EO461" s="408"/>
      <c r="EP461" s="408"/>
      <c r="EQ461" s="367"/>
      <c r="ER461" s="367"/>
      <c r="ES461" s="354"/>
      <c r="ET461" s="354"/>
      <c r="EU461" s="367"/>
    </row>
    <row r="462" spans="1:151" outlineLevel="1">
      <c r="A462" s="17">
        <f>IF(ISBLANK(D460),0,IF(CODE(D460)&gt;64,1,0))</f>
        <v>0</v>
      </c>
      <c r="B462" s="398"/>
      <c r="C462" s="360"/>
      <c r="D462" s="333"/>
      <c r="E462" s="361"/>
      <c r="F462" s="339"/>
      <c r="G462" s="340"/>
      <c r="H462" s="337"/>
      <c r="I462" s="337"/>
      <c r="J462" s="338"/>
      <c r="K462" s="361"/>
      <c r="L462" s="339"/>
      <c r="M462" s="340"/>
      <c r="N462" s="337"/>
      <c r="O462" s="337"/>
      <c r="P462" s="338"/>
      <c r="Q462" s="361"/>
      <c r="R462" s="339"/>
      <c r="S462" s="340"/>
      <c r="T462" s="337"/>
      <c r="U462" s="337"/>
      <c r="V462" s="338"/>
      <c r="W462" s="361"/>
      <c r="X462" s="339"/>
      <c r="Y462" s="340"/>
      <c r="Z462" s="337"/>
      <c r="AA462" s="337"/>
      <c r="AB462" s="338"/>
      <c r="AC462" s="361"/>
      <c r="AD462" s="339"/>
      <c r="AE462" s="340"/>
      <c r="AF462" s="337"/>
      <c r="AG462" s="337"/>
      <c r="AH462" s="341"/>
      <c r="AI462" s="361"/>
      <c r="AJ462" s="339"/>
      <c r="AK462" s="340"/>
      <c r="AL462" s="337"/>
      <c r="AM462" s="337"/>
      <c r="AN462" s="342"/>
      <c r="AO462" s="361"/>
      <c r="AP462" s="339"/>
      <c r="AQ462" s="340"/>
      <c r="AR462" s="337"/>
      <c r="AS462" s="337"/>
      <c r="AT462" s="341"/>
      <c r="AU462" s="361"/>
      <c r="AV462" s="339"/>
      <c r="AW462" s="340"/>
      <c r="AX462" s="337"/>
      <c r="AY462" s="337"/>
      <c r="AZ462" s="338"/>
      <c r="BA462" s="361"/>
      <c r="BB462" s="339"/>
      <c r="BC462" s="340"/>
      <c r="BD462" s="337"/>
      <c r="BE462" s="337"/>
      <c r="BF462" s="343"/>
      <c r="BG462" s="344"/>
      <c r="BH462" s="344"/>
      <c r="BI462" s="344"/>
      <c r="BJ462" s="367"/>
      <c r="BK462" s="367"/>
      <c r="BL462" s="367"/>
      <c r="BM462" s="367"/>
      <c r="BN462" s="367"/>
      <c r="BO462" s="367"/>
      <c r="BP462" s="367"/>
      <c r="BQ462" s="367"/>
      <c r="BR462" s="367"/>
      <c r="BS462" s="367"/>
      <c r="BT462" s="367"/>
      <c r="BU462" s="367"/>
      <c r="BV462" s="367"/>
      <c r="BW462" s="367"/>
      <c r="BX462" s="367"/>
      <c r="BY462" s="367"/>
      <c r="BZ462" s="367"/>
      <c r="CA462" s="367"/>
      <c r="CB462" s="367"/>
      <c r="CC462" s="382"/>
      <c r="CD462" s="382"/>
      <c r="CE462" s="382"/>
      <c r="CF462" s="382"/>
      <c r="CG462" s="382"/>
      <c r="CH462" s="382"/>
      <c r="CI462" s="382"/>
      <c r="CJ462" s="382"/>
      <c r="CK462" s="382"/>
      <c r="CL462" s="382"/>
      <c r="CM462" s="382"/>
      <c r="CN462" s="367"/>
      <c r="CO462" s="367"/>
      <c r="CP462" s="367"/>
      <c r="CQ462" s="367"/>
      <c r="CR462" s="367"/>
      <c r="CS462" s="367"/>
      <c r="CT462" s="367"/>
      <c r="CU462" s="367"/>
      <c r="CV462" s="367"/>
      <c r="CW462" s="367"/>
      <c r="CX462" s="367"/>
      <c r="CY462" s="367"/>
      <c r="CZ462" s="367"/>
      <c r="DA462" s="367"/>
      <c r="DB462" s="407"/>
      <c r="DC462" s="354"/>
      <c r="DD462" s="354"/>
      <c r="DE462" s="354"/>
      <c r="DF462" s="354"/>
      <c r="DG462" s="354"/>
      <c r="DH462" s="354"/>
      <c r="DI462" s="354"/>
      <c r="DJ462" s="354"/>
      <c r="DK462" s="354"/>
      <c r="DL462" s="354"/>
      <c r="DM462" s="354"/>
      <c r="DN462" s="354"/>
      <c r="DO462" s="367"/>
      <c r="DP462" s="367"/>
      <c r="DQ462" s="367"/>
      <c r="DR462" s="367"/>
      <c r="DS462" s="367"/>
      <c r="DT462" s="367"/>
      <c r="DU462" s="367"/>
      <c r="DV462" s="367"/>
      <c r="DW462" s="367"/>
      <c r="DX462" s="367"/>
      <c r="DY462" s="367"/>
      <c r="DZ462" s="367"/>
      <c r="EA462" s="367"/>
      <c r="EB462" s="367"/>
      <c r="EC462" s="367"/>
      <c r="ED462" s="367"/>
      <c r="EE462" s="407"/>
      <c r="EF462" s="367"/>
      <c r="EG462" s="354"/>
      <c r="EH462" s="354"/>
      <c r="EI462" s="354"/>
      <c r="EJ462" s="354"/>
      <c r="EK462" s="354"/>
      <c r="EL462" s="354"/>
      <c r="EM462" s="354"/>
      <c r="EN462" s="354"/>
      <c r="EO462" s="408"/>
      <c r="EP462" s="408"/>
      <c r="EQ462" s="367"/>
      <c r="ER462" s="367"/>
      <c r="ES462" s="354"/>
      <c r="ET462" s="354"/>
      <c r="EU462" s="367"/>
    </row>
    <row r="463" spans="1:151" outlineLevel="1">
      <c r="A463" s="17">
        <f>IF(ISBLANK(D461),0,IF(CODE(D461)&gt;64,1,0))</f>
        <v>0</v>
      </c>
      <c r="B463" s="18">
        <f t="shared" ref="B463" si="1545">IFERROR(F463/F463,0)+IFERROR(L463/L463,0)+IFERROR(R463/R463,0)+IFERROR(X463/X463,0)+IFERROR(AD463/AD463,0)+IFERROR(AJ463/AJ463,0)+IFERROR(AP463/AP463,0)+IFERROR(AV463/AV463,0)+IFERROR(BB463/BB463,0)</f>
        <v>0</v>
      </c>
      <c r="C463" s="384"/>
      <c r="D463" s="19">
        <f t="shared" ref="D463" si="1546">F463+L463+R463+X463+AD463+AJ463+AP463+AV463+BB463</f>
        <v>0</v>
      </c>
      <c r="E463" s="347"/>
      <c r="F463" s="46">
        <f t="shared" ref="F463:F520" si="1547">SUM(G463+H463+I463+J463)</f>
        <v>0</v>
      </c>
      <c r="G463" s="348"/>
      <c r="H463" s="349"/>
      <c r="I463" s="349"/>
      <c r="J463" s="350"/>
      <c r="K463" s="347"/>
      <c r="L463" s="46">
        <f t="shared" ref="L463:L520" si="1548">SUM(M463+N463+O463+P463)</f>
        <v>0</v>
      </c>
      <c r="M463" s="348"/>
      <c r="N463" s="349"/>
      <c r="O463" s="349"/>
      <c r="P463" s="350"/>
      <c r="Q463" s="347"/>
      <c r="R463" s="46">
        <f t="shared" ref="R463:R520" si="1549">SUM(S463+T463+U463+V463)</f>
        <v>0</v>
      </c>
      <c r="S463" s="348"/>
      <c r="T463" s="349"/>
      <c r="U463" s="349"/>
      <c r="V463" s="350"/>
      <c r="W463" s="347"/>
      <c r="X463" s="46">
        <f t="shared" ref="X463:X520" si="1550">SUM(Y463+Z463+AA463+AB463)</f>
        <v>0</v>
      </c>
      <c r="Y463" s="348"/>
      <c r="Z463" s="349"/>
      <c r="AA463" s="349"/>
      <c r="AB463" s="350"/>
      <c r="AC463" s="347"/>
      <c r="AD463" s="46">
        <f t="shared" ref="AD463:AD520" si="1551">SUM(AE463+AF463+AG463+AH463)</f>
        <v>0</v>
      </c>
      <c r="AE463" s="348"/>
      <c r="AF463" s="349"/>
      <c r="AG463" s="349"/>
      <c r="AH463" s="351"/>
      <c r="AI463" s="347"/>
      <c r="AJ463" s="46">
        <f t="shared" ref="AJ463:AJ520" si="1552">SUM(AK463+AL463+AM463+AN463)</f>
        <v>0</v>
      </c>
      <c r="AK463" s="348"/>
      <c r="AL463" s="349"/>
      <c r="AM463" s="349"/>
      <c r="AN463" s="352"/>
      <c r="AO463" s="347"/>
      <c r="AP463" s="46">
        <f t="shared" ref="AP463:AP520" si="1553">SUM(AQ463+AR463+AS463+AT463)</f>
        <v>0</v>
      </c>
      <c r="AQ463" s="348"/>
      <c r="AR463" s="349"/>
      <c r="AS463" s="349"/>
      <c r="AT463" s="351"/>
      <c r="AU463" s="347"/>
      <c r="AV463" s="46">
        <f t="shared" ref="AV463:AV520" si="1554">SUM(AW463+AX463+AY463+AZ463)</f>
        <v>0</v>
      </c>
      <c r="AW463" s="348"/>
      <c r="AX463" s="349"/>
      <c r="AY463" s="349"/>
      <c r="AZ463" s="350"/>
      <c r="BA463" s="347"/>
      <c r="BB463" s="46">
        <f t="shared" ref="BB463:BB520" si="1555">SUM(BC463+BD463+BE463+BF463)</f>
        <v>0</v>
      </c>
      <c r="BC463" s="340"/>
      <c r="BD463" s="337"/>
      <c r="BE463" s="337"/>
      <c r="BF463" s="343"/>
      <c r="BG463" s="344"/>
      <c r="BH463" s="344"/>
      <c r="BI463" s="344"/>
      <c r="BJ463" s="367"/>
      <c r="BK463" s="367"/>
      <c r="BL463" s="367"/>
      <c r="BM463" s="367"/>
      <c r="BN463" s="367"/>
      <c r="BO463" s="367"/>
      <c r="BP463" s="367"/>
      <c r="BQ463" s="367"/>
      <c r="BR463" s="367"/>
      <c r="BS463" s="367"/>
      <c r="BT463" s="367"/>
      <c r="BU463" s="367"/>
      <c r="BV463" s="367"/>
      <c r="BW463" s="367"/>
      <c r="BX463" s="367"/>
      <c r="BY463" s="367"/>
      <c r="BZ463" s="367"/>
      <c r="CA463" s="367"/>
      <c r="CB463" s="367"/>
      <c r="CC463" s="382"/>
      <c r="CD463" s="382"/>
      <c r="CE463" s="382"/>
      <c r="CF463" s="382"/>
      <c r="CG463" s="382"/>
      <c r="CH463" s="382"/>
      <c r="CI463" s="382"/>
      <c r="CJ463" s="382"/>
      <c r="CK463" s="382"/>
      <c r="CL463" s="382"/>
      <c r="CM463" s="382"/>
      <c r="CN463" s="367"/>
      <c r="CO463" s="367"/>
      <c r="CP463" s="367"/>
      <c r="CQ463" s="367"/>
      <c r="CR463" s="367"/>
      <c r="CS463" s="367"/>
      <c r="CT463" s="367"/>
      <c r="CU463" s="367"/>
      <c r="CV463" s="367"/>
      <c r="CW463" s="367"/>
      <c r="CX463" s="367"/>
      <c r="CY463" s="367"/>
      <c r="CZ463" s="367"/>
      <c r="DA463" s="367"/>
      <c r="DB463" s="407"/>
      <c r="DC463" s="354"/>
      <c r="DD463" s="354"/>
      <c r="DE463" s="354"/>
      <c r="DF463" s="354"/>
      <c r="DG463" s="354"/>
      <c r="DH463" s="354"/>
      <c r="DI463" s="354"/>
      <c r="DJ463" s="354"/>
      <c r="DK463" s="354"/>
      <c r="DL463" s="354"/>
      <c r="DM463" s="354"/>
      <c r="DN463" s="354"/>
      <c r="DO463" s="367"/>
      <c r="DP463" s="367"/>
      <c r="DQ463" s="367"/>
      <c r="DR463" s="367"/>
      <c r="DS463" s="367"/>
      <c r="DT463" s="367"/>
      <c r="DU463" s="367"/>
      <c r="DV463" s="367"/>
      <c r="DW463" s="367"/>
      <c r="DX463" s="367"/>
      <c r="DY463" s="367"/>
      <c r="DZ463" s="367"/>
      <c r="EA463" s="367"/>
      <c r="EB463" s="367"/>
      <c r="EC463" s="367"/>
      <c r="ED463" s="367"/>
      <c r="EE463" s="407"/>
      <c r="EF463" s="367"/>
      <c r="EG463" s="354"/>
      <c r="EH463" s="354"/>
      <c r="EI463" s="354"/>
      <c r="EJ463" s="354"/>
      <c r="EK463" s="354"/>
      <c r="EL463" s="354"/>
      <c r="EM463" s="354"/>
      <c r="EN463" s="354"/>
      <c r="EO463" s="408"/>
      <c r="EP463" s="408"/>
      <c r="EQ463" s="367"/>
      <c r="ER463" s="367"/>
      <c r="ES463" s="354"/>
      <c r="ET463" s="354"/>
      <c r="EU463" s="367"/>
    </row>
    <row r="464" spans="1:151" outlineLevel="1">
      <c r="A464" s="353"/>
      <c r="B464" s="398"/>
      <c r="C464" s="75" t="str">
        <f t="shared" ref="C464" si="1556">IF(D464="","", IF(D465&lt;&gt;"",D465,$N$457))</f>
        <v/>
      </c>
      <c r="D464" s="355"/>
      <c r="E464" s="111" t="str">
        <f>F464</f>
        <v/>
      </c>
      <c r="F464" s="51" t="str">
        <f t="shared" ref="F464" si="1557">IF(G464 = "", "",IF(F465&lt;&gt; "",F465, $N$457))</f>
        <v/>
      </c>
      <c r="G464" s="340"/>
      <c r="H464" s="337"/>
      <c r="I464" s="337"/>
      <c r="J464" s="338"/>
      <c r="K464" s="111" t="str">
        <f>L464</f>
        <v/>
      </c>
      <c r="L464" s="51" t="str">
        <f t="shared" ref="L464" si="1558">IF(M464 = "", "",IF(L465&lt;&gt; "",L465, $N$457))</f>
        <v/>
      </c>
      <c r="M464" s="340"/>
      <c r="N464" s="337"/>
      <c r="O464" s="337"/>
      <c r="P464" s="338"/>
      <c r="Q464" s="111" t="str">
        <f>R464</f>
        <v/>
      </c>
      <c r="R464" s="51" t="str">
        <f t="shared" ref="R464" si="1559">IF(S464 = "", "",IF(R465&lt;&gt; "",R465, $N$457))</f>
        <v/>
      </c>
      <c r="S464" s="340"/>
      <c r="T464" s="337"/>
      <c r="U464" s="337"/>
      <c r="V464" s="338"/>
      <c r="W464" s="111" t="str">
        <f>X464</f>
        <v/>
      </c>
      <c r="X464" s="51" t="str">
        <f t="shared" ref="X464" si="1560">IF(Y464 = "", "",IF(X465&lt;&gt; "",X465, $N$457))</f>
        <v/>
      </c>
      <c r="Y464" s="340"/>
      <c r="Z464" s="337"/>
      <c r="AA464" s="337"/>
      <c r="AB464" s="338"/>
      <c r="AC464" s="111" t="str">
        <f>AD464</f>
        <v/>
      </c>
      <c r="AD464" s="51" t="str">
        <f t="shared" ref="AD464" si="1561">IF(AE464 = "", "",IF(AD465&lt;&gt; "",AD465, $N$457))</f>
        <v/>
      </c>
      <c r="AE464" s="340"/>
      <c r="AF464" s="337"/>
      <c r="AG464" s="337"/>
      <c r="AH464" s="341"/>
      <c r="AI464" s="111" t="str">
        <f>AJ464</f>
        <v/>
      </c>
      <c r="AJ464" s="51" t="str">
        <f t="shared" ref="AJ464" si="1562">IF(AK464 = "", "",IF(AJ465&lt;&gt; "",AJ465, $N$457))</f>
        <v/>
      </c>
      <c r="AK464" s="340"/>
      <c r="AL464" s="337"/>
      <c r="AM464" s="337"/>
      <c r="AN464" s="342"/>
      <c r="AO464" s="111" t="str">
        <f>AP464</f>
        <v/>
      </c>
      <c r="AP464" s="51" t="str">
        <f t="shared" ref="AP464" si="1563">IF(AQ464 = "", "",IF(AP465&lt;&gt; "",AP465, $N$457))</f>
        <v/>
      </c>
      <c r="AQ464" s="340"/>
      <c r="AR464" s="337"/>
      <c r="AS464" s="337"/>
      <c r="AT464" s="341"/>
      <c r="AU464" s="111" t="str">
        <f>AV464</f>
        <v/>
      </c>
      <c r="AV464" s="51" t="str">
        <f t="shared" ref="AV464" si="1564">IF(AW464 = "", "",IF(AV465&lt;&gt; "",AV465, $N$457))</f>
        <v/>
      </c>
      <c r="AW464" s="340"/>
      <c r="AX464" s="337"/>
      <c r="AY464" s="337"/>
      <c r="AZ464" s="338"/>
      <c r="BA464" s="111" t="str">
        <f>BB464</f>
        <v/>
      </c>
      <c r="BB464" s="51" t="str">
        <f t="shared" ref="BB464" si="1565">IF(BC464 = "", "",IF(BB465&lt;&gt; "",BB465, $N$457))</f>
        <v/>
      </c>
      <c r="BC464" s="357"/>
      <c r="BD464" s="358"/>
      <c r="BE464" s="358"/>
      <c r="BF464" s="359"/>
      <c r="BG464" s="344"/>
      <c r="BH464" s="344"/>
      <c r="BI464" s="344"/>
      <c r="BJ464" s="367"/>
      <c r="BK464" s="367"/>
      <c r="BL464" s="367"/>
      <c r="BM464" s="367"/>
      <c r="BN464" s="367"/>
      <c r="BO464" s="367"/>
      <c r="BP464" s="367"/>
      <c r="BQ464" s="367"/>
      <c r="BR464" s="367"/>
      <c r="BS464" s="367"/>
      <c r="BT464" s="367"/>
      <c r="BU464" s="367"/>
      <c r="BV464" s="367"/>
      <c r="BW464" s="367"/>
      <c r="BX464" s="367"/>
      <c r="BY464" s="367"/>
      <c r="BZ464" s="367"/>
      <c r="CA464" s="367"/>
      <c r="CB464" s="367"/>
      <c r="CC464" s="382"/>
      <c r="CD464" s="382"/>
      <c r="CE464" s="382"/>
      <c r="CF464" s="382"/>
      <c r="CG464" s="382"/>
      <c r="CH464" s="382"/>
      <c r="CI464" s="382"/>
      <c r="CJ464" s="382"/>
      <c r="CK464" s="382"/>
      <c r="CL464" s="382"/>
      <c r="CM464" s="382"/>
      <c r="CN464" s="367"/>
      <c r="CO464" s="367"/>
      <c r="CP464" s="367"/>
      <c r="CQ464" s="367"/>
      <c r="CR464" s="367"/>
      <c r="CS464" s="367"/>
      <c r="CT464" s="367"/>
      <c r="CU464" s="367"/>
      <c r="CV464" s="367"/>
      <c r="CW464" s="367"/>
      <c r="CX464" s="367"/>
      <c r="CY464" s="367"/>
      <c r="CZ464" s="367"/>
      <c r="DA464" s="367"/>
      <c r="DB464" s="407"/>
      <c r="DC464" s="354"/>
      <c r="DD464" s="354"/>
      <c r="DE464" s="354"/>
      <c r="DF464" s="354"/>
      <c r="DG464" s="354"/>
      <c r="DH464" s="354"/>
      <c r="DI464" s="354"/>
      <c r="DJ464" s="354"/>
      <c r="DK464" s="354"/>
      <c r="DL464" s="354"/>
      <c r="DM464" s="354"/>
      <c r="DN464" s="354"/>
      <c r="DO464" s="367"/>
      <c r="DP464" s="367"/>
      <c r="DQ464" s="367"/>
      <c r="DR464" s="367"/>
      <c r="DS464" s="367"/>
      <c r="DT464" s="367"/>
      <c r="DU464" s="367"/>
      <c r="DV464" s="367"/>
      <c r="DW464" s="367"/>
      <c r="DX464" s="367"/>
      <c r="DY464" s="367"/>
      <c r="DZ464" s="367"/>
      <c r="EA464" s="367"/>
      <c r="EB464" s="367"/>
      <c r="EC464" s="367"/>
      <c r="ED464" s="367"/>
      <c r="EE464" s="407"/>
      <c r="EF464" s="367"/>
      <c r="EG464" s="354"/>
      <c r="EH464" s="354"/>
      <c r="EI464" s="354"/>
      <c r="EJ464" s="354"/>
      <c r="EK464" s="354"/>
      <c r="EL464" s="354"/>
      <c r="EM464" s="354"/>
      <c r="EN464" s="354"/>
      <c r="EO464" s="408"/>
      <c r="EP464" s="408"/>
      <c r="EQ464" s="367"/>
      <c r="ER464" s="367"/>
      <c r="ES464" s="354"/>
      <c r="ET464" s="354"/>
      <c r="EU464" s="367"/>
    </row>
    <row r="465" spans="1:151" outlineLevel="1">
      <c r="A465" s="17">
        <f>IF(ISBLANK(D463),0,IF(CODE(D463)&gt;64,1,0))</f>
        <v>0</v>
      </c>
      <c r="B465" s="398"/>
      <c r="C465" s="360"/>
      <c r="D465" s="333"/>
      <c r="E465" s="361"/>
      <c r="F465" s="339"/>
      <c r="G465" s="340"/>
      <c r="H465" s="337"/>
      <c r="I465" s="337"/>
      <c r="J465" s="338"/>
      <c r="K465" s="361"/>
      <c r="L465" s="339"/>
      <c r="M465" s="340"/>
      <c r="N465" s="337"/>
      <c r="O465" s="337"/>
      <c r="P465" s="338"/>
      <c r="Q465" s="361"/>
      <c r="R465" s="339"/>
      <c r="S465" s="340"/>
      <c r="T465" s="337"/>
      <c r="U465" s="337"/>
      <c r="V465" s="338"/>
      <c r="W465" s="361"/>
      <c r="X465" s="339"/>
      <c r="Y465" s="340"/>
      <c r="Z465" s="337"/>
      <c r="AA465" s="337"/>
      <c r="AB465" s="338"/>
      <c r="AC465" s="361"/>
      <c r="AD465" s="339"/>
      <c r="AE465" s="340"/>
      <c r="AF465" s="337"/>
      <c r="AG465" s="337"/>
      <c r="AH465" s="341"/>
      <c r="AI465" s="361"/>
      <c r="AJ465" s="339"/>
      <c r="AK465" s="340"/>
      <c r="AL465" s="337"/>
      <c r="AM465" s="337"/>
      <c r="AN465" s="342"/>
      <c r="AO465" s="361"/>
      <c r="AP465" s="339"/>
      <c r="AQ465" s="340"/>
      <c r="AR465" s="337"/>
      <c r="AS465" s="337"/>
      <c r="AT465" s="341"/>
      <c r="AU465" s="361"/>
      <c r="AV465" s="339"/>
      <c r="AW465" s="340"/>
      <c r="AX465" s="337"/>
      <c r="AY465" s="337"/>
      <c r="AZ465" s="338"/>
      <c r="BA465" s="361"/>
      <c r="BB465" s="339"/>
      <c r="BC465" s="340"/>
      <c r="BD465" s="337"/>
      <c r="BE465" s="337"/>
      <c r="BF465" s="343"/>
      <c r="BG465" s="344"/>
      <c r="BH465" s="344"/>
      <c r="BI465" s="344"/>
      <c r="BJ465" s="367"/>
      <c r="BK465" s="367"/>
      <c r="BL465" s="367"/>
      <c r="BM465" s="367"/>
      <c r="BN465" s="367"/>
      <c r="BO465" s="367"/>
      <c r="BP465" s="367"/>
      <c r="BQ465" s="367"/>
      <c r="BR465" s="367"/>
      <c r="BS465" s="367"/>
      <c r="BT465" s="367"/>
      <c r="BU465" s="367"/>
      <c r="BV465" s="367"/>
      <c r="BW465" s="367"/>
      <c r="BX465" s="367"/>
      <c r="BY465" s="367"/>
      <c r="BZ465" s="367"/>
      <c r="CA465" s="367"/>
      <c r="CB465" s="367"/>
      <c r="CC465" s="382"/>
      <c r="CD465" s="382"/>
      <c r="CE465" s="382"/>
      <c r="CF465" s="382"/>
      <c r="CG465" s="382"/>
      <c r="CH465" s="382"/>
      <c r="CI465" s="382"/>
      <c r="CJ465" s="382"/>
      <c r="CK465" s="382"/>
      <c r="CL465" s="382"/>
      <c r="CM465" s="382"/>
      <c r="CN465" s="367"/>
      <c r="CO465" s="367"/>
      <c r="CP465" s="367"/>
      <c r="CQ465" s="367"/>
      <c r="CR465" s="367"/>
      <c r="CS465" s="367"/>
      <c r="CT465" s="367"/>
      <c r="CU465" s="367"/>
      <c r="CV465" s="367"/>
      <c r="CW465" s="367"/>
      <c r="CX465" s="367"/>
      <c r="CY465" s="367"/>
      <c r="CZ465" s="367"/>
      <c r="DA465" s="367"/>
      <c r="DB465" s="407"/>
      <c r="DC465" s="354"/>
      <c r="DD465" s="354"/>
      <c r="DE465" s="354"/>
      <c r="DF465" s="354"/>
      <c r="DG465" s="354"/>
      <c r="DH465" s="354"/>
      <c r="DI465" s="354"/>
      <c r="DJ465" s="354"/>
      <c r="DK465" s="354"/>
      <c r="DL465" s="354"/>
      <c r="DM465" s="354"/>
      <c r="DN465" s="354"/>
      <c r="DO465" s="367"/>
      <c r="DP465" s="367"/>
      <c r="DQ465" s="367"/>
      <c r="DR465" s="367"/>
      <c r="DS465" s="367"/>
      <c r="DT465" s="367"/>
      <c r="DU465" s="367"/>
      <c r="DV465" s="367"/>
      <c r="DW465" s="367"/>
      <c r="DX465" s="367"/>
      <c r="DY465" s="367"/>
      <c r="DZ465" s="367"/>
      <c r="EA465" s="367"/>
      <c r="EB465" s="367"/>
      <c r="EC465" s="367"/>
      <c r="ED465" s="367"/>
      <c r="EE465" s="407"/>
      <c r="EF465" s="367"/>
      <c r="EG465" s="354"/>
      <c r="EH465" s="354"/>
      <c r="EI465" s="354"/>
      <c r="EJ465" s="354"/>
      <c r="EK465" s="354"/>
      <c r="EL465" s="354"/>
      <c r="EM465" s="354"/>
      <c r="EN465" s="354"/>
      <c r="EO465" s="408"/>
      <c r="EP465" s="408"/>
      <c r="EQ465" s="367"/>
      <c r="ER465" s="367"/>
      <c r="ES465" s="354"/>
      <c r="ET465" s="354"/>
      <c r="EU465" s="367"/>
    </row>
    <row r="466" spans="1:151" outlineLevel="1">
      <c r="A466" s="17">
        <f>IF(ISBLANK(D464),0,IF(CODE(D464)&gt;64,1,0))</f>
        <v>0</v>
      </c>
      <c r="B466" s="18">
        <f t="shared" ref="B466:B520" si="1566">IFERROR(F466/F466,0)+IFERROR(L466/L466,0)+IFERROR(R466/R466,0)+IFERROR(X466/X466,0)+IFERROR(AD466/AD466,0)+IFERROR(AJ466/AJ466,0)+IFERROR(AP466/AP466,0)+IFERROR(AV466/AV466,0)+IFERROR(BB466/BB466,0)</f>
        <v>0</v>
      </c>
      <c r="C466" s="384"/>
      <c r="D466" s="19">
        <f t="shared" ref="D466:D520" si="1567">F466+L466+R466+X466+AD466+AJ466+AP466+AV466+BB466</f>
        <v>0</v>
      </c>
      <c r="E466" s="347"/>
      <c r="F466" s="46">
        <f t="shared" si="1547"/>
        <v>0</v>
      </c>
      <c r="G466" s="348"/>
      <c r="H466" s="349"/>
      <c r="I466" s="349"/>
      <c r="J466" s="350"/>
      <c r="K466" s="347"/>
      <c r="L466" s="46">
        <f t="shared" si="1548"/>
        <v>0</v>
      </c>
      <c r="M466" s="348"/>
      <c r="N466" s="349"/>
      <c r="O466" s="349"/>
      <c r="P466" s="350"/>
      <c r="Q466" s="347"/>
      <c r="R466" s="46">
        <f t="shared" si="1549"/>
        <v>0</v>
      </c>
      <c r="S466" s="348"/>
      <c r="T466" s="349"/>
      <c r="U466" s="349"/>
      <c r="V466" s="350"/>
      <c r="W466" s="347"/>
      <c r="X466" s="46">
        <f t="shared" si="1550"/>
        <v>0</v>
      </c>
      <c r="Y466" s="348"/>
      <c r="Z466" s="349"/>
      <c r="AA466" s="349"/>
      <c r="AB466" s="350"/>
      <c r="AC466" s="347"/>
      <c r="AD466" s="46">
        <f t="shared" si="1551"/>
        <v>0</v>
      </c>
      <c r="AE466" s="348"/>
      <c r="AF466" s="349"/>
      <c r="AG466" s="349"/>
      <c r="AH466" s="351"/>
      <c r="AI466" s="347"/>
      <c r="AJ466" s="46">
        <f t="shared" si="1552"/>
        <v>0</v>
      </c>
      <c r="AK466" s="348"/>
      <c r="AL466" s="349"/>
      <c r="AM466" s="349"/>
      <c r="AN466" s="352"/>
      <c r="AO466" s="347"/>
      <c r="AP466" s="46">
        <f t="shared" si="1553"/>
        <v>0</v>
      </c>
      <c r="AQ466" s="348"/>
      <c r="AR466" s="349"/>
      <c r="AS466" s="349"/>
      <c r="AT466" s="351"/>
      <c r="AU466" s="347"/>
      <c r="AV466" s="46">
        <f t="shared" si="1554"/>
        <v>0</v>
      </c>
      <c r="AW466" s="348"/>
      <c r="AX466" s="349"/>
      <c r="AY466" s="349"/>
      <c r="AZ466" s="350"/>
      <c r="BA466" s="347"/>
      <c r="BB466" s="46">
        <f t="shared" si="1555"/>
        <v>0</v>
      </c>
      <c r="BC466" s="340"/>
      <c r="BD466" s="337"/>
      <c r="BE466" s="337"/>
      <c r="BF466" s="343"/>
      <c r="BG466" s="344"/>
      <c r="BH466" s="344"/>
      <c r="BI466" s="344"/>
      <c r="BJ466" s="367"/>
      <c r="BK466" s="367"/>
      <c r="BL466" s="367"/>
      <c r="BM466" s="367"/>
      <c r="BN466" s="367"/>
      <c r="BO466" s="367"/>
      <c r="BP466" s="367"/>
      <c r="BQ466" s="367"/>
      <c r="BR466" s="367"/>
      <c r="BS466" s="367"/>
      <c r="BT466" s="367"/>
      <c r="BU466" s="367"/>
      <c r="BV466" s="367"/>
      <c r="BW466" s="367"/>
      <c r="BX466" s="367"/>
      <c r="BY466" s="367"/>
      <c r="BZ466" s="367"/>
      <c r="CA466" s="367"/>
      <c r="CB466" s="367"/>
      <c r="CC466" s="382"/>
      <c r="CD466" s="382"/>
      <c r="CE466" s="382"/>
      <c r="CF466" s="382"/>
      <c r="CG466" s="382"/>
      <c r="CH466" s="382"/>
      <c r="CI466" s="382"/>
      <c r="CJ466" s="382"/>
      <c r="CK466" s="382"/>
      <c r="CL466" s="382"/>
      <c r="CM466" s="382"/>
      <c r="CN466" s="367"/>
      <c r="CO466" s="367"/>
      <c r="CP466" s="367"/>
      <c r="CQ466" s="367"/>
      <c r="CR466" s="367"/>
      <c r="CS466" s="367"/>
      <c r="CT466" s="367"/>
      <c r="CU466" s="367"/>
      <c r="CV466" s="367"/>
      <c r="CW466" s="367"/>
      <c r="CX466" s="367"/>
      <c r="CY466" s="367"/>
      <c r="CZ466" s="367"/>
      <c r="DA466" s="367"/>
      <c r="DB466" s="407"/>
      <c r="DC466" s="354"/>
      <c r="DD466" s="354"/>
      <c r="DE466" s="354"/>
      <c r="DF466" s="354"/>
      <c r="DG466" s="354"/>
      <c r="DH466" s="354"/>
      <c r="DI466" s="354"/>
      <c r="DJ466" s="354"/>
      <c r="DK466" s="354"/>
      <c r="DL466" s="354"/>
      <c r="DM466" s="354"/>
      <c r="DN466" s="354"/>
      <c r="DO466" s="367"/>
      <c r="DP466" s="367"/>
      <c r="DQ466" s="367"/>
      <c r="DR466" s="367"/>
      <c r="DS466" s="367"/>
      <c r="DT466" s="367"/>
      <c r="DU466" s="367"/>
      <c r="DV466" s="367"/>
      <c r="DW466" s="367"/>
      <c r="DX466" s="367"/>
      <c r="DY466" s="367"/>
      <c r="DZ466" s="367"/>
      <c r="EA466" s="367"/>
      <c r="EB466" s="367"/>
      <c r="EC466" s="367"/>
      <c r="ED466" s="367"/>
      <c r="EE466" s="407"/>
      <c r="EF466" s="367"/>
      <c r="EG466" s="354"/>
      <c r="EH466" s="354"/>
      <c r="EI466" s="354"/>
      <c r="EJ466" s="354"/>
      <c r="EK466" s="354"/>
      <c r="EL466" s="354"/>
      <c r="EM466" s="354"/>
      <c r="EN466" s="354"/>
      <c r="EO466" s="408"/>
      <c r="EP466" s="408"/>
      <c r="EQ466" s="367"/>
      <c r="ER466" s="367"/>
      <c r="ES466" s="354"/>
      <c r="ET466" s="354"/>
      <c r="EU466" s="367"/>
    </row>
    <row r="467" spans="1:151" outlineLevel="1">
      <c r="A467" s="353"/>
      <c r="B467" s="398"/>
      <c r="C467" s="75" t="str">
        <f t="shared" ref="C467" si="1568">IF(D467="","", IF(D468&lt;&gt;"",D468,$N$457))</f>
        <v/>
      </c>
      <c r="D467" s="355"/>
      <c r="E467" s="111" t="str">
        <f>F467</f>
        <v/>
      </c>
      <c r="F467" s="51" t="str">
        <f t="shared" ref="F467" si="1569">IF(G467 = "", "",IF(F468&lt;&gt; "",F468, $N$457))</f>
        <v/>
      </c>
      <c r="G467" s="340"/>
      <c r="H467" s="337"/>
      <c r="I467" s="337"/>
      <c r="J467" s="338"/>
      <c r="K467" s="111" t="str">
        <f>L467</f>
        <v/>
      </c>
      <c r="L467" s="51" t="str">
        <f t="shared" ref="L467" si="1570">IF(M467 = "", "",IF(L468&lt;&gt; "",L468, $N$457))</f>
        <v/>
      </c>
      <c r="M467" s="340"/>
      <c r="N467" s="337"/>
      <c r="O467" s="337"/>
      <c r="P467" s="338"/>
      <c r="Q467" s="111" t="str">
        <f>R467</f>
        <v/>
      </c>
      <c r="R467" s="51" t="str">
        <f t="shared" ref="R467" si="1571">IF(S467 = "", "",IF(R468&lt;&gt; "",R468, $N$457))</f>
        <v/>
      </c>
      <c r="S467" s="340"/>
      <c r="T467" s="337"/>
      <c r="U467" s="337"/>
      <c r="V467" s="338"/>
      <c r="W467" s="111" t="str">
        <f>X467</f>
        <v/>
      </c>
      <c r="X467" s="51" t="str">
        <f t="shared" ref="X467" si="1572">IF(Y467 = "", "",IF(X468&lt;&gt; "",X468, $N$457))</f>
        <v/>
      </c>
      <c r="Y467" s="340"/>
      <c r="Z467" s="337"/>
      <c r="AA467" s="337"/>
      <c r="AB467" s="338"/>
      <c r="AC467" s="111" t="str">
        <f>AD467</f>
        <v/>
      </c>
      <c r="AD467" s="51" t="str">
        <f t="shared" ref="AD467" si="1573">IF(AE467 = "", "",IF(AD468&lt;&gt; "",AD468, $N$457))</f>
        <v/>
      </c>
      <c r="AE467" s="340"/>
      <c r="AF467" s="337"/>
      <c r="AG467" s="337"/>
      <c r="AH467" s="341"/>
      <c r="AI467" s="111" t="str">
        <f>AJ467</f>
        <v/>
      </c>
      <c r="AJ467" s="51" t="str">
        <f t="shared" ref="AJ467" si="1574">IF(AK467 = "", "",IF(AJ468&lt;&gt; "",AJ468, $N$457))</f>
        <v/>
      </c>
      <c r="AK467" s="340"/>
      <c r="AL467" s="337"/>
      <c r="AM467" s="337"/>
      <c r="AN467" s="342"/>
      <c r="AO467" s="111" t="str">
        <f>AP467</f>
        <v/>
      </c>
      <c r="AP467" s="51" t="str">
        <f t="shared" ref="AP467" si="1575">IF(AQ467 = "", "",IF(AP468&lt;&gt; "",AP468, $N$457))</f>
        <v/>
      </c>
      <c r="AQ467" s="340"/>
      <c r="AR467" s="337"/>
      <c r="AS467" s="337"/>
      <c r="AT467" s="341"/>
      <c r="AU467" s="111" t="str">
        <f>AV467</f>
        <v/>
      </c>
      <c r="AV467" s="51" t="str">
        <f t="shared" ref="AV467" si="1576">IF(AW467 = "", "",IF(AV468&lt;&gt; "",AV468, $N$457))</f>
        <v/>
      </c>
      <c r="AW467" s="340"/>
      <c r="AX467" s="337"/>
      <c r="AY467" s="337"/>
      <c r="AZ467" s="338"/>
      <c r="BA467" s="111" t="str">
        <f>BB467</f>
        <v/>
      </c>
      <c r="BB467" s="51" t="str">
        <f t="shared" ref="BB467" si="1577">IF(BC467 = "", "",IF(BB468&lt;&gt; "",BB468, $N$457))</f>
        <v/>
      </c>
      <c r="BC467" s="357"/>
      <c r="BD467" s="358"/>
      <c r="BE467" s="358"/>
      <c r="BF467" s="359"/>
      <c r="BG467" s="344"/>
      <c r="BH467" s="344"/>
      <c r="BI467" s="344"/>
      <c r="BJ467" s="367"/>
      <c r="BK467" s="367"/>
      <c r="BL467" s="367"/>
      <c r="BM467" s="367"/>
      <c r="BN467" s="367"/>
      <c r="BO467" s="367"/>
      <c r="BP467" s="367"/>
      <c r="BQ467" s="367"/>
      <c r="BR467" s="367"/>
      <c r="BS467" s="367"/>
      <c r="BT467" s="367"/>
      <c r="BU467" s="367"/>
      <c r="BV467" s="367"/>
      <c r="BW467" s="367"/>
      <c r="BX467" s="367"/>
      <c r="BY467" s="367"/>
      <c r="BZ467" s="367"/>
      <c r="CA467" s="367"/>
      <c r="CB467" s="367"/>
      <c r="CC467" s="382"/>
      <c r="CD467" s="382"/>
      <c r="CE467" s="382"/>
      <c r="CF467" s="382"/>
      <c r="CG467" s="382"/>
      <c r="CH467" s="382"/>
      <c r="CI467" s="382"/>
      <c r="CJ467" s="382"/>
      <c r="CK467" s="382"/>
      <c r="CL467" s="382"/>
      <c r="CM467" s="382"/>
      <c r="CN467" s="367"/>
      <c r="CO467" s="367"/>
      <c r="CP467" s="367"/>
      <c r="CQ467" s="367"/>
      <c r="CR467" s="367"/>
      <c r="CS467" s="367"/>
      <c r="CT467" s="367"/>
      <c r="CU467" s="367"/>
      <c r="CV467" s="367"/>
      <c r="CW467" s="367"/>
      <c r="CX467" s="367"/>
      <c r="CY467" s="367"/>
      <c r="CZ467" s="367"/>
      <c r="DA467" s="367"/>
      <c r="DB467" s="407"/>
      <c r="DC467" s="354"/>
      <c r="DD467" s="354"/>
      <c r="DE467" s="354"/>
      <c r="DF467" s="354"/>
      <c r="DG467" s="354"/>
      <c r="DH467" s="354"/>
      <c r="DI467" s="354"/>
      <c r="DJ467" s="354"/>
      <c r="DK467" s="354"/>
      <c r="DL467" s="354"/>
      <c r="DM467" s="354"/>
      <c r="DN467" s="354"/>
      <c r="DO467" s="367"/>
      <c r="DP467" s="367"/>
      <c r="DQ467" s="367"/>
      <c r="DR467" s="367"/>
      <c r="DS467" s="367"/>
      <c r="DT467" s="367"/>
      <c r="DU467" s="367"/>
      <c r="DV467" s="367"/>
      <c r="DW467" s="367"/>
      <c r="DX467" s="367"/>
      <c r="DY467" s="367"/>
      <c r="DZ467" s="367"/>
      <c r="EA467" s="367"/>
      <c r="EB467" s="367"/>
      <c r="EC467" s="367"/>
      <c r="ED467" s="367"/>
      <c r="EE467" s="407"/>
      <c r="EF467" s="367"/>
      <c r="EG467" s="354"/>
      <c r="EH467" s="354"/>
      <c r="EI467" s="354"/>
      <c r="EJ467" s="354"/>
      <c r="EK467" s="354"/>
      <c r="EL467" s="354"/>
      <c r="EM467" s="354"/>
      <c r="EN467" s="354"/>
      <c r="EO467" s="408"/>
      <c r="EP467" s="408"/>
      <c r="EQ467" s="367"/>
      <c r="ER467" s="367"/>
      <c r="ES467" s="354"/>
      <c r="ET467" s="354"/>
      <c r="EU467" s="367"/>
    </row>
    <row r="468" spans="1:151" outlineLevel="1">
      <c r="A468" s="17">
        <f>IF(ISBLANK(D466),0,IF(CODE(D466)&gt;64,1,0))</f>
        <v>0</v>
      </c>
      <c r="B468" s="398"/>
      <c r="C468" s="360"/>
      <c r="D468" s="333"/>
      <c r="E468" s="361"/>
      <c r="F468" s="339"/>
      <c r="G468" s="340"/>
      <c r="H468" s="337"/>
      <c r="I468" s="337"/>
      <c r="J468" s="338"/>
      <c r="K468" s="361"/>
      <c r="L468" s="339"/>
      <c r="M468" s="340"/>
      <c r="N468" s="337"/>
      <c r="O468" s="337"/>
      <c r="P468" s="338"/>
      <c r="Q468" s="361"/>
      <c r="R468" s="339"/>
      <c r="S468" s="340"/>
      <c r="T468" s="337"/>
      <c r="U468" s="337"/>
      <c r="V468" s="338"/>
      <c r="W468" s="361"/>
      <c r="X468" s="339"/>
      <c r="Y468" s="340"/>
      <c r="Z468" s="337"/>
      <c r="AA468" s="337"/>
      <c r="AB468" s="338"/>
      <c r="AC468" s="361"/>
      <c r="AD468" s="339"/>
      <c r="AE468" s="340"/>
      <c r="AF468" s="337"/>
      <c r="AG468" s="337"/>
      <c r="AH468" s="341"/>
      <c r="AI468" s="361"/>
      <c r="AJ468" s="339"/>
      <c r="AK468" s="340"/>
      <c r="AL468" s="337"/>
      <c r="AM468" s="337"/>
      <c r="AN468" s="342"/>
      <c r="AO468" s="361"/>
      <c r="AP468" s="339"/>
      <c r="AQ468" s="340"/>
      <c r="AR468" s="337"/>
      <c r="AS468" s="337"/>
      <c r="AT468" s="341"/>
      <c r="AU468" s="361"/>
      <c r="AV468" s="339"/>
      <c r="AW468" s="340"/>
      <c r="AX468" s="337"/>
      <c r="AY468" s="337"/>
      <c r="AZ468" s="338"/>
      <c r="BA468" s="361"/>
      <c r="BB468" s="339"/>
      <c r="BC468" s="340"/>
      <c r="BD468" s="337"/>
      <c r="BE468" s="337"/>
      <c r="BF468" s="343"/>
      <c r="BG468" s="344"/>
      <c r="BH468" s="344"/>
      <c r="BI468" s="344"/>
      <c r="BJ468" s="367"/>
      <c r="BK468" s="367"/>
      <c r="BL468" s="367"/>
      <c r="BM468" s="367"/>
      <c r="BN468" s="367"/>
      <c r="BO468" s="367"/>
      <c r="BP468" s="367"/>
      <c r="BQ468" s="367"/>
      <c r="BR468" s="367"/>
      <c r="BS468" s="367"/>
      <c r="BT468" s="367"/>
      <c r="BU468" s="367"/>
      <c r="BV468" s="367"/>
      <c r="BW468" s="367"/>
      <c r="BX468" s="367"/>
      <c r="BY468" s="367"/>
      <c r="BZ468" s="367"/>
      <c r="CA468" s="367"/>
      <c r="CB468" s="367"/>
      <c r="CC468" s="382"/>
      <c r="CD468" s="382"/>
      <c r="CE468" s="382"/>
      <c r="CF468" s="382"/>
      <c r="CG468" s="382"/>
      <c r="CH468" s="382"/>
      <c r="CI468" s="382"/>
      <c r="CJ468" s="382"/>
      <c r="CK468" s="382"/>
      <c r="CL468" s="382"/>
      <c r="CM468" s="382"/>
      <c r="CN468" s="367"/>
      <c r="CO468" s="367"/>
      <c r="CP468" s="367"/>
      <c r="CQ468" s="367"/>
      <c r="CR468" s="367"/>
      <c r="CS468" s="367"/>
      <c r="CT468" s="367"/>
      <c r="CU468" s="367"/>
      <c r="CV468" s="367"/>
      <c r="CW468" s="367"/>
      <c r="CX468" s="367"/>
      <c r="CY468" s="367"/>
      <c r="CZ468" s="367"/>
      <c r="DA468" s="367"/>
      <c r="DB468" s="407"/>
      <c r="DC468" s="354"/>
      <c r="DD468" s="354"/>
      <c r="DE468" s="354"/>
      <c r="DF468" s="354"/>
      <c r="DG468" s="354"/>
      <c r="DH468" s="354"/>
      <c r="DI468" s="354"/>
      <c r="DJ468" s="354"/>
      <c r="DK468" s="354"/>
      <c r="DL468" s="354"/>
      <c r="DM468" s="354"/>
      <c r="DN468" s="354"/>
      <c r="DO468" s="367"/>
      <c r="DP468" s="367"/>
      <c r="DQ468" s="367"/>
      <c r="DR468" s="367"/>
      <c r="DS468" s="367"/>
      <c r="DT468" s="367"/>
      <c r="DU468" s="367"/>
      <c r="DV468" s="367"/>
      <c r="DW468" s="367"/>
      <c r="DX468" s="367"/>
      <c r="DY468" s="367"/>
      <c r="DZ468" s="367"/>
      <c r="EA468" s="367"/>
      <c r="EB468" s="367"/>
      <c r="EC468" s="367"/>
      <c r="ED468" s="367"/>
      <c r="EE468" s="407"/>
      <c r="EF468" s="367"/>
      <c r="EG468" s="354"/>
      <c r="EH468" s="354"/>
      <c r="EI468" s="354"/>
      <c r="EJ468" s="354"/>
      <c r="EK468" s="354"/>
      <c r="EL468" s="354"/>
      <c r="EM468" s="354"/>
      <c r="EN468" s="354"/>
      <c r="EO468" s="408"/>
      <c r="EP468" s="408"/>
      <c r="EQ468" s="367"/>
      <c r="ER468" s="367"/>
      <c r="ES468" s="354"/>
      <c r="ET468" s="354"/>
      <c r="EU468" s="367"/>
    </row>
    <row r="469" spans="1:151" outlineLevel="1">
      <c r="A469" s="17">
        <f>IF(ISBLANK(D467),0,IF(CODE(D467)&gt;64,1,0))</f>
        <v>0</v>
      </c>
      <c r="B469" s="18">
        <f t="shared" si="1566"/>
        <v>0</v>
      </c>
      <c r="C469" s="384"/>
      <c r="D469" s="19">
        <f t="shared" si="1567"/>
        <v>0</v>
      </c>
      <c r="E469" s="347"/>
      <c r="F469" s="46">
        <f t="shared" si="1547"/>
        <v>0</v>
      </c>
      <c r="G469" s="375"/>
      <c r="H469" s="376"/>
      <c r="I469" s="376"/>
      <c r="J469" s="377"/>
      <c r="K469" s="347"/>
      <c r="L469" s="46">
        <f t="shared" si="1548"/>
        <v>0</v>
      </c>
      <c r="M469" s="375"/>
      <c r="N469" s="376"/>
      <c r="O469" s="376"/>
      <c r="P469" s="377"/>
      <c r="Q469" s="347"/>
      <c r="R469" s="46">
        <f t="shared" si="1549"/>
        <v>0</v>
      </c>
      <c r="S469" s="348"/>
      <c r="T469" s="349"/>
      <c r="U469" s="349"/>
      <c r="V469" s="350"/>
      <c r="W469" s="347"/>
      <c r="X469" s="46">
        <f t="shared" si="1550"/>
        <v>0</v>
      </c>
      <c r="Y469" s="348"/>
      <c r="Z469" s="349"/>
      <c r="AA469" s="349"/>
      <c r="AB469" s="350"/>
      <c r="AC469" s="347"/>
      <c r="AD469" s="46">
        <f t="shared" si="1551"/>
        <v>0</v>
      </c>
      <c r="AE469" s="348"/>
      <c r="AF469" s="349"/>
      <c r="AG469" s="349"/>
      <c r="AH469" s="351"/>
      <c r="AI469" s="347"/>
      <c r="AJ469" s="46">
        <f t="shared" si="1552"/>
        <v>0</v>
      </c>
      <c r="AK469" s="348"/>
      <c r="AL469" s="349"/>
      <c r="AM469" s="349"/>
      <c r="AN469" s="352"/>
      <c r="AO469" s="347"/>
      <c r="AP469" s="46">
        <f t="shared" si="1553"/>
        <v>0</v>
      </c>
      <c r="AQ469" s="348"/>
      <c r="AR469" s="349"/>
      <c r="AS469" s="349"/>
      <c r="AT469" s="351"/>
      <c r="AU469" s="347"/>
      <c r="AV469" s="46">
        <f t="shared" si="1554"/>
        <v>0</v>
      </c>
      <c r="AW469" s="348"/>
      <c r="AX469" s="349"/>
      <c r="AY469" s="349"/>
      <c r="AZ469" s="350"/>
      <c r="BA469" s="347"/>
      <c r="BB469" s="46">
        <f t="shared" si="1555"/>
        <v>0</v>
      </c>
      <c r="BC469" s="340"/>
      <c r="BD469" s="337"/>
      <c r="BE469" s="337"/>
      <c r="BF469" s="343"/>
      <c r="BG469" s="344"/>
      <c r="BH469" s="344"/>
      <c r="BI469" s="344"/>
      <c r="BJ469" s="367"/>
      <c r="BK469" s="367"/>
      <c r="BL469" s="367"/>
      <c r="BM469" s="367"/>
      <c r="BN469" s="367"/>
      <c r="BO469" s="367"/>
      <c r="BP469" s="367"/>
      <c r="BQ469" s="367"/>
      <c r="BR469" s="367"/>
      <c r="BS469" s="367"/>
      <c r="BT469" s="367"/>
      <c r="BU469" s="367"/>
      <c r="BV469" s="367"/>
      <c r="BW469" s="367"/>
      <c r="BX469" s="367"/>
      <c r="BY469" s="367"/>
      <c r="BZ469" s="367"/>
      <c r="CA469" s="367"/>
      <c r="CB469" s="367"/>
      <c r="CC469" s="382"/>
      <c r="CD469" s="382"/>
      <c r="CE469" s="382"/>
      <c r="CF469" s="382"/>
      <c r="CG469" s="382"/>
      <c r="CH469" s="382"/>
      <c r="CI469" s="382"/>
      <c r="CJ469" s="382"/>
      <c r="CK469" s="382"/>
      <c r="CL469" s="382"/>
      <c r="CM469" s="382"/>
      <c r="CN469" s="367"/>
      <c r="CO469" s="367"/>
      <c r="CP469" s="367"/>
      <c r="CQ469" s="367"/>
      <c r="CR469" s="367"/>
      <c r="CS469" s="367"/>
      <c r="CT469" s="367"/>
      <c r="CU469" s="367"/>
      <c r="CV469" s="367"/>
      <c r="CW469" s="367"/>
      <c r="CX469" s="367"/>
      <c r="CY469" s="367"/>
      <c r="CZ469" s="367"/>
      <c r="DA469" s="367"/>
      <c r="DB469" s="407"/>
      <c r="DC469" s="354"/>
      <c r="DD469" s="354"/>
      <c r="DE469" s="354"/>
      <c r="DF469" s="354"/>
      <c r="DG469" s="354"/>
      <c r="DH469" s="354"/>
      <c r="DI469" s="354"/>
      <c r="DJ469" s="354"/>
      <c r="DK469" s="354"/>
      <c r="DL469" s="354"/>
      <c r="DM469" s="354"/>
      <c r="DN469" s="354"/>
      <c r="DO469" s="367"/>
      <c r="DP469" s="367"/>
      <c r="DQ469" s="367"/>
      <c r="DR469" s="367"/>
      <c r="DS469" s="367"/>
      <c r="DT469" s="367"/>
      <c r="DU469" s="367"/>
      <c r="DV469" s="367"/>
      <c r="DW469" s="367"/>
      <c r="DX469" s="367"/>
      <c r="DY469" s="367"/>
      <c r="DZ469" s="367"/>
      <c r="EA469" s="367"/>
      <c r="EB469" s="367"/>
      <c r="EC469" s="367"/>
      <c r="ED469" s="367"/>
      <c r="EE469" s="407"/>
      <c r="EF469" s="367"/>
      <c r="EG469" s="354"/>
      <c r="EH469" s="354"/>
      <c r="EI469" s="354"/>
      <c r="EJ469" s="354"/>
      <c r="EK469" s="354"/>
      <c r="EL469" s="354"/>
      <c r="EM469" s="354"/>
      <c r="EN469" s="354"/>
      <c r="EO469" s="408"/>
      <c r="EP469" s="408"/>
      <c r="EQ469" s="367"/>
      <c r="ER469" s="367"/>
      <c r="ES469" s="354"/>
      <c r="ET469" s="354"/>
      <c r="EU469" s="367"/>
    </row>
    <row r="470" spans="1:151" outlineLevel="1">
      <c r="A470" s="353"/>
      <c r="B470" s="398"/>
      <c r="C470" s="75" t="str">
        <f t="shared" ref="C470" si="1578">IF(D470="","", IF(D471&lt;&gt;"",D471,$N$457))</f>
        <v/>
      </c>
      <c r="D470" s="355"/>
      <c r="E470" s="111" t="str">
        <f>F470</f>
        <v/>
      </c>
      <c r="F470" s="51" t="str">
        <f t="shared" ref="F470" si="1579">IF(G470 = "", "",IF(F471&lt;&gt; "",F471, $N$457))</f>
        <v/>
      </c>
      <c r="G470" s="357"/>
      <c r="H470" s="358"/>
      <c r="I470" s="358"/>
      <c r="J470" s="362"/>
      <c r="K470" s="111" t="str">
        <f>L470</f>
        <v/>
      </c>
      <c r="L470" s="51" t="str">
        <f t="shared" ref="L470" si="1580">IF(M470 = "", "",IF(L471&lt;&gt; "",L471, $N$457))</f>
        <v/>
      </c>
      <c r="M470" s="357"/>
      <c r="N470" s="358"/>
      <c r="O470" s="358"/>
      <c r="P470" s="359"/>
      <c r="Q470" s="111" t="str">
        <f>R470</f>
        <v/>
      </c>
      <c r="R470" s="51" t="str">
        <f t="shared" ref="R470" si="1581">IF(S470 = "", "",IF(R471&lt;&gt; "",R471, $N$457))</f>
        <v/>
      </c>
      <c r="S470" s="340"/>
      <c r="T470" s="337"/>
      <c r="U470" s="337"/>
      <c r="V470" s="338"/>
      <c r="W470" s="111" t="str">
        <f>X470</f>
        <v/>
      </c>
      <c r="X470" s="51" t="str">
        <f t="shared" ref="X470" si="1582">IF(Y470 = "", "",IF(X471&lt;&gt; "",X471, $N$457))</f>
        <v/>
      </c>
      <c r="Y470" s="340"/>
      <c r="Z470" s="337"/>
      <c r="AA470" s="337"/>
      <c r="AB470" s="338"/>
      <c r="AC470" s="111" t="str">
        <f>AD470</f>
        <v/>
      </c>
      <c r="AD470" s="51" t="str">
        <f t="shared" ref="AD470" si="1583">IF(AE470 = "", "",IF(AD471&lt;&gt; "",AD471, $N$457))</f>
        <v/>
      </c>
      <c r="AE470" s="340"/>
      <c r="AF470" s="337"/>
      <c r="AG470" s="337"/>
      <c r="AH470" s="341"/>
      <c r="AI470" s="111" t="str">
        <f>AJ470</f>
        <v/>
      </c>
      <c r="AJ470" s="51" t="str">
        <f t="shared" ref="AJ470" si="1584">IF(AK470 = "", "",IF(AJ471&lt;&gt; "",AJ471, $N$457))</f>
        <v/>
      </c>
      <c r="AK470" s="340"/>
      <c r="AL470" s="337"/>
      <c r="AM470" s="337"/>
      <c r="AN470" s="342"/>
      <c r="AO470" s="111" t="str">
        <f>AP470</f>
        <v/>
      </c>
      <c r="AP470" s="51" t="str">
        <f t="shared" ref="AP470" si="1585">IF(AQ470 = "", "",IF(AP471&lt;&gt; "",AP471, $N$457))</f>
        <v/>
      </c>
      <c r="AQ470" s="340"/>
      <c r="AR470" s="337"/>
      <c r="AS470" s="337"/>
      <c r="AT470" s="341"/>
      <c r="AU470" s="111" t="str">
        <f>AV470</f>
        <v/>
      </c>
      <c r="AV470" s="51" t="str">
        <f t="shared" ref="AV470" si="1586">IF(AW470 = "", "",IF(AV471&lt;&gt; "",AV471, $N$457))</f>
        <v/>
      </c>
      <c r="AW470" s="363"/>
      <c r="AX470" s="364"/>
      <c r="AY470" s="364"/>
      <c r="AZ470" s="365"/>
      <c r="BA470" s="111" t="str">
        <f>BB470</f>
        <v/>
      </c>
      <c r="BB470" s="51" t="str">
        <f t="shared" ref="BB470" si="1587">IF(BC470 = "", "",IF(BB471&lt;&gt; "",BB471, $N$457))</f>
        <v/>
      </c>
      <c r="BC470" s="357"/>
      <c r="BD470" s="358"/>
      <c r="BE470" s="358"/>
      <c r="BF470" s="359"/>
      <c r="BG470" s="344"/>
      <c r="BH470" s="344"/>
      <c r="BI470" s="344"/>
      <c r="BJ470" s="367"/>
      <c r="BK470" s="367"/>
      <c r="BL470" s="367"/>
      <c r="BM470" s="367"/>
      <c r="BN470" s="367"/>
      <c r="BO470" s="367"/>
      <c r="BP470" s="367"/>
      <c r="BQ470" s="367"/>
      <c r="BR470" s="367"/>
      <c r="BS470" s="367"/>
      <c r="BT470" s="367"/>
      <c r="BU470" s="367"/>
      <c r="BV470" s="367"/>
      <c r="BW470" s="367"/>
      <c r="BX470" s="367"/>
      <c r="BY470" s="367"/>
      <c r="BZ470" s="367"/>
      <c r="CA470" s="367"/>
      <c r="CB470" s="367"/>
      <c r="CC470" s="382"/>
      <c r="CD470" s="382"/>
      <c r="CE470" s="382"/>
      <c r="CF470" s="382"/>
      <c r="CG470" s="382"/>
      <c r="CH470" s="382"/>
      <c r="CI470" s="382"/>
      <c r="CJ470" s="382"/>
      <c r="CK470" s="382"/>
      <c r="CL470" s="382"/>
      <c r="CM470" s="382"/>
      <c r="CN470" s="367"/>
      <c r="CO470" s="367"/>
      <c r="CP470" s="367"/>
      <c r="CQ470" s="367"/>
      <c r="CR470" s="367"/>
      <c r="CS470" s="367"/>
      <c r="CT470" s="367"/>
      <c r="CU470" s="367"/>
      <c r="CV470" s="367"/>
      <c r="CW470" s="367"/>
      <c r="CX470" s="367"/>
      <c r="CY470" s="367"/>
      <c r="CZ470" s="367"/>
      <c r="DA470" s="367"/>
      <c r="DB470" s="407"/>
      <c r="DC470" s="354"/>
      <c r="DD470" s="354"/>
      <c r="DE470" s="354"/>
      <c r="DF470" s="354"/>
      <c r="DG470" s="354"/>
      <c r="DH470" s="354"/>
      <c r="DI470" s="354"/>
      <c r="DJ470" s="354"/>
      <c r="DK470" s="354"/>
      <c r="DL470" s="354"/>
      <c r="DM470" s="354"/>
      <c r="DN470" s="354"/>
      <c r="DO470" s="367"/>
      <c r="DP470" s="367"/>
      <c r="DQ470" s="367"/>
      <c r="DR470" s="367"/>
      <c r="DS470" s="367"/>
      <c r="DT470" s="367"/>
      <c r="DU470" s="367"/>
      <c r="DV470" s="367"/>
      <c r="DW470" s="367"/>
      <c r="DX470" s="367"/>
      <c r="DY470" s="367"/>
      <c r="DZ470" s="367"/>
      <c r="EA470" s="367"/>
      <c r="EB470" s="367"/>
      <c r="EC470" s="367"/>
      <c r="ED470" s="367"/>
      <c r="EE470" s="407"/>
      <c r="EF470" s="367"/>
      <c r="EG470" s="354"/>
      <c r="EH470" s="354"/>
      <c r="EI470" s="354"/>
      <c r="EJ470" s="354"/>
      <c r="EK470" s="354"/>
      <c r="EL470" s="354"/>
      <c r="EM470" s="354"/>
      <c r="EN470" s="354"/>
      <c r="EO470" s="408"/>
      <c r="EP470" s="408"/>
      <c r="EQ470" s="367"/>
      <c r="ER470" s="367"/>
      <c r="ES470" s="354"/>
      <c r="ET470" s="354"/>
      <c r="EU470" s="367"/>
    </row>
    <row r="471" spans="1:151" outlineLevel="1">
      <c r="A471" s="17">
        <f>IF(ISBLANK(D469),0,IF(CODE(D469)&gt;64,1,0))</f>
        <v>0</v>
      </c>
      <c r="B471" s="398"/>
      <c r="C471" s="360"/>
      <c r="D471" s="333"/>
      <c r="E471" s="361"/>
      <c r="F471" s="339"/>
      <c r="G471" s="340"/>
      <c r="H471" s="337"/>
      <c r="I471" s="337"/>
      <c r="J471" s="338"/>
      <c r="K471" s="361"/>
      <c r="L471" s="339"/>
      <c r="M471" s="340"/>
      <c r="N471" s="337"/>
      <c r="O471" s="337"/>
      <c r="P471" s="338"/>
      <c r="Q471" s="361"/>
      <c r="R471" s="339"/>
      <c r="S471" s="340"/>
      <c r="T471" s="337"/>
      <c r="U471" s="337"/>
      <c r="V471" s="338"/>
      <c r="W471" s="361"/>
      <c r="X471" s="339"/>
      <c r="Y471" s="340"/>
      <c r="Z471" s="337"/>
      <c r="AA471" s="337"/>
      <c r="AB471" s="338"/>
      <c r="AC471" s="361"/>
      <c r="AD471" s="339"/>
      <c r="AE471" s="340"/>
      <c r="AF471" s="337"/>
      <c r="AG471" s="337"/>
      <c r="AH471" s="341"/>
      <c r="AI471" s="361"/>
      <c r="AJ471" s="339"/>
      <c r="AK471" s="340"/>
      <c r="AL471" s="337"/>
      <c r="AM471" s="337"/>
      <c r="AN471" s="342"/>
      <c r="AO471" s="361"/>
      <c r="AP471" s="339"/>
      <c r="AQ471" s="340"/>
      <c r="AR471" s="337"/>
      <c r="AS471" s="337"/>
      <c r="AT471" s="341"/>
      <c r="AU471" s="361"/>
      <c r="AV471" s="339"/>
      <c r="AW471" s="340"/>
      <c r="AX471" s="337"/>
      <c r="AY471" s="337"/>
      <c r="AZ471" s="338"/>
      <c r="BA471" s="361"/>
      <c r="BB471" s="339"/>
      <c r="BC471" s="340"/>
      <c r="BD471" s="337"/>
      <c r="BE471" s="337"/>
      <c r="BF471" s="343"/>
      <c r="BG471" s="344"/>
      <c r="BH471" s="344"/>
      <c r="BI471" s="344"/>
      <c r="BJ471" s="367"/>
      <c r="BK471" s="367"/>
      <c r="BL471" s="367"/>
      <c r="BM471" s="367"/>
      <c r="BN471" s="367"/>
      <c r="BO471" s="367"/>
      <c r="BP471" s="367"/>
      <c r="BQ471" s="367"/>
      <c r="BR471" s="367"/>
      <c r="BS471" s="367"/>
      <c r="BT471" s="367"/>
      <c r="BU471" s="367"/>
      <c r="BV471" s="367"/>
      <c r="BW471" s="367"/>
      <c r="BX471" s="367"/>
      <c r="BY471" s="367"/>
      <c r="BZ471" s="367"/>
      <c r="CA471" s="367"/>
      <c r="CB471" s="367"/>
      <c r="CC471" s="382"/>
      <c r="CD471" s="382"/>
      <c r="CE471" s="382"/>
      <c r="CF471" s="382"/>
      <c r="CG471" s="382"/>
      <c r="CH471" s="382"/>
      <c r="CI471" s="382"/>
      <c r="CJ471" s="382"/>
      <c r="CK471" s="382"/>
      <c r="CL471" s="382"/>
      <c r="CM471" s="382"/>
      <c r="CN471" s="367"/>
      <c r="CO471" s="367"/>
      <c r="CP471" s="367"/>
      <c r="CQ471" s="367"/>
      <c r="CR471" s="367"/>
      <c r="CS471" s="367"/>
      <c r="CT471" s="367"/>
      <c r="CU471" s="367"/>
      <c r="CV471" s="367"/>
      <c r="CW471" s="367"/>
      <c r="CX471" s="367"/>
      <c r="CY471" s="367"/>
      <c r="CZ471" s="367"/>
      <c r="DA471" s="367"/>
      <c r="DB471" s="407"/>
      <c r="DC471" s="354"/>
      <c r="DD471" s="354"/>
      <c r="DE471" s="354"/>
      <c r="DF471" s="354"/>
      <c r="DG471" s="354"/>
      <c r="DH471" s="354"/>
      <c r="DI471" s="354"/>
      <c r="DJ471" s="354"/>
      <c r="DK471" s="354"/>
      <c r="DL471" s="354"/>
      <c r="DM471" s="354"/>
      <c r="DN471" s="354"/>
      <c r="DO471" s="367"/>
      <c r="DP471" s="367"/>
      <c r="DQ471" s="367"/>
      <c r="DR471" s="367"/>
      <c r="DS471" s="367"/>
      <c r="DT471" s="367"/>
      <c r="DU471" s="367"/>
      <c r="DV471" s="367"/>
      <c r="DW471" s="367"/>
      <c r="DX471" s="367"/>
      <c r="DY471" s="367"/>
      <c r="DZ471" s="367"/>
      <c r="EA471" s="367"/>
      <c r="EB471" s="367"/>
      <c r="EC471" s="367"/>
      <c r="ED471" s="367"/>
      <c r="EE471" s="407"/>
      <c r="EF471" s="367"/>
      <c r="EG471" s="354"/>
      <c r="EH471" s="354"/>
      <c r="EI471" s="354"/>
      <c r="EJ471" s="354"/>
      <c r="EK471" s="354"/>
      <c r="EL471" s="354"/>
      <c r="EM471" s="354"/>
      <c r="EN471" s="354"/>
      <c r="EO471" s="408"/>
      <c r="EP471" s="408"/>
      <c r="EQ471" s="367"/>
      <c r="ER471" s="367"/>
      <c r="ES471" s="354"/>
      <c r="ET471" s="354"/>
      <c r="EU471" s="367"/>
    </row>
    <row r="472" spans="1:151" outlineLevel="1">
      <c r="A472" s="17">
        <f>IF(ISBLANK(D470),0,IF(CODE(D470)&gt;64,1,0))</f>
        <v>0</v>
      </c>
      <c r="B472" s="18">
        <f t="shared" si="1566"/>
        <v>0</v>
      </c>
      <c r="C472" s="384"/>
      <c r="D472" s="19">
        <f t="shared" si="1567"/>
        <v>0</v>
      </c>
      <c r="E472" s="347"/>
      <c r="F472" s="46">
        <f t="shared" si="1547"/>
        <v>0</v>
      </c>
      <c r="G472" s="405"/>
      <c r="H472" s="403"/>
      <c r="I472" s="403"/>
      <c r="J472" s="409"/>
      <c r="K472" s="347"/>
      <c r="L472" s="46">
        <f t="shared" si="1548"/>
        <v>0</v>
      </c>
      <c r="M472" s="402"/>
      <c r="N472" s="403"/>
      <c r="O472" s="403"/>
      <c r="P472" s="404"/>
      <c r="Q472" s="347"/>
      <c r="R472" s="46">
        <f t="shared" si="1549"/>
        <v>0</v>
      </c>
      <c r="S472" s="348"/>
      <c r="T472" s="349"/>
      <c r="U472" s="349"/>
      <c r="V472" s="350"/>
      <c r="W472" s="347"/>
      <c r="X472" s="46">
        <f t="shared" si="1550"/>
        <v>0</v>
      </c>
      <c r="Y472" s="348"/>
      <c r="Z472" s="349"/>
      <c r="AA472" s="349"/>
      <c r="AB472" s="350"/>
      <c r="AC472" s="347"/>
      <c r="AD472" s="46">
        <f t="shared" si="1551"/>
        <v>0</v>
      </c>
      <c r="AE472" s="348"/>
      <c r="AF472" s="349"/>
      <c r="AG472" s="349"/>
      <c r="AH472" s="351"/>
      <c r="AI472" s="347"/>
      <c r="AJ472" s="46">
        <f t="shared" si="1552"/>
        <v>0</v>
      </c>
      <c r="AK472" s="348"/>
      <c r="AL472" s="349"/>
      <c r="AM472" s="349"/>
      <c r="AN472" s="352"/>
      <c r="AO472" s="347"/>
      <c r="AP472" s="46">
        <f t="shared" si="1553"/>
        <v>0</v>
      </c>
      <c r="AQ472" s="348"/>
      <c r="AR472" s="349"/>
      <c r="AS472" s="349"/>
      <c r="AT472" s="351"/>
      <c r="AU472" s="347"/>
      <c r="AV472" s="46">
        <f t="shared" si="1554"/>
        <v>0</v>
      </c>
      <c r="AW472" s="405"/>
      <c r="AX472" s="403"/>
      <c r="AY472" s="403"/>
      <c r="AZ472" s="404"/>
      <c r="BA472" s="347"/>
      <c r="BB472" s="46">
        <f t="shared" si="1555"/>
        <v>0</v>
      </c>
      <c r="BC472" s="340"/>
      <c r="BD472" s="337"/>
      <c r="BE472" s="337"/>
      <c r="BF472" s="343"/>
      <c r="BG472" s="344"/>
      <c r="BH472" s="344"/>
      <c r="BI472" s="344"/>
      <c r="BJ472" s="367"/>
      <c r="BK472" s="367"/>
      <c r="BL472" s="367"/>
      <c r="BM472" s="367"/>
      <c r="BN472" s="367"/>
      <c r="BO472" s="367"/>
      <c r="BP472" s="367"/>
      <c r="BQ472" s="367"/>
      <c r="BR472" s="367"/>
      <c r="BS472" s="367"/>
      <c r="BT472" s="367"/>
      <c r="BU472" s="367"/>
      <c r="BV472" s="367"/>
      <c r="BW472" s="367"/>
      <c r="BX472" s="367"/>
      <c r="BY472" s="367"/>
      <c r="BZ472" s="367"/>
      <c r="CA472" s="367"/>
      <c r="CB472" s="367"/>
      <c r="CC472" s="382"/>
      <c r="CD472" s="382"/>
      <c r="CE472" s="382"/>
      <c r="CF472" s="382"/>
      <c r="CG472" s="382"/>
      <c r="CH472" s="382"/>
      <c r="CI472" s="382"/>
      <c r="CJ472" s="382"/>
      <c r="CK472" s="382"/>
      <c r="CL472" s="382"/>
      <c r="CM472" s="382"/>
      <c r="CN472" s="367"/>
      <c r="CO472" s="367"/>
      <c r="CP472" s="367"/>
      <c r="CQ472" s="367"/>
      <c r="CR472" s="367"/>
      <c r="CS472" s="367"/>
      <c r="CT472" s="367"/>
      <c r="CU472" s="367"/>
      <c r="CV472" s="367"/>
      <c r="CW472" s="367"/>
      <c r="CX472" s="367"/>
      <c r="CY472" s="367"/>
      <c r="CZ472" s="367"/>
      <c r="DA472" s="367"/>
      <c r="DB472" s="407"/>
      <c r="DC472" s="354"/>
      <c r="DD472" s="354"/>
      <c r="DE472" s="354"/>
      <c r="DF472" s="354"/>
      <c r="DG472" s="354"/>
      <c r="DH472" s="354"/>
      <c r="DI472" s="354"/>
      <c r="DJ472" s="354"/>
      <c r="DK472" s="354"/>
      <c r="DL472" s="354"/>
      <c r="DM472" s="354"/>
      <c r="DN472" s="354"/>
      <c r="DO472" s="367"/>
      <c r="DP472" s="367"/>
      <c r="DQ472" s="367"/>
      <c r="DR472" s="367"/>
      <c r="DS472" s="367"/>
      <c r="DT472" s="367"/>
      <c r="DU472" s="367"/>
      <c r="DV472" s="367"/>
      <c r="DW472" s="367"/>
      <c r="DX472" s="367"/>
      <c r="DY472" s="367"/>
      <c r="DZ472" s="367"/>
      <c r="EA472" s="367"/>
      <c r="EB472" s="367"/>
      <c r="EC472" s="367"/>
      <c r="ED472" s="367"/>
      <c r="EE472" s="407"/>
      <c r="EF472" s="367"/>
      <c r="EG472" s="354"/>
      <c r="EH472" s="354"/>
      <c r="EI472" s="354"/>
      <c r="EJ472" s="354"/>
      <c r="EK472" s="354"/>
      <c r="EL472" s="354"/>
      <c r="EM472" s="354"/>
      <c r="EN472" s="354"/>
      <c r="EO472" s="408"/>
      <c r="EP472" s="408"/>
      <c r="EQ472" s="367"/>
      <c r="ER472" s="367"/>
      <c r="ES472" s="354"/>
      <c r="ET472" s="354"/>
      <c r="EU472" s="367"/>
    </row>
    <row r="473" spans="1:151" outlineLevel="1">
      <c r="A473" s="353"/>
      <c r="B473" s="398"/>
      <c r="C473" s="75" t="str">
        <f t="shared" ref="C473" si="1588">IF(D473="","", IF(D474&lt;&gt;"",D474,$N$457))</f>
        <v/>
      </c>
      <c r="D473" s="355"/>
      <c r="E473" s="111" t="str">
        <f>F473</f>
        <v/>
      </c>
      <c r="F473" s="51" t="str">
        <f t="shared" ref="F473" si="1589">IF(G473 = "", "",IF(F474&lt;&gt; "",F474, $N$457))</f>
        <v/>
      </c>
      <c r="G473" s="340"/>
      <c r="H473" s="337"/>
      <c r="I473" s="337"/>
      <c r="J473" s="338"/>
      <c r="K473" s="111" t="str">
        <f>L473</f>
        <v/>
      </c>
      <c r="L473" s="51" t="str">
        <f t="shared" ref="L473" si="1590">IF(M473 = "", "",IF(L474&lt;&gt; "",L474, $N$457))</f>
        <v/>
      </c>
      <c r="M473" s="340"/>
      <c r="N473" s="337"/>
      <c r="O473" s="337"/>
      <c r="P473" s="338"/>
      <c r="Q473" s="111" t="str">
        <f>R473</f>
        <v/>
      </c>
      <c r="R473" s="51" t="str">
        <f t="shared" ref="R473" si="1591">IF(S473 = "", "",IF(R474&lt;&gt; "",R474, $N$457))</f>
        <v/>
      </c>
      <c r="S473" s="366"/>
      <c r="T473" s="337"/>
      <c r="U473" s="337"/>
      <c r="V473" s="338"/>
      <c r="W473" s="111" t="str">
        <f>X473</f>
        <v/>
      </c>
      <c r="X473" s="51" t="str">
        <f t="shared" ref="X473" si="1592">IF(Y473 = "", "",IF(X474&lt;&gt; "",X474, $N$457))</f>
        <v/>
      </c>
      <c r="Y473" s="340"/>
      <c r="Z473" s="337"/>
      <c r="AA473" s="337"/>
      <c r="AB473" s="338"/>
      <c r="AC473" s="111" t="str">
        <f>AD473</f>
        <v/>
      </c>
      <c r="AD473" s="51" t="str">
        <f t="shared" ref="AD473" si="1593">IF(AE473 = "", "",IF(AD474&lt;&gt; "",AD474, $N$457))</f>
        <v/>
      </c>
      <c r="AE473" s="340"/>
      <c r="AF473" s="337"/>
      <c r="AG473" s="337"/>
      <c r="AH473" s="341"/>
      <c r="AI473" s="111" t="str">
        <f>AJ473</f>
        <v/>
      </c>
      <c r="AJ473" s="51" t="str">
        <f t="shared" ref="AJ473" si="1594">IF(AK473 = "", "",IF(AJ474&lt;&gt; "",AJ474, $N$457))</f>
        <v/>
      </c>
      <c r="AK473" s="340"/>
      <c r="AL473" s="337"/>
      <c r="AM473" s="337"/>
      <c r="AN473" s="342"/>
      <c r="AO473" s="111" t="str">
        <f>AP473</f>
        <v/>
      </c>
      <c r="AP473" s="51" t="str">
        <f t="shared" ref="AP473" si="1595">IF(AQ473 = "", "",IF(AP474&lt;&gt; "",AP474, $N$457))</f>
        <v/>
      </c>
      <c r="AQ473" s="340"/>
      <c r="AR473" s="337"/>
      <c r="AS473" s="337"/>
      <c r="AT473" s="341"/>
      <c r="AU473" s="111" t="str">
        <f>AV473</f>
        <v/>
      </c>
      <c r="AV473" s="51" t="str">
        <f t="shared" ref="AV473" si="1596">IF(AW473 = "", "",IF(AV474&lt;&gt; "",AV474, $N$457))</f>
        <v/>
      </c>
      <c r="AW473" s="340"/>
      <c r="AX473" s="337"/>
      <c r="AY473" s="337"/>
      <c r="AZ473" s="338"/>
      <c r="BA473" s="111" t="str">
        <f>BB473</f>
        <v/>
      </c>
      <c r="BB473" s="51" t="str">
        <f t="shared" ref="BB473" si="1597">IF(BC473 = "", "",IF(BB474&lt;&gt; "",BB474, $N$457))</f>
        <v/>
      </c>
      <c r="BC473" s="357"/>
      <c r="BD473" s="358"/>
      <c r="BE473" s="358"/>
      <c r="BF473" s="359"/>
      <c r="BG473" s="344"/>
      <c r="BH473" s="344"/>
      <c r="BI473" s="344"/>
      <c r="BJ473" s="367"/>
      <c r="BK473" s="367"/>
      <c r="BL473" s="367"/>
      <c r="BM473" s="367"/>
      <c r="BN473" s="367"/>
      <c r="BO473" s="367"/>
      <c r="BP473" s="367"/>
      <c r="BQ473" s="367"/>
      <c r="BR473" s="367"/>
      <c r="BS473" s="367"/>
      <c r="BT473" s="367"/>
      <c r="BU473" s="367"/>
      <c r="BV473" s="367"/>
      <c r="BW473" s="367"/>
      <c r="BX473" s="367"/>
      <c r="BY473" s="367"/>
      <c r="BZ473" s="367"/>
      <c r="CA473" s="367"/>
      <c r="CB473" s="367"/>
      <c r="CC473" s="382"/>
      <c r="CD473" s="382"/>
      <c r="CE473" s="382"/>
      <c r="CF473" s="382"/>
      <c r="CG473" s="382"/>
      <c r="CH473" s="382"/>
      <c r="CI473" s="382"/>
      <c r="CJ473" s="382"/>
      <c r="CK473" s="382"/>
      <c r="CL473" s="382"/>
      <c r="CM473" s="382"/>
      <c r="CN473" s="367"/>
      <c r="CO473" s="367"/>
      <c r="CP473" s="367"/>
      <c r="CQ473" s="367"/>
      <c r="CR473" s="367"/>
      <c r="CS473" s="367"/>
      <c r="CT473" s="367"/>
      <c r="CU473" s="367"/>
      <c r="CV473" s="367"/>
      <c r="CW473" s="367"/>
      <c r="CX473" s="367"/>
      <c r="CY473" s="367"/>
      <c r="CZ473" s="367"/>
      <c r="DA473" s="367"/>
      <c r="DB473" s="407"/>
      <c r="DC473" s="354"/>
      <c r="DD473" s="354"/>
      <c r="DE473" s="354"/>
      <c r="DF473" s="354"/>
      <c r="DG473" s="354"/>
      <c r="DH473" s="354"/>
      <c r="DI473" s="354"/>
      <c r="DJ473" s="354"/>
      <c r="DK473" s="354"/>
      <c r="DL473" s="354"/>
      <c r="DM473" s="354"/>
      <c r="DN473" s="354"/>
      <c r="DO473" s="367"/>
      <c r="DP473" s="367"/>
      <c r="DQ473" s="367"/>
      <c r="DR473" s="367"/>
      <c r="DS473" s="367"/>
      <c r="DT473" s="367"/>
      <c r="DU473" s="367"/>
      <c r="DV473" s="367"/>
      <c r="DW473" s="367"/>
      <c r="DX473" s="367"/>
      <c r="DY473" s="367"/>
      <c r="DZ473" s="367"/>
      <c r="EA473" s="367"/>
      <c r="EB473" s="367"/>
      <c r="EC473" s="367"/>
      <c r="ED473" s="367"/>
      <c r="EE473" s="407"/>
      <c r="EF473" s="367"/>
      <c r="EG473" s="354"/>
      <c r="EH473" s="354"/>
      <c r="EI473" s="354"/>
      <c r="EJ473" s="354"/>
      <c r="EK473" s="354"/>
      <c r="EL473" s="354"/>
      <c r="EM473" s="354"/>
      <c r="EN473" s="354"/>
      <c r="EO473" s="408"/>
      <c r="EP473" s="408"/>
      <c r="EQ473" s="367"/>
      <c r="ER473" s="367"/>
      <c r="ES473" s="354"/>
      <c r="ET473" s="354"/>
      <c r="EU473" s="367"/>
    </row>
    <row r="474" spans="1:151" outlineLevel="1">
      <c r="A474" s="17">
        <f>IF(ISBLANK(D472),0,IF(CODE(D472)&gt;64,1,0))</f>
        <v>0</v>
      </c>
      <c r="B474" s="398"/>
      <c r="C474" s="360"/>
      <c r="D474" s="333"/>
      <c r="E474" s="361"/>
      <c r="F474" s="339"/>
      <c r="G474" s="340"/>
      <c r="H474" s="337"/>
      <c r="I474" s="337"/>
      <c r="J474" s="338"/>
      <c r="K474" s="361"/>
      <c r="L474" s="339"/>
      <c r="M474" s="340"/>
      <c r="N474" s="337"/>
      <c r="O474" s="337"/>
      <c r="P474" s="338"/>
      <c r="Q474" s="361"/>
      <c r="R474" s="339"/>
      <c r="S474" s="340"/>
      <c r="T474" s="337"/>
      <c r="U474" s="337"/>
      <c r="V474" s="338"/>
      <c r="W474" s="361"/>
      <c r="X474" s="339"/>
      <c r="Y474" s="340"/>
      <c r="Z474" s="337"/>
      <c r="AA474" s="337"/>
      <c r="AB474" s="338"/>
      <c r="AC474" s="361"/>
      <c r="AD474" s="339"/>
      <c r="AE474" s="340"/>
      <c r="AF474" s="337"/>
      <c r="AG474" s="337"/>
      <c r="AH474" s="341"/>
      <c r="AI474" s="361"/>
      <c r="AJ474" s="339"/>
      <c r="AK474" s="340"/>
      <c r="AL474" s="337"/>
      <c r="AM474" s="337"/>
      <c r="AN474" s="342"/>
      <c r="AO474" s="361"/>
      <c r="AP474" s="339"/>
      <c r="AQ474" s="340"/>
      <c r="AR474" s="337"/>
      <c r="AS474" s="337"/>
      <c r="AT474" s="341"/>
      <c r="AU474" s="361"/>
      <c r="AV474" s="339"/>
      <c r="AW474" s="340"/>
      <c r="AX474" s="337"/>
      <c r="AY474" s="337"/>
      <c r="AZ474" s="338"/>
      <c r="BA474" s="361"/>
      <c r="BB474" s="339"/>
      <c r="BC474" s="340"/>
      <c r="BD474" s="337"/>
      <c r="BE474" s="337"/>
      <c r="BF474" s="343"/>
      <c r="BG474" s="344"/>
      <c r="BH474" s="344"/>
      <c r="BI474" s="344"/>
      <c r="BJ474" s="367"/>
      <c r="BK474" s="367"/>
      <c r="BL474" s="367"/>
      <c r="BM474" s="367"/>
      <c r="BN474" s="367"/>
      <c r="BO474" s="367"/>
      <c r="BP474" s="367"/>
      <c r="BQ474" s="367"/>
      <c r="BR474" s="367"/>
      <c r="BS474" s="367"/>
      <c r="BT474" s="367"/>
      <c r="BU474" s="367"/>
      <c r="BV474" s="367"/>
      <c r="BW474" s="367"/>
      <c r="BX474" s="367"/>
      <c r="BY474" s="367"/>
      <c r="BZ474" s="367"/>
      <c r="CA474" s="367"/>
      <c r="CB474" s="367"/>
      <c r="CC474" s="382"/>
      <c r="CD474" s="382"/>
      <c r="CE474" s="382"/>
      <c r="CF474" s="382"/>
      <c r="CG474" s="382"/>
      <c r="CH474" s="382"/>
      <c r="CI474" s="382"/>
      <c r="CJ474" s="382"/>
      <c r="CK474" s="382"/>
      <c r="CL474" s="382"/>
      <c r="CM474" s="382"/>
      <c r="CN474" s="367"/>
      <c r="CO474" s="367"/>
      <c r="CP474" s="367"/>
      <c r="CQ474" s="367"/>
      <c r="CR474" s="367"/>
      <c r="CS474" s="367"/>
      <c r="CT474" s="367"/>
      <c r="CU474" s="367"/>
      <c r="CV474" s="367"/>
      <c r="CW474" s="367"/>
      <c r="CX474" s="367"/>
      <c r="CY474" s="367"/>
      <c r="CZ474" s="367"/>
      <c r="DA474" s="367"/>
      <c r="DB474" s="407"/>
      <c r="DC474" s="354"/>
      <c r="DD474" s="354"/>
      <c r="DE474" s="354"/>
      <c r="DF474" s="354"/>
      <c r="DG474" s="354"/>
      <c r="DH474" s="354"/>
      <c r="DI474" s="354"/>
      <c r="DJ474" s="354"/>
      <c r="DK474" s="354"/>
      <c r="DL474" s="354"/>
      <c r="DM474" s="354"/>
      <c r="DN474" s="354"/>
      <c r="DO474" s="367"/>
      <c r="DP474" s="367"/>
      <c r="DQ474" s="367"/>
      <c r="DR474" s="367"/>
      <c r="DS474" s="367"/>
      <c r="DT474" s="367"/>
      <c r="DU474" s="367"/>
      <c r="DV474" s="367"/>
      <c r="DW474" s="367"/>
      <c r="DX474" s="367"/>
      <c r="DY474" s="367"/>
      <c r="DZ474" s="367"/>
      <c r="EA474" s="367"/>
      <c r="EB474" s="367"/>
      <c r="EC474" s="367"/>
      <c r="ED474" s="367"/>
      <c r="EE474" s="407"/>
      <c r="EF474" s="367"/>
      <c r="EG474" s="354"/>
      <c r="EH474" s="354"/>
      <c r="EI474" s="354"/>
      <c r="EJ474" s="354"/>
      <c r="EK474" s="354"/>
      <c r="EL474" s="354"/>
      <c r="EM474" s="354"/>
      <c r="EN474" s="354"/>
      <c r="EO474" s="408"/>
      <c r="EP474" s="408"/>
      <c r="EQ474" s="367"/>
      <c r="ER474" s="367"/>
      <c r="ES474" s="354"/>
      <c r="ET474" s="354"/>
      <c r="EU474" s="367"/>
    </row>
    <row r="475" spans="1:151" outlineLevel="1">
      <c r="A475" s="17">
        <f>IF(ISBLANK(D473),0,IF(CODE(D473)&gt;64,1,0))</f>
        <v>0</v>
      </c>
      <c r="B475" s="18">
        <f t="shared" si="1566"/>
        <v>0</v>
      </c>
      <c r="C475" s="384"/>
      <c r="D475" s="19">
        <f t="shared" si="1567"/>
        <v>0</v>
      </c>
      <c r="E475" s="347"/>
      <c r="F475" s="46">
        <f t="shared" si="1547"/>
        <v>0</v>
      </c>
      <c r="G475" s="348"/>
      <c r="H475" s="349"/>
      <c r="I475" s="349"/>
      <c r="J475" s="350"/>
      <c r="K475" s="347"/>
      <c r="L475" s="46">
        <f t="shared" si="1548"/>
        <v>0</v>
      </c>
      <c r="M475" s="348"/>
      <c r="N475" s="349"/>
      <c r="O475" s="349"/>
      <c r="P475" s="350"/>
      <c r="Q475" s="347"/>
      <c r="R475" s="46">
        <f t="shared" si="1549"/>
        <v>0</v>
      </c>
      <c r="S475" s="348"/>
      <c r="T475" s="349"/>
      <c r="U475" s="349"/>
      <c r="V475" s="350"/>
      <c r="W475" s="347"/>
      <c r="X475" s="46">
        <f t="shared" si="1550"/>
        <v>0</v>
      </c>
      <c r="Y475" s="348"/>
      <c r="Z475" s="349"/>
      <c r="AA475" s="349"/>
      <c r="AB475" s="350"/>
      <c r="AC475" s="347"/>
      <c r="AD475" s="46">
        <f t="shared" si="1551"/>
        <v>0</v>
      </c>
      <c r="AE475" s="348"/>
      <c r="AF475" s="349"/>
      <c r="AG475" s="349"/>
      <c r="AH475" s="351"/>
      <c r="AI475" s="347"/>
      <c r="AJ475" s="46">
        <f t="shared" si="1552"/>
        <v>0</v>
      </c>
      <c r="AK475" s="348"/>
      <c r="AL475" s="349"/>
      <c r="AM475" s="349"/>
      <c r="AN475" s="352"/>
      <c r="AO475" s="347"/>
      <c r="AP475" s="46">
        <f t="shared" si="1553"/>
        <v>0</v>
      </c>
      <c r="AQ475" s="348"/>
      <c r="AR475" s="349"/>
      <c r="AS475" s="349"/>
      <c r="AT475" s="351"/>
      <c r="AU475" s="347"/>
      <c r="AV475" s="46">
        <f t="shared" si="1554"/>
        <v>0</v>
      </c>
      <c r="AW475" s="348"/>
      <c r="AX475" s="349"/>
      <c r="AY475" s="349"/>
      <c r="AZ475" s="350"/>
      <c r="BA475" s="347"/>
      <c r="BB475" s="46">
        <f t="shared" si="1555"/>
        <v>0</v>
      </c>
      <c r="BC475" s="340"/>
      <c r="BD475" s="337"/>
      <c r="BE475" s="337"/>
      <c r="BF475" s="343"/>
      <c r="BG475" s="344"/>
      <c r="BH475" s="344"/>
      <c r="BI475" s="344"/>
      <c r="BJ475" s="367"/>
      <c r="BK475" s="367"/>
      <c r="BL475" s="367"/>
      <c r="BM475" s="367"/>
      <c r="BN475" s="367"/>
      <c r="BO475" s="367"/>
      <c r="BP475" s="367"/>
      <c r="BQ475" s="367"/>
      <c r="BR475" s="367"/>
      <c r="BS475" s="367"/>
      <c r="BT475" s="367"/>
      <c r="BU475" s="367"/>
      <c r="BV475" s="367"/>
      <c r="BW475" s="367"/>
      <c r="BX475" s="367"/>
      <c r="BY475" s="367"/>
      <c r="BZ475" s="367"/>
      <c r="CA475" s="367"/>
      <c r="CB475" s="367"/>
      <c r="CC475" s="382"/>
      <c r="CD475" s="382"/>
      <c r="CE475" s="382"/>
      <c r="CF475" s="382"/>
      <c r="CG475" s="382"/>
      <c r="CH475" s="382"/>
      <c r="CI475" s="382"/>
      <c r="CJ475" s="382"/>
      <c r="CK475" s="382"/>
      <c r="CL475" s="382"/>
      <c r="CM475" s="382"/>
      <c r="CN475" s="367"/>
      <c r="CO475" s="367"/>
      <c r="CP475" s="367"/>
      <c r="CQ475" s="367"/>
      <c r="CR475" s="367"/>
      <c r="CS475" s="367"/>
      <c r="CT475" s="367"/>
      <c r="CU475" s="367"/>
      <c r="CV475" s="367"/>
      <c r="CW475" s="367"/>
      <c r="CX475" s="367"/>
      <c r="CY475" s="367"/>
      <c r="CZ475" s="367"/>
      <c r="DA475" s="367"/>
      <c r="DB475" s="407"/>
      <c r="DC475" s="354"/>
      <c r="DD475" s="354"/>
      <c r="DE475" s="354"/>
      <c r="DF475" s="354"/>
      <c r="DG475" s="354"/>
      <c r="DH475" s="354"/>
      <c r="DI475" s="354"/>
      <c r="DJ475" s="354"/>
      <c r="DK475" s="354"/>
      <c r="DL475" s="354"/>
      <c r="DM475" s="354"/>
      <c r="DN475" s="354"/>
      <c r="DO475" s="367"/>
      <c r="DP475" s="367"/>
      <c r="DQ475" s="367"/>
      <c r="DR475" s="367"/>
      <c r="DS475" s="367"/>
      <c r="DT475" s="367"/>
      <c r="DU475" s="367"/>
      <c r="DV475" s="367"/>
      <c r="DW475" s="367"/>
      <c r="DX475" s="367"/>
      <c r="DY475" s="367"/>
      <c r="DZ475" s="367"/>
      <c r="EA475" s="367"/>
      <c r="EB475" s="367"/>
      <c r="EC475" s="367"/>
      <c r="ED475" s="367"/>
      <c r="EE475" s="407"/>
      <c r="EF475" s="367"/>
      <c r="EG475" s="354"/>
      <c r="EH475" s="354"/>
      <c r="EI475" s="354"/>
      <c r="EJ475" s="354"/>
      <c r="EK475" s="354"/>
      <c r="EL475" s="354"/>
      <c r="EM475" s="354"/>
      <c r="EN475" s="354"/>
      <c r="EO475" s="408"/>
      <c r="EP475" s="408"/>
      <c r="EQ475" s="367"/>
      <c r="ER475" s="367"/>
      <c r="ES475" s="354"/>
      <c r="ET475" s="354"/>
      <c r="EU475" s="367"/>
    </row>
    <row r="476" spans="1:151" outlineLevel="1">
      <c r="A476" s="353"/>
      <c r="B476" s="398"/>
      <c r="C476" s="75" t="str">
        <f t="shared" ref="C476" si="1598">IF(D476="","", IF(D477&lt;&gt;"",D477,$N$457))</f>
        <v/>
      </c>
      <c r="D476" s="355"/>
      <c r="E476" s="111" t="str">
        <f>F476</f>
        <v/>
      </c>
      <c r="F476" s="51" t="str">
        <f t="shared" ref="F476" si="1599">IF(G476 = "", "",IF(F477&lt;&gt; "",F477, $N$457))</f>
        <v/>
      </c>
      <c r="G476" s="340"/>
      <c r="H476" s="337"/>
      <c r="I476" s="337"/>
      <c r="J476" s="338"/>
      <c r="K476" s="111" t="str">
        <f>L476</f>
        <v/>
      </c>
      <c r="L476" s="51" t="str">
        <f t="shared" ref="L476" si="1600">IF(M476 = "", "",IF(L477&lt;&gt; "",L477, $N$457))</f>
        <v/>
      </c>
      <c r="M476" s="340"/>
      <c r="N476" s="337"/>
      <c r="O476" s="337"/>
      <c r="P476" s="338"/>
      <c r="Q476" s="111" t="str">
        <f>R476</f>
        <v/>
      </c>
      <c r="R476" s="51" t="str">
        <f t="shared" ref="R476" si="1601">IF(S476 = "", "",IF(R477&lt;&gt; "",R477, $N$457))</f>
        <v/>
      </c>
      <c r="S476" s="340"/>
      <c r="T476" s="337"/>
      <c r="U476" s="337"/>
      <c r="V476" s="338"/>
      <c r="W476" s="111" t="str">
        <f>X476</f>
        <v/>
      </c>
      <c r="X476" s="51" t="str">
        <f t="shared" ref="X476" si="1602">IF(Y476 = "", "",IF(X477&lt;&gt; "",X477, $N$457))</f>
        <v/>
      </c>
      <c r="Y476" s="340"/>
      <c r="Z476" s="337"/>
      <c r="AA476" s="337"/>
      <c r="AB476" s="338"/>
      <c r="AC476" s="111" t="str">
        <f>AD476</f>
        <v/>
      </c>
      <c r="AD476" s="51" t="str">
        <f t="shared" ref="AD476" si="1603">IF(AE476 = "", "",IF(AD477&lt;&gt; "",AD477, $N$457))</f>
        <v/>
      </c>
      <c r="AE476" s="340"/>
      <c r="AF476" s="337"/>
      <c r="AG476" s="337"/>
      <c r="AH476" s="341"/>
      <c r="AI476" s="111" t="str">
        <f>AJ476</f>
        <v/>
      </c>
      <c r="AJ476" s="51" t="str">
        <f t="shared" ref="AJ476" si="1604">IF(AK476 = "", "",IF(AJ477&lt;&gt; "",AJ477, $N$457))</f>
        <v/>
      </c>
      <c r="AK476" s="340"/>
      <c r="AL476" s="337"/>
      <c r="AM476" s="337"/>
      <c r="AN476" s="342"/>
      <c r="AO476" s="111" t="str">
        <f>AP476</f>
        <v/>
      </c>
      <c r="AP476" s="51" t="str">
        <f t="shared" ref="AP476" si="1605">IF(AQ476 = "", "",IF(AP477&lt;&gt; "",AP477, $N$457))</f>
        <v/>
      </c>
      <c r="AQ476" s="340"/>
      <c r="AR476" s="337"/>
      <c r="AS476" s="337"/>
      <c r="AT476" s="341"/>
      <c r="AU476" s="111" t="str">
        <f>AV476</f>
        <v/>
      </c>
      <c r="AV476" s="51" t="str">
        <f t="shared" ref="AV476" si="1606">IF(AW476 = "", "",IF(AV477&lt;&gt; "",AV477, $N$457))</f>
        <v/>
      </c>
      <c r="AW476" s="340"/>
      <c r="AX476" s="337"/>
      <c r="AY476" s="337"/>
      <c r="AZ476" s="338"/>
      <c r="BA476" s="111" t="str">
        <f>BB476</f>
        <v/>
      </c>
      <c r="BB476" s="51" t="str">
        <f t="shared" ref="BB476" si="1607">IF(BC476 = "", "",IF(BB477&lt;&gt; "",BB477, $N$457))</f>
        <v/>
      </c>
      <c r="BC476" s="357"/>
      <c r="BD476" s="358"/>
      <c r="BE476" s="358"/>
      <c r="BF476" s="359"/>
      <c r="BG476" s="344"/>
      <c r="BH476" s="344"/>
      <c r="BI476" s="344"/>
      <c r="BJ476" s="367"/>
      <c r="BK476" s="367"/>
      <c r="BL476" s="367"/>
      <c r="BM476" s="367"/>
      <c r="BN476" s="367"/>
      <c r="BO476" s="367"/>
      <c r="BP476" s="367"/>
      <c r="BQ476" s="367"/>
      <c r="BR476" s="367"/>
      <c r="BS476" s="367"/>
      <c r="BT476" s="367"/>
      <c r="BU476" s="367"/>
      <c r="BV476" s="367"/>
      <c r="BW476" s="367"/>
      <c r="BX476" s="367"/>
      <c r="BY476" s="367"/>
      <c r="BZ476" s="367"/>
      <c r="CA476" s="367"/>
      <c r="CB476" s="367"/>
      <c r="CC476" s="382"/>
      <c r="CD476" s="382"/>
      <c r="CE476" s="382"/>
      <c r="CF476" s="382"/>
      <c r="CG476" s="382"/>
      <c r="CH476" s="382"/>
      <c r="CI476" s="382"/>
      <c r="CJ476" s="382"/>
      <c r="CK476" s="382"/>
      <c r="CL476" s="382"/>
      <c r="CM476" s="382"/>
      <c r="CN476" s="367"/>
      <c r="CO476" s="367"/>
      <c r="CP476" s="367"/>
      <c r="CQ476" s="367"/>
      <c r="CR476" s="367"/>
      <c r="CS476" s="367"/>
      <c r="CT476" s="367"/>
      <c r="CU476" s="367"/>
      <c r="CV476" s="367"/>
      <c r="CW476" s="367"/>
      <c r="CX476" s="367"/>
      <c r="CY476" s="367"/>
      <c r="CZ476" s="367"/>
      <c r="DA476" s="367"/>
      <c r="DB476" s="407"/>
      <c r="DC476" s="354"/>
      <c r="DD476" s="354"/>
      <c r="DE476" s="354"/>
      <c r="DF476" s="354"/>
      <c r="DG476" s="354"/>
      <c r="DH476" s="354"/>
      <c r="DI476" s="354"/>
      <c r="DJ476" s="354"/>
      <c r="DK476" s="354"/>
      <c r="DL476" s="354"/>
      <c r="DM476" s="354"/>
      <c r="DN476" s="354"/>
      <c r="DO476" s="367"/>
      <c r="DP476" s="367"/>
      <c r="DQ476" s="367"/>
      <c r="DR476" s="367"/>
      <c r="DS476" s="367"/>
      <c r="DT476" s="367"/>
      <c r="DU476" s="367"/>
      <c r="DV476" s="367"/>
      <c r="DW476" s="367"/>
      <c r="DX476" s="367"/>
      <c r="DY476" s="367"/>
      <c r="DZ476" s="367"/>
      <c r="EA476" s="367"/>
      <c r="EB476" s="367"/>
      <c r="EC476" s="367"/>
      <c r="ED476" s="367"/>
      <c r="EE476" s="407"/>
      <c r="EF476" s="367"/>
      <c r="EG476" s="354"/>
      <c r="EH476" s="354"/>
      <c r="EI476" s="354"/>
      <c r="EJ476" s="354"/>
      <c r="EK476" s="354"/>
      <c r="EL476" s="354"/>
      <c r="EM476" s="354"/>
      <c r="EN476" s="354"/>
      <c r="EO476" s="408"/>
      <c r="EP476" s="408"/>
      <c r="EQ476" s="367"/>
      <c r="ER476" s="367"/>
      <c r="ES476" s="354"/>
      <c r="ET476" s="354"/>
      <c r="EU476" s="367"/>
    </row>
    <row r="477" spans="1:151" outlineLevel="1">
      <c r="A477" s="17">
        <f>IF(ISBLANK(D475),0,IF(CODE(D475)&gt;64,1,0))</f>
        <v>0</v>
      </c>
      <c r="B477" s="398"/>
      <c r="C477" s="360"/>
      <c r="D477" s="333"/>
      <c r="E477" s="361"/>
      <c r="F477" s="339"/>
      <c r="G477" s="340"/>
      <c r="H477" s="337"/>
      <c r="I477" s="337"/>
      <c r="J477" s="338"/>
      <c r="K477" s="361"/>
      <c r="L477" s="339"/>
      <c r="M477" s="340"/>
      <c r="N477" s="337"/>
      <c r="O477" s="337"/>
      <c r="P477" s="338"/>
      <c r="Q477" s="361"/>
      <c r="R477" s="339"/>
      <c r="S477" s="340"/>
      <c r="T477" s="337"/>
      <c r="U477" s="337"/>
      <c r="V477" s="338"/>
      <c r="W477" s="361"/>
      <c r="X477" s="339"/>
      <c r="Y477" s="340"/>
      <c r="Z477" s="337"/>
      <c r="AA477" s="337"/>
      <c r="AB477" s="338"/>
      <c r="AC477" s="361"/>
      <c r="AD477" s="339"/>
      <c r="AE477" s="340"/>
      <c r="AF477" s="337"/>
      <c r="AG477" s="337"/>
      <c r="AH477" s="341"/>
      <c r="AI477" s="361"/>
      <c r="AJ477" s="339"/>
      <c r="AK477" s="340"/>
      <c r="AL477" s="337"/>
      <c r="AM477" s="337"/>
      <c r="AN477" s="342"/>
      <c r="AO477" s="361"/>
      <c r="AP477" s="339"/>
      <c r="AQ477" s="340"/>
      <c r="AR477" s="337"/>
      <c r="AS477" s="337"/>
      <c r="AT477" s="341"/>
      <c r="AU477" s="361"/>
      <c r="AV477" s="339"/>
      <c r="AW477" s="340"/>
      <c r="AX477" s="337"/>
      <c r="AY477" s="337"/>
      <c r="AZ477" s="338"/>
      <c r="BA477" s="361"/>
      <c r="BB477" s="339"/>
      <c r="BC477" s="340"/>
      <c r="BD477" s="337"/>
      <c r="BE477" s="337"/>
      <c r="BF477" s="343"/>
      <c r="BG477" s="344"/>
      <c r="BH477" s="344"/>
      <c r="BI477" s="344"/>
      <c r="BJ477" s="367"/>
      <c r="BK477" s="367"/>
      <c r="BL477" s="367"/>
      <c r="BM477" s="367"/>
      <c r="BN477" s="367"/>
      <c r="BO477" s="367"/>
      <c r="BP477" s="367"/>
      <c r="BQ477" s="367"/>
      <c r="BR477" s="367"/>
      <c r="BS477" s="367"/>
      <c r="BT477" s="367"/>
      <c r="BU477" s="367"/>
      <c r="BV477" s="367"/>
      <c r="BW477" s="367"/>
      <c r="BX477" s="367"/>
      <c r="BY477" s="367"/>
      <c r="BZ477" s="367"/>
      <c r="CA477" s="367"/>
      <c r="CB477" s="367"/>
      <c r="CC477" s="382"/>
      <c r="CD477" s="382"/>
      <c r="CE477" s="382"/>
      <c r="CF477" s="382"/>
      <c r="CG477" s="382"/>
      <c r="CH477" s="382"/>
      <c r="CI477" s="382"/>
      <c r="CJ477" s="382"/>
      <c r="CK477" s="382"/>
      <c r="CL477" s="382"/>
      <c r="CM477" s="382"/>
      <c r="CN477" s="367"/>
      <c r="CO477" s="367"/>
      <c r="CP477" s="367"/>
      <c r="CQ477" s="367"/>
      <c r="CR477" s="367"/>
      <c r="CS477" s="367"/>
      <c r="CT477" s="367"/>
      <c r="CU477" s="367"/>
      <c r="CV477" s="367"/>
      <c r="CW477" s="367"/>
      <c r="CX477" s="367"/>
      <c r="CY477" s="367"/>
      <c r="CZ477" s="367"/>
      <c r="DA477" s="367"/>
      <c r="DB477" s="407"/>
      <c r="DC477" s="354"/>
      <c r="DD477" s="354"/>
      <c r="DE477" s="354"/>
      <c r="DF477" s="354"/>
      <c r="DG477" s="354"/>
      <c r="DH477" s="354"/>
      <c r="DI477" s="354"/>
      <c r="DJ477" s="354"/>
      <c r="DK477" s="354"/>
      <c r="DL477" s="354"/>
      <c r="DM477" s="354"/>
      <c r="DN477" s="354"/>
      <c r="DO477" s="367"/>
      <c r="DP477" s="367"/>
      <c r="DQ477" s="367"/>
      <c r="DR477" s="367"/>
      <c r="DS477" s="367"/>
      <c r="DT477" s="367"/>
      <c r="DU477" s="367"/>
      <c r="DV477" s="367"/>
      <c r="DW477" s="367"/>
      <c r="DX477" s="367"/>
      <c r="DY477" s="367"/>
      <c r="DZ477" s="367"/>
      <c r="EA477" s="367"/>
      <c r="EB477" s="367"/>
      <c r="EC477" s="367"/>
      <c r="ED477" s="367"/>
      <c r="EE477" s="407"/>
      <c r="EF477" s="367"/>
      <c r="EG477" s="354"/>
      <c r="EH477" s="354"/>
      <c r="EI477" s="354"/>
      <c r="EJ477" s="354"/>
      <c r="EK477" s="354"/>
      <c r="EL477" s="354"/>
      <c r="EM477" s="354"/>
      <c r="EN477" s="354"/>
      <c r="EO477" s="408"/>
      <c r="EP477" s="408"/>
      <c r="EQ477" s="367"/>
      <c r="ER477" s="367"/>
      <c r="ES477" s="354"/>
      <c r="ET477" s="354"/>
      <c r="EU477" s="367"/>
    </row>
    <row r="478" spans="1:151" outlineLevel="1">
      <c r="A478" s="17">
        <f>IF(ISBLANK(D476),0,IF(CODE(D476)&gt;64,1,0))</f>
        <v>0</v>
      </c>
      <c r="B478" s="18">
        <f t="shared" si="1566"/>
        <v>0</v>
      </c>
      <c r="C478" s="384"/>
      <c r="D478" s="19">
        <f t="shared" si="1567"/>
        <v>0</v>
      </c>
      <c r="E478" s="347"/>
      <c r="F478" s="46">
        <f t="shared" si="1547"/>
        <v>0</v>
      </c>
      <c r="G478" s="375"/>
      <c r="H478" s="376"/>
      <c r="I478" s="376"/>
      <c r="J478" s="377"/>
      <c r="K478" s="347"/>
      <c r="L478" s="46">
        <f t="shared" si="1548"/>
        <v>0</v>
      </c>
      <c r="M478" s="375"/>
      <c r="N478" s="376"/>
      <c r="O478" s="376"/>
      <c r="P478" s="377"/>
      <c r="Q478" s="347"/>
      <c r="R478" s="46">
        <f t="shared" si="1549"/>
        <v>0</v>
      </c>
      <c r="S478" s="348"/>
      <c r="T478" s="349"/>
      <c r="U478" s="349"/>
      <c r="V478" s="350"/>
      <c r="W478" s="347"/>
      <c r="X478" s="46">
        <f t="shared" si="1550"/>
        <v>0</v>
      </c>
      <c r="Y478" s="348"/>
      <c r="Z478" s="349"/>
      <c r="AA478" s="349"/>
      <c r="AB478" s="350"/>
      <c r="AC478" s="347"/>
      <c r="AD478" s="46">
        <f t="shared" si="1551"/>
        <v>0</v>
      </c>
      <c r="AE478" s="348"/>
      <c r="AF478" s="349"/>
      <c r="AG478" s="349"/>
      <c r="AH478" s="351"/>
      <c r="AI478" s="347"/>
      <c r="AJ478" s="46">
        <f t="shared" si="1552"/>
        <v>0</v>
      </c>
      <c r="AK478" s="348"/>
      <c r="AL478" s="349"/>
      <c r="AM478" s="349"/>
      <c r="AN478" s="352"/>
      <c r="AO478" s="347"/>
      <c r="AP478" s="46">
        <f t="shared" si="1553"/>
        <v>0</v>
      </c>
      <c r="AQ478" s="348"/>
      <c r="AR478" s="349"/>
      <c r="AS478" s="349"/>
      <c r="AT478" s="351"/>
      <c r="AU478" s="347"/>
      <c r="AV478" s="46">
        <f t="shared" si="1554"/>
        <v>0</v>
      </c>
      <c r="AW478" s="348"/>
      <c r="AX478" s="349"/>
      <c r="AY478" s="349"/>
      <c r="AZ478" s="350"/>
      <c r="BA478" s="347"/>
      <c r="BB478" s="46">
        <f t="shared" si="1555"/>
        <v>0</v>
      </c>
      <c r="BC478" s="340"/>
      <c r="BD478" s="337"/>
      <c r="BE478" s="337"/>
      <c r="BF478" s="343"/>
      <c r="BG478" s="344"/>
      <c r="BH478" s="344"/>
      <c r="BI478" s="344"/>
      <c r="BJ478" s="367"/>
      <c r="BK478" s="367"/>
      <c r="BL478" s="367"/>
      <c r="BM478" s="367"/>
      <c r="BN478" s="367"/>
      <c r="BO478" s="367"/>
      <c r="BP478" s="367"/>
      <c r="BQ478" s="367"/>
      <c r="BR478" s="367"/>
      <c r="BS478" s="367"/>
      <c r="BT478" s="367"/>
      <c r="BU478" s="367"/>
      <c r="BV478" s="367"/>
      <c r="BW478" s="367"/>
      <c r="BX478" s="367"/>
      <c r="BY478" s="367"/>
      <c r="BZ478" s="367"/>
      <c r="CA478" s="367"/>
      <c r="CB478" s="367"/>
      <c r="CC478" s="382"/>
      <c r="CD478" s="382"/>
      <c r="CE478" s="382"/>
      <c r="CF478" s="382"/>
      <c r="CG478" s="382"/>
      <c r="CH478" s="382"/>
      <c r="CI478" s="382"/>
      <c r="CJ478" s="382"/>
      <c r="CK478" s="382"/>
      <c r="CL478" s="382"/>
      <c r="CM478" s="382"/>
      <c r="CN478" s="367"/>
      <c r="CO478" s="367"/>
      <c r="CP478" s="367"/>
      <c r="CQ478" s="367"/>
      <c r="CR478" s="367"/>
      <c r="CS478" s="367"/>
      <c r="CT478" s="367"/>
      <c r="CU478" s="367"/>
      <c r="CV478" s="367"/>
      <c r="CW478" s="367"/>
      <c r="CX478" s="367"/>
      <c r="CY478" s="367"/>
      <c r="CZ478" s="367"/>
      <c r="DA478" s="367"/>
      <c r="DB478" s="407"/>
      <c r="DC478" s="354"/>
      <c r="DD478" s="354"/>
      <c r="DE478" s="354"/>
      <c r="DF478" s="354"/>
      <c r="DG478" s="354"/>
      <c r="DH478" s="354"/>
      <c r="DI478" s="354"/>
      <c r="DJ478" s="354"/>
      <c r="DK478" s="354"/>
      <c r="DL478" s="354"/>
      <c r="DM478" s="354"/>
      <c r="DN478" s="354"/>
      <c r="DO478" s="367"/>
      <c r="DP478" s="367"/>
      <c r="DQ478" s="367"/>
      <c r="DR478" s="367"/>
      <c r="DS478" s="367"/>
      <c r="DT478" s="367"/>
      <c r="DU478" s="367"/>
      <c r="DV478" s="367"/>
      <c r="DW478" s="367"/>
      <c r="DX478" s="367"/>
      <c r="DY478" s="367"/>
      <c r="DZ478" s="367"/>
      <c r="EA478" s="367"/>
      <c r="EB478" s="367"/>
      <c r="EC478" s="367"/>
      <c r="ED478" s="367"/>
      <c r="EE478" s="407"/>
      <c r="EF478" s="367"/>
      <c r="EG478" s="354"/>
      <c r="EH478" s="354"/>
      <c r="EI478" s="354"/>
      <c r="EJ478" s="354"/>
      <c r="EK478" s="354"/>
      <c r="EL478" s="354"/>
      <c r="EM478" s="354"/>
      <c r="EN478" s="354"/>
      <c r="EO478" s="408"/>
      <c r="EP478" s="408"/>
      <c r="EQ478" s="367"/>
      <c r="ER478" s="367"/>
      <c r="ES478" s="354"/>
      <c r="ET478" s="354"/>
      <c r="EU478" s="367"/>
    </row>
    <row r="479" spans="1:151" outlineLevel="1">
      <c r="A479" s="353"/>
      <c r="B479" s="398"/>
      <c r="C479" s="75" t="str">
        <f t="shared" ref="C479" si="1608">IF(D479="","", IF(D480&lt;&gt;"",D480,$N$457))</f>
        <v/>
      </c>
      <c r="D479" s="355"/>
      <c r="E479" s="111" t="str">
        <f>F479</f>
        <v/>
      </c>
      <c r="F479" s="51" t="str">
        <f t="shared" ref="F479" si="1609">IF(G479 = "", "",IF(F480&lt;&gt; "",F480, $N$457))</f>
        <v/>
      </c>
      <c r="G479" s="357"/>
      <c r="H479" s="358"/>
      <c r="I479" s="358"/>
      <c r="J479" s="362"/>
      <c r="K479" s="111" t="str">
        <f>L479</f>
        <v/>
      </c>
      <c r="L479" s="51" t="str">
        <f t="shared" ref="L479" si="1610">IF(M479 = "", "",IF(L480&lt;&gt; "",L480, $N$457))</f>
        <v/>
      </c>
      <c r="M479" s="357"/>
      <c r="N479" s="358"/>
      <c r="O479" s="358"/>
      <c r="P479" s="359"/>
      <c r="Q479" s="111" t="str">
        <f>R479</f>
        <v/>
      </c>
      <c r="R479" s="51" t="str">
        <f t="shared" ref="R479" si="1611">IF(S479 = "", "",IF(R480&lt;&gt; "",R480, $N$457))</f>
        <v/>
      </c>
      <c r="S479" s="340"/>
      <c r="T479" s="337"/>
      <c r="U479" s="337"/>
      <c r="V479" s="338"/>
      <c r="W479" s="111" t="str">
        <f>X479</f>
        <v/>
      </c>
      <c r="X479" s="51" t="str">
        <f t="shared" ref="X479" si="1612">IF(Y479 = "", "",IF(X480&lt;&gt; "",X480, $N$457))</f>
        <v/>
      </c>
      <c r="Y479" s="340"/>
      <c r="Z479" s="337"/>
      <c r="AA479" s="337"/>
      <c r="AB479" s="338"/>
      <c r="AC479" s="111" t="str">
        <f>AD479</f>
        <v/>
      </c>
      <c r="AD479" s="51" t="str">
        <f t="shared" ref="AD479" si="1613">IF(AE479 = "", "",IF(AD480&lt;&gt; "",AD480, $N$457))</f>
        <v/>
      </c>
      <c r="AE479" s="340"/>
      <c r="AF479" s="337"/>
      <c r="AG479" s="337"/>
      <c r="AH479" s="341"/>
      <c r="AI479" s="111" t="str">
        <f>AJ479</f>
        <v/>
      </c>
      <c r="AJ479" s="51" t="str">
        <f t="shared" ref="AJ479" si="1614">IF(AK479 = "", "",IF(AJ480&lt;&gt; "",AJ480, $N$457))</f>
        <v/>
      </c>
      <c r="AK479" s="340"/>
      <c r="AL479" s="337"/>
      <c r="AM479" s="337"/>
      <c r="AN479" s="342"/>
      <c r="AO479" s="111" t="str">
        <f>AP479</f>
        <v/>
      </c>
      <c r="AP479" s="51" t="str">
        <f t="shared" ref="AP479" si="1615">IF(AQ479 = "", "",IF(AP480&lt;&gt; "",AP480, $N$457))</f>
        <v/>
      </c>
      <c r="AQ479" s="340"/>
      <c r="AR479" s="337"/>
      <c r="AS479" s="337"/>
      <c r="AT479" s="341"/>
      <c r="AU479" s="111" t="str">
        <f>AV479</f>
        <v/>
      </c>
      <c r="AV479" s="51" t="str">
        <f t="shared" ref="AV479" si="1616">IF(AW479 = "", "",IF(AV480&lt;&gt; "",AV480, $N$457))</f>
        <v/>
      </c>
      <c r="AW479" s="340"/>
      <c r="AX479" s="337"/>
      <c r="AY479" s="337"/>
      <c r="AZ479" s="338"/>
      <c r="BA479" s="111" t="str">
        <f>BB479</f>
        <v/>
      </c>
      <c r="BB479" s="51" t="str">
        <f t="shared" ref="BB479" si="1617">IF(BC479 = "", "",IF(BB480&lt;&gt; "",BB480, $N$457))</f>
        <v/>
      </c>
      <c r="BC479" s="357"/>
      <c r="BD479" s="358"/>
      <c r="BE479" s="358"/>
      <c r="BF479" s="359"/>
      <c r="BG479" s="344"/>
      <c r="BH479" s="344"/>
      <c r="BI479" s="344"/>
      <c r="BJ479" s="367"/>
      <c r="BK479" s="367"/>
      <c r="BL479" s="367"/>
      <c r="BM479" s="367"/>
      <c r="BN479" s="367"/>
      <c r="BO479" s="367"/>
      <c r="BP479" s="367"/>
      <c r="BQ479" s="367"/>
      <c r="BR479" s="367"/>
      <c r="BS479" s="367"/>
      <c r="BT479" s="367"/>
      <c r="BU479" s="367"/>
      <c r="BV479" s="367"/>
      <c r="BW479" s="367"/>
      <c r="BX479" s="367"/>
      <c r="BY479" s="367"/>
      <c r="BZ479" s="367"/>
      <c r="CA479" s="367"/>
      <c r="CB479" s="367"/>
      <c r="CC479" s="382"/>
      <c r="CD479" s="382"/>
      <c r="CE479" s="382"/>
      <c r="CF479" s="382"/>
      <c r="CG479" s="382"/>
      <c r="CH479" s="382"/>
      <c r="CI479" s="382"/>
      <c r="CJ479" s="382"/>
      <c r="CK479" s="382"/>
      <c r="CL479" s="382"/>
      <c r="CM479" s="382"/>
      <c r="CN479" s="367"/>
      <c r="CO479" s="367"/>
      <c r="CP479" s="367"/>
      <c r="CQ479" s="367"/>
      <c r="CR479" s="367"/>
      <c r="CS479" s="367"/>
      <c r="CT479" s="367"/>
      <c r="CU479" s="367"/>
      <c r="CV479" s="367"/>
      <c r="CW479" s="367"/>
      <c r="CX479" s="367"/>
      <c r="CY479" s="367"/>
      <c r="CZ479" s="367"/>
      <c r="DA479" s="367"/>
      <c r="DB479" s="407"/>
      <c r="DC479" s="354"/>
      <c r="DD479" s="354"/>
      <c r="DE479" s="354"/>
      <c r="DF479" s="354"/>
      <c r="DG479" s="354"/>
      <c r="DH479" s="354"/>
      <c r="DI479" s="354"/>
      <c r="DJ479" s="354"/>
      <c r="DK479" s="354"/>
      <c r="DL479" s="354"/>
      <c r="DM479" s="354"/>
      <c r="DN479" s="354"/>
      <c r="DO479" s="367"/>
      <c r="DP479" s="367"/>
      <c r="DQ479" s="367"/>
      <c r="DR479" s="367"/>
      <c r="DS479" s="367"/>
      <c r="DT479" s="367"/>
      <c r="DU479" s="367"/>
      <c r="DV479" s="367"/>
      <c r="DW479" s="367"/>
      <c r="DX479" s="367"/>
      <c r="DY479" s="367"/>
      <c r="DZ479" s="367"/>
      <c r="EA479" s="367"/>
      <c r="EB479" s="367"/>
      <c r="EC479" s="367"/>
      <c r="ED479" s="367"/>
      <c r="EE479" s="407"/>
      <c r="EF479" s="367"/>
      <c r="EG479" s="354"/>
      <c r="EH479" s="354"/>
      <c r="EI479" s="354"/>
      <c r="EJ479" s="354"/>
      <c r="EK479" s="354"/>
      <c r="EL479" s="354"/>
      <c r="EM479" s="354"/>
      <c r="EN479" s="354"/>
      <c r="EO479" s="408"/>
      <c r="EP479" s="408"/>
      <c r="EQ479" s="367"/>
      <c r="ER479" s="367"/>
      <c r="ES479" s="354"/>
      <c r="ET479" s="354"/>
      <c r="EU479" s="367"/>
    </row>
    <row r="480" spans="1:151" outlineLevel="1">
      <c r="A480" s="17">
        <f>IF(ISBLANK(D478),0,IF(CODE(D478)&gt;64,1,0))</f>
        <v>0</v>
      </c>
      <c r="B480" s="398"/>
      <c r="C480" s="360"/>
      <c r="D480" s="333"/>
      <c r="E480" s="361"/>
      <c r="F480" s="339"/>
      <c r="G480" s="340"/>
      <c r="H480" s="337"/>
      <c r="I480" s="337"/>
      <c r="J480" s="338"/>
      <c r="K480" s="361"/>
      <c r="L480" s="339"/>
      <c r="M480" s="340"/>
      <c r="N480" s="337"/>
      <c r="O480" s="337"/>
      <c r="P480" s="338"/>
      <c r="Q480" s="361"/>
      <c r="R480" s="339"/>
      <c r="S480" s="340"/>
      <c r="T480" s="337"/>
      <c r="U480" s="337"/>
      <c r="V480" s="338"/>
      <c r="W480" s="361"/>
      <c r="X480" s="339"/>
      <c r="Y480" s="340"/>
      <c r="Z480" s="337"/>
      <c r="AA480" s="337"/>
      <c r="AB480" s="338"/>
      <c r="AC480" s="361"/>
      <c r="AD480" s="339"/>
      <c r="AE480" s="340"/>
      <c r="AF480" s="337"/>
      <c r="AG480" s="337"/>
      <c r="AH480" s="341"/>
      <c r="AI480" s="361"/>
      <c r="AJ480" s="339"/>
      <c r="AK480" s="340"/>
      <c r="AL480" s="337"/>
      <c r="AM480" s="337"/>
      <c r="AN480" s="342"/>
      <c r="AO480" s="361"/>
      <c r="AP480" s="339"/>
      <c r="AQ480" s="340"/>
      <c r="AR480" s="337"/>
      <c r="AS480" s="337"/>
      <c r="AT480" s="341"/>
      <c r="AU480" s="361"/>
      <c r="AV480" s="339"/>
      <c r="AW480" s="340"/>
      <c r="AX480" s="337"/>
      <c r="AY480" s="337"/>
      <c r="AZ480" s="338"/>
      <c r="BA480" s="361"/>
      <c r="BB480" s="339"/>
      <c r="BC480" s="340"/>
      <c r="BD480" s="337"/>
      <c r="BE480" s="337"/>
      <c r="BF480" s="343"/>
      <c r="BG480" s="344"/>
      <c r="BH480" s="344"/>
      <c r="BI480" s="344"/>
      <c r="BJ480" s="367"/>
      <c r="BK480" s="367"/>
      <c r="BL480" s="367"/>
      <c r="BM480" s="367"/>
      <c r="BN480" s="367"/>
      <c r="BO480" s="367"/>
      <c r="BP480" s="367"/>
      <c r="BQ480" s="367"/>
      <c r="BR480" s="367"/>
      <c r="BS480" s="367"/>
      <c r="BT480" s="367"/>
      <c r="BU480" s="367"/>
      <c r="BV480" s="367"/>
      <c r="BW480" s="367"/>
      <c r="BX480" s="367"/>
      <c r="BY480" s="367"/>
      <c r="BZ480" s="367"/>
      <c r="CA480" s="367"/>
      <c r="CB480" s="367"/>
      <c r="CC480" s="382"/>
      <c r="CD480" s="382"/>
      <c r="CE480" s="382"/>
      <c r="CF480" s="382"/>
      <c r="CG480" s="382"/>
      <c r="CH480" s="382"/>
      <c r="CI480" s="382"/>
      <c r="CJ480" s="382"/>
      <c r="CK480" s="382"/>
      <c r="CL480" s="382"/>
      <c r="CM480" s="382"/>
      <c r="CN480" s="367"/>
      <c r="CO480" s="367"/>
      <c r="CP480" s="367"/>
      <c r="CQ480" s="367"/>
      <c r="CR480" s="367"/>
      <c r="CS480" s="367"/>
      <c r="CT480" s="367"/>
      <c r="CU480" s="367"/>
      <c r="CV480" s="367"/>
      <c r="CW480" s="367"/>
      <c r="CX480" s="367"/>
      <c r="CY480" s="367"/>
      <c r="CZ480" s="367"/>
      <c r="DA480" s="367"/>
      <c r="DB480" s="407"/>
      <c r="DC480" s="354"/>
      <c r="DD480" s="354"/>
      <c r="DE480" s="354"/>
      <c r="DF480" s="354"/>
      <c r="DG480" s="354"/>
      <c r="DH480" s="354"/>
      <c r="DI480" s="354"/>
      <c r="DJ480" s="354"/>
      <c r="DK480" s="354"/>
      <c r="DL480" s="354"/>
      <c r="DM480" s="354"/>
      <c r="DN480" s="354"/>
      <c r="DO480" s="367"/>
      <c r="DP480" s="367"/>
      <c r="DQ480" s="367"/>
      <c r="DR480" s="367"/>
      <c r="DS480" s="367"/>
      <c r="DT480" s="367"/>
      <c r="DU480" s="367"/>
      <c r="DV480" s="367"/>
      <c r="DW480" s="367"/>
      <c r="DX480" s="367"/>
      <c r="DY480" s="367"/>
      <c r="DZ480" s="367"/>
      <c r="EA480" s="367"/>
      <c r="EB480" s="367"/>
      <c r="EC480" s="367"/>
      <c r="ED480" s="367"/>
      <c r="EE480" s="407"/>
      <c r="EF480" s="367"/>
      <c r="EG480" s="354"/>
      <c r="EH480" s="354"/>
      <c r="EI480" s="354"/>
      <c r="EJ480" s="354"/>
      <c r="EK480" s="354"/>
      <c r="EL480" s="354"/>
      <c r="EM480" s="354"/>
      <c r="EN480" s="354"/>
      <c r="EO480" s="408"/>
      <c r="EP480" s="408"/>
      <c r="EQ480" s="367"/>
      <c r="ER480" s="367"/>
      <c r="ES480" s="354"/>
      <c r="ET480" s="354"/>
      <c r="EU480" s="367"/>
    </row>
    <row r="481" spans="1:151" outlineLevel="1">
      <c r="A481" s="17">
        <f>IF(ISBLANK(D479),0,IF(CODE(D479)&gt;64,1,0))</f>
        <v>0</v>
      </c>
      <c r="B481" s="18">
        <f t="shared" si="1566"/>
        <v>0</v>
      </c>
      <c r="C481" s="384"/>
      <c r="D481" s="19">
        <f t="shared" si="1567"/>
        <v>0</v>
      </c>
      <c r="E481" s="347"/>
      <c r="F481" s="46">
        <f t="shared" si="1547"/>
        <v>0</v>
      </c>
      <c r="G481" s="405"/>
      <c r="H481" s="403"/>
      <c r="I481" s="403"/>
      <c r="J481" s="409"/>
      <c r="K481" s="347"/>
      <c r="L481" s="46">
        <f t="shared" si="1548"/>
        <v>0</v>
      </c>
      <c r="M481" s="406"/>
      <c r="N481" s="403"/>
      <c r="O481" s="403"/>
      <c r="P481" s="404"/>
      <c r="Q481" s="347"/>
      <c r="R481" s="46">
        <f t="shared" si="1549"/>
        <v>0</v>
      </c>
      <c r="S481" s="348"/>
      <c r="T481" s="349"/>
      <c r="U481" s="349"/>
      <c r="V481" s="350"/>
      <c r="W481" s="347"/>
      <c r="X481" s="46">
        <f t="shared" si="1550"/>
        <v>0</v>
      </c>
      <c r="Y481" s="348"/>
      <c r="Z481" s="349"/>
      <c r="AA481" s="349"/>
      <c r="AB481" s="350"/>
      <c r="AC481" s="347"/>
      <c r="AD481" s="46">
        <f t="shared" si="1551"/>
        <v>0</v>
      </c>
      <c r="AE481" s="348"/>
      <c r="AF481" s="349"/>
      <c r="AG481" s="349"/>
      <c r="AH481" s="351"/>
      <c r="AI481" s="347"/>
      <c r="AJ481" s="46">
        <f t="shared" si="1552"/>
        <v>0</v>
      </c>
      <c r="AK481" s="348"/>
      <c r="AL481" s="349"/>
      <c r="AM481" s="349"/>
      <c r="AN481" s="352"/>
      <c r="AO481" s="347"/>
      <c r="AP481" s="46">
        <f t="shared" si="1553"/>
        <v>0</v>
      </c>
      <c r="AQ481" s="348"/>
      <c r="AR481" s="349"/>
      <c r="AS481" s="349"/>
      <c r="AT481" s="351"/>
      <c r="AU481" s="347"/>
      <c r="AV481" s="46">
        <f t="shared" si="1554"/>
        <v>0</v>
      </c>
      <c r="AW481" s="348"/>
      <c r="AX481" s="349"/>
      <c r="AY481" s="349"/>
      <c r="AZ481" s="350"/>
      <c r="BA481" s="347"/>
      <c r="BB481" s="46">
        <f t="shared" si="1555"/>
        <v>0</v>
      </c>
      <c r="BC481" s="340"/>
      <c r="BD481" s="337"/>
      <c r="BE481" s="337"/>
      <c r="BF481" s="343"/>
      <c r="BG481" s="344"/>
      <c r="BH481" s="344"/>
      <c r="BI481" s="344"/>
      <c r="BJ481" s="367"/>
      <c r="BK481" s="367"/>
      <c r="BL481" s="367"/>
      <c r="BM481" s="367"/>
      <c r="BN481" s="367"/>
      <c r="BO481" s="367"/>
      <c r="BP481" s="367"/>
      <c r="BQ481" s="367"/>
      <c r="BR481" s="367"/>
      <c r="BS481" s="367"/>
      <c r="BT481" s="367"/>
      <c r="BU481" s="367"/>
      <c r="BV481" s="367"/>
      <c r="BW481" s="367"/>
      <c r="BX481" s="367"/>
      <c r="BY481" s="367"/>
      <c r="BZ481" s="367"/>
      <c r="CA481" s="367"/>
      <c r="CB481" s="367"/>
      <c r="CC481" s="382"/>
      <c r="CD481" s="382"/>
      <c r="CE481" s="382"/>
      <c r="CF481" s="382"/>
      <c r="CG481" s="382"/>
      <c r="CH481" s="382"/>
      <c r="CI481" s="382"/>
      <c r="CJ481" s="382"/>
      <c r="CK481" s="382"/>
      <c r="CL481" s="382"/>
      <c r="CM481" s="382"/>
      <c r="CN481" s="367"/>
      <c r="CO481" s="367"/>
      <c r="CP481" s="367"/>
      <c r="CQ481" s="367"/>
      <c r="CR481" s="367"/>
      <c r="CS481" s="367"/>
      <c r="CT481" s="367"/>
      <c r="CU481" s="367"/>
      <c r="CV481" s="367"/>
      <c r="CW481" s="367"/>
      <c r="CX481" s="367"/>
      <c r="CY481" s="367"/>
      <c r="CZ481" s="367"/>
      <c r="DA481" s="367"/>
      <c r="DB481" s="407"/>
      <c r="DC481" s="354"/>
      <c r="DD481" s="354"/>
      <c r="DE481" s="354"/>
      <c r="DF481" s="354"/>
      <c r="DG481" s="354"/>
      <c r="DH481" s="354"/>
      <c r="DI481" s="354"/>
      <c r="DJ481" s="354"/>
      <c r="DK481" s="354"/>
      <c r="DL481" s="354"/>
      <c r="DM481" s="354"/>
      <c r="DN481" s="354"/>
      <c r="DO481" s="367"/>
      <c r="DP481" s="367"/>
      <c r="DQ481" s="367"/>
      <c r="DR481" s="367"/>
      <c r="DS481" s="367"/>
      <c r="DT481" s="367"/>
      <c r="DU481" s="367"/>
      <c r="DV481" s="367"/>
      <c r="DW481" s="367"/>
      <c r="DX481" s="367"/>
      <c r="DY481" s="367"/>
      <c r="DZ481" s="367"/>
      <c r="EA481" s="367"/>
      <c r="EB481" s="367"/>
      <c r="EC481" s="367"/>
      <c r="ED481" s="367"/>
      <c r="EE481" s="407"/>
      <c r="EF481" s="367"/>
      <c r="EG481" s="354"/>
      <c r="EH481" s="354"/>
      <c r="EI481" s="354"/>
      <c r="EJ481" s="354"/>
      <c r="EK481" s="354"/>
      <c r="EL481" s="354"/>
      <c r="EM481" s="354"/>
      <c r="EN481" s="354"/>
      <c r="EO481" s="408"/>
      <c r="EP481" s="408"/>
      <c r="EQ481" s="367"/>
      <c r="ER481" s="367"/>
      <c r="ES481" s="354"/>
      <c r="ET481" s="354"/>
      <c r="EU481" s="367"/>
    </row>
    <row r="482" spans="1:151" outlineLevel="1">
      <c r="A482" s="353"/>
      <c r="B482" s="398"/>
      <c r="C482" s="75" t="str">
        <f t="shared" ref="C482" si="1618">IF(D482="","", IF(D483&lt;&gt;"",D483,$N$457))</f>
        <v/>
      </c>
      <c r="D482" s="355"/>
      <c r="E482" s="111" t="str">
        <f>F482</f>
        <v/>
      </c>
      <c r="F482" s="51" t="str">
        <f t="shared" ref="F482" si="1619">IF(G482 = "", "",IF(F483&lt;&gt; "",F483, $N$457))</f>
        <v/>
      </c>
      <c r="G482" s="340"/>
      <c r="H482" s="337"/>
      <c r="I482" s="337"/>
      <c r="J482" s="338"/>
      <c r="K482" s="111" t="str">
        <f>L482</f>
        <v/>
      </c>
      <c r="L482" s="51" t="str">
        <f t="shared" ref="L482" si="1620">IF(M482 = "", "",IF(L483&lt;&gt; "",L483, $N$457))</f>
        <v/>
      </c>
      <c r="M482" s="340"/>
      <c r="N482" s="337"/>
      <c r="O482" s="337"/>
      <c r="P482" s="338"/>
      <c r="Q482" s="111" t="str">
        <f>R482</f>
        <v/>
      </c>
      <c r="R482" s="51" t="str">
        <f t="shared" ref="R482" si="1621">IF(S482 = "", "",IF(R483&lt;&gt; "",R483, $N$457))</f>
        <v/>
      </c>
      <c r="S482" s="340"/>
      <c r="T482" s="337"/>
      <c r="U482" s="337"/>
      <c r="V482" s="338"/>
      <c r="W482" s="111" t="str">
        <f>X482</f>
        <v/>
      </c>
      <c r="X482" s="51" t="str">
        <f t="shared" ref="X482" si="1622">IF(Y482 = "", "",IF(X483&lt;&gt; "",X483, $N$457))</f>
        <v/>
      </c>
      <c r="Y482" s="340"/>
      <c r="Z482" s="337"/>
      <c r="AA482" s="337"/>
      <c r="AB482" s="338"/>
      <c r="AC482" s="111" t="str">
        <f>AD482</f>
        <v/>
      </c>
      <c r="AD482" s="51" t="str">
        <f t="shared" ref="AD482" si="1623">IF(AE482 = "", "",IF(AD483&lt;&gt; "",AD483, $N$457))</f>
        <v/>
      </c>
      <c r="AE482" s="340"/>
      <c r="AF482" s="337"/>
      <c r="AG482" s="337"/>
      <c r="AH482" s="341"/>
      <c r="AI482" s="111" t="str">
        <f>AJ482</f>
        <v/>
      </c>
      <c r="AJ482" s="51" t="str">
        <f t="shared" ref="AJ482" si="1624">IF(AK482 = "", "",IF(AJ483&lt;&gt; "",AJ483, $N$457))</f>
        <v/>
      </c>
      <c r="AK482" s="340"/>
      <c r="AL482" s="337"/>
      <c r="AM482" s="337"/>
      <c r="AN482" s="342"/>
      <c r="AO482" s="111" t="str">
        <f>AP482</f>
        <v/>
      </c>
      <c r="AP482" s="51" t="str">
        <f t="shared" ref="AP482" si="1625">IF(AQ482 = "", "",IF(AP483&lt;&gt; "",AP483, $N$457))</f>
        <v/>
      </c>
      <c r="AQ482" s="340"/>
      <c r="AR482" s="337"/>
      <c r="AS482" s="337"/>
      <c r="AT482" s="341"/>
      <c r="AU482" s="111" t="str">
        <f>AV482</f>
        <v/>
      </c>
      <c r="AV482" s="51" t="str">
        <f t="shared" ref="AV482" si="1626">IF(AW482 = "", "",IF(AV483&lt;&gt; "",AV483, $N$457))</f>
        <v/>
      </c>
      <c r="AW482" s="340"/>
      <c r="AX482" s="337"/>
      <c r="AY482" s="337"/>
      <c r="AZ482" s="338"/>
      <c r="BA482" s="111" t="str">
        <f>BB482</f>
        <v/>
      </c>
      <c r="BB482" s="51" t="str">
        <f t="shared" ref="BB482" si="1627">IF(BC482 = "", "",IF(BB483&lt;&gt; "",BB483, $N$457))</f>
        <v/>
      </c>
      <c r="BC482" s="357"/>
      <c r="BD482" s="358"/>
      <c r="BE482" s="358"/>
      <c r="BF482" s="359"/>
      <c r="BG482" s="344"/>
      <c r="BH482" s="344"/>
      <c r="BI482" s="344"/>
      <c r="BJ482" s="367"/>
      <c r="BK482" s="367"/>
      <c r="BL482" s="367"/>
      <c r="BM482" s="367"/>
      <c r="BN482" s="367"/>
      <c r="BO482" s="367"/>
      <c r="BP482" s="367"/>
      <c r="BQ482" s="367"/>
      <c r="BR482" s="367"/>
      <c r="BS482" s="367"/>
      <c r="BT482" s="367"/>
      <c r="BU482" s="367"/>
      <c r="BV482" s="367"/>
      <c r="BW482" s="367"/>
      <c r="BX482" s="367"/>
      <c r="BY482" s="367"/>
      <c r="BZ482" s="367"/>
      <c r="CA482" s="367"/>
      <c r="CB482" s="367"/>
      <c r="CC482" s="382"/>
      <c r="CD482" s="382"/>
      <c r="CE482" s="382"/>
      <c r="CF482" s="382"/>
      <c r="CG482" s="382"/>
      <c r="CH482" s="382"/>
      <c r="CI482" s="382"/>
      <c r="CJ482" s="382"/>
      <c r="CK482" s="382"/>
      <c r="CL482" s="382"/>
      <c r="CM482" s="382"/>
      <c r="CN482" s="367"/>
      <c r="CO482" s="367"/>
      <c r="CP482" s="367"/>
      <c r="CQ482" s="367"/>
      <c r="CR482" s="367"/>
      <c r="CS482" s="367"/>
      <c r="CT482" s="367"/>
      <c r="CU482" s="367"/>
      <c r="CV482" s="367"/>
      <c r="CW482" s="367"/>
      <c r="CX482" s="367"/>
      <c r="CY482" s="367"/>
      <c r="CZ482" s="367"/>
      <c r="DA482" s="367"/>
      <c r="DB482" s="407"/>
      <c r="DC482" s="354"/>
      <c r="DD482" s="354"/>
      <c r="DE482" s="354"/>
      <c r="DF482" s="354"/>
      <c r="DG482" s="354"/>
      <c r="DH482" s="354"/>
      <c r="DI482" s="354"/>
      <c r="DJ482" s="354"/>
      <c r="DK482" s="354"/>
      <c r="DL482" s="354"/>
      <c r="DM482" s="354"/>
      <c r="DN482" s="354"/>
      <c r="DO482" s="367"/>
      <c r="DP482" s="367"/>
      <c r="DQ482" s="367"/>
      <c r="DR482" s="367"/>
      <c r="DS482" s="367"/>
      <c r="DT482" s="367"/>
      <c r="DU482" s="367"/>
      <c r="DV482" s="367"/>
      <c r="DW482" s="367"/>
      <c r="DX482" s="367"/>
      <c r="DY482" s="367"/>
      <c r="DZ482" s="367"/>
      <c r="EA482" s="367"/>
      <c r="EB482" s="367"/>
      <c r="EC482" s="367"/>
      <c r="ED482" s="367"/>
      <c r="EE482" s="407"/>
      <c r="EF482" s="367"/>
      <c r="EG482" s="354"/>
      <c r="EH482" s="354"/>
      <c r="EI482" s="354"/>
      <c r="EJ482" s="354"/>
      <c r="EK482" s="354"/>
      <c r="EL482" s="354"/>
      <c r="EM482" s="354"/>
      <c r="EN482" s="354"/>
      <c r="EO482" s="408"/>
      <c r="EP482" s="408"/>
      <c r="EQ482" s="367"/>
      <c r="ER482" s="367"/>
      <c r="ES482" s="354"/>
      <c r="ET482" s="354"/>
      <c r="EU482" s="367"/>
    </row>
    <row r="483" spans="1:151" outlineLevel="1">
      <c r="A483" s="17">
        <f>IF(ISBLANK(D481),0,IF(CODE(D481)&gt;64,1,0))</f>
        <v>0</v>
      </c>
      <c r="B483" s="398"/>
      <c r="C483" s="360"/>
      <c r="D483" s="333"/>
      <c r="E483" s="361"/>
      <c r="F483" s="339"/>
      <c r="G483" s="340"/>
      <c r="H483" s="337"/>
      <c r="I483" s="337"/>
      <c r="J483" s="338"/>
      <c r="K483" s="361"/>
      <c r="L483" s="339"/>
      <c r="M483" s="340"/>
      <c r="N483" s="337"/>
      <c r="O483" s="337"/>
      <c r="P483" s="338"/>
      <c r="Q483" s="361"/>
      <c r="R483" s="339"/>
      <c r="S483" s="340"/>
      <c r="T483" s="337"/>
      <c r="U483" s="337"/>
      <c r="V483" s="338"/>
      <c r="W483" s="361"/>
      <c r="X483" s="339"/>
      <c r="Y483" s="340"/>
      <c r="Z483" s="337"/>
      <c r="AA483" s="337"/>
      <c r="AB483" s="338"/>
      <c r="AC483" s="361"/>
      <c r="AD483" s="339"/>
      <c r="AE483" s="340"/>
      <c r="AF483" s="337"/>
      <c r="AG483" s="337"/>
      <c r="AH483" s="341"/>
      <c r="AI483" s="361"/>
      <c r="AJ483" s="339"/>
      <c r="AK483" s="340"/>
      <c r="AL483" s="337"/>
      <c r="AM483" s="337"/>
      <c r="AN483" s="342"/>
      <c r="AO483" s="361"/>
      <c r="AP483" s="339"/>
      <c r="AQ483" s="340"/>
      <c r="AR483" s="337"/>
      <c r="AS483" s="337"/>
      <c r="AT483" s="341"/>
      <c r="AU483" s="361"/>
      <c r="AV483" s="339"/>
      <c r="AW483" s="340"/>
      <c r="AX483" s="337"/>
      <c r="AY483" s="337"/>
      <c r="AZ483" s="338"/>
      <c r="BA483" s="361"/>
      <c r="BB483" s="339"/>
      <c r="BC483" s="340"/>
      <c r="BD483" s="337"/>
      <c r="BE483" s="337"/>
      <c r="BF483" s="343"/>
      <c r="BG483" s="344"/>
      <c r="BH483" s="344"/>
      <c r="BI483" s="344"/>
      <c r="BJ483" s="367"/>
      <c r="BK483" s="367"/>
      <c r="BL483" s="367"/>
      <c r="BM483" s="367"/>
      <c r="BN483" s="367"/>
      <c r="BO483" s="367"/>
      <c r="BP483" s="367"/>
      <c r="BQ483" s="367"/>
      <c r="BR483" s="367"/>
      <c r="BS483" s="367"/>
      <c r="BT483" s="367"/>
      <c r="BU483" s="367"/>
      <c r="BV483" s="367"/>
      <c r="BW483" s="367"/>
      <c r="BX483" s="367"/>
      <c r="BY483" s="367"/>
      <c r="BZ483" s="367"/>
      <c r="CA483" s="367"/>
      <c r="CB483" s="367"/>
      <c r="CC483" s="382"/>
      <c r="CD483" s="382"/>
      <c r="CE483" s="382"/>
      <c r="CF483" s="382"/>
      <c r="CG483" s="382"/>
      <c r="CH483" s="382"/>
      <c r="CI483" s="382"/>
      <c r="CJ483" s="382"/>
      <c r="CK483" s="382"/>
      <c r="CL483" s="382"/>
      <c r="CM483" s="382"/>
      <c r="CN483" s="367"/>
      <c r="CO483" s="367"/>
      <c r="CP483" s="367"/>
      <c r="CQ483" s="367"/>
      <c r="CR483" s="367"/>
      <c r="CS483" s="367"/>
      <c r="CT483" s="367"/>
      <c r="CU483" s="367"/>
      <c r="CV483" s="367"/>
      <c r="CW483" s="367"/>
      <c r="CX483" s="367"/>
      <c r="CY483" s="367"/>
      <c r="CZ483" s="367"/>
      <c r="DA483" s="367"/>
      <c r="DB483" s="407"/>
      <c r="DC483" s="354"/>
      <c r="DD483" s="354"/>
      <c r="DE483" s="354"/>
      <c r="DF483" s="354"/>
      <c r="DG483" s="354"/>
      <c r="DH483" s="354"/>
      <c r="DI483" s="354"/>
      <c r="DJ483" s="354"/>
      <c r="DK483" s="354"/>
      <c r="DL483" s="354"/>
      <c r="DM483" s="354"/>
      <c r="DN483" s="354"/>
      <c r="DO483" s="367"/>
      <c r="DP483" s="367"/>
      <c r="DQ483" s="367"/>
      <c r="DR483" s="367"/>
      <c r="DS483" s="367"/>
      <c r="DT483" s="367"/>
      <c r="DU483" s="367"/>
      <c r="DV483" s="367"/>
      <c r="DW483" s="367"/>
      <c r="DX483" s="367"/>
      <c r="DY483" s="367"/>
      <c r="DZ483" s="367"/>
      <c r="EA483" s="367"/>
      <c r="EB483" s="367"/>
      <c r="EC483" s="367"/>
      <c r="ED483" s="367"/>
      <c r="EE483" s="407"/>
      <c r="EF483" s="367"/>
      <c r="EG483" s="354"/>
      <c r="EH483" s="354"/>
      <c r="EI483" s="354"/>
      <c r="EJ483" s="354"/>
      <c r="EK483" s="354"/>
      <c r="EL483" s="354"/>
      <c r="EM483" s="354"/>
      <c r="EN483" s="354"/>
      <c r="EO483" s="408"/>
      <c r="EP483" s="408"/>
      <c r="EQ483" s="367"/>
      <c r="ER483" s="367"/>
      <c r="ES483" s="354"/>
      <c r="ET483" s="354"/>
      <c r="EU483" s="367"/>
    </row>
    <row r="484" spans="1:151" outlineLevel="1">
      <c r="A484" s="17">
        <f>IF(ISBLANK(D482),0,IF(CODE(D482)&gt;64,1,0))</f>
        <v>0</v>
      </c>
      <c r="B484" s="18">
        <f t="shared" si="1566"/>
        <v>0</v>
      </c>
      <c r="C484" s="384"/>
      <c r="D484" s="19">
        <f t="shared" si="1567"/>
        <v>0</v>
      </c>
      <c r="E484" s="347"/>
      <c r="F484" s="46">
        <f t="shared" si="1547"/>
        <v>0</v>
      </c>
      <c r="G484" s="348"/>
      <c r="H484" s="349"/>
      <c r="I484" s="349"/>
      <c r="J484" s="350"/>
      <c r="K484" s="347"/>
      <c r="L484" s="46">
        <f t="shared" si="1548"/>
        <v>0</v>
      </c>
      <c r="M484" s="348"/>
      <c r="N484" s="349"/>
      <c r="O484" s="349"/>
      <c r="P484" s="350"/>
      <c r="Q484" s="347"/>
      <c r="R484" s="46">
        <f t="shared" si="1549"/>
        <v>0</v>
      </c>
      <c r="S484" s="348"/>
      <c r="T484" s="349"/>
      <c r="U484" s="349"/>
      <c r="V484" s="350"/>
      <c r="W484" s="347"/>
      <c r="X484" s="46">
        <f t="shared" si="1550"/>
        <v>0</v>
      </c>
      <c r="Y484" s="348"/>
      <c r="Z484" s="349"/>
      <c r="AA484" s="349"/>
      <c r="AB484" s="350"/>
      <c r="AC484" s="347"/>
      <c r="AD484" s="46">
        <f t="shared" si="1551"/>
        <v>0</v>
      </c>
      <c r="AE484" s="348"/>
      <c r="AF484" s="349"/>
      <c r="AG484" s="349"/>
      <c r="AH484" s="351"/>
      <c r="AI484" s="347"/>
      <c r="AJ484" s="46">
        <f t="shared" si="1552"/>
        <v>0</v>
      </c>
      <c r="AK484" s="348"/>
      <c r="AL484" s="349"/>
      <c r="AM484" s="349"/>
      <c r="AN484" s="352"/>
      <c r="AO484" s="347"/>
      <c r="AP484" s="46">
        <f t="shared" si="1553"/>
        <v>0</v>
      </c>
      <c r="AQ484" s="348"/>
      <c r="AR484" s="349"/>
      <c r="AS484" s="349"/>
      <c r="AT484" s="351"/>
      <c r="AU484" s="347"/>
      <c r="AV484" s="46">
        <f t="shared" si="1554"/>
        <v>0</v>
      </c>
      <c r="AW484" s="348"/>
      <c r="AX484" s="349"/>
      <c r="AY484" s="349"/>
      <c r="AZ484" s="350"/>
      <c r="BA484" s="347"/>
      <c r="BB484" s="46">
        <f t="shared" si="1555"/>
        <v>0</v>
      </c>
      <c r="BC484" s="340"/>
      <c r="BD484" s="337"/>
      <c r="BE484" s="337"/>
      <c r="BF484" s="343"/>
      <c r="BG484" s="344"/>
      <c r="BH484" s="344"/>
      <c r="BI484" s="344"/>
      <c r="BJ484" s="367"/>
      <c r="BK484" s="367"/>
      <c r="BL484" s="367"/>
      <c r="BM484" s="367"/>
      <c r="BN484" s="367"/>
      <c r="BO484" s="367"/>
      <c r="BP484" s="367"/>
      <c r="BQ484" s="367"/>
      <c r="BR484" s="367"/>
      <c r="BS484" s="367"/>
      <c r="BT484" s="367"/>
      <c r="BU484" s="367"/>
      <c r="BV484" s="367"/>
      <c r="BW484" s="367"/>
      <c r="BX484" s="367"/>
      <c r="BY484" s="367"/>
      <c r="BZ484" s="367"/>
      <c r="CA484" s="367"/>
      <c r="CB484" s="367"/>
      <c r="CC484" s="382"/>
      <c r="CD484" s="382"/>
      <c r="CE484" s="382"/>
      <c r="CF484" s="382"/>
      <c r="CG484" s="382"/>
      <c r="CH484" s="382"/>
      <c r="CI484" s="382"/>
      <c r="CJ484" s="382"/>
      <c r="CK484" s="382"/>
      <c r="CL484" s="382"/>
      <c r="CM484" s="382"/>
      <c r="CN484" s="367"/>
      <c r="CO484" s="367"/>
      <c r="CP484" s="367"/>
      <c r="CQ484" s="367"/>
      <c r="CR484" s="367"/>
      <c r="CS484" s="367"/>
      <c r="CT484" s="367"/>
      <c r="CU484" s="367"/>
      <c r="CV484" s="367"/>
      <c r="CW484" s="367"/>
      <c r="CX484" s="367"/>
      <c r="CY484" s="367"/>
      <c r="CZ484" s="367"/>
      <c r="DA484" s="367"/>
      <c r="DB484" s="407"/>
      <c r="DC484" s="354"/>
      <c r="DD484" s="354"/>
      <c r="DE484" s="354"/>
      <c r="DF484" s="354"/>
      <c r="DG484" s="354"/>
      <c r="DH484" s="354"/>
      <c r="DI484" s="354"/>
      <c r="DJ484" s="354"/>
      <c r="DK484" s="354"/>
      <c r="DL484" s="354"/>
      <c r="DM484" s="354"/>
      <c r="DN484" s="354"/>
      <c r="DO484" s="367"/>
      <c r="DP484" s="367"/>
      <c r="DQ484" s="367"/>
      <c r="DR484" s="367"/>
      <c r="DS484" s="367"/>
      <c r="DT484" s="367"/>
      <c r="DU484" s="367"/>
      <c r="DV484" s="367"/>
      <c r="DW484" s="367"/>
      <c r="DX484" s="367"/>
      <c r="DY484" s="367"/>
      <c r="DZ484" s="367"/>
      <c r="EA484" s="367"/>
      <c r="EB484" s="367"/>
      <c r="EC484" s="367"/>
      <c r="ED484" s="367"/>
      <c r="EE484" s="407"/>
      <c r="EF484" s="367"/>
      <c r="EG484" s="354"/>
      <c r="EH484" s="354"/>
      <c r="EI484" s="354"/>
      <c r="EJ484" s="354"/>
      <c r="EK484" s="354"/>
      <c r="EL484" s="354"/>
      <c r="EM484" s="354"/>
      <c r="EN484" s="354"/>
      <c r="EO484" s="408"/>
      <c r="EP484" s="408"/>
      <c r="EQ484" s="367"/>
      <c r="ER484" s="367"/>
      <c r="ES484" s="354"/>
      <c r="ET484" s="354"/>
      <c r="EU484" s="367"/>
    </row>
    <row r="485" spans="1:151" outlineLevel="1">
      <c r="A485" s="353"/>
      <c r="B485" s="398"/>
      <c r="C485" s="75" t="str">
        <f t="shared" ref="C485" si="1628">IF(D485="","", IF(D486&lt;&gt;"",D486,$N$457))</f>
        <v/>
      </c>
      <c r="D485" s="355"/>
      <c r="E485" s="111" t="str">
        <f>F485</f>
        <v/>
      </c>
      <c r="F485" s="51" t="str">
        <f t="shared" ref="F485" si="1629">IF(G485 = "", "",IF(F486&lt;&gt; "",F486, $N$457))</f>
        <v/>
      </c>
      <c r="G485" s="340"/>
      <c r="H485" s="337"/>
      <c r="I485" s="337"/>
      <c r="J485" s="338"/>
      <c r="K485" s="111" t="str">
        <f>L485</f>
        <v/>
      </c>
      <c r="L485" s="51" t="str">
        <f t="shared" ref="L485" si="1630">IF(M485 = "", "",IF(L486&lt;&gt; "",L486, $N$457))</f>
        <v/>
      </c>
      <c r="M485" s="340"/>
      <c r="N485" s="337"/>
      <c r="O485" s="337"/>
      <c r="P485" s="338"/>
      <c r="Q485" s="111" t="str">
        <f>R485</f>
        <v/>
      </c>
      <c r="R485" s="51" t="str">
        <f t="shared" ref="R485" si="1631">IF(S485 = "", "",IF(R486&lt;&gt; "",R486, $N$457))</f>
        <v/>
      </c>
      <c r="S485" s="340"/>
      <c r="T485" s="337"/>
      <c r="U485" s="337"/>
      <c r="V485" s="338"/>
      <c r="W485" s="111" t="str">
        <f>X485</f>
        <v/>
      </c>
      <c r="X485" s="51" t="str">
        <f t="shared" ref="X485" si="1632">IF(Y485 = "", "",IF(X486&lt;&gt; "",X486, $N$457))</f>
        <v/>
      </c>
      <c r="Y485" s="340"/>
      <c r="Z485" s="337"/>
      <c r="AA485" s="337"/>
      <c r="AB485" s="338"/>
      <c r="AC485" s="111" t="str">
        <f>AD485</f>
        <v/>
      </c>
      <c r="AD485" s="51" t="str">
        <f t="shared" ref="AD485" si="1633">IF(AE485 = "", "",IF(AD486&lt;&gt; "",AD486, $N$457))</f>
        <v/>
      </c>
      <c r="AE485" s="340"/>
      <c r="AF485" s="337"/>
      <c r="AG485" s="337"/>
      <c r="AH485" s="341"/>
      <c r="AI485" s="111" t="str">
        <f>AJ485</f>
        <v/>
      </c>
      <c r="AJ485" s="51" t="str">
        <f t="shared" ref="AJ485" si="1634">IF(AK485 = "", "",IF(AJ486&lt;&gt; "",AJ486, $N$457))</f>
        <v/>
      </c>
      <c r="AK485" s="340"/>
      <c r="AL485" s="337"/>
      <c r="AM485" s="337"/>
      <c r="AN485" s="342"/>
      <c r="AO485" s="111" t="str">
        <f>AP485</f>
        <v/>
      </c>
      <c r="AP485" s="51" t="str">
        <f t="shared" ref="AP485" si="1635">IF(AQ485 = "", "",IF(AP486&lt;&gt; "",AP486, $N$457))</f>
        <v/>
      </c>
      <c r="AQ485" s="340"/>
      <c r="AR485" s="337"/>
      <c r="AS485" s="337"/>
      <c r="AT485" s="341"/>
      <c r="AU485" s="111" t="str">
        <f>AV485</f>
        <v/>
      </c>
      <c r="AV485" s="51" t="str">
        <f t="shared" ref="AV485" si="1636">IF(AW485 = "", "",IF(AV486&lt;&gt; "",AV486, $N$457))</f>
        <v/>
      </c>
      <c r="AW485" s="340"/>
      <c r="AX485" s="337"/>
      <c r="AY485" s="337"/>
      <c r="AZ485" s="338"/>
      <c r="BA485" s="111" t="str">
        <f>BB485</f>
        <v/>
      </c>
      <c r="BB485" s="51" t="str">
        <f t="shared" ref="BB485" si="1637">IF(BC485 = "", "",IF(BB486&lt;&gt; "",BB486, $N$457))</f>
        <v/>
      </c>
      <c r="BC485" s="357"/>
      <c r="BD485" s="358"/>
      <c r="BE485" s="358"/>
      <c r="BF485" s="359"/>
      <c r="BG485" s="344"/>
      <c r="BH485" s="344"/>
      <c r="BI485" s="344"/>
      <c r="BJ485" s="367"/>
      <c r="BK485" s="367"/>
      <c r="BL485" s="367"/>
      <c r="BM485" s="367"/>
      <c r="BN485" s="367"/>
      <c r="BO485" s="367"/>
      <c r="BP485" s="367"/>
      <c r="BQ485" s="367"/>
      <c r="BR485" s="367"/>
      <c r="BS485" s="367"/>
      <c r="BT485" s="367"/>
      <c r="BU485" s="367"/>
      <c r="BV485" s="367"/>
      <c r="BW485" s="367"/>
      <c r="BX485" s="367"/>
      <c r="BY485" s="367"/>
      <c r="BZ485" s="367"/>
      <c r="CA485" s="367"/>
      <c r="CB485" s="367"/>
      <c r="CC485" s="382"/>
      <c r="CD485" s="382"/>
      <c r="CE485" s="382"/>
      <c r="CF485" s="382"/>
      <c r="CG485" s="382"/>
      <c r="CH485" s="382"/>
      <c r="CI485" s="382"/>
      <c r="CJ485" s="382"/>
      <c r="CK485" s="382"/>
      <c r="CL485" s="382"/>
      <c r="CM485" s="382"/>
      <c r="CN485" s="367"/>
      <c r="CO485" s="367"/>
      <c r="CP485" s="367"/>
      <c r="CQ485" s="367"/>
      <c r="CR485" s="367"/>
      <c r="CS485" s="367"/>
      <c r="CT485" s="367"/>
      <c r="CU485" s="367"/>
      <c r="CV485" s="367"/>
      <c r="CW485" s="367"/>
      <c r="CX485" s="367"/>
      <c r="CY485" s="367"/>
      <c r="CZ485" s="367"/>
      <c r="DA485" s="367"/>
      <c r="DB485" s="407"/>
      <c r="DC485" s="354"/>
      <c r="DD485" s="354"/>
      <c r="DE485" s="354"/>
      <c r="DF485" s="354"/>
      <c r="DG485" s="354"/>
      <c r="DH485" s="354"/>
      <c r="DI485" s="354"/>
      <c r="DJ485" s="354"/>
      <c r="DK485" s="354"/>
      <c r="DL485" s="354"/>
      <c r="DM485" s="354"/>
      <c r="DN485" s="354"/>
      <c r="DO485" s="367"/>
      <c r="DP485" s="367"/>
      <c r="DQ485" s="367"/>
      <c r="DR485" s="367"/>
      <c r="DS485" s="367"/>
      <c r="DT485" s="367"/>
      <c r="DU485" s="367"/>
      <c r="DV485" s="367"/>
      <c r="DW485" s="367"/>
      <c r="DX485" s="367"/>
      <c r="DY485" s="367"/>
      <c r="DZ485" s="367"/>
      <c r="EA485" s="367"/>
      <c r="EB485" s="367"/>
      <c r="EC485" s="367"/>
      <c r="ED485" s="367"/>
      <c r="EE485" s="407"/>
      <c r="EF485" s="367"/>
      <c r="EG485" s="354"/>
      <c r="EH485" s="354"/>
      <c r="EI485" s="354"/>
      <c r="EJ485" s="354"/>
      <c r="EK485" s="354"/>
      <c r="EL485" s="354"/>
      <c r="EM485" s="354"/>
      <c r="EN485" s="354"/>
      <c r="EO485" s="408"/>
      <c r="EP485" s="408"/>
      <c r="EQ485" s="367"/>
      <c r="ER485" s="367"/>
      <c r="ES485" s="354"/>
      <c r="ET485" s="354"/>
      <c r="EU485" s="367"/>
    </row>
    <row r="486" spans="1:151" outlineLevel="1">
      <c r="A486" s="17">
        <f>IF(ISBLANK(D484),0,IF(CODE(D484)&gt;64,1,0))</f>
        <v>0</v>
      </c>
      <c r="B486" s="398"/>
      <c r="C486" s="360"/>
      <c r="D486" s="333"/>
      <c r="E486" s="361"/>
      <c r="F486" s="339"/>
      <c r="G486" s="340"/>
      <c r="H486" s="337"/>
      <c r="I486" s="337"/>
      <c r="J486" s="338"/>
      <c r="K486" s="361"/>
      <c r="L486" s="339"/>
      <c r="M486" s="340"/>
      <c r="N486" s="337"/>
      <c r="O486" s="337"/>
      <c r="P486" s="338"/>
      <c r="Q486" s="361"/>
      <c r="R486" s="339"/>
      <c r="S486" s="340"/>
      <c r="T486" s="337"/>
      <c r="U486" s="337"/>
      <c r="V486" s="338"/>
      <c r="W486" s="361"/>
      <c r="X486" s="339"/>
      <c r="Y486" s="340"/>
      <c r="Z486" s="337"/>
      <c r="AA486" s="337"/>
      <c r="AB486" s="338"/>
      <c r="AC486" s="361"/>
      <c r="AD486" s="339"/>
      <c r="AE486" s="340"/>
      <c r="AF486" s="337"/>
      <c r="AG486" s="337"/>
      <c r="AH486" s="341"/>
      <c r="AI486" s="361"/>
      <c r="AJ486" s="339"/>
      <c r="AK486" s="340"/>
      <c r="AL486" s="337"/>
      <c r="AM486" s="337"/>
      <c r="AN486" s="342"/>
      <c r="AO486" s="361"/>
      <c r="AP486" s="339"/>
      <c r="AQ486" s="340"/>
      <c r="AR486" s="337"/>
      <c r="AS486" s="337"/>
      <c r="AT486" s="341"/>
      <c r="AU486" s="361"/>
      <c r="AV486" s="339"/>
      <c r="AW486" s="340"/>
      <c r="AX486" s="337"/>
      <c r="AY486" s="337"/>
      <c r="AZ486" s="338"/>
      <c r="BA486" s="361"/>
      <c r="BB486" s="339"/>
      <c r="BC486" s="340"/>
      <c r="BD486" s="337"/>
      <c r="BE486" s="337"/>
      <c r="BF486" s="343"/>
      <c r="BG486" s="344"/>
      <c r="BH486" s="344"/>
      <c r="BI486" s="344"/>
      <c r="BJ486" s="367"/>
      <c r="BK486" s="367"/>
      <c r="BL486" s="367"/>
      <c r="BM486" s="367"/>
      <c r="BN486" s="367"/>
      <c r="BO486" s="367"/>
      <c r="BP486" s="367"/>
      <c r="BQ486" s="367"/>
      <c r="BR486" s="367"/>
      <c r="BS486" s="367"/>
      <c r="BT486" s="367"/>
      <c r="BU486" s="367"/>
      <c r="BV486" s="367"/>
      <c r="BW486" s="367"/>
      <c r="BX486" s="367"/>
      <c r="BY486" s="367"/>
      <c r="BZ486" s="367"/>
      <c r="CA486" s="367"/>
      <c r="CB486" s="367"/>
      <c r="CC486" s="382"/>
      <c r="CD486" s="382"/>
      <c r="CE486" s="382"/>
      <c r="CF486" s="382"/>
      <c r="CG486" s="382"/>
      <c r="CH486" s="382"/>
      <c r="CI486" s="382"/>
      <c r="CJ486" s="382"/>
      <c r="CK486" s="382"/>
      <c r="CL486" s="382"/>
      <c r="CM486" s="382"/>
      <c r="CN486" s="367"/>
      <c r="CO486" s="367"/>
      <c r="CP486" s="367"/>
      <c r="CQ486" s="367"/>
      <c r="CR486" s="367"/>
      <c r="CS486" s="367"/>
      <c r="CT486" s="367"/>
      <c r="CU486" s="367"/>
      <c r="CV486" s="367"/>
      <c r="CW486" s="367"/>
      <c r="CX486" s="367"/>
      <c r="CY486" s="367"/>
      <c r="CZ486" s="367"/>
      <c r="DA486" s="367"/>
      <c r="DB486" s="407"/>
      <c r="DC486" s="354"/>
      <c r="DD486" s="354"/>
      <c r="DE486" s="354"/>
      <c r="DF486" s="354"/>
      <c r="DG486" s="354"/>
      <c r="DH486" s="354"/>
      <c r="DI486" s="354"/>
      <c r="DJ486" s="354"/>
      <c r="DK486" s="354"/>
      <c r="DL486" s="354"/>
      <c r="DM486" s="354"/>
      <c r="DN486" s="354"/>
      <c r="DO486" s="367"/>
      <c r="DP486" s="367"/>
      <c r="DQ486" s="367"/>
      <c r="DR486" s="367"/>
      <c r="DS486" s="367"/>
      <c r="DT486" s="367"/>
      <c r="DU486" s="367"/>
      <c r="DV486" s="367"/>
      <c r="DW486" s="367"/>
      <c r="DX486" s="367"/>
      <c r="DY486" s="367"/>
      <c r="DZ486" s="367"/>
      <c r="EA486" s="367"/>
      <c r="EB486" s="367"/>
      <c r="EC486" s="367"/>
      <c r="ED486" s="367"/>
      <c r="EE486" s="407"/>
      <c r="EF486" s="367"/>
      <c r="EG486" s="354"/>
      <c r="EH486" s="354"/>
      <c r="EI486" s="354"/>
      <c r="EJ486" s="354"/>
      <c r="EK486" s="354"/>
      <c r="EL486" s="354"/>
      <c r="EM486" s="354"/>
      <c r="EN486" s="354"/>
      <c r="EO486" s="408"/>
      <c r="EP486" s="408"/>
      <c r="EQ486" s="367"/>
      <c r="ER486" s="367"/>
      <c r="ES486" s="354"/>
      <c r="ET486" s="354"/>
      <c r="EU486" s="367"/>
    </row>
    <row r="487" spans="1:151" outlineLevel="1">
      <c r="A487" s="17">
        <f>IF(ISBLANK(D485),0,IF(CODE(D485)&gt;64,1,0))</f>
        <v>0</v>
      </c>
      <c r="B487" s="18">
        <f t="shared" si="1566"/>
        <v>0</v>
      </c>
      <c r="C487" s="384"/>
      <c r="D487" s="19">
        <f t="shared" si="1567"/>
        <v>0</v>
      </c>
      <c r="E487" s="347"/>
      <c r="F487" s="46">
        <f t="shared" si="1547"/>
        <v>0</v>
      </c>
      <c r="G487" s="348"/>
      <c r="H487" s="349"/>
      <c r="I487" s="349"/>
      <c r="J487" s="350"/>
      <c r="K487" s="347"/>
      <c r="L487" s="46">
        <f t="shared" si="1548"/>
        <v>0</v>
      </c>
      <c r="M487" s="348"/>
      <c r="N487" s="349"/>
      <c r="O487" s="349"/>
      <c r="P487" s="350"/>
      <c r="Q487" s="347"/>
      <c r="R487" s="46">
        <f t="shared" si="1549"/>
        <v>0</v>
      </c>
      <c r="S487" s="348"/>
      <c r="T487" s="349"/>
      <c r="U487" s="349"/>
      <c r="V487" s="350"/>
      <c r="W487" s="347"/>
      <c r="X487" s="46">
        <f t="shared" si="1550"/>
        <v>0</v>
      </c>
      <c r="Y487" s="348"/>
      <c r="Z487" s="349"/>
      <c r="AA487" s="349"/>
      <c r="AB487" s="350"/>
      <c r="AC487" s="347"/>
      <c r="AD487" s="46">
        <f t="shared" si="1551"/>
        <v>0</v>
      </c>
      <c r="AE487" s="349"/>
      <c r="AF487" s="349"/>
      <c r="AG487" s="349"/>
      <c r="AH487" s="351"/>
      <c r="AI487" s="347"/>
      <c r="AJ487" s="46">
        <f t="shared" si="1552"/>
        <v>0</v>
      </c>
      <c r="AK487" s="349"/>
      <c r="AL487" s="349"/>
      <c r="AM487" s="349"/>
      <c r="AN487" s="352"/>
      <c r="AO487" s="347"/>
      <c r="AP487" s="46">
        <f t="shared" si="1553"/>
        <v>0</v>
      </c>
      <c r="AQ487" s="349"/>
      <c r="AR487" s="349"/>
      <c r="AS487" s="349"/>
      <c r="AT487" s="351"/>
      <c r="AU487" s="347"/>
      <c r="AV487" s="46">
        <f t="shared" si="1554"/>
        <v>0</v>
      </c>
      <c r="AW487" s="348"/>
      <c r="AX487" s="349"/>
      <c r="AY487" s="349"/>
      <c r="AZ487" s="350"/>
      <c r="BA487" s="347"/>
      <c r="BB487" s="46">
        <f t="shared" si="1555"/>
        <v>0</v>
      </c>
      <c r="BC487" s="340"/>
      <c r="BD487" s="337"/>
      <c r="BE487" s="337"/>
      <c r="BF487" s="343"/>
      <c r="BG487" s="344"/>
      <c r="BH487" s="344"/>
      <c r="BI487" s="344"/>
      <c r="BJ487" s="367"/>
      <c r="BK487" s="367"/>
      <c r="BL487" s="367"/>
      <c r="BM487" s="367"/>
      <c r="BN487" s="367"/>
      <c r="BO487" s="367"/>
      <c r="BP487" s="367"/>
      <c r="BQ487" s="367"/>
      <c r="BR487" s="367"/>
      <c r="BS487" s="367"/>
      <c r="BT487" s="367"/>
      <c r="BU487" s="367"/>
      <c r="BV487" s="367"/>
      <c r="BW487" s="367"/>
      <c r="BX487" s="367"/>
      <c r="BY487" s="367"/>
      <c r="BZ487" s="367"/>
      <c r="CA487" s="367"/>
      <c r="CB487" s="367"/>
      <c r="CC487" s="382"/>
      <c r="CD487" s="382"/>
      <c r="CE487" s="382"/>
      <c r="CF487" s="382"/>
      <c r="CG487" s="382"/>
      <c r="CH487" s="382"/>
      <c r="CI487" s="382"/>
      <c r="CJ487" s="382"/>
      <c r="CK487" s="382"/>
      <c r="CL487" s="382"/>
      <c r="CM487" s="382"/>
      <c r="CN487" s="367"/>
      <c r="CO487" s="367"/>
      <c r="CP487" s="367"/>
      <c r="CQ487" s="367"/>
      <c r="CR487" s="367"/>
      <c r="CS487" s="367"/>
      <c r="CT487" s="367"/>
      <c r="CU487" s="367"/>
      <c r="CV487" s="367"/>
      <c r="CW487" s="367"/>
      <c r="CX487" s="367"/>
      <c r="CY487" s="367"/>
      <c r="CZ487" s="367"/>
      <c r="DA487" s="367"/>
      <c r="DB487" s="407"/>
      <c r="DC487" s="354"/>
      <c r="DD487" s="354"/>
      <c r="DE487" s="354"/>
      <c r="DF487" s="354"/>
      <c r="DG487" s="354"/>
      <c r="DH487" s="354"/>
      <c r="DI487" s="354"/>
      <c r="DJ487" s="354"/>
      <c r="DK487" s="354"/>
      <c r="DL487" s="354"/>
      <c r="DM487" s="354"/>
      <c r="DN487" s="354"/>
      <c r="DO487" s="367"/>
      <c r="DP487" s="367"/>
      <c r="DQ487" s="367"/>
      <c r="DR487" s="367"/>
      <c r="DS487" s="367"/>
      <c r="DT487" s="367"/>
      <c r="DU487" s="367"/>
      <c r="DV487" s="367"/>
      <c r="DW487" s="367"/>
      <c r="DX487" s="367"/>
      <c r="DY487" s="367"/>
      <c r="DZ487" s="367"/>
      <c r="EA487" s="367"/>
      <c r="EB487" s="367"/>
      <c r="EC487" s="367"/>
      <c r="ED487" s="367"/>
      <c r="EE487" s="407"/>
      <c r="EF487" s="367"/>
      <c r="EG487" s="354"/>
      <c r="EH487" s="354"/>
      <c r="EI487" s="354"/>
      <c r="EJ487" s="354"/>
      <c r="EK487" s="354"/>
      <c r="EL487" s="354"/>
      <c r="EM487" s="354"/>
      <c r="EN487" s="354"/>
      <c r="EO487" s="408"/>
      <c r="EP487" s="408"/>
      <c r="EQ487" s="367"/>
      <c r="ER487" s="367"/>
      <c r="ES487" s="354"/>
      <c r="ET487" s="354"/>
      <c r="EU487" s="367"/>
    </row>
    <row r="488" spans="1:151" outlineLevel="1">
      <c r="A488" s="353"/>
      <c r="B488" s="398"/>
      <c r="C488" s="75" t="str">
        <f t="shared" ref="C488" si="1638">IF(D488="","", IF(D489&lt;&gt;"",D489,$N$457))</f>
        <v/>
      </c>
      <c r="D488" s="355"/>
      <c r="E488" s="111" t="str">
        <f>F488</f>
        <v/>
      </c>
      <c r="F488" s="51" t="str">
        <f t="shared" ref="F488" si="1639">IF(G488 = "", "",IF(F489&lt;&gt; "",F489, $N$457))</f>
        <v/>
      </c>
      <c r="G488" s="340"/>
      <c r="H488" s="337"/>
      <c r="I488" s="337"/>
      <c r="J488" s="338"/>
      <c r="K488" s="111" t="str">
        <f>L488</f>
        <v/>
      </c>
      <c r="L488" s="51" t="str">
        <f t="shared" ref="L488" si="1640">IF(M488 = "", "",IF(L489&lt;&gt; "",L489, $N$457))</f>
        <v/>
      </c>
      <c r="M488" s="340"/>
      <c r="N488" s="337"/>
      <c r="O488" s="337"/>
      <c r="P488" s="338"/>
      <c r="Q488" s="111" t="str">
        <f>R488</f>
        <v/>
      </c>
      <c r="R488" s="51" t="str">
        <f t="shared" ref="R488" si="1641">IF(S488 = "", "",IF(R489&lt;&gt; "",R489, $N$457))</f>
        <v/>
      </c>
      <c r="S488" s="340"/>
      <c r="T488" s="337"/>
      <c r="U488" s="337"/>
      <c r="V488" s="338"/>
      <c r="W488" s="111" t="str">
        <f>X488</f>
        <v/>
      </c>
      <c r="X488" s="51" t="str">
        <f t="shared" ref="X488" si="1642">IF(Y488 = "", "",IF(X489&lt;&gt; "",X489, $N$457))</f>
        <v/>
      </c>
      <c r="Y488" s="340"/>
      <c r="Z488" s="337"/>
      <c r="AA488" s="337"/>
      <c r="AB488" s="338"/>
      <c r="AC488" s="111" t="str">
        <f>AD488</f>
        <v/>
      </c>
      <c r="AD488" s="51" t="str">
        <f t="shared" ref="AD488" si="1643">IF(AE488 = "", "",IF(AD489&lt;&gt; "",AD489, $N$457))</f>
        <v/>
      </c>
      <c r="AE488" s="340"/>
      <c r="AF488" s="337"/>
      <c r="AG488" s="337"/>
      <c r="AH488" s="341"/>
      <c r="AI488" s="111" t="str">
        <f>AJ488</f>
        <v/>
      </c>
      <c r="AJ488" s="51" t="str">
        <f t="shared" ref="AJ488" si="1644">IF(AK488 = "", "",IF(AJ489&lt;&gt; "",AJ489, $N$457))</f>
        <v/>
      </c>
      <c r="AK488" s="340"/>
      <c r="AL488" s="337"/>
      <c r="AM488" s="337"/>
      <c r="AN488" s="342"/>
      <c r="AO488" s="111" t="str">
        <f>AP488</f>
        <v/>
      </c>
      <c r="AP488" s="51" t="str">
        <f t="shared" ref="AP488" si="1645">IF(AQ488 = "", "",IF(AP489&lt;&gt; "",AP489, $N$457))</f>
        <v/>
      </c>
      <c r="AQ488" s="340"/>
      <c r="AR488" s="337"/>
      <c r="AS488" s="337"/>
      <c r="AT488" s="341"/>
      <c r="AU488" s="111" t="str">
        <f>AV488</f>
        <v/>
      </c>
      <c r="AV488" s="51" t="str">
        <f t="shared" ref="AV488" si="1646">IF(AW488 = "", "",IF(AV489&lt;&gt; "",AV489, $N$457))</f>
        <v/>
      </c>
      <c r="AW488" s="340"/>
      <c r="AX488" s="337"/>
      <c r="AY488" s="337"/>
      <c r="AZ488" s="338"/>
      <c r="BA488" s="111" t="str">
        <f>BB488</f>
        <v/>
      </c>
      <c r="BB488" s="51" t="str">
        <f t="shared" ref="BB488" si="1647">IF(BC488 = "", "",IF(BB489&lt;&gt; "",BB489, $N$457))</f>
        <v/>
      </c>
      <c r="BC488" s="357"/>
      <c r="BD488" s="358"/>
      <c r="BE488" s="358"/>
      <c r="BF488" s="359"/>
      <c r="BG488" s="344"/>
      <c r="BH488" s="344"/>
      <c r="BI488" s="344"/>
      <c r="BJ488" s="367"/>
      <c r="BK488" s="367"/>
      <c r="BL488" s="367"/>
      <c r="BM488" s="367"/>
      <c r="BN488" s="367"/>
      <c r="BO488" s="367"/>
      <c r="BP488" s="367"/>
      <c r="BQ488" s="367"/>
      <c r="BR488" s="367"/>
      <c r="BS488" s="367"/>
      <c r="BT488" s="367"/>
      <c r="BU488" s="367"/>
      <c r="BV488" s="367"/>
      <c r="BW488" s="367"/>
      <c r="BX488" s="367"/>
      <c r="BY488" s="367"/>
      <c r="BZ488" s="367"/>
      <c r="CA488" s="367"/>
      <c r="CB488" s="367"/>
      <c r="CC488" s="382"/>
      <c r="CD488" s="382"/>
      <c r="CE488" s="382"/>
      <c r="CF488" s="382"/>
      <c r="CG488" s="382"/>
      <c r="CH488" s="382"/>
      <c r="CI488" s="382"/>
      <c r="CJ488" s="382"/>
      <c r="CK488" s="382"/>
      <c r="CL488" s="382"/>
      <c r="CM488" s="382"/>
      <c r="CN488" s="367"/>
      <c r="CO488" s="367"/>
      <c r="CP488" s="367"/>
      <c r="CQ488" s="367"/>
      <c r="CR488" s="367"/>
      <c r="CS488" s="367"/>
      <c r="CT488" s="367"/>
      <c r="CU488" s="367"/>
      <c r="CV488" s="367"/>
      <c r="CW488" s="367"/>
      <c r="CX488" s="367"/>
      <c r="CY488" s="367"/>
      <c r="CZ488" s="367"/>
      <c r="DA488" s="367"/>
      <c r="DB488" s="407"/>
      <c r="DC488" s="354"/>
      <c r="DD488" s="354"/>
      <c r="DE488" s="354"/>
      <c r="DF488" s="354"/>
      <c r="DG488" s="354"/>
      <c r="DH488" s="354"/>
      <c r="DI488" s="354"/>
      <c r="DJ488" s="354"/>
      <c r="DK488" s="354"/>
      <c r="DL488" s="354"/>
      <c r="DM488" s="354"/>
      <c r="DN488" s="354"/>
      <c r="DO488" s="367"/>
      <c r="DP488" s="367"/>
      <c r="DQ488" s="367"/>
      <c r="DR488" s="367"/>
      <c r="DS488" s="367"/>
      <c r="DT488" s="367"/>
      <c r="DU488" s="367"/>
      <c r="DV488" s="367"/>
      <c r="DW488" s="367"/>
      <c r="DX488" s="367"/>
      <c r="DY488" s="367"/>
      <c r="DZ488" s="367"/>
      <c r="EA488" s="367"/>
      <c r="EB488" s="367"/>
      <c r="EC488" s="367"/>
      <c r="ED488" s="367"/>
      <c r="EE488" s="407"/>
      <c r="EF488" s="367"/>
      <c r="EG488" s="354"/>
      <c r="EH488" s="354"/>
      <c r="EI488" s="354"/>
      <c r="EJ488" s="354"/>
      <c r="EK488" s="354"/>
      <c r="EL488" s="354"/>
      <c r="EM488" s="354"/>
      <c r="EN488" s="354"/>
      <c r="EO488" s="408"/>
      <c r="EP488" s="408"/>
      <c r="EQ488" s="367"/>
      <c r="ER488" s="367"/>
      <c r="ES488" s="354"/>
      <c r="ET488" s="354"/>
      <c r="EU488" s="367"/>
    </row>
    <row r="489" spans="1:151" outlineLevel="1">
      <c r="A489" s="17">
        <f>IF(ISBLANK(D487),0,IF(CODE(D487)&gt;64,1,0))</f>
        <v>0</v>
      </c>
      <c r="B489" s="398"/>
      <c r="C489" s="360"/>
      <c r="D489" s="333"/>
      <c r="E489" s="361"/>
      <c r="F489" s="339"/>
      <c r="G489" s="340"/>
      <c r="H489" s="337"/>
      <c r="I489" s="337"/>
      <c r="J489" s="338"/>
      <c r="K489" s="361"/>
      <c r="L489" s="339"/>
      <c r="M489" s="340"/>
      <c r="N489" s="337"/>
      <c r="O489" s="337"/>
      <c r="P489" s="338"/>
      <c r="Q489" s="361"/>
      <c r="R489" s="339"/>
      <c r="S489" s="340"/>
      <c r="T489" s="337"/>
      <c r="U489" s="337"/>
      <c r="V489" s="338"/>
      <c r="W489" s="361"/>
      <c r="X489" s="339"/>
      <c r="Y489" s="340"/>
      <c r="Z489" s="337"/>
      <c r="AA489" s="337"/>
      <c r="AB489" s="338"/>
      <c r="AC489" s="361"/>
      <c r="AD489" s="339"/>
      <c r="AE489" s="340"/>
      <c r="AF489" s="337"/>
      <c r="AG489" s="337"/>
      <c r="AH489" s="341"/>
      <c r="AI489" s="361"/>
      <c r="AJ489" s="339"/>
      <c r="AK489" s="340"/>
      <c r="AL489" s="337"/>
      <c r="AM489" s="337"/>
      <c r="AN489" s="342"/>
      <c r="AO489" s="361"/>
      <c r="AP489" s="339"/>
      <c r="AQ489" s="340"/>
      <c r="AR489" s="337"/>
      <c r="AS489" s="337"/>
      <c r="AT489" s="341"/>
      <c r="AU489" s="361"/>
      <c r="AV489" s="339"/>
      <c r="AW489" s="340"/>
      <c r="AX489" s="337"/>
      <c r="AY489" s="337"/>
      <c r="AZ489" s="338"/>
      <c r="BA489" s="361"/>
      <c r="BB489" s="339"/>
      <c r="BC489" s="340"/>
      <c r="BD489" s="337"/>
      <c r="BE489" s="337"/>
      <c r="BF489" s="343"/>
      <c r="BG489" s="344"/>
      <c r="BH489" s="344"/>
      <c r="BI489" s="344"/>
      <c r="BJ489" s="367"/>
      <c r="BK489" s="367"/>
      <c r="BL489" s="367"/>
      <c r="BM489" s="367"/>
      <c r="BN489" s="367"/>
      <c r="BO489" s="367"/>
      <c r="BP489" s="367"/>
      <c r="BQ489" s="367"/>
      <c r="BR489" s="367"/>
      <c r="BS489" s="367"/>
      <c r="BT489" s="367"/>
      <c r="BU489" s="367"/>
      <c r="BV489" s="367"/>
      <c r="BW489" s="367"/>
      <c r="BX489" s="367"/>
      <c r="BY489" s="367"/>
      <c r="BZ489" s="367"/>
      <c r="CA489" s="367"/>
      <c r="CB489" s="367"/>
      <c r="CC489" s="382"/>
      <c r="CD489" s="382"/>
      <c r="CE489" s="382"/>
      <c r="CF489" s="382"/>
      <c r="CG489" s="382"/>
      <c r="CH489" s="382"/>
      <c r="CI489" s="382"/>
      <c r="CJ489" s="382"/>
      <c r="CK489" s="382"/>
      <c r="CL489" s="382"/>
      <c r="CM489" s="382"/>
      <c r="CN489" s="367"/>
      <c r="CO489" s="367"/>
      <c r="CP489" s="367"/>
      <c r="CQ489" s="367"/>
      <c r="CR489" s="367"/>
      <c r="CS489" s="367"/>
      <c r="CT489" s="367"/>
      <c r="CU489" s="367"/>
      <c r="CV489" s="367"/>
      <c r="CW489" s="367"/>
      <c r="CX489" s="367"/>
      <c r="CY489" s="367"/>
      <c r="CZ489" s="367"/>
      <c r="DA489" s="367"/>
      <c r="DB489" s="407"/>
      <c r="DC489" s="354"/>
      <c r="DD489" s="354"/>
      <c r="DE489" s="354"/>
      <c r="DF489" s="354"/>
      <c r="DG489" s="354"/>
      <c r="DH489" s="354"/>
      <c r="DI489" s="354"/>
      <c r="DJ489" s="354"/>
      <c r="DK489" s="354"/>
      <c r="DL489" s="354"/>
      <c r="DM489" s="354"/>
      <c r="DN489" s="354"/>
      <c r="DO489" s="367"/>
      <c r="DP489" s="367"/>
      <c r="DQ489" s="367"/>
      <c r="DR489" s="367"/>
      <c r="DS489" s="367"/>
      <c r="DT489" s="367"/>
      <c r="DU489" s="367"/>
      <c r="DV489" s="367"/>
      <c r="DW489" s="367"/>
      <c r="DX489" s="367"/>
      <c r="DY489" s="367"/>
      <c r="DZ489" s="367"/>
      <c r="EA489" s="367"/>
      <c r="EB489" s="367"/>
      <c r="EC489" s="367"/>
      <c r="ED489" s="367"/>
      <c r="EE489" s="407"/>
      <c r="EF489" s="367"/>
      <c r="EG489" s="354"/>
      <c r="EH489" s="354"/>
      <c r="EI489" s="354"/>
      <c r="EJ489" s="354"/>
      <c r="EK489" s="354"/>
      <c r="EL489" s="354"/>
      <c r="EM489" s="354"/>
      <c r="EN489" s="354"/>
      <c r="EO489" s="408"/>
      <c r="EP489" s="408"/>
      <c r="EQ489" s="367"/>
      <c r="ER489" s="367"/>
      <c r="ES489" s="354"/>
      <c r="ET489" s="354"/>
      <c r="EU489" s="367"/>
    </row>
    <row r="490" spans="1:151" outlineLevel="1">
      <c r="A490" s="17">
        <f>IF(ISBLANK(D488),0,IF(CODE(D488)&gt;64,1,0))</f>
        <v>0</v>
      </c>
      <c r="B490" s="18">
        <f t="shared" si="1566"/>
        <v>0</v>
      </c>
      <c r="C490" s="384"/>
      <c r="D490" s="19">
        <f t="shared" si="1567"/>
        <v>0</v>
      </c>
      <c r="E490" s="347"/>
      <c r="F490" s="46">
        <f t="shared" si="1547"/>
        <v>0</v>
      </c>
      <c r="G490" s="348"/>
      <c r="H490" s="349"/>
      <c r="I490" s="349"/>
      <c r="J490" s="350"/>
      <c r="K490" s="347"/>
      <c r="L490" s="46">
        <f t="shared" si="1548"/>
        <v>0</v>
      </c>
      <c r="M490" s="348"/>
      <c r="N490" s="349"/>
      <c r="O490" s="349"/>
      <c r="P490" s="350"/>
      <c r="Q490" s="347"/>
      <c r="R490" s="46">
        <f t="shared" si="1549"/>
        <v>0</v>
      </c>
      <c r="S490" s="348"/>
      <c r="T490" s="349"/>
      <c r="U490" s="349"/>
      <c r="V490" s="350"/>
      <c r="W490" s="347"/>
      <c r="X490" s="46">
        <f t="shared" si="1550"/>
        <v>0</v>
      </c>
      <c r="Y490" s="348"/>
      <c r="Z490" s="349"/>
      <c r="AA490" s="349"/>
      <c r="AB490" s="350"/>
      <c r="AC490" s="347"/>
      <c r="AD490" s="46">
        <f t="shared" si="1551"/>
        <v>0</v>
      </c>
      <c r="AE490" s="348"/>
      <c r="AF490" s="349"/>
      <c r="AG490" s="349"/>
      <c r="AH490" s="351"/>
      <c r="AI490" s="347"/>
      <c r="AJ490" s="46">
        <f t="shared" si="1552"/>
        <v>0</v>
      </c>
      <c r="AK490" s="348"/>
      <c r="AL490" s="349"/>
      <c r="AM490" s="349"/>
      <c r="AN490" s="352"/>
      <c r="AO490" s="347"/>
      <c r="AP490" s="46">
        <f t="shared" si="1553"/>
        <v>0</v>
      </c>
      <c r="AQ490" s="348"/>
      <c r="AR490" s="349"/>
      <c r="AS490" s="349"/>
      <c r="AT490" s="351"/>
      <c r="AU490" s="347"/>
      <c r="AV490" s="46">
        <f t="shared" si="1554"/>
        <v>0</v>
      </c>
      <c r="AW490" s="348"/>
      <c r="AX490" s="349"/>
      <c r="AY490" s="349"/>
      <c r="AZ490" s="350"/>
      <c r="BA490" s="347"/>
      <c r="BB490" s="46">
        <f t="shared" si="1555"/>
        <v>0</v>
      </c>
      <c r="BC490" s="340"/>
      <c r="BD490" s="337"/>
      <c r="BE490" s="337"/>
      <c r="BF490" s="343"/>
      <c r="BG490" s="344"/>
      <c r="BH490" s="344"/>
      <c r="BI490" s="344"/>
      <c r="BJ490" s="367"/>
      <c r="BK490" s="367"/>
      <c r="BL490" s="367"/>
      <c r="BM490" s="367"/>
      <c r="BN490" s="367"/>
      <c r="BO490" s="367"/>
      <c r="BP490" s="367"/>
      <c r="BQ490" s="367"/>
      <c r="BR490" s="367"/>
      <c r="BS490" s="367"/>
      <c r="BT490" s="367"/>
      <c r="BU490" s="367"/>
      <c r="BV490" s="367"/>
      <c r="BW490" s="367"/>
      <c r="BX490" s="367"/>
      <c r="BY490" s="367"/>
      <c r="BZ490" s="367"/>
      <c r="CA490" s="367"/>
      <c r="CB490" s="367"/>
      <c r="CC490" s="382"/>
      <c r="CD490" s="382"/>
      <c r="CE490" s="382"/>
      <c r="CF490" s="382"/>
      <c r="CG490" s="382"/>
      <c r="CH490" s="382"/>
      <c r="CI490" s="382"/>
      <c r="CJ490" s="382"/>
      <c r="CK490" s="382"/>
      <c r="CL490" s="382"/>
      <c r="CM490" s="382"/>
      <c r="CN490" s="367"/>
      <c r="CO490" s="367"/>
      <c r="CP490" s="367"/>
      <c r="CQ490" s="367"/>
      <c r="CR490" s="367"/>
      <c r="CS490" s="367"/>
      <c r="CT490" s="367"/>
      <c r="CU490" s="367"/>
      <c r="CV490" s="367"/>
      <c r="CW490" s="367"/>
      <c r="CX490" s="367"/>
      <c r="CY490" s="367"/>
      <c r="CZ490" s="367"/>
      <c r="DA490" s="367"/>
      <c r="DB490" s="407"/>
      <c r="DC490" s="354"/>
      <c r="DD490" s="354"/>
      <c r="DE490" s="354"/>
      <c r="DF490" s="354"/>
      <c r="DG490" s="354"/>
      <c r="DH490" s="354"/>
      <c r="DI490" s="354"/>
      <c r="DJ490" s="354"/>
      <c r="DK490" s="354"/>
      <c r="DL490" s="354"/>
      <c r="DM490" s="354"/>
      <c r="DN490" s="354"/>
      <c r="DO490" s="367"/>
      <c r="DP490" s="367"/>
      <c r="DQ490" s="367"/>
      <c r="DR490" s="367"/>
      <c r="DS490" s="367"/>
      <c r="DT490" s="367"/>
      <c r="DU490" s="367"/>
      <c r="DV490" s="367"/>
      <c r="DW490" s="367"/>
      <c r="DX490" s="367"/>
      <c r="DY490" s="367"/>
      <c r="DZ490" s="367"/>
      <c r="EA490" s="367"/>
      <c r="EB490" s="367"/>
      <c r="EC490" s="367"/>
      <c r="ED490" s="367"/>
      <c r="EE490" s="407"/>
      <c r="EF490" s="367"/>
      <c r="EG490" s="354"/>
      <c r="EH490" s="354"/>
      <c r="EI490" s="354"/>
      <c r="EJ490" s="354"/>
      <c r="EK490" s="354"/>
      <c r="EL490" s="354"/>
      <c r="EM490" s="354"/>
      <c r="EN490" s="354"/>
      <c r="EO490" s="408"/>
      <c r="EP490" s="408"/>
      <c r="EQ490" s="367"/>
      <c r="ER490" s="367"/>
      <c r="ES490" s="354"/>
      <c r="ET490" s="354"/>
      <c r="EU490" s="367"/>
    </row>
    <row r="491" spans="1:151" outlineLevel="1">
      <c r="A491" s="353"/>
      <c r="B491" s="398"/>
      <c r="C491" s="75" t="str">
        <f t="shared" ref="C491" si="1648">IF(D491="","", IF(D492&lt;&gt;"",D492,$N$457))</f>
        <v/>
      </c>
      <c r="D491" s="355"/>
      <c r="E491" s="111" t="str">
        <f>F491</f>
        <v/>
      </c>
      <c r="F491" s="51" t="str">
        <f t="shared" ref="F491" si="1649">IF(G491 = "", "",IF(F492&lt;&gt; "",F492, $N$457))</f>
        <v/>
      </c>
      <c r="G491" s="368"/>
      <c r="H491" s="337"/>
      <c r="I491" s="337"/>
      <c r="J491" s="338"/>
      <c r="K491" s="111" t="str">
        <f>L491</f>
        <v/>
      </c>
      <c r="L491" s="51" t="str">
        <f t="shared" ref="L491" si="1650">IF(M491 = "", "",IF(L492&lt;&gt; "",L492, $N$457))</f>
        <v/>
      </c>
      <c r="M491" s="340"/>
      <c r="N491" s="337"/>
      <c r="O491" s="337"/>
      <c r="P491" s="338"/>
      <c r="Q491" s="111" t="str">
        <f>R491</f>
        <v/>
      </c>
      <c r="R491" s="51" t="str">
        <f t="shared" ref="R491" si="1651">IF(S491 = "", "",IF(R492&lt;&gt; "",R492, $N$457))</f>
        <v/>
      </c>
      <c r="S491" s="340"/>
      <c r="T491" s="337"/>
      <c r="U491" s="337"/>
      <c r="V491" s="338"/>
      <c r="W491" s="111" t="str">
        <f>X491</f>
        <v/>
      </c>
      <c r="X491" s="51" t="str">
        <f t="shared" ref="X491" si="1652">IF(Y491 = "", "",IF(X492&lt;&gt; "",X492, $N$457))</f>
        <v/>
      </c>
      <c r="Y491" s="340"/>
      <c r="Z491" s="337"/>
      <c r="AA491" s="337"/>
      <c r="AB491" s="338"/>
      <c r="AC491" s="111" t="str">
        <f>AD491</f>
        <v/>
      </c>
      <c r="AD491" s="51" t="str">
        <f t="shared" ref="AD491" si="1653">IF(AE491 = "", "",IF(AD492&lt;&gt; "",AD492, $N$457))</f>
        <v/>
      </c>
      <c r="AE491" s="340"/>
      <c r="AF491" s="337"/>
      <c r="AG491" s="337"/>
      <c r="AH491" s="341"/>
      <c r="AI491" s="111" t="str">
        <f>AJ491</f>
        <v/>
      </c>
      <c r="AJ491" s="51" t="str">
        <f t="shared" ref="AJ491" si="1654">IF(AK491 = "", "",IF(AJ492&lt;&gt; "",AJ492, $N$457))</f>
        <v/>
      </c>
      <c r="AK491" s="340"/>
      <c r="AL491" s="337"/>
      <c r="AM491" s="337"/>
      <c r="AN491" s="342"/>
      <c r="AO491" s="111" t="str">
        <f>AP491</f>
        <v/>
      </c>
      <c r="AP491" s="51" t="str">
        <f t="shared" ref="AP491" si="1655">IF(AQ491 = "", "",IF(AP492&lt;&gt; "",AP492, $N$457))</f>
        <v/>
      </c>
      <c r="AQ491" s="340"/>
      <c r="AR491" s="337"/>
      <c r="AS491" s="337"/>
      <c r="AT491" s="341"/>
      <c r="AU491" s="111" t="str">
        <f>AV491</f>
        <v/>
      </c>
      <c r="AV491" s="51" t="str">
        <f t="shared" ref="AV491" si="1656">IF(AW491 = "", "",IF(AV492&lt;&gt; "",AV492, $N$457))</f>
        <v/>
      </c>
      <c r="AW491" s="340"/>
      <c r="AX491" s="337"/>
      <c r="AY491" s="337"/>
      <c r="AZ491" s="338"/>
      <c r="BA491" s="111" t="str">
        <f>BB491</f>
        <v/>
      </c>
      <c r="BB491" s="51" t="str">
        <f t="shared" ref="BB491" si="1657">IF(BC491 = "", "",IF(BB492&lt;&gt; "",BB492, $N$457))</f>
        <v/>
      </c>
      <c r="BC491" s="357"/>
      <c r="BD491" s="358"/>
      <c r="BE491" s="358"/>
      <c r="BF491" s="359"/>
      <c r="BG491" s="344"/>
      <c r="BH491" s="344"/>
      <c r="BI491" s="344"/>
      <c r="BJ491" s="367"/>
      <c r="BK491" s="367"/>
      <c r="BL491" s="367"/>
      <c r="BM491" s="367"/>
      <c r="BN491" s="367"/>
      <c r="BO491" s="367"/>
      <c r="BP491" s="367"/>
      <c r="BQ491" s="367"/>
      <c r="BR491" s="367"/>
      <c r="BS491" s="367"/>
      <c r="BT491" s="367"/>
      <c r="BU491" s="367"/>
      <c r="BV491" s="367"/>
      <c r="BW491" s="367"/>
      <c r="BX491" s="367"/>
      <c r="BY491" s="367"/>
      <c r="BZ491" s="367"/>
      <c r="CA491" s="367"/>
      <c r="CB491" s="367"/>
      <c r="CC491" s="382"/>
      <c r="CD491" s="382"/>
      <c r="CE491" s="382"/>
      <c r="CF491" s="382"/>
      <c r="CG491" s="382"/>
      <c r="CH491" s="382"/>
      <c r="CI491" s="382"/>
      <c r="CJ491" s="382"/>
      <c r="CK491" s="382"/>
      <c r="CL491" s="382"/>
      <c r="CM491" s="382"/>
      <c r="CN491" s="367"/>
      <c r="CO491" s="367"/>
      <c r="CP491" s="367"/>
      <c r="CQ491" s="367"/>
      <c r="CR491" s="367"/>
      <c r="CS491" s="367"/>
      <c r="CT491" s="367"/>
      <c r="CU491" s="367"/>
      <c r="CV491" s="367"/>
      <c r="CW491" s="367"/>
      <c r="CX491" s="367"/>
      <c r="CY491" s="367"/>
      <c r="CZ491" s="367"/>
      <c r="DA491" s="367"/>
      <c r="DB491" s="407"/>
      <c r="DC491" s="354"/>
      <c r="DD491" s="354"/>
      <c r="DE491" s="354"/>
      <c r="DF491" s="354"/>
      <c r="DG491" s="354"/>
      <c r="DH491" s="354"/>
      <c r="DI491" s="354"/>
      <c r="DJ491" s="354"/>
      <c r="DK491" s="354"/>
      <c r="DL491" s="354"/>
      <c r="DM491" s="354"/>
      <c r="DN491" s="354"/>
      <c r="DO491" s="367"/>
      <c r="DP491" s="367"/>
      <c r="DQ491" s="367"/>
      <c r="DR491" s="367"/>
      <c r="DS491" s="367"/>
      <c r="DT491" s="367"/>
      <c r="DU491" s="367"/>
      <c r="DV491" s="367"/>
      <c r="DW491" s="367"/>
      <c r="DX491" s="367"/>
      <c r="DY491" s="367"/>
      <c r="DZ491" s="367"/>
      <c r="EA491" s="367"/>
      <c r="EB491" s="367"/>
      <c r="EC491" s="367"/>
      <c r="ED491" s="367"/>
      <c r="EE491" s="407"/>
      <c r="EF491" s="367"/>
      <c r="EG491" s="354"/>
      <c r="EH491" s="354"/>
      <c r="EI491" s="354"/>
      <c r="EJ491" s="354"/>
      <c r="EK491" s="354"/>
      <c r="EL491" s="354"/>
      <c r="EM491" s="354"/>
      <c r="EN491" s="354"/>
      <c r="EO491" s="408"/>
      <c r="EP491" s="408"/>
      <c r="EQ491" s="367"/>
      <c r="ER491" s="367"/>
      <c r="ES491" s="354"/>
      <c r="ET491" s="354"/>
      <c r="EU491" s="367"/>
    </row>
    <row r="492" spans="1:151" outlineLevel="1">
      <c r="A492" s="17">
        <f>IF(ISBLANK(D490),0,IF(CODE(D490)&gt;64,1,0))</f>
        <v>0</v>
      </c>
      <c r="B492" s="398"/>
      <c r="C492" s="360"/>
      <c r="D492" s="333"/>
      <c r="E492" s="361"/>
      <c r="F492" s="339"/>
      <c r="G492" s="340"/>
      <c r="H492" s="337"/>
      <c r="I492" s="337"/>
      <c r="J492" s="338"/>
      <c r="K492" s="361"/>
      <c r="L492" s="339"/>
      <c r="M492" s="340"/>
      <c r="N492" s="337"/>
      <c r="O492" s="337"/>
      <c r="P492" s="338"/>
      <c r="Q492" s="361"/>
      <c r="R492" s="339"/>
      <c r="S492" s="340"/>
      <c r="T492" s="337"/>
      <c r="U492" s="337"/>
      <c r="V492" s="338"/>
      <c r="W492" s="361"/>
      <c r="X492" s="339"/>
      <c r="Y492" s="340"/>
      <c r="Z492" s="337"/>
      <c r="AA492" s="337"/>
      <c r="AB492" s="338"/>
      <c r="AC492" s="361"/>
      <c r="AD492" s="339"/>
      <c r="AE492" s="340"/>
      <c r="AF492" s="337"/>
      <c r="AG492" s="337"/>
      <c r="AH492" s="341"/>
      <c r="AI492" s="361"/>
      <c r="AJ492" s="339"/>
      <c r="AK492" s="340"/>
      <c r="AL492" s="337"/>
      <c r="AM492" s="337"/>
      <c r="AN492" s="342"/>
      <c r="AO492" s="361"/>
      <c r="AP492" s="339"/>
      <c r="AQ492" s="340"/>
      <c r="AR492" s="337"/>
      <c r="AS492" s="337"/>
      <c r="AT492" s="341"/>
      <c r="AU492" s="361"/>
      <c r="AV492" s="339"/>
      <c r="AW492" s="340"/>
      <c r="AX492" s="337"/>
      <c r="AY492" s="337"/>
      <c r="AZ492" s="338"/>
      <c r="BA492" s="361"/>
      <c r="BB492" s="339"/>
      <c r="BC492" s="340"/>
      <c r="BD492" s="337"/>
      <c r="BE492" s="337"/>
      <c r="BF492" s="343"/>
      <c r="BG492" s="344"/>
      <c r="BH492" s="344"/>
      <c r="BI492" s="344"/>
      <c r="BJ492" s="367"/>
      <c r="BK492" s="367"/>
      <c r="BL492" s="367"/>
      <c r="BM492" s="367"/>
      <c r="BN492" s="367"/>
      <c r="BO492" s="367"/>
      <c r="BP492" s="367"/>
      <c r="BQ492" s="367"/>
      <c r="BR492" s="367"/>
      <c r="BS492" s="367"/>
      <c r="BT492" s="367"/>
      <c r="BU492" s="367"/>
      <c r="BV492" s="367"/>
      <c r="BW492" s="367"/>
      <c r="BX492" s="367"/>
      <c r="BY492" s="367"/>
      <c r="BZ492" s="367"/>
      <c r="CA492" s="367"/>
      <c r="CB492" s="367"/>
      <c r="CC492" s="382"/>
      <c r="CD492" s="382"/>
      <c r="CE492" s="382"/>
      <c r="CF492" s="382"/>
      <c r="CG492" s="382"/>
      <c r="CH492" s="382"/>
      <c r="CI492" s="382"/>
      <c r="CJ492" s="382"/>
      <c r="CK492" s="382"/>
      <c r="CL492" s="382"/>
      <c r="CM492" s="382"/>
      <c r="CN492" s="367"/>
      <c r="CO492" s="367"/>
      <c r="CP492" s="367"/>
      <c r="CQ492" s="367"/>
      <c r="CR492" s="367"/>
      <c r="CS492" s="367"/>
      <c r="CT492" s="367"/>
      <c r="CU492" s="367"/>
      <c r="CV492" s="367"/>
      <c r="CW492" s="367"/>
      <c r="CX492" s="367"/>
      <c r="CY492" s="367"/>
      <c r="CZ492" s="367"/>
      <c r="DA492" s="367"/>
      <c r="DB492" s="407"/>
      <c r="DC492" s="354"/>
      <c r="DD492" s="354"/>
      <c r="DE492" s="354"/>
      <c r="DF492" s="354"/>
      <c r="DG492" s="354"/>
      <c r="DH492" s="354"/>
      <c r="DI492" s="354"/>
      <c r="DJ492" s="354"/>
      <c r="DK492" s="354"/>
      <c r="DL492" s="354"/>
      <c r="DM492" s="354"/>
      <c r="DN492" s="354"/>
      <c r="DO492" s="367"/>
      <c r="DP492" s="367"/>
      <c r="DQ492" s="367"/>
      <c r="DR492" s="367"/>
      <c r="DS492" s="367"/>
      <c r="DT492" s="367"/>
      <c r="DU492" s="367"/>
      <c r="DV492" s="367"/>
      <c r="DW492" s="367"/>
      <c r="DX492" s="367"/>
      <c r="DY492" s="367"/>
      <c r="DZ492" s="367"/>
      <c r="EA492" s="367"/>
      <c r="EB492" s="367"/>
      <c r="EC492" s="367"/>
      <c r="ED492" s="367"/>
      <c r="EE492" s="407"/>
      <c r="EF492" s="367"/>
      <c r="EG492" s="354"/>
      <c r="EH492" s="354"/>
      <c r="EI492" s="354"/>
      <c r="EJ492" s="354"/>
      <c r="EK492" s="354"/>
      <c r="EL492" s="354"/>
      <c r="EM492" s="354"/>
      <c r="EN492" s="354"/>
      <c r="EO492" s="408"/>
      <c r="EP492" s="408"/>
      <c r="EQ492" s="367"/>
      <c r="ER492" s="367"/>
      <c r="ES492" s="354"/>
      <c r="ET492" s="354"/>
      <c r="EU492" s="367"/>
    </row>
    <row r="493" spans="1:151" outlineLevel="1">
      <c r="A493" s="17">
        <f>IF(ISBLANK(D491),0,IF(CODE(D491)&gt;64,1,0))</f>
        <v>0</v>
      </c>
      <c r="B493" s="18">
        <f t="shared" si="1566"/>
        <v>0</v>
      </c>
      <c r="C493" s="384"/>
      <c r="D493" s="19">
        <f t="shared" si="1567"/>
        <v>0</v>
      </c>
      <c r="E493" s="347"/>
      <c r="F493" s="46">
        <f t="shared" si="1547"/>
        <v>0</v>
      </c>
      <c r="G493" s="348"/>
      <c r="H493" s="349"/>
      <c r="I493" s="349"/>
      <c r="J493" s="350"/>
      <c r="K493" s="347"/>
      <c r="L493" s="46">
        <f t="shared" si="1548"/>
        <v>0</v>
      </c>
      <c r="M493" s="348"/>
      <c r="N493" s="349"/>
      <c r="O493" s="349"/>
      <c r="P493" s="350"/>
      <c r="Q493" s="347"/>
      <c r="R493" s="46">
        <f t="shared" si="1549"/>
        <v>0</v>
      </c>
      <c r="S493" s="348"/>
      <c r="T493" s="349"/>
      <c r="U493" s="349"/>
      <c r="V493" s="350"/>
      <c r="W493" s="347"/>
      <c r="X493" s="46">
        <f t="shared" si="1550"/>
        <v>0</v>
      </c>
      <c r="Y493" s="348"/>
      <c r="Z493" s="349"/>
      <c r="AA493" s="349"/>
      <c r="AB493" s="350"/>
      <c r="AC493" s="347"/>
      <c r="AD493" s="46">
        <f t="shared" si="1551"/>
        <v>0</v>
      </c>
      <c r="AE493" s="348"/>
      <c r="AF493" s="349"/>
      <c r="AG493" s="349"/>
      <c r="AH493" s="351"/>
      <c r="AI493" s="347"/>
      <c r="AJ493" s="46">
        <f t="shared" si="1552"/>
        <v>0</v>
      </c>
      <c r="AK493" s="348"/>
      <c r="AL493" s="349"/>
      <c r="AM493" s="349"/>
      <c r="AN493" s="352"/>
      <c r="AO493" s="347"/>
      <c r="AP493" s="46">
        <f t="shared" si="1553"/>
        <v>0</v>
      </c>
      <c r="AQ493" s="348"/>
      <c r="AR493" s="349"/>
      <c r="AS493" s="349"/>
      <c r="AT493" s="351"/>
      <c r="AU493" s="347"/>
      <c r="AV493" s="46">
        <f t="shared" si="1554"/>
        <v>0</v>
      </c>
      <c r="AW493" s="348"/>
      <c r="AX493" s="349"/>
      <c r="AY493" s="349"/>
      <c r="AZ493" s="350"/>
      <c r="BA493" s="347"/>
      <c r="BB493" s="46">
        <f t="shared" si="1555"/>
        <v>0</v>
      </c>
      <c r="BC493" s="340"/>
      <c r="BD493" s="337"/>
      <c r="BE493" s="337"/>
      <c r="BF493" s="343"/>
      <c r="BG493" s="344"/>
      <c r="BH493" s="344"/>
      <c r="BI493" s="344"/>
      <c r="BJ493" s="367"/>
      <c r="BK493" s="367"/>
      <c r="BL493" s="367"/>
      <c r="BM493" s="367"/>
      <c r="BN493" s="367"/>
      <c r="BO493" s="367"/>
      <c r="BP493" s="367"/>
      <c r="BQ493" s="367"/>
      <c r="BR493" s="367"/>
      <c r="BS493" s="367"/>
      <c r="BT493" s="367"/>
      <c r="BU493" s="367"/>
      <c r="BV493" s="367"/>
      <c r="BW493" s="367"/>
      <c r="BX493" s="367"/>
      <c r="BY493" s="367"/>
      <c r="BZ493" s="367"/>
      <c r="CA493" s="367"/>
      <c r="CB493" s="367"/>
      <c r="CC493" s="382"/>
      <c r="CD493" s="382"/>
      <c r="CE493" s="382"/>
      <c r="CF493" s="382"/>
      <c r="CG493" s="382"/>
      <c r="CH493" s="382"/>
      <c r="CI493" s="382"/>
      <c r="CJ493" s="382"/>
      <c r="CK493" s="382"/>
      <c r="CL493" s="382"/>
      <c r="CM493" s="382"/>
      <c r="CN493" s="367"/>
      <c r="CO493" s="367"/>
      <c r="CP493" s="367"/>
      <c r="CQ493" s="367"/>
      <c r="CR493" s="367"/>
      <c r="CS493" s="367"/>
      <c r="CT493" s="367"/>
      <c r="CU493" s="367"/>
      <c r="CV493" s="367"/>
      <c r="CW493" s="367"/>
      <c r="CX493" s="367"/>
      <c r="CY493" s="367"/>
      <c r="CZ493" s="367"/>
      <c r="DA493" s="367"/>
      <c r="DB493" s="407"/>
      <c r="DC493" s="354"/>
      <c r="DD493" s="354"/>
      <c r="DE493" s="354"/>
      <c r="DF493" s="354"/>
      <c r="DG493" s="354"/>
      <c r="DH493" s="354"/>
      <c r="DI493" s="354"/>
      <c r="DJ493" s="354"/>
      <c r="DK493" s="354"/>
      <c r="DL493" s="354"/>
      <c r="DM493" s="354"/>
      <c r="DN493" s="354"/>
      <c r="DO493" s="367"/>
      <c r="DP493" s="367"/>
      <c r="DQ493" s="367"/>
      <c r="DR493" s="367"/>
      <c r="DS493" s="367"/>
      <c r="DT493" s="367"/>
      <c r="DU493" s="367"/>
      <c r="DV493" s="367"/>
      <c r="DW493" s="367"/>
      <c r="DX493" s="367"/>
      <c r="DY493" s="367"/>
      <c r="DZ493" s="367"/>
      <c r="EA493" s="367"/>
      <c r="EB493" s="367"/>
      <c r="EC493" s="367"/>
      <c r="ED493" s="367"/>
      <c r="EE493" s="407"/>
      <c r="EF493" s="367"/>
      <c r="EG493" s="354"/>
      <c r="EH493" s="354"/>
      <c r="EI493" s="354"/>
      <c r="EJ493" s="354"/>
      <c r="EK493" s="354"/>
      <c r="EL493" s="354"/>
      <c r="EM493" s="354"/>
      <c r="EN493" s="354"/>
      <c r="EO493" s="408"/>
      <c r="EP493" s="408"/>
      <c r="EQ493" s="367"/>
      <c r="ER493" s="367"/>
      <c r="ES493" s="354"/>
      <c r="ET493" s="354"/>
      <c r="EU493" s="367"/>
    </row>
    <row r="494" spans="1:151" outlineLevel="1">
      <c r="A494" s="353"/>
      <c r="B494" s="398"/>
      <c r="C494" s="75" t="str">
        <f t="shared" ref="C494" si="1658">IF(D494="","", IF(D495&lt;&gt;"",D495,$N$457))</f>
        <v/>
      </c>
      <c r="D494" s="355"/>
      <c r="E494" s="111" t="str">
        <f>F494</f>
        <v/>
      </c>
      <c r="F494" s="51" t="str">
        <f t="shared" ref="F494" si="1659">IF(G494 = "", "",IF(F495&lt;&gt; "",F495, $N$457))</f>
        <v/>
      </c>
      <c r="G494" s="340"/>
      <c r="H494" s="337"/>
      <c r="I494" s="337"/>
      <c r="J494" s="338"/>
      <c r="K494" s="111" t="str">
        <f>L494</f>
        <v/>
      </c>
      <c r="L494" s="51" t="str">
        <f t="shared" ref="L494" si="1660">IF(M494 = "", "",IF(L495&lt;&gt; "",L495, $N$457))</f>
        <v/>
      </c>
      <c r="M494" s="340"/>
      <c r="N494" s="337"/>
      <c r="O494" s="337"/>
      <c r="P494" s="338"/>
      <c r="Q494" s="111" t="str">
        <f>R494</f>
        <v/>
      </c>
      <c r="R494" s="51" t="str">
        <f t="shared" ref="R494" si="1661">IF(S494 = "", "",IF(R495&lt;&gt; "",R495, $N$457))</f>
        <v/>
      </c>
      <c r="S494" s="340"/>
      <c r="T494" s="337"/>
      <c r="U494" s="337"/>
      <c r="V494" s="338"/>
      <c r="W494" s="111" t="str">
        <f>X494</f>
        <v/>
      </c>
      <c r="X494" s="51" t="str">
        <f t="shared" ref="X494" si="1662">IF(Y494 = "", "",IF(X495&lt;&gt; "",X495, $N$457))</f>
        <v/>
      </c>
      <c r="Y494" s="340"/>
      <c r="Z494" s="337"/>
      <c r="AA494" s="337"/>
      <c r="AB494" s="338"/>
      <c r="AC494" s="111" t="str">
        <f>AD494</f>
        <v/>
      </c>
      <c r="AD494" s="51" t="str">
        <f t="shared" ref="AD494" si="1663">IF(AE494 = "", "",IF(AD495&lt;&gt; "",AD495, $N$457))</f>
        <v/>
      </c>
      <c r="AE494" s="340"/>
      <c r="AF494" s="337"/>
      <c r="AG494" s="337"/>
      <c r="AH494" s="341"/>
      <c r="AI494" s="111" t="str">
        <f>AJ494</f>
        <v/>
      </c>
      <c r="AJ494" s="51" t="str">
        <f t="shared" ref="AJ494" si="1664">IF(AK494 = "", "",IF(AJ495&lt;&gt; "",AJ495, $N$457))</f>
        <v/>
      </c>
      <c r="AK494" s="340"/>
      <c r="AL494" s="337"/>
      <c r="AM494" s="337"/>
      <c r="AN494" s="342"/>
      <c r="AO494" s="111" t="str">
        <f>AP494</f>
        <v/>
      </c>
      <c r="AP494" s="51" t="str">
        <f t="shared" ref="AP494" si="1665">IF(AQ494 = "", "",IF(AP495&lt;&gt; "",AP495, $N$457))</f>
        <v/>
      </c>
      <c r="AQ494" s="340"/>
      <c r="AR494" s="337"/>
      <c r="AS494" s="337"/>
      <c r="AT494" s="341"/>
      <c r="AU494" s="111" t="str">
        <f>AV494</f>
        <v/>
      </c>
      <c r="AV494" s="51" t="str">
        <f t="shared" ref="AV494" si="1666">IF(AW494 = "", "",IF(AV495&lt;&gt; "",AV495, $N$457))</f>
        <v/>
      </c>
      <c r="AW494" s="340"/>
      <c r="AX494" s="337"/>
      <c r="AY494" s="337"/>
      <c r="AZ494" s="338"/>
      <c r="BA494" s="111" t="str">
        <f>BB494</f>
        <v/>
      </c>
      <c r="BB494" s="51" t="str">
        <f t="shared" ref="BB494" si="1667">IF(BC494 = "", "",IF(BB495&lt;&gt; "",BB495, $N$457))</f>
        <v/>
      </c>
      <c r="BC494" s="357"/>
      <c r="BD494" s="358"/>
      <c r="BE494" s="358"/>
      <c r="BF494" s="359"/>
      <c r="BG494" s="344"/>
      <c r="BH494" s="344"/>
      <c r="BI494" s="344"/>
      <c r="BJ494" s="367"/>
      <c r="BK494" s="367"/>
      <c r="BL494" s="367"/>
      <c r="BM494" s="367"/>
      <c r="BN494" s="367"/>
      <c r="BO494" s="367"/>
      <c r="BP494" s="367"/>
      <c r="BQ494" s="367"/>
      <c r="BR494" s="367"/>
      <c r="BS494" s="367"/>
      <c r="BT494" s="367"/>
      <c r="BU494" s="367"/>
      <c r="BV494" s="367"/>
      <c r="BW494" s="367"/>
      <c r="BX494" s="367"/>
      <c r="BY494" s="367"/>
      <c r="BZ494" s="367"/>
      <c r="CA494" s="367"/>
      <c r="CB494" s="367"/>
      <c r="CC494" s="382"/>
      <c r="CD494" s="382"/>
      <c r="CE494" s="382"/>
      <c r="CF494" s="382"/>
      <c r="CG494" s="382"/>
      <c r="CH494" s="382"/>
      <c r="CI494" s="382"/>
      <c r="CJ494" s="382"/>
      <c r="CK494" s="382"/>
      <c r="CL494" s="382"/>
      <c r="CM494" s="382"/>
      <c r="CN494" s="367"/>
      <c r="CO494" s="367"/>
      <c r="CP494" s="367"/>
      <c r="CQ494" s="367"/>
      <c r="CR494" s="367"/>
      <c r="CS494" s="367"/>
      <c r="CT494" s="367"/>
      <c r="CU494" s="367"/>
      <c r="CV494" s="367"/>
      <c r="CW494" s="367"/>
      <c r="CX494" s="367"/>
      <c r="CY494" s="367"/>
      <c r="CZ494" s="367"/>
      <c r="DA494" s="367"/>
      <c r="DB494" s="407"/>
      <c r="DC494" s="354"/>
      <c r="DD494" s="354"/>
      <c r="DE494" s="354"/>
      <c r="DF494" s="354"/>
      <c r="DG494" s="354"/>
      <c r="DH494" s="354"/>
      <c r="DI494" s="354"/>
      <c r="DJ494" s="354"/>
      <c r="DK494" s="354"/>
      <c r="DL494" s="354"/>
      <c r="DM494" s="354"/>
      <c r="DN494" s="354"/>
      <c r="DO494" s="367"/>
      <c r="DP494" s="367"/>
      <c r="DQ494" s="367"/>
      <c r="DR494" s="367"/>
      <c r="DS494" s="367"/>
      <c r="DT494" s="367"/>
      <c r="DU494" s="367"/>
      <c r="DV494" s="367"/>
      <c r="DW494" s="367"/>
      <c r="DX494" s="367"/>
      <c r="DY494" s="367"/>
      <c r="DZ494" s="367"/>
      <c r="EA494" s="367"/>
      <c r="EB494" s="367"/>
      <c r="EC494" s="367"/>
      <c r="ED494" s="367"/>
      <c r="EE494" s="407"/>
      <c r="EF494" s="367"/>
      <c r="EG494" s="354"/>
      <c r="EH494" s="354"/>
      <c r="EI494" s="354"/>
      <c r="EJ494" s="354"/>
      <c r="EK494" s="354"/>
      <c r="EL494" s="354"/>
      <c r="EM494" s="354"/>
      <c r="EN494" s="354"/>
      <c r="EO494" s="408"/>
      <c r="EP494" s="408"/>
      <c r="EQ494" s="367"/>
      <c r="ER494" s="367"/>
      <c r="ES494" s="354"/>
      <c r="ET494" s="354"/>
      <c r="EU494" s="367"/>
    </row>
    <row r="495" spans="1:151" outlineLevel="1">
      <c r="A495" s="17">
        <f>IF(ISBLANK(D493),0,IF(CODE(D493)&gt;64,1,0))</f>
        <v>0</v>
      </c>
      <c r="B495" s="398"/>
      <c r="C495" s="360"/>
      <c r="D495" s="333"/>
      <c r="E495" s="361"/>
      <c r="F495" s="339"/>
      <c r="G495" s="340"/>
      <c r="H495" s="337"/>
      <c r="I495" s="337"/>
      <c r="J495" s="338"/>
      <c r="K495" s="361"/>
      <c r="L495" s="339"/>
      <c r="M495" s="340"/>
      <c r="N495" s="337"/>
      <c r="O495" s="337"/>
      <c r="P495" s="338"/>
      <c r="Q495" s="361"/>
      <c r="R495" s="339"/>
      <c r="S495" s="340"/>
      <c r="T495" s="337"/>
      <c r="U495" s="337"/>
      <c r="V495" s="338"/>
      <c r="W495" s="361"/>
      <c r="X495" s="339"/>
      <c r="Y495" s="340"/>
      <c r="Z495" s="337"/>
      <c r="AA495" s="337"/>
      <c r="AB495" s="338"/>
      <c r="AC495" s="361"/>
      <c r="AD495" s="339"/>
      <c r="AE495" s="340"/>
      <c r="AF495" s="337"/>
      <c r="AG495" s="337"/>
      <c r="AH495" s="341"/>
      <c r="AI495" s="361"/>
      <c r="AJ495" s="339"/>
      <c r="AK495" s="340"/>
      <c r="AL495" s="337"/>
      <c r="AM495" s="337"/>
      <c r="AN495" s="342"/>
      <c r="AO495" s="361"/>
      <c r="AP495" s="339"/>
      <c r="AQ495" s="340"/>
      <c r="AR495" s="337"/>
      <c r="AS495" s="337"/>
      <c r="AT495" s="341"/>
      <c r="AU495" s="361"/>
      <c r="AV495" s="339"/>
      <c r="AW495" s="340"/>
      <c r="AX495" s="337"/>
      <c r="AY495" s="337"/>
      <c r="AZ495" s="338"/>
      <c r="BA495" s="361"/>
      <c r="BB495" s="339"/>
      <c r="BC495" s="340"/>
      <c r="BD495" s="337"/>
      <c r="BE495" s="337"/>
      <c r="BF495" s="343"/>
      <c r="BG495" s="344"/>
      <c r="BH495" s="344"/>
      <c r="BI495" s="344"/>
      <c r="BJ495" s="367"/>
      <c r="BK495" s="367"/>
      <c r="BL495" s="367"/>
      <c r="BM495" s="367"/>
      <c r="BN495" s="367"/>
      <c r="BO495" s="367"/>
      <c r="BP495" s="367"/>
      <c r="BQ495" s="367"/>
      <c r="BR495" s="367"/>
      <c r="BS495" s="367"/>
      <c r="BT495" s="367"/>
      <c r="BU495" s="367"/>
      <c r="BV495" s="367"/>
      <c r="BW495" s="367"/>
      <c r="BX495" s="367"/>
      <c r="BY495" s="367"/>
      <c r="BZ495" s="367"/>
      <c r="CA495" s="367"/>
      <c r="CB495" s="367"/>
      <c r="CC495" s="382"/>
      <c r="CD495" s="382"/>
      <c r="CE495" s="382"/>
      <c r="CF495" s="382"/>
      <c r="CG495" s="382"/>
      <c r="CH495" s="382"/>
      <c r="CI495" s="382"/>
      <c r="CJ495" s="382"/>
      <c r="CK495" s="382"/>
      <c r="CL495" s="382"/>
      <c r="CM495" s="382"/>
      <c r="CN495" s="367"/>
      <c r="CO495" s="367"/>
      <c r="CP495" s="367"/>
      <c r="CQ495" s="367"/>
      <c r="CR495" s="367"/>
      <c r="CS495" s="367"/>
      <c r="CT495" s="367"/>
      <c r="CU495" s="367"/>
      <c r="CV495" s="367"/>
      <c r="CW495" s="367"/>
      <c r="CX495" s="367"/>
      <c r="CY495" s="367"/>
      <c r="CZ495" s="367"/>
      <c r="DA495" s="367"/>
      <c r="DB495" s="407"/>
      <c r="DC495" s="354"/>
      <c r="DD495" s="354"/>
      <c r="DE495" s="354"/>
      <c r="DF495" s="354"/>
      <c r="DG495" s="354"/>
      <c r="DH495" s="354"/>
      <c r="DI495" s="354"/>
      <c r="DJ495" s="354"/>
      <c r="DK495" s="354"/>
      <c r="DL495" s="354"/>
      <c r="DM495" s="354"/>
      <c r="DN495" s="354"/>
      <c r="DO495" s="367"/>
      <c r="DP495" s="367"/>
      <c r="DQ495" s="367"/>
      <c r="DR495" s="367"/>
      <c r="DS495" s="367"/>
      <c r="DT495" s="367"/>
      <c r="DU495" s="367"/>
      <c r="DV495" s="367"/>
      <c r="DW495" s="367"/>
      <c r="DX495" s="367"/>
      <c r="DY495" s="367"/>
      <c r="DZ495" s="367"/>
      <c r="EA495" s="367"/>
      <c r="EB495" s="367"/>
      <c r="EC495" s="367"/>
      <c r="ED495" s="367"/>
      <c r="EE495" s="407"/>
      <c r="EF495" s="367"/>
      <c r="EG495" s="354"/>
      <c r="EH495" s="354"/>
      <c r="EI495" s="354"/>
      <c r="EJ495" s="354"/>
      <c r="EK495" s="354"/>
      <c r="EL495" s="354"/>
      <c r="EM495" s="354"/>
      <c r="EN495" s="354"/>
      <c r="EO495" s="408"/>
      <c r="EP495" s="408"/>
      <c r="EQ495" s="367"/>
      <c r="ER495" s="367"/>
      <c r="ES495" s="354"/>
      <c r="ET495" s="354"/>
      <c r="EU495" s="367"/>
    </row>
    <row r="496" spans="1:151" outlineLevel="1">
      <c r="A496" s="17">
        <f>IF(ISBLANK(D494),0,IF(CODE(D494)&gt;64,1,0))</f>
        <v>0</v>
      </c>
      <c r="B496" s="18">
        <f t="shared" si="1566"/>
        <v>0</v>
      </c>
      <c r="C496" s="384"/>
      <c r="D496" s="19">
        <f t="shared" si="1567"/>
        <v>0</v>
      </c>
      <c r="E496" s="347"/>
      <c r="F496" s="46">
        <f t="shared" si="1547"/>
        <v>0</v>
      </c>
      <c r="G496" s="375"/>
      <c r="H496" s="376"/>
      <c r="I496" s="376"/>
      <c r="J496" s="377"/>
      <c r="K496" s="347"/>
      <c r="L496" s="46">
        <f t="shared" si="1548"/>
        <v>0</v>
      </c>
      <c r="M496" s="375"/>
      <c r="N496" s="376"/>
      <c r="O496" s="376"/>
      <c r="P496" s="374"/>
      <c r="Q496" s="347"/>
      <c r="R496" s="46">
        <f t="shared" si="1549"/>
        <v>0</v>
      </c>
      <c r="S496" s="348"/>
      <c r="T496" s="349"/>
      <c r="U496" s="349"/>
      <c r="V496" s="350"/>
      <c r="W496" s="347"/>
      <c r="X496" s="46">
        <f t="shared" si="1550"/>
        <v>0</v>
      </c>
      <c r="Y496" s="348"/>
      <c r="Z496" s="349"/>
      <c r="AA496" s="349"/>
      <c r="AB496" s="350"/>
      <c r="AC496" s="347"/>
      <c r="AD496" s="46">
        <f t="shared" si="1551"/>
        <v>0</v>
      </c>
      <c r="AE496" s="348"/>
      <c r="AF496" s="349"/>
      <c r="AG496" s="349"/>
      <c r="AH496" s="351"/>
      <c r="AI496" s="347"/>
      <c r="AJ496" s="46">
        <f t="shared" si="1552"/>
        <v>0</v>
      </c>
      <c r="AK496" s="348"/>
      <c r="AL496" s="349"/>
      <c r="AM496" s="349"/>
      <c r="AN496" s="352"/>
      <c r="AO496" s="347"/>
      <c r="AP496" s="46">
        <f t="shared" si="1553"/>
        <v>0</v>
      </c>
      <c r="AQ496" s="348"/>
      <c r="AR496" s="349"/>
      <c r="AS496" s="349"/>
      <c r="AT496" s="351"/>
      <c r="AU496" s="347"/>
      <c r="AV496" s="46">
        <f t="shared" si="1554"/>
        <v>0</v>
      </c>
      <c r="AW496" s="348"/>
      <c r="AX496" s="349"/>
      <c r="AY496" s="349"/>
      <c r="AZ496" s="350"/>
      <c r="BA496" s="347"/>
      <c r="BB496" s="46">
        <f t="shared" si="1555"/>
        <v>0</v>
      </c>
      <c r="BC496" s="340"/>
      <c r="BD496" s="337"/>
      <c r="BE496" s="337"/>
      <c r="BF496" s="343"/>
      <c r="BG496" s="344"/>
      <c r="BH496" s="344"/>
      <c r="BI496" s="344"/>
      <c r="BJ496" s="367"/>
      <c r="BK496" s="367"/>
      <c r="BL496" s="367"/>
      <c r="BM496" s="367"/>
      <c r="BN496" s="367"/>
      <c r="BO496" s="367"/>
      <c r="BP496" s="367"/>
      <c r="BQ496" s="367"/>
      <c r="BR496" s="367"/>
      <c r="BS496" s="367"/>
      <c r="BT496" s="367"/>
      <c r="BU496" s="367"/>
      <c r="BV496" s="367"/>
      <c r="BW496" s="367"/>
      <c r="BX496" s="367"/>
      <c r="BY496" s="367"/>
      <c r="BZ496" s="367"/>
      <c r="CA496" s="367"/>
      <c r="CB496" s="367"/>
      <c r="CC496" s="382"/>
      <c r="CD496" s="382"/>
      <c r="CE496" s="382"/>
      <c r="CF496" s="382"/>
      <c r="CG496" s="382"/>
      <c r="CH496" s="382"/>
      <c r="CI496" s="382"/>
      <c r="CJ496" s="382"/>
      <c r="CK496" s="382"/>
      <c r="CL496" s="382"/>
      <c r="CM496" s="382"/>
      <c r="CN496" s="367"/>
      <c r="CO496" s="367"/>
      <c r="CP496" s="367"/>
      <c r="CQ496" s="367"/>
      <c r="CR496" s="367"/>
      <c r="CS496" s="367"/>
      <c r="CT496" s="367"/>
      <c r="CU496" s="367"/>
      <c r="CV496" s="367"/>
      <c r="CW496" s="367"/>
      <c r="CX496" s="367"/>
      <c r="CY496" s="367"/>
      <c r="CZ496" s="367"/>
      <c r="DA496" s="367"/>
      <c r="DB496" s="407"/>
      <c r="DC496" s="354"/>
      <c r="DD496" s="354"/>
      <c r="DE496" s="354"/>
      <c r="DF496" s="354"/>
      <c r="DG496" s="354"/>
      <c r="DH496" s="354"/>
      <c r="DI496" s="354"/>
      <c r="DJ496" s="354"/>
      <c r="DK496" s="354"/>
      <c r="DL496" s="354"/>
      <c r="DM496" s="354"/>
      <c r="DN496" s="354"/>
      <c r="DO496" s="367"/>
      <c r="DP496" s="367"/>
      <c r="DQ496" s="367"/>
      <c r="DR496" s="367"/>
      <c r="DS496" s="367"/>
      <c r="DT496" s="367"/>
      <c r="DU496" s="367"/>
      <c r="DV496" s="367"/>
      <c r="DW496" s="367"/>
      <c r="DX496" s="367"/>
      <c r="DY496" s="367"/>
      <c r="DZ496" s="367"/>
      <c r="EA496" s="367"/>
      <c r="EB496" s="367"/>
      <c r="EC496" s="367"/>
      <c r="ED496" s="367"/>
      <c r="EE496" s="407"/>
      <c r="EF496" s="367"/>
      <c r="EG496" s="354"/>
      <c r="EH496" s="354"/>
      <c r="EI496" s="354"/>
      <c r="EJ496" s="354"/>
      <c r="EK496" s="354"/>
      <c r="EL496" s="354"/>
      <c r="EM496" s="354"/>
      <c r="EN496" s="354"/>
      <c r="EO496" s="408"/>
      <c r="EP496" s="408"/>
      <c r="EQ496" s="367"/>
      <c r="ER496" s="367"/>
      <c r="ES496" s="354"/>
      <c r="ET496" s="354"/>
      <c r="EU496" s="367"/>
    </row>
    <row r="497" spans="1:151" outlineLevel="1">
      <c r="A497" s="353"/>
      <c r="B497" s="398"/>
      <c r="C497" s="75" t="str">
        <f t="shared" ref="C497" si="1668">IF(D497="","", IF(D498&lt;&gt;"",D498,$N$457))</f>
        <v/>
      </c>
      <c r="D497" s="355"/>
      <c r="E497" s="111" t="str">
        <f>F497</f>
        <v/>
      </c>
      <c r="F497" s="51" t="str">
        <f t="shared" ref="F497" si="1669">IF(G497 = "", "",IF(F498&lt;&gt; "",F498, $N$457))</f>
        <v/>
      </c>
      <c r="G497" s="357"/>
      <c r="H497" s="358"/>
      <c r="I497" s="358"/>
      <c r="J497" s="362"/>
      <c r="K497" s="111" t="str">
        <f>L497</f>
        <v/>
      </c>
      <c r="L497" s="51" t="str">
        <f t="shared" ref="L497" si="1670">IF(M497 = "", "",IF(L498&lt;&gt; "",L498, $N$457))</f>
        <v/>
      </c>
      <c r="M497" s="357"/>
      <c r="N497" s="358"/>
      <c r="O497" s="358"/>
      <c r="P497" s="359"/>
      <c r="Q497" s="111" t="str">
        <f>R497</f>
        <v/>
      </c>
      <c r="R497" s="51" t="str">
        <f t="shared" ref="R497" si="1671">IF(S497 = "", "",IF(R498&lt;&gt; "",R498, $N$457))</f>
        <v/>
      </c>
      <c r="S497" s="357"/>
      <c r="T497" s="358"/>
      <c r="U497" s="358"/>
      <c r="V497" s="362"/>
      <c r="W497" s="111" t="str">
        <f>X497</f>
        <v/>
      </c>
      <c r="X497" s="51" t="str">
        <f t="shared" ref="X497" si="1672">IF(Y497 = "", "",IF(X498&lt;&gt; "",X498, $N$457))</f>
        <v/>
      </c>
      <c r="Y497" s="357"/>
      <c r="Z497" s="358"/>
      <c r="AA497" s="358"/>
      <c r="AB497" s="362"/>
      <c r="AC497" s="111" t="str">
        <f>AD497</f>
        <v/>
      </c>
      <c r="AD497" s="51" t="str">
        <f t="shared" ref="AD497" si="1673">IF(AE497 = "", "",IF(AD498&lt;&gt; "",AD498, $N$457))</f>
        <v/>
      </c>
      <c r="AE497" s="357"/>
      <c r="AF497" s="358"/>
      <c r="AG497" s="358"/>
      <c r="AH497" s="370"/>
      <c r="AI497" s="111" t="str">
        <f>AJ497</f>
        <v/>
      </c>
      <c r="AJ497" s="51" t="str">
        <f t="shared" ref="AJ497" si="1674">IF(AK497 = "", "",IF(AJ498&lt;&gt; "",AJ498, $N$457))</f>
        <v/>
      </c>
      <c r="AK497" s="357"/>
      <c r="AL497" s="358"/>
      <c r="AM497" s="358"/>
      <c r="AN497" s="371"/>
      <c r="AO497" s="111" t="str">
        <f>AP497</f>
        <v/>
      </c>
      <c r="AP497" s="51" t="str">
        <f t="shared" ref="AP497" si="1675">IF(AQ497 = "", "",IF(AP498&lt;&gt; "",AP498, $N$457))</f>
        <v/>
      </c>
      <c r="AQ497" s="357"/>
      <c r="AR497" s="358"/>
      <c r="AS497" s="358"/>
      <c r="AT497" s="370"/>
      <c r="AU497" s="111" t="str">
        <f>AV497</f>
        <v/>
      </c>
      <c r="AV497" s="51" t="str">
        <f t="shared" ref="AV497" si="1676">IF(AW497 = "", "",IF(AV498&lt;&gt; "",AV498, $N$457))</f>
        <v/>
      </c>
      <c r="AW497" s="357"/>
      <c r="AX497" s="358"/>
      <c r="AY497" s="358"/>
      <c r="AZ497" s="362"/>
      <c r="BA497" s="111" t="str">
        <f>BB497</f>
        <v/>
      </c>
      <c r="BB497" s="51" t="str">
        <f t="shared" ref="BB497" si="1677">IF(BC497 = "", "",IF(BB498&lt;&gt; "",BB498, $N$457))</f>
        <v/>
      </c>
      <c r="BC497" s="357"/>
      <c r="BD497" s="358"/>
      <c r="BE497" s="358"/>
      <c r="BF497" s="359"/>
      <c r="BG497" s="344"/>
      <c r="BH497" s="344"/>
      <c r="BI497" s="344"/>
      <c r="BJ497" s="367"/>
      <c r="BK497" s="367"/>
      <c r="BL497" s="367"/>
      <c r="BM497" s="367"/>
      <c r="BN497" s="367"/>
      <c r="BO497" s="367"/>
      <c r="BP497" s="367"/>
      <c r="BQ497" s="367"/>
      <c r="BR497" s="367"/>
      <c r="BS497" s="367"/>
      <c r="BT497" s="367"/>
      <c r="BU497" s="367"/>
      <c r="BV497" s="367"/>
      <c r="BW497" s="367"/>
      <c r="BX497" s="367"/>
      <c r="BY497" s="367"/>
      <c r="BZ497" s="367"/>
      <c r="CA497" s="367"/>
      <c r="CB497" s="367"/>
      <c r="CC497" s="382"/>
      <c r="CD497" s="382"/>
      <c r="CE497" s="382"/>
      <c r="CF497" s="382"/>
      <c r="CG497" s="382"/>
      <c r="CH497" s="382"/>
      <c r="CI497" s="382"/>
      <c r="CJ497" s="382"/>
      <c r="CK497" s="382"/>
      <c r="CL497" s="382"/>
      <c r="CM497" s="382"/>
      <c r="CN497" s="367"/>
      <c r="CO497" s="367"/>
      <c r="CP497" s="367"/>
      <c r="CQ497" s="367"/>
      <c r="CR497" s="367"/>
      <c r="CS497" s="367"/>
      <c r="CT497" s="367"/>
      <c r="CU497" s="367"/>
      <c r="CV497" s="367"/>
      <c r="CW497" s="367"/>
      <c r="CX497" s="367"/>
      <c r="CY497" s="367"/>
      <c r="CZ497" s="367"/>
      <c r="DA497" s="367"/>
      <c r="DB497" s="407"/>
      <c r="DC497" s="354"/>
      <c r="DD497" s="354"/>
      <c r="DE497" s="354"/>
      <c r="DF497" s="354"/>
      <c r="DG497" s="354"/>
      <c r="DH497" s="354"/>
      <c r="DI497" s="354"/>
      <c r="DJ497" s="354"/>
      <c r="DK497" s="354"/>
      <c r="DL497" s="354"/>
      <c r="DM497" s="354"/>
      <c r="DN497" s="354"/>
      <c r="DO497" s="367"/>
      <c r="DP497" s="367"/>
      <c r="DQ497" s="367"/>
      <c r="DR497" s="367"/>
      <c r="DS497" s="367"/>
      <c r="DT497" s="367"/>
      <c r="DU497" s="367"/>
      <c r="DV497" s="367"/>
      <c r="DW497" s="367"/>
      <c r="DX497" s="367"/>
      <c r="DY497" s="367"/>
      <c r="DZ497" s="367"/>
      <c r="EA497" s="367"/>
      <c r="EB497" s="367"/>
      <c r="EC497" s="367"/>
      <c r="ED497" s="367"/>
      <c r="EE497" s="407"/>
      <c r="EF497" s="367"/>
      <c r="EG497" s="354"/>
      <c r="EH497" s="354"/>
      <c r="EI497" s="354"/>
      <c r="EJ497" s="354"/>
      <c r="EK497" s="354"/>
      <c r="EL497" s="354"/>
      <c r="EM497" s="354"/>
      <c r="EN497" s="354"/>
      <c r="EO497" s="408"/>
      <c r="EP497" s="408"/>
      <c r="EQ497" s="367"/>
      <c r="ER497" s="367"/>
      <c r="ES497" s="354"/>
      <c r="ET497" s="354"/>
      <c r="EU497" s="367"/>
    </row>
    <row r="498" spans="1:151" outlineLevel="1">
      <c r="A498" s="17">
        <f>IF(ISBLANK(D496),0,IF(CODE(D496)&gt;64,1,0))</f>
        <v>0</v>
      </c>
      <c r="B498" s="398"/>
      <c r="C498" s="360"/>
      <c r="D498" s="333"/>
      <c r="E498" s="361"/>
      <c r="F498" s="339"/>
      <c r="G498" s="340"/>
      <c r="H498" s="337"/>
      <c r="I498" s="337"/>
      <c r="J498" s="338"/>
      <c r="K498" s="361"/>
      <c r="L498" s="339"/>
      <c r="M498" s="340"/>
      <c r="N498" s="337"/>
      <c r="O498" s="337"/>
      <c r="P498" s="338"/>
      <c r="Q498" s="361"/>
      <c r="R498" s="339"/>
      <c r="S498" s="340"/>
      <c r="T498" s="337"/>
      <c r="U498" s="337"/>
      <c r="V498" s="338"/>
      <c r="W498" s="361"/>
      <c r="X498" s="339"/>
      <c r="Y498" s="340"/>
      <c r="Z498" s="337"/>
      <c r="AA498" s="337"/>
      <c r="AB498" s="338"/>
      <c r="AC498" s="361"/>
      <c r="AD498" s="339"/>
      <c r="AE498" s="340"/>
      <c r="AF498" s="337"/>
      <c r="AG498" s="337"/>
      <c r="AH498" s="341"/>
      <c r="AI498" s="361"/>
      <c r="AJ498" s="339"/>
      <c r="AK498" s="340"/>
      <c r="AL498" s="337"/>
      <c r="AM498" s="337"/>
      <c r="AN498" s="342"/>
      <c r="AO498" s="361"/>
      <c r="AP498" s="339"/>
      <c r="AQ498" s="340"/>
      <c r="AR498" s="337"/>
      <c r="AS498" s="337"/>
      <c r="AT498" s="341"/>
      <c r="AU498" s="361"/>
      <c r="AV498" s="339"/>
      <c r="AW498" s="340"/>
      <c r="AX498" s="337"/>
      <c r="AY498" s="337"/>
      <c r="AZ498" s="338"/>
      <c r="BA498" s="361"/>
      <c r="BB498" s="339"/>
      <c r="BC498" s="340"/>
      <c r="BD498" s="337"/>
      <c r="BE498" s="337"/>
      <c r="BF498" s="343"/>
      <c r="BG498" s="344"/>
      <c r="BH498" s="344"/>
      <c r="BI498" s="344"/>
      <c r="BJ498" s="367"/>
      <c r="BK498" s="367"/>
      <c r="BL498" s="367"/>
      <c r="BM498" s="367"/>
      <c r="BN498" s="367"/>
      <c r="BO498" s="367"/>
      <c r="BP498" s="367"/>
      <c r="BQ498" s="367"/>
      <c r="BR498" s="367"/>
      <c r="BS498" s="367"/>
      <c r="BT498" s="367"/>
      <c r="BU498" s="367"/>
      <c r="BV498" s="367"/>
      <c r="BW498" s="367"/>
      <c r="BX498" s="367"/>
      <c r="BY498" s="367"/>
      <c r="BZ498" s="367"/>
      <c r="CA498" s="367"/>
      <c r="CB498" s="367"/>
      <c r="CC498" s="382"/>
      <c r="CD498" s="382"/>
      <c r="CE498" s="382"/>
      <c r="CF498" s="382"/>
      <c r="CG498" s="382"/>
      <c r="CH498" s="382"/>
      <c r="CI498" s="382"/>
      <c r="CJ498" s="382"/>
      <c r="CK498" s="382"/>
      <c r="CL498" s="382"/>
      <c r="CM498" s="382"/>
      <c r="CN498" s="367"/>
      <c r="CO498" s="367"/>
      <c r="CP498" s="367"/>
      <c r="CQ498" s="367"/>
      <c r="CR498" s="367"/>
      <c r="CS498" s="367"/>
      <c r="CT498" s="367"/>
      <c r="CU498" s="367"/>
      <c r="CV498" s="367"/>
      <c r="CW498" s="367"/>
      <c r="CX498" s="367"/>
      <c r="CY498" s="367"/>
      <c r="CZ498" s="367"/>
      <c r="DA498" s="367"/>
      <c r="DB498" s="407"/>
      <c r="DC498" s="354"/>
      <c r="DD498" s="354"/>
      <c r="DE498" s="354"/>
      <c r="DF498" s="354"/>
      <c r="DG498" s="354"/>
      <c r="DH498" s="354"/>
      <c r="DI498" s="354"/>
      <c r="DJ498" s="354"/>
      <c r="DK498" s="354"/>
      <c r="DL498" s="354"/>
      <c r="DM498" s="354"/>
      <c r="DN498" s="354"/>
      <c r="DO498" s="367"/>
      <c r="DP498" s="367"/>
      <c r="DQ498" s="367"/>
      <c r="DR498" s="367"/>
      <c r="DS498" s="367"/>
      <c r="DT498" s="367"/>
      <c r="DU498" s="367"/>
      <c r="DV498" s="367"/>
      <c r="DW498" s="367"/>
      <c r="DX498" s="367"/>
      <c r="DY498" s="367"/>
      <c r="DZ498" s="367"/>
      <c r="EA498" s="367"/>
      <c r="EB498" s="367"/>
      <c r="EC498" s="367"/>
      <c r="ED498" s="367"/>
      <c r="EE498" s="407"/>
      <c r="EF498" s="367"/>
      <c r="EG498" s="354"/>
      <c r="EH498" s="354"/>
      <c r="EI498" s="354"/>
      <c r="EJ498" s="354"/>
      <c r="EK498" s="354"/>
      <c r="EL498" s="354"/>
      <c r="EM498" s="354"/>
      <c r="EN498" s="354"/>
      <c r="EO498" s="408"/>
      <c r="EP498" s="408"/>
      <c r="EQ498" s="367"/>
      <c r="ER498" s="367"/>
      <c r="ES498" s="354"/>
      <c r="ET498" s="354"/>
      <c r="EU498" s="367"/>
    </row>
    <row r="499" spans="1:151" outlineLevel="1">
      <c r="A499" s="17">
        <f>IF(ISBLANK(D497),0,IF(CODE(D497)&gt;64,1,0))</f>
        <v>0</v>
      </c>
      <c r="B499" s="18">
        <f t="shared" si="1566"/>
        <v>0</v>
      </c>
      <c r="C499" s="384"/>
      <c r="D499" s="19">
        <f t="shared" si="1567"/>
        <v>0</v>
      </c>
      <c r="E499" s="347"/>
      <c r="F499" s="46">
        <f t="shared" si="1547"/>
        <v>0</v>
      </c>
      <c r="G499" s="405"/>
      <c r="H499" s="403"/>
      <c r="I499" s="403"/>
      <c r="J499" s="409"/>
      <c r="K499" s="347"/>
      <c r="L499" s="46">
        <f t="shared" si="1548"/>
        <v>0</v>
      </c>
      <c r="M499" s="406"/>
      <c r="N499" s="403"/>
      <c r="O499" s="403"/>
      <c r="P499" s="374"/>
      <c r="Q499" s="347"/>
      <c r="R499" s="46">
        <f t="shared" si="1549"/>
        <v>0</v>
      </c>
      <c r="S499" s="348"/>
      <c r="T499" s="349"/>
      <c r="U499" s="349"/>
      <c r="V499" s="350"/>
      <c r="W499" s="347"/>
      <c r="X499" s="46">
        <f t="shared" si="1550"/>
        <v>0</v>
      </c>
      <c r="Y499" s="348"/>
      <c r="Z499" s="349"/>
      <c r="AA499" s="349"/>
      <c r="AB499" s="350"/>
      <c r="AC499" s="347"/>
      <c r="AD499" s="46">
        <f t="shared" si="1551"/>
        <v>0</v>
      </c>
      <c r="AE499" s="348"/>
      <c r="AF499" s="349"/>
      <c r="AG499" s="349"/>
      <c r="AH499" s="351"/>
      <c r="AI499" s="347"/>
      <c r="AJ499" s="46">
        <f t="shared" si="1552"/>
        <v>0</v>
      </c>
      <c r="AK499" s="348"/>
      <c r="AL499" s="349"/>
      <c r="AM499" s="349"/>
      <c r="AN499" s="352"/>
      <c r="AO499" s="347"/>
      <c r="AP499" s="46">
        <f t="shared" si="1553"/>
        <v>0</v>
      </c>
      <c r="AQ499" s="348"/>
      <c r="AR499" s="349"/>
      <c r="AS499" s="349"/>
      <c r="AT499" s="351"/>
      <c r="AU499" s="347"/>
      <c r="AV499" s="46">
        <f t="shared" si="1554"/>
        <v>0</v>
      </c>
      <c r="AW499" s="348"/>
      <c r="AX499" s="349"/>
      <c r="AY499" s="349"/>
      <c r="AZ499" s="350"/>
      <c r="BA499" s="347"/>
      <c r="BB499" s="46">
        <f t="shared" si="1555"/>
        <v>0</v>
      </c>
      <c r="BC499" s="410"/>
      <c r="BD499" s="373"/>
      <c r="BE499" s="373"/>
      <c r="BF499" s="374"/>
      <c r="BG499" s="344"/>
      <c r="BH499" s="344"/>
      <c r="BI499" s="344"/>
      <c r="BJ499" s="367"/>
      <c r="BK499" s="367"/>
      <c r="BL499" s="367"/>
      <c r="BM499" s="367"/>
      <c r="BN499" s="367"/>
      <c r="BO499" s="367"/>
      <c r="BP499" s="367"/>
      <c r="BQ499" s="367"/>
      <c r="BR499" s="367"/>
      <c r="BS499" s="367"/>
      <c r="BT499" s="367"/>
      <c r="BU499" s="367"/>
      <c r="BV499" s="367"/>
      <c r="BW499" s="367"/>
      <c r="BX499" s="367"/>
      <c r="BY499" s="367"/>
      <c r="BZ499" s="367"/>
      <c r="CA499" s="367"/>
      <c r="CB499" s="367"/>
      <c r="CC499" s="382"/>
      <c r="CD499" s="382"/>
      <c r="CE499" s="382"/>
      <c r="CF499" s="382"/>
      <c r="CG499" s="382"/>
      <c r="CH499" s="382"/>
      <c r="CI499" s="382"/>
      <c r="CJ499" s="382"/>
      <c r="CK499" s="382"/>
      <c r="CL499" s="382"/>
      <c r="CM499" s="382"/>
      <c r="CN499" s="367"/>
      <c r="CO499" s="367"/>
      <c r="CP499" s="367"/>
      <c r="CQ499" s="367"/>
      <c r="CR499" s="367"/>
      <c r="CS499" s="367"/>
      <c r="CT499" s="367"/>
      <c r="CU499" s="367"/>
      <c r="CV499" s="367"/>
      <c r="CW499" s="367"/>
      <c r="CX499" s="367"/>
      <c r="CY499" s="367"/>
      <c r="CZ499" s="367"/>
      <c r="DA499" s="367"/>
      <c r="DB499" s="407"/>
      <c r="DC499" s="354"/>
      <c r="DD499" s="354"/>
      <c r="DE499" s="354"/>
      <c r="DF499" s="354"/>
      <c r="DG499" s="354"/>
      <c r="DH499" s="354"/>
      <c r="DI499" s="354"/>
      <c r="DJ499" s="354"/>
      <c r="DK499" s="354"/>
      <c r="DL499" s="354"/>
      <c r="DM499" s="354"/>
      <c r="DN499" s="354"/>
      <c r="DO499" s="367"/>
      <c r="DP499" s="367"/>
      <c r="DQ499" s="367"/>
      <c r="DR499" s="367"/>
      <c r="DS499" s="367"/>
      <c r="DT499" s="367"/>
      <c r="DU499" s="367"/>
      <c r="DV499" s="367"/>
      <c r="DW499" s="367"/>
      <c r="DX499" s="367"/>
      <c r="DY499" s="367"/>
      <c r="DZ499" s="367"/>
      <c r="EA499" s="367"/>
      <c r="EB499" s="367"/>
      <c r="EC499" s="367"/>
      <c r="ED499" s="367"/>
      <c r="EE499" s="407"/>
      <c r="EF499" s="367"/>
      <c r="EG499" s="354"/>
      <c r="EH499" s="354"/>
      <c r="EI499" s="354"/>
      <c r="EJ499" s="354"/>
      <c r="EK499" s="354"/>
      <c r="EL499" s="354"/>
      <c r="EM499" s="354"/>
      <c r="EN499" s="354"/>
      <c r="EO499" s="408"/>
      <c r="EP499" s="408"/>
      <c r="EQ499" s="367"/>
      <c r="ER499" s="367"/>
      <c r="ES499" s="354"/>
      <c r="ET499" s="354"/>
      <c r="EU499" s="367"/>
    </row>
    <row r="500" spans="1:151" outlineLevel="1">
      <c r="A500" s="353"/>
      <c r="B500" s="398"/>
      <c r="C500" s="75" t="str">
        <f t="shared" ref="C500" si="1678">IF(D500="","", IF(D501&lt;&gt;"",D501,$N$457))</f>
        <v/>
      </c>
      <c r="D500" s="355"/>
      <c r="E500" s="111" t="str">
        <f>F500</f>
        <v/>
      </c>
      <c r="F500" s="51" t="str">
        <f t="shared" ref="F500" si="1679">IF(G500 = "", "",IF(F501&lt;&gt; "",F501, $N$457))</f>
        <v/>
      </c>
      <c r="G500" s="375"/>
      <c r="H500" s="376"/>
      <c r="I500" s="376"/>
      <c r="J500" s="377"/>
      <c r="K500" s="111" t="str">
        <f>L500</f>
        <v/>
      </c>
      <c r="L500" s="51" t="str">
        <f t="shared" ref="L500" si="1680">IF(M500 = "", "",IF(L501&lt;&gt; "",L501, $N$457))</f>
        <v/>
      </c>
      <c r="M500" s="375"/>
      <c r="N500" s="376"/>
      <c r="O500" s="376"/>
      <c r="P500" s="377"/>
      <c r="Q500" s="111" t="str">
        <f>R500</f>
        <v/>
      </c>
      <c r="R500" s="51" t="str">
        <f t="shared" ref="R500" si="1681">IF(S500 = "", "",IF(R501&lt;&gt; "",R501, $N$457))</f>
        <v/>
      </c>
      <c r="S500" s="375"/>
      <c r="T500" s="376"/>
      <c r="U500" s="376"/>
      <c r="V500" s="377"/>
      <c r="W500" s="111" t="str">
        <f>X500</f>
        <v/>
      </c>
      <c r="X500" s="51" t="str">
        <f t="shared" ref="X500" si="1682">IF(Y500 = "", "",IF(X501&lt;&gt; "",X501, $N$457))</f>
        <v/>
      </c>
      <c r="Y500" s="375"/>
      <c r="Z500" s="376"/>
      <c r="AA500" s="376"/>
      <c r="AB500" s="377"/>
      <c r="AC500" s="111" t="str">
        <f>AD500</f>
        <v/>
      </c>
      <c r="AD500" s="51" t="str">
        <f t="shared" ref="AD500" si="1683">IF(AE500 = "", "",IF(AD501&lt;&gt; "",AD501, $N$457))</f>
        <v/>
      </c>
      <c r="AE500" s="375"/>
      <c r="AF500" s="376"/>
      <c r="AG500" s="376"/>
      <c r="AH500" s="378"/>
      <c r="AI500" s="111" t="str">
        <f>AJ500</f>
        <v/>
      </c>
      <c r="AJ500" s="51" t="str">
        <f t="shared" ref="AJ500" si="1684">IF(AK500 = "", "",IF(AJ501&lt;&gt; "",AJ501, $N$457))</f>
        <v/>
      </c>
      <c r="AK500" s="375"/>
      <c r="AL500" s="376"/>
      <c r="AM500" s="376"/>
      <c r="AN500" s="379"/>
      <c r="AO500" s="111" t="str">
        <f>AP500</f>
        <v/>
      </c>
      <c r="AP500" s="51" t="str">
        <f t="shared" ref="AP500" si="1685">IF(AQ500 = "", "",IF(AP501&lt;&gt; "",AP501, $N$457))</f>
        <v/>
      </c>
      <c r="AQ500" s="375"/>
      <c r="AR500" s="376"/>
      <c r="AS500" s="376"/>
      <c r="AT500" s="378"/>
      <c r="AU500" s="111" t="str">
        <f>AV500</f>
        <v/>
      </c>
      <c r="AV500" s="51" t="str">
        <f t="shared" ref="AV500" si="1686">IF(AW500 = "", "",IF(AV501&lt;&gt; "",AV501, $N$457))</f>
        <v/>
      </c>
      <c r="AW500" s="375"/>
      <c r="AX500" s="376"/>
      <c r="AY500" s="376"/>
      <c r="AZ500" s="377"/>
      <c r="BA500" s="111" t="str">
        <f>BB500</f>
        <v/>
      </c>
      <c r="BB500" s="51" t="str">
        <f t="shared" ref="BB500" si="1687">IF(BC500 = "", "",IF(BB501&lt;&gt; "",BB501, $N$457))</f>
        <v/>
      </c>
      <c r="BC500" s="340"/>
      <c r="BD500" s="337"/>
      <c r="BE500" s="337"/>
      <c r="BF500" s="343"/>
      <c r="BG500" s="344"/>
      <c r="BH500" s="344"/>
      <c r="BI500" s="344"/>
      <c r="BJ500" s="367"/>
      <c r="BK500" s="367"/>
      <c r="BL500" s="367"/>
      <c r="BM500" s="367"/>
      <c r="BN500" s="367"/>
      <c r="BO500" s="367"/>
      <c r="BP500" s="367"/>
      <c r="BQ500" s="367"/>
      <c r="BR500" s="367"/>
      <c r="BS500" s="367"/>
      <c r="BT500" s="367"/>
      <c r="BU500" s="367"/>
      <c r="BV500" s="367"/>
      <c r="BW500" s="367"/>
      <c r="BX500" s="367"/>
      <c r="BY500" s="367"/>
      <c r="BZ500" s="367"/>
      <c r="CA500" s="367"/>
      <c r="CB500" s="367"/>
      <c r="CC500" s="382"/>
      <c r="CD500" s="382"/>
      <c r="CE500" s="382"/>
      <c r="CF500" s="382"/>
      <c r="CG500" s="382"/>
      <c r="CH500" s="382"/>
      <c r="CI500" s="382"/>
      <c r="CJ500" s="382"/>
      <c r="CK500" s="382"/>
      <c r="CL500" s="382"/>
      <c r="CM500" s="382"/>
      <c r="CN500" s="367"/>
      <c r="CO500" s="367"/>
      <c r="CP500" s="367"/>
      <c r="CQ500" s="367"/>
      <c r="CR500" s="367"/>
      <c r="CS500" s="367"/>
      <c r="CT500" s="367"/>
      <c r="CU500" s="367"/>
      <c r="CV500" s="367"/>
      <c r="CW500" s="367"/>
      <c r="CX500" s="367"/>
      <c r="CY500" s="367"/>
      <c r="CZ500" s="367"/>
      <c r="DA500" s="367"/>
      <c r="DB500" s="407"/>
      <c r="DC500" s="354"/>
      <c r="DD500" s="354"/>
      <c r="DE500" s="354"/>
      <c r="DF500" s="354"/>
      <c r="DG500" s="354"/>
      <c r="DH500" s="354"/>
      <c r="DI500" s="354"/>
      <c r="DJ500" s="354"/>
      <c r="DK500" s="354"/>
      <c r="DL500" s="354"/>
      <c r="DM500" s="354"/>
      <c r="DN500" s="354"/>
      <c r="DO500" s="367"/>
      <c r="DP500" s="367"/>
      <c r="DQ500" s="367"/>
      <c r="DR500" s="367"/>
      <c r="DS500" s="367"/>
      <c r="DT500" s="367"/>
      <c r="DU500" s="367"/>
      <c r="DV500" s="367"/>
      <c r="DW500" s="367"/>
      <c r="DX500" s="367"/>
      <c r="DY500" s="367"/>
      <c r="DZ500" s="367"/>
      <c r="EA500" s="367"/>
      <c r="EB500" s="367"/>
      <c r="EC500" s="367"/>
      <c r="ED500" s="367"/>
      <c r="EE500" s="407"/>
      <c r="EF500" s="367"/>
      <c r="EG500" s="354"/>
      <c r="EH500" s="354"/>
      <c r="EI500" s="354"/>
      <c r="EJ500" s="354"/>
      <c r="EK500" s="354"/>
      <c r="EL500" s="354"/>
      <c r="EM500" s="354"/>
      <c r="EN500" s="354"/>
      <c r="EO500" s="408"/>
      <c r="EP500" s="408"/>
      <c r="EQ500" s="367"/>
      <c r="ER500" s="367"/>
      <c r="ES500" s="354"/>
      <c r="ET500" s="354"/>
      <c r="EU500" s="367"/>
    </row>
    <row r="501" spans="1:151" outlineLevel="1">
      <c r="A501" s="17">
        <f>IF(ISBLANK(D499),0,IF(CODE(D499)&gt;64,1,0))</f>
        <v>0</v>
      </c>
      <c r="B501" s="398"/>
      <c r="C501" s="360"/>
      <c r="D501" s="333"/>
      <c r="E501" s="361"/>
      <c r="F501" s="339"/>
      <c r="G501" s="340"/>
      <c r="H501" s="337"/>
      <c r="I501" s="337"/>
      <c r="J501" s="338"/>
      <c r="K501" s="361"/>
      <c r="L501" s="339"/>
      <c r="M501" s="340"/>
      <c r="N501" s="337"/>
      <c r="O501" s="337"/>
      <c r="P501" s="338"/>
      <c r="Q501" s="361"/>
      <c r="R501" s="339"/>
      <c r="S501" s="340"/>
      <c r="T501" s="337"/>
      <c r="U501" s="337"/>
      <c r="V501" s="338"/>
      <c r="W501" s="361"/>
      <c r="X501" s="339"/>
      <c r="Y501" s="340"/>
      <c r="Z501" s="337"/>
      <c r="AA501" s="337"/>
      <c r="AB501" s="338"/>
      <c r="AC501" s="361"/>
      <c r="AD501" s="339"/>
      <c r="AE501" s="340"/>
      <c r="AF501" s="337"/>
      <c r="AG501" s="337"/>
      <c r="AH501" s="341"/>
      <c r="AI501" s="361"/>
      <c r="AJ501" s="339"/>
      <c r="AK501" s="340"/>
      <c r="AL501" s="337"/>
      <c r="AM501" s="337"/>
      <c r="AN501" s="342"/>
      <c r="AO501" s="361"/>
      <c r="AP501" s="339"/>
      <c r="AQ501" s="340"/>
      <c r="AR501" s="337"/>
      <c r="AS501" s="337"/>
      <c r="AT501" s="341"/>
      <c r="AU501" s="361"/>
      <c r="AV501" s="339"/>
      <c r="AW501" s="340"/>
      <c r="AX501" s="337"/>
      <c r="AY501" s="337"/>
      <c r="AZ501" s="338"/>
      <c r="BA501" s="361"/>
      <c r="BB501" s="339"/>
      <c r="BC501" s="340"/>
      <c r="BD501" s="337"/>
      <c r="BE501" s="337"/>
      <c r="BF501" s="343"/>
      <c r="BG501" s="344"/>
      <c r="BH501" s="344"/>
      <c r="BI501" s="344"/>
      <c r="BJ501" s="367"/>
      <c r="BK501" s="367"/>
      <c r="BL501" s="367"/>
      <c r="BM501" s="367"/>
      <c r="BN501" s="367"/>
      <c r="BO501" s="367"/>
      <c r="BP501" s="367"/>
      <c r="BQ501" s="367"/>
      <c r="BR501" s="367"/>
      <c r="BS501" s="367"/>
      <c r="BT501" s="367"/>
      <c r="BU501" s="367"/>
      <c r="BV501" s="367"/>
      <c r="BW501" s="367"/>
      <c r="BX501" s="367"/>
      <c r="BY501" s="367"/>
      <c r="BZ501" s="367"/>
      <c r="CA501" s="367"/>
      <c r="CB501" s="367"/>
      <c r="CC501" s="382"/>
      <c r="CD501" s="382"/>
      <c r="CE501" s="382"/>
      <c r="CF501" s="382"/>
      <c r="CG501" s="382"/>
      <c r="CH501" s="382"/>
      <c r="CI501" s="382"/>
      <c r="CJ501" s="382"/>
      <c r="CK501" s="382"/>
      <c r="CL501" s="382"/>
      <c r="CM501" s="382"/>
      <c r="CN501" s="367"/>
      <c r="CO501" s="367"/>
      <c r="CP501" s="367"/>
      <c r="CQ501" s="367"/>
      <c r="CR501" s="367"/>
      <c r="CS501" s="367"/>
      <c r="CT501" s="367"/>
      <c r="CU501" s="367"/>
      <c r="CV501" s="367"/>
      <c r="CW501" s="367"/>
      <c r="CX501" s="367"/>
      <c r="CY501" s="367"/>
      <c r="CZ501" s="367"/>
      <c r="DA501" s="367"/>
      <c r="DB501" s="407"/>
      <c r="DC501" s="354"/>
      <c r="DD501" s="354"/>
      <c r="DE501" s="354"/>
      <c r="DF501" s="354"/>
      <c r="DG501" s="354"/>
      <c r="DH501" s="354"/>
      <c r="DI501" s="354"/>
      <c r="DJ501" s="354"/>
      <c r="DK501" s="354"/>
      <c r="DL501" s="354"/>
      <c r="DM501" s="354"/>
      <c r="DN501" s="354"/>
      <c r="DO501" s="367"/>
      <c r="DP501" s="367"/>
      <c r="DQ501" s="367"/>
      <c r="DR501" s="367"/>
      <c r="DS501" s="367"/>
      <c r="DT501" s="367"/>
      <c r="DU501" s="367"/>
      <c r="DV501" s="367"/>
      <c r="DW501" s="367"/>
      <c r="DX501" s="367"/>
      <c r="DY501" s="367"/>
      <c r="DZ501" s="367"/>
      <c r="EA501" s="367"/>
      <c r="EB501" s="367"/>
      <c r="EC501" s="367"/>
      <c r="ED501" s="367"/>
      <c r="EE501" s="407"/>
      <c r="EF501" s="367"/>
      <c r="EG501" s="354"/>
      <c r="EH501" s="354"/>
      <c r="EI501" s="354"/>
      <c r="EJ501" s="354"/>
      <c r="EK501" s="354"/>
      <c r="EL501" s="354"/>
      <c r="EM501" s="354"/>
      <c r="EN501" s="354"/>
      <c r="EO501" s="408"/>
      <c r="EP501" s="408"/>
      <c r="EQ501" s="367"/>
      <c r="ER501" s="367"/>
      <c r="ES501" s="354"/>
      <c r="ET501" s="354"/>
      <c r="EU501" s="367"/>
    </row>
    <row r="502" spans="1:151" outlineLevel="1">
      <c r="A502" s="17">
        <f>IF(ISBLANK(D500),0,IF(CODE(D500)&gt;64,1,0))</f>
        <v>0</v>
      </c>
      <c r="B502" s="18">
        <f t="shared" si="1566"/>
        <v>0</v>
      </c>
      <c r="C502" s="384"/>
      <c r="D502" s="19">
        <f t="shared" si="1567"/>
        <v>0</v>
      </c>
      <c r="E502" s="347"/>
      <c r="F502" s="46">
        <f t="shared" si="1547"/>
        <v>0</v>
      </c>
      <c r="G502" s="405"/>
      <c r="H502" s="376"/>
      <c r="I502" s="376"/>
      <c r="J502" s="377"/>
      <c r="K502" s="347"/>
      <c r="L502" s="46">
        <f t="shared" si="1548"/>
        <v>0</v>
      </c>
      <c r="M502" s="376"/>
      <c r="N502" s="376"/>
      <c r="O502" s="376"/>
      <c r="P502" s="377"/>
      <c r="Q502" s="347"/>
      <c r="R502" s="46">
        <f t="shared" si="1549"/>
        <v>0</v>
      </c>
      <c r="S502" s="375"/>
      <c r="T502" s="376"/>
      <c r="U502" s="376"/>
      <c r="V502" s="404"/>
      <c r="W502" s="347"/>
      <c r="X502" s="46">
        <f t="shared" si="1550"/>
        <v>0</v>
      </c>
      <c r="Y502" s="375"/>
      <c r="Z502" s="376"/>
      <c r="AA502" s="376"/>
      <c r="AB502" s="377"/>
      <c r="AC502" s="347"/>
      <c r="AD502" s="46">
        <f t="shared" si="1551"/>
        <v>0</v>
      </c>
      <c r="AE502" s="375"/>
      <c r="AF502" s="376"/>
      <c r="AG502" s="376"/>
      <c r="AH502" s="378"/>
      <c r="AI502" s="347"/>
      <c r="AJ502" s="46">
        <f t="shared" si="1552"/>
        <v>0</v>
      </c>
      <c r="AK502" s="375"/>
      <c r="AL502" s="376"/>
      <c r="AM502" s="376"/>
      <c r="AN502" s="379"/>
      <c r="AO502" s="347"/>
      <c r="AP502" s="46">
        <f t="shared" si="1553"/>
        <v>0</v>
      </c>
      <c r="AQ502" s="375"/>
      <c r="AR502" s="376"/>
      <c r="AS502" s="376"/>
      <c r="AT502" s="378"/>
      <c r="AU502" s="347"/>
      <c r="AV502" s="46">
        <f t="shared" si="1554"/>
        <v>0</v>
      </c>
      <c r="AW502" s="375"/>
      <c r="AX502" s="376"/>
      <c r="AY502" s="376"/>
      <c r="AZ502" s="377"/>
      <c r="BA502" s="347"/>
      <c r="BB502" s="46">
        <f t="shared" si="1555"/>
        <v>0</v>
      </c>
      <c r="BC502" s="340"/>
      <c r="BD502" s="337"/>
      <c r="BE502" s="337"/>
      <c r="BF502" s="343"/>
      <c r="BG502" s="344"/>
      <c r="BH502" s="344"/>
      <c r="BI502" s="344"/>
      <c r="BJ502" s="367"/>
      <c r="BK502" s="367"/>
      <c r="BL502" s="367"/>
      <c r="BM502" s="367"/>
      <c r="BN502" s="367"/>
      <c r="BO502" s="367"/>
      <c r="BP502" s="367"/>
      <c r="BQ502" s="367"/>
      <c r="BR502" s="367"/>
      <c r="BS502" s="367"/>
      <c r="BT502" s="367"/>
      <c r="BU502" s="367"/>
      <c r="BV502" s="367"/>
      <c r="BW502" s="367"/>
      <c r="BX502" s="367"/>
      <c r="BY502" s="367"/>
      <c r="BZ502" s="367"/>
      <c r="CA502" s="367"/>
      <c r="CB502" s="367"/>
      <c r="CC502" s="382"/>
      <c r="CD502" s="382"/>
      <c r="CE502" s="382"/>
      <c r="CF502" s="382"/>
      <c r="CG502" s="382"/>
      <c r="CH502" s="382"/>
      <c r="CI502" s="382"/>
      <c r="CJ502" s="382"/>
      <c r="CK502" s="382"/>
      <c r="CL502" s="382"/>
      <c r="CM502" s="382"/>
      <c r="CN502" s="367"/>
      <c r="CO502" s="367"/>
      <c r="CP502" s="367"/>
      <c r="CQ502" s="367"/>
      <c r="CR502" s="367"/>
      <c r="CS502" s="367"/>
      <c r="CT502" s="367"/>
      <c r="CU502" s="367"/>
      <c r="CV502" s="367"/>
      <c r="CW502" s="367"/>
      <c r="CX502" s="367"/>
      <c r="CY502" s="367"/>
      <c r="CZ502" s="367"/>
      <c r="DA502" s="367"/>
      <c r="DB502" s="407"/>
      <c r="DC502" s="354"/>
      <c r="DD502" s="354"/>
      <c r="DE502" s="354"/>
      <c r="DF502" s="354"/>
      <c r="DG502" s="354"/>
      <c r="DH502" s="354"/>
      <c r="DI502" s="354"/>
      <c r="DJ502" s="354"/>
      <c r="DK502" s="354"/>
      <c r="DL502" s="354"/>
      <c r="DM502" s="354"/>
      <c r="DN502" s="354"/>
      <c r="DO502" s="367"/>
      <c r="DP502" s="367"/>
      <c r="DQ502" s="367"/>
      <c r="DR502" s="367"/>
      <c r="DS502" s="367"/>
      <c r="DT502" s="367"/>
      <c r="DU502" s="367"/>
      <c r="DV502" s="367"/>
      <c r="DW502" s="367"/>
      <c r="DX502" s="367"/>
      <c r="DY502" s="367"/>
      <c r="DZ502" s="367"/>
      <c r="EA502" s="367"/>
      <c r="EB502" s="367"/>
      <c r="EC502" s="367"/>
      <c r="ED502" s="367"/>
      <c r="EE502" s="407"/>
      <c r="EF502" s="367"/>
      <c r="EG502" s="354"/>
      <c r="EH502" s="354"/>
      <c r="EI502" s="354"/>
      <c r="EJ502" s="354"/>
      <c r="EK502" s="354"/>
      <c r="EL502" s="354"/>
      <c r="EM502" s="354"/>
      <c r="EN502" s="354"/>
      <c r="EO502" s="408"/>
      <c r="EP502" s="408"/>
      <c r="EQ502" s="367"/>
      <c r="ER502" s="367"/>
      <c r="ES502" s="354"/>
      <c r="ET502" s="354"/>
      <c r="EU502" s="367"/>
    </row>
    <row r="503" spans="1:151" outlineLevel="1">
      <c r="A503" s="353"/>
      <c r="B503" s="398"/>
      <c r="C503" s="75" t="str">
        <f t="shared" ref="C503" si="1688">IF(D503="","", IF(D504&lt;&gt;"",D504,$N$457))</f>
        <v/>
      </c>
      <c r="D503" s="355"/>
      <c r="E503" s="111" t="str">
        <f>F503</f>
        <v/>
      </c>
      <c r="F503" s="51" t="str">
        <f t="shared" ref="F503" si="1689">IF(G503 = "", "",IF(F504&lt;&gt; "",F504, $N$457))</f>
        <v/>
      </c>
      <c r="G503" s="366"/>
      <c r="H503" s="358"/>
      <c r="I503" s="358"/>
      <c r="J503" s="362"/>
      <c r="K503" s="111" t="str">
        <f>L503</f>
        <v/>
      </c>
      <c r="L503" s="51" t="str">
        <f t="shared" ref="L503" si="1690">IF(M503 = "", "",IF(L504&lt;&gt; "",L504, $N$457))</f>
        <v/>
      </c>
      <c r="M503" s="357"/>
      <c r="N503" s="358"/>
      <c r="O503" s="358"/>
      <c r="P503" s="362"/>
      <c r="Q503" s="111" t="str">
        <f>R503</f>
        <v/>
      </c>
      <c r="R503" s="51" t="str">
        <f t="shared" ref="R503" si="1691">IF(S503 = "", "",IF(R504&lt;&gt; "",R504, $N$457))</f>
        <v/>
      </c>
      <c r="S503" s="357"/>
      <c r="T503" s="358"/>
      <c r="U503" s="358"/>
      <c r="V503" s="359"/>
      <c r="W503" s="111" t="str">
        <f>X503</f>
        <v/>
      </c>
      <c r="X503" s="51" t="str">
        <f t="shared" ref="X503" si="1692">IF(Y503 = "", "",IF(X504&lt;&gt; "",X504, $N$457))</f>
        <v/>
      </c>
      <c r="Y503" s="357"/>
      <c r="Z503" s="358"/>
      <c r="AA503" s="358"/>
      <c r="AB503" s="362"/>
      <c r="AC503" s="111" t="str">
        <f>AD503</f>
        <v/>
      </c>
      <c r="AD503" s="51" t="str">
        <f t="shared" ref="AD503" si="1693">IF(AE503 = "", "",IF(AD504&lt;&gt; "",AD504, $N$457))</f>
        <v/>
      </c>
      <c r="AE503" s="357"/>
      <c r="AF503" s="358"/>
      <c r="AG503" s="358"/>
      <c r="AH503" s="370"/>
      <c r="AI503" s="111" t="str">
        <f>AJ503</f>
        <v/>
      </c>
      <c r="AJ503" s="51" t="str">
        <f t="shared" ref="AJ503" si="1694">IF(AK503 = "", "",IF(AJ504&lt;&gt; "",AJ504, $N$457))</f>
        <v/>
      </c>
      <c r="AK503" s="357"/>
      <c r="AL503" s="358"/>
      <c r="AM503" s="358"/>
      <c r="AN503" s="371"/>
      <c r="AO503" s="111" t="str">
        <f>AP503</f>
        <v/>
      </c>
      <c r="AP503" s="51" t="str">
        <f t="shared" ref="AP503" si="1695">IF(AQ503 = "", "",IF(AP504&lt;&gt; "",AP504, $N$457))</f>
        <v/>
      </c>
      <c r="AQ503" s="357"/>
      <c r="AR503" s="358"/>
      <c r="AS503" s="358"/>
      <c r="AT503" s="370"/>
      <c r="AU503" s="111" t="str">
        <f>AV503</f>
        <v/>
      </c>
      <c r="AV503" s="51" t="str">
        <f t="shared" ref="AV503" si="1696">IF(AW503 = "", "",IF(AV504&lt;&gt; "",AV504, $N$457))</f>
        <v/>
      </c>
      <c r="AW503" s="357"/>
      <c r="AX503" s="358"/>
      <c r="AY503" s="358"/>
      <c r="AZ503" s="359"/>
      <c r="BA503" s="111" t="str">
        <f>BB503</f>
        <v/>
      </c>
      <c r="BB503" s="51" t="str">
        <f t="shared" ref="BB503" si="1697">IF(BC503 = "", "",IF(BB504&lt;&gt; "",BB504, $N$457))</f>
        <v/>
      </c>
      <c r="BC503" s="357"/>
      <c r="BD503" s="358"/>
      <c r="BE503" s="358"/>
      <c r="BF503" s="359"/>
      <c r="BG503" s="344"/>
      <c r="BH503" s="344"/>
      <c r="BI503" s="344"/>
      <c r="BJ503" s="367"/>
      <c r="BK503" s="367"/>
      <c r="BL503" s="367"/>
      <c r="BM503" s="367"/>
      <c r="BN503" s="367"/>
      <c r="BO503" s="367"/>
      <c r="BP503" s="367"/>
      <c r="BQ503" s="367"/>
      <c r="BR503" s="367"/>
      <c r="BS503" s="367"/>
      <c r="BT503" s="367"/>
      <c r="BU503" s="367"/>
      <c r="BV503" s="367"/>
      <c r="BW503" s="367"/>
      <c r="BX503" s="367"/>
      <c r="BY503" s="367"/>
      <c r="BZ503" s="367"/>
      <c r="CA503" s="367"/>
      <c r="CB503" s="367"/>
      <c r="CC503" s="382"/>
      <c r="CD503" s="382"/>
      <c r="CE503" s="382"/>
      <c r="CF503" s="382"/>
      <c r="CG503" s="382"/>
      <c r="CH503" s="382"/>
      <c r="CI503" s="382"/>
      <c r="CJ503" s="382"/>
      <c r="CK503" s="382"/>
      <c r="CL503" s="382"/>
      <c r="CM503" s="382"/>
      <c r="CN503" s="367"/>
      <c r="CO503" s="367"/>
      <c r="CP503" s="367"/>
      <c r="CQ503" s="367"/>
      <c r="CR503" s="367"/>
      <c r="CS503" s="367"/>
      <c r="CT503" s="367"/>
      <c r="CU503" s="367"/>
      <c r="CV503" s="367"/>
      <c r="CW503" s="367"/>
      <c r="CX503" s="367"/>
      <c r="CY503" s="367"/>
      <c r="CZ503" s="367"/>
      <c r="DA503" s="367"/>
      <c r="DB503" s="407"/>
      <c r="DC503" s="354"/>
      <c r="DD503" s="354"/>
      <c r="DE503" s="354"/>
      <c r="DF503" s="354"/>
      <c r="DG503" s="354"/>
      <c r="DH503" s="354"/>
      <c r="DI503" s="354"/>
      <c r="DJ503" s="354"/>
      <c r="DK503" s="354"/>
      <c r="DL503" s="354"/>
      <c r="DM503" s="354"/>
      <c r="DN503" s="354"/>
      <c r="DO503" s="367"/>
      <c r="DP503" s="367"/>
      <c r="DQ503" s="367"/>
      <c r="DR503" s="367"/>
      <c r="DS503" s="367"/>
      <c r="DT503" s="367"/>
      <c r="DU503" s="367"/>
      <c r="DV503" s="367"/>
      <c r="DW503" s="367"/>
      <c r="DX503" s="367"/>
      <c r="DY503" s="367"/>
      <c r="DZ503" s="367"/>
      <c r="EA503" s="367"/>
      <c r="EB503" s="367"/>
      <c r="EC503" s="367"/>
      <c r="ED503" s="367"/>
      <c r="EE503" s="407"/>
      <c r="EF503" s="367"/>
      <c r="EG503" s="354"/>
      <c r="EH503" s="354"/>
      <c r="EI503" s="354"/>
      <c r="EJ503" s="354"/>
      <c r="EK503" s="354"/>
      <c r="EL503" s="354"/>
      <c r="EM503" s="354"/>
      <c r="EN503" s="354"/>
      <c r="EO503" s="408"/>
      <c r="EP503" s="408"/>
      <c r="EQ503" s="367"/>
      <c r="ER503" s="367"/>
      <c r="ES503" s="354"/>
      <c r="ET503" s="354"/>
      <c r="EU503" s="367"/>
    </row>
    <row r="504" spans="1:151" outlineLevel="1">
      <c r="A504" s="17">
        <f>IF(ISBLANK(D502),0,IF(CODE(D502)&gt;64,1,0))</f>
        <v>0</v>
      </c>
      <c r="B504" s="398"/>
      <c r="C504" s="360"/>
      <c r="D504" s="333"/>
      <c r="E504" s="361"/>
      <c r="F504" s="339"/>
      <c r="G504" s="340"/>
      <c r="H504" s="337"/>
      <c r="I504" s="337"/>
      <c r="J504" s="338"/>
      <c r="K504" s="361"/>
      <c r="L504" s="339"/>
      <c r="M504" s="340"/>
      <c r="N504" s="337"/>
      <c r="O504" s="337"/>
      <c r="P504" s="338"/>
      <c r="Q504" s="361"/>
      <c r="R504" s="339"/>
      <c r="S504" s="340"/>
      <c r="T504" s="337"/>
      <c r="U504" s="337"/>
      <c r="V504" s="338"/>
      <c r="W504" s="361"/>
      <c r="X504" s="339"/>
      <c r="Y504" s="340"/>
      <c r="Z504" s="337"/>
      <c r="AA504" s="337"/>
      <c r="AB504" s="338"/>
      <c r="AC504" s="361"/>
      <c r="AD504" s="339"/>
      <c r="AE504" s="340"/>
      <c r="AF504" s="337"/>
      <c r="AG504" s="337"/>
      <c r="AH504" s="341"/>
      <c r="AI504" s="361"/>
      <c r="AJ504" s="339"/>
      <c r="AK504" s="340"/>
      <c r="AL504" s="337"/>
      <c r="AM504" s="337"/>
      <c r="AN504" s="342"/>
      <c r="AO504" s="361"/>
      <c r="AP504" s="339"/>
      <c r="AQ504" s="340"/>
      <c r="AR504" s="337"/>
      <c r="AS504" s="337"/>
      <c r="AT504" s="341"/>
      <c r="AU504" s="361"/>
      <c r="AV504" s="339"/>
      <c r="AW504" s="340"/>
      <c r="AX504" s="337"/>
      <c r="AY504" s="337"/>
      <c r="AZ504" s="338"/>
      <c r="BA504" s="361"/>
      <c r="BB504" s="339"/>
      <c r="BC504" s="340"/>
      <c r="BD504" s="337"/>
      <c r="BE504" s="337"/>
      <c r="BF504" s="343"/>
      <c r="BG504" s="344"/>
      <c r="BH504" s="344"/>
      <c r="BJ504" s="367"/>
      <c r="BK504" s="367"/>
      <c r="BL504" s="367"/>
      <c r="BM504" s="367"/>
      <c r="BN504" s="367"/>
      <c r="BO504" s="367"/>
      <c r="BP504" s="367"/>
      <c r="BQ504" s="367"/>
      <c r="BR504" s="367"/>
      <c r="BS504" s="367"/>
      <c r="BT504" s="367"/>
      <c r="BU504" s="367"/>
      <c r="BV504" s="367"/>
      <c r="BW504" s="367"/>
      <c r="BX504" s="367"/>
      <c r="BY504" s="367"/>
      <c r="BZ504" s="367"/>
      <c r="CA504" s="367"/>
      <c r="CB504" s="367"/>
      <c r="CC504" s="382"/>
      <c r="CD504" s="382"/>
      <c r="CE504" s="382"/>
      <c r="CF504" s="382"/>
      <c r="CG504" s="382"/>
      <c r="CH504" s="382"/>
      <c r="CI504" s="382"/>
      <c r="CJ504" s="382"/>
      <c r="CK504" s="382"/>
      <c r="CL504" s="382"/>
      <c r="CM504" s="382"/>
      <c r="CN504" s="367"/>
      <c r="CO504" s="367"/>
      <c r="CP504" s="367"/>
      <c r="CQ504" s="367"/>
      <c r="CR504" s="367"/>
      <c r="CS504" s="367"/>
      <c r="CT504" s="367"/>
      <c r="CU504" s="367"/>
      <c r="CV504" s="367"/>
      <c r="CW504" s="367"/>
      <c r="CX504" s="367"/>
      <c r="CY504" s="367"/>
      <c r="CZ504" s="367"/>
      <c r="DA504" s="367"/>
      <c r="DB504" s="407"/>
      <c r="DC504" s="354"/>
      <c r="DD504" s="354"/>
      <c r="DE504" s="354"/>
      <c r="DF504" s="354"/>
      <c r="DG504" s="354"/>
      <c r="DH504" s="354"/>
      <c r="DI504" s="354"/>
      <c r="DJ504" s="354"/>
      <c r="DK504" s="354"/>
      <c r="DL504" s="354"/>
      <c r="DM504" s="354"/>
      <c r="DN504" s="354"/>
      <c r="DO504" s="367"/>
      <c r="DP504" s="367"/>
      <c r="DQ504" s="367"/>
      <c r="DR504" s="367"/>
      <c r="DS504" s="367"/>
      <c r="DT504" s="367"/>
      <c r="DU504" s="367"/>
      <c r="DV504" s="367"/>
      <c r="DW504" s="367"/>
      <c r="DX504" s="367"/>
      <c r="DY504" s="367"/>
      <c r="DZ504" s="367"/>
      <c r="EA504" s="367"/>
      <c r="EB504" s="367"/>
      <c r="EC504" s="367"/>
      <c r="ED504" s="367"/>
      <c r="EE504" s="407"/>
      <c r="EF504" s="367"/>
      <c r="EG504" s="354"/>
      <c r="EH504" s="354"/>
      <c r="EI504" s="354"/>
      <c r="EJ504" s="354"/>
      <c r="EK504" s="354"/>
      <c r="EL504" s="354"/>
      <c r="EM504" s="354"/>
      <c r="EN504" s="354"/>
      <c r="EO504" s="408"/>
      <c r="EP504" s="408"/>
      <c r="EQ504" s="367"/>
      <c r="ER504" s="367"/>
      <c r="ES504" s="354"/>
      <c r="ET504" s="354"/>
      <c r="EU504" s="367"/>
    </row>
    <row r="505" spans="1:151" outlineLevel="1">
      <c r="A505" s="17">
        <f>IF(ISBLANK(D503),0,IF(CODE(D503)&gt;64,1,0))</f>
        <v>0</v>
      </c>
      <c r="B505" s="18">
        <f t="shared" si="1566"/>
        <v>0</v>
      </c>
      <c r="C505" s="384"/>
      <c r="D505" s="19">
        <f t="shared" si="1567"/>
        <v>0</v>
      </c>
      <c r="E505" s="347"/>
      <c r="F505" s="46">
        <f t="shared" si="1547"/>
        <v>0</v>
      </c>
      <c r="G505" s="348"/>
      <c r="H505" s="349"/>
      <c r="I505" s="349"/>
      <c r="J505" s="350"/>
      <c r="K505" s="347"/>
      <c r="L505" s="46">
        <f t="shared" si="1548"/>
        <v>0</v>
      </c>
      <c r="M505" s="405"/>
      <c r="N505" s="403"/>
      <c r="O505" s="403"/>
      <c r="P505" s="409"/>
      <c r="Q505" s="347"/>
      <c r="R505" s="46">
        <f t="shared" si="1549"/>
        <v>0</v>
      </c>
      <c r="S505" s="406"/>
      <c r="T505" s="403"/>
      <c r="U505" s="403"/>
      <c r="V505" s="374"/>
      <c r="W505" s="347"/>
      <c r="X505" s="46">
        <f t="shared" si="1550"/>
        <v>0</v>
      </c>
      <c r="Y505" s="348"/>
      <c r="Z505" s="349"/>
      <c r="AA505" s="349"/>
      <c r="AB505" s="350"/>
      <c r="AC505" s="347"/>
      <c r="AD505" s="46">
        <f t="shared" si="1551"/>
        <v>0</v>
      </c>
      <c r="AE505" s="405"/>
      <c r="AF505" s="403"/>
      <c r="AG505" s="403"/>
      <c r="AH505" s="411"/>
      <c r="AI505" s="347"/>
      <c r="AJ505" s="46">
        <f t="shared" si="1552"/>
        <v>0</v>
      </c>
      <c r="AK505" s="405"/>
      <c r="AL505" s="403"/>
      <c r="AM505" s="403"/>
      <c r="AN505" s="412"/>
      <c r="AO505" s="347"/>
      <c r="AP505" s="46">
        <f t="shared" si="1553"/>
        <v>0</v>
      </c>
      <c r="AQ505" s="405"/>
      <c r="AR505" s="403"/>
      <c r="AS505" s="403"/>
      <c r="AT505" s="411"/>
      <c r="AU505" s="347"/>
      <c r="AV505" s="46">
        <f t="shared" si="1554"/>
        <v>0</v>
      </c>
      <c r="AW505" s="406"/>
      <c r="AX505" s="403"/>
      <c r="AY505" s="403"/>
      <c r="AZ505" s="404"/>
      <c r="BA505" s="347"/>
      <c r="BB505" s="46">
        <f t="shared" si="1555"/>
        <v>0</v>
      </c>
      <c r="BC505" s="340"/>
      <c r="BD505" s="337"/>
      <c r="BE505" s="337"/>
      <c r="BF505" s="343"/>
      <c r="BG505" s="344"/>
      <c r="BH505" s="344"/>
      <c r="BI505" s="344"/>
      <c r="BJ505" s="367"/>
      <c r="BK505" s="367"/>
      <c r="BL505" s="367"/>
      <c r="BM505" s="367"/>
      <c r="BN505" s="367"/>
      <c r="BO505" s="367"/>
      <c r="BP505" s="367"/>
      <c r="BQ505" s="367"/>
      <c r="BR505" s="367"/>
      <c r="BS505" s="367"/>
      <c r="BT505" s="367"/>
      <c r="BU505" s="367"/>
      <c r="BV505" s="367"/>
      <c r="BW505" s="367"/>
      <c r="BX505" s="367"/>
      <c r="BY505" s="367"/>
      <c r="BZ505" s="367"/>
      <c r="CA505" s="367"/>
      <c r="CB505" s="367"/>
      <c r="CC505" s="382"/>
      <c r="CD505" s="382"/>
      <c r="CE505" s="382"/>
      <c r="CF505" s="382"/>
      <c r="CG505" s="382"/>
      <c r="CH505" s="382"/>
      <c r="CI505" s="382"/>
      <c r="CJ505" s="382"/>
      <c r="CK505" s="382"/>
      <c r="CL505" s="382"/>
      <c r="CM505" s="382"/>
      <c r="CN505" s="367"/>
      <c r="CO505" s="367"/>
      <c r="CP505" s="367"/>
      <c r="CQ505" s="367"/>
      <c r="CR505" s="367"/>
      <c r="CS505" s="367"/>
      <c r="CT505" s="367"/>
      <c r="CU505" s="367"/>
      <c r="CV505" s="367"/>
      <c r="CW505" s="367"/>
      <c r="CX505" s="367"/>
      <c r="CY505" s="367"/>
      <c r="CZ505" s="367"/>
      <c r="DA505" s="367"/>
      <c r="DB505" s="407"/>
      <c r="DC505" s="354"/>
      <c r="DD505" s="354"/>
      <c r="DE505" s="354"/>
      <c r="DF505" s="354"/>
      <c r="DG505" s="354"/>
      <c r="DH505" s="354"/>
      <c r="DI505" s="354"/>
      <c r="DJ505" s="354"/>
      <c r="DK505" s="354"/>
      <c r="DL505" s="354"/>
      <c r="DM505" s="354"/>
      <c r="DN505" s="354"/>
      <c r="DO505" s="367"/>
      <c r="DP505" s="367"/>
      <c r="DQ505" s="367"/>
      <c r="DR505" s="367"/>
      <c r="DS505" s="367"/>
      <c r="DT505" s="367"/>
      <c r="DU505" s="367"/>
      <c r="DV505" s="367"/>
      <c r="DW505" s="367"/>
      <c r="DX505" s="367"/>
      <c r="DY505" s="367"/>
      <c r="DZ505" s="367"/>
      <c r="EA505" s="367"/>
      <c r="EB505" s="367"/>
      <c r="EC505" s="367"/>
      <c r="ED505" s="367"/>
      <c r="EE505" s="407"/>
      <c r="EF505" s="367"/>
      <c r="EG505" s="354"/>
      <c r="EH505" s="354"/>
      <c r="EI505" s="354"/>
      <c r="EJ505" s="354"/>
      <c r="EK505" s="354"/>
      <c r="EL505" s="354"/>
      <c r="EM505" s="354"/>
      <c r="EN505" s="354"/>
      <c r="EO505" s="408"/>
      <c r="EP505" s="408"/>
      <c r="EQ505" s="367"/>
      <c r="ER505" s="367"/>
      <c r="ES505" s="354"/>
      <c r="ET505" s="354"/>
      <c r="EU505" s="367"/>
    </row>
    <row r="506" spans="1:151" outlineLevel="1">
      <c r="A506" s="353"/>
      <c r="B506" s="398"/>
      <c r="C506" s="75" t="str">
        <f t="shared" ref="C506" si="1698">IF(D506="","", IF(D507&lt;&gt;"",D507,$N$457))</f>
        <v/>
      </c>
      <c r="D506" s="355"/>
      <c r="E506" s="111" t="str">
        <f>F506</f>
        <v/>
      </c>
      <c r="F506" s="51" t="str">
        <f t="shared" ref="F506" si="1699">IF(G506 = "", "",IF(F507&lt;&gt; "",F507, $N$457))</f>
        <v/>
      </c>
      <c r="G506" s="357"/>
      <c r="H506" s="358"/>
      <c r="I506" s="358"/>
      <c r="J506" s="362"/>
      <c r="K506" s="111" t="str">
        <f>L506</f>
        <v/>
      </c>
      <c r="L506" s="51" t="str">
        <f t="shared" ref="L506" si="1700">IF(M506 = "", "",IF(L507&lt;&gt; "",L507, $N$457))</f>
        <v/>
      </c>
      <c r="M506" s="340"/>
      <c r="N506" s="337"/>
      <c r="O506" s="337"/>
      <c r="P506" s="338"/>
      <c r="Q506" s="111" t="str">
        <f>R506</f>
        <v/>
      </c>
      <c r="R506" s="51" t="str">
        <f t="shared" ref="R506" si="1701">IF(S506 = "", "",IF(R507&lt;&gt; "",R507, $N$457))</f>
        <v/>
      </c>
      <c r="S506" s="340"/>
      <c r="T506" s="337"/>
      <c r="U506" s="337"/>
      <c r="V506" s="338"/>
      <c r="W506" s="111" t="str">
        <f>X506</f>
        <v/>
      </c>
      <c r="X506" s="51" t="str">
        <f t="shared" ref="X506" si="1702">IF(Y506 = "", "",IF(X507&lt;&gt; "",X507, $N$457))</f>
        <v/>
      </c>
      <c r="Y506" s="357"/>
      <c r="Z506" s="358"/>
      <c r="AA506" s="358"/>
      <c r="AB506" s="362"/>
      <c r="AC506" s="111" t="str">
        <f>AD506</f>
        <v/>
      </c>
      <c r="AD506" s="51" t="str">
        <f t="shared" ref="AD506" si="1703">IF(AE506 = "", "",IF(AD507&lt;&gt; "",AD507, $N$457))</f>
        <v/>
      </c>
      <c r="AE506" s="340"/>
      <c r="AF506" s="337"/>
      <c r="AG506" s="337"/>
      <c r="AH506" s="341"/>
      <c r="AI506" s="111" t="str">
        <f>AJ506</f>
        <v/>
      </c>
      <c r="AJ506" s="51" t="str">
        <f t="shared" ref="AJ506" si="1704">IF(AK506 = "", "",IF(AJ507&lt;&gt; "",AJ507, $N$457))</f>
        <v/>
      </c>
      <c r="AK506" s="340"/>
      <c r="AL506" s="337"/>
      <c r="AM506" s="337"/>
      <c r="AN506" s="342"/>
      <c r="AO506" s="111" t="str">
        <f>AP506</f>
        <v/>
      </c>
      <c r="AP506" s="51" t="str">
        <f t="shared" ref="AP506" si="1705">IF(AQ506 = "", "",IF(AP507&lt;&gt; "",AP507, $N$457))</f>
        <v/>
      </c>
      <c r="AQ506" s="340"/>
      <c r="AR506" s="337"/>
      <c r="AS506" s="337"/>
      <c r="AT506" s="341"/>
      <c r="AU506" s="111" t="str">
        <f>AV506</f>
        <v/>
      </c>
      <c r="AV506" s="51" t="str">
        <f t="shared" ref="AV506" si="1706">IF(AW506 = "", "",IF(AV507&lt;&gt; "",AV507, $N$457))</f>
        <v/>
      </c>
      <c r="AW506" s="340"/>
      <c r="AX506" s="337"/>
      <c r="AY506" s="337"/>
      <c r="AZ506" s="338"/>
      <c r="BA506" s="111" t="str">
        <f>BB506</f>
        <v/>
      </c>
      <c r="BB506" s="51" t="str">
        <f t="shared" ref="BB506" si="1707">IF(BC506 = "", "",IF(BB507&lt;&gt; "",BB507, $N$457))</f>
        <v/>
      </c>
      <c r="BC506" s="357"/>
      <c r="BD506" s="358"/>
      <c r="BE506" s="358"/>
      <c r="BF506" s="359"/>
      <c r="BG506" s="344"/>
      <c r="BH506" s="344"/>
      <c r="BI506" s="344"/>
      <c r="BJ506" s="367"/>
      <c r="BK506" s="367"/>
      <c r="BL506" s="367"/>
      <c r="BM506" s="367"/>
      <c r="BN506" s="367"/>
      <c r="BO506" s="367"/>
      <c r="BP506" s="367"/>
      <c r="BQ506" s="367"/>
      <c r="BR506" s="367"/>
      <c r="BS506" s="367"/>
      <c r="BT506" s="367"/>
      <c r="BU506" s="367"/>
      <c r="BV506" s="367"/>
      <c r="BW506" s="367"/>
      <c r="BX506" s="367"/>
      <c r="BY506" s="367"/>
      <c r="BZ506" s="367"/>
      <c r="CA506" s="367"/>
      <c r="CB506" s="367"/>
      <c r="CC506" s="382"/>
      <c r="CD506" s="382"/>
      <c r="CE506" s="382"/>
      <c r="CF506" s="382"/>
      <c r="CG506" s="382"/>
      <c r="CH506" s="382"/>
      <c r="CI506" s="382"/>
      <c r="CJ506" s="382"/>
      <c r="CK506" s="382"/>
      <c r="CL506" s="382"/>
      <c r="CM506" s="382"/>
      <c r="CN506" s="367"/>
      <c r="CO506" s="367"/>
      <c r="CP506" s="367"/>
      <c r="CQ506" s="367"/>
      <c r="CR506" s="367"/>
      <c r="CS506" s="367"/>
      <c r="CT506" s="367"/>
      <c r="CU506" s="367"/>
      <c r="CV506" s="367"/>
      <c r="CW506" s="367"/>
      <c r="CX506" s="367"/>
      <c r="CY506" s="367"/>
      <c r="CZ506" s="367"/>
      <c r="DA506" s="367"/>
      <c r="DB506" s="407"/>
      <c r="DC506" s="354"/>
      <c r="DD506" s="354"/>
      <c r="DE506" s="354"/>
      <c r="DF506" s="354"/>
      <c r="DG506" s="354"/>
      <c r="DH506" s="354"/>
      <c r="DI506" s="354"/>
      <c r="DJ506" s="354"/>
      <c r="DK506" s="354"/>
      <c r="DL506" s="354"/>
      <c r="DM506" s="354"/>
      <c r="DN506" s="354"/>
      <c r="DO506" s="367"/>
      <c r="DP506" s="367"/>
      <c r="DQ506" s="367"/>
      <c r="DR506" s="367"/>
      <c r="DS506" s="367"/>
      <c r="DT506" s="367"/>
      <c r="DU506" s="367"/>
      <c r="DV506" s="367"/>
      <c r="DW506" s="367"/>
      <c r="DX506" s="367"/>
      <c r="DY506" s="367"/>
      <c r="DZ506" s="367"/>
      <c r="EA506" s="367"/>
      <c r="EB506" s="367"/>
      <c r="EC506" s="367"/>
      <c r="ED506" s="367"/>
      <c r="EE506" s="407"/>
      <c r="EF506" s="367"/>
      <c r="EG506" s="354"/>
      <c r="EH506" s="354"/>
      <c r="EI506" s="354"/>
      <c r="EJ506" s="354"/>
      <c r="EK506" s="354"/>
      <c r="EL506" s="354"/>
      <c r="EM506" s="354"/>
      <c r="EN506" s="354"/>
      <c r="EO506" s="408"/>
      <c r="EP506" s="408"/>
      <c r="EQ506" s="367"/>
      <c r="ER506" s="367"/>
      <c r="ES506" s="354"/>
      <c r="ET506" s="354"/>
      <c r="EU506" s="367"/>
    </row>
    <row r="507" spans="1:151" outlineLevel="1">
      <c r="A507" s="17">
        <f>IF(ISBLANK(D505),0,IF(CODE(D505)&gt;64,1,0))</f>
        <v>0</v>
      </c>
      <c r="B507" s="398"/>
      <c r="C507" s="360"/>
      <c r="D507" s="333"/>
      <c r="E507" s="361"/>
      <c r="F507" s="339"/>
      <c r="G507" s="340"/>
      <c r="H507" s="337"/>
      <c r="I507" s="337"/>
      <c r="J507" s="338"/>
      <c r="K507" s="361"/>
      <c r="L507" s="339"/>
      <c r="M507" s="340"/>
      <c r="N507" s="337"/>
      <c r="O507" s="337"/>
      <c r="P507" s="338"/>
      <c r="Q507" s="361"/>
      <c r="R507" s="339"/>
      <c r="S507" s="340"/>
      <c r="T507" s="337"/>
      <c r="U507" s="337"/>
      <c r="V507" s="338"/>
      <c r="W507" s="361"/>
      <c r="X507" s="339"/>
      <c r="Y507" s="340"/>
      <c r="Z507" s="337"/>
      <c r="AA507" s="337"/>
      <c r="AB507" s="338"/>
      <c r="AC507" s="361"/>
      <c r="AD507" s="339"/>
      <c r="AE507" s="340"/>
      <c r="AF507" s="337"/>
      <c r="AG507" s="337"/>
      <c r="AH507" s="341"/>
      <c r="AI507" s="361"/>
      <c r="AJ507" s="339"/>
      <c r="AK507" s="340"/>
      <c r="AL507" s="337"/>
      <c r="AM507" s="337"/>
      <c r="AN507" s="342"/>
      <c r="AO507" s="361"/>
      <c r="AP507" s="339"/>
      <c r="AQ507" s="340"/>
      <c r="AR507" s="337"/>
      <c r="AS507" s="337"/>
      <c r="AT507" s="341"/>
      <c r="AU507" s="361"/>
      <c r="AV507" s="339"/>
      <c r="AW507" s="340"/>
      <c r="AX507" s="337"/>
      <c r="AY507" s="337"/>
      <c r="AZ507" s="338"/>
      <c r="BA507" s="361"/>
      <c r="BB507" s="339"/>
      <c r="BC507" s="340"/>
      <c r="BD507" s="337"/>
      <c r="BE507" s="337"/>
      <c r="BF507" s="343"/>
      <c r="BG507" s="344"/>
      <c r="BH507" s="344"/>
      <c r="BI507" s="344"/>
      <c r="BJ507" s="367"/>
      <c r="BK507" s="367"/>
      <c r="BL507" s="367"/>
      <c r="BM507" s="367"/>
      <c r="BN507" s="367"/>
      <c r="BO507" s="367"/>
      <c r="BP507" s="367"/>
      <c r="BQ507" s="367"/>
      <c r="BR507" s="367"/>
      <c r="BS507" s="367"/>
      <c r="BT507" s="367"/>
      <c r="BU507" s="367"/>
      <c r="BV507" s="367"/>
      <c r="BW507" s="367"/>
      <c r="BX507" s="367"/>
      <c r="BY507" s="367"/>
      <c r="BZ507" s="367"/>
      <c r="CA507" s="367"/>
      <c r="CB507" s="367"/>
      <c r="CC507" s="382"/>
      <c r="CD507" s="382"/>
      <c r="CE507" s="382"/>
      <c r="CF507" s="382"/>
      <c r="CG507" s="382"/>
      <c r="CH507" s="382"/>
      <c r="CI507" s="382"/>
      <c r="CJ507" s="382"/>
      <c r="CK507" s="382"/>
      <c r="CL507" s="382"/>
      <c r="CM507" s="382"/>
      <c r="CN507" s="367"/>
      <c r="CO507" s="367"/>
      <c r="CP507" s="367"/>
      <c r="CQ507" s="367"/>
      <c r="CR507" s="367"/>
      <c r="CS507" s="367"/>
      <c r="CT507" s="367"/>
      <c r="CU507" s="367"/>
      <c r="CV507" s="367"/>
      <c r="CW507" s="367"/>
      <c r="CX507" s="367"/>
      <c r="CY507" s="367"/>
      <c r="CZ507" s="367"/>
      <c r="DA507" s="367"/>
      <c r="DB507" s="407"/>
      <c r="DC507" s="354"/>
      <c r="DD507" s="354"/>
      <c r="DE507" s="354"/>
      <c r="DF507" s="354"/>
      <c r="DG507" s="354"/>
      <c r="DH507" s="354"/>
      <c r="DI507" s="354"/>
      <c r="DJ507" s="354"/>
      <c r="DK507" s="354"/>
      <c r="DL507" s="354"/>
      <c r="DM507" s="354"/>
      <c r="DN507" s="354"/>
      <c r="DO507" s="367"/>
      <c r="DP507" s="367"/>
      <c r="DQ507" s="367"/>
      <c r="DR507" s="367"/>
      <c r="DS507" s="367"/>
      <c r="DT507" s="367"/>
      <c r="DU507" s="367"/>
      <c r="DV507" s="367"/>
      <c r="DW507" s="367"/>
      <c r="DX507" s="367"/>
      <c r="DY507" s="367"/>
      <c r="DZ507" s="367"/>
      <c r="EA507" s="367"/>
      <c r="EB507" s="367"/>
      <c r="EC507" s="367"/>
      <c r="ED507" s="367"/>
      <c r="EE507" s="407"/>
      <c r="EF507" s="367"/>
      <c r="EG507" s="354"/>
      <c r="EH507" s="354"/>
      <c r="EI507" s="354"/>
      <c r="EJ507" s="354"/>
      <c r="EK507" s="354"/>
      <c r="EL507" s="354"/>
      <c r="EM507" s="354"/>
      <c r="EN507" s="354"/>
      <c r="EO507" s="408"/>
      <c r="EP507" s="408"/>
      <c r="EQ507" s="367"/>
      <c r="ER507" s="367"/>
      <c r="ES507" s="354"/>
      <c r="ET507" s="354"/>
      <c r="EU507" s="367"/>
    </row>
    <row r="508" spans="1:151" outlineLevel="1">
      <c r="A508" s="17">
        <f>IF(ISBLANK(D506),0,IF(CODE(D506)&gt;64,1,0))</f>
        <v>0</v>
      </c>
      <c r="B508" s="18">
        <f t="shared" si="1566"/>
        <v>0</v>
      </c>
      <c r="C508" s="384"/>
      <c r="D508" s="19">
        <f t="shared" si="1567"/>
        <v>0</v>
      </c>
      <c r="E508" s="347"/>
      <c r="F508" s="46">
        <f t="shared" si="1547"/>
        <v>0</v>
      </c>
      <c r="G508" s="348"/>
      <c r="H508" s="349"/>
      <c r="I508" s="349"/>
      <c r="J508" s="350"/>
      <c r="K508" s="347"/>
      <c r="L508" s="46">
        <f t="shared" si="1548"/>
        <v>0</v>
      </c>
      <c r="M508" s="348"/>
      <c r="N508" s="349"/>
      <c r="O508" s="349"/>
      <c r="P508" s="350"/>
      <c r="Q508" s="347"/>
      <c r="R508" s="46">
        <f t="shared" si="1549"/>
        <v>0</v>
      </c>
      <c r="S508" s="348"/>
      <c r="T508" s="349"/>
      <c r="U508" s="349"/>
      <c r="V508" s="350"/>
      <c r="W508" s="347"/>
      <c r="X508" s="46">
        <f t="shared" si="1550"/>
        <v>0</v>
      </c>
      <c r="Y508" s="348"/>
      <c r="Z508" s="349"/>
      <c r="AA508" s="349"/>
      <c r="AB508" s="350"/>
      <c r="AC508" s="347"/>
      <c r="AD508" s="46">
        <f t="shared" si="1551"/>
        <v>0</v>
      </c>
      <c r="AE508" s="348"/>
      <c r="AF508" s="349"/>
      <c r="AG508" s="349"/>
      <c r="AH508" s="351"/>
      <c r="AI508" s="347"/>
      <c r="AJ508" s="46">
        <f t="shared" si="1552"/>
        <v>0</v>
      </c>
      <c r="AK508" s="348"/>
      <c r="AL508" s="349"/>
      <c r="AM508" s="349"/>
      <c r="AN508" s="352"/>
      <c r="AO508" s="347"/>
      <c r="AP508" s="46">
        <f t="shared" si="1553"/>
        <v>0</v>
      </c>
      <c r="AQ508" s="348"/>
      <c r="AR508" s="349"/>
      <c r="AS508" s="349"/>
      <c r="AT508" s="351"/>
      <c r="AU508" s="347"/>
      <c r="AV508" s="46">
        <f t="shared" si="1554"/>
        <v>0</v>
      </c>
      <c r="AW508" s="348"/>
      <c r="AX508" s="349"/>
      <c r="AY508" s="349"/>
      <c r="AZ508" s="350"/>
      <c r="BA508" s="347"/>
      <c r="BB508" s="46">
        <f t="shared" si="1555"/>
        <v>0</v>
      </c>
      <c r="BC508" s="340"/>
      <c r="BD508" s="337"/>
      <c r="BE508" s="337"/>
      <c r="BF508" s="343"/>
      <c r="BG508" s="344"/>
      <c r="BH508" s="130"/>
      <c r="BI508" s="344"/>
      <c r="BJ508" s="367"/>
      <c r="BK508" s="367"/>
      <c r="BL508" s="367"/>
      <c r="BM508" s="367"/>
      <c r="BN508" s="367"/>
      <c r="BO508" s="367"/>
      <c r="BP508" s="367"/>
      <c r="BQ508" s="367"/>
      <c r="BR508" s="367"/>
      <c r="BS508" s="367"/>
      <c r="BT508" s="367"/>
      <c r="BU508" s="367"/>
      <c r="BV508" s="367"/>
      <c r="BW508" s="367"/>
      <c r="BX508" s="367"/>
      <c r="BY508" s="367"/>
      <c r="BZ508" s="367"/>
      <c r="CA508" s="367"/>
      <c r="CB508" s="367"/>
      <c r="CC508" s="382"/>
      <c r="CD508" s="382"/>
      <c r="CE508" s="382"/>
      <c r="CF508" s="382"/>
      <c r="CG508" s="382"/>
      <c r="CH508" s="382"/>
      <c r="CI508" s="382"/>
      <c r="CJ508" s="382"/>
      <c r="CK508" s="382"/>
      <c r="CL508" s="382"/>
      <c r="CM508" s="382"/>
      <c r="CN508" s="367"/>
      <c r="CO508" s="367"/>
      <c r="CP508" s="367"/>
      <c r="CQ508" s="367"/>
      <c r="CR508" s="367"/>
      <c r="CS508" s="367"/>
      <c r="CT508" s="367"/>
      <c r="CU508" s="367"/>
      <c r="CV508" s="367"/>
      <c r="CW508" s="367"/>
      <c r="CX508" s="367"/>
      <c r="CY508" s="367"/>
      <c r="CZ508" s="367"/>
      <c r="DA508" s="367"/>
      <c r="DB508" s="407"/>
      <c r="DC508" s="354"/>
      <c r="DD508" s="354"/>
      <c r="DE508" s="354"/>
      <c r="DF508" s="354"/>
      <c r="DG508" s="354"/>
      <c r="DH508" s="354"/>
      <c r="DI508" s="354"/>
      <c r="DJ508" s="354"/>
      <c r="DK508" s="354"/>
      <c r="DL508" s="354"/>
      <c r="DM508" s="354"/>
      <c r="DN508" s="354"/>
      <c r="DO508" s="367"/>
      <c r="DP508" s="367"/>
      <c r="DQ508" s="367"/>
      <c r="DR508" s="367"/>
      <c r="DS508" s="367"/>
      <c r="DT508" s="367"/>
      <c r="DU508" s="367"/>
      <c r="DV508" s="367"/>
      <c r="DW508" s="367"/>
      <c r="DX508" s="367"/>
      <c r="DY508" s="367"/>
      <c r="DZ508" s="367"/>
      <c r="EA508" s="367"/>
      <c r="EB508" s="367"/>
      <c r="EC508" s="367"/>
      <c r="ED508" s="367"/>
      <c r="EE508" s="407"/>
      <c r="EF508" s="367"/>
      <c r="EG508" s="354"/>
      <c r="EH508" s="354"/>
      <c r="EI508" s="354"/>
      <c r="EJ508" s="354"/>
      <c r="EK508" s="354"/>
      <c r="EL508" s="354"/>
      <c r="EM508" s="354"/>
      <c r="EN508" s="354"/>
      <c r="EO508" s="408"/>
      <c r="EP508" s="408"/>
      <c r="EQ508" s="367"/>
      <c r="ER508" s="367"/>
      <c r="ES508" s="354"/>
      <c r="ET508" s="354"/>
      <c r="EU508" s="367"/>
    </row>
    <row r="509" spans="1:151" outlineLevel="1">
      <c r="A509" s="353"/>
      <c r="B509" s="398"/>
      <c r="C509" s="75" t="str">
        <f t="shared" ref="C509" si="1708">IF(D509="","", IF(D510&lt;&gt;"",D510,$N$457))</f>
        <v/>
      </c>
      <c r="D509" s="355"/>
      <c r="E509" s="111" t="str">
        <f>F509</f>
        <v/>
      </c>
      <c r="F509" s="51" t="str">
        <f t="shared" ref="F509" si="1709">IF(G509 = "", "",IF(F510&lt;&gt; "",F510, $N$457))</f>
        <v/>
      </c>
      <c r="G509" s="357"/>
      <c r="H509" s="358"/>
      <c r="I509" s="358"/>
      <c r="J509" s="362"/>
      <c r="K509" s="111" t="str">
        <f>L509</f>
        <v/>
      </c>
      <c r="L509" s="51" t="str">
        <f t="shared" ref="L509" si="1710">IF(M509 = "", "",IF(L510&lt;&gt; "",L510, $N$457))</f>
        <v/>
      </c>
      <c r="M509" s="357"/>
      <c r="N509" s="358"/>
      <c r="O509" s="358"/>
      <c r="P509" s="362"/>
      <c r="Q509" s="111" t="str">
        <f>R509</f>
        <v/>
      </c>
      <c r="R509" s="51" t="str">
        <f t="shared" ref="R509" si="1711">IF(S509 = "", "",IF(R510&lt;&gt; "",R510, $N$457))</f>
        <v/>
      </c>
      <c r="S509" s="357"/>
      <c r="T509" s="358"/>
      <c r="U509" s="358"/>
      <c r="V509" s="362"/>
      <c r="W509" s="111" t="str">
        <f>X509</f>
        <v/>
      </c>
      <c r="X509" s="51" t="str">
        <f t="shared" ref="X509" si="1712">IF(Y509 = "", "",IF(X510&lt;&gt; "",X510, $N$457))</f>
        <v/>
      </c>
      <c r="Y509" s="357"/>
      <c r="Z509" s="358"/>
      <c r="AA509" s="358"/>
      <c r="AB509" s="362"/>
      <c r="AC509" s="111" t="str">
        <f>AD509</f>
        <v/>
      </c>
      <c r="AD509" s="51" t="str">
        <f t="shared" ref="AD509" si="1713">IF(AE509 = "", "",IF(AD510&lt;&gt; "",AD510, $N$457))</f>
        <v/>
      </c>
      <c r="AE509" s="357"/>
      <c r="AF509" s="358"/>
      <c r="AG509" s="358"/>
      <c r="AH509" s="370"/>
      <c r="AI509" s="111" t="str">
        <f>AJ509</f>
        <v/>
      </c>
      <c r="AJ509" s="51" t="str">
        <f t="shared" ref="AJ509" si="1714">IF(AK509 = "", "",IF(AJ510&lt;&gt; "",AJ510, $N$457))</f>
        <v/>
      </c>
      <c r="AK509" s="357"/>
      <c r="AL509" s="358"/>
      <c r="AM509" s="358"/>
      <c r="AN509" s="371"/>
      <c r="AO509" s="111" t="str">
        <f>AP509</f>
        <v/>
      </c>
      <c r="AP509" s="51" t="str">
        <f t="shared" ref="AP509" si="1715">IF(AQ509 = "", "",IF(AP510&lt;&gt; "",AP510, $N$457))</f>
        <v/>
      </c>
      <c r="AQ509" s="357"/>
      <c r="AR509" s="358"/>
      <c r="AS509" s="358"/>
      <c r="AT509" s="370"/>
      <c r="AU509" s="111" t="str">
        <f>AV509</f>
        <v/>
      </c>
      <c r="AV509" s="51" t="str">
        <f t="shared" ref="AV509" si="1716">IF(AW509 = "", "",IF(AV510&lt;&gt; "",AV510, $N$457))</f>
        <v/>
      </c>
      <c r="AW509" s="357"/>
      <c r="AX509" s="358"/>
      <c r="AY509" s="358"/>
      <c r="AZ509" s="362"/>
      <c r="BA509" s="111" t="str">
        <f>BB509</f>
        <v/>
      </c>
      <c r="BB509" s="51" t="str">
        <f t="shared" ref="BB509" si="1717">IF(BC509 = "", "",IF(BB510&lt;&gt; "",BB510, $N$457))</f>
        <v/>
      </c>
      <c r="BC509" s="357"/>
      <c r="BD509" s="358"/>
      <c r="BE509" s="358"/>
      <c r="BF509" s="359"/>
      <c r="BG509" s="344"/>
      <c r="BH509" s="344"/>
      <c r="BI509" s="344"/>
      <c r="BJ509" s="367"/>
      <c r="BK509" s="367"/>
      <c r="BL509" s="367"/>
      <c r="BM509" s="367"/>
      <c r="BN509" s="367"/>
      <c r="BO509" s="367"/>
      <c r="BP509" s="367"/>
      <c r="BQ509" s="367"/>
      <c r="BR509" s="367"/>
      <c r="BS509" s="367"/>
      <c r="BT509" s="367"/>
      <c r="BU509" s="367"/>
      <c r="BV509" s="367"/>
      <c r="BW509" s="367"/>
      <c r="BX509" s="367"/>
      <c r="BY509" s="367"/>
      <c r="BZ509" s="367"/>
      <c r="CA509" s="367"/>
      <c r="CB509" s="367"/>
      <c r="CC509" s="382"/>
      <c r="CD509" s="382"/>
      <c r="CE509" s="382"/>
      <c r="CF509" s="382"/>
      <c r="CG509" s="382"/>
      <c r="CH509" s="382"/>
      <c r="CI509" s="382"/>
      <c r="CJ509" s="382"/>
      <c r="CK509" s="382"/>
      <c r="CL509" s="382"/>
      <c r="CM509" s="382"/>
      <c r="CN509" s="367"/>
      <c r="CO509" s="367"/>
      <c r="CP509" s="367"/>
      <c r="CQ509" s="367"/>
      <c r="CR509" s="367"/>
      <c r="CS509" s="367"/>
      <c r="CT509" s="367"/>
      <c r="CU509" s="367"/>
      <c r="CV509" s="367"/>
      <c r="CW509" s="367"/>
      <c r="CX509" s="367"/>
      <c r="CY509" s="367"/>
      <c r="CZ509" s="367"/>
      <c r="DA509" s="367"/>
      <c r="DB509" s="407"/>
      <c r="DC509" s="354"/>
      <c r="DD509" s="354"/>
      <c r="DE509" s="354"/>
      <c r="DF509" s="354"/>
      <c r="DG509" s="354"/>
      <c r="DH509" s="354"/>
      <c r="DI509" s="354"/>
      <c r="DJ509" s="354"/>
      <c r="DK509" s="354"/>
      <c r="DL509" s="354"/>
      <c r="DM509" s="354"/>
      <c r="DN509" s="354"/>
      <c r="DO509" s="367"/>
      <c r="DP509" s="367"/>
      <c r="DQ509" s="367"/>
      <c r="DR509" s="367"/>
      <c r="DS509" s="367"/>
      <c r="DT509" s="367"/>
      <c r="DU509" s="367"/>
      <c r="DV509" s="367"/>
      <c r="DW509" s="367"/>
      <c r="DX509" s="367"/>
      <c r="DY509" s="367"/>
      <c r="DZ509" s="367"/>
      <c r="EA509" s="367"/>
      <c r="EB509" s="367"/>
      <c r="EC509" s="367"/>
      <c r="ED509" s="367"/>
      <c r="EE509" s="407"/>
      <c r="EF509" s="367"/>
      <c r="EG509" s="354"/>
      <c r="EH509" s="354"/>
      <c r="EI509" s="354"/>
      <c r="EJ509" s="354"/>
      <c r="EK509" s="354"/>
      <c r="EL509" s="354"/>
      <c r="EM509" s="354"/>
      <c r="EN509" s="354"/>
      <c r="EO509" s="408"/>
      <c r="EP509" s="408"/>
      <c r="EQ509" s="367"/>
      <c r="ER509" s="367"/>
      <c r="ES509" s="354"/>
      <c r="ET509" s="354"/>
      <c r="EU509" s="367"/>
    </row>
    <row r="510" spans="1:151" outlineLevel="1">
      <c r="A510" s="17">
        <f>IF(ISBLANK(D508),0,IF(CODE(D508)&gt;64,1,0))</f>
        <v>0</v>
      </c>
      <c r="B510" s="398"/>
      <c r="C510" s="360"/>
      <c r="D510" s="333"/>
      <c r="E510" s="361"/>
      <c r="F510" s="339"/>
      <c r="G510" s="340"/>
      <c r="H510" s="337"/>
      <c r="I510" s="337"/>
      <c r="J510" s="338"/>
      <c r="K510" s="361"/>
      <c r="L510" s="339"/>
      <c r="M510" s="340"/>
      <c r="N510" s="337"/>
      <c r="O510" s="337"/>
      <c r="P510" s="338"/>
      <c r="Q510" s="361"/>
      <c r="R510" s="339"/>
      <c r="S510" s="340"/>
      <c r="T510" s="337"/>
      <c r="U510" s="337"/>
      <c r="V510" s="338"/>
      <c r="W510" s="361"/>
      <c r="X510" s="339"/>
      <c r="Y510" s="340"/>
      <c r="Z510" s="337"/>
      <c r="AA510" s="337"/>
      <c r="AB510" s="338"/>
      <c r="AC510" s="361"/>
      <c r="AD510" s="339"/>
      <c r="AE510" s="340"/>
      <c r="AF510" s="337"/>
      <c r="AG510" s="337"/>
      <c r="AH510" s="341"/>
      <c r="AI510" s="361"/>
      <c r="AJ510" s="339"/>
      <c r="AK510" s="340"/>
      <c r="AL510" s="337"/>
      <c r="AM510" s="337"/>
      <c r="AN510" s="342"/>
      <c r="AO510" s="361"/>
      <c r="AP510" s="339"/>
      <c r="AQ510" s="340"/>
      <c r="AR510" s="337"/>
      <c r="AS510" s="337"/>
      <c r="AT510" s="341"/>
      <c r="AU510" s="361"/>
      <c r="AV510" s="339"/>
      <c r="AW510" s="340"/>
      <c r="AX510" s="337"/>
      <c r="AY510" s="337"/>
      <c r="AZ510" s="338"/>
      <c r="BA510" s="361"/>
      <c r="BB510" s="339"/>
      <c r="BC510" s="340"/>
      <c r="BD510" s="337"/>
      <c r="BE510" s="337"/>
      <c r="BF510" s="343"/>
      <c r="BG510" s="344"/>
      <c r="BH510" s="344"/>
      <c r="BI510" s="344"/>
      <c r="BJ510" s="367"/>
      <c r="BK510" s="367"/>
      <c r="BL510" s="367"/>
      <c r="BM510" s="367"/>
      <c r="BN510" s="367"/>
      <c r="BO510" s="367"/>
      <c r="BP510" s="367"/>
      <c r="BQ510" s="367"/>
      <c r="BR510" s="367"/>
      <c r="BS510" s="367"/>
      <c r="BT510" s="367"/>
      <c r="BU510" s="367"/>
      <c r="BV510" s="367"/>
      <c r="BW510" s="367"/>
      <c r="BX510" s="367"/>
      <c r="BY510" s="367"/>
      <c r="BZ510" s="367"/>
      <c r="CA510" s="367"/>
      <c r="CB510" s="367"/>
      <c r="CC510" s="382"/>
      <c r="CD510" s="382"/>
      <c r="CE510" s="382"/>
      <c r="CF510" s="382"/>
      <c r="CG510" s="382"/>
      <c r="CH510" s="382"/>
      <c r="CI510" s="382"/>
      <c r="CJ510" s="382"/>
      <c r="CK510" s="382"/>
      <c r="CL510" s="382"/>
      <c r="CM510" s="382"/>
      <c r="CN510" s="367"/>
      <c r="CO510" s="367"/>
      <c r="CP510" s="367"/>
      <c r="CQ510" s="367"/>
      <c r="CR510" s="367"/>
      <c r="CS510" s="367"/>
      <c r="CT510" s="367"/>
      <c r="CU510" s="367"/>
      <c r="CV510" s="367"/>
      <c r="CW510" s="367"/>
      <c r="CX510" s="367"/>
      <c r="CY510" s="367"/>
      <c r="CZ510" s="367"/>
      <c r="DA510" s="367"/>
      <c r="DB510" s="407"/>
      <c r="DC510" s="354"/>
      <c r="DD510" s="354"/>
      <c r="DE510" s="354"/>
      <c r="DF510" s="354"/>
      <c r="DG510" s="354"/>
      <c r="DH510" s="354"/>
      <c r="DI510" s="354"/>
      <c r="DJ510" s="354"/>
      <c r="DK510" s="354"/>
      <c r="DL510" s="354"/>
      <c r="DM510" s="354"/>
      <c r="DN510" s="354"/>
      <c r="DO510" s="367"/>
      <c r="DP510" s="367"/>
      <c r="DQ510" s="367"/>
      <c r="DR510" s="367"/>
      <c r="DS510" s="367"/>
      <c r="DT510" s="367"/>
      <c r="DU510" s="367"/>
      <c r="DV510" s="367"/>
      <c r="DW510" s="367"/>
      <c r="DX510" s="367"/>
      <c r="DY510" s="367"/>
      <c r="DZ510" s="367"/>
      <c r="EA510" s="367"/>
      <c r="EB510" s="367"/>
      <c r="EC510" s="367"/>
      <c r="ED510" s="367"/>
      <c r="EE510" s="407"/>
      <c r="EF510" s="367"/>
      <c r="EG510" s="354"/>
      <c r="EH510" s="354"/>
      <c r="EI510" s="354"/>
      <c r="EJ510" s="354"/>
      <c r="EK510" s="354"/>
      <c r="EL510" s="354"/>
      <c r="EM510" s="354"/>
      <c r="EN510" s="354"/>
      <c r="EO510" s="408"/>
      <c r="EP510" s="408"/>
      <c r="EQ510" s="367"/>
      <c r="ER510" s="367"/>
      <c r="ES510" s="354"/>
      <c r="ET510" s="354"/>
      <c r="EU510" s="367"/>
    </row>
    <row r="511" spans="1:151" outlineLevel="1">
      <c r="A511" s="17">
        <f>IF(ISBLANK(D509),0,IF(CODE(D509)&gt;64,1,0))</f>
        <v>0</v>
      </c>
      <c r="B511" s="18">
        <f t="shared" si="1566"/>
        <v>0</v>
      </c>
      <c r="C511" s="384"/>
      <c r="D511" s="19">
        <f t="shared" si="1567"/>
        <v>0</v>
      </c>
      <c r="E511" s="347"/>
      <c r="F511" s="46">
        <f t="shared" si="1547"/>
        <v>0</v>
      </c>
      <c r="G511" s="348"/>
      <c r="H511" s="349"/>
      <c r="I511" s="349"/>
      <c r="J511" s="350"/>
      <c r="K511" s="347"/>
      <c r="L511" s="46">
        <f t="shared" si="1548"/>
        <v>0</v>
      </c>
      <c r="M511" s="348"/>
      <c r="N511" s="349"/>
      <c r="O511" s="349"/>
      <c r="P511" s="350"/>
      <c r="Q511" s="347"/>
      <c r="R511" s="46">
        <f t="shared" si="1549"/>
        <v>0</v>
      </c>
      <c r="S511" s="348"/>
      <c r="T511" s="349"/>
      <c r="U511" s="349"/>
      <c r="V511" s="350"/>
      <c r="W511" s="347"/>
      <c r="X511" s="46">
        <f t="shared" si="1550"/>
        <v>0</v>
      </c>
      <c r="Y511" s="348"/>
      <c r="Z511" s="349"/>
      <c r="AA511" s="349"/>
      <c r="AB511" s="350"/>
      <c r="AC511" s="347"/>
      <c r="AD511" s="46">
        <f t="shared" si="1551"/>
        <v>0</v>
      </c>
      <c r="AE511" s="348"/>
      <c r="AF511" s="349"/>
      <c r="AG511" s="349"/>
      <c r="AH511" s="351"/>
      <c r="AI511" s="347"/>
      <c r="AJ511" s="46">
        <f t="shared" si="1552"/>
        <v>0</v>
      </c>
      <c r="AK511" s="348"/>
      <c r="AL511" s="349"/>
      <c r="AM511" s="349"/>
      <c r="AN511" s="352"/>
      <c r="AO511" s="347"/>
      <c r="AP511" s="46">
        <f t="shared" si="1553"/>
        <v>0</v>
      </c>
      <c r="AQ511" s="348"/>
      <c r="AR511" s="349"/>
      <c r="AS511" s="349"/>
      <c r="AT511" s="351"/>
      <c r="AU511" s="347"/>
      <c r="AV511" s="46">
        <f t="shared" si="1554"/>
        <v>0</v>
      </c>
      <c r="AW511" s="348"/>
      <c r="AX511" s="349"/>
      <c r="AY511" s="349"/>
      <c r="AZ511" s="350"/>
      <c r="BA511" s="347"/>
      <c r="BB511" s="46">
        <f t="shared" si="1555"/>
        <v>0</v>
      </c>
      <c r="BC511" s="340"/>
      <c r="BD511" s="337"/>
      <c r="BE511" s="337"/>
      <c r="BF511" s="343"/>
      <c r="BG511" s="344"/>
      <c r="BH511" s="344"/>
      <c r="BI511" s="344"/>
      <c r="BJ511" s="367"/>
      <c r="BK511" s="367"/>
      <c r="BL511" s="367"/>
      <c r="BM511" s="367"/>
      <c r="BN511" s="367"/>
      <c r="BO511" s="367"/>
      <c r="BP511" s="367"/>
      <c r="BQ511" s="367"/>
      <c r="BR511" s="367"/>
      <c r="BS511" s="367"/>
      <c r="BT511" s="367"/>
      <c r="BU511" s="367"/>
      <c r="BV511" s="367"/>
      <c r="BW511" s="367"/>
      <c r="BX511" s="367"/>
      <c r="BY511" s="367"/>
      <c r="BZ511" s="367"/>
      <c r="CA511" s="367"/>
      <c r="CB511" s="367"/>
      <c r="CC511" s="382"/>
      <c r="CD511" s="382"/>
      <c r="CE511" s="382"/>
      <c r="CF511" s="382"/>
      <c r="CG511" s="382"/>
      <c r="CH511" s="382"/>
      <c r="CI511" s="382"/>
      <c r="CJ511" s="382"/>
      <c r="CK511" s="382"/>
      <c r="CL511" s="382"/>
      <c r="CM511" s="382"/>
      <c r="CN511" s="367"/>
      <c r="CO511" s="367"/>
      <c r="CP511" s="367"/>
      <c r="CQ511" s="367"/>
      <c r="CR511" s="367"/>
      <c r="CS511" s="367"/>
      <c r="CT511" s="367"/>
      <c r="CU511" s="367"/>
      <c r="CV511" s="367"/>
      <c r="CW511" s="367"/>
      <c r="CX511" s="367"/>
      <c r="CY511" s="367"/>
      <c r="CZ511" s="367"/>
      <c r="DA511" s="367"/>
      <c r="DB511" s="407"/>
      <c r="DC511" s="354"/>
      <c r="DD511" s="354"/>
      <c r="DE511" s="354"/>
      <c r="DF511" s="354"/>
      <c r="DG511" s="354"/>
      <c r="DH511" s="354"/>
      <c r="DI511" s="354"/>
      <c r="DJ511" s="354"/>
      <c r="DK511" s="354"/>
      <c r="DL511" s="354"/>
      <c r="DM511" s="354"/>
      <c r="DN511" s="354"/>
      <c r="DO511" s="367"/>
      <c r="DP511" s="367"/>
      <c r="DQ511" s="367"/>
      <c r="DR511" s="367"/>
      <c r="DS511" s="367"/>
      <c r="DT511" s="367"/>
      <c r="DU511" s="367"/>
      <c r="DV511" s="367"/>
      <c r="DW511" s="367"/>
      <c r="DX511" s="367"/>
      <c r="DY511" s="367"/>
      <c r="DZ511" s="367"/>
      <c r="EA511" s="367"/>
      <c r="EB511" s="367"/>
      <c r="EC511" s="367"/>
      <c r="ED511" s="367"/>
      <c r="EE511" s="407"/>
      <c r="EF511" s="367"/>
      <c r="EG511" s="354"/>
      <c r="EH511" s="354"/>
      <c r="EI511" s="354"/>
      <c r="EJ511" s="354"/>
      <c r="EK511" s="354"/>
      <c r="EL511" s="354"/>
      <c r="EM511" s="354"/>
      <c r="EN511" s="354"/>
      <c r="EO511" s="408"/>
      <c r="EP511" s="408"/>
      <c r="EQ511" s="367"/>
      <c r="ER511" s="367"/>
      <c r="ES511" s="354"/>
      <c r="ET511" s="354"/>
      <c r="EU511" s="367"/>
    </row>
    <row r="512" spans="1:151" outlineLevel="1">
      <c r="A512" s="353"/>
      <c r="B512" s="398"/>
      <c r="C512" s="75" t="str">
        <f t="shared" ref="C512" si="1718">IF(D512="","", IF(D513&lt;&gt;"",D513,$N$457))</f>
        <v/>
      </c>
      <c r="D512" s="355"/>
      <c r="E512" s="111" t="str">
        <f>F512</f>
        <v/>
      </c>
      <c r="F512" s="51" t="str">
        <f t="shared" ref="F512" si="1719">IF(G512 = "", "",IF(F513&lt;&gt; "",F513, $N$457))</f>
        <v/>
      </c>
      <c r="G512" s="357"/>
      <c r="H512" s="358"/>
      <c r="I512" s="358"/>
      <c r="J512" s="362"/>
      <c r="K512" s="111" t="str">
        <f>L512</f>
        <v/>
      </c>
      <c r="L512" s="51" t="str">
        <f t="shared" ref="L512" si="1720">IF(M512 = "", "",IF(L513&lt;&gt; "",L513, $N$457))</f>
        <v/>
      </c>
      <c r="M512" s="357"/>
      <c r="N512" s="358"/>
      <c r="O512" s="358"/>
      <c r="P512" s="362"/>
      <c r="Q512" s="111" t="str">
        <f>R512</f>
        <v/>
      </c>
      <c r="R512" s="51" t="str">
        <f t="shared" ref="R512" si="1721">IF(S512 = "", "",IF(R513&lt;&gt; "",R513, $N$457))</f>
        <v/>
      </c>
      <c r="S512" s="357"/>
      <c r="T512" s="358"/>
      <c r="U512" s="358"/>
      <c r="V512" s="362"/>
      <c r="W512" s="111" t="str">
        <f>X512</f>
        <v/>
      </c>
      <c r="X512" s="51" t="str">
        <f t="shared" ref="X512" si="1722">IF(Y512 = "", "",IF(X513&lt;&gt; "",X513, $N$457))</f>
        <v/>
      </c>
      <c r="Y512" s="357"/>
      <c r="Z512" s="358"/>
      <c r="AA512" s="358"/>
      <c r="AB512" s="362"/>
      <c r="AC512" s="111" t="str">
        <f>AD512</f>
        <v/>
      </c>
      <c r="AD512" s="51" t="str">
        <f t="shared" ref="AD512" si="1723">IF(AE512 = "", "",IF(AD513&lt;&gt; "",AD513, $N$457))</f>
        <v/>
      </c>
      <c r="AE512" s="357"/>
      <c r="AF512" s="358"/>
      <c r="AG512" s="358"/>
      <c r="AH512" s="370"/>
      <c r="AI512" s="111" t="str">
        <f>AJ512</f>
        <v/>
      </c>
      <c r="AJ512" s="51" t="str">
        <f t="shared" ref="AJ512" si="1724">IF(AK512 = "", "",IF(AJ513&lt;&gt; "",AJ513, $N$457))</f>
        <v/>
      </c>
      <c r="AK512" s="357"/>
      <c r="AL512" s="358"/>
      <c r="AM512" s="358"/>
      <c r="AN512" s="371"/>
      <c r="AO512" s="111" t="str">
        <f>AP512</f>
        <v/>
      </c>
      <c r="AP512" s="51" t="str">
        <f t="shared" ref="AP512" si="1725">IF(AQ512 = "", "",IF(AP513&lt;&gt; "",AP513, $N$457))</f>
        <v/>
      </c>
      <c r="AQ512" s="357"/>
      <c r="AR512" s="358"/>
      <c r="AS512" s="358"/>
      <c r="AT512" s="370"/>
      <c r="AU512" s="111" t="str">
        <f>AV512</f>
        <v/>
      </c>
      <c r="AV512" s="51" t="str">
        <f t="shared" ref="AV512" si="1726">IF(AW512 = "", "",IF(AV513&lt;&gt; "",AV513, $N$457))</f>
        <v/>
      </c>
      <c r="AW512" s="357"/>
      <c r="AX512" s="358"/>
      <c r="AY512" s="358"/>
      <c r="AZ512" s="362"/>
      <c r="BA512" s="111" t="str">
        <f>BB512</f>
        <v/>
      </c>
      <c r="BB512" s="51" t="str">
        <f t="shared" ref="BB512" si="1727">IF(BC512 = "", "",IF(BB513&lt;&gt; "",BB513, $N$457))</f>
        <v/>
      </c>
      <c r="BC512" s="357"/>
      <c r="BD512" s="358"/>
      <c r="BE512" s="358"/>
      <c r="BF512" s="359"/>
      <c r="BG512" s="130"/>
      <c r="BH512" s="344"/>
      <c r="BI512" s="344"/>
      <c r="BJ512" s="367"/>
      <c r="BK512" s="367"/>
      <c r="BL512" s="367"/>
      <c r="BM512" s="367"/>
      <c r="BN512" s="367"/>
      <c r="BO512" s="367"/>
      <c r="BP512" s="367"/>
      <c r="BQ512" s="367"/>
      <c r="BR512" s="367"/>
      <c r="BS512" s="367"/>
      <c r="BT512" s="367"/>
      <c r="BU512" s="367"/>
      <c r="BV512" s="367"/>
      <c r="BW512" s="367"/>
      <c r="BX512" s="367"/>
      <c r="BY512" s="367"/>
      <c r="BZ512" s="367"/>
      <c r="CA512" s="367"/>
      <c r="CB512" s="367"/>
      <c r="CC512" s="382"/>
      <c r="CD512" s="382"/>
      <c r="CE512" s="382"/>
      <c r="CF512" s="382"/>
      <c r="CG512" s="382"/>
      <c r="CH512" s="382"/>
      <c r="CI512" s="382"/>
      <c r="CJ512" s="382"/>
      <c r="CK512" s="382"/>
      <c r="CL512" s="382"/>
      <c r="CM512" s="382"/>
      <c r="CN512" s="367"/>
      <c r="CO512" s="367"/>
      <c r="CP512" s="367"/>
      <c r="CQ512" s="367"/>
      <c r="CR512" s="367"/>
      <c r="CS512" s="367"/>
      <c r="CT512" s="367"/>
      <c r="CU512" s="367"/>
      <c r="CV512" s="367"/>
      <c r="CW512" s="367"/>
      <c r="CX512" s="367"/>
      <c r="CY512" s="367"/>
      <c r="CZ512" s="367"/>
      <c r="DA512" s="367"/>
      <c r="DB512" s="407"/>
      <c r="DC512" s="354"/>
      <c r="DD512" s="354"/>
      <c r="DE512" s="354"/>
      <c r="DF512" s="354"/>
      <c r="DG512" s="354"/>
      <c r="DH512" s="354"/>
      <c r="DI512" s="354"/>
      <c r="DJ512" s="354"/>
      <c r="DK512" s="354"/>
      <c r="DL512" s="354"/>
      <c r="DM512" s="354"/>
      <c r="DN512" s="354"/>
      <c r="DO512" s="367"/>
      <c r="DP512" s="367"/>
      <c r="DQ512" s="367"/>
      <c r="DR512" s="367"/>
      <c r="DS512" s="367"/>
      <c r="DT512" s="367"/>
      <c r="DU512" s="367"/>
      <c r="DV512" s="367"/>
      <c r="DW512" s="367"/>
      <c r="DX512" s="367"/>
      <c r="DY512" s="367"/>
      <c r="DZ512" s="367"/>
      <c r="EA512" s="367"/>
      <c r="EB512" s="367"/>
      <c r="EC512" s="367"/>
      <c r="ED512" s="367"/>
      <c r="EE512" s="407"/>
      <c r="EF512" s="367"/>
      <c r="EG512" s="354"/>
      <c r="EH512" s="354"/>
      <c r="EI512" s="354"/>
      <c r="EJ512" s="354"/>
      <c r="EK512" s="354"/>
      <c r="EL512" s="354"/>
      <c r="EM512" s="354"/>
      <c r="EN512" s="354"/>
      <c r="EO512" s="408"/>
      <c r="EP512" s="408"/>
      <c r="EQ512" s="367"/>
      <c r="ER512" s="367"/>
      <c r="ES512" s="354"/>
      <c r="ET512" s="354"/>
      <c r="EU512" s="367"/>
    </row>
    <row r="513" spans="1:151" outlineLevel="1">
      <c r="A513" s="17">
        <f>IF(ISBLANK(D511),0,IF(CODE(D511)&gt;64,1,0))</f>
        <v>0</v>
      </c>
      <c r="B513" s="398"/>
      <c r="C513" s="360"/>
      <c r="D513" s="333"/>
      <c r="E513" s="361"/>
      <c r="F513" s="339"/>
      <c r="G513" s="340"/>
      <c r="H513" s="337"/>
      <c r="I513" s="337"/>
      <c r="J513" s="338"/>
      <c r="K513" s="361"/>
      <c r="L513" s="339"/>
      <c r="M513" s="340"/>
      <c r="N513" s="337"/>
      <c r="O513" s="337"/>
      <c r="P513" s="338"/>
      <c r="Q513" s="361"/>
      <c r="R513" s="339"/>
      <c r="S513" s="340"/>
      <c r="T513" s="337"/>
      <c r="U513" s="337"/>
      <c r="V513" s="338"/>
      <c r="W513" s="361"/>
      <c r="X513" s="339"/>
      <c r="Y513" s="340"/>
      <c r="Z513" s="337"/>
      <c r="AA513" s="337"/>
      <c r="AB513" s="338"/>
      <c r="AC513" s="361"/>
      <c r="AD513" s="339"/>
      <c r="AE513" s="340"/>
      <c r="AF513" s="337"/>
      <c r="AG513" s="337"/>
      <c r="AH513" s="341"/>
      <c r="AI513" s="361"/>
      <c r="AJ513" s="339"/>
      <c r="AK513" s="340"/>
      <c r="AL513" s="337"/>
      <c r="AM513" s="337"/>
      <c r="AN513" s="342"/>
      <c r="AO513" s="361"/>
      <c r="AP513" s="339"/>
      <c r="AQ513" s="340"/>
      <c r="AR513" s="337"/>
      <c r="AS513" s="337"/>
      <c r="AT513" s="341"/>
      <c r="AU513" s="361"/>
      <c r="AV513" s="339"/>
      <c r="AW513" s="340"/>
      <c r="AX513" s="337"/>
      <c r="AY513" s="337"/>
      <c r="AZ513" s="338"/>
      <c r="BA513" s="361"/>
      <c r="BB513" s="339"/>
      <c r="BC513" s="340"/>
      <c r="BD513" s="337"/>
      <c r="BE513" s="337"/>
      <c r="BF513" s="343"/>
      <c r="BG513" s="344"/>
      <c r="BH513" s="344"/>
      <c r="BI513" s="344"/>
      <c r="BJ513" s="367"/>
      <c r="BK513" s="367"/>
      <c r="BL513" s="367"/>
      <c r="BM513" s="367"/>
      <c r="BN513" s="367"/>
      <c r="BO513" s="367"/>
      <c r="BP513" s="367"/>
      <c r="BQ513" s="367"/>
      <c r="BR513" s="367"/>
      <c r="BS513" s="367"/>
      <c r="BT513" s="367"/>
      <c r="BU513" s="367"/>
      <c r="BV513" s="367"/>
      <c r="BW513" s="367"/>
      <c r="BX513" s="367"/>
      <c r="BY513" s="367"/>
      <c r="BZ513" s="367"/>
      <c r="CA513" s="367"/>
      <c r="CB513" s="367"/>
      <c r="CC513" s="382"/>
      <c r="CD513" s="382"/>
      <c r="CE513" s="382"/>
      <c r="CF513" s="382"/>
      <c r="CG513" s="382"/>
      <c r="CH513" s="382"/>
      <c r="CI513" s="382"/>
      <c r="CJ513" s="382"/>
      <c r="CK513" s="382"/>
      <c r="CL513" s="382"/>
      <c r="CM513" s="382"/>
      <c r="CN513" s="367"/>
      <c r="CO513" s="367"/>
      <c r="CP513" s="367"/>
      <c r="CQ513" s="367"/>
      <c r="CR513" s="367"/>
      <c r="CS513" s="367"/>
      <c r="CT513" s="367"/>
      <c r="CU513" s="367"/>
      <c r="CV513" s="367"/>
      <c r="CW513" s="367"/>
      <c r="CX513" s="367"/>
      <c r="CY513" s="367"/>
      <c r="CZ513" s="367"/>
      <c r="DA513" s="367"/>
      <c r="DB513" s="407"/>
      <c r="DC513" s="354"/>
      <c r="DD513" s="354"/>
      <c r="DE513" s="354"/>
      <c r="DF513" s="354"/>
      <c r="DG513" s="354"/>
      <c r="DH513" s="354"/>
      <c r="DI513" s="354"/>
      <c r="DJ513" s="354"/>
      <c r="DK513" s="354"/>
      <c r="DL513" s="354"/>
      <c r="DM513" s="354"/>
      <c r="DN513" s="354"/>
      <c r="DO513" s="367"/>
      <c r="DP513" s="367"/>
      <c r="DQ513" s="367"/>
      <c r="DR513" s="367"/>
      <c r="DS513" s="367"/>
      <c r="DT513" s="367"/>
      <c r="DU513" s="367"/>
      <c r="DV513" s="367"/>
      <c r="DW513" s="367"/>
      <c r="DX513" s="367"/>
      <c r="DY513" s="367"/>
      <c r="DZ513" s="367"/>
      <c r="EA513" s="367"/>
      <c r="EB513" s="367"/>
      <c r="EC513" s="367"/>
      <c r="ED513" s="367"/>
      <c r="EE513" s="407"/>
      <c r="EF513" s="367"/>
      <c r="EG513" s="354"/>
      <c r="EH513" s="354"/>
      <c r="EI513" s="354"/>
      <c r="EJ513" s="354"/>
      <c r="EK513" s="354"/>
      <c r="EL513" s="354"/>
      <c r="EM513" s="354"/>
      <c r="EN513" s="354"/>
      <c r="EO513" s="408"/>
      <c r="EP513" s="408"/>
      <c r="EQ513" s="367"/>
      <c r="ER513" s="367"/>
      <c r="ES513" s="354"/>
      <c r="ET513" s="354"/>
      <c r="EU513" s="367"/>
    </row>
    <row r="514" spans="1:151" outlineLevel="1">
      <c r="A514" s="17">
        <f>IF(ISBLANK(D512),0,IF(CODE(D512)&gt;64,1,0))</f>
        <v>0</v>
      </c>
      <c r="B514" s="18">
        <f t="shared" si="1566"/>
        <v>0</v>
      </c>
      <c r="C514" s="384"/>
      <c r="D514" s="19">
        <f t="shared" si="1567"/>
        <v>0</v>
      </c>
      <c r="E514" s="347"/>
      <c r="F514" s="46">
        <f t="shared" si="1547"/>
        <v>0</v>
      </c>
      <c r="G514" s="348"/>
      <c r="H514" s="349"/>
      <c r="I514" s="349"/>
      <c r="J514" s="350"/>
      <c r="K514" s="347"/>
      <c r="L514" s="46">
        <f t="shared" si="1548"/>
        <v>0</v>
      </c>
      <c r="M514" s="348"/>
      <c r="N514" s="349"/>
      <c r="O514" s="349"/>
      <c r="P514" s="350"/>
      <c r="Q514" s="347"/>
      <c r="R514" s="46">
        <f t="shared" si="1549"/>
        <v>0</v>
      </c>
      <c r="S514" s="348"/>
      <c r="T514" s="349"/>
      <c r="U514" s="349"/>
      <c r="V514" s="350"/>
      <c r="W514" s="347"/>
      <c r="X514" s="46">
        <f t="shared" si="1550"/>
        <v>0</v>
      </c>
      <c r="Y514" s="348"/>
      <c r="Z514" s="349"/>
      <c r="AA514" s="349"/>
      <c r="AB514" s="350"/>
      <c r="AC514" s="347"/>
      <c r="AD514" s="46">
        <f t="shared" si="1551"/>
        <v>0</v>
      </c>
      <c r="AE514" s="348"/>
      <c r="AF514" s="349"/>
      <c r="AG514" s="349"/>
      <c r="AH514" s="351"/>
      <c r="AI514" s="347"/>
      <c r="AJ514" s="46">
        <f t="shared" si="1552"/>
        <v>0</v>
      </c>
      <c r="AK514" s="348"/>
      <c r="AL514" s="349"/>
      <c r="AM514" s="349"/>
      <c r="AN514" s="352"/>
      <c r="AO514" s="347"/>
      <c r="AP514" s="46">
        <f t="shared" si="1553"/>
        <v>0</v>
      </c>
      <c r="AQ514" s="348"/>
      <c r="AR514" s="349"/>
      <c r="AS514" s="349"/>
      <c r="AT514" s="351"/>
      <c r="AU514" s="347"/>
      <c r="AV514" s="46">
        <f t="shared" si="1554"/>
        <v>0</v>
      </c>
      <c r="AW514" s="348"/>
      <c r="AX514" s="349"/>
      <c r="AY514" s="349"/>
      <c r="AZ514" s="350"/>
      <c r="BA514" s="347"/>
      <c r="BB514" s="46">
        <f t="shared" si="1555"/>
        <v>0</v>
      </c>
      <c r="BC514" s="410"/>
      <c r="BD514" s="373"/>
      <c r="BE514" s="373"/>
      <c r="BF514" s="374"/>
      <c r="BG514" s="344"/>
      <c r="BH514" s="344"/>
      <c r="BI514" s="344"/>
      <c r="BJ514" s="367"/>
      <c r="BK514" s="367"/>
      <c r="BL514" s="367"/>
      <c r="BM514" s="367"/>
      <c r="BN514" s="367"/>
      <c r="BO514" s="367"/>
      <c r="BP514" s="367"/>
      <c r="BQ514" s="367"/>
      <c r="BR514" s="367"/>
      <c r="BS514" s="367"/>
      <c r="BT514" s="367"/>
      <c r="BU514" s="367"/>
      <c r="BV514" s="367"/>
      <c r="BW514" s="367"/>
      <c r="BX514" s="367"/>
      <c r="BY514" s="367"/>
      <c r="BZ514" s="367"/>
      <c r="CA514" s="367"/>
      <c r="CB514" s="367"/>
      <c r="CC514" s="382"/>
      <c r="CD514" s="382"/>
      <c r="CE514" s="382"/>
      <c r="CF514" s="382"/>
      <c r="CG514" s="382"/>
      <c r="CH514" s="382"/>
      <c r="CI514" s="382"/>
      <c r="CJ514" s="382"/>
      <c r="CK514" s="382"/>
      <c r="CL514" s="382"/>
      <c r="CM514" s="382"/>
      <c r="CN514" s="367"/>
      <c r="CO514" s="367"/>
      <c r="CP514" s="367"/>
      <c r="CQ514" s="367"/>
      <c r="CR514" s="367"/>
      <c r="CS514" s="367"/>
      <c r="CT514" s="367"/>
      <c r="CU514" s="367"/>
      <c r="CV514" s="367"/>
      <c r="CW514" s="367"/>
      <c r="CX514" s="367"/>
      <c r="CY514" s="367"/>
      <c r="CZ514" s="367"/>
      <c r="DA514" s="367"/>
      <c r="DB514" s="407"/>
      <c r="DC514" s="354"/>
      <c r="DD514" s="354"/>
      <c r="DE514" s="354"/>
      <c r="DF514" s="354"/>
      <c r="DG514" s="354"/>
      <c r="DH514" s="354"/>
      <c r="DI514" s="354"/>
      <c r="DJ514" s="354"/>
      <c r="DK514" s="354"/>
      <c r="DL514" s="354"/>
      <c r="DM514" s="354"/>
      <c r="DN514" s="354"/>
      <c r="DO514" s="367"/>
      <c r="DP514" s="367"/>
      <c r="DQ514" s="367"/>
      <c r="DR514" s="367"/>
      <c r="DS514" s="367"/>
      <c r="DT514" s="367"/>
      <c r="DU514" s="367"/>
      <c r="DV514" s="367"/>
      <c r="DW514" s="367"/>
      <c r="DX514" s="367"/>
      <c r="DY514" s="367"/>
      <c r="DZ514" s="367"/>
      <c r="EA514" s="367"/>
      <c r="EB514" s="367"/>
      <c r="EC514" s="367"/>
      <c r="ED514" s="367"/>
      <c r="EE514" s="407"/>
      <c r="EF514" s="367"/>
      <c r="EG514" s="354"/>
      <c r="EH514" s="354"/>
      <c r="EI514" s="354"/>
      <c r="EJ514" s="354"/>
      <c r="EK514" s="354"/>
      <c r="EL514" s="354"/>
      <c r="EM514" s="354"/>
      <c r="EN514" s="354"/>
      <c r="EO514" s="408"/>
      <c r="EP514" s="408"/>
      <c r="EQ514" s="367"/>
      <c r="ER514" s="367"/>
      <c r="ES514" s="354"/>
      <c r="ET514" s="354"/>
      <c r="EU514" s="367"/>
    </row>
    <row r="515" spans="1:151">
      <c r="A515" s="353"/>
      <c r="B515" s="398"/>
      <c r="C515" s="75" t="str">
        <f t="shared" ref="C515" si="1728">IF(D515="","", IF(D516&lt;&gt;"",D516,$N$457))</f>
        <v/>
      </c>
      <c r="D515" s="355"/>
      <c r="E515" s="111" t="str">
        <f>F515</f>
        <v/>
      </c>
      <c r="F515" s="51" t="str">
        <f t="shared" ref="F515" si="1729">IF(G515 = "", "",IF(F516&lt;&gt; "",F516, $N$457))</f>
        <v/>
      </c>
      <c r="G515" s="375"/>
      <c r="H515" s="376"/>
      <c r="I515" s="376"/>
      <c r="J515" s="377"/>
      <c r="K515" s="111" t="str">
        <f>L515</f>
        <v/>
      </c>
      <c r="L515" s="51" t="str">
        <f t="shared" ref="L515" si="1730">IF(M515 = "", "",IF(L516&lt;&gt; "",L516, $N$457))</f>
        <v/>
      </c>
      <c r="M515" s="375"/>
      <c r="N515" s="376"/>
      <c r="O515" s="376"/>
      <c r="P515" s="377"/>
      <c r="Q515" s="111" t="str">
        <f>R515</f>
        <v/>
      </c>
      <c r="R515" s="51" t="str">
        <f t="shared" ref="R515" si="1731">IF(S515 = "", "",IF(R516&lt;&gt; "",R516, $N$457))</f>
        <v/>
      </c>
      <c r="S515" s="375"/>
      <c r="T515" s="376"/>
      <c r="U515" s="376"/>
      <c r="V515" s="377"/>
      <c r="W515" s="111" t="str">
        <f>X515</f>
        <v/>
      </c>
      <c r="X515" s="51" t="str">
        <f t="shared" ref="X515" si="1732">IF(Y515 = "", "",IF(X516&lt;&gt; "",X516, $N$457))</f>
        <v/>
      </c>
      <c r="Y515" s="375"/>
      <c r="Z515" s="376"/>
      <c r="AA515" s="376"/>
      <c r="AB515" s="377"/>
      <c r="AC515" s="111" t="str">
        <f>AD515</f>
        <v/>
      </c>
      <c r="AD515" s="51" t="str">
        <f t="shared" ref="AD515" si="1733">IF(AE515 = "", "",IF(AD516&lt;&gt; "",AD516, $N$457))</f>
        <v/>
      </c>
      <c r="AE515" s="375"/>
      <c r="AF515" s="376"/>
      <c r="AG515" s="376"/>
      <c r="AH515" s="378"/>
      <c r="AI515" s="111" t="str">
        <f>AJ515</f>
        <v/>
      </c>
      <c r="AJ515" s="51" t="str">
        <f t="shared" ref="AJ515" si="1734">IF(AK515 = "", "",IF(AJ516&lt;&gt; "",AJ516, $N$457))</f>
        <v/>
      </c>
      <c r="AK515" s="375"/>
      <c r="AL515" s="376"/>
      <c r="AM515" s="376"/>
      <c r="AN515" s="379"/>
      <c r="AO515" s="111" t="str">
        <f>AP515</f>
        <v/>
      </c>
      <c r="AP515" s="51" t="str">
        <f t="shared" ref="AP515" si="1735">IF(AQ515 = "", "",IF(AP516&lt;&gt; "",AP516, $N$457))</f>
        <v/>
      </c>
      <c r="AQ515" s="375"/>
      <c r="AR515" s="376"/>
      <c r="AS515" s="376"/>
      <c r="AT515" s="378"/>
      <c r="AU515" s="111" t="str">
        <f>AV515</f>
        <v/>
      </c>
      <c r="AV515" s="51" t="str">
        <f t="shared" ref="AV515" si="1736">IF(AW515 = "", "",IF(AV516&lt;&gt; "",AV516, $N$457))</f>
        <v/>
      </c>
      <c r="AW515" s="375"/>
      <c r="AX515" s="376"/>
      <c r="AY515" s="376"/>
      <c r="AZ515" s="377"/>
      <c r="BA515" s="111" t="str">
        <f>BB515</f>
        <v/>
      </c>
      <c r="BB515" s="51" t="str">
        <f t="shared" ref="BB515" si="1737">IF(BC515 = "", "",IF(BB516&lt;&gt; "",BB516, $N$457))</f>
        <v/>
      </c>
      <c r="BC515" s="340"/>
      <c r="BD515" s="337"/>
      <c r="BE515" s="337"/>
      <c r="BF515" s="343"/>
      <c r="BG515" s="344"/>
      <c r="BH515" s="344"/>
      <c r="BI515" s="344"/>
      <c r="BJ515" s="367"/>
      <c r="BK515" s="367"/>
      <c r="BL515" s="367"/>
      <c r="BM515" s="367"/>
      <c r="BN515" s="367"/>
      <c r="BO515" s="367"/>
      <c r="BP515" s="367"/>
      <c r="BQ515" s="367"/>
      <c r="BR515" s="367"/>
      <c r="BS515" s="367"/>
      <c r="BT515" s="367"/>
      <c r="BU515" s="367"/>
      <c r="BV515" s="367"/>
      <c r="BW515" s="367"/>
      <c r="BX515" s="367"/>
      <c r="BY515" s="367"/>
      <c r="BZ515" s="367"/>
      <c r="CA515" s="367"/>
      <c r="CB515" s="367"/>
      <c r="CC515" s="382"/>
      <c r="CD515" s="382"/>
      <c r="CE515" s="382"/>
      <c r="CF515" s="382"/>
      <c r="CG515" s="382"/>
      <c r="CH515" s="382"/>
      <c r="CI515" s="382"/>
      <c r="CJ515" s="382"/>
      <c r="CK515" s="382"/>
      <c r="CL515" s="382"/>
      <c r="CM515" s="382"/>
      <c r="CN515" s="367"/>
      <c r="CO515" s="367"/>
      <c r="CP515" s="367"/>
      <c r="CQ515" s="367"/>
      <c r="CR515" s="367"/>
      <c r="CS515" s="367"/>
      <c r="CT515" s="367"/>
      <c r="CU515" s="367"/>
      <c r="CV515" s="367"/>
      <c r="CW515" s="367"/>
      <c r="CX515" s="367"/>
      <c r="CY515" s="367"/>
      <c r="CZ515" s="367"/>
      <c r="DA515" s="367"/>
      <c r="DB515" s="407"/>
      <c r="DC515" s="354"/>
      <c r="DD515" s="354"/>
      <c r="DE515" s="354"/>
      <c r="DF515" s="354"/>
      <c r="DG515" s="354"/>
      <c r="DH515" s="354"/>
      <c r="DI515" s="354"/>
      <c r="DJ515" s="354"/>
      <c r="DK515" s="354"/>
      <c r="DL515" s="354"/>
      <c r="DM515" s="354"/>
      <c r="DN515" s="354"/>
      <c r="DO515" s="367"/>
      <c r="DP515" s="367"/>
      <c r="DQ515" s="367"/>
      <c r="DR515" s="367"/>
      <c r="DS515" s="367"/>
      <c r="DT515" s="367"/>
      <c r="DU515" s="367"/>
      <c r="DV515" s="367"/>
      <c r="DW515" s="367"/>
      <c r="DX515" s="367"/>
      <c r="DY515" s="367"/>
      <c r="DZ515" s="367"/>
      <c r="EA515" s="367"/>
      <c r="EB515" s="367"/>
      <c r="EC515" s="367"/>
      <c r="ED515" s="367"/>
      <c r="EE515" s="407"/>
      <c r="EF515" s="367"/>
      <c r="EG515" s="354"/>
      <c r="EH515" s="354"/>
      <c r="EI515" s="354"/>
      <c r="EJ515" s="354"/>
      <c r="EK515" s="354"/>
      <c r="EL515" s="354"/>
      <c r="EM515" s="354"/>
      <c r="EN515" s="354"/>
      <c r="EO515" s="408"/>
      <c r="EP515" s="408"/>
      <c r="EQ515" s="367"/>
      <c r="ER515" s="367"/>
      <c r="ES515" s="354"/>
      <c r="ET515" s="354"/>
      <c r="EU515" s="367"/>
    </row>
    <row r="516" spans="1:151">
      <c r="A516" s="17">
        <f>IF(ISBLANK(D514),0,IF(CODE(D514)&gt;64,1,0))</f>
        <v>0</v>
      </c>
      <c r="B516" s="398"/>
      <c r="C516" s="360"/>
      <c r="D516" s="333"/>
      <c r="E516" s="361"/>
      <c r="F516" s="339"/>
      <c r="G516" s="340"/>
      <c r="H516" s="337"/>
      <c r="I516" s="337"/>
      <c r="J516" s="338"/>
      <c r="K516" s="361"/>
      <c r="L516" s="339"/>
      <c r="M516" s="340"/>
      <c r="N516" s="337"/>
      <c r="O516" s="337"/>
      <c r="P516" s="338"/>
      <c r="Q516" s="361"/>
      <c r="R516" s="339"/>
      <c r="S516" s="340"/>
      <c r="T516" s="337"/>
      <c r="U516" s="337"/>
      <c r="V516" s="338"/>
      <c r="W516" s="361"/>
      <c r="X516" s="339"/>
      <c r="Y516" s="340"/>
      <c r="Z516" s="337"/>
      <c r="AA516" s="337"/>
      <c r="AB516" s="338"/>
      <c r="AC516" s="361"/>
      <c r="AD516" s="339"/>
      <c r="AE516" s="340"/>
      <c r="AF516" s="337"/>
      <c r="AG516" s="337"/>
      <c r="AH516" s="341"/>
      <c r="AI516" s="361"/>
      <c r="AJ516" s="339"/>
      <c r="AK516" s="340"/>
      <c r="AL516" s="337"/>
      <c r="AM516" s="337"/>
      <c r="AN516" s="342"/>
      <c r="AO516" s="361"/>
      <c r="AP516" s="339"/>
      <c r="AQ516" s="340"/>
      <c r="AR516" s="337"/>
      <c r="AS516" s="337"/>
      <c r="AT516" s="341"/>
      <c r="AU516" s="361"/>
      <c r="AV516" s="339"/>
      <c r="AW516" s="340"/>
      <c r="AX516" s="337"/>
      <c r="AY516" s="337"/>
      <c r="AZ516" s="338"/>
      <c r="BA516" s="361"/>
      <c r="BB516" s="339"/>
      <c r="BC516" s="340"/>
      <c r="BD516" s="337"/>
      <c r="BE516" s="337"/>
      <c r="BF516" s="343"/>
      <c r="BG516" s="344"/>
      <c r="BH516" s="344"/>
      <c r="BI516" s="344"/>
      <c r="BJ516" s="367"/>
      <c r="BK516" s="367"/>
      <c r="BL516" s="367"/>
      <c r="BM516" s="367"/>
      <c r="BN516" s="367"/>
      <c r="BO516" s="367"/>
      <c r="BP516" s="367"/>
      <c r="BQ516" s="367"/>
      <c r="BR516" s="367"/>
      <c r="BS516" s="367"/>
      <c r="BT516" s="367"/>
      <c r="BU516" s="367"/>
      <c r="BV516" s="367"/>
      <c r="BW516" s="367"/>
      <c r="BX516" s="367"/>
      <c r="BY516" s="367"/>
      <c r="BZ516" s="367"/>
      <c r="CA516" s="367"/>
      <c r="CB516" s="367"/>
      <c r="CC516" s="382"/>
      <c r="CD516" s="382"/>
      <c r="CE516" s="382"/>
      <c r="CF516" s="382"/>
      <c r="CG516" s="382"/>
      <c r="CH516" s="382"/>
      <c r="CI516" s="382"/>
      <c r="CJ516" s="382"/>
      <c r="CK516" s="382"/>
      <c r="CL516" s="382"/>
      <c r="CM516" s="382"/>
      <c r="CN516" s="367"/>
      <c r="CO516" s="367"/>
      <c r="CP516" s="367"/>
      <c r="CQ516" s="367"/>
      <c r="CR516" s="367"/>
      <c r="CS516" s="367"/>
      <c r="CT516" s="367"/>
      <c r="CU516" s="367"/>
      <c r="CV516" s="367"/>
      <c r="CW516" s="367"/>
      <c r="CX516" s="367"/>
      <c r="CY516" s="367"/>
      <c r="CZ516" s="367"/>
      <c r="DA516" s="367"/>
      <c r="DB516" s="407"/>
      <c r="DC516" s="354"/>
      <c r="DD516" s="354"/>
      <c r="DE516" s="354"/>
      <c r="DF516" s="354"/>
      <c r="DG516" s="354"/>
      <c r="DH516" s="354"/>
      <c r="DI516" s="354"/>
      <c r="DJ516" s="354"/>
      <c r="DK516" s="354"/>
      <c r="DL516" s="354"/>
      <c r="DM516" s="354"/>
      <c r="DN516" s="354"/>
      <c r="DO516" s="367"/>
      <c r="DP516" s="367"/>
      <c r="DQ516" s="367"/>
      <c r="DR516" s="367"/>
      <c r="DS516" s="367"/>
      <c r="DT516" s="367"/>
      <c r="DU516" s="367"/>
      <c r="DV516" s="367"/>
      <c r="DW516" s="367"/>
      <c r="DX516" s="367"/>
      <c r="DY516" s="367"/>
      <c r="DZ516" s="367"/>
      <c r="EA516" s="367"/>
      <c r="EB516" s="367"/>
      <c r="EC516" s="367"/>
      <c r="ED516" s="367"/>
      <c r="EE516" s="407"/>
      <c r="EF516" s="367"/>
      <c r="EG516" s="354"/>
      <c r="EH516" s="354"/>
      <c r="EI516" s="354"/>
      <c r="EJ516" s="354"/>
      <c r="EK516" s="354"/>
      <c r="EL516" s="354"/>
      <c r="EM516" s="354"/>
      <c r="EN516" s="354"/>
      <c r="EO516" s="408"/>
      <c r="EP516" s="408"/>
      <c r="EQ516" s="367"/>
      <c r="ER516" s="367"/>
      <c r="ES516" s="354"/>
      <c r="ET516" s="354"/>
      <c r="EU516" s="367"/>
    </row>
    <row r="517" spans="1:151" outlineLevel="1">
      <c r="A517" s="17">
        <f>IF(ISBLANK(D515),0,IF(CODE(D515)&gt;64,1,0))</f>
        <v>0</v>
      </c>
      <c r="B517" s="18">
        <f t="shared" si="1566"/>
        <v>0</v>
      </c>
      <c r="C517" s="384"/>
      <c r="D517" s="19">
        <f t="shared" si="1567"/>
        <v>0</v>
      </c>
      <c r="E517" s="347"/>
      <c r="F517" s="46">
        <f t="shared" si="1547"/>
        <v>0</v>
      </c>
      <c r="G517" s="348"/>
      <c r="H517" s="349"/>
      <c r="I517" s="349"/>
      <c r="J517" s="350"/>
      <c r="K517" s="347"/>
      <c r="L517" s="46">
        <f t="shared" si="1548"/>
        <v>0</v>
      </c>
      <c r="M517" s="348"/>
      <c r="N517" s="349"/>
      <c r="O517" s="349"/>
      <c r="P517" s="350"/>
      <c r="Q517" s="347"/>
      <c r="R517" s="46">
        <f t="shared" si="1549"/>
        <v>0</v>
      </c>
      <c r="S517" s="348"/>
      <c r="T517" s="349"/>
      <c r="U517" s="349"/>
      <c r="V517" s="350"/>
      <c r="W517" s="347"/>
      <c r="X517" s="46">
        <f t="shared" si="1550"/>
        <v>0</v>
      </c>
      <c r="Y517" s="348"/>
      <c r="Z517" s="349"/>
      <c r="AA517" s="349"/>
      <c r="AB517" s="350"/>
      <c r="AC517" s="347"/>
      <c r="AD517" s="46">
        <f t="shared" si="1551"/>
        <v>0</v>
      </c>
      <c r="AE517" s="348"/>
      <c r="AF517" s="349"/>
      <c r="AG517" s="349"/>
      <c r="AH517" s="351"/>
      <c r="AI517" s="347"/>
      <c r="AJ517" s="46">
        <f t="shared" si="1552"/>
        <v>0</v>
      </c>
      <c r="AK517" s="348"/>
      <c r="AL517" s="349"/>
      <c r="AM517" s="349"/>
      <c r="AN517" s="352"/>
      <c r="AO517" s="347"/>
      <c r="AP517" s="46">
        <f t="shared" si="1553"/>
        <v>0</v>
      </c>
      <c r="AQ517" s="348"/>
      <c r="AR517" s="349"/>
      <c r="AS517" s="349"/>
      <c r="AT517" s="351"/>
      <c r="AU517" s="347"/>
      <c r="AV517" s="46">
        <f t="shared" si="1554"/>
        <v>0</v>
      </c>
      <c r="AW517" s="348"/>
      <c r="AX517" s="349"/>
      <c r="AY517" s="349"/>
      <c r="AZ517" s="350"/>
      <c r="BA517" s="347"/>
      <c r="BB517" s="46">
        <f t="shared" si="1555"/>
        <v>0</v>
      </c>
      <c r="BC517" s="340"/>
      <c r="BD517" s="337"/>
      <c r="BE517" s="337"/>
      <c r="BF517" s="343"/>
      <c r="BG517" s="344"/>
      <c r="BH517" s="344"/>
      <c r="BI517" s="344"/>
      <c r="BJ517" s="367"/>
      <c r="BK517" s="367"/>
      <c r="BL517" s="367"/>
      <c r="BM517" s="367"/>
      <c r="BN517" s="367"/>
      <c r="BO517" s="367"/>
      <c r="BP517" s="367"/>
      <c r="BQ517" s="367"/>
      <c r="BR517" s="367"/>
      <c r="BS517" s="367"/>
      <c r="BT517" s="367"/>
      <c r="BU517" s="367"/>
      <c r="BV517" s="367"/>
      <c r="BW517" s="367"/>
      <c r="BX517" s="367"/>
      <c r="BY517" s="367"/>
      <c r="BZ517" s="367"/>
      <c r="CA517" s="367"/>
      <c r="CB517" s="367"/>
      <c r="CC517" s="382"/>
      <c r="CD517" s="382"/>
      <c r="CE517" s="382"/>
      <c r="CF517" s="382"/>
      <c r="CG517" s="382"/>
      <c r="CH517" s="382"/>
      <c r="CI517" s="382"/>
      <c r="CJ517" s="382"/>
      <c r="CK517" s="382"/>
      <c r="CL517" s="382"/>
      <c r="CM517" s="382"/>
      <c r="CN517" s="367"/>
      <c r="CO517" s="367"/>
      <c r="CP517" s="367"/>
      <c r="CQ517" s="367"/>
      <c r="CR517" s="367"/>
      <c r="CS517" s="367"/>
      <c r="CT517" s="367"/>
      <c r="CU517" s="367"/>
      <c r="CV517" s="367"/>
      <c r="CW517" s="367"/>
      <c r="CX517" s="367"/>
      <c r="CY517" s="367"/>
      <c r="CZ517" s="367"/>
      <c r="DA517" s="367"/>
      <c r="DB517" s="407"/>
      <c r="DC517" s="354"/>
      <c r="DD517" s="354"/>
      <c r="DE517" s="354"/>
      <c r="DF517" s="354"/>
      <c r="DG517" s="354"/>
      <c r="DH517" s="354"/>
      <c r="DI517" s="354"/>
      <c r="DJ517" s="354"/>
      <c r="DK517" s="354"/>
      <c r="DL517" s="354"/>
      <c r="DM517" s="354"/>
      <c r="DN517" s="354"/>
      <c r="DO517" s="367"/>
      <c r="DP517" s="367"/>
      <c r="DQ517" s="367"/>
      <c r="DR517" s="367"/>
      <c r="DS517" s="367"/>
      <c r="DT517" s="367"/>
      <c r="DU517" s="367"/>
      <c r="DV517" s="367"/>
      <c r="DW517" s="367"/>
      <c r="DX517" s="367"/>
      <c r="DY517" s="367"/>
      <c r="DZ517" s="367"/>
      <c r="EA517" s="367"/>
      <c r="EB517" s="367"/>
      <c r="EC517" s="367"/>
      <c r="ED517" s="367"/>
      <c r="EE517" s="407"/>
      <c r="EF517" s="367"/>
      <c r="EG517" s="354"/>
      <c r="EH517" s="354"/>
      <c r="EI517" s="354"/>
      <c r="EJ517" s="354"/>
      <c r="EK517" s="354"/>
      <c r="EL517" s="354"/>
      <c r="EM517" s="354"/>
      <c r="EN517" s="354"/>
      <c r="EO517" s="408"/>
      <c r="EP517" s="408"/>
      <c r="EQ517" s="367"/>
      <c r="ER517" s="367"/>
      <c r="ES517" s="354"/>
      <c r="ET517" s="354"/>
      <c r="EU517" s="367"/>
    </row>
    <row r="518" spans="1:151" outlineLevel="1">
      <c r="A518" s="353"/>
      <c r="B518" s="398"/>
      <c r="C518" s="75" t="str">
        <f t="shared" ref="C518" si="1738">IF(D518="","", IF(D519&lt;&gt;"",D519,$N$457))</f>
        <v/>
      </c>
      <c r="D518" s="355"/>
      <c r="E518" s="111" t="str">
        <f>F518</f>
        <v/>
      </c>
      <c r="F518" s="51" t="str">
        <f t="shared" ref="F518" si="1739">IF(G518 = "", "",IF(F519&lt;&gt; "",F519, $N$457))</f>
        <v/>
      </c>
      <c r="G518" s="357"/>
      <c r="H518" s="358"/>
      <c r="I518" s="358"/>
      <c r="J518" s="362"/>
      <c r="K518" s="111" t="str">
        <f>L518</f>
        <v/>
      </c>
      <c r="L518" s="51" t="str">
        <f t="shared" ref="L518" si="1740">IF(M518 = "", "",IF(L519&lt;&gt; "",L519, $N$457))</f>
        <v/>
      </c>
      <c r="M518" s="357"/>
      <c r="N518" s="358"/>
      <c r="O518" s="358"/>
      <c r="P518" s="362"/>
      <c r="Q518" s="111" t="str">
        <f>R518</f>
        <v/>
      </c>
      <c r="R518" s="51" t="str">
        <f t="shared" ref="R518" si="1741">IF(S518 = "", "",IF(R519&lt;&gt; "",R519, $N$457))</f>
        <v/>
      </c>
      <c r="S518" s="357"/>
      <c r="T518" s="358"/>
      <c r="U518" s="358"/>
      <c r="V518" s="362"/>
      <c r="W518" s="111" t="str">
        <f>X518</f>
        <v/>
      </c>
      <c r="X518" s="51" t="str">
        <f t="shared" ref="X518" si="1742">IF(Y518 = "", "",IF(X519&lt;&gt; "",X519, $N$457))</f>
        <v/>
      </c>
      <c r="Y518" s="357"/>
      <c r="Z518" s="358"/>
      <c r="AA518" s="358"/>
      <c r="AB518" s="362"/>
      <c r="AC518" s="111" t="str">
        <f>AD518</f>
        <v/>
      </c>
      <c r="AD518" s="51" t="str">
        <f t="shared" ref="AD518" si="1743">IF(AE518 = "", "",IF(AD519&lt;&gt; "",AD519, $N$457))</f>
        <v/>
      </c>
      <c r="AE518" s="357"/>
      <c r="AF518" s="358"/>
      <c r="AG518" s="358"/>
      <c r="AH518" s="370"/>
      <c r="AI518" s="111" t="str">
        <f>AJ518</f>
        <v/>
      </c>
      <c r="AJ518" s="51" t="str">
        <f t="shared" ref="AJ518" si="1744">IF(AK518 = "", "",IF(AJ519&lt;&gt; "",AJ519, $N$457))</f>
        <v/>
      </c>
      <c r="AK518" s="357"/>
      <c r="AL518" s="358"/>
      <c r="AM518" s="358"/>
      <c r="AN518" s="371"/>
      <c r="AO518" s="111" t="str">
        <f>AP518</f>
        <v/>
      </c>
      <c r="AP518" s="51" t="str">
        <f t="shared" ref="AP518" si="1745">IF(AQ518 = "", "",IF(AP519&lt;&gt; "",AP519, $N$457))</f>
        <v/>
      </c>
      <c r="AQ518" s="357"/>
      <c r="AR518" s="358"/>
      <c r="AS518" s="358"/>
      <c r="AT518" s="370"/>
      <c r="AU518" s="111" t="str">
        <f>AV518</f>
        <v/>
      </c>
      <c r="AV518" s="51" t="str">
        <f t="shared" ref="AV518" si="1746">IF(AW518 = "", "",IF(AV519&lt;&gt; "",AV519, $N$457))</f>
        <v/>
      </c>
      <c r="AW518" s="357"/>
      <c r="AX518" s="358"/>
      <c r="AY518" s="358"/>
      <c r="AZ518" s="362"/>
      <c r="BA518" s="111" t="str">
        <f>BB518</f>
        <v/>
      </c>
      <c r="BB518" s="51" t="str">
        <f t="shared" ref="BB518" si="1747">IF(BC518 = "", "",IF(BB519&lt;&gt; "",BB519, $N$457))</f>
        <v/>
      </c>
      <c r="BC518" s="357"/>
      <c r="BD518" s="358"/>
      <c r="BE518" s="358"/>
      <c r="BF518" s="359"/>
      <c r="BG518" s="344"/>
      <c r="BH518" s="344"/>
      <c r="BI518" s="344"/>
      <c r="BJ518" s="367"/>
      <c r="BK518" s="367"/>
      <c r="BL518" s="367"/>
      <c r="BM518" s="367"/>
      <c r="BN518" s="367"/>
      <c r="BO518" s="367"/>
      <c r="BP518" s="367"/>
      <c r="BQ518" s="367"/>
      <c r="BR518" s="367"/>
      <c r="BS518" s="367"/>
      <c r="BT518" s="367"/>
      <c r="BU518" s="367"/>
      <c r="BV518" s="367"/>
      <c r="BW518" s="367"/>
      <c r="BX518" s="367"/>
      <c r="BY518" s="367"/>
      <c r="BZ518" s="367"/>
      <c r="CA518" s="367"/>
      <c r="CB518" s="367"/>
      <c r="CC518" s="382"/>
      <c r="CD518" s="382"/>
      <c r="CE518" s="382"/>
      <c r="CF518" s="382"/>
      <c r="CG518" s="382"/>
      <c r="CH518" s="382"/>
      <c r="CI518" s="382"/>
      <c r="CJ518" s="382"/>
      <c r="CK518" s="382"/>
      <c r="CL518" s="382"/>
      <c r="CM518" s="382"/>
      <c r="CN518" s="367"/>
      <c r="CO518" s="367"/>
      <c r="CP518" s="367"/>
      <c r="CQ518" s="367"/>
      <c r="CR518" s="367"/>
      <c r="CS518" s="367"/>
      <c r="CT518" s="367"/>
      <c r="CU518" s="367"/>
      <c r="CV518" s="367"/>
      <c r="CW518" s="367"/>
      <c r="CX518" s="367"/>
      <c r="CY518" s="367"/>
      <c r="CZ518" s="367"/>
      <c r="DA518" s="367"/>
      <c r="DB518" s="407"/>
      <c r="DC518" s="354"/>
      <c r="DD518" s="354"/>
      <c r="DE518" s="354"/>
      <c r="DF518" s="354"/>
      <c r="DG518" s="354"/>
      <c r="DH518" s="354"/>
      <c r="DI518" s="354"/>
      <c r="DJ518" s="354"/>
      <c r="DK518" s="354"/>
      <c r="DL518" s="354"/>
      <c r="DM518" s="354"/>
      <c r="DN518" s="354"/>
      <c r="DO518" s="367"/>
      <c r="DP518" s="367"/>
      <c r="DQ518" s="367"/>
      <c r="DR518" s="367"/>
      <c r="DS518" s="367"/>
      <c r="DT518" s="367"/>
      <c r="DU518" s="367"/>
      <c r="DV518" s="367"/>
      <c r="DW518" s="367"/>
      <c r="DX518" s="367"/>
      <c r="DY518" s="367"/>
      <c r="DZ518" s="367"/>
      <c r="EA518" s="367"/>
      <c r="EB518" s="367"/>
      <c r="EC518" s="367"/>
      <c r="ED518" s="367"/>
      <c r="EE518" s="407"/>
      <c r="EF518" s="367"/>
      <c r="EG518" s="354"/>
      <c r="EH518" s="354"/>
      <c r="EI518" s="354"/>
      <c r="EJ518" s="354"/>
      <c r="EK518" s="354"/>
      <c r="EL518" s="354"/>
      <c r="EM518" s="354"/>
      <c r="EN518" s="354"/>
      <c r="EO518" s="408"/>
      <c r="EP518" s="408"/>
      <c r="EQ518" s="367"/>
      <c r="ER518" s="367"/>
      <c r="ES518" s="354"/>
      <c r="ET518" s="354"/>
      <c r="EU518" s="367"/>
    </row>
    <row r="519" spans="1:151" outlineLevel="1">
      <c r="A519" s="17">
        <f>IF(ISBLANK(D517),0,IF(CODE(D517)&gt;64,1,0))</f>
        <v>0</v>
      </c>
      <c r="B519" s="398"/>
      <c r="C519" s="346"/>
      <c r="D519" s="333"/>
      <c r="E519" s="361"/>
      <c r="F519" s="339"/>
      <c r="G519" s="340"/>
      <c r="H519" s="337"/>
      <c r="I519" s="337"/>
      <c r="J519" s="338"/>
      <c r="K519" s="361"/>
      <c r="L519" s="339"/>
      <c r="M519" s="340"/>
      <c r="N519" s="337"/>
      <c r="O519" s="337"/>
      <c r="P519" s="338"/>
      <c r="Q519" s="361"/>
      <c r="R519" s="339"/>
      <c r="S519" s="340"/>
      <c r="T519" s="337"/>
      <c r="U519" s="337"/>
      <c r="V519" s="338"/>
      <c r="W519" s="361"/>
      <c r="X519" s="339"/>
      <c r="Y519" s="340"/>
      <c r="Z519" s="337"/>
      <c r="AA519" s="337"/>
      <c r="AB519" s="338"/>
      <c r="AC519" s="361"/>
      <c r="AD519" s="339"/>
      <c r="AE519" s="340"/>
      <c r="AF519" s="337"/>
      <c r="AG519" s="337"/>
      <c r="AH519" s="341"/>
      <c r="AI519" s="361"/>
      <c r="AJ519" s="339"/>
      <c r="AK519" s="340"/>
      <c r="AL519" s="337"/>
      <c r="AM519" s="337"/>
      <c r="AN519" s="342"/>
      <c r="AO519" s="361"/>
      <c r="AP519" s="339"/>
      <c r="AQ519" s="340"/>
      <c r="AR519" s="337"/>
      <c r="AS519" s="337"/>
      <c r="AT519" s="341"/>
      <c r="AU519" s="361"/>
      <c r="AV519" s="339"/>
      <c r="AW519" s="340"/>
      <c r="AX519" s="337"/>
      <c r="AY519" s="337"/>
      <c r="AZ519" s="338"/>
      <c r="BA519" s="361"/>
      <c r="BB519" s="339"/>
      <c r="BC519" s="340"/>
      <c r="BD519" s="337"/>
      <c r="BE519" s="337"/>
      <c r="BF519" s="343"/>
      <c r="BG519" s="344"/>
      <c r="BH519" s="344"/>
      <c r="BI519" s="344"/>
      <c r="BJ519" s="367"/>
      <c r="BK519" s="367"/>
      <c r="BL519" s="367"/>
      <c r="BM519" s="367"/>
      <c r="BN519" s="367"/>
      <c r="BO519" s="367"/>
      <c r="BP519" s="367"/>
      <c r="BQ519" s="367"/>
      <c r="BR519" s="367"/>
      <c r="BS519" s="367"/>
      <c r="BT519" s="367"/>
      <c r="BU519" s="367"/>
      <c r="BV519" s="367"/>
      <c r="BW519" s="367"/>
      <c r="BX519" s="367"/>
      <c r="BY519" s="367"/>
      <c r="BZ519" s="367"/>
      <c r="CA519" s="367"/>
      <c r="CB519" s="367"/>
      <c r="CC519" s="382"/>
      <c r="CD519" s="382"/>
      <c r="CE519" s="382"/>
      <c r="CF519" s="382"/>
      <c r="CG519" s="382"/>
      <c r="CH519" s="382"/>
      <c r="CI519" s="382"/>
      <c r="CJ519" s="382"/>
      <c r="CK519" s="382"/>
      <c r="CL519" s="382"/>
      <c r="CM519" s="382"/>
      <c r="CN519" s="367"/>
      <c r="CO519" s="367"/>
      <c r="CP519" s="367"/>
      <c r="CQ519" s="367"/>
      <c r="CR519" s="367"/>
      <c r="CS519" s="367"/>
      <c r="CT519" s="367"/>
      <c r="CU519" s="367"/>
      <c r="CV519" s="367"/>
      <c r="CW519" s="367"/>
      <c r="CX519" s="367"/>
      <c r="CY519" s="367"/>
      <c r="CZ519" s="367"/>
      <c r="DA519" s="367"/>
      <c r="DB519" s="407"/>
      <c r="DC519" s="354"/>
      <c r="DD519" s="354"/>
      <c r="DE519" s="354"/>
      <c r="DF519" s="354"/>
      <c r="DG519" s="354"/>
      <c r="DH519" s="354"/>
      <c r="DI519" s="354"/>
      <c r="DJ519" s="354"/>
      <c r="DK519" s="354"/>
      <c r="DL519" s="354"/>
      <c r="DM519" s="354"/>
      <c r="DN519" s="354"/>
      <c r="DO519" s="367"/>
      <c r="DP519" s="367"/>
      <c r="DQ519" s="367"/>
      <c r="DR519" s="367"/>
      <c r="DS519" s="367"/>
      <c r="DT519" s="367"/>
      <c r="DU519" s="367"/>
      <c r="DV519" s="367"/>
      <c r="DW519" s="367"/>
      <c r="DX519" s="367"/>
      <c r="DY519" s="367"/>
      <c r="DZ519" s="367"/>
      <c r="EA519" s="367"/>
      <c r="EB519" s="367"/>
      <c r="EC519" s="367"/>
      <c r="ED519" s="367"/>
      <c r="EE519" s="407"/>
      <c r="EF519" s="367"/>
      <c r="EG519" s="354"/>
      <c r="EH519" s="354"/>
      <c r="EI519" s="354"/>
      <c r="EJ519" s="354"/>
      <c r="EK519" s="354"/>
      <c r="EL519" s="354"/>
      <c r="EM519" s="354"/>
      <c r="EN519" s="354"/>
      <c r="EO519" s="408"/>
      <c r="EP519" s="408"/>
      <c r="EQ519" s="367"/>
      <c r="ER519" s="367"/>
      <c r="ES519" s="354"/>
      <c r="ET519" s="354"/>
      <c r="EU519" s="367"/>
    </row>
    <row r="520" spans="1:151" ht="13.5" outlineLevel="1" thickBot="1">
      <c r="A520" s="32">
        <f>IF(ISBLANK(D518),0,IF(CODE(D518)&gt;64,1,0))</f>
        <v>0</v>
      </c>
      <c r="B520" s="18">
        <f t="shared" si="1566"/>
        <v>0</v>
      </c>
      <c r="C520" s="384"/>
      <c r="D520" s="19">
        <f t="shared" si="1567"/>
        <v>0</v>
      </c>
      <c r="E520" s="414"/>
      <c r="F520" s="46">
        <f t="shared" si="1547"/>
        <v>0</v>
      </c>
      <c r="G520" s="415"/>
      <c r="H520" s="416"/>
      <c r="I520" s="416"/>
      <c r="J520" s="417"/>
      <c r="K520" s="414"/>
      <c r="L520" s="46">
        <f t="shared" si="1548"/>
        <v>0</v>
      </c>
      <c r="M520" s="418"/>
      <c r="N520" s="419"/>
      <c r="O520" s="419"/>
      <c r="P520" s="420"/>
      <c r="Q520" s="414"/>
      <c r="R520" s="46">
        <f t="shared" si="1549"/>
        <v>0</v>
      </c>
      <c r="S520" s="415"/>
      <c r="T520" s="416"/>
      <c r="U520" s="416"/>
      <c r="V520" s="417"/>
      <c r="W520" s="414"/>
      <c r="X520" s="46">
        <f t="shared" si="1550"/>
        <v>0</v>
      </c>
      <c r="Y520" s="415"/>
      <c r="Z520" s="416"/>
      <c r="AA520" s="416"/>
      <c r="AB520" s="417"/>
      <c r="AC520" s="414"/>
      <c r="AD520" s="46">
        <f t="shared" si="1551"/>
        <v>0</v>
      </c>
      <c r="AE520" s="415"/>
      <c r="AF520" s="416"/>
      <c r="AG520" s="416"/>
      <c r="AH520" s="421"/>
      <c r="AI520" s="414"/>
      <c r="AJ520" s="46">
        <f t="shared" si="1552"/>
        <v>0</v>
      </c>
      <c r="AK520" s="415"/>
      <c r="AL520" s="416"/>
      <c r="AM520" s="416"/>
      <c r="AN520" s="422"/>
      <c r="AO520" s="414"/>
      <c r="AP520" s="46">
        <f t="shared" si="1553"/>
        <v>0</v>
      </c>
      <c r="AQ520" s="415"/>
      <c r="AR520" s="416"/>
      <c r="AS520" s="416"/>
      <c r="AT520" s="421"/>
      <c r="AU520" s="414"/>
      <c r="AV520" s="46">
        <f t="shared" si="1554"/>
        <v>0</v>
      </c>
      <c r="AW520" s="415"/>
      <c r="AX520" s="416"/>
      <c r="AY520" s="416"/>
      <c r="AZ520" s="417"/>
      <c r="BA520" s="414"/>
      <c r="BB520" s="46">
        <f t="shared" si="1555"/>
        <v>0</v>
      </c>
      <c r="BC520" s="415"/>
      <c r="BD520" s="416"/>
      <c r="BE520" s="416"/>
      <c r="BF520" s="423"/>
      <c r="BG520" s="344"/>
      <c r="BH520" s="344"/>
      <c r="BI520" s="344"/>
      <c r="BJ520" s="367"/>
      <c r="BK520" s="367"/>
      <c r="BL520" s="367"/>
      <c r="BM520" s="367"/>
      <c r="BN520" s="367"/>
      <c r="BO520" s="367"/>
      <c r="BP520" s="367"/>
      <c r="BQ520" s="367"/>
      <c r="BR520" s="367"/>
      <c r="BS520" s="367"/>
      <c r="BT520" s="367"/>
      <c r="BU520" s="367"/>
      <c r="BV520" s="367"/>
      <c r="BW520" s="367"/>
      <c r="BX520" s="367"/>
      <c r="BY520" s="367"/>
      <c r="BZ520" s="367"/>
      <c r="CA520" s="367"/>
      <c r="CB520" s="367"/>
      <c r="CC520" s="382"/>
      <c r="CD520" s="382"/>
      <c r="CE520" s="382"/>
      <c r="CF520" s="382"/>
      <c r="CG520" s="382"/>
      <c r="CH520" s="382"/>
      <c r="CI520" s="382"/>
      <c r="CJ520" s="382"/>
      <c r="CK520" s="382"/>
      <c r="CL520" s="382"/>
      <c r="CM520" s="382"/>
      <c r="CN520" s="367"/>
      <c r="CO520" s="367"/>
      <c r="CP520" s="367"/>
      <c r="CQ520" s="367"/>
      <c r="CR520" s="367"/>
      <c r="CS520" s="367"/>
      <c r="CT520" s="367"/>
      <c r="CU520" s="367"/>
      <c r="CV520" s="367"/>
      <c r="CW520" s="367"/>
      <c r="CX520" s="367"/>
      <c r="CY520" s="367"/>
      <c r="CZ520" s="367"/>
      <c r="DA520" s="367"/>
      <c r="DB520" s="407"/>
      <c r="DC520" s="354"/>
      <c r="DD520" s="354"/>
      <c r="DE520" s="354"/>
      <c r="DF520" s="354"/>
      <c r="DG520" s="354"/>
      <c r="DH520" s="354"/>
      <c r="DI520" s="354"/>
      <c r="DJ520" s="354"/>
      <c r="DK520" s="354"/>
      <c r="DL520" s="354"/>
      <c r="DM520" s="354"/>
      <c r="DN520" s="354"/>
      <c r="DO520" s="367"/>
      <c r="DP520" s="367"/>
      <c r="DQ520" s="367"/>
      <c r="DR520" s="367"/>
      <c r="DS520" s="367"/>
      <c r="DT520" s="367"/>
      <c r="DU520" s="367"/>
      <c r="DV520" s="367"/>
      <c r="DW520" s="367"/>
      <c r="DX520" s="367"/>
      <c r="DY520" s="367"/>
      <c r="DZ520" s="367"/>
      <c r="EA520" s="367"/>
      <c r="EB520" s="367"/>
      <c r="EC520" s="367"/>
      <c r="ED520" s="367"/>
      <c r="EE520" s="407"/>
      <c r="EF520" s="367"/>
      <c r="EG520" s="354"/>
      <c r="EH520" s="354"/>
      <c r="EI520" s="354"/>
      <c r="EJ520" s="354"/>
      <c r="EK520" s="354"/>
      <c r="EL520" s="354"/>
      <c r="EM520" s="354"/>
      <c r="EN520" s="354"/>
      <c r="EO520" s="408"/>
      <c r="EP520" s="408"/>
      <c r="EQ520" s="367"/>
      <c r="ER520" s="367"/>
      <c r="ES520" s="354"/>
      <c r="ET520" s="354"/>
      <c r="EU520" s="367"/>
    </row>
    <row r="521" spans="1:151" ht="14.25" outlineLevel="1" thickTop="1" thickBot="1">
      <c r="A521" s="387"/>
      <c r="B521" s="34">
        <f>J21</f>
        <v>0</v>
      </c>
      <c r="C521" s="386"/>
      <c r="D521" s="387"/>
      <c r="E521" s="388"/>
      <c r="F521" s="310"/>
      <c r="G521" s="311"/>
      <c r="H521" s="312"/>
      <c r="I521" s="312"/>
      <c r="J521" s="313"/>
      <c r="K521" s="301"/>
      <c r="L521" s="314"/>
      <c r="M521" s="424"/>
      <c r="N521" s="316"/>
      <c r="O521" s="68" t="str">
        <f>IF(N521="","&lt;--- If you use this page, be sure to enter an abbreviation in this N-column cell","")</f>
        <v>&lt;--- If you use this page, be sure to enter an abbreviation in this N-column cell</v>
      </c>
      <c r="P521" s="315"/>
      <c r="Q521" s="317"/>
      <c r="R521" s="318"/>
      <c r="S521" s="311"/>
      <c r="T521" s="312"/>
      <c r="U521" s="312"/>
      <c r="V521" s="313"/>
      <c r="W521" s="319"/>
      <c r="X521" s="318"/>
      <c r="Y521" s="311"/>
      <c r="Z521" s="312"/>
      <c r="AA521" s="312"/>
      <c r="AB521" s="313"/>
      <c r="AC521" s="319"/>
      <c r="AD521" s="318"/>
      <c r="AE521" s="311"/>
      <c r="AF521" s="312"/>
      <c r="AG521" s="312"/>
      <c r="AH521" s="313"/>
      <c r="AI521" s="319"/>
      <c r="AJ521" s="320"/>
      <c r="AK521" s="313"/>
      <c r="AL521" s="313"/>
      <c r="AM521" s="313"/>
      <c r="AN521" s="313"/>
      <c r="AO521" s="319"/>
      <c r="AP521" s="320"/>
      <c r="AQ521" s="313"/>
      <c r="AR521" s="313"/>
      <c r="AS521" s="313"/>
      <c r="AT521" s="313"/>
      <c r="AU521" s="319"/>
      <c r="AV521" s="320"/>
      <c r="AW521" s="313"/>
      <c r="AX521" s="313"/>
      <c r="AY521" s="313"/>
      <c r="AZ521" s="313"/>
      <c r="BA521" s="319"/>
      <c r="BB521" s="318"/>
      <c r="BC521" s="311"/>
      <c r="BD521" s="312"/>
      <c r="BE521" s="312"/>
      <c r="BF521" s="321"/>
      <c r="BG521" s="344"/>
      <c r="BH521" s="344"/>
      <c r="BI521" s="344"/>
      <c r="BJ521" s="367"/>
      <c r="BK521" s="367"/>
      <c r="BL521" s="367"/>
      <c r="BM521" s="367"/>
      <c r="BN521" s="367"/>
      <c r="BO521" s="367"/>
      <c r="BP521" s="367"/>
      <c r="BQ521" s="367"/>
      <c r="BR521" s="367"/>
      <c r="BS521" s="367"/>
      <c r="BT521" s="367"/>
      <c r="BU521" s="367"/>
      <c r="BV521" s="367"/>
      <c r="BW521" s="367"/>
      <c r="BX521" s="367"/>
      <c r="BY521" s="367"/>
      <c r="BZ521" s="367"/>
      <c r="CA521" s="367"/>
      <c r="CB521" s="367"/>
      <c r="CC521" s="382"/>
      <c r="CD521" s="382"/>
      <c r="CE521" s="382"/>
      <c r="CF521" s="382"/>
      <c r="CG521" s="382"/>
      <c r="CH521" s="382"/>
      <c r="CI521" s="382"/>
      <c r="CJ521" s="382"/>
      <c r="CK521" s="382"/>
      <c r="CL521" s="382"/>
      <c r="CM521" s="382"/>
      <c r="CN521" s="367"/>
      <c r="CO521" s="367"/>
      <c r="CP521" s="367"/>
      <c r="CQ521" s="367"/>
      <c r="CR521" s="367"/>
      <c r="CS521" s="367"/>
      <c r="CT521" s="367"/>
      <c r="CU521" s="367"/>
      <c r="CV521" s="367"/>
      <c r="CW521" s="367"/>
      <c r="CX521" s="367"/>
      <c r="CY521" s="367"/>
      <c r="CZ521" s="367"/>
      <c r="DA521" s="367"/>
      <c r="DB521" s="407"/>
      <c r="DC521" s="354"/>
      <c r="DD521" s="354"/>
      <c r="DE521" s="354"/>
      <c r="DF521" s="354"/>
      <c r="DG521" s="354"/>
      <c r="DH521" s="354"/>
      <c r="DI521" s="354"/>
      <c r="DJ521" s="354"/>
      <c r="DK521" s="354"/>
      <c r="DL521" s="354"/>
      <c r="DM521" s="354"/>
      <c r="DN521" s="354"/>
      <c r="DO521" s="367"/>
      <c r="DP521" s="367"/>
      <c r="DQ521" s="367"/>
      <c r="DR521" s="367"/>
      <c r="DS521" s="367"/>
      <c r="DT521" s="367"/>
      <c r="DU521" s="367"/>
      <c r="DV521" s="367"/>
      <c r="DW521" s="367"/>
      <c r="DX521" s="367"/>
      <c r="DY521" s="367"/>
      <c r="DZ521" s="367"/>
      <c r="EA521" s="367"/>
      <c r="EB521" s="367"/>
      <c r="EC521" s="367"/>
      <c r="ED521" s="367"/>
      <c r="EE521" s="407"/>
      <c r="EF521" s="367"/>
      <c r="EG521" s="354"/>
      <c r="EH521" s="354"/>
      <c r="EI521" s="354"/>
      <c r="EJ521" s="354"/>
      <c r="EK521" s="354"/>
      <c r="EL521" s="354"/>
      <c r="EM521" s="354"/>
      <c r="EN521" s="354"/>
      <c r="EO521" s="408"/>
      <c r="EP521" s="408"/>
      <c r="EQ521" s="367"/>
      <c r="ER521" s="367"/>
      <c r="ES521" s="354"/>
      <c r="ET521" s="354"/>
      <c r="EU521" s="367"/>
    </row>
    <row r="522" spans="1:151" ht="14.25" outlineLevel="1" thickTop="1" thickBot="1">
      <c r="A522" s="322"/>
      <c r="B522" s="286" t="s">
        <v>42</v>
      </c>
      <c r="C522" s="75" t="str">
        <f>IF(D522="","", IF(D523&lt;&gt;"",D523,$N$521))</f>
        <v/>
      </c>
      <c r="D522" s="435"/>
      <c r="E522" s="111" t="str">
        <f>F522</f>
        <v/>
      </c>
      <c r="F522" s="51" t="str">
        <f>IF(G522 = "", "",IF(F523&lt;&gt; "",F523, $N$521))</f>
        <v/>
      </c>
      <c r="G522" s="325"/>
      <c r="H522" s="326"/>
      <c r="I522" s="326"/>
      <c r="J522" s="327"/>
      <c r="K522" s="111" t="str">
        <f>L522</f>
        <v/>
      </c>
      <c r="L522" s="51" t="str">
        <f>IF(M522 = "", "",IF(L523&lt;&gt; "",L523, $N$521))</f>
        <v/>
      </c>
      <c r="M522" s="325"/>
      <c r="N522" s="326"/>
      <c r="O522" s="326"/>
      <c r="P522" s="327"/>
      <c r="Q522" s="111" t="str">
        <f>R522</f>
        <v/>
      </c>
      <c r="R522" s="51" t="str">
        <f>IF(S522 = "", "",IF(R523&lt;&gt; "",R523, $N$521))</f>
        <v/>
      </c>
      <c r="S522" s="325"/>
      <c r="T522" s="326"/>
      <c r="U522" s="326"/>
      <c r="V522" s="327"/>
      <c r="W522" s="111" t="str">
        <f>X522</f>
        <v/>
      </c>
      <c r="X522" s="51" t="str">
        <f>IF(Y522 = "", "",IF(X523&lt;&gt; "",X523, $N$521))</f>
        <v/>
      </c>
      <c r="Y522" s="325"/>
      <c r="Z522" s="326"/>
      <c r="AA522" s="326"/>
      <c r="AB522" s="327"/>
      <c r="AC522" s="111" t="str">
        <f>AD522</f>
        <v/>
      </c>
      <c r="AD522" s="51" t="str">
        <f>IF(AE522 = "", "",IF(AD523&lt;&gt; "",AD523, $N$521))</f>
        <v/>
      </c>
      <c r="AE522" s="325"/>
      <c r="AF522" s="326"/>
      <c r="AG522" s="326"/>
      <c r="AH522" s="328"/>
      <c r="AI522" s="111" t="str">
        <f>AJ522</f>
        <v/>
      </c>
      <c r="AJ522" s="51" t="str">
        <f>IF(AK522 = "", "",IF(AJ523&lt;&gt; "",AJ523, $N$521))</f>
        <v/>
      </c>
      <c r="AK522" s="325"/>
      <c r="AL522" s="326"/>
      <c r="AM522" s="326"/>
      <c r="AN522" s="329"/>
      <c r="AO522" s="111" t="str">
        <f>AP522</f>
        <v/>
      </c>
      <c r="AP522" s="51" t="str">
        <f>IF(AQ522 = "", "",IF(AP523&lt;&gt; "",AP523, $N$521))</f>
        <v/>
      </c>
      <c r="AQ522" s="325"/>
      <c r="AR522" s="326"/>
      <c r="AS522" s="326"/>
      <c r="AT522" s="328"/>
      <c r="AU522" s="111" t="str">
        <f>AV522</f>
        <v/>
      </c>
      <c r="AV522" s="51" t="str">
        <f>IF(AW522 = "", "",IF(AV523&lt;&gt; "",AV523, $N$521))</f>
        <v/>
      </c>
      <c r="AW522" s="325"/>
      <c r="AX522" s="326"/>
      <c r="AY522" s="326"/>
      <c r="AZ522" s="327"/>
      <c r="BA522" s="111" t="str">
        <f>BB522</f>
        <v/>
      </c>
      <c r="BB522" s="51" t="str">
        <f>IF(BC522 = "", "",IF(BB523&lt;&gt; "",BB523, $N$521))</f>
        <v/>
      </c>
      <c r="BC522" s="325"/>
      <c r="BD522" s="326"/>
      <c r="BE522" s="326"/>
      <c r="BF522" s="330"/>
      <c r="BG522" s="344"/>
      <c r="BH522" s="344"/>
      <c r="BI522" s="344"/>
      <c r="BJ522" s="367"/>
      <c r="BK522" s="367"/>
      <c r="BL522" s="367"/>
      <c r="BM522" s="367"/>
      <c r="BN522" s="367"/>
      <c r="BO522" s="367"/>
      <c r="BP522" s="367"/>
      <c r="BQ522" s="367"/>
      <c r="BR522" s="367"/>
      <c r="BS522" s="367"/>
      <c r="BT522" s="367"/>
      <c r="BU522" s="367"/>
      <c r="BV522" s="367"/>
      <c r="BW522" s="367"/>
      <c r="BX522" s="367"/>
      <c r="BY522" s="367"/>
      <c r="BZ522" s="367"/>
      <c r="CA522" s="367"/>
      <c r="CB522" s="367"/>
      <c r="CC522" s="382"/>
      <c r="CD522" s="382"/>
      <c r="CE522" s="382"/>
      <c r="CF522" s="382"/>
      <c r="CG522" s="382"/>
      <c r="CH522" s="382"/>
      <c r="CI522" s="382"/>
      <c r="CJ522" s="382"/>
      <c r="CK522" s="382"/>
      <c r="CL522" s="382"/>
      <c r="CM522" s="382"/>
      <c r="CN522" s="367"/>
      <c r="CO522" s="367"/>
      <c r="CP522" s="367"/>
      <c r="CQ522" s="367"/>
      <c r="CR522" s="367"/>
      <c r="CS522" s="367"/>
      <c r="CT522" s="367"/>
      <c r="CU522" s="367"/>
      <c r="CV522" s="367"/>
      <c r="CW522" s="367"/>
      <c r="CX522" s="367"/>
      <c r="CY522" s="367"/>
      <c r="CZ522" s="367"/>
      <c r="DA522" s="367"/>
      <c r="DB522" s="407"/>
      <c r="DC522" s="354"/>
      <c r="DD522" s="354"/>
      <c r="DE522" s="354"/>
      <c r="DF522" s="354"/>
      <c r="DG522" s="354"/>
      <c r="DH522" s="354"/>
      <c r="DI522" s="354"/>
      <c r="DJ522" s="354"/>
      <c r="DK522" s="354"/>
      <c r="DL522" s="354"/>
      <c r="DM522" s="354"/>
      <c r="DN522" s="354"/>
      <c r="DO522" s="367"/>
      <c r="DP522" s="367"/>
      <c r="DQ522" s="367"/>
      <c r="DR522" s="367"/>
      <c r="DS522" s="367"/>
      <c r="DT522" s="367"/>
      <c r="DU522" s="367"/>
      <c r="DV522" s="367"/>
      <c r="DW522" s="367"/>
      <c r="DX522" s="367"/>
      <c r="DY522" s="367"/>
      <c r="DZ522" s="367"/>
      <c r="EA522" s="367"/>
      <c r="EB522" s="367"/>
      <c r="EC522" s="367"/>
      <c r="ED522" s="367"/>
      <c r="EE522" s="407"/>
      <c r="EF522" s="367"/>
      <c r="EG522" s="354"/>
      <c r="EH522" s="354"/>
      <c r="EI522" s="354"/>
      <c r="EJ522" s="354"/>
      <c r="EK522" s="354"/>
      <c r="EL522" s="354"/>
      <c r="EM522" s="354"/>
      <c r="EN522" s="354"/>
      <c r="EO522" s="408"/>
      <c r="EP522" s="408"/>
      <c r="EQ522" s="367"/>
      <c r="ER522" s="367"/>
      <c r="ES522" s="354"/>
      <c r="ET522" s="354"/>
      <c r="EU522" s="367"/>
    </row>
    <row r="523" spans="1:151" ht="13.5" outlineLevel="1" thickBot="1">
      <c r="A523" s="35">
        <f>IF(ISBLANK(D520),0,IF(CODE(D520)&gt;64,1,0))</f>
        <v>0</v>
      </c>
      <c r="B523" s="16">
        <f>SUM(B524:B584)</f>
        <v>0</v>
      </c>
      <c r="C523" s="332"/>
      <c r="D523" s="333"/>
      <c r="E523" s="334"/>
      <c r="F523" s="339"/>
      <c r="G523" s="340"/>
      <c r="H523" s="337"/>
      <c r="I523" s="337"/>
      <c r="J523" s="338"/>
      <c r="K523" s="334"/>
      <c r="L523" s="339"/>
      <c r="M523" s="340"/>
      <c r="N523" s="337"/>
      <c r="O523" s="337"/>
      <c r="P523" s="338"/>
      <c r="Q523" s="334"/>
      <c r="R523" s="339"/>
      <c r="S523" s="340"/>
      <c r="T523" s="337"/>
      <c r="U523" s="337"/>
      <c r="V523" s="338"/>
      <c r="W523" s="334"/>
      <c r="X523" s="339"/>
      <c r="Y523" s="340"/>
      <c r="Z523" s="337"/>
      <c r="AA523" s="337"/>
      <c r="AB523" s="338"/>
      <c r="AC523" s="334"/>
      <c r="AD523" s="339"/>
      <c r="AE523" s="340"/>
      <c r="AF523" s="337"/>
      <c r="AG523" s="337"/>
      <c r="AH523" s="341"/>
      <c r="AI523" s="334"/>
      <c r="AJ523" s="339"/>
      <c r="AK523" s="340"/>
      <c r="AL523" s="337"/>
      <c r="AM523" s="337"/>
      <c r="AN523" s="342"/>
      <c r="AO523" s="334"/>
      <c r="AP523" s="339"/>
      <c r="AQ523" s="340"/>
      <c r="AR523" s="337"/>
      <c r="AS523" s="337"/>
      <c r="AT523" s="341"/>
      <c r="AU523" s="334"/>
      <c r="AV523" s="339"/>
      <c r="AW523" s="340"/>
      <c r="AX523" s="337"/>
      <c r="AY523" s="337"/>
      <c r="AZ523" s="338"/>
      <c r="BA523" s="334"/>
      <c r="BB523" s="339"/>
      <c r="BC523" s="340"/>
      <c r="BD523" s="337"/>
      <c r="BE523" s="337"/>
      <c r="BF523" s="343"/>
      <c r="BG523" s="344"/>
      <c r="BH523" s="344"/>
      <c r="BI523" s="344"/>
      <c r="BJ523" s="367"/>
      <c r="BK523" s="367"/>
      <c r="BL523" s="367"/>
      <c r="BM523" s="367"/>
      <c r="BN523" s="367"/>
      <c r="BO523" s="367"/>
      <c r="BP523" s="367"/>
      <c r="BQ523" s="367"/>
      <c r="BR523" s="367"/>
      <c r="BS523" s="367"/>
      <c r="BT523" s="367"/>
      <c r="BU523" s="367"/>
      <c r="BV523" s="367"/>
      <c r="BW523" s="367"/>
      <c r="BX523" s="367"/>
      <c r="BY523" s="367"/>
      <c r="BZ523" s="367"/>
      <c r="CA523" s="367"/>
      <c r="CB523" s="367"/>
      <c r="CC523" s="382"/>
      <c r="CD523" s="382"/>
      <c r="CE523" s="382"/>
      <c r="CF523" s="382"/>
      <c r="CG523" s="382"/>
      <c r="CH523" s="382"/>
      <c r="CI523" s="382"/>
      <c r="CJ523" s="382"/>
      <c r="CK523" s="382"/>
      <c r="CL523" s="382"/>
      <c r="CM523" s="382"/>
      <c r="CN523" s="367"/>
      <c r="CO523" s="367"/>
      <c r="CP523" s="367"/>
      <c r="CQ523" s="367"/>
      <c r="CR523" s="367"/>
      <c r="CS523" s="367"/>
      <c r="CT523" s="367"/>
      <c r="CU523" s="367"/>
      <c r="CV523" s="367"/>
      <c r="CW523" s="367"/>
      <c r="CX523" s="367"/>
      <c r="CY523" s="367"/>
      <c r="CZ523" s="367"/>
      <c r="DA523" s="367"/>
      <c r="DB523" s="407"/>
      <c r="DC523" s="354"/>
      <c r="DD523" s="354"/>
      <c r="DE523" s="354"/>
      <c r="DF523" s="354"/>
      <c r="DG523" s="354"/>
      <c r="DH523" s="354"/>
      <c r="DI523" s="354"/>
      <c r="DJ523" s="354"/>
      <c r="DK523" s="354"/>
      <c r="DL523" s="354"/>
      <c r="DM523" s="354"/>
      <c r="DN523" s="354"/>
      <c r="DO523" s="367"/>
      <c r="DP523" s="367"/>
      <c r="DQ523" s="367"/>
      <c r="DR523" s="367"/>
      <c r="DS523" s="367"/>
      <c r="DT523" s="367"/>
      <c r="DU523" s="367"/>
      <c r="DV523" s="367"/>
      <c r="DW523" s="367"/>
      <c r="DX523" s="367"/>
      <c r="DY523" s="367"/>
      <c r="DZ523" s="367"/>
      <c r="EA523" s="367"/>
      <c r="EB523" s="367"/>
      <c r="EC523" s="367"/>
      <c r="ED523" s="367"/>
      <c r="EE523" s="407"/>
      <c r="EF523" s="367"/>
      <c r="EG523" s="354"/>
      <c r="EH523" s="354"/>
      <c r="EI523" s="354"/>
      <c r="EJ523" s="354"/>
      <c r="EK523" s="354"/>
      <c r="EL523" s="354"/>
      <c r="EM523" s="354"/>
      <c r="EN523" s="354"/>
      <c r="EO523" s="408"/>
      <c r="EP523" s="408"/>
      <c r="EQ523" s="367"/>
      <c r="ER523" s="367"/>
      <c r="ES523" s="354"/>
      <c r="ET523" s="354"/>
      <c r="EU523" s="367"/>
    </row>
    <row r="524" spans="1:151" outlineLevel="1">
      <c r="A524" s="24">
        <f>IF(ISBLANK(D522),0,IF(CODE(D522)&gt;64,1,0))</f>
        <v>0</v>
      </c>
      <c r="B524" s="18">
        <f t="shared" ref="B524" si="1748">IFERROR(F524/F524,0)+IFERROR(L524/L524,0)+IFERROR(R524/R524,0)+IFERROR(X524/X524,0)+IFERROR(AD524/AD524,0)+IFERROR(AJ524/AJ524,0)+IFERROR(AP524/AP524,0)+IFERROR(AV524/AV524,0)+IFERROR(BB524/BB524,0)</f>
        <v>0</v>
      </c>
      <c r="C524" s="346"/>
      <c r="D524" s="19">
        <f t="shared" ref="D524" si="1749">F524+L524+R524+X524+AD524+AJ524+AP524+AV524+BB524</f>
        <v>0</v>
      </c>
      <c r="E524" s="347"/>
      <c r="F524" s="46">
        <f t="shared" ref="F524" si="1750">SUM(G524+H524+I524+J524)</f>
        <v>0</v>
      </c>
      <c r="G524" s="348"/>
      <c r="H524" s="349"/>
      <c r="I524" s="349"/>
      <c r="J524" s="350"/>
      <c r="K524" s="347"/>
      <c r="L524" s="46">
        <f t="shared" ref="L524" si="1751">SUM(M524+N524+O524+P524)</f>
        <v>0</v>
      </c>
      <c r="M524" s="348"/>
      <c r="N524" s="349"/>
      <c r="O524" s="349"/>
      <c r="P524" s="350"/>
      <c r="Q524" s="347"/>
      <c r="R524" s="46">
        <f t="shared" ref="R524" si="1752">SUM(S524+T524+U524+V524)</f>
        <v>0</v>
      </c>
      <c r="S524" s="348"/>
      <c r="T524" s="349"/>
      <c r="U524" s="349"/>
      <c r="V524" s="350"/>
      <c r="W524" s="347"/>
      <c r="X524" s="46">
        <f t="shared" ref="X524" si="1753">SUM(Y524+Z524+AA524+AB524)</f>
        <v>0</v>
      </c>
      <c r="Y524" s="348"/>
      <c r="Z524" s="349"/>
      <c r="AA524" s="349"/>
      <c r="AB524" s="350"/>
      <c r="AC524" s="347"/>
      <c r="AD524" s="46">
        <f t="shared" ref="AD524" si="1754">SUM(AE524+AF524+AG524+AH524)</f>
        <v>0</v>
      </c>
      <c r="AE524" s="348"/>
      <c r="AF524" s="349"/>
      <c r="AG524" s="349"/>
      <c r="AH524" s="351"/>
      <c r="AI524" s="347"/>
      <c r="AJ524" s="46">
        <f t="shared" ref="AJ524" si="1755">SUM(AK524+AL524+AM524+AN524)</f>
        <v>0</v>
      </c>
      <c r="AK524" s="348"/>
      <c r="AL524" s="349"/>
      <c r="AM524" s="349"/>
      <c r="AN524" s="352"/>
      <c r="AO524" s="347"/>
      <c r="AP524" s="46">
        <f t="shared" ref="AP524" si="1756">SUM(AQ524+AR524+AS524+AT524)</f>
        <v>0</v>
      </c>
      <c r="AQ524" s="348"/>
      <c r="AR524" s="349"/>
      <c r="AS524" s="349"/>
      <c r="AT524" s="351"/>
      <c r="AU524" s="347"/>
      <c r="AV524" s="46">
        <f t="shared" ref="AV524" si="1757">SUM(AW524+AX524+AY524+AZ524)</f>
        <v>0</v>
      </c>
      <c r="AW524" s="348"/>
      <c r="AX524" s="349"/>
      <c r="AY524" s="349"/>
      <c r="AZ524" s="350"/>
      <c r="BA524" s="347"/>
      <c r="BB524" s="46">
        <f t="shared" ref="BB524" si="1758">SUM(BC524+BD524+BE524+BF524)</f>
        <v>0</v>
      </c>
      <c r="BC524" s="340"/>
      <c r="BD524" s="337"/>
      <c r="BE524" s="337"/>
      <c r="BF524" s="343"/>
      <c r="BG524" s="344"/>
      <c r="BH524" s="344"/>
      <c r="BI524" s="344"/>
      <c r="BJ524" s="367"/>
      <c r="BK524" s="367"/>
      <c r="BL524" s="367"/>
      <c r="BM524" s="367"/>
      <c r="BN524" s="367"/>
      <c r="BO524" s="367"/>
      <c r="BP524" s="367"/>
      <c r="BQ524" s="367"/>
      <c r="BR524" s="367"/>
      <c r="BS524" s="367"/>
      <c r="BT524" s="367"/>
      <c r="BU524" s="367"/>
      <c r="BV524" s="367"/>
      <c r="BW524" s="367"/>
      <c r="BX524" s="367"/>
      <c r="BY524" s="367"/>
      <c r="BZ524" s="367"/>
      <c r="CA524" s="367"/>
      <c r="CB524" s="367"/>
      <c r="CC524" s="382"/>
      <c r="CD524" s="382"/>
      <c r="CE524" s="382"/>
      <c r="CF524" s="382"/>
      <c r="CG524" s="382"/>
      <c r="CH524" s="382"/>
      <c r="CI524" s="382"/>
      <c r="CJ524" s="382"/>
      <c r="CK524" s="382"/>
      <c r="CL524" s="382"/>
      <c r="CM524" s="382"/>
      <c r="CN524" s="367"/>
      <c r="CO524" s="367"/>
      <c r="CP524" s="367"/>
      <c r="CQ524" s="367"/>
      <c r="CR524" s="367"/>
      <c r="CS524" s="367"/>
      <c r="CT524" s="367"/>
      <c r="CU524" s="367"/>
      <c r="CV524" s="367"/>
      <c r="CW524" s="367"/>
      <c r="CX524" s="367"/>
      <c r="CY524" s="367"/>
      <c r="CZ524" s="367"/>
      <c r="DA524" s="367"/>
      <c r="DB524" s="407"/>
      <c r="DC524" s="354"/>
      <c r="DD524" s="354"/>
      <c r="DE524" s="354"/>
      <c r="DF524" s="354"/>
      <c r="DG524" s="354"/>
      <c r="DH524" s="354"/>
      <c r="DI524" s="354"/>
      <c r="DJ524" s="354"/>
      <c r="DK524" s="354"/>
      <c r="DL524" s="354"/>
      <c r="DM524" s="354"/>
      <c r="DN524" s="354"/>
      <c r="DO524" s="367"/>
      <c r="DP524" s="367"/>
      <c r="DQ524" s="367"/>
      <c r="DR524" s="367"/>
      <c r="DS524" s="367"/>
      <c r="DT524" s="367"/>
      <c r="DU524" s="367"/>
      <c r="DV524" s="367"/>
      <c r="DW524" s="367"/>
      <c r="DX524" s="367"/>
      <c r="DY524" s="367"/>
      <c r="DZ524" s="367"/>
      <c r="EA524" s="367"/>
      <c r="EB524" s="367"/>
      <c r="EC524" s="367"/>
      <c r="ED524" s="367"/>
      <c r="EE524" s="407"/>
      <c r="EF524" s="367"/>
      <c r="EG524" s="354"/>
      <c r="EH524" s="354"/>
      <c r="EI524" s="354"/>
      <c r="EJ524" s="354"/>
      <c r="EK524" s="354"/>
      <c r="EL524" s="354"/>
      <c r="EM524" s="354"/>
      <c r="EN524" s="354"/>
      <c r="EO524" s="408"/>
      <c r="EP524" s="408"/>
      <c r="EQ524" s="367"/>
      <c r="ER524" s="367"/>
      <c r="ES524" s="354"/>
      <c r="ET524" s="354"/>
      <c r="EU524" s="367"/>
    </row>
    <row r="525" spans="1:151" outlineLevel="1">
      <c r="A525" s="397"/>
      <c r="B525" s="398"/>
      <c r="C525" s="75" t="str">
        <f>IF(D525="","", IF(D526&lt;&gt;"",D526,$N$521))</f>
        <v/>
      </c>
      <c r="D525" s="355"/>
      <c r="E525" s="111" t="str">
        <f>F525</f>
        <v/>
      </c>
      <c r="F525" s="51" t="str">
        <f t="shared" ref="F525" si="1759">IF(G525 = "", "",IF(F526&lt;&gt; "",F526, $N$521))</f>
        <v/>
      </c>
      <c r="G525" s="340"/>
      <c r="H525" s="337"/>
      <c r="I525" s="337"/>
      <c r="J525" s="338"/>
      <c r="K525" s="111" t="str">
        <f>L525</f>
        <v/>
      </c>
      <c r="L525" s="51" t="str">
        <f t="shared" ref="L525" si="1760">IF(M525 = "", "",IF(L526&lt;&gt; "",L526, $N$521))</f>
        <v/>
      </c>
      <c r="M525" s="340"/>
      <c r="N525" s="337"/>
      <c r="O525" s="337"/>
      <c r="P525" s="338"/>
      <c r="Q525" s="111" t="str">
        <f>R525</f>
        <v/>
      </c>
      <c r="R525" s="51" t="str">
        <f t="shared" ref="R525" si="1761">IF(S525 = "", "",IF(R526&lt;&gt; "",R526, $N$521))</f>
        <v/>
      </c>
      <c r="S525" s="340"/>
      <c r="T525" s="337"/>
      <c r="U525" s="337"/>
      <c r="V525" s="338"/>
      <c r="W525" s="111" t="str">
        <f>X525</f>
        <v/>
      </c>
      <c r="X525" s="51" t="str">
        <f t="shared" ref="X525" si="1762">IF(Y525 = "", "",IF(X526&lt;&gt; "",X526, $N$521))</f>
        <v/>
      </c>
      <c r="Y525" s="340"/>
      <c r="Z525" s="337"/>
      <c r="AA525" s="337"/>
      <c r="AB525" s="338"/>
      <c r="AC525" s="111" t="str">
        <f>AD525</f>
        <v/>
      </c>
      <c r="AD525" s="51" t="str">
        <f t="shared" ref="AD525" si="1763">IF(AE525 = "", "",IF(AD526&lt;&gt; "",AD526, $N$521))</f>
        <v/>
      </c>
      <c r="AE525" s="340"/>
      <c r="AF525" s="337"/>
      <c r="AG525" s="337"/>
      <c r="AH525" s="341"/>
      <c r="AI525" s="111" t="str">
        <f>AJ525</f>
        <v/>
      </c>
      <c r="AJ525" s="51" t="str">
        <f t="shared" ref="AJ525" si="1764">IF(AK525 = "", "",IF(AJ526&lt;&gt; "",AJ526, $N$521))</f>
        <v/>
      </c>
      <c r="AK525" s="340"/>
      <c r="AL525" s="337"/>
      <c r="AM525" s="337"/>
      <c r="AN525" s="356"/>
      <c r="AO525" s="111" t="str">
        <f>AP525</f>
        <v/>
      </c>
      <c r="AP525" s="51" t="str">
        <f t="shared" ref="AP525" si="1765">IF(AQ525 = "", "",IF(AP526&lt;&gt; "",AP526, $N$521))</f>
        <v/>
      </c>
      <c r="AQ525" s="340"/>
      <c r="AR525" s="337"/>
      <c r="AS525" s="337"/>
      <c r="AT525" s="341"/>
      <c r="AU525" s="111" t="str">
        <f>AV525</f>
        <v/>
      </c>
      <c r="AV525" s="51" t="str">
        <f t="shared" ref="AV525" si="1766">IF(AW525 = "", "",IF(AV526&lt;&gt; "",AV526, $N$521))</f>
        <v/>
      </c>
      <c r="AW525" s="340"/>
      <c r="AX525" s="337"/>
      <c r="AY525" s="337"/>
      <c r="AZ525" s="338"/>
      <c r="BA525" s="111" t="str">
        <f>BB525</f>
        <v/>
      </c>
      <c r="BB525" s="51" t="str">
        <f t="shared" ref="BB525" si="1767">IF(BC525 = "", "",IF(BB526&lt;&gt; "",BB526, $N$521))</f>
        <v/>
      </c>
      <c r="BC525" s="357"/>
      <c r="BD525" s="358"/>
      <c r="BE525" s="358"/>
      <c r="BF525" s="359"/>
      <c r="BG525" s="344"/>
      <c r="BH525" s="344"/>
      <c r="BI525" s="344"/>
      <c r="BJ525" s="367"/>
      <c r="BK525" s="367"/>
      <c r="BL525" s="367"/>
      <c r="BM525" s="367"/>
      <c r="BN525" s="367"/>
      <c r="BO525" s="367"/>
      <c r="BP525" s="367"/>
      <c r="BQ525" s="367"/>
      <c r="BR525" s="367"/>
      <c r="BS525" s="367"/>
      <c r="BT525" s="367"/>
      <c r="BU525" s="367"/>
      <c r="BV525" s="367"/>
      <c r="BW525" s="367"/>
      <c r="BX525" s="367"/>
      <c r="BY525" s="367"/>
      <c r="BZ525" s="367"/>
      <c r="CA525" s="367"/>
      <c r="CB525" s="367"/>
      <c r="CC525" s="382"/>
      <c r="CD525" s="382"/>
      <c r="CE525" s="382"/>
      <c r="CF525" s="382"/>
      <c r="CG525" s="382"/>
      <c r="CH525" s="382"/>
      <c r="CI525" s="382"/>
      <c r="CJ525" s="382"/>
      <c r="CK525" s="382"/>
      <c r="CL525" s="382"/>
      <c r="CM525" s="382"/>
      <c r="CN525" s="367"/>
      <c r="CO525" s="367"/>
      <c r="CP525" s="367"/>
      <c r="CQ525" s="367"/>
      <c r="CR525" s="367"/>
      <c r="CS525" s="367"/>
      <c r="CT525" s="367"/>
      <c r="CU525" s="367"/>
      <c r="CV525" s="367"/>
      <c r="CW525" s="367"/>
      <c r="CX525" s="367"/>
      <c r="CY525" s="367"/>
      <c r="CZ525" s="367"/>
      <c r="DA525" s="367"/>
      <c r="DB525" s="407"/>
      <c r="DC525" s="354"/>
      <c r="DD525" s="354"/>
      <c r="DE525" s="354"/>
      <c r="DF525" s="354"/>
      <c r="DG525" s="354"/>
      <c r="DH525" s="354"/>
      <c r="DI525" s="354"/>
      <c r="DJ525" s="354"/>
      <c r="DK525" s="354"/>
      <c r="DL525" s="354"/>
      <c r="DM525" s="354"/>
      <c r="DN525" s="354"/>
      <c r="DO525" s="367"/>
      <c r="DP525" s="367"/>
      <c r="DQ525" s="367"/>
      <c r="DR525" s="367"/>
      <c r="DS525" s="367"/>
      <c r="DT525" s="367"/>
      <c r="DU525" s="367"/>
      <c r="DV525" s="367"/>
      <c r="DW525" s="367"/>
      <c r="DX525" s="367"/>
      <c r="DY525" s="367"/>
      <c r="DZ525" s="367"/>
      <c r="EA525" s="367"/>
      <c r="EB525" s="367"/>
      <c r="EC525" s="367"/>
      <c r="ED525" s="367"/>
      <c r="EE525" s="407"/>
      <c r="EF525" s="367"/>
      <c r="EG525" s="354"/>
      <c r="EH525" s="354"/>
      <c r="EI525" s="354"/>
      <c r="EJ525" s="354"/>
      <c r="EK525" s="354"/>
      <c r="EL525" s="354"/>
      <c r="EM525" s="354"/>
      <c r="EN525" s="354"/>
      <c r="EO525" s="408"/>
      <c r="EP525" s="408"/>
      <c r="EQ525" s="367"/>
      <c r="ER525" s="367"/>
      <c r="ES525" s="354"/>
      <c r="ET525" s="354"/>
      <c r="EU525" s="367"/>
    </row>
    <row r="526" spans="1:151" outlineLevel="1">
      <c r="A526" s="17">
        <f>IF(ISBLANK(D524),0,IF(CODE(D524)&gt;64,1,0))</f>
        <v>0</v>
      </c>
      <c r="B526" s="398"/>
      <c r="C526" s="360"/>
      <c r="D526" s="333"/>
      <c r="E526" s="361"/>
      <c r="F526" s="339"/>
      <c r="G526" s="340"/>
      <c r="H526" s="337"/>
      <c r="I526" s="337"/>
      <c r="J526" s="338"/>
      <c r="K526" s="361"/>
      <c r="L526" s="339"/>
      <c r="M526" s="340"/>
      <c r="N526" s="337"/>
      <c r="O526" s="337"/>
      <c r="P526" s="338"/>
      <c r="Q526" s="361"/>
      <c r="R526" s="339"/>
      <c r="S526" s="340"/>
      <c r="T526" s="337"/>
      <c r="U526" s="337"/>
      <c r="V526" s="338"/>
      <c r="W526" s="361"/>
      <c r="X526" s="339"/>
      <c r="Y526" s="340"/>
      <c r="Z526" s="337"/>
      <c r="AA526" s="337"/>
      <c r="AB526" s="338"/>
      <c r="AC526" s="361"/>
      <c r="AD526" s="339"/>
      <c r="AE526" s="340"/>
      <c r="AF526" s="337"/>
      <c r="AG526" s="337"/>
      <c r="AH526" s="341"/>
      <c r="AI526" s="361"/>
      <c r="AJ526" s="339"/>
      <c r="AK526" s="340"/>
      <c r="AL526" s="337"/>
      <c r="AM526" s="337"/>
      <c r="AN526" s="342"/>
      <c r="AO526" s="361"/>
      <c r="AP526" s="339"/>
      <c r="AQ526" s="340"/>
      <c r="AR526" s="337"/>
      <c r="AS526" s="337"/>
      <c r="AT526" s="341"/>
      <c r="AU526" s="361"/>
      <c r="AV526" s="339"/>
      <c r="AW526" s="340"/>
      <c r="AX526" s="337"/>
      <c r="AY526" s="337"/>
      <c r="AZ526" s="338"/>
      <c r="BA526" s="361"/>
      <c r="BB526" s="339"/>
      <c r="BC526" s="340"/>
      <c r="BD526" s="337"/>
      <c r="BE526" s="337"/>
      <c r="BF526" s="343"/>
      <c r="BG526" s="344"/>
      <c r="BH526" s="344"/>
      <c r="BI526" s="344"/>
      <c r="BJ526" s="367"/>
      <c r="BK526" s="367"/>
      <c r="BL526" s="367"/>
      <c r="BM526" s="367"/>
      <c r="BN526" s="367"/>
      <c r="BO526" s="367"/>
      <c r="BP526" s="367"/>
      <c r="BQ526" s="367"/>
      <c r="BR526" s="367"/>
      <c r="BS526" s="367"/>
      <c r="BT526" s="367"/>
      <c r="BU526" s="367"/>
      <c r="BV526" s="367"/>
      <c r="BW526" s="367"/>
      <c r="BX526" s="367"/>
      <c r="BY526" s="367"/>
      <c r="BZ526" s="367"/>
      <c r="CA526" s="367"/>
      <c r="CB526" s="367"/>
      <c r="CC526" s="382"/>
      <c r="CD526" s="382"/>
      <c r="CE526" s="382"/>
      <c r="CF526" s="382"/>
      <c r="CG526" s="382"/>
      <c r="CH526" s="382"/>
      <c r="CI526" s="382"/>
      <c r="CJ526" s="382"/>
      <c r="CK526" s="382"/>
      <c r="CL526" s="382"/>
      <c r="CM526" s="382"/>
      <c r="CN526" s="367"/>
      <c r="CO526" s="367"/>
      <c r="CP526" s="367"/>
      <c r="CQ526" s="367"/>
      <c r="CR526" s="367"/>
      <c r="CS526" s="367"/>
      <c r="CT526" s="367"/>
      <c r="CU526" s="367"/>
      <c r="CV526" s="367"/>
      <c r="CW526" s="367"/>
      <c r="CX526" s="367"/>
      <c r="CY526" s="367"/>
      <c r="CZ526" s="367"/>
      <c r="DA526" s="367"/>
      <c r="DB526" s="407"/>
      <c r="DC526" s="354"/>
      <c r="DD526" s="354"/>
      <c r="DE526" s="354"/>
      <c r="DF526" s="354"/>
      <c r="DG526" s="354"/>
      <c r="DH526" s="354"/>
      <c r="DI526" s="354"/>
      <c r="DJ526" s="354"/>
      <c r="DK526" s="354"/>
      <c r="DL526" s="354"/>
      <c r="DM526" s="354"/>
      <c r="DN526" s="354"/>
      <c r="DO526" s="367"/>
      <c r="DP526" s="367"/>
      <c r="DQ526" s="367"/>
      <c r="DR526" s="367"/>
      <c r="DS526" s="367"/>
      <c r="DT526" s="367"/>
      <c r="DU526" s="367"/>
      <c r="DV526" s="367"/>
      <c r="DW526" s="367"/>
      <c r="DX526" s="367"/>
      <c r="DY526" s="367"/>
      <c r="DZ526" s="367"/>
      <c r="EA526" s="367"/>
      <c r="EB526" s="367"/>
      <c r="EC526" s="367"/>
      <c r="ED526" s="367"/>
      <c r="EE526" s="407"/>
      <c r="EF526" s="367"/>
      <c r="EG526" s="354"/>
      <c r="EH526" s="354"/>
      <c r="EI526" s="354"/>
      <c r="EJ526" s="354"/>
      <c r="EK526" s="354"/>
      <c r="EL526" s="354"/>
      <c r="EM526" s="354"/>
      <c r="EN526" s="354"/>
      <c r="EO526" s="408"/>
      <c r="EP526" s="408"/>
      <c r="EQ526" s="367"/>
      <c r="ER526" s="367"/>
      <c r="ES526" s="354"/>
      <c r="ET526" s="354"/>
      <c r="EU526" s="367"/>
    </row>
    <row r="527" spans="1:151" outlineLevel="1">
      <c r="A527" s="17">
        <f>IF(ISBLANK(D525),0,IF(CODE(D525)&gt;64,1,0))</f>
        <v>0</v>
      </c>
      <c r="B527" s="18">
        <f t="shared" ref="B527" si="1768">IFERROR(F527/F527,0)+IFERROR(L527/L527,0)+IFERROR(R527/R527,0)+IFERROR(X527/X527,0)+IFERROR(AD527/AD527,0)+IFERROR(AJ527/AJ527,0)+IFERROR(AP527/AP527,0)+IFERROR(AV527/AV527,0)+IFERROR(BB527/BB527,0)</f>
        <v>0</v>
      </c>
      <c r="C527" s="346"/>
      <c r="D527" s="19">
        <f t="shared" ref="D527" si="1769">F527+L527+R527+X527+AD527+AJ527+AP527+AV527+BB527</f>
        <v>0</v>
      </c>
      <c r="E527" s="347"/>
      <c r="F527" s="46">
        <f t="shared" ref="F527:F584" si="1770">SUM(G527+H527+I527+J527)</f>
        <v>0</v>
      </c>
      <c r="G527" s="348"/>
      <c r="H527" s="349"/>
      <c r="I527" s="349"/>
      <c r="J527" s="350"/>
      <c r="K527" s="347"/>
      <c r="L527" s="46">
        <f t="shared" ref="L527:L584" si="1771">SUM(M527+N527+O527+P527)</f>
        <v>0</v>
      </c>
      <c r="M527" s="348"/>
      <c r="N527" s="349"/>
      <c r="O527" s="349"/>
      <c r="P527" s="350"/>
      <c r="Q527" s="347"/>
      <c r="R527" s="46">
        <f t="shared" ref="R527:R584" si="1772">SUM(S527+T527+U527+V527)</f>
        <v>0</v>
      </c>
      <c r="S527" s="348"/>
      <c r="T527" s="349"/>
      <c r="U527" s="349"/>
      <c r="V527" s="350"/>
      <c r="W527" s="347"/>
      <c r="X527" s="46">
        <f t="shared" ref="X527:X584" si="1773">SUM(Y527+Z527+AA527+AB527)</f>
        <v>0</v>
      </c>
      <c r="Y527" s="348"/>
      <c r="Z527" s="349"/>
      <c r="AA527" s="349"/>
      <c r="AB527" s="350"/>
      <c r="AC527" s="347"/>
      <c r="AD527" s="46">
        <f t="shared" ref="AD527:AD584" si="1774">SUM(AE527+AF527+AG527+AH527)</f>
        <v>0</v>
      </c>
      <c r="AE527" s="348"/>
      <c r="AF527" s="349"/>
      <c r="AG527" s="349"/>
      <c r="AH527" s="351"/>
      <c r="AI527" s="347"/>
      <c r="AJ527" s="46">
        <f t="shared" ref="AJ527:AJ584" si="1775">SUM(AK527+AL527+AM527+AN527)</f>
        <v>0</v>
      </c>
      <c r="AK527" s="348"/>
      <c r="AL527" s="349"/>
      <c r="AM527" s="349"/>
      <c r="AN527" s="352"/>
      <c r="AO527" s="347"/>
      <c r="AP527" s="46">
        <f t="shared" ref="AP527:AP584" si="1776">SUM(AQ527+AR527+AS527+AT527)</f>
        <v>0</v>
      </c>
      <c r="AQ527" s="348"/>
      <c r="AR527" s="349"/>
      <c r="AS527" s="349"/>
      <c r="AT527" s="351"/>
      <c r="AU527" s="347"/>
      <c r="AV527" s="46">
        <f t="shared" ref="AV527:AV584" si="1777">SUM(AW527+AX527+AY527+AZ527)</f>
        <v>0</v>
      </c>
      <c r="AW527" s="348"/>
      <c r="AX527" s="349"/>
      <c r="AY527" s="349"/>
      <c r="AZ527" s="350"/>
      <c r="BA527" s="347"/>
      <c r="BB527" s="46">
        <f t="shared" ref="BB527:BB584" si="1778">SUM(BC527+BD527+BE527+BF527)</f>
        <v>0</v>
      </c>
      <c r="BC527" s="340"/>
      <c r="BD527" s="337"/>
      <c r="BE527" s="337"/>
      <c r="BF527" s="343"/>
      <c r="BG527" s="344"/>
      <c r="BH527" s="344"/>
      <c r="BI527" s="344"/>
      <c r="BJ527" s="367"/>
      <c r="BK527" s="367"/>
      <c r="BL527" s="367"/>
      <c r="BM527" s="367"/>
      <c r="BN527" s="367"/>
      <c r="BO527" s="367"/>
      <c r="BP527" s="367"/>
      <c r="BQ527" s="367"/>
      <c r="BR527" s="367"/>
      <c r="BS527" s="367"/>
      <c r="BT527" s="367"/>
      <c r="BU527" s="367"/>
      <c r="BV527" s="367"/>
      <c r="BW527" s="367"/>
      <c r="BX527" s="367"/>
      <c r="BY527" s="367"/>
      <c r="BZ527" s="367"/>
      <c r="CA527" s="367"/>
      <c r="CB527" s="367"/>
      <c r="CC527" s="382"/>
      <c r="CD527" s="382"/>
      <c r="CE527" s="382"/>
      <c r="CF527" s="382"/>
      <c r="CG527" s="382"/>
      <c r="CH527" s="382"/>
      <c r="CI527" s="382"/>
      <c r="CJ527" s="382"/>
      <c r="CK527" s="382"/>
      <c r="CL527" s="382"/>
      <c r="CM527" s="382"/>
      <c r="CN527" s="367"/>
      <c r="CO527" s="367"/>
      <c r="CP527" s="367"/>
      <c r="CQ527" s="367"/>
      <c r="CR527" s="367"/>
      <c r="CS527" s="367"/>
      <c r="CT527" s="367"/>
      <c r="CU527" s="367"/>
      <c r="CV527" s="367"/>
      <c r="CW527" s="367"/>
      <c r="CX527" s="367"/>
      <c r="CY527" s="367"/>
      <c r="CZ527" s="367"/>
      <c r="DA527" s="367"/>
      <c r="DB527" s="407"/>
      <c r="DC527" s="354"/>
      <c r="DD527" s="354"/>
      <c r="DE527" s="354"/>
      <c r="DF527" s="354"/>
      <c r="DG527" s="354"/>
      <c r="DH527" s="354"/>
      <c r="DI527" s="354"/>
      <c r="DJ527" s="354"/>
      <c r="DK527" s="354"/>
      <c r="DL527" s="354"/>
      <c r="DM527" s="354"/>
      <c r="DN527" s="354"/>
      <c r="DO527" s="367"/>
      <c r="DP527" s="367"/>
      <c r="DQ527" s="367"/>
      <c r="DR527" s="367"/>
      <c r="DS527" s="367"/>
      <c r="DT527" s="367"/>
      <c r="DU527" s="367"/>
      <c r="DV527" s="367"/>
      <c r="DW527" s="367"/>
      <c r="DX527" s="367"/>
      <c r="DY527" s="367"/>
      <c r="DZ527" s="367"/>
      <c r="EA527" s="367"/>
      <c r="EB527" s="367"/>
      <c r="EC527" s="367"/>
      <c r="ED527" s="367"/>
      <c r="EE527" s="407"/>
      <c r="EF527" s="367"/>
      <c r="EG527" s="354"/>
      <c r="EH527" s="354"/>
      <c r="EI527" s="354"/>
      <c r="EJ527" s="354"/>
      <c r="EK527" s="354"/>
      <c r="EL527" s="354"/>
      <c r="EM527" s="354"/>
      <c r="EN527" s="354"/>
      <c r="EO527" s="408"/>
      <c r="EP527" s="408"/>
      <c r="EQ527" s="367"/>
      <c r="ER527" s="367"/>
      <c r="ES527" s="354"/>
      <c r="ET527" s="354"/>
      <c r="EU527" s="367"/>
    </row>
    <row r="528" spans="1:151" outlineLevel="1">
      <c r="A528" s="353"/>
      <c r="B528" s="398"/>
      <c r="C528" s="75" t="str">
        <f t="shared" ref="C528" si="1779">IF(D528="","", IF(D529&lt;&gt;"",D529,$N$521))</f>
        <v/>
      </c>
      <c r="D528" s="355"/>
      <c r="E528" s="111" t="str">
        <f>F528</f>
        <v/>
      </c>
      <c r="F528" s="51" t="str">
        <f t="shared" ref="F528" si="1780">IF(G528 = "", "",IF(F529&lt;&gt; "",F529, $N$521))</f>
        <v/>
      </c>
      <c r="G528" s="340"/>
      <c r="H528" s="337"/>
      <c r="I528" s="337"/>
      <c r="J528" s="338"/>
      <c r="K528" s="111" t="str">
        <f>L528</f>
        <v/>
      </c>
      <c r="L528" s="51" t="str">
        <f t="shared" ref="L528" si="1781">IF(M528 = "", "",IF(L529&lt;&gt; "",L529, $N$521))</f>
        <v/>
      </c>
      <c r="M528" s="340"/>
      <c r="N528" s="337"/>
      <c r="O528" s="337"/>
      <c r="P528" s="338"/>
      <c r="Q528" s="111" t="str">
        <f>R528</f>
        <v/>
      </c>
      <c r="R528" s="51" t="str">
        <f t="shared" ref="R528" si="1782">IF(S528 = "", "",IF(R529&lt;&gt; "",R529, $N$521))</f>
        <v/>
      </c>
      <c r="S528" s="340"/>
      <c r="T528" s="337"/>
      <c r="U528" s="337"/>
      <c r="V528" s="338"/>
      <c r="W528" s="111" t="str">
        <f>X528</f>
        <v/>
      </c>
      <c r="X528" s="51" t="str">
        <f t="shared" ref="X528" si="1783">IF(Y528 = "", "",IF(X529&lt;&gt; "",X529, $N$521))</f>
        <v/>
      </c>
      <c r="Y528" s="340"/>
      <c r="Z528" s="337"/>
      <c r="AA528" s="337"/>
      <c r="AB528" s="338"/>
      <c r="AC528" s="111" t="str">
        <f>AD528</f>
        <v/>
      </c>
      <c r="AD528" s="51" t="str">
        <f t="shared" ref="AD528" si="1784">IF(AE528 = "", "",IF(AD529&lt;&gt; "",AD529, $N$521))</f>
        <v/>
      </c>
      <c r="AE528" s="340"/>
      <c r="AF528" s="337"/>
      <c r="AG528" s="337"/>
      <c r="AH528" s="341"/>
      <c r="AI528" s="111" t="str">
        <f>AJ528</f>
        <v/>
      </c>
      <c r="AJ528" s="51" t="str">
        <f t="shared" ref="AJ528" si="1785">IF(AK528 = "", "",IF(AJ529&lt;&gt; "",AJ529, $N$521))</f>
        <v/>
      </c>
      <c r="AK528" s="340"/>
      <c r="AL528" s="337"/>
      <c r="AM528" s="337"/>
      <c r="AN528" s="342"/>
      <c r="AO528" s="111" t="str">
        <f>AP528</f>
        <v/>
      </c>
      <c r="AP528" s="51" t="str">
        <f t="shared" ref="AP528" si="1786">IF(AQ528 = "", "",IF(AP529&lt;&gt; "",AP529, $N$521))</f>
        <v/>
      </c>
      <c r="AQ528" s="340"/>
      <c r="AR528" s="337"/>
      <c r="AS528" s="337"/>
      <c r="AT528" s="341"/>
      <c r="AU528" s="111" t="str">
        <f>AV528</f>
        <v/>
      </c>
      <c r="AV528" s="51" t="str">
        <f t="shared" ref="AV528" si="1787">IF(AW528 = "", "",IF(AV529&lt;&gt; "",AV529, $N$521))</f>
        <v/>
      </c>
      <c r="AW528" s="340"/>
      <c r="AX528" s="337"/>
      <c r="AY528" s="337"/>
      <c r="AZ528" s="338"/>
      <c r="BA528" s="111" t="str">
        <f>BB528</f>
        <v/>
      </c>
      <c r="BB528" s="51" t="str">
        <f t="shared" ref="BB528" si="1788">IF(BC528 = "", "",IF(BB529&lt;&gt; "",BB529, $N$521))</f>
        <v/>
      </c>
      <c r="BC528" s="357"/>
      <c r="BD528" s="358"/>
      <c r="BE528" s="358"/>
      <c r="BF528" s="359"/>
      <c r="BG528" s="344"/>
      <c r="BH528" s="344"/>
      <c r="BI528" s="344"/>
      <c r="BJ528" s="367"/>
      <c r="BK528" s="367"/>
      <c r="BL528" s="367"/>
      <c r="BM528" s="367"/>
      <c r="BN528" s="367"/>
      <c r="BO528" s="367"/>
      <c r="BP528" s="367"/>
      <c r="BQ528" s="367"/>
      <c r="BR528" s="367"/>
      <c r="BS528" s="367"/>
      <c r="BT528" s="367"/>
      <c r="BU528" s="367"/>
      <c r="BV528" s="367"/>
      <c r="BW528" s="367"/>
      <c r="BX528" s="367"/>
      <c r="BY528" s="367"/>
      <c r="BZ528" s="367"/>
      <c r="CA528" s="367"/>
      <c r="CB528" s="367"/>
      <c r="CC528" s="382"/>
      <c r="CD528" s="382"/>
      <c r="CE528" s="382"/>
      <c r="CF528" s="382"/>
      <c r="CG528" s="382"/>
      <c r="CH528" s="382"/>
      <c r="CI528" s="382"/>
      <c r="CJ528" s="382"/>
      <c r="CK528" s="382"/>
      <c r="CL528" s="382"/>
      <c r="CM528" s="382"/>
      <c r="CN528" s="367"/>
      <c r="CO528" s="367"/>
      <c r="CP528" s="367"/>
      <c r="CQ528" s="367"/>
      <c r="CR528" s="367"/>
      <c r="CS528" s="367"/>
      <c r="CT528" s="367"/>
      <c r="CU528" s="367"/>
      <c r="CV528" s="367"/>
      <c r="CW528" s="367"/>
      <c r="CX528" s="367"/>
      <c r="CY528" s="367"/>
      <c r="CZ528" s="367"/>
      <c r="DA528" s="367"/>
      <c r="DB528" s="407"/>
      <c r="DC528" s="354"/>
      <c r="DD528" s="354"/>
      <c r="DE528" s="354"/>
      <c r="DF528" s="354"/>
      <c r="DG528" s="354"/>
      <c r="DH528" s="354"/>
      <c r="DI528" s="354"/>
      <c r="DJ528" s="354"/>
      <c r="DK528" s="354"/>
      <c r="DL528" s="354"/>
      <c r="DM528" s="354"/>
      <c r="DN528" s="354"/>
      <c r="DO528" s="367"/>
      <c r="DP528" s="367"/>
      <c r="DQ528" s="367"/>
      <c r="DR528" s="367"/>
      <c r="DS528" s="367"/>
      <c r="DT528" s="367"/>
      <c r="DU528" s="367"/>
      <c r="DV528" s="367"/>
      <c r="DW528" s="367"/>
      <c r="DX528" s="367"/>
      <c r="DY528" s="367"/>
      <c r="DZ528" s="367"/>
      <c r="EA528" s="367"/>
      <c r="EB528" s="367"/>
      <c r="EC528" s="367"/>
      <c r="ED528" s="367"/>
      <c r="EE528" s="407"/>
      <c r="EF528" s="367"/>
      <c r="EG528" s="354"/>
      <c r="EH528" s="354"/>
      <c r="EI528" s="354"/>
      <c r="EJ528" s="354"/>
      <c r="EK528" s="354"/>
      <c r="EL528" s="354"/>
      <c r="EM528" s="354"/>
      <c r="EN528" s="354"/>
      <c r="EO528" s="408"/>
      <c r="EP528" s="408"/>
      <c r="EQ528" s="367"/>
      <c r="ER528" s="367"/>
      <c r="ES528" s="354"/>
      <c r="ET528" s="354"/>
      <c r="EU528" s="367"/>
    </row>
    <row r="529" spans="1:151" outlineLevel="1">
      <c r="A529" s="17">
        <f>IF(ISBLANK(D527),0,IF(CODE(D527)&gt;64,1,0))</f>
        <v>0</v>
      </c>
      <c r="B529" s="398"/>
      <c r="C529" s="360"/>
      <c r="D529" s="333"/>
      <c r="E529" s="361"/>
      <c r="F529" s="339"/>
      <c r="G529" s="340"/>
      <c r="H529" s="337"/>
      <c r="I529" s="337"/>
      <c r="J529" s="338"/>
      <c r="K529" s="361"/>
      <c r="L529" s="339"/>
      <c r="M529" s="340"/>
      <c r="N529" s="337"/>
      <c r="O529" s="337"/>
      <c r="P529" s="338"/>
      <c r="Q529" s="361"/>
      <c r="R529" s="339"/>
      <c r="S529" s="340"/>
      <c r="T529" s="337"/>
      <c r="U529" s="337"/>
      <c r="V529" s="338"/>
      <c r="W529" s="361"/>
      <c r="X529" s="339"/>
      <c r="Y529" s="340"/>
      <c r="Z529" s="337"/>
      <c r="AA529" s="337"/>
      <c r="AB529" s="338"/>
      <c r="AC529" s="361"/>
      <c r="AD529" s="339"/>
      <c r="AE529" s="340"/>
      <c r="AF529" s="337"/>
      <c r="AG529" s="337"/>
      <c r="AH529" s="341"/>
      <c r="AI529" s="361"/>
      <c r="AJ529" s="339"/>
      <c r="AK529" s="340"/>
      <c r="AL529" s="337"/>
      <c r="AM529" s="337"/>
      <c r="AN529" s="342"/>
      <c r="AO529" s="361"/>
      <c r="AP529" s="339"/>
      <c r="AQ529" s="340"/>
      <c r="AR529" s="337"/>
      <c r="AS529" s="337"/>
      <c r="AT529" s="341"/>
      <c r="AU529" s="361"/>
      <c r="AV529" s="339"/>
      <c r="AW529" s="340"/>
      <c r="AX529" s="337"/>
      <c r="AY529" s="337"/>
      <c r="AZ529" s="338"/>
      <c r="BA529" s="361"/>
      <c r="BB529" s="339"/>
      <c r="BC529" s="340"/>
      <c r="BD529" s="337"/>
      <c r="BE529" s="337"/>
      <c r="BF529" s="343"/>
      <c r="BG529" s="344"/>
      <c r="BH529" s="344"/>
      <c r="BI529" s="344"/>
      <c r="BJ529" s="367"/>
      <c r="BK529" s="367"/>
      <c r="BL529" s="367"/>
      <c r="BM529" s="367"/>
      <c r="BN529" s="367"/>
      <c r="BO529" s="367"/>
      <c r="BP529" s="367"/>
      <c r="BQ529" s="367"/>
      <c r="BR529" s="367"/>
      <c r="BS529" s="367"/>
      <c r="BT529" s="367"/>
      <c r="BU529" s="367"/>
      <c r="BV529" s="367"/>
      <c r="BW529" s="367"/>
      <c r="BX529" s="367"/>
      <c r="BY529" s="367"/>
      <c r="BZ529" s="367"/>
      <c r="CA529" s="367"/>
      <c r="CB529" s="367"/>
      <c r="CC529" s="382"/>
      <c r="CD529" s="382"/>
      <c r="CE529" s="382"/>
      <c r="CF529" s="382"/>
      <c r="CG529" s="382"/>
      <c r="CH529" s="382"/>
      <c r="CI529" s="382"/>
      <c r="CJ529" s="382"/>
      <c r="CK529" s="382"/>
      <c r="CL529" s="382"/>
      <c r="CM529" s="382"/>
      <c r="CN529" s="367"/>
      <c r="CO529" s="367"/>
      <c r="CP529" s="367"/>
      <c r="CQ529" s="367"/>
      <c r="CR529" s="367"/>
      <c r="CS529" s="367"/>
      <c r="CT529" s="367"/>
      <c r="CU529" s="367"/>
      <c r="CV529" s="367"/>
      <c r="CW529" s="367"/>
      <c r="CX529" s="367"/>
      <c r="CY529" s="367"/>
      <c r="CZ529" s="367"/>
      <c r="DA529" s="367"/>
      <c r="DB529" s="407"/>
      <c r="DC529" s="354"/>
      <c r="DD529" s="354"/>
      <c r="DE529" s="354"/>
      <c r="DF529" s="354"/>
      <c r="DG529" s="354"/>
      <c r="DH529" s="354"/>
      <c r="DI529" s="354"/>
      <c r="DJ529" s="354"/>
      <c r="DK529" s="354"/>
      <c r="DL529" s="354"/>
      <c r="DM529" s="354"/>
      <c r="DN529" s="354"/>
      <c r="DO529" s="367"/>
      <c r="DP529" s="367"/>
      <c r="DQ529" s="367"/>
      <c r="DR529" s="367"/>
      <c r="DS529" s="367"/>
      <c r="DT529" s="367"/>
      <c r="DU529" s="367"/>
      <c r="DV529" s="367"/>
      <c r="DW529" s="367"/>
      <c r="DX529" s="367"/>
      <c r="DY529" s="367"/>
      <c r="DZ529" s="367"/>
      <c r="EA529" s="367"/>
      <c r="EB529" s="367"/>
      <c r="EC529" s="367"/>
      <c r="ED529" s="367"/>
      <c r="EE529" s="407"/>
      <c r="EF529" s="367"/>
      <c r="EG529" s="354"/>
      <c r="EH529" s="354"/>
      <c r="EI529" s="354"/>
      <c r="EJ529" s="354"/>
      <c r="EK529" s="354"/>
      <c r="EL529" s="354"/>
      <c r="EM529" s="354"/>
      <c r="EN529" s="354"/>
      <c r="EO529" s="408"/>
      <c r="EP529" s="408"/>
      <c r="EQ529" s="367"/>
      <c r="ER529" s="367"/>
      <c r="ES529" s="354"/>
      <c r="ET529" s="354"/>
      <c r="EU529" s="367"/>
    </row>
    <row r="530" spans="1:151" outlineLevel="1">
      <c r="A530" s="17">
        <f>IF(ISBLANK(D528),0,IF(CODE(D528)&gt;64,1,0))</f>
        <v>0</v>
      </c>
      <c r="B530" s="18">
        <f t="shared" ref="B530:B584" si="1789">IFERROR(F530/F530,0)+IFERROR(L530/L530,0)+IFERROR(R530/R530,0)+IFERROR(X530/X530,0)+IFERROR(AD530/AD530,0)+IFERROR(AJ530/AJ530,0)+IFERROR(AP530/AP530,0)+IFERROR(AV530/AV530,0)+IFERROR(BB530/BB530,0)</f>
        <v>0</v>
      </c>
      <c r="C530" s="346"/>
      <c r="D530" s="19">
        <f t="shared" ref="D530:D584" si="1790">F530+L530+R530+X530+AD530+AJ530+AP530+AV530+BB530</f>
        <v>0</v>
      </c>
      <c r="E530" s="347"/>
      <c r="F530" s="46">
        <f t="shared" si="1770"/>
        <v>0</v>
      </c>
      <c r="G530" s="348"/>
      <c r="H530" s="349"/>
      <c r="I530" s="349"/>
      <c r="J530" s="350"/>
      <c r="K530" s="347"/>
      <c r="L530" s="46">
        <f t="shared" si="1771"/>
        <v>0</v>
      </c>
      <c r="M530" s="348"/>
      <c r="N530" s="349"/>
      <c r="O530" s="349"/>
      <c r="P530" s="350"/>
      <c r="Q530" s="347"/>
      <c r="R530" s="46">
        <f t="shared" si="1772"/>
        <v>0</v>
      </c>
      <c r="S530" s="348"/>
      <c r="T530" s="349"/>
      <c r="U530" s="349"/>
      <c r="V530" s="350"/>
      <c r="W530" s="347"/>
      <c r="X530" s="46">
        <f t="shared" si="1773"/>
        <v>0</v>
      </c>
      <c r="Y530" s="348"/>
      <c r="Z530" s="349"/>
      <c r="AA530" s="349"/>
      <c r="AB530" s="350"/>
      <c r="AC530" s="347"/>
      <c r="AD530" s="46">
        <f t="shared" si="1774"/>
        <v>0</v>
      </c>
      <c r="AE530" s="348"/>
      <c r="AF530" s="349"/>
      <c r="AG530" s="349"/>
      <c r="AH530" s="351"/>
      <c r="AI530" s="347"/>
      <c r="AJ530" s="46">
        <f t="shared" si="1775"/>
        <v>0</v>
      </c>
      <c r="AK530" s="348"/>
      <c r="AL530" s="349"/>
      <c r="AM530" s="349"/>
      <c r="AN530" s="352"/>
      <c r="AO530" s="347"/>
      <c r="AP530" s="46">
        <f t="shared" si="1776"/>
        <v>0</v>
      </c>
      <c r="AQ530" s="348"/>
      <c r="AR530" s="349"/>
      <c r="AS530" s="349"/>
      <c r="AT530" s="351"/>
      <c r="AU530" s="347"/>
      <c r="AV530" s="46">
        <f t="shared" si="1777"/>
        <v>0</v>
      </c>
      <c r="AW530" s="348"/>
      <c r="AX530" s="349"/>
      <c r="AY530" s="349"/>
      <c r="AZ530" s="350"/>
      <c r="BA530" s="347"/>
      <c r="BB530" s="46">
        <f t="shared" si="1778"/>
        <v>0</v>
      </c>
      <c r="BC530" s="340"/>
      <c r="BD530" s="337"/>
      <c r="BE530" s="337"/>
      <c r="BF530" s="343"/>
      <c r="BG530" s="344"/>
      <c r="BH530" s="344"/>
      <c r="BI530" s="344"/>
      <c r="BJ530" s="367"/>
      <c r="BK530" s="367"/>
      <c r="BL530" s="367"/>
      <c r="BM530" s="367"/>
      <c r="BN530" s="367"/>
      <c r="BO530" s="367"/>
      <c r="BP530" s="367"/>
      <c r="BQ530" s="367"/>
      <c r="BR530" s="367"/>
      <c r="BS530" s="367"/>
      <c r="BT530" s="367"/>
      <c r="BU530" s="367"/>
      <c r="BV530" s="367"/>
      <c r="BW530" s="367"/>
      <c r="BX530" s="367"/>
      <c r="BY530" s="367"/>
      <c r="BZ530" s="367"/>
      <c r="CA530" s="367"/>
      <c r="CB530" s="367"/>
      <c r="CC530" s="382"/>
      <c r="CD530" s="382"/>
      <c r="CE530" s="382"/>
      <c r="CF530" s="382"/>
      <c r="CG530" s="382"/>
      <c r="CH530" s="382"/>
      <c r="CI530" s="382"/>
      <c r="CJ530" s="382"/>
      <c r="CK530" s="382"/>
      <c r="CL530" s="382"/>
      <c r="CM530" s="382"/>
      <c r="CN530" s="367"/>
      <c r="CO530" s="367"/>
      <c r="CP530" s="367"/>
      <c r="CQ530" s="367"/>
      <c r="CR530" s="367"/>
      <c r="CS530" s="367"/>
      <c r="CT530" s="367"/>
      <c r="CU530" s="367"/>
      <c r="CV530" s="367"/>
      <c r="CW530" s="367"/>
      <c r="CX530" s="367"/>
      <c r="CY530" s="367"/>
      <c r="CZ530" s="367"/>
      <c r="DA530" s="367"/>
      <c r="DB530" s="407"/>
      <c r="DC530" s="354"/>
      <c r="DD530" s="354"/>
      <c r="DE530" s="354"/>
      <c r="DF530" s="354"/>
      <c r="DG530" s="354"/>
      <c r="DH530" s="354"/>
      <c r="DI530" s="354"/>
      <c r="DJ530" s="354"/>
      <c r="DK530" s="354"/>
      <c r="DL530" s="354"/>
      <c r="DM530" s="354"/>
      <c r="DN530" s="354"/>
      <c r="DO530" s="367"/>
      <c r="DP530" s="367"/>
      <c r="DQ530" s="367"/>
      <c r="DR530" s="367"/>
      <c r="DS530" s="367"/>
      <c r="DT530" s="367"/>
      <c r="DU530" s="367"/>
      <c r="DV530" s="367"/>
      <c r="DW530" s="367"/>
      <c r="DX530" s="367"/>
      <c r="DY530" s="367"/>
      <c r="DZ530" s="367"/>
      <c r="EA530" s="367"/>
      <c r="EB530" s="367"/>
      <c r="EC530" s="367"/>
      <c r="ED530" s="367"/>
      <c r="EE530" s="407"/>
      <c r="EF530" s="367"/>
      <c r="EG530" s="354"/>
      <c r="EH530" s="354"/>
      <c r="EI530" s="354"/>
      <c r="EJ530" s="354"/>
      <c r="EK530" s="354"/>
      <c r="EL530" s="354"/>
      <c r="EM530" s="354"/>
      <c r="EN530" s="354"/>
      <c r="EO530" s="408"/>
      <c r="EP530" s="408"/>
      <c r="EQ530" s="367"/>
      <c r="ER530" s="367"/>
      <c r="ES530" s="354"/>
      <c r="ET530" s="354"/>
      <c r="EU530" s="367"/>
    </row>
    <row r="531" spans="1:151" outlineLevel="1">
      <c r="A531" s="353"/>
      <c r="B531" s="398"/>
      <c r="C531" s="75" t="str">
        <f t="shared" ref="C531" si="1791">IF(D531="","", IF(D532&lt;&gt;"",D532,$N$521))</f>
        <v/>
      </c>
      <c r="D531" s="355"/>
      <c r="E531" s="111" t="str">
        <f>F531</f>
        <v/>
      </c>
      <c r="F531" s="51" t="str">
        <f t="shared" ref="F531" si="1792">IF(G531 = "", "",IF(F532&lt;&gt; "",F532, $N$521))</f>
        <v/>
      </c>
      <c r="G531" s="340"/>
      <c r="H531" s="337"/>
      <c r="I531" s="337"/>
      <c r="J531" s="338"/>
      <c r="K531" s="111" t="str">
        <f>L531</f>
        <v/>
      </c>
      <c r="L531" s="51" t="str">
        <f t="shared" ref="L531" si="1793">IF(M531 = "", "",IF(L532&lt;&gt; "",L532, $N$521))</f>
        <v/>
      </c>
      <c r="M531" s="340"/>
      <c r="N531" s="337"/>
      <c r="O531" s="337"/>
      <c r="P531" s="338"/>
      <c r="Q531" s="111" t="str">
        <f>R531</f>
        <v/>
      </c>
      <c r="R531" s="51" t="str">
        <f t="shared" ref="R531" si="1794">IF(S531 = "", "",IF(R532&lt;&gt; "",R532, $N$521))</f>
        <v/>
      </c>
      <c r="S531" s="340"/>
      <c r="T531" s="337"/>
      <c r="U531" s="337"/>
      <c r="V531" s="338"/>
      <c r="W531" s="111" t="str">
        <f>X531</f>
        <v/>
      </c>
      <c r="X531" s="51" t="str">
        <f t="shared" ref="X531" si="1795">IF(Y531 = "", "",IF(X532&lt;&gt; "",X532, $N$521))</f>
        <v/>
      </c>
      <c r="Y531" s="340"/>
      <c r="Z531" s="337"/>
      <c r="AA531" s="337"/>
      <c r="AB531" s="338"/>
      <c r="AC531" s="111" t="str">
        <f>AD531</f>
        <v/>
      </c>
      <c r="AD531" s="51" t="str">
        <f t="shared" ref="AD531" si="1796">IF(AE531 = "", "",IF(AD532&lt;&gt; "",AD532, $N$521))</f>
        <v/>
      </c>
      <c r="AE531" s="340"/>
      <c r="AF531" s="337"/>
      <c r="AG531" s="337"/>
      <c r="AH531" s="341"/>
      <c r="AI531" s="111" t="str">
        <f>AJ531</f>
        <v/>
      </c>
      <c r="AJ531" s="51" t="str">
        <f t="shared" ref="AJ531" si="1797">IF(AK531 = "", "",IF(AJ532&lt;&gt; "",AJ532, $N$521))</f>
        <v/>
      </c>
      <c r="AK531" s="340"/>
      <c r="AL531" s="337"/>
      <c r="AM531" s="337"/>
      <c r="AN531" s="342"/>
      <c r="AO531" s="111" t="str">
        <f>AP531</f>
        <v/>
      </c>
      <c r="AP531" s="51" t="str">
        <f t="shared" ref="AP531" si="1798">IF(AQ531 = "", "",IF(AP532&lt;&gt; "",AP532, $N$521))</f>
        <v/>
      </c>
      <c r="AQ531" s="340"/>
      <c r="AR531" s="337"/>
      <c r="AS531" s="337"/>
      <c r="AT531" s="341"/>
      <c r="AU531" s="111" t="str">
        <f>AV531</f>
        <v/>
      </c>
      <c r="AV531" s="51" t="str">
        <f t="shared" ref="AV531" si="1799">IF(AW531 = "", "",IF(AV532&lt;&gt; "",AV532, $N$521))</f>
        <v/>
      </c>
      <c r="AW531" s="340"/>
      <c r="AX531" s="337"/>
      <c r="AY531" s="337"/>
      <c r="AZ531" s="338"/>
      <c r="BA531" s="111" t="str">
        <f>BB531</f>
        <v/>
      </c>
      <c r="BB531" s="51" t="str">
        <f t="shared" ref="BB531" si="1800">IF(BC531 = "", "",IF(BB532&lt;&gt; "",BB532, $N$521))</f>
        <v/>
      </c>
      <c r="BC531" s="357"/>
      <c r="BD531" s="358"/>
      <c r="BE531" s="358"/>
      <c r="BF531" s="359"/>
      <c r="BG531" s="344"/>
      <c r="BH531" s="344"/>
      <c r="BI531" s="344"/>
      <c r="BJ531" s="367"/>
      <c r="BK531" s="367"/>
      <c r="BL531" s="367"/>
      <c r="BM531" s="367"/>
      <c r="BN531" s="367"/>
      <c r="BO531" s="367"/>
      <c r="BP531" s="367"/>
      <c r="BQ531" s="367"/>
      <c r="BR531" s="367"/>
      <c r="BS531" s="367"/>
      <c r="BT531" s="367"/>
      <c r="BU531" s="367"/>
      <c r="BV531" s="367"/>
      <c r="BW531" s="367"/>
      <c r="BX531" s="367"/>
      <c r="BY531" s="367"/>
      <c r="BZ531" s="367"/>
      <c r="CA531" s="367"/>
      <c r="CB531" s="367"/>
      <c r="CC531" s="382"/>
      <c r="CD531" s="382"/>
      <c r="CE531" s="382"/>
      <c r="CF531" s="382"/>
      <c r="CG531" s="382"/>
      <c r="CH531" s="382"/>
      <c r="CI531" s="382"/>
      <c r="CJ531" s="382"/>
      <c r="CK531" s="382"/>
      <c r="CL531" s="382"/>
      <c r="CM531" s="382"/>
      <c r="CN531" s="367"/>
      <c r="CO531" s="367"/>
      <c r="CP531" s="367"/>
      <c r="CQ531" s="367"/>
      <c r="CR531" s="367"/>
      <c r="CS531" s="367"/>
      <c r="CT531" s="367"/>
      <c r="CU531" s="367"/>
      <c r="CV531" s="367"/>
      <c r="CW531" s="367"/>
      <c r="CX531" s="367"/>
      <c r="CY531" s="367"/>
      <c r="CZ531" s="367"/>
      <c r="DA531" s="367"/>
      <c r="DB531" s="407"/>
      <c r="DC531" s="354"/>
      <c r="DD531" s="354"/>
      <c r="DE531" s="354"/>
      <c r="DF531" s="354"/>
      <c r="DG531" s="354"/>
      <c r="DH531" s="354"/>
      <c r="DI531" s="354"/>
      <c r="DJ531" s="354"/>
      <c r="DK531" s="354"/>
      <c r="DL531" s="354"/>
      <c r="DM531" s="354"/>
      <c r="DN531" s="354"/>
      <c r="DO531" s="367"/>
      <c r="DP531" s="367"/>
      <c r="DQ531" s="367"/>
      <c r="DR531" s="367"/>
      <c r="DS531" s="367"/>
      <c r="DT531" s="367"/>
      <c r="DU531" s="367"/>
      <c r="DV531" s="367"/>
      <c r="DW531" s="367"/>
      <c r="DX531" s="367"/>
      <c r="DY531" s="367"/>
      <c r="DZ531" s="367"/>
      <c r="EA531" s="367"/>
      <c r="EB531" s="367"/>
      <c r="EC531" s="367"/>
      <c r="ED531" s="367"/>
      <c r="EE531" s="407"/>
      <c r="EF531" s="367"/>
      <c r="EG531" s="354"/>
      <c r="EH531" s="354"/>
      <c r="EI531" s="354"/>
      <c r="EJ531" s="354"/>
      <c r="EK531" s="354"/>
      <c r="EL531" s="354"/>
      <c r="EM531" s="354"/>
      <c r="EN531" s="354"/>
      <c r="EO531" s="408"/>
      <c r="EP531" s="408"/>
      <c r="EQ531" s="367"/>
      <c r="ER531" s="367"/>
      <c r="ES531" s="354"/>
      <c r="ET531" s="354"/>
      <c r="EU531" s="367"/>
    </row>
    <row r="532" spans="1:151" outlineLevel="1">
      <c r="A532" s="17">
        <f>IF(ISBLANK(D530),0,IF(CODE(D530)&gt;64,1,0))</f>
        <v>0</v>
      </c>
      <c r="B532" s="398"/>
      <c r="C532" s="360"/>
      <c r="D532" s="333"/>
      <c r="E532" s="361"/>
      <c r="F532" s="339"/>
      <c r="G532" s="340"/>
      <c r="H532" s="337"/>
      <c r="I532" s="337"/>
      <c r="J532" s="338"/>
      <c r="K532" s="361"/>
      <c r="L532" s="339"/>
      <c r="M532" s="340"/>
      <c r="N532" s="337"/>
      <c r="O532" s="337"/>
      <c r="P532" s="338"/>
      <c r="Q532" s="361"/>
      <c r="R532" s="339"/>
      <c r="S532" s="340"/>
      <c r="T532" s="337"/>
      <c r="U532" s="337"/>
      <c r="V532" s="338"/>
      <c r="W532" s="361"/>
      <c r="X532" s="339"/>
      <c r="Y532" s="340"/>
      <c r="Z532" s="337"/>
      <c r="AA532" s="337"/>
      <c r="AB532" s="338"/>
      <c r="AC532" s="361"/>
      <c r="AD532" s="339"/>
      <c r="AE532" s="340"/>
      <c r="AF532" s="337"/>
      <c r="AG532" s="337"/>
      <c r="AH532" s="341"/>
      <c r="AI532" s="361"/>
      <c r="AJ532" s="339"/>
      <c r="AK532" s="340"/>
      <c r="AL532" s="337"/>
      <c r="AM532" s="337"/>
      <c r="AN532" s="342"/>
      <c r="AO532" s="361"/>
      <c r="AP532" s="339"/>
      <c r="AQ532" s="340"/>
      <c r="AR532" s="337"/>
      <c r="AS532" s="337"/>
      <c r="AT532" s="341"/>
      <c r="AU532" s="361"/>
      <c r="AV532" s="339"/>
      <c r="AW532" s="340"/>
      <c r="AX532" s="337"/>
      <c r="AY532" s="337"/>
      <c r="AZ532" s="338"/>
      <c r="BA532" s="361"/>
      <c r="BB532" s="339"/>
      <c r="BC532" s="340"/>
      <c r="BD532" s="337"/>
      <c r="BE532" s="337"/>
      <c r="BF532" s="343"/>
      <c r="BG532" s="344"/>
      <c r="BH532" s="344"/>
      <c r="BI532" s="344"/>
      <c r="BJ532" s="367"/>
      <c r="BK532" s="367"/>
      <c r="BL532" s="367"/>
      <c r="BM532" s="367"/>
      <c r="BN532" s="367"/>
      <c r="BO532" s="367"/>
      <c r="BP532" s="367"/>
      <c r="BQ532" s="367"/>
      <c r="BR532" s="367"/>
      <c r="BS532" s="367"/>
      <c r="BT532" s="367"/>
      <c r="BU532" s="367"/>
      <c r="BV532" s="367"/>
      <c r="BW532" s="367"/>
      <c r="BX532" s="367"/>
      <c r="BY532" s="367"/>
      <c r="BZ532" s="367"/>
      <c r="CA532" s="367"/>
      <c r="CB532" s="367"/>
      <c r="CC532" s="382"/>
      <c r="CD532" s="382"/>
      <c r="CE532" s="382"/>
      <c r="CF532" s="382"/>
      <c r="CG532" s="382"/>
      <c r="CH532" s="382"/>
      <c r="CI532" s="382"/>
      <c r="CJ532" s="382"/>
      <c r="CK532" s="382"/>
      <c r="CL532" s="382"/>
      <c r="CM532" s="382"/>
      <c r="CN532" s="367"/>
      <c r="CO532" s="367"/>
      <c r="CP532" s="367"/>
      <c r="CQ532" s="367"/>
      <c r="CR532" s="367"/>
      <c r="CS532" s="367"/>
      <c r="CT532" s="367"/>
      <c r="CU532" s="367"/>
      <c r="CV532" s="367"/>
      <c r="CW532" s="367"/>
      <c r="CX532" s="367"/>
      <c r="CY532" s="367"/>
      <c r="CZ532" s="367"/>
      <c r="DA532" s="367"/>
      <c r="DB532" s="407"/>
      <c r="DC532" s="354"/>
      <c r="DD532" s="354"/>
      <c r="DE532" s="354"/>
      <c r="DF532" s="354"/>
      <c r="DG532" s="354"/>
      <c r="DH532" s="354"/>
      <c r="DI532" s="354"/>
      <c r="DJ532" s="354"/>
      <c r="DK532" s="354"/>
      <c r="DL532" s="354"/>
      <c r="DM532" s="354"/>
      <c r="DN532" s="354"/>
      <c r="DO532" s="367"/>
      <c r="DP532" s="367"/>
      <c r="DQ532" s="367"/>
      <c r="DR532" s="367"/>
      <c r="DS532" s="367"/>
      <c r="DT532" s="367"/>
      <c r="DU532" s="367"/>
      <c r="DV532" s="367"/>
      <c r="DW532" s="367"/>
      <c r="DX532" s="367"/>
      <c r="DY532" s="367"/>
      <c r="DZ532" s="367"/>
      <c r="EA532" s="367"/>
      <c r="EB532" s="367"/>
      <c r="EC532" s="367"/>
      <c r="ED532" s="367"/>
      <c r="EE532" s="407"/>
      <c r="EF532" s="367"/>
      <c r="EG532" s="354"/>
      <c r="EH532" s="354"/>
      <c r="EI532" s="354"/>
      <c r="EJ532" s="354"/>
      <c r="EK532" s="354"/>
      <c r="EL532" s="354"/>
      <c r="EM532" s="354"/>
      <c r="EN532" s="354"/>
      <c r="EO532" s="408"/>
      <c r="EP532" s="408"/>
      <c r="EQ532" s="367"/>
      <c r="ER532" s="367"/>
      <c r="ES532" s="354"/>
      <c r="ET532" s="354"/>
      <c r="EU532" s="367"/>
    </row>
    <row r="533" spans="1:151" outlineLevel="1">
      <c r="A533" s="17">
        <f>IF(ISBLANK(D531),0,IF(CODE(D531)&gt;64,1,0))</f>
        <v>0</v>
      </c>
      <c r="B533" s="18">
        <f t="shared" si="1789"/>
        <v>0</v>
      </c>
      <c r="C533" s="346"/>
      <c r="D533" s="19">
        <f t="shared" si="1790"/>
        <v>0</v>
      </c>
      <c r="E533" s="347"/>
      <c r="F533" s="46">
        <f t="shared" si="1770"/>
        <v>0</v>
      </c>
      <c r="G533" s="375"/>
      <c r="H533" s="376"/>
      <c r="I533" s="376"/>
      <c r="J533" s="377"/>
      <c r="K533" s="347"/>
      <c r="L533" s="46">
        <f t="shared" si="1771"/>
        <v>0</v>
      </c>
      <c r="M533" s="375"/>
      <c r="N533" s="376"/>
      <c r="O533" s="376"/>
      <c r="P533" s="377"/>
      <c r="Q533" s="347"/>
      <c r="R533" s="46">
        <f t="shared" si="1772"/>
        <v>0</v>
      </c>
      <c r="S533" s="348"/>
      <c r="T533" s="349"/>
      <c r="U533" s="349"/>
      <c r="V533" s="350"/>
      <c r="W533" s="347"/>
      <c r="X533" s="46">
        <f t="shared" si="1773"/>
        <v>0</v>
      </c>
      <c r="Y533" s="348"/>
      <c r="Z533" s="349"/>
      <c r="AA533" s="349"/>
      <c r="AB533" s="350"/>
      <c r="AC533" s="347"/>
      <c r="AD533" s="46">
        <f t="shared" si="1774"/>
        <v>0</v>
      </c>
      <c r="AE533" s="348"/>
      <c r="AF533" s="349"/>
      <c r="AG533" s="349"/>
      <c r="AH533" s="351"/>
      <c r="AI533" s="347"/>
      <c r="AJ533" s="46">
        <f t="shared" si="1775"/>
        <v>0</v>
      </c>
      <c r="AK533" s="348"/>
      <c r="AL533" s="349"/>
      <c r="AM533" s="349"/>
      <c r="AN533" s="352"/>
      <c r="AO533" s="347"/>
      <c r="AP533" s="46">
        <f t="shared" si="1776"/>
        <v>0</v>
      </c>
      <c r="AQ533" s="348"/>
      <c r="AR533" s="349"/>
      <c r="AS533" s="349"/>
      <c r="AT533" s="351"/>
      <c r="AU533" s="347"/>
      <c r="AV533" s="46">
        <f t="shared" si="1777"/>
        <v>0</v>
      </c>
      <c r="AW533" s="348"/>
      <c r="AX533" s="349"/>
      <c r="AY533" s="349"/>
      <c r="AZ533" s="350"/>
      <c r="BA533" s="347"/>
      <c r="BB533" s="46">
        <f t="shared" si="1778"/>
        <v>0</v>
      </c>
      <c r="BC533" s="340"/>
      <c r="BD533" s="337"/>
      <c r="BE533" s="337"/>
      <c r="BF533" s="343"/>
      <c r="BG533" s="344"/>
      <c r="BH533" s="344"/>
      <c r="BI533" s="344"/>
      <c r="BJ533" s="367"/>
      <c r="BK533" s="367"/>
      <c r="BL533" s="367"/>
      <c r="BM533" s="367"/>
      <c r="BN533" s="367"/>
      <c r="BO533" s="367"/>
      <c r="BP533" s="367"/>
      <c r="BQ533" s="367"/>
      <c r="BR533" s="367"/>
      <c r="BS533" s="367"/>
      <c r="BT533" s="367"/>
      <c r="BU533" s="367"/>
      <c r="BV533" s="367"/>
      <c r="BW533" s="367"/>
      <c r="BX533" s="367"/>
      <c r="BY533" s="367"/>
      <c r="BZ533" s="367"/>
      <c r="CA533" s="367"/>
      <c r="CB533" s="367"/>
      <c r="CC533" s="382"/>
      <c r="CD533" s="382"/>
      <c r="CE533" s="382"/>
      <c r="CF533" s="382"/>
      <c r="CG533" s="382"/>
      <c r="CH533" s="382"/>
      <c r="CI533" s="382"/>
      <c r="CJ533" s="382"/>
      <c r="CK533" s="382"/>
      <c r="CL533" s="382"/>
      <c r="CM533" s="382"/>
      <c r="CN533" s="367"/>
      <c r="CO533" s="367"/>
      <c r="CP533" s="367"/>
      <c r="CQ533" s="367"/>
      <c r="CR533" s="367"/>
      <c r="CS533" s="367"/>
      <c r="CT533" s="367"/>
      <c r="CU533" s="367"/>
      <c r="CV533" s="367"/>
      <c r="CW533" s="367"/>
      <c r="CX533" s="367"/>
      <c r="CY533" s="367"/>
      <c r="CZ533" s="367"/>
      <c r="DA533" s="367"/>
      <c r="DB533" s="407"/>
      <c r="DC533" s="354"/>
      <c r="DD533" s="354"/>
      <c r="DE533" s="354"/>
      <c r="DF533" s="354"/>
      <c r="DG533" s="354"/>
      <c r="DH533" s="354"/>
      <c r="DI533" s="354"/>
      <c r="DJ533" s="354"/>
      <c r="DK533" s="354"/>
      <c r="DL533" s="354"/>
      <c r="DM533" s="354"/>
      <c r="DN533" s="354"/>
      <c r="DO533" s="367"/>
      <c r="DP533" s="367"/>
      <c r="DQ533" s="367"/>
      <c r="DR533" s="367"/>
      <c r="DS533" s="367"/>
      <c r="DT533" s="367"/>
      <c r="DU533" s="367"/>
      <c r="DV533" s="367"/>
      <c r="DW533" s="367"/>
      <c r="DX533" s="367"/>
      <c r="DY533" s="367"/>
      <c r="DZ533" s="367"/>
      <c r="EA533" s="367"/>
      <c r="EB533" s="367"/>
      <c r="EC533" s="367"/>
      <c r="ED533" s="367"/>
      <c r="EE533" s="407"/>
      <c r="EF533" s="367"/>
      <c r="EG533" s="354"/>
      <c r="EH533" s="354"/>
      <c r="EI533" s="354"/>
      <c r="EJ533" s="354"/>
      <c r="EK533" s="354"/>
      <c r="EL533" s="354"/>
      <c r="EM533" s="354"/>
      <c r="EN533" s="354"/>
      <c r="EO533" s="408"/>
      <c r="EP533" s="408"/>
      <c r="EQ533" s="367"/>
      <c r="ER533" s="367"/>
      <c r="ES533" s="354"/>
      <c r="ET533" s="354"/>
      <c r="EU533" s="367"/>
    </row>
    <row r="534" spans="1:151" outlineLevel="1">
      <c r="A534" s="353"/>
      <c r="B534" s="398"/>
      <c r="C534" s="75" t="str">
        <f t="shared" ref="C534" si="1801">IF(D534="","", IF(D535&lt;&gt;"",D535,$N$521))</f>
        <v/>
      </c>
      <c r="D534" s="355"/>
      <c r="E534" s="111" t="str">
        <f>F534</f>
        <v/>
      </c>
      <c r="F534" s="51" t="str">
        <f t="shared" ref="F534" si="1802">IF(G534 = "", "",IF(F535&lt;&gt; "",F535, $N$521))</f>
        <v/>
      </c>
      <c r="G534" s="357"/>
      <c r="H534" s="358"/>
      <c r="I534" s="358"/>
      <c r="J534" s="362"/>
      <c r="K534" s="111" t="str">
        <f>L534</f>
        <v/>
      </c>
      <c r="L534" s="51" t="str">
        <f t="shared" ref="L534" si="1803">IF(M534 = "", "",IF(L535&lt;&gt; "",L535, $N$521))</f>
        <v/>
      </c>
      <c r="M534" s="357"/>
      <c r="N534" s="358"/>
      <c r="O534" s="358"/>
      <c r="P534" s="359"/>
      <c r="Q534" s="111" t="str">
        <f>R534</f>
        <v/>
      </c>
      <c r="R534" s="51" t="str">
        <f t="shared" ref="R534" si="1804">IF(S534 = "", "",IF(R535&lt;&gt; "",R535, $N$521))</f>
        <v/>
      </c>
      <c r="S534" s="340"/>
      <c r="T534" s="337"/>
      <c r="U534" s="337"/>
      <c r="V534" s="338"/>
      <c r="W534" s="111" t="str">
        <f>X534</f>
        <v/>
      </c>
      <c r="X534" s="51" t="str">
        <f t="shared" ref="X534" si="1805">IF(Y534 = "", "",IF(X535&lt;&gt; "",X535, $N$521))</f>
        <v/>
      </c>
      <c r="Y534" s="340"/>
      <c r="Z534" s="337"/>
      <c r="AA534" s="337"/>
      <c r="AB534" s="338"/>
      <c r="AC534" s="111" t="str">
        <f>AD534</f>
        <v/>
      </c>
      <c r="AD534" s="51" t="str">
        <f t="shared" ref="AD534" si="1806">IF(AE534 = "", "",IF(AD535&lt;&gt; "",AD535, $N$521))</f>
        <v/>
      </c>
      <c r="AE534" s="340"/>
      <c r="AF534" s="337"/>
      <c r="AG534" s="337"/>
      <c r="AH534" s="341"/>
      <c r="AI534" s="111" t="str">
        <f>AJ534</f>
        <v/>
      </c>
      <c r="AJ534" s="51" t="str">
        <f t="shared" ref="AJ534" si="1807">IF(AK534 = "", "",IF(AJ535&lt;&gt; "",AJ535, $N$521))</f>
        <v/>
      </c>
      <c r="AK534" s="340"/>
      <c r="AL534" s="337"/>
      <c r="AM534" s="337"/>
      <c r="AN534" s="342"/>
      <c r="AO534" s="111" t="str">
        <f>AP534</f>
        <v/>
      </c>
      <c r="AP534" s="51" t="str">
        <f t="shared" ref="AP534" si="1808">IF(AQ534 = "", "",IF(AP535&lt;&gt; "",AP535, $N$521))</f>
        <v/>
      </c>
      <c r="AQ534" s="340"/>
      <c r="AR534" s="337"/>
      <c r="AS534" s="337"/>
      <c r="AT534" s="341"/>
      <c r="AU534" s="111" t="str">
        <f>AV534</f>
        <v/>
      </c>
      <c r="AV534" s="51" t="str">
        <f t="shared" ref="AV534" si="1809">IF(AW534 = "", "",IF(AV535&lt;&gt; "",AV535, $N$521))</f>
        <v/>
      </c>
      <c r="AW534" s="363"/>
      <c r="AX534" s="364"/>
      <c r="AY534" s="364"/>
      <c r="AZ534" s="365"/>
      <c r="BA534" s="111" t="str">
        <f>BB534</f>
        <v/>
      </c>
      <c r="BB534" s="51" t="str">
        <f t="shared" ref="BB534" si="1810">IF(BC534 = "", "",IF(BB535&lt;&gt; "",BB535, $N$521))</f>
        <v/>
      </c>
      <c r="BC534" s="357"/>
      <c r="BD534" s="358"/>
      <c r="BE534" s="358"/>
      <c r="BF534" s="359"/>
      <c r="BG534" s="344"/>
      <c r="BH534" s="344"/>
      <c r="BI534" s="344"/>
      <c r="BJ534" s="367"/>
      <c r="BK534" s="367"/>
      <c r="BL534" s="367"/>
      <c r="BM534" s="367"/>
      <c r="BN534" s="367"/>
      <c r="BO534" s="367"/>
      <c r="BP534" s="367"/>
      <c r="BQ534" s="367"/>
      <c r="BR534" s="367"/>
      <c r="BS534" s="367"/>
      <c r="BT534" s="367"/>
      <c r="BU534" s="367"/>
      <c r="BV534" s="367"/>
      <c r="BW534" s="367"/>
      <c r="BX534" s="367"/>
      <c r="BY534" s="367"/>
      <c r="BZ534" s="367"/>
      <c r="CA534" s="367"/>
      <c r="CB534" s="367"/>
      <c r="CC534" s="382"/>
      <c r="CD534" s="382"/>
      <c r="CE534" s="382"/>
      <c r="CF534" s="382"/>
      <c r="CG534" s="382"/>
      <c r="CH534" s="382"/>
      <c r="CI534" s="382"/>
      <c r="CJ534" s="382"/>
      <c r="CK534" s="382"/>
      <c r="CL534" s="382"/>
      <c r="CM534" s="382"/>
      <c r="CN534" s="367"/>
      <c r="CO534" s="367"/>
      <c r="CP534" s="367"/>
      <c r="CQ534" s="367"/>
      <c r="CR534" s="367"/>
      <c r="CS534" s="367"/>
      <c r="CT534" s="367"/>
      <c r="CU534" s="367"/>
      <c r="CV534" s="367"/>
      <c r="CW534" s="367"/>
      <c r="CX534" s="367"/>
      <c r="CY534" s="367"/>
      <c r="CZ534" s="367"/>
      <c r="DA534" s="367"/>
      <c r="DB534" s="407"/>
      <c r="DC534" s="354"/>
      <c r="DD534" s="354"/>
      <c r="DE534" s="354"/>
      <c r="DF534" s="354"/>
      <c r="DG534" s="354"/>
      <c r="DH534" s="354"/>
      <c r="DI534" s="354"/>
      <c r="DJ534" s="354"/>
      <c r="DK534" s="354"/>
      <c r="DL534" s="354"/>
      <c r="DM534" s="354"/>
      <c r="DN534" s="354"/>
      <c r="DO534" s="367"/>
      <c r="DP534" s="367"/>
      <c r="DQ534" s="367"/>
      <c r="DR534" s="367"/>
      <c r="DS534" s="367"/>
      <c r="DT534" s="367"/>
      <c r="DU534" s="367"/>
      <c r="DV534" s="367"/>
      <c r="DW534" s="367"/>
      <c r="DX534" s="367"/>
      <c r="DY534" s="367"/>
      <c r="DZ534" s="367"/>
      <c r="EA534" s="367"/>
      <c r="EB534" s="367"/>
      <c r="EC534" s="367"/>
      <c r="ED534" s="367"/>
      <c r="EE534" s="407"/>
      <c r="EF534" s="367"/>
      <c r="EG534" s="354"/>
      <c r="EH534" s="354"/>
      <c r="EI534" s="354"/>
      <c r="EJ534" s="354"/>
      <c r="EK534" s="354"/>
      <c r="EL534" s="354"/>
      <c r="EM534" s="354"/>
      <c r="EN534" s="354"/>
      <c r="EO534" s="408"/>
      <c r="EP534" s="408"/>
      <c r="EQ534" s="367"/>
      <c r="ER534" s="367"/>
      <c r="ES534" s="354"/>
      <c r="ET534" s="354"/>
      <c r="EU534" s="367"/>
    </row>
    <row r="535" spans="1:151" outlineLevel="1">
      <c r="A535" s="17">
        <f>IF(ISBLANK(D533),0,IF(CODE(D533)&gt;64,1,0))</f>
        <v>0</v>
      </c>
      <c r="B535" s="398"/>
      <c r="C535" s="360"/>
      <c r="D535" s="333"/>
      <c r="E535" s="361"/>
      <c r="F535" s="339"/>
      <c r="G535" s="340"/>
      <c r="H535" s="337"/>
      <c r="I535" s="337"/>
      <c r="J535" s="338"/>
      <c r="K535" s="361"/>
      <c r="L535" s="339"/>
      <c r="M535" s="340"/>
      <c r="N535" s="337"/>
      <c r="O535" s="337"/>
      <c r="P535" s="338"/>
      <c r="Q535" s="361"/>
      <c r="R535" s="339"/>
      <c r="S535" s="340"/>
      <c r="T535" s="337"/>
      <c r="U535" s="337"/>
      <c r="V535" s="338"/>
      <c r="W535" s="361"/>
      <c r="X535" s="339"/>
      <c r="Y535" s="340"/>
      <c r="Z535" s="337"/>
      <c r="AA535" s="337"/>
      <c r="AB535" s="338"/>
      <c r="AC535" s="361"/>
      <c r="AD535" s="339"/>
      <c r="AE535" s="340"/>
      <c r="AF535" s="337"/>
      <c r="AG535" s="337"/>
      <c r="AH535" s="341"/>
      <c r="AI535" s="361"/>
      <c r="AJ535" s="339"/>
      <c r="AK535" s="340"/>
      <c r="AL535" s="337"/>
      <c r="AM535" s="337"/>
      <c r="AN535" s="342"/>
      <c r="AO535" s="361"/>
      <c r="AP535" s="339"/>
      <c r="AQ535" s="340"/>
      <c r="AR535" s="337"/>
      <c r="AS535" s="337"/>
      <c r="AT535" s="341"/>
      <c r="AU535" s="361"/>
      <c r="AV535" s="339"/>
      <c r="AW535" s="340"/>
      <c r="AX535" s="337"/>
      <c r="AY535" s="337"/>
      <c r="AZ535" s="338"/>
      <c r="BA535" s="361"/>
      <c r="BB535" s="339"/>
      <c r="BC535" s="340"/>
      <c r="BD535" s="337"/>
      <c r="BE535" s="337"/>
      <c r="BF535" s="343"/>
      <c r="BG535" s="344"/>
      <c r="BH535" s="344"/>
      <c r="BI535" s="344"/>
      <c r="BJ535" s="367"/>
      <c r="BK535" s="367"/>
      <c r="BL535" s="367"/>
      <c r="BM535" s="367"/>
      <c r="BN535" s="367"/>
      <c r="BO535" s="367"/>
      <c r="BP535" s="367"/>
      <c r="BQ535" s="367"/>
      <c r="BR535" s="367"/>
      <c r="BS535" s="367"/>
      <c r="BT535" s="367"/>
      <c r="BU535" s="367"/>
      <c r="BV535" s="367"/>
      <c r="BW535" s="367"/>
      <c r="BX535" s="367"/>
      <c r="BY535" s="367"/>
      <c r="BZ535" s="367"/>
      <c r="CA535" s="367"/>
      <c r="CB535" s="367"/>
      <c r="CC535" s="382"/>
      <c r="CD535" s="382"/>
      <c r="CE535" s="382"/>
      <c r="CF535" s="382"/>
      <c r="CG535" s="382"/>
      <c r="CH535" s="382"/>
      <c r="CI535" s="382"/>
      <c r="CJ535" s="382"/>
      <c r="CK535" s="382"/>
      <c r="CL535" s="382"/>
      <c r="CM535" s="382"/>
      <c r="CN535" s="367"/>
      <c r="CO535" s="367"/>
      <c r="CP535" s="367"/>
      <c r="CQ535" s="367"/>
      <c r="CR535" s="367"/>
      <c r="CS535" s="367"/>
      <c r="CT535" s="367"/>
      <c r="CU535" s="367"/>
      <c r="CV535" s="367"/>
      <c r="CW535" s="367"/>
      <c r="CX535" s="367"/>
      <c r="CY535" s="367"/>
      <c r="CZ535" s="367"/>
      <c r="DA535" s="367"/>
      <c r="DB535" s="407"/>
      <c r="DC535" s="354"/>
      <c r="DD535" s="354"/>
      <c r="DE535" s="354"/>
      <c r="DF535" s="354"/>
      <c r="DG535" s="354"/>
      <c r="DH535" s="354"/>
      <c r="DI535" s="354"/>
      <c r="DJ535" s="354"/>
      <c r="DK535" s="354"/>
      <c r="DL535" s="354"/>
      <c r="DM535" s="354"/>
      <c r="DN535" s="354"/>
      <c r="DO535" s="367"/>
      <c r="DP535" s="367"/>
      <c r="DQ535" s="367"/>
      <c r="DR535" s="367"/>
      <c r="DS535" s="367"/>
      <c r="DT535" s="367"/>
      <c r="DU535" s="367"/>
      <c r="DV535" s="367"/>
      <c r="DW535" s="367"/>
      <c r="DX535" s="367"/>
      <c r="DY535" s="367"/>
      <c r="DZ535" s="367"/>
      <c r="EA535" s="367"/>
      <c r="EB535" s="367"/>
      <c r="EC535" s="367"/>
      <c r="ED535" s="367"/>
      <c r="EE535" s="407"/>
      <c r="EF535" s="367"/>
      <c r="EG535" s="354"/>
      <c r="EH535" s="354"/>
      <c r="EI535" s="354"/>
      <c r="EJ535" s="354"/>
      <c r="EK535" s="354"/>
      <c r="EL535" s="354"/>
      <c r="EM535" s="354"/>
      <c r="EN535" s="354"/>
      <c r="EO535" s="408"/>
      <c r="EP535" s="408"/>
      <c r="EQ535" s="367"/>
      <c r="ER535" s="367"/>
      <c r="ES535" s="354"/>
      <c r="ET535" s="354"/>
      <c r="EU535" s="367"/>
    </row>
    <row r="536" spans="1:151" outlineLevel="1">
      <c r="A536" s="17">
        <f>IF(ISBLANK(D534),0,IF(CODE(D534)&gt;64,1,0))</f>
        <v>0</v>
      </c>
      <c r="B536" s="18">
        <f t="shared" si="1789"/>
        <v>0</v>
      </c>
      <c r="C536" s="346"/>
      <c r="D536" s="19">
        <f t="shared" si="1790"/>
        <v>0</v>
      </c>
      <c r="E536" s="347"/>
      <c r="F536" s="46">
        <f t="shared" si="1770"/>
        <v>0</v>
      </c>
      <c r="G536" s="405"/>
      <c r="H536" s="403"/>
      <c r="I536" s="403"/>
      <c r="J536" s="409"/>
      <c r="K536" s="347"/>
      <c r="L536" s="46">
        <f t="shared" si="1771"/>
        <v>0</v>
      </c>
      <c r="M536" s="402"/>
      <c r="N536" s="403"/>
      <c r="O536" s="403"/>
      <c r="P536" s="404"/>
      <c r="Q536" s="347"/>
      <c r="R536" s="46">
        <f t="shared" si="1772"/>
        <v>0</v>
      </c>
      <c r="S536" s="348"/>
      <c r="T536" s="349"/>
      <c r="U536" s="349"/>
      <c r="V536" s="350"/>
      <c r="W536" s="347"/>
      <c r="X536" s="46">
        <f t="shared" si="1773"/>
        <v>0</v>
      </c>
      <c r="Y536" s="348"/>
      <c r="Z536" s="349"/>
      <c r="AA536" s="349"/>
      <c r="AB536" s="350"/>
      <c r="AC536" s="347"/>
      <c r="AD536" s="46">
        <f t="shared" si="1774"/>
        <v>0</v>
      </c>
      <c r="AE536" s="348"/>
      <c r="AF536" s="349"/>
      <c r="AG536" s="349"/>
      <c r="AH536" s="351"/>
      <c r="AI536" s="347"/>
      <c r="AJ536" s="46">
        <f t="shared" si="1775"/>
        <v>0</v>
      </c>
      <c r="AK536" s="348"/>
      <c r="AL536" s="349"/>
      <c r="AM536" s="349"/>
      <c r="AN536" s="352"/>
      <c r="AO536" s="347"/>
      <c r="AP536" s="46">
        <f t="shared" si="1776"/>
        <v>0</v>
      </c>
      <c r="AQ536" s="348"/>
      <c r="AR536" s="349"/>
      <c r="AS536" s="349"/>
      <c r="AT536" s="351"/>
      <c r="AU536" s="347"/>
      <c r="AV536" s="46">
        <f t="shared" si="1777"/>
        <v>0</v>
      </c>
      <c r="AW536" s="405"/>
      <c r="AX536" s="403"/>
      <c r="AY536" s="403"/>
      <c r="AZ536" s="404"/>
      <c r="BA536" s="347"/>
      <c r="BB536" s="46">
        <f t="shared" si="1778"/>
        <v>0</v>
      </c>
      <c r="BC536" s="340"/>
      <c r="BD536" s="337"/>
      <c r="BE536" s="337"/>
      <c r="BF536" s="343"/>
      <c r="BG536" s="344"/>
      <c r="BH536" s="344"/>
      <c r="BI536" s="344"/>
      <c r="BJ536" s="367"/>
      <c r="BK536" s="367"/>
      <c r="BL536" s="367"/>
      <c r="BM536" s="367"/>
      <c r="BN536" s="367"/>
      <c r="BO536" s="367"/>
      <c r="BP536" s="367"/>
      <c r="BQ536" s="367"/>
      <c r="BR536" s="367"/>
      <c r="BS536" s="367"/>
      <c r="BT536" s="367"/>
      <c r="BU536" s="367"/>
      <c r="BV536" s="367"/>
      <c r="BW536" s="367"/>
      <c r="BX536" s="367"/>
      <c r="BY536" s="367"/>
      <c r="BZ536" s="367"/>
      <c r="CA536" s="367"/>
      <c r="CB536" s="367"/>
      <c r="CC536" s="382"/>
      <c r="CD536" s="382"/>
      <c r="CE536" s="382"/>
      <c r="CF536" s="382"/>
      <c r="CG536" s="382"/>
      <c r="CH536" s="382"/>
      <c r="CI536" s="382"/>
      <c r="CJ536" s="382"/>
      <c r="CK536" s="382"/>
      <c r="CL536" s="382"/>
      <c r="CM536" s="382"/>
      <c r="CN536" s="367"/>
      <c r="CO536" s="367"/>
      <c r="CP536" s="367"/>
      <c r="CQ536" s="367"/>
      <c r="CR536" s="367"/>
      <c r="CS536" s="367"/>
      <c r="CT536" s="367"/>
      <c r="CU536" s="367"/>
      <c r="CV536" s="367"/>
      <c r="CW536" s="367"/>
      <c r="CX536" s="367"/>
      <c r="CY536" s="367"/>
      <c r="CZ536" s="367"/>
      <c r="DA536" s="367"/>
      <c r="DB536" s="407"/>
      <c r="DC536" s="354"/>
      <c r="DD536" s="354"/>
      <c r="DE536" s="354"/>
      <c r="DF536" s="354"/>
      <c r="DG536" s="354"/>
      <c r="DH536" s="354"/>
      <c r="DI536" s="354"/>
      <c r="DJ536" s="354"/>
      <c r="DK536" s="354"/>
      <c r="DL536" s="354"/>
      <c r="DM536" s="354"/>
      <c r="DN536" s="354"/>
      <c r="DO536" s="367"/>
      <c r="DP536" s="367"/>
      <c r="DQ536" s="367"/>
      <c r="DR536" s="367"/>
      <c r="DS536" s="367"/>
      <c r="DT536" s="367"/>
      <c r="DU536" s="367"/>
      <c r="DV536" s="367"/>
      <c r="DW536" s="367"/>
      <c r="DX536" s="367"/>
      <c r="DY536" s="367"/>
      <c r="DZ536" s="367"/>
      <c r="EA536" s="367"/>
      <c r="EB536" s="367"/>
      <c r="EC536" s="367"/>
      <c r="ED536" s="367"/>
      <c r="EE536" s="407"/>
      <c r="EF536" s="367"/>
      <c r="EG536" s="354"/>
      <c r="EH536" s="354"/>
      <c r="EI536" s="354"/>
      <c r="EJ536" s="354"/>
      <c r="EK536" s="354"/>
      <c r="EL536" s="354"/>
      <c r="EM536" s="354"/>
      <c r="EN536" s="354"/>
      <c r="EO536" s="408"/>
      <c r="EP536" s="408"/>
      <c r="EQ536" s="367"/>
      <c r="ER536" s="367"/>
      <c r="ES536" s="354"/>
      <c r="ET536" s="354"/>
      <c r="EU536" s="367"/>
    </row>
    <row r="537" spans="1:151" outlineLevel="1">
      <c r="A537" s="353"/>
      <c r="B537" s="398"/>
      <c r="C537" s="75" t="str">
        <f t="shared" ref="C537" si="1811">IF(D537="","", IF(D538&lt;&gt;"",D538,$N$521))</f>
        <v/>
      </c>
      <c r="D537" s="355"/>
      <c r="E537" s="111" t="str">
        <f>F537</f>
        <v/>
      </c>
      <c r="F537" s="51" t="str">
        <f t="shared" ref="F537" si="1812">IF(G537 = "", "",IF(F538&lt;&gt; "",F538, $N$521))</f>
        <v/>
      </c>
      <c r="G537" s="340"/>
      <c r="H537" s="337"/>
      <c r="I537" s="337"/>
      <c r="J537" s="338"/>
      <c r="K537" s="111" t="str">
        <f>L537</f>
        <v/>
      </c>
      <c r="L537" s="51" t="str">
        <f t="shared" ref="L537" si="1813">IF(M537 = "", "",IF(L538&lt;&gt; "",L538, $N$521))</f>
        <v/>
      </c>
      <c r="M537" s="340"/>
      <c r="N537" s="337"/>
      <c r="O537" s="337"/>
      <c r="P537" s="338"/>
      <c r="Q537" s="111" t="str">
        <f>R537</f>
        <v/>
      </c>
      <c r="R537" s="51" t="str">
        <f t="shared" ref="R537" si="1814">IF(S537 = "", "",IF(R538&lt;&gt; "",R538, $N$521))</f>
        <v/>
      </c>
      <c r="S537" s="366"/>
      <c r="T537" s="337"/>
      <c r="U537" s="337"/>
      <c r="V537" s="338"/>
      <c r="W537" s="111" t="str">
        <f>X537</f>
        <v/>
      </c>
      <c r="X537" s="51" t="str">
        <f t="shared" ref="X537" si="1815">IF(Y537 = "", "",IF(X538&lt;&gt; "",X538, $N$521))</f>
        <v/>
      </c>
      <c r="Y537" s="340"/>
      <c r="Z537" s="337"/>
      <c r="AA537" s="337"/>
      <c r="AB537" s="338"/>
      <c r="AC537" s="111" t="str">
        <f>AD537</f>
        <v/>
      </c>
      <c r="AD537" s="51" t="str">
        <f t="shared" ref="AD537" si="1816">IF(AE537 = "", "",IF(AD538&lt;&gt; "",AD538, $N$521))</f>
        <v/>
      </c>
      <c r="AE537" s="340"/>
      <c r="AF537" s="337"/>
      <c r="AG537" s="337"/>
      <c r="AH537" s="341"/>
      <c r="AI537" s="111" t="str">
        <f>AJ537</f>
        <v/>
      </c>
      <c r="AJ537" s="51" t="str">
        <f t="shared" ref="AJ537" si="1817">IF(AK537 = "", "",IF(AJ538&lt;&gt; "",AJ538, $N$521))</f>
        <v/>
      </c>
      <c r="AK537" s="340"/>
      <c r="AL537" s="337"/>
      <c r="AM537" s="337"/>
      <c r="AN537" s="342"/>
      <c r="AO537" s="111" t="str">
        <f>AP537</f>
        <v/>
      </c>
      <c r="AP537" s="51" t="str">
        <f t="shared" ref="AP537" si="1818">IF(AQ537 = "", "",IF(AP538&lt;&gt; "",AP538, $N$521))</f>
        <v/>
      </c>
      <c r="AQ537" s="340"/>
      <c r="AR537" s="337"/>
      <c r="AS537" s="337"/>
      <c r="AT537" s="341"/>
      <c r="AU537" s="111" t="str">
        <f>AV537</f>
        <v/>
      </c>
      <c r="AV537" s="51" t="str">
        <f t="shared" ref="AV537" si="1819">IF(AW537 = "", "",IF(AV538&lt;&gt; "",AV538, $N$521))</f>
        <v/>
      </c>
      <c r="AW537" s="340"/>
      <c r="AX537" s="337"/>
      <c r="AY537" s="337"/>
      <c r="AZ537" s="338"/>
      <c r="BA537" s="111" t="str">
        <f>BB537</f>
        <v/>
      </c>
      <c r="BB537" s="51" t="str">
        <f t="shared" ref="BB537" si="1820">IF(BC537 = "", "",IF(BB538&lt;&gt; "",BB538, $N$521))</f>
        <v/>
      </c>
      <c r="BC537" s="357"/>
      <c r="BD537" s="358"/>
      <c r="BE537" s="358"/>
      <c r="BF537" s="359"/>
      <c r="BG537" s="344"/>
      <c r="BH537" s="344"/>
      <c r="BI537" s="344"/>
      <c r="BJ537" s="367"/>
      <c r="BK537" s="367"/>
      <c r="BL537" s="367"/>
      <c r="BM537" s="367"/>
      <c r="BN537" s="367"/>
      <c r="BO537" s="367"/>
      <c r="BP537" s="367"/>
      <c r="BQ537" s="367"/>
      <c r="BR537" s="367"/>
      <c r="BS537" s="367"/>
      <c r="BT537" s="367"/>
      <c r="BU537" s="367"/>
      <c r="BV537" s="367"/>
      <c r="BW537" s="367"/>
      <c r="BX537" s="367"/>
      <c r="BY537" s="367"/>
      <c r="BZ537" s="367"/>
      <c r="CA537" s="367"/>
      <c r="CB537" s="367"/>
      <c r="CC537" s="382"/>
      <c r="CD537" s="382"/>
      <c r="CE537" s="382"/>
      <c r="CF537" s="382"/>
      <c r="CG537" s="382"/>
      <c r="CH537" s="382"/>
      <c r="CI537" s="382"/>
      <c r="CJ537" s="382"/>
      <c r="CK537" s="382"/>
      <c r="CL537" s="382"/>
      <c r="CM537" s="382"/>
      <c r="CN537" s="367"/>
      <c r="CO537" s="367"/>
      <c r="CP537" s="367"/>
      <c r="CQ537" s="367"/>
      <c r="CR537" s="367"/>
      <c r="CS537" s="367"/>
      <c r="CT537" s="367"/>
      <c r="CU537" s="367"/>
      <c r="CV537" s="367"/>
      <c r="CW537" s="367"/>
      <c r="CX537" s="367"/>
      <c r="CY537" s="367"/>
      <c r="CZ537" s="367"/>
      <c r="DA537" s="367"/>
      <c r="DB537" s="407"/>
      <c r="DC537" s="354"/>
      <c r="DD537" s="354"/>
      <c r="DE537" s="354"/>
      <c r="DF537" s="354"/>
      <c r="DG537" s="354"/>
      <c r="DH537" s="354"/>
      <c r="DI537" s="354"/>
      <c r="DJ537" s="354"/>
      <c r="DK537" s="354"/>
      <c r="DL537" s="354"/>
      <c r="DM537" s="354"/>
      <c r="DN537" s="354"/>
      <c r="DO537" s="367"/>
      <c r="DP537" s="367"/>
      <c r="DQ537" s="367"/>
      <c r="DR537" s="367"/>
      <c r="DS537" s="367"/>
      <c r="DT537" s="367"/>
      <c r="DU537" s="367"/>
      <c r="DV537" s="367"/>
      <c r="DW537" s="367"/>
      <c r="DX537" s="367"/>
      <c r="DY537" s="367"/>
      <c r="DZ537" s="367"/>
      <c r="EA537" s="367"/>
      <c r="EB537" s="367"/>
      <c r="EC537" s="367"/>
      <c r="ED537" s="367"/>
      <c r="EE537" s="407"/>
      <c r="EF537" s="367"/>
      <c r="EG537" s="354"/>
      <c r="EH537" s="354"/>
      <c r="EI537" s="354"/>
      <c r="EJ537" s="354"/>
      <c r="EK537" s="354"/>
      <c r="EL537" s="354"/>
      <c r="EM537" s="354"/>
      <c r="EN537" s="354"/>
      <c r="EO537" s="408"/>
      <c r="EP537" s="408"/>
      <c r="EQ537" s="367"/>
      <c r="ER537" s="367"/>
      <c r="ES537" s="354"/>
      <c r="ET537" s="354"/>
      <c r="EU537" s="367"/>
    </row>
    <row r="538" spans="1:151" outlineLevel="1">
      <c r="A538" s="17">
        <f>IF(ISBLANK(D536),0,IF(CODE(D536)&gt;64,1,0))</f>
        <v>0</v>
      </c>
      <c r="B538" s="398"/>
      <c r="C538" s="360"/>
      <c r="D538" s="333"/>
      <c r="E538" s="361"/>
      <c r="F538" s="339"/>
      <c r="G538" s="340"/>
      <c r="H538" s="337"/>
      <c r="I538" s="337"/>
      <c r="J538" s="338"/>
      <c r="K538" s="361"/>
      <c r="L538" s="339"/>
      <c r="M538" s="340"/>
      <c r="N538" s="337"/>
      <c r="O538" s="337"/>
      <c r="P538" s="338"/>
      <c r="Q538" s="361"/>
      <c r="R538" s="339"/>
      <c r="S538" s="340"/>
      <c r="T538" s="337"/>
      <c r="U538" s="337"/>
      <c r="V538" s="338"/>
      <c r="W538" s="361"/>
      <c r="X538" s="339"/>
      <c r="Y538" s="340"/>
      <c r="Z538" s="337"/>
      <c r="AA538" s="337"/>
      <c r="AB538" s="338"/>
      <c r="AC538" s="361"/>
      <c r="AD538" s="339"/>
      <c r="AE538" s="340"/>
      <c r="AF538" s="337"/>
      <c r="AG538" s="337"/>
      <c r="AH538" s="341"/>
      <c r="AI538" s="361"/>
      <c r="AJ538" s="339"/>
      <c r="AK538" s="340"/>
      <c r="AL538" s="337"/>
      <c r="AM538" s="337"/>
      <c r="AN538" s="342"/>
      <c r="AO538" s="361"/>
      <c r="AP538" s="339"/>
      <c r="AQ538" s="340"/>
      <c r="AR538" s="337"/>
      <c r="AS538" s="337"/>
      <c r="AT538" s="341"/>
      <c r="AU538" s="361"/>
      <c r="AV538" s="339"/>
      <c r="AW538" s="340"/>
      <c r="AX538" s="337"/>
      <c r="AY538" s="337"/>
      <c r="AZ538" s="338"/>
      <c r="BA538" s="361"/>
      <c r="BB538" s="339"/>
      <c r="BC538" s="340"/>
      <c r="BD538" s="337"/>
      <c r="BE538" s="337"/>
      <c r="BF538" s="343"/>
      <c r="BG538" s="344"/>
      <c r="BH538" s="344"/>
      <c r="BI538" s="344"/>
      <c r="BJ538" s="367"/>
      <c r="BK538" s="367"/>
      <c r="BL538" s="367"/>
      <c r="BM538" s="367"/>
      <c r="BN538" s="367"/>
      <c r="BO538" s="367"/>
      <c r="BP538" s="367"/>
      <c r="BQ538" s="367"/>
      <c r="BR538" s="367"/>
      <c r="BS538" s="367"/>
      <c r="BT538" s="367"/>
      <c r="BU538" s="367"/>
      <c r="BV538" s="367"/>
      <c r="BW538" s="367"/>
      <c r="BX538" s="367"/>
      <c r="BY538" s="367"/>
      <c r="BZ538" s="367"/>
      <c r="CA538" s="367"/>
      <c r="CB538" s="367"/>
      <c r="CC538" s="382"/>
      <c r="CD538" s="382"/>
      <c r="CE538" s="382"/>
      <c r="CF538" s="382"/>
      <c r="CG538" s="382"/>
      <c r="CH538" s="382"/>
      <c r="CI538" s="382"/>
      <c r="CJ538" s="382"/>
      <c r="CK538" s="382"/>
      <c r="CL538" s="382"/>
      <c r="CM538" s="382"/>
      <c r="CN538" s="367"/>
      <c r="CO538" s="367"/>
      <c r="CP538" s="367"/>
      <c r="CQ538" s="367"/>
      <c r="CR538" s="367"/>
      <c r="CS538" s="367"/>
      <c r="CT538" s="367"/>
      <c r="CU538" s="367"/>
      <c r="CV538" s="367"/>
      <c r="CW538" s="367"/>
      <c r="CX538" s="367"/>
      <c r="CY538" s="367"/>
      <c r="CZ538" s="367"/>
      <c r="DA538" s="367"/>
      <c r="DB538" s="407"/>
      <c r="DC538" s="354"/>
      <c r="DD538" s="354"/>
      <c r="DE538" s="354"/>
      <c r="DF538" s="354"/>
      <c r="DG538" s="354"/>
      <c r="DH538" s="354"/>
      <c r="DI538" s="354"/>
      <c r="DJ538" s="354"/>
      <c r="DK538" s="354"/>
      <c r="DL538" s="354"/>
      <c r="DM538" s="354"/>
      <c r="DN538" s="354"/>
      <c r="DO538" s="367"/>
      <c r="DP538" s="367"/>
      <c r="DQ538" s="367"/>
      <c r="DR538" s="367"/>
      <c r="DS538" s="367"/>
      <c r="DT538" s="367"/>
      <c r="DU538" s="367"/>
      <c r="DV538" s="367"/>
      <c r="DW538" s="367"/>
      <c r="DX538" s="367"/>
      <c r="DY538" s="367"/>
      <c r="DZ538" s="367"/>
      <c r="EA538" s="367"/>
      <c r="EB538" s="367"/>
      <c r="EC538" s="367"/>
      <c r="ED538" s="367"/>
      <c r="EE538" s="407"/>
      <c r="EF538" s="367"/>
      <c r="EG538" s="354"/>
      <c r="EH538" s="354"/>
      <c r="EI538" s="354"/>
      <c r="EJ538" s="354"/>
      <c r="EK538" s="354"/>
      <c r="EL538" s="354"/>
      <c r="EM538" s="354"/>
      <c r="EN538" s="354"/>
      <c r="EO538" s="408"/>
      <c r="EP538" s="408"/>
      <c r="EQ538" s="367"/>
      <c r="ER538" s="367"/>
      <c r="ES538" s="354"/>
      <c r="ET538" s="354"/>
      <c r="EU538" s="367"/>
    </row>
    <row r="539" spans="1:151" outlineLevel="1">
      <c r="A539" s="17">
        <f>IF(ISBLANK(D537),0,IF(CODE(D537)&gt;64,1,0))</f>
        <v>0</v>
      </c>
      <c r="B539" s="18">
        <f t="shared" si="1789"/>
        <v>0</v>
      </c>
      <c r="C539" s="346"/>
      <c r="D539" s="19">
        <f t="shared" si="1790"/>
        <v>0</v>
      </c>
      <c r="E539" s="347"/>
      <c r="F539" s="46">
        <f t="shared" si="1770"/>
        <v>0</v>
      </c>
      <c r="G539" s="348"/>
      <c r="H539" s="349"/>
      <c r="I539" s="349"/>
      <c r="J539" s="350"/>
      <c r="K539" s="347"/>
      <c r="L539" s="46">
        <f t="shared" si="1771"/>
        <v>0</v>
      </c>
      <c r="M539" s="348"/>
      <c r="N539" s="349"/>
      <c r="O539" s="349"/>
      <c r="P539" s="350"/>
      <c r="Q539" s="347"/>
      <c r="R539" s="46">
        <f t="shared" si="1772"/>
        <v>0</v>
      </c>
      <c r="S539" s="348"/>
      <c r="T539" s="349"/>
      <c r="U539" s="349"/>
      <c r="V539" s="350"/>
      <c r="W539" s="347"/>
      <c r="X539" s="46">
        <f t="shared" si="1773"/>
        <v>0</v>
      </c>
      <c r="Y539" s="348"/>
      <c r="Z539" s="349"/>
      <c r="AA539" s="349"/>
      <c r="AB539" s="350"/>
      <c r="AC539" s="347"/>
      <c r="AD539" s="46">
        <f t="shared" si="1774"/>
        <v>0</v>
      </c>
      <c r="AE539" s="348"/>
      <c r="AF539" s="349"/>
      <c r="AG539" s="349"/>
      <c r="AH539" s="351"/>
      <c r="AI539" s="347"/>
      <c r="AJ539" s="46">
        <f t="shared" si="1775"/>
        <v>0</v>
      </c>
      <c r="AK539" s="348"/>
      <c r="AL539" s="349"/>
      <c r="AM539" s="349"/>
      <c r="AN539" s="352"/>
      <c r="AO539" s="347"/>
      <c r="AP539" s="46">
        <f t="shared" si="1776"/>
        <v>0</v>
      </c>
      <c r="AQ539" s="348"/>
      <c r="AR539" s="349"/>
      <c r="AS539" s="349"/>
      <c r="AT539" s="351"/>
      <c r="AU539" s="347"/>
      <c r="AV539" s="46">
        <f t="shared" si="1777"/>
        <v>0</v>
      </c>
      <c r="AW539" s="348"/>
      <c r="AX539" s="349"/>
      <c r="AY539" s="349"/>
      <c r="AZ539" s="350"/>
      <c r="BA539" s="347"/>
      <c r="BB539" s="46">
        <f t="shared" si="1778"/>
        <v>0</v>
      </c>
      <c r="BC539" s="340"/>
      <c r="BD539" s="337"/>
      <c r="BE539" s="337"/>
      <c r="BF539" s="343"/>
      <c r="BG539" s="344"/>
      <c r="BH539" s="344"/>
      <c r="BI539" s="344"/>
      <c r="BJ539" s="367"/>
      <c r="BK539" s="367"/>
      <c r="BL539" s="367"/>
      <c r="BM539" s="367"/>
      <c r="BN539" s="367"/>
      <c r="BO539" s="367"/>
      <c r="BP539" s="367"/>
      <c r="BQ539" s="367"/>
      <c r="BR539" s="367"/>
      <c r="BS539" s="367"/>
      <c r="BT539" s="367"/>
      <c r="BU539" s="367"/>
      <c r="BV539" s="367"/>
      <c r="BW539" s="367"/>
      <c r="BX539" s="367"/>
      <c r="BY539" s="367"/>
      <c r="BZ539" s="367"/>
      <c r="CA539" s="367"/>
      <c r="CB539" s="367"/>
      <c r="CC539" s="382"/>
      <c r="CD539" s="382"/>
      <c r="CE539" s="382"/>
      <c r="CF539" s="382"/>
      <c r="CG539" s="382"/>
      <c r="CH539" s="382"/>
      <c r="CI539" s="382"/>
      <c r="CJ539" s="382"/>
      <c r="CK539" s="382"/>
      <c r="CL539" s="382"/>
      <c r="CM539" s="382"/>
      <c r="CN539" s="367"/>
      <c r="CO539" s="367"/>
      <c r="CP539" s="367"/>
      <c r="CQ539" s="367"/>
      <c r="CR539" s="367"/>
      <c r="CS539" s="367"/>
      <c r="CT539" s="367"/>
      <c r="CU539" s="367"/>
      <c r="CV539" s="367"/>
      <c r="CW539" s="367"/>
      <c r="CX539" s="367"/>
      <c r="CY539" s="367"/>
      <c r="CZ539" s="367"/>
      <c r="DA539" s="367"/>
      <c r="DB539" s="407"/>
      <c r="DC539" s="354"/>
      <c r="DD539" s="354"/>
      <c r="DE539" s="354"/>
      <c r="DF539" s="354"/>
      <c r="DG539" s="354"/>
      <c r="DH539" s="354"/>
      <c r="DI539" s="354"/>
      <c r="DJ539" s="354"/>
      <c r="DK539" s="354"/>
      <c r="DL539" s="354"/>
      <c r="DM539" s="354"/>
      <c r="DN539" s="354"/>
      <c r="DO539" s="367"/>
      <c r="DP539" s="367"/>
      <c r="DQ539" s="367"/>
      <c r="DR539" s="367"/>
      <c r="DS539" s="367"/>
      <c r="DT539" s="367"/>
      <c r="DU539" s="367"/>
      <c r="DV539" s="367"/>
      <c r="DW539" s="367"/>
      <c r="DX539" s="367"/>
      <c r="DY539" s="367"/>
      <c r="DZ539" s="367"/>
      <c r="EA539" s="367"/>
      <c r="EB539" s="367"/>
      <c r="EC539" s="367"/>
      <c r="ED539" s="367"/>
      <c r="EE539" s="407"/>
      <c r="EF539" s="367"/>
      <c r="EG539" s="354"/>
      <c r="EH539" s="354"/>
      <c r="EI539" s="354"/>
      <c r="EJ539" s="354"/>
      <c r="EK539" s="354"/>
      <c r="EL539" s="354"/>
      <c r="EM539" s="354"/>
      <c r="EN539" s="354"/>
      <c r="EO539" s="408"/>
      <c r="EP539" s="408"/>
      <c r="EQ539" s="367"/>
      <c r="ER539" s="367"/>
      <c r="ES539" s="354"/>
      <c r="ET539" s="354"/>
      <c r="EU539" s="367"/>
    </row>
    <row r="540" spans="1:151" outlineLevel="1">
      <c r="A540" s="353"/>
      <c r="B540" s="398"/>
      <c r="C540" s="75" t="str">
        <f t="shared" ref="C540" si="1821">IF(D540="","", IF(D541&lt;&gt;"",D541,$N$521))</f>
        <v/>
      </c>
      <c r="D540" s="355"/>
      <c r="E540" s="111" t="str">
        <f>F540</f>
        <v/>
      </c>
      <c r="F540" s="51" t="str">
        <f t="shared" ref="F540" si="1822">IF(G540 = "", "",IF(F541&lt;&gt; "",F541, $N$521))</f>
        <v/>
      </c>
      <c r="G540" s="340"/>
      <c r="H540" s="337"/>
      <c r="I540" s="337"/>
      <c r="J540" s="338"/>
      <c r="K540" s="111" t="str">
        <f>L540</f>
        <v/>
      </c>
      <c r="L540" s="51" t="str">
        <f t="shared" ref="L540" si="1823">IF(M540 = "", "",IF(L541&lt;&gt; "",L541, $N$521))</f>
        <v/>
      </c>
      <c r="M540" s="340"/>
      <c r="N540" s="337"/>
      <c r="O540" s="337"/>
      <c r="P540" s="338"/>
      <c r="Q540" s="111" t="str">
        <f>R540</f>
        <v/>
      </c>
      <c r="R540" s="51" t="str">
        <f t="shared" ref="R540" si="1824">IF(S540 = "", "",IF(R541&lt;&gt; "",R541, $N$521))</f>
        <v/>
      </c>
      <c r="S540" s="340"/>
      <c r="T540" s="337"/>
      <c r="U540" s="337"/>
      <c r="V540" s="338"/>
      <c r="W540" s="111" t="str">
        <f>X540</f>
        <v/>
      </c>
      <c r="X540" s="51" t="str">
        <f t="shared" ref="X540" si="1825">IF(Y540 = "", "",IF(X541&lt;&gt; "",X541, $N$521))</f>
        <v/>
      </c>
      <c r="Y540" s="340"/>
      <c r="Z540" s="337"/>
      <c r="AA540" s="337"/>
      <c r="AB540" s="338"/>
      <c r="AC540" s="111" t="str">
        <f>AD540</f>
        <v/>
      </c>
      <c r="AD540" s="51" t="str">
        <f t="shared" ref="AD540" si="1826">IF(AE540 = "", "",IF(AD541&lt;&gt; "",AD541, $N$521))</f>
        <v/>
      </c>
      <c r="AE540" s="340"/>
      <c r="AF540" s="337"/>
      <c r="AG540" s="337"/>
      <c r="AH540" s="341"/>
      <c r="AI540" s="111" t="str">
        <f>AJ540</f>
        <v/>
      </c>
      <c r="AJ540" s="51" t="str">
        <f t="shared" ref="AJ540" si="1827">IF(AK540 = "", "",IF(AJ541&lt;&gt; "",AJ541, $N$521))</f>
        <v/>
      </c>
      <c r="AK540" s="340"/>
      <c r="AL540" s="337"/>
      <c r="AM540" s="337"/>
      <c r="AN540" s="342"/>
      <c r="AO540" s="111" t="str">
        <f>AP540</f>
        <v/>
      </c>
      <c r="AP540" s="51" t="str">
        <f t="shared" ref="AP540" si="1828">IF(AQ540 = "", "",IF(AP541&lt;&gt; "",AP541, $N$521))</f>
        <v/>
      </c>
      <c r="AQ540" s="340"/>
      <c r="AR540" s="337"/>
      <c r="AS540" s="337"/>
      <c r="AT540" s="341"/>
      <c r="AU540" s="111" t="str">
        <f>AV540</f>
        <v/>
      </c>
      <c r="AV540" s="51" t="str">
        <f t="shared" ref="AV540" si="1829">IF(AW540 = "", "",IF(AV541&lt;&gt; "",AV541, $N$521))</f>
        <v/>
      </c>
      <c r="AW540" s="340"/>
      <c r="AX540" s="337"/>
      <c r="AY540" s="337"/>
      <c r="AZ540" s="338"/>
      <c r="BA540" s="111" t="str">
        <f>BB540</f>
        <v/>
      </c>
      <c r="BB540" s="51" t="str">
        <f t="shared" ref="BB540" si="1830">IF(BC540 = "", "",IF(BB541&lt;&gt; "",BB541, $N$521))</f>
        <v/>
      </c>
      <c r="BC540" s="357"/>
      <c r="BD540" s="358"/>
      <c r="BE540" s="358"/>
      <c r="BF540" s="359"/>
      <c r="BG540" s="344"/>
      <c r="BH540" s="344"/>
      <c r="BI540" s="344"/>
      <c r="BJ540" s="367"/>
      <c r="BK540" s="367"/>
      <c r="BL540" s="367"/>
      <c r="BM540" s="367"/>
      <c r="BN540" s="367"/>
      <c r="BO540" s="367"/>
      <c r="BP540" s="367"/>
      <c r="BQ540" s="367"/>
      <c r="BR540" s="367"/>
      <c r="BS540" s="367"/>
      <c r="BT540" s="367"/>
      <c r="BU540" s="367"/>
      <c r="BV540" s="367"/>
      <c r="BW540" s="367"/>
      <c r="BX540" s="367"/>
      <c r="BY540" s="367"/>
      <c r="BZ540" s="367"/>
      <c r="CA540" s="367"/>
      <c r="CB540" s="367"/>
      <c r="CC540" s="382"/>
      <c r="CD540" s="382"/>
      <c r="CE540" s="382"/>
      <c r="CF540" s="382"/>
      <c r="CG540" s="382"/>
      <c r="CH540" s="382"/>
      <c r="CI540" s="382"/>
      <c r="CJ540" s="382"/>
      <c r="CK540" s="382"/>
      <c r="CL540" s="382"/>
      <c r="CM540" s="382"/>
      <c r="CN540" s="367"/>
      <c r="CO540" s="367"/>
      <c r="CP540" s="367"/>
      <c r="CQ540" s="367"/>
      <c r="CR540" s="367"/>
      <c r="CS540" s="367"/>
      <c r="CT540" s="367"/>
      <c r="CU540" s="367"/>
      <c r="CV540" s="367"/>
      <c r="CW540" s="367"/>
      <c r="CX540" s="367"/>
      <c r="CY540" s="367"/>
      <c r="CZ540" s="367"/>
      <c r="DA540" s="367"/>
      <c r="DB540" s="407"/>
      <c r="DC540" s="354"/>
      <c r="DD540" s="354"/>
      <c r="DE540" s="354"/>
      <c r="DF540" s="354"/>
      <c r="DG540" s="354"/>
      <c r="DH540" s="354"/>
      <c r="DI540" s="354"/>
      <c r="DJ540" s="354"/>
      <c r="DK540" s="354"/>
      <c r="DL540" s="354"/>
      <c r="DM540" s="354"/>
      <c r="DN540" s="354"/>
      <c r="DO540" s="367"/>
      <c r="DP540" s="367"/>
      <c r="DQ540" s="367"/>
      <c r="DR540" s="367"/>
      <c r="DS540" s="367"/>
      <c r="DT540" s="367"/>
      <c r="DU540" s="367"/>
      <c r="DV540" s="367"/>
      <c r="DW540" s="367"/>
      <c r="DX540" s="367"/>
      <c r="DY540" s="367"/>
      <c r="DZ540" s="367"/>
      <c r="EA540" s="367"/>
      <c r="EB540" s="367"/>
      <c r="EC540" s="367"/>
      <c r="ED540" s="367"/>
      <c r="EE540" s="407"/>
      <c r="EF540" s="367"/>
      <c r="EG540" s="354"/>
      <c r="EH540" s="354"/>
      <c r="EI540" s="354"/>
      <c r="EJ540" s="354"/>
      <c r="EK540" s="354"/>
      <c r="EL540" s="354"/>
      <c r="EM540" s="354"/>
      <c r="EN540" s="354"/>
      <c r="EO540" s="408"/>
      <c r="EP540" s="408"/>
      <c r="EQ540" s="367"/>
      <c r="ER540" s="367"/>
      <c r="ES540" s="354"/>
      <c r="ET540" s="354"/>
      <c r="EU540" s="367"/>
    </row>
    <row r="541" spans="1:151" outlineLevel="1">
      <c r="A541" s="17">
        <f>IF(ISBLANK(D539),0,IF(CODE(D539)&gt;64,1,0))</f>
        <v>0</v>
      </c>
      <c r="B541" s="398"/>
      <c r="C541" s="360"/>
      <c r="D541" s="333"/>
      <c r="E541" s="361"/>
      <c r="F541" s="339"/>
      <c r="G541" s="340"/>
      <c r="H541" s="337"/>
      <c r="I541" s="337"/>
      <c r="J541" s="338"/>
      <c r="K541" s="361"/>
      <c r="L541" s="339"/>
      <c r="M541" s="340"/>
      <c r="N541" s="337"/>
      <c r="O541" s="337"/>
      <c r="P541" s="338"/>
      <c r="Q541" s="361"/>
      <c r="R541" s="339"/>
      <c r="S541" s="340"/>
      <c r="T541" s="337"/>
      <c r="U541" s="337"/>
      <c r="V541" s="338"/>
      <c r="W541" s="361"/>
      <c r="X541" s="339"/>
      <c r="Y541" s="340"/>
      <c r="Z541" s="337"/>
      <c r="AA541" s="337"/>
      <c r="AB541" s="338"/>
      <c r="AC541" s="361"/>
      <c r="AD541" s="339"/>
      <c r="AE541" s="340"/>
      <c r="AF541" s="337"/>
      <c r="AG541" s="337"/>
      <c r="AH541" s="341"/>
      <c r="AI541" s="361"/>
      <c r="AJ541" s="339"/>
      <c r="AK541" s="340"/>
      <c r="AL541" s="337"/>
      <c r="AM541" s="337"/>
      <c r="AN541" s="342"/>
      <c r="AO541" s="361"/>
      <c r="AP541" s="339"/>
      <c r="AQ541" s="340"/>
      <c r="AR541" s="337"/>
      <c r="AS541" s="337"/>
      <c r="AT541" s="341"/>
      <c r="AU541" s="361"/>
      <c r="AV541" s="339"/>
      <c r="AW541" s="340"/>
      <c r="AX541" s="337"/>
      <c r="AY541" s="337"/>
      <c r="AZ541" s="338"/>
      <c r="BA541" s="361"/>
      <c r="BB541" s="339"/>
      <c r="BC541" s="340"/>
      <c r="BD541" s="337"/>
      <c r="BE541" s="337"/>
      <c r="BF541" s="343"/>
      <c r="BG541" s="344"/>
      <c r="BH541" s="344"/>
      <c r="BI541" s="344"/>
      <c r="BJ541" s="367"/>
      <c r="BK541" s="367"/>
      <c r="BL541" s="367"/>
      <c r="BM541" s="367"/>
      <c r="BN541" s="367"/>
      <c r="BO541" s="367"/>
      <c r="BP541" s="367"/>
      <c r="BQ541" s="367"/>
      <c r="BR541" s="367"/>
      <c r="BS541" s="367"/>
      <c r="BT541" s="367"/>
      <c r="BU541" s="367"/>
      <c r="BV541" s="367"/>
      <c r="BW541" s="367"/>
      <c r="BX541" s="367"/>
      <c r="BY541" s="367"/>
      <c r="BZ541" s="367"/>
      <c r="CA541" s="367"/>
      <c r="CB541" s="367"/>
      <c r="CC541" s="382"/>
      <c r="CD541" s="382"/>
      <c r="CE541" s="382"/>
      <c r="CF541" s="382"/>
      <c r="CG541" s="382"/>
      <c r="CH541" s="382"/>
      <c r="CI541" s="382"/>
      <c r="CJ541" s="382"/>
      <c r="CK541" s="382"/>
      <c r="CL541" s="382"/>
      <c r="CM541" s="382"/>
      <c r="CN541" s="367"/>
      <c r="CO541" s="367"/>
      <c r="CP541" s="367"/>
      <c r="CQ541" s="367"/>
      <c r="CR541" s="367"/>
      <c r="CS541" s="367"/>
      <c r="CT541" s="367"/>
      <c r="CU541" s="367"/>
      <c r="CV541" s="367"/>
      <c r="CW541" s="367"/>
      <c r="CX541" s="367"/>
      <c r="CY541" s="367"/>
      <c r="CZ541" s="367"/>
      <c r="DA541" s="367"/>
      <c r="DB541" s="407"/>
      <c r="DC541" s="354"/>
      <c r="DD541" s="354"/>
      <c r="DE541" s="354"/>
      <c r="DF541" s="354"/>
      <c r="DG541" s="354"/>
      <c r="DH541" s="354"/>
      <c r="DI541" s="354"/>
      <c r="DJ541" s="354"/>
      <c r="DK541" s="354"/>
      <c r="DL541" s="354"/>
      <c r="DM541" s="354"/>
      <c r="DN541" s="354"/>
      <c r="DO541" s="367"/>
      <c r="DP541" s="367"/>
      <c r="DQ541" s="367"/>
      <c r="DR541" s="367"/>
      <c r="DS541" s="367"/>
      <c r="DT541" s="367"/>
      <c r="DU541" s="367"/>
      <c r="DV541" s="367"/>
      <c r="DW541" s="367"/>
      <c r="DX541" s="367"/>
      <c r="DY541" s="367"/>
      <c r="DZ541" s="367"/>
      <c r="EA541" s="367"/>
      <c r="EB541" s="367"/>
      <c r="EC541" s="367"/>
      <c r="ED541" s="367"/>
      <c r="EE541" s="407"/>
      <c r="EF541" s="367"/>
      <c r="EG541" s="354"/>
      <c r="EH541" s="354"/>
      <c r="EI541" s="354"/>
      <c r="EJ541" s="354"/>
      <c r="EK541" s="354"/>
      <c r="EL541" s="354"/>
      <c r="EM541" s="354"/>
      <c r="EN541" s="354"/>
      <c r="EO541" s="408"/>
      <c r="EP541" s="408"/>
      <c r="EQ541" s="367"/>
      <c r="ER541" s="367"/>
      <c r="ES541" s="354"/>
      <c r="ET541" s="354"/>
      <c r="EU541" s="367"/>
    </row>
    <row r="542" spans="1:151" outlineLevel="1">
      <c r="A542" s="17">
        <f>IF(ISBLANK(D540),0,IF(CODE(D540)&gt;64,1,0))</f>
        <v>0</v>
      </c>
      <c r="B542" s="18">
        <f t="shared" si="1789"/>
        <v>0</v>
      </c>
      <c r="C542" s="346"/>
      <c r="D542" s="19">
        <f t="shared" si="1790"/>
        <v>0</v>
      </c>
      <c r="E542" s="347"/>
      <c r="F542" s="46">
        <f t="shared" si="1770"/>
        <v>0</v>
      </c>
      <c r="G542" s="375"/>
      <c r="H542" s="376"/>
      <c r="I542" s="376"/>
      <c r="J542" s="377"/>
      <c r="K542" s="347"/>
      <c r="L542" s="46">
        <f t="shared" si="1771"/>
        <v>0</v>
      </c>
      <c r="M542" s="375"/>
      <c r="N542" s="376"/>
      <c r="O542" s="376"/>
      <c r="P542" s="377"/>
      <c r="Q542" s="347"/>
      <c r="R542" s="46">
        <f t="shared" si="1772"/>
        <v>0</v>
      </c>
      <c r="S542" s="348"/>
      <c r="T542" s="349"/>
      <c r="U542" s="349"/>
      <c r="V542" s="350"/>
      <c r="W542" s="347"/>
      <c r="X542" s="46">
        <f t="shared" si="1773"/>
        <v>0</v>
      </c>
      <c r="Y542" s="348"/>
      <c r="Z542" s="349"/>
      <c r="AA542" s="349"/>
      <c r="AB542" s="350"/>
      <c r="AC542" s="347"/>
      <c r="AD542" s="46">
        <f t="shared" si="1774"/>
        <v>0</v>
      </c>
      <c r="AE542" s="348"/>
      <c r="AF542" s="349"/>
      <c r="AG542" s="349"/>
      <c r="AH542" s="351"/>
      <c r="AI542" s="347"/>
      <c r="AJ542" s="46">
        <f t="shared" si="1775"/>
        <v>0</v>
      </c>
      <c r="AK542" s="348"/>
      <c r="AL542" s="349"/>
      <c r="AM542" s="349"/>
      <c r="AN542" s="352"/>
      <c r="AO542" s="347"/>
      <c r="AP542" s="46">
        <f t="shared" si="1776"/>
        <v>0</v>
      </c>
      <c r="AQ542" s="348"/>
      <c r="AR542" s="349"/>
      <c r="AS542" s="349"/>
      <c r="AT542" s="351"/>
      <c r="AU542" s="347"/>
      <c r="AV542" s="46">
        <f t="shared" si="1777"/>
        <v>0</v>
      </c>
      <c r="AW542" s="348"/>
      <c r="AX542" s="349"/>
      <c r="AY542" s="349"/>
      <c r="AZ542" s="350"/>
      <c r="BA542" s="347"/>
      <c r="BB542" s="46">
        <f t="shared" si="1778"/>
        <v>0</v>
      </c>
      <c r="BC542" s="340"/>
      <c r="BD542" s="337"/>
      <c r="BE542" s="337"/>
      <c r="BF542" s="343"/>
      <c r="BG542" s="344"/>
      <c r="BH542" s="344"/>
      <c r="BI542" s="344"/>
      <c r="BJ542" s="367"/>
      <c r="BK542" s="367"/>
      <c r="BL542" s="367"/>
      <c r="BM542" s="367"/>
      <c r="BN542" s="367"/>
      <c r="BO542" s="367"/>
      <c r="BP542" s="367"/>
      <c r="BQ542" s="367"/>
      <c r="BR542" s="367"/>
      <c r="BS542" s="367"/>
      <c r="BT542" s="367"/>
      <c r="BU542" s="367"/>
      <c r="BV542" s="367"/>
      <c r="BW542" s="367"/>
      <c r="BX542" s="367"/>
      <c r="BY542" s="367"/>
      <c r="BZ542" s="367"/>
      <c r="CA542" s="367"/>
      <c r="CB542" s="367"/>
      <c r="CC542" s="382"/>
      <c r="CD542" s="382"/>
      <c r="CE542" s="382"/>
      <c r="CF542" s="382"/>
      <c r="CG542" s="382"/>
      <c r="CH542" s="382"/>
      <c r="CI542" s="382"/>
      <c r="CJ542" s="382"/>
      <c r="CK542" s="382"/>
      <c r="CL542" s="382"/>
      <c r="CM542" s="382"/>
      <c r="CN542" s="367"/>
      <c r="CO542" s="367"/>
      <c r="CP542" s="367"/>
      <c r="CQ542" s="367"/>
      <c r="CR542" s="367"/>
      <c r="CS542" s="367"/>
      <c r="CT542" s="367"/>
      <c r="CU542" s="367"/>
      <c r="CV542" s="367"/>
      <c r="CW542" s="367"/>
      <c r="CX542" s="367"/>
      <c r="CY542" s="367"/>
      <c r="CZ542" s="367"/>
      <c r="DA542" s="367"/>
      <c r="DB542" s="407"/>
      <c r="DC542" s="354"/>
      <c r="DD542" s="354"/>
      <c r="DE542" s="354"/>
      <c r="DF542" s="354"/>
      <c r="DG542" s="354"/>
      <c r="DH542" s="354"/>
      <c r="DI542" s="354"/>
      <c r="DJ542" s="354"/>
      <c r="DK542" s="354"/>
      <c r="DL542" s="354"/>
      <c r="DM542" s="354"/>
      <c r="DN542" s="354"/>
      <c r="DO542" s="367"/>
      <c r="DP542" s="367"/>
      <c r="DQ542" s="367"/>
      <c r="DR542" s="367"/>
      <c r="DS542" s="367"/>
      <c r="DT542" s="367"/>
      <c r="DU542" s="367"/>
      <c r="DV542" s="367"/>
      <c r="DW542" s="367"/>
      <c r="DX542" s="367"/>
      <c r="DY542" s="367"/>
      <c r="DZ542" s="367"/>
      <c r="EA542" s="367"/>
      <c r="EB542" s="367"/>
      <c r="EC542" s="367"/>
      <c r="ED542" s="367"/>
      <c r="EE542" s="407"/>
      <c r="EF542" s="367"/>
      <c r="EG542" s="354"/>
      <c r="EH542" s="354"/>
      <c r="EI542" s="354"/>
      <c r="EJ542" s="354"/>
      <c r="EK542" s="354"/>
      <c r="EL542" s="354"/>
      <c r="EM542" s="354"/>
      <c r="EN542" s="354"/>
      <c r="EO542" s="408"/>
      <c r="EP542" s="408"/>
      <c r="EQ542" s="367"/>
      <c r="ER542" s="367"/>
      <c r="ES542" s="354"/>
      <c r="ET542" s="354"/>
      <c r="EU542" s="367"/>
    </row>
    <row r="543" spans="1:151" outlineLevel="1">
      <c r="A543" s="353"/>
      <c r="B543" s="398"/>
      <c r="C543" s="75" t="str">
        <f t="shared" ref="C543" si="1831">IF(D543="","", IF(D544&lt;&gt;"",D544,$N$521))</f>
        <v/>
      </c>
      <c r="D543" s="355"/>
      <c r="E543" s="111" t="str">
        <f>F543</f>
        <v/>
      </c>
      <c r="F543" s="51" t="str">
        <f t="shared" ref="F543" si="1832">IF(G543 = "", "",IF(F544&lt;&gt; "",F544, $N$521))</f>
        <v/>
      </c>
      <c r="G543" s="357"/>
      <c r="H543" s="358"/>
      <c r="I543" s="358"/>
      <c r="J543" s="362"/>
      <c r="K543" s="111" t="str">
        <f>L543</f>
        <v/>
      </c>
      <c r="L543" s="51" t="str">
        <f t="shared" ref="L543" si="1833">IF(M543 = "", "",IF(L544&lt;&gt; "",L544, $N$521))</f>
        <v/>
      </c>
      <c r="M543" s="357"/>
      <c r="N543" s="358"/>
      <c r="O543" s="358"/>
      <c r="P543" s="359"/>
      <c r="Q543" s="111" t="str">
        <f>R543</f>
        <v/>
      </c>
      <c r="R543" s="51" t="str">
        <f t="shared" ref="R543" si="1834">IF(S543 = "", "",IF(R544&lt;&gt; "",R544, $N$521))</f>
        <v/>
      </c>
      <c r="S543" s="340"/>
      <c r="T543" s="337"/>
      <c r="U543" s="337"/>
      <c r="V543" s="338"/>
      <c r="W543" s="111" t="str">
        <f>X543</f>
        <v/>
      </c>
      <c r="X543" s="51" t="str">
        <f t="shared" ref="X543" si="1835">IF(Y543 = "", "",IF(X544&lt;&gt; "",X544, $N$521))</f>
        <v/>
      </c>
      <c r="Y543" s="340"/>
      <c r="Z543" s="337"/>
      <c r="AA543" s="337"/>
      <c r="AB543" s="338"/>
      <c r="AC543" s="111" t="str">
        <f>AD543</f>
        <v/>
      </c>
      <c r="AD543" s="51" t="str">
        <f t="shared" ref="AD543" si="1836">IF(AE543 = "", "",IF(AD544&lt;&gt; "",AD544, $N$521))</f>
        <v/>
      </c>
      <c r="AE543" s="340"/>
      <c r="AF543" s="337"/>
      <c r="AG543" s="337"/>
      <c r="AH543" s="341"/>
      <c r="AI543" s="111" t="str">
        <f>AJ543</f>
        <v/>
      </c>
      <c r="AJ543" s="51" t="str">
        <f t="shared" ref="AJ543" si="1837">IF(AK543 = "", "",IF(AJ544&lt;&gt; "",AJ544, $N$521))</f>
        <v/>
      </c>
      <c r="AK543" s="340"/>
      <c r="AL543" s="337"/>
      <c r="AM543" s="337"/>
      <c r="AN543" s="342"/>
      <c r="AO543" s="111" t="str">
        <f>AP543</f>
        <v/>
      </c>
      <c r="AP543" s="51" t="str">
        <f t="shared" ref="AP543" si="1838">IF(AQ543 = "", "",IF(AP544&lt;&gt; "",AP544, $N$521))</f>
        <v/>
      </c>
      <c r="AQ543" s="340"/>
      <c r="AR543" s="337"/>
      <c r="AS543" s="337"/>
      <c r="AT543" s="341"/>
      <c r="AU543" s="111" t="str">
        <f>AV543</f>
        <v/>
      </c>
      <c r="AV543" s="51" t="str">
        <f t="shared" ref="AV543" si="1839">IF(AW543 = "", "",IF(AV544&lt;&gt; "",AV544, $N$521))</f>
        <v/>
      </c>
      <c r="AW543" s="340"/>
      <c r="AX543" s="337"/>
      <c r="AY543" s="337"/>
      <c r="AZ543" s="338"/>
      <c r="BA543" s="111" t="str">
        <f>BB543</f>
        <v/>
      </c>
      <c r="BB543" s="51" t="str">
        <f t="shared" ref="BB543" si="1840">IF(BC543 = "", "",IF(BB544&lt;&gt; "",BB544, $N$521))</f>
        <v/>
      </c>
      <c r="BC543" s="357"/>
      <c r="BD543" s="358"/>
      <c r="BE543" s="358"/>
      <c r="BF543" s="359"/>
      <c r="BG543" s="344"/>
      <c r="BH543" s="344"/>
      <c r="BI543" s="344"/>
      <c r="BJ543" s="367"/>
      <c r="BK543" s="367"/>
      <c r="BL543" s="367"/>
      <c r="BM543" s="367"/>
      <c r="BN543" s="367"/>
      <c r="BO543" s="367"/>
      <c r="BP543" s="367"/>
      <c r="BQ543" s="367"/>
      <c r="BR543" s="367"/>
      <c r="BS543" s="367"/>
      <c r="BT543" s="367"/>
      <c r="BU543" s="367"/>
      <c r="BV543" s="367"/>
      <c r="BW543" s="367"/>
      <c r="BX543" s="367"/>
      <c r="BY543" s="367"/>
      <c r="BZ543" s="367"/>
      <c r="CA543" s="367"/>
      <c r="CB543" s="367"/>
      <c r="CC543" s="382"/>
      <c r="CD543" s="382"/>
      <c r="CE543" s="382"/>
      <c r="CF543" s="382"/>
      <c r="CG543" s="382"/>
      <c r="CH543" s="382"/>
      <c r="CI543" s="382"/>
      <c r="CJ543" s="382"/>
      <c r="CK543" s="382"/>
      <c r="CL543" s="382"/>
      <c r="CM543" s="382"/>
      <c r="CN543" s="367"/>
      <c r="CO543" s="367"/>
      <c r="CP543" s="367"/>
      <c r="CQ543" s="367"/>
      <c r="CR543" s="367"/>
      <c r="CS543" s="367"/>
      <c r="CT543" s="367"/>
      <c r="CU543" s="367"/>
      <c r="CV543" s="367"/>
      <c r="CW543" s="367"/>
      <c r="CX543" s="367"/>
      <c r="CY543" s="367"/>
      <c r="CZ543" s="367"/>
      <c r="DA543" s="367"/>
      <c r="DB543" s="407"/>
      <c r="DC543" s="354"/>
      <c r="DD543" s="354"/>
      <c r="DE543" s="354"/>
      <c r="DF543" s="354"/>
      <c r="DG543" s="354"/>
      <c r="DH543" s="354"/>
      <c r="DI543" s="354"/>
      <c r="DJ543" s="354"/>
      <c r="DK543" s="354"/>
      <c r="DL543" s="354"/>
      <c r="DM543" s="354"/>
      <c r="DN543" s="354"/>
      <c r="DO543" s="367"/>
      <c r="DP543" s="367"/>
      <c r="DQ543" s="367"/>
      <c r="DR543" s="367"/>
      <c r="DS543" s="367"/>
      <c r="DT543" s="367"/>
      <c r="DU543" s="367"/>
      <c r="DV543" s="367"/>
      <c r="DW543" s="367"/>
      <c r="DX543" s="367"/>
      <c r="DY543" s="367"/>
      <c r="DZ543" s="367"/>
      <c r="EA543" s="367"/>
      <c r="EB543" s="367"/>
      <c r="EC543" s="367"/>
      <c r="ED543" s="367"/>
      <c r="EE543" s="407"/>
      <c r="EF543" s="367"/>
      <c r="EG543" s="354"/>
      <c r="EH543" s="354"/>
      <c r="EI543" s="354"/>
      <c r="EJ543" s="354"/>
      <c r="EK543" s="354"/>
      <c r="EL543" s="354"/>
      <c r="EM543" s="354"/>
      <c r="EN543" s="354"/>
      <c r="EO543" s="408"/>
      <c r="EP543" s="408"/>
      <c r="EQ543" s="367"/>
      <c r="ER543" s="367"/>
      <c r="ES543" s="354"/>
      <c r="ET543" s="354"/>
      <c r="EU543" s="367"/>
    </row>
    <row r="544" spans="1:151" outlineLevel="1">
      <c r="A544" s="17">
        <f>IF(ISBLANK(D542),0,IF(CODE(D542)&gt;64,1,0))</f>
        <v>0</v>
      </c>
      <c r="B544" s="398"/>
      <c r="C544" s="360"/>
      <c r="D544" s="333"/>
      <c r="E544" s="361"/>
      <c r="F544" s="339"/>
      <c r="G544" s="340"/>
      <c r="H544" s="337"/>
      <c r="I544" s="337"/>
      <c r="J544" s="338"/>
      <c r="K544" s="361"/>
      <c r="L544" s="339"/>
      <c r="M544" s="340"/>
      <c r="N544" s="337"/>
      <c r="O544" s="337"/>
      <c r="P544" s="338"/>
      <c r="Q544" s="361"/>
      <c r="R544" s="339"/>
      <c r="S544" s="340"/>
      <c r="T544" s="337"/>
      <c r="U544" s="337"/>
      <c r="V544" s="338"/>
      <c r="W544" s="361"/>
      <c r="X544" s="339"/>
      <c r="Y544" s="340"/>
      <c r="Z544" s="337"/>
      <c r="AA544" s="337"/>
      <c r="AB544" s="338"/>
      <c r="AC544" s="361"/>
      <c r="AD544" s="339"/>
      <c r="AE544" s="340"/>
      <c r="AF544" s="337"/>
      <c r="AG544" s="337"/>
      <c r="AH544" s="341"/>
      <c r="AI544" s="361"/>
      <c r="AJ544" s="339"/>
      <c r="AK544" s="340"/>
      <c r="AL544" s="337"/>
      <c r="AM544" s="337"/>
      <c r="AN544" s="342"/>
      <c r="AO544" s="361"/>
      <c r="AP544" s="339"/>
      <c r="AQ544" s="340"/>
      <c r="AR544" s="337"/>
      <c r="AS544" s="337"/>
      <c r="AT544" s="341"/>
      <c r="AU544" s="361"/>
      <c r="AV544" s="339"/>
      <c r="AW544" s="340"/>
      <c r="AX544" s="337"/>
      <c r="AY544" s="337"/>
      <c r="AZ544" s="338"/>
      <c r="BA544" s="361"/>
      <c r="BB544" s="339"/>
      <c r="BC544" s="340"/>
      <c r="BD544" s="337"/>
      <c r="BE544" s="337"/>
      <c r="BF544" s="343"/>
      <c r="BG544" s="344"/>
      <c r="BH544" s="344"/>
      <c r="BI544" s="344"/>
      <c r="BJ544" s="367"/>
      <c r="BK544" s="367"/>
      <c r="BL544" s="367"/>
      <c r="BM544" s="367"/>
      <c r="BN544" s="367"/>
      <c r="BO544" s="367"/>
      <c r="BP544" s="367"/>
      <c r="BQ544" s="367"/>
      <c r="BR544" s="367"/>
      <c r="BS544" s="367"/>
      <c r="BT544" s="367"/>
      <c r="BU544" s="367"/>
      <c r="BV544" s="367"/>
      <c r="BW544" s="367"/>
      <c r="BX544" s="367"/>
      <c r="BY544" s="367"/>
      <c r="BZ544" s="367"/>
      <c r="CA544" s="367"/>
      <c r="CB544" s="367"/>
      <c r="CC544" s="382"/>
      <c r="CD544" s="382"/>
      <c r="CE544" s="382"/>
      <c r="CF544" s="382"/>
      <c r="CG544" s="382"/>
      <c r="CH544" s="382"/>
      <c r="CI544" s="382"/>
      <c r="CJ544" s="382"/>
      <c r="CK544" s="382"/>
      <c r="CL544" s="382"/>
      <c r="CM544" s="382"/>
      <c r="CN544" s="367"/>
      <c r="CO544" s="367"/>
      <c r="CP544" s="367"/>
      <c r="CQ544" s="367"/>
      <c r="CR544" s="367"/>
      <c r="CS544" s="367"/>
      <c r="CT544" s="367"/>
      <c r="CU544" s="367"/>
      <c r="CV544" s="367"/>
      <c r="CW544" s="367"/>
      <c r="CX544" s="367"/>
      <c r="CY544" s="367"/>
      <c r="CZ544" s="367"/>
      <c r="DA544" s="367"/>
      <c r="DB544" s="407"/>
      <c r="DC544" s="354"/>
      <c r="DD544" s="354"/>
      <c r="DE544" s="354"/>
      <c r="DF544" s="354"/>
      <c r="DG544" s="354"/>
      <c r="DH544" s="354"/>
      <c r="DI544" s="354"/>
      <c r="DJ544" s="354"/>
      <c r="DK544" s="354"/>
      <c r="DL544" s="354"/>
      <c r="DM544" s="354"/>
      <c r="DN544" s="354"/>
      <c r="DO544" s="367"/>
      <c r="DP544" s="367"/>
      <c r="DQ544" s="367"/>
      <c r="DR544" s="367"/>
      <c r="DS544" s="367"/>
      <c r="DT544" s="367"/>
      <c r="DU544" s="367"/>
      <c r="DV544" s="367"/>
      <c r="DW544" s="367"/>
      <c r="DX544" s="367"/>
      <c r="DY544" s="367"/>
      <c r="DZ544" s="367"/>
      <c r="EA544" s="367"/>
      <c r="EB544" s="367"/>
      <c r="EC544" s="367"/>
      <c r="ED544" s="367"/>
      <c r="EE544" s="407"/>
      <c r="EF544" s="367"/>
      <c r="EG544" s="354"/>
      <c r="EH544" s="354"/>
      <c r="EI544" s="354"/>
      <c r="EJ544" s="354"/>
      <c r="EK544" s="354"/>
      <c r="EL544" s="354"/>
      <c r="EM544" s="354"/>
      <c r="EN544" s="354"/>
      <c r="EO544" s="408"/>
      <c r="EP544" s="408"/>
      <c r="EQ544" s="367"/>
      <c r="ER544" s="367"/>
      <c r="ES544" s="354"/>
      <c r="ET544" s="354"/>
      <c r="EU544" s="367"/>
    </row>
    <row r="545" spans="1:151" outlineLevel="1">
      <c r="A545" s="17">
        <f>IF(ISBLANK(D543),0,IF(CODE(D543)&gt;64,1,0))</f>
        <v>0</v>
      </c>
      <c r="B545" s="18">
        <f t="shared" si="1789"/>
        <v>0</v>
      </c>
      <c r="C545" s="346"/>
      <c r="D545" s="19">
        <f t="shared" si="1790"/>
        <v>0</v>
      </c>
      <c r="E545" s="347"/>
      <c r="F545" s="46">
        <f t="shared" si="1770"/>
        <v>0</v>
      </c>
      <c r="G545" s="405"/>
      <c r="H545" s="403"/>
      <c r="I545" s="403"/>
      <c r="J545" s="409"/>
      <c r="K545" s="347"/>
      <c r="L545" s="46">
        <f t="shared" si="1771"/>
        <v>0</v>
      </c>
      <c r="M545" s="406"/>
      <c r="N545" s="403"/>
      <c r="O545" s="403"/>
      <c r="P545" s="404"/>
      <c r="Q545" s="347"/>
      <c r="R545" s="46">
        <f t="shared" si="1772"/>
        <v>0</v>
      </c>
      <c r="S545" s="348"/>
      <c r="T545" s="349"/>
      <c r="U545" s="349"/>
      <c r="V545" s="350"/>
      <c r="W545" s="347"/>
      <c r="X545" s="46">
        <f t="shared" si="1773"/>
        <v>0</v>
      </c>
      <c r="Y545" s="348"/>
      <c r="Z545" s="349"/>
      <c r="AA545" s="349"/>
      <c r="AB545" s="350"/>
      <c r="AC545" s="347"/>
      <c r="AD545" s="46">
        <f t="shared" si="1774"/>
        <v>0</v>
      </c>
      <c r="AE545" s="348"/>
      <c r="AF545" s="349"/>
      <c r="AG545" s="349"/>
      <c r="AH545" s="351"/>
      <c r="AI545" s="347"/>
      <c r="AJ545" s="46">
        <f t="shared" si="1775"/>
        <v>0</v>
      </c>
      <c r="AK545" s="348"/>
      <c r="AL545" s="349"/>
      <c r="AM545" s="349"/>
      <c r="AN545" s="352"/>
      <c r="AO545" s="347"/>
      <c r="AP545" s="46">
        <f t="shared" si="1776"/>
        <v>0</v>
      </c>
      <c r="AQ545" s="348"/>
      <c r="AR545" s="349"/>
      <c r="AS545" s="349"/>
      <c r="AT545" s="351"/>
      <c r="AU545" s="347"/>
      <c r="AV545" s="46">
        <f t="shared" si="1777"/>
        <v>0</v>
      </c>
      <c r="AW545" s="348"/>
      <c r="AX545" s="349"/>
      <c r="AY545" s="349"/>
      <c r="AZ545" s="350"/>
      <c r="BA545" s="347"/>
      <c r="BB545" s="46">
        <f t="shared" si="1778"/>
        <v>0</v>
      </c>
      <c r="BC545" s="340"/>
      <c r="BD545" s="337"/>
      <c r="BE545" s="337"/>
      <c r="BF545" s="343"/>
      <c r="BG545" s="344"/>
      <c r="BH545" s="344"/>
      <c r="BI545" s="344"/>
      <c r="BJ545" s="367"/>
      <c r="BK545" s="367"/>
      <c r="BL545" s="367"/>
      <c r="BM545" s="367"/>
      <c r="BN545" s="367"/>
      <c r="BO545" s="367"/>
      <c r="BP545" s="367"/>
      <c r="BQ545" s="367"/>
      <c r="BR545" s="367"/>
      <c r="BS545" s="367"/>
      <c r="BT545" s="367"/>
      <c r="BU545" s="367"/>
      <c r="BV545" s="367"/>
      <c r="BW545" s="367"/>
      <c r="BX545" s="367"/>
      <c r="BY545" s="367"/>
      <c r="BZ545" s="367"/>
      <c r="CA545" s="367"/>
      <c r="CB545" s="367"/>
      <c r="CC545" s="382"/>
      <c r="CD545" s="382"/>
      <c r="CE545" s="382"/>
      <c r="CF545" s="382"/>
      <c r="CG545" s="382"/>
      <c r="CH545" s="382"/>
      <c r="CI545" s="382"/>
      <c r="CJ545" s="382"/>
      <c r="CK545" s="382"/>
      <c r="CL545" s="382"/>
      <c r="CM545" s="382"/>
      <c r="CN545" s="367"/>
      <c r="CO545" s="367"/>
      <c r="CP545" s="367"/>
      <c r="CQ545" s="367"/>
      <c r="CR545" s="367"/>
      <c r="CS545" s="367"/>
      <c r="CT545" s="367"/>
      <c r="CU545" s="367"/>
      <c r="CV545" s="367"/>
      <c r="CW545" s="367"/>
      <c r="CX545" s="367"/>
      <c r="CY545" s="367"/>
      <c r="CZ545" s="367"/>
      <c r="DA545" s="367"/>
      <c r="DB545" s="407"/>
      <c r="DC545" s="354"/>
      <c r="DD545" s="354"/>
      <c r="DE545" s="354"/>
      <c r="DF545" s="354"/>
      <c r="DG545" s="354"/>
      <c r="DH545" s="354"/>
      <c r="DI545" s="354"/>
      <c r="DJ545" s="354"/>
      <c r="DK545" s="354"/>
      <c r="DL545" s="354"/>
      <c r="DM545" s="354"/>
      <c r="DN545" s="354"/>
      <c r="DO545" s="367"/>
      <c r="DP545" s="367"/>
      <c r="DQ545" s="367"/>
      <c r="DR545" s="367"/>
      <c r="DS545" s="367"/>
      <c r="DT545" s="367"/>
      <c r="DU545" s="367"/>
      <c r="DV545" s="367"/>
      <c r="DW545" s="367"/>
      <c r="DX545" s="367"/>
      <c r="DY545" s="367"/>
      <c r="DZ545" s="367"/>
      <c r="EA545" s="367"/>
      <c r="EB545" s="367"/>
      <c r="EC545" s="367"/>
      <c r="ED545" s="367"/>
      <c r="EE545" s="407"/>
      <c r="EF545" s="367"/>
      <c r="EG545" s="354"/>
      <c r="EH545" s="354"/>
      <c r="EI545" s="354"/>
      <c r="EJ545" s="354"/>
      <c r="EK545" s="354"/>
      <c r="EL545" s="354"/>
      <c r="EM545" s="354"/>
      <c r="EN545" s="354"/>
      <c r="EO545" s="408"/>
      <c r="EP545" s="408"/>
      <c r="EQ545" s="367"/>
      <c r="ER545" s="367"/>
      <c r="ES545" s="354"/>
      <c r="ET545" s="354"/>
      <c r="EU545" s="367"/>
    </row>
    <row r="546" spans="1:151" outlineLevel="1">
      <c r="A546" s="353"/>
      <c r="B546" s="398"/>
      <c r="C546" s="75" t="str">
        <f t="shared" ref="C546" si="1841">IF(D546="","", IF(D547&lt;&gt;"",D547,$N$521))</f>
        <v/>
      </c>
      <c r="D546" s="355"/>
      <c r="E546" s="111" t="str">
        <f>F546</f>
        <v/>
      </c>
      <c r="F546" s="51" t="str">
        <f t="shared" ref="F546" si="1842">IF(G546 = "", "",IF(F547&lt;&gt; "",F547, $N$521))</f>
        <v/>
      </c>
      <c r="G546" s="340"/>
      <c r="H546" s="337"/>
      <c r="I546" s="337"/>
      <c r="J546" s="338"/>
      <c r="K546" s="111" t="str">
        <f>L546</f>
        <v/>
      </c>
      <c r="L546" s="51" t="str">
        <f t="shared" ref="L546" si="1843">IF(M546 = "", "",IF(L547&lt;&gt; "",L547, $N$521))</f>
        <v/>
      </c>
      <c r="M546" s="340"/>
      <c r="N546" s="337"/>
      <c r="O546" s="337"/>
      <c r="P546" s="338"/>
      <c r="Q546" s="111" t="str">
        <f>R546</f>
        <v/>
      </c>
      <c r="R546" s="51" t="str">
        <f t="shared" ref="R546" si="1844">IF(S546 = "", "",IF(R547&lt;&gt; "",R547, $N$521))</f>
        <v/>
      </c>
      <c r="S546" s="340"/>
      <c r="T546" s="337"/>
      <c r="U546" s="337"/>
      <c r="V546" s="338"/>
      <c r="W546" s="111" t="str">
        <f>X546</f>
        <v/>
      </c>
      <c r="X546" s="51" t="str">
        <f t="shared" ref="X546" si="1845">IF(Y546 = "", "",IF(X547&lt;&gt; "",X547, $N$521))</f>
        <v/>
      </c>
      <c r="Y546" s="340"/>
      <c r="Z546" s="337"/>
      <c r="AA546" s="337"/>
      <c r="AB546" s="338"/>
      <c r="AC546" s="111" t="str">
        <f>AD546</f>
        <v/>
      </c>
      <c r="AD546" s="51" t="str">
        <f t="shared" ref="AD546" si="1846">IF(AE546 = "", "",IF(AD547&lt;&gt; "",AD547, $N$521))</f>
        <v/>
      </c>
      <c r="AE546" s="340"/>
      <c r="AF546" s="337"/>
      <c r="AG546" s="337"/>
      <c r="AH546" s="341"/>
      <c r="AI546" s="111" t="str">
        <f>AJ546</f>
        <v/>
      </c>
      <c r="AJ546" s="51" t="str">
        <f t="shared" ref="AJ546" si="1847">IF(AK546 = "", "",IF(AJ547&lt;&gt; "",AJ547, $N$521))</f>
        <v/>
      </c>
      <c r="AK546" s="340"/>
      <c r="AL546" s="337"/>
      <c r="AM546" s="337"/>
      <c r="AN546" s="342"/>
      <c r="AO546" s="111" t="str">
        <f>AP546</f>
        <v/>
      </c>
      <c r="AP546" s="51" t="str">
        <f t="shared" ref="AP546" si="1848">IF(AQ546 = "", "",IF(AP547&lt;&gt; "",AP547, $N$521))</f>
        <v/>
      </c>
      <c r="AQ546" s="340"/>
      <c r="AR546" s="337"/>
      <c r="AS546" s="337"/>
      <c r="AT546" s="341"/>
      <c r="AU546" s="111" t="str">
        <f>AV546</f>
        <v/>
      </c>
      <c r="AV546" s="51" t="str">
        <f t="shared" ref="AV546" si="1849">IF(AW546 = "", "",IF(AV547&lt;&gt; "",AV547, $N$521))</f>
        <v/>
      </c>
      <c r="AW546" s="340"/>
      <c r="AX546" s="337"/>
      <c r="AY546" s="337"/>
      <c r="AZ546" s="338"/>
      <c r="BA546" s="111" t="str">
        <f>BB546</f>
        <v/>
      </c>
      <c r="BB546" s="51" t="str">
        <f t="shared" ref="BB546" si="1850">IF(BC546 = "", "",IF(BB547&lt;&gt; "",BB547, $N$521))</f>
        <v/>
      </c>
      <c r="BC546" s="357"/>
      <c r="BD546" s="358"/>
      <c r="BE546" s="358"/>
      <c r="BF546" s="359"/>
      <c r="BG546" s="344"/>
      <c r="BH546" s="344"/>
      <c r="BI546" s="344"/>
      <c r="BJ546" s="367"/>
      <c r="BK546" s="367"/>
      <c r="BL546" s="367"/>
      <c r="BM546" s="367"/>
      <c r="BN546" s="367"/>
      <c r="BO546" s="367"/>
      <c r="BP546" s="367"/>
      <c r="BQ546" s="367"/>
      <c r="BR546" s="367"/>
      <c r="BS546" s="367"/>
      <c r="BT546" s="367"/>
      <c r="BU546" s="367"/>
      <c r="BV546" s="367"/>
      <c r="BW546" s="367"/>
      <c r="BX546" s="367"/>
      <c r="BY546" s="367"/>
      <c r="BZ546" s="367"/>
      <c r="CA546" s="367"/>
      <c r="CB546" s="367"/>
      <c r="CC546" s="382"/>
      <c r="CD546" s="382"/>
      <c r="CE546" s="382"/>
      <c r="CF546" s="382"/>
      <c r="CG546" s="382"/>
      <c r="CH546" s="382"/>
      <c r="CI546" s="382"/>
      <c r="CJ546" s="382"/>
      <c r="CK546" s="382"/>
      <c r="CL546" s="382"/>
      <c r="CM546" s="382"/>
      <c r="CN546" s="367"/>
      <c r="CO546" s="367"/>
      <c r="CP546" s="367"/>
      <c r="CQ546" s="367"/>
      <c r="CR546" s="367"/>
      <c r="CS546" s="367"/>
      <c r="CT546" s="367"/>
      <c r="CU546" s="367"/>
      <c r="CV546" s="367"/>
      <c r="CW546" s="367"/>
      <c r="CX546" s="367"/>
      <c r="CY546" s="367"/>
      <c r="CZ546" s="367"/>
      <c r="DA546" s="367"/>
      <c r="DB546" s="407"/>
      <c r="DC546" s="354"/>
      <c r="DD546" s="354"/>
      <c r="DE546" s="354"/>
      <c r="DF546" s="354"/>
      <c r="DG546" s="354"/>
      <c r="DH546" s="354"/>
      <c r="DI546" s="354"/>
      <c r="DJ546" s="354"/>
      <c r="DK546" s="354"/>
      <c r="DL546" s="354"/>
      <c r="DM546" s="354"/>
      <c r="DN546" s="354"/>
      <c r="DO546" s="367"/>
      <c r="DP546" s="367"/>
      <c r="DQ546" s="367"/>
      <c r="DR546" s="367"/>
      <c r="DS546" s="367"/>
      <c r="DT546" s="367"/>
      <c r="DU546" s="367"/>
      <c r="DV546" s="367"/>
      <c r="DW546" s="367"/>
      <c r="DX546" s="367"/>
      <c r="DY546" s="367"/>
      <c r="DZ546" s="367"/>
      <c r="EA546" s="367"/>
      <c r="EB546" s="367"/>
      <c r="EC546" s="367"/>
      <c r="ED546" s="367"/>
      <c r="EE546" s="407"/>
      <c r="EF546" s="367"/>
      <c r="EG546" s="354"/>
      <c r="EH546" s="354"/>
      <c r="EI546" s="354"/>
      <c r="EJ546" s="354"/>
      <c r="EK546" s="354"/>
      <c r="EL546" s="354"/>
      <c r="EM546" s="354"/>
      <c r="EN546" s="354"/>
      <c r="EO546" s="408"/>
      <c r="EP546" s="408"/>
      <c r="EQ546" s="367"/>
      <c r="ER546" s="367"/>
      <c r="ES546" s="354"/>
      <c r="ET546" s="354"/>
      <c r="EU546" s="367"/>
    </row>
    <row r="547" spans="1:151" outlineLevel="1">
      <c r="A547" s="17">
        <f>IF(ISBLANK(D545),0,IF(CODE(D545)&gt;64,1,0))</f>
        <v>0</v>
      </c>
      <c r="B547" s="398"/>
      <c r="C547" s="360"/>
      <c r="D547" s="333"/>
      <c r="E547" s="361"/>
      <c r="F547" s="339"/>
      <c r="G547" s="340"/>
      <c r="H547" s="337"/>
      <c r="I547" s="337"/>
      <c r="J547" s="338"/>
      <c r="K547" s="361"/>
      <c r="L547" s="339"/>
      <c r="M547" s="340"/>
      <c r="N547" s="337"/>
      <c r="O547" s="337"/>
      <c r="P547" s="338"/>
      <c r="Q547" s="361"/>
      <c r="R547" s="339"/>
      <c r="S547" s="340"/>
      <c r="T547" s="337"/>
      <c r="U547" s="337"/>
      <c r="V547" s="338"/>
      <c r="W547" s="361"/>
      <c r="X547" s="339"/>
      <c r="Y547" s="340"/>
      <c r="Z547" s="337"/>
      <c r="AA547" s="337"/>
      <c r="AB547" s="338"/>
      <c r="AC547" s="361"/>
      <c r="AD547" s="339"/>
      <c r="AE547" s="340"/>
      <c r="AF547" s="337"/>
      <c r="AG547" s="337"/>
      <c r="AH547" s="341"/>
      <c r="AI547" s="361"/>
      <c r="AJ547" s="339"/>
      <c r="AK547" s="340"/>
      <c r="AL547" s="337"/>
      <c r="AM547" s="337"/>
      <c r="AN547" s="342"/>
      <c r="AO547" s="361"/>
      <c r="AP547" s="339"/>
      <c r="AQ547" s="340"/>
      <c r="AR547" s="337"/>
      <c r="AS547" s="337"/>
      <c r="AT547" s="341"/>
      <c r="AU547" s="361"/>
      <c r="AV547" s="339"/>
      <c r="AW547" s="340"/>
      <c r="AX547" s="337"/>
      <c r="AY547" s="337"/>
      <c r="AZ547" s="338"/>
      <c r="BA547" s="361"/>
      <c r="BB547" s="339"/>
      <c r="BC547" s="340"/>
      <c r="BD547" s="337"/>
      <c r="BE547" s="337"/>
      <c r="BF547" s="343"/>
      <c r="BG547" s="344"/>
      <c r="BH547" s="344"/>
      <c r="BI547" s="344"/>
      <c r="BJ547" s="367"/>
      <c r="BK547" s="367"/>
      <c r="BL547" s="367"/>
      <c r="BM547" s="367"/>
      <c r="BN547" s="367"/>
      <c r="BO547" s="367"/>
      <c r="BP547" s="367"/>
      <c r="BQ547" s="367"/>
      <c r="BR547" s="367"/>
      <c r="BS547" s="367"/>
      <c r="BT547" s="367"/>
      <c r="BU547" s="367"/>
      <c r="BV547" s="367"/>
      <c r="BW547" s="367"/>
      <c r="BX547" s="367"/>
      <c r="BY547" s="367"/>
      <c r="BZ547" s="367"/>
      <c r="CA547" s="367"/>
      <c r="CB547" s="367"/>
      <c r="CC547" s="382"/>
      <c r="CD547" s="382"/>
      <c r="CE547" s="382"/>
      <c r="CF547" s="382"/>
      <c r="CG547" s="382"/>
      <c r="CH547" s="382"/>
      <c r="CI547" s="382"/>
      <c r="CJ547" s="382"/>
      <c r="CK547" s="382"/>
      <c r="CL547" s="382"/>
      <c r="CM547" s="382"/>
      <c r="CN547" s="367"/>
      <c r="CO547" s="367"/>
      <c r="CP547" s="367"/>
      <c r="CQ547" s="367"/>
      <c r="CR547" s="367"/>
      <c r="CS547" s="367"/>
      <c r="CT547" s="367"/>
      <c r="CU547" s="367"/>
      <c r="CV547" s="367"/>
      <c r="CW547" s="367"/>
      <c r="CX547" s="367"/>
      <c r="CY547" s="367"/>
      <c r="CZ547" s="367"/>
      <c r="DA547" s="367"/>
      <c r="DB547" s="407"/>
      <c r="DC547" s="354"/>
      <c r="DD547" s="354"/>
      <c r="DE547" s="354"/>
      <c r="DF547" s="354"/>
      <c r="DG547" s="354"/>
      <c r="DH547" s="354"/>
      <c r="DI547" s="354"/>
      <c r="DJ547" s="354"/>
      <c r="DK547" s="354"/>
      <c r="DL547" s="354"/>
      <c r="DM547" s="354"/>
      <c r="DN547" s="354"/>
      <c r="DO547" s="367"/>
      <c r="DP547" s="367"/>
      <c r="DQ547" s="367"/>
      <c r="DR547" s="367"/>
      <c r="DS547" s="367"/>
      <c r="DT547" s="367"/>
      <c r="DU547" s="367"/>
      <c r="DV547" s="367"/>
      <c r="DW547" s="367"/>
      <c r="DX547" s="367"/>
      <c r="DY547" s="367"/>
      <c r="DZ547" s="367"/>
      <c r="EA547" s="367"/>
      <c r="EB547" s="367"/>
      <c r="EC547" s="367"/>
      <c r="ED547" s="367"/>
      <c r="EE547" s="407"/>
      <c r="EF547" s="367"/>
      <c r="EG547" s="354"/>
      <c r="EH547" s="354"/>
      <c r="EI547" s="354"/>
      <c r="EJ547" s="354"/>
      <c r="EK547" s="354"/>
      <c r="EL547" s="354"/>
      <c r="EM547" s="354"/>
      <c r="EN547" s="354"/>
      <c r="EO547" s="408"/>
      <c r="EP547" s="408"/>
      <c r="EQ547" s="367"/>
      <c r="ER547" s="367"/>
      <c r="ES547" s="354"/>
      <c r="ET547" s="354"/>
      <c r="EU547" s="367"/>
    </row>
    <row r="548" spans="1:151" outlineLevel="1">
      <c r="A548" s="17">
        <f>IF(ISBLANK(D546),0,IF(CODE(D546)&gt;64,1,0))</f>
        <v>0</v>
      </c>
      <c r="B548" s="18">
        <f t="shared" si="1789"/>
        <v>0</v>
      </c>
      <c r="C548" s="346"/>
      <c r="D548" s="19">
        <f t="shared" si="1790"/>
        <v>0</v>
      </c>
      <c r="E548" s="347"/>
      <c r="F548" s="46">
        <f t="shared" si="1770"/>
        <v>0</v>
      </c>
      <c r="G548" s="348"/>
      <c r="H548" s="349"/>
      <c r="I548" s="349"/>
      <c r="J548" s="350"/>
      <c r="K548" s="347"/>
      <c r="L548" s="46">
        <f t="shared" si="1771"/>
        <v>0</v>
      </c>
      <c r="M548" s="348"/>
      <c r="N548" s="349"/>
      <c r="O548" s="349"/>
      <c r="P548" s="350"/>
      <c r="Q548" s="347"/>
      <c r="R548" s="46">
        <f t="shared" si="1772"/>
        <v>0</v>
      </c>
      <c r="S548" s="348"/>
      <c r="T548" s="349"/>
      <c r="U548" s="349"/>
      <c r="V548" s="350"/>
      <c r="W548" s="347"/>
      <c r="X548" s="46">
        <f t="shared" si="1773"/>
        <v>0</v>
      </c>
      <c r="Y548" s="348"/>
      <c r="Z548" s="349"/>
      <c r="AA548" s="349"/>
      <c r="AB548" s="350"/>
      <c r="AC548" s="347"/>
      <c r="AD548" s="46">
        <f t="shared" si="1774"/>
        <v>0</v>
      </c>
      <c r="AE548" s="348"/>
      <c r="AF548" s="349"/>
      <c r="AG548" s="349"/>
      <c r="AH548" s="351"/>
      <c r="AI548" s="347"/>
      <c r="AJ548" s="46">
        <f t="shared" si="1775"/>
        <v>0</v>
      </c>
      <c r="AK548" s="348"/>
      <c r="AL548" s="349"/>
      <c r="AM548" s="349"/>
      <c r="AN548" s="352"/>
      <c r="AO548" s="347"/>
      <c r="AP548" s="46">
        <f t="shared" si="1776"/>
        <v>0</v>
      </c>
      <c r="AQ548" s="348"/>
      <c r="AR548" s="349"/>
      <c r="AS548" s="349"/>
      <c r="AT548" s="351"/>
      <c r="AU548" s="347"/>
      <c r="AV548" s="46">
        <f t="shared" si="1777"/>
        <v>0</v>
      </c>
      <c r="AW548" s="348"/>
      <c r="AX548" s="349"/>
      <c r="AY548" s="349"/>
      <c r="AZ548" s="350"/>
      <c r="BA548" s="347"/>
      <c r="BB548" s="46">
        <f t="shared" si="1778"/>
        <v>0</v>
      </c>
      <c r="BC548" s="340"/>
      <c r="BD548" s="337"/>
      <c r="BE548" s="337"/>
      <c r="BF548" s="343"/>
      <c r="BG548" s="344"/>
      <c r="BH548" s="344"/>
      <c r="BI548" s="344"/>
      <c r="BJ548" s="367"/>
      <c r="BK548" s="367"/>
      <c r="BL548" s="367"/>
      <c r="BM548" s="367"/>
      <c r="BN548" s="367"/>
      <c r="BO548" s="367"/>
      <c r="BP548" s="367"/>
      <c r="BQ548" s="367"/>
      <c r="BR548" s="367"/>
      <c r="BS548" s="367"/>
      <c r="BT548" s="367"/>
      <c r="BU548" s="367"/>
      <c r="BV548" s="367"/>
      <c r="BW548" s="367"/>
      <c r="BX548" s="367"/>
      <c r="BY548" s="367"/>
      <c r="BZ548" s="367"/>
      <c r="CA548" s="367"/>
      <c r="CB548" s="367"/>
      <c r="CC548" s="382"/>
      <c r="CD548" s="382"/>
      <c r="CE548" s="382"/>
      <c r="CF548" s="382"/>
      <c r="CG548" s="382"/>
      <c r="CH548" s="382"/>
      <c r="CI548" s="382"/>
      <c r="CJ548" s="382"/>
      <c r="CK548" s="382"/>
      <c r="CL548" s="382"/>
      <c r="CM548" s="382"/>
      <c r="CN548" s="367"/>
      <c r="CO548" s="367"/>
      <c r="CP548" s="367"/>
      <c r="CQ548" s="367"/>
      <c r="CR548" s="367"/>
      <c r="CS548" s="367"/>
      <c r="CT548" s="367"/>
      <c r="CU548" s="367"/>
      <c r="CV548" s="367"/>
      <c r="CW548" s="367"/>
      <c r="CX548" s="367"/>
      <c r="CY548" s="367"/>
      <c r="CZ548" s="367"/>
      <c r="DA548" s="367"/>
      <c r="DB548" s="407"/>
      <c r="DC548" s="354"/>
      <c r="DD548" s="354"/>
      <c r="DE548" s="354"/>
      <c r="DF548" s="354"/>
      <c r="DG548" s="354"/>
      <c r="DH548" s="354"/>
      <c r="DI548" s="354"/>
      <c r="DJ548" s="354"/>
      <c r="DK548" s="354"/>
      <c r="DL548" s="354"/>
      <c r="DM548" s="354"/>
      <c r="DN548" s="354"/>
      <c r="DO548" s="367"/>
      <c r="DP548" s="367"/>
      <c r="DQ548" s="367"/>
      <c r="DR548" s="367"/>
      <c r="DS548" s="367"/>
      <c r="DT548" s="367"/>
      <c r="DU548" s="367"/>
      <c r="DV548" s="367"/>
      <c r="DW548" s="367"/>
      <c r="DX548" s="367"/>
      <c r="DY548" s="367"/>
      <c r="DZ548" s="367"/>
      <c r="EA548" s="367"/>
      <c r="EB548" s="367"/>
      <c r="EC548" s="367"/>
      <c r="ED548" s="367"/>
      <c r="EE548" s="407"/>
      <c r="EF548" s="367"/>
      <c r="EG548" s="354"/>
      <c r="EH548" s="354"/>
      <c r="EI548" s="354"/>
      <c r="EJ548" s="354"/>
      <c r="EK548" s="354"/>
      <c r="EL548" s="354"/>
      <c r="EM548" s="354"/>
      <c r="EN548" s="354"/>
      <c r="EO548" s="408"/>
      <c r="EP548" s="408"/>
      <c r="EQ548" s="367"/>
      <c r="ER548" s="367"/>
      <c r="ES548" s="354"/>
      <c r="ET548" s="354"/>
      <c r="EU548" s="367"/>
    </row>
    <row r="549" spans="1:151" outlineLevel="1">
      <c r="A549" s="353"/>
      <c r="B549" s="398"/>
      <c r="C549" s="75" t="str">
        <f t="shared" ref="C549" si="1851">IF(D549="","", IF(D550&lt;&gt;"",D550,$N$521))</f>
        <v/>
      </c>
      <c r="D549" s="355"/>
      <c r="E549" s="111" t="str">
        <f>F549</f>
        <v/>
      </c>
      <c r="F549" s="51" t="str">
        <f t="shared" ref="F549" si="1852">IF(G549 = "", "",IF(F550&lt;&gt; "",F550, $N$521))</f>
        <v/>
      </c>
      <c r="G549" s="340"/>
      <c r="H549" s="337"/>
      <c r="I549" s="337"/>
      <c r="J549" s="338"/>
      <c r="K549" s="111" t="str">
        <f>L549</f>
        <v/>
      </c>
      <c r="L549" s="51" t="str">
        <f t="shared" ref="L549" si="1853">IF(M549 = "", "",IF(L550&lt;&gt; "",L550, $N$521))</f>
        <v/>
      </c>
      <c r="M549" s="340"/>
      <c r="N549" s="337"/>
      <c r="O549" s="337"/>
      <c r="P549" s="338"/>
      <c r="Q549" s="111" t="str">
        <f>R549</f>
        <v/>
      </c>
      <c r="R549" s="51" t="str">
        <f t="shared" ref="R549" si="1854">IF(S549 = "", "",IF(R550&lt;&gt; "",R550, $N$521))</f>
        <v/>
      </c>
      <c r="S549" s="340"/>
      <c r="T549" s="337"/>
      <c r="U549" s="337"/>
      <c r="V549" s="338"/>
      <c r="W549" s="111" t="str">
        <f>X549</f>
        <v/>
      </c>
      <c r="X549" s="51" t="str">
        <f t="shared" ref="X549" si="1855">IF(Y549 = "", "",IF(X550&lt;&gt; "",X550, $N$521))</f>
        <v/>
      </c>
      <c r="Y549" s="340"/>
      <c r="Z549" s="337"/>
      <c r="AA549" s="337"/>
      <c r="AB549" s="338"/>
      <c r="AC549" s="111" t="str">
        <f>AD549</f>
        <v/>
      </c>
      <c r="AD549" s="51" t="str">
        <f t="shared" ref="AD549" si="1856">IF(AE549 = "", "",IF(AD550&lt;&gt; "",AD550, $N$521))</f>
        <v/>
      </c>
      <c r="AE549" s="340"/>
      <c r="AF549" s="337"/>
      <c r="AG549" s="337"/>
      <c r="AH549" s="341"/>
      <c r="AI549" s="111" t="str">
        <f>AJ549</f>
        <v/>
      </c>
      <c r="AJ549" s="51" t="str">
        <f t="shared" ref="AJ549" si="1857">IF(AK549 = "", "",IF(AJ550&lt;&gt; "",AJ550, $N$521))</f>
        <v/>
      </c>
      <c r="AK549" s="340"/>
      <c r="AL549" s="337"/>
      <c r="AM549" s="337"/>
      <c r="AN549" s="342"/>
      <c r="AO549" s="111" t="str">
        <f>AP549</f>
        <v/>
      </c>
      <c r="AP549" s="51" t="str">
        <f t="shared" ref="AP549" si="1858">IF(AQ549 = "", "",IF(AP550&lt;&gt; "",AP550, $N$521))</f>
        <v/>
      </c>
      <c r="AQ549" s="340"/>
      <c r="AR549" s="337"/>
      <c r="AS549" s="337"/>
      <c r="AT549" s="341"/>
      <c r="AU549" s="111" t="str">
        <f>AV549</f>
        <v/>
      </c>
      <c r="AV549" s="51" t="str">
        <f t="shared" ref="AV549" si="1859">IF(AW549 = "", "",IF(AV550&lt;&gt; "",AV550, $N$521))</f>
        <v/>
      </c>
      <c r="AW549" s="340"/>
      <c r="AX549" s="337"/>
      <c r="AY549" s="337"/>
      <c r="AZ549" s="338"/>
      <c r="BA549" s="111" t="str">
        <f>BB549</f>
        <v/>
      </c>
      <c r="BB549" s="51" t="str">
        <f t="shared" ref="BB549" si="1860">IF(BC549 = "", "",IF(BB550&lt;&gt; "",BB550, $N$521))</f>
        <v/>
      </c>
      <c r="BC549" s="357"/>
      <c r="BD549" s="358"/>
      <c r="BE549" s="358"/>
      <c r="BF549" s="359"/>
      <c r="BG549" s="344"/>
      <c r="BH549" s="344"/>
      <c r="BI549" s="344"/>
      <c r="BJ549" s="367"/>
      <c r="BK549" s="367"/>
      <c r="BL549" s="367"/>
      <c r="BM549" s="367"/>
      <c r="BN549" s="367"/>
      <c r="BO549" s="367"/>
      <c r="BP549" s="367"/>
      <c r="BQ549" s="367"/>
      <c r="BR549" s="367"/>
      <c r="BS549" s="367"/>
      <c r="BT549" s="367"/>
      <c r="BU549" s="367"/>
      <c r="BV549" s="367"/>
      <c r="BW549" s="367"/>
      <c r="BX549" s="367"/>
      <c r="BY549" s="367"/>
      <c r="BZ549" s="367"/>
      <c r="CA549" s="367"/>
      <c r="CB549" s="367"/>
      <c r="CC549" s="382"/>
      <c r="CD549" s="382"/>
      <c r="CE549" s="382"/>
      <c r="CF549" s="382"/>
      <c r="CG549" s="382"/>
      <c r="CH549" s="382"/>
      <c r="CI549" s="382"/>
      <c r="CJ549" s="382"/>
      <c r="CK549" s="382"/>
      <c r="CL549" s="382"/>
      <c r="CM549" s="382"/>
      <c r="CN549" s="367"/>
      <c r="CO549" s="367"/>
      <c r="CP549" s="367"/>
      <c r="CQ549" s="367"/>
      <c r="CR549" s="367"/>
      <c r="CS549" s="367"/>
      <c r="CT549" s="367"/>
      <c r="CU549" s="367"/>
      <c r="CV549" s="367"/>
      <c r="CW549" s="367"/>
      <c r="CX549" s="367"/>
      <c r="CY549" s="367"/>
      <c r="CZ549" s="367"/>
      <c r="DA549" s="367"/>
      <c r="DB549" s="407"/>
      <c r="DC549" s="354"/>
      <c r="DD549" s="354"/>
      <c r="DE549" s="354"/>
      <c r="DF549" s="354"/>
      <c r="DG549" s="354"/>
      <c r="DH549" s="354"/>
      <c r="DI549" s="354"/>
      <c r="DJ549" s="354"/>
      <c r="DK549" s="354"/>
      <c r="DL549" s="354"/>
      <c r="DM549" s="354"/>
      <c r="DN549" s="354"/>
      <c r="DO549" s="367"/>
      <c r="DP549" s="367"/>
      <c r="DQ549" s="367"/>
      <c r="DR549" s="367"/>
      <c r="DS549" s="367"/>
      <c r="DT549" s="367"/>
      <c r="DU549" s="367"/>
      <c r="DV549" s="367"/>
      <c r="DW549" s="367"/>
      <c r="DX549" s="367"/>
      <c r="DY549" s="367"/>
      <c r="DZ549" s="367"/>
      <c r="EA549" s="367"/>
      <c r="EB549" s="367"/>
      <c r="EC549" s="367"/>
      <c r="ED549" s="367"/>
      <c r="EE549" s="407"/>
      <c r="EF549" s="367"/>
      <c r="EG549" s="354"/>
      <c r="EH549" s="354"/>
      <c r="EI549" s="354"/>
      <c r="EJ549" s="354"/>
      <c r="EK549" s="354"/>
      <c r="EL549" s="354"/>
      <c r="EM549" s="354"/>
      <c r="EN549" s="354"/>
      <c r="EO549" s="408"/>
      <c r="EP549" s="408"/>
      <c r="EQ549" s="367"/>
      <c r="ER549" s="367"/>
      <c r="ES549" s="354"/>
      <c r="ET549" s="354"/>
      <c r="EU549" s="367"/>
    </row>
    <row r="550" spans="1:151" outlineLevel="1">
      <c r="A550" s="17">
        <f>IF(ISBLANK(D548),0,IF(CODE(D548)&gt;64,1,0))</f>
        <v>0</v>
      </c>
      <c r="B550" s="398"/>
      <c r="C550" s="360"/>
      <c r="D550" s="333"/>
      <c r="E550" s="361"/>
      <c r="F550" s="339"/>
      <c r="G550" s="340"/>
      <c r="H550" s="337"/>
      <c r="I550" s="337"/>
      <c r="J550" s="338"/>
      <c r="K550" s="361"/>
      <c r="L550" s="339"/>
      <c r="M550" s="340"/>
      <c r="N550" s="337"/>
      <c r="O550" s="337"/>
      <c r="P550" s="338"/>
      <c r="Q550" s="361"/>
      <c r="R550" s="339"/>
      <c r="S550" s="340"/>
      <c r="T550" s="337"/>
      <c r="U550" s="337"/>
      <c r="V550" s="338"/>
      <c r="W550" s="361"/>
      <c r="X550" s="339"/>
      <c r="Y550" s="340"/>
      <c r="Z550" s="337"/>
      <c r="AA550" s="337"/>
      <c r="AB550" s="338"/>
      <c r="AC550" s="361"/>
      <c r="AD550" s="339"/>
      <c r="AE550" s="340"/>
      <c r="AF550" s="337"/>
      <c r="AG550" s="337"/>
      <c r="AH550" s="341"/>
      <c r="AI550" s="361"/>
      <c r="AJ550" s="339"/>
      <c r="AK550" s="340"/>
      <c r="AL550" s="337"/>
      <c r="AM550" s="337"/>
      <c r="AN550" s="342"/>
      <c r="AO550" s="361"/>
      <c r="AP550" s="339"/>
      <c r="AQ550" s="340"/>
      <c r="AR550" s="337"/>
      <c r="AS550" s="337"/>
      <c r="AT550" s="341"/>
      <c r="AU550" s="361"/>
      <c r="AV550" s="339"/>
      <c r="AW550" s="340"/>
      <c r="AX550" s="337"/>
      <c r="AY550" s="337"/>
      <c r="AZ550" s="338"/>
      <c r="BA550" s="361"/>
      <c r="BB550" s="339"/>
      <c r="BC550" s="340"/>
      <c r="BD550" s="337"/>
      <c r="BE550" s="337"/>
      <c r="BF550" s="343"/>
      <c r="BG550" s="344"/>
      <c r="BH550" s="344"/>
      <c r="BI550" s="344"/>
      <c r="BJ550" s="367"/>
      <c r="BK550" s="367"/>
      <c r="BL550" s="367"/>
      <c r="BM550" s="367"/>
      <c r="BN550" s="367"/>
      <c r="BO550" s="367"/>
      <c r="BP550" s="367"/>
      <c r="BQ550" s="367"/>
      <c r="BR550" s="367"/>
      <c r="BS550" s="367"/>
      <c r="BT550" s="367"/>
      <c r="BU550" s="367"/>
      <c r="BV550" s="367"/>
      <c r="BW550" s="367"/>
      <c r="BX550" s="367"/>
      <c r="BY550" s="367"/>
      <c r="BZ550" s="367"/>
      <c r="CA550" s="367"/>
      <c r="CB550" s="367"/>
      <c r="CC550" s="382"/>
      <c r="CD550" s="382"/>
      <c r="CE550" s="382"/>
      <c r="CF550" s="382"/>
      <c r="CG550" s="382"/>
      <c r="CH550" s="382"/>
      <c r="CI550" s="382"/>
      <c r="CJ550" s="382"/>
      <c r="CK550" s="382"/>
      <c r="CL550" s="382"/>
      <c r="CM550" s="382"/>
      <c r="CN550" s="367"/>
      <c r="CO550" s="367"/>
      <c r="CP550" s="367"/>
      <c r="CQ550" s="367"/>
      <c r="CR550" s="367"/>
      <c r="CS550" s="367"/>
      <c r="CT550" s="367"/>
      <c r="CU550" s="367"/>
      <c r="CV550" s="367"/>
      <c r="CW550" s="367"/>
      <c r="CX550" s="367"/>
      <c r="CY550" s="367"/>
      <c r="CZ550" s="367"/>
      <c r="DA550" s="367"/>
      <c r="DB550" s="407"/>
      <c r="DC550" s="354"/>
      <c r="DD550" s="354"/>
      <c r="DE550" s="354"/>
      <c r="DF550" s="354"/>
      <c r="DG550" s="354"/>
      <c r="DH550" s="354"/>
      <c r="DI550" s="354"/>
      <c r="DJ550" s="354"/>
      <c r="DK550" s="354"/>
      <c r="DL550" s="354"/>
      <c r="DM550" s="354"/>
      <c r="DN550" s="354"/>
      <c r="DO550" s="367"/>
      <c r="DP550" s="367"/>
      <c r="DQ550" s="367"/>
      <c r="DR550" s="367"/>
      <c r="DS550" s="367"/>
      <c r="DT550" s="367"/>
      <c r="DU550" s="367"/>
      <c r="DV550" s="367"/>
      <c r="DW550" s="367"/>
      <c r="DX550" s="367"/>
      <c r="DY550" s="367"/>
      <c r="DZ550" s="367"/>
      <c r="EA550" s="367"/>
      <c r="EB550" s="367"/>
      <c r="EC550" s="367"/>
      <c r="ED550" s="367"/>
      <c r="EE550" s="407"/>
      <c r="EF550" s="367"/>
      <c r="EG550" s="354"/>
      <c r="EH550" s="354"/>
      <c r="EI550" s="354"/>
      <c r="EJ550" s="354"/>
      <c r="EK550" s="354"/>
      <c r="EL550" s="354"/>
      <c r="EM550" s="354"/>
      <c r="EN550" s="354"/>
      <c r="EO550" s="408"/>
      <c r="EP550" s="408"/>
      <c r="EQ550" s="367"/>
      <c r="ER550" s="367"/>
      <c r="ES550" s="354"/>
      <c r="ET550" s="354"/>
      <c r="EU550" s="367"/>
    </row>
    <row r="551" spans="1:151" outlineLevel="1">
      <c r="A551" s="17">
        <f>IF(ISBLANK(D549),0,IF(CODE(D549)&gt;64,1,0))</f>
        <v>0</v>
      </c>
      <c r="B551" s="18">
        <f t="shared" si="1789"/>
        <v>0</v>
      </c>
      <c r="C551" s="346"/>
      <c r="D551" s="19">
        <f t="shared" si="1790"/>
        <v>0</v>
      </c>
      <c r="E551" s="347"/>
      <c r="F551" s="46">
        <f t="shared" si="1770"/>
        <v>0</v>
      </c>
      <c r="G551" s="348"/>
      <c r="H551" s="349"/>
      <c r="I551" s="349"/>
      <c r="J551" s="350"/>
      <c r="K551" s="347"/>
      <c r="L551" s="46">
        <f t="shared" si="1771"/>
        <v>0</v>
      </c>
      <c r="M551" s="348"/>
      <c r="N551" s="349"/>
      <c r="O551" s="349"/>
      <c r="P551" s="350"/>
      <c r="Q551" s="347"/>
      <c r="R551" s="46">
        <f t="shared" si="1772"/>
        <v>0</v>
      </c>
      <c r="S551" s="348"/>
      <c r="T551" s="349"/>
      <c r="U551" s="349"/>
      <c r="V551" s="350"/>
      <c r="W551" s="347"/>
      <c r="X551" s="46">
        <f t="shared" si="1773"/>
        <v>0</v>
      </c>
      <c r="Y551" s="348"/>
      <c r="Z551" s="349"/>
      <c r="AA551" s="349"/>
      <c r="AB551" s="350"/>
      <c r="AC551" s="347"/>
      <c r="AD551" s="46">
        <f t="shared" si="1774"/>
        <v>0</v>
      </c>
      <c r="AE551" s="349"/>
      <c r="AF551" s="349"/>
      <c r="AG551" s="349"/>
      <c r="AH551" s="351"/>
      <c r="AI551" s="347"/>
      <c r="AJ551" s="46">
        <f t="shared" si="1775"/>
        <v>0</v>
      </c>
      <c r="AK551" s="349"/>
      <c r="AL551" s="349"/>
      <c r="AM551" s="349"/>
      <c r="AN551" s="352"/>
      <c r="AO551" s="347"/>
      <c r="AP551" s="46">
        <f t="shared" si="1776"/>
        <v>0</v>
      </c>
      <c r="AQ551" s="349"/>
      <c r="AR551" s="349"/>
      <c r="AS551" s="349"/>
      <c r="AT551" s="351"/>
      <c r="AU551" s="347"/>
      <c r="AV551" s="46">
        <f t="shared" si="1777"/>
        <v>0</v>
      </c>
      <c r="AW551" s="348"/>
      <c r="AX551" s="349"/>
      <c r="AY551" s="349"/>
      <c r="AZ551" s="350"/>
      <c r="BA551" s="347"/>
      <c r="BB551" s="46">
        <f t="shared" si="1778"/>
        <v>0</v>
      </c>
      <c r="BC551" s="340"/>
      <c r="BD551" s="337"/>
      <c r="BE551" s="337"/>
      <c r="BF551" s="343"/>
      <c r="BG551" s="344"/>
      <c r="BH551" s="344"/>
      <c r="BI551" s="344"/>
      <c r="BJ551" s="367"/>
      <c r="BK551" s="367"/>
      <c r="BL551" s="367"/>
      <c r="BM551" s="367"/>
      <c r="BN551" s="367"/>
      <c r="BO551" s="367"/>
      <c r="BP551" s="367"/>
      <c r="BQ551" s="367"/>
      <c r="BR551" s="367"/>
      <c r="BS551" s="367"/>
      <c r="BT551" s="367"/>
      <c r="BU551" s="367"/>
      <c r="BV551" s="367"/>
      <c r="BW551" s="367"/>
      <c r="BX551" s="367"/>
      <c r="BY551" s="367"/>
      <c r="BZ551" s="367"/>
      <c r="CA551" s="367"/>
      <c r="CB551" s="367"/>
      <c r="CC551" s="382"/>
      <c r="CD551" s="382"/>
      <c r="CE551" s="382"/>
      <c r="CF551" s="382"/>
      <c r="CG551" s="382"/>
      <c r="CH551" s="382"/>
      <c r="CI551" s="382"/>
      <c r="CJ551" s="382"/>
      <c r="CK551" s="382"/>
      <c r="CL551" s="382"/>
      <c r="CM551" s="382"/>
      <c r="CN551" s="367"/>
      <c r="CO551" s="367"/>
      <c r="CP551" s="367"/>
      <c r="CQ551" s="367"/>
      <c r="CR551" s="367"/>
      <c r="CS551" s="367"/>
      <c r="CT551" s="367"/>
      <c r="CU551" s="367"/>
      <c r="CV551" s="367"/>
      <c r="CW551" s="367"/>
      <c r="CX551" s="367"/>
      <c r="CY551" s="367"/>
      <c r="CZ551" s="367"/>
      <c r="DA551" s="367"/>
      <c r="DB551" s="407"/>
      <c r="DC551" s="354"/>
      <c r="DD551" s="354"/>
      <c r="DE551" s="354"/>
      <c r="DF551" s="354"/>
      <c r="DG551" s="354"/>
      <c r="DH551" s="354"/>
      <c r="DI551" s="354"/>
      <c r="DJ551" s="354"/>
      <c r="DK551" s="354"/>
      <c r="DL551" s="354"/>
      <c r="DM551" s="354"/>
      <c r="DN551" s="354"/>
      <c r="DO551" s="367"/>
      <c r="DP551" s="367"/>
      <c r="DQ551" s="367"/>
      <c r="DR551" s="367"/>
      <c r="DS551" s="367"/>
      <c r="DT551" s="367"/>
      <c r="DU551" s="367"/>
      <c r="DV551" s="367"/>
      <c r="DW551" s="367"/>
      <c r="DX551" s="367"/>
      <c r="DY551" s="367"/>
      <c r="DZ551" s="367"/>
      <c r="EA551" s="367"/>
      <c r="EB551" s="367"/>
      <c r="EC551" s="367"/>
      <c r="ED551" s="367"/>
      <c r="EE551" s="407"/>
      <c r="EF551" s="367"/>
      <c r="EG551" s="354"/>
      <c r="EH551" s="354"/>
      <c r="EI551" s="354"/>
      <c r="EJ551" s="354"/>
      <c r="EK551" s="354"/>
      <c r="EL551" s="354"/>
      <c r="EM551" s="354"/>
      <c r="EN551" s="354"/>
      <c r="EO551" s="408"/>
      <c r="EP551" s="408"/>
      <c r="EQ551" s="367"/>
      <c r="ER551" s="367"/>
      <c r="ES551" s="354"/>
      <c r="ET551" s="354"/>
      <c r="EU551" s="367"/>
    </row>
    <row r="552" spans="1:151" outlineLevel="1">
      <c r="A552" s="353"/>
      <c r="B552" s="398"/>
      <c r="C552" s="75" t="str">
        <f t="shared" ref="C552" si="1861">IF(D552="","", IF(D553&lt;&gt;"",D553,$N$521))</f>
        <v/>
      </c>
      <c r="D552" s="355"/>
      <c r="E552" s="111" t="str">
        <f>F552</f>
        <v/>
      </c>
      <c r="F552" s="51" t="str">
        <f t="shared" ref="F552" si="1862">IF(G552 = "", "",IF(F553&lt;&gt; "",F553, $N$521))</f>
        <v/>
      </c>
      <c r="G552" s="340"/>
      <c r="H552" s="337"/>
      <c r="I552" s="337"/>
      <c r="J552" s="338"/>
      <c r="K552" s="111" t="str">
        <f>L552</f>
        <v/>
      </c>
      <c r="L552" s="51" t="str">
        <f t="shared" ref="L552" si="1863">IF(M552 = "", "",IF(L553&lt;&gt; "",L553, $N$521))</f>
        <v/>
      </c>
      <c r="M552" s="340"/>
      <c r="N552" s="337"/>
      <c r="O552" s="337"/>
      <c r="P552" s="338"/>
      <c r="Q552" s="111" t="str">
        <f>R552</f>
        <v/>
      </c>
      <c r="R552" s="51" t="str">
        <f t="shared" ref="R552" si="1864">IF(S552 = "", "",IF(R553&lt;&gt; "",R553, $N$521))</f>
        <v/>
      </c>
      <c r="S552" s="340"/>
      <c r="T552" s="337"/>
      <c r="U552" s="337"/>
      <c r="V552" s="338"/>
      <c r="W552" s="111" t="str">
        <f>X552</f>
        <v/>
      </c>
      <c r="X552" s="51" t="str">
        <f t="shared" ref="X552" si="1865">IF(Y552 = "", "",IF(X553&lt;&gt; "",X553, $N$521))</f>
        <v/>
      </c>
      <c r="Y552" s="340"/>
      <c r="Z552" s="337"/>
      <c r="AA552" s="337"/>
      <c r="AB552" s="338"/>
      <c r="AC552" s="111" t="str">
        <f>AD552</f>
        <v/>
      </c>
      <c r="AD552" s="51" t="str">
        <f t="shared" ref="AD552" si="1866">IF(AE552 = "", "",IF(AD553&lt;&gt; "",AD553, $N$521))</f>
        <v/>
      </c>
      <c r="AE552" s="340"/>
      <c r="AF552" s="337"/>
      <c r="AG552" s="337"/>
      <c r="AH552" s="341"/>
      <c r="AI552" s="111" t="str">
        <f>AJ552</f>
        <v/>
      </c>
      <c r="AJ552" s="51" t="str">
        <f t="shared" ref="AJ552" si="1867">IF(AK552 = "", "",IF(AJ553&lt;&gt; "",AJ553, $N$521))</f>
        <v/>
      </c>
      <c r="AK552" s="340"/>
      <c r="AL552" s="337"/>
      <c r="AM552" s="337"/>
      <c r="AN552" s="342"/>
      <c r="AO552" s="111" t="str">
        <f>AP552</f>
        <v/>
      </c>
      <c r="AP552" s="51" t="str">
        <f t="shared" ref="AP552" si="1868">IF(AQ552 = "", "",IF(AP553&lt;&gt; "",AP553, $N$521))</f>
        <v/>
      </c>
      <c r="AQ552" s="340"/>
      <c r="AR552" s="337"/>
      <c r="AS552" s="337"/>
      <c r="AT552" s="341"/>
      <c r="AU552" s="111" t="str">
        <f>AV552</f>
        <v/>
      </c>
      <c r="AV552" s="51" t="str">
        <f t="shared" ref="AV552" si="1869">IF(AW552 = "", "",IF(AV553&lt;&gt; "",AV553, $N$521))</f>
        <v/>
      </c>
      <c r="AW552" s="340"/>
      <c r="AX552" s="337"/>
      <c r="AY552" s="337"/>
      <c r="AZ552" s="338"/>
      <c r="BA552" s="111" t="str">
        <f>BB552</f>
        <v/>
      </c>
      <c r="BB552" s="51" t="str">
        <f t="shared" ref="BB552" si="1870">IF(BC552 = "", "",IF(BB553&lt;&gt; "",BB553, $N$521))</f>
        <v/>
      </c>
      <c r="BC552" s="357"/>
      <c r="BD552" s="358"/>
      <c r="BE552" s="358"/>
      <c r="BF552" s="359"/>
      <c r="BG552" s="344"/>
      <c r="BH552" s="344"/>
      <c r="BI552" s="344"/>
      <c r="BJ552" s="367"/>
      <c r="BK552" s="367"/>
      <c r="BL552" s="367"/>
      <c r="BM552" s="367"/>
      <c r="BN552" s="367"/>
      <c r="BO552" s="367"/>
      <c r="BP552" s="367"/>
      <c r="BQ552" s="367"/>
      <c r="BR552" s="367"/>
      <c r="BS552" s="367"/>
      <c r="BT552" s="367"/>
      <c r="BU552" s="367"/>
      <c r="BV552" s="367"/>
      <c r="BW552" s="367"/>
      <c r="BX552" s="367"/>
      <c r="BY552" s="367"/>
      <c r="BZ552" s="367"/>
      <c r="CA552" s="367"/>
      <c r="CB552" s="367"/>
      <c r="CC552" s="382"/>
      <c r="CD552" s="382"/>
      <c r="CE552" s="382"/>
      <c r="CF552" s="382"/>
      <c r="CG552" s="382"/>
      <c r="CH552" s="382"/>
      <c r="CI552" s="382"/>
      <c r="CJ552" s="382"/>
      <c r="CK552" s="382"/>
      <c r="CL552" s="382"/>
      <c r="CM552" s="382"/>
      <c r="CN552" s="367"/>
      <c r="CO552" s="367"/>
      <c r="CP552" s="367"/>
      <c r="CQ552" s="367"/>
      <c r="CR552" s="367"/>
      <c r="CS552" s="367"/>
      <c r="CT552" s="367"/>
      <c r="CU552" s="367"/>
      <c r="CV552" s="367"/>
      <c r="CW552" s="367"/>
      <c r="CX552" s="367"/>
      <c r="CY552" s="367"/>
      <c r="CZ552" s="367"/>
      <c r="DA552" s="367"/>
      <c r="DB552" s="407"/>
      <c r="DC552" s="354"/>
      <c r="DD552" s="354"/>
      <c r="DE552" s="354"/>
      <c r="DF552" s="354"/>
      <c r="DG552" s="354"/>
      <c r="DH552" s="354"/>
      <c r="DI552" s="354"/>
      <c r="DJ552" s="354"/>
      <c r="DK552" s="354"/>
      <c r="DL552" s="354"/>
      <c r="DM552" s="354"/>
      <c r="DN552" s="354"/>
      <c r="DO552" s="367"/>
      <c r="DP552" s="367"/>
      <c r="DQ552" s="367"/>
      <c r="DR552" s="367"/>
      <c r="DS552" s="367"/>
      <c r="DT552" s="367"/>
      <c r="DU552" s="367"/>
      <c r="DV552" s="367"/>
      <c r="DW552" s="367"/>
      <c r="DX552" s="367"/>
      <c r="DY552" s="367"/>
      <c r="DZ552" s="367"/>
      <c r="EA552" s="367"/>
      <c r="EB552" s="367"/>
      <c r="EC552" s="367"/>
      <c r="ED552" s="367"/>
      <c r="EE552" s="407"/>
      <c r="EF552" s="367"/>
      <c r="EG552" s="354"/>
      <c r="EH552" s="354"/>
      <c r="EI552" s="354"/>
      <c r="EJ552" s="354"/>
      <c r="EK552" s="354"/>
      <c r="EL552" s="354"/>
      <c r="EM552" s="354"/>
      <c r="EN552" s="354"/>
      <c r="EO552" s="408"/>
      <c r="EP552" s="408"/>
      <c r="EQ552" s="367"/>
      <c r="ER552" s="367"/>
      <c r="ES552" s="354"/>
      <c r="ET552" s="354"/>
      <c r="EU552" s="367"/>
    </row>
    <row r="553" spans="1:151" outlineLevel="1">
      <c r="A553" s="17">
        <f>IF(ISBLANK(D551),0,IF(CODE(D551)&gt;64,1,0))</f>
        <v>0</v>
      </c>
      <c r="B553" s="398"/>
      <c r="C553" s="360"/>
      <c r="D553" s="333"/>
      <c r="E553" s="361"/>
      <c r="F553" s="339"/>
      <c r="G553" s="340"/>
      <c r="H553" s="337"/>
      <c r="I553" s="337"/>
      <c r="J553" s="338"/>
      <c r="K553" s="361"/>
      <c r="L553" s="339"/>
      <c r="M553" s="340"/>
      <c r="N553" s="337"/>
      <c r="O553" s="337"/>
      <c r="P553" s="338"/>
      <c r="Q553" s="361"/>
      <c r="R553" s="339"/>
      <c r="S553" s="340"/>
      <c r="T553" s="337"/>
      <c r="U553" s="337"/>
      <c r="V553" s="338"/>
      <c r="W553" s="361"/>
      <c r="X553" s="339"/>
      <c r="Y553" s="340"/>
      <c r="Z553" s="337"/>
      <c r="AA553" s="337"/>
      <c r="AB553" s="338"/>
      <c r="AC553" s="361"/>
      <c r="AD553" s="339"/>
      <c r="AE553" s="340"/>
      <c r="AF553" s="337"/>
      <c r="AG553" s="337"/>
      <c r="AH553" s="341"/>
      <c r="AI553" s="361"/>
      <c r="AJ553" s="339"/>
      <c r="AK553" s="340"/>
      <c r="AL553" s="337"/>
      <c r="AM553" s="337"/>
      <c r="AN553" s="342"/>
      <c r="AO553" s="361"/>
      <c r="AP553" s="339"/>
      <c r="AQ553" s="340"/>
      <c r="AR553" s="337"/>
      <c r="AS553" s="337"/>
      <c r="AT553" s="341"/>
      <c r="AU553" s="361"/>
      <c r="AV553" s="339"/>
      <c r="AW553" s="340"/>
      <c r="AX553" s="337"/>
      <c r="AY553" s="337"/>
      <c r="AZ553" s="338"/>
      <c r="BA553" s="361"/>
      <c r="BB553" s="339"/>
      <c r="BC553" s="340"/>
      <c r="BD553" s="337"/>
      <c r="BE553" s="337"/>
      <c r="BF553" s="343"/>
      <c r="BG553" s="344"/>
      <c r="BH553" s="344"/>
      <c r="BI553" s="344"/>
      <c r="BJ553" s="367"/>
      <c r="BK553" s="367"/>
      <c r="BL553" s="367"/>
      <c r="BM553" s="367"/>
      <c r="BN553" s="367"/>
      <c r="BO553" s="367"/>
      <c r="BP553" s="367"/>
      <c r="BQ553" s="367"/>
      <c r="BR553" s="367"/>
      <c r="BS553" s="367"/>
      <c r="BT553" s="367"/>
      <c r="BU553" s="367"/>
      <c r="BV553" s="367"/>
      <c r="BW553" s="367"/>
      <c r="BX553" s="367"/>
      <c r="BY553" s="367"/>
      <c r="BZ553" s="367"/>
      <c r="CA553" s="367"/>
      <c r="CB553" s="367"/>
      <c r="CC553" s="382"/>
      <c r="CD553" s="382"/>
      <c r="CE553" s="382"/>
      <c r="CF553" s="382"/>
      <c r="CG553" s="382"/>
      <c r="CH553" s="382"/>
      <c r="CI553" s="382"/>
      <c r="CJ553" s="382"/>
      <c r="CK553" s="382"/>
      <c r="CL553" s="382"/>
      <c r="CM553" s="382"/>
      <c r="CN553" s="367"/>
      <c r="CO553" s="367"/>
      <c r="CP553" s="367"/>
      <c r="CQ553" s="367"/>
      <c r="CR553" s="367"/>
      <c r="CS553" s="367"/>
      <c r="CT553" s="367"/>
      <c r="CU553" s="367"/>
      <c r="CV553" s="367"/>
      <c r="CW553" s="367"/>
      <c r="CX553" s="367"/>
      <c r="CY553" s="367"/>
      <c r="CZ553" s="367"/>
      <c r="DA553" s="367"/>
      <c r="DB553" s="407"/>
      <c r="DC553" s="354"/>
      <c r="DD553" s="354"/>
      <c r="DE553" s="354"/>
      <c r="DF553" s="354"/>
      <c r="DG553" s="354"/>
      <c r="DH553" s="354"/>
      <c r="DI553" s="354"/>
      <c r="DJ553" s="354"/>
      <c r="DK553" s="354"/>
      <c r="DL553" s="354"/>
      <c r="DM553" s="354"/>
      <c r="DN553" s="354"/>
      <c r="DO553" s="367"/>
      <c r="DP553" s="367"/>
      <c r="DQ553" s="367"/>
      <c r="DR553" s="367"/>
      <c r="DS553" s="367"/>
      <c r="DT553" s="367"/>
      <c r="DU553" s="367"/>
      <c r="DV553" s="367"/>
      <c r="DW553" s="367"/>
      <c r="DX553" s="367"/>
      <c r="DY553" s="367"/>
      <c r="DZ553" s="367"/>
      <c r="EA553" s="367"/>
      <c r="EB553" s="367"/>
      <c r="EC553" s="367"/>
      <c r="ED553" s="367"/>
      <c r="EE553" s="407"/>
      <c r="EF553" s="367"/>
      <c r="EG553" s="354"/>
      <c r="EH553" s="354"/>
      <c r="EI553" s="354"/>
      <c r="EJ553" s="354"/>
      <c r="EK553" s="354"/>
      <c r="EL553" s="354"/>
      <c r="EM553" s="354"/>
      <c r="EN553" s="354"/>
      <c r="EO553" s="408"/>
      <c r="EP553" s="408"/>
      <c r="EQ553" s="367"/>
      <c r="ER553" s="367"/>
      <c r="ES553" s="354"/>
      <c r="ET553" s="354"/>
      <c r="EU553" s="367"/>
    </row>
    <row r="554" spans="1:151" outlineLevel="1">
      <c r="A554" s="17">
        <f>IF(ISBLANK(D552),0,IF(CODE(D552)&gt;64,1,0))</f>
        <v>0</v>
      </c>
      <c r="B554" s="18">
        <f t="shared" si="1789"/>
        <v>0</v>
      </c>
      <c r="C554" s="346"/>
      <c r="D554" s="19">
        <f t="shared" si="1790"/>
        <v>0</v>
      </c>
      <c r="E554" s="347"/>
      <c r="F554" s="46">
        <f t="shared" si="1770"/>
        <v>0</v>
      </c>
      <c r="G554" s="348"/>
      <c r="H554" s="349"/>
      <c r="I554" s="349"/>
      <c r="J554" s="350"/>
      <c r="K554" s="347"/>
      <c r="L554" s="46">
        <f t="shared" si="1771"/>
        <v>0</v>
      </c>
      <c r="M554" s="348"/>
      <c r="N554" s="349"/>
      <c r="O554" s="349"/>
      <c r="P554" s="350"/>
      <c r="Q554" s="347"/>
      <c r="R554" s="46">
        <f t="shared" si="1772"/>
        <v>0</v>
      </c>
      <c r="S554" s="348"/>
      <c r="T554" s="349"/>
      <c r="U554" s="349"/>
      <c r="V554" s="350"/>
      <c r="W554" s="347"/>
      <c r="X554" s="46">
        <f t="shared" si="1773"/>
        <v>0</v>
      </c>
      <c r="Y554" s="348"/>
      <c r="Z554" s="349"/>
      <c r="AA554" s="349"/>
      <c r="AB554" s="350"/>
      <c r="AC554" s="347"/>
      <c r="AD554" s="46">
        <f t="shared" si="1774"/>
        <v>0</v>
      </c>
      <c r="AE554" s="348"/>
      <c r="AF554" s="349"/>
      <c r="AG554" s="349"/>
      <c r="AH554" s="351"/>
      <c r="AI554" s="347"/>
      <c r="AJ554" s="46">
        <f t="shared" si="1775"/>
        <v>0</v>
      </c>
      <c r="AK554" s="348"/>
      <c r="AL554" s="349"/>
      <c r="AM554" s="349"/>
      <c r="AN554" s="352"/>
      <c r="AO554" s="347"/>
      <c r="AP554" s="46">
        <f t="shared" si="1776"/>
        <v>0</v>
      </c>
      <c r="AQ554" s="348"/>
      <c r="AR554" s="349"/>
      <c r="AS554" s="349"/>
      <c r="AT554" s="351"/>
      <c r="AU554" s="347"/>
      <c r="AV554" s="46">
        <f t="shared" si="1777"/>
        <v>0</v>
      </c>
      <c r="AW554" s="348"/>
      <c r="AX554" s="349"/>
      <c r="AY554" s="349"/>
      <c r="AZ554" s="350"/>
      <c r="BA554" s="347"/>
      <c r="BB554" s="46">
        <f t="shared" si="1778"/>
        <v>0</v>
      </c>
      <c r="BC554" s="340"/>
      <c r="BD554" s="337"/>
      <c r="BE554" s="337"/>
      <c r="BF554" s="343"/>
      <c r="BG554" s="344"/>
      <c r="BH554" s="344"/>
      <c r="BI554" s="344"/>
      <c r="BJ554" s="367"/>
      <c r="BK554" s="367"/>
      <c r="BL554" s="367"/>
      <c r="BM554" s="367"/>
      <c r="BN554" s="367"/>
      <c r="BO554" s="367"/>
      <c r="BP554" s="367"/>
      <c r="BQ554" s="367"/>
      <c r="BR554" s="367"/>
      <c r="BS554" s="367"/>
      <c r="BT554" s="367"/>
      <c r="BU554" s="367"/>
      <c r="BV554" s="367"/>
      <c r="BW554" s="367"/>
      <c r="BX554" s="367"/>
      <c r="BY554" s="367"/>
      <c r="BZ554" s="367"/>
      <c r="CA554" s="367"/>
      <c r="CB554" s="367"/>
      <c r="CC554" s="382"/>
      <c r="CD554" s="382"/>
      <c r="CE554" s="382"/>
      <c r="CF554" s="382"/>
      <c r="CG554" s="382"/>
      <c r="CH554" s="382"/>
      <c r="CI554" s="382"/>
      <c r="CJ554" s="382"/>
      <c r="CK554" s="382"/>
      <c r="CL554" s="382"/>
      <c r="CM554" s="382"/>
      <c r="CN554" s="367"/>
      <c r="CO554" s="367"/>
      <c r="CP554" s="367"/>
      <c r="CQ554" s="367"/>
      <c r="CR554" s="367"/>
      <c r="CS554" s="367"/>
      <c r="CT554" s="367"/>
      <c r="CU554" s="367"/>
      <c r="CV554" s="367"/>
      <c r="CW554" s="367"/>
      <c r="CX554" s="367"/>
      <c r="CY554" s="367"/>
      <c r="CZ554" s="367"/>
      <c r="DA554" s="367"/>
      <c r="DB554" s="407"/>
      <c r="DC554" s="354"/>
      <c r="DD554" s="354"/>
      <c r="DE554" s="354"/>
      <c r="DF554" s="354"/>
      <c r="DG554" s="354"/>
      <c r="DH554" s="354"/>
      <c r="DI554" s="354"/>
      <c r="DJ554" s="354"/>
      <c r="DK554" s="354"/>
      <c r="DL554" s="354"/>
      <c r="DM554" s="354"/>
      <c r="DN554" s="354"/>
      <c r="DO554" s="367"/>
      <c r="DP554" s="367"/>
      <c r="DQ554" s="367"/>
      <c r="DR554" s="367"/>
      <c r="DS554" s="367"/>
      <c r="DT554" s="367"/>
      <c r="DU554" s="367"/>
      <c r="DV554" s="367"/>
      <c r="DW554" s="367"/>
      <c r="DX554" s="367"/>
      <c r="DY554" s="367"/>
      <c r="DZ554" s="367"/>
      <c r="EA554" s="367"/>
      <c r="EB554" s="367"/>
      <c r="EC554" s="367"/>
      <c r="ED554" s="367"/>
      <c r="EE554" s="407"/>
      <c r="EF554" s="367"/>
      <c r="EG554" s="354"/>
      <c r="EH554" s="354"/>
      <c r="EI554" s="354"/>
      <c r="EJ554" s="354"/>
      <c r="EK554" s="354"/>
      <c r="EL554" s="354"/>
      <c r="EM554" s="354"/>
      <c r="EN554" s="354"/>
      <c r="EO554" s="408"/>
      <c r="EP554" s="408"/>
      <c r="EQ554" s="367"/>
      <c r="ER554" s="367"/>
      <c r="ES554" s="354"/>
      <c r="ET554" s="354"/>
      <c r="EU554" s="367"/>
    </row>
    <row r="555" spans="1:151" outlineLevel="1">
      <c r="A555" s="353"/>
      <c r="B555" s="398"/>
      <c r="C555" s="75" t="str">
        <f t="shared" ref="C555" si="1871">IF(D555="","", IF(D556&lt;&gt;"",D556,$N$521))</f>
        <v/>
      </c>
      <c r="D555" s="355"/>
      <c r="E555" s="111" t="str">
        <f>F555</f>
        <v/>
      </c>
      <c r="F555" s="51" t="str">
        <f t="shared" ref="F555" si="1872">IF(G555 = "", "",IF(F556&lt;&gt; "",F556, $N$521))</f>
        <v/>
      </c>
      <c r="G555" s="368"/>
      <c r="H555" s="337"/>
      <c r="I555" s="337"/>
      <c r="J555" s="338"/>
      <c r="K555" s="111" t="str">
        <f>L555</f>
        <v/>
      </c>
      <c r="L555" s="51" t="str">
        <f t="shared" ref="L555" si="1873">IF(M555 = "", "",IF(L556&lt;&gt; "",L556, $N$521))</f>
        <v/>
      </c>
      <c r="M555" s="340"/>
      <c r="N555" s="337"/>
      <c r="O555" s="337"/>
      <c r="P555" s="338"/>
      <c r="Q555" s="111" t="str">
        <f>R555</f>
        <v/>
      </c>
      <c r="R555" s="51" t="str">
        <f t="shared" ref="R555" si="1874">IF(S555 = "", "",IF(R556&lt;&gt; "",R556, $N$521))</f>
        <v/>
      </c>
      <c r="S555" s="340"/>
      <c r="T555" s="337"/>
      <c r="U555" s="337"/>
      <c r="V555" s="338"/>
      <c r="W555" s="111" t="str">
        <f>X555</f>
        <v/>
      </c>
      <c r="X555" s="51" t="str">
        <f t="shared" ref="X555" si="1875">IF(Y555 = "", "",IF(X556&lt;&gt; "",X556, $N$521))</f>
        <v/>
      </c>
      <c r="Y555" s="340"/>
      <c r="Z555" s="337"/>
      <c r="AA555" s="337"/>
      <c r="AB555" s="338"/>
      <c r="AC555" s="111" t="str">
        <f>AD555</f>
        <v/>
      </c>
      <c r="AD555" s="51" t="str">
        <f t="shared" ref="AD555" si="1876">IF(AE555 = "", "",IF(AD556&lt;&gt; "",AD556, $N$521))</f>
        <v/>
      </c>
      <c r="AE555" s="340"/>
      <c r="AF555" s="337"/>
      <c r="AG555" s="337"/>
      <c r="AH555" s="341"/>
      <c r="AI555" s="111" t="str">
        <f>AJ555</f>
        <v/>
      </c>
      <c r="AJ555" s="51" t="str">
        <f t="shared" ref="AJ555" si="1877">IF(AK555 = "", "",IF(AJ556&lt;&gt; "",AJ556, $N$521))</f>
        <v/>
      </c>
      <c r="AK555" s="340"/>
      <c r="AL555" s="337"/>
      <c r="AM555" s="337"/>
      <c r="AN555" s="342"/>
      <c r="AO555" s="111" t="str">
        <f>AP555</f>
        <v/>
      </c>
      <c r="AP555" s="51" t="str">
        <f t="shared" ref="AP555" si="1878">IF(AQ555 = "", "",IF(AP556&lt;&gt; "",AP556, $N$521))</f>
        <v/>
      </c>
      <c r="AQ555" s="340"/>
      <c r="AR555" s="337"/>
      <c r="AS555" s="337"/>
      <c r="AT555" s="341"/>
      <c r="AU555" s="111" t="str">
        <f>AV555</f>
        <v/>
      </c>
      <c r="AV555" s="51" t="str">
        <f t="shared" ref="AV555" si="1879">IF(AW555 = "", "",IF(AV556&lt;&gt; "",AV556, $N$521))</f>
        <v/>
      </c>
      <c r="AW555" s="340"/>
      <c r="AX555" s="337"/>
      <c r="AY555" s="337"/>
      <c r="AZ555" s="338"/>
      <c r="BA555" s="111" t="str">
        <f>BB555</f>
        <v/>
      </c>
      <c r="BB555" s="51" t="str">
        <f t="shared" ref="BB555" si="1880">IF(BC555 = "", "",IF(BB556&lt;&gt; "",BB556, $N$521))</f>
        <v/>
      </c>
      <c r="BC555" s="357"/>
      <c r="BD555" s="358"/>
      <c r="BE555" s="358"/>
      <c r="BF555" s="359"/>
      <c r="BG555" s="344"/>
      <c r="BH555" s="344"/>
      <c r="BI555" s="344"/>
      <c r="BJ555" s="367"/>
      <c r="BK555" s="367"/>
      <c r="BL555" s="367"/>
      <c r="BM555" s="367"/>
      <c r="BN555" s="367"/>
      <c r="BO555" s="367"/>
      <c r="BP555" s="367"/>
      <c r="BQ555" s="367"/>
      <c r="BR555" s="367"/>
      <c r="BS555" s="367"/>
      <c r="BT555" s="367"/>
      <c r="BU555" s="367"/>
      <c r="BV555" s="367"/>
      <c r="BW555" s="367"/>
      <c r="BX555" s="367"/>
      <c r="BY555" s="367"/>
      <c r="BZ555" s="367"/>
      <c r="CA555" s="367"/>
      <c r="CB555" s="367"/>
      <c r="CC555" s="382"/>
      <c r="CD555" s="382"/>
      <c r="CE555" s="382"/>
      <c r="CF555" s="382"/>
      <c r="CG555" s="382"/>
      <c r="CH555" s="382"/>
      <c r="CI555" s="382"/>
      <c r="CJ555" s="382"/>
      <c r="CK555" s="382"/>
      <c r="CL555" s="382"/>
      <c r="CM555" s="382"/>
      <c r="CN555" s="367"/>
      <c r="CO555" s="367"/>
      <c r="CP555" s="367"/>
      <c r="CQ555" s="367"/>
      <c r="CR555" s="367"/>
      <c r="CS555" s="367"/>
      <c r="CT555" s="367"/>
      <c r="CU555" s="367"/>
      <c r="CV555" s="367"/>
      <c r="CW555" s="367"/>
      <c r="CX555" s="367"/>
      <c r="CY555" s="367"/>
      <c r="CZ555" s="367"/>
      <c r="DA555" s="367"/>
      <c r="DB555" s="407"/>
      <c r="DC555" s="354"/>
      <c r="DD555" s="354"/>
      <c r="DE555" s="354"/>
      <c r="DF555" s="354"/>
      <c r="DG555" s="354"/>
      <c r="DH555" s="354"/>
      <c r="DI555" s="354"/>
      <c r="DJ555" s="354"/>
      <c r="DK555" s="354"/>
      <c r="DL555" s="354"/>
      <c r="DM555" s="354"/>
      <c r="DN555" s="354"/>
      <c r="DO555" s="367"/>
      <c r="DP555" s="367"/>
      <c r="DQ555" s="367"/>
      <c r="DR555" s="367"/>
      <c r="DS555" s="367"/>
      <c r="DT555" s="367"/>
      <c r="DU555" s="367"/>
      <c r="DV555" s="367"/>
      <c r="DW555" s="367"/>
      <c r="DX555" s="367"/>
      <c r="DY555" s="367"/>
      <c r="DZ555" s="367"/>
      <c r="EA555" s="367"/>
      <c r="EB555" s="367"/>
      <c r="EC555" s="367"/>
      <c r="ED555" s="367"/>
      <c r="EE555" s="407"/>
      <c r="EF555" s="367"/>
      <c r="EG555" s="354"/>
      <c r="EH555" s="354"/>
      <c r="EI555" s="354"/>
      <c r="EJ555" s="354"/>
      <c r="EK555" s="354"/>
      <c r="EL555" s="354"/>
      <c r="EM555" s="354"/>
      <c r="EN555" s="354"/>
      <c r="EO555" s="408"/>
      <c r="EP555" s="408"/>
      <c r="EQ555" s="367"/>
      <c r="ER555" s="367"/>
      <c r="ES555" s="354"/>
      <c r="ET555" s="354"/>
      <c r="EU555" s="367"/>
    </row>
    <row r="556" spans="1:151" outlineLevel="1">
      <c r="A556" s="17">
        <f>IF(ISBLANK(D554),0,IF(CODE(D554)&gt;64,1,0))</f>
        <v>0</v>
      </c>
      <c r="B556" s="398"/>
      <c r="C556" s="360"/>
      <c r="D556" s="333"/>
      <c r="E556" s="361"/>
      <c r="F556" s="339"/>
      <c r="G556" s="340"/>
      <c r="H556" s="337"/>
      <c r="I556" s="337"/>
      <c r="J556" s="338"/>
      <c r="K556" s="361"/>
      <c r="L556" s="339"/>
      <c r="M556" s="340"/>
      <c r="N556" s="337"/>
      <c r="O556" s="337"/>
      <c r="P556" s="338"/>
      <c r="Q556" s="361"/>
      <c r="R556" s="339"/>
      <c r="S556" s="340"/>
      <c r="T556" s="337"/>
      <c r="U556" s="337"/>
      <c r="V556" s="338"/>
      <c r="W556" s="361"/>
      <c r="X556" s="339"/>
      <c r="Y556" s="340"/>
      <c r="Z556" s="337"/>
      <c r="AA556" s="337"/>
      <c r="AB556" s="338"/>
      <c r="AC556" s="361"/>
      <c r="AD556" s="339"/>
      <c r="AE556" s="340"/>
      <c r="AF556" s="337"/>
      <c r="AG556" s="337"/>
      <c r="AH556" s="341"/>
      <c r="AI556" s="361"/>
      <c r="AJ556" s="339"/>
      <c r="AK556" s="340"/>
      <c r="AL556" s="337"/>
      <c r="AM556" s="337"/>
      <c r="AN556" s="342"/>
      <c r="AO556" s="361"/>
      <c r="AP556" s="339"/>
      <c r="AQ556" s="340"/>
      <c r="AR556" s="337"/>
      <c r="AS556" s="337"/>
      <c r="AT556" s="341"/>
      <c r="AU556" s="361"/>
      <c r="AV556" s="339"/>
      <c r="AW556" s="340"/>
      <c r="AX556" s="337"/>
      <c r="AY556" s="337"/>
      <c r="AZ556" s="338"/>
      <c r="BA556" s="361"/>
      <c r="BB556" s="339"/>
      <c r="BC556" s="340"/>
      <c r="BD556" s="337"/>
      <c r="BE556" s="337"/>
      <c r="BF556" s="343"/>
      <c r="BG556" s="344"/>
      <c r="BH556" s="344"/>
      <c r="BI556" s="344"/>
      <c r="BJ556" s="367"/>
      <c r="BK556" s="367"/>
      <c r="BL556" s="367"/>
      <c r="BM556" s="367"/>
      <c r="BN556" s="367"/>
      <c r="BO556" s="367"/>
      <c r="BP556" s="367"/>
      <c r="BQ556" s="367"/>
      <c r="BR556" s="367"/>
      <c r="BS556" s="367"/>
      <c r="BT556" s="367"/>
      <c r="BU556" s="367"/>
      <c r="BV556" s="367"/>
      <c r="BW556" s="367"/>
      <c r="BX556" s="367"/>
      <c r="BY556" s="367"/>
      <c r="BZ556" s="367"/>
      <c r="CA556" s="367"/>
      <c r="CB556" s="367"/>
      <c r="CC556" s="382"/>
      <c r="CD556" s="382"/>
      <c r="CE556" s="382"/>
      <c r="CF556" s="382"/>
      <c r="CG556" s="382"/>
      <c r="CH556" s="382"/>
      <c r="CI556" s="382"/>
      <c r="CJ556" s="382"/>
      <c r="CK556" s="382"/>
      <c r="CL556" s="382"/>
      <c r="CM556" s="382"/>
      <c r="CN556" s="367"/>
      <c r="CO556" s="367"/>
      <c r="CP556" s="367"/>
      <c r="CQ556" s="367"/>
      <c r="CR556" s="367"/>
      <c r="CS556" s="367"/>
      <c r="CT556" s="367"/>
      <c r="CU556" s="367"/>
      <c r="CV556" s="367"/>
      <c r="CW556" s="367"/>
      <c r="CX556" s="367"/>
      <c r="CY556" s="367"/>
      <c r="CZ556" s="367"/>
      <c r="DA556" s="367"/>
      <c r="DB556" s="407"/>
      <c r="DC556" s="354"/>
      <c r="DD556" s="354"/>
      <c r="DE556" s="354"/>
      <c r="DF556" s="354"/>
      <c r="DG556" s="354"/>
      <c r="DH556" s="354"/>
      <c r="DI556" s="354"/>
      <c r="DJ556" s="354"/>
      <c r="DK556" s="354"/>
      <c r="DL556" s="354"/>
      <c r="DM556" s="354"/>
      <c r="DN556" s="354"/>
      <c r="DO556" s="367"/>
      <c r="DP556" s="367"/>
      <c r="DQ556" s="367"/>
      <c r="DR556" s="367"/>
      <c r="DS556" s="367"/>
      <c r="DT556" s="367"/>
      <c r="DU556" s="367"/>
      <c r="DV556" s="367"/>
      <c r="DW556" s="367"/>
      <c r="DX556" s="367"/>
      <c r="DY556" s="367"/>
      <c r="DZ556" s="367"/>
      <c r="EA556" s="367"/>
      <c r="EB556" s="367"/>
      <c r="EC556" s="367"/>
      <c r="ED556" s="367"/>
      <c r="EE556" s="407"/>
      <c r="EF556" s="367"/>
      <c r="EG556" s="354"/>
      <c r="EH556" s="354"/>
      <c r="EI556" s="354"/>
      <c r="EJ556" s="354"/>
      <c r="EK556" s="354"/>
      <c r="EL556" s="354"/>
      <c r="EM556" s="354"/>
      <c r="EN556" s="354"/>
      <c r="EO556" s="408"/>
      <c r="EP556" s="408"/>
      <c r="EQ556" s="367"/>
      <c r="ER556" s="367"/>
      <c r="ES556" s="354"/>
      <c r="ET556" s="354"/>
      <c r="EU556" s="367"/>
    </row>
    <row r="557" spans="1:151" outlineLevel="1">
      <c r="A557" s="17">
        <f>IF(ISBLANK(D555),0,IF(CODE(D555)&gt;64,1,0))</f>
        <v>0</v>
      </c>
      <c r="B557" s="18">
        <f t="shared" si="1789"/>
        <v>0</v>
      </c>
      <c r="C557" s="346"/>
      <c r="D557" s="19">
        <f t="shared" si="1790"/>
        <v>0</v>
      </c>
      <c r="E557" s="347"/>
      <c r="F557" s="46">
        <f t="shared" si="1770"/>
        <v>0</v>
      </c>
      <c r="G557" s="348"/>
      <c r="H557" s="349"/>
      <c r="I557" s="349"/>
      <c r="J557" s="350"/>
      <c r="K557" s="347"/>
      <c r="L557" s="46">
        <f t="shared" si="1771"/>
        <v>0</v>
      </c>
      <c r="M557" s="348"/>
      <c r="N557" s="349"/>
      <c r="O557" s="349"/>
      <c r="P557" s="350"/>
      <c r="Q557" s="347"/>
      <c r="R557" s="46">
        <f t="shared" si="1772"/>
        <v>0</v>
      </c>
      <c r="S557" s="348"/>
      <c r="T557" s="349"/>
      <c r="U557" s="349"/>
      <c r="V557" s="350"/>
      <c r="W557" s="347"/>
      <c r="X557" s="46">
        <f t="shared" si="1773"/>
        <v>0</v>
      </c>
      <c r="Y557" s="348"/>
      <c r="Z557" s="349"/>
      <c r="AA557" s="349"/>
      <c r="AB557" s="350"/>
      <c r="AC557" s="347"/>
      <c r="AD557" s="46">
        <f t="shared" si="1774"/>
        <v>0</v>
      </c>
      <c r="AE557" s="348"/>
      <c r="AF557" s="349"/>
      <c r="AG557" s="349"/>
      <c r="AH557" s="351"/>
      <c r="AI557" s="347"/>
      <c r="AJ557" s="46">
        <f t="shared" si="1775"/>
        <v>0</v>
      </c>
      <c r="AK557" s="348"/>
      <c r="AL557" s="349"/>
      <c r="AM557" s="349"/>
      <c r="AN557" s="352"/>
      <c r="AO557" s="347"/>
      <c r="AP557" s="46">
        <f t="shared" si="1776"/>
        <v>0</v>
      </c>
      <c r="AQ557" s="348"/>
      <c r="AR557" s="349"/>
      <c r="AS557" s="349"/>
      <c r="AT557" s="351"/>
      <c r="AU557" s="347"/>
      <c r="AV557" s="46">
        <f t="shared" si="1777"/>
        <v>0</v>
      </c>
      <c r="AW557" s="348"/>
      <c r="AX557" s="349"/>
      <c r="AY557" s="349"/>
      <c r="AZ557" s="350"/>
      <c r="BA557" s="347"/>
      <c r="BB557" s="46">
        <f t="shared" si="1778"/>
        <v>0</v>
      </c>
      <c r="BC557" s="340"/>
      <c r="BD557" s="337"/>
      <c r="BE557" s="337"/>
      <c r="BF557" s="343"/>
      <c r="BG557" s="344"/>
      <c r="BH557" s="344"/>
      <c r="BI557" s="344"/>
      <c r="BJ557" s="367"/>
      <c r="BK557" s="367"/>
      <c r="BL557" s="367"/>
      <c r="BM557" s="367"/>
      <c r="BN557" s="367"/>
      <c r="BO557" s="367"/>
      <c r="BP557" s="367"/>
      <c r="BQ557" s="367"/>
      <c r="BR557" s="367"/>
      <c r="BS557" s="367"/>
      <c r="BT557" s="367"/>
      <c r="BU557" s="367"/>
      <c r="BV557" s="367"/>
      <c r="BW557" s="367"/>
      <c r="BX557" s="367"/>
      <c r="BY557" s="367"/>
      <c r="BZ557" s="367"/>
      <c r="CA557" s="367"/>
      <c r="CB557" s="367"/>
      <c r="CC557" s="382"/>
      <c r="CD557" s="382"/>
      <c r="CE557" s="382"/>
      <c r="CF557" s="382"/>
      <c r="CG557" s="382"/>
      <c r="CH557" s="382"/>
      <c r="CI557" s="382"/>
      <c r="CJ557" s="382"/>
      <c r="CK557" s="382"/>
      <c r="CL557" s="382"/>
      <c r="CM557" s="382"/>
      <c r="CN557" s="367"/>
      <c r="CO557" s="367"/>
      <c r="CP557" s="367"/>
      <c r="CQ557" s="367"/>
      <c r="CR557" s="367"/>
      <c r="CS557" s="367"/>
      <c r="CT557" s="367"/>
      <c r="CU557" s="367"/>
      <c r="CV557" s="367"/>
      <c r="CW557" s="367"/>
      <c r="CX557" s="367"/>
      <c r="CY557" s="367"/>
      <c r="CZ557" s="367"/>
      <c r="DA557" s="367"/>
      <c r="DB557" s="407"/>
      <c r="DC557" s="354"/>
      <c r="DD557" s="354"/>
      <c r="DE557" s="354"/>
      <c r="DF557" s="354"/>
      <c r="DG557" s="354"/>
      <c r="DH557" s="354"/>
      <c r="DI557" s="354"/>
      <c r="DJ557" s="354"/>
      <c r="DK557" s="354"/>
      <c r="DL557" s="354"/>
      <c r="DM557" s="354"/>
      <c r="DN557" s="354"/>
      <c r="DO557" s="367"/>
      <c r="DP557" s="367"/>
      <c r="DQ557" s="367"/>
      <c r="DR557" s="367"/>
      <c r="DS557" s="367"/>
      <c r="DT557" s="367"/>
      <c r="DU557" s="367"/>
      <c r="DV557" s="367"/>
      <c r="DW557" s="367"/>
      <c r="DX557" s="367"/>
      <c r="DY557" s="367"/>
      <c r="DZ557" s="367"/>
      <c r="EA557" s="367"/>
      <c r="EB557" s="367"/>
      <c r="EC557" s="367"/>
      <c r="ED557" s="367"/>
      <c r="EE557" s="407"/>
      <c r="EF557" s="367"/>
      <c r="EG557" s="354"/>
      <c r="EH557" s="354"/>
      <c r="EI557" s="354"/>
      <c r="EJ557" s="354"/>
      <c r="EK557" s="354"/>
      <c r="EL557" s="354"/>
      <c r="EM557" s="354"/>
      <c r="EN557" s="354"/>
      <c r="EO557" s="408"/>
      <c r="EP557" s="408"/>
      <c r="EQ557" s="367"/>
      <c r="ER557" s="367"/>
      <c r="ES557" s="354"/>
      <c r="ET557" s="354"/>
      <c r="EU557" s="367"/>
    </row>
    <row r="558" spans="1:151" outlineLevel="1">
      <c r="A558" s="353"/>
      <c r="B558" s="398"/>
      <c r="C558" s="75" t="str">
        <f t="shared" ref="C558" si="1881">IF(D558="","", IF(D559&lt;&gt;"",D559,$N$521))</f>
        <v/>
      </c>
      <c r="D558" s="355"/>
      <c r="E558" s="111" t="str">
        <f>F558</f>
        <v/>
      </c>
      <c r="F558" s="51" t="str">
        <f t="shared" ref="F558" si="1882">IF(G558 = "", "",IF(F559&lt;&gt; "",F559, $N$521))</f>
        <v/>
      </c>
      <c r="G558" s="340"/>
      <c r="H558" s="337"/>
      <c r="I558" s="337"/>
      <c r="J558" s="338"/>
      <c r="K558" s="111" t="str">
        <f>L558</f>
        <v/>
      </c>
      <c r="L558" s="51" t="str">
        <f t="shared" ref="L558" si="1883">IF(M558 = "", "",IF(L559&lt;&gt; "",L559, $N$521))</f>
        <v/>
      </c>
      <c r="M558" s="340"/>
      <c r="N558" s="337"/>
      <c r="O558" s="337"/>
      <c r="P558" s="338"/>
      <c r="Q558" s="111" t="str">
        <f>R558</f>
        <v/>
      </c>
      <c r="R558" s="51" t="str">
        <f t="shared" ref="R558" si="1884">IF(S558 = "", "",IF(R559&lt;&gt; "",R559, $N$521))</f>
        <v/>
      </c>
      <c r="S558" s="340"/>
      <c r="T558" s="337"/>
      <c r="U558" s="337"/>
      <c r="V558" s="338"/>
      <c r="W558" s="111" t="str">
        <f>X558</f>
        <v/>
      </c>
      <c r="X558" s="51" t="str">
        <f t="shared" ref="X558" si="1885">IF(Y558 = "", "",IF(X559&lt;&gt; "",X559, $N$521))</f>
        <v/>
      </c>
      <c r="Y558" s="340"/>
      <c r="Z558" s="337"/>
      <c r="AA558" s="337"/>
      <c r="AB558" s="338"/>
      <c r="AC558" s="111" t="str">
        <f>AD558</f>
        <v/>
      </c>
      <c r="AD558" s="51" t="str">
        <f t="shared" ref="AD558" si="1886">IF(AE558 = "", "",IF(AD559&lt;&gt; "",AD559, $N$521))</f>
        <v/>
      </c>
      <c r="AE558" s="340"/>
      <c r="AF558" s="337"/>
      <c r="AG558" s="337"/>
      <c r="AH558" s="341"/>
      <c r="AI558" s="111" t="str">
        <f>AJ558</f>
        <v/>
      </c>
      <c r="AJ558" s="51" t="str">
        <f t="shared" ref="AJ558" si="1887">IF(AK558 = "", "",IF(AJ559&lt;&gt; "",AJ559, $N$521))</f>
        <v/>
      </c>
      <c r="AK558" s="340"/>
      <c r="AL558" s="337"/>
      <c r="AM558" s="337"/>
      <c r="AN558" s="342"/>
      <c r="AO558" s="111" t="str">
        <f>AP558</f>
        <v/>
      </c>
      <c r="AP558" s="51" t="str">
        <f t="shared" ref="AP558" si="1888">IF(AQ558 = "", "",IF(AP559&lt;&gt; "",AP559, $N$521))</f>
        <v/>
      </c>
      <c r="AQ558" s="340"/>
      <c r="AR558" s="337"/>
      <c r="AS558" s="337"/>
      <c r="AT558" s="341"/>
      <c r="AU558" s="111" t="str">
        <f>AV558</f>
        <v/>
      </c>
      <c r="AV558" s="51" t="str">
        <f t="shared" ref="AV558" si="1889">IF(AW558 = "", "",IF(AV559&lt;&gt; "",AV559, $N$521))</f>
        <v/>
      </c>
      <c r="AW558" s="340"/>
      <c r="AX558" s="337"/>
      <c r="AY558" s="337"/>
      <c r="AZ558" s="338"/>
      <c r="BA558" s="111" t="str">
        <f>BB558</f>
        <v/>
      </c>
      <c r="BB558" s="51" t="str">
        <f t="shared" ref="BB558" si="1890">IF(BC558 = "", "",IF(BB559&lt;&gt; "",BB559, $N$521))</f>
        <v/>
      </c>
      <c r="BC558" s="357"/>
      <c r="BD558" s="358"/>
      <c r="BE558" s="358"/>
      <c r="BF558" s="359"/>
      <c r="BG558" s="344"/>
      <c r="BH558" s="344"/>
      <c r="BI558" s="344"/>
      <c r="BJ558" s="367"/>
      <c r="BK558" s="367"/>
      <c r="BL558" s="367"/>
      <c r="BM558" s="367"/>
      <c r="BN558" s="367"/>
      <c r="BO558" s="367"/>
      <c r="BP558" s="367"/>
      <c r="BQ558" s="367"/>
      <c r="BR558" s="367"/>
      <c r="BS558" s="367"/>
      <c r="BT558" s="367"/>
      <c r="BU558" s="367"/>
      <c r="BV558" s="367"/>
      <c r="BW558" s="367"/>
      <c r="BX558" s="367"/>
      <c r="BY558" s="367"/>
      <c r="BZ558" s="367"/>
      <c r="CA558" s="367"/>
      <c r="CB558" s="367"/>
      <c r="CC558" s="382"/>
      <c r="CD558" s="382"/>
      <c r="CE558" s="382"/>
      <c r="CF558" s="382"/>
      <c r="CG558" s="382"/>
      <c r="CH558" s="382"/>
      <c r="CI558" s="382"/>
      <c r="CJ558" s="382"/>
      <c r="CK558" s="382"/>
      <c r="CL558" s="382"/>
      <c r="CM558" s="382"/>
      <c r="CN558" s="367"/>
      <c r="CO558" s="367"/>
      <c r="CP558" s="367"/>
      <c r="CQ558" s="367"/>
      <c r="CR558" s="367"/>
      <c r="CS558" s="367"/>
      <c r="CT558" s="367"/>
      <c r="CU558" s="367"/>
      <c r="CV558" s="367"/>
      <c r="CW558" s="367"/>
      <c r="CX558" s="367"/>
      <c r="CY558" s="367"/>
      <c r="CZ558" s="367"/>
      <c r="DA558" s="367"/>
      <c r="DB558" s="407"/>
      <c r="DC558" s="354"/>
      <c r="DD558" s="354"/>
      <c r="DE558" s="354"/>
      <c r="DF558" s="354"/>
      <c r="DG558" s="354"/>
      <c r="DH558" s="354"/>
      <c r="DI558" s="354"/>
      <c r="DJ558" s="354"/>
      <c r="DK558" s="354"/>
      <c r="DL558" s="354"/>
      <c r="DM558" s="354"/>
      <c r="DN558" s="354"/>
      <c r="DO558" s="367"/>
      <c r="DP558" s="367"/>
      <c r="DQ558" s="367"/>
      <c r="DR558" s="367"/>
      <c r="DS558" s="367"/>
      <c r="DT558" s="367"/>
      <c r="DU558" s="367"/>
      <c r="DV558" s="367"/>
      <c r="DW558" s="367"/>
      <c r="DX558" s="367"/>
      <c r="DY558" s="367"/>
      <c r="DZ558" s="367"/>
      <c r="EA558" s="367"/>
      <c r="EB558" s="367"/>
      <c r="EC558" s="367"/>
      <c r="ED558" s="367"/>
      <c r="EE558" s="407"/>
      <c r="EF558" s="367"/>
      <c r="EG558" s="354"/>
      <c r="EH558" s="354"/>
      <c r="EI558" s="354"/>
      <c r="EJ558" s="354"/>
      <c r="EK558" s="354"/>
      <c r="EL558" s="354"/>
      <c r="EM558" s="354"/>
      <c r="EN558" s="354"/>
      <c r="EO558" s="408"/>
      <c r="EP558" s="408"/>
      <c r="EQ558" s="367"/>
      <c r="ER558" s="367"/>
      <c r="ES558" s="354"/>
      <c r="ET558" s="354"/>
      <c r="EU558" s="367"/>
    </row>
    <row r="559" spans="1:151" outlineLevel="1">
      <c r="A559" s="17">
        <f>IF(ISBLANK(D557),0,IF(CODE(D557)&gt;64,1,0))</f>
        <v>0</v>
      </c>
      <c r="B559" s="398"/>
      <c r="C559" s="360"/>
      <c r="D559" s="333"/>
      <c r="E559" s="361"/>
      <c r="F559" s="339"/>
      <c r="G559" s="340"/>
      <c r="H559" s="337"/>
      <c r="I559" s="337"/>
      <c r="J559" s="338"/>
      <c r="K559" s="361"/>
      <c r="L559" s="339"/>
      <c r="M559" s="340"/>
      <c r="N559" s="337"/>
      <c r="O559" s="337"/>
      <c r="P559" s="338"/>
      <c r="Q559" s="361"/>
      <c r="R559" s="339"/>
      <c r="S559" s="340"/>
      <c r="T559" s="337"/>
      <c r="U559" s="337"/>
      <c r="V559" s="338"/>
      <c r="W559" s="361"/>
      <c r="X559" s="339"/>
      <c r="Y559" s="340"/>
      <c r="Z559" s="337"/>
      <c r="AA559" s="337"/>
      <c r="AB559" s="338"/>
      <c r="AC559" s="361"/>
      <c r="AD559" s="339"/>
      <c r="AE559" s="340"/>
      <c r="AF559" s="337"/>
      <c r="AG559" s="337"/>
      <c r="AH559" s="341"/>
      <c r="AI559" s="361"/>
      <c r="AJ559" s="339"/>
      <c r="AK559" s="340"/>
      <c r="AL559" s="337"/>
      <c r="AM559" s="337"/>
      <c r="AN559" s="342"/>
      <c r="AO559" s="361"/>
      <c r="AP559" s="339"/>
      <c r="AQ559" s="340"/>
      <c r="AR559" s="337"/>
      <c r="AS559" s="337"/>
      <c r="AT559" s="341"/>
      <c r="AU559" s="361"/>
      <c r="AV559" s="339"/>
      <c r="AW559" s="340"/>
      <c r="AX559" s="337"/>
      <c r="AY559" s="337"/>
      <c r="AZ559" s="338"/>
      <c r="BA559" s="361"/>
      <c r="BB559" s="339"/>
      <c r="BC559" s="340"/>
      <c r="BD559" s="337"/>
      <c r="BE559" s="337"/>
      <c r="BF559" s="343"/>
      <c r="BG559" s="344"/>
      <c r="BH559" s="344"/>
      <c r="BI559" s="344"/>
      <c r="BJ559" s="367"/>
      <c r="BK559" s="367"/>
      <c r="BL559" s="367"/>
      <c r="BM559" s="367"/>
      <c r="BN559" s="367"/>
      <c r="BO559" s="367"/>
      <c r="BP559" s="367"/>
      <c r="BQ559" s="367"/>
      <c r="BR559" s="367"/>
      <c r="BS559" s="367"/>
      <c r="BT559" s="367"/>
      <c r="BU559" s="367"/>
      <c r="BV559" s="367"/>
      <c r="BW559" s="367"/>
      <c r="BX559" s="367"/>
      <c r="BY559" s="367"/>
      <c r="BZ559" s="367"/>
      <c r="CA559" s="367"/>
      <c r="CB559" s="367"/>
      <c r="CC559" s="382"/>
      <c r="CD559" s="382"/>
      <c r="CE559" s="382"/>
      <c r="CF559" s="382"/>
      <c r="CG559" s="382"/>
      <c r="CH559" s="382"/>
      <c r="CI559" s="382"/>
      <c r="CJ559" s="382"/>
      <c r="CK559" s="382"/>
      <c r="CL559" s="382"/>
      <c r="CM559" s="382"/>
      <c r="CN559" s="367"/>
      <c r="CO559" s="367"/>
      <c r="CP559" s="367"/>
      <c r="CQ559" s="367"/>
      <c r="CR559" s="367"/>
      <c r="CS559" s="367"/>
      <c r="CT559" s="367"/>
      <c r="CU559" s="367"/>
      <c r="CV559" s="367"/>
      <c r="CW559" s="367"/>
      <c r="CX559" s="367"/>
      <c r="CY559" s="367"/>
      <c r="CZ559" s="367"/>
      <c r="DA559" s="367"/>
      <c r="DB559" s="407"/>
      <c r="DC559" s="354"/>
      <c r="DD559" s="354"/>
      <c r="DE559" s="354"/>
      <c r="DF559" s="354"/>
      <c r="DG559" s="354"/>
      <c r="DH559" s="354"/>
      <c r="DI559" s="354"/>
      <c r="DJ559" s="354"/>
      <c r="DK559" s="354"/>
      <c r="DL559" s="354"/>
      <c r="DM559" s="354"/>
      <c r="DN559" s="354"/>
      <c r="DO559" s="367"/>
      <c r="DP559" s="367"/>
      <c r="DQ559" s="367"/>
      <c r="DR559" s="367"/>
      <c r="DS559" s="367"/>
      <c r="DT559" s="367"/>
      <c r="DU559" s="367"/>
      <c r="DV559" s="367"/>
      <c r="DW559" s="367"/>
      <c r="DX559" s="367"/>
      <c r="DY559" s="367"/>
      <c r="DZ559" s="367"/>
      <c r="EA559" s="367"/>
      <c r="EB559" s="367"/>
      <c r="EC559" s="367"/>
      <c r="ED559" s="367"/>
      <c r="EE559" s="407"/>
      <c r="EF559" s="367"/>
      <c r="EG559" s="354"/>
      <c r="EH559" s="354"/>
      <c r="EI559" s="354"/>
      <c r="EJ559" s="354"/>
      <c r="EK559" s="354"/>
      <c r="EL559" s="354"/>
      <c r="EM559" s="354"/>
      <c r="EN559" s="354"/>
      <c r="EO559" s="408"/>
      <c r="EP559" s="408"/>
      <c r="EQ559" s="367"/>
      <c r="ER559" s="367"/>
      <c r="ES559" s="354"/>
      <c r="ET559" s="354"/>
      <c r="EU559" s="367"/>
    </row>
    <row r="560" spans="1:151" outlineLevel="1">
      <c r="A560" s="17">
        <f>IF(ISBLANK(D558),0,IF(CODE(D558)&gt;64,1,0))</f>
        <v>0</v>
      </c>
      <c r="B560" s="18">
        <f t="shared" si="1789"/>
        <v>0</v>
      </c>
      <c r="C560" s="346"/>
      <c r="D560" s="19">
        <f t="shared" si="1790"/>
        <v>0</v>
      </c>
      <c r="E560" s="347"/>
      <c r="F560" s="46">
        <f t="shared" si="1770"/>
        <v>0</v>
      </c>
      <c r="G560" s="375"/>
      <c r="H560" s="376"/>
      <c r="I560" s="376"/>
      <c r="J560" s="377"/>
      <c r="K560" s="347"/>
      <c r="L560" s="46">
        <f t="shared" si="1771"/>
        <v>0</v>
      </c>
      <c r="M560" s="375"/>
      <c r="N560" s="376"/>
      <c r="O560" s="376"/>
      <c r="P560" s="374"/>
      <c r="Q560" s="347"/>
      <c r="R560" s="46">
        <f t="shared" si="1772"/>
        <v>0</v>
      </c>
      <c r="S560" s="348"/>
      <c r="T560" s="349"/>
      <c r="U560" s="349"/>
      <c r="V560" s="350"/>
      <c r="W560" s="347"/>
      <c r="X560" s="46">
        <f t="shared" si="1773"/>
        <v>0</v>
      </c>
      <c r="Y560" s="348"/>
      <c r="Z560" s="349"/>
      <c r="AA560" s="349"/>
      <c r="AB560" s="350"/>
      <c r="AC560" s="347"/>
      <c r="AD560" s="46">
        <f t="shared" si="1774"/>
        <v>0</v>
      </c>
      <c r="AE560" s="348"/>
      <c r="AF560" s="349"/>
      <c r="AG560" s="349"/>
      <c r="AH560" s="351"/>
      <c r="AI560" s="347"/>
      <c r="AJ560" s="46">
        <f t="shared" si="1775"/>
        <v>0</v>
      </c>
      <c r="AK560" s="348"/>
      <c r="AL560" s="349"/>
      <c r="AM560" s="349"/>
      <c r="AN560" s="352"/>
      <c r="AO560" s="347"/>
      <c r="AP560" s="46">
        <f t="shared" si="1776"/>
        <v>0</v>
      </c>
      <c r="AQ560" s="348"/>
      <c r="AR560" s="349"/>
      <c r="AS560" s="349"/>
      <c r="AT560" s="351"/>
      <c r="AU560" s="347"/>
      <c r="AV560" s="46">
        <f t="shared" si="1777"/>
        <v>0</v>
      </c>
      <c r="AW560" s="348"/>
      <c r="AX560" s="349"/>
      <c r="AY560" s="349"/>
      <c r="AZ560" s="350"/>
      <c r="BA560" s="347"/>
      <c r="BB560" s="46">
        <f t="shared" si="1778"/>
        <v>0</v>
      </c>
      <c r="BC560" s="340"/>
      <c r="BD560" s="337"/>
      <c r="BE560" s="337"/>
      <c r="BF560" s="343"/>
      <c r="BG560" s="344"/>
      <c r="BH560" s="344"/>
      <c r="BI560" s="344"/>
      <c r="BJ560" s="367"/>
      <c r="BK560" s="367"/>
      <c r="BL560" s="367"/>
      <c r="BM560" s="367"/>
      <c r="BN560" s="367"/>
      <c r="BO560" s="367"/>
      <c r="BP560" s="367"/>
      <c r="BQ560" s="367"/>
      <c r="BR560" s="367"/>
      <c r="BS560" s="367"/>
      <c r="BT560" s="367"/>
      <c r="BU560" s="367"/>
      <c r="BV560" s="367"/>
      <c r="BW560" s="367"/>
      <c r="BX560" s="367"/>
      <c r="BY560" s="367"/>
      <c r="BZ560" s="367"/>
      <c r="CA560" s="367"/>
      <c r="CB560" s="367"/>
      <c r="CC560" s="382"/>
      <c r="CD560" s="382"/>
      <c r="CE560" s="382"/>
      <c r="CF560" s="382"/>
      <c r="CG560" s="382"/>
      <c r="CH560" s="382"/>
      <c r="CI560" s="382"/>
      <c r="CJ560" s="382"/>
      <c r="CK560" s="382"/>
      <c r="CL560" s="382"/>
      <c r="CM560" s="382"/>
      <c r="CN560" s="367"/>
      <c r="CO560" s="367"/>
      <c r="CP560" s="367"/>
      <c r="CQ560" s="367"/>
      <c r="CR560" s="367"/>
      <c r="CS560" s="367"/>
      <c r="CT560" s="367"/>
      <c r="CU560" s="367"/>
      <c r="CV560" s="367"/>
      <c r="CW560" s="367"/>
      <c r="CX560" s="367"/>
      <c r="CY560" s="367"/>
      <c r="CZ560" s="367"/>
      <c r="DA560" s="367"/>
      <c r="DB560" s="407"/>
      <c r="DC560" s="354"/>
      <c r="DD560" s="354"/>
      <c r="DE560" s="354"/>
      <c r="DF560" s="354"/>
      <c r="DG560" s="354"/>
      <c r="DH560" s="354"/>
      <c r="DI560" s="354"/>
      <c r="DJ560" s="354"/>
      <c r="DK560" s="354"/>
      <c r="DL560" s="354"/>
      <c r="DM560" s="354"/>
      <c r="DN560" s="354"/>
      <c r="DO560" s="367"/>
      <c r="DP560" s="367"/>
      <c r="DQ560" s="367"/>
      <c r="DR560" s="367"/>
      <c r="DS560" s="367"/>
      <c r="DT560" s="367"/>
      <c r="DU560" s="367"/>
      <c r="DV560" s="367"/>
      <c r="DW560" s="367"/>
      <c r="DX560" s="367"/>
      <c r="DY560" s="367"/>
      <c r="DZ560" s="367"/>
      <c r="EA560" s="367"/>
      <c r="EB560" s="367"/>
      <c r="EC560" s="367"/>
      <c r="ED560" s="367"/>
      <c r="EE560" s="407"/>
      <c r="EF560" s="367"/>
      <c r="EG560" s="354"/>
      <c r="EH560" s="354"/>
      <c r="EI560" s="354"/>
      <c r="EJ560" s="354"/>
      <c r="EK560" s="354"/>
      <c r="EL560" s="354"/>
      <c r="EM560" s="354"/>
      <c r="EN560" s="354"/>
      <c r="EO560" s="408"/>
      <c r="EP560" s="408"/>
      <c r="EQ560" s="367"/>
      <c r="ER560" s="367"/>
      <c r="ES560" s="354"/>
      <c r="ET560" s="354"/>
      <c r="EU560" s="367"/>
    </row>
    <row r="561" spans="1:151" outlineLevel="1">
      <c r="A561" s="353"/>
      <c r="B561" s="398"/>
      <c r="C561" s="75" t="str">
        <f t="shared" ref="C561" si="1891">IF(D561="","", IF(D562&lt;&gt;"",D562,$N$521))</f>
        <v/>
      </c>
      <c r="D561" s="355"/>
      <c r="E561" s="111" t="str">
        <f>F561</f>
        <v/>
      </c>
      <c r="F561" s="51" t="str">
        <f t="shared" ref="F561" si="1892">IF(G561 = "", "",IF(F562&lt;&gt; "",F562, $N$521))</f>
        <v/>
      </c>
      <c r="G561" s="357"/>
      <c r="H561" s="358"/>
      <c r="I561" s="358"/>
      <c r="J561" s="362"/>
      <c r="K561" s="111" t="str">
        <f>L561</f>
        <v/>
      </c>
      <c r="L561" s="51" t="str">
        <f t="shared" ref="L561" si="1893">IF(M561 = "", "",IF(L562&lt;&gt; "",L562, $N$521))</f>
        <v/>
      </c>
      <c r="M561" s="357"/>
      <c r="N561" s="358"/>
      <c r="O561" s="358"/>
      <c r="P561" s="359"/>
      <c r="Q561" s="111" t="str">
        <f>R561</f>
        <v/>
      </c>
      <c r="R561" s="51" t="str">
        <f t="shared" ref="R561" si="1894">IF(S561 = "", "",IF(R562&lt;&gt; "",R562, $N$521))</f>
        <v/>
      </c>
      <c r="S561" s="357"/>
      <c r="T561" s="358"/>
      <c r="U561" s="358"/>
      <c r="V561" s="362"/>
      <c r="W561" s="111" t="str">
        <f>X561</f>
        <v/>
      </c>
      <c r="X561" s="51" t="str">
        <f t="shared" ref="X561" si="1895">IF(Y561 = "", "",IF(X562&lt;&gt; "",X562, $N$521))</f>
        <v/>
      </c>
      <c r="Y561" s="357"/>
      <c r="Z561" s="358"/>
      <c r="AA561" s="358"/>
      <c r="AB561" s="362"/>
      <c r="AC561" s="111" t="str">
        <f>AD561</f>
        <v/>
      </c>
      <c r="AD561" s="51" t="str">
        <f t="shared" ref="AD561" si="1896">IF(AE561 = "", "",IF(AD562&lt;&gt; "",AD562, $N$521))</f>
        <v/>
      </c>
      <c r="AE561" s="357"/>
      <c r="AF561" s="358"/>
      <c r="AG561" s="358"/>
      <c r="AH561" s="370"/>
      <c r="AI561" s="111" t="str">
        <f>AJ561</f>
        <v/>
      </c>
      <c r="AJ561" s="51" t="str">
        <f t="shared" ref="AJ561" si="1897">IF(AK561 = "", "",IF(AJ562&lt;&gt; "",AJ562, $N$521))</f>
        <v/>
      </c>
      <c r="AK561" s="357"/>
      <c r="AL561" s="358"/>
      <c r="AM561" s="358"/>
      <c r="AN561" s="371"/>
      <c r="AO561" s="111" t="str">
        <f>AP561</f>
        <v/>
      </c>
      <c r="AP561" s="51" t="str">
        <f t="shared" ref="AP561" si="1898">IF(AQ561 = "", "",IF(AP562&lt;&gt; "",AP562, $N$521))</f>
        <v/>
      </c>
      <c r="AQ561" s="357"/>
      <c r="AR561" s="358"/>
      <c r="AS561" s="358"/>
      <c r="AT561" s="370"/>
      <c r="AU561" s="111" t="str">
        <f>AV561</f>
        <v/>
      </c>
      <c r="AV561" s="51" t="str">
        <f t="shared" ref="AV561" si="1899">IF(AW561 = "", "",IF(AV562&lt;&gt; "",AV562, $N$521))</f>
        <v/>
      </c>
      <c r="AW561" s="357"/>
      <c r="AX561" s="358"/>
      <c r="AY561" s="358"/>
      <c r="AZ561" s="362"/>
      <c r="BA561" s="111" t="str">
        <f>BB561</f>
        <v/>
      </c>
      <c r="BB561" s="51" t="str">
        <f t="shared" ref="BB561" si="1900">IF(BC561 = "", "",IF(BB562&lt;&gt; "",BB562, $N$521))</f>
        <v/>
      </c>
      <c r="BC561" s="357"/>
      <c r="BD561" s="358"/>
      <c r="BE561" s="358"/>
      <c r="BF561" s="359"/>
      <c r="BG561" s="344"/>
      <c r="BH561" s="344"/>
      <c r="BI561" s="344"/>
      <c r="BJ561" s="367"/>
      <c r="BK561" s="367"/>
      <c r="BL561" s="367"/>
      <c r="BM561" s="367"/>
      <c r="BN561" s="367"/>
      <c r="BO561" s="367"/>
      <c r="BP561" s="367"/>
      <c r="BQ561" s="367"/>
      <c r="BR561" s="367"/>
      <c r="BS561" s="367"/>
      <c r="BT561" s="367"/>
      <c r="BU561" s="367"/>
      <c r="BV561" s="367"/>
      <c r="BW561" s="367"/>
      <c r="BX561" s="367"/>
      <c r="BY561" s="367"/>
      <c r="BZ561" s="367"/>
      <c r="CA561" s="367"/>
      <c r="CB561" s="367"/>
      <c r="CC561" s="382"/>
      <c r="CD561" s="382"/>
      <c r="CE561" s="382"/>
      <c r="CF561" s="382"/>
      <c r="CG561" s="382"/>
      <c r="CH561" s="382"/>
      <c r="CI561" s="382"/>
      <c r="CJ561" s="382"/>
      <c r="CK561" s="382"/>
      <c r="CL561" s="382"/>
      <c r="CM561" s="382"/>
      <c r="CN561" s="367"/>
      <c r="CO561" s="367"/>
      <c r="CP561" s="367"/>
      <c r="CQ561" s="367"/>
      <c r="CR561" s="367"/>
      <c r="CS561" s="367"/>
      <c r="CT561" s="367"/>
      <c r="CU561" s="367"/>
      <c r="CV561" s="367"/>
      <c r="CW561" s="367"/>
      <c r="CX561" s="367"/>
      <c r="CY561" s="367"/>
      <c r="CZ561" s="367"/>
      <c r="DA561" s="367"/>
      <c r="DB561" s="407"/>
      <c r="DC561" s="354"/>
      <c r="DD561" s="354"/>
      <c r="DE561" s="354"/>
      <c r="DF561" s="354"/>
      <c r="DG561" s="354"/>
      <c r="DH561" s="354"/>
      <c r="DI561" s="354"/>
      <c r="DJ561" s="354"/>
      <c r="DK561" s="354"/>
      <c r="DL561" s="354"/>
      <c r="DM561" s="354"/>
      <c r="DN561" s="354"/>
      <c r="DO561" s="367"/>
      <c r="DP561" s="367"/>
      <c r="DQ561" s="367"/>
      <c r="DR561" s="367"/>
      <c r="DS561" s="367"/>
      <c r="DT561" s="367"/>
      <c r="DU561" s="367"/>
      <c r="DV561" s="367"/>
      <c r="DW561" s="367"/>
      <c r="DX561" s="367"/>
      <c r="DY561" s="367"/>
      <c r="DZ561" s="367"/>
      <c r="EA561" s="367"/>
      <c r="EB561" s="367"/>
      <c r="EC561" s="367"/>
      <c r="ED561" s="367"/>
      <c r="EE561" s="407"/>
      <c r="EF561" s="367"/>
      <c r="EG561" s="354"/>
      <c r="EH561" s="354"/>
      <c r="EI561" s="354"/>
      <c r="EJ561" s="354"/>
      <c r="EK561" s="354"/>
      <c r="EL561" s="354"/>
      <c r="EM561" s="354"/>
      <c r="EN561" s="354"/>
      <c r="EO561" s="408"/>
      <c r="EP561" s="408"/>
      <c r="EQ561" s="367"/>
      <c r="ER561" s="367"/>
      <c r="ES561" s="354"/>
      <c r="ET561" s="354"/>
      <c r="EU561" s="367"/>
    </row>
    <row r="562" spans="1:151" outlineLevel="1">
      <c r="A562" s="17">
        <f>IF(ISBLANK(D560),0,IF(CODE(D560)&gt;64,1,0))</f>
        <v>0</v>
      </c>
      <c r="B562" s="398"/>
      <c r="C562" s="360"/>
      <c r="D562" s="333"/>
      <c r="E562" s="361"/>
      <c r="F562" s="339"/>
      <c r="G562" s="340"/>
      <c r="H562" s="337"/>
      <c r="I562" s="337"/>
      <c r="J562" s="338"/>
      <c r="K562" s="361"/>
      <c r="L562" s="339"/>
      <c r="M562" s="340"/>
      <c r="N562" s="337"/>
      <c r="O562" s="337"/>
      <c r="P562" s="338"/>
      <c r="Q562" s="361"/>
      <c r="R562" s="339"/>
      <c r="S562" s="340"/>
      <c r="T562" s="337"/>
      <c r="U562" s="337"/>
      <c r="V562" s="338"/>
      <c r="W562" s="361"/>
      <c r="X562" s="339"/>
      <c r="Y562" s="340"/>
      <c r="Z562" s="337"/>
      <c r="AA562" s="337"/>
      <c r="AB562" s="338"/>
      <c r="AC562" s="361"/>
      <c r="AD562" s="339"/>
      <c r="AE562" s="340"/>
      <c r="AF562" s="337"/>
      <c r="AG562" s="337"/>
      <c r="AH562" s="341"/>
      <c r="AI562" s="361"/>
      <c r="AJ562" s="339"/>
      <c r="AK562" s="340"/>
      <c r="AL562" s="337"/>
      <c r="AM562" s="337"/>
      <c r="AN562" s="342"/>
      <c r="AO562" s="361"/>
      <c r="AP562" s="339"/>
      <c r="AQ562" s="340"/>
      <c r="AR562" s="337"/>
      <c r="AS562" s="337"/>
      <c r="AT562" s="341"/>
      <c r="AU562" s="361"/>
      <c r="AV562" s="339"/>
      <c r="AW562" s="340"/>
      <c r="AX562" s="337"/>
      <c r="AY562" s="337"/>
      <c r="AZ562" s="338"/>
      <c r="BA562" s="361"/>
      <c r="BB562" s="339"/>
      <c r="BC562" s="340"/>
      <c r="BD562" s="337"/>
      <c r="BE562" s="337"/>
      <c r="BF562" s="343"/>
      <c r="BG562" s="344"/>
      <c r="BH562" s="344"/>
      <c r="BI562" s="344"/>
      <c r="BJ562" s="367"/>
      <c r="BK562" s="367"/>
      <c r="BL562" s="367"/>
      <c r="BM562" s="367"/>
      <c r="BN562" s="367"/>
      <c r="BO562" s="367"/>
      <c r="BP562" s="367"/>
      <c r="BQ562" s="367"/>
      <c r="BR562" s="367"/>
      <c r="BS562" s="367"/>
      <c r="BT562" s="367"/>
      <c r="BU562" s="367"/>
      <c r="BV562" s="367"/>
      <c r="BW562" s="367"/>
      <c r="BX562" s="367"/>
      <c r="BY562" s="367"/>
      <c r="BZ562" s="367"/>
      <c r="CA562" s="367"/>
      <c r="CB562" s="367"/>
      <c r="CC562" s="382"/>
      <c r="CD562" s="382"/>
      <c r="CE562" s="382"/>
      <c r="CF562" s="382"/>
      <c r="CG562" s="382"/>
      <c r="CH562" s="382"/>
      <c r="CI562" s="382"/>
      <c r="CJ562" s="382"/>
      <c r="CK562" s="382"/>
      <c r="CL562" s="382"/>
      <c r="CM562" s="382"/>
      <c r="CN562" s="367"/>
      <c r="CO562" s="367"/>
      <c r="CP562" s="367"/>
      <c r="CQ562" s="367"/>
      <c r="CR562" s="367"/>
      <c r="CS562" s="367"/>
      <c r="CT562" s="367"/>
      <c r="CU562" s="367"/>
      <c r="CV562" s="367"/>
      <c r="CW562" s="367"/>
      <c r="CX562" s="367"/>
      <c r="CY562" s="367"/>
      <c r="CZ562" s="367"/>
      <c r="DA562" s="367"/>
      <c r="DB562" s="407"/>
      <c r="DC562" s="354"/>
      <c r="DD562" s="354"/>
      <c r="DE562" s="354"/>
      <c r="DF562" s="354"/>
      <c r="DG562" s="354"/>
      <c r="DH562" s="354"/>
      <c r="DI562" s="354"/>
      <c r="DJ562" s="354"/>
      <c r="DK562" s="354"/>
      <c r="DL562" s="354"/>
      <c r="DM562" s="354"/>
      <c r="DN562" s="354"/>
      <c r="DO562" s="367"/>
      <c r="DP562" s="367"/>
      <c r="DQ562" s="367"/>
      <c r="DR562" s="367"/>
      <c r="DS562" s="367"/>
      <c r="DT562" s="367"/>
      <c r="DU562" s="367"/>
      <c r="DV562" s="367"/>
      <c r="DW562" s="367"/>
      <c r="DX562" s="367"/>
      <c r="DY562" s="367"/>
      <c r="DZ562" s="367"/>
      <c r="EA562" s="367"/>
      <c r="EB562" s="367"/>
      <c r="EC562" s="367"/>
      <c r="ED562" s="367"/>
      <c r="EE562" s="407"/>
      <c r="EF562" s="367"/>
      <c r="EG562" s="354"/>
      <c r="EH562" s="354"/>
      <c r="EI562" s="354"/>
      <c r="EJ562" s="354"/>
      <c r="EK562" s="354"/>
      <c r="EL562" s="354"/>
      <c r="EM562" s="354"/>
      <c r="EN562" s="354"/>
      <c r="EO562" s="408"/>
      <c r="EP562" s="408"/>
      <c r="EQ562" s="367"/>
      <c r="ER562" s="367"/>
      <c r="ES562" s="354"/>
      <c r="ET562" s="354"/>
      <c r="EU562" s="367"/>
    </row>
    <row r="563" spans="1:151" outlineLevel="1">
      <c r="A563" s="17">
        <f>IF(ISBLANK(D561),0,IF(CODE(D561)&gt;64,1,0))</f>
        <v>0</v>
      </c>
      <c r="B563" s="18">
        <f t="shared" si="1789"/>
        <v>0</v>
      </c>
      <c r="C563" s="346"/>
      <c r="D563" s="19">
        <f t="shared" si="1790"/>
        <v>0</v>
      </c>
      <c r="E563" s="347"/>
      <c r="F563" s="46">
        <f t="shared" si="1770"/>
        <v>0</v>
      </c>
      <c r="G563" s="405"/>
      <c r="H563" s="403"/>
      <c r="I563" s="403"/>
      <c r="J563" s="409"/>
      <c r="K563" s="347"/>
      <c r="L563" s="46">
        <f t="shared" si="1771"/>
        <v>0</v>
      </c>
      <c r="M563" s="406"/>
      <c r="N563" s="403"/>
      <c r="O563" s="403"/>
      <c r="P563" s="374"/>
      <c r="Q563" s="347"/>
      <c r="R563" s="46">
        <f t="shared" si="1772"/>
        <v>0</v>
      </c>
      <c r="S563" s="348"/>
      <c r="T563" s="349"/>
      <c r="U563" s="349"/>
      <c r="V563" s="350"/>
      <c r="W563" s="347"/>
      <c r="X563" s="46">
        <f t="shared" si="1773"/>
        <v>0</v>
      </c>
      <c r="Y563" s="348"/>
      <c r="Z563" s="349"/>
      <c r="AA563" s="349"/>
      <c r="AB563" s="350"/>
      <c r="AC563" s="347"/>
      <c r="AD563" s="46">
        <f t="shared" si="1774"/>
        <v>0</v>
      </c>
      <c r="AE563" s="348"/>
      <c r="AF563" s="349"/>
      <c r="AG563" s="349"/>
      <c r="AH563" s="351"/>
      <c r="AI563" s="347"/>
      <c r="AJ563" s="46">
        <f t="shared" si="1775"/>
        <v>0</v>
      </c>
      <c r="AK563" s="348"/>
      <c r="AL563" s="349"/>
      <c r="AM563" s="349"/>
      <c r="AN563" s="352"/>
      <c r="AO563" s="347"/>
      <c r="AP563" s="46">
        <f t="shared" si="1776"/>
        <v>0</v>
      </c>
      <c r="AQ563" s="348"/>
      <c r="AR563" s="349"/>
      <c r="AS563" s="349"/>
      <c r="AT563" s="351"/>
      <c r="AU563" s="347"/>
      <c r="AV563" s="46">
        <f t="shared" si="1777"/>
        <v>0</v>
      </c>
      <c r="AW563" s="348"/>
      <c r="AX563" s="349"/>
      <c r="AY563" s="349"/>
      <c r="AZ563" s="350"/>
      <c r="BA563" s="347"/>
      <c r="BB563" s="46">
        <f t="shared" si="1778"/>
        <v>0</v>
      </c>
      <c r="BC563" s="410"/>
      <c r="BD563" s="373"/>
      <c r="BE563" s="373"/>
      <c r="BF563" s="374"/>
      <c r="BG563" s="344"/>
      <c r="BH563" s="344"/>
      <c r="BI563" s="344"/>
      <c r="BJ563" s="367"/>
      <c r="BK563" s="367"/>
      <c r="BL563" s="367"/>
      <c r="BM563" s="367"/>
      <c r="BN563" s="367"/>
      <c r="BO563" s="367"/>
      <c r="BP563" s="367"/>
      <c r="BQ563" s="367"/>
      <c r="BR563" s="367"/>
      <c r="BS563" s="367"/>
      <c r="BT563" s="367"/>
      <c r="BU563" s="367"/>
      <c r="BV563" s="367"/>
      <c r="BW563" s="367"/>
      <c r="BX563" s="367"/>
      <c r="BY563" s="367"/>
      <c r="BZ563" s="367"/>
      <c r="CA563" s="367"/>
      <c r="CB563" s="367"/>
      <c r="CC563" s="382"/>
      <c r="CD563" s="382"/>
      <c r="CE563" s="382"/>
      <c r="CF563" s="382"/>
      <c r="CG563" s="382"/>
      <c r="CH563" s="382"/>
      <c r="CI563" s="382"/>
      <c r="CJ563" s="382"/>
      <c r="CK563" s="382"/>
      <c r="CL563" s="382"/>
      <c r="CM563" s="382"/>
      <c r="CN563" s="367"/>
      <c r="CO563" s="367"/>
      <c r="CP563" s="367"/>
      <c r="CQ563" s="367"/>
      <c r="CR563" s="367"/>
      <c r="CS563" s="367"/>
      <c r="CT563" s="367"/>
      <c r="CU563" s="367"/>
      <c r="CV563" s="367"/>
      <c r="CW563" s="367"/>
      <c r="CX563" s="367"/>
      <c r="CY563" s="367"/>
      <c r="CZ563" s="367"/>
      <c r="DA563" s="367"/>
      <c r="DB563" s="407"/>
      <c r="DC563" s="354"/>
      <c r="DD563" s="354"/>
      <c r="DE563" s="354"/>
      <c r="DF563" s="354"/>
      <c r="DG563" s="354"/>
      <c r="DH563" s="354"/>
      <c r="DI563" s="354"/>
      <c r="DJ563" s="354"/>
      <c r="DK563" s="354"/>
      <c r="DL563" s="354"/>
      <c r="DM563" s="354"/>
      <c r="DN563" s="354"/>
      <c r="DO563" s="367"/>
      <c r="DP563" s="367"/>
      <c r="DQ563" s="367"/>
      <c r="DR563" s="367"/>
      <c r="DS563" s="367"/>
      <c r="DT563" s="367"/>
      <c r="DU563" s="367"/>
      <c r="DV563" s="367"/>
      <c r="DW563" s="367"/>
      <c r="DX563" s="367"/>
      <c r="DY563" s="367"/>
      <c r="DZ563" s="367"/>
      <c r="EA563" s="367"/>
      <c r="EB563" s="367"/>
      <c r="EC563" s="367"/>
      <c r="ED563" s="367"/>
      <c r="EE563" s="407"/>
      <c r="EF563" s="367"/>
      <c r="EG563" s="354"/>
      <c r="EH563" s="354"/>
      <c r="EI563" s="354"/>
      <c r="EJ563" s="354"/>
      <c r="EK563" s="354"/>
      <c r="EL563" s="354"/>
      <c r="EM563" s="354"/>
      <c r="EN563" s="354"/>
      <c r="EO563" s="408"/>
      <c r="EP563" s="408"/>
      <c r="EQ563" s="367"/>
      <c r="ER563" s="367"/>
      <c r="ES563" s="354"/>
      <c r="ET563" s="354"/>
      <c r="EU563" s="367"/>
    </row>
    <row r="564" spans="1:151" outlineLevel="1">
      <c r="A564" s="353"/>
      <c r="B564" s="398"/>
      <c r="C564" s="75" t="str">
        <f t="shared" ref="C564" si="1901">IF(D564="","", IF(D565&lt;&gt;"",D565,$N$521))</f>
        <v/>
      </c>
      <c r="D564" s="355"/>
      <c r="E564" s="111" t="str">
        <f>F564</f>
        <v/>
      </c>
      <c r="F564" s="51" t="str">
        <f t="shared" ref="F564" si="1902">IF(G564 = "", "",IF(F565&lt;&gt; "",F565, $N$521))</f>
        <v/>
      </c>
      <c r="G564" s="375"/>
      <c r="H564" s="376"/>
      <c r="I564" s="376"/>
      <c r="J564" s="377"/>
      <c r="K564" s="111" t="str">
        <f>L564</f>
        <v/>
      </c>
      <c r="L564" s="51" t="str">
        <f t="shared" ref="L564" si="1903">IF(M564 = "", "",IF(L565&lt;&gt; "",L565, $N$521))</f>
        <v/>
      </c>
      <c r="M564" s="375"/>
      <c r="N564" s="376"/>
      <c r="O564" s="376"/>
      <c r="P564" s="377"/>
      <c r="Q564" s="111" t="str">
        <f>R564</f>
        <v/>
      </c>
      <c r="R564" s="51" t="str">
        <f t="shared" ref="R564" si="1904">IF(S564 = "", "",IF(R565&lt;&gt; "",R565, $N$521))</f>
        <v/>
      </c>
      <c r="S564" s="375"/>
      <c r="T564" s="376"/>
      <c r="U564" s="376"/>
      <c r="V564" s="377"/>
      <c r="W564" s="111" t="str">
        <f>X564</f>
        <v/>
      </c>
      <c r="X564" s="51" t="str">
        <f t="shared" ref="X564" si="1905">IF(Y564 = "", "",IF(X565&lt;&gt; "",X565, $N$521))</f>
        <v/>
      </c>
      <c r="Y564" s="375"/>
      <c r="Z564" s="376"/>
      <c r="AA564" s="376"/>
      <c r="AB564" s="377"/>
      <c r="AC564" s="111" t="str">
        <f>AD564</f>
        <v/>
      </c>
      <c r="AD564" s="51" t="str">
        <f t="shared" ref="AD564" si="1906">IF(AE564 = "", "",IF(AD565&lt;&gt; "",AD565, $N$521))</f>
        <v/>
      </c>
      <c r="AE564" s="375"/>
      <c r="AF564" s="376"/>
      <c r="AG564" s="376"/>
      <c r="AH564" s="378"/>
      <c r="AI564" s="111" t="str">
        <f>AJ564</f>
        <v/>
      </c>
      <c r="AJ564" s="51" t="str">
        <f t="shared" ref="AJ564" si="1907">IF(AK564 = "", "",IF(AJ565&lt;&gt; "",AJ565, $N$521))</f>
        <v/>
      </c>
      <c r="AK564" s="375"/>
      <c r="AL564" s="376"/>
      <c r="AM564" s="376"/>
      <c r="AN564" s="379"/>
      <c r="AO564" s="111" t="str">
        <f>AP564</f>
        <v/>
      </c>
      <c r="AP564" s="51" t="str">
        <f t="shared" ref="AP564" si="1908">IF(AQ564 = "", "",IF(AP565&lt;&gt; "",AP565, $N$521))</f>
        <v/>
      </c>
      <c r="AQ564" s="375"/>
      <c r="AR564" s="376"/>
      <c r="AS564" s="376"/>
      <c r="AT564" s="378"/>
      <c r="AU564" s="111" t="str">
        <f>AV564</f>
        <v/>
      </c>
      <c r="AV564" s="51" t="str">
        <f t="shared" ref="AV564" si="1909">IF(AW564 = "", "",IF(AV565&lt;&gt; "",AV565, $N$521))</f>
        <v/>
      </c>
      <c r="AW564" s="375"/>
      <c r="AX564" s="376"/>
      <c r="AY564" s="376"/>
      <c r="AZ564" s="377"/>
      <c r="BA564" s="111" t="str">
        <f>BB564</f>
        <v/>
      </c>
      <c r="BB564" s="51" t="str">
        <f t="shared" ref="BB564" si="1910">IF(BC564 = "", "",IF(BB565&lt;&gt; "",BB565, $N$521))</f>
        <v/>
      </c>
      <c r="BC564" s="340"/>
      <c r="BD564" s="337"/>
      <c r="BE564" s="337"/>
      <c r="BF564" s="343"/>
      <c r="BG564" s="344"/>
      <c r="BH564" s="344"/>
      <c r="BI564" s="344"/>
      <c r="BJ564" s="367"/>
      <c r="BK564" s="367"/>
      <c r="BL564" s="367"/>
      <c r="BM564" s="367"/>
      <c r="BN564" s="367"/>
      <c r="BO564" s="367"/>
      <c r="BP564" s="367"/>
      <c r="BQ564" s="367"/>
      <c r="BR564" s="367"/>
      <c r="BS564" s="367"/>
      <c r="BT564" s="367"/>
      <c r="BU564" s="367"/>
      <c r="BV564" s="367"/>
      <c r="BW564" s="367"/>
      <c r="BX564" s="367"/>
      <c r="BY564" s="367"/>
      <c r="BZ564" s="367"/>
      <c r="CA564" s="367"/>
      <c r="CB564" s="367"/>
      <c r="CC564" s="382"/>
      <c r="CD564" s="382"/>
      <c r="CE564" s="382"/>
      <c r="CF564" s="382"/>
      <c r="CG564" s="382"/>
      <c r="CH564" s="382"/>
      <c r="CI564" s="382"/>
      <c r="CJ564" s="382"/>
      <c r="CK564" s="382"/>
      <c r="CL564" s="382"/>
      <c r="CM564" s="382"/>
      <c r="CN564" s="367"/>
      <c r="CO564" s="367"/>
      <c r="CP564" s="367"/>
      <c r="CQ564" s="367"/>
      <c r="CR564" s="367"/>
      <c r="CS564" s="367"/>
      <c r="CT564" s="367"/>
      <c r="CU564" s="367"/>
      <c r="CV564" s="367"/>
      <c r="CW564" s="367"/>
      <c r="CX564" s="367"/>
      <c r="CY564" s="367"/>
      <c r="CZ564" s="367"/>
      <c r="DA564" s="367"/>
      <c r="DB564" s="407"/>
      <c r="DC564" s="354"/>
      <c r="DD564" s="354"/>
      <c r="DE564" s="354"/>
      <c r="DF564" s="354"/>
      <c r="DG564" s="354"/>
      <c r="DH564" s="354"/>
      <c r="DI564" s="354"/>
      <c r="DJ564" s="354"/>
      <c r="DK564" s="354"/>
      <c r="DL564" s="354"/>
      <c r="DM564" s="354"/>
      <c r="DN564" s="354"/>
      <c r="DO564" s="367"/>
      <c r="DP564" s="367"/>
      <c r="DQ564" s="367"/>
      <c r="DR564" s="367"/>
      <c r="DS564" s="367"/>
      <c r="DT564" s="367"/>
      <c r="DU564" s="367"/>
      <c r="DV564" s="367"/>
      <c r="DW564" s="367"/>
      <c r="DX564" s="367"/>
      <c r="DY564" s="367"/>
      <c r="DZ564" s="367"/>
      <c r="EA564" s="367"/>
      <c r="EB564" s="367"/>
      <c r="EC564" s="367"/>
      <c r="ED564" s="367"/>
      <c r="EE564" s="407"/>
      <c r="EF564" s="367"/>
      <c r="EG564" s="354"/>
      <c r="EH564" s="354"/>
      <c r="EI564" s="354"/>
      <c r="EJ564" s="354"/>
      <c r="EK564" s="354"/>
      <c r="EL564" s="354"/>
      <c r="EM564" s="354"/>
      <c r="EN564" s="354"/>
      <c r="EO564" s="408"/>
      <c r="EP564" s="408"/>
      <c r="EQ564" s="367"/>
      <c r="ER564" s="367"/>
      <c r="ES564" s="354"/>
      <c r="ET564" s="354"/>
      <c r="EU564" s="367"/>
    </row>
    <row r="565" spans="1:151" outlineLevel="1">
      <c r="A565" s="17">
        <f>IF(ISBLANK(D563),0,IF(CODE(D563)&gt;64,1,0))</f>
        <v>0</v>
      </c>
      <c r="B565" s="398"/>
      <c r="C565" s="360"/>
      <c r="D565" s="333"/>
      <c r="E565" s="361"/>
      <c r="F565" s="339"/>
      <c r="G565" s="340"/>
      <c r="H565" s="337"/>
      <c r="I565" s="337"/>
      <c r="J565" s="338"/>
      <c r="K565" s="361"/>
      <c r="L565" s="339"/>
      <c r="M565" s="340"/>
      <c r="N565" s="337"/>
      <c r="O565" s="337"/>
      <c r="P565" s="338"/>
      <c r="Q565" s="361"/>
      <c r="R565" s="339"/>
      <c r="S565" s="340"/>
      <c r="T565" s="337"/>
      <c r="U565" s="337"/>
      <c r="V565" s="338"/>
      <c r="W565" s="361"/>
      <c r="X565" s="339"/>
      <c r="Y565" s="340"/>
      <c r="Z565" s="337"/>
      <c r="AA565" s="337"/>
      <c r="AB565" s="338"/>
      <c r="AC565" s="361"/>
      <c r="AD565" s="339"/>
      <c r="AE565" s="340"/>
      <c r="AF565" s="337"/>
      <c r="AG565" s="337"/>
      <c r="AH565" s="341"/>
      <c r="AI565" s="361"/>
      <c r="AJ565" s="339"/>
      <c r="AK565" s="340"/>
      <c r="AL565" s="337"/>
      <c r="AM565" s="337"/>
      <c r="AN565" s="342"/>
      <c r="AO565" s="361"/>
      <c r="AP565" s="339"/>
      <c r="AQ565" s="340"/>
      <c r="AR565" s="337"/>
      <c r="AS565" s="337"/>
      <c r="AT565" s="341"/>
      <c r="AU565" s="361"/>
      <c r="AV565" s="339"/>
      <c r="AW565" s="340"/>
      <c r="AX565" s="337"/>
      <c r="AY565" s="337"/>
      <c r="AZ565" s="338"/>
      <c r="BA565" s="361"/>
      <c r="BB565" s="339"/>
      <c r="BC565" s="340"/>
      <c r="BD565" s="337"/>
      <c r="BE565" s="337"/>
      <c r="BF565" s="343"/>
      <c r="BG565" s="344"/>
      <c r="BH565" s="344"/>
      <c r="BI565" s="344"/>
      <c r="BJ565" s="367"/>
      <c r="BK565" s="367"/>
      <c r="BL565" s="367"/>
      <c r="BM565" s="367"/>
      <c r="BN565" s="367"/>
      <c r="BO565" s="367"/>
      <c r="BP565" s="367"/>
      <c r="BQ565" s="367"/>
      <c r="BR565" s="367"/>
      <c r="BS565" s="367"/>
      <c r="BT565" s="367"/>
      <c r="BU565" s="367"/>
      <c r="BV565" s="367"/>
      <c r="BW565" s="367"/>
      <c r="BX565" s="367"/>
      <c r="BY565" s="367"/>
      <c r="BZ565" s="367"/>
      <c r="CA565" s="367"/>
      <c r="CB565" s="367"/>
      <c r="CC565" s="382"/>
      <c r="CD565" s="382"/>
      <c r="CE565" s="382"/>
      <c r="CF565" s="382"/>
      <c r="CG565" s="382"/>
      <c r="CH565" s="382"/>
      <c r="CI565" s="382"/>
      <c r="CJ565" s="382"/>
      <c r="CK565" s="382"/>
      <c r="CL565" s="382"/>
      <c r="CM565" s="382"/>
      <c r="CN565" s="367"/>
      <c r="CO565" s="367"/>
      <c r="CP565" s="367"/>
      <c r="CQ565" s="367"/>
      <c r="CR565" s="367"/>
      <c r="CS565" s="367"/>
      <c r="CT565" s="367"/>
      <c r="CU565" s="367"/>
      <c r="CV565" s="367"/>
      <c r="CW565" s="367"/>
      <c r="CX565" s="367"/>
      <c r="CY565" s="367"/>
      <c r="CZ565" s="367"/>
      <c r="DA565" s="367"/>
      <c r="DB565" s="407"/>
      <c r="DC565" s="354"/>
      <c r="DD565" s="354"/>
      <c r="DE565" s="354"/>
      <c r="DF565" s="354"/>
      <c r="DG565" s="354"/>
      <c r="DH565" s="354"/>
      <c r="DI565" s="354"/>
      <c r="DJ565" s="354"/>
      <c r="DK565" s="354"/>
      <c r="DL565" s="354"/>
      <c r="DM565" s="354"/>
      <c r="DN565" s="354"/>
      <c r="DO565" s="367"/>
      <c r="DP565" s="367"/>
      <c r="DQ565" s="367"/>
      <c r="DR565" s="367"/>
      <c r="DS565" s="367"/>
      <c r="DT565" s="367"/>
      <c r="DU565" s="367"/>
      <c r="DV565" s="367"/>
      <c r="DW565" s="367"/>
      <c r="DX565" s="367"/>
      <c r="DY565" s="367"/>
      <c r="DZ565" s="367"/>
      <c r="EA565" s="367"/>
      <c r="EB565" s="367"/>
      <c r="EC565" s="367"/>
      <c r="ED565" s="367"/>
      <c r="EE565" s="407"/>
      <c r="EF565" s="367"/>
      <c r="EG565" s="354"/>
      <c r="EH565" s="354"/>
      <c r="EI565" s="354"/>
      <c r="EJ565" s="354"/>
      <c r="EK565" s="354"/>
      <c r="EL565" s="354"/>
      <c r="EM565" s="354"/>
      <c r="EN565" s="354"/>
      <c r="EO565" s="408"/>
      <c r="EP565" s="408"/>
      <c r="EQ565" s="367"/>
      <c r="ER565" s="367"/>
      <c r="ES565" s="354"/>
      <c r="ET565" s="354"/>
      <c r="EU565" s="367"/>
    </row>
    <row r="566" spans="1:151" outlineLevel="1">
      <c r="A566" s="17">
        <f>IF(ISBLANK(D564),0,IF(CODE(D564)&gt;64,1,0))</f>
        <v>0</v>
      </c>
      <c r="B566" s="18">
        <f t="shared" si="1789"/>
        <v>0</v>
      </c>
      <c r="C566" s="346"/>
      <c r="D566" s="19">
        <f t="shared" si="1790"/>
        <v>0</v>
      </c>
      <c r="E566" s="347"/>
      <c r="F566" s="46">
        <f t="shared" si="1770"/>
        <v>0</v>
      </c>
      <c r="G566" s="405"/>
      <c r="H566" s="376"/>
      <c r="I566" s="376"/>
      <c r="J566" s="377"/>
      <c r="K566" s="347"/>
      <c r="L566" s="46">
        <f t="shared" si="1771"/>
        <v>0</v>
      </c>
      <c r="M566" s="376"/>
      <c r="N566" s="376"/>
      <c r="O566" s="376"/>
      <c r="P566" s="377"/>
      <c r="Q566" s="347"/>
      <c r="R566" s="46">
        <f t="shared" si="1772"/>
        <v>0</v>
      </c>
      <c r="S566" s="375"/>
      <c r="T566" s="376"/>
      <c r="U566" s="376"/>
      <c r="V566" s="404"/>
      <c r="W566" s="347"/>
      <c r="X566" s="46">
        <f t="shared" si="1773"/>
        <v>0</v>
      </c>
      <c r="Y566" s="375"/>
      <c r="Z566" s="376"/>
      <c r="AA566" s="376"/>
      <c r="AB566" s="377"/>
      <c r="AC566" s="347"/>
      <c r="AD566" s="46">
        <f t="shared" si="1774"/>
        <v>0</v>
      </c>
      <c r="AE566" s="375"/>
      <c r="AF566" s="376"/>
      <c r="AG566" s="376"/>
      <c r="AH566" s="378"/>
      <c r="AI566" s="347"/>
      <c r="AJ566" s="46">
        <f t="shared" si="1775"/>
        <v>0</v>
      </c>
      <c r="AK566" s="375"/>
      <c r="AL566" s="376"/>
      <c r="AM566" s="376"/>
      <c r="AN566" s="379"/>
      <c r="AO566" s="347"/>
      <c r="AP566" s="46">
        <f t="shared" si="1776"/>
        <v>0</v>
      </c>
      <c r="AQ566" s="375"/>
      <c r="AR566" s="376"/>
      <c r="AS566" s="376"/>
      <c r="AT566" s="378"/>
      <c r="AU566" s="347"/>
      <c r="AV566" s="46">
        <f t="shared" si="1777"/>
        <v>0</v>
      </c>
      <c r="AW566" s="375"/>
      <c r="AX566" s="376"/>
      <c r="AY566" s="376"/>
      <c r="AZ566" s="377"/>
      <c r="BA566" s="347"/>
      <c r="BB566" s="46">
        <f t="shared" si="1778"/>
        <v>0</v>
      </c>
      <c r="BC566" s="340"/>
      <c r="BD566" s="337"/>
      <c r="BE566" s="337"/>
      <c r="BF566" s="343"/>
      <c r="BG566" s="344"/>
      <c r="BH566" s="344"/>
      <c r="BI566" s="344"/>
      <c r="BJ566" s="367"/>
      <c r="BK566" s="367"/>
      <c r="BL566" s="367"/>
      <c r="BM566" s="367"/>
      <c r="BN566" s="367"/>
      <c r="BO566" s="367"/>
      <c r="BP566" s="367"/>
      <c r="BQ566" s="367"/>
      <c r="BR566" s="367"/>
      <c r="BS566" s="367"/>
      <c r="BT566" s="367"/>
      <c r="BU566" s="367"/>
      <c r="BV566" s="367"/>
      <c r="BW566" s="367"/>
      <c r="BX566" s="367"/>
      <c r="BY566" s="367"/>
      <c r="BZ566" s="367"/>
      <c r="CA566" s="367"/>
      <c r="CB566" s="367"/>
      <c r="CC566" s="382"/>
      <c r="CD566" s="382"/>
      <c r="CE566" s="382"/>
      <c r="CF566" s="382"/>
      <c r="CG566" s="382"/>
      <c r="CH566" s="382"/>
      <c r="CI566" s="382"/>
      <c r="CJ566" s="382"/>
      <c r="CK566" s="382"/>
      <c r="CL566" s="382"/>
      <c r="CM566" s="382"/>
      <c r="CN566" s="367"/>
      <c r="CO566" s="367"/>
      <c r="CP566" s="367"/>
      <c r="CQ566" s="367"/>
      <c r="CR566" s="367"/>
      <c r="CS566" s="367"/>
      <c r="CT566" s="367"/>
      <c r="CU566" s="367"/>
      <c r="CV566" s="367"/>
      <c r="CW566" s="367"/>
      <c r="CX566" s="367"/>
      <c r="CY566" s="367"/>
      <c r="CZ566" s="367"/>
      <c r="DA566" s="367"/>
      <c r="DB566" s="407"/>
      <c r="DC566" s="354"/>
      <c r="DD566" s="354"/>
      <c r="DE566" s="354"/>
      <c r="DF566" s="354"/>
      <c r="DG566" s="354"/>
      <c r="DH566" s="354"/>
      <c r="DI566" s="354"/>
      <c r="DJ566" s="354"/>
      <c r="DK566" s="354"/>
      <c r="DL566" s="354"/>
      <c r="DM566" s="354"/>
      <c r="DN566" s="354"/>
      <c r="DO566" s="367"/>
      <c r="DP566" s="367"/>
      <c r="DQ566" s="367"/>
      <c r="DR566" s="367"/>
      <c r="DS566" s="367"/>
      <c r="DT566" s="367"/>
      <c r="DU566" s="367"/>
      <c r="DV566" s="367"/>
      <c r="DW566" s="367"/>
      <c r="DX566" s="367"/>
      <c r="DY566" s="367"/>
      <c r="DZ566" s="367"/>
      <c r="EA566" s="367"/>
      <c r="EB566" s="367"/>
      <c r="EC566" s="367"/>
      <c r="ED566" s="367"/>
      <c r="EE566" s="407"/>
      <c r="EF566" s="367"/>
      <c r="EG566" s="354"/>
      <c r="EH566" s="354"/>
      <c r="EI566" s="354"/>
      <c r="EJ566" s="354"/>
      <c r="EK566" s="354"/>
      <c r="EL566" s="354"/>
      <c r="EM566" s="354"/>
      <c r="EN566" s="354"/>
      <c r="EO566" s="408"/>
      <c r="EP566" s="408"/>
      <c r="EQ566" s="367"/>
      <c r="ER566" s="367"/>
      <c r="ES566" s="354"/>
      <c r="ET566" s="354"/>
      <c r="EU566" s="367"/>
    </row>
    <row r="567" spans="1:151" outlineLevel="1">
      <c r="A567" s="353"/>
      <c r="B567" s="398"/>
      <c r="C567" s="75" t="str">
        <f t="shared" ref="C567" si="1911">IF(D567="","", IF(D568&lt;&gt;"",D568,$N$521))</f>
        <v/>
      </c>
      <c r="D567" s="355"/>
      <c r="E567" s="111" t="str">
        <f>F567</f>
        <v/>
      </c>
      <c r="F567" s="51" t="str">
        <f t="shared" ref="F567" si="1912">IF(G567 = "", "",IF(F568&lt;&gt; "",F568, $N$521))</f>
        <v/>
      </c>
      <c r="G567" s="366"/>
      <c r="H567" s="358"/>
      <c r="I567" s="358"/>
      <c r="J567" s="362"/>
      <c r="K567" s="111" t="str">
        <f>L567</f>
        <v/>
      </c>
      <c r="L567" s="51" t="str">
        <f t="shared" ref="L567" si="1913">IF(M567 = "", "",IF(L568&lt;&gt; "",L568, $N$521))</f>
        <v/>
      </c>
      <c r="M567" s="357"/>
      <c r="N567" s="358"/>
      <c r="O567" s="358"/>
      <c r="P567" s="362"/>
      <c r="Q567" s="111" t="str">
        <f>R567</f>
        <v/>
      </c>
      <c r="R567" s="51" t="str">
        <f t="shared" ref="R567" si="1914">IF(S567 = "", "",IF(R568&lt;&gt; "",R568, $N$521))</f>
        <v/>
      </c>
      <c r="S567" s="357"/>
      <c r="T567" s="358"/>
      <c r="U567" s="358"/>
      <c r="V567" s="359"/>
      <c r="W567" s="111" t="str">
        <f>X567</f>
        <v/>
      </c>
      <c r="X567" s="51" t="str">
        <f t="shared" ref="X567" si="1915">IF(Y567 = "", "",IF(X568&lt;&gt; "",X568, $N$521))</f>
        <v/>
      </c>
      <c r="Y567" s="357"/>
      <c r="Z567" s="358"/>
      <c r="AA567" s="358"/>
      <c r="AB567" s="362"/>
      <c r="AC567" s="111" t="str">
        <f>AD567</f>
        <v/>
      </c>
      <c r="AD567" s="51" t="str">
        <f t="shared" ref="AD567" si="1916">IF(AE567 = "", "",IF(AD568&lt;&gt; "",AD568, $N$521))</f>
        <v/>
      </c>
      <c r="AE567" s="357"/>
      <c r="AF567" s="358"/>
      <c r="AG567" s="358"/>
      <c r="AH567" s="370"/>
      <c r="AI567" s="111" t="str">
        <f>AJ567</f>
        <v/>
      </c>
      <c r="AJ567" s="51" t="str">
        <f t="shared" ref="AJ567" si="1917">IF(AK567 = "", "",IF(AJ568&lt;&gt; "",AJ568, $N$521))</f>
        <v/>
      </c>
      <c r="AK567" s="357"/>
      <c r="AL567" s="358"/>
      <c r="AM567" s="358"/>
      <c r="AN567" s="371"/>
      <c r="AO567" s="111" t="str">
        <f>AP567</f>
        <v/>
      </c>
      <c r="AP567" s="51" t="str">
        <f t="shared" ref="AP567" si="1918">IF(AQ567 = "", "",IF(AP568&lt;&gt; "",AP568, $N$521))</f>
        <v/>
      </c>
      <c r="AQ567" s="357"/>
      <c r="AR567" s="358"/>
      <c r="AS567" s="358"/>
      <c r="AT567" s="370"/>
      <c r="AU567" s="111" t="str">
        <f>AV567</f>
        <v/>
      </c>
      <c r="AV567" s="51" t="str">
        <f t="shared" ref="AV567" si="1919">IF(AW567 = "", "",IF(AV568&lt;&gt; "",AV568, $N$521))</f>
        <v/>
      </c>
      <c r="AW567" s="357"/>
      <c r="AX567" s="358"/>
      <c r="AY567" s="358"/>
      <c r="AZ567" s="359"/>
      <c r="BA567" s="111" t="str">
        <f>BB567</f>
        <v/>
      </c>
      <c r="BB567" s="51" t="str">
        <f t="shared" ref="BB567" si="1920">IF(BC567 = "", "",IF(BB568&lt;&gt; "",BB568, $N$521))</f>
        <v/>
      </c>
      <c r="BC567" s="357"/>
      <c r="BD567" s="358"/>
      <c r="BE567" s="358"/>
      <c r="BF567" s="359"/>
      <c r="BG567" s="344"/>
      <c r="BH567" s="344"/>
      <c r="BJ567" s="367"/>
      <c r="BK567" s="367"/>
      <c r="BL567" s="367"/>
      <c r="BM567" s="367"/>
      <c r="BN567" s="367"/>
      <c r="BO567" s="367"/>
      <c r="BP567" s="367"/>
      <c r="BQ567" s="367"/>
      <c r="BR567" s="367"/>
      <c r="BS567" s="367"/>
      <c r="BT567" s="367"/>
      <c r="BU567" s="367"/>
      <c r="BV567" s="367"/>
      <c r="BW567" s="367"/>
      <c r="BX567" s="367"/>
      <c r="BY567" s="367"/>
      <c r="BZ567" s="367"/>
      <c r="CA567" s="367"/>
      <c r="CB567" s="367"/>
      <c r="CC567" s="382"/>
      <c r="CD567" s="382"/>
      <c r="CE567" s="382"/>
      <c r="CF567" s="382"/>
      <c r="CG567" s="382"/>
      <c r="CH567" s="382"/>
      <c r="CI567" s="382"/>
      <c r="CJ567" s="382"/>
      <c r="CK567" s="382"/>
      <c r="CL567" s="382"/>
      <c r="CM567" s="382"/>
      <c r="CN567" s="367"/>
      <c r="CO567" s="367"/>
      <c r="CP567" s="367"/>
      <c r="CQ567" s="367"/>
      <c r="CR567" s="367"/>
      <c r="CS567" s="367"/>
      <c r="CT567" s="367"/>
      <c r="CU567" s="367"/>
      <c r="CV567" s="367"/>
      <c r="CW567" s="367"/>
      <c r="CX567" s="367"/>
      <c r="CY567" s="367"/>
      <c r="CZ567" s="367"/>
      <c r="DA567" s="367"/>
      <c r="DB567" s="407"/>
      <c r="DC567" s="354"/>
      <c r="DD567" s="354"/>
      <c r="DE567" s="354"/>
      <c r="DF567" s="354"/>
      <c r="DG567" s="354"/>
      <c r="DH567" s="354"/>
      <c r="DI567" s="354"/>
      <c r="DJ567" s="354"/>
      <c r="DK567" s="354"/>
      <c r="DL567" s="354"/>
      <c r="DM567" s="354"/>
      <c r="DN567" s="354"/>
      <c r="DO567" s="367"/>
      <c r="DP567" s="367"/>
      <c r="DQ567" s="367"/>
      <c r="DR567" s="367"/>
      <c r="DS567" s="367"/>
      <c r="DT567" s="367"/>
      <c r="DU567" s="367"/>
      <c r="DV567" s="367"/>
      <c r="DW567" s="367"/>
      <c r="DX567" s="367"/>
      <c r="DY567" s="367"/>
      <c r="DZ567" s="367"/>
      <c r="EA567" s="367"/>
      <c r="EB567" s="367"/>
      <c r="EC567" s="367"/>
      <c r="ED567" s="367"/>
      <c r="EE567" s="407"/>
      <c r="EF567" s="367"/>
      <c r="EG567" s="354"/>
      <c r="EH567" s="354"/>
      <c r="EI567" s="354"/>
      <c r="EJ567" s="354"/>
      <c r="EK567" s="354"/>
      <c r="EL567" s="354"/>
      <c r="EM567" s="354"/>
      <c r="EN567" s="354"/>
      <c r="EO567" s="408"/>
      <c r="EP567" s="408"/>
      <c r="EQ567" s="367"/>
      <c r="ER567" s="367"/>
      <c r="ES567" s="354"/>
      <c r="ET567" s="354"/>
      <c r="EU567" s="367"/>
    </row>
    <row r="568" spans="1:151" outlineLevel="1">
      <c r="A568" s="17">
        <f>IF(ISBLANK(D566),0,IF(CODE(D566)&gt;64,1,0))</f>
        <v>0</v>
      </c>
      <c r="B568" s="398"/>
      <c r="C568" s="360"/>
      <c r="D568" s="333"/>
      <c r="E568" s="361"/>
      <c r="F568" s="339"/>
      <c r="G568" s="340"/>
      <c r="H568" s="337"/>
      <c r="I568" s="337"/>
      <c r="J568" s="338"/>
      <c r="K568" s="361"/>
      <c r="L568" s="339"/>
      <c r="M568" s="340"/>
      <c r="N568" s="337"/>
      <c r="O568" s="337"/>
      <c r="P568" s="338"/>
      <c r="Q568" s="361"/>
      <c r="R568" s="339"/>
      <c r="S568" s="340"/>
      <c r="T568" s="337"/>
      <c r="U568" s="337"/>
      <c r="V568" s="338"/>
      <c r="W568" s="361"/>
      <c r="X568" s="339"/>
      <c r="Y568" s="340"/>
      <c r="Z568" s="337"/>
      <c r="AA568" s="337"/>
      <c r="AB568" s="338"/>
      <c r="AC568" s="361"/>
      <c r="AD568" s="339"/>
      <c r="AE568" s="340"/>
      <c r="AF568" s="337"/>
      <c r="AG568" s="337"/>
      <c r="AH568" s="341"/>
      <c r="AI568" s="361"/>
      <c r="AJ568" s="339"/>
      <c r="AK568" s="340"/>
      <c r="AL568" s="337"/>
      <c r="AM568" s="337"/>
      <c r="AN568" s="342"/>
      <c r="AO568" s="361"/>
      <c r="AP568" s="339"/>
      <c r="AQ568" s="340"/>
      <c r="AR568" s="337"/>
      <c r="AS568" s="337"/>
      <c r="AT568" s="341"/>
      <c r="AU568" s="361"/>
      <c r="AV568" s="339"/>
      <c r="AW568" s="340"/>
      <c r="AX568" s="337"/>
      <c r="AY568" s="337"/>
      <c r="AZ568" s="338"/>
      <c r="BA568" s="361"/>
      <c r="BB568" s="339"/>
      <c r="BC568" s="340"/>
      <c r="BD568" s="337"/>
      <c r="BE568" s="337"/>
      <c r="BF568" s="343"/>
      <c r="BG568" s="344"/>
      <c r="BH568" s="344"/>
      <c r="BI568" s="344"/>
      <c r="BJ568" s="367"/>
      <c r="BK568" s="367"/>
      <c r="BL568" s="367"/>
      <c r="BM568" s="367"/>
      <c r="BN568" s="367"/>
      <c r="BO568" s="367"/>
      <c r="BP568" s="367"/>
      <c r="BQ568" s="367"/>
      <c r="BR568" s="367"/>
      <c r="BS568" s="367"/>
      <c r="BT568" s="367"/>
      <c r="BU568" s="367"/>
      <c r="BV568" s="367"/>
      <c r="BW568" s="367"/>
      <c r="BX568" s="367"/>
      <c r="BY568" s="367"/>
      <c r="BZ568" s="367"/>
      <c r="CA568" s="367"/>
      <c r="CB568" s="367"/>
      <c r="CC568" s="382"/>
      <c r="CD568" s="382"/>
      <c r="CE568" s="382"/>
      <c r="CF568" s="382"/>
      <c r="CG568" s="382"/>
      <c r="CH568" s="382"/>
      <c r="CI568" s="382"/>
      <c r="CJ568" s="382"/>
      <c r="CK568" s="382"/>
      <c r="CL568" s="382"/>
      <c r="CM568" s="382"/>
      <c r="CN568" s="367"/>
      <c r="CO568" s="367"/>
      <c r="CP568" s="367"/>
      <c r="CQ568" s="367"/>
      <c r="CR568" s="367"/>
      <c r="CS568" s="367"/>
      <c r="CT568" s="367"/>
      <c r="CU568" s="367"/>
      <c r="CV568" s="367"/>
      <c r="CW568" s="367"/>
      <c r="CX568" s="367"/>
      <c r="CY568" s="367"/>
      <c r="CZ568" s="367"/>
      <c r="DA568" s="367"/>
      <c r="DB568" s="407"/>
      <c r="DC568" s="354"/>
      <c r="DD568" s="354"/>
      <c r="DE568" s="354"/>
      <c r="DF568" s="354"/>
      <c r="DG568" s="354"/>
      <c r="DH568" s="354"/>
      <c r="DI568" s="354"/>
      <c r="DJ568" s="354"/>
      <c r="DK568" s="354"/>
      <c r="DL568" s="354"/>
      <c r="DM568" s="354"/>
      <c r="DN568" s="354"/>
      <c r="DO568" s="367"/>
      <c r="DP568" s="367"/>
      <c r="DQ568" s="367"/>
      <c r="DR568" s="367"/>
      <c r="DS568" s="367"/>
      <c r="DT568" s="367"/>
      <c r="DU568" s="367"/>
      <c r="DV568" s="367"/>
      <c r="DW568" s="367"/>
      <c r="DX568" s="367"/>
      <c r="DY568" s="367"/>
      <c r="DZ568" s="367"/>
      <c r="EA568" s="367"/>
      <c r="EB568" s="367"/>
      <c r="EC568" s="367"/>
      <c r="ED568" s="367"/>
      <c r="EE568" s="407"/>
      <c r="EF568" s="367"/>
      <c r="EG568" s="354"/>
      <c r="EH568" s="354"/>
      <c r="EI568" s="354"/>
      <c r="EJ568" s="354"/>
      <c r="EK568" s="354"/>
      <c r="EL568" s="354"/>
      <c r="EM568" s="354"/>
      <c r="EN568" s="354"/>
      <c r="EO568" s="408"/>
      <c r="EP568" s="408"/>
      <c r="EQ568" s="367"/>
      <c r="ER568" s="367"/>
      <c r="ES568" s="354"/>
      <c r="ET568" s="354"/>
      <c r="EU568" s="367"/>
    </row>
    <row r="569" spans="1:151" outlineLevel="1">
      <c r="A569" s="17">
        <f>IF(ISBLANK(D567),0,IF(CODE(D567)&gt;64,1,0))</f>
        <v>0</v>
      </c>
      <c r="B569" s="18">
        <f t="shared" si="1789"/>
        <v>0</v>
      </c>
      <c r="C569" s="346"/>
      <c r="D569" s="19">
        <f t="shared" si="1790"/>
        <v>0</v>
      </c>
      <c r="E569" s="347"/>
      <c r="F569" s="46">
        <f t="shared" si="1770"/>
        <v>0</v>
      </c>
      <c r="G569" s="348"/>
      <c r="H569" s="349"/>
      <c r="I569" s="349"/>
      <c r="J569" s="350"/>
      <c r="K569" s="347"/>
      <c r="L569" s="46">
        <f t="shared" si="1771"/>
        <v>0</v>
      </c>
      <c r="M569" s="405"/>
      <c r="N569" s="403"/>
      <c r="O569" s="403"/>
      <c r="P569" s="409"/>
      <c r="Q569" s="347"/>
      <c r="R569" s="46">
        <f t="shared" si="1772"/>
        <v>0</v>
      </c>
      <c r="S569" s="406"/>
      <c r="T569" s="403"/>
      <c r="U569" s="403"/>
      <c r="V569" s="374"/>
      <c r="W569" s="347"/>
      <c r="X569" s="46">
        <f t="shared" si="1773"/>
        <v>0</v>
      </c>
      <c r="Y569" s="348"/>
      <c r="Z569" s="349"/>
      <c r="AA569" s="349"/>
      <c r="AB569" s="350"/>
      <c r="AC569" s="347"/>
      <c r="AD569" s="46">
        <f t="shared" si="1774"/>
        <v>0</v>
      </c>
      <c r="AE569" s="405"/>
      <c r="AF569" s="403"/>
      <c r="AG569" s="403"/>
      <c r="AH569" s="411"/>
      <c r="AI569" s="347"/>
      <c r="AJ569" s="46">
        <f t="shared" si="1775"/>
        <v>0</v>
      </c>
      <c r="AK569" s="405"/>
      <c r="AL569" s="403"/>
      <c r="AM569" s="403"/>
      <c r="AN569" s="412"/>
      <c r="AO569" s="347"/>
      <c r="AP569" s="46">
        <f t="shared" si="1776"/>
        <v>0</v>
      </c>
      <c r="AQ569" s="405"/>
      <c r="AR569" s="403"/>
      <c r="AS569" s="403"/>
      <c r="AT569" s="411"/>
      <c r="AU569" s="347"/>
      <c r="AV569" s="46">
        <f t="shared" si="1777"/>
        <v>0</v>
      </c>
      <c r="AW569" s="406"/>
      <c r="AX569" s="403"/>
      <c r="AY569" s="403"/>
      <c r="AZ569" s="404"/>
      <c r="BA569" s="347"/>
      <c r="BB569" s="46">
        <f t="shared" si="1778"/>
        <v>0</v>
      </c>
      <c r="BC569" s="340"/>
      <c r="BD569" s="337"/>
      <c r="BE569" s="337"/>
      <c r="BF569" s="343"/>
      <c r="BG569" s="344"/>
      <c r="BH569" s="344"/>
      <c r="BI569" s="344"/>
      <c r="BJ569" s="367"/>
      <c r="BK569" s="367"/>
      <c r="BL569" s="367"/>
      <c r="BM569" s="367"/>
      <c r="BN569" s="367"/>
      <c r="BO569" s="367"/>
      <c r="BP569" s="367"/>
      <c r="BQ569" s="367"/>
      <c r="BR569" s="367"/>
      <c r="BS569" s="367"/>
      <c r="BT569" s="367"/>
      <c r="BU569" s="367"/>
      <c r="BV569" s="367"/>
      <c r="BW569" s="367"/>
      <c r="BX569" s="367"/>
      <c r="BY569" s="367"/>
      <c r="BZ569" s="367"/>
      <c r="CA569" s="367"/>
      <c r="CB569" s="367"/>
      <c r="CC569" s="382"/>
      <c r="CD569" s="382"/>
      <c r="CE569" s="382"/>
      <c r="CF569" s="382"/>
      <c r="CG569" s="382"/>
      <c r="CH569" s="382"/>
      <c r="CI569" s="382"/>
      <c r="CJ569" s="382"/>
      <c r="CK569" s="382"/>
      <c r="CL569" s="382"/>
      <c r="CM569" s="382"/>
      <c r="CN569" s="367"/>
      <c r="CO569" s="367"/>
      <c r="CP569" s="367"/>
      <c r="CQ569" s="367"/>
      <c r="CR569" s="367"/>
      <c r="CS569" s="367"/>
      <c r="CT569" s="367"/>
      <c r="CU569" s="367"/>
      <c r="CV569" s="367"/>
      <c r="CW569" s="367"/>
      <c r="CX569" s="367"/>
      <c r="CY569" s="367"/>
      <c r="CZ569" s="367"/>
      <c r="DA569" s="367"/>
      <c r="DB569" s="407"/>
      <c r="DC569" s="354"/>
      <c r="DD569" s="354"/>
      <c r="DE569" s="354"/>
      <c r="DF569" s="354"/>
      <c r="DG569" s="354"/>
      <c r="DH569" s="354"/>
      <c r="DI569" s="354"/>
      <c r="DJ569" s="354"/>
      <c r="DK569" s="354"/>
      <c r="DL569" s="354"/>
      <c r="DM569" s="354"/>
      <c r="DN569" s="354"/>
      <c r="DO569" s="367"/>
      <c r="DP569" s="367"/>
      <c r="DQ569" s="367"/>
      <c r="DR569" s="367"/>
      <c r="DS569" s="367"/>
      <c r="DT569" s="367"/>
      <c r="DU569" s="367"/>
      <c r="DV569" s="367"/>
      <c r="DW569" s="367"/>
      <c r="DX569" s="367"/>
      <c r="DY569" s="367"/>
      <c r="DZ569" s="367"/>
      <c r="EA569" s="367"/>
      <c r="EB569" s="367"/>
      <c r="EC569" s="367"/>
      <c r="ED569" s="367"/>
      <c r="EE569" s="407"/>
      <c r="EF569" s="367"/>
      <c r="EG569" s="354"/>
      <c r="EH569" s="354"/>
      <c r="EI569" s="354"/>
      <c r="EJ569" s="354"/>
      <c r="EK569" s="354"/>
      <c r="EL569" s="354"/>
      <c r="EM569" s="354"/>
      <c r="EN569" s="354"/>
      <c r="EO569" s="408"/>
      <c r="EP569" s="408"/>
      <c r="EQ569" s="367"/>
      <c r="ER569" s="367"/>
      <c r="ES569" s="354"/>
      <c r="ET569" s="354"/>
      <c r="EU569" s="367"/>
    </row>
    <row r="570" spans="1:151" outlineLevel="1">
      <c r="A570" s="353"/>
      <c r="B570" s="398"/>
      <c r="C570" s="75" t="str">
        <f t="shared" ref="C570" si="1921">IF(D570="","", IF(D571&lt;&gt;"",D571,$N$521))</f>
        <v/>
      </c>
      <c r="D570" s="355"/>
      <c r="E570" s="111" t="str">
        <f>F570</f>
        <v/>
      </c>
      <c r="F570" s="51" t="str">
        <f t="shared" ref="F570" si="1922">IF(G570 = "", "",IF(F571&lt;&gt; "",F571, $N$521))</f>
        <v/>
      </c>
      <c r="G570" s="357"/>
      <c r="H570" s="358"/>
      <c r="I570" s="358"/>
      <c r="J570" s="362"/>
      <c r="K570" s="111" t="str">
        <f>L570</f>
        <v/>
      </c>
      <c r="L570" s="51" t="str">
        <f t="shared" ref="L570" si="1923">IF(M570 = "", "",IF(L571&lt;&gt; "",L571, $N$521))</f>
        <v/>
      </c>
      <c r="M570" s="340"/>
      <c r="N570" s="337"/>
      <c r="O570" s="337"/>
      <c r="P570" s="338"/>
      <c r="Q570" s="111" t="str">
        <f>R570</f>
        <v/>
      </c>
      <c r="R570" s="51" t="str">
        <f t="shared" ref="R570" si="1924">IF(S570 = "", "",IF(R571&lt;&gt; "",R571, $N$521))</f>
        <v/>
      </c>
      <c r="S570" s="340"/>
      <c r="T570" s="337"/>
      <c r="U570" s="337"/>
      <c r="V570" s="338"/>
      <c r="W570" s="111" t="str">
        <f>X570</f>
        <v/>
      </c>
      <c r="X570" s="51" t="str">
        <f t="shared" ref="X570" si="1925">IF(Y570 = "", "",IF(X571&lt;&gt; "",X571, $N$521))</f>
        <v/>
      </c>
      <c r="Y570" s="357"/>
      <c r="Z570" s="358"/>
      <c r="AA570" s="358"/>
      <c r="AB570" s="362"/>
      <c r="AC570" s="111" t="str">
        <f>AD570</f>
        <v/>
      </c>
      <c r="AD570" s="51" t="str">
        <f t="shared" ref="AD570" si="1926">IF(AE570 = "", "",IF(AD571&lt;&gt; "",AD571, $N$521))</f>
        <v/>
      </c>
      <c r="AE570" s="340"/>
      <c r="AF570" s="337"/>
      <c r="AG570" s="337"/>
      <c r="AH570" s="341"/>
      <c r="AI570" s="111" t="str">
        <f>AJ570</f>
        <v/>
      </c>
      <c r="AJ570" s="51" t="str">
        <f t="shared" ref="AJ570" si="1927">IF(AK570 = "", "",IF(AJ571&lt;&gt; "",AJ571, $N$521))</f>
        <v/>
      </c>
      <c r="AK570" s="340"/>
      <c r="AL570" s="337"/>
      <c r="AM570" s="337"/>
      <c r="AN570" s="342"/>
      <c r="AO570" s="111" t="str">
        <f>AP570</f>
        <v/>
      </c>
      <c r="AP570" s="51" t="str">
        <f t="shared" ref="AP570" si="1928">IF(AQ570 = "", "",IF(AP571&lt;&gt; "",AP571, $N$521))</f>
        <v/>
      </c>
      <c r="AQ570" s="340"/>
      <c r="AR570" s="337"/>
      <c r="AS570" s="337"/>
      <c r="AT570" s="341"/>
      <c r="AU570" s="111" t="str">
        <f>AV570</f>
        <v/>
      </c>
      <c r="AV570" s="51" t="str">
        <f t="shared" ref="AV570" si="1929">IF(AW570 = "", "",IF(AV571&lt;&gt; "",AV571, $N$521))</f>
        <v/>
      </c>
      <c r="AW570" s="340"/>
      <c r="AX570" s="337"/>
      <c r="AY570" s="337"/>
      <c r="AZ570" s="338"/>
      <c r="BA570" s="111" t="str">
        <f>BB570</f>
        <v/>
      </c>
      <c r="BB570" s="51" t="str">
        <f t="shared" ref="BB570" si="1930">IF(BC570 = "", "",IF(BB571&lt;&gt; "",BB571, $N$521))</f>
        <v/>
      </c>
      <c r="BC570" s="357"/>
      <c r="BD570" s="358"/>
      <c r="BE570" s="358"/>
      <c r="BF570" s="359"/>
      <c r="BG570" s="344"/>
      <c r="BH570" s="344"/>
      <c r="BI570" s="344"/>
      <c r="BJ570" s="367"/>
      <c r="BK570" s="367"/>
      <c r="BL570" s="367"/>
      <c r="BM570" s="367"/>
      <c r="BN570" s="367"/>
      <c r="BO570" s="367"/>
      <c r="BP570" s="367"/>
      <c r="BQ570" s="367"/>
      <c r="BR570" s="367"/>
      <c r="BS570" s="367"/>
      <c r="BT570" s="367"/>
      <c r="BU570" s="367"/>
      <c r="BV570" s="367"/>
      <c r="BW570" s="367"/>
      <c r="BX570" s="367"/>
      <c r="BY570" s="367"/>
      <c r="BZ570" s="367"/>
      <c r="CA570" s="367"/>
      <c r="CB570" s="367"/>
      <c r="CC570" s="382"/>
      <c r="CD570" s="382"/>
      <c r="CE570" s="382"/>
      <c r="CF570" s="382"/>
      <c r="CG570" s="382"/>
      <c r="CH570" s="382"/>
      <c r="CI570" s="382"/>
      <c r="CJ570" s="382"/>
      <c r="CK570" s="382"/>
      <c r="CL570" s="382"/>
      <c r="CM570" s="382"/>
      <c r="CN570" s="367"/>
      <c r="CO570" s="367"/>
      <c r="CP570" s="367"/>
      <c r="CQ570" s="367"/>
      <c r="CR570" s="367"/>
      <c r="CS570" s="367"/>
      <c r="CT570" s="367"/>
      <c r="CU570" s="367"/>
      <c r="CV570" s="367"/>
      <c r="CW570" s="367"/>
      <c r="CX570" s="367"/>
      <c r="CY570" s="367"/>
      <c r="CZ570" s="367"/>
      <c r="DA570" s="367"/>
      <c r="DB570" s="407"/>
      <c r="DC570" s="354"/>
      <c r="DD570" s="354"/>
      <c r="DE570" s="354"/>
      <c r="DF570" s="354"/>
      <c r="DG570" s="354"/>
      <c r="DH570" s="354"/>
      <c r="DI570" s="354"/>
      <c r="DJ570" s="354"/>
      <c r="DK570" s="354"/>
      <c r="DL570" s="354"/>
      <c r="DM570" s="354"/>
      <c r="DN570" s="354"/>
      <c r="DO570" s="367"/>
      <c r="DP570" s="367"/>
      <c r="DQ570" s="367"/>
      <c r="DR570" s="367"/>
      <c r="DS570" s="367"/>
      <c r="DT570" s="367"/>
      <c r="DU570" s="367"/>
      <c r="DV570" s="367"/>
      <c r="DW570" s="367"/>
      <c r="DX570" s="367"/>
      <c r="DY570" s="367"/>
      <c r="DZ570" s="367"/>
      <c r="EA570" s="367"/>
      <c r="EB570" s="367"/>
      <c r="EC570" s="367"/>
      <c r="ED570" s="367"/>
      <c r="EE570" s="407"/>
      <c r="EF570" s="367"/>
      <c r="EG570" s="354"/>
      <c r="EH570" s="354"/>
      <c r="EI570" s="354"/>
      <c r="EJ570" s="354"/>
      <c r="EK570" s="354"/>
      <c r="EL570" s="354"/>
      <c r="EM570" s="354"/>
      <c r="EN570" s="354"/>
      <c r="EO570" s="408"/>
      <c r="EP570" s="408"/>
      <c r="EQ570" s="367"/>
      <c r="ER570" s="367"/>
      <c r="ES570" s="354"/>
      <c r="ET570" s="354"/>
      <c r="EU570" s="367"/>
    </row>
    <row r="571" spans="1:151" outlineLevel="1">
      <c r="A571" s="17">
        <f>IF(ISBLANK(D569),0,IF(CODE(D569)&gt;64,1,0))</f>
        <v>0</v>
      </c>
      <c r="B571" s="398"/>
      <c r="C571" s="360"/>
      <c r="D571" s="333"/>
      <c r="E571" s="361"/>
      <c r="F571" s="339"/>
      <c r="G571" s="340"/>
      <c r="H571" s="337"/>
      <c r="I571" s="337"/>
      <c r="J571" s="338"/>
      <c r="K571" s="361"/>
      <c r="L571" s="339"/>
      <c r="M571" s="340"/>
      <c r="N571" s="337"/>
      <c r="O571" s="337"/>
      <c r="P571" s="338"/>
      <c r="Q571" s="361"/>
      <c r="R571" s="339"/>
      <c r="S571" s="340"/>
      <c r="T571" s="337"/>
      <c r="U571" s="337"/>
      <c r="V571" s="338"/>
      <c r="W571" s="361"/>
      <c r="X571" s="339"/>
      <c r="Y571" s="340"/>
      <c r="Z571" s="337"/>
      <c r="AA571" s="337"/>
      <c r="AB571" s="338"/>
      <c r="AC571" s="361"/>
      <c r="AD571" s="339"/>
      <c r="AE571" s="340"/>
      <c r="AF571" s="337"/>
      <c r="AG571" s="337"/>
      <c r="AH571" s="341"/>
      <c r="AI571" s="361"/>
      <c r="AJ571" s="339"/>
      <c r="AK571" s="340"/>
      <c r="AL571" s="337"/>
      <c r="AM571" s="337"/>
      <c r="AN571" s="342"/>
      <c r="AO571" s="361"/>
      <c r="AP571" s="339"/>
      <c r="AQ571" s="340"/>
      <c r="AR571" s="337"/>
      <c r="AS571" s="337"/>
      <c r="AT571" s="341"/>
      <c r="AU571" s="361"/>
      <c r="AV571" s="339"/>
      <c r="AW571" s="340"/>
      <c r="AX571" s="337"/>
      <c r="AY571" s="337"/>
      <c r="AZ571" s="338"/>
      <c r="BA571" s="361"/>
      <c r="BB571" s="339"/>
      <c r="BC571" s="340"/>
      <c r="BD571" s="337"/>
      <c r="BE571" s="337"/>
      <c r="BF571" s="343"/>
      <c r="BG571" s="344"/>
      <c r="BH571" s="130"/>
      <c r="BI571" s="344"/>
      <c r="BJ571" s="367"/>
      <c r="BK571" s="367"/>
      <c r="BL571" s="367"/>
      <c r="BM571" s="367"/>
      <c r="BN571" s="367"/>
      <c r="BO571" s="367"/>
      <c r="BP571" s="367"/>
      <c r="BQ571" s="367"/>
      <c r="BR571" s="367"/>
      <c r="BS571" s="367"/>
      <c r="BT571" s="367"/>
      <c r="BU571" s="367"/>
      <c r="BV571" s="367"/>
      <c r="BW571" s="367"/>
      <c r="BX571" s="367"/>
      <c r="BY571" s="367"/>
      <c r="BZ571" s="367"/>
      <c r="CA571" s="367"/>
      <c r="CB571" s="367"/>
      <c r="CC571" s="382"/>
      <c r="CD571" s="382"/>
      <c r="CE571" s="382"/>
      <c r="CF571" s="382"/>
      <c r="CG571" s="382"/>
      <c r="CH571" s="382"/>
      <c r="CI571" s="382"/>
      <c r="CJ571" s="382"/>
      <c r="CK571" s="382"/>
      <c r="CL571" s="382"/>
      <c r="CM571" s="382"/>
      <c r="CN571" s="367"/>
      <c r="CO571" s="367"/>
      <c r="CP571" s="367"/>
      <c r="CQ571" s="367"/>
      <c r="CR571" s="367"/>
      <c r="CS571" s="367"/>
      <c r="CT571" s="367"/>
      <c r="CU571" s="367"/>
      <c r="CV571" s="367"/>
      <c r="CW571" s="367"/>
      <c r="CX571" s="367"/>
      <c r="CY571" s="367"/>
      <c r="CZ571" s="367"/>
      <c r="DA571" s="367"/>
      <c r="DB571" s="407"/>
      <c r="DC571" s="354"/>
      <c r="DD571" s="354"/>
      <c r="DE571" s="354"/>
      <c r="DF571" s="354"/>
      <c r="DG571" s="354"/>
      <c r="DH571" s="354"/>
      <c r="DI571" s="354"/>
      <c r="DJ571" s="354"/>
      <c r="DK571" s="354"/>
      <c r="DL571" s="354"/>
      <c r="DM571" s="354"/>
      <c r="DN571" s="354"/>
      <c r="DO571" s="367"/>
      <c r="DP571" s="367"/>
      <c r="DQ571" s="367"/>
      <c r="DR571" s="367"/>
      <c r="DS571" s="367"/>
      <c r="DT571" s="367"/>
      <c r="DU571" s="367"/>
      <c r="DV571" s="367"/>
      <c r="DW571" s="367"/>
      <c r="DX571" s="367"/>
      <c r="DY571" s="367"/>
      <c r="DZ571" s="367"/>
      <c r="EA571" s="367"/>
      <c r="EB571" s="367"/>
      <c r="EC571" s="367"/>
      <c r="ED571" s="367"/>
      <c r="EE571" s="407"/>
      <c r="EF571" s="367"/>
      <c r="EG571" s="354"/>
      <c r="EH571" s="354"/>
      <c r="EI571" s="354"/>
      <c r="EJ571" s="354"/>
      <c r="EK571" s="354"/>
      <c r="EL571" s="354"/>
      <c r="EM571" s="354"/>
      <c r="EN571" s="354"/>
      <c r="EO571" s="408"/>
      <c r="EP571" s="408"/>
      <c r="EQ571" s="367"/>
      <c r="ER571" s="367"/>
      <c r="ES571" s="354"/>
      <c r="ET571" s="354"/>
      <c r="EU571" s="367"/>
    </row>
    <row r="572" spans="1:151" outlineLevel="1">
      <c r="A572" s="17">
        <f>IF(ISBLANK(D570),0,IF(CODE(D570)&gt;64,1,0))</f>
        <v>0</v>
      </c>
      <c r="B572" s="18">
        <f t="shared" si="1789"/>
        <v>0</v>
      </c>
      <c r="C572" s="346"/>
      <c r="D572" s="19">
        <f t="shared" si="1790"/>
        <v>0</v>
      </c>
      <c r="E572" s="347"/>
      <c r="F572" s="46">
        <f t="shared" si="1770"/>
        <v>0</v>
      </c>
      <c r="G572" s="348"/>
      <c r="H572" s="349"/>
      <c r="I572" s="349"/>
      <c r="J572" s="350"/>
      <c r="K572" s="347"/>
      <c r="L572" s="46">
        <f t="shared" si="1771"/>
        <v>0</v>
      </c>
      <c r="M572" s="348"/>
      <c r="N572" s="349"/>
      <c r="O572" s="349"/>
      <c r="P572" s="350"/>
      <c r="Q572" s="347"/>
      <c r="R572" s="46">
        <f t="shared" si="1772"/>
        <v>0</v>
      </c>
      <c r="S572" s="348"/>
      <c r="T572" s="349"/>
      <c r="U572" s="349"/>
      <c r="V572" s="350"/>
      <c r="W572" s="347"/>
      <c r="X572" s="46">
        <f t="shared" si="1773"/>
        <v>0</v>
      </c>
      <c r="Y572" s="348"/>
      <c r="Z572" s="349"/>
      <c r="AA572" s="349"/>
      <c r="AB572" s="350"/>
      <c r="AC572" s="347"/>
      <c r="AD572" s="46">
        <f t="shared" si="1774"/>
        <v>0</v>
      </c>
      <c r="AE572" s="348"/>
      <c r="AF572" s="349"/>
      <c r="AG572" s="349"/>
      <c r="AH572" s="351"/>
      <c r="AI572" s="347"/>
      <c r="AJ572" s="46">
        <f t="shared" si="1775"/>
        <v>0</v>
      </c>
      <c r="AK572" s="348"/>
      <c r="AL572" s="349"/>
      <c r="AM572" s="349"/>
      <c r="AN572" s="352"/>
      <c r="AO572" s="347"/>
      <c r="AP572" s="46">
        <f t="shared" si="1776"/>
        <v>0</v>
      </c>
      <c r="AQ572" s="348"/>
      <c r="AR572" s="349"/>
      <c r="AS572" s="349"/>
      <c r="AT572" s="351"/>
      <c r="AU572" s="347"/>
      <c r="AV572" s="46">
        <f t="shared" si="1777"/>
        <v>0</v>
      </c>
      <c r="AW572" s="348"/>
      <c r="AX572" s="349"/>
      <c r="AY572" s="349"/>
      <c r="AZ572" s="350"/>
      <c r="BA572" s="347"/>
      <c r="BB572" s="46">
        <f t="shared" si="1778"/>
        <v>0</v>
      </c>
      <c r="BC572" s="340"/>
      <c r="BD572" s="337"/>
      <c r="BE572" s="337"/>
      <c r="BF572" s="343"/>
      <c r="BG572" s="344"/>
      <c r="BH572" s="344"/>
      <c r="BI572" s="344"/>
      <c r="BJ572" s="367"/>
      <c r="BK572" s="367"/>
      <c r="BL572" s="367"/>
      <c r="BM572" s="367"/>
      <c r="BN572" s="367"/>
      <c r="BO572" s="367"/>
      <c r="BP572" s="367"/>
      <c r="BQ572" s="367"/>
      <c r="BR572" s="367"/>
      <c r="BS572" s="367"/>
      <c r="BT572" s="367"/>
      <c r="BU572" s="367"/>
      <c r="BV572" s="367"/>
      <c r="BW572" s="367"/>
      <c r="BX572" s="367"/>
      <c r="BY572" s="367"/>
      <c r="BZ572" s="367"/>
      <c r="CA572" s="367"/>
      <c r="CB572" s="367"/>
      <c r="CC572" s="382"/>
      <c r="CD572" s="382"/>
      <c r="CE572" s="382"/>
      <c r="CF572" s="382"/>
      <c r="CG572" s="382"/>
      <c r="CH572" s="382"/>
      <c r="CI572" s="382"/>
      <c r="CJ572" s="382"/>
      <c r="CK572" s="382"/>
      <c r="CL572" s="382"/>
      <c r="CM572" s="382"/>
      <c r="CN572" s="367"/>
      <c r="CO572" s="367"/>
      <c r="CP572" s="367"/>
      <c r="CQ572" s="367"/>
      <c r="CR572" s="367"/>
      <c r="CS572" s="367"/>
      <c r="CT572" s="367"/>
      <c r="CU572" s="367"/>
      <c r="CV572" s="367"/>
      <c r="CW572" s="367"/>
      <c r="CX572" s="367"/>
      <c r="CY572" s="367"/>
      <c r="CZ572" s="367"/>
      <c r="DA572" s="367"/>
      <c r="DB572" s="407"/>
      <c r="DC572" s="354"/>
      <c r="DD572" s="354"/>
      <c r="DE572" s="354"/>
      <c r="DF572" s="354"/>
      <c r="DG572" s="354"/>
      <c r="DH572" s="354"/>
      <c r="DI572" s="354"/>
      <c r="DJ572" s="354"/>
      <c r="DK572" s="354"/>
      <c r="DL572" s="354"/>
      <c r="DM572" s="354"/>
      <c r="DN572" s="354"/>
      <c r="DO572" s="367"/>
      <c r="DP572" s="367"/>
      <c r="DQ572" s="367"/>
      <c r="DR572" s="367"/>
      <c r="DS572" s="367"/>
      <c r="DT572" s="367"/>
      <c r="DU572" s="367"/>
      <c r="DV572" s="367"/>
      <c r="DW572" s="367"/>
      <c r="DX572" s="367"/>
      <c r="DY572" s="367"/>
      <c r="DZ572" s="367"/>
      <c r="EA572" s="367"/>
      <c r="EB572" s="367"/>
      <c r="EC572" s="367"/>
      <c r="ED572" s="367"/>
      <c r="EE572" s="407"/>
      <c r="EF572" s="367"/>
      <c r="EG572" s="354"/>
      <c r="EH572" s="354"/>
      <c r="EI572" s="354"/>
      <c r="EJ572" s="354"/>
      <c r="EK572" s="354"/>
      <c r="EL572" s="354"/>
      <c r="EM572" s="354"/>
      <c r="EN572" s="354"/>
      <c r="EO572" s="408"/>
      <c r="EP572" s="408"/>
      <c r="EQ572" s="367"/>
      <c r="ER572" s="367"/>
      <c r="ES572" s="354"/>
      <c r="ET572" s="354"/>
      <c r="EU572" s="367"/>
    </row>
    <row r="573" spans="1:151" outlineLevel="1">
      <c r="A573" s="353"/>
      <c r="B573" s="398"/>
      <c r="C573" s="75" t="str">
        <f t="shared" ref="C573" si="1931">IF(D573="","", IF(D574&lt;&gt;"",D574,$N$521))</f>
        <v/>
      </c>
      <c r="D573" s="355"/>
      <c r="E573" s="111" t="str">
        <f>F573</f>
        <v/>
      </c>
      <c r="F573" s="51" t="str">
        <f t="shared" ref="F573" si="1932">IF(G573 = "", "",IF(F574&lt;&gt; "",F574, $N$521))</f>
        <v/>
      </c>
      <c r="G573" s="357"/>
      <c r="H573" s="358"/>
      <c r="I573" s="358"/>
      <c r="J573" s="362"/>
      <c r="K573" s="111" t="str">
        <f>L573</f>
        <v/>
      </c>
      <c r="L573" s="51" t="str">
        <f t="shared" ref="L573" si="1933">IF(M573 = "", "",IF(L574&lt;&gt; "",L574, $N$521))</f>
        <v/>
      </c>
      <c r="M573" s="357"/>
      <c r="N573" s="358"/>
      <c r="O573" s="358"/>
      <c r="P573" s="362"/>
      <c r="Q573" s="111" t="str">
        <f>R573</f>
        <v/>
      </c>
      <c r="R573" s="51" t="str">
        <f t="shared" ref="R573" si="1934">IF(S573 = "", "",IF(R574&lt;&gt; "",R574, $N$521))</f>
        <v/>
      </c>
      <c r="S573" s="357"/>
      <c r="T573" s="358"/>
      <c r="U573" s="358"/>
      <c r="V573" s="362"/>
      <c r="W573" s="111" t="str">
        <f>X573</f>
        <v/>
      </c>
      <c r="X573" s="51" t="str">
        <f t="shared" ref="X573" si="1935">IF(Y573 = "", "",IF(X574&lt;&gt; "",X574, $N$521))</f>
        <v/>
      </c>
      <c r="Y573" s="357"/>
      <c r="Z573" s="358"/>
      <c r="AA573" s="358"/>
      <c r="AB573" s="362"/>
      <c r="AC573" s="111" t="str">
        <f>AD573</f>
        <v/>
      </c>
      <c r="AD573" s="51" t="str">
        <f t="shared" ref="AD573" si="1936">IF(AE573 = "", "",IF(AD574&lt;&gt; "",AD574, $N$521))</f>
        <v/>
      </c>
      <c r="AE573" s="357"/>
      <c r="AF573" s="358"/>
      <c r="AG573" s="358"/>
      <c r="AH573" s="370"/>
      <c r="AI573" s="111" t="str">
        <f>AJ573</f>
        <v/>
      </c>
      <c r="AJ573" s="51" t="str">
        <f t="shared" ref="AJ573" si="1937">IF(AK573 = "", "",IF(AJ574&lt;&gt; "",AJ574, $N$521))</f>
        <v/>
      </c>
      <c r="AK573" s="357"/>
      <c r="AL573" s="358"/>
      <c r="AM573" s="358"/>
      <c r="AN573" s="371"/>
      <c r="AO573" s="111" t="str">
        <f>AP573</f>
        <v/>
      </c>
      <c r="AP573" s="51" t="str">
        <f t="shared" ref="AP573" si="1938">IF(AQ573 = "", "",IF(AP574&lt;&gt; "",AP574, $N$521))</f>
        <v/>
      </c>
      <c r="AQ573" s="357"/>
      <c r="AR573" s="358"/>
      <c r="AS573" s="358"/>
      <c r="AT573" s="370"/>
      <c r="AU573" s="111" t="str">
        <f>AV573</f>
        <v/>
      </c>
      <c r="AV573" s="51" t="str">
        <f t="shared" ref="AV573" si="1939">IF(AW573 = "", "",IF(AV574&lt;&gt; "",AV574, $N$521))</f>
        <v/>
      </c>
      <c r="AW573" s="357"/>
      <c r="AX573" s="358"/>
      <c r="AY573" s="358"/>
      <c r="AZ573" s="362"/>
      <c r="BA573" s="111" t="str">
        <f>BB573</f>
        <v/>
      </c>
      <c r="BB573" s="51" t="str">
        <f t="shared" ref="BB573" si="1940">IF(BC573 = "", "",IF(BB574&lt;&gt; "",BB574, $N$521))</f>
        <v/>
      </c>
      <c r="BC573" s="357"/>
      <c r="BD573" s="358"/>
      <c r="BE573" s="358"/>
      <c r="BF573" s="359"/>
      <c r="BG573" s="344"/>
      <c r="BH573" s="344"/>
      <c r="BI573" s="344"/>
      <c r="BJ573" s="367"/>
      <c r="BK573" s="367"/>
      <c r="BL573" s="367"/>
      <c r="BM573" s="367"/>
      <c r="BN573" s="367"/>
      <c r="BO573" s="367"/>
      <c r="BP573" s="367"/>
      <c r="BQ573" s="367"/>
      <c r="BR573" s="367"/>
      <c r="BS573" s="367"/>
      <c r="BT573" s="367"/>
      <c r="BU573" s="367"/>
      <c r="BV573" s="367"/>
      <c r="BW573" s="367"/>
      <c r="BX573" s="367"/>
      <c r="BY573" s="367"/>
      <c r="BZ573" s="367"/>
      <c r="CA573" s="367"/>
      <c r="CB573" s="367"/>
      <c r="CC573" s="382"/>
      <c r="CD573" s="382"/>
      <c r="CE573" s="382"/>
      <c r="CF573" s="382"/>
      <c r="CG573" s="382"/>
      <c r="CH573" s="382"/>
      <c r="CI573" s="382"/>
      <c r="CJ573" s="382"/>
      <c r="CK573" s="382"/>
      <c r="CL573" s="382"/>
      <c r="CM573" s="382"/>
      <c r="CN573" s="367"/>
      <c r="CO573" s="367"/>
      <c r="CP573" s="367"/>
      <c r="CQ573" s="367"/>
      <c r="CR573" s="367"/>
      <c r="CS573" s="367"/>
      <c r="CT573" s="367"/>
      <c r="CU573" s="367"/>
      <c r="CV573" s="367"/>
      <c r="CW573" s="367"/>
      <c r="CX573" s="367"/>
      <c r="CY573" s="367"/>
      <c r="CZ573" s="367"/>
      <c r="DA573" s="367"/>
      <c r="DB573" s="407"/>
      <c r="DC573" s="354"/>
      <c r="DD573" s="354"/>
      <c r="DE573" s="354"/>
      <c r="DF573" s="354"/>
      <c r="DG573" s="354"/>
      <c r="DH573" s="354"/>
      <c r="DI573" s="354"/>
      <c r="DJ573" s="354"/>
      <c r="DK573" s="354"/>
      <c r="DL573" s="354"/>
      <c r="DM573" s="354"/>
      <c r="DN573" s="354"/>
      <c r="DO573" s="367"/>
      <c r="DP573" s="367"/>
      <c r="DQ573" s="367"/>
      <c r="DR573" s="367"/>
      <c r="DS573" s="367"/>
      <c r="DT573" s="367"/>
      <c r="DU573" s="367"/>
      <c r="DV573" s="367"/>
      <c r="DW573" s="367"/>
      <c r="DX573" s="367"/>
      <c r="DY573" s="367"/>
      <c r="DZ573" s="367"/>
      <c r="EA573" s="367"/>
      <c r="EB573" s="367"/>
      <c r="EC573" s="367"/>
      <c r="ED573" s="367"/>
      <c r="EE573" s="407"/>
      <c r="EF573" s="367"/>
      <c r="EG573" s="354"/>
      <c r="EH573" s="354"/>
      <c r="EI573" s="354"/>
      <c r="EJ573" s="354"/>
      <c r="EK573" s="354"/>
      <c r="EL573" s="354"/>
      <c r="EM573" s="354"/>
      <c r="EN573" s="354"/>
      <c r="EO573" s="408"/>
      <c r="EP573" s="408"/>
      <c r="EQ573" s="367"/>
      <c r="ER573" s="367"/>
      <c r="ES573" s="354"/>
      <c r="ET573" s="354"/>
      <c r="EU573" s="367"/>
    </row>
    <row r="574" spans="1:151" outlineLevel="1">
      <c r="A574" s="17">
        <f>IF(ISBLANK(D572),0,IF(CODE(D572)&gt;64,1,0))</f>
        <v>0</v>
      </c>
      <c r="B574" s="398"/>
      <c r="C574" s="360"/>
      <c r="D574" s="333"/>
      <c r="E574" s="361"/>
      <c r="F574" s="339"/>
      <c r="G574" s="340"/>
      <c r="H574" s="337"/>
      <c r="I574" s="337"/>
      <c r="J574" s="338"/>
      <c r="K574" s="361"/>
      <c r="L574" s="339"/>
      <c r="M574" s="340"/>
      <c r="N574" s="337"/>
      <c r="O574" s="337"/>
      <c r="P574" s="338"/>
      <c r="Q574" s="361"/>
      <c r="R574" s="339"/>
      <c r="S574" s="340"/>
      <c r="T574" s="337"/>
      <c r="U574" s="337"/>
      <c r="V574" s="338"/>
      <c r="W574" s="361"/>
      <c r="X574" s="339"/>
      <c r="Y574" s="340"/>
      <c r="Z574" s="337"/>
      <c r="AA574" s="337"/>
      <c r="AB574" s="338"/>
      <c r="AC574" s="361"/>
      <c r="AD574" s="339"/>
      <c r="AE574" s="340"/>
      <c r="AF574" s="337"/>
      <c r="AG574" s="337"/>
      <c r="AH574" s="341"/>
      <c r="AI574" s="361"/>
      <c r="AJ574" s="339"/>
      <c r="AK574" s="340"/>
      <c r="AL574" s="337"/>
      <c r="AM574" s="337"/>
      <c r="AN574" s="342"/>
      <c r="AO574" s="361"/>
      <c r="AP574" s="339"/>
      <c r="AQ574" s="340"/>
      <c r="AR574" s="337"/>
      <c r="AS574" s="337"/>
      <c r="AT574" s="341"/>
      <c r="AU574" s="361"/>
      <c r="AV574" s="339"/>
      <c r="AW574" s="340"/>
      <c r="AX574" s="337"/>
      <c r="AY574" s="337"/>
      <c r="AZ574" s="338"/>
      <c r="BA574" s="361"/>
      <c r="BB574" s="339"/>
      <c r="BC574" s="340"/>
      <c r="BD574" s="337"/>
      <c r="BE574" s="337"/>
      <c r="BF574" s="343"/>
      <c r="BG574" s="344"/>
      <c r="BH574" s="344"/>
      <c r="BI574" s="344"/>
      <c r="BJ574" s="367"/>
      <c r="BK574" s="367"/>
      <c r="BL574" s="367"/>
      <c r="BM574" s="367"/>
      <c r="BN574" s="367"/>
      <c r="BO574" s="367"/>
      <c r="BP574" s="367"/>
      <c r="BQ574" s="367"/>
      <c r="BR574" s="367"/>
      <c r="BS574" s="367"/>
      <c r="BT574" s="367"/>
      <c r="BU574" s="367"/>
      <c r="BV574" s="367"/>
      <c r="BW574" s="367"/>
      <c r="BX574" s="367"/>
      <c r="BY574" s="367"/>
      <c r="BZ574" s="367"/>
      <c r="CA574" s="367"/>
      <c r="CB574" s="367"/>
      <c r="CC574" s="382"/>
      <c r="CD574" s="382"/>
      <c r="CE574" s="382"/>
      <c r="CF574" s="382"/>
      <c r="CG574" s="382"/>
      <c r="CH574" s="382"/>
      <c r="CI574" s="382"/>
      <c r="CJ574" s="382"/>
      <c r="CK574" s="382"/>
      <c r="CL574" s="382"/>
      <c r="CM574" s="382"/>
      <c r="CN574" s="367"/>
      <c r="CO574" s="367"/>
      <c r="CP574" s="367"/>
      <c r="CQ574" s="367"/>
      <c r="CR574" s="367"/>
      <c r="CS574" s="367"/>
      <c r="CT574" s="367"/>
      <c r="CU574" s="367"/>
      <c r="CV574" s="367"/>
      <c r="CW574" s="367"/>
      <c r="CX574" s="367"/>
      <c r="CY574" s="367"/>
      <c r="CZ574" s="367"/>
      <c r="DA574" s="367"/>
      <c r="DB574" s="407"/>
      <c r="DC574" s="354"/>
      <c r="DD574" s="354"/>
      <c r="DE574" s="354"/>
      <c r="DF574" s="354"/>
      <c r="DG574" s="354"/>
      <c r="DH574" s="354"/>
      <c r="DI574" s="354"/>
      <c r="DJ574" s="354"/>
      <c r="DK574" s="354"/>
      <c r="DL574" s="354"/>
      <c r="DM574" s="354"/>
      <c r="DN574" s="354"/>
      <c r="DO574" s="367"/>
      <c r="DP574" s="367"/>
      <c r="DQ574" s="367"/>
      <c r="DR574" s="367"/>
      <c r="DS574" s="367"/>
      <c r="DT574" s="367"/>
      <c r="DU574" s="367"/>
      <c r="DV574" s="367"/>
      <c r="DW574" s="367"/>
      <c r="DX574" s="367"/>
      <c r="DY574" s="367"/>
      <c r="DZ574" s="367"/>
      <c r="EA574" s="367"/>
      <c r="EB574" s="367"/>
      <c r="EC574" s="367"/>
      <c r="ED574" s="367"/>
      <c r="EE574" s="407"/>
      <c r="EF574" s="367"/>
      <c r="EG574" s="354"/>
      <c r="EH574" s="354"/>
      <c r="EI574" s="354"/>
      <c r="EJ574" s="354"/>
      <c r="EK574" s="354"/>
      <c r="EL574" s="354"/>
      <c r="EM574" s="354"/>
      <c r="EN574" s="354"/>
      <c r="EO574" s="408"/>
      <c r="EP574" s="408"/>
      <c r="EQ574" s="367"/>
      <c r="ER574" s="367"/>
      <c r="ES574" s="354"/>
      <c r="ET574" s="354"/>
      <c r="EU574" s="367"/>
    </row>
    <row r="575" spans="1:151" outlineLevel="1">
      <c r="A575" s="17">
        <f>IF(ISBLANK(D573),0,IF(CODE(D573)&gt;64,1,0))</f>
        <v>0</v>
      </c>
      <c r="B575" s="18">
        <f t="shared" si="1789"/>
        <v>0</v>
      </c>
      <c r="C575" s="346"/>
      <c r="D575" s="19">
        <f t="shared" si="1790"/>
        <v>0</v>
      </c>
      <c r="E575" s="347"/>
      <c r="F575" s="46">
        <f t="shared" si="1770"/>
        <v>0</v>
      </c>
      <c r="G575" s="348"/>
      <c r="H575" s="349"/>
      <c r="I575" s="349"/>
      <c r="J575" s="350"/>
      <c r="K575" s="347"/>
      <c r="L575" s="46">
        <f t="shared" si="1771"/>
        <v>0</v>
      </c>
      <c r="M575" s="348"/>
      <c r="N575" s="349"/>
      <c r="O575" s="349"/>
      <c r="P575" s="350"/>
      <c r="Q575" s="347"/>
      <c r="R575" s="46">
        <f t="shared" si="1772"/>
        <v>0</v>
      </c>
      <c r="S575" s="348"/>
      <c r="T575" s="349"/>
      <c r="U575" s="349"/>
      <c r="V575" s="350"/>
      <c r="W575" s="347"/>
      <c r="X575" s="46">
        <f t="shared" si="1773"/>
        <v>0</v>
      </c>
      <c r="Y575" s="348"/>
      <c r="Z575" s="349"/>
      <c r="AA575" s="349"/>
      <c r="AB575" s="350"/>
      <c r="AC575" s="347"/>
      <c r="AD575" s="46">
        <f t="shared" si="1774"/>
        <v>0</v>
      </c>
      <c r="AE575" s="348"/>
      <c r="AF575" s="349"/>
      <c r="AG575" s="349"/>
      <c r="AH575" s="351"/>
      <c r="AI575" s="347"/>
      <c r="AJ575" s="46">
        <f t="shared" si="1775"/>
        <v>0</v>
      </c>
      <c r="AK575" s="348"/>
      <c r="AL575" s="349"/>
      <c r="AM575" s="349"/>
      <c r="AN575" s="352"/>
      <c r="AO575" s="347"/>
      <c r="AP575" s="46">
        <f t="shared" si="1776"/>
        <v>0</v>
      </c>
      <c r="AQ575" s="348"/>
      <c r="AR575" s="349"/>
      <c r="AS575" s="349"/>
      <c r="AT575" s="351"/>
      <c r="AU575" s="347"/>
      <c r="AV575" s="46">
        <f t="shared" si="1777"/>
        <v>0</v>
      </c>
      <c r="AW575" s="348"/>
      <c r="AX575" s="349"/>
      <c r="AY575" s="349"/>
      <c r="AZ575" s="350"/>
      <c r="BA575" s="347"/>
      <c r="BB575" s="46">
        <f t="shared" si="1778"/>
        <v>0</v>
      </c>
      <c r="BC575" s="340"/>
      <c r="BD575" s="337"/>
      <c r="BE575" s="337"/>
      <c r="BF575" s="343"/>
      <c r="BG575" s="130"/>
      <c r="BH575" s="344"/>
      <c r="BI575" s="344"/>
      <c r="BJ575" s="367"/>
      <c r="BK575" s="367"/>
      <c r="BL575" s="367"/>
      <c r="BM575" s="367"/>
      <c r="BN575" s="367"/>
      <c r="BO575" s="367"/>
      <c r="BP575" s="367"/>
      <c r="BQ575" s="367"/>
      <c r="BR575" s="367"/>
      <c r="BS575" s="367"/>
      <c r="BT575" s="367"/>
      <c r="BU575" s="367"/>
      <c r="BV575" s="367"/>
      <c r="BW575" s="367"/>
      <c r="BX575" s="367"/>
      <c r="BY575" s="367"/>
      <c r="BZ575" s="367"/>
      <c r="CA575" s="367"/>
      <c r="CB575" s="367"/>
      <c r="CC575" s="382"/>
      <c r="CD575" s="382"/>
      <c r="CE575" s="382"/>
      <c r="CF575" s="382"/>
      <c r="CG575" s="382"/>
      <c r="CH575" s="382"/>
      <c r="CI575" s="382"/>
      <c r="CJ575" s="382"/>
      <c r="CK575" s="382"/>
      <c r="CL575" s="382"/>
      <c r="CM575" s="382"/>
      <c r="CN575" s="367"/>
      <c r="CO575" s="367"/>
      <c r="CP575" s="367"/>
      <c r="CQ575" s="367"/>
      <c r="CR575" s="367"/>
      <c r="CS575" s="367"/>
      <c r="CT575" s="367"/>
      <c r="CU575" s="367"/>
      <c r="CV575" s="367"/>
      <c r="CW575" s="367"/>
      <c r="CX575" s="367"/>
      <c r="CY575" s="367"/>
      <c r="CZ575" s="367"/>
      <c r="DA575" s="367"/>
      <c r="DB575" s="407"/>
      <c r="DC575" s="354"/>
      <c r="DD575" s="354"/>
      <c r="DE575" s="354"/>
      <c r="DF575" s="354"/>
      <c r="DG575" s="354"/>
      <c r="DH575" s="354"/>
      <c r="DI575" s="354"/>
      <c r="DJ575" s="354"/>
      <c r="DK575" s="354"/>
      <c r="DL575" s="354"/>
      <c r="DM575" s="354"/>
      <c r="DN575" s="354"/>
      <c r="DO575" s="367"/>
      <c r="DP575" s="367"/>
      <c r="DQ575" s="367"/>
      <c r="DR575" s="367"/>
      <c r="DS575" s="367"/>
      <c r="DT575" s="367"/>
      <c r="DU575" s="367"/>
      <c r="DV575" s="367"/>
      <c r="DW575" s="367"/>
      <c r="DX575" s="367"/>
      <c r="DY575" s="367"/>
      <c r="DZ575" s="367"/>
      <c r="EA575" s="367"/>
      <c r="EB575" s="367"/>
      <c r="EC575" s="367"/>
      <c r="ED575" s="367"/>
      <c r="EE575" s="407"/>
      <c r="EF575" s="367"/>
      <c r="EG575" s="354"/>
      <c r="EH575" s="354"/>
      <c r="EI575" s="354"/>
      <c r="EJ575" s="354"/>
      <c r="EK575" s="354"/>
      <c r="EL575" s="354"/>
      <c r="EM575" s="354"/>
      <c r="EN575" s="354"/>
      <c r="EO575" s="408"/>
      <c r="EP575" s="408"/>
      <c r="EQ575" s="367"/>
      <c r="ER575" s="367"/>
      <c r="ES575" s="354"/>
      <c r="ET575" s="354"/>
      <c r="EU575" s="367"/>
    </row>
    <row r="576" spans="1:151" outlineLevel="1">
      <c r="A576" s="353"/>
      <c r="B576" s="398"/>
      <c r="C576" s="75" t="str">
        <f t="shared" ref="C576" si="1941">IF(D576="","", IF(D577&lt;&gt;"",D577,$N$521))</f>
        <v/>
      </c>
      <c r="D576" s="355"/>
      <c r="E576" s="111" t="str">
        <f>F576</f>
        <v/>
      </c>
      <c r="F576" s="51" t="str">
        <f t="shared" ref="F576" si="1942">IF(G576 = "", "",IF(F577&lt;&gt; "",F577, $N$521))</f>
        <v/>
      </c>
      <c r="G576" s="357"/>
      <c r="H576" s="358"/>
      <c r="I576" s="358"/>
      <c r="J576" s="362"/>
      <c r="K576" s="111" t="str">
        <f>L576</f>
        <v/>
      </c>
      <c r="L576" s="51" t="str">
        <f t="shared" ref="L576" si="1943">IF(M576 = "", "",IF(L577&lt;&gt; "",L577, $N$521))</f>
        <v/>
      </c>
      <c r="M576" s="357"/>
      <c r="N576" s="358"/>
      <c r="O576" s="358"/>
      <c r="P576" s="362"/>
      <c r="Q576" s="111" t="str">
        <f>R576</f>
        <v/>
      </c>
      <c r="R576" s="51" t="str">
        <f t="shared" ref="R576" si="1944">IF(S576 = "", "",IF(R577&lt;&gt; "",R577, $N$521))</f>
        <v/>
      </c>
      <c r="S576" s="357"/>
      <c r="T576" s="358"/>
      <c r="U576" s="358"/>
      <c r="V576" s="362"/>
      <c r="W576" s="111" t="str">
        <f>X576</f>
        <v/>
      </c>
      <c r="X576" s="51" t="str">
        <f t="shared" ref="X576" si="1945">IF(Y576 = "", "",IF(X577&lt;&gt; "",X577, $N$521))</f>
        <v/>
      </c>
      <c r="Y576" s="357"/>
      <c r="Z576" s="358"/>
      <c r="AA576" s="358"/>
      <c r="AB576" s="362"/>
      <c r="AC576" s="111" t="str">
        <f>AD576</f>
        <v/>
      </c>
      <c r="AD576" s="51" t="str">
        <f t="shared" ref="AD576" si="1946">IF(AE576 = "", "",IF(AD577&lt;&gt; "",AD577, $N$521))</f>
        <v/>
      </c>
      <c r="AE576" s="357"/>
      <c r="AF576" s="358"/>
      <c r="AG576" s="358"/>
      <c r="AH576" s="370"/>
      <c r="AI576" s="111" t="str">
        <f>AJ576</f>
        <v/>
      </c>
      <c r="AJ576" s="51" t="str">
        <f t="shared" ref="AJ576" si="1947">IF(AK576 = "", "",IF(AJ577&lt;&gt; "",AJ577, $N$521))</f>
        <v/>
      </c>
      <c r="AK576" s="357"/>
      <c r="AL576" s="358"/>
      <c r="AM576" s="358"/>
      <c r="AN576" s="371"/>
      <c r="AO576" s="111" t="str">
        <f>AP576</f>
        <v/>
      </c>
      <c r="AP576" s="51" t="str">
        <f t="shared" ref="AP576" si="1948">IF(AQ576 = "", "",IF(AP577&lt;&gt; "",AP577, $N$521))</f>
        <v/>
      </c>
      <c r="AQ576" s="357"/>
      <c r="AR576" s="358"/>
      <c r="AS576" s="358"/>
      <c r="AT576" s="370"/>
      <c r="AU576" s="111" t="str">
        <f>AV576</f>
        <v/>
      </c>
      <c r="AV576" s="51" t="str">
        <f t="shared" ref="AV576" si="1949">IF(AW576 = "", "",IF(AV577&lt;&gt; "",AV577, $N$521))</f>
        <v/>
      </c>
      <c r="AW576" s="357"/>
      <c r="AX576" s="358"/>
      <c r="AY576" s="358"/>
      <c r="AZ576" s="362"/>
      <c r="BA576" s="111" t="str">
        <f>BB576</f>
        <v/>
      </c>
      <c r="BB576" s="51" t="str">
        <f t="shared" ref="BB576" si="1950">IF(BC576 = "", "",IF(BB577&lt;&gt; "",BB577, $N$521))</f>
        <v/>
      </c>
      <c r="BC576" s="357"/>
      <c r="BD576" s="358"/>
      <c r="BE576" s="358"/>
      <c r="BF576" s="359"/>
      <c r="BG576" s="344"/>
      <c r="BH576" s="344"/>
      <c r="BI576" s="344"/>
      <c r="BJ576" s="367"/>
      <c r="BK576" s="367"/>
      <c r="BL576" s="367"/>
      <c r="BM576" s="367"/>
      <c r="BN576" s="367"/>
      <c r="BO576" s="367"/>
      <c r="BP576" s="367"/>
      <c r="BQ576" s="367"/>
      <c r="BR576" s="367"/>
      <c r="BS576" s="367"/>
      <c r="BT576" s="367"/>
      <c r="BU576" s="367"/>
      <c r="BV576" s="367"/>
      <c r="BW576" s="367"/>
      <c r="BX576" s="367"/>
      <c r="BY576" s="367"/>
      <c r="BZ576" s="367"/>
      <c r="CA576" s="367"/>
      <c r="CB576" s="367"/>
      <c r="CC576" s="382"/>
      <c r="CD576" s="382"/>
      <c r="CE576" s="382"/>
      <c r="CF576" s="382"/>
      <c r="CG576" s="382"/>
      <c r="CH576" s="382"/>
      <c r="CI576" s="382"/>
      <c r="CJ576" s="382"/>
      <c r="CK576" s="382"/>
      <c r="CL576" s="382"/>
      <c r="CM576" s="382"/>
      <c r="CN576" s="367"/>
      <c r="CO576" s="367"/>
      <c r="CP576" s="367"/>
      <c r="CQ576" s="367"/>
      <c r="CR576" s="367"/>
      <c r="CS576" s="367"/>
      <c r="CT576" s="367"/>
      <c r="CU576" s="367"/>
      <c r="CV576" s="367"/>
      <c r="CW576" s="367"/>
      <c r="CX576" s="367"/>
      <c r="CY576" s="367"/>
      <c r="CZ576" s="367"/>
      <c r="DA576" s="367"/>
      <c r="DB576" s="407"/>
      <c r="DC576" s="354"/>
      <c r="DD576" s="354"/>
      <c r="DE576" s="354"/>
      <c r="DF576" s="354"/>
      <c r="DG576" s="354"/>
      <c r="DH576" s="354"/>
      <c r="DI576" s="354"/>
      <c r="DJ576" s="354"/>
      <c r="DK576" s="354"/>
      <c r="DL576" s="354"/>
      <c r="DM576" s="354"/>
      <c r="DN576" s="354"/>
      <c r="DO576" s="367"/>
      <c r="DP576" s="367"/>
      <c r="DQ576" s="367"/>
      <c r="DR576" s="367"/>
      <c r="DS576" s="367"/>
      <c r="DT576" s="367"/>
      <c r="DU576" s="367"/>
      <c r="DV576" s="367"/>
      <c r="DW576" s="367"/>
      <c r="DX576" s="367"/>
      <c r="DY576" s="367"/>
      <c r="DZ576" s="367"/>
      <c r="EA576" s="367"/>
      <c r="EB576" s="367"/>
      <c r="EC576" s="367"/>
      <c r="ED576" s="367"/>
      <c r="EE576" s="407"/>
      <c r="EF576" s="367"/>
      <c r="EG576" s="354"/>
      <c r="EH576" s="354"/>
      <c r="EI576" s="354"/>
      <c r="EJ576" s="354"/>
      <c r="EK576" s="354"/>
      <c r="EL576" s="354"/>
      <c r="EM576" s="354"/>
      <c r="EN576" s="354"/>
      <c r="EO576" s="408"/>
      <c r="EP576" s="408"/>
      <c r="EQ576" s="367"/>
      <c r="ER576" s="367"/>
      <c r="ES576" s="354"/>
      <c r="ET576" s="354"/>
      <c r="EU576" s="367"/>
    </row>
    <row r="577" spans="1:151" outlineLevel="1">
      <c r="A577" s="17">
        <f>IF(ISBLANK(D575),0,IF(CODE(D575)&gt;64,1,0))</f>
        <v>0</v>
      </c>
      <c r="B577" s="398"/>
      <c r="C577" s="360"/>
      <c r="D577" s="333"/>
      <c r="E577" s="361"/>
      <c r="F577" s="339"/>
      <c r="G577" s="340"/>
      <c r="H577" s="337"/>
      <c r="I577" s="337"/>
      <c r="J577" s="338"/>
      <c r="K577" s="361"/>
      <c r="L577" s="339"/>
      <c r="M577" s="340"/>
      <c r="N577" s="337"/>
      <c r="O577" s="337"/>
      <c r="P577" s="338"/>
      <c r="Q577" s="361"/>
      <c r="R577" s="339"/>
      <c r="S577" s="340"/>
      <c r="T577" s="337"/>
      <c r="U577" s="337"/>
      <c r="V577" s="338"/>
      <c r="W577" s="361"/>
      <c r="X577" s="339"/>
      <c r="Y577" s="340"/>
      <c r="Z577" s="337"/>
      <c r="AA577" s="337"/>
      <c r="AB577" s="338"/>
      <c r="AC577" s="361"/>
      <c r="AD577" s="339"/>
      <c r="AE577" s="340"/>
      <c r="AF577" s="337"/>
      <c r="AG577" s="337"/>
      <c r="AH577" s="341"/>
      <c r="AI577" s="361"/>
      <c r="AJ577" s="339"/>
      <c r="AK577" s="340"/>
      <c r="AL577" s="337"/>
      <c r="AM577" s="337"/>
      <c r="AN577" s="342"/>
      <c r="AO577" s="361"/>
      <c r="AP577" s="339"/>
      <c r="AQ577" s="340"/>
      <c r="AR577" s="337"/>
      <c r="AS577" s="337"/>
      <c r="AT577" s="341"/>
      <c r="AU577" s="361"/>
      <c r="AV577" s="339"/>
      <c r="AW577" s="340"/>
      <c r="AX577" s="337"/>
      <c r="AY577" s="337"/>
      <c r="AZ577" s="338"/>
      <c r="BA577" s="361"/>
      <c r="BB577" s="339"/>
      <c r="BC577" s="340"/>
      <c r="BD577" s="337"/>
      <c r="BE577" s="337"/>
      <c r="BF577" s="343"/>
      <c r="BG577" s="344"/>
      <c r="BH577" s="344"/>
      <c r="BI577" s="344"/>
      <c r="BJ577" s="367"/>
      <c r="BK577" s="367"/>
      <c r="BL577" s="367"/>
      <c r="BM577" s="367"/>
      <c r="BN577" s="367"/>
      <c r="BO577" s="367"/>
      <c r="BP577" s="367"/>
      <c r="BQ577" s="367"/>
      <c r="BR577" s="367"/>
      <c r="BS577" s="367"/>
      <c r="BT577" s="367"/>
      <c r="BU577" s="367"/>
      <c r="BV577" s="367"/>
      <c r="BW577" s="367"/>
      <c r="BX577" s="367"/>
      <c r="BY577" s="367"/>
      <c r="BZ577" s="367"/>
      <c r="CA577" s="367"/>
      <c r="CB577" s="367"/>
      <c r="CC577" s="382"/>
      <c r="CD577" s="382"/>
      <c r="CE577" s="382"/>
      <c r="CF577" s="382"/>
      <c r="CG577" s="382"/>
      <c r="CH577" s="382"/>
      <c r="CI577" s="382"/>
      <c r="CJ577" s="382"/>
      <c r="CK577" s="382"/>
      <c r="CL577" s="382"/>
      <c r="CM577" s="382"/>
      <c r="CN577" s="367"/>
      <c r="CO577" s="367"/>
      <c r="CP577" s="367"/>
      <c r="CQ577" s="367"/>
      <c r="CR577" s="367"/>
      <c r="CS577" s="367"/>
      <c r="CT577" s="367"/>
      <c r="CU577" s="367"/>
      <c r="CV577" s="367"/>
      <c r="CW577" s="367"/>
      <c r="CX577" s="367"/>
      <c r="CY577" s="367"/>
      <c r="CZ577" s="367"/>
      <c r="DA577" s="367"/>
      <c r="DB577" s="407"/>
      <c r="DC577" s="354"/>
      <c r="DD577" s="354"/>
      <c r="DE577" s="354"/>
      <c r="DF577" s="354"/>
      <c r="DG577" s="354"/>
      <c r="DH577" s="354"/>
      <c r="DI577" s="354"/>
      <c r="DJ577" s="354"/>
      <c r="DK577" s="354"/>
      <c r="DL577" s="354"/>
      <c r="DM577" s="354"/>
      <c r="DN577" s="354"/>
      <c r="DO577" s="367"/>
      <c r="DP577" s="367"/>
      <c r="DQ577" s="367"/>
      <c r="DR577" s="367"/>
      <c r="DS577" s="367"/>
      <c r="DT577" s="367"/>
      <c r="DU577" s="367"/>
      <c r="DV577" s="367"/>
      <c r="DW577" s="367"/>
      <c r="DX577" s="367"/>
      <c r="DY577" s="367"/>
      <c r="DZ577" s="367"/>
      <c r="EA577" s="367"/>
      <c r="EB577" s="367"/>
      <c r="EC577" s="367"/>
      <c r="ED577" s="367"/>
      <c r="EE577" s="407"/>
      <c r="EF577" s="367"/>
      <c r="EG577" s="354"/>
      <c r="EH577" s="354"/>
      <c r="EI577" s="354"/>
      <c r="EJ577" s="354"/>
      <c r="EK577" s="354"/>
      <c r="EL577" s="354"/>
      <c r="EM577" s="354"/>
      <c r="EN577" s="354"/>
      <c r="EO577" s="408"/>
      <c r="EP577" s="408"/>
      <c r="EQ577" s="367"/>
      <c r="ER577" s="367"/>
      <c r="ES577" s="354"/>
      <c r="ET577" s="354"/>
      <c r="EU577" s="367"/>
    </row>
    <row r="578" spans="1:151" outlineLevel="1">
      <c r="A578" s="17">
        <f>IF(ISBLANK(D576),0,IF(CODE(D576)&gt;64,1,0))</f>
        <v>0</v>
      </c>
      <c r="B578" s="18">
        <f t="shared" si="1789"/>
        <v>0</v>
      </c>
      <c r="C578" s="346"/>
      <c r="D578" s="19">
        <f t="shared" si="1790"/>
        <v>0</v>
      </c>
      <c r="E578" s="347"/>
      <c r="F578" s="46">
        <f t="shared" si="1770"/>
        <v>0</v>
      </c>
      <c r="G578" s="348"/>
      <c r="H578" s="349"/>
      <c r="I578" s="349"/>
      <c r="J578" s="350"/>
      <c r="K578" s="347"/>
      <c r="L578" s="46">
        <f t="shared" si="1771"/>
        <v>0</v>
      </c>
      <c r="M578" s="348"/>
      <c r="N578" s="349"/>
      <c r="O578" s="349"/>
      <c r="P578" s="350"/>
      <c r="Q578" s="347"/>
      <c r="R578" s="46">
        <f t="shared" si="1772"/>
        <v>0</v>
      </c>
      <c r="S578" s="348"/>
      <c r="T578" s="349"/>
      <c r="U578" s="349"/>
      <c r="V578" s="350"/>
      <c r="W578" s="347"/>
      <c r="X578" s="46">
        <f t="shared" si="1773"/>
        <v>0</v>
      </c>
      <c r="Y578" s="348"/>
      <c r="Z578" s="349"/>
      <c r="AA578" s="349"/>
      <c r="AB578" s="350"/>
      <c r="AC578" s="347"/>
      <c r="AD578" s="46">
        <f t="shared" si="1774"/>
        <v>0</v>
      </c>
      <c r="AE578" s="348"/>
      <c r="AF578" s="349"/>
      <c r="AG578" s="349"/>
      <c r="AH578" s="351"/>
      <c r="AI578" s="347"/>
      <c r="AJ578" s="46">
        <f t="shared" si="1775"/>
        <v>0</v>
      </c>
      <c r="AK578" s="348"/>
      <c r="AL578" s="349"/>
      <c r="AM578" s="349"/>
      <c r="AN578" s="352"/>
      <c r="AO578" s="347"/>
      <c r="AP578" s="46">
        <f t="shared" si="1776"/>
        <v>0</v>
      </c>
      <c r="AQ578" s="348"/>
      <c r="AR578" s="349"/>
      <c r="AS578" s="349"/>
      <c r="AT578" s="351"/>
      <c r="AU578" s="347"/>
      <c r="AV578" s="46">
        <f t="shared" si="1777"/>
        <v>0</v>
      </c>
      <c r="AW578" s="348"/>
      <c r="AX578" s="349"/>
      <c r="AY578" s="349"/>
      <c r="AZ578" s="350"/>
      <c r="BA578" s="347"/>
      <c r="BB578" s="46">
        <f t="shared" si="1778"/>
        <v>0</v>
      </c>
      <c r="BC578" s="410"/>
      <c r="BD578" s="373"/>
      <c r="BE578" s="373"/>
      <c r="BF578" s="374"/>
      <c r="BG578" s="344"/>
      <c r="BH578" s="344"/>
      <c r="BI578" s="344"/>
      <c r="BJ578" s="367"/>
      <c r="BK578" s="367"/>
      <c r="BL578" s="367"/>
      <c r="BM578" s="367"/>
      <c r="BN578" s="367"/>
      <c r="BO578" s="367"/>
      <c r="BP578" s="367"/>
      <c r="BQ578" s="367"/>
      <c r="BR578" s="367"/>
      <c r="BS578" s="367"/>
      <c r="BT578" s="367"/>
      <c r="BU578" s="367"/>
      <c r="BV578" s="367"/>
      <c r="BW578" s="367"/>
      <c r="BX578" s="367"/>
      <c r="BY578" s="367"/>
      <c r="BZ578" s="367"/>
      <c r="CA578" s="367"/>
      <c r="CB578" s="367"/>
      <c r="CC578" s="382"/>
      <c r="CD578" s="382"/>
      <c r="CE578" s="382"/>
      <c r="CF578" s="382"/>
      <c r="CG578" s="382"/>
      <c r="CH578" s="382"/>
      <c r="CI578" s="382"/>
      <c r="CJ578" s="382"/>
      <c r="CK578" s="382"/>
      <c r="CL578" s="382"/>
      <c r="CM578" s="382"/>
      <c r="CN578" s="367"/>
      <c r="CO578" s="367"/>
      <c r="CP578" s="367"/>
      <c r="CQ578" s="367"/>
      <c r="CR578" s="367"/>
      <c r="CS578" s="367"/>
      <c r="CT578" s="367"/>
      <c r="CU578" s="367"/>
      <c r="CV578" s="367"/>
      <c r="CW578" s="367"/>
      <c r="CX578" s="367"/>
      <c r="CY578" s="367"/>
      <c r="CZ578" s="367"/>
      <c r="DA578" s="367"/>
      <c r="DB578" s="407"/>
      <c r="DC578" s="354"/>
      <c r="DD578" s="354"/>
      <c r="DE578" s="354"/>
      <c r="DF578" s="354"/>
      <c r="DG578" s="354"/>
      <c r="DH578" s="354"/>
      <c r="DI578" s="354"/>
      <c r="DJ578" s="354"/>
      <c r="DK578" s="354"/>
      <c r="DL578" s="354"/>
      <c r="DM578" s="354"/>
      <c r="DN578" s="354"/>
      <c r="DO578" s="367"/>
      <c r="DP578" s="367"/>
      <c r="DQ578" s="367"/>
      <c r="DR578" s="367"/>
      <c r="DS578" s="367"/>
      <c r="DT578" s="367"/>
      <c r="DU578" s="367"/>
      <c r="DV578" s="367"/>
      <c r="DW578" s="367"/>
      <c r="DX578" s="367"/>
      <c r="DY578" s="367"/>
      <c r="DZ578" s="367"/>
      <c r="EA578" s="367"/>
      <c r="EB578" s="367"/>
      <c r="EC578" s="367"/>
      <c r="ED578" s="367"/>
      <c r="EE578" s="407"/>
      <c r="EF578" s="367"/>
      <c r="EG578" s="354"/>
      <c r="EH578" s="354"/>
      <c r="EI578" s="354"/>
      <c r="EJ578" s="354"/>
      <c r="EK578" s="354"/>
      <c r="EL578" s="354"/>
      <c r="EM578" s="354"/>
      <c r="EN578" s="354"/>
      <c r="EO578" s="408"/>
      <c r="EP578" s="408"/>
      <c r="EQ578" s="367"/>
      <c r="ER578" s="367"/>
      <c r="ES578" s="354"/>
      <c r="ET578" s="354"/>
      <c r="EU578" s="367"/>
    </row>
    <row r="579" spans="1:151" outlineLevel="1">
      <c r="A579" s="353"/>
      <c r="B579" s="398"/>
      <c r="C579" s="75" t="str">
        <f t="shared" ref="C579" si="1951">IF(D579="","", IF(D580&lt;&gt;"",D580,$N$521))</f>
        <v/>
      </c>
      <c r="D579" s="355"/>
      <c r="E579" s="111" t="str">
        <f>F579</f>
        <v/>
      </c>
      <c r="F579" s="51" t="str">
        <f t="shared" ref="F579" si="1952">IF(G579 = "", "",IF(F580&lt;&gt; "",F580, $N$521))</f>
        <v/>
      </c>
      <c r="G579" s="375"/>
      <c r="H579" s="376"/>
      <c r="I579" s="376"/>
      <c r="J579" s="377"/>
      <c r="K579" s="111" t="str">
        <f>L579</f>
        <v/>
      </c>
      <c r="L579" s="51" t="str">
        <f t="shared" ref="L579" si="1953">IF(M579 = "", "",IF(L580&lt;&gt; "",L580, $N$521))</f>
        <v/>
      </c>
      <c r="M579" s="375"/>
      <c r="N579" s="376"/>
      <c r="O579" s="376"/>
      <c r="P579" s="377"/>
      <c r="Q579" s="111" t="str">
        <f>R579</f>
        <v/>
      </c>
      <c r="R579" s="51" t="str">
        <f t="shared" ref="R579" si="1954">IF(S579 = "", "",IF(R580&lt;&gt; "",R580, $N$521))</f>
        <v/>
      </c>
      <c r="S579" s="375"/>
      <c r="T579" s="376"/>
      <c r="U579" s="376"/>
      <c r="V579" s="377"/>
      <c r="W579" s="111" t="str">
        <f>X579</f>
        <v/>
      </c>
      <c r="X579" s="51" t="str">
        <f t="shared" ref="X579" si="1955">IF(Y579 = "", "",IF(X580&lt;&gt; "",X580, $N$521))</f>
        <v/>
      </c>
      <c r="Y579" s="375"/>
      <c r="Z579" s="376"/>
      <c r="AA579" s="376"/>
      <c r="AB579" s="377"/>
      <c r="AC579" s="111" t="str">
        <f>AD579</f>
        <v/>
      </c>
      <c r="AD579" s="51" t="str">
        <f t="shared" ref="AD579" si="1956">IF(AE579 = "", "",IF(AD580&lt;&gt; "",AD580, $N$521))</f>
        <v/>
      </c>
      <c r="AE579" s="375"/>
      <c r="AF579" s="376"/>
      <c r="AG579" s="376"/>
      <c r="AH579" s="378"/>
      <c r="AI579" s="111" t="str">
        <f>AJ579</f>
        <v/>
      </c>
      <c r="AJ579" s="51" t="str">
        <f t="shared" ref="AJ579" si="1957">IF(AK579 = "", "",IF(AJ580&lt;&gt; "",AJ580, $N$521))</f>
        <v/>
      </c>
      <c r="AK579" s="375"/>
      <c r="AL579" s="376"/>
      <c r="AM579" s="376"/>
      <c r="AN579" s="379"/>
      <c r="AO579" s="111" t="str">
        <f>AP579</f>
        <v/>
      </c>
      <c r="AP579" s="51" t="str">
        <f t="shared" ref="AP579" si="1958">IF(AQ579 = "", "",IF(AP580&lt;&gt; "",AP580, $N$521))</f>
        <v/>
      </c>
      <c r="AQ579" s="375"/>
      <c r="AR579" s="376"/>
      <c r="AS579" s="376"/>
      <c r="AT579" s="378"/>
      <c r="AU579" s="111" t="str">
        <f>AV579</f>
        <v/>
      </c>
      <c r="AV579" s="51" t="str">
        <f t="shared" ref="AV579" si="1959">IF(AW579 = "", "",IF(AV580&lt;&gt; "",AV580, $N$521))</f>
        <v/>
      </c>
      <c r="AW579" s="375"/>
      <c r="AX579" s="376"/>
      <c r="AY579" s="376"/>
      <c r="AZ579" s="377"/>
      <c r="BA579" s="111" t="str">
        <f>BB579</f>
        <v/>
      </c>
      <c r="BB579" s="51" t="str">
        <f t="shared" ref="BB579" si="1960">IF(BC579 = "", "",IF(BB580&lt;&gt; "",BB580, $N$521))</f>
        <v/>
      </c>
      <c r="BC579" s="340"/>
      <c r="BD579" s="337"/>
      <c r="BE579" s="337"/>
      <c r="BF579" s="343"/>
      <c r="BG579" s="344"/>
      <c r="BH579" s="344"/>
      <c r="BI579" s="344"/>
      <c r="BJ579" s="367"/>
      <c r="BK579" s="367"/>
      <c r="BL579" s="367"/>
      <c r="BM579" s="367"/>
      <c r="BN579" s="367"/>
      <c r="BO579" s="367"/>
      <c r="BP579" s="367"/>
      <c r="BQ579" s="367"/>
      <c r="BR579" s="367"/>
      <c r="BS579" s="367"/>
      <c r="BT579" s="367"/>
      <c r="BU579" s="367"/>
      <c r="BV579" s="367"/>
      <c r="BW579" s="367"/>
      <c r="BX579" s="367"/>
      <c r="BY579" s="367"/>
      <c r="BZ579" s="367"/>
      <c r="CA579" s="367"/>
      <c r="CB579" s="367"/>
      <c r="CC579" s="382"/>
      <c r="CD579" s="382"/>
      <c r="CE579" s="382"/>
      <c r="CF579" s="382"/>
      <c r="CG579" s="382"/>
      <c r="CH579" s="382"/>
      <c r="CI579" s="382"/>
      <c r="CJ579" s="382"/>
      <c r="CK579" s="382"/>
      <c r="CL579" s="382"/>
      <c r="CM579" s="382"/>
      <c r="CN579" s="367"/>
      <c r="CO579" s="367"/>
      <c r="CP579" s="367"/>
      <c r="CQ579" s="367"/>
      <c r="CR579" s="367"/>
      <c r="CS579" s="367"/>
      <c r="CT579" s="367"/>
      <c r="CU579" s="367"/>
      <c r="CV579" s="367"/>
      <c r="CW579" s="367"/>
      <c r="CX579" s="367"/>
      <c r="CY579" s="367"/>
      <c r="CZ579" s="367"/>
      <c r="DA579" s="367"/>
      <c r="DB579" s="407"/>
      <c r="DC579" s="354"/>
      <c r="DD579" s="354"/>
      <c r="DE579" s="354"/>
      <c r="DF579" s="354"/>
      <c r="DG579" s="354"/>
      <c r="DH579" s="354"/>
      <c r="DI579" s="354"/>
      <c r="DJ579" s="354"/>
      <c r="DK579" s="354"/>
      <c r="DL579" s="354"/>
      <c r="DM579" s="354"/>
      <c r="DN579" s="354"/>
      <c r="DO579" s="367"/>
      <c r="DP579" s="367"/>
      <c r="DQ579" s="367"/>
      <c r="DR579" s="367"/>
      <c r="DS579" s="367"/>
      <c r="DT579" s="367"/>
      <c r="DU579" s="367"/>
      <c r="DV579" s="367"/>
      <c r="DW579" s="367"/>
      <c r="DX579" s="367"/>
      <c r="DY579" s="367"/>
      <c r="DZ579" s="367"/>
      <c r="EA579" s="367"/>
      <c r="EB579" s="367"/>
      <c r="EC579" s="367"/>
      <c r="ED579" s="367"/>
      <c r="EE579" s="407"/>
      <c r="EF579" s="367"/>
      <c r="EG579" s="354"/>
      <c r="EH579" s="354"/>
      <c r="EI579" s="354"/>
      <c r="EJ579" s="354"/>
      <c r="EK579" s="354"/>
      <c r="EL579" s="354"/>
      <c r="EM579" s="354"/>
      <c r="EN579" s="354"/>
      <c r="EO579" s="408"/>
      <c r="EP579" s="408"/>
      <c r="EQ579" s="367"/>
      <c r="ER579" s="367"/>
      <c r="ES579" s="354"/>
      <c r="ET579" s="354"/>
      <c r="EU579" s="367"/>
    </row>
    <row r="580" spans="1:151" outlineLevel="1">
      <c r="A580" s="17">
        <f>IF(ISBLANK(D578),0,IF(CODE(D578)&gt;64,1,0))</f>
        <v>0</v>
      </c>
      <c r="B580" s="398"/>
      <c r="C580" s="360"/>
      <c r="D580" s="333"/>
      <c r="E580" s="361"/>
      <c r="F580" s="339"/>
      <c r="G580" s="340"/>
      <c r="H580" s="337"/>
      <c r="I580" s="337"/>
      <c r="J580" s="338"/>
      <c r="K580" s="361"/>
      <c r="L580" s="339"/>
      <c r="M580" s="340"/>
      <c r="N580" s="337"/>
      <c r="O580" s="337"/>
      <c r="P580" s="338"/>
      <c r="Q580" s="361"/>
      <c r="R580" s="339"/>
      <c r="S580" s="340"/>
      <c r="T580" s="337"/>
      <c r="U580" s="337"/>
      <c r="V580" s="338"/>
      <c r="W580" s="361"/>
      <c r="X580" s="339"/>
      <c r="Y580" s="340"/>
      <c r="Z580" s="337"/>
      <c r="AA580" s="337"/>
      <c r="AB580" s="338"/>
      <c r="AC580" s="361"/>
      <c r="AD580" s="339"/>
      <c r="AE580" s="340"/>
      <c r="AF580" s="337"/>
      <c r="AG580" s="337"/>
      <c r="AH580" s="341"/>
      <c r="AI580" s="361"/>
      <c r="AJ580" s="339"/>
      <c r="AK580" s="340"/>
      <c r="AL580" s="337"/>
      <c r="AM580" s="337"/>
      <c r="AN580" s="342"/>
      <c r="AO580" s="361"/>
      <c r="AP580" s="339"/>
      <c r="AQ580" s="340"/>
      <c r="AR580" s="337"/>
      <c r="AS580" s="337"/>
      <c r="AT580" s="341"/>
      <c r="AU580" s="361"/>
      <c r="AV580" s="339"/>
      <c r="AW580" s="340"/>
      <c r="AX580" s="337"/>
      <c r="AY580" s="337"/>
      <c r="AZ580" s="338"/>
      <c r="BA580" s="361"/>
      <c r="BB580" s="339"/>
      <c r="BC580" s="340"/>
      <c r="BD580" s="337"/>
      <c r="BE580" s="337"/>
      <c r="BF580" s="343"/>
      <c r="BG580" s="344"/>
      <c r="BH580" s="344"/>
      <c r="BI580" s="344"/>
      <c r="BJ580" s="367"/>
      <c r="BK580" s="367"/>
      <c r="BL580" s="367"/>
      <c r="BM580" s="367"/>
      <c r="BN580" s="367"/>
      <c r="BO580" s="367"/>
      <c r="BP580" s="367"/>
      <c r="BQ580" s="367"/>
      <c r="BR580" s="367"/>
      <c r="BS580" s="367"/>
      <c r="BT580" s="367"/>
      <c r="BU580" s="367"/>
      <c r="BV580" s="367"/>
      <c r="BW580" s="367"/>
      <c r="BX580" s="367"/>
      <c r="BY580" s="367"/>
      <c r="BZ580" s="367"/>
      <c r="CA580" s="367"/>
      <c r="CB580" s="367"/>
      <c r="CC580" s="382"/>
      <c r="CD580" s="382"/>
      <c r="CE580" s="382"/>
      <c r="CF580" s="382"/>
      <c r="CG580" s="382"/>
      <c r="CH580" s="382"/>
      <c r="CI580" s="382"/>
      <c r="CJ580" s="382"/>
      <c r="CK580" s="382"/>
      <c r="CL580" s="382"/>
      <c r="CM580" s="382"/>
      <c r="CN580" s="367"/>
      <c r="CO580" s="367"/>
      <c r="CP580" s="367"/>
      <c r="CQ580" s="367"/>
      <c r="CR580" s="367"/>
      <c r="CS580" s="367"/>
      <c r="CT580" s="367"/>
      <c r="CU580" s="367"/>
      <c r="CV580" s="367"/>
      <c r="CW580" s="367"/>
      <c r="CX580" s="367"/>
      <c r="CY580" s="367"/>
      <c r="CZ580" s="367"/>
      <c r="DA580" s="367"/>
      <c r="DB580" s="407"/>
      <c r="DC580" s="354"/>
      <c r="DD580" s="354"/>
      <c r="DE580" s="354"/>
      <c r="DF580" s="354"/>
      <c r="DG580" s="354"/>
      <c r="DH580" s="354"/>
      <c r="DI580" s="354"/>
      <c r="DJ580" s="354"/>
      <c r="DK580" s="354"/>
      <c r="DL580" s="354"/>
      <c r="DM580" s="354"/>
      <c r="DN580" s="354"/>
      <c r="DO580" s="367"/>
      <c r="DP580" s="367"/>
      <c r="DQ580" s="367"/>
      <c r="DR580" s="367"/>
      <c r="DS580" s="367"/>
      <c r="DT580" s="367"/>
      <c r="DU580" s="367"/>
      <c r="DV580" s="367"/>
      <c r="DW580" s="367"/>
      <c r="DX580" s="367"/>
      <c r="DY580" s="367"/>
      <c r="DZ580" s="367"/>
      <c r="EA580" s="367"/>
      <c r="EB580" s="367"/>
      <c r="EC580" s="367"/>
      <c r="ED580" s="367"/>
      <c r="EE580" s="407"/>
      <c r="EF580" s="367"/>
      <c r="EG580" s="354"/>
      <c r="EH580" s="354"/>
      <c r="EI580" s="354"/>
      <c r="EJ580" s="354"/>
      <c r="EK580" s="354"/>
      <c r="EL580" s="354"/>
      <c r="EM580" s="354"/>
      <c r="EN580" s="354"/>
      <c r="EO580" s="408"/>
      <c r="EP580" s="408"/>
      <c r="EQ580" s="367"/>
      <c r="ER580" s="367"/>
      <c r="ES580" s="354"/>
      <c r="ET580" s="354"/>
      <c r="EU580" s="367"/>
    </row>
    <row r="581" spans="1:151" outlineLevel="1">
      <c r="A581" s="17">
        <f>IF(ISBLANK(D579),0,IF(CODE(D579)&gt;64,1,0))</f>
        <v>0</v>
      </c>
      <c r="B581" s="18">
        <f t="shared" si="1789"/>
        <v>0</v>
      </c>
      <c r="C581" s="346"/>
      <c r="D581" s="19">
        <f t="shared" si="1790"/>
        <v>0</v>
      </c>
      <c r="E581" s="347"/>
      <c r="F581" s="46">
        <f t="shared" si="1770"/>
        <v>0</v>
      </c>
      <c r="G581" s="348"/>
      <c r="H581" s="349"/>
      <c r="I581" s="349"/>
      <c r="J581" s="350"/>
      <c r="K581" s="347"/>
      <c r="L581" s="46">
        <f t="shared" si="1771"/>
        <v>0</v>
      </c>
      <c r="M581" s="348"/>
      <c r="N581" s="349"/>
      <c r="O581" s="349"/>
      <c r="P581" s="350"/>
      <c r="Q581" s="347"/>
      <c r="R581" s="46">
        <f t="shared" si="1772"/>
        <v>0</v>
      </c>
      <c r="S581" s="348"/>
      <c r="T581" s="349"/>
      <c r="U581" s="349"/>
      <c r="V581" s="350"/>
      <c r="W581" s="347"/>
      <c r="X581" s="46">
        <f t="shared" si="1773"/>
        <v>0</v>
      </c>
      <c r="Y581" s="348"/>
      <c r="Z581" s="349"/>
      <c r="AA581" s="349"/>
      <c r="AB581" s="350"/>
      <c r="AC581" s="347"/>
      <c r="AD581" s="46">
        <f t="shared" si="1774"/>
        <v>0</v>
      </c>
      <c r="AE581" s="348"/>
      <c r="AF581" s="349"/>
      <c r="AG581" s="349"/>
      <c r="AH581" s="351"/>
      <c r="AI581" s="347"/>
      <c r="AJ581" s="46">
        <f t="shared" si="1775"/>
        <v>0</v>
      </c>
      <c r="AK581" s="348"/>
      <c r="AL581" s="349"/>
      <c r="AM581" s="349"/>
      <c r="AN581" s="352"/>
      <c r="AO581" s="347"/>
      <c r="AP581" s="46">
        <f t="shared" si="1776"/>
        <v>0</v>
      </c>
      <c r="AQ581" s="348"/>
      <c r="AR581" s="349"/>
      <c r="AS581" s="349"/>
      <c r="AT581" s="351"/>
      <c r="AU581" s="347"/>
      <c r="AV581" s="46">
        <f t="shared" si="1777"/>
        <v>0</v>
      </c>
      <c r="AW581" s="348"/>
      <c r="AX581" s="349"/>
      <c r="AY581" s="349"/>
      <c r="AZ581" s="350"/>
      <c r="BA581" s="347"/>
      <c r="BB581" s="46">
        <f t="shared" si="1778"/>
        <v>0</v>
      </c>
      <c r="BC581" s="340"/>
      <c r="BD581" s="337"/>
      <c r="BE581" s="337"/>
      <c r="BF581" s="343"/>
      <c r="BG581" s="344"/>
      <c r="BH581" s="344"/>
      <c r="BI581" s="344"/>
      <c r="BJ581" s="367"/>
      <c r="BK581" s="367"/>
      <c r="BL581" s="367"/>
      <c r="BM581" s="367"/>
      <c r="BN581" s="367"/>
      <c r="BO581" s="367"/>
      <c r="BP581" s="367"/>
      <c r="BQ581" s="367"/>
      <c r="BR581" s="367"/>
      <c r="BS581" s="367"/>
      <c r="BT581" s="367"/>
      <c r="BU581" s="367"/>
      <c r="BV581" s="367"/>
      <c r="BW581" s="367"/>
      <c r="BX581" s="367"/>
      <c r="BY581" s="367"/>
      <c r="BZ581" s="367"/>
      <c r="CA581" s="367"/>
      <c r="CB581" s="367"/>
      <c r="CC581" s="382"/>
      <c r="CD581" s="382"/>
      <c r="CE581" s="382"/>
      <c r="CF581" s="382"/>
      <c r="CG581" s="382"/>
      <c r="CH581" s="382"/>
      <c r="CI581" s="382"/>
      <c r="CJ581" s="382"/>
      <c r="CK581" s="382"/>
      <c r="CL581" s="382"/>
      <c r="CM581" s="382"/>
      <c r="CN581" s="367"/>
      <c r="CO581" s="367"/>
      <c r="CP581" s="367"/>
      <c r="CQ581" s="367"/>
      <c r="CR581" s="367"/>
      <c r="CS581" s="367"/>
      <c r="CT581" s="367"/>
      <c r="CU581" s="367"/>
      <c r="CV581" s="367"/>
      <c r="CW581" s="367"/>
      <c r="CX581" s="367"/>
      <c r="CY581" s="367"/>
      <c r="CZ581" s="367"/>
      <c r="DA581" s="367"/>
      <c r="DB581" s="407"/>
      <c r="DC581" s="354"/>
      <c r="DD581" s="354"/>
      <c r="DE581" s="354"/>
      <c r="DF581" s="354"/>
      <c r="DG581" s="354"/>
      <c r="DH581" s="354"/>
      <c r="DI581" s="354"/>
      <c r="DJ581" s="354"/>
      <c r="DK581" s="354"/>
      <c r="DL581" s="354"/>
      <c r="DM581" s="354"/>
      <c r="DN581" s="354"/>
      <c r="DO581" s="367"/>
      <c r="DP581" s="367"/>
      <c r="DQ581" s="367"/>
      <c r="DR581" s="367"/>
      <c r="DS581" s="367"/>
      <c r="DT581" s="367"/>
      <c r="DU581" s="367"/>
      <c r="DV581" s="367"/>
      <c r="DW581" s="367"/>
      <c r="DX581" s="367"/>
      <c r="DY581" s="367"/>
      <c r="DZ581" s="367"/>
      <c r="EA581" s="367"/>
      <c r="EB581" s="367"/>
      <c r="EC581" s="367"/>
      <c r="ED581" s="367"/>
      <c r="EE581" s="407"/>
      <c r="EF581" s="367"/>
      <c r="EG581" s="354"/>
      <c r="EH581" s="354"/>
      <c r="EI581" s="354"/>
      <c r="EJ581" s="354"/>
      <c r="EK581" s="354"/>
      <c r="EL581" s="354"/>
      <c r="EM581" s="354"/>
      <c r="EN581" s="354"/>
      <c r="EO581" s="408"/>
      <c r="EP581" s="408"/>
      <c r="EQ581" s="367"/>
      <c r="ER581" s="367"/>
      <c r="ES581" s="354"/>
      <c r="ET581" s="354"/>
      <c r="EU581" s="367"/>
    </row>
    <row r="582" spans="1:151" outlineLevel="1">
      <c r="A582" s="353"/>
      <c r="B582" s="398"/>
      <c r="C582" s="75" t="str">
        <f t="shared" ref="C582" si="1961">IF(D582="","", IF(D583&lt;&gt;"",D583,$N$521))</f>
        <v/>
      </c>
      <c r="D582" s="355"/>
      <c r="E582" s="111" t="str">
        <f>F582</f>
        <v/>
      </c>
      <c r="F582" s="51" t="str">
        <f t="shared" ref="F582" si="1962">IF(G582 = "", "",IF(F583&lt;&gt; "",F583, $N$521))</f>
        <v/>
      </c>
      <c r="G582" s="357"/>
      <c r="H582" s="358"/>
      <c r="I582" s="358"/>
      <c r="J582" s="362"/>
      <c r="K582" s="111" t="str">
        <f>L582</f>
        <v/>
      </c>
      <c r="L582" s="51" t="str">
        <f t="shared" ref="L582" si="1963">IF(M582 = "", "",IF(L583&lt;&gt; "",L583, $N$521))</f>
        <v/>
      </c>
      <c r="M582" s="357"/>
      <c r="N582" s="358"/>
      <c r="O582" s="358"/>
      <c r="P582" s="362"/>
      <c r="Q582" s="111" t="str">
        <f>R582</f>
        <v/>
      </c>
      <c r="R582" s="51" t="str">
        <f t="shared" ref="R582" si="1964">IF(S582 = "", "",IF(R583&lt;&gt; "",R583, $N$521))</f>
        <v/>
      </c>
      <c r="S582" s="357"/>
      <c r="T582" s="358"/>
      <c r="U582" s="358"/>
      <c r="V582" s="362"/>
      <c r="W582" s="111" t="str">
        <f>X582</f>
        <v/>
      </c>
      <c r="X582" s="51" t="str">
        <f t="shared" ref="X582" si="1965">IF(Y582 = "", "",IF(X583&lt;&gt; "",X583, $N$521))</f>
        <v/>
      </c>
      <c r="Y582" s="357"/>
      <c r="Z582" s="358"/>
      <c r="AA582" s="358"/>
      <c r="AB582" s="362"/>
      <c r="AC582" s="111" t="str">
        <f>AD582</f>
        <v/>
      </c>
      <c r="AD582" s="51" t="str">
        <f t="shared" ref="AD582" si="1966">IF(AE582 = "", "",IF(AD583&lt;&gt; "",AD583, $N$521))</f>
        <v/>
      </c>
      <c r="AE582" s="357"/>
      <c r="AF582" s="358"/>
      <c r="AG582" s="358"/>
      <c r="AH582" s="370"/>
      <c r="AI582" s="111" t="str">
        <f>AJ582</f>
        <v/>
      </c>
      <c r="AJ582" s="51" t="str">
        <f t="shared" ref="AJ582" si="1967">IF(AK582 = "", "",IF(AJ583&lt;&gt; "",AJ583, $N$521))</f>
        <v/>
      </c>
      <c r="AK582" s="357"/>
      <c r="AL582" s="358"/>
      <c r="AM582" s="358"/>
      <c r="AN582" s="371"/>
      <c r="AO582" s="111" t="str">
        <f>AP582</f>
        <v/>
      </c>
      <c r="AP582" s="51" t="str">
        <f t="shared" ref="AP582" si="1968">IF(AQ582 = "", "",IF(AP583&lt;&gt; "",AP583, $N$521))</f>
        <v/>
      </c>
      <c r="AQ582" s="357"/>
      <c r="AR582" s="358"/>
      <c r="AS582" s="358"/>
      <c r="AT582" s="370"/>
      <c r="AU582" s="111" t="str">
        <f>AV582</f>
        <v/>
      </c>
      <c r="AV582" s="51" t="str">
        <f t="shared" ref="AV582" si="1969">IF(AW582 = "", "",IF(AV583&lt;&gt; "",AV583, $N$521))</f>
        <v/>
      </c>
      <c r="AW582" s="357"/>
      <c r="AX582" s="358"/>
      <c r="AY582" s="358"/>
      <c r="AZ582" s="362"/>
      <c r="BA582" s="111" t="str">
        <f>BB582</f>
        <v/>
      </c>
      <c r="BB582" s="51" t="str">
        <f t="shared" ref="BB582" si="1970">IF(BC582 = "", "",IF(BB583&lt;&gt; "",BB583, $N$521))</f>
        <v/>
      </c>
      <c r="BC582" s="357"/>
      <c r="BD582" s="358"/>
      <c r="BE582" s="358"/>
      <c r="BF582" s="359"/>
      <c r="BG582" s="344"/>
      <c r="BH582" s="344"/>
      <c r="BI582" s="344"/>
      <c r="BJ582" s="367"/>
      <c r="BK582" s="367"/>
      <c r="BL582" s="367"/>
      <c r="BM582" s="367"/>
      <c r="BN582" s="367"/>
      <c r="BO582" s="367"/>
      <c r="BP582" s="367"/>
      <c r="BQ582" s="367"/>
      <c r="BR582" s="367"/>
      <c r="BS582" s="367"/>
      <c r="BT582" s="367"/>
      <c r="BU582" s="367"/>
      <c r="BV582" s="367"/>
      <c r="BW582" s="367"/>
      <c r="BX582" s="367"/>
      <c r="BY582" s="367"/>
      <c r="BZ582" s="367"/>
      <c r="CA582" s="367"/>
      <c r="CB582" s="367"/>
      <c r="CC582" s="382"/>
      <c r="CD582" s="382"/>
      <c r="CE582" s="382"/>
      <c r="CF582" s="382"/>
      <c r="CG582" s="382"/>
      <c r="CH582" s="382"/>
      <c r="CI582" s="382"/>
      <c r="CJ582" s="382"/>
      <c r="CK582" s="382"/>
      <c r="CL582" s="382"/>
      <c r="CM582" s="382"/>
      <c r="CN582" s="367"/>
      <c r="CO582" s="367"/>
      <c r="CP582" s="367"/>
      <c r="CQ582" s="367"/>
      <c r="CR582" s="367"/>
      <c r="CS582" s="367"/>
      <c r="CT582" s="367"/>
      <c r="CU582" s="367"/>
      <c r="CV582" s="367"/>
      <c r="CW582" s="367"/>
      <c r="CX582" s="367"/>
      <c r="CY582" s="367"/>
      <c r="CZ582" s="367"/>
      <c r="DA582" s="367"/>
      <c r="DB582" s="407"/>
      <c r="DC582" s="354"/>
      <c r="DD582" s="354"/>
      <c r="DE582" s="354"/>
      <c r="DF582" s="354"/>
      <c r="DG582" s="354"/>
      <c r="DH582" s="354"/>
      <c r="DI582" s="354"/>
      <c r="DJ582" s="354"/>
      <c r="DK582" s="354"/>
      <c r="DL582" s="354"/>
      <c r="DM582" s="354"/>
      <c r="DN582" s="354"/>
      <c r="DO582" s="367"/>
      <c r="DP582" s="367"/>
      <c r="DQ582" s="367"/>
      <c r="DR582" s="367"/>
      <c r="DS582" s="367"/>
      <c r="DT582" s="367"/>
      <c r="DU582" s="367"/>
      <c r="DV582" s="367"/>
      <c r="DW582" s="367"/>
      <c r="DX582" s="367"/>
      <c r="DY582" s="367"/>
      <c r="DZ582" s="367"/>
      <c r="EA582" s="367"/>
      <c r="EB582" s="367"/>
      <c r="EC582" s="367"/>
      <c r="ED582" s="367"/>
      <c r="EE582" s="407"/>
      <c r="EF582" s="367"/>
      <c r="EG582" s="354"/>
      <c r="EH582" s="354"/>
      <c r="EI582" s="354"/>
      <c r="EJ582" s="354"/>
      <c r="EK582" s="354"/>
      <c r="EL582" s="354"/>
      <c r="EM582" s="354"/>
      <c r="EN582" s="354"/>
      <c r="EO582" s="408"/>
      <c r="EP582" s="408"/>
      <c r="EQ582" s="367"/>
      <c r="ER582" s="367"/>
      <c r="ES582" s="354"/>
      <c r="ET582" s="354"/>
      <c r="EU582" s="367"/>
    </row>
    <row r="583" spans="1:151" outlineLevel="1">
      <c r="A583" s="17">
        <f>IF(ISBLANK(D581),0,IF(CODE(D581)&gt;64,1,0))</f>
        <v>0</v>
      </c>
      <c r="B583" s="398"/>
      <c r="C583" s="384"/>
      <c r="D583" s="333"/>
      <c r="E583" s="361"/>
      <c r="F583" s="339"/>
      <c r="G583" s="340"/>
      <c r="H583" s="337"/>
      <c r="I583" s="337"/>
      <c r="J583" s="338"/>
      <c r="K583" s="361"/>
      <c r="L583" s="339"/>
      <c r="M583" s="340"/>
      <c r="N583" s="337"/>
      <c r="O583" s="337"/>
      <c r="P583" s="338"/>
      <c r="Q583" s="361"/>
      <c r="R583" s="339"/>
      <c r="S583" s="340"/>
      <c r="T583" s="337"/>
      <c r="U583" s="337"/>
      <c r="V583" s="338"/>
      <c r="W583" s="361"/>
      <c r="X583" s="339"/>
      <c r="Y583" s="340"/>
      <c r="Z583" s="337"/>
      <c r="AA583" s="337"/>
      <c r="AB583" s="338"/>
      <c r="AC583" s="361"/>
      <c r="AD583" s="339"/>
      <c r="AE583" s="340"/>
      <c r="AF583" s="337"/>
      <c r="AG583" s="337"/>
      <c r="AH583" s="341"/>
      <c r="AI583" s="361"/>
      <c r="AJ583" s="339"/>
      <c r="AK583" s="340"/>
      <c r="AL583" s="337"/>
      <c r="AM583" s="337"/>
      <c r="AN583" s="342"/>
      <c r="AO583" s="361"/>
      <c r="AP583" s="339"/>
      <c r="AQ583" s="340"/>
      <c r="AR583" s="337"/>
      <c r="AS583" s="337"/>
      <c r="AT583" s="341"/>
      <c r="AU583" s="361"/>
      <c r="AV583" s="339"/>
      <c r="AW583" s="340"/>
      <c r="AX583" s="337"/>
      <c r="AY583" s="337"/>
      <c r="AZ583" s="338"/>
      <c r="BA583" s="361"/>
      <c r="BB583" s="339"/>
      <c r="BC583" s="340"/>
      <c r="BD583" s="337"/>
      <c r="BE583" s="337"/>
      <c r="BF583" s="343"/>
      <c r="BG583" s="344"/>
      <c r="BH583" s="344"/>
      <c r="BI583" s="344"/>
      <c r="BJ583" s="367"/>
      <c r="BK583" s="367"/>
      <c r="BL583" s="367"/>
      <c r="BM583" s="367"/>
      <c r="BN583" s="367"/>
      <c r="BO583" s="367"/>
      <c r="BP583" s="367"/>
      <c r="BQ583" s="367"/>
      <c r="BR583" s="367"/>
      <c r="BS583" s="367"/>
      <c r="BT583" s="367"/>
      <c r="BU583" s="367"/>
      <c r="BV583" s="367"/>
      <c r="BW583" s="367"/>
      <c r="BX583" s="367"/>
      <c r="BY583" s="367"/>
      <c r="BZ583" s="367"/>
      <c r="CA583" s="367"/>
      <c r="CB583" s="367"/>
      <c r="CC583" s="382"/>
      <c r="CD583" s="382"/>
      <c r="CE583" s="382"/>
      <c r="CF583" s="382"/>
      <c r="CG583" s="382"/>
      <c r="CH583" s="382"/>
      <c r="CI583" s="382"/>
      <c r="CJ583" s="382"/>
      <c r="CK583" s="382"/>
      <c r="CL583" s="382"/>
      <c r="CM583" s="382"/>
      <c r="CN583" s="367"/>
      <c r="CO583" s="367"/>
      <c r="CP583" s="367"/>
      <c r="CQ583" s="367"/>
      <c r="CR583" s="367"/>
      <c r="CS583" s="367"/>
      <c r="CT583" s="367"/>
      <c r="CU583" s="367"/>
      <c r="CV583" s="367"/>
      <c r="CW583" s="367"/>
      <c r="CX583" s="367"/>
      <c r="CY583" s="367"/>
      <c r="CZ583" s="367"/>
      <c r="DA583" s="367"/>
      <c r="DB583" s="407"/>
      <c r="DC583" s="354"/>
      <c r="DD583" s="354"/>
      <c r="DE583" s="354"/>
      <c r="DF583" s="354"/>
      <c r="DG583" s="354"/>
      <c r="DH583" s="354"/>
      <c r="DI583" s="354"/>
      <c r="DJ583" s="354"/>
      <c r="DK583" s="354"/>
      <c r="DL583" s="354"/>
      <c r="DM583" s="354"/>
      <c r="DN583" s="354"/>
      <c r="DO583" s="367"/>
      <c r="DP583" s="367"/>
      <c r="DQ583" s="367"/>
      <c r="DR583" s="367"/>
      <c r="DS583" s="367"/>
      <c r="DT583" s="367"/>
      <c r="DU583" s="367"/>
      <c r="DV583" s="367"/>
      <c r="DW583" s="367"/>
      <c r="DX583" s="367"/>
      <c r="DY583" s="367"/>
      <c r="DZ583" s="367"/>
      <c r="EA583" s="367"/>
      <c r="EB583" s="367"/>
      <c r="EC583" s="367"/>
      <c r="ED583" s="367"/>
      <c r="EE583" s="407"/>
      <c r="EF583" s="367"/>
      <c r="EG583" s="354"/>
      <c r="EH583" s="354"/>
      <c r="EI583" s="354"/>
      <c r="EJ583" s="354"/>
      <c r="EK583" s="354"/>
      <c r="EL583" s="354"/>
      <c r="EM583" s="354"/>
      <c r="EN583" s="354"/>
      <c r="EO583" s="408"/>
      <c r="EP583" s="408"/>
      <c r="EQ583" s="367"/>
      <c r="ER583" s="367"/>
      <c r="ES583" s="354"/>
      <c r="ET583" s="354"/>
      <c r="EU583" s="367"/>
    </row>
    <row r="584" spans="1:151" ht="13.5" outlineLevel="1" thickBot="1">
      <c r="A584" s="32">
        <f>IF(ISBLANK(D582),0,IF(CODE(D582)&gt;64,1,0))</f>
        <v>0</v>
      </c>
      <c r="B584" s="18">
        <f t="shared" si="1789"/>
        <v>0</v>
      </c>
      <c r="C584" s="384"/>
      <c r="D584" s="19">
        <f t="shared" si="1790"/>
        <v>0</v>
      </c>
      <c r="E584" s="414"/>
      <c r="F584" s="46">
        <f t="shared" si="1770"/>
        <v>0</v>
      </c>
      <c r="G584" s="415"/>
      <c r="H584" s="416"/>
      <c r="I584" s="416"/>
      <c r="J584" s="417"/>
      <c r="K584" s="414"/>
      <c r="L584" s="46">
        <f t="shared" si="1771"/>
        <v>0</v>
      </c>
      <c r="M584" s="418"/>
      <c r="N584" s="419"/>
      <c r="O584" s="419"/>
      <c r="P584" s="420"/>
      <c r="Q584" s="414"/>
      <c r="R584" s="46">
        <f t="shared" si="1772"/>
        <v>0</v>
      </c>
      <c r="S584" s="415"/>
      <c r="T584" s="416"/>
      <c r="U584" s="416"/>
      <c r="V584" s="417"/>
      <c r="W584" s="414"/>
      <c r="X584" s="46">
        <f t="shared" si="1773"/>
        <v>0</v>
      </c>
      <c r="Y584" s="415"/>
      <c r="Z584" s="416"/>
      <c r="AA584" s="416"/>
      <c r="AB584" s="417"/>
      <c r="AC584" s="414"/>
      <c r="AD584" s="46">
        <f t="shared" si="1774"/>
        <v>0</v>
      </c>
      <c r="AE584" s="415"/>
      <c r="AF584" s="416"/>
      <c r="AG584" s="416"/>
      <c r="AH584" s="421"/>
      <c r="AI584" s="414"/>
      <c r="AJ584" s="46">
        <f t="shared" si="1775"/>
        <v>0</v>
      </c>
      <c r="AK584" s="415"/>
      <c r="AL584" s="416"/>
      <c r="AM584" s="416"/>
      <c r="AN584" s="422"/>
      <c r="AO584" s="414"/>
      <c r="AP584" s="46">
        <f t="shared" si="1776"/>
        <v>0</v>
      </c>
      <c r="AQ584" s="415"/>
      <c r="AR584" s="416"/>
      <c r="AS584" s="416"/>
      <c r="AT584" s="421"/>
      <c r="AU584" s="414"/>
      <c r="AV584" s="46">
        <f t="shared" si="1777"/>
        <v>0</v>
      </c>
      <c r="AW584" s="415"/>
      <c r="AX584" s="416"/>
      <c r="AY584" s="416"/>
      <c r="AZ584" s="417"/>
      <c r="BA584" s="414"/>
      <c r="BB584" s="46">
        <f t="shared" si="1778"/>
        <v>0</v>
      </c>
      <c r="BC584" s="415"/>
      <c r="BD584" s="416"/>
      <c r="BE584" s="416"/>
      <c r="BF584" s="423"/>
      <c r="BG584" s="344"/>
      <c r="BH584" s="344"/>
      <c r="BI584" s="344"/>
      <c r="BJ584" s="367"/>
      <c r="BK584" s="367"/>
      <c r="BL584" s="367"/>
      <c r="BM584" s="367"/>
      <c r="BN584" s="367"/>
      <c r="BO584" s="367"/>
      <c r="BP584" s="367"/>
      <c r="BQ584" s="367"/>
      <c r="BR584" s="367"/>
      <c r="BS584" s="367"/>
      <c r="BT584" s="367"/>
      <c r="BU584" s="367"/>
      <c r="BV584" s="367"/>
      <c r="BW584" s="367"/>
      <c r="BX584" s="367"/>
      <c r="BY584" s="367"/>
      <c r="BZ584" s="367"/>
      <c r="CA584" s="367"/>
      <c r="CB584" s="367"/>
      <c r="CC584" s="382"/>
      <c r="CD584" s="382"/>
      <c r="CE584" s="382"/>
      <c r="CF584" s="382"/>
      <c r="CG584" s="382"/>
      <c r="CH584" s="382"/>
      <c r="CI584" s="382"/>
      <c r="CJ584" s="382"/>
      <c r="CK584" s="382"/>
      <c r="CL584" s="382"/>
      <c r="CM584" s="382"/>
      <c r="CN584" s="367"/>
      <c r="CO584" s="367"/>
      <c r="CP584" s="367"/>
      <c r="CQ584" s="367"/>
      <c r="CR584" s="367"/>
      <c r="CS584" s="367"/>
      <c r="CT584" s="367"/>
      <c r="CU584" s="367"/>
      <c r="CV584" s="367"/>
      <c r="CW584" s="367"/>
      <c r="CX584" s="367"/>
      <c r="CY584" s="367"/>
      <c r="CZ584" s="367"/>
      <c r="DA584" s="367"/>
      <c r="DB584" s="407"/>
      <c r="DC584" s="354"/>
      <c r="DD584" s="354"/>
      <c r="DE584" s="354"/>
      <c r="DF584" s="354"/>
      <c r="DG584" s="354"/>
      <c r="DH584" s="354"/>
      <c r="DI584" s="354"/>
      <c r="DJ584" s="354"/>
      <c r="DK584" s="354"/>
      <c r="DL584" s="354"/>
      <c r="DM584" s="354"/>
      <c r="DN584" s="354"/>
      <c r="DO584" s="367"/>
      <c r="DP584" s="367"/>
      <c r="DQ584" s="367"/>
      <c r="DR584" s="367"/>
      <c r="DS584" s="367"/>
      <c r="DT584" s="367"/>
      <c r="DU584" s="367"/>
      <c r="DV584" s="367"/>
      <c r="DW584" s="367"/>
      <c r="DX584" s="367"/>
      <c r="DY584" s="367"/>
      <c r="DZ584" s="367"/>
      <c r="EA584" s="367"/>
      <c r="EB584" s="367"/>
      <c r="EC584" s="367"/>
      <c r="ED584" s="367"/>
      <c r="EE584" s="407"/>
      <c r="EF584" s="367"/>
      <c r="EG584" s="354"/>
      <c r="EH584" s="354"/>
      <c r="EI584" s="354"/>
      <c r="EJ584" s="354"/>
      <c r="EK584" s="354"/>
      <c r="EL584" s="354"/>
      <c r="EM584" s="354"/>
      <c r="EN584" s="354"/>
      <c r="EO584" s="408"/>
      <c r="EP584" s="408"/>
      <c r="EQ584" s="367"/>
      <c r="ER584" s="367"/>
      <c r="ES584" s="354"/>
      <c r="ET584" s="354"/>
      <c r="EU584" s="367"/>
    </row>
    <row r="585" spans="1:151" ht="14.25" outlineLevel="1" thickTop="1" thickBot="1">
      <c r="A585" s="387"/>
      <c r="B585" s="34">
        <f>J22</f>
        <v>0</v>
      </c>
      <c r="C585" s="386"/>
      <c r="D585" s="387"/>
      <c r="E585" s="388"/>
      <c r="F585" s="310"/>
      <c r="G585" s="311"/>
      <c r="H585" s="312"/>
      <c r="I585" s="312"/>
      <c r="J585" s="313"/>
      <c r="K585" s="301"/>
      <c r="L585" s="314"/>
      <c r="M585" s="424"/>
      <c r="N585" s="316"/>
      <c r="O585" s="68" t="str">
        <f>IF(N585="","&lt;--- If you use this page, be sure to enter an abbreviation in this N-column cell","")</f>
        <v>&lt;--- If you use this page, be sure to enter an abbreviation in this N-column cell</v>
      </c>
      <c r="P585" s="315"/>
      <c r="Q585" s="317"/>
      <c r="R585" s="318"/>
      <c r="S585" s="311"/>
      <c r="T585" s="312"/>
      <c r="U585" s="312"/>
      <c r="V585" s="313"/>
      <c r="W585" s="319"/>
      <c r="X585" s="318"/>
      <c r="Y585" s="311"/>
      <c r="Z585" s="312"/>
      <c r="AA585" s="312"/>
      <c r="AB585" s="313"/>
      <c r="AC585" s="319"/>
      <c r="AD585" s="318"/>
      <c r="AE585" s="311"/>
      <c r="AF585" s="312"/>
      <c r="AG585" s="312"/>
      <c r="AH585" s="313"/>
      <c r="AI585" s="319"/>
      <c r="AJ585" s="320"/>
      <c r="AK585" s="313"/>
      <c r="AL585" s="313"/>
      <c r="AM585" s="313"/>
      <c r="AN585" s="313"/>
      <c r="AO585" s="319"/>
      <c r="AP585" s="320"/>
      <c r="AQ585" s="313"/>
      <c r="AR585" s="313"/>
      <c r="AS585" s="313"/>
      <c r="AT585" s="313"/>
      <c r="AU585" s="319"/>
      <c r="AV585" s="320"/>
      <c r="AW585" s="313"/>
      <c r="AX585" s="313"/>
      <c r="AY585" s="313"/>
      <c r="AZ585" s="313"/>
      <c r="BA585" s="319"/>
      <c r="BB585" s="318"/>
      <c r="BC585" s="311"/>
      <c r="BD585" s="312"/>
      <c r="BE585" s="312"/>
      <c r="BF585" s="321"/>
      <c r="BG585" s="344"/>
      <c r="BH585" s="344"/>
      <c r="BI585" s="344"/>
      <c r="BJ585" s="367"/>
      <c r="BK585" s="367"/>
      <c r="BL585" s="367"/>
      <c r="BM585" s="367"/>
      <c r="BN585" s="367"/>
      <c r="BO585" s="367"/>
      <c r="BP585" s="367"/>
      <c r="BQ585" s="367"/>
      <c r="BR585" s="367"/>
      <c r="BS585" s="367"/>
      <c r="BT585" s="367"/>
      <c r="BU585" s="367"/>
      <c r="BV585" s="367"/>
      <c r="BW585" s="367"/>
      <c r="BX585" s="367"/>
      <c r="BY585" s="367"/>
      <c r="BZ585" s="367"/>
      <c r="CA585" s="367"/>
      <c r="CB585" s="367"/>
      <c r="CC585" s="382"/>
      <c r="CD585" s="382"/>
      <c r="CE585" s="382"/>
      <c r="CF585" s="382"/>
      <c r="CG585" s="382"/>
      <c r="CH585" s="382"/>
      <c r="CI585" s="382"/>
      <c r="CJ585" s="382"/>
      <c r="CK585" s="382"/>
      <c r="CL585" s="382"/>
      <c r="CM585" s="382"/>
      <c r="CN585" s="367"/>
      <c r="CO585" s="367"/>
      <c r="CP585" s="367"/>
      <c r="CQ585" s="367"/>
      <c r="CR585" s="367"/>
      <c r="CS585" s="367"/>
      <c r="CT585" s="367"/>
      <c r="CU585" s="367"/>
      <c r="CV585" s="367"/>
      <c r="CW585" s="367"/>
      <c r="CX585" s="367"/>
      <c r="CY585" s="367"/>
      <c r="CZ585" s="367"/>
      <c r="DA585" s="367"/>
      <c r="DB585" s="407"/>
      <c r="DC585" s="354"/>
      <c r="DD585" s="354"/>
      <c r="DE585" s="354"/>
      <c r="DF585" s="354"/>
      <c r="DG585" s="354"/>
      <c r="DH585" s="354"/>
      <c r="DI585" s="354"/>
      <c r="DJ585" s="354"/>
      <c r="DK585" s="354"/>
      <c r="DL585" s="354"/>
      <c r="DM585" s="354"/>
      <c r="DN585" s="354"/>
      <c r="DO585" s="367"/>
      <c r="DP585" s="367"/>
      <c r="DQ585" s="367"/>
      <c r="DR585" s="367"/>
      <c r="DS585" s="367"/>
      <c r="DT585" s="367"/>
      <c r="DU585" s="367"/>
      <c r="DV585" s="367"/>
      <c r="DW585" s="367"/>
      <c r="DX585" s="367"/>
      <c r="DY585" s="367"/>
      <c r="DZ585" s="367"/>
      <c r="EA585" s="367"/>
      <c r="EB585" s="367"/>
      <c r="EC585" s="367"/>
      <c r="ED585" s="367"/>
      <c r="EE585" s="407"/>
      <c r="EF585" s="367"/>
      <c r="EG585" s="354"/>
      <c r="EH585" s="354"/>
      <c r="EI585" s="354"/>
      <c r="EJ585" s="354"/>
      <c r="EK585" s="354"/>
      <c r="EL585" s="354"/>
      <c r="EM585" s="354"/>
      <c r="EN585" s="354"/>
      <c r="EO585" s="408"/>
      <c r="EP585" s="408"/>
      <c r="EQ585" s="367"/>
      <c r="ER585" s="367"/>
      <c r="ES585" s="354"/>
      <c r="ET585" s="354"/>
      <c r="EU585" s="367"/>
    </row>
    <row r="586" spans="1:151" ht="14.25" outlineLevel="1" thickTop="1" thickBot="1">
      <c r="A586" s="322"/>
      <c r="B586" s="436" t="s">
        <v>42</v>
      </c>
      <c r="C586" s="75" t="str">
        <f>IF(D586="","", IF(D587&lt;&gt;"",D587,$N$585))</f>
        <v/>
      </c>
      <c r="D586" s="435"/>
      <c r="E586" s="111" t="str">
        <f>F586</f>
        <v/>
      </c>
      <c r="F586" s="51" t="str">
        <f>IF(G586 = "", "",IF(F587&lt;&gt; "",F587, $N$585))</f>
        <v/>
      </c>
      <c r="G586" s="325"/>
      <c r="H586" s="326"/>
      <c r="I586" s="326"/>
      <c r="J586" s="327"/>
      <c r="K586" s="111" t="str">
        <f>L586</f>
        <v/>
      </c>
      <c r="L586" s="51" t="str">
        <f>IF(M586 = "", "",IF(L587&lt;&gt; "",L587, $N$585))</f>
        <v/>
      </c>
      <c r="M586" s="325"/>
      <c r="N586" s="326"/>
      <c r="O586" s="326"/>
      <c r="P586" s="327"/>
      <c r="Q586" s="111" t="str">
        <f>R586</f>
        <v/>
      </c>
      <c r="R586" s="51" t="str">
        <f>IF(S586 = "", "",IF(R587&lt;&gt; "",R587, $N$585))</f>
        <v/>
      </c>
      <c r="S586" s="325"/>
      <c r="T586" s="326"/>
      <c r="U586" s="326"/>
      <c r="V586" s="327"/>
      <c r="W586" s="111" t="str">
        <f>X586</f>
        <v/>
      </c>
      <c r="X586" s="51" t="str">
        <f>IF(Y586 = "", "",IF(X587&lt;&gt; "",X587, $N$585))</f>
        <v/>
      </c>
      <c r="Y586" s="325"/>
      <c r="Z586" s="326"/>
      <c r="AA586" s="326"/>
      <c r="AB586" s="327"/>
      <c r="AC586" s="111" t="str">
        <f>AD586</f>
        <v/>
      </c>
      <c r="AD586" s="51" t="str">
        <f>IF(AE586 = "", "",IF(AD587&lt;&gt; "",AD587, $N$585))</f>
        <v/>
      </c>
      <c r="AE586" s="325"/>
      <c r="AF586" s="326"/>
      <c r="AG586" s="326"/>
      <c r="AH586" s="328"/>
      <c r="AI586" s="111" t="str">
        <f>AJ586</f>
        <v/>
      </c>
      <c r="AJ586" s="51" t="str">
        <f>IF(AK586 = "", "",IF(AJ587&lt;&gt; "",AJ587, $N$585))</f>
        <v/>
      </c>
      <c r="AK586" s="325"/>
      <c r="AL586" s="326"/>
      <c r="AM586" s="326"/>
      <c r="AN586" s="329"/>
      <c r="AO586" s="111" t="str">
        <f>AP586</f>
        <v/>
      </c>
      <c r="AP586" s="51" t="str">
        <f>IF(AQ586 = "", "",IF(AP587&lt;&gt; "",AP587, $N$585))</f>
        <v/>
      </c>
      <c r="AQ586" s="325"/>
      <c r="AR586" s="326"/>
      <c r="AS586" s="326"/>
      <c r="AT586" s="328"/>
      <c r="AU586" s="111" t="str">
        <f>AV586</f>
        <v/>
      </c>
      <c r="AV586" s="51" t="str">
        <f>IF(AW586 = "", "",IF(AV587&lt;&gt; "",AV587, $N$585))</f>
        <v/>
      </c>
      <c r="AW586" s="325"/>
      <c r="AX586" s="326"/>
      <c r="AY586" s="326"/>
      <c r="AZ586" s="327"/>
      <c r="BA586" s="111" t="str">
        <f>BB586</f>
        <v/>
      </c>
      <c r="BB586" s="51" t="str">
        <f>IF(BC586 = "", "",IF(BB587&lt;&gt; "",BB587, $N$585))</f>
        <v/>
      </c>
      <c r="BC586" s="325"/>
      <c r="BD586" s="326"/>
      <c r="BE586" s="326"/>
      <c r="BF586" s="330"/>
      <c r="BG586" s="344"/>
      <c r="BH586" s="344"/>
      <c r="BI586" s="344"/>
      <c r="BJ586" s="367"/>
      <c r="BK586" s="367"/>
      <c r="BL586" s="367"/>
      <c r="BM586" s="367"/>
      <c r="BN586" s="367"/>
      <c r="BO586" s="367"/>
      <c r="BP586" s="367"/>
      <c r="BQ586" s="367"/>
      <c r="BR586" s="367"/>
      <c r="BS586" s="367"/>
      <c r="BT586" s="367"/>
      <c r="BU586" s="367"/>
      <c r="BV586" s="367"/>
      <c r="BW586" s="367"/>
      <c r="BX586" s="367"/>
      <c r="BY586" s="367"/>
      <c r="BZ586" s="367"/>
      <c r="CA586" s="367"/>
      <c r="CB586" s="367"/>
      <c r="CC586" s="382"/>
      <c r="CD586" s="382"/>
      <c r="CE586" s="382"/>
      <c r="CF586" s="382"/>
      <c r="CG586" s="382"/>
      <c r="CH586" s="382"/>
      <c r="CI586" s="382"/>
      <c r="CJ586" s="382"/>
      <c r="CK586" s="382"/>
      <c r="CL586" s="382"/>
      <c r="CM586" s="382"/>
      <c r="CN586" s="367"/>
      <c r="CO586" s="367"/>
      <c r="CP586" s="367"/>
      <c r="CQ586" s="367"/>
      <c r="CR586" s="367"/>
      <c r="CS586" s="367"/>
      <c r="CT586" s="367"/>
      <c r="CU586" s="367"/>
      <c r="CV586" s="367"/>
      <c r="CW586" s="367"/>
      <c r="CX586" s="367"/>
      <c r="CY586" s="367"/>
      <c r="CZ586" s="367"/>
      <c r="DA586" s="367"/>
      <c r="DB586" s="407"/>
      <c r="DC586" s="354"/>
      <c r="DD586" s="354"/>
      <c r="DE586" s="354"/>
      <c r="DF586" s="354"/>
      <c r="DG586" s="354"/>
      <c r="DH586" s="354"/>
      <c r="DI586" s="354"/>
      <c r="DJ586" s="354"/>
      <c r="DK586" s="354"/>
      <c r="DL586" s="354"/>
      <c r="DM586" s="354"/>
      <c r="DN586" s="354"/>
      <c r="DO586" s="367"/>
      <c r="DP586" s="367"/>
      <c r="DQ586" s="367"/>
      <c r="DR586" s="367"/>
      <c r="DS586" s="367"/>
      <c r="DT586" s="367"/>
      <c r="DU586" s="367"/>
      <c r="DV586" s="367"/>
      <c r="DW586" s="367"/>
      <c r="DX586" s="367"/>
      <c r="DY586" s="367"/>
      <c r="DZ586" s="367"/>
      <c r="EA586" s="367"/>
      <c r="EB586" s="367"/>
      <c r="EC586" s="367"/>
      <c r="ED586" s="367"/>
      <c r="EE586" s="407"/>
      <c r="EF586" s="367"/>
      <c r="EG586" s="354"/>
      <c r="EH586" s="354"/>
      <c r="EI586" s="354"/>
      <c r="EJ586" s="354"/>
      <c r="EK586" s="354"/>
      <c r="EL586" s="354"/>
      <c r="EM586" s="354"/>
      <c r="EN586" s="354"/>
      <c r="EO586" s="408"/>
      <c r="EP586" s="408"/>
      <c r="EQ586" s="367"/>
      <c r="ER586" s="367"/>
      <c r="ES586" s="354"/>
      <c r="ET586" s="354"/>
      <c r="EU586" s="367"/>
    </row>
    <row r="587" spans="1:151" ht="13.5" outlineLevel="1" thickBot="1">
      <c r="A587" s="36">
        <f>IF(ISBLANK(D584),0,IF(CODE(D584)&gt;64,1,0))</f>
        <v>0</v>
      </c>
      <c r="B587" s="31">
        <f>SUM(B588:B648)</f>
        <v>0</v>
      </c>
      <c r="C587" s="437"/>
      <c r="D587" s="333"/>
      <c r="E587" s="334"/>
      <c r="F587" s="339"/>
      <c r="G587" s="340"/>
      <c r="H587" s="337"/>
      <c r="I587" s="337"/>
      <c r="J587" s="338"/>
      <c r="K587" s="334"/>
      <c r="L587" s="339"/>
      <c r="M587" s="340"/>
      <c r="N587" s="337"/>
      <c r="O587" s="337"/>
      <c r="P587" s="338"/>
      <c r="Q587" s="334"/>
      <c r="R587" s="339"/>
      <c r="S587" s="340"/>
      <c r="T587" s="337"/>
      <c r="U587" s="337"/>
      <c r="V587" s="338"/>
      <c r="W587" s="334"/>
      <c r="X587" s="339"/>
      <c r="Y587" s="340"/>
      <c r="Z587" s="337"/>
      <c r="AA587" s="337"/>
      <c r="AB587" s="338"/>
      <c r="AC587" s="334"/>
      <c r="AD587" s="339"/>
      <c r="AE587" s="340"/>
      <c r="AF587" s="337"/>
      <c r="AG587" s="337"/>
      <c r="AH587" s="341"/>
      <c r="AI587" s="334"/>
      <c r="AJ587" s="339"/>
      <c r="AK587" s="340"/>
      <c r="AL587" s="337"/>
      <c r="AM587" s="337"/>
      <c r="AN587" s="342"/>
      <c r="AO587" s="334"/>
      <c r="AP587" s="339"/>
      <c r="AQ587" s="340"/>
      <c r="AR587" s="337"/>
      <c r="AS587" s="337"/>
      <c r="AT587" s="341"/>
      <c r="AU587" s="334"/>
      <c r="AV587" s="339"/>
      <c r="AW587" s="340"/>
      <c r="AX587" s="337"/>
      <c r="AY587" s="337"/>
      <c r="AZ587" s="338"/>
      <c r="BA587" s="334"/>
      <c r="BB587" s="339"/>
      <c r="BC587" s="340"/>
      <c r="BD587" s="337"/>
      <c r="BE587" s="337"/>
      <c r="BF587" s="343"/>
      <c r="BG587" s="344"/>
      <c r="BH587" s="344"/>
      <c r="BI587" s="344"/>
      <c r="BJ587" s="367"/>
      <c r="BK587" s="367"/>
      <c r="BL587" s="367"/>
      <c r="BM587" s="367"/>
      <c r="BN587" s="367"/>
      <c r="BO587" s="367"/>
      <c r="BP587" s="367"/>
      <c r="BQ587" s="367"/>
      <c r="BR587" s="367"/>
      <c r="BS587" s="367"/>
      <c r="BT587" s="367"/>
      <c r="BU587" s="367"/>
      <c r="BV587" s="367"/>
      <c r="BW587" s="367"/>
      <c r="BX587" s="367"/>
      <c r="BY587" s="367"/>
      <c r="BZ587" s="367"/>
      <c r="CA587" s="367"/>
      <c r="CB587" s="367"/>
      <c r="CC587" s="382"/>
      <c r="CD587" s="382"/>
      <c r="CE587" s="382"/>
      <c r="CF587" s="382"/>
      <c r="CG587" s="382"/>
      <c r="CH587" s="382"/>
      <c r="CI587" s="382"/>
      <c r="CJ587" s="382"/>
      <c r="CK587" s="382"/>
      <c r="CL587" s="382"/>
      <c r="CM587" s="382"/>
      <c r="CN587" s="367"/>
      <c r="CO587" s="367"/>
      <c r="CP587" s="367"/>
      <c r="CQ587" s="367"/>
      <c r="CR587" s="367"/>
      <c r="CS587" s="367"/>
      <c r="CT587" s="367"/>
      <c r="CU587" s="367"/>
      <c r="CV587" s="367"/>
      <c r="CW587" s="367"/>
      <c r="CX587" s="367"/>
      <c r="CY587" s="367"/>
      <c r="CZ587" s="367"/>
      <c r="DA587" s="367"/>
      <c r="DB587" s="407"/>
      <c r="DC587" s="354"/>
      <c r="DD587" s="354"/>
      <c r="DE587" s="354"/>
      <c r="DF587" s="354"/>
      <c r="DG587" s="354"/>
      <c r="DH587" s="354"/>
      <c r="DI587" s="354"/>
      <c r="DJ587" s="354"/>
      <c r="DK587" s="354"/>
      <c r="DL587" s="354"/>
      <c r="DM587" s="354"/>
      <c r="DN587" s="354"/>
      <c r="DO587" s="367"/>
      <c r="DP587" s="367"/>
      <c r="DQ587" s="367"/>
      <c r="DR587" s="367"/>
      <c r="DS587" s="367"/>
      <c r="DT587" s="367"/>
      <c r="DU587" s="367"/>
      <c r="DV587" s="367"/>
      <c r="DW587" s="367"/>
      <c r="DX587" s="367"/>
      <c r="DY587" s="367"/>
      <c r="DZ587" s="367"/>
      <c r="EA587" s="367"/>
      <c r="EB587" s="367"/>
      <c r="EC587" s="367"/>
      <c r="ED587" s="367"/>
      <c r="EE587" s="407"/>
      <c r="EF587" s="367"/>
      <c r="EG587" s="354"/>
      <c r="EH587" s="354"/>
      <c r="EI587" s="354"/>
      <c r="EJ587" s="354"/>
      <c r="EK587" s="354"/>
      <c r="EL587" s="354"/>
      <c r="EM587" s="354"/>
      <c r="EN587" s="354"/>
      <c r="EO587" s="408"/>
      <c r="EP587" s="408"/>
      <c r="EQ587" s="367"/>
      <c r="ER587" s="367"/>
      <c r="ES587" s="354"/>
      <c r="ET587" s="354"/>
      <c r="EU587" s="367"/>
    </row>
    <row r="588" spans="1:151" outlineLevel="1">
      <c r="A588" s="24">
        <f>IF(ISBLANK(D586),0,IF(CODE(D586)&gt;64,1,0))</f>
        <v>0</v>
      </c>
      <c r="B588" s="18">
        <f t="shared" ref="B588" si="1971">IFERROR(F588/F588,0)+IFERROR(L588/L588,0)+IFERROR(R588/R588,0)+IFERROR(X588/X588,0)+IFERROR(AD588/AD588,0)+IFERROR(AJ588/AJ588,0)+IFERROR(AP588/AP588,0)+IFERROR(AV588/AV588,0)+IFERROR(BB588/BB588,0)</f>
        <v>0</v>
      </c>
      <c r="C588" s="384"/>
      <c r="D588" s="19">
        <f t="shared" ref="D588" si="1972">F588+L588+R588+X588+AD588+AJ588+AP588+AV588+BB588</f>
        <v>0</v>
      </c>
      <c r="E588" s="347"/>
      <c r="F588" s="46">
        <f t="shared" ref="F588" si="1973">SUM(G588+H588+I588+J588)</f>
        <v>0</v>
      </c>
      <c r="G588" s="348"/>
      <c r="H588" s="349"/>
      <c r="I588" s="349"/>
      <c r="J588" s="350"/>
      <c r="K588" s="347"/>
      <c r="L588" s="46">
        <f t="shared" ref="L588" si="1974">SUM(M588+N588+O588+P588)</f>
        <v>0</v>
      </c>
      <c r="M588" s="348"/>
      <c r="N588" s="349"/>
      <c r="O588" s="349"/>
      <c r="P588" s="350"/>
      <c r="Q588" s="347"/>
      <c r="R588" s="46">
        <f t="shared" ref="R588" si="1975">SUM(S588+T588+U588+V588)</f>
        <v>0</v>
      </c>
      <c r="S588" s="348"/>
      <c r="T588" s="349"/>
      <c r="U588" s="349"/>
      <c r="V588" s="350"/>
      <c r="W588" s="347"/>
      <c r="X588" s="46">
        <f t="shared" ref="X588" si="1976">SUM(Y588+Z588+AA588+AB588)</f>
        <v>0</v>
      </c>
      <c r="Y588" s="348"/>
      <c r="Z588" s="349"/>
      <c r="AA588" s="349"/>
      <c r="AB588" s="350"/>
      <c r="AC588" s="347"/>
      <c r="AD588" s="46">
        <f t="shared" ref="AD588" si="1977">SUM(AE588+AF588+AG588+AH588)</f>
        <v>0</v>
      </c>
      <c r="AE588" s="348"/>
      <c r="AF588" s="349"/>
      <c r="AG588" s="349"/>
      <c r="AH588" s="351"/>
      <c r="AI588" s="347"/>
      <c r="AJ588" s="46">
        <f t="shared" ref="AJ588" si="1978">SUM(AK588+AL588+AM588+AN588)</f>
        <v>0</v>
      </c>
      <c r="AK588" s="348"/>
      <c r="AL588" s="349"/>
      <c r="AM588" s="349"/>
      <c r="AN588" s="350"/>
      <c r="AO588" s="347"/>
      <c r="AP588" s="46">
        <f t="shared" ref="AP588" si="1979">SUM(AQ588+AR588+AS588+AT588)</f>
        <v>0</v>
      </c>
      <c r="AQ588" s="348"/>
      <c r="AR588" s="349"/>
      <c r="AS588" s="349"/>
      <c r="AT588" s="351"/>
      <c r="AU588" s="347"/>
      <c r="AV588" s="46">
        <f t="shared" ref="AV588" si="1980">SUM(AW588+AX588+AY588+AZ588)</f>
        <v>0</v>
      </c>
      <c r="AW588" s="348"/>
      <c r="AX588" s="349"/>
      <c r="AY588" s="349"/>
      <c r="AZ588" s="350"/>
      <c r="BA588" s="347"/>
      <c r="BB588" s="46">
        <f t="shared" ref="BB588" si="1981">SUM(BC588+BD588+BE588+BF588)</f>
        <v>0</v>
      </c>
      <c r="BC588" s="340"/>
      <c r="BD588" s="337"/>
      <c r="BE588" s="337"/>
      <c r="BF588" s="343"/>
      <c r="BG588" s="344"/>
      <c r="BH588" s="344"/>
      <c r="BI588" s="344"/>
      <c r="BJ588" s="367"/>
      <c r="BK588" s="367"/>
      <c r="BL588" s="367"/>
      <c r="BM588" s="367"/>
      <c r="BN588" s="367"/>
      <c r="BO588" s="367"/>
      <c r="BP588" s="367"/>
      <c r="BQ588" s="367"/>
      <c r="BR588" s="367"/>
      <c r="BS588" s="367"/>
      <c r="BT588" s="367"/>
      <c r="BU588" s="367"/>
      <c r="BV588" s="367"/>
      <c r="BW588" s="367"/>
      <c r="BX588" s="367"/>
      <c r="BY588" s="367"/>
      <c r="BZ588" s="367"/>
      <c r="CA588" s="367"/>
      <c r="CB588" s="367"/>
      <c r="CC588" s="382"/>
      <c r="CD588" s="382"/>
      <c r="CE588" s="382"/>
      <c r="CF588" s="382"/>
      <c r="CG588" s="382"/>
      <c r="CH588" s="382"/>
      <c r="CI588" s="382"/>
      <c r="CJ588" s="382"/>
      <c r="CK588" s="382"/>
      <c r="CL588" s="382"/>
      <c r="CM588" s="382"/>
      <c r="CN588" s="367"/>
      <c r="CO588" s="367"/>
      <c r="CP588" s="367"/>
      <c r="CQ588" s="367"/>
      <c r="CR588" s="367"/>
      <c r="CS588" s="367"/>
      <c r="CT588" s="367"/>
      <c r="CU588" s="367"/>
      <c r="CV588" s="367"/>
      <c r="CW588" s="367"/>
      <c r="CX588" s="367"/>
      <c r="CY588" s="367"/>
      <c r="CZ588" s="367"/>
      <c r="DA588" s="367"/>
      <c r="DB588" s="407"/>
      <c r="DC588" s="354"/>
      <c r="DD588" s="354"/>
      <c r="DE588" s="354"/>
      <c r="DF588" s="354"/>
      <c r="DG588" s="354"/>
      <c r="DH588" s="354"/>
      <c r="DI588" s="354"/>
      <c r="DJ588" s="354"/>
      <c r="DK588" s="354"/>
      <c r="DL588" s="354"/>
      <c r="DM588" s="354"/>
      <c r="DN588" s="354"/>
      <c r="DO588" s="367"/>
      <c r="DP588" s="367"/>
      <c r="DQ588" s="367"/>
      <c r="DR588" s="367"/>
      <c r="DS588" s="367"/>
      <c r="DT588" s="367"/>
      <c r="DU588" s="367"/>
      <c r="DV588" s="367"/>
      <c r="DW588" s="367"/>
      <c r="DX588" s="367"/>
      <c r="DY588" s="367"/>
      <c r="DZ588" s="367"/>
      <c r="EA588" s="367"/>
      <c r="EB588" s="367"/>
      <c r="EC588" s="367"/>
      <c r="ED588" s="367"/>
      <c r="EE588" s="407"/>
      <c r="EF588" s="367"/>
      <c r="EG588" s="354"/>
      <c r="EH588" s="354"/>
      <c r="EI588" s="354"/>
      <c r="EJ588" s="354"/>
      <c r="EK588" s="354"/>
      <c r="EL588" s="354"/>
      <c r="EM588" s="354"/>
      <c r="EN588" s="354"/>
      <c r="EO588" s="408"/>
      <c r="EP588" s="408"/>
      <c r="EQ588" s="367"/>
      <c r="ER588" s="367"/>
      <c r="ES588" s="354"/>
      <c r="ET588" s="354"/>
      <c r="EU588" s="367"/>
    </row>
    <row r="589" spans="1:151" outlineLevel="1">
      <c r="A589" s="353"/>
      <c r="B589" s="286"/>
      <c r="C589" s="75" t="str">
        <f>IF(D589="","", IF(D590&lt;&gt;"",D590,$N$585))</f>
        <v/>
      </c>
      <c r="D589" s="355"/>
      <c r="E589" s="111" t="str">
        <f>F589</f>
        <v/>
      </c>
      <c r="F589" s="51" t="str">
        <f t="shared" ref="F589" si="1982">IF(G589 = "", "",IF(F590&lt;&gt; "",F590, $N$585))</f>
        <v/>
      </c>
      <c r="G589" s="340"/>
      <c r="H589" s="337"/>
      <c r="I589" s="337"/>
      <c r="J589" s="338"/>
      <c r="K589" s="111" t="str">
        <f>L589</f>
        <v/>
      </c>
      <c r="L589" s="51" t="str">
        <f t="shared" ref="L589" si="1983">IF(M589 = "", "",IF(L590&lt;&gt; "",L590, $N$585))</f>
        <v/>
      </c>
      <c r="M589" s="340"/>
      <c r="N589" s="337"/>
      <c r="O589" s="337"/>
      <c r="P589" s="338"/>
      <c r="Q589" s="111" t="str">
        <f>R589</f>
        <v/>
      </c>
      <c r="R589" s="51" t="str">
        <f t="shared" ref="R589" si="1984">IF(S589 = "", "",IF(R590&lt;&gt; "",R590, $N$585))</f>
        <v/>
      </c>
      <c r="S589" s="340"/>
      <c r="T589" s="337"/>
      <c r="U589" s="337"/>
      <c r="V589" s="338"/>
      <c r="W589" s="111" t="str">
        <f>X589</f>
        <v/>
      </c>
      <c r="X589" s="51" t="str">
        <f t="shared" ref="X589" si="1985">IF(Y589 = "", "",IF(X590&lt;&gt; "",X590, $N$585))</f>
        <v/>
      </c>
      <c r="Y589" s="340"/>
      <c r="Z589" s="337"/>
      <c r="AA589" s="337"/>
      <c r="AB589" s="338"/>
      <c r="AC589" s="111" t="str">
        <f>AD589</f>
        <v/>
      </c>
      <c r="AD589" s="51" t="str">
        <f t="shared" ref="AD589" si="1986">IF(AE589 = "", "",IF(AD590&lt;&gt; "",AD590, $N$585))</f>
        <v/>
      </c>
      <c r="AE589" s="340"/>
      <c r="AF589" s="337"/>
      <c r="AG589" s="337"/>
      <c r="AH589" s="341"/>
      <c r="AI589" s="111" t="str">
        <f>AJ589</f>
        <v/>
      </c>
      <c r="AJ589" s="51" t="str">
        <f t="shared" ref="AJ589" si="1987">IF(AK589 = "", "",IF(AJ590&lt;&gt; "",AJ590, $N$585))</f>
        <v/>
      </c>
      <c r="AK589" s="340"/>
      <c r="AL589" s="337"/>
      <c r="AM589" s="337"/>
      <c r="AN589" s="356"/>
      <c r="AO589" s="111" t="str">
        <f>AP589</f>
        <v/>
      </c>
      <c r="AP589" s="51" t="str">
        <f t="shared" ref="AP589" si="1988">IF(AQ589 = "", "",IF(AP590&lt;&gt; "",AP590, $N$585))</f>
        <v/>
      </c>
      <c r="AQ589" s="340"/>
      <c r="AR589" s="337"/>
      <c r="AS589" s="337"/>
      <c r="AT589" s="341"/>
      <c r="AU589" s="111" t="str">
        <f>AV589</f>
        <v/>
      </c>
      <c r="AV589" s="51" t="str">
        <f t="shared" ref="AV589" si="1989">IF(AW589 = "", "",IF(AV590&lt;&gt; "",AV590, $N$585))</f>
        <v/>
      </c>
      <c r="AW589" s="340"/>
      <c r="AX589" s="337"/>
      <c r="AY589" s="337"/>
      <c r="AZ589" s="338"/>
      <c r="BA589" s="111" t="str">
        <f>BB589</f>
        <v/>
      </c>
      <c r="BB589" s="51" t="str">
        <f t="shared" ref="BB589" si="1990">IF(BC589 = "", "",IF(BB590&lt;&gt; "",BB590, $N$585))</f>
        <v/>
      </c>
      <c r="BC589" s="357"/>
      <c r="BD589" s="358"/>
      <c r="BE589" s="358"/>
      <c r="BF589" s="359"/>
      <c r="BG589" s="344"/>
      <c r="BH589" s="344"/>
      <c r="BI589" s="344"/>
      <c r="BJ589" s="367"/>
      <c r="BK589" s="367"/>
      <c r="BL589" s="367"/>
      <c r="BM589" s="367"/>
      <c r="BN589" s="367"/>
      <c r="BO589" s="367"/>
      <c r="BP589" s="367"/>
      <c r="BQ589" s="367"/>
      <c r="BR589" s="367"/>
      <c r="BS589" s="367"/>
      <c r="BT589" s="367"/>
      <c r="BU589" s="367"/>
      <c r="BV589" s="367"/>
      <c r="BW589" s="367"/>
      <c r="BX589" s="367"/>
      <c r="BY589" s="367"/>
      <c r="BZ589" s="367"/>
      <c r="CA589" s="367"/>
      <c r="CB589" s="367"/>
      <c r="CC589" s="382"/>
      <c r="CD589" s="382"/>
      <c r="CE589" s="382"/>
      <c r="CF589" s="382"/>
      <c r="CG589" s="382"/>
      <c r="CH589" s="382"/>
      <c r="CI589" s="382"/>
      <c r="CJ589" s="382"/>
      <c r="CK589" s="382"/>
      <c r="CL589" s="382"/>
      <c r="CM589" s="382"/>
      <c r="CN589" s="367"/>
      <c r="CO589" s="367"/>
      <c r="CP589" s="367"/>
      <c r="CQ589" s="367"/>
      <c r="CR589" s="367"/>
      <c r="CS589" s="367"/>
      <c r="CT589" s="367"/>
      <c r="CU589" s="367"/>
      <c r="CV589" s="367"/>
      <c r="CW589" s="367"/>
      <c r="CX589" s="367"/>
      <c r="CY589" s="367"/>
      <c r="CZ589" s="367"/>
      <c r="DA589" s="367"/>
      <c r="DB589" s="407"/>
      <c r="DC589" s="354"/>
      <c r="DD589" s="354"/>
      <c r="DE589" s="354"/>
      <c r="DF589" s="354"/>
      <c r="DG589" s="354"/>
      <c r="DH589" s="354"/>
      <c r="DI589" s="354"/>
      <c r="DJ589" s="354"/>
      <c r="DK589" s="354"/>
      <c r="DL589" s="354"/>
      <c r="DM589" s="354"/>
      <c r="DN589" s="354"/>
      <c r="DO589" s="367"/>
      <c r="DP589" s="367"/>
      <c r="DQ589" s="367"/>
      <c r="DR589" s="367"/>
      <c r="DS589" s="367"/>
      <c r="DT589" s="367"/>
      <c r="DU589" s="367"/>
      <c r="DV589" s="367"/>
      <c r="DW589" s="367"/>
      <c r="DX589" s="367"/>
      <c r="DY589" s="367"/>
      <c r="DZ589" s="367"/>
      <c r="EA589" s="367"/>
      <c r="EB589" s="367"/>
      <c r="EC589" s="367"/>
      <c r="ED589" s="367"/>
      <c r="EE589" s="407"/>
      <c r="EF589" s="367"/>
      <c r="EG589" s="354"/>
      <c r="EH589" s="354"/>
      <c r="EI589" s="354"/>
      <c r="EJ589" s="354"/>
      <c r="EK589" s="354"/>
      <c r="EL589" s="354"/>
      <c r="EM589" s="354"/>
      <c r="EN589" s="354"/>
      <c r="EO589" s="408"/>
      <c r="EP589" s="408"/>
      <c r="EQ589" s="367"/>
      <c r="ER589" s="367"/>
      <c r="ES589" s="354"/>
      <c r="ET589" s="354"/>
      <c r="EU589" s="367"/>
    </row>
    <row r="590" spans="1:151" outlineLevel="1">
      <c r="A590" s="17">
        <f>IF(ISBLANK(D588),0,IF(CODE(D588)&gt;64,1,0))</f>
        <v>0</v>
      </c>
      <c r="B590" s="286"/>
      <c r="C590" s="438"/>
      <c r="D590" s="333"/>
      <c r="E590" s="361"/>
      <c r="F590" s="339"/>
      <c r="G590" s="340"/>
      <c r="H590" s="337"/>
      <c r="I590" s="337"/>
      <c r="J590" s="338"/>
      <c r="K590" s="361"/>
      <c r="L590" s="339"/>
      <c r="M590" s="340"/>
      <c r="N590" s="337"/>
      <c r="O590" s="337"/>
      <c r="P590" s="338"/>
      <c r="Q590" s="361"/>
      <c r="R590" s="339"/>
      <c r="S590" s="340"/>
      <c r="T590" s="337"/>
      <c r="U590" s="337"/>
      <c r="V590" s="338"/>
      <c r="W590" s="361"/>
      <c r="X590" s="339"/>
      <c r="Y590" s="340"/>
      <c r="Z590" s="337"/>
      <c r="AA590" s="337"/>
      <c r="AB590" s="338"/>
      <c r="AC590" s="361"/>
      <c r="AD590" s="339"/>
      <c r="AE590" s="340"/>
      <c r="AF590" s="337"/>
      <c r="AG590" s="337"/>
      <c r="AH590" s="341"/>
      <c r="AI590" s="361"/>
      <c r="AJ590" s="339"/>
      <c r="AK590" s="340"/>
      <c r="AL590" s="337"/>
      <c r="AM590" s="337"/>
      <c r="AN590" s="342"/>
      <c r="AO590" s="361"/>
      <c r="AP590" s="339"/>
      <c r="AQ590" s="340"/>
      <c r="AR590" s="337"/>
      <c r="AS590" s="337"/>
      <c r="AT590" s="341"/>
      <c r="AU590" s="361"/>
      <c r="AV590" s="339"/>
      <c r="AW590" s="340"/>
      <c r="AX590" s="337"/>
      <c r="AY590" s="337"/>
      <c r="AZ590" s="338"/>
      <c r="BA590" s="361"/>
      <c r="BB590" s="339"/>
      <c r="BC590" s="340"/>
      <c r="BD590" s="337"/>
      <c r="BE590" s="337"/>
      <c r="BF590" s="343"/>
      <c r="BG590" s="344"/>
      <c r="BH590" s="344"/>
      <c r="BI590" s="344"/>
      <c r="BJ590" s="367"/>
      <c r="BK590" s="367"/>
      <c r="BL590" s="367"/>
      <c r="BM590" s="367"/>
      <c r="BN590" s="367"/>
      <c r="BO590" s="367"/>
      <c r="BP590" s="367"/>
      <c r="BQ590" s="367"/>
      <c r="BR590" s="367"/>
      <c r="BS590" s="367"/>
      <c r="BT590" s="367"/>
      <c r="BU590" s="367"/>
      <c r="BV590" s="367"/>
      <c r="BW590" s="367"/>
      <c r="BX590" s="367"/>
      <c r="BY590" s="367"/>
      <c r="BZ590" s="367"/>
      <c r="CA590" s="367"/>
      <c r="CB590" s="367"/>
      <c r="CC590" s="382"/>
      <c r="CD590" s="382"/>
      <c r="CE590" s="382"/>
      <c r="CF590" s="382"/>
      <c r="CG590" s="382"/>
      <c r="CH590" s="382"/>
      <c r="CI590" s="382"/>
      <c r="CJ590" s="382"/>
      <c r="CK590" s="382"/>
      <c r="CL590" s="382"/>
      <c r="CM590" s="382"/>
      <c r="CN590" s="367"/>
      <c r="CO590" s="367"/>
      <c r="CP590" s="367"/>
      <c r="CQ590" s="367"/>
      <c r="CR590" s="367"/>
      <c r="CS590" s="367"/>
      <c r="CT590" s="367"/>
      <c r="CU590" s="367"/>
      <c r="CV590" s="367"/>
      <c r="CW590" s="367"/>
      <c r="CX590" s="367"/>
      <c r="CY590" s="367"/>
      <c r="CZ590" s="367"/>
      <c r="DA590" s="367"/>
      <c r="DB590" s="407"/>
      <c r="DC590" s="354"/>
      <c r="DD590" s="354"/>
      <c r="DE590" s="354"/>
      <c r="DF590" s="354"/>
      <c r="DG590" s="354"/>
      <c r="DH590" s="354"/>
      <c r="DI590" s="354"/>
      <c r="DJ590" s="354"/>
      <c r="DK590" s="354"/>
      <c r="DL590" s="354"/>
      <c r="DM590" s="354"/>
      <c r="DN590" s="354"/>
      <c r="DO590" s="367"/>
      <c r="DP590" s="367"/>
      <c r="DQ590" s="367"/>
      <c r="DR590" s="367"/>
      <c r="DS590" s="367"/>
      <c r="DT590" s="367"/>
      <c r="DU590" s="367"/>
      <c r="DV590" s="367"/>
      <c r="DW590" s="367"/>
      <c r="DX590" s="367"/>
      <c r="DY590" s="367"/>
      <c r="DZ590" s="367"/>
      <c r="EA590" s="367"/>
      <c r="EB590" s="367"/>
      <c r="EC590" s="367"/>
      <c r="ED590" s="367"/>
      <c r="EE590" s="407"/>
      <c r="EF590" s="367"/>
      <c r="EG590" s="354"/>
      <c r="EH590" s="354"/>
      <c r="EI590" s="354"/>
      <c r="EJ590" s="354"/>
      <c r="EK590" s="354"/>
      <c r="EL590" s="354"/>
      <c r="EM590" s="354"/>
      <c r="EN590" s="354"/>
      <c r="EO590" s="408"/>
      <c r="EP590" s="408"/>
      <c r="EQ590" s="367"/>
      <c r="ER590" s="367"/>
      <c r="ES590" s="354"/>
      <c r="ET590" s="354"/>
      <c r="EU590" s="367"/>
    </row>
    <row r="591" spans="1:151" outlineLevel="1">
      <c r="A591" s="17">
        <f>IF(ISBLANK(D589),0,IF(CODE(D589)&gt;64,1,0))</f>
        <v>0</v>
      </c>
      <c r="B591" s="18">
        <f t="shared" ref="B591" si="1991">IFERROR(F591/F591,0)+IFERROR(L591/L591,0)+IFERROR(R591/R591,0)+IFERROR(X591/X591,0)+IFERROR(AD591/AD591,0)+IFERROR(AJ591/AJ591,0)+IFERROR(AP591/AP591,0)+IFERROR(AV591/AV591,0)+IFERROR(BB591/BB591,0)</f>
        <v>0</v>
      </c>
      <c r="C591" s="384"/>
      <c r="D591" s="19">
        <f t="shared" ref="D591" si="1992">F591+L591+R591+X591+AD591+AJ591+AP591+AV591+BB591</f>
        <v>0</v>
      </c>
      <c r="E591" s="347"/>
      <c r="F591" s="46">
        <f t="shared" ref="F591:F648" si="1993">SUM(G591+H591+I591+J591)</f>
        <v>0</v>
      </c>
      <c r="G591" s="348"/>
      <c r="H591" s="349"/>
      <c r="I591" s="349"/>
      <c r="J591" s="350"/>
      <c r="K591" s="347"/>
      <c r="L591" s="46">
        <f t="shared" ref="L591:L648" si="1994">SUM(M591+N591+O591+P591)</f>
        <v>0</v>
      </c>
      <c r="M591" s="348"/>
      <c r="N591" s="349"/>
      <c r="O591" s="349"/>
      <c r="P591" s="350"/>
      <c r="Q591" s="347"/>
      <c r="R591" s="46">
        <f t="shared" ref="R591:R648" si="1995">SUM(S591+T591+U591+V591)</f>
        <v>0</v>
      </c>
      <c r="S591" s="348"/>
      <c r="T591" s="349"/>
      <c r="U591" s="349"/>
      <c r="V591" s="350"/>
      <c r="W591" s="347"/>
      <c r="X591" s="46">
        <f t="shared" ref="X591:X648" si="1996">SUM(Y591+Z591+AA591+AB591)</f>
        <v>0</v>
      </c>
      <c r="Y591" s="348"/>
      <c r="Z591" s="349"/>
      <c r="AA591" s="349"/>
      <c r="AB591" s="350"/>
      <c r="AC591" s="347"/>
      <c r="AD591" s="46">
        <f t="shared" ref="AD591:AD648" si="1997">SUM(AE591+AF591+AG591+AH591)</f>
        <v>0</v>
      </c>
      <c r="AE591" s="348"/>
      <c r="AF591" s="349"/>
      <c r="AG591" s="349"/>
      <c r="AH591" s="350"/>
      <c r="AI591" s="347"/>
      <c r="AJ591" s="46">
        <f t="shared" ref="AJ591:AJ648" si="1998">SUM(AK591+AL591+AM591+AN591)</f>
        <v>0</v>
      </c>
      <c r="AK591" s="348"/>
      <c r="AL591" s="349"/>
      <c r="AM591" s="349"/>
      <c r="AN591" s="350"/>
      <c r="AO591" s="347"/>
      <c r="AP591" s="46">
        <f t="shared" ref="AP591:AP648" si="1999">SUM(AQ591+AR591+AS591+AT591)</f>
        <v>0</v>
      </c>
      <c r="AQ591" s="348"/>
      <c r="AR591" s="349"/>
      <c r="AS591" s="349"/>
      <c r="AT591" s="351"/>
      <c r="AU591" s="347"/>
      <c r="AV591" s="46">
        <f t="shared" ref="AV591:AV648" si="2000">SUM(AW591+AX591+AY591+AZ591)</f>
        <v>0</v>
      </c>
      <c r="AW591" s="348"/>
      <c r="AX591" s="349"/>
      <c r="AY591" s="349"/>
      <c r="AZ591" s="350"/>
      <c r="BA591" s="347"/>
      <c r="BB591" s="46">
        <f t="shared" ref="BB591:BB648" si="2001">SUM(BC591+BD591+BE591+BF591)</f>
        <v>0</v>
      </c>
      <c r="BC591" s="340"/>
      <c r="BD591" s="337"/>
      <c r="BE591" s="337"/>
      <c r="BF591" s="343"/>
      <c r="BG591" s="344"/>
      <c r="BH591" s="344"/>
      <c r="BI591" s="344"/>
      <c r="BJ591" s="367"/>
      <c r="BK591" s="367"/>
      <c r="BL591" s="367"/>
      <c r="BM591" s="367"/>
      <c r="BN591" s="367"/>
      <c r="BO591" s="367"/>
      <c r="BP591" s="367"/>
      <c r="BQ591" s="367"/>
      <c r="BR591" s="367"/>
      <c r="BS591" s="367"/>
      <c r="BT591" s="367"/>
      <c r="BU591" s="367"/>
      <c r="BV591" s="367"/>
      <c r="BW591" s="367"/>
      <c r="BX591" s="367"/>
      <c r="BY591" s="367"/>
      <c r="BZ591" s="367"/>
      <c r="CA591" s="367"/>
      <c r="CB591" s="367"/>
      <c r="CC591" s="382"/>
      <c r="CD591" s="382"/>
      <c r="CE591" s="382"/>
      <c r="CF591" s="382"/>
      <c r="CG591" s="382"/>
      <c r="CH591" s="382"/>
      <c r="CI591" s="382"/>
      <c r="CJ591" s="382"/>
      <c r="CK591" s="382"/>
      <c r="CL591" s="382"/>
      <c r="CM591" s="382"/>
      <c r="CN591" s="367"/>
      <c r="CO591" s="367"/>
      <c r="CP591" s="367"/>
      <c r="CQ591" s="367"/>
      <c r="CR591" s="367"/>
      <c r="CS591" s="367"/>
      <c r="CT591" s="367"/>
      <c r="CU591" s="367"/>
      <c r="CV591" s="367"/>
      <c r="CW591" s="367"/>
      <c r="CX591" s="367"/>
      <c r="CY591" s="367"/>
      <c r="CZ591" s="367"/>
      <c r="DA591" s="367"/>
      <c r="DB591" s="407"/>
      <c r="DC591" s="354"/>
      <c r="DD591" s="354"/>
      <c r="DE591" s="354"/>
      <c r="DF591" s="354"/>
      <c r="DG591" s="354"/>
      <c r="DH591" s="354"/>
      <c r="DI591" s="354"/>
      <c r="DJ591" s="354"/>
      <c r="DK591" s="354"/>
      <c r="DL591" s="354"/>
      <c r="DM591" s="354"/>
      <c r="DN591" s="354"/>
      <c r="DO591" s="367"/>
      <c r="DP591" s="367"/>
      <c r="DQ591" s="367"/>
      <c r="DR591" s="367"/>
      <c r="DS591" s="367"/>
      <c r="DT591" s="367"/>
      <c r="DU591" s="367"/>
      <c r="DV591" s="367"/>
      <c r="DW591" s="367"/>
      <c r="DX591" s="367"/>
      <c r="DY591" s="367"/>
      <c r="DZ591" s="367"/>
      <c r="EA591" s="367"/>
      <c r="EB591" s="367"/>
      <c r="EC591" s="367"/>
      <c r="ED591" s="367"/>
      <c r="EE591" s="407"/>
      <c r="EF591" s="367"/>
      <c r="EG591" s="354"/>
      <c r="EH591" s="354"/>
      <c r="EI591" s="354"/>
      <c r="EJ591" s="354"/>
      <c r="EK591" s="354"/>
      <c r="EL591" s="354"/>
      <c r="EM591" s="354"/>
      <c r="EN591" s="354"/>
      <c r="EO591" s="408"/>
      <c r="EP591" s="408"/>
      <c r="EQ591" s="367"/>
      <c r="ER591" s="367"/>
      <c r="ES591" s="354"/>
      <c r="ET591" s="354"/>
      <c r="EU591" s="367"/>
    </row>
    <row r="592" spans="1:151" outlineLevel="1">
      <c r="A592" s="353"/>
      <c r="B592" s="286"/>
      <c r="C592" s="75" t="str">
        <f t="shared" ref="C592" si="2002">IF(D592="","", IF(D593&lt;&gt;"",D593,$N$585))</f>
        <v/>
      </c>
      <c r="D592" s="355"/>
      <c r="E592" s="111" t="str">
        <f>F592</f>
        <v/>
      </c>
      <c r="F592" s="51" t="str">
        <f t="shared" ref="F592" si="2003">IF(G592 = "", "",IF(F593&lt;&gt; "",F593, $N$585))</f>
        <v/>
      </c>
      <c r="G592" s="340"/>
      <c r="H592" s="337"/>
      <c r="I592" s="337"/>
      <c r="J592" s="338"/>
      <c r="K592" s="111" t="str">
        <f>L592</f>
        <v/>
      </c>
      <c r="L592" s="51" t="str">
        <f t="shared" ref="L592" si="2004">IF(M592 = "", "",IF(L593&lt;&gt; "",L593, $N$585))</f>
        <v/>
      </c>
      <c r="M592" s="340"/>
      <c r="N592" s="337"/>
      <c r="O592" s="337"/>
      <c r="P592" s="338"/>
      <c r="Q592" s="111" t="str">
        <f>R592</f>
        <v/>
      </c>
      <c r="R592" s="51" t="str">
        <f t="shared" ref="R592" si="2005">IF(S592 = "", "",IF(R593&lt;&gt; "",R593, $N$585))</f>
        <v/>
      </c>
      <c r="S592" s="340"/>
      <c r="T592" s="337"/>
      <c r="U592" s="337"/>
      <c r="V592" s="338"/>
      <c r="W592" s="111" t="str">
        <f>X592</f>
        <v/>
      </c>
      <c r="X592" s="51" t="str">
        <f t="shared" ref="X592" si="2006">IF(Y592 = "", "",IF(X593&lt;&gt; "",X593, $N$585))</f>
        <v/>
      </c>
      <c r="Y592" s="340"/>
      <c r="Z592" s="337"/>
      <c r="AA592" s="337"/>
      <c r="AB592" s="338"/>
      <c r="AC592" s="111" t="str">
        <f>AD592</f>
        <v/>
      </c>
      <c r="AD592" s="51" t="str">
        <f t="shared" ref="AD592" si="2007">IF(AE592 = "", "",IF(AD593&lt;&gt; "",AD593, $N$585))</f>
        <v/>
      </c>
      <c r="AE592" s="340"/>
      <c r="AF592" s="337"/>
      <c r="AG592" s="337"/>
      <c r="AH592" s="341"/>
      <c r="AI592" s="111" t="str">
        <f>AJ592</f>
        <v/>
      </c>
      <c r="AJ592" s="51" t="str">
        <f t="shared" ref="AJ592" si="2008">IF(AK592 = "", "",IF(AJ593&lt;&gt; "",AJ593, $N$585))</f>
        <v/>
      </c>
      <c r="AK592" s="340"/>
      <c r="AL592" s="337"/>
      <c r="AM592" s="337"/>
      <c r="AN592" s="342"/>
      <c r="AO592" s="111" t="str">
        <f>AP592</f>
        <v/>
      </c>
      <c r="AP592" s="51" t="str">
        <f t="shared" ref="AP592" si="2009">IF(AQ592 = "", "",IF(AP593&lt;&gt; "",AP593, $N$585))</f>
        <v/>
      </c>
      <c r="AQ592" s="340"/>
      <c r="AR592" s="337"/>
      <c r="AS592" s="337"/>
      <c r="AT592" s="341"/>
      <c r="AU592" s="111" t="str">
        <f>AV592</f>
        <v/>
      </c>
      <c r="AV592" s="51" t="str">
        <f t="shared" ref="AV592" si="2010">IF(AW592 = "", "",IF(AV593&lt;&gt; "",AV593, $N$585))</f>
        <v/>
      </c>
      <c r="AW592" s="340"/>
      <c r="AX592" s="337"/>
      <c r="AY592" s="337"/>
      <c r="AZ592" s="338"/>
      <c r="BA592" s="111" t="str">
        <f>BB592</f>
        <v/>
      </c>
      <c r="BB592" s="51" t="str">
        <f t="shared" ref="BB592" si="2011">IF(BC592 = "", "",IF(BB593&lt;&gt; "",BB593, $N$585))</f>
        <v/>
      </c>
      <c r="BC592" s="357"/>
      <c r="BD592" s="358"/>
      <c r="BE592" s="358"/>
      <c r="BF592" s="359"/>
      <c r="BG592" s="344"/>
      <c r="BH592" s="344"/>
      <c r="BI592" s="344"/>
      <c r="BJ592" s="367"/>
      <c r="BK592" s="367"/>
      <c r="BL592" s="367"/>
      <c r="BM592" s="367"/>
      <c r="BN592" s="367"/>
      <c r="BO592" s="367"/>
      <c r="BP592" s="367"/>
      <c r="BQ592" s="367"/>
      <c r="BR592" s="367"/>
      <c r="BS592" s="367"/>
      <c r="BT592" s="367"/>
      <c r="BU592" s="367"/>
      <c r="BV592" s="367"/>
      <c r="BW592" s="367"/>
      <c r="BX592" s="367"/>
      <c r="BY592" s="367"/>
      <c r="BZ592" s="367"/>
      <c r="CA592" s="367"/>
      <c r="CB592" s="367"/>
      <c r="CC592" s="382"/>
      <c r="CD592" s="382"/>
      <c r="CE592" s="382"/>
      <c r="CF592" s="382"/>
      <c r="CG592" s="382"/>
      <c r="CH592" s="382"/>
      <c r="CI592" s="382"/>
      <c r="CJ592" s="382"/>
      <c r="CK592" s="382"/>
      <c r="CL592" s="382"/>
      <c r="CM592" s="382"/>
      <c r="CN592" s="367"/>
      <c r="CO592" s="367"/>
      <c r="CP592" s="367"/>
      <c r="CQ592" s="367"/>
      <c r="CR592" s="367"/>
      <c r="CS592" s="367"/>
      <c r="CT592" s="367"/>
      <c r="CU592" s="367"/>
      <c r="CV592" s="367"/>
      <c r="CW592" s="367"/>
      <c r="CX592" s="367"/>
      <c r="CY592" s="367"/>
      <c r="CZ592" s="367"/>
      <c r="DA592" s="367"/>
      <c r="DB592" s="407"/>
      <c r="DC592" s="354"/>
      <c r="DD592" s="354"/>
      <c r="DE592" s="354"/>
      <c r="DF592" s="354"/>
      <c r="DG592" s="354"/>
      <c r="DH592" s="354"/>
      <c r="DI592" s="354"/>
      <c r="DJ592" s="354"/>
      <c r="DK592" s="354"/>
      <c r="DL592" s="354"/>
      <c r="DM592" s="354"/>
      <c r="DN592" s="354"/>
      <c r="DO592" s="367"/>
      <c r="DP592" s="367"/>
      <c r="DQ592" s="367"/>
      <c r="DR592" s="367"/>
      <c r="DS592" s="367"/>
      <c r="DT592" s="367"/>
      <c r="DU592" s="367"/>
      <c r="DV592" s="367"/>
      <c r="DW592" s="367"/>
      <c r="DX592" s="367"/>
      <c r="DY592" s="367"/>
      <c r="DZ592" s="367"/>
      <c r="EA592" s="367"/>
      <c r="EB592" s="367"/>
      <c r="EC592" s="367"/>
      <c r="ED592" s="367"/>
      <c r="EE592" s="407"/>
      <c r="EF592" s="367"/>
      <c r="EG592" s="354"/>
      <c r="EH592" s="354"/>
      <c r="EI592" s="354"/>
      <c r="EJ592" s="354"/>
      <c r="EK592" s="354"/>
      <c r="EL592" s="354"/>
      <c r="EM592" s="354"/>
      <c r="EN592" s="354"/>
      <c r="EO592" s="408"/>
      <c r="EP592" s="408"/>
      <c r="EQ592" s="367"/>
      <c r="ER592" s="367"/>
      <c r="ES592" s="354"/>
      <c r="ET592" s="354"/>
      <c r="EU592" s="367"/>
    </row>
    <row r="593" spans="1:151" outlineLevel="1">
      <c r="A593" s="17">
        <f>IF(ISBLANK(D591),0,IF(CODE(D591)&gt;64,1,0))</f>
        <v>0</v>
      </c>
      <c r="B593" s="286"/>
      <c r="C593" s="438"/>
      <c r="D593" s="333"/>
      <c r="E593" s="361"/>
      <c r="F593" s="339"/>
      <c r="G593" s="340"/>
      <c r="H593" s="337"/>
      <c r="I593" s="337"/>
      <c r="J593" s="338"/>
      <c r="K593" s="361"/>
      <c r="L593" s="339"/>
      <c r="M593" s="340"/>
      <c r="N593" s="337"/>
      <c r="O593" s="337"/>
      <c r="P593" s="338"/>
      <c r="Q593" s="361"/>
      <c r="R593" s="339"/>
      <c r="S593" s="340"/>
      <c r="T593" s="337"/>
      <c r="U593" s="337"/>
      <c r="V593" s="338"/>
      <c r="W593" s="361"/>
      <c r="X593" s="339"/>
      <c r="Y593" s="340"/>
      <c r="Z593" s="337"/>
      <c r="AA593" s="337"/>
      <c r="AB593" s="338"/>
      <c r="AC593" s="361"/>
      <c r="AD593" s="339"/>
      <c r="AE593" s="340"/>
      <c r="AF593" s="337"/>
      <c r="AG593" s="337"/>
      <c r="AH593" s="341"/>
      <c r="AI593" s="361"/>
      <c r="AJ593" s="339"/>
      <c r="AK593" s="340"/>
      <c r="AL593" s="337"/>
      <c r="AM593" s="337"/>
      <c r="AN593" s="342"/>
      <c r="AO593" s="361"/>
      <c r="AP593" s="339"/>
      <c r="AQ593" s="340"/>
      <c r="AR593" s="337"/>
      <c r="AS593" s="337"/>
      <c r="AT593" s="341"/>
      <c r="AU593" s="361"/>
      <c r="AV593" s="339"/>
      <c r="AW593" s="340"/>
      <c r="AX593" s="337"/>
      <c r="AY593" s="337"/>
      <c r="AZ593" s="338"/>
      <c r="BA593" s="361"/>
      <c r="BB593" s="339"/>
      <c r="BC593" s="340"/>
      <c r="BD593" s="337"/>
      <c r="BE593" s="337"/>
      <c r="BF593" s="343"/>
      <c r="BG593" s="344"/>
      <c r="BH593" s="344"/>
      <c r="BI593" s="344"/>
      <c r="BJ593" s="367"/>
      <c r="BK593" s="367"/>
      <c r="BL593" s="367"/>
      <c r="BM593" s="367"/>
      <c r="BN593" s="367"/>
      <c r="BO593" s="367"/>
      <c r="BP593" s="367"/>
      <c r="BQ593" s="367"/>
      <c r="BR593" s="367"/>
      <c r="BS593" s="367"/>
      <c r="BT593" s="367"/>
      <c r="BU593" s="367"/>
      <c r="BV593" s="367"/>
      <c r="BW593" s="367"/>
      <c r="BX593" s="367"/>
      <c r="BY593" s="367"/>
      <c r="BZ593" s="367"/>
      <c r="CA593" s="367"/>
      <c r="CB593" s="367"/>
      <c r="CC593" s="382"/>
      <c r="CD593" s="382"/>
      <c r="CE593" s="382"/>
      <c r="CF593" s="382"/>
      <c r="CG593" s="382"/>
      <c r="CH593" s="382"/>
      <c r="CI593" s="382"/>
      <c r="CJ593" s="382"/>
      <c r="CK593" s="382"/>
      <c r="CL593" s="382"/>
      <c r="CM593" s="382"/>
      <c r="CN593" s="367"/>
      <c r="CO593" s="367"/>
      <c r="CP593" s="367"/>
      <c r="CQ593" s="367"/>
      <c r="CR593" s="367"/>
      <c r="CS593" s="367"/>
      <c r="CT593" s="367"/>
      <c r="CU593" s="367"/>
      <c r="CV593" s="367"/>
      <c r="CW593" s="367"/>
      <c r="CX593" s="367"/>
      <c r="CY593" s="367"/>
      <c r="CZ593" s="367"/>
      <c r="DA593" s="367"/>
      <c r="DB593" s="407"/>
      <c r="DC593" s="354"/>
      <c r="DD593" s="354"/>
      <c r="DE593" s="354"/>
      <c r="DF593" s="354"/>
      <c r="DG593" s="354"/>
      <c r="DH593" s="354"/>
      <c r="DI593" s="354"/>
      <c r="DJ593" s="354"/>
      <c r="DK593" s="354"/>
      <c r="DL593" s="354"/>
      <c r="DM593" s="354"/>
      <c r="DN593" s="354"/>
      <c r="DO593" s="367"/>
      <c r="DP593" s="367"/>
      <c r="DQ593" s="367"/>
      <c r="DR593" s="367"/>
      <c r="DS593" s="367"/>
      <c r="DT593" s="367"/>
      <c r="DU593" s="367"/>
      <c r="DV593" s="367"/>
      <c r="DW593" s="367"/>
      <c r="DX593" s="367"/>
      <c r="DY593" s="367"/>
      <c r="DZ593" s="367"/>
      <c r="EA593" s="367"/>
      <c r="EB593" s="367"/>
      <c r="EC593" s="367"/>
      <c r="ED593" s="367"/>
      <c r="EE593" s="407"/>
      <c r="EF593" s="367"/>
      <c r="EG593" s="354"/>
      <c r="EH593" s="354"/>
      <c r="EI593" s="354"/>
      <c r="EJ593" s="354"/>
      <c r="EK593" s="354"/>
      <c r="EL593" s="354"/>
      <c r="EM593" s="354"/>
      <c r="EN593" s="354"/>
      <c r="EO593" s="408"/>
      <c r="EP593" s="408"/>
      <c r="EQ593" s="367"/>
      <c r="ER593" s="367"/>
      <c r="ES593" s="354"/>
      <c r="ET593" s="354"/>
      <c r="EU593" s="367"/>
    </row>
    <row r="594" spans="1:151" outlineLevel="1">
      <c r="A594" s="17">
        <f>IF(ISBLANK(D592),0,IF(CODE(D592)&gt;64,1,0))</f>
        <v>0</v>
      </c>
      <c r="B594" s="18">
        <f t="shared" ref="B594:B648" si="2012">IFERROR(F594/F594,0)+IFERROR(L594/L594,0)+IFERROR(R594/R594,0)+IFERROR(X594/X594,0)+IFERROR(AD594/AD594,0)+IFERROR(AJ594/AJ594,0)+IFERROR(AP594/AP594,0)+IFERROR(AV594/AV594,0)+IFERROR(BB594/BB594,0)</f>
        <v>0</v>
      </c>
      <c r="C594" s="384"/>
      <c r="D594" s="19">
        <f t="shared" ref="D594:D648" si="2013">F594+L594+R594+X594+AD594+AJ594+AP594+AV594+BB594</f>
        <v>0</v>
      </c>
      <c r="E594" s="347"/>
      <c r="F594" s="46">
        <f t="shared" si="1993"/>
        <v>0</v>
      </c>
      <c r="G594" s="348"/>
      <c r="H594" s="349"/>
      <c r="I594" s="349"/>
      <c r="J594" s="350"/>
      <c r="K594" s="347"/>
      <c r="L594" s="46">
        <f t="shared" si="1994"/>
        <v>0</v>
      </c>
      <c r="M594" s="348"/>
      <c r="N594" s="349"/>
      <c r="O594" s="349"/>
      <c r="P594" s="350"/>
      <c r="Q594" s="347"/>
      <c r="R594" s="46">
        <f t="shared" si="1995"/>
        <v>0</v>
      </c>
      <c r="S594" s="348"/>
      <c r="T594" s="349"/>
      <c r="U594" s="349"/>
      <c r="V594" s="350"/>
      <c r="W594" s="347"/>
      <c r="X594" s="46">
        <f t="shared" si="1996"/>
        <v>0</v>
      </c>
      <c r="Y594" s="348"/>
      <c r="Z594" s="349"/>
      <c r="AA594" s="349"/>
      <c r="AB594" s="350"/>
      <c r="AC594" s="347"/>
      <c r="AD594" s="46">
        <f t="shared" si="1997"/>
        <v>0</v>
      </c>
      <c r="AE594" s="348"/>
      <c r="AF594" s="349"/>
      <c r="AG594" s="349"/>
      <c r="AH594" s="351"/>
      <c r="AI594" s="347"/>
      <c r="AJ594" s="46">
        <f t="shared" si="1998"/>
        <v>0</v>
      </c>
      <c r="AK594" s="348"/>
      <c r="AL594" s="349"/>
      <c r="AM594" s="349"/>
      <c r="AN594" s="352"/>
      <c r="AO594" s="347"/>
      <c r="AP594" s="46">
        <f t="shared" si="1999"/>
        <v>0</v>
      </c>
      <c r="AQ594" s="348"/>
      <c r="AR594" s="349"/>
      <c r="AS594" s="349"/>
      <c r="AT594" s="351"/>
      <c r="AU594" s="347"/>
      <c r="AV594" s="46">
        <f t="shared" si="2000"/>
        <v>0</v>
      </c>
      <c r="AW594" s="348"/>
      <c r="AX594" s="349"/>
      <c r="AY594" s="349"/>
      <c r="AZ594" s="350"/>
      <c r="BA594" s="347"/>
      <c r="BB594" s="46">
        <f t="shared" si="2001"/>
        <v>0</v>
      </c>
      <c r="BC594" s="340"/>
      <c r="BD594" s="337"/>
      <c r="BE594" s="337"/>
      <c r="BF594" s="343"/>
      <c r="BG594" s="344"/>
      <c r="BH594" s="344"/>
      <c r="BI594" s="344"/>
      <c r="BJ594" s="367"/>
      <c r="BK594" s="367"/>
      <c r="BL594" s="367"/>
      <c r="BM594" s="367"/>
      <c r="BN594" s="367"/>
      <c r="BO594" s="367"/>
      <c r="BP594" s="367"/>
      <c r="BQ594" s="367"/>
      <c r="BR594" s="367"/>
      <c r="BS594" s="367"/>
      <c r="BT594" s="367"/>
      <c r="BU594" s="367"/>
      <c r="BV594" s="367"/>
      <c r="BW594" s="367"/>
      <c r="BX594" s="367"/>
      <c r="BY594" s="367"/>
      <c r="BZ594" s="367"/>
      <c r="CA594" s="367"/>
      <c r="CB594" s="367"/>
      <c r="CC594" s="382"/>
      <c r="CD594" s="382"/>
      <c r="CE594" s="382"/>
      <c r="CF594" s="382"/>
      <c r="CG594" s="382"/>
      <c r="CH594" s="382"/>
      <c r="CI594" s="382"/>
      <c r="CJ594" s="382"/>
      <c r="CK594" s="382"/>
      <c r="CL594" s="382"/>
      <c r="CM594" s="382"/>
      <c r="CN594" s="367"/>
      <c r="CO594" s="367"/>
      <c r="CP594" s="367"/>
      <c r="CQ594" s="367"/>
      <c r="CR594" s="367"/>
      <c r="CS594" s="367"/>
      <c r="CT594" s="367"/>
      <c r="CU594" s="367"/>
      <c r="CV594" s="367"/>
      <c r="CW594" s="367"/>
      <c r="CX594" s="367"/>
      <c r="CY594" s="367"/>
      <c r="CZ594" s="367"/>
      <c r="DA594" s="367"/>
      <c r="DB594" s="407"/>
      <c r="DC594" s="354"/>
      <c r="DD594" s="354"/>
      <c r="DE594" s="354"/>
      <c r="DF594" s="354"/>
      <c r="DG594" s="354"/>
      <c r="DH594" s="354"/>
      <c r="DI594" s="354"/>
      <c r="DJ594" s="354"/>
      <c r="DK594" s="354"/>
      <c r="DL594" s="354"/>
      <c r="DM594" s="354"/>
      <c r="DN594" s="354"/>
      <c r="DO594" s="367"/>
      <c r="DP594" s="367"/>
      <c r="DQ594" s="367"/>
      <c r="DR594" s="367"/>
      <c r="DS594" s="367"/>
      <c r="DT594" s="367"/>
      <c r="DU594" s="367"/>
      <c r="DV594" s="367"/>
      <c r="DW594" s="367"/>
      <c r="DX594" s="367"/>
      <c r="DY594" s="367"/>
      <c r="DZ594" s="367"/>
      <c r="EA594" s="367"/>
      <c r="EB594" s="367"/>
      <c r="EC594" s="367"/>
      <c r="ED594" s="367"/>
      <c r="EE594" s="407"/>
      <c r="EF594" s="367"/>
      <c r="EG594" s="354"/>
      <c r="EH594" s="354"/>
      <c r="EI594" s="354"/>
      <c r="EJ594" s="354"/>
      <c r="EK594" s="354"/>
      <c r="EL594" s="354"/>
      <c r="EM594" s="354"/>
      <c r="EN594" s="354"/>
      <c r="EO594" s="408"/>
      <c r="EP594" s="408"/>
      <c r="EQ594" s="367"/>
      <c r="ER594" s="367"/>
      <c r="ES594" s="354"/>
      <c r="ET594" s="354"/>
      <c r="EU594" s="367"/>
    </row>
    <row r="595" spans="1:151" outlineLevel="1">
      <c r="A595" s="353"/>
      <c r="B595" s="286"/>
      <c r="C595" s="75" t="str">
        <f t="shared" ref="C595" si="2014">IF(D595="","", IF(D596&lt;&gt;"",D596,$N$585))</f>
        <v/>
      </c>
      <c r="D595" s="355"/>
      <c r="E595" s="111" t="str">
        <f>F595</f>
        <v/>
      </c>
      <c r="F595" s="51" t="str">
        <f t="shared" ref="F595" si="2015">IF(G595 = "", "",IF(F596&lt;&gt; "",F596, $N$585))</f>
        <v/>
      </c>
      <c r="G595" s="340"/>
      <c r="H595" s="337"/>
      <c r="I595" s="337"/>
      <c r="J595" s="338"/>
      <c r="K595" s="111" t="str">
        <f>L595</f>
        <v/>
      </c>
      <c r="L595" s="51" t="str">
        <f t="shared" ref="L595" si="2016">IF(M595 = "", "",IF(L596&lt;&gt; "",L596, $N$585))</f>
        <v/>
      </c>
      <c r="M595" s="340"/>
      <c r="N595" s="337"/>
      <c r="O595" s="337"/>
      <c r="P595" s="338"/>
      <c r="Q595" s="111" t="str">
        <f>R595</f>
        <v/>
      </c>
      <c r="R595" s="51" t="str">
        <f t="shared" ref="R595" si="2017">IF(S595 = "", "",IF(R596&lt;&gt; "",R596, $N$585))</f>
        <v/>
      </c>
      <c r="S595" s="340"/>
      <c r="T595" s="337"/>
      <c r="U595" s="337"/>
      <c r="V595" s="338"/>
      <c r="W595" s="111" t="str">
        <f>X595</f>
        <v/>
      </c>
      <c r="X595" s="51" t="str">
        <f t="shared" ref="X595" si="2018">IF(Y595 = "", "",IF(X596&lt;&gt; "",X596, $N$585))</f>
        <v/>
      </c>
      <c r="Y595" s="340"/>
      <c r="Z595" s="337"/>
      <c r="AA595" s="337"/>
      <c r="AB595" s="338"/>
      <c r="AC595" s="111" t="str">
        <f>AD595</f>
        <v/>
      </c>
      <c r="AD595" s="51" t="str">
        <f t="shared" ref="AD595" si="2019">IF(AE595 = "", "",IF(AD596&lt;&gt; "",AD596, $N$585))</f>
        <v/>
      </c>
      <c r="AE595" s="340"/>
      <c r="AF595" s="337"/>
      <c r="AG595" s="337"/>
      <c r="AH595" s="341"/>
      <c r="AI595" s="111" t="str">
        <f>AJ595</f>
        <v/>
      </c>
      <c r="AJ595" s="51" t="str">
        <f t="shared" ref="AJ595" si="2020">IF(AK595 = "", "",IF(AJ596&lt;&gt; "",AJ596, $N$585))</f>
        <v/>
      </c>
      <c r="AK595" s="340"/>
      <c r="AL595" s="337"/>
      <c r="AM595" s="337"/>
      <c r="AN595" s="342"/>
      <c r="AO595" s="111" t="str">
        <f>AP595</f>
        <v/>
      </c>
      <c r="AP595" s="51" t="str">
        <f t="shared" ref="AP595" si="2021">IF(AQ595 = "", "",IF(AP596&lt;&gt; "",AP596, $N$585))</f>
        <v/>
      </c>
      <c r="AQ595" s="340"/>
      <c r="AR595" s="337"/>
      <c r="AS595" s="337"/>
      <c r="AT595" s="341"/>
      <c r="AU595" s="111" t="str">
        <f>AV595</f>
        <v/>
      </c>
      <c r="AV595" s="51" t="str">
        <f t="shared" ref="AV595" si="2022">IF(AW595 = "", "",IF(AV596&lt;&gt; "",AV596, $N$585))</f>
        <v/>
      </c>
      <c r="AW595" s="340"/>
      <c r="AX595" s="337"/>
      <c r="AY595" s="337"/>
      <c r="AZ595" s="338"/>
      <c r="BA595" s="111" t="str">
        <f>BB595</f>
        <v/>
      </c>
      <c r="BB595" s="51" t="str">
        <f t="shared" ref="BB595" si="2023">IF(BC595 = "", "",IF(BB596&lt;&gt; "",BB596, $N$585))</f>
        <v/>
      </c>
      <c r="BC595" s="357"/>
      <c r="BD595" s="358"/>
      <c r="BE595" s="358"/>
      <c r="BF595" s="359"/>
      <c r="BG595" s="344"/>
      <c r="BH595" s="344"/>
      <c r="BI595" s="344"/>
      <c r="BJ595" s="367"/>
      <c r="BK595" s="367"/>
      <c r="BL595" s="367"/>
      <c r="BM595" s="367"/>
      <c r="BN595" s="367"/>
      <c r="BO595" s="367"/>
      <c r="BP595" s="367"/>
      <c r="BQ595" s="367"/>
      <c r="BR595" s="367"/>
      <c r="BS595" s="367"/>
      <c r="BT595" s="367"/>
      <c r="BU595" s="367"/>
      <c r="BV595" s="367"/>
      <c r="BW595" s="367"/>
      <c r="BX595" s="367"/>
      <c r="BY595" s="367"/>
      <c r="BZ595" s="367"/>
      <c r="CA595" s="367"/>
      <c r="CB595" s="367"/>
      <c r="CC595" s="382"/>
      <c r="CD595" s="382"/>
      <c r="CE595" s="382"/>
      <c r="CF595" s="382"/>
      <c r="CG595" s="382"/>
      <c r="CH595" s="382"/>
      <c r="CI595" s="382"/>
      <c r="CJ595" s="382"/>
      <c r="CK595" s="382"/>
      <c r="CL595" s="382"/>
      <c r="CM595" s="382"/>
      <c r="CN595" s="367"/>
      <c r="CO595" s="367"/>
      <c r="CP595" s="367"/>
      <c r="CQ595" s="367"/>
      <c r="CR595" s="367"/>
      <c r="CS595" s="367"/>
      <c r="CT595" s="367"/>
      <c r="CU595" s="367"/>
      <c r="CV595" s="367"/>
      <c r="CW595" s="367"/>
      <c r="CX595" s="367"/>
      <c r="CY595" s="367"/>
      <c r="CZ595" s="367"/>
      <c r="DA595" s="367"/>
      <c r="DB595" s="407"/>
      <c r="DC595" s="354"/>
      <c r="DD595" s="354"/>
      <c r="DE595" s="354"/>
      <c r="DF595" s="354"/>
      <c r="DG595" s="354"/>
      <c r="DH595" s="354"/>
      <c r="DI595" s="354"/>
      <c r="DJ595" s="354"/>
      <c r="DK595" s="354"/>
      <c r="DL595" s="354"/>
      <c r="DM595" s="354"/>
      <c r="DN595" s="354"/>
      <c r="DO595" s="367"/>
      <c r="DP595" s="367"/>
      <c r="DQ595" s="367"/>
      <c r="DR595" s="367"/>
      <c r="DS595" s="367"/>
      <c r="DT595" s="367"/>
      <c r="DU595" s="367"/>
      <c r="DV595" s="367"/>
      <c r="DW595" s="367"/>
      <c r="DX595" s="367"/>
      <c r="DY595" s="367"/>
      <c r="DZ595" s="367"/>
      <c r="EA595" s="367"/>
      <c r="EB595" s="367"/>
      <c r="EC595" s="367"/>
      <c r="ED595" s="367"/>
      <c r="EE595" s="407"/>
      <c r="EF595" s="367"/>
      <c r="EG595" s="354"/>
      <c r="EH595" s="354"/>
      <c r="EI595" s="354"/>
      <c r="EJ595" s="354"/>
      <c r="EK595" s="354"/>
      <c r="EL595" s="354"/>
      <c r="EM595" s="354"/>
      <c r="EN595" s="354"/>
      <c r="EO595" s="408"/>
      <c r="EP595" s="408"/>
      <c r="EQ595" s="367"/>
      <c r="ER595" s="367"/>
      <c r="ES595" s="354"/>
      <c r="ET595" s="354"/>
      <c r="EU595" s="367"/>
    </row>
    <row r="596" spans="1:151" outlineLevel="1">
      <c r="A596" s="17">
        <f>IF(ISBLANK(D594),0,IF(CODE(D594)&gt;64,1,0))</f>
        <v>0</v>
      </c>
      <c r="B596" s="286"/>
      <c r="C596" s="438"/>
      <c r="D596" s="333"/>
      <c r="E596" s="361"/>
      <c r="F596" s="339"/>
      <c r="G596" s="340"/>
      <c r="H596" s="337"/>
      <c r="I596" s="337"/>
      <c r="J596" s="338"/>
      <c r="K596" s="361"/>
      <c r="L596" s="339"/>
      <c r="M596" s="340"/>
      <c r="N596" s="337"/>
      <c r="O596" s="337"/>
      <c r="P596" s="338"/>
      <c r="Q596" s="361"/>
      <c r="R596" s="339"/>
      <c r="S596" s="340"/>
      <c r="T596" s="337"/>
      <c r="U596" s="337"/>
      <c r="V596" s="338"/>
      <c r="W596" s="361"/>
      <c r="X596" s="339"/>
      <c r="Y596" s="340"/>
      <c r="Z596" s="337"/>
      <c r="AA596" s="337"/>
      <c r="AB596" s="338"/>
      <c r="AC596" s="361"/>
      <c r="AD596" s="339"/>
      <c r="AE596" s="340"/>
      <c r="AF596" s="337"/>
      <c r="AG596" s="337"/>
      <c r="AH596" s="341"/>
      <c r="AI596" s="361"/>
      <c r="AJ596" s="339"/>
      <c r="AK596" s="340"/>
      <c r="AL596" s="337"/>
      <c r="AM596" s="337"/>
      <c r="AN596" s="342"/>
      <c r="AO596" s="361"/>
      <c r="AP596" s="339"/>
      <c r="AQ596" s="340"/>
      <c r="AR596" s="337"/>
      <c r="AS596" s="337"/>
      <c r="AT596" s="341"/>
      <c r="AU596" s="361"/>
      <c r="AV596" s="339"/>
      <c r="AW596" s="340"/>
      <c r="AX596" s="337"/>
      <c r="AY596" s="337"/>
      <c r="AZ596" s="338"/>
      <c r="BA596" s="361"/>
      <c r="BB596" s="339"/>
      <c r="BC596" s="340"/>
      <c r="BD596" s="337"/>
      <c r="BE596" s="337"/>
      <c r="BF596" s="343"/>
      <c r="BG596" s="344"/>
      <c r="BH596" s="344"/>
      <c r="BI596" s="344"/>
      <c r="BJ596" s="367"/>
      <c r="BK596" s="367"/>
      <c r="BL596" s="367"/>
      <c r="BM596" s="367"/>
      <c r="BN596" s="367"/>
      <c r="BO596" s="367"/>
      <c r="BP596" s="367"/>
      <c r="BQ596" s="367"/>
      <c r="BR596" s="367"/>
      <c r="BS596" s="367"/>
      <c r="BT596" s="367"/>
      <c r="BU596" s="367"/>
      <c r="BV596" s="367"/>
      <c r="BW596" s="367"/>
      <c r="BX596" s="367"/>
      <c r="BY596" s="367"/>
      <c r="BZ596" s="367"/>
      <c r="CA596" s="367"/>
      <c r="CB596" s="367"/>
      <c r="CC596" s="382"/>
      <c r="CD596" s="382"/>
      <c r="CE596" s="382"/>
      <c r="CF596" s="382"/>
      <c r="CG596" s="382"/>
      <c r="CH596" s="382"/>
      <c r="CI596" s="382"/>
      <c r="CJ596" s="382"/>
      <c r="CK596" s="382"/>
      <c r="CL596" s="382"/>
      <c r="CM596" s="382"/>
      <c r="CN596" s="367"/>
      <c r="CO596" s="367"/>
      <c r="CP596" s="367"/>
      <c r="CQ596" s="367"/>
      <c r="CR596" s="367"/>
      <c r="CS596" s="367"/>
      <c r="CT596" s="367"/>
      <c r="CU596" s="367"/>
      <c r="CV596" s="367"/>
      <c r="CW596" s="367"/>
      <c r="CX596" s="367"/>
      <c r="CY596" s="367"/>
      <c r="CZ596" s="367"/>
      <c r="DA596" s="367"/>
      <c r="DB596" s="407"/>
      <c r="DC596" s="354"/>
      <c r="DD596" s="354"/>
      <c r="DE596" s="354"/>
      <c r="DF596" s="354"/>
      <c r="DG596" s="354"/>
      <c r="DH596" s="354"/>
      <c r="DI596" s="354"/>
      <c r="DJ596" s="354"/>
      <c r="DK596" s="354"/>
      <c r="DL596" s="354"/>
      <c r="DM596" s="354"/>
      <c r="DN596" s="354"/>
      <c r="DO596" s="367"/>
      <c r="DP596" s="367"/>
      <c r="DQ596" s="367"/>
      <c r="DR596" s="367"/>
      <c r="DS596" s="367"/>
      <c r="DT596" s="367"/>
      <c r="DU596" s="367"/>
      <c r="DV596" s="367"/>
      <c r="DW596" s="367"/>
      <c r="DX596" s="367"/>
      <c r="DY596" s="367"/>
      <c r="DZ596" s="367"/>
      <c r="EA596" s="367"/>
      <c r="EB596" s="367"/>
      <c r="EC596" s="367"/>
      <c r="ED596" s="367"/>
      <c r="EE596" s="407"/>
      <c r="EF596" s="367"/>
      <c r="EG596" s="354"/>
      <c r="EH596" s="354"/>
      <c r="EI596" s="354"/>
      <c r="EJ596" s="354"/>
      <c r="EK596" s="354"/>
      <c r="EL596" s="354"/>
      <c r="EM596" s="354"/>
      <c r="EN596" s="354"/>
      <c r="EO596" s="408"/>
      <c r="EP596" s="408"/>
      <c r="EQ596" s="367"/>
      <c r="ER596" s="367"/>
      <c r="ES596" s="354"/>
      <c r="ET596" s="354"/>
      <c r="EU596" s="367"/>
    </row>
    <row r="597" spans="1:151" outlineLevel="1">
      <c r="A597" s="17">
        <f>IF(ISBLANK(D595),0,IF(CODE(D595)&gt;64,1,0))</f>
        <v>0</v>
      </c>
      <c r="B597" s="18">
        <f t="shared" si="2012"/>
        <v>0</v>
      </c>
      <c r="C597" s="384"/>
      <c r="D597" s="19">
        <f t="shared" si="2013"/>
        <v>0</v>
      </c>
      <c r="E597" s="347"/>
      <c r="F597" s="46">
        <f t="shared" si="1993"/>
        <v>0</v>
      </c>
      <c r="G597" s="375"/>
      <c r="H597" s="376"/>
      <c r="I597" s="376"/>
      <c r="J597" s="377"/>
      <c r="K597" s="347"/>
      <c r="L597" s="46">
        <f t="shared" si="1994"/>
        <v>0</v>
      </c>
      <c r="M597" s="375"/>
      <c r="N597" s="376"/>
      <c r="O597" s="376"/>
      <c r="P597" s="377"/>
      <c r="Q597" s="347"/>
      <c r="R597" s="46">
        <f t="shared" si="1995"/>
        <v>0</v>
      </c>
      <c r="S597" s="348"/>
      <c r="T597" s="349"/>
      <c r="U597" s="349"/>
      <c r="V597" s="350"/>
      <c r="W597" s="347"/>
      <c r="X597" s="46">
        <f t="shared" si="1996"/>
        <v>0</v>
      </c>
      <c r="Y597" s="372"/>
      <c r="Z597" s="373"/>
      <c r="AA597" s="373"/>
      <c r="AB597" s="439"/>
      <c r="AC597" s="347"/>
      <c r="AD597" s="46">
        <f t="shared" si="1997"/>
        <v>0</v>
      </c>
      <c r="AE597" s="372"/>
      <c r="AF597" s="373"/>
      <c r="AG597" s="373"/>
      <c r="AH597" s="439"/>
      <c r="AI597" s="347"/>
      <c r="AJ597" s="46">
        <f t="shared" si="1998"/>
        <v>0</v>
      </c>
      <c r="AK597" s="348"/>
      <c r="AL597" s="349"/>
      <c r="AM597" s="349"/>
      <c r="AN597" s="352"/>
      <c r="AO597" s="347"/>
      <c r="AP597" s="46">
        <f t="shared" si="1999"/>
        <v>0</v>
      </c>
      <c r="AQ597" s="348"/>
      <c r="AR597" s="349"/>
      <c r="AS597" s="349"/>
      <c r="AT597" s="351"/>
      <c r="AU597" s="347"/>
      <c r="AV597" s="46">
        <f t="shared" si="2000"/>
        <v>0</v>
      </c>
      <c r="AW597" s="348"/>
      <c r="AX597" s="349"/>
      <c r="AY597" s="349"/>
      <c r="AZ597" s="350"/>
      <c r="BA597" s="347"/>
      <c r="BB597" s="46">
        <f t="shared" si="2001"/>
        <v>0</v>
      </c>
      <c r="BC597" s="340"/>
      <c r="BD597" s="337"/>
      <c r="BE597" s="337"/>
      <c r="BF597" s="343"/>
      <c r="BG597" s="344"/>
      <c r="BH597" s="344"/>
      <c r="BI597" s="344"/>
      <c r="BJ597" s="367"/>
      <c r="BK597" s="367"/>
      <c r="BL597" s="367"/>
      <c r="BM597" s="367"/>
      <c r="BN597" s="367"/>
      <c r="BO597" s="367"/>
      <c r="BP597" s="367"/>
      <c r="BQ597" s="367"/>
      <c r="BR597" s="367"/>
      <c r="BS597" s="367"/>
      <c r="BT597" s="367"/>
      <c r="BU597" s="367"/>
      <c r="BV597" s="367"/>
      <c r="BW597" s="367"/>
      <c r="BX597" s="367"/>
      <c r="BY597" s="367"/>
      <c r="BZ597" s="367"/>
      <c r="CA597" s="367"/>
      <c r="CB597" s="367"/>
      <c r="CC597" s="382"/>
      <c r="CD597" s="382"/>
      <c r="CE597" s="382"/>
      <c r="CF597" s="382"/>
      <c r="CG597" s="382"/>
      <c r="CH597" s="382"/>
      <c r="CI597" s="382"/>
      <c r="CJ597" s="382"/>
      <c r="CK597" s="382"/>
      <c r="CL597" s="382"/>
      <c r="CM597" s="382"/>
      <c r="CN597" s="367"/>
      <c r="CO597" s="367"/>
      <c r="CP597" s="367"/>
      <c r="CQ597" s="367"/>
      <c r="CR597" s="367"/>
      <c r="CS597" s="367"/>
      <c r="CT597" s="367"/>
      <c r="CU597" s="367"/>
      <c r="CV597" s="367"/>
      <c r="CW597" s="367"/>
      <c r="CX597" s="367"/>
      <c r="CY597" s="367"/>
      <c r="CZ597" s="367"/>
      <c r="DA597" s="367"/>
      <c r="DB597" s="407"/>
      <c r="DC597" s="354"/>
      <c r="DD597" s="354"/>
      <c r="DE597" s="354"/>
      <c r="DF597" s="354"/>
      <c r="DG597" s="354"/>
      <c r="DH597" s="354"/>
      <c r="DI597" s="354"/>
      <c r="DJ597" s="354"/>
      <c r="DK597" s="354"/>
      <c r="DL597" s="354"/>
      <c r="DM597" s="354"/>
      <c r="DN597" s="354"/>
      <c r="DO597" s="367"/>
      <c r="DP597" s="367"/>
      <c r="DQ597" s="367"/>
      <c r="DR597" s="367"/>
      <c r="DS597" s="367"/>
      <c r="DT597" s="367"/>
      <c r="DU597" s="367"/>
      <c r="DV597" s="367"/>
      <c r="DW597" s="367"/>
      <c r="DX597" s="367"/>
      <c r="DY597" s="367"/>
      <c r="DZ597" s="367"/>
      <c r="EA597" s="367"/>
      <c r="EB597" s="367"/>
      <c r="EC597" s="367"/>
      <c r="ED597" s="367"/>
      <c r="EE597" s="407"/>
      <c r="EF597" s="367"/>
      <c r="EG597" s="354"/>
      <c r="EH597" s="354"/>
      <c r="EI597" s="354"/>
      <c r="EJ597" s="354"/>
      <c r="EK597" s="354"/>
      <c r="EL597" s="354"/>
      <c r="EM597" s="354"/>
      <c r="EN597" s="354"/>
      <c r="EO597" s="408"/>
      <c r="EP597" s="408"/>
      <c r="EQ597" s="367"/>
      <c r="ER597" s="367"/>
      <c r="ES597" s="354"/>
      <c r="ET597" s="354"/>
      <c r="EU597" s="367"/>
    </row>
    <row r="598" spans="1:151" outlineLevel="1">
      <c r="A598" s="353"/>
      <c r="B598" s="286"/>
      <c r="C598" s="75" t="str">
        <f t="shared" ref="C598" si="2024">IF(D598="","", IF(D599&lt;&gt;"",D599,$N$585))</f>
        <v/>
      </c>
      <c r="D598" s="355"/>
      <c r="E598" s="111" t="str">
        <f>F598</f>
        <v/>
      </c>
      <c r="F598" s="51" t="str">
        <f t="shared" ref="F598" si="2025">IF(G598 = "", "",IF(F599&lt;&gt; "",F599, $N$585))</f>
        <v/>
      </c>
      <c r="G598" s="357"/>
      <c r="H598" s="358"/>
      <c r="I598" s="358"/>
      <c r="J598" s="362"/>
      <c r="K598" s="111" t="str">
        <f>L598</f>
        <v/>
      </c>
      <c r="L598" s="51" t="str">
        <f t="shared" ref="L598" si="2026">IF(M598 = "", "",IF(L599&lt;&gt; "",L599, $N$585))</f>
        <v/>
      </c>
      <c r="M598" s="357"/>
      <c r="N598" s="358"/>
      <c r="O598" s="358"/>
      <c r="P598" s="359"/>
      <c r="Q598" s="111" t="str">
        <f>R598</f>
        <v/>
      </c>
      <c r="R598" s="51" t="str">
        <f t="shared" ref="R598" si="2027">IF(S598 = "", "",IF(R599&lt;&gt; "",R599, $N$585))</f>
        <v/>
      </c>
      <c r="S598" s="340"/>
      <c r="T598" s="337"/>
      <c r="U598" s="337"/>
      <c r="V598" s="338"/>
      <c r="W598" s="111" t="str">
        <f>X598</f>
        <v/>
      </c>
      <c r="X598" s="51" t="str">
        <f t="shared" ref="X598" si="2028">IF(Y598 = "", "",IF(X599&lt;&gt; "",X599, $N$585))</f>
        <v/>
      </c>
      <c r="Y598" s="340"/>
      <c r="Z598" s="337"/>
      <c r="AA598" s="337"/>
      <c r="AB598" s="338"/>
      <c r="AC598" s="111" t="str">
        <f>AD598</f>
        <v/>
      </c>
      <c r="AD598" s="51" t="str">
        <f t="shared" ref="AD598" si="2029">IF(AE598 = "", "",IF(AD599&lt;&gt; "",AD599, $N$585))</f>
        <v/>
      </c>
      <c r="AE598" s="340"/>
      <c r="AF598" s="337"/>
      <c r="AG598" s="337"/>
      <c r="AH598" s="341"/>
      <c r="AI598" s="111" t="str">
        <f>AJ598</f>
        <v/>
      </c>
      <c r="AJ598" s="51" t="str">
        <f t="shared" ref="AJ598" si="2030">IF(AK598 = "", "",IF(AJ599&lt;&gt; "",AJ599, $N$585))</f>
        <v/>
      </c>
      <c r="AK598" s="340"/>
      <c r="AL598" s="337"/>
      <c r="AM598" s="337"/>
      <c r="AN598" s="342"/>
      <c r="AO598" s="111" t="str">
        <f>AP598</f>
        <v/>
      </c>
      <c r="AP598" s="51" t="str">
        <f t="shared" ref="AP598" si="2031">IF(AQ598 = "", "",IF(AP599&lt;&gt; "",AP599, $N$585))</f>
        <v/>
      </c>
      <c r="AQ598" s="340"/>
      <c r="AR598" s="337"/>
      <c r="AS598" s="337"/>
      <c r="AT598" s="341"/>
      <c r="AU598" s="111" t="str">
        <f>AV598</f>
        <v/>
      </c>
      <c r="AV598" s="51" t="str">
        <f t="shared" ref="AV598" si="2032">IF(AW598 = "", "",IF(AV599&lt;&gt; "",AV599, $N$585))</f>
        <v/>
      </c>
      <c r="AW598" s="363"/>
      <c r="AX598" s="364"/>
      <c r="AY598" s="364"/>
      <c r="AZ598" s="365"/>
      <c r="BA598" s="111" t="str">
        <f>BB598</f>
        <v/>
      </c>
      <c r="BB598" s="51" t="str">
        <f t="shared" ref="BB598" si="2033">IF(BC598 = "", "",IF(BB599&lt;&gt; "",BB599, $N$585))</f>
        <v/>
      </c>
      <c r="BC598" s="357"/>
      <c r="BD598" s="358"/>
      <c r="BE598" s="358"/>
      <c r="BF598" s="359"/>
      <c r="BG598" s="344"/>
      <c r="BH598" s="344"/>
      <c r="BI598" s="344"/>
      <c r="BJ598" s="367"/>
      <c r="BK598" s="367"/>
      <c r="BL598" s="367"/>
      <c r="BM598" s="367"/>
      <c r="BN598" s="367"/>
      <c r="BO598" s="367"/>
      <c r="BP598" s="367"/>
      <c r="BQ598" s="367"/>
      <c r="BR598" s="367"/>
      <c r="BS598" s="367"/>
      <c r="BT598" s="367"/>
      <c r="BU598" s="367"/>
      <c r="BV598" s="367"/>
      <c r="BW598" s="367"/>
      <c r="BX598" s="367"/>
      <c r="BY598" s="367"/>
      <c r="BZ598" s="367"/>
      <c r="CA598" s="367"/>
      <c r="CB598" s="367"/>
      <c r="CC598" s="382"/>
      <c r="CD598" s="382"/>
      <c r="CE598" s="382"/>
      <c r="CF598" s="382"/>
      <c r="CG598" s="382"/>
      <c r="CH598" s="382"/>
      <c r="CI598" s="382"/>
      <c r="CJ598" s="382"/>
      <c r="CK598" s="382"/>
      <c r="CL598" s="382"/>
      <c r="CM598" s="382"/>
      <c r="CN598" s="367"/>
      <c r="CO598" s="367"/>
      <c r="CP598" s="367"/>
      <c r="CQ598" s="367"/>
      <c r="CR598" s="367"/>
      <c r="CS598" s="367"/>
      <c r="CT598" s="367"/>
      <c r="CU598" s="367"/>
      <c r="CV598" s="367"/>
      <c r="CW598" s="367"/>
      <c r="CX598" s="367"/>
      <c r="CY598" s="367"/>
      <c r="CZ598" s="367"/>
      <c r="DA598" s="367"/>
      <c r="DB598" s="407"/>
      <c r="DC598" s="354"/>
      <c r="DD598" s="354"/>
      <c r="DE598" s="354"/>
      <c r="DF598" s="354"/>
      <c r="DG598" s="354"/>
      <c r="DH598" s="354"/>
      <c r="DI598" s="354"/>
      <c r="DJ598" s="354"/>
      <c r="DK598" s="354"/>
      <c r="DL598" s="354"/>
      <c r="DM598" s="354"/>
      <c r="DN598" s="354"/>
      <c r="DO598" s="367"/>
      <c r="DP598" s="367"/>
      <c r="DQ598" s="367"/>
      <c r="DR598" s="367"/>
      <c r="DS598" s="367"/>
      <c r="DT598" s="367"/>
      <c r="DU598" s="367"/>
      <c r="DV598" s="367"/>
      <c r="DW598" s="367"/>
      <c r="DX598" s="367"/>
      <c r="DY598" s="367"/>
      <c r="DZ598" s="367"/>
      <c r="EA598" s="367"/>
      <c r="EB598" s="367"/>
      <c r="EC598" s="367"/>
      <c r="ED598" s="367"/>
      <c r="EE598" s="407"/>
      <c r="EF598" s="367"/>
      <c r="EG598" s="354"/>
      <c r="EH598" s="354"/>
      <c r="EI598" s="354"/>
      <c r="EJ598" s="354"/>
      <c r="EK598" s="354"/>
      <c r="EL598" s="354"/>
      <c r="EM598" s="354"/>
      <c r="EN598" s="354"/>
      <c r="EO598" s="408"/>
      <c r="EP598" s="408"/>
      <c r="EQ598" s="367"/>
      <c r="ER598" s="367"/>
      <c r="ES598" s="354"/>
      <c r="ET598" s="354"/>
      <c r="EU598" s="367"/>
    </row>
    <row r="599" spans="1:151" outlineLevel="1">
      <c r="A599" s="17">
        <f>IF(ISBLANK(D597),0,IF(CODE(D597)&gt;64,1,0))</f>
        <v>0</v>
      </c>
      <c r="B599" s="286"/>
      <c r="C599" s="438"/>
      <c r="D599" s="333"/>
      <c r="E599" s="361"/>
      <c r="F599" s="339"/>
      <c r="G599" s="340"/>
      <c r="H599" s="337"/>
      <c r="I599" s="337"/>
      <c r="J599" s="338"/>
      <c r="K599" s="361"/>
      <c r="L599" s="339"/>
      <c r="M599" s="340"/>
      <c r="N599" s="337"/>
      <c r="O599" s="337"/>
      <c r="P599" s="338"/>
      <c r="Q599" s="361"/>
      <c r="R599" s="339"/>
      <c r="S599" s="340"/>
      <c r="T599" s="337"/>
      <c r="U599" s="337"/>
      <c r="V599" s="338"/>
      <c r="W599" s="361"/>
      <c r="X599" s="339"/>
      <c r="Y599" s="340"/>
      <c r="Z599" s="337"/>
      <c r="AA599" s="337"/>
      <c r="AB599" s="338"/>
      <c r="AC599" s="361"/>
      <c r="AD599" s="339"/>
      <c r="AE599" s="340"/>
      <c r="AF599" s="337"/>
      <c r="AG599" s="337"/>
      <c r="AH599" s="341"/>
      <c r="AI599" s="361"/>
      <c r="AJ599" s="339"/>
      <c r="AK599" s="340"/>
      <c r="AL599" s="337"/>
      <c r="AM599" s="337"/>
      <c r="AN599" s="342"/>
      <c r="AO599" s="361"/>
      <c r="AP599" s="339"/>
      <c r="AQ599" s="340"/>
      <c r="AR599" s="337"/>
      <c r="AS599" s="337"/>
      <c r="AT599" s="341"/>
      <c r="AU599" s="361"/>
      <c r="AV599" s="339"/>
      <c r="AW599" s="340"/>
      <c r="AX599" s="337"/>
      <c r="AY599" s="337"/>
      <c r="AZ599" s="338"/>
      <c r="BA599" s="361"/>
      <c r="BB599" s="339"/>
      <c r="BC599" s="340"/>
      <c r="BD599" s="337"/>
      <c r="BE599" s="337"/>
      <c r="BF599" s="343"/>
      <c r="BG599" s="344"/>
      <c r="BH599" s="344"/>
      <c r="BI599" s="344"/>
      <c r="BJ599" s="367"/>
      <c r="BK599" s="367"/>
      <c r="BL599" s="367"/>
      <c r="BM599" s="367"/>
      <c r="BN599" s="367"/>
      <c r="BO599" s="367"/>
      <c r="BP599" s="367"/>
      <c r="BQ599" s="367"/>
      <c r="BR599" s="367"/>
      <c r="BS599" s="367"/>
      <c r="BT599" s="367"/>
      <c r="BU599" s="367"/>
      <c r="BV599" s="367"/>
      <c r="BW599" s="367"/>
      <c r="BX599" s="367"/>
      <c r="BY599" s="367"/>
      <c r="BZ599" s="367"/>
      <c r="CA599" s="367"/>
      <c r="CB599" s="367"/>
      <c r="CC599" s="382"/>
      <c r="CD599" s="382"/>
      <c r="CE599" s="382"/>
      <c r="CF599" s="382"/>
      <c r="CG599" s="382"/>
      <c r="CH599" s="382"/>
      <c r="CI599" s="382"/>
      <c r="CJ599" s="382"/>
      <c r="CK599" s="382"/>
      <c r="CL599" s="382"/>
      <c r="CM599" s="382"/>
      <c r="CN599" s="367"/>
      <c r="CO599" s="367"/>
      <c r="CP599" s="367"/>
      <c r="CQ599" s="367"/>
      <c r="CR599" s="367"/>
      <c r="CS599" s="367"/>
      <c r="CT599" s="367"/>
      <c r="CU599" s="367"/>
      <c r="CV599" s="367"/>
      <c r="CW599" s="367"/>
      <c r="CX599" s="367"/>
      <c r="CY599" s="367"/>
      <c r="CZ599" s="367"/>
      <c r="DA599" s="367"/>
      <c r="DB599" s="407"/>
      <c r="DC599" s="354"/>
      <c r="DD599" s="354"/>
      <c r="DE599" s="354"/>
      <c r="DF599" s="354"/>
      <c r="DG599" s="354"/>
      <c r="DH599" s="354"/>
      <c r="DI599" s="354"/>
      <c r="DJ599" s="354"/>
      <c r="DK599" s="354"/>
      <c r="DL599" s="354"/>
      <c r="DM599" s="354"/>
      <c r="DN599" s="354"/>
      <c r="DO599" s="367"/>
      <c r="DP599" s="367"/>
      <c r="DQ599" s="367"/>
      <c r="DR599" s="367"/>
      <c r="DS599" s="367"/>
      <c r="DT599" s="367"/>
      <c r="DU599" s="367"/>
      <c r="DV599" s="367"/>
      <c r="DW599" s="367"/>
      <c r="DX599" s="367"/>
      <c r="DY599" s="367"/>
      <c r="DZ599" s="367"/>
      <c r="EA599" s="367"/>
      <c r="EB599" s="367"/>
      <c r="EC599" s="367"/>
      <c r="ED599" s="367"/>
      <c r="EE599" s="407"/>
      <c r="EF599" s="367"/>
      <c r="EG599" s="354"/>
      <c r="EH599" s="354"/>
      <c r="EI599" s="354"/>
      <c r="EJ599" s="354"/>
      <c r="EK599" s="354"/>
      <c r="EL599" s="354"/>
      <c r="EM599" s="354"/>
      <c r="EN599" s="354"/>
      <c r="EO599" s="408"/>
      <c r="EP599" s="408"/>
      <c r="EQ599" s="367"/>
      <c r="ER599" s="367"/>
      <c r="ES599" s="354"/>
      <c r="ET599" s="354"/>
      <c r="EU599" s="367"/>
    </row>
    <row r="600" spans="1:151" outlineLevel="1">
      <c r="A600" s="17">
        <f>IF(ISBLANK(D598),0,IF(CODE(D598)&gt;64,1,0))</f>
        <v>0</v>
      </c>
      <c r="B600" s="18">
        <f t="shared" si="2012"/>
        <v>0</v>
      </c>
      <c r="C600" s="384"/>
      <c r="D600" s="19">
        <f t="shared" si="2013"/>
        <v>0</v>
      </c>
      <c r="E600" s="347"/>
      <c r="F600" s="46">
        <f t="shared" si="1993"/>
        <v>0</v>
      </c>
      <c r="G600" s="405"/>
      <c r="H600" s="403"/>
      <c r="I600" s="403"/>
      <c r="J600" s="409"/>
      <c r="K600" s="347"/>
      <c r="L600" s="46">
        <f t="shared" si="1994"/>
        <v>0</v>
      </c>
      <c r="M600" s="402"/>
      <c r="N600" s="403"/>
      <c r="O600" s="403"/>
      <c r="P600" s="404"/>
      <c r="Q600" s="347"/>
      <c r="R600" s="46">
        <f t="shared" si="1995"/>
        <v>0</v>
      </c>
      <c r="S600" s="348"/>
      <c r="T600" s="349"/>
      <c r="U600" s="349"/>
      <c r="V600" s="350"/>
      <c r="W600" s="347"/>
      <c r="X600" s="46">
        <f t="shared" si="1996"/>
        <v>0</v>
      </c>
      <c r="Y600" s="348"/>
      <c r="Z600" s="349"/>
      <c r="AA600" s="349"/>
      <c r="AB600" s="350"/>
      <c r="AC600" s="347"/>
      <c r="AD600" s="46">
        <f t="shared" si="1997"/>
        <v>0</v>
      </c>
      <c r="AE600" s="348"/>
      <c r="AF600" s="349"/>
      <c r="AG600" s="349"/>
      <c r="AH600" s="351"/>
      <c r="AI600" s="347"/>
      <c r="AJ600" s="46">
        <f t="shared" si="1998"/>
        <v>0</v>
      </c>
      <c r="AK600" s="348"/>
      <c r="AL600" s="349"/>
      <c r="AM600" s="349"/>
      <c r="AN600" s="352"/>
      <c r="AO600" s="347"/>
      <c r="AP600" s="46">
        <f t="shared" si="1999"/>
        <v>0</v>
      </c>
      <c r="AQ600" s="348"/>
      <c r="AR600" s="349"/>
      <c r="AS600" s="349"/>
      <c r="AT600" s="351"/>
      <c r="AU600" s="347"/>
      <c r="AV600" s="46">
        <f t="shared" si="2000"/>
        <v>0</v>
      </c>
      <c r="AW600" s="405"/>
      <c r="AX600" s="403"/>
      <c r="AY600" s="403"/>
      <c r="AZ600" s="404"/>
      <c r="BA600" s="347"/>
      <c r="BB600" s="46">
        <f t="shared" si="2001"/>
        <v>0</v>
      </c>
      <c r="BC600" s="340"/>
      <c r="BD600" s="337"/>
      <c r="BE600" s="337"/>
      <c r="BF600" s="343"/>
      <c r="BG600" s="344"/>
      <c r="BH600" s="344"/>
      <c r="BI600" s="344"/>
      <c r="BJ600" s="367"/>
      <c r="BK600" s="367"/>
      <c r="BL600" s="367"/>
      <c r="BM600" s="367"/>
      <c r="BN600" s="367"/>
      <c r="BO600" s="367"/>
      <c r="BP600" s="367"/>
      <c r="BQ600" s="367"/>
      <c r="BR600" s="367"/>
      <c r="BS600" s="367"/>
      <c r="BT600" s="367"/>
      <c r="BU600" s="367"/>
      <c r="BV600" s="367"/>
      <c r="BW600" s="367"/>
      <c r="BX600" s="367"/>
      <c r="BY600" s="367"/>
      <c r="BZ600" s="367"/>
      <c r="CA600" s="367"/>
      <c r="CB600" s="367"/>
      <c r="CC600" s="382"/>
      <c r="CD600" s="382"/>
      <c r="CE600" s="382"/>
      <c r="CF600" s="382"/>
      <c r="CG600" s="382"/>
      <c r="CH600" s="382"/>
      <c r="CI600" s="382"/>
      <c r="CJ600" s="382"/>
      <c r="CK600" s="382"/>
      <c r="CL600" s="382"/>
      <c r="CM600" s="382"/>
      <c r="CN600" s="367"/>
      <c r="CO600" s="367"/>
      <c r="CP600" s="367"/>
      <c r="CQ600" s="367"/>
      <c r="CR600" s="367"/>
      <c r="CS600" s="367"/>
      <c r="CT600" s="367"/>
      <c r="CU600" s="367"/>
      <c r="CV600" s="367"/>
      <c r="CW600" s="367"/>
      <c r="CX600" s="367"/>
      <c r="CY600" s="367"/>
      <c r="CZ600" s="367"/>
      <c r="DA600" s="367"/>
      <c r="DB600" s="407"/>
      <c r="DC600" s="354"/>
      <c r="DD600" s="354"/>
      <c r="DE600" s="354"/>
      <c r="DF600" s="354"/>
      <c r="DG600" s="354"/>
      <c r="DH600" s="354"/>
      <c r="DI600" s="354"/>
      <c r="DJ600" s="354"/>
      <c r="DK600" s="354"/>
      <c r="DL600" s="354"/>
      <c r="DM600" s="354"/>
      <c r="DN600" s="354"/>
      <c r="DO600" s="367"/>
      <c r="DP600" s="367"/>
      <c r="DQ600" s="367"/>
      <c r="DR600" s="367"/>
      <c r="DS600" s="367"/>
      <c r="DT600" s="367"/>
      <c r="DU600" s="367"/>
      <c r="DV600" s="367"/>
      <c r="DW600" s="367"/>
      <c r="DX600" s="367"/>
      <c r="DY600" s="367"/>
      <c r="DZ600" s="367"/>
      <c r="EA600" s="367"/>
      <c r="EB600" s="367"/>
      <c r="EC600" s="367"/>
      <c r="ED600" s="367"/>
      <c r="EE600" s="407"/>
      <c r="EF600" s="367"/>
      <c r="EG600" s="354"/>
      <c r="EH600" s="354"/>
      <c r="EI600" s="354"/>
      <c r="EJ600" s="354"/>
      <c r="EK600" s="354"/>
      <c r="EL600" s="354"/>
      <c r="EM600" s="354"/>
      <c r="EN600" s="354"/>
      <c r="EO600" s="408"/>
      <c r="EP600" s="408"/>
      <c r="EQ600" s="367"/>
      <c r="ER600" s="367"/>
      <c r="ES600" s="354"/>
      <c r="ET600" s="354"/>
      <c r="EU600" s="367"/>
    </row>
    <row r="601" spans="1:151" outlineLevel="1">
      <c r="A601" s="353"/>
      <c r="B601" s="286"/>
      <c r="C601" s="75" t="str">
        <f t="shared" ref="C601" si="2034">IF(D601="","", IF(D602&lt;&gt;"",D602,$N$585))</f>
        <v/>
      </c>
      <c r="D601" s="355"/>
      <c r="E601" s="111" t="str">
        <f>F601</f>
        <v/>
      </c>
      <c r="F601" s="51" t="str">
        <f t="shared" ref="F601" si="2035">IF(G601 = "", "",IF(F602&lt;&gt; "",F602, $N$585))</f>
        <v/>
      </c>
      <c r="G601" s="340"/>
      <c r="H601" s="337"/>
      <c r="I601" s="337"/>
      <c r="J601" s="338"/>
      <c r="K601" s="111" t="str">
        <f>L601</f>
        <v/>
      </c>
      <c r="L601" s="51" t="str">
        <f t="shared" ref="L601" si="2036">IF(M601 = "", "",IF(L602&lt;&gt; "",L602, $N$585))</f>
        <v/>
      </c>
      <c r="M601" s="340"/>
      <c r="N601" s="337"/>
      <c r="O601" s="337"/>
      <c r="P601" s="338"/>
      <c r="Q601" s="111" t="str">
        <f>R601</f>
        <v/>
      </c>
      <c r="R601" s="51" t="str">
        <f t="shared" ref="R601" si="2037">IF(S601 = "", "",IF(R602&lt;&gt; "",R602, $N$585))</f>
        <v/>
      </c>
      <c r="S601" s="366"/>
      <c r="T601" s="337"/>
      <c r="U601" s="337"/>
      <c r="V601" s="338"/>
      <c r="W601" s="111" t="str">
        <f>X601</f>
        <v/>
      </c>
      <c r="X601" s="51" t="str">
        <f t="shared" ref="X601" si="2038">IF(Y601 = "", "",IF(X602&lt;&gt; "",X602, $N$585))</f>
        <v/>
      </c>
      <c r="Y601" s="340"/>
      <c r="Z601" s="337"/>
      <c r="AA601" s="337"/>
      <c r="AB601" s="338"/>
      <c r="AC601" s="111" t="str">
        <f>AD601</f>
        <v/>
      </c>
      <c r="AD601" s="51" t="str">
        <f t="shared" ref="AD601" si="2039">IF(AE601 = "", "",IF(AD602&lt;&gt; "",AD602, $N$585))</f>
        <v/>
      </c>
      <c r="AE601" s="340"/>
      <c r="AF601" s="337"/>
      <c r="AG601" s="337"/>
      <c r="AH601" s="341"/>
      <c r="AI601" s="111" t="str">
        <f>AJ601</f>
        <v/>
      </c>
      <c r="AJ601" s="51" t="str">
        <f t="shared" ref="AJ601" si="2040">IF(AK601 = "", "",IF(AJ602&lt;&gt; "",AJ602, $N$585))</f>
        <v/>
      </c>
      <c r="AK601" s="340"/>
      <c r="AL601" s="337"/>
      <c r="AM601" s="337"/>
      <c r="AN601" s="342"/>
      <c r="AO601" s="111" t="str">
        <f>AP601</f>
        <v/>
      </c>
      <c r="AP601" s="51" t="str">
        <f t="shared" ref="AP601" si="2041">IF(AQ601 = "", "",IF(AP602&lt;&gt; "",AP602, $N$585))</f>
        <v/>
      </c>
      <c r="AQ601" s="340"/>
      <c r="AR601" s="337"/>
      <c r="AS601" s="337"/>
      <c r="AT601" s="341"/>
      <c r="AU601" s="111" t="str">
        <f>AV601</f>
        <v/>
      </c>
      <c r="AV601" s="51" t="str">
        <f t="shared" ref="AV601" si="2042">IF(AW601 = "", "",IF(AV602&lt;&gt; "",AV602, $N$585))</f>
        <v/>
      </c>
      <c r="AW601" s="340"/>
      <c r="AX601" s="337"/>
      <c r="AY601" s="337"/>
      <c r="AZ601" s="338"/>
      <c r="BA601" s="111" t="str">
        <f>BB601</f>
        <v/>
      </c>
      <c r="BB601" s="51" t="str">
        <f t="shared" ref="BB601" si="2043">IF(BC601 = "", "",IF(BB602&lt;&gt; "",BB602, $N$585))</f>
        <v/>
      </c>
      <c r="BC601" s="357"/>
      <c r="BD601" s="358"/>
      <c r="BE601" s="358"/>
      <c r="BF601" s="359"/>
      <c r="BG601" s="344"/>
      <c r="BH601" s="344"/>
      <c r="BI601" s="344"/>
      <c r="BJ601" s="367"/>
      <c r="BK601" s="367"/>
      <c r="BL601" s="367"/>
      <c r="BM601" s="367"/>
      <c r="BN601" s="367"/>
      <c r="BO601" s="367"/>
      <c r="BP601" s="367"/>
      <c r="BQ601" s="367"/>
      <c r="BR601" s="367"/>
      <c r="BS601" s="367"/>
      <c r="BT601" s="367"/>
      <c r="BU601" s="367"/>
      <c r="BV601" s="367"/>
      <c r="BW601" s="367"/>
      <c r="BX601" s="367"/>
      <c r="BY601" s="367"/>
      <c r="BZ601" s="367"/>
      <c r="CA601" s="367"/>
      <c r="CB601" s="367"/>
      <c r="CC601" s="382"/>
      <c r="CD601" s="382"/>
      <c r="CE601" s="382"/>
      <c r="CF601" s="382"/>
      <c r="CG601" s="382"/>
      <c r="CH601" s="382"/>
      <c r="CI601" s="382"/>
      <c r="CJ601" s="382"/>
      <c r="CK601" s="382"/>
      <c r="CL601" s="382"/>
      <c r="CM601" s="382"/>
      <c r="CN601" s="367"/>
      <c r="CO601" s="367"/>
      <c r="CP601" s="367"/>
      <c r="CQ601" s="367"/>
      <c r="CR601" s="367"/>
      <c r="CS601" s="367"/>
      <c r="CT601" s="367"/>
      <c r="CU601" s="367"/>
      <c r="CV601" s="367"/>
      <c r="CW601" s="367"/>
      <c r="CX601" s="367"/>
      <c r="CY601" s="367"/>
      <c r="CZ601" s="367"/>
      <c r="DA601" s="367"/>
      <c r="DB601" s="407"/>
      <c r="DC601" s="354"/>
      <c r="DD601" s="354"/>
      <c r="DE601" s="354"/>
      <c r="DF601" s="354"/>
      <c r="DG601" s="354"/>
      <c r="DH601" s="354"/>
      <c r="DI601" s="354"/>
      <c r="DJ601" s="354"/>
      <c r="DK601" s="354"/>
      <c r="DL601" s="354"/>
      <c r="DM601" s="354"/>
      <c r="DN601" s="354"/>
      <c r="DO601" s="367"/>
      <c r="DP601" s="367"/>
      <c r="DQ601" s="367"/>
      <c r="DR601" s="367"/>
      <c r="DS601" s="367"/>
      <c r="DT601" s="367"/>
      <c r="DU601" s="367"/>
      <c r="DV601" s="367"/>
      <c r="DW601" s="367"/>
      <c r="DX601" s="367"/>
      <c r="DY601" s="367"/>
      <c r="DZ601" s="367"/>
      <c r="EA601" s="367"/>
      <c r="EB601" s="367"/>
      <c r="EC601" s="367"/>
      <c r="ED601" s="367"/>
      <c r="EE601" s="407"/>
      <c r="EF601" s="367"/>
      <c r="EG601" s="354"/>
      <c r="EH601" s="354"/>
      <c r="EI601" s="354"/>
      <c r="EJ601" s="354"/>
      <c r="EK601" s="354"/>
      <c r="EL601" s="354"/>
      <c r="EM601" s="354"/>
      <c r="EN601" s="354"/>
      <c r="EO601" s="408"/>
      <c r="EP601" s="408"/>
      <c r="EQ601" s="367"/>
      <c r="ER601" s="367"/>
      <c r="ES601" s="354"/>
      <c r="ET601" s="354"/>
      <c r="EU601" s="367"/>
    </row>
    <row r="602" spans="1:151" outlineLevel="1">
      <c r="A602" s="17">
        <f>IF(ISBLANK(D600),0,IF(CODE(D600)&gt;64,1,0))</f>
        <v>0</v>
      </c>
      <c r="B602" s="286"/>
      <c r="C602" s="438"/>
      <c r="D602" s="333"/>
      <c r="E602" s="361"/>
      <c r="F602" s="339"/>
      <c r="G602" s="340"/>
      <c r="H602" s="337"/>
      <c r="I602" s="337"/>
      <c r="J602" s="338"/>
      <c r="K602" s="361"/>
      <c r="L602" s="339"/>
      <c r="M602" s="340"/>
      <c r="N602" s="337"/>
      <c r="O602" s="337"/>
      <c r="P602" s="338"/>
      <c r="Q602" s="361"/>
      <c r="R602" s="339"/>
      <c r="S602" s="340"/>
      <c r="T602" s="337"/>
      <c r="U602" s="337"/>
      <c r="V602" s="338"/>
      <c r="W602" s="361"/>
      <c r="X602" s="339"/>
      <c r="Y602" s="340"/>
      <c r="Z602" s="337"/>
      <c r="AA602" s="337"/>
      <c r="AB602" s="338"/>
      <c r="AC602" s="361"/>
      <c r="AD602" s="339"/>
      <c r="AE602" s="340"/>
      <c r="AF602" s="337"/>
      <c r="AG602" s="337"/>
      <c r="AH602" s="341"/>
      <c r="AI602" s="361"/>
      <c r="AJ602" s="339"/>
      <c r="AK602" s="340"/>
      <c r="AL602" s="337"/>
      <c r="AM602" s="337"/>
      <c r="AN602" s="342"/>
      <c r="AO602" s="361"/>
      <c r="AP602" s="339"/>
      <c r="AQ602" s="340"/>
      <c r="AR602" s="337"/>
      <c r="AS602" s="337"/>
      <c r="AT602" s="341"/>
      <c r="AU602" s="361"/>
      <c r="AV602" s="339"/>
      <c r="AW602" s="340"/>
      <c r="AX602" s="337"/>
      <c r="AY602" s="337"/>
      <c r="AZ602" s="338"/>
      <c r="BA602" s="361"/>
      <c r="BB602" s="339"/>
      <c r="BC602" s="340"/>
      <c r="BD602" s="337"/>
      <c r="BE602" s="337"/>
      <c r="BF602" s="343"/>
      <c r="BG602" s="344"/>
      <c r="BH602" s="344"/>
      <c r="BI602" s="344"/>
      <c r="BJ602" s="367"/>
      <c r="BK602" s="367"/>
      <c r="BL602" s="367"/>
      <c r="BM602" s="367"/>
      <c r="BN602" s="367"/>
      <c r="BO602" s="367"/>
      <c r="BP602" s="367"/>
      <c r="BQ602" s="367"/>
      <c r="BR602" s="367"/>
      <c r="BS602" s="367"/>
      <c r="BT602" s="367"/>
      <c r="BU602" s="367"/>
      <c r="BV602" s="367"/>
      <c r="BW602" s="367"/>
      <c r="BX602" s="367"/>
      <c r="BY602" s="367"/>
      <c r="BZ602" s="367"/>
      <c r="CA602" s="367"/>
      <c r="CB602" s="367"/>
      <c r="CC602" s="382"/>
      <c r="CD602" s="382"/>
      <c r="CE602" s="382"/>
      <c r="CF602" s="382"/>
      <c r="CG602" s="382"/>
      <c r="CH602" s="382"/>
      <c r="CI602" s="382"/>
      <c r="CJ602" s="382"/>
      <c r="CK602" s="382"/>
      <c r="CL602" s="382"/>
      <c r="CM602" s="382"/>
      <c r="CN602" s="367"/>
      <c r="CO602" s="367"/>
      <c r="CP602" s="367"/>
      <c r="CQ602" s="367"/>
      <c r="CR602" s="367"/>
      <c r="CS602" s="367"/>
      <c r="CT602" s="367"/>
      <c r="CU602" s="367"/>
      <c r="CV602" s="367"/>
      <c r="CW602" s="367"/>
      <c r="CX602" s="367"/>
      <c r="CY602" s="367"/>
      <c r="CZ602" s="367"/>
      <c r="DA602" s="367"/>
      <c r="DB602" s="407"/>
      <c r="DC602" s="354"/>
      <c r="DD602" s="354"/>
      <c r="DE602" s="354"/>
      <c r="DF602" s="354"/>
      <c r="DG602" s="354"/>
      <c r="DH602" s="354"/>
      <c r="DI602" s="354"/>
      <c r="DJ602" s="354"/>
      <c r="DK602" s="354"/>
      <c r="DL602" s="354"/>
      <c r="DM602" s="354"/>
      <c r="DN602" s="354"/>
      <c r="DO602" s="367"/>
      <c r="DP602" s="367"/>
      <c r="DQ602" s="367"/>
      <c r="DR602" s="367"/>
      <c r="DS602" s="367"/>
      <c r="DT602" s="367"/>
      <c r="DU602" s="367"/>
      <c r="DV602" s="367"/>
      <c r="DW602" s="367"/>
      <c r="DX602" s="367"/>
      <c r="DY602" s="367"/>
      <c r="DZ602" s="367"/>
      <c r="EA602" s="367"/>
      <c r="EB602" s="367"/>
      <c r="EC602" s="367"/>
      <c r="ED602" s="367"/>
      <c r="EE602" s="407"/>
      <c r="EF602" s="367"/>
      <c r="EG602" s="354"/>
      <c r="EH602" s="354"/>
      <c r="EI602" s="354"/>
      <c r="EJ602" s="354"/>
      <c r="EK602" s="354"/>
      <c r="EL602" s="354"/>
      <c r="EM602" s="354"/>
      <c r="EN602" s="354"/>
      <c r="EO602" s="408"/>
      <c r="EP602" s="408"/>
      <c r="EQ602" s="367"/>
      <c r="ER602" s="367"/>
      <c r="ES602" s="354"/>
      <c r="ET602" s="354"/>
      <c r="EU602" s="367"/>
    </row>
    <row r="603" spans="1:151" outlineLevel="1">
      <c r="A603" s="17">
        <f>IF(ISBLANK(D601),0,IF(CODE(D601)&gt;64,1,0))</f>
        <v>0</v>
      </c>
      <c r="B603" s="18">
        <f t="shared" si="2012"/>
        <v>0</v>
      </c>
      <c r="C603" s="384"/>
      <c r="D603" s="19">
        <f t="shared" si="2013"/>
        <v>0</v>
      </c>
      <c r="E603" s="347"/>
      <c r="F603" s="46">
        <f t="shared" si="1993"/>
        <v>0</v>
      </c>
      <c r="G603" s="348"/>
      <c r="H603" s="349"/>
      <c r="I603" s="349"/>
      <c r="J603" s="350"/>
      <c r="K603" s="347"/>
      <c r="L603" s="46">
        <f t="shared" si="1994"/>
        <v>0</v>
      </c>
      <c r="M603" s="348"/>
      <c r="N603" s="349"/>
      <c r="O603" s="349"/>
      <c r="P603" s="350"/>
      <c r="Q603" s="347"/>
      <c r="R603" s="46">
        <f t="shared" si="1995"/>
        <v>0</v>
      </c>
      <c r="S603" s="348"/>
      <c r="T603" s="349"/>
      <c r="U603" s="349"/>
      <c r="V603" s="350"/>
      <c r="W603" s="347"/>
      <c r="X603" s="46">
        <f t="shared" si="1996"/>
        <v>0</v>
      </c>
      <c r="Y603" s="348"/>
      <c r="Z603" s="349"/>
      <c r="AA603" s="349"/>
      <c r="AB603" s="350"/>
      <c r="AC603" s="347"/>
      <c r="AD603" s="46">
        <f t="shared" si="1997"/>
        <v>0</v>
      </c>
      <c r="AE603" s="348"/>
      <c r="AF603" s="349"/>
      <c r="AG603" s="349"/>
      <c r="AH603" s="351"/>
      <c r="AI603" s="347"/>
      <c r="AJ603" s="46">
        <f t="shared" si="1998"/>
        <v>0</v>
      </c>
      <c r="AK603" s="348"/>
      <c r="AL603" s="349"/>
      <c r="AM603" s="349"/>
      <c r="AN603" s="352"/>
      <c r="AO603" s="347"/>
      <c r="AP603" s="46">
        <f t="shared" si="1999"/>
        <v>0</v>
      </c>
      <c r="AQ603" s="348"/>
      <c r="AR603" s="349"/>
      <c r="AS603" s="349"/>
      <c r="AT603" s="351"/>
      <c r="AU603" s="347"/>
      <c r="AV603" s="46">
        <f t="shared" si="2000"/>
        <v>0</v>
      </c>
      <c r="AW603" s="348"/>
      <c r="AX603" s="349"/>
      <c r="AY603" s="349"/>
      <c r="AZ603" s="350"/>
      <c r="BA603" s="347"/>
      <c r="BB603" s="46">
        <f t="shared" si="2001"/>
        <v>0</v>
      </c>
      <c r="BC603" s="340"/>
      <c r="BD603" s="337"/>
      <c r="BE603" s="337"/>
      <c r="BF603" s="343"/>
      <c r="BG603" s="344"/>
      <c r="BH603" s="344"/>
      <c r="BI603" s="344"/>
      <c r="BJ603" s="367"/>
      <c r="BK603" s="367"/>
      <c r="BL603" s="367"/>
      <c r="BM603" s="367"/>
      <c r="BN603" s="367"/>
      <c r="BO603" s="367"/>
      <c r="BP603" s="367"/>
      <c r="BQ603" s="367"/>
      <c r="BR603" s="367"/>
      <c r="BS603" s="367"/>
      <c r="BT603" s="367"/>
      <c r="BU603" s="367"/>
      <c r="BV603" s="367"/>
      <c r="BW603" s="367"/>
      <c r="BX603" s="367"/>
      <c r="BY603" s="367"/>
      <c r="BZ603" s="367"/>
      <c r="CA603" s="367"/>
      <c r="CB603" s="367"/>
      <c r="CC603" s="382"/>
      <c r="CD603" s="382"/>
      <c r="CE603" s="382"/>
      <c r="CF603" s="382"/>
      <c r="CG603" s="382"/>
      <c r="CH603" s="382"/>
      <c r="CI603" s="382"/>
      <c r="CJ603" s="382"/>
      <c r="CK603" s="382"/>
      <c r="CL603" s="382"/>
      <c r="CM603" s="382"/>
      <c r="CN603" s="367"/>
      <c r="CO603" s="367"/>
      <c r="CP603" s="367"/>
      <c r="CQ603" s="367"/>
      <c r="CR603" s="367"/>
      <c r="CS603" s="367"/>
      <c r="CT603" s="367"/>
      <c r="CU603" s="367"/>
      <c r="CV603" s="367"/>
      <c r="CW603" s="367"/>
      <c r="CX603" s="367"/>
      <c r="CY603" s="367"/>
      <c r="CZ603" s="367"/>
      <c r="DA603" s="367"/>
      <c r="DB603" s="407"/>
      <c r="DC603" s="354"/>
      <c r="DD603" s="354"/>
      <c r="DE603" s="354"/>
      <c r="DF603" s="354"/>
      <c r="DG603" s="354"/>
      <c r="DH603" s="354"/>
      <c r="DI603" s="354"/>
      <c r="DJ603" s="354"/>
      <c r="DK603" s="354"/>
      <c r="DL603" s="354"/>
      <c r="DM603" s="354"/>
      <c r="DN603" s="354"/>
      <c r="DO603" s="367"/>
      <c r="DP603" s="367"/>
      <c r="DQ603" s="367"/>
      <c r="DR603" s="367"/>
      <c r="DS603" s="367"/>
      <c r="DT603" s="367"/>
      <c r="DU603" s="367"/>
      <c r="DV603" s="367"/>
      <c r="DW603" s="367"/>
      <c r="DX603" s="367"/>
      <c r="DY603" s="367"/>
      <c r="DZ603" s="367"/>
      <c r="EA603" s="367"/>
      <c r="EB603" s="367"/>
      <c r="EC603" s="367"/>
      <c r="ED603" s="367"/>
      <c r="EE603" s="407"/>
      <c r="EF603" s="367"/>
      <c r="EG603" s="354"/>
      <c r="EH603" s="354"/>
      <c r="EI603" s="354"/>
      <c r="EJ603" s="354"/>
      <c r="EK603" s="354"/>
      <c r="EL603" s="354"/>
      <c r="EM603" s="354"/>
      <c r="EN603" s="354"/>
      <c r="EO603" s="408"/>
      <c r="EP603" s="408"/>
      <c r="EQ603" s="367"/>
      <c r="ER603" s="367"/>
      <c r="ES603" s="354"/>
      <c r="ET603" s="354"/>
      <c r="EU603" s="367"/>
    </row>
    <row r="604" spans="1:151" outlineLevel="1">
      <c r="A604" s="353"/>
      <c r="B604" s="286"/>
      <c r="C604" s="75" t="str">
        <f t="shared" ref="C604" si="2044">IF(D604="","", IF(D605&lt;&gt;"",D605,$N$585))</f>
        <v/>
      </c>
      <c r="D604" s="355"/>
      <c r="E604" s="111" t="str">
        <f>F604</f>
        <v/>
      </c>
      <c r="F604" s="51" t="str">
        <f t="shared" ref="F604" si="2045">IF(G604 = "", "",IF(F605&lt;&gt; "",F605, $N$585))</f>
        <v/>
      </c>
      <c r="G604" s="340"/>
      <c r="H604" s="337"/>
      <c r="I604" s="337"/>
      <c r="J604" s="338"/>
      <c r="K604" s="111" t="str">
        <f>L604</f>
        <v/>
      </c>
      <c r="L604" s="51" t="str">
        <f t="shared" ref="L604" si="2046">IF(M604 = "", "",IF(L605&lt;&gt; "",L605, $N$585))</f>
        <v/>
      </c>
      <c r="M604" s="340"/>
      <c r="N604" s="337"/>
      <c r="O604" s="337"/>
      <c r="P604" s="338"/>
      <c r="Q604" s="111" t="str">
        <f>R604</f>
        <v/>
      </c>
      <c r="R604" s="51" t="str">
        <f t="shared" ref="R604" si="2047">IF(S604 = "", "",IF(R605&lt;&gt; "",R605, $N$585))</f>
        <v/>
      </c>
      <c r="S604" s="340"/>
      <c r="T604" s="337"/>
      <c r="U604" s="337"/>
      <c r="V604" s="338"/>
      <c r="W604" s="111" t="str">
        <f>X604</f>
        <v/>
      </c>
      <c r="X604" s="51" t="str">
        <f t="shared" ref="X604" si="2048">IF(Y604 = "", "",IF(X605&lt;&gt; "",X605, $N$585))</f>
        <v/>
      </c>
      <c r="Y604" s="340"/>
      <c r="Z604" s="337"/>
      <c r="AA604" s="337"/>
      <c r="AB604" s="338"/>
      <c r="AC604" s="111" t="str">
        <f>AD604</f>
        <v/>
      </c>
      <c r="AD604" s="51" t="str">
        <f t="shared" ref="AD604" si="2049">IF(AE604 = "", "",IF(AD605&lt;&gt; "",AD605, $N$585))</f>
        <v/>
      </c>
      <c r="AE604" s="340"/>
      <c r="AF604" s="337"/>
      <c r="AG604" s="337"/>
      <c r="AH604" s="341"/>
      <c r="AI604" s="111" t="str">
        <f>AJ604</f>
        <v/>
      </c>
      <c r="AJ604" s="51" t="str">
        <f t="shared" ref="AJ604" si="2050">IF(AK604 = "", "",IF(AJ605&lt;&gt; "",AJ605, $N$585))</f>
        <v/>
      </c>
      <c r="AK604" s="340"/>
      <c r="AL604" s="337"/>
      <c r="AM604" s="337"/>
      <c r="AN604" s="342"/>
      <c r="AO604" s="111" t="str">
        <f>AP604</f>
        <v/>
      </c>
      <c r="AP604" s="51" t="str">
        <f t="shared" ref="AP604" si="2051">IF(AQ604 = "", "",IF(AP605&lt;&gt; "",AP605, $N$585))</f>
        <v/>
      </c>
      <c r="AQ604" s="340"/>
      <c r="AR604" s="337"/>
      <c r="AS604" s="337"/>
      <c r="AT604" s="341"/>
      <c r="AU604" s="111" t="str">
        <f>AV604</f>
        <v/>
      </c>
      <c r="AV604" s="51" t="str">
        <f t="shared" ref="AV604" si="2052">IF(AW604 = "", "",IF(AV605&lt;&gt; "",AV605, $N$585))</f>
        <v/>
      </c>
      <c r="AW604" s="340"/>
      <c r="AX604" s="337"/>
      <c r="AY604" s="337"/>
      <c r="AZ604" s="338"/>
      <c r="BA604" s="111" t="str">
        <f>BB604</f>
        <v/>
      </c>
      <c r="BB604" s="51" t="str">
        <f t="shared" ref="BB604" si="2053">IF(BC604 = "", "",IF(BB605&lt;&gt; "",BB605, $N$585))</f>
        <v/>
      </c>
      <c r="BC604" s="357"/>
      <c r="BD604" s="358"/>
      <c r="BE604" s="358"/>
      <c r="BF604" s="359"/>
      <c r="BG604" s="344"/>
      <c r="BH604" s="344"/>
      <c r="BI604" s="344"/>
      <c r="BJ604" s="367"/>
      <c r="BK604" s="367"/>
      <c r="BL604" s="367"/>
      <c r="BM604" s="367"/>
      <c r="BN604" s="367"/>
      <c r="BO604" s="367"/>
      <c r="BP604" s="367"/>
      <c r="BQ604" s="367"/>
      <c r="BR604" s="367"/>
      <c r="BS604" s="367"/>
      <c r="BT604" s="367"/>
      <c r="BU604" s="367"/>
      <c r="BV604" s="367"/>
      <c r="BW604" s="367"/>
      <c r="BX604" s="367"/>
      <c r="BY604" s="367"/>
      <c r="BZ604" s="367"/>
      <c r="CA604" s="367"/>
      <c r="CB604" s="367"/>
      <c r="CC604" s="382"/>
      <c r="CD604" s="382"/>
      <c r="CE604" s="382"/>
      <c r="CF604" s="382"/>
      <c r="CG604" s="382"/>
      <c r="CH604" s="382"/>
      <c r="CI604" s="382"/>
      <c r="CJ604" s="382"/>
      <c r="CK604" s="382"/>
      <c r="CL604" s="382"/>
      <c r="CM604" s="382"/>
      <c r="CN604" s="367"/>
      <c r="CO604" s="367"/>
      <c r="CP604" s="367"/>
      <c r="CQ604" s="367"/>
      <c r="CR604" s="367"/>
      <c r="CS604" s="367"/>
      <c r="CT604" s="367"/>
      <c r="CU604" s="367"/>
      <c r="CV604" s="367"/>
      <c r="CW604" s="367"/>
      <c r="CX604" s="367"/>
      <c r="CY604" s="367"/>
      <c r="CZ604" s="367"/>
      <c r="DA604" s="367"/>
      <c r="DB604" s="407"/>
      <c r="DC604" s="354"/>
      <c r="DD604" s="354"/>
      <c r="DE604" s="354"/>
      <c r="DF604" s="354"/>
      <c r="DG604" s="354"/>
      <c r="DH604" s="354"/>
      <c r="DI604" s="354"/>
      <c r="DJ604" s="354"/>
      <c r="DK604" s="354"/>
      <c r="DL604" s="354"/>
      <c r="DM604" s="354"/>
      <c r="DN604" s="354"/>
      <c r="DO604" s="367"/>
      <c r="DP604" s="367"/>
      <c r="DQ604" s="367"/>
      <c r="DR604" s="367"/>
      <c r="DS604" s="367"/>
      <c r="DT604" s="367"/>
      <c r="DU604" s="367"/>
      <c r="DV604" s="367"/>
      <c r="DW604" s="367"/>
      <c r="DX604" s="367"/>
      <c r="DY604" s="367"/>
      <c r="DZ604" s="367"/>
      <c r="EA604" s="367"/>
      <c r="EB604" s="367"/>
      <c r="EC604" s="367"/>
      <c r="ED604" s="367"/>
      <c r="EE604" s="407"/>
      <c r="EF604" s="367"/>
      <c r="EG604" s="354"/>
      <c r="EH604" s="354"/>
      <c r="EI604" s="354"/>
      <c r="EJ604" s="354"/>
      <c r="EK604" s="354"/>
      <c r="EL604" s="354"/>
      <c r="EM604" s="354"/>
      <c r="EN604" s="354"/>
      <c r="EO604" s="408"/>
      <c r="EP604" s="408"/>
      <c r="EQ604" s="367"/>
      <c r="ER604" s="367"/>
      <c r="ES604" s="354"/>
      <c r="ET604" s="354"/>
      <c r="EU604" s="367"/>
    </row>
    <row r="605" spans="1:151" outlineLevel="1">
      <c r="A605" s="17">
        <f>IF(ISBLANK(D603),0,IF(CODE(D603)&gt;64,1,0))</f>
        <v>0</v>
      </c>
      <c r="B605" s="286"/>
      <c r="C605" s="438"/>
      <c r="D605" s="333"/>
      <c r="E605" s="361"/>
      <c r="F605" s="339"/>
      <c r="G605" s="340"/>
      <c r="H605" s="337"/>
      <c r="I605" s="337"/>
      <c r="J605" s="338"/>
      <c r="K605" s="361"/>
      <c r="L605" s="339"/>
      <c r="M605" s="340"/>
      <c r="N605" s="337"/>
      <c r="O605" s="337"/>
      <c r="P605" s="338"/>
      <c r="Q605" s="361"/>
      <c r="R605" s="339"/>
      <c r="S605" s="340"/>
      <c r="T605" s="337"/>
      <c r="U605" s="337"/>
      <c r="V605" s="338"/>
      <c r="W605" s="361"/>
      <c r="X605" s="339"/>
      <c r="Y605" s="340"/>
      <c r="Z605" s="337"/>
      <c r="AA605" s="337"/>
      <c r="AB605" s="338"/>
      <c r="AC605" s="361"/>
      <c r="AD605" s="339"/>
      <c r="AE605" s="340"/>
      <c r="AF605" s="337"/>
      <c r="AG605" s="337"/>
      <c r="AH605" s="341"/>
      <c r="AI605" s="361"/>
      <c r="AJ605" s="339"/>
      <c r="AK605" s="340"/>
      <c r="AL605" s="337"/>
      <c r="AM605" s="337"/>
      <c r="AN605" s="342"/>
      <c r="AO605" s="361"/>
      <c r="AP605" s="339"/>
      <c r="AQ605" s="340"/>
      <c r="AR605" s="337"/>
      <c r="AS605" s="337"/>
      <c r="AT605" s="341"/>
      <c r="AU605" s="361"/>
      <c r="AV605" s="339"/>
      <c r="AW605" s="340"/>
      <c r="AX605" s="337"/>
      <c r="AY605" s="337"/>
      <c r="AZ605" s="338"/>
      <c r="BA605" s="361"/>
      <c r="BB605" s="339"/>
      <c r="BC605" s="340"/>
      <c r="BD605" s="337"/>
      <c r="BE605" s="337"/>
      <c r="BF605" s="343"/>
      <c r="BG605" s="344"/>
      <c r="BH605" s="344"/>
      <c r="BI605" s="344"/>
      <c r="BJ605" s="367"/>
      <c r="BK605" s="367"/>
      <c r="BL605" s="367"/>
      <c r="BM605" s="367"/>
      <c r="BN605" s="367"/>
      <c r="BO605" s="367"/>
      <c r="BP605" s="367"/>
      <c r="BQ605" s="367"/>
      <c r="BR605" s="367"/>
      <c r="BS605" s="367"/>
      <c r="BT605" s="367"/>
      <c r="BU605" s="367"/>
      <c r="BV605" s="367"/>
      <c r="BW605" s="367"/>
      <c r="BX605" s="367"/>
      <c r="BY605" s="367"/>
      <c r="BZ605" s="367"/>
      <c r="CA605" s="367"/>
      <c r="CB605" s="367"/>
      <c r="CC605" s="382"/>
      <c r="CD605" s="382"/>
      <c r="CE605" s="382"/>
      <c r="CF605" s="382"/>
      <c r="CG605" s="382"/>
      <c r="CH605" s="382"/>
      <c r="CI605" s="382"/>
      <c r="CJ605" s="382"/>
      <c r="CK605" s="382"/>
      <c r="CL605" s="382"/>
      <c r="CM605" s="382"/>
      <c r="CN605" s="367"/>
      <c r="CO605" s="367"/>
      <c r="CP605" s="367"/>
      <c r="CQ605" s="367"/>
      <c r="CR605" s="367"/>
      <c r="CS605" s="367"/>
      <c r="CT605" s="367"/>
      <c r="CU605" s="367"/>
      <c r="CV605" s="367"/>
      <c r="CW605" s="367"/>
      <c r="CX605" s="367"/>
      <c r="CY605" s="367"/>
      <c r="CZ605" s="367"/>
      <c r="DA605" s="367"/>
      <c r="DB605" s="407"/>
      <c r="DC605" s="354"/>
      <c r="DD605" s="354"/>
      <c r="DE605" s="354"/>
      <c r="DF605" s="354"/>
      <c r="DG605" s="354"/>
      <c r="DH605" s="354"/>
      <c r="DI605" s="354"/>
      <c r="DJ605" s="354"/>
      <c r="DK605" s="354"/>
      <c r="DL605" s="354"/>
      <c r="DM605" s="354"/>
      <c r="DN605" s="354"/>
      <c r="DO605" s="367"/>
      <c r="DP605" s="367"/>
      <c r="DQ605" s="367"/>
      <c r="DR605" s="367"/>
      <c r="DS605" s="367"/>
      <c r="DT605" s="367"/>
      <c r="DU605" s="367"/>
      <c r="DV605" s="367"/>
      <c r="DW605" s="367"/>
      <c r="DX605" s="367"/>
      <c r="DY605" s="367"/>
      <c r="DZ605" s="367"/>
      <c r="EA605" s="367"/>
      <c r="EB605" s="367"/>
      <c r="EC605" s="367"/>
      <c r="ED605" s="367"/>
      <c r="EE605" s="407"/>
      <c r="EF605" s="367"/>
      <c r="EG605" s="354"/>
      <c r="EH605" s="354"/>
      <c r="EI605" s="354"/>
      <c r="EJ605" s="354"/>
      <c r="EK605" s="354"/>
      <c r="EL605" s="354"/>
      <c r="EM605" s="354"/>
      <c r="EN605" s="354"/>
      <c r="EO605" s="408"/>
      <c r="EP605" s="408"/>
      <c r="EQ605" s="367"/>
      <c r="ER605" s="367"/>
      <c r="ES605" s="354"/>
      <c r="ET605" s="354"/>
      <c r="EU605" s="367"/>
    </row>
    <row r="606" spans="1:151" outlineLevel="1">
      <c r="A606" s="17">
        <f>IF(ISBLANK(D604),0,IF(CODE(D604)&gt;64,1,0))</f>
        <v>0</v>
      </c>
      <c r="B606" s="18">
        <f t="shared" si="2012"/>
        <v>0</v>
      </c>
      <c r="C606" s="384"/>
      <c r="D606" s="19">
        <f t="shared" si="2013"/>
        <v>0</v>
      </c>
      <c r="E606" s="347"/>
      <c r="F606" s="46">
        <f t="shared" si="1993"/>
        <v>0</v>
      </c>
      <c r="G606" s="375"/>
      <c r="H606" s="376"/>
      <c r="I606" s="376"/>
      <c r="J606" s="377"/>
      <c r="K606" s="347"/>
      <c r="L606" s="46">
        <f t="shared" si="1994"/>
        <v>0</v>
      </c>
      <c r="M606" s="375"/>
      <c r="N606" s="376"/>
      <c r="O606" s="376"/>
      <c r="P606" s="377"/>
      <c r="Q606" s="347"/>
      <c r="R606" s="46">
        <f t="shared" si="1995"/>
        <v>0</v>
      </c>
      <c r="S606" s="348"/>
      <c r="T606" s="349"/>
      <c r="U606" s="349"/>
      <c r="V606" s="350"/>
      <c r="W606" s="347"/>
      <c r="X606" s="46">
        <f t="shared" si="1996"/>
        <v>0</v>
      </c>
      <c r="Y606" s="348"/>
      <c r="Z606" s="349"/>
      <c r="AA606" s="349"/>
      <c r="AB606" s="350"/>
      <c r="AC606" s="347"/>
      <c r="AD606" s="46">
        <f t="shared" si="1997"/>
        <v>0</v>
      </c>
      <c r="AE606" s="348"/>
      <c r="AF606" s="349"/>
      <c r="AG606" s="349"/>
      <c r="AH606" s="351"/>
      <c r="AI606" s="347"/>
      <c r="AJ606" s="46">
        <f t="shared" si="1998"/>
        <v>0</v>
      </c>
      <c r="AK606" s="348"/>
      <c r="AL606" s="349"/>
      <c r="AM606" s="349"/>
      <c r="AN606" s="352"/>
      <c r="AO606" s="347"/>
      <c r="AP606" s="46">
        <f t="shared" si="1999"/>
        <v>0</v>
      </c>
      <c r="AQ606" s="348"/>
      <c r="AR606" s="349"/>
      <c r="AS606" s="349"/>
      <c r="AT606" s="351"/>
      <c r="AU606" s="347"/>
      <c r="AV606" s="46">
        <f t="shared" si="2000"/>
        <v>0</v>
      </c>
      <c r="AW606" s="348"/>
      <c r="AX606" s="349"/>
      <c r="AY606" s="349"/>
      <c r="AZ606" s="350"/>
      <c r="BA606" s="347"/>
      <c r="BB606" s="46">
        <f t="shared" si="2001"/>
        <v>0</v>
      </c>
      <c r="BC606" s="340"/>
      <c r="BD606" s="337"/>
      <c r="BE606" s="337"/>
      <c r="BF606" s="343"/>
      <c r="BG606" s="344"/>
      <c r="BH606" s="344"/>
      <c r="BI606" s="344"/>
      <c r="BJ606" s="367"/>
      <c r="BK606" s="367"/>
      <c r="BL606" s="367"/>
      <c r="BM606" s="367"/>
      <c r="BN606" s="367"/>
      <c r="BO606" s="367"/>
      <c r="BP606" s="367"/>
      <c r="BQ606" s="367"/>
      <c r="BR606" s="367"/>
      <c r="BS606" s="367"/>
      <c r="BT606" s="367"/>
      <c r="BU606" s="367"/>
      <c r="BV606" s="367"/>
      <c r="BW606" s="367"/>
      <c r="BX606" s="367"/>
      <c r="BY606" s="367"/>
      <c r="BZ606" s="367"/>
      <c r="CA606" s="367"/>
      <c r="CB606" s="367"/>
      <c r="CC606" s="382"/>
      <c r="CD606" s="382"/>
      <c r="CE606" s="382"/>
      <c r="CF606" s="382"/>
      <c r="CG606" s="382"/>
      <c r="CH606" s="382"/>
      <c r="CI606" s="382"/>
      <c r="CJ606" s="382"/>
      <c r="CK606" s="382"/>
      <c r="CL606" s="382"/>
      <c r="CM606" s="382"/>
      <c r="CN606" s="367"/>
      <c r="CO606" s="367"/>
      <c r="CP606" s="367"/>
      <c r="CQ606" s="367"/>
      <c r="CR606" s="367"/>
      <c r="CS606" s="367"/>
      <c r="CT606" s="367"/>
      <c r="CU606" s="367"/>
      <c r="CV606" s="367"/>
      <c r="CW606" s="367"/>
      <c r="CX606" s="367"/>
      <c r="CY606" s="367"/>
      <c r="CZ606" s="367"/>
      <c r="DA606" s="367"/>
      <c r="DB606" s="407"/>
      <c r="DC606" s="354"/>
      <c r="DD606" s="354"/>
      <c r="DE606" s="354"/>
      <c r="DF606" s="354"/>
      <c r="DG606" s="354"/>
      <c r="DH606" s="354"/>
      <c r="DI606" s="354"/>
      <c r="DJ606" s="354"/>
      <c r="DK606" s="354"/>
      <c r="DL606" s="354"/>
      <c r="DM606" s="354"/>
      <c r="DN606" s="354"/>
      <c r="DO606" s="367"/>
      <c r="DP606" s="367"/>
      <c r="DQ606" s="367"/>
      <c r="DR606" s="367"/>
      <c r="DS606" s="367"/>
      <c r="DT606" s="367"/>
      <c r="DU606" s="367"/>
      <c r="DV606" s="367"/>
      <c r="DW606" s="367"/>
      <c r="DX606" s="367"/>
      <c r="DY606" s="367"/>
      <c r="DZ606" s="367"/>
      <c r="EA606" s="367"/>
      <c r="EB606" s="367"/>
      <c r="EC606" s="367"/>
      <c r="ED606" s="367"/>
      <c r="EE606" s="407"/>
      <c r="EF606" s="367"/>
      <c r="EG606" s="354"/>
      <c r="EH606" s="354"/>
      <c r="EI606" s="354"/>
      <c r="EJ606" s="354"/>
      <c r="EK606" s="354"/>
      <c r="EL606" s="354"/>
      <c r="EM606" s="354"/>
      <c r="EN606" s="354"/>
      <c r="EO606" s="408"/>
      <c r="EP606" s="408"/>
      <c r="EQ606" s="367"/>
      <c r="ER606" s="367"/>
      <c r="ES606" s="354"/>
      <c r="ET606" s="354"/>
      <c r="EU606" s="367"/>
    </row>
    <row r="607" spans="1:151" outlineLevel="1">
      <c r="A607" s="353"/>
      <c r="B607" s="286"/>
      <c r="C607" s="75" t="str">
        <f t="shared" ref="C607" si="2054">IF(D607="","", IF(D608&lt;&gt;"",D608,$N$585))</f>
        <v/>
      </c>
      <c r="D607" s="355"/>
      <c r="E607" s="111" t="str">
        <f>F607</f>
        <v/>
      </c>
      <c r="F607" s="51" t="str">
        <f t="shared" ref="F607" si="2055">IF(G607 = "", "",IF(F608&lt;&gt; "",F608, $N$585))</f>
        <v/>
      </c>
      <c r="G607" s="357"/>
      <c r="H607" s="358"/>
      <c r="I607" s="358"/>
      <c r="J607" s="362"/>
      <c r="K607" s="111" t="str">
        <f>L607</f>
        <v/>
      </c>
      <c r="L607" s="51" t="str">
        <f t="shared" ref="L607" si="2056">IF(M607 = "", "",IF(L608&lt;&gt; "",L608, $N$585))</f>
        <v/>
      </c>
      <c r="M607" s="357"/>
      <c r="N607" s="358"/>
      <c r="O607" s="358"/>
      <c r="P607" s="359"/>
      <c r="Q607" s="111" t="str">
        <f>R607</f>
        <v/>
      </c>
      <c r="R607" s="51" t="str">
        <f t="shared" ref="R607" si="2057">IF(S607 = "", "",IF(R608&lt;&gt; "",R608, $N$585))</f>
        <v/>
      </c>
      <c r="S607" s="340"/>
      <c r="T607" s="337"/>
      <c r="U607" s="337"/>
      <c r="V607" s="338"/>
      <c r="W607" s="111" t="str">
        <f>X607</f>
        <v/>
      </c>
      <c r="X607" s="51" t="str">
        <f t="shared" ref="X607" si="2058">IF(Y607 = "", "",IF(X608&lt;&gt; "",X608, $N$585))</f>
        <v/>
      </c>
      <c r="Y607" s="340"/>
      <c r="Z607" s="337"/>
      <c r="AA607" s="337"/>
      <c r="AB607" s="338"/>
      <c r="AC607" s="111" t="str">
        <f>AD607</f>
        <v/>
      </c>
      <c r="AD607" s="51" t="str">
        <f t="shared" ref="AD607" si="2059">IF(AE607 = "", "",IF(AD608&lt;&gt; "",AD608, $N$585))</f>
        <v/>
      </c>
      <c r="AE607" s="340"/>
      <c r="AF607" s="337"/>
      <c r="AG607" s="337"/>
      <c r="AH607" s="341"/>
      <c r="AI607" s="111" t="str">
        <f>AJ607</f>
        <v/>
      </c>
      <c r="AJ607" s="51" t="str">
        <f t="shared" ref="AJ607" si="2060">IF(AK607 = "", "",IF(AJ608&lt;&gt; "",AJ608, $N$585))</f>
        <v/>
      </c>
      <c r="AK607" s="340"/>
      <c r="AL607" s="337"/>
      <c r="AM607" s="337"/>
      <c r="AN607" s="342"/>
      <c r="AO607" s="111" t="str">
        <f>AP607</f>
        <v/>
      </c>
      <c r="AP607" s="51" t="str">
        <f t="shared" ref="AP607" si="2061">IF(AQ607 = "", "",IF(AP608&lt;&gt; "",AP608, $N$585))</f>
        <v/>
      </c>
      <c r="AQ607" s="340"/>
      <c r="AR607" s="337"/>
      <c r="AS607" s="337"/>
      <c r="AT607" s="341"/>
      <c r="AU607" s="111" t="str">
        <f>AV607</f>
        <v/>
      </c>
      <c r="AV607" s="51" t="str">
        <f t="shared" ref="AV607" si="2062">IF(AW607 = "", "",IF(AV608&lt;&gt; "",AV608, $N$585))</f>
        <v/>
      </c>
      <c r="AW607" s="340"/>
      <c r="AX607" s="337"/>
      <c r="AY607" s="337"/>
      <c r="AZ607" s="338"/>
      <c r="BA607" s="111" t="str">
        <f>BB607</f>
        <v/>
      </c>
      <c r="BB607" s="51" t="str">
        <f t="shared" ref="BB607" si="2063">IF(BC607 = "", "",IF(BB608&lt;&gt; "",BB608, $N$585))</f>
        <v/>
      </c>
      <c r="BC607" s="357"/>
      <c r="BD607" s="358"/>
      <c r="BE607" s="358"/>
      <c r="BF607" s="359"/>
      <c r="BG607" s="344"/>
      <c r="BH607" s="344"/>
      <c r="BI607" s="344"/>
      <c r="BJ607" s="367"/>
      <c r="BK607" s="367"/>
      <c r="BL607" s="367"/>
      <c r="BM607" s="367"/>
      <c r="BN607" s="367"/>
      <c r="BO607" s="367"/>
      <c r="BP607" s="367"/>
      <c r="BQ607" s="367"/>
      <c r="BR607" s="367"/>
      <c r="BS607" s="367"/>
      <c r="BT607" s="367"/>
      <c r="BU607" s="367"/>
      <c r="BV607" s="367"/>
      <c r="BW607" s="367"/>
      <c r="BX607" s="367"/>
      <c r="BY607" s="367"/>
      <c r="BZ607" s="367"/>
      <c r="CA607" s="367"/>
      <c r="CB607" s="367"/>
      <c r="CC607" s="382"/>
      <c r="CD607" s="382"/>
      <c r="CE607" s="382"/>
      <c r="CF607" s="382"/>
      <c r="CG607" s="382"/>
      <c r="CH607" s="382"/>
      <c r="CI607" s="382"/>
      <c r="CJ607" s="382"/>
      <c r="CK607" s="382"/>
      <c r="CL607" s="382"/>
      <c r="CM607" s="382"/>
      <c r="CN607" s="367"/>
      <c r="CO607" s="367"/>
      <c r="CP607" s="367"/>
      <c r="CQ607" s="367"/>
      <c r="CR607" s="367"/>
      <c r="CS607" s="367"/>
      <c r="CT607" s="367"/>
      <c r="CU607" s="367"/>
      <c r="CV607" s="367"/>
      <c r="CW607" s="367"/>
      <c r="CX607" s="367"/>
      <c r="CY607" s="367"/>
      <c r="CZ607" s="367"/>
      <c r="DA607" s="367"/>
      <c r="DB607" s="407"/>
      <c r="DC607" s="354"/>
      <c r="DD607" s="354"/>
      <c r="DE607" s="354"/>
      <c r="DF607" s="354"/>
      <c r="DG607" s="354"/>
      <c r="DH607" s="354"/>
      <c r="DI607" s="354"/>
      <c r="DJ607" s="354"/>
      <c r="DK607" s="354"/>
      <c r="DL607" s="354"/>
      <c r="DM607" s="354"/>
      <c r="DN607" s="354"/>
      <c r="DO607" s="367"/>
      <c r="DP607" s="367"/>
      <c r="DQ607" s="367"/>
      <c r="DR607" s="367"/>
      <c r="DS607" s="367"/>
      <c r="DT607" s="367"/>
      <c r="DU607" s="367"/>
      <c r="DV607" s="367"/>
      <c r="DW607" s="367"/>
      <c r="DX607" s="367"/>
      <c r="DY607" s="367"/>
      <c r="DZ607" s="367"/>
      <c r="EA607" s="367"/>
      <c r="EB607" s="367"/>
      <c r="EC607" s="367"/>
      <c r="ED607" s="367"/>
      <c r="EE607" s="407"/>
      <c r="EF607" s="367"/>
      <c r="EG607" s="354"/>
      <c r="EH607" s="354"/>
      <c r="EI607" s="354"/>
      <c r="EJ607" s="354"/>
      <c r="EK607" s="354"/>
      <c r="EL607" s="354"/>
      <c r="EM607" s="354"/>
      <c r="EN607" s="354"/>
      <c r="EO607" s="408"/>
      <c r="EP607" s="408"/>
      <c r="EQ607" s="367"/>
      <c r="ER607" s="367"/>
      <c r="ES607" s="354"/>
      <c r="ET607" s="354"/>
      <c r="EU607" s="367"/>
    </row>
    <row r="608" spans="1:151" outlineLevel="1">
      <c r="A608" s="17">
        <f>IF(ISBLANK(D606),0,IF(CODE(D606)&gt;64,1,0))</f>
        <v>0</v>
      </c>
      <c r="B608" s="286"/>
      <c r="C608" s="438"/>
      <c r="D608" s="333"/>
      <c r="E608" s="361"/>
      <c r="F608" s="339"/>
      <c r="G608" s="340"/>
      <c r="H608" s="337"/>
      <c r="I608" s="337"/>
      <c r="J608" s="338"/>
      <c r="K608" s="361"/>
      <c r="L608" s="339"/>
      <c r="M608" s="340"/>
      <c r="N608" s="337"/>
      <c r="O608" s="337"/>
      <c r="P608" s="338"/>
      <c r="Q608" s="361"/>
      <c r="R608" s="339"/>
      <c r="S608" s="340"/>
      <c r="T608" s="337"/>
      <c r="U608" s="337"/>
      <c r="V608" s="338"/>
      <c r="W608" s="361"/>
      <c r="X608" s="339"/>
      <c r="Y608" s="340"/>
      <c r="Z608" s="337"/>
      <c r="AA608" s="337"/>
      <c r="AB608" s="338"/>
      <c r="AC608" s="361"/>
      <c r="AD608" s="339"/>
      <c r="AE608" s="340"/>
      <c r="AF608" s="337"/>
      <c r="AG608" s="337"/>
      <c r="AH608" s="341"/>
      <c r="AI608" s="361"/>
      <c r="AJ608" s="339"/>
      <c r="AK608" s="340"/>
      <c r="AL608" s="337"/>
      <c r="AM608" s="337"/>
      <c r="AN608" s="342"/>
      <c r="AO608" s="361"/>
      <c r="AP608" s="339"/>
      <c r="AQ608" s="340"/>
      <c r="AR608" s="337"/>
      <c r="AS608" s="337"/>
      <c r="AT608" s="341"/>
      <c r="AU608" s="361"/>
      <c r="AV608" s="339"/>
      <c r="AW608" s="340"/>
      <c r="AX608" s="337"/>
      <c r="AY608" s="337"/>
      <c r="AZ608" s="338"/>
      <c r="BA608" s="361"/>
      <c r="BB608" s="339"/>
      <c r="BC608" s="340"/>
      <c r="BD608" s="337"/>
      <c r="BE608" s="337"/>
      <c r="BF608" s="343"/>
      <c r="BG608" s="344"/>
      <c r="BH608" s="344"/>
      <c r="BI608" s="344"/>
      <c r="BJ608" s="367"/>
      <c r="BK608" s="367"/>
      <c r="BL608" s="367"/>
      <c r="BM608" s="367"/>
      <c r="BN608" s="367"/>
      <c r="BO608" s="367"/>
      <c r="BP608" s="367"/>
      <c r="BQ608" s="367"/>
      <c r="BR608" s="367"/>
      <c r="BS608" s="367"/>
      <c r="BT608" s="367"/>
      <c r="BU608" s="367"/>
      <c r="BV608" s="367"/>
      <c r="BW608" s="367"/>
      <c r="BX608" s="367"/>
      <c r="BY608" s="367"/>
      <c r="BZ608" s="367"/>
      <c r="CA608" s="367"/>
      <c r="CB608" s="367"/>
      <c r="CC608" s="382"/>
      <c r="CD608" s="382"/>
      <c r="CE608" s="382"/>
      <c r="CF608" s="382"/>
      <c r="CG608" s="382"/>
      <c r="CH608" s="382"/>
      <c r="CI608" s="382"/>
      <c r="CJ608" s="382"/>
      <c r="CK608" s="382"/>
      <c r="CL608" s="382"/>
      <c r="CM608" s="382"/>
      <c r="CN608" s="367"/>
      <c r="CO608" s="367"/>
      <c r="CP608" s="367"/>
      <c r="CQ608" s="367"/>
      <c r="CR608" s="367"/>
      <c r="CS608" s="367"/>
      <c r="CT608" s="367"/>
      <c r="CU608" s="367"/>
      <c r="CV608" s="367"/>
      <c r="CW608" s="367"/>
      <c r="CX608" s="367"/>
      <c r="CY608" s="367"/>
      <c r="CZ608" s="367"/>
      <c r="DA608" s="367"/>
      <c r="DB608" s="407"/>
      <c r="DC608" s="354"/>
      <c r="DD608" s="354"/>
      <c r="DE608" s="354"/>
      <c r="DF608" s="354"/>
      <c r="DG608" s="354"/>
      <c r="DH608" s="354"/>
      <c r="DI608" s="354"/>
      <c r="DJ608" s="354"/>
      <c r="DK608" s="354"/>
      <c r="DL608" s="354"/>
      <c r="DM608" s="354"/>
      <c r="DN608" s="354"/>
      <c r="DO608" s="367"/>
      <c r="DP608" s="367"/>
      <c r="DQ608" s="367"/>
      <c r="DR608" s="367"/>
      <c r="DS608" s="367"/>
      <c r="DT608" s="367"/>
      <c r="DU608" s="367"/>
      <c r="DV608" s="367"/>
      <c r="DW608" s="367"/>
      <c r="DX608" s="367"/>
      <c r="DY608" s="367"/>
      <c r="DZ608" s="367"/>
      <c r="EA608" s="367"/>
      <c r="EB608" s="367"/>
      <c r="EC608" s="367"/>
      <c r="ED608" s="367"/>
      <c r="EE608" s="407"/>
      <c r="EF608" s="367"/>
      <c r="EG608" s="354"/>
      <c r="EH608" s="354"/>
      <c r="EI608" s="354"/>
      <c r="EJ608" s="354"/>
      <c r="EK608" s="354"/>
      <c r="EL608" s="354"/>
      <c r="EM608" s="354"/>
      <c r="EN608" s="354"/>
      <c r="EO608" s="408"/>
      <c r="EP608" s="408"/>
      <c r="EQ608" s="367"/>
      <c r="ER608" s="367"/>
      <c r="ES608" s="354"/>
      <c r="ET608" s="354"/>
      <c r="EU608" s="367"/>
    </row>
    <row r="609" spans="1:151" outlineLevel="1">
      <c r="A609" s="17">
        <f>IF(ISBLANK(D607),0,IF(CODE(D607)&gt;64,1,0))</f>
        <v>0</v>
      </c>
      <c r="B609" s="18">
        <f t="shared" si="2012"/>
        <v>0</v>
      </c>
      <c r="C609" s="384"/>
      <c r="D609" s="19">
        <f t="shared" si="2013"/>
        <v>0</v>
      </c>
      <c r="E609" s="347"/>
      <c r="F609" s="46">
        <f t="shared" si="1993"/>
        <v>0</v>
      </c>
      <c r="G609" s="405"/>
      <c r="H609" s="403"/>
      <c r="I609" s="403"/>
      <c r="J609" s="409"/>
      <c r="K609" s="347"/>
      <c r="L609" s="46">
        <f t="shared" si="1994"/>
        <v>0</v>
      </c>
      <c r="M609" s="406"/>
      <c r="N609" s="403"/>
      <c r="O609" s="403"/>
      <c r="P609" s="404"/>
      <c r="Q609" s="347"/>
      <c r="R609" s="46">
        <f t="shared" si="1995"/>
        <v>0</v>
      </c>
      <c r="S609" s="348"/>
      <c r="T609" s="349"/>
      <c r="U609" s="349"/>
      <c r="V609" s="350"/>
      <c r="W609" s="347"/>
      <c r="X609" s="46">
        <f t="shared" si="1996"/>
        <v>0</v>
      </c>
      <c r="Y609" s="348"/>
      <c r="Z609" s="349"/>
      <c r="AA609" s="349"/>
      <c r="AB609" s="350"/>
      <c r="AC609" s="347"/>
      <c r="AD609" s="46">
        <f t="shared" si="1997"/>
        <v>0</v>
      </c>
      <c r="AE609" s="348"/>
      <c r="AF609" s="349"/>
      <c r="AG609" s="349"/>
      <c r="AH609" s="351"/>
      <c r="AI609" s="347"/>
      <c r="AJ609" s="46">
        <f t="shared" si="1998"/>
        <v>0</v>
      </c>
      <c r="AK609" s="348"/>
      <c r="AL609" s="349"/>
      <c r="AM609" s="349"/>
      <c r="AN609" s="352"/>
      <c r="AO609" s="347"/>
      <c r="AP609" s="46">
        <f t="shared" si="1999"/>
        <v>0</v>
      </c>
      <c r="AQ609" s="348"/>
      <c r="AR609" s="349"/>
      <c r="AS609" s="349"/>
      <c r="AT609" s="351"/>
      <c r="AU609" s="347"/>
      <c r="AV609" s="46">
        <f t="shared" si="2000"/>
        <v>0</v>
      </c>
      <c r="AW609" s="348"/>
      <c r="AX609" s="349"/>
      <c r="AY609" s="349"/>
      <c r="AZ609" s="350"/>
      <c r="BA609" s="347"/>
      <c r="BB609" s="46">
        <f t="shared" si="2001"/>
        <v>0</v>
      </c>
      <c r="BC609" s="340"/>
      <c r="BD609" s="337"/>
      <c r="BE609" s="337"/>
      <c r="BF609" s="343"/>
      <c r="BG609" s="344"/>
      <c r="BH609" s="344"/>
      <c r="BI609" s="344"/>
      <c r="BJ609" s="367"/>
      <c r="BK609" s="367"/>
      <c r="BL609" s="367"/>
      <c r="BM609" s="367"/>
      <c r="BN609" s="367"/>
      <c r="BO609" s="367"/>
      <c r="BP609" s="367"/>
      <c r="BQ609" s="367"/>
      <c r="BR609" s="367"/>
      <c r="BS609" s="367"/>
      <c r="BT609" s="367"/>
      <c r="BU609" s="367"/>
      <c r="BV609" s="367"/>
      <c r="BW609" s="367"/>
      <c r="BX609" s="367"/>
      <c r="BY609" s="367"/>
      <c r="BZ609" s="367"/>
      <c r="CA609" s="367"/>
      <c r="CB609" s="367"/>
      <c r="CC609" s="382"/>
      <c r="CD609" s="382"/>
      <c r="CE609" s="382"/>
      <c r="CF609" s="382"/>
      <c r="CG609" s="382"/>
      <c r="CH609" s="382"/>
      <c r="CI609" s="382"/>
      <c r="CJ609" s="382"/>
      <c r="CK609" s="382"/>
      <c r="CL609" s="382"/>
      <c r="CM609" s="382"/>
      <c r="CN609" s="367"/>
      <c r="CO609" s="367"/>
      <c r="CP609" s="367"/>
      <c r="CQ609" s="367"/>
      <c r="CR609" s="367"/>
      <c r="CS609" s="367"/>
      <c r="CT609" s="367"/>
      <c r="CU609" s="367"/>
      <c r="CV609" s="367"/>
      <c r="CW609" s="367"/>
      <c r="CX609" s="367"/>
      <c r="CY609" s="367"/>
      <c r="CZ609" s="367"/>
      <c r="DA609" s="367"/>
      <c r="DB609" s="407"/>
      <c r="DC609" s="354"/>
      <c r="DD609" s="354"/>
      <c r="DE609" s="354"/>
      <c r="DF609" s="354"/>
      <c r="DG609" s="354"/>
      <c r="DH609" s="354"/>
      <c r="DI609" s="354"/>
      <c r="DJ609" s="354"/>
      <c r="DK609" s="354"/>
      <c r="DL609" s="354"/>
      <c r="DM609" s="354"/>
      <c r="DN609" s="354"/>
      <c r="DO609" s="367"/>
      <c r="DP609" s="367"/>
      <c r="DQ609" s="367"/>
      <c r="DR609" s="367"/>
      <c r="DS609" s="367"/>
      <c r="DT609" s="367"/>
      <c r="DU609" s="367"/>
      <c r="DV609" s="367"/>
      <c r="DW609" s="367"/>
      <c r="DX609" s="367"/>
      <c r="DY609" s="367"/>
      <c r="DZ609" s="367"/>
      <c r="EA609" s="367"/>
      <c r="EB609" s="367"/>
      <c r="EC609" s="367"/>
      <c r="ED609" s="367"/>
      <c r="EE609" s="407"/>
      <c r="EF609" s="367"/>
      <c r="EG609" s="354"/>
      <c r="EH609" s="354"/>
      <c r="EI609" s="354"/>
      <c r="EJ609" s="354"/>
      <c r="EK609" s="354"/>
      <c r="EL609" s="354"/>
      <c r="EM609" s="354"/>
      <c r="EN609" s="354"/>
      <c r="EO609" s="408"/>
      <c r="EP609" s="408"/>
      <c r="EQ609" s="367"/>
      <c r="ER609" s="367"/>
      <c r="ES609" s="354"/>
      <c r="ET609" s="354"/>
      <c r="EU609" s="367"/>
    </row>
    <row r="610" spans="1:151" outlineLevel="1">
      <c r="A610" s="353"/>
      <c r="B610" s="286"/>
      <c r="C610" s="75" t="str">
        <f t="shared" ref="C610" si="2064">IF(D610="","", IF(D611&lt;&gt;"",D611,$N$585))</f>
        <v/>
      </c>
      <c r="D610" s="355"/>
      <c r="E610" s="111" t="str">
        <f>F610</f>
        <v/>
      </c>
      <c r="F610" s="51" t="str">
        <f t="shared" ref="F610" si="2065">IF(G610 = "", "",IF(F611&lt;&gt; "",F611, $N$585))</f>
        <v/>
      </c>
      <c r="G610" s="340"/>
      <c r="H610" s="337"/>
      <c r="I610" s="337"/>
      <c r="J610" s="338"/>
      <c r="K610" s="111" t="str">
        <f>L610</f>
        <v/>
      </c>
      <c r="L610" s="51" t="str">
        <f t="shared" ref="L610" si="2066">IF(M610 = "", "",IF(L611&lt;&gt; "",L611, $N$585))</f>
        <v/>
      </c>
      <c r="M610" s="340"/>
      <c r="N610" s="337"/>
      <c r="O610" s="337"/>
      <c r="P610" s="338"/>
      <c r="Q610" s="111" t="str">
        <f>R610</f>
        <v/>
      </c>
      <c r="R610" s="51" t="str">
        <f t="shared" ref="R610" si="2067">IF(S610 = "", "",IF(R611&lt;&gt; "",R611, $N$585))</f>
        <v/>
      </c>
      <c r="S610" s="340"/>
      <c r="T610" s="337"/>
      <c r="U610" s="337"/>
      <c r="V610" s="338"/>
      <c r="W610" s="111" t="str">
        <f>X610</f>
        <v/>
      </c>
      <c r="X610" s="51" t="str">
        <f t="shared" ref="X610" si="2068">IF(Y610 = "", "",IF(X611&lt;&gt; "",X611, $N$585))</f>
        <v/>
      </c>
      <c r="Y610" s="340"/>
      <c r="Z610" s="337"/>
      <c r="AA610" s="337"/>
      <c r="AB610" s="338"/>
      <c r="AC610" s="111" t="str">
        <f>AD610</f>
        <v/>
      </c>
      <c r="AD610" s="51" t="str">
        <f t="shared" ref="AD610" si="2069">IF(AE610 = "", "",IF(AD611&lt;&gt; "",AD611, $N$585))</f>
        <v/>
      </c>
      <c r="AE610" s="340"/>
      <c r="AF610" s="337"/>
      <c r="AG610" s="337"/>
      <c r="AH610" s="341"/>
      <c r="AI610" s="111" t="str">
        <f>AJ610</f>
        <v/>
      </c>
      <c r="AJ610" s="51" t="str">
        <f t="shared" ref="AJ610" si="2070">IF(AK610 = "", "",IF(AJ611&lt;&gt; "",AJ611, $N$585))</f>
        <v/>
      </c>
      <c r="AK610" s="340"/>
      <c r="AL610" s="337"/>
      <c r="AM610" s="337"/>
      <c r="AN610" s="342"/>
      <c r="AO610" s="111" t="str">
        <f>AP610</f>
        <v/>
      </c>
      <c r="AP610" s="51" t="str">
        <f t="shared" ref="AP610" si="2071">IF(AQ610 = "", "",IF(AP611&lt;&gt; "",AP611, $N$585))</f>
        <v/>
      </c>
      <c r="AQ610" s="340"/>
      <c r="AR610" s="337"/>
      <c r="AS610" s="337"/>
      <c r="AT610" s="341"/>
      <c r="AU610" s="111" t="str">
        <f>AV610</f>
        <v/>
      </c>
      <c r="AV610" s="51" t="str">
        <f t="shared" ref="AV610" si="2072">IF(AW610 = "", "",IF(AV611&lt;&gt; "",AV611, $N$585))</f>
        <v/>
      </c>
      <c r="AW610" s="340"/>
      <c r="AX610" s="337"/>
      <c r="AY610" s="337"/>
      <c r="AZ610" s="338"/>
      <c r="BA610" s="111" t="str">
        <f>BB610</f>
        <v/>
      </c>
      <c r="BB610" s="51" t="str">
        <f t="shared" ref="BB610" si="2073">IF(BC610 = "", "",IF(BB611&lt;&gt; "",BB611, $N$585))</f>
        <v/>
      </c>
      <c r="BC610" s="357"/>
      <c r="BD610" s="358"/>
      <c r="BE610" s="358"/>
      <c r="BF610" s="359"/>
      <c r="BG610" s="344"/>
      <c r="BH610" s="344"/>
      <c r="BI610" s="344"/>
      <c r="BJ610" s="367"/>
      <c r="BK610" s="367"/>
      <c r="BL610" s="367"/>
      <c r="BM610" s="367"/>
      <c r="BN610" s="367"/>
      <c r="BO610" s="367"/>
      <c r="BP610" s="367"/>
      <c r="BQ610" s="367"/>
      <c r="BR610" s="367"/>
      <c r="BS610" s="367"/>
      <c r="BT610" s="367"/>
      <c r="BU610" s="367"/>
      <c r="BV610" s="367"/>
      <c r="BW610" s="367"/>
      <c r="BX610" s="367"/>
      <c r="BY610" s="367"/>
      <c r="BZ610" s="367"/>
      <c r="CA610" s="367"/>
      <c r="CB610" s="367"/>
      <c r="CC610" s="382"/>
      <c r="CD610" s="382"/>
      <c r="CE610" s="382"/>
      <c r="CF610" s="382"/>
      <c r="CG610" s="382"/>
      <c r="CH610" s="382"/>
      <c r="CI610" s="382"/>
      <c r="CJ610" s="382"/>
      <c r="CK610" s="382"/>
      <c r="CL610" s="382"/>
      <c r="CM610" s="382"/>
      <c r="CN610" s="367"/>
      <c r="CO610" s="367"/>
      <c r="CP610" s="367"/>
      <c r="CQ610" s="367"/>
      <c r="CR610" s="367"/>
      <c r="CS610" s="367"/>
      <c r="CT610" s="367"/>
      <c r="CU610" s="367"/>
      <c r="CV610" s="367"/>
      <c r="CW610" s="367"/>
      <c r="CX610" s="367"/>
      <c r="CY610" s="367"/>
      <c r="CZ610" s="367"/>
      <c r="DA610" s="367"/>
      <c r="DB610" s="407"/>
      <c r="DC610" s="354"/>
      <c r="DD610" s="354"/>
      <c r="DE610" s="354"/>
      <c r="DF610" s="354"/>
      <c r="DG610" s="354"/>
      <c r="DH610" s="354"/>
      <c r="DI610" s="354"/>
      <c r="DJ610" s="354"/>
      <c r="DK610" s="354"/>
      <c r="DL610" s="354"/>
      <c r="DM610" s="354"/>
      <c r="DN610" s="354"/>
      <c r="DO610" s="367"/>
      <c r="DP610" s="367"/>
      <c r="DQ610" s="367"/>
      <c r="DR610" s="367"/>
      <c r="DS610" s="367"/>
      <c r="DT610" s="367"/>
      <c r="DU610" s="367"/>
      <c r="DV610" s="367"/>
      <c r="DW610" s="367"/>
      <c r="DX610" s="367"/>
      <c r="DY610" s="367"/>
      <c r="DZ610" s="367"/>
      <c r="EA610" s="367"/>
      <c r="EB610" s="367"/>
      <c r="EC610" s="367"/>
      <c r="ED610" s="367"/>
      <c r="EE610" s="407"/>
      <c r="EF610" s="367"/>
      <c r="EG610" s="354"/>
      <c r="EH610" s="354"/>
      <c r="EI610" s="354"/>
      <c r="EJ610" s="354"/>
      <c r="EK610" s="354"/>
      <c r="EL610" s="354"/>
      <c r="EM610" s="354"/>
      <c r="EN610" s="354"/>
      <c r="EO610" s="408"/>
      <c r="EP610" s="408"/>
      <c r="EQ610" s="367"/>
      <c r="ER610" s="367"/>
      <c r="ES610" s="354"/>
      <c r="ET610" s="354"/>
      <c r="EU610" s="367"/>
    </row>
    <row r="611" spans="1:151" outlineLevel="1">
      <c r="A611" s="17">
        <f>IF(ISBLANK(D609),0,IF(CODE(D609)&gt;64,1,0))</f>
        <v>0</v>
      </c>
      <c r="B611" s="286"/>
      <c r="C611" s="438"/>
      <c r="D611" s="333"/>
      <c r="E611" s="361"/>
      <c r="F611" s="339"/>
      <c r="G611" s="340"/>
      <c r="H611" s="337"/>
      <c r="I611" s="337"/>
      <c r="J611" s="338"/>
      <c r="K611" s="361"/>
      <c r="L611" s="339"/>
      <c r="M611" s="340"/>
      <c r="N611" s="337"/>
      <c r="O611" s="337"/>
      <c r="P611" s="338"/>
      <c r="Q611" s="361"/>
      <c r="R611" s="339"/>
      <c r="S611" s="340"/>
      <c r="T611" s="337"/>
      <c r="U611" s="337"/>
      <c r="V611" s="338"/>
      <c r="W611" s="361"/>
      <c r="X611" s="339"/>
      <c r="Y611" s="340"/>
      <c r="Z611" s="337"/>
      <c r="AA611" s="337"/>
      <c r="AB611" s="338"/>
      <c r="AC611" s="361"/>
      <c r="AD611" s="339"/>
      <c r="AE611" s="340"/>
      <c r="AF611" s="337"/>
      <c r="AG611" s="337"/>
      <c r="AH611" s="341"/>
      <c r="AI611" s="361"/>
      <c r="AJ611" s="339"/>
      <c r="AK611" s="340"/>
      <c r="AL611" s="337"/>
      <c r="AM611" s="337"/>
      <c r="AN611" s="342"/>
      <c r="AO611" s="361"/>
      <c r="AP611" s="339"/>
      <c r="AQ611" s="340"/>
      <c r="AR611" s="337"/>
      <c r="AS611" s="337"/>
      <c r="AT611" s="341"/>
      <c r="AU611" s="361"/>
      <c r="AV611" s="339"/>
      <c r="AW611" s="340"/>
      <c r="AX611" s="337"/>
      <c r="AY611" s="337"/>
      <c r="AZ611" s="338"/>
      <c r="BA611" s="361"/>
      <c r="BB611" s="339"/>
      <c r="BC611" s="340"/>
      <c r="BD611" s="337"/>
      <c r="BE611" s="337"/>
      <c r="BF611" s="343"/>
      <c r="BG611" s="344"/>
      <c r="BH611" s="344"/>
      <c r="BI611" s="344"/>
      <c r="BJ611" s="367"/>
      <c r="BK611" s="367"/>
      <c r="BL611" s="367"/>
      <c r="BM611" s="367"/>
      <c r="BN611" s="367"/>
      <c r="BO611" s="367"/>
      <c r="BP611" s="367"/>
      <c r="BQ611" s="367"/>
      <c r="BR611" s="367"/>
      <c r="BS611" s="367"/>
      <c r="BT611" s="367"/>
      <c r="BU611" s="367"/>
      <c r="BV611" s="367"/>
      <c r="BW611" s="367"/>
      <c r="BX611" s="367"/>
      <c r="BY611" s="367"/>
      <c r="BZ611" s="367"/>
      <c r="CA611" s="367"/>
      <c r="CB611" s="367"/>
      <c r="CC611" s="382"/>
      <c r="CD611" s="382"/>
      <c r="CE611" s="382"/>
      <c r="CF611" s="382"/>
      <c r="CG611" s="382"/>
      <c r="CH611" s="382"/>
      <c r="CI611" s="382"/>
      <c r="CJ611" s="382"/>
      <c r="CK611" s="382"/>
      <c r="CL611" s="382"/>
      <c r="CM611" s="382"/>
      <c r="CN611" s="367"/>
      <c r="CO611" s="367"/>
      <c r="CP611" s="367"/>
      <c r="CQ611" s="367"/>
      <c r="CR611" s="367"/>
      <c r="CS611" s="367"/>
      <c r="CT611" s="367"/>
      <c r="CU611" s="367"/>
      <c r="CV611" s="367"/>
      <c r="CW611" s="367"/>
      <c r="CX611" s="367"/>
      <c r="CY611" s="367"/>
      <c r="CZ611" s="367"/>
      <c r="DA611" s="367"/>
      <c r="DB611" s="407"/>
      <c r="DC611" s="354"/>
      <c r="DD611" s="354"/>
      <c r="DE611" s="354"/>
      <c r="DF611" s="354"/>
      <c r="DG611" s="354"/>
      <c r="DH611" s="354"/>
      <c r="DI611" s="354"/>
      <c r="DJ611" s="354"/>
      <c r="DK611" s="354"/>
      <c r="DL611" s="354"/>
      <c r="DM611" s="354"/>
      <c r="DN611" s="354"/>
      <c r="DO611" s="367"/>
      <c r="DP611" s="367"/>
      <c r="DQ611" s="367"/>
      <c r="DR611" s="367"/>
      <c r="DS611" s="367"/>
      <c r="DT611" s="367"/>
      <c r="DU611" s="367"/>
      <c r="DV611" s="367"/>
      <c r="DW611" s="367"/>
      <c r="DX611" s="367"/>
      <c r="DY611" s="367"/>
      <c r="DZ611" s="367"/>
      <c r="EA611" s="367"/>
      <c r="EB611" s="367"/>
      <c r="EC611" s="367"/>
      <c r="ED611" s="367"/>
      <c r="EE611" s="407"/>
      <c r="EF611" s="367"/>
      <c r="EG611" s="354"/>
      <c r="EH611" s="354"/>
      <c r="EI611" s="354"/>
      <c r="EJ611" s="354"/>
      <c r="EK611" s="354"/>
      <c r="EL611" s="354"/>
      <c r="EM611" s="354"/>
      <c r="EN611" s="354"/>
      <c r="EO611" s="408"/>
      <c r="EP611" s="408"/>
      <c r="EQ611" s="367"/>
      <c r="ER611" s="367"/>
      <c r="ES611" s="354"/>
      <c r="ET611" s="354"/>
      <c r="EU611" s="367"/>
    </row>
    <row r="612" spans="1:151" outlineLevel="1">
      <c r="A612" s="17">
        <f>IF(ISBLANK(D610),0,IF(CODE(D610)&gt;64,1,0))</f>
        <v>0</v>
      </c>
      <c r="B612" s="18">
        <f t="shared" si="2012"/>
        <v>0</v>
      </c>
      <c r="C612" s="384"/>
      <c r="D612" s="19">
        <f t="shared" si="2013"/>
        <v>0</v>
      </c>
      <c r="E612" s="347"/>
      <c r="F612" s="46">
        <f t="shared" si="1993"/>
        <v>0</v>
      </c>
      <c r="G612" s="348"/>
      <c r="H612" s="349"/>
      <c r="I612" s="349"/>
      <c r="J612" s="350"/>
      <c r="K612" s="347"/>
      <c r="L612" s="46">
        <f t="shared" si="1994"/>
        <v>0</v>
      </c>
      <c r="M612" s="348"/>
      <c r="N612" s="349"/>
      <c r="O612" s="349"/>
      <c r="P612" s="350"/>
      <c r="Q612" s="347"/>
      <c r="R612" s="46">
        <f t="shared" si="1995"/>
        <v>0</v>
      </c>
      <c r="S612" s="348"/>
      <c r="T612" s="349"/>
      <c r="U612" s="349"/>
      <c r="V612" s="350"/>
      <c r="W612" s="347"/>
      <c r="X612" s="46">
        <f t="shared" si="1996"/>
        <v>0</v>
      </c>
      <c r="Y612" s="348"/>
      <c r="Z612" s="349"/>
      <c r="AA612" s="349"/>
      <c r="AB612" s="350"/>
      <c r="AC612" s="347"/>
      <c r="AD612" s="46">
        <f t="shared" si="1997"/>
        <v>0</v>
      </c>
      <c r="AE612" s="348"/>
      <c r="AF612" s="349"/>
      <c r="AG612" s="349"/>
      <c r="AH612" s="351"/>
      <c r="AI612" s="347"/>
      <c r="AJ612" s="46">
        <f t="shared" si="1998"/>
        <v>0</v>
      </c>
      <c r="AK612" s="348"/>
      <c r="AL612" s="349"/>
      <c r="AM612" s="349"/>
      <c r="AN612" s="352"/>
      <c r="AO612" s="347"/>
      <c r="AP612" s="46">
        <f t="shared" si="1999"/>
        <v>0</v>
      </c>
      <c r="AQ612" s="348"/>
      <c r="AR612" s="349"/>
      <c r="AS612" s="349"/>
      <c r="AT612" s="351"/>
      <c r="AU612" s="347"/>
      <c r="AV612" s="46">
        <f t="shared" si="2000"/>
        <v>0</v>
      </c>
      <c r="AW612" s="348"/>
      <c r="AX612" s="349"/>
      <c r="AY612" s="349"/>
      <c r="AZ612" s="350"/>
      <c r="BA612" s="347"/>
      <c r="BB612" s="46">
        <f t="shared" si="2001"/>
        <v>0</v>
      </c>
      <c r="BC612" s="340"/>
      <c r="BD612" s="337"/>
      <c r="BE612" s="337"/>
      <c r="BF612" s="343"/>
      <c r="BG612" s="344"/>
      <c r="BH612" s="344"/>
      <c r="BI612" s="344"/>
      <c r="BJ612" s="367"/>
      <c r="BK612" s="367"/>
      <c r="BL612" s="367"/>
      <c r="BM612" s="367"/>
      <c r="BN612" s="367"/>
      <c r="BO612" s="367"/>
      <c r="BP612" s="367"/>
      <c r="BQ612" s="367"/>
      <c r="BR612" s="367"/>
      <c r="BS612" s="367"/>
      <c r="BT612" s="367"/>
      <c r="BU612" s="367"/>
      <c r="BV612" s="367"/>
      <c r="BW612" s="367"/>
      <c r="BX612" s="367"/>
      <c r="BY612" s="367"/>
      <c r="BZ612" s="367"/>
      <c r="CA612" s="367"/>
      <c r="CB612" s="367"/>
      <c r="CC612" s="382"/>
      <c r="CD612" s="382"/>
      <c r="CE612" s="382"/>
      <c r="CF612" s="382"/>
      <c r="CG612" s="382"/>
      <c r="CH612" s="382"/>
      <c r="CI612" s="382"/>
      <c r="CJ612" s="382"/>
      <c r="CK612" s="382"/>
      <c r="CL612" s="382"/>
      <c r="CM612" s="382"/>
      <c r="CN612" s="367"/>
      <c r="CO612" s="367"/>
      <c r="CP612" s="367"/>
      <c r="CQ612" s="367"/>
      <c r="CR612" s="367"/>
      <c r="CS612" s="367"/>
      <c r="CT612" s="367"/>
      <c r="CU612" s="367"/>
      <c r="CV612" s="367"/>
      <c r="CW612" s="367"/>
      <c r="CX612" s="367"/>
      <c r="CY612" s="367"/>
      <c r="CZ612" s="367"/>
      <c r="DA612" s="367"/>
      <c r="DB612" s="407"/>
      <c r="DC612" s="354"/>
      <c r="DD612" s="354"/>
      <c r="DE612" s="354"/>
      <c r="DF612" s="354"/>
      <c r="DG612" s="354"/>
      <c r="DH612" s="354"/>
      <c r="DI612" s="354"/>
      <c r="DJ612" s="354"/>
      <c r="DK612" s="354"/>
      <c r="DL612" s="354"/>
      <c r="DM612" s="354"/>
      <c r="DN612" s="354"/>
      <c r="DO612" s="367"/>
      <c r="DP612" s="367"/>
      <c r="DQ612" s="367"/>
      <c r="DR612" s="367"/>
      <c r="DS612" s="367"/>
      <c r="DT612" s="367"/>
      <c r="DU612" s="367"/>
      <c r="DV612" s="367"/>
      <c r="DW612" s="367"/>
      <c r="DX612" s="367"/>
      <c r="DY612" s="367"/>
      <c r="DZ612" s="367"/>
      <c r="EA612" s="367"/>
      <c r="EB612" s="367"/>
      <c r="EC612" s="367"/>
      <c r="ED612" s="367"/>
      <c r="EE612" s="407"/>
      <c r="EF612" s="367"/>
      <c r="EG612" s="354"/>
      <c r="EH612" s="354"/>
      <c r="EI612" s="354"/>
      <c r="EJ612" s="354"/>
      <c r="EK612" s="354"/>
      <c r="EL612" s="354"/>
      <c r="EM612" s="354"/>
      <c r="EN612" s="354"/>
      <c r="EO612" s="408"/>
      <c r="EP612" s="408"/>
      <c r="EQ612" s="367"/>
      <c r="ER612" s="367"/>
      <c r="ES612" s="354"/>
      <c r="ET612" s="354"/>
      <c r="EU612" s="367"/>
    </row>
    <row r="613" spans="1:151" outlineLevel="1">
      <c r="A613" s="353"/>
      <c r="B613" s="286"/>
      <c r="C613" s="75" t="str">
        <f t="shared" ref="C613" si="2074">IF(D613="","", IF(D614&lt;&gt;"",D614,$N$585))</f>
        <v/>
      </c>
      <c r="D613" s="355"/>
      <c r="E613" s="111" t="str">
        <f>F613</f>
        <v/>
      </c>
      <c r="F613" s="51" t="str">
        <f t="shared" ref="F613" si="2075">IF(G613 = "", "",IF(F614&lt;&gt; "",F614, $N$585))</f>
        <v/>
      </c>
      <c r="G613" s="340"/>
      <c r="H613" s="337"/>
      <c r="I613" s="337"/>
      <c r="J613" s="338"/>
      <c r="K613" s="111" t="str">
        <f>L613</f>
        <v/>
      </c>
      <c r="L613" s="51" t="str">
        <f t="shared" ref="L613" si="2076">IF(M613 = "", "",IF(L614&lt;&gt; "",L614, $N$585))</f>
        <v/>
      </c>
      <c r="M613" s="340"/>
      <c r="N613" s="337"/>
      <c r="O613" s="337"/>
      <c r="P613" s="338"/>
      <c r="Q613" s="111" t="str">
        <f>R613</f>
        <v/>
      </c>
      <c r="R613" s="51" t="str">
        <f t="shared" ref="R613" si="2077">IF(S613 = "", "",IF(R614&lt;&gt; "",R614, $N$585))</f>
        <v/>
      </c>
      <c r="S613" s="340"/>
      <c r="T613" s="337"/>
      <c r="U613" s="337"/>
      <c r="V613" s="338"/>
      <c r="W613" s="111" t="str">
        <f>X613</f>
        <v/>
      </c>
      <c r="X613" s="51" t="str">
        <f t="shared" ref="X613" si="2078">IF(Y613 = "", "",IF(X614&lt;&gt; "",X614, $N$585))</f>
        <v/>
      </c>
      <c r="Y613" s="340"/>
      <c r="Z613" s="337"/>
      <c r="AA613" s="337"/>
      <c r="AB613" s="338"/>
      <c r="AC613" s="111" t="str">
        <f>AD613</f>
        <v/>
      </c>
      <c r="AD613" s="51" t="str">
        <f t="shared" ref="AD613" si="2079">IF(AE613 = "", "",IF(AD614&lt;&gt; "",AD614, $N$585))</f>
        <v/>
      </c>
      <c r="AE613" s="340"/>
      <c r="AF613" s="337"/>
      <c r="AG613" s="337"/>
      <c r="AH613" s="341"/>
      <c r="AI613" s="111" t="str">
        <f>AJ613</f>
        <v/>
      </c>
      <c r="AJ613" s="51" t="str">
        <f t="shared" ref="AJ613" si="2080">IF(AK613 = "", "",IF(AJ614&lt;&gt; "",AJ614, $N$585))</f>
        <v/>
      </c>
      <c r="AK613" s="340"/>
      <c r="AL613" s="337"/>
      <c r="AM613" s="337"/>
      <c r="AN613" s="342"/>
      <c r="AO613" s="111" t="str">
        <f>AP613</f>
        <v/>
      </c>
      <c r="AP613" s="51" t="str">
        <f t="shared" ref="AP613" si="2081">IF(AQ613 = "", "",IF(AP614&lt;&gt; "",AP614, $N$585))</f>
        <v/>
      </c>
      <c r="AQ613" s="340"/>
      <c r="AR613" s="337"/>
      <c r="AS613" s="337"/>
      <c r="AT613" s="341"/>
      <c r="AU613" s="111" t="str">
        <f>AV613</f>
        <v/>
      </c>
      <c r="AV613" s="51" t="str">
        <f t="shared" ref="AV613" si="2082">IF(AW613 = "", "",IF(AV614&lt;&gt; "",AV614, $N$585))</f>
        <v/>
      </c>
      <c r="AW613" s="340"/>
      <c r="AX613" s="337"/>
      <c r="AY613" s="337"/>
      <c r="AZ613" s="338"/>
      <c r="BA613" s="111" t="str">
        <f>BB613</f>
        <v/>
      </c>
      <c r="BB613" s="51" t="str">
        <f t="shared" ref="BB613" si="2083">IF(BC613 = "", "",IF(BB614&lt;&gt; "",BB614, $N$585))</f>
        <v/>
      </c>
      <c r="BC613" s="357"/>
      <c r="BD613" s="358"/>
      <c r="BE613" s="358"/>
      <c r="BF613" s="359"/>
      <c r="BG613" s="344"/>
      <c r="BH613" s="344"/>
      <c r="BI613" s="344"/>
      <c r="BJ613" s="367"/>
      <c r="BK613" s="367"/>
      <c r="BL613" s="367"/>
      <c r="BM613" s="367"/>
      <c r="BN613" s="367"/>
      <c r="BO613" s="367"/>
      <c r="BP613" s="367"/>
      <c r="BQ613" s="367"/>
      <c r="BR613" s="367"/>
      <c r="BS613" s="367"/>
      <c r="BT613" s="367"/>
      <c r="BU613" s="367"/>
      <c r="BV613" s="367"/>
      <c r="BW613" s="367"/>
      <c r="BX613" s="367"/>
      <c r="BY613" s="367"/>
      <c r="BZ613" s="367"/>
      <c r="CA613" s="367"/>
      <c r="CB613" s="367"/>
      <c r="CC613" s="382"/>
      <c r="CD613" s="382"/>
      <c r="CE613" s="382"/>
      <c r="CF613" s="382"/>
      <c r="CG613" s="382"/>
      <c r="CH613" s="382"/>
      <c r="CI613" s="382"/>
      <c r="CJ613" s="382"/>
      <c r="CK613" s="382"/>
      <c r="CL613" s="382"/>
      <c r="CM613" s="382"/>
      <c r="CN613" s="367"/>
      <c r="CO613" s="367"/>
      <c r="CP613" s="367"/>
      <c r="CQ613" s="367"/>
      <c r="CR613" s="367"/>
      <c r="CS613" s="367"/>
      <c r="CT613" s="367"/>
      <c r="CU613" s="367"/>
      <c r="CV613" s="367"/>
      <c r="CW613" s="367"/>
      <c r="CX613" s="367"/>
      <c r="CY613" s="367"/>
      <c r="CZ613" s="367"/>
      <c r="DA613" s="367"/>
      <c r="DB613" s="407"/>
      <c r="DC613" s="354"/>
      <c r="DD613" s="354"/>
      <c r="DE613" s="354"/>
      <c r="DF613" s="354"/>
      <c r="DG613" s="354"/>
      <c r="DH613" s="354"/>
      <c r="DI613" s="354"/>
      <c r="DJ613" s="354"/>
      <c r="DK613" s="354"/>
      <c r="DL613" s="354"/>
      <c r="DM613" s="354"/>
      <c r="DN613" s="354"/>
      <c r="DO613" s="367"/>
      <c r="DP613" s="367"/>
      <c r="DQ613" s="367"/>
      <c r="DR613" s="367"/>
      <c r="DS613" s="367"/>
      <c r="DT613" s="367"/>
      <c r="DU613" s="367"/>
      <c r="DV613" s="367"/>
      <c r="DW613" s="367"/>
      <c r="DX613" s="367"/>
      <c r="DY613" s="367"/>
      <c r="DZ613" s="367"/>
      <c r="EA613" s="367"/>
      <c r="EB613" s="367"/>
      <c r="EC613" s="367"/>
      <c r="ED613" s="367"/>
      <c r="EE613" s="407"/>
      <c r="EF613" s="367"/>
      <c r="EG613" s="354"/>
      <c r="EH613" s="354"/>
      <c r="EI613" s="354"/>
      <c r="EJ613" s="354"/>
      <c r="EK613" s="354"/>
      <c r="EL613" s="354"/>
      <c r="EM613" s="354"/>
      <c r="EN613" s="354"/>
      <c r="EO613" s="408"/>
      <c r="EP613" s="408"/>
      <c r="EQ613" s="367"/>
      <c r="ER613" s="367"/>
      <c r="ES613" s="354"/>
      <c r="ET613" s="354"/>
      <c r="EU613" s="367"/>
    </row>
    <row r="614" spans="1:151" outlineLevel="1">
      <c r="A614" s="17">
        <f>IF(ISBLANK(D612),0,IF(CODE(D612)&gt;64,1,0))</f>
        <v>0</v>
      </c>
      <c r="B614" s="286"/>
      <c r="C614" s="438"/>
      <c r="D614" s="333"/>
      <c r="E614" s="361"/>
      <c r="F614" s="339"/>
      <c r="G614" s="340"/>
      <c r="H614" s="337"/>
      <c r="I614" s="337"/>
      <c r="J614" s="338"/>
      <c r="K614" s="361"/>
      <c r="L614" s="339"/>
      <c r="M614" s="340"/>
      <c r="N614" s="337"/>
      <c r="O614" s="337"/>
      <c r="P614" s="338"/>
      <c r="Q614" s="361"/>
      <c r="R614" s="339"/>
      <c r="S614" s="340"/>
      <c r="T614" s="337"/>
      <c r="U614" s="337"/>
      <c r="V614" s="338"/>
      <c r="W614" s="361"/>
      <c r="X614" s="339"/>
      <c r="Y614" s="340"/>
      <c r="Z614" s="337"/>
      <c r="AA614" s="337"/>
      <c r="AB614" s="338"/>
      <c r="AC614" s="361"/>
      <c r="AD614" s="339"/>
      <c r="AE614" s="340"/>
      <c r="AF614" s="337"/>
      <c r="AG614" s="337"/>
      <c r="AH614" s="341"/>
      <c r="AI614" s="361"/>
      <c r="AJ614" s="339"/>
      <c r="AK614" s="340"/>
      <c r="AL614" s="337"/>
      <c r="AM614" s="337"/>
      <c r="AN614" s="342"/>
      <c r="AO614" s="361"/>
      <c r="AP614" s="339"/>
      <c r="AQ614" s="340"/>
      <c r="AR614" s="337"/>
      <c r="AS614" s="337"/>
      <c r="AT614" s="341"/>
      <c r="AU614" s="361"/>
      <c r="AV614" s="339"/>
      <c r="AW614" s="340"/>
      <c r="AX614" s="337"/>
      <c r="AY614" s="337"/>
      <c r="AZ614" s="338"/>
      <c r="BA614" s="361"/>
      <c r="BB614" s="339"/>
      <c r="BC614" s="340"/>
      <c r="BD614" s="337"/>
      <c r="BE614" s="337"/>
      <c r="BF614" s="343"/>
      <c r="BG614" s="344"/>
      <c r="BH614" s="344"/>
      <c r="BI614" s="344"/>
      <c r="BJ614" s="367"/>
      <c r="BK614" s="367"/>
      <c r="BL614" s="367"/>
      <c r="BM614" s="367"/>
      <c r="BN614" s="367"/>
      <c r="BO614" s="367"/>
      <c r="BP614" s="367"/>
      <c r="BQ614" s="367"/>
      <c r="BR614" s="367"/>
      <c r="BS614" s="367"/>
      <c r="BT614" s="367"/>
      <c r="BU614" s="367"/>
      <c r="BV614" s="367"/>
      <c r="BW614" s="367"/>
      <c r="BX614" s="367"/>
      <c r="BY614" s="367"/>
      <c r="BZ614" s="367"/>
      <c r="CA614" s="367"/>
      <c r="CB614" s="367"/>
      <c r="CC614" s="382"/>
      <c r="CD614" s="382"/>
      <c r="CE614" s="382"/>
      <c r="CF614" s="382"/>
      <c r="CG614" s="382"/>
      <c r="CH614" s="382"/>
      <c r="CI614" s="382"/>
      <c r="CJ614" s="382"/>
      <c r="CK614" s="382"/>
      <c r="CL614" s="382"/>
      <c r="CM614" s="382"/>
      <c r="CN614" s="367"/>
      <c r="CO614" s="367"/>
      <c r="CP614" s="367"/>
      <c r="CQ614" s="367"/>
      <c r="CR614" s="367"/>
      <c r="CS614" s="367"/>
      <c r="CT614" s="367"/>
      <c r="CU614" s="367"/>
      <c r="CV614" s="367"/>
      <c r="CW614" s="367"/>
      <c r="CX614" s="367"/>
      <c r="CY614" s="367"/>
      <c r="CZ614" s="367"/>
      <c r="DA614" s="367"/>
      <c r="DB614" s="407"/>
      <c r="DC614" s="354"/>
      <c r="DD614" s="354"/>
      <c r="DE614" s="354"/>
      <c r="DF614" s="354"/>
      <c r="DG614" s="354"/>
      <c r="DH614" s="354"/>
      <c r="DI614" s="354"/>
      <c r="DJ614" s="354"/>
      <c r="DK614" s="354"/>
      <c r="DL614" s="354"/>
      <c r="DM614" s="354"/>
      <c r="DN614" s="354"/>
      <c r="DO614" s="367"/>
      <c r="DP614" s="367"/>
      <c r="DQ614" s="367"/>
      <c r="DR614" s="367"/>
      <c r="DS614" s="367"/>
      <c r="DT614" s="367"/>
      <c r="DU614" s="367"/>
      <c r="DV614" s="367"/>
      <c r="DW614" s="367"/>
      <c r="DX614" s="367"/>
      <c r="DY614" s="367"/>
      <c r="DZ614" s="367"/>
      <c r="EA614" s="367"/>
      <c r="EB614" s="367"/>
      <c r="EC614" s="367"/>
      <c r="ED614" s="367"/>
      <c r="EE614" s="407"/>
      <c r="EF614" s="367"/>
      <c r="EG614" s="354"/>
      <c r="EH614" s="354"/>
      <c r="EI614" s="354"/>
      <c r="EJ614" s="354"/>
      <c r="EK614" s="354"/>
      <c r="EL614" s="354"/>
      <c r="EM614" s="354"/>
      <c r="EN614" s="354"/>
      <c r="EO614" s="408"/>
      <c r="EP614" s="408"/>
      <c r="EQ614" s="367"/>
      <c r="ER614" s="367"/>
      <c r="ES614" s="354"/>
      <c r="ET614" s="354"/>
      <c r="EU614" s="367"/>
    </row>
    <row r="615" spans="1:151" outlineLevel="1">
      <c r="A615" s="17">
        <f>IF(ISBLANK(D613),0,IF(CODE(D613)&gt;64,1,0))</f>
        <v>0</v>
      </c>
      <c r="B615" s="18">
        <f t="shared" si="2012"/>
        <v>0</v>
      </c>
      <c r="C615" s="384"/>
      <c r="D615" s="19">
        <f t="shared" si="2013"/>
        <v>0</v>
      </c>
      <c r="E615" s="347"/>
      <c r="F615" s="46">
        <f t="shared" si="1993"/>
        <v>0</v>
      </c>
      <c r="G615" s="348"/>
      <c r="H615" s="349"/>
      <c r="I615" s="349"/>
      <c r="J615" s="350"/>
      <c r="K615" s="347"/>
      <c r="L615" s="46">
        <f t="shared" si="1994"/>
        <v>0</v>
      </c>
      <c r="M615" s="348"/>
      <c r="N615" s="349"/>
      <c r="O615" s="349"/>
      <c r="P615" s="350"/>
      <c r="Q615" s="347"/>
      <c r="R615" s="46">
        <f t="shared" si="1995"/>
        <v>0</v>
      </c>
      <c r="S615" s="348"/>
      <c r="T615" s="349"/>
      <c r="U615" s="349"/>
      <c r="V615" s="350"/>
      <c r="W615" s="347"/>
      <c r="X615" s="46">
        <f t="shared" si="1996"/>
        <v>0</v>
      </c>
      <c r="Y615" s="348"/>
      <c r="Z615" s="349"/>
      <c r="AA615" s="349"/>
      <c r="AB615" s="350"/>
      <c r="AC615" s="347"/>
      <c r="AD615" s="46">
        <f t="shared" si="1997"/>
        <v>0</v>
      </c>
      <c r="AE615" s="349"/>
      <c r="AF615" s="349"/>
      <c r="AG615" s="349"/>
      <c r="AH615" s="351"/>
      <c r="AI615" s="347"/>
      <c r="AJ615" s="46">
        <f t="shared" si="1998"/>
        <v>0</v>
      </c>
      <c r="AK615" s="349"/>
      <c r="AL615" s="349"/>
      <c r="AM615" s="349"/>
      <c r="AN615" s="352"/>
      <c r="AO615" s="347"/>
      <c r="AP615" s="46">
        <f t="shared" si="1999"/>
        <v>0</v>
      </c>
      <c r="AQ615" s="349"/>
      <c r="AR615" s="349"/>
      <c r="AS615" s="349"/>
      <c r="AT615" s="351"/>
      <c r="AU615" s="347"/>
      <c r="AV615" s="46">
        <f t="shared" si="2000"/>
        <v>0</v>
      </c>
      <c r="AW615" s="348"/>
      <c r="AX615" s="349"/>
      <c r="AY615" s="349"/>
      <c r="AZ615" s="350"/>
      <c r="BA615" s="347"/>
      <c r="BB615" s="46">
        <f t="shared" si="2001"/>
        <v>0</v>
      </c>
      <c r="BC615" s="340"/>
      <c r="BD615" s="337"/>
      <c r="BE615" s="337"/>
      <c r="BF615" s="343"/>
      <c r="BG615" s="344"/>
      <c r="BH615" s="344"/>
      <c r="BI615" s="344"/>
      <c r="BJ615" s="367"/>
      <c r="BK615" s="367"/>
      <c r="BL615" s="367"/>
      <c r="BM615" s="367"/>
      <c r="BN615" s="367"/>
      <c r="BO615" s="367"/>
      <c r="BP615" s="367"/>
      <c r="BQ615" s="367"/>
      <c r="BR615" s="367"/>
      <c r="BS615" s="367"/>
      <c r="BT615" s="367"/>
      <c r="BU615" s="367"/>
      <c r="BV615" s="367"/>
      <c r="BW615" s="367"/>
      <c r="BX615" s="367"/>
      <c r="BY615" s="367"/>
      <c r="BZ615" s="367"/>
      <c r="CA615" s="367"/>
      <c r="CB615" s="367"/>
      <c r="CC615" s="382"/>
      <c r="CD615" s="382"/>
      <c r="CE615" s="382"/>
      <c r="CF615" s="382"/>
      <c r="CG615" s="382"/>
      <c r="CH615" s="382"/>
      <c r="CI615" s="382"/>
      <c r="CJ615" s="382"/>
      <c r="CK615" s="382"/>
      <c r="CL615" s="382"/>
      <c r="CM615" s="382"/>
      <c r="CN615" s="367"/>
      <c r="CO615" s="367"/>
      <c r="CP615" s="367"/>
      <c r="CQ615" s="367"/>
      <c r="CR615" s="367"/>
      <c r="CS615" s="367"/>
      <c r="CT615" s="367"/>
      <c r="CU615" s="367"/>
      <c r="CV615" s="367"/>
      <c r="CW615" s="367"/>
      <c r="CX615" s="367"/>
      <c r="CY615" s="367"/>
      <c r="CZ615" s="367"/>
      <c r="DA615" s="367"/>
      <c r="DB615" s="407"/>
      <c r="DC615" s="354"/>
      <c r="DD615" s="354"/>
      <c r="DE615" s="354"/>
      <c r="DF615" s="354"/>
      <c r="DG615" s="354"/>
      <c r="DH615" s="354"/>
      <c r="DI615" s="354"/>
      <c r="DJ615" s="354"/>
      <c r="DK615" s="354"/>
      <c r="DL615" s="354"/>
      <c r="DM615" s="354"/>
      <c r="DN615" s="354"/>
      <c r="DO615" s="367"/>
      <c r="DP615" s="367"/>
      <c r="DQ615" s="367"/>
      <c r="DR615" s="367"/>
      <c r="DS615" s="367"/>
      <c r="DT615" s="367"/>
      <c r="DU615" s="367"/>
      <c r="DV615" s="367"/>
      <c r="DW615" s="367"/>
      <c r="DX615" s="367"/>
      <c r="DY615" s="367"/>
      <c r="DZ615" s="367"/>
      <c r="EA615" s="367"/>
      <c r="EB615" s="367"/>
      <c r="EC615" s="367"/>
      <c r="ED615" s="367"/>
      <c r="EE615" s="407"/>
      <c r="EF615" s="367"/>
      <c r="EG615" s="354"/>
      <c r="EH615" s="354"/>
      <c r="EI615" s="354"/>
      <c r="EJ615" s="354"/>
      <c r="EK615" s="354"/>
      <c r="EL615" s="354"/>
      <c r="EM615" s="354"/>
      <c r="EN615" s="354"/>
      <c r="EO615" s="408"/>
      <c r="EP615" s="408"/>
      <c r="EQ615" s="367"/>
      <c r="ER615" s="367"/>
      <c r="ES615" s="354"/>
      <c r="ET615" s="354"/>
      <c r="EU615" s="367"/>
    </row>
    <row r="616" spans="1:151" outlineLevel="1">
      <c r="A616" s="353"/>
      <c r="B616" s="286"/>
      <c r="C616" s="75" t="str">
        <f t="shared" ref="C616" si="2084">IF(D616="","", IF(D617&lt;&gt;"",D617,$N$585))</f>
        <v/>
      </c>
      <c r="D616" s="355"/>
      <c r="E616" s="111" t="str">
        <f>F616</f>
        <v/>
      </c>
      <c r="F616" s="51" t="str">
        <f t="shared" ref="F616" si="2085">IF(G616 = "", "",IF(F617&lt;&gt; "",F617, $N$585))</f>
        <v/>
      </c>
      <c r="G616" s="340"/>
      <c r="H616" s="337"/>
      <c r="I616" s="337"/>
      <c r="J616" s="338"/>
      <c r="K616" s="111" t="str">
        <f>L616</f>
        <v/>
      </c>
      <c r="L616" s="51" t="str">
        <f t="shared" ref="L616" si="2086">IF(M616 = "", "",IF(L617&lt;&gt; "",L617, $N$585))</f>
        <v/>
      </c>
      <c r="M616" s="340"/>
      <c r="N616" s="337"/>
      <c r="O616" s="337"/>
      <c r="P616" s="338"/>
      <c r="Q616" s="111" t="str">
        <f>R616</f>
        <v/>
      </c>
      <c r="R616" s="51" t="str">
        <f t="shared" ref="R616" si="2087">IF(S616 = "", "",IF(R617&lt;&gt; "",R617, $N$585))</f>
        <v/>
      </c>
      <c r="S616" s="340"/>
      <c r="T616" s="337"/>
      <c r="U616" s="337"/>
      <c r="V616" s="338"/>
      <c r="W616" s="111" t="str">
        <f>X616</f>
        <v/>
      </c>
      <c r="X616" s="51" t="str">
        <f t="shared" ref="X616" si="2088">IF(Y616 = "", "",IF(X617&lt;&gt; "",X617, $N$585))</f>
        <v/>
      </c>
      <c r="Y616" s="340"/>
      <c r="Z616" s="337"/>
      <c r="AA616" s="337"/>
      <c r="AB616" s="338"/>
      <c r="AC616" s="111" t="str">
        <f>AD616</f>
        <v/>
      </c>
      <c r="AD616" s="51" t="str">
        <f t="shared" ref="AD616" si="2089">IF(AE616 = "", "",IF(AD617&lt;&gt; "",AD617, $N$585))</f>
        <v/>
      </c>
      <c r="AE616" s="340"/>
      <c r="AF616" s="337"/>
      <c r="AG616" s="337"/>
      <c r="AH616" s="341"/>
      <c r="AI616" s="111" t="str">
        <f>AJ616</f>
        <v/>
      </c>
      <c r="AJ616" s="51" t="str">
        <f t="shared" ref="AJ616" si="2090">IF(AK616 = "", "",IF(AJ617&lt;&gt; "",AJ617, $N$585))</f>
        <v/>
      </c>
      <c r="AK616" s="340"/>
      <c r="AL616" s="337"/>
      <c r="AM616" s="337"/>
      <c r="AN616" s="342"/>
      <c r="AO616" s="111" t="str">
        <f>AP616</f>
        <v/>
      </c>
      <c r="AP616" s="51" t="str">
        <f t="shared" ref="AP616" si="2091">IF(AQ616 = "", "",IF(AP617&lt;&gt; "",AP617, $N$585))</f>
        <v/>
      </c>
      <c r="AQ616" s="340"/>
      <c r="AR616" s="337"/>
      <c r="AS616" s="337"/>
      <c r="AT616" s="341"/>
      <c r="AU616" s="111" t="str">
        <f>AV616</f>
        <v/>
      </c>
      <c r="AV616" s="51" t="str">
        <f t="shared" ref="AV616" si="2092">IF(AW616 = "", "",IF(AV617&lt;&gt; "",AV617, $N$585))</f>
        <v/>
      </c>
      <c r="AW616" s="340"/>
      <c r="AX616" s="337"/>
      <c r="AY616" s="337"/>
      <c r="AZ616" s="338"/>
      <c r="BA616" s="111" t="str">
        <f>BB616</f>
        <v/>
      </c>
      <c r="BB616" s="51" t="str">
        <f t="shared" ref="BB616" si="2093">IF(BC616 = "", "",IF(BB617&lt;&gt; "",BB617, $N$585))</f>
        <v/>
      </c>
      <c r="BC616" s="357"/>
      <c r="BD616" s="358"/>
      <c r="BE616" s="358"/>
      <c r="BF616" s="359"/>
      <c r="BG616" s="344"/>
      <c r="BH616" s="344"/>
      <c r="BI616" s="344"/>
      <c r="BJ616" s="367"/>
      <c r="BK616" s="367"/>
      <c r="BL616" s="367"/>
      <c r="BM616" s="367"/>
      <c r="BN616" s="367"/>
      <c r="BO616" s="367"/>
      <c r="BP616" s="367"/>
      <c r="BQ616" s="367"/>
      <c r="BR616" s="367"/>
      <c r="BS616" s="367"/>
      <c r="BT616" s="367"/>
      <c r="BU616" s="367"/>
      <c r="BV616" s="367"/>
      <c r="BW616" s="367"/>
      <c r="BX616" s="367"/>
      <c r="BY616" s="367"/>
      <c r="BZ616" s="367"/>
      <c r="CA616" s="367"/>
      <c r="CB616" s="367"/>
      <c r="CC616" s="382"/>
      <c r="CD616" s="382"/>
      <c r="CE616" s="382"/>
      <c r="CF616" s="382"/>
      <c r="CG616" s="382"/>
      <c r="CH616" s="382"/>
      <c r="CI616" s="382"/>
      <c r="CJ616" s="382"/>
      <c r="CK616" s="382"/>
      <c r="CL616" s="382"/>
      <c r="CM616" s="382"/>
      <c r="CN616" s="367"/>
      <c r="CO616" s="367"/>
      <c r="CP616" s="367"/>
      <c r="CQ616" s="367"/>
      <c r="CR616" s="367"/>
      <c r="CS616" s="367"/>
      <c r="CT616" s="367"/>
      <c r="CU616" s="367"/>
      <c r="CV616" s="367"/>
      <c r="CW616" s="367"/>
      <c r="CX616" s="367"/>
      <c r="CY616" s="367"/>
      <c r="CZ616" s="367"/>
      <c r="DA616" s="367"/>
      <c r="DB616" s="407"/>
      <c r="DC616" s="354"/>
      <c r="DD616" s="354"/>
      <c r="DE616" s="354"/>
      <c r="DF616" s="354"/>
      <c r="DG616" s="354"/>
      <c r="DH616" s="354"/>
      <c r="DI616" s="354"/>
      <c r="DJ616" s="354"/>
      <c r="DK616" s="354"/>
      <c r="DL616" s="354"/>
      <c r="DM616" s="354"/>
      <c r="DN616" s="354"/>
      <c r="DO616" s="367"/>
      <c r="DP616" s="367"/>
      <c r="DQ616" s="367"/>
      <c r="DR616" s="367"/>
      <c r="DS616" s="367"/>
      <c r="DT616" s="367"/>
      <c r="DU616" s="367"/>
      <c r="DV616" s="367"/>
      <c r="DW616" s="367"/>
      <c r="DX616" s="367"/>
      <c r="DY616" s="367"/>
      <c r="DZ616" s="367"/>
      <c r="EA616" s="367"/>
      <c r="EB616" s="367"/>
      <c r="EC616" s="367"/>
      <c r="ED616" s="367"/>
      <c r="EE616" s="407"/>
      <c r="EF616" s="367"/>
      <c r="EG616" s="354"/>
      <c r="EH616" s="354"/>
      <c r="EI616" s="354"/>
      <c r="EJ616" s="354"/>
      <c r="EK616" s="354"/>
      <c r="EL616" s="354"/>
      <c r="EM616" s="354"/>
      <c r="EN616" s="354"/>
      <c r="EO616" s="408"/>
      <c r="EP616" s="408"/>
      <c r="EQ616" s="367"/>
      <c r="ER616" s="367"/>
      <c r="ES616" s="354"/>
      <c r="ET616" s="354"/>
      <c r="EU616" s="367"/>
    </row>
    <row r="617" spans="1:151" outlineLevel="1">
      <c r="A617" s="17">
        <f>IF(ISBLANK(D615),0,IF(CODE(D615)&gt;64,1,0))</f>
        <v>0</v>
      </c>
      <c r="B617" s="286"/>
      <c r="C617" s="438"/>
      <c r="D617" s="333"/>
      <c r="E617" s="361"/>
      <c r="F617" s="339"/>
      <c r="G617" s="340"/>
      <c r="H617" s="337"/>
      <c r="I617" s="337"/>
      <c r="J617" s="338"/>
      <c r="K617" s="361"/>
      <c r="L617" s="339"/>
      <c r="M617" s="340"/>
      <c r="N617" s="337"/>
      <c r="O617" s="337"/>
      <c r="P617" s="338"/>
      <c r="Q617" s="361"/>
      <c r="R617" s="339"/>
      <c r="S617" s="340"/>
      <c r="T617" s="337"/>
      <c r="U617" s="337"/>
      <c r="V617" s="338"/>
      <c r="W617" s="361"/>
      <c r="X617" s="339"/>
      <c r="Y617" s="340"/>
      <c r="Z617" s="337"/>
      <c r="AA617" s="337"/>
      <c r="AB617" s="338"/>
      <c r="AC617" s="361"/>
      <c r="AD617" s="339"/>
      <c r="AE617" s="340"/>
      <c r="AF617" s="337"/>
      <c r="AG617" s="337"/>
      <c r="AH617" s="341"/>
      <c r="AI617" s="361"/>
      <c r="AJ617" s="339"/>
      <c r="AK617" s="340"/>
      <c r="AL617" s="337"/>
      <c r="AM617" s="337"/>
      <c r="AN617" s="342"/>
      <c r="AO617" s="361"/>
      <c r="AP617" s="339"/>
      <c r="AQ617" s="340"/>
      <c r="AR617" s="337"/>
      <c r="AS617" s="337"/>
      <c r="AT617" s="341"/>
      <c r="AU617" s="361"/>
      <c r="AV617" s="339"/>
      <c r="AW617" s="340"/>
      <c r="AX617" s="337"/>
      <c r="AY617" s="337"/>
      <c r="AZ617" s="338"/>
      <c r="BA617" s="361"/>
      <c r="BB617" s="339"/>
      <c r="BC617" s="340"/>
      <c r="BD617" s="337"/>
      <c r="BE617" s="337"/>
      <c r="BF617" s="343"/>
      <c r="BG617" s="344"/>
      <c r="BH617" s="344"/>
      <c r="BI617" s="344"/>
      <c r="BJ617" s="367"/>
      <c r="BK617" s="367"/>
      <c r="BL617" s="367"/>
      <c r="BM617" s="367"/>
      <c r="BN617" s="367"/>
      <c r="BO617" s="367"/>
      <c r="BP617" s="367"/>
      <c r="BQ617" s="367"/>
      <c r="BR617" s="367"/>
      <c r="BS617" s="367"/>
      <c r="BT617" s="367"/>
      <c r="BU617" s="367"/>
      <c r="BV617" s="367"/>
      <c r="BW617" s="367"/>
      <c r="BX617" s="367"/>
      <c r="BY617" s="367"/>
      <c r="BZ617" s="367"/>
      <c r="CA617" s="367"/>
      <c r="CB617" s="367"/>
      <c r="CC617" s="382"/>
      <c r="CD617" s="382"/>
      <c r="CE617" s="382"/>
      <c r="CF617" s="382"/>
      <c r="CG617" s="382"/>
      <c r="CH617" s="382"/>
      <c r="CI617" s="382"/>
      <c r="CJ617" s="382"/>
      <c r="CK617" s="382"/>
      <c r="CL617" s="382"/>
      <c r="CM617" s="382"/>
      <c r="CN617" s="367"/>
      <c r="CO617" s="367"/>
      <c r="CP617" s="367"/>
      <c r="CQ617" s="367"/>
      <c r="CR617" s="367"/>
      <c r="CS617" s="367"/>
      <c r="CT617" s="367"/>
      <c r="CU617" s="367"/>
      <c r="CV617" s="367"/>
      <c r="CW617" s="367"/>
      <c r="CX617" s="367"/>
      <c r="CY617" s="367"/>
      <c r="CZ617" s="367"/>
      <c r="DA617" s="367"/>
      <c r="DB617" s="407"/>
      <c r="DC617" s="354"/>
      <c r="DD617" s="354"/>
      <c r="DE617" s="354"/>
      <c r="DF617" s="354"/>
      <c r="DG617" s="354"/>
      <c r="DH617" s="354"/>
      <c r="DI617" s="354"/>
      <c r="DJ617" s="354"/>
      <c r="DK617" s="354"/>
      <c r="DL617" s="354"/>
      <c r="DM617" s="354"/>
      <c r="DN617" s="354"/>
      <c r="DO617" s="367"/>
      <c r="DP617" s="367"/>
      <c r="DQ617" s="367"/>
      <c r="DR617" s="367"/>
      <c r="DS617" s="367"/>
      <c r="DT617" s="367"/>
      <c r="DU617" s="367"/>
      <c r="DV617" s="367"/>
      <c r="DW617" s="367"/>
      <c r="DX617" s="367"/>
      <c r="DY617" s="367"/>
      <c r="DZ617" s="367"/>
      <c r="EA617" s="367"/>
      <c r="EB617" s="367"/>
      <c r="EC617" s="367"/>
      <c r="ED617" s="367"/>
      <c r="EE617" s="407"/>
      <c r="EF617" s="367"/>
      <c r="EG617" s="354"/>
      <c r="EH617" s="354"/>
      <c r="EI617" s="354"/>
      <c r="EJ617" s="354"/>
      <c r="EK617" s="354"/>
      <c r="EL617" s="354"/>
      <c r="EM617" s="354"/>
      <c r="EN617" s="354"/>
      <c r="EO617" s="408"/>
      <c r="EP617" s="408"/>
      <c r="EQ617" s="367"/>
      <c r="ER617" s="367"/>
      <c r="ES617" s="354"/>
      <c r="ET617" s="354"/>
      <c r="EU617" s="367"/>
    </row>
    <row r="618" spans="1:151" outlineLevel="1">
      <c r="A618" s="17">
        <f>IF(ISBLANK(D616),0,IF(CODE(D616)&gt;64,1,0))</f>
        <v>0</v>
      </c>
      <c r="B618" s="18">
        <f t="shared" si="2012"/>
        <v>0</v>
      </c>
      <c r="C618" s="384"/>
      <c r="D618" s="19">
        <f t="shared" si="2013"/>
        <v>0</v>
      </c>
      <c r="E618" s="347"/>
      <c r="F618" s="46">
        <f t="shared" si="1993"/>
        <v>0</v>
      </c>
      <c r="G618" s="348"/>
      <c r="H618" s="349"/>
      <c r="I618" s="349"/>
      <c r="J618" s="350"/>
      <c r="K618" s="347"/>
      <c r="L618" s="46">
        <f t="shared" si="1994"/>
        <v>0</v>
      </c>
      <c r="M618" s="348"/>
      <c r="N618" s="349"/>
      <c r="O618" s="349"/>
      <c r="P618" s="350"/>
      <c r="Q618" s="347"/>
      <c r="R618" s="46">
        <f t="shared" si="1995"/>
        <v>0</v>
      </c>
      <c r="S618" s="348"/>
      <c r="T618" s="349"/>
      <c r="U618" s="349"/>
      <c r="V618" s="350"/>
      <c r="W618" s="347"/>
      <c r="X618" s="46">
        <f t="shared" si="1996"/>
        <v>0</v>
      </c>
      <c r="Y618" s="348"/>
      <c r="Z618" s="349"/>
      <c r="AA618" s="349"/>
      <c r="AB618" s="350"/>
      <c r="AC618" s="347"/>
      <c r="AD618" s="46">
        <f t="shared" si="1997"/>
        <v>0</v>
      </c>
      <c r="AE618" s="348"/>
      <c r="AF618" s="349"/>
      <c r="AG618" s="349"/>
      <c r="AH618" s="351"/>
      <c r="AI618" s="347"/>
      <c r="AJ618" s="46">
        <f t="shared" si="1998"/>
        <v>0</v>
      </c>
      <c r="AK618" s="348"/>
      <c r="AL618" s="349"/>
      <c r="AM618" s="349"/>
      <c r="AN618" s="352"/>
      <c r="AO618" s="347"/>
      <c r="AP618" s="46">
        <f t="shared" si="1999"/>
        <v>0</v>
      </c>
      <c r="AQ618" s="348"/>
      <c r="AR618" s="349"/>
      <c r="AS618" s="349"/>
      <c r="AT618" s="351"/>
      <c r="AU618" s="347"/>
      <c r="AV618" s="46">
        <f t="shared" si="2000"/>
        <v>0</v>
      </c>
      <c r="AW618" s="348"/>
      <c r="AX618" s="349"/>
      <c r="AY618" s="349"/>
      <c r="AZ618" s="350"/>
      <c r="BA618" s="347"/>
      <c r="BB618" s="46">
        <f t="shared" si="2001"/>
        <v>0</v>
      </c>
      <c r="BC618" s="340"/>
      <c r="BD618" s="337"/>
      <c r="BE618" s="337"/>
      <c r="BF618" s="343"/>
      <c r="BG618" s="344"/>
      <c r="BH618" s="344"/>
      <c r="BI618" s="344"/>
      <c r="BJ618" s="367"/>
      <c r="BK618" s="367"/>
      <c r="BL618" s="367"/>
      <c r="BM618" s="367"/>
      <c r="BN618" s="367"/>
      <c r="BO618" s="367"/>
      <c r="BP618" s="367"/>
      <c r="BQ618" s="367"/>
      <c r="BR618" s="367"/>
      <c r="BS618" s="367"/>
      <c r="BT618" s="367"/>
      <c r="BU618" s="367"/>
      <c r="BV618" s="367"/>
      <c r="BW618" s="367"/>
      <c r="BX618" s="367"/>
      <c r="BY618" s="367"/>
      <c r="BZ618" s="367"/>
      <c r="CA618" s="367"/>
      <c r="CB618" s="367"/>
      <c r="CC618" s="382"/>
      <c r="CD618" s="382"/>
      <c r="CE618" s="382"/>
      <c r="CF618" s="382"/>
      <c r="CG618" s="382"/>
      <c r="CH618" s="382"/>
      <c r="CI618" s="382"/>
      <c r="CJ618" s="382"/>
      <c r="CK618" s="382"/>
      <c r="CL618" s="382"/>
      <c r="CM618" s="382"/>
      <c r="CN618" s="367"/>
      <c r="CO618" s="367"/>
      <c r="CP618" s="367"/>
      <c r="CQ618" s="367"/>
      <c r="CR618" s="367"/>
      <c r="CS618" s="367"/>
      <c r="CT618" s="367"/>
      <c r="CU618" s="367"/>
      <c r="CV618" s="367"/>
      <c r="CW618" s="367"/>
      <c r="CX618" s="367"/>
      <c r="CY618" s="367"/>
      <c r="CZ618" s="367"/>
      <c r="DA618" s="367"/>
      <c r="DB618" s="407"/>
      <c r="DC618" s="354"/>
      <c r="DD618" s="354"/>
      <c r="DE618" s="354"/>
      <c r="DF618" s="354"/>
      <c r="DG618" s="354"/>
      <c r="DH618" s="354"/>
      <c r="DI618" s="354"/>
      <c r="DJ618" s="354"/>
      <c r="DK618" s="354"/>
      <c r="DL618" s="354"/>
      <c r="DM618" s="354"/>
      <c r="DN618" s="354"/>
      <c r="DO618" s="367"/>
      <c r="DP618" s="367"/>
      <c r="DQ618" s="367"/>
      <c r="DR618" s="367"/>
      <c r="DS618" s="367"/>
      <c r="DT618" s="367"/>
      <c r="DU618" s="367"/>
      <c r="DV618" s="367"/>
      <c r="DW618" s="367"/>
      <c r="DX618" s="367"/>
      <c r="DY618" s="367"/>
      <c r="DZ618" s="367"/>
      <c r="EA618" s="367"/>
      <c r="EB618" s="367"/>
      <c r="EC618" s="367"/>
      <c r="ED618" s="367"/>
      <c r="EE618" s="407"/>
      <c r="EF618" s="367"/>
      <c r="EG618" s="354"/>
      <c r="EH618" s="354"/>
      <c r="EI618" s="354"/>
      <c r="EJ618" s="354"/>
      <c r="EK618" s="354"/>
      <c r="EL618" s="354"/>
      <c r="EM618" s="354"/>
      <c r="EN618" s="354"/>
      <c r="EO618" s="408"/>
      <c r="EP618" s="408"/>
      <c r="EQ618" s="367"/>
      <c r="ER618" s="367"/>
      <c r="ES618" s="354"/>
      <c r="ET618" s="354"/>
      <c r="EU618" s="367"/>
    </row>
    <row r="619" spans="1:151" outlineLevel="1">
      <c r="A619" s="353"/>
      <c r="B619" s="286"/>
      <c r="C619" s="75" t="str">
        <f t="shared" ref="C619" si="2094">IF(D619="","", IF(D620&lt;&gt;"",D620,$N$585))</f>
        <v/>
      </c>
      <c r="D619" s="355"/>
      <c r="E619" s="111" t="str">
        <f>F619</f>
        <v/>
      </c>
      <c r="F619" s="51" t="str">
        <f t="shared" ref="F619" si="2095">IF(G619 = "", "",IF(F620&lt;&gt; "",F620, $N$585))</f>
        <v/>
      </c>
      <c r="G619" s="368"/>
      <c r="H619" s="337"/>
      <c r="I619" s="337"/>
      <c r="J619" s="338"/>
      <c r="K619" s="111" t="str">
        <f>L619</f>
        <v/>
      </c>
      <c r="L619" s="51" t="str">
        <f t="shared" ref="L619" si="2096">IF(M619 = "", "",IF(L620&lt;&gt; "",L620, $N$585))</f>
        <v/>
      </c>
      <c r="M619" s="340"/>
      <c r="N619" s="337"/>
      <c r="O619" s="337"/>
      <c r="P619" s="338"/>
      <c r="Q619" s="111" t="str">
        <f>R619</f>
        <v/>
      </c>
      <c r="R619" s="51" t="str">
        <f t="shared" ref="R619" si="2097">IF(S619 = "", "",IF(R620&lt;&gt; "",R620, $N$585))</f>
        <v/>
      </c>
      <c r="S619" s="340"/>
      <c r="T619" s="337"/>
      <c r="U619" s="337"/>
      <c r="V619" s="338"/>
      <c r="W619" s="111" t="str">
        <f>X619</f>
        <v/>
      </c>
      <c r="X619" s="51" t="str">
        <f t="shared" ref="X619" si="2098">IF(Y619 = "", "",IF(X620&lt;&gt; "",X620, $N$585))</f>
        <v/>
      </c>
      <c r="Y619" s="340"/>
      <c r="Z619" s="337"/>
      <c r="AA619" s="337"/>
      <c r="AB619" s="338"/>
      <c r="AC619" s="111" t="str">
        <f>AD619</f>
        <v/>
      </c>
      <c r="AD619" s="51" t="str">
        <f t="shared" ref="AD619" si="2099">IF(AE619 = "", "",IF(AD620&lt;&gt; "",AD620, $N$585))</f>
        <v/>
      </c>
      <c r="AE619" s="340"/>
      <c r="AF619" s="337"/>
      <c r="AG619" s="337"/>
      <c r="AH619" s="341"/>
      <c r="AI619" s="111" t="str">
        <f>AJ619</f>
        <v/>
      </c>
      <c r="AJ619" s="51" t="str">
        <f t="shared" ref="AJ619" si="2100">IF(AK619 = "", "",IF(AJ620&lt;&gt; "",AJ620, $N$585))</f>
        <v/>
      </c>
      <c r="AK619" s="340"/>
      <c r="AL619" s="337"/>
      <c r="AM619" s="337"/>
      <c r="AN619" s="342"/>
      <c r="AO619" s="111" t="str">
        <f>AP619</f>
        <v/>
      </c>
      <c r="AP619" s="51" t="str">
        <f t="shared" ref="AP619" si="2101">IF(AQ619 = "", "",IF(AP620&lt;&gt; "",AP620, $N$585))</f>
        <v/>
      </c>
      <c r="AQ619" s="340"/>
      <c r="AR619" s="337"/>
      <c r="AS619" s="337"/>
      <c r="AT619" s="341"/>
      <c r="AU619" s="111" t="str">
        <f>AV619</f>
        <v/>
      </c>
      <c r="AV619" s="51" t="str">
        <f t="shared" ref="AV619" si="2102">IF(AW619 = "", "",IF(AV620&lt;&gt; "",AV620, $N$585))</f>
        <v/>
      </c>
      <c r="AW619" s="340"/>
      <c r="AX619" s="337"/>
      <c r="AY619" s="337"/>
      <c r="AZ619" s="338"/>
      <c r="BA619" s="111" t="str">
        <f>BB619</f>
        <v/>
      </c>
      <c r="BB619" s="51" t="str">
        <f t="shared" ref="BB619" si="2103">IF(BC619 = "", "",IF(BB620&lt;&gt; "",BB620, $N$585))</f>
        <v/>
      </c>
      <c r="BC619" s="357"/>
      <c r="BD619" s="358"/>
      <c r="BE619" s="358"/>
      <c r="BF619" s="359"/>
      <c r="BG619" s="344"/>
      <c r="BH619" s="344"/>
      <c r="BI619" s="344"/>
      <c r="BJ619" s="367"/>
      <c r="CB619" s="367"/>
      <c r="CC619" s="382"/>
      <c r="CD619" s="382"/>
      <c r="CE619" s="382"/>
      <c r="CF619" s="382"/>
      <c r="CG619" s="382"/>
      <c r="CH619" s="382"/>
      <c r="CI619" s="382"/>
      <c r="CJ619" s="382"/>
      <c r="CK619" s="382"/>
      <c r="CL619" s="382"/>
      <c r="CM619" s="382"/>
      <c r="CN619" s="367"/>
      <c r="CO619" s="367"/>
      <c r="CP619" s="367"/>
      <c r="CQ619" s="367"/>
      <c r="CR619" s="367"/>
      <c r="CS619" s="367"/>
      <c r="CT619" s="367"/>
      <c r="CU619" s="367"/>
      <c r="CV619" s="367"/>
      <c r="CW619" s="367"/>
      <c r="CX619" s="367"/>
      <c r="CY619" s="367"/>
      <c r="CZ619" s="367"/>
      <c r="DA619" s="367"/>
      <c r="DB619" s="407"/>
      <c r="DC619" s="354"/>
      <c r="DD619" s="354"/>
      <c r="DE619" s="354"/>
      <c r="DF619" s="354"/>
      <c r="DG619" s="354"/>
      <c r="DH619" s="354"/>
      <c r="DI619" s="354"/>
      <c r="DJ619" s="354"/>
      <c r="DK619" s="354"/>
      <c r="DL619" s="354"/>
      <c r="DM619" s="354"/>
      <c r="DN619" s="354"/>
      <c r="DO619" s="367"/>
      <c r="DP619" s="367"/>
      <c r="DQ619" s="367"/>
      <c r="DR619" s="367"/>
      <c r="DS619" s="367"/>
      <c r="DT619" s="367"/>
      <c r="DU619" s="367"/>
      <c r="DV619" s="367"/>
      <c r="DW619" s="367"/>
      <c r="DX619" s="367"/>
      <c r="DY619" s="367"/>
      <c r="DZ619" s="367"/>
      <c r="EA619" s="367"/>
      <c r="EB619" s="367"/>
      <c r="EC619" s="367"/>
      <c r="ED619" s="367"/>
      <c r="EE619" s="407"/>
      <c r="EF619" s="367"/>
      <c r="EG619" s="354"/>
      <c r="EH619" s="354"/>
      <c r="EI619" s="354"/>
      <c r="EJ619" s="354"/>
      <c r="EK619" s="354"/>
      <c r="EL619" s="354"/>
      <c r="EM619" s="354"/>
      <c r="EN619" s="354"/>
      <c r="EO619" s="408"/>
      <c r="EP619" s="408"/>
      <c r="EQ619" s="367"/>
      <c r="ER619" s="367"/>
      <c r="ES619" s="354"/>
      <c r="ET619" s="354"/>
      <c r="EU619" s="367"/>
    </row>
    <row r="620" spans="1:151" outlineLevel="1">
      <c r="A620" s="17">
        <f>IF(ISBLANK(D618),0,IF(CODE(D618)&gt;64,1,0))</f>
        <v>0</v>
      </c>
      <c r="B620" s="286"/>
      <c r="C620" s="438"/>
      <c r="D620" s="333"/>
      <c r="E620" s="361"/>
      <c r="F620" s="339"/>
      <c r="G620" s="340"/>
      <c r="H620" s="337"/>
      <c r="I620" s="337"/>
      <c r="J620" s="338"/>
      <c r="K620" s="361"/>
      <c r="L620" s="339"/>
      <c r="M620" s="340"/>
      <c r="N620" s="337"/>
      <c r="O620" s="337"/>
      <c r="P620" s="338"/>
      <c r="Q620" s="361"/>
      <c r="R620" s="339"/>
      <c r="S620" s="340"/>
      <c r="T620" s="337"/>
      <c r="U620" s="337"/>
      <c r="V620" s="338"/>
      <c r="W620" s="361"/>
      <c r="X620" s="339"/>
      <c r="Y620" s="340"/>
      <c r="Z620" s="337"/>
      <c r="AA620" s="337"/>
      <c r="AB620" s="338"/>
      <c r="AC620" s="361"/>
      <c r="AD620" s="339"/>
      <c r="AE620" s="340"/>
      <c r="AF620" s="337"/>
      <c r="AG620" s="337"/>
      <c r="AH620" s="341"/>
      <c r="AI620" s="361"/>
      <c r="AJ620" s="339"/>
      <c r="AK620" s="340"/>
      <c r="AL620" s="337"/>
      <c r="AM620" s="337"/>
      <c r="AN620" s="342"/>
      <c r="AO620" s="361"/>
      <c r="AP620" s="339"/>
      <c r="AQ620" s="340"/>
      <c r="AR620" s="337"/>
      <c r="AS620" s="337"/>
      <c r="AT620" s="341"/>
      <c r="AU620" s="361"/>
      <c r="AV620" s="339"/>
      <c r="AW620" s="340"/>
      <c r="AX620" s="337"/>
      <c r="AY620" s="337"/>
      <c r="AZ620" s="338"/>
      <c r="BA620" s="361"/>
      <c r="BB620" s="339"/>
      <c r="BC620" s="340"/>
      <c r="BD620" s="337"/>
      <c r="BE620" s="337"/>
      <c r="BF620" s="343"/>
      <c r="BG620" s="344"/>
      <c r="BH620" s="344"/>
      <c r="BI620" s="344"/>
      <c r="CT620" s="367"/>
      <c r="CU620" s="367"/>
      <c r="CV620" s="367"/>
      <c r="CW620" s="367"/>
      <c r="CX620" s="367"/>
      <c r="CY620" s="367"/>
      <c r="CZ620" s="367"/>
      <c r="DA620" s="367"/>
      <c r="DB620" s="407"/>
      <c r="DC620" s="354"/>
      <c r="DD620" s="354"/>
      <c r="DE620" s="354"/>
      <c r="DF620" s="354"/>
      <c r="DG620" s="354"/>
      <c r="DH620" s="354"/>
      <c r="DI620" s="354"/>
      <c r="DJ620" s="354"/>
      <c r="DK620" s="354"/>
      <c r="DL620" s="354"/>
      <c r="DM620" s="354"/>
      <c r="DN620" s="354"/>
      <c r="DO620" s="367"/>
      <c r="DP620" s="367"/>
      <c r="DQ620" s="367"/>
      <c r="DR620" s="367"/>
      <c r="DS620" s="367"/>
      <c r="DT620" s="367"/>
      <c r="DU620" s="367"/>
      <c r="DV620" s="367"/>
      <c r="DW620" s="367"/>
      <c r="DX620" s="367"/>
      <c r="DY620" s="367"/>
      <c r="DZ620" s="367"/>
      <c r="EA620" s="367"/>
      <c r="EB620" s="367"/>
      <c r="EC620" s="367"/>
      <c r="ED620" s="367"/>
      <c r="EE620" s="407"/>
      <c r="EF620" s="367"/>
      <c r="EG620" s="354"/>
      <c r="EH620" s="354"/>
      <c r="EI620" s="354"/>
      <c r="EJ620" s="354"/>
      <c r="EK620" s="354"/>
      <c r="EL620" s="354"/>
      <c r="EM620" s="354"/>
      <c r="EN620" s="354"/>
      <c r="EO620" s="408"/>
      <c r="EP620" s="408"/>
      <c r="EQ620" s="367"/>
      <c r="ER620" s="367"/>
      <c r="ES620" s="354"/>
      <c r="ET620" s="354"/>
      <c r="EU620" s="367"/>
    </row>
    <row r="621" spans="1:151" outlineLevel="1">
      <c r="A621" s="17">
        <f>IF(ISBLANK(D619),0,IF(CODE(D619)&gt;64,1,0))</f>
        <v>0</v>
      </c>
      <c r="B621" s="18">
        <f t="shared" si="2012"/>
        <v>0</v>
      </c>
      <c r="C621" s="384"/>
      <c r="D621" s="19">
        <f t="shared" si="2013"/>
        <v>0</v>
      </c>
      <c r="E621" s="347"/>
      <c r="F621" s="46">
        <f t="shared" si="1993"/>
        <v>0</v>
      </c>
      <c r="G621" s="348"/>
      <c r="H621" s="349"/>
      <c r="I621" s="349"/>
      <c r="J621" s="350"/>
      <c r="K621" s="347"/>
      <c r="L621" s="46">
        <f t="shared" si="1994"/>
        <v>0</v>
      </c>
      <c r="M621" s="348"/>
      <c r="N621" s="349"/>
      <c r="O621" s="349"/>
      <c r="P621" s="350"/>
      <c r="Q621" s="347"/>
      <c r="R621" s="46">
        <f t="shared" si="1995"/>
        <v>0</v>
      </c>
      <c r="S621" s="348"/>
      <c r="T621" s="349"/>
      <c r="U621" s="349"/>
      <c r="V621" s="350"/>
      <c r="W621" s="347"/>
      <c r="X621" s="46">
        <f t="shared" si="1996"/>
        <v>0</v>
      </c>
      <c r="Y621" s="348"/>
      <c r="Z621" s="349"/>
      <c r="AA621" s="349"/>
      <c r="AB621" s="350"/>
      <c r="AC621" s="347"/>
      <c r="AD621" s="46">
        <f t="shared" si="1997"/>
        <v>0</v>
      </c>
      <c r="AE621" s="348"/>
      <c r="AF621" s="349"/>
      <c r="AG621" s="349"/>
      <c r="AH621" s="351"/>
      <c r="AI621" s="347"/>
      <c r="AJ621" s="46">
        <f t="shared" si="1998"/>
        <v>0</v>
      </c>
      <c r="AK621" s="348"/>
      <c r="AL621" s="349"/>
      <c r="AM621" s="349"/>
      <c r="AN621" s="352"/>
      <c r="AO621" s="347"/>
      <c r="AP621" s="46">
        <f t="shared" si="1999"/>
        <v>0</v>
      </c>
      <c r="AQ621" s="348"/>
      <c r="AR621" s="349"/>
      <c r="AS621" s="349"/>
      <c r="AT621" s="351"/>
      <c r="AU621" s="347"/>
      <c r="AV621" s="46">
        <f t="shared" si="2000"/>
        <v>0</v>
      </c>
      <c r="AW621" s="348"/>
      <c r="AX621" s="349"/>
      <c r="AY621" s="349"/>
      <c r="AZ621" s="350"/>
      <c r="BA621" s="347"/>
      <c r="BB621" s="46">
        <f t="shared" si="2001"/>
        <v>0</v>
      </c>
      <c r="BC621" s="340"/>
      <c r="BD621" s="337"/>
      <c r="BE621" s="337"/>
      <c r="BF621" s="343"/>
      <c r="BG621" s="344"/>
      <c r="BH621" s="344"/>
      <c r="CY621" s="367"/>
      <c r="CZ621" s="367"/>
      <c r="DA621" s="367"/>
      <c r="DB621" s="407"/>
      <c r="DC621" s="354"/>
      <c r="DD621" s="354"/>
      <c r="DE621" s="354"/>
      <c r="DF621" s="354"/>
      <c r="DG621" s="354"/>
      <c r="DH621" s="354"/>
      <c r="DI621" s="354"/>
      <c r="DJ621" s="354"/>
      <c r="DK621" s="354"/>
      <c r="DL621" s="354"/>
      <c r="DM621" s="354"/>
      <c r="DN621" s="354"/>
      <c r="DO621" s="367"/>
      <c r="DP621" s="367"/>
      <c r="DQ621" s="367"/>
      <c r="DR621" s="367"/>
      <c r="DS621" s="367"/>
      <c r="DT621" s="367"/>
      <c r="DU621" s="367"/>
      <c r="DV621" s="367"/>
      <c r="DW621" s="367"/>
      <c r="DX621" s="367"/>
      <c r="DY621" s="367"/>
      <c r="DZ621" s="367"/>
      <c r="EA621" s="367"/>
      <c r="EB621" s="367"/>
      <c r="EC621" s="367"/>
      <c r="ED621" s="367"/>
      <c r="EE621" s="407"/>
      <c r="EF621" s="367"/>
      <c r="EG621" s="354"/>
      <c r="EH621" s="354"/>
      <c r="EI621" s="354"/>
      <c r="EJ621" s="354"/>
      <c r="EK621" s="354"/>
      <c r="EL621" s="354"/>
      <c r="EM621" s="354"/>
      <c r="EN621" s="354"/>
      <c r="EO621" s="408"/>
      <c r="EP621" s="408"/>
      <c r="EQ621" s="367"/>
      <c r="ER621" s="367"/>
      <c r="ET621" s="354"/>
      <c r="EU621" s="367"/>
    </row>
    <row r="622" spans="1:151" outlineLevel="1">
      <c r="A622" s="353"/>
      <c r="B622" s="286"/>
      <c r="C622" s="75" t="str">
        <f t="shared" ref="C622" si="2104">IF(D622="","", IF(D623&lt;&gt;"",D623,$N$585))</f>
        <v/>
      </c>
      <c r="D622" s="355"/>
      <c r="E622" s="111" t="str">
        <f>F622</f>
        <v/>
      </c>
      <c r="F622" s="51" t="str">
        <f t="shared" ref="F622" si="2105">IF(G622 = "", "",IF(F623&lt;&gt; "",F623, $N$585))</f>
        <v/>
      </c>
      <c r="G622" s="340"/>
      <c r="H622" s="337"/>
      <c r="I622" s="337"/>
      <c r="J622" s="338"/>
      <c r="K622" s="111" t="str">
        <f>L622</f>
        <v/>
      </c>
      <c r="L622" s="51" t="str">
        <f t="shared" ref="L622" si="2106">IF(M622 = "", "",IF(L623&lt;&gt; "",L623, $N$585))</f>
        <v/>
      </c>
      <c r="M622" s="340"/>
      <c r="N622" s="337"/>
      <c r="O622" s="337"/>
      <c r="P622" s="338"/>
      <c r="Q622" s="111" t="str">
        <f>R622</f>
        <v/>
      </c>
      <c r="R622" s="51" t="str">
        <f t="shared" ref="R622" si="2107">IF(S622 = "", "",IF(R623&lt;&gt; "",R623, $N$585))</f>
        <v/>
      </c>
      <c r="S622" s="340"/>
      <c r="T622" s="337"/>
      <c r="U622" s="337"/>
      <c r="V622" s="338"/>
      <c r="W622" s="111" t="str">
        <f>X622</f>
        <v/>
      </c>
      <c r="X622" s="51" t="str">
        <f t="shared" ref="X622" si="2108">IF(Y622 = "", "",IF(X623&lt;&gt; "",X623, $N$585))</f>
        <v/>
      </c>
      <c r="Y622" s="340"/>
      <c r="Z622" s="337"/>
      <c r="AA622" s="337"/>
      <c r="AB622" s="338"/>
      <c r="AC622" s="111" t="str">
        <f>AD622</f>
        <v/>
      </c>
      <c r="AD622" s="51" t="str">
        <f t="shared" ref="AD622" si="2109">IF(AE622 = "", "",IF(AD623&lt;&gt; "",AD623, $N$585))</f>
        <v/>
      </c>
      <c r="AE622" s="340"/>
      <c r="AF622" s="337"/>
      <c r="AG622" s="337"/>
      <c r="AH622" s="341"/>
      <c r="AI622" s="111" t="str">
        <f>AJ622</f>
        <v/>
      </c>
      <c r="AJ622" s="51" t="str">
        <f t="shared" ref="AJ622" si="2110">IF(AK622 = "", "",IF(AJ623&lt;&gt; "",AJ623, $N$585))</f>
        <v/>
      </c>
      <c r="AK622" s="340"/>
      <c r="AL622" s="337"/>
      <c r="AM622" s="337"/>
      <c r="AN622" s="342"/>
      <c r="AO622" s="111" t="str">
        <f>AP622</f>
        <v/>
      </c>
      <c r="AP622" s="51" t="str">
        <f t="shared" ref="AP622" si="2111">IF(AQ622 = "", "",IF(AP623&lt;&gt; "",AP623, $N$585))</f>
        <v/>
      </c>
      <c r="AQ622" s="340"/>
      <c r="AR622" s="337"/>
      <c r="AS622" s="337"/>
      <c r="AT622" s="341"/>
      <c r="AU622" s="111" t="str">
        <f>AV622</f>
        <v/>
      </c>
      <c r="AV622" s="51" t="str">
        <f t="shared" ref="AV622" si="2112">IF(AW622 = "", "",IF(AV623&lt;&gt; "",AV623, $N$585))</f>
        <v/>
      </c>
      <c r="AW622" s="340"/>
      <c r="AX622" s="337"/>
      <c r="AY622" s="337"/>
      <c r="AZ622" s="338"/>
      <c r="BA622" s="111" t="str">
        <f>BB622</f>
        <v/>
      </c>
      <c r="BB622" s="51" t="str">
        <f t="shared" ref="BB622" si="2113">IF(BC622 = "", "",IF(BB623&lt;&gt; "",BB623, $N$585))</f>
        <v/>
      </c>
      <c r="BC622" s="357"/>
      <c r="BD622" s="358"/>
      <c r="BE622" s="358"/>
      <c r="BF622" s="359"/>
      <c r="BG622" s="344"/>
      <c r="BH622" s="344"/>
      <c r="CZ622" s="367"/>
      <c r="DA622" s="367"/>
      <c r="DB622" s="407"/>
      <c r="DC622" s="354"/>
      <c r="DD622" s="354"/>
      <c r="DE622" s="354"/>
      <c r="DF622" s="354"/>
      <c r="DG622" s="354"/>
      <c r="DH622" s="354"/>
      <c r="DI622" s="354"/>
      <c r="DJ622" s="354"/>
      <c r="DK622" s="354"/>
      <c r="DL622" s="354"/>
      <c r="DM622" s="354"/>
      <c r="DN622" s="354"/>
      <c r="DO622" s="367"/>
      <c r="DP622" s="367"/>
      <c r="DQ622" s="367"/>
      <c r="DR622" s="367"/>
      <c r="DS622" s="367"/>
      <c r="DT622" s="367"/>
      <c r="DU622" s="367"/>
      <c r="DV622" s="367"/>
      <c r="DW622" s="367"/>
      <c r="DX622" s="367"/>
      <c r="DY622" s="367"/>
      <c r="DZ622" s="367"/>
      <c r="EA622" s="367"/>
      <c r="EB622" s="367"/>
      <c r="EC622" s="367"/>
      <c r="ED622" s="367"/>
      <c r="EE622" s="407"/>
      <c r="EF622" s="367"/>
      <c r="EG622" s="354"/>
      <c r="EH622" s="354"/>
      <c r="EI622" s="354"/>
      <c r="EJ622" s="354"/>
      <c r="EK622" s="354"/>
      <c r="EL622" s="354"/>
      <c r="EM622" s="354"/>
      <c r="EN622" s="354"/>
      <c r="EO622" s="408"/>
      <c r="EP622" s="408"/>
      <c r="EQ622" s="367"/>
      <c r="ER622" s="367"/>
      <c r="ET622" s="354"/>
      <c r="EU622" s="367"/>
    </row>
    <row r="623" spans="1:151" outlineLevel="1">
      <c r="A623" s="17">
        <f>IF(ISBLANK(D621),0,IF(CODE(D621)&gt;64,1,0))</f>
        <v>0</v>
      </c>
      <c r="B623" s="286"/>
      <c r="C623" s="438"/>
      <c r="D623" s="333"/>
      <c r="E623" s="361"/>
      <c r="F623" s="339"/>
      <c r="G623" s="340"/>
      <c r="H623" s="337"/>
      <c r="I623" s="337"/>
      <c r="J623" s="338"/>
      <c r="K623" s="361"/>
      <c r="L623" s="339"/>
      <c r="M623" s="340"/>
      <c r="N623" s="337"/>
      <c r="O623" s="337"/>
      <c r="P623" s="338"/>
      <c r="Q623" s="361"/>
      <c r="R623" s="339"/>
      <c r="S623" s="340"/>
      <c r="T623" s="337"/>
      <c r="U623" s="337"/>
      <c r="V623" s="338"/>
      <c r="W623" s="361"/>
      <c r="X623" s="339"/>
      <c r="Y623" s="340"/>
      <c r="Z623" s="337"/>
      <c r="AA623" s="337"/>
      <c r="AB623" s="338"/>
      <c r="AC623" s="361"/>
      <c r="AD623" s="339"/>
      <c r="AE623" s="340"/>
      <c r="AF623" s="337"/>
      <c r="AG623" s="337"/>
      <c r="AH623" s="341"/>
      <c r="AI623" s="361"/>
      <c r="AJ623" s="339"/>
      <c r="AK623" s="340"/>
      <c r="AL623" s="337"/>
      <c r="AM623" s="337"/>
      <c r="AN623" s="342"/>
      <c r="AO623" s="361"/>
      <c r="AP623" s="339"/>
      <c r="AQ623" s="340"/>
      <c r="AR623" s="337"/>
      <c r="AS623" s="337"/>
      <c r="AT623" s="341"/>
      <c r="AU623" s="361"/>
      <c r="AV623" s="339"/>
      <c r="AW623" s="340"/>
      <c r="AX623" s="337"/>
      <c r="AY623" s="337"/>
      <c r="AZ623" s="338"/>
      <c r="BA623" s="361"/>
      <c r="BB623" s="339"/>
      <c r="BC623" s="340"/>
      <c r="BD623" s="337"/>
      <c r="BE623" s="337"/>
      <c r="BF623" s="343"/>
      <c r="BG623" s="344"/>
      <c r="BH623" s="344"/>
      <c r="CZ623" s="367"/>
      <c r="DP623" s="367"/>
      <c r="DQ623" s="367"/>
      <c r="DR623" s="367"/>
      <c r="DS623" s="367"/>
      <c r="DT623" s="367"/>
      <c r="DU623" s="367"/>
      <c r="DV623" s="367"/>
      <c r="DW623" s="367"/>
      <c r="DX623" s="367"/>
      <c r="DY623" s="367"/>
      <c r="DZ623" s="367"/>
      <c r="EA623" s="367"/>
      <c r="EB623" s="367"/>
      <c r="EC623" s="367"/>
      <c r="ED623" s="367"/>
      <c r="EE623" s="407"/>
      <c r="EF623" s="367"/>
      <c r="EG623" s="354"/>
      <c r="EH623" s="354"/>
      <c r="EI623" s="354"/>
      <c r="EJ623" s="354"/>
      <c r="EK623" s="354"/>
      <c r="EL623" s="354"/>
      <c r="EM623" s="354"/>
      <c r="EN623" s="354"/>
      <c r="EO623" s="408"/>
      <c r="EP623" s="408"/>
      <c r="EQ623" s="367"/>
      <c r="ER623" s="367"/>
      <c r="EU623" s="367"/>
    </row>
    <row r="624" spans="1:151" outlineLevel="1">
      <c r="A624" s="17">
        <f>IF(ISBLANK(D622),0,IF(CODE(D622)&gt;64,1,0))</f>
        <v>0</v>
      </c>
      <c r="B624" s="18">
        <f t="shared" si="2012"/>
        <v>0</v>
      </c>
      <c r="C624" s="384"/>
      <c r="D624" s="19">
        <f t="shared" si="2013"/>
        <v>0</v>
      </c>
      <c r="E624" s="347"/>
      <c r="F624" s="46">
        <f t="shared" si="1993"/>
        <v>0</v>
      </c>
      <c r="G624" s="375"/>
      <c r="H624" s="376"/>
      <c r="I624" s="376"/>
      <c r="J624" s="377"/>
      <c r="K624" s="347"/>
      <c r="L624" s="46">
        <f t="shared" si="1994"/>
        <v>0</v>
      </c>
      <c r="M624" s="375"/>
      <c r="N624" s="376"/>
      <c r="O624" s="376"/>
      <c r="P624" s="374"/>
      <c r="Q624" s="347"/>
      <c r="R624" s="46">
        <f t="shared" si="1995"/>
        <v>0</v>
      </c>
      <c r="S624" s="348"/>
      <c r="T624" s="349"/>
      <c r="U624" s="349"/>
      <c r="V624" s="350"/>
      <c r="W624" s="347"/>
      <c r="X624" s="46">
        <f t="shared" si="1996"/>
        <v>0</v>
      </c>
      <c r="Y624" s="348"/>
      <c r="Z624" s="349"/>
      <c r="AA624" s="349"/>
      <c r="AB624" s="350"/>
      <c r="AC624" s="347"/>
      <c r="AD624" s="46">
        <f t="shared" si="1997"/>
        <v>0</v>
      </c>
      <c r="AE624" s="348"/>
      <c r="AF624" s="349"/>
      <c r="AG624" s="349"/>
      <c r="AH624" s="351"/>
      <c r="AI624" s="347"/>
      <c r="AJ624" s="46">
        <f t="shared" si="1998"/>
        <v>0</v>
      </c>
      <c r="AK624" s="348"/>
      <c r="AL624" s="349"/>
      <c r="AM624" s="349"/>
      <c r="AN624" s="352"/>
      <c r="AO624" s="347"/>
      <c r="AP624" s="46">
        <f t="shared" si="1999"/>
        <v>0</v>
      </c>
      <c r="AQ624" s="348"/>
      <c r="AR624" s="349"/>
      <c r="AS624" s="349"/>
      <c r="AT624" s="351"/>
      <c r="AU624" s="347"/>
      <c r="AV624" s="46">
        <f t="shared" si="2000"/>
        <v>0</v>
      </c>
      <c r="AW624" s="348"/>
      <c r="AX624" s="349"/>
      <c r="AY624" s="349"/>
      <c r="AZ624" s="350"/>
      <c r="BA624" s="347"/>
      <c r="BB624" s="46">
        <f t="shared" si="2001"/>
        <v>0</v>
      </c>
      <c r="BC624" s="340"/>
      <c r="BD624" s="337"/>
      <c r="BE624" s="337"/>
      <c r="BF624" s="343"/>
      <c r="BG624" s="344"/>
      <c r="BH624" s="344"/>
      <c r="CZ624" s="367"/>
      <c r="DP624" s="367"/>
      <c r="DQ624" s="367"/>
      <c r="DR624" s="367"/>
      <c r="DS624" s="367"/>
      <c r="DT624" s="367"/>
      <c r="DU624" s="367"/>
      <c r="DV624" s="367"/>
      <c r="DW624" s="367"/>
      <c r="DX624" s="367"/>
      <c r="DY624" s="367"/>
      <c r="DZ624" s="367"/>
      <c r="EA624" s="367"/>
      <c r="EB624" s="367"/>
      <c r="EC624" s="367"/>
      <c r="ED624" s="367"/>
      <c r="EE624" s="407"/>
      <c r="EF624" s="367"/>
      <c r="EG624" s="354"/>
      <c r="EH624" s="354"/>
      <c r="EI624" s="354"/>
      <c r="EJ624" s="354"/>
      <c r="EK624" s="354"/>
      <c r="EL624" s="354"/>
      <c r="EM624" s="354"/>
      <c r="EN624" s="354"/>
      <c r="EO624" s="408"/>
      <c r="EP624" s="408"/>
      <c r="EQ624" s="367"/>
      <c r="ER624" s="367"/>
      <c r="EU624" s="367"/>
    </row>
    <row r="625" spans="1:151" outlineLevel="1">
      <c r="A625" s="353"/>
      <c r="B625" s="286"/>
      <c r="C625" s="75" t="str">
        <f t="shared" ref="C625" si="2114">IF(D625="","", IF(D626&lt;&gt;"",D626,$N$585))</f>
        <v/>
      </c>
      <c r="D625" s="355"/>
      <c r="E625" s="111" t="str">
        <f>F625</f>
        <v/>
      </c>
      <c r="F625" s="51" t="str">
        <f t="shared" ref="F625" si="2115">IF(G625 = "", "",IF(F626&lt;&gt; "",F626, $N$585))</f>
        <v/>
      </c>
      <c r="G625" s="357"/>
      <c r="H625" s="358"/>
      <c r="I625" s="358"/>
      <c r="J625" s="362"/>
      <c r="K625" s="111" t="str">
        <f>L625</f>
        <v/>
      </c>
      <c r="L625" s="51" t="str">
        <f t="shared" ref="L625" si="2116">IF(M625 = "", "",IF(L626&lt;&gt; "",L626, $N$585))</f>
        <v/>
      </c>
      <c r="M625" s="357"/>
      <c r="N625" s="358"/>
      <c r="O625" s="358"/>
      <c r="P625" s="359"/>
      <c r="Q625" s="111" t="str">
        <f>R625</f>
        <v/>
      </c>
      <c r="R625" s="51" t="str">
        <f t="shared" ref="R625" si="2117">IF(S625 = "", "",IF(R626&lt;&gt; "",R626, $N$585))</f>
        <v/>
      </c>
      <c r="S625" s="357"/>
      <c r="T625" s="358"/>
      <c r="U625" s="358"/>
      <c r="V625" s="362"/>
      <c r="W625" s="111" t="str">
        <f>X625</f>
        <v/>
      </c>
      <c r="X625" s="51" t="str">
        <f t="shared" ref="X625" si="2118">IF(Y625 = "", "",IF(X626&lt;&gt; "",X626, $N$585))</f>
        <v/>
      </c>
      <c r="Y625" s="357"/>
      <c r="Z625" s="358"/>
      <c r="AA625" s="358"/>
      <c r="AB625" s="362"/>
      <c r="AC625" s="111" t="str">
        <f>AD625</f>
        <v/>
      </c>
      <c r="AD625" s="51" t="str">
        <f t="shared" ref="AD625" si="2119">IF(AE625 = "", "",IF(AD626&lt;&gt; "",AD626, $N$585))</f>
        <v/>
      </c>
      <c r="AE625" s="357"/>
      <c r="AF625" s="358"/>
      <c r="AG625" s="358"/>
      <c r="AH625" s="370"/>
      <c r="AI625" s="111" t="str">
        <f>AJ625</f>
        <v/>
      </c>
      <c r="AJ625" s="51" t="str">
        <f t="shared" ref="AJ625" si="2120">IF(AK625 = "", "",IF(AJ626&lt;&gt; "",AJ626, $N$585))</f>
        <v/>
      </c>
      <c r="AK625" s="357"/>
      <c r="AL625" s="358"/>
      <c r="AM625" s="358"/>
      <c r="AN625" s="371"/>
      <c r="AO625" s="111" t="str">
        <f>AP625</f>
        <v/>
      </c>
      <c r="AP625" s="51" t="str">
        <f t="shared" ref="AP625" si="2121">IF(AQ625 = "", "",IF(AP626&lt;&gt; "",AP626, $N$585))</f>
        <v/>
      </c>
      <c r="AQ625" s="357"/>
      <c r="AR625" s="358"/>
      <c r="AS625" s="358"/>
      <c r="AT625" s="370"/>
      <c r="AU625" s="111" t="str">
        <f>AV625</f>
        <v/>
      </c>
      <c r="AV625" s="51" t="str">
        <f t="shared" ref="AV625" si="2122">IF(AW625 = "", "",IF(AV626&lt;&gt; "",AV626, $N$585))</f>
        <v/>
      </c>
      <c r="AW625" s="357"/>
      <c r="AX625" s="358"/>
      <c r="AY625" s="358"/>
      <c r="AZ625" s="362"/>
      <c r="BA625" s="111" t="str">
        <f>BB625</f>
        <v/>
      </c>
      <c r="BB625" s="51" t="str">
        <f t="shared" ref="BB625" si="2123">IF(BC625 = "", "",IF(BB626&lt;&gt; "",BB626, $N$585))</f>
        <v/>
      </c>
      <c r="BC625" s="357"/>
      <c r="BD625" s="358"/>
      <c r="BE625" s="358"/>
      <c r="BF625" s="359"/>
      <c r="BG625" s="344"/>
      <c r="BH625" s="130"/>
      <c r="CZ625" s="367"/>
      <c r="DP625" s="367"/>
      <c r="DQ625" s="367"/>
      <c r="DR625" s="367"/>
      <c r="DS625" s="367"/>
      <c r="DT625" s="367"/>
      <c r="DU625" s="367"/>
      <c r="DV625" s="367"/>
      <c r="DW625" s="367"/>
      <c r="DX625" s="367"/>
      <c r="DY625" s="367"/>
      <c r="DZ625" s="367"/>
      <c r="EA625" s="367"/>
      <c r="EB625" s="367"/>
      <c r="EC625" s="367"/>
      <c r="ED625" s="367"/>
      <c r="EE625" s="407"/>
      <c r="EF625" s="367"/>
      <c r="EG625" s="354"/>
      <c r="EH625" s="354"/>
      <c r="EI625" s="354"/>
      <c r="EJ625" s="354"/>
      <c r="EK625" s="354"/>
      <c r="EL625" s="354"/>
      <c r="EM625" s="354"/>
      <c r="EN625" s="354"/>
      <c r="EO625" s="408"/>
      <c r="EP625" s="408"/>
      <c r="EQ625" s="367"/>
      <c r="ER625" s="367"/>
      <c r="EU625" s="367"/>
    </row>
    <row r="626" spans="1:151" outlineLevel="1">
      <c r="A626" s="17">
        <f>IF(ISBLANK(D624),0,IF(CODE(D624)&gt;64,1,0))</f>
        <v>0</v>
      </c>
      <c r="B626" s="286"/>
      <c r="C626" s="438"/>
      <c r="D626" s="333"/>
      <c r="E626" s="361"/>
      <c r="F626" s="339"/>
      <c r="G626" s="340"/>
      <c r="H626" s="337"/>
      <c r="I626" s="337"/>
      <c r="J626" s="338"/>
      <c r="K626" s="361"/>
      <c r="L626" s="339"/>
      <c r="M626" s="340"/>
      <c r="N626" s="337"/>
      <c r="O626" s="337"/>
      <c r="P626" s="338"/>
      <c r="Q626" s="361"/>
      <c r="R626" s="339"/>
      <c r="S626" s="340"/>
      <c r="T626" s="337"/>
      <c r="U626" s="337"/>
      <c r="V626" s="338"/>
      <c r="W626" s="361"/>
      <c r="X626" s="339"/>
      <c r="Y626" s="340"/>
      <c r="Z626" s="337"/>
      <c r="AA626" s="337"/>
      <c r="AB626" s="338"/>
      <c r="AC626" s="361"/>
      <c r="AD626" s="339"/>
      <c r="AE626" s="340"/>
      <c r="AF626" s="337"/>
      <c r="AG626" s="337"/>
      <c r="AH626" s="341"/>
      <c r="AI626" s="361"/>
      <c r="AJ626" s="339"/>
      <c r="AK626" s="340"/>
      <c r="AL626" s="337"/>
      <c r="AM626" s="337"/>
      <c r="AN626" s="342"/>
      <c r="AO626" s="361"/>
      <c r="AP626" s="339"/>
      <c r="AQ626" s="340"/>
      <c r="AR626" s="337"/>
      <c r="AS626" s="337"/>
      <c r="AT626" s="341"/>
      <c r="AU626" s="361"/>
      <c r="AV626" s="339"/>
      <c r="AW626" s="340"/>
      <c r="AX626" s="337"/>
      <c r="AY626" s="337"/>
      <c r="AZ626" s="338"/>
      <c r="BA626" s="361"/>
      <c r="BB626" s="339"/>
      <c r="BC626" s="340"/>
      <c r="BD626" s="337"/>
      <c r="BE626" s="337"/>
      <c r="BF626" s="343"/>
      <c r="BG626" s="344"/>
      <c r="BH626" s="130"/>
      <c r="CZ626" s="367"/>
      <c r="DP626" s="367"/>
      <c r="DQ626" s="367"/>
      <c r="DR626" s="367"/>
      <c r="DS626" s="367"/>
      <c r="DT626" s="367"/>
      <c r="DU626" s="367"/>
      <c r="DV626" s="367"/>
      <c r="DW626" s="367"/>
      <c r="DX626" s="367"/>
      <c r="DY626" s="367"/>
      <c r="DZ626" s="367"/>
      <c r="EA626" s="367"/>
      <c r="EB626" s="367"/>
      <c r="EC626" s="367"/>
      <c r="ED626" s="367"/>
      <c r="EE626" s="407"/>
      <c r="EF626" s="367"/>
      <c r="EG626" s="354"/>
      <c r="EH626" s="354"/>
      <c r="EI626" s="354"/>
      <c r="EJ626" s="354"/>
      <c r="EK626" s="354"/>
      <c r="EL626" s="354"/>
      <c r="EM626" s="354"/>
      <c r="EN626" s="354"/>
      <c r="EO626" s="408"/>
      <c r="EP626" s="408"/>
      <c r="EQ626" s="367"/>
      <c r="ER626" s="367"/>
      <c r="EU626" s="367"/>
    </row>
    <row r="627" spans="1:151" outlineLevel="1">
      <c r="A627" s="17">
        <f>IF(ISBLANK(D625),0,IF(CODE(D625)&gt;64,1,0))</f>
        <v>0</v>
      </c>
      <c r="B627" s="18">
        <f t="shared" si="2012"/>
        <v>0</v>
      </c>
      <c r="C627" s="384"/>
      <c r="D627" s="19">
        <f t="shared" si="2013"/>
        <v>0</v>
      </c>
      <c r="E627" s="347"/>
      <c r="F627" s="46">
        <f t="shared" si="1993"/>
        <v>0</v>
      </c>
      <c r="G627" s="405"/>
      <c r="H627" s="403"/>
      <c r="I627" s="403"/>
      <c r="J627" s="409"/>
      <c r="K627" s="347"/>
      <c r="L627" s="46">
        <f t="shared" si="1994"/>
        <v>0</v>
      </c>
      <c r="M627" s="406"/>
      <c r="N627" s="403"/>
      <c r="O627" s="403"/>
      <c r="P627" s="374"/>
      <c r="Q627" s="347"/>
      <c r="R627" s="46">
        <f t="shared" si="1995"/>
        <v>0</v>
      </c>
      <c r="S627" s="348"/>
      <c r="T627" s="349"/>
      <c r="U627" s="349"/>
      <c r="V627" s="350"/>
      <c r="W627" s="347"/>
      <c r="X627" s="46">
        <f t="shared" si="1996"/>
        <v>0</v>
      </c>
      <c r="Y627" s="348"/>
      <c r="Z627" s="349"/>
      <c r="AA627" s="349"/>
      <c r="AB627" s="350"/>
      <c r="AC627" s="347"/>
      <c r="AD627" s="46">
        <f t="shared" si="1997"/>
        <v>0</v>
      </c>
      <c r="AE627" s="348"/>
      <c r="AF627" s="349"/>
      <c r="AG627" s="349"/>
      <c r="AH627" s="351"/>
      <c r="AI627" s="347"/>
      <c r="AJ627" s="46">
        <f t="shared" si="1998"/>
        <v>0</v>
      </c>
      <c r="AK627" s="348"/>
      <c r="AL627" s="349"/>
      <c r="AM627" s="349"/>
      <c r="AN627" s="352"/>
      <c r="AO627" s="347"/>
      <c r="AP627" s="46">
        <f t="shared" si="1999"/>
        <v>0</v>
      </c>
      <c r="AQ627" s="348"/>
      <c r="AR627" s="349"/>
      <c r="AS627" s="349"/>
      <c r="AT627" s="351"/>
      <c r="AU627" s="347"/>
      <c r="AV627" s="46">
        <f t="shared" si="2000"/>
        <v>0</v>
      </c>
      <c r="AW627" s="348"/>
      <c r="AX627" s="349"/>
      <c r="AY627" s="349"/>
      <c r="AZ627" s="350"/>
      <c r="BA627" s="347"/>
      <c r="BB627" s="46">
        <f t="shared" si="2001"/>
        <v>0</v>
      </c>
      <c r="BC627" s="410"/>
      <c r="BD627" s="373"/>
      <c r="BE627" s="373"/>
      <c r="BF627" s="374"/>
      <c r="BG627" s="344"/>
      <c r="BH627" s="130"/>
      <c r="CZ627" s="367"/>
      <c r="DP627" s="367"/>
      <c r="DQ627" s="367"/>
      <c r="DR627" s="367"/>
      <c r="DS627" s="367"/>
      <c r="DT627" s="367"/>
      <c r="DU627" s="367"/>
      <c r="DV627" s="367"/>
      <c r="DW627" s="367"/>
      <c r="DX627" s="367"/>
      <c r="DY627" s="367"/>
      <c r="DZ627" s="367"/>
      <c r="EA627" s="367"/>
      <c r="EE627" s="407"/>
      <c r="EF627" s="367"/>
      <c r="EG627" s="354"/>
      <c r="EH627" s="354"/>
      <c r="EI627" s="354"/>
      <c r="EJ627" s="354"/>
      <c r="EK627" s="354"/>
      <c r="EL627" s="354"/>
      <c r="EM627" s="354"/>
      <c r="EN627" s="354"/>
      <c r="EO627" s="408"/>
      <c r="EP627" s="408"/>
      <c r="EQ627" s="367"/>
      <c r="ER627" s="367"/>
    </row>
    <row r="628" spans="1:151" outlineLevel="1">
      <c r="A628" s="353"/>
      <c r="B628" s="286"/>
      <c r="C628" s="75" t="str">
        <f t="shared" ref="C628" si="2124">IF(D628="","", IF(D629&lt;&gt;"",D629,$N$585))</f>
        <v/>
      </c>
      <c r="D628" s="355"/>
      <c r="E628" s="111" t="str">
        <f>F628</f>
        <v/>
      </c>
      <c r="F628" s="51" t="str">
        <f t="shared" ref="F628" si="2125">IF(G628 = "", "",IF(F629&lt;&gt; "",F629, $N$585))</f>
        <v/>
      </c>
      <c r="G628" s="375"/>
      <c r="H628" s="376"/>
      <c r="I628" s="376"/>
      <c r="J628" s="377"/>
      <c r="K628" s="111" t="str">
        <f>L628</f>
        <v/>
      </c>
      <c r="L628" s="51" t="str">
        <f t="shared" ref="L628" si="2126">IF(M628 = "", "",IF(L629&lt;&gt; "",L629, $N$585))</f>
        <v/>
      </c>
      <c r="M628" s="375"/>
      <c r="N628" s="376"/>
      <c r="O628" s="376"/>
      <c r="P628" s="377"/>
      <c r="Q628" s="111" t="str">
        <f>R628</f>
        <v/>
      </c>
      <c r="R628" s="51" t="str">
        <f t="shared" ref="R628" si="2127">IF(S628 = "", "",IF(R629&lt;&gt; "",R629, $N$585))</f>
        <v/>
      </c>
      <c r="S628" s="375"/>
      <c r="T628" s="376"/>
      <c r="U628" s="376"/>
      <c r="V628" s="377"/>
      <c r="W628" s="111" t="str">
        <f>X628</f>
        <v/>
      </c>
      <c r="X628" s="51" t="str">
        <f t="shared" ref="X628" si="2128">IF(Y628 = "", "",IF(X629&lt;&gt; "",X629, $N$585))</f>
        <v/>
      </c>
      <c r="Y628" s="375"/>
      <c r="Z628" s="376"/>
      <c r="AA628" s="376"/>
      <c r="AB628" s="377"/>
      <c r="AC628" s="111" t="str">
        <f>AD628</f>
        <v/>
      </c>
      <c r="AD628" s="51" t="str">
        <f t="shared" ref="AD628" si="2129">IF(AE628 = "", "",IF(AD629&lt;&gt; "",AD629, $N$585))</f>
        <v/>
      </c>
      <c r="AE628" s="375"/>
      <c r="AF628" s="376"/>
      <c r="AG628" s="376"/>
      <c r="AH628" s="378"/>
      <c r="AI628" s="111" t="str">
        <f>AJ628</f>
        <v/>
      </c>
      <c r="AJ628" s="51" t="str">
        <f t="shared" ref="AJ628" si="2130">IF(AK628 = "", "",IF(AJ629&lt;&gt; "",AJ629, $N$585))</f>
        <v/>
      </c>
      <c r="AK628" s="375"/>
      <c r="AL628" s="376"/>
      <c r="AM628" s="376"/>
      <c r="AN628" s="379"/>
      <c r="AO628" s="111" t="str">
        <f>AP628</f>
        <v/>
      </c>
      <c r="AP628" s="51" t="str">
        <f t="shared" ref="AP628" si="2131">IF(AQ628 = "", "",IF(AP629&lt;&gt; "",AP629, $N$585))</f>
        <v/>
      </c>
      <c r="AQ628" s="375"/>
      <c r="AR628" s="376"/>
      <c r="AS628" s="376"/>
      <c r="AT628" s="378"/>
      <c r="AU628" s="111" t="str">
        <f>AV628</f>
        <v/>
      </c>
      <c r="AV628" s="51" t="str">
        <f t="shared" ref="AV628" si="2132">IF(AW628 = "", "",IF(AV629&lt;&gt; "",AV629, $N$585))</f>
        <v/>
      </c>
      <c r="AW628" s="375"/>
      <c r="AX628" s="376"/>
      <c r="AY628" s="376"/>
      <c r="AZ628" s="377"/>
      <c r="BA628" s="111" t="str">
        <f>BB628</f>
        <v/>
      </c>
      <c r="BB628" s="51" t="str">
        <f t="shared" ref="BB628" si="2133">IF(BC628 = "", "",IF(BB629&lt;&gt; "",BB629, $N$585))</f>
        <v/>
      </c>
      <c r="BC628" s="340"/>
      <c r="BD628" s="337"/>
      <c r="BE628" s="337"/>
      <c r="BF628" s="343"/>
      <c r="BG628" s="344"/>
      <c r="BH628" s="130"/>
      <c r="CZ628" s="367"/>
      <c r="DP628" s="367"/>
      <c r="DQ628" s="367"/>
      <c r="DR628" s="367"/>
      <c r="DS628" s="367"/>
      <c r="DT628" s="367"/>
      <c r="DU628" s="367"/>
      <c r="DV628" s="367"/>
      <c r="DW628" s="367"/>
      <c r="DX628" s="367"/>
      <c r="DY628" s="367"/>
      <c r="DZ628" s="367"/>
      <c r="EA628" s="367"/>
      <c r="EE628" s="407"/>
      <c r="EF628" s="367"/>
      <c r="EG628" s="354"/>
      <c r="EH628" s="354"/>
      <c r="EI628" s="354"/>
      <c r="EJ628" s="354"/>
      <c r="EK628" s="354"/>
      <c r="EL628" s="354"/>
      <c r="EM628" s="354"/>
      <c r="EN628" s="354"/>
      <c r="EO628" s="408"/>
      <c r="EP628" s="408"/>
      <c r="EQ628" s="367"/>
      <c r="ER628" s="367"/>
    </row>
    <row r="629" spans="1:151" outlineLevel="1">
      <c r="A629" s="17">
        <f>IF(ISBLANK(D627),0,IF(CODE(D627)&gt;64,1,0))</f>
        <v>0</v>
      </c>
      <c r="B629" s="286"/>
      <c r="C629" s="438"/>
      <c r="D629" s="333"/>
      <c r="E629" s="361"/>
      <c r="F629" s="339"/>
      <c r="G629" s="340"/>
      <c r="H629" s="337"/>
      <c r="I629" s="337"/>
      <c r="J629" s="338"/>
      <c r="K629" s="361"/>
      <c r="L629" s="339"/>
      <c r="M629" s="340"/>
      <c r="N629" s="337"/>
      <c r="O629" s="337"/>
      <c r="P629" s="338"/>
      <c r="Q629" s="361"/>
      <c r="R629" s="339"/>
      <c r="S629" s="340"/>
      <c r="T629" s="337"/>
      <c r="U629" s="337"/>
      <c r="V629" s="338"/>
      <c r="W629" s="361"/>
      <c r="X629" s="339"/>
      <c r="Y629" s="340"/>
      <c r="Z629" s="337"/>
      <c r="AA629" s="337"/>
      <c r="AB629" s="338"/>
      <c r="AC629" s="361"/>
      <c r="AD629" s="339"/>
      <c r="AE629" s="340"/>
      <c r="AF629" s="337"/>
      <c r="AG629" s="337"/>
      <c r="AH629" s="341"/>
      <c r="AI629" s="361"/>
      <c r="AJ629" s="339"/>
      <c r="AK629" s="340"/>
      <c r="AL629" s="337"/>
      <c r="AM629" s="337"/>
      <c r="AN629" s="342"/>
      <c r="AO629" s="361"/>
      <c r="AP629" s="339"/>
      <c r="AQ629" s="340"/>
      <c r="AR629" s="337"/>
      <c r="AS629" s="337"/>
      <c r="AT629" s="341"/>
      <c r="AU629" s="361"/>
      <c r="AV629" s="339"/>
      <c r="AW629" s="340"/>
      <c r="AX629" s="337"/>
      <c r="AY629" s="337"/>
      <c r="AZ629" s="338"/>
      <c r="BA629" s="361"/>
      <c r="BB629" s="339"/>
      <c r="BC629" s="340"/>
      <c r="BD629" s="337"/>
      <c r="BE629" s="337"/>
      <c r="BF629" s="343"/>
      <c r="BG629" s="130"/>
      <c r="BH629" s="130"/>
      <c r="CZ629" s="367"/>
      <c r="DP629" s="367"/>
      <c r="DQ629" s="367"/>
      <c r="DR629" s="367"/>
      <c r="DS629" s="367"/>
      <c r="DT629" s="367"/>
      <c r="DU629" s="367"/>
      <c r="DV629" s="367"/>
      <c r="DW629" s="367"/>
      <c r="DX629" s="367"/>
      <c r="DY629" s="367"/>
      <c r="EE629" s="407"/>
      <c r="EF629" s="367"/>
      <c r="EG629" s="354"/>
      <c r="EH629" s="354"/>
      <c r="EI629" s="354"/>
      <c r="EJ629" s="354"/>
      <c r="EK629" s="354"/>
      <c r="EL629" s="354"/>
      <c r="EM629" s="354"/>
      <c r="EN629" s="354"/>
      <c r="EO629" s="408"/>
      <c r="EP629" s="408"/>
      <c r="EQ629" s="367"/>
      <c r="ER629" s="367"/>
    </row>
    <row r="630" spans="1:151" outlineLevel="1">
      <c r="A630" s="17">
        <f>IF(ISBLANK(D628),0,IF(CODE(D628)&gt;64,1,0))</f>
        <v>0</v>
      </c>
      <c r="B630" s="18">
        <f t="shared" si="2012"/>
        <v>0</v>
      </c>
      <c r="C630" s="384"/>
      <c r="D630" s="19">
        <f t="shared" si="2013"/>
        <v>0</v>
      </c>
      <c r="E630" s="347"/>
      <c r="F630" s="46">
        <f t="shared" si="1993"/>
        <v>0</v>
      </c>
      <c r="G630" s="405"/>
      <c r="H630" s="376"/>
      <c r="I630" s="376"/>
      <c r="J630" s="377"/>
      <c r="K630" s="347"/>
      <c r="L630" s="46">
        <f t="shared" si="1994"/>
        <v>0</v>
      </c>
      <c r="M630" s="376"/>
      <c r="N630" s="376"/>
      <c r="O630" s="376"/>
      <c r="P630" s="377"/>
      <c r="Q630" s="347"/>
      <c r="R630" s="46">
        <f t="shared" si="1995"/>
        <v>0</v>
      </c>
      <c r="S630" s="375"/>
      <c r="T630" s="376"/>
      <c r="U630" s="376"/>
      <c r="V630" s="404"/>
      <c r="W630" s="347"/>
      <c r="X630" s="46">
        <f t="shared" si="1996"/>
        <v>0</v>
      </c>
      <c r="Y630" s="375"/>
      <c r="Z630" s="376"/>
      <c r="AA630" s="376"/>
      <c r="AB630" s="377"/>
      <c r="AC630" s="347"/>
      <c r="AD630" s="46">
        <f t="shared" si="1997"/>
        <v>0</v>
      </c>
      <c r="AE630" s="375"/>
      <c r="AF630" s="376"/>
      <c r="AG630" s="376"/>
      <c r="AH630" s="378"/>
      <c r="AI630" s="347"/>
      <c r="AJ630" s="46">
        <f t="shared" si="1998"/>
        <v>0</v>
      </c>
      <c r="AK630" s="375"/>
      <c r="AL630" s="376"/>
      <c r="AM630" s="376"/>
      <c r="AN630" s="379"/>
      <c r="AO630" s="347"/>
      <c r="AP630" s="46">
        <f t="shared" si="1999"/>
        <v>0</v>
      </c>
      <c r="AQ630" s="375"/>
      <c r="AR630" s="376"/>
      <c r="AS630" s="376"/>
      <c r="AT630" s="378"/>
      <c r="AU630" s="347"/>
      <c r="AV630" s="46">
        <f t="shared" si="2000"/>
        <v>0</v>
      </c>
      <c r="AW630" s="375"/>
      <c r="AX630" s="376"/>
      <c r="AY630" s="376"/>
      <c r="AZ630" s="377"/>
      <c r="BA630" s="347"/>
      <c r="BB630" s="46">
        <f t="shared" si="2001"/>
        <v>0</v>
      </c>
      <c r="BC630" s="340"/>
      <c r="BD630" s="337"/>
      <c r="BE630" s="337"/>
      <c r="BF630" s="343"/>
      <c r="BG630" s="130"/>
      <c r="BH630" s="130"/>
      <c r="DP630" s="367"/>
      <c r="DQ630" s="367"/>
      <c r="DR630" s="367"/>
      <c r="DS630" s="367"/>
      <c r="DT630" s="367"/>
      <c r="DU630" s="367"/>
      <c r="DV630" s="367"/>
      <c r="DW630" s="367"/>
      <c r="DX630" s="367"/>
      <c r="DY630" s="367"/>
      <c r="EE630" s="407"/>
      <c r="EF630" s="367"/>
      <c r="EG630" s="354"/>
      <c r="EH630" s="354"/>
      <c r="EI630" s="354"/>
      <c r="EJ630" s="354"/>
      <c r="EK630" s="354"/>
      <c r="EL630" s="354"/>
      <c r="EM630" s="354"/>
      <c r="EN630" s="354"/>
      <c r="EO630" s="408"/>
      <c r="EP630" s="408"/>
      <c r="EQ630" s="367"/>
      <c r="ER630" s="367"/>
    </row>
    <row r="631" spans="1:151" outlineLevel="1">
      <c r="A631" s="353"/>
      <c r="B631" s="286"/>
      <c r="C631" s="75" t="str">
        <f t="shared" ref="C631" si="2134">IF(D631="","", IF(D632&lt;&gt;"",D632,$N$585))</f>
        <v/>
      </c>
      <c r="D631" s="355"/>
      <c r="E631" s="111" t="str">
        <f>F631</f>
        <v/>
      </c>
      <c r="F631" s="51" t="str">
        <f t="shared" ref="F631" si="2135">IF(G631 = "", "",IF(F632&lt;&gt; "",F632, $N$585))</f>
        <v/>
      </c>
      <c r="G631" s="366"/>
      <c r="H631" s="358"/>
      <c r="I631" s="358"/>
      <c r="J631" s="362"/>
      <c r="K631" s="111" t="str">
        <f>L631</f>
        <v/>
      </c>
      <c r="L631" s="51" t="str">
        <f t="shared" ref="L631" si="2136">IF(M631 = "", "",IF(L632&lt;&gt; "",L632, $N$585))</f>
        <v/>
      </c>
      <c r="M631" s="357"/>
      <c r="N631" s="358"/>
      <c r="O631" s="358"/>
      <c r="P631" s="362"/>
      <c r="Q631" s="111" t="str">
        <f>R631</f>
        <v/>
      </c>
      <c r="R631" s="51" t="str">
        <f t="shared" ref="R631" si="2137">IF(S631 = "", "",IF(R632&lt;&gt; "",R632, $N$585))</f>
        <v/>
      </c>
      <c r="S631" s="357"/>
      <c r="T631" s="358"/>
      <c r="U631" s="358"/>
      <c r="V631" s="359"/>
      <c r="W631" s="111" t="str">
        <f>X631</f>
        <v/>
      </c>
      <c r="X631" s="51" t="str">
        <f t="shared" ref="X631" si="2138">IF(Y631 = "", "",IF(X632&lt;&gt; "",X632, $N$585))</f>
        <v/>
      </c>
      <c r="Y631" s="357"/>
      <c r="Z631" s="358"/>
      <c r="AA631" s="358"/>
      <c r="AB631" s="362"/>
      <c r="AC631" s="111" t="str">
        <f>AD631</f>
        <v/>
      </c>
      <c r="AD631" s="51" t="str">
        <f t="shared" ref="AD631" si="2139">IF(AE631 = "", "",IF(AD632&lt;&gt; "",AD632, $N$585))</f>
        <v/>
      </c>
      <c r="AE631" s="357"/>
      <c r="AF631" s="358"/>
      <c r="AG631" s="358"/>
      <c r="AH631" s="370"/>
      <c r="AI631" s="111" t="str">
        <f>AJ631</f>
        <v/>
      </c>
      <c r="AJ631" s="51" t="str">
        <f t="shared" ref="AJ631" si="2140">IF(AK631 = "", "",IF(AJ632&lt;&gt; "",AJ632, $N$585))</f>
        <v/>
      </c>
      <c r="AK631" s="357"/>
      <c r="AL631" s="358"/>
      <c r="AM631" s="358"/>
      <c r="AN631" s="371"/>
      <c r="AO631" s="111" t="str">
        <f>AP631</f>
        <v/>
      </c>
      <c r="AP631" s="51" t="str">
        <f t="shared" ref="AP631" si="2141">IF(AQ631 = "", "",IF(AP632&lt;&gt; "",AP632, $N$585))</f>
        <v/>
      </c>
      <c r="AQ631" s="357"/>
      <c r="AR631" s="358"/>
      <c r="AS631" s="358"/>
      <c r="AT631" s="370"/>
      <c r="AU631" s="111" t="str">
        <f>AV631</f>
        <v/>
      </c>
      <c r="AV631" s="51" t="str">
        <f t="shared" ref="AV631" si="2142">IF(AW631 = "", "",IF(AV632&lt;&gt; "",AV632, $N$585))</f>
        <v/>
      </c>
      <c r="AW631" s="357"/>
      <c r="AX631" s="358"/>
      <c r="AY631" s="358"/>
      <c r="AZ631" s="359"/>
      <c r="BA631" s="111" t="str">
        <f>BB631</f>
        <v/>
      </c>
      <c r="BB631" s="51" t="str">
        <f t="shared" ref="BB631" si="2143">IF(BC631 = "", "",IF(BB632&lt;&gt; "",BB632, $N$585))</f>
        <v/>
      </c>
      <c r="BC631" s="357"/>
      <c r="BD631" s="358"/>
      <c r="BE631" s="358"/>
      <c r="BF631" s="359"/>
      <c r="BG631" s="130"/>
      <c r="BH631" s="130"/>
      <c r="DP631" s="367"/>
      <c r="DQ631" s="367"/>
      <c r="DR631" s="367"/>
      <c r="DS631" s="367"/>
      <c r="DT631" s="367"/>
      <c r="DU631" s="367"/>
      <c r="DV631" s="367"/>
      <c r="DW631" s="367"/>
      <c r="DX631" s="367"/>
      <c r="DY631" s="367"/>
      <c r="EE631" s="407"/>
      <c r="EF631" s="367"/>
      <c r="EG631" s="354"/>
      <c r="EH631" s="354"/>
      <c r="EI631" s="354"/>
      <c r="EJ631" s="354"/>
      <c r="EK631" s="354"/>
      <c r="EL631" s="354"/>
      <c r="EM631" s="354"/>
      <c r="EN631" s="354"/>
      <c r="EO631" s="408"/>
      <c r="EP631" s="408"/>
      <c r="EQ631" s="367"/>
      <c r="ER631" s="367"/>
    </row>
    <row r="632" spans="1:151" outlineLevel="1">
      <c r="A632" s="17">
        <f>IF(ISBLANK(D630),0,IF(CODE(D630)&gt;64,1,0))</f>
        <v>0</v>
      </c>
      <c r="B632" s="286"/>
      <c r="C632" s="438"/>
      <c r="D632" s="333"/>
      <c r="E632" s="361"/>
      <c r="F632" s="339"/>
      <c r="G632" s="340"/>
      <c r="H632" s="337"/>
      <c r="I632" s="337"/>
      <c r="J632" s="338"/>
      <c r="K632" s="361"/>
      <c r="L632" s="339"/>
      <c r="M632" s="340"/>
      <c r="N632" s="337"/>
      <c r="O632" s="337"/>
      <c r="P632" s="338"/>
      <c r="Q632" s="361"/>
      <c r="R632" s="339"/>
      <c r="S632" s="340"/>
      <c r="T632" s="337"/>
      <c r="U632" s="337"/>
      <c r="V632" s="338"/>
      <c r="W632" s="361"/>
      <c r="X632" s="339"/>
      <c r="Y632" s="340"/>
      <c r="Z632" s="337"/>
      <c r="AA632" s="337"/>
      <c r="AB632" s="338"/>
      <c r="AC632" s="361"/>
      <c r="AD632" s="339"/>
      <c r="AE632" s="340"/>
      <c r="AF632" s="337"/>
      <c r="AG632" s="337"/>
      <c r="AH632" s="341"/>
      <c r="AI632" s="361"/>
      <c r="AJ632" s="339"/>
      <c r="AK632" s="340"/>
      <c r="AL632" s="337"/>
      <c r="AM632" s="337"/>
      <c r="AN632" s="342"/>
      <c r="AO632" s="361"/>
      <c r="AP632" s="339"/>
      <c r="AQ632" s="340"/>
      <c r="AR632" s="337"/>
      <c r="AS632" s="337"/>
      <c r="AT632" s="341"/>
      <c r="AU632" s="361"/>
      <c r="AV632" s="339"/>
      <c r="AW632" s="340"/>
      <c r="AX632" s="337"/>
      <c r="AY632" s="337"/>
      <c r="AZ632" s="338"/>
      <c r="BA632" s="361"/>
      <c r="BB632" s="339"/>
      <c r="BC632" s="340"/>
      <c r="BD632" s="337"/>
      <c r="BE632" s="337"/>
      <c r="BF632" s="343"/>
      <c r="BG632" s="130"/>
      <c r="BH632" s="130"/>
      <c r="DP632" s="367"/>
      <c r="DQ632" s="367"/>
      <c r="DR632" s="367"/>
      <c r="DS632" s="367"/>
      <c r="DT632" s="367"/>
      <c r="DU632" s="367"/>
      <c r="DV632" s="367"/>
      <c r="DW632" s="367"/>
      <c r="DX632" s="367"/>
      <c r="DY632" s="367"/>
      <c r="EE632" s="407"/>
      <c r="EF632" s="367"/>
      <c r="EG632" s="354"/>
      <c r="EH632" s="354"/>
      <c r="EI632" s="354"/>
      <c r="EJ632" s="354"/>
      <c r="EK632" s="354"/>
      <c r="EL632" s="354"/>
      <c r="EM632" s="354"/>
      <c r="EN632" s="354"/>
      <c r="EO632" s="408"/>
      <c r="EP632" s="408"/>
      <c r="EQ632" s="367"/>
      <c r="ER632" s="367"/>
    </row>
    <row r="633" spans="1:151" outlineLevel="1">
      <c r="A633" s="17">
        <f>IF(ISBLANK(D631),0,IF(CODE(D631)&gt;64,1,0))</f>
        <v>0</v>
      </c>
      <c r="B633" s="18">
        <f t="shared" si="2012"/>
        <v>0</v>
      </c>
      <c r="C633" s="384"/>
      <c r="D633" s="19">
        <f t="shared" si="2013"/>
        <v>0</v>
      </c>
      <c r="E633" s="347"/>
      <c r="F633" s="46">
        <f t="shared" si="1993"/>
        <v>0</v>
      </c>
      <c r="G633" s="348"/>
      <c r="H633" s="349"/>
      <c r="I633" s="349"/>
      <c r="J633" s="350"/>
      <c r="K633" s="347"/>
      <c r="L633" s="46">
        <f t="shared" si="1994"/>
        <v>0</v>
      </c>
      <c r="M633" s="405"/>
      <c r="N633" s="403"/>
      <c r="O633" s="403"/>
      <c r="P633" s="409"/>
      <c r="Q633" s="347"/>
      <c r="R633" s="46">
        <f t="shared" si="1995"/>
        <v>0</v>
      </c>
      <c r="S633" s="406"/>
      <c r="T633" s="403"/>
      <c r="U633" s="403"/>
      <c r="V633" s="374"/>
      <c r="W633" s="347"/>
      <c r="X633" s="46">
        <f t="shared" si="1996"/>
        <v>0</v>
      </c>
      <c r="Y633" s="348"/>
      <c r="Z633" s="349"/>
      <c r="AA633" s="349"/>
      <c r="AB633" s="350"/>
      <c r="AC633" s="347"/>
      <c r="AD633" s="46">
        <f t="shared" si="1997"/>
        <v>0</v>
      </c>
      <c r="AE633" s="405"/>
      <c r="AF633" s="403"/>
      <c r="AG633" s="403"/>
      <c r="AH633" s="411"/>
      <c r="AI633" s="347"/>
      <c r="AJ633" s="46">
        <f t="shared" si="1998"/>
        <v>0</v>
      </c>
      <c r="AK633" s="405"/>
      <c r="AL633" s="403"/>
      <c r="AM633" s="403"/>
      <c r="AN633" s="412"/>
      <c r="AO633" s="347"/>
      <c r="AP633" s="46">
        <f t="shared" si="1999"/>
        <v>0</v>
      </c>
      <c r="AQ633" s="405"/>
      <c r="AR633" s="403"/>
      <c r="AS633" s="403"/>
      <c r="AT633" s="411"/>
      <c r="AU633" s="347"/>
      <c r="AV633" s="46">
        <f t="shared" si="2000"/>
        <v>0</v>
      </c>
      <c r="AW633" s="406"/>
      <c r="AX633" s="403"/>
      <c r="AY633" s="403"/>
      <c r="AZ633" s="404"/>
      <c r="BA633" s="347"/>
      <c r="BB633" s="46">
        <f t="shared" si="2001"/>
        <v>0</v>
      </c>
      <c r="BC633" s="340"/>
      <c r="BD633" s="337"/>
      <c r="BE633" s="337"/>
      <c r="BF633" s="343"/>
      <c r="BG633" s="130"/>
      <c r="BH633" s="130"/>
      <c r="DQ633" s="367"/>
      <c r="DR633" s="367"/>
      <c r="DS633" s="367"/>
      <c r="DT633" s="367"/>
      <c r="DU633" s="367"/>
      <c r="DV633" s="367"/>
      <c r="DW633" s="367"/>
      <c r="DX633" s="367"/>
      <c r="DY633" s="367"/>
      <c r="EE633" s="407"/>
      <c r="EF633" s="367"/>
      <c r="EG633" s="354"/>
      <c r="EH633" s="354"/>
      <c r="EI633" s="354"/>
      <c r="EJ633" s="354"/>
      <c r="EK633" s="354"/>
      <c r="EL633" s="354"/>
      <c r="EM633" s="354"/>
      <c r="EN633" s="354"/>
      <c r="EO633" s="408"/>
      <c r="EP633" s="408"/>
      <c r="EQ633" s="367"/>
      <c r="ER633" s="367"/>
    </row>
    <row r="634" spans="1:151" outlineLevel="1">
      <c r="A634" s="353"/>
      <c r="B634" s="286"/>
      <c r="C634" s="75" t="str">
        <f t="shared" ref="C634" si="2144">IF(D634="","", IF(D635&lt;&gt;"",D635,$N$585))</f>
        <v/>
      </c>
      <c r="D634" s="355"/>
      <c r="E634" s="111" t="str">
        <f>F634</f>
        <v/>
      </c>
      <c r="F634" s="51" t="str">
        <f t="shared" ref="F634" si="2145">IF(G634 = "", "",IF(F635&lt;&gt; "",F635, $N$585))</f>
        <v/>
      </c>
      <c r="G634" s="357"/>
      <c r="H634" s="358"/>
      <c r="I634" s="358"/>
      <c r="J634" s="362"/>
      <c r="K634" s="111" t="str">
        <f>L634</f>
        <v/>
      </c>
      <c r="L634" s="51" t="str">
        <f t="shared" ref="L634" si="2146">IF(M634 = "", "",IF(L635&lt;&gt; "",L635, $N$585))</f>
        <v/>
      </c>
      <c r="M634" s="340"/>
      <c r="N634" s="337"/>
      <c r="O634" s="337"/>
      <c r="P634" s="338"/>
      <c r="Q634" s="111" t="str">
        <f>R634</f>
        <v/>
      </c>
      <c r="R634" s="51" t="str">
        <f t="shared" ref="R634" si="2147">IF(S634 = "", "",IF(R635&lt;&gt; "",R635, $N$585))</f>
        <v/>
      </c>
      <c r="S634" s="340"/>
      <c r="T634" s="337"/>
      <c r="U634" s="337"/>
      <c r="V634" s="338"/>
      <c r="W634" s="111" t="str">
        <f>X634</f>
        <v/>
      </c>
      <c r="X634" s="51" t="str">
        <f t="shared" ref="X634" si="2148">IF(Y634 = "", "",IF(X635&lt;&gt; "",X635, $N$585))</f>
        <v/>
      </c>
      <c r="Y634" s="357"/>
      <c r="Z634" s="358"/>
      <c r="AA634" s="358"/>
      <c r="AB634" s="362"/>
      <c r="AC634" s="111" t="str">
        <f>AD634</f>
        <v/>
      </c>
      <c r="AD634" s="51" t="str">
        <f t="shared" ref="AD634" si="2149">IF(AE634 = "", "",IF(AD635&lt;&gt; "",AD635, $N$585))</f>
        <v/>
      </c>
      <c r="AE634" s="340"/>
      <c r="AF634" s="337"/>
      <c r="AG634" s="337"/>
      <c r="AH634" s="341"/>
      <c r="AI634" s="111" t="str">
        <f>AJ634</f>
        <v/>
      </c>
      <c r="AJ634" s="51" t="str">
        <f t="shared" ref="AJ634" si="2150">IF(AK634 = "", "",IF(AJ635&lt;&gt; "",AJ635, $N$585))</f>
        <v/>
      </c>
      <c r="AK634" s="340"/>
      <c r="AL634" s="337"/>
      <c r="AM634" s="337"/>
      <c r="AN634" s="342"/>
      <c r="AO634" s="111" t="str">
        <f>AP634</f>
        <v/>
      </c>
      <c r="AP634" s="51" t="str">
        <f t="shared" ref="AP634" si="2151">IF(AQ634 = "", "",IF(AP635&lt;&gt; "",AP635, $N$585))</f>
        <v/>
      </c>
      <c r="AQ634" s="340"/>
      <c r="AR634" s="337"/>
      <c r="AS634" s="337"/>
      <c r="AT634" s="341"/>
      <c r="AU634" s="111" t="str">
        <f>AV634</f>
        <v/>
      </c>
      <c r="AV634" s="51" t="str">
        <f t="shared" ref="AV634" si="2152">IF(AW634 = "", "",IF(AV635&lt;&gt; "",AV635, $N$585))</f>
        <v/>
      </c>
      <c r="AW634" s="340"/>
      <c r="AX634" s="337"/>
      <c r="AY634" s="337"/>
      <c r="AZ634" s="338"/>
      <c r="BA634" s="111" t="str">
        <f>BB634</f>
        <v/>
      </c>
      <c r="BB634" s="51" t="str">
        <f t="shared" ref="BB634" si="2153">IF(BC634 = "", "",IF(BB635&lt;&gt; "",BB635, $N$585))</f>
        <v/>
      </c>
      <c r="BC634" s="357"/>
      <c r="BD634" s="358"/>
      <c r="BE634" s="358"/>
      <c r="BF634" s="359"/>
      <c r="BG634" s="130"/>
      <c r="BH634" s="130"/>
      <c r="EE634" s="407"/>
      <c r="EF634" s="367"/>
      <c r="EG634" s="354"/>
      <c r="EH634" s="354"/>
      <c r="EI634" s="354"/>
      <c r="EJ634" s="354"/>
      <c r="EK634" s="354"/>
      <c r="EL634" s="354"/>
      <c r="EM634" s="354"/>
      <c r="EN634" s="354"/>
      <c r="EO634" s="408"/>
      <c r="EP634" s="408"/>
      <c r="EQ634" s="367"/>
      <c r="ER634" s="367"/>
    </row>
    <row r="635" spans="1:151" outlineLevel="1">
      <c r="A635" s="17">
        <f>IF(ISBLANK(D633),0,IF(CODE(D633)&gt;64,1,0))</f>
        <v>0</v>
      </c>
      <c r="B635" s="286"/>
      <c r="C635" s="438"/>
      <c r="D635" s="333"/>
      <c r="E635" s="361"/>
      <c r="F635" s="339"/>
      <c r="G635" s="340"/>
      <c r="H635" s="337"/>
      <c r="I635" s="337"/>
      <c r="J635" s="338"/>
      <c r="K635" s="361"/>
      <c r="L635" s="339"/>
      <c r="M635" s="340"/>
      <c r="N635" s="337"/>
      <c r="O635" s="337"/>
      <c r="P635" s="338"/>
      <c r="Q635" s="361"/>
      <c r="R635" s="339"/>
      <c r="S635" s="340"/>
      <c r="T635" s="337"/>
      <c r="U635" s="337"/>
      <c r="V635" s="338"/>
      <c r="W635" s="361"/>
      <c r="X635" s="339"/>
      <c r="Y635" s="340"/>
      <c r="Z635" s="337"/>
      <c r="AA635" s="337"/>
      <c r="AB635" s="338"/>
      <c r="AC635" s="361"/>
      <c r="AD635" s="339"/>
      <c r="AE635" s="340"/>
      <c r="AF635" s="337"/>
      <c r="AG635" s="337"/>
      <c r="AH635" s="341"/>
      <c r="AI635" s="361"/>
      <c r="AJ635" s="339"/>
      <c r="AK635" s="340"/>
      <c r="AL635" s="337"/>
      <c r="AM635" s="337"/>
      <c r="AN635" s="342"/>
      <c r="AO635" s="361"/>
      <c r="AP635" s="339"/>
      <c r="AQ635" s="340"/>
      <c r="AR635" s="337"/>
      <c r="AS635" s="337"/>
      <c r="AT635" s="341"/>
      <c r="AU635" s="361"/>
      <c r="AV635" s="339"/>
      <c r="AW635" s="340"/>
      <c r="AX635" s="337"/>
      <c r="AY635" s="337"/>
      <c r="AZ635" s="338"/>
      <c r="BA635" s="361"/>
      <c r="BB635" s="339"/>
      <c r="BC635" s="340"/>
      <c r="BD635" s="337"/>
      <c r="BE635" s="337"/>
      <c r="BF635" s="343"/>
      <c r="BG635" s="130"/>
      <c r="BH635" s="130"/>
      <c r="EE635" s="407"/>
      <c r="EF635" s="367"/>
      <c r="EG635" s="354"/>
      <c r="EH635" s="354"/>
      <c r="EI635" s="354"/>
      <c r="EJ635" s="354"/>
      <c r="EK635" s="354"/>
      <c r="EL635" s="354"/>
      <c r="EM635" s="354"/>
      <c r="EN635" s="354"/>
      <c r="EO635" s="408"/>
      <c r="EP635" s="408"/>
      <c r="EQ635" s="367"/>
      <c r="ER635" s="367"/>
    </row>
    <row r="636" spans="1:151" outlineLevel="1">
      <c r="A636" s="17">
        <f>IF(ISBLANK(D634),0,IF(CODE(D634)&gt;64,1,0))</f>
        <v>0</v>
      </c>
      <c r="B636" s="18">
        <f t="shared" si="2012"/>
        <v>0</v>
      </c>
      <c r="C636" s="384"/>
      <c r="D636" s="19">
        <f t="shared" si="2013"/>
        <v>0</v>
      </c>
      <c r="E636" s="347"/>
      <c r="F636" s="46">
        <f t="shared" si="1993"/>
        <v>0</v>
      </c>
      <c r="G636" s="348"/>
      <c r="H636" s="349"/>
      <c r="I636" s="349"/>
      <c r="J636" s="350"/>
      <c r="K636" s="347"/>
      <c r="L636" s="46">
        <f t="shared" si="1994"/>
        <v>0</v>
      </c>
      <c r="M636" s="348"/>
      <c r="N636" s="349"/>
      <c r="O636" s="349"/>
      <c r="P636" s="350"/>
      <c r="Q636" s="347"/>
      <c r="R636" s="46">
        <f t="shared" si="1995"/>
        <v>0</v>
      </c>
      <c r="S636" s="348"/>
      <c r="T636" s="349"/>
      <c r="U636" s="349"/>
      <c r="V636" s="350"/>
      <c r="W636" s="347"/>
      <c r="X636" s="46">
        <f t="shared" si="1996"/>
        <v>0</v>
      </c>
      <c r="Y636" s="348"/>
      <c r="Z636" s="349"/>
      <c r="AA636" s="349"/>
      <c r="AB636" s="350"/>
      <c r="AC636" s="347"/>
      <c r="AD636" s="46">
        <f t="shared" si="1997"/>
        <v>0</v>
      </c>
      <c r="AE636" s="348"/>
      <c r="AF636" s="349"/>
      <c r="AG636" s="349"/>
      <c r="AH636" s="351"/>
      <c r="AI636" s="347"/>
      <c r="AJ636" s="46">
        <f t="shared" si="1998"/>
        <v>0</v>
      </c>
      <c r="AK636" s="348"/>
      <c r="AL636" s="349"/>
      <c r="AM636" s="349"/>
      <c r="AN636" s="352"/>
      <c r="AO636" s="347"/>
      <c r="AP636" s="46">
        <f t="shared" si="1999"/>
        <v>0</v>
      </c>
      <c r="AQ636" s="348"/>
      <c r="AR636" s="349"/>
      <c r="AS636" s="349"/>
      <c r="AT636" s="351"/>
      <c r="AU636" s="347"/>
      <c r="AV636" s="46">
        <f t="shared" si="2000"/>
        <v>0</v>
      </c>
      <c r="AW636" s="348"/>
      <c r="AX636" s="349"/>
      <c r="AY636" s="349"/>
      <c r="AZ636" s="350"/>
      <c r="BA636" s="347"/>
      <c r="BB636" s="46">
        <f t="shared" si="2001"/>
        <v>0</v>
      </c>
      <c r="BC636" s="340"/>
      <c r="BD636" s="337"/>
      <c r="BE636" s="337"/>
      <c r="BF636" s="343"/>
      <c r="BG636" s="130"/>
      <c r="BH636" s="130"/>
      <c r="EE636" s="407"/>
      <c r="EF636" s="367"/>
      <c r="EG636" s="354"/>
      <c r="EH636" s="354"/>
      <c r="EI636" s="354"/>
      <c r="EJ636" s="354"/>
      <c r="EK636" s="354"/>
      <c r="EL636" s="354"/>
      <c r="EM636" s="354"/>
      <c r="EN636" s="354"/>
      <c r="EO636" s="408"/>
      <c r="EP636" s="408"/>
      <c r="EQ636" s="367"/>
      <c r="ER636" s="367"/>
    </row>
    <row r="637" spans="1:151" outlineLevel="1">
      <c r="A637" s="353"/>
      <c r="B637" s="286"/>
      <c r="C637" s="75" t="str">
        <f t="shared" ref="C637" si="2154">IF(D637="","", IF(D638&lt;&gt;"",D638,$N$585))</f>
        <v/>
      </c>
      <c r="D637" s="355"/>
      <c r="E637" s="111" t="str">
        <f>F637</f>
        <v/>
      </c>
      <c r="F637" s="51" t="str">
        <f t="shared" ref="F637" si="2155">IF(G637 = "", "",IF(F638&lt;&gt; "",F638, $N$585))</f>
        <v/>
      </c>
      <c r="G637" s="357"/>
      <c r="H637" s="358"/>
      <c r="I637" s="358"/>
      <c r="J637" s="362"/>
      <c r="K637" s="111" t="str">
        <f>L637</f>
        <v/>
      </c>
      <c r="L637" s="51" t="str">
        <f t="shared" ref="L637" si="2156">IF(M637 = "", "",IF(L638&lt;&gt; "",L638, $N$585))</f>
        <v/>
      </c>
      <c r="M637" s="357"/>
      <c r="N637" s="358"/>
      <c r="O637" s="358"/>
      <c r="P637" s="362"/>
      <c r="Q637" s="111" t="str">
        <f>R637</f>
        <v/>
      </c>
      <c r="R637" s="51" t="str">
        <f t="shared" ref="R637" si="2157">IF(S637 = "", "",IF(R638&lt;&gt; "",R638, $N$585))</f>
        <v/>
      </c>
      <c r="S637" s="357"/>
      <c r="T637" s="358"/>
      <c r="U637" s="358"/>
      <c r="V637" s="362"/>
      <c r="W637" s="111" t="str">
        <f>X637</f>
        <v/>
      </c>
      <c r="X637" s="51" t="str">
        <f t="shared" ref="X637" si="2158">IF(Y637 = "", "",IF(X638&lt;&gt; "",X638, $N$585))</f>
        <v/>
      </c>
      <c r="Y637" s="357"/>
      <c r="Z637" s="358"/>
      <c r="AA637" s="358"/>
      <c r="AB637" s="362"/>
      <c r="AC637" s="111" t="str">
        <f>AD637</f>
        <v/>
      </c>
      <c r="AD637" s="51" t="str">
        <f t="shared" ref="AD637" si="2159">IF(AE637 = "", "",IF(AD638&lt;&gt; "",AD638, $N$585))</f>
        <v/>
      </c>
      <c r="AE637" s="357"/>
      <c r="AF637" s="358"/>
      <c r="AG637" s="358"/>
      <c r="AH637" s="370"/>
      <c r="AI637" s="111" t="str">
        <f>AJ637</f>
        <v/>
      </c>
      <c r="AJ637" s="51" t="str">
        <f t="shared" ref="AJ637" si="2160">IF(AK637 = "", "",IF(AJ638&lt;&gt; "",AJ638, $N$585))</f>
        <v/>
      </c>
      <c r="AK637" s="357"/>
      <c r="AL637" s="358"/>
      <c r="AM637" s="358"/>
      <c r="AN637" s="371"/>
      <c r="AO637" s="111" t="str">
        <f>AP637</f>
        <v/>
      </c>
      <c r="AP637" s="51" t="str">
        <f t="shared" ref="AP637" si="2161">IF(AQ637 = "", "",IF(AP638&lt;&gt; "",AP638, $N$585))</f>
        <v/>
      </c>
      <c r="AQ637" s="357"/>
      <c r="AR637" s="358"/>
      <c r="AS637" s="358"/>
      <c r="AT637" s="370"/>
      <c r="AU637" s="111" t="str">
        <f>AV637</f>
        <v/>
      </c>
      <c r="AV637" s="51" t="str">
        <f t="shared" ref="AV637" si="2162">IF(AW637 = "", "",IF(AV638&lt;&gt; "",AV638, $N$585))</f>
        <v/>
      </c>
      <c r="AW637" s="357"/>
      <c r="AX637" s="358"/>
      <c r="AY637" s="358"/>
      <c r="AZ637" s="362"/>
      <c r="BA637" s="111" t="str">
        <f>BB637</f>
        <v/>
      </c>
      <c r="BB637" s="51" t="str">
        <f t="shared" ref="BB637" si="2163">IF(BC637 = "", "",IF(BB638&lt;&gt; "",BB638, $N$585))</f>
        <v/>
      </c>
      <c r="BC637" s="357"/>
      <c r="BD637" s="358"/>
      <c r="BE637" s="358"/>
      <c r="BF637" s="359"/>
      <c r="BG637" s="130"/>
      <c r="BH637" s="130"/>
      <c r="EE637" s="407"/>
      <c r="EF637" s="367"/>
      <c r="EG637" s="354"/>
      <c r="EH637" s="354"/>
      <c r="EI637" s="354"/>
      <c r="EJ637" s="354"/>
      <c r="EK637" s="354"/>
      <c r="EL637" s="354"/>
      <c r="EM637" s="354"/>
      <c r="EN637" s="354"/>
      <c r="EO637" s="408"/>
      <c r="EP637" s="408"/>
      <c r="EQ637" s="367"/>
      <c r="ER637" s="367"/>
    </row>
    <row r="638" spans="1:151" outlineLevel="1">
      <c r="A638" s="17">
        <f>IF(ISBLANK(D636),0,IF(CODE(D636)&gt;64,1,0))</f>
        <v>0</v>
      </c>
      <c r="B638" s="286"/>
      <c r="C638" s="438"/>
      <c r="D638" s="333"/>
      <c r="E638" s="361"/>
      <c r="F638" s="339"/>
      <c r="G638" s="340"/>
      <c r="H638" s="337"/>
      <c r="I638" s="337"/>
      <c r="J638" s="338"/>
      <c r="K638" s="361"/>
      <c r="L638" s="339"/>
      <c r="M638" s="340"/>
      <c r="N638" s="337"/>
      <c r="O638" s="337"/>
      <c r="P638" s="338"/>
      <c r="Q638" s="361"/>
      <c r="R638" s="339"/>
      <c r="S638" s="340"/>
      <c r="T638" s="337"/>
      <c r="U638" s="337"/>
      <c r="V638" s="338"/>
      <c r="W638" s="361"/>
      <c r="X638" s="339"/>
      <c r="Y638" s="340"/>
      <c r="Z638" s="337"/>
      <c r="AA638" s="337"/>
      <c r="AB638" s="338"/>
      <c r="AC638" s="361"/>
      <c r="AD638" s="339"/>
      <c r="AE638" s="340"/>
      <c r="AF638" s="337"/>
      <c r="AG638" s="337"/>
      <c r="AH638" s="341"/>
      <c r="AI638" s="361"/>
      <c r="AJ638" s="339"/>
      <c r="AK638" s="340"/>
      <c r="AL638" s="337"/>
      <c r="AM638" s="337"/>
      <c r="AN638" s="342"/>
      <c r="AO638" s="361"/>
      <c r="AP638" s="339"/>
      <c r="AQ638" s="340"/>
      <c r="AR638" s="337"/>
      <c r="AS638" s="337"/>
      <c r="AT638" s="341"/>
      <c r="AU638" s="361"/>
      <c r="AV638" s="339"/>
      <c r="AW638" s="340"/>
      <c r="AX638" s="337"/>
      <c r="AY638" s="337"/>
      <c r="AZ638" s="338"/>
      <c r="BA638" s="361"/>
      <c r="BB638" s="339"/>
      <c r="BC638" s="340"/>
      <c r="BD638" s="337"/>
      <c r="BE638" s="337"/>
      <c r="BF638" s="343"/>
      <c r="BG638" s="130"/>
      <c r="BH638" s="130"/>
      <c r="EE638" s="407"/>
      <c r="EF638" s="367"/>
      <c r="EG638" s="354"/>
      <c r="EH638" s="354"/>
      <c r="EI638" s="354"/>
      <c r="EJ638" s="354"/>
      <c r="EK638" s="354"/>
      <c r="EL638" s="354"/>
      <c r="EM638" s="354"/>
      <c r="EN638" s="354"/>
      <c r="EO638" s="408"/>
      <c r="EP638" s="408"/>
      <c r="EQ638" s="367"/>
      <c r="ER638" s="367"/>
    </row>
    <row r="639" spans="1:151" outlineLevel="1">
      <c r="A639" s="17">
        <f>IF(ISBLANK(D637),0,IF(CODE(D637)&gt;64,1,0))</f>
        <v>0</v>
      </c>
      <c r="B639" s="18">
        <f t="shared" si="2012"/>
        <v>0</v>
      </c>
      <c r="C639" s="384"/>
      <c r="D639" s="19">
        <f t="shared" si="2013"/>
        <v>0</v>
      </c>
      <c r="E639" s="347"/>
      <c r="F639" s="46">
        <f t="shared" si="1993"/>
        <v>0</v>
      </c>
      <c r="G639" s="348"/>
      <c r="H639" s="349"/>
      <c r="I639" s="349"/>
      <c r="J639" s="350"/>
      <c r="K639" s="347"/>
      <c r="L639" s="46">
        <f t="shared" si="1994"/>
        <v>0</v>
      </c>
      <c r="M639" s="348"/>
      <c r="N639" s="349"/>
      <c r="O639" s="349"/>
      <c r="P639" s="350"/>
      <c r="Q639" s="347"/>
      <c r="R639" s="46">
        <f t="shared" si="1995"/>
        <v>0</v>
      </c>
      <c r="S639" s="348"/>
      <c r="T639" s="349"/>
      <c r="U639" s="349"/>
      <c r="V639" s="350"/>
      <c r="W639" s="347"/>
      <c r="X639" s="46">
        <f t="shared" si="1996"/>
        <v>0</v>
      </c>
      <c r="Y639" s="348"/>
      <c r="Z639" s="349"/>
      <c r="AA639" s="349"/>
      <c r="AB639" s="350"/>
      <c r="AC639" s="347"/>
      <c r="AD639" s="46">
        <f t="shared" si="1997"/>
        <v>0</v>
      </c>
      <c r="AE639" s="348"/>
      <c r="AF639" s="349"/>
      <c r="AG639" s="349"/>
      <c r="AH639" s="351"/>
      <c r="AI639" s="347"/>
      <c r="AJ639" s="46">
        <f t="shared" si="1998"/>
        <v>0</v>
      </c>
      <c r="AK639" s="348"/>
      <c r="AL639" s="349"/>
      <c r="AM639" s="349"/>
      <c r="AN639" s="352"/>
      <c r="AO639" s="347"/>
      <c r="AP639" s="46">
        <f t="shared" si="1999"/>
        <v>0</v>
      </c>
      <c r="AQ639" s="348"/>
      <c r="AR639" s="349"/>
      <c r="AS639" s="349"/>
      <c r="AT639" s="351"/>
      <c r="AU639" s="347"/>
      <c r="AV639" s="46">
        <f t="shared" si="2000"/>
        <v>0</v>
      </c>
      <c r="AW639" s="348"/>
      <c r="AX639" s="349"/>
      <c r="AY639" s="349"/>
      <c r="AZ639" s="350"/>
      <c r="BA639" s="347"/>
      <c r="BB639" s="46">
        <f t="shared" si="2001"/>
        <v>0</v>
      </c>
      <c r="BC639" s="340"/>
      <c r="BD639" s="337"/>
      <c r="BE639" s="337"/>
      <c r="BF639" s="343"/>
      <c r="BG639" s="130"/>
      <c r="BH639" s="130"/>
      <c r="EE639" s="407"/>
      <c r="EF639" s="367"/>
      <c r="EG639" s="354"/>
      <c r="EH639" s="354"/>
      <c r="EI639" s="354"/>
      <c r="EJ639" s="354"/>
      <c r="EK639" s="354"/>
      <c r="EL639" s="354"/>
      <c r="EM639" s="354"/>
      <c r="EN639" s="354"/>
      <c r="EO639" s="408"/>
      <c r="EP639" s="408"/>
      <c r="EQ639" s="367"/>
      <c r="ER639" s="367"/>
    </row>
    <row r="640" spans="1:151" outlineLevel="1">
      <c r="A640" s="353"/>
      <c r="B640" s="286"/>
      <c r="C640" s="75" t="str">
        <f t="shared" ref="C640" si="2164">IF(D640="","", IF(D641&lt;&gt;"",D641,$N$585))</f>
        <v/>
      </c>
      <c r="D640" s="355"/>
      <c r="E640" s="111" t="str">
        <f>F640</f>
        <v/>
      </c>
      <c r="F640" s="51" t="str">
        <f t="shared" ref="F640" si="2165">IF(G640 = "", "",IF(F641&lt;&gt; "",F641, $N$585))</f>
        <v/>
      </c>
      <c r="G640" s="357"/>
      <c r="H640" s="358"/>
      <c r="I640" s="358"/>
      <c r="J640" s="362"/>
      <c r="K640" s="111" t="str">
        <f>L640</f>
        <v/>
      </c>
      <c r="L640" s="51" t="str">
        <f t="shared" ref="L640" si="2166">IF(M640 = "", "",IF(L641&lt;&gt; "",L641, $N$585))</f>
        <v/>
      </c>
      <c r="M640" s="357"/>
      <c r="N640" s="358"/>
      <c r="O640" s="358"/>
      <c r="P640" s="362"/>
      <c r="Q640" s="111" t="str">
        <f>R640</f>
        <v/>
      </c>
      <c r="R640" s="51" t="str">
        <f t="shared" ref="R640" si="2167">IF(S640 = "", "",IF(R641&lt;&gt; "",R641, $N$585))</f>
        <v/>
      </c>
      <c r="S640" s="357"/>
      <c r="T640" s="358"/>
      <c r="U640" s="358"/>
      <c r="V640" s="362"/>
      <c r="W640" s="111" t="str">
        <f>X640</f>
        <v/>
      </c>
      <c r="X640" s="51" t="str">
        <f t="shared" ref="X640" si="2168">IF(Y640 = "", "",IF(X641&lt;&gt; "",X641, $N$585))</f>
        <v/>
      </c>
      <c r="Y640" s="357"/>
      <c r="Z640" s="358"/>
      <c r="AA640" s="358"/>
      <c r="AB640" s="362"/>
      <c r="AC640" s="111" t="str">
        <f>AD640</f>
        <v/>
      </c>
      <c r="AD640" s="51" t="str">
        <f t="shared" ref="AD640" si="2169">IF(AE640 = "", "",IF(AD641&lt;&gt; "",AD641, $N$585))</f>
        <v/>
      </c>
      <c r="AE640" s="357"/>
      <c r="AF640" s="358"/>
      <c r="AG640" s="358"/>
      <c r="AH640" s="370"/>
      <c r="AI640" s="111" t="str">
        <f>AJ640</f>
        <v/>
      </c>
      <c r="AJ640" s="51" t="str">
        <f t="shared" ref="AJ640" si="2170">IF(AK640 = "", "",IF(AJ641&lt;&gt; "",AJ641, $N$585))</f>
        <v/>
      </c>
      <c r="AK640" s="357"/>
      <c r="AL640" s="358"/>
      <c r="AM640" s="358"/>
      <c r="AN640" s="371"/>
      <c r="AO640" s="111" t="str">
        <f>AP640</f>
        <v/>
      </c>
      <c r="AP640" s="51" t="str">
        <f t="shared" ref="AP640" si="2171">IF(AQ640 = "", "",IF(AP641&lt;&gt; "",AP641, $N$585))</f>
        <v/>
      </c>
      <c r="AQ640" s="357"/>
      <c r="AR640" s="358"/>
      <c r="AS640" s="358"/>
      <c r="AT640" s="370"/>
      <c r="AU640" s="111" t="str">
        <f>AV640</f>
        <v/>
      </c>
      <c r="AV640" s="51" t="str">
        <f t="shared" ref="AV640" si="2172">IF(AW640 = "", "",IF(AV641&lt;&gt; "",AV641, $N$585))</f>
        <v/>
      </c>
      <c r="AW640" s="357"/>
      <c r="AX640" s="358"/>
      <c r="AY640" s="358"/>
      <c r="AZ640" s="362"/>
      <c r="BA640" s="111" t="str">
        <f>BB640</f>
        <v/>
      </c>
      <c r="BB640" s="51" t="str">
        <f t="shared" ref="BB640" si="2173">IF(BC640 = "", "",IF(BB641&lt;&gt; "",BB641, $N$585))</f>
        <v/>
      </c>
      <c r="BC640" s="357"/>
      <c r="BD640" s="358"/>
      <c r="BE640" s="358"/>
      <c r="BF640" s="359"/>
      <c r="BG640" s="130"/>
      <c r="BH640" s="130"/>
      <c r="EE640" s="407"/>
      <c r="EF640" s="367"/>
      <c r="EG640" s="354"/>
      <c r="EH640" s="354"/>
      <c r="EI640" s="354"/>
      <c r="EJ640" s="354"/>
      <c r="EK640" s="354"/>
      <c r="EL640" s="354"/>
      <c r="EM640" s="354"/>
      <c r="EN640" s="354"/>
      <c r="EO640" s="408"/>
      <c r="EP640" s="408"/>
      <c r="EQ640" s="367"/>
      <c r="ER640" s="367"/>
    </row>
    <row r="641" spans="1:148">
      <c r="A641" s="17">
        <f>IF(ISBLANK(D639),0,IF(CODE(D639)&gt;64,1,0))</f>
        <v>0</v>
      </c>
      <c r="B641" s="286"/>
      <c r="C641" s="438"/>
      <c r="D641" s="333"/>
      <c r="E641" s="361"/>
      <c r="F641" s="339"/>
      <c r="G641" s="340"/>
      <c r="H641" s="337"/>
      <c r="I641" s="337"/>
      <c r="J641" s="338"/>
      <c r="K641" s="361"/>
      <c r="L641" s="339"/>
      <c r="M641" s="340"/>
      <c r="N641" s="337"/>
      <c r="O641" s="337"/>
      <c r="P641" s="338"/>
      <c r="Q641" s="361"/>
      <c r="R641" s="339"/>
      <c r="S641" s="340"/>
      <c r="T641" s="337"/>
      <c r="U641" s="337"/>
      <c r="V641" s="338"/>
      <c r="W641" s="361"/>
      <c r="X641" s="339"/>
      <c r="Y641" s="340"/>
      <c r="Z641" s="337"/>
      <c r="AA641" s="337"/>
      <c r="AB641" s="338"/>
      <c r="AC641" s="361"/>
      <c r="AD641" s="339"/>
      <c r="AE641" s="340"/>
      <c r="AF641" s="337"/>
      <c r="AG641" s="337"/>
      <c r="AH641" s="341"/>
      <c r="AI641" s="361"/>
      <c r="AJ641" s="339"/>
      <c r="AK641" s="340"/>
      <c r="AL641" s="337"/>
      <c r="AM641" s="337"/>
      <c r="AN641" s="342"/>
      <c r="AO641" s="361"/>
      <c r="AP641" s="339"/>
      <c r="AQ641" s="340"/>
      <c r="AR641" s="337"/>
      <c r="AS641" s="337"/>
      <c r="AT641" s="341"/>
      <c r="AU641" s="361"/>
      <c r="AV641" s="339"/>
      <c r="AW641" s="340"/>
      <c r="AX641" s="337"/>
      <c r="AY641" s="337"/>
      <c r="AZ641" s="338"/>
      <c r="BA641" s="361"/>
      <c r="BB641" s="339"/>
      <c r="BC641" s="340"/>
      <c r="BD641" s="337"/>
      <c r="BE641" s="337"/>
      <c r="BF641" s="343"/>
      <c r="BG641" s="130"/>
      <c r="BH641" s="130"/>
      <c r="EE641" s="407"/>
      <c r="EF641" s="367"/>
      <c r="EG641" s="354"/>
      <c r="EH641" s="354"/>
      <c r="EI641" s="354"/>
      <c r="EJ641" s="354"/>
      <c r="EK641" s="354"/>
      <c r="EL641" s="354"/>
      <c r="EM641" s="354"/>
      <c r="EN641" s="354"/>
      <c r="EO641" s="408"/>
      <c r="EP641" s="408"/>
      <c r="EQ641" s="367"/>
      <c r="ER641" s="367"/>
    </row>
    <row r="642" spans="1:148">
      <c r="A642" s="17">
        <f>IF(ISBLANK(D640),0,IF(CODE(D640)&gt;64,1,0))</f>
        <v>0</v>
      </c>
      <c r="B642" s="18">
        <f t="shared" si="2012"/>
        <v>0</v>
      </c>
      <c r="C642" s="384"/>
      <c r="D642" s="19">
        <f t="shared" si="2013"/>
        <v>0</v>
      </c>
      <c r="E642" s="347"/>
      <c r="F642" s="46">
        <f t="shared" si="1993"/>
        <v>0</v>
      </c>
      <c r="G642" s="348"/>
      <c r="H642" s="349"/>
      <c r="I642" s="349"/>
      <c r="J642" s="350"/>
      <c r="K642" s="347"/>
      <c r="L642" s="46">
        <f t="shared" si="1994"/>
        <v>0</v>
      </c>
      <c r="M642" s="348"/>
      <c r="N642" s="349"/>
      <c r="O642" s="349"/>
      <c r="P642" s="350"/>
      <c r="Q642" s="347"/>
      <c r="R642" s="46">
        <f t="shared" si="1995"/>
        <v>0</v>
      </c>
      <c r="S642" s="348"/>
      <c r="T642" s="349"/>
      <c r="U642" s="349"/>
      <c r="V642" s="350"/>
      <c r="W642" s="347"/>
      <c r="X642" s="46">
        <f t="shared" si="1996"/>
        <v>0</v>
      </c>
      <c r="Y642" s="348"/>
      <c r="Z642" s="349"/>
      <c r="AA642" s="349"/>
      <c r="AB642" s="350"/>
      <c r="AC642" s="347"/>
      <c r="AD642" s="46">
        <f t="shared" si="1997"/>
        <v>0</v>
      </c>
      <c r="AE642" s="348"/>
      <c r="AF642" s="349"/>
      <c r="AG642" s="349"/>
      <c r="AH642" s="351"/>
      <c r="AI642" s="347"/>
      <c r="AJ642" s="46">
        <f t="shared" si="1998"/>
        <v>0</v>
      </c>
      <c r="AK642" s="348"/>
      <c r="AL642" s="349"/>
      <c r="AM642" s="349"/>
      <c r="AN642" s="352"/>
      <c r="AO642" s="347"/>
      <c r="AP642" s="46">
        <f t="shared" si="1999"/>
        <v>0</v>
      </c>
      <c r="AQ642" s="348"/>
      <c r="AR642" s="349"/>
      <c r="AS642" s="349"/>
      <c r="AT642" s="351"/>
      <c r="AU642" s="347"/>
      <c r="AV642" s="46">
        <f t="shared" si="2000"/>
        <v>0</v>
      </c>
      <c r="AW642" s="348"/>
      <c r="AX642" s="349"/>
      <c r="AY642" s="349"/>
      <c r="AZ642" s="350"/>
      <c r="BA642" s="347"/>
      <c r="BB642" s="46">
        <f t="shared" si="2001"/>
        <v>0</v>
      </c>
      <c r="BC642" s="410"/>
      <c r="BD642" s="373"/>
      <c r="BE642" s="373"/>
      <c r="BF642" s="374"/>
      <c r="BG642" s="130"/>
      <c r="BH642" s="130"/>
      <c r="EE642" s="407"/>
      <c r="EF642" s="367"/>
      <c r="EG642" s="354"/>
      <c r="EH642" s="354"/>
      <c r="EI642" s="354"/>
      <c r="EJ642" s="354"/>
      <c r="EK642" s="354"/>
      <c r="EL642" s="354"/>
      <c r="EM642" s="354"/>
      <c r="EN642" s="354"/>
      <c r="EO642" s="408"/>
      <c r="EP642" s="408"/>
      <c r="EQ642" s="367"/>
      <c r="ER642" s="367"/>
    </row>
    <row r="643" spans="1:148">
      <c r="A643" s="353"/>
      <c r="B643" s="286"/>
      <c r="C643" s="75" t="str">
        <f t="shared" ref="C643" si="2174">IF(D643="","", IF(D644&lt;&gt;"",D644,$N$585))</f>
        <v/>
      </c>
      <c r="D643" s="355"/>
      <c r="E643" s="111" t="str">
        <f>F643</f>
        <v/>
      </c>
      <c r="F643" s="51" t="str">
        <f t="shared" ref="F643" si="2175">IF(G643 = "", "",IF(F644&lt;&gt; "",F644, $N$585))</f>
        <v/>
      </c>
      <c r="G643" s="375"/>
      <c r="H643" s="376"/>
      <c r="I643" s="376"/>
      <c r="J643" s="377"/>
      <c r="K643" s="111" t="str">
        <f>L643</f>
        <v/>
      </c>
      <c r="L643" s="51" t="str">
        <f t="shared" ref="L643" si="2176">IF(M643 = "", "",IF(L644&lt;&gt; "",L644, $N$585))</f>
        <v/>
      </c>
      <c r="M643" s="375"/>
      <c r="N643" s="376"/>
      <c r="O643" s="376"/>
      <c r="P643" s="377"/>
      <c r="Q643" s="111" t="str">
        <f>R643</f>
        <v/>
      </c>
      <c r="R643" s="51" t="str">
        <f t="shared" ref="R643" si="2177">IF(S643 = "", "",IF(R644&lt;&gt; "",R644, $N$585))</f>
        <v/>
      </c>
      <c r="S643" s="375"/>
      <c r="T643" s="376"/>
      <c r="U643" s="376"/>
      <c r="V643" s="377"/>
      <c r="W643" s="111" t="str">
        <f>X643</f>
        <v/>
      </c>
      <c r="X643" s="51" t="str">
        <f t="shared" ref="X643" si="2178">IF(Y643 = "", "",IF(X644&lt;&gt; "",X644, $N$585))</f>
        <v/>
      </c>
      <c r="Y643" s="375"/>
      <c r="Z643" s="376"/>
      <c r="AA643" s="376"/>
      <c r="AB643" s="377"/>
      <c r="AC643" s="111" t="str">
        <f>AD643</f>
        <v/>
      </c>
      <c r="AD643" s="51" t="str">
        <f t="shared" ref="AD643" si="2179">IF(AE643 = "", "",IF(AD644&lt;&gt; "",AD644, $N$585))</f>
        <v/>
      </c>
      <c r="AE643" s="375"/>
      <c r="AF643" s="376"/>
      <c r="AG643" s="376"/>
      <c r="AH643" s="378"/>
      <c r="AI643" s="111" t="str">
        <f>AJ643</f>
        <v/>
      </c>
      <c r="AJ643" s="51" t="str">
        <f t="shared" ref="AJ643" si="2180">IF(AK643 = "", "",IF(AJ644&lt;&gt; "",AJ644, $N$585))</f>
        <v/>
      </c>
      <c r="AK643" s="375"/>
      <c r="AL643" s="376"/>
      <c r="AM643" s="376"/>
      <c r="AN643" s="379"/>
      <c r="AO643" s="111" t="str">
        <f>AP643</f>
        <v/>
      </c>
      <c r="AP643" s="51" t="str">
        <f t="shared" ref="AP643" si="2181">IF(AQ643 = "", "",IF(AP644&lt;&gt; "",AP644, $N$585))</f>
        <v/>
      </c>
      <c r="AQ643" s="375"/>
      <c r="AR643" s="376"/>
      <c r="AS643" s="376"/>
      <c r="AT643" s="378"/>
      <c r="AU643" s="111" t="str">
        <f>AV643</f>
        <v/>
      </c>
      <c r="AV643" s="51" t="str">
        <f t="shared" ref="AV643" si="2182">IF(AW643 = "", "",IF(AV644&lt;&gt; "",AV644, $N$585))</f>
        <v/>
      </c>
      <c r="AW643" s="375"/>
      <c r="AX643" s="376"/>
      <c r="AY643" s="376"/>
      <c r="AZ643" s="377"/>
      <c r="BA643" s="111" t="str">
        <f>BB643</f>
        <v/>
      </c>
      <c r="BB643" s="51" t="str">
        <f t="shared" ref="BB643" si="2183">IF(BC643 = "", "",IF(BB644&lt;&gt; "",BB644, $N$585))</f>
        <v/>
      </c>
      <c r="BC643" s="340"/>
      <c r="BD643" s="337"/>
      <c r="BE643" s="337"/>
      <c r="BF643" s="343"/>
      <c r="BG643" s="130"/>
      <c r="BH643" s="130"/>
      <c r="EE643" s="407"/>
      <c r="EF643" s="367"/>
      <c r="EG643" s="354"/>
      <c r="EH643" s="354"/>
      <c r="EI643" s="354"/>
      <c r="EJ643" s="354"/>
      <c r="EK643" s="354"/>
      <c r="EL643" s="354"/>
      <c r="EM643" s="354"/>
      <c r="EN643" s="354"/>
      <c r="EO643" s="408"/>
      <c r="EP643" s="408"/>
      <c r="EQ643" s="367"/>
      <c r="ER643" s="367"/>
    </row>
    <row r="644" spans="1:148">
      <c r="A644" s="17">
        <f>IF(ISBLANK(D642),0,IF(CODE(D642)&gt;64,1,0))</f>
        <v>0</v>
      </c>
      <c r="B644" s="286"/>
      <c r="C644" s="438"/>
      <c r="D644" s="333"/>
      <c r="E644" s="361"/>
      <c r="F644" s="339"/>
      <c r="G644" s="340"/>
      <c r="H644" s="337"/>
      <c r="I644" s="337"/>
      <c r="J644" s="338"/>
      <c r="K644" s="361"/>
      <c r="L644" s="339"/>
      <c r="M644" s="340"/>
      <c r="N644" s="337"/>
      <c r="O644" s="337"/>
      <c r="P644" s="338"/>
      <c r="Q644" s="361"/>
      <c r="R644" s="339"/>
      <c r="S644" s="340"/>
      <c r="T644" s="337"/>
      <c r="U644" s="337"/>
      <c r="V644" s="338"/>
      <c r="W644" s="361"/>
      <c r="X644" s="339"/>
      <c r="Y644" s="340"/>
      <c r="Z644" s="337"/>
      <c r="AA644" s="337"/>
      <c r="AB644" s="338"/>
      <c r="AC644" s="361"/>
      <c r="AD644" s="339"/>
      <c r="AE644" s="340"/>
      <c r="AF644" s="337"/>
      <c r="AG644" s="337"/>
      <c r="AH644" s="341"/>
      <c r="AI644" s="361"/>
      <c r="AJ644" s="339"/>
      <c r="AK644" s="340"/>
      <c r="AL644" s="337"/>
      <c r="AM644" s="337"/>
      <c r="AN644" s="342"/>
      <c r="AO644" s="361"/>
      <c r="AP644" s="339"/>
      <c r="AQ644" s="340"/>
      <c r="AR644" s="337"/>
      <c r="AS644" s="337"/>
      <c r="AT644" s="341"/>
      <c r="AU644" s="361"/>
      <c r="AV644" s="339"/>
      <c r="AW644" s="340"/>
      <c r="AX644" s="337"/>
      <c r="AY644" s="337"/>
      <c r="AZ644" s="338"/>
      <c r="BA644" s="361"/>
      <c r="BB644" s="339"/>
      <c r="BC644" s="340"/>
      <c r="BD644" s="337"/>
      <c r="BE644" s="337"/>
      <c r="BF644" s="343"/>
      <c r="BG644" s="130"/>
      <c r="BH644" s="130"/>
      <c r="EE644" s="407"/>
      <c r="EF644" s="367"/>
      <c r="EG644" s="354"/>
      <c r="EH644" s="354"/>
      <c r="EI644" s="354"/>
      <c r="EJ644" s="354"/>
      <c r="EK644" s="354"/>
      <c r="EL644" s="354"/>
      <c r="EM644" s="354"/>
      <c r="EN644" s="354"/>
      <c r="EO644" s="408"/>
      <c r="EP644" s="408"/>
      <c r="EQ644" s="367"/>
      <c r="ER644" s="367"/>
    </row>
    <row r="645" spans="1:148">
      <c r="A645" s="17">
        <f>IF(ISBLANK(D643),0,IF(CODE(D643)&gt;64,1,0))</f>
        <v>0</v>
      </c>
      <c r="B645" s="18">
        <f t="shared" si="2012"/>
        <v>0</v>
      </c>
      <c r="C645" s="384"/>
      <c r="D645" s="19">
        <f t="shared" si="2013"/>
        <v>0</v>
      </c>
      <c r="E645" s="347"/>
      <c r="F645" s="46">
        <f t="shared" si="1993"/>
        <v>0</v>
      </c>
      <c r="G645" s="348"/>
      <c r="H645" s="349"/>
      <c r="I645" s="349"/>
      <c r="J645" s="350"/>
      <c r="K645" s="347"/>
      <c r="L645" s="46">
        <f t="shared" si="1994"/>
        <v>0</v>
      </c>
      <c r="M645" s="348"/>
      <c r="N645" s="349"/>
      <c r="O645" s="349"/>
      <c r="P645" s="350"/>
      <c r="Q645" s="347"/>
      <c r="R645" s="46">
        <f t="shared" si="1995"/>
        <v>0</v>
      </c>
      <c r="S645" s="348"/>
      <c r="T645" s="349"/>
      <c r="U645" s="349"/>
      <c r="V645" s="350"/>
      <c r="W645" s="347"/>
      <c r="X645" s="46">
        <f t="shared" si="1996"/>
        <v>0</v>
      </c>
      <c r="Y645" s="348"/>
      <c r="Z645" s="349"/>
      <c r="AA645" s="349"/>
      <c r="AB645" s="350"/>
      <c r="AC645" s="347"/>
      <c r="AD645" s="46">
        <f t="shared" si="1997"/>
        <v>0</v>
      </c>
      <c r="AE645" s="348"/>
      <c r="AF645" s="349"/>
      <c r="AG645" s="349"/>
      <c r="AH645" s="351"/>
      <c r="AI645" s="347"/>
      <c r="AJ645" s="46">
        <f t="shared" si="1998"/>
        <v>0</v>
      </c>
      <c r="AK645" s="348"/>
      <c r="AL645" s="349"/>
      <c r="AM645" s="349"/>
      <c r="AN645" s="352"/>
      <c r="AO645" s="347"/>
      <c r="AP645" s="46">
        <f t="shared" si="1999"/>
        <v>0</v>
      </c>
      <c r="AQ645" s="348"/>
      <c r="AR645" s="349"/>
      <c r="AS645" s="349"/>
      <c r="AT645" s="351"/>
      <c r="AU645" s="347"/>
      <c r="AV645" s="46">
        <f t="shared" si="2000"/>
        <v>0</v>
      </c>
      <c r="AW645" s="348"/>
      <c r="AX645" s="349"/>
      <c r="AY645" s="349"/>
      <c r="AZ645" s="350"/>
      <c r="BA645" s="347"/>
      <c r="BB645" s="46">
        <f t="shared" si="2001"/>
        <v>0</v>
      </c>
      <c r="BC645" s="340"/>
      <c r="BD645" s="337"/>
      <c r="BE645" s="337"/>
      <c r="BF645" s="343"/>
      <c r="BG645" s="130"/>
      <c r="BH645" s="130"/>
      <c r="EE645" s="407"/>
      <c r="EF645" s="367"/>
      <c r="EG645" s="354"/>
      <c r="EH645" s="354"/>
      <c r="EI645" s="354"/>
      <c r="EJ645" s="354"/>
      <c r="EK645" s="354"/>
      <c r="EL645" s="354"/>
      <c r="EM645" s="354"/>
      <c r="EN645" s="354"/>
      <c r="EO645" s="408"/>
      <c r="EP645" s="408"/>
      <c r="EQ645" s="367"/>
      <c r="ER645" s="367"/>
    </row>
    <row r="646" spans="1:148">
      <c r="A646" s="353"/>
      <c r="B646" s="286"/>
      <c r="C646" s="75" t="str">
        <f t="shared" ref="C646" si="2184">IF(D646="","", IF(D647&lt;&gt;"",D647,$N$585))</f>
        <v/>
      </c>
      <c r="D646" s="355"/>
      <c r="E646" s="111" t="str">
        <f>F646</f>
        <v/>
      </c>
      <c r="F646" s="51" t="str">
        <f t="shared" ref="F646" si="2185">IF(G646 = "", "",IF(F647&lt;&gt; "",F647, $N$585))</f>
        <v/>
      </c>
      <c r="G646" s="357"/>
      <c r="H646" s="358"/>
      <c r="I646" s="358"/>
      <c r="J646" s="362"/>
      <c r="K646" s="111" t="str">
        <f>L646</f>
        <v/>
      </c>
      <c r="L646" s="51" t="str">
        <f t="shared" ref="L646" si="2186">IF(M646 = "", "",IF(L647&lt;&gt; "",L647, $N$585))</f>
        <v/>
      </c>
      <c r="M646" s="357"/>
      <c r="N646" s="358"/>
      <c r="O646" s="358"/>
      <c r="P646" s="362"/>
      <c r="Q646" s="111" t="str">
        <f>R646</f>
        <v/>
      </c>
      <c r="R646" s="51" t="str">
        <f t="shared" ref="R646" si="2187">IF(S646 = "", "",IF(R647&lt;&gt; "",R647, $N$585))</f>
        <v/>
      </c>
      <c r="S646" s="357"/>
      <c r="T646" s="358"/>
      <c r="U646" s="358"/>
      <c r="V646" s="362"/>
      <c r="W646" s="111" t="str">
        <f>X646</f>
        <v/>
      </c>
      <c r="X646" s="51" t="str">
        <f t="shared" ref="X646" si="2188">IF(Y646 = "", "",IF(X647&lt;&gt; "",X647, $N$585))</f>
        <v/>
      </c>
      <c r="Y646" s="357"/>
      <c r="Z646" s="358"/>
      <c r="AA646" s="358"/>
      <c r="AB646" s="362"/>
      <c r="AC646" s="111" t="str">
        <f>AD646</f>
        <v/>
      </c>
      <c r="AD646" s="51" t="str">
        <f t="shared" ref="AD646" si="2189">IF(AE646 = "", "",IF(AD647&lt;&gt; "",AD647, $N$585))</f>
        <v/>
      </c>
      <c r="AE646" s="357"/>
      <c r="AF646" s="358"/>
      <c r="AG646" s="358"/>
      <c r="AH646" s="370"/>
      <c r="AI646" s="111" t="str">
        <f>AJ646</f>
        <v/>
      </c>
      <c r="AJ646" s="51" t="str">
        <f t="shared" ref="AJ646" si="2190">IF(AK646 = "", "",IF(AJ647&lt;&gt; "",AJ647, $N$585))</f>
        <v/>
      </c>
      <c r="AK646" s="357"/>
      <c r="AL646" s="358"/>
      <c r="AM646" s="358"/>
      <c r="AN646" s="371"/>
      <c r="AO646" s="111" t="str">
        <f>AP646</f>
        <v/>
      </c>
      <c r="AP646" s="51" t="str">
        <f t="shared" ref="AP646" si="2191">IF(AQ646 = "", "",IF(AP647&lt;&gt; "",AP647, $N$585))</f>
        <v/>
      </c>
      <c r="AQ646" s="357"/>
      <c r="AR646" s="358"/>
      <c r="AS646" s="358"/>
      <c r="AT646" s="370"/>
      <c r="AU646" s="111" t="str">
        <f>AV646</f>
        <v/>
      </c>
      <c r="AV646" s="51" t="str">
        <f t="shared" ref="AV646" si="2192">IF(AW646 = "", "",IF(AV647&lt;&gt; "",AV647, $N$585))</f>
        <v/>
      </c>
      <c r="AW646" s="357"/>
      <c r="AX646" s="358"/>
      <c r="AY646" s="358"/>
      <c r="AZ646" s="362"/>
      <c r="BA646" s="111" t="str">
        <f>BB646</f>
        <v/>
      </c>
      <c r="BB646" s="51" t="str">
        <f t="shared" ref="BB646" si="2193">IF(BC646 = "", "",IF(BB647&lt;&gt; "",BB647, $N$585))</f>
        <v/>
      </c>
      <c r="BC646" s="357"/>
      <c r="BD646" s="358"/>
      <c r="BE646" s="358"/>
      <c r="BF646" s="359"/>
      <c r="BG646" s="130"/>
      <c r="BH646" s="130"/>
      <c r="EE646" s="407"/>
      <c r="EF646" s="367"/>
      <c r="EG646" s="354"/>
      <c r="EH646" s="354"/>
      <c r="EI646" s="354"/>
      <c r="EJ646" s="354"/>
      <c r="EK646" s="354"/>
      <c r="EL646" s="354"/>
      <c r="EM646" s="354"/>
      <c r="EN646" s="354"/>
      <c r="EO646" s="408"/>
      <c r="EP646" s="408"/>
      <c r="EQ646" s="367"/>
      <c r="ER646" s="367"/>
    </row>
    <row r="647" spans="1:148">
      <c r="A647" s="17">
        <f>IF(ISBLANK(D645),0,IF(CODE(D645)&gt;64,1,0))</f>
        <v>0</v>
      </c>
      <c r="B647" s="286"/>
      <c r="C647" s="384"/>
      <c r="D647" s="333"/>
      <c r="E647" s="361"/>
      <c r="F647" s="339"/>
      <c r="G647" s="340"/>
      <c r="H647" s="337"/>
      <c r="I647" s="337"/>
      <c r="J647" s="338"/>
      <c r="K647" s="361"/>
      <c r="L647" s="339"/>
      <c r="M647" s="340"/>
      <c r="N647" s="337"/>
      <c r="O647" s="337"/>
      <c r="P647" s="338"/>
      <c r="Q647" s="361"/>
      <c r="R647" s="339"/>
      <c r="S647" s="340"/>
      <c r="T647" s="337"/>
      <c r="U647" s="337"/>
      <c r="V647" s="338"/>
      <c r="W647" s="361"/>
      <c r="X647" s="339"/>
      <c r="Y647" s="340"/>
      <c r="Z647" s="337"/>
      <c r="AA647" s="337"/>
      <c r="AB647" s="338"/>
      <c r="AC647" s="361"/>
      <c r="AD647" s="339"/>
      <c r="AE647" s="340"/>
      <c r="AF647" s="337"/>
      <c r="AG647" s="337"/>
      <c r="AH647" s="341"/>
      <c r="AI647" s="361"/>
      <c r="AJ647" s="339"/>
      <c r="AK647" s="340"/>
      <c r="AL647" s="337"/>
      <c r="AM647" s="337"/>
      <c r="AN647" s="342"/>
      <c r="AO647" s="361"/>
      <c r="AP647" s="339"/>
      <c r="AQ647" s="340"/>
      <c r="AR647" s="337"/>
      <c r="AS647" s="337"/>
      <c r="AT647" s="341"/>
      <c r="AU647" s="361"/>
      <c r="AV647" s="339"/>
      <c r="AW647" s="340"/>
      <c r="AX647" s="337"/>
      <c r="AY647" s="337"/>
      <c r="AZ647" s="338"/>
      <c r="BA647" s="361"/>
      <c r="BB647" s="339"/>
      <c r="BC647" s="340"/>
      <c r="BD647" s="337"/>
      <c r="BE647" s="337"/>
      <c r="BF647" s="343"/>
      <c r="BG647" s="130"/>
      <c r="BH647" s="130"/>
      <c r="EE647" s="407"/>
      <c r="EF647" s="367"/>
      <c r="EG647" s="354"/>
      <c r="EH647" s="354"/>
      <c r="EI647" s="354"/>
      <c r="EJ647" s="354"/>
      <c r="EK647" s="354"/>
      <c r="EL647" s="354"/>
      <c r="EM647" s="354"/>
      <c r="EN647" s="354"/>
      <c r="EO647" s="408"/>
      <c r="EP647" s="408"/>
      <c r="EQ647" s="367"/>
      <c r="ER647" s="367"/>
    </row>
    <row r="648" spans="1:148" ht="13.5" thickBot="1">
      <c r="A648" s="17">
        <f>IF(ISBLANK(D646),0,IF(CODE(D646)&gt;64,1,0))</f>
        <v>0</v>
      </c>
      <c r="B648" s="18">
        <f t="shared" si="2012"/>
        <v>0</v>
      </c>
      <c r="C648" s="384"/>
      <c r="D648" s="19">
        <f t="shared" si="2013"/>
        <v>0</v>
      </c>
      <c r="E648" s="414"/>
      <c r="F648" s="46">
        <f t="shared" si="1993"/>
        <v>0</v>
      </c>
      <c r="G648" s="415"/>
      <c r="H648" s="416"/>
      <c r="I648" s="416"/>
      <c r="J648" s="417"/>
      <c r="K648" s="414"/>
      <c r="L648" s="46">
        <f t="shared" si="1994"/>
        <v>0</v>
      </c>
      <c r="M648" s="418"/>
      <c r="N648" s="419"/>
      <c r="O648" s="419"/>
      <c r="P648" s="420"/>
      <c r="Q648" s="414"/>
      <c r="R648" s="46">
        <f t="shared" si="1995"/>
        <v>0</v>
      </c>
      <c r="S648" s="415"/>
      <c r="T648" s="416"/>
      <c r="U648" s="416"/>
      <c r="V648" s="417"/>
      <c r="W648" s="414"/>
      <c r="X648" s="46">
        <f t="shared" si="1996"/>
        <v>0</v>
      </c>
      <c r="Y648" s="415"/>
      <c r="Z648" s="416"/>
      <c r="AA648" s="416"/>
      <c r="AB648" s="417"/>
      <c r="AC648" s="414"/>
      <c r="AD648" s="46">
        <f t="shared" si="1997"/>
        <v>0</v>
      </c>
      <c r="AE648" s="415"/>
      <c r="AF648" s="416"/>
      <c r="AG648" s="416"/>
      <c r="AH648" s="421"/>
      <c r="AI648" s="414"/>
      <c r="AJ648" s="46">
        <f t="shared" si="1998"/>
        <v>0</v>
      </c>
      <c r="AK648" s="415"/>
      <c r="AL648" s="416"/>
      <c r="AM648" s="416"/>
      <c r="AN648" s="422"/>
      <c r="AO648" s="414"/>
      <c r="AP648" s="46">
        <f t="shared" si="1999"/>
        <v>0</v>
      </c>
      <c r="AQ648" s="415"/>
      <c r="AR648" s="416"/>
      <c r="AS648" s="416"/>
      <c r="AT648" s="421"/>
      <c r="AU648" s="414"/>
      <c r="AV648" s="46">
        <f t="shared" si="2000"/>
        <v>0</v>
      </c>
      <c r="AW648" s="415"/>
      <c r="AX648" s="416"/>
      <c r="AY648" s="416"/>
      <c r="AZ648" s="417"/>
      <c r="BA648" s="414"/>
      <c r="BB648" s="46">
        <f t="shared" si="2001"/>
        <v>0</v>
      </c>
      <c r="BC648" s="415"/>
      <c r="BD648" s="416"/>
      <c r="BE648" s="416"/>
      <c r="BF648" s="423"/>
      <c r="BG648" s="130"/>
      <c r="BH648" s="130"/>
      <c r="EE648" s="407"/>
      <c r="EF648" s="367"/>
      <c r="EG648" s="354"/>
      <c r="EH648" s="354"/>
      <c r="EI648" s="354"/>
      <c r="EJ648" s="354"/>
      <c r="EK648" s="354"/>
      <c r="EL648" s="354"/>
      <c r="EM648" s="354"/>
      <c r="EN648" s="354"/>
      <c r="EO648" s="408"/>
      <c r="EP648" s="408"/>
      <c r="EQ648" s="367"/>
      <c r="ER648" s="367"/>
    </row>
    <row r="649" spans="1:148" ht="14.25" thickTop="1" thickBot="1">
      <c r="A649" s="387"/>
      <c r="B649" s="34">
        <f>J23</f>
        <v>0</v>
      </c>
      <c r="C649" s="386"/>
      <c r="D649" s="387"/>
      <c r="E649" s="388"/>
      <c r="F649" s="310"/>
      <c r="G649" s="311"/>
      <c r="H649" s="312"/>
      <c r="I649" s="312"/>
      <c r="J649" s="313"/>
      <c r="K649" s="301"/>
      <c r="L649" s="314"/>
      <c r="M649" s="424"/>
      <c r="N649" s="316"/>
      <c r="O649" s="68" t="str">
        <f>IF(N649="","&lt;--- If you use this page, be sure to enter an abbreviation in this N-column cell","")</f>
        <v>&lt;--- If you use this page, be sure to enter an abbreviation in this N-column cell</v>
      </c>
      <c r="P649" s="424"/>
      <c r="Q649" s="317"/>
      <c r="R649" s="318"/>
      <c r="S649" s="311"/>
      <c r="T649" s="312"/>
      <c r="U649" s="312"/>
      <c r="V649" s="313"/>
      <c r="W649" s="319"/>
      <c r="X649" s="318"/>
      <c r="Y649" s="311"/>
      <c r="Z649" s="312"/>
      <c r="AA649" s="312"/>
      <c r="AB649" s="313"/>
      <c r="AC649" s="319"/>
      <c r="AD649" s="318"/>
      <c r="AE649" s="311"/>
      <c r="AF649" s="312"/>
      <c r="AG649" s="312"/>
      <c r="AH649" s="313"/>
      <c r="AI649" s="319"/>
      <c r="AJ649" s="320"/>
      <c r="AK649" s="313"/>
      <c r="AL649" s="313"/>
      <c r="AM649" s="313"/>
      <c r="AN649" s="313"/>
      <c r="AO649" s="319"/>
      <c r="AP649" s="320"/>
      <c r="AQ649" s="313"/>
      <c r="AR649" s="313"/>
      <c r="AS649" s="313"/>
      <c r="AT649" s="313"/>
      <c r="AU649" s="319"/>
      <c r="AV649" s="320"/>
      <c r="AW649" s="313"/>
      <c r="AX649" s="313"/>
      <c r="AY649" s="313"/>
      <c r="AZ649" s="313"/>
      <c r="BA649" s="319"/>
      <c r="BB649" s="318"/>
      <c r="BC649" s="311"/>
      <c r="BD649" s="312"/>
      <c r="BE649" s="312"/>
      <c r="BF649" s="321"/>
      <c r="BG649" s="130"/>
      <c r="BH649" s="130"/>
      <c r="EE649" s="407"/>
      <c r="EF649" s="367"/>
      <c r="EG649" s="354"/>
      <c r="EH649" s="354"/>
      <c r="EI649" s="354"/>
      <c r="EJ649" s="354"/>
      <c r="EK649" s="354"/>
      <c r="EL649" s="354"/>
      <c r="EM649" s="354"/>
      <c r="EN649" s="354"/>
      <c r="EO649" s="408"/>
      <c r="EP649" s="408"/>
      <c r="EQ649" s="367"/>
      <c r="ER649" s="367"/>
    </row>
    <row r="650" spans="1:148" ht="14.25" thickTop="1" thickBot="1">
      <c r="A650" s="322"/>
      <c r="B650" s="436" t="s">
        <v>42</v>
      </c>
      <c r="C650" s="75" t="str">
        <f>IF(D650="","", IF(D651&lt;&gt;"",D651,$N$649))</f>
        <v/>
      </c>
      <c r="D650" s="435"/>
      <c r="E650" s="111" t="str">
        <f>F650</f>
        <v/>
      </c>
      <c r="F650" s="51" t="str">
        <f>IF(G650 = "", "",IF(F651&lt;&gt; "",F651, $N$649))</f>
        <v/>
      </c>
      <c r="G650" s="325"/>
      <c r="H650" s="326"/>
      <c r="I650" s="326"/>
      <c r="J650" s="327"/>
      <c r="K650" s="111" t="str">
        <f>L650</f>
        <v/>
      </c>
      <c r="L650" s="51" t="str">
        <f>IF(M650 = "", "",IF(L651&lt;&gt; "",L651, $N$649))</f>
        <v/>
      </c>
      <c r="M650" s="325"/>
      <c r="N650" s="326"/>
      <c r="O650" s="326"/>
      <c r="P650" s="327"/>
      <c r="Q650" s="111" t="str">
        <f>R650</f>
        <v/>
      </c>
      <c r="R650" s="51" t="str">
        <f>IF(S650 = "", "",IF(R651&lt;&gt; "",R651, $N$649))</f>
        <v/>
      </c>
      <c r="S650" s="325"/>
      <c r="T650" s="326"/>
      <c r="U650" s="326"/>
      <c r="V650" s="327"/>
      <c r="W650" s="111" t="str">
        <f>X650</f>
        <v/>
      </c>
      <c r="X650" s="51" t="str">
        <f>IF(Y650 = "", "",IF(X651&lt;&gt; "",X651, $N$649))</f>
        <v/>
      </c>
      <c r="Y650" s="325"/>
      <c r="Z650" s="326"/>
      <c r="AA650" s="326"/>
      <c r="AB650" s="327"/>
      <c r="AC650" s="111" t="str">
        <f>AD650</f>
        <v/>
      </c>
      <c r="AD650" s="51" t="str">
        <f>IF(AE650 = "", "",IF(AD651&lt;&gt; "",AD651, $N$649))</f>
        <v/>
      </c>
      <c r="AE650" s="325"/>
      <c r="AF650" s="326"/>
      <c r="AG650" s="326"/>
      <c r="AH650" s="328"/>
      <c r="AI650" s="111" t="str">
        <f>AJ650</f>
        <v/>
      </c>
      <c r="AJ650" s="51" t="str">
        <f>IF(AK650 = "", "",IF(AJ651&lt;&gt; "",AJ651, $N$649))</f>
        <v/>
      </c>
      <c r="AK650" s="325"/>
      <c r="AL650" s="326"/>
      <c r="AM650" s="326"/>
      <c r="AN650" s="329"/>
      <c r="AO650" s="111" t="str">
        <f>AP650</f>
        <v/>
      </c>
      <c r="AP650" s="51" t="str">
        <f>IF(AQ650 = "", "",IF(AP651&lt;&gt; "",AP651, $N$649))</f>
        <v/>
      </c>
      <c r="AQ650" s="325"/>
      <c r="AR650" s="326"/>
      <c r="AS650" s="326"/>
      <c r="AT650" s="328"/>
      <c r="AU650" s="111" t="str">
        <f>AV650</f>
        <v/>
      </c>
      <c r="AV650" s="51" t="str">
        <f>IF(AW650 = "", "",IF(AV651&lt;&gt; "",AV651, $N$649))</f>
        <v/>
      </c>
      <c r="AW650" s="325"/>
      <c r="AX650" s="326"/>
      <c r="AY650" s="326"/>
      <c r="AZ650" s="327"/>
      <c r="BA650" s="111" t="str">
        <f>BB650</f>
        <v/>
      </c>
      <c r="BB650" s="51" t="str">
        <f>IF(BC650 = "", "",IF(BB651&lt;&gt; "",BB651, $N$649))</f>
        <v/>
      </c>
      <c r="BC650" s="325"/>
      <c r="BD650" s="326"/>
      <c r="BE650" s="326"/>
      <c r="BF650" s="330"/>
      <c r="BG650" s="130"/>
      <c r="BH650" s="130"/>
      <c r="EE650" s="407"/>
      <c r="EF650" s="367"/>
      <c r="EG650" s="354"/>
      <c r="EH650" s="354"/>
      <c r="EI650" s="354"/>
      <c r="EJ650" s="354"/>
      <c r="EK650" s="354"/>
      <c r="EL650" s="354"/>
      <c r="EM650" s="354"/>
      <c r="EN650" s="354"/>
      <c r="EO650" s="408"/>
      <c r="EP650" s="408"/>
      <c r="EQ650" s="367"/>
      <c r="ER650" s="367"/>
    </row>
    <row r="651" spans="1:148" ht="13.5" thickBot="1">
      <c r="A651" s="36">
        <f>IF(ISBLANK(D648),0,IF(CODE(D648)&gt;64,1,0))</f>
        <v>0</v>
      </c>
      <c r="B651" s="31">
        <f>SUM(B652:B712)</f>
        <v>0</v>
      </c>
      <c r="C651" s="437"/>
      <c r="D651" s="333"/>
      <c r="E651" s="334"/>
      <c r="F651" s="339"/>
      <c r="G651" s="340"/>
      <c r="H651" s="337"/>
      <c r="I651" s="337"/>
      <c r="J651" s="338"/>
      <c r="K651" s="334"/>
      <c r="L651" s="339"/>
      <c r="M651" s="340"/>
      <c r="N651" s="337"/>
      <c r="O651" s="337"/>
      <c r="P651" s="338"/>
      <c r="Q651" s="334"/>
      <c r="R651" s="339"/>
      <c r="S651" s="340"/>
      <c r="T651" s="337"/>
      <c r="U651" s="337"/>
      <c r="V651" s="338"/>
      <c r="W651" s="334"/>
      <c r="X651" s="339"/>
      <c r="Y651" s="340"/>
      <c r="Z651" s="337"/>
      <c r="AA651" s="337"/>
      <c r="AB651" s="338"/>
      <c r="AC651" s="334"/>
      <c r="AD651" s="339"/>
      <c r="AE651" s="340"/>
      <c r="AF651" s="337"/>
      <c r="AG651" s="337"/>
      <c r="AH651" s="341"/>
      <c r="AI651" s="334"/>
      <c r="AJ651" s="339"/>
      <c r="AK651" s="340"/>
      <c r="AL651" s="337"/>
      <c r="AM651" s="337"/>
      <c r="AN651" s="342"/>
      <c r="AO651" s="334"/>
      <c r="AP651" s="339"/>
      <c r="AQ651" s="340"/>
      <c r="AR651" s="337"/>
      <c r="AS651" s="337"/>
      <c r="AT651" s="341"/>
      <c r="AU651" s="334"/>
      <c r="AV651" s="339"/>
      <c r="AW651" s="340"/>
      <c r="AX651" s="337"/>
      <c r="AY651" s="337"/>
      <c r="AZ651" s="338"/>
      <c r="BA651" s="334"/>
      <c r="BB651" s="339"/>
      <c r="BC651" s="340"/>
      <c r="BD651" s="337"/>
      <c r="BE651" s="337"/>
      <c r="BF651" s="343"/>
      <c r="BG651" s="130"/>
      <c r="BH651" s="130"/>
      <c r="EE651" s="407"/>
      <c r="EF651" s="367"/>
      <c r="EG651" s="354"/>
      <c r="EH651" s="354"/>
      <c r="EI651" s="354"/>
      <c r="EJ651" s="354"/>
      <c r="EK651" s="354"/>
      <c r="EL651" s="354"/>
      <c r="EM651" s="354"/>
      <c r="EN651" s="354"/>
      <c r="EO651" s="408"/>
      <c r="EP651" s="408"/>
      <c r="EQ651" s="367"/>
      <c r="ER651" s="367"/>
    </row>
    <row r="652" spans="1:148">
      <c r="A652" s="24">
        <f>IF(ISBLANK(D650),0,IF(CODE(D650)&gt;64,1,0))</f>
        <v>0</v>
      </c>
      <c r="B652" s="18">
        <f t="shared" ref="B652" si="2194">IFERROR(F652/F652,0)+IFERROR(L652/L652,0)+IFERROR(R652/R652,0)+IFERROR(X652/X652,0)+IFERROR(AD652/AD652,0)+IFERROR(AJ652/AJ652,0)+IFERROR(AP652/AP652,0)+IFERROR(AV652/AV652,0)+IFERROR(BB652/BB652,0)</f>
        <v>0</v>
      </c>
      <c r="C652" s="384"/>
      <c r="D652" s="19">
        <f t="shared" ref="D652" si="2195">F652+L652+R652+X652+AD652+AJ652+AP652+AV652+BB652</f>
        <v>0</v>
      </c>
      <c r="E652" s="347"/>
      <c r="F652" s="46">
        <f t="shared" ref="F652" si="2196">SUM(G652+H652+I652+J652)</f>
        <v>0</v>
      </c>
      <c r="G652" s="348"/>
      <c r="H652" s="349"/>
      <c r="I652" s="349"/>
      <c r="J652" s="350"/>
      <c r="K652" s="347"/>
      <c r="L652" s="46">
        <f t="shared" ref="L652" si="2197">SUM(M652+N652+O652+P652)</f>
        <v>0</v>
      </c>
      <c r="M652" s="348"/>
      <c r="N652" s="349"/>
      <c r="O652" s="349"/>
      <c r="P652" s="350"/>
      <c r="Q652" s="347"/>
      <c r="R652" s="46">
        <f t="shared" ref="R652" si="2198">SUM(S652+T652+U652+V652)</f>
        <v>0</v>
      </c>
      <c r="S652" s="348"/>
      <c r="T652" s="349"/>
      <c r="U652" s="349"/>
      <c r="V652" s="350"/>
      <c r="W652" s="347"/>
      <c r="X652" s="46">
        <f t="shared" ref="X652" si="2199">SUM(Y652+Z652+AA652+AB652)</f>
        <v>0</v>
      </c>
      <c r="Y652" s="348"/>
      <c r="Z652" s="349"/>
      <c r="AA652" s="349"/>
      <c r="AB652" s="350"/>
      <c r="AC652" s="347"/>
      <c r="AD652" s="46">
        <f t="shared" ref="AD652" si="2200">SUM(AE652+AF652+AG652+AH652)</f>
        <v>0</v>
      </c>
      <c r="AE652" s="348"/>
      <c r="AF652" s="349"/>
      <c r="AG652" s="349"/>
      <c r="AH652" s="351"/>
      <c r="AI652" s="347"/>
      <c r="AJ652" s="46">
        <f t="shared" ref="AJ652" si="2201">SUM(AK652+AL652+AM652+AN652)</f>
        <v>0</v>
      </c>
      <c r="AK652" s="348"/>
      <c r="AL652" s="349"/>
      <c r="AM652" s="349"/>
      <c r="AN652" s="352"/>
      <c r="AO652" s="347"/>
      <c r="AP652" s="46">
        <f t="shared" ref="AP652" si="2202">SUM(AQ652+AR652+AS652+AT652)</f>
        <v>0</v>
      </c>
      <c r="AQ652" s="348"/>
      <c r="AR652" s="349"/>
      <c r="AS652" s="349"/>
      <c r="AT652" s="351"/>
      <c r="AU652" s="347"/>
      <c r="AV652" s="46">
        <f t="shared" ref="AV652" si="2203">SUM(AW652+AX652+AY652+AZ652)</f>
        <v>0</v>
      </c>
      <c r="AW652" s="348"/>
      <c r="AX652" s="349"/>
      <c r="AY652" s="349"/>
      <c r="AZ652" s="350"/>
      <c r="BA652" s="347"/>
      <c r="BB652" s="46">
        <f t="shared" ref="BB652" si="2204">SUM(BC652+BD652+BE652+BF652)</f>
        <v>0</v>
      </c>
      <c r="BC652" s="340"/>
      <c r="BD652" s="337"/>
      <c r="BE652" s="337"/>
      <c r="BF652" s="343"/>
      <c r="BG652" s="130"/>
      <c r="BH652" s="130"/>
      <c r="EE652" s="407"/>
      <c r="EF652" s="367"/>
      <c r="EG652" s="354"/>
      <c r="EH652" s="354"/>
      <c r="EI652" s="354"/>
      <c r="EJ652" s="354"/>
      <c r="EK652" s="354"/>
      <c r="EL652" s="354"/>
      <c r="EM652" s="354"/>
      <c r="EN652" s="354"/>
      <c r="EO652" s="408"/>
      <c r="EP652" s="408"/>
      <c r="EQ652" s="367"/>
      <c r="ER652" s="367"/>
    </row>
    <row r="653" spans="1:148">
      <c r="A653" s="353"/>
      <c r="B653" s="286"/>
      <c r="C653" s="75" t="str">
        <f>IF(D653="","", IF(D654&lt;&gt;"",D654,$N$649))</f>
        <v/>
      </c>
      <c r="D653" s="355"/>
      <c r="E653" s="111" t="str">
        <f>F653</f>
        <v/>
      </c>
      <c r="F653" s="51" t="str">
        <f t="shared" ref="F653" si="2205">IF(G653 = "", "",IF(F654&lt;&gt; "",F654, $N$649))</f>
        <v/>
      </c>
      <c r="G653" s="340"/>
      <c r="H653" s="337"/>
      <c r="I653" s="337"/>
      <c r="J653" s="338"/>
      <c r="K653" s="111" t="str">
        <f>L653</f>
        <v/>
      </c>
      <c r="L653" s="51" t="str">
        <f t="shared" ref="L653" si="2206">IF(M653 = "", "",IF(L654&lt;&gt; "",L654, $N$649))</f>
        <v/>
      </c>
      <c r="M653" s="340"/>
      <c r="N653" s="337"/>
      <c r="O653" s="337"/>
      <c r="P653" s="338"/>
      <c r="Q653" s="111" t="str">
        <f>R653</f>
        <v/>
      </c>
      <c r="R653" s="51" t="str">
        <f t="shared" ref="R653" si="2207">IF(S653 = "", "",IF(R654&lt;&gt; "",R654, $N$649))</f>
        <v/>
      </c>
      <c r="S653" s="340"/>
      <c r="T653" s="337"/>
      <c r="U653" s="337"/>
      <c r="V653" s="338"/>
      <c r="W653" s="111" t="str">
        <f>X653</f>
        <v/>
      </c>
      <c r="X653" s="51" t="str">
        <f t="shared" ref="X653" si="2208">IF(Y653 = "", "",IF(X654&lt;&gt; "",X654, $N$649))</f>
        <v/>
      </c>
      <c r="Y653" s="340"/>
      <c r="Z653" s="337"/>
      <c r="AA653" s="337"/>
      <c r="AB653" s="338"/>
      <c r="AC653" s="111" t="str">
        <f>AD653</f>
        <v/>
      </c>
      <c r="AD653" s="51" t="str">
        <f t="shared" ref="AD653" si="2209">IF(AE653 = "", "",IF(AD654&lt;&gt; "",AD654, $N$649))</f>
        <v/>
      </c>
      <c r="AE653" s="340"/>
      <c r="AF653" s="337"/>
      <c r="AG653" s="337"/>
      <c r="AH653" s="341"/>
      <c r="AI653" s="111" t="str">
        <f>AJ653</f>
        <v/>
      </c>
      <c r="AJ653" s="51" t="str">
        <f t="shared" ref="AJ653" si="2210">IF(AK653 = "", "",IF(AJ654&lt;&gt; "",AJ654, $N$649))</f>
        <v/>
      </c>
      <c r="AK653" s="340"/>
      <c r="AL653" s="337"/>
      <c r="AM653" s="337"/>
      <c r="AN653" s="356"/>
      <c r="AO653" s="111" t="str">
        <f>AP653</f>
        <v/>
      </c>
      <c r="AP653" s="51" t="str">
        <f t="shared" ref="AP653" si="2211">IF(AQ653 = "", "",IF(AP654&lt;&gt; "",AP654, $N$649))</f>
        <v/>
      </c>
      <c r="AQ653" s="340"/>
      <c r="AR653" s="337"/>
      <c r="AS653" s="337"/>
      <c r="AT653" s="341"/>
      <c r="AU653" s="111" t="str">
        <f>AV653</f>
        <v/>
      </c>
      <c r="AV653" s="51" t="str">
        <f t="shared" ref="AV653" si="2212">IF(AW653 = "", "",IF(AV654&lt;&gt; "",AV654, $N$649))</f>
        <v/>
      </c>
      <c r="AW653" s="340"/>
      <c r="AX653" s="337"/>
      <c r="AY653" s="337"/>
      <c r="AZ653" s="338"/>
      <c r="BA653" s="111" t="str">
        <f>BB653</f>
        <v/>
      </c>
      <c r="BB653" s="51" t="str">
        <f t="shared" ref="BB653" si="2213">IF(BC653 = "", "",IF(BB654&lt;&gt; "",BB654, $N$649))</f>
        <v/>
      </c>
      <c r="BC653" s="357"/>
      <c r="BD653" s="358"/>
      <c r="BE653" s="358"/>
      <c r="BF653" s="359"/>
      <c r="BG653" s="130"/>
      <c r="BH653" s="130"/>
      <c r="EE653" s="407"/>
      <c r="EF653" s="367"/>
      <c r="EG653" s="354"/>
      <c r="EH653" s="354"/>
      <c r="EI653" s="354"/>
      <c r="EJ653" s="354"/>
      <c r="EK653" s="354"/>
      <c r="EL653" s="354"/>
      <c r="EM653" s="354"/>
      <c r="EN653" s="354"/>
      <c r="EO653" s="408"/>
      <c r="EP653" s="408"/>
      <c r="EQ653" s="367"/>
      <c r="ER653" s="367"/>
    </row>
    <row r="654" spans="1:148">
      <c r="A654" s="17">
        <f>IF(ISBLANK(D652),0,IF(CODE(D652)&gt;64,1,0))</f>
        <v>0</v>
      </c>
      <c r="B654" s="286"/>
      <c r="C654" s="438"/>
      <c r="D654" s="333"/>
      <c r="E654" s="361"/>
      <c r="F654" s="339"/>
      <c r="G654" s="340"/>
      <c r="H654" s="337"/>
      <c r="I654" s="337"/>
      <c r="J654" s="338"/>
      <c r="K654" s="361"/>
      <c r="L654" s="339"/>
      <c r="M654" s="340"/>
      <c r="N654" s="337"/>
      <c r="O654" s="337"/>
      <c r="P654" s="338"/>
      <c r="Q654" s="361"/>
      <c r="R654" s="339"/>
      <c r="S654" s="340"/>
      <c r="T654" s="337"/>
      <c r="U654" s="337"/>
      <c r="V654" s="338"/>
      <c r="W654" s="361"/>
      <c r="X654" s="339"/>
      <c r="Y654" s="340"/>
      <c r="Z654" s="337"/>
      <c r="AA654" s="337"/>
      <c r="AB654" s="338"/>
      <c r="AC654" s="361"/>
      <c r="AD654" s="339"/>
      <c r="AE654" s="340"/>
      <c r="AF654" s="337"/>
      <c r="AG654" s="337"/>
      <c r="AH654" s="341"/>
      <c r="AI654" s="361"/>
      <c r="AJ654" s="339"/>
      <c r="AK654" s="340"/>
      <c r="AL654" s="337"/>
      <c r="AM654" s="337"/>
      <c r="AN654" s="342"/>
      <c r="AO654" s="361"/>
      <c r="AP654" s="339"/>
      <c r="AQ654" s="340"/>
      <c r="AR654" s="337"/>
      <c r="AS654" s="337"/>
      <c r="AT654" s="341"/>
      <c r="AU654" s="361"/>
      <c r="AV654" s="339"/>
      <c r="AW654" s="340"/>
      <c r="AX654" s="337"/>
      <c r="AY654" s="337"/>
      <c r="AZ654" s="338"/>
      <c r="BA654" s="361"/>
      <c r="BB654" s="339"/>
      <c r="BC654" s="340"/>
      <c r="BD654" s="337"/>
      <c r="BE654" s="337"/>
      <c r="BF654" s="343"/>
      <c r="BG654" s="130"/>
      <c r="BH654" s="130"/>
      <c r="EE654" s="407"/>
      <c r="EF654" s="367"/>
      <c r="EG654" s="354"/>
      <c r="EH654" s="354"/>
      <c r="EI654" s="354"/>
      <c r="EJ654" s="354"/>
      <c r="EK654" s="354"/>
      <c r="EL654" s="354"/>
      <c r="EM654" s="354"/>
      <c r="EN654" s="354"/>
      <c r="EO654" s="408"/>
      <c r="EP654" s="408"/>
      <c r="EQ654" s="367"/>
      <c r="ER654" s="367"/>
    </row>
    <row r="655" spans="1:148">
      <c r="A655" s="17">
        <f>IF(ISBLANK(D653),0,IF(CODE(D653)&gt;64,1,0))</f>
        <v>0</v>
      </c>
      <c r="B655" s="18">
        <f t="shared" ref="B655" si="2214">IFERROR(F655/F655,0)+IFERROR(L655/L655,0)+IFERROR(R655/R655,0)+IFERROR(X655/X655,0)+IFERROR(AD655/AD655,0)+IFERROR(AJ655/AJ655,0)+IFERROR(AP655/AP655,0)+IFERROR(AV655/AV655,0)+IFERROR(BB655/BB655,0)</f>
        <v>0</v>
      </c>
      <c r="C655" s="384"/>
      <c r="D655" s="19">
        <f t="shared" ref="D655" si="2215">F655+L655+R655+X655+AD655+AJ655+AP655+AV655+BB655</f>
        <v>0</v>
      </c>
      <c r="E655" s="347"/>
      <c r="F655" s="46">
        <f t="shared" ref="F655:F712" si="2216">SUM(G655+H655+I655+J655)</f>
        <v>0</v>
      </c>
      <c r="G655" s="348"/>
      <c r="H655" s="349"/>
      <c r="I655" s="349"/>
      <c r="J655" s="350"/>
      <c r="K655" s="347"/>
      <c r="L655" s="46">
        <f t="shared" ref="L655:L712" si="2217">SUM(M655+N655+O655+P655)</f>
        <v>0</v>
      </c>
      <c r="M655" s="348"/>
      <c r="N655" s="349"/>
      <c r="O655" s="349"/>
      <c r="P655" s="350"/>
      <c r="Q655" s="347"/>
      <c r="R655" s="46">
        <f t="shared" ref="R655:R712" si="2218">SUM(S655+T655+U655+V655)</f>
        <v>0</v>
      </c>
      <c r="S655" s="348"/>
      <c r="T655" s="349"/>
      <c r="U655" s="349"/>
      <c r="V655" s="350"/>
      <c r="W655" s="347"/>
      <c r="X655" s="46">
        <f t="shared" ref="X655:X712" si="2219">SUM(Y655+Z655+AA655+AB655)</f>
        <v>0</v>
      </c>
      <c r="Y655" s="348"/>
      <c r="Z655" s="349"/>
      <c r="AA655" s="349"/>
      <c r="AB655" s="350"/>
      <c r="AC655" s="347"/>
      <c r="AD655" s="46">
        <f t="shared" ref="AD655:AD712" si="2220">SUM(AE655+AF655+AG655+AH655)</f>
        <v>0</v>
      </c>
      <c r="AE655" s="348"/>
      <c r="AF655" s="349"/>
      <c r="AG655" s="349"/>
      <c r="AH655" s="351"/>
      <c r="AI655" s="347"/>
      <c r="AJ655" s="46">
        <f t="shared" ref="AJ655:AJ712" si="2221">SUM(AK655+AL655+AM655+AN655)</f>
        <v>0</v>
      </c>
      <c r="AK655" s="348"/>
      <c r="AL655" s="349"/>
      <c r="AM655" s="349"/>
      <c r="AN655" s="352"/>
      <c r="AO655" s="347"/>
      <c r="AP655" s="46">
        <f t="shared" ref="AP655:AP712" si="2222">SUM(AQ655+AR655+AS655+AT655)</f>
        <v>0</v>
      </c>
      <c r="AQ655" s="348"/>
      <c r="AR655" s="349"/>
      <c r="AS655" s="349"/>
      <c r="AT655" s="351"/>
      <c r="AU655" s="347"/>
      <c r="AV655" s="46">
        <f t="shared" ref="AV655:AV712" si="2223">SUM(AW655+AX655+AY655+AZ655)</f>
        <v>0</v>
      </c>
      <c r="AW655" s="348"/>
      <c r="AX655" s="349"/>
      <c r="AY655" s="349"/>
      <c r="AZ655" s="350"/>
      <c r="BA655" s="347"/>
      <c r="BB655" s="46">
        <f t="shared" ref="BB655:BB712" si="2224">SUM(BC655+BD655+BE655+BF655)</f>
        <v>0</v>
      </c>
      <c r="BC655" s="340"/>
      <c r="BD655" s="337"/>
      <c r="BE655" s="337"/>
      <c r="BF655" s="343"/>
      <c r="BG655" s="130"/>
      <c r="BH655" s="130"/>
      <c r="EE655" s="407"/>
      <c r="EF655" s="367"/>
      <c r="EG655" s="354"/>
      <c r="EH655" s="354"/>
      <c r="EI655" s="354"/>
      <c r="EJ655" s="354"/>
      <c r="EK655" s="354"/>
      <c r="EL655" s="354"/>
      <c r="EM655" s="354"/>
      <c r="EN655" s="354"/>
      <c r="EO655" s="408"/>
      <c r="EP655" s="408"/>
      <c r="EQ655" s="367"/>
      <c r="ER655" s="367"/>
    </row>
    <row r="656" spans="1:148">
      <c r="A656" s="353"/>
      <c r="B656" s="286"/>
      <c r="C656" s="75" t="str">
        <f t="shared" ref="C656" si="2225">IF(D656="","", IF(D657&lt;&gt;"",D657,$N$649))</f>
        <v/>
      </c>
      <c r="D656" s="355"/>
      <c r="E656" s="111" t="str">
        <f>F656</f>
        <v/>
      </c>
      <c r="F656" s="51" t="str">
        <f t="shared" ref="F656" si="2226">IF(G656 = "", "",IF(F657&lt;&gt; "",F657, $N$649))</f>
        <v/>
      </c>
      <c r="G656" s="340"/>
      <c r="H656" s="337"/>
      <c r="I656" s="337"/>
      <c r="J656" s="338"/>
      <c r="K656" s="111" t="str">
        <f>L656</f>
        <v/>
      </c>
      <c r="L656" s="51" t="str">
        <f t="shared" ref="L656" si="2227">IF(M656 = "", "",IF(L657&lt;&gt; "",L657, $N$649))</f>
        <v/>
      </c>
      <c r="M656" s="340"/>
      <c r="N656" s="337"/>
      <c r="O656" s="337"/>
      <c r="P656" s="338"/>
      <c r="Q656" s="111" t="str">
        <f>R656</f>
        <v/>
      </c>
      <c r="R656" s="51" t="str">
        <f t="shared" ref="R656" si="2228">IF(S656 = "", "",IF(R657&lt;&gt; "",R657, $N$649))</f>
        <v/>
      </c>
      <c r="S656" s="340"/>
      <c r="T656" s="337"/>
      <c r="U656" s="337"/>
      <c r="V656" s="338"/>
      <c r="W656" s="111" t="str">
        <f>X656</f>
        <v/>
      </c>
      <c r="X656" s="51" t="str">
        <f t="shared" ref="X656" si="2229">IF(Y656 = "", "",IF(X657&lt;&gt; "",X657, $N$649))</f>
        <v/>
      </c>
      <c r="Y656" s="340"/>
      <c r="Z656" s="337"/>
      <c r="AA656" s="337"/>
      <c r="AB656" s="338"/>
      <c r="AC656" s="111" t="str">
        <f>AD656</f>
        <v/>
      </c>
      <c r="AD656" s="51" t="str">
        <f t="shared" ref="AD656" si="2230">IF(AE656 = "", "",IF(AD657&lt;&gt; "",AD657, $N$649))</f>
        <v/>
      </c>
      <c r="AE656" s="340"/>
      <c r="AF656" s="337"/>
      <c r="AG656" s="337"/>
      <c r="AH656" s="341"/>
      <c r="AI656" s="111" t="str">
        <f>AJ656</f>
        <v/>
      </c>
      <c r="AJ656" s="51" t="str">
        <f t="shared" ref="AJ656" si="2231">IF(AK656 = "", "",IF(AJ657&lt;&gt; "",AJ657, $N$649))</f>
        <v/>
      </c>
      <c r="AK656" s="340"/>
      <c r="AL656" s="337"/>
      <c r="AM656" s="337"/>
      <c r="AN656" s="342"/>
      <c r="AO656" s="111" t="str">
        <f>AP656</f>
        <v/>
      </c>
      <c r="AP656" s="51" t="str">
        <f t="shared" ref="AP656" si="2232">IF(AQ656 = "", "",IF(AP657&lt;&gt; "",AP657, $N$649))</f>
        <v/>
      </c>
      <c r="AQ656" s="340"/>
      <c r="AR656" s="337"/>
      <c r="AS656" s="337"/>
      <c r="AT656" s="341"/>
      <c r="AU656" s="111" t="str">
        <f>AV656</f>
        <v/>
      </c>
      <c r="AV656" s="51" t="str">
        <f t="shared" ref="AV656" si="2233">IF(AW656 = "", "",IF(AV657&lt;&gt; "",AV657, $N$649))</f>
        <v/>
      </c>
      <c r="AW656" s="340"/>
      <c r="AX656" s="337"/>
      <c r="AY656" s="337"/>
      <c r="AZ656" s="338"/>
      <c r="BA656" s="111" t="str">
        <f>BB656</f>
        <v/>
      </c>
      <c r="BB656" s="51" t="str">
        <f t="shared" ref="BB656" si="2234">IF(BC656 = "", "",IF(BB657&lt;&gt; "",BB657, $N$649))</f>
        <v/>
      </c>
      <c r="BC656" s="357"/>
      <c r="BD656" s="358"/>
      <c r="BE656" s="358"/>
      <c r="BF656" s="359"/>
      <c r="BG656" s="130"/>
      <c r="BH656" s="130"/>
      <c r="EE656" s="407"/>
      <c r="EF656" s="367"/>
      <c r="EG656" s="354"/>
      <c r="EH656" s="354"/>
      <c r="EI656" s="354"/>
      <c r="EJ656" s="354"/>
      <c r="EK656" s="354"/>
      <c r="EL656" s="354"/>
      <c r="EM656" s="354"/>
      <c r="EN656" s="354"/>
      <c r="EO656" s="408"/>
      <c r="EP656" s="408"/>
      <c r="EQ656" s="367"/>
      <c r="ER656" s="367"/>
    </row>
    <row r="657" spans="1:148">
      <c r="A657" s="17">
        <f>IF(ISBLANK(D655),0,IF(CODE(D655)&gt;64,1,0))</f>
        <v>0</v>
      </c>
      <c r="B657" s="286"/>
      <c r="C657" s="438"/>
      <c r="D657" s="333"/>
      <c r="E657" s="361"/>
      <c r="F657" s="339"/>
      <c r="G657" s="340"/>
      <c r="H657" s="337"/>
      <c r="I657" s="337"/>
      <c r="J657" s="338"/>
      <c r="K657" s="361"/>
      <c r="L657" s="339"/>
      <c r="M657" s="340"/>
      <c r="N657" s="337"/>
      <c r="O657" s="337"/>
      <c r="P657" s="338"/>
      <c r="Q657" s="361"/>
      <c r="R657" s="339"/>
      <c r="S657" s="340"/>
      <c r="T657" s="337"/>
      <c r="U657" s="337"/>
      <c r="V657" s="338"/>
      <c r="W657" s="361"/>
      <c r="X657" s="339"/>
      <c r="Y657" s="340"/>
      <c r="Z657" s="337"/>
      <c r="AA657" s="337"/>
      <c r="AB657" s="338"/>
      <c r="AC657" s="361"/>
      <c r="AD657" s="339"/>
      <c r="AE657" s="340"/>
      <c r="AF657" s="337"/>
      <c r="AG657" s="337"/>
      <c r="AH657" s="341"/>
      <c r="AI657" s="361"/>
      <c r="AJ657" s="339"/>
      <c r="AK657" s="340"/>
      <c r="AL657" s="337"/>
      <c r="AM657" s="337"/>
      <c r="AN657" s="342"/>
      <c r="AO657" s="361"/>
      <c r="AP657" s="339"/>
      <c r="AQ657" s="340"/>
      <c r="AR657" s="337"/>
      <c r="AS657" s="337"/>
      <c r="AT657" s="341"/>
      <c r="AU657" s="361"/>
      <c r="AV657" s="339"/>
      <c r="AW657" s="340"/>
      <c r="AX657" s="337"/>
      <c r="AY657" s="337"/>
      <c r="AZ657" s="338"/>
      <c r="BA657" s="361"/>
      <c r="BB657" s="339"/>
      <c r="BC657" s="340"/>
      <c r="BD657" s="337"/>
      <c r="BE657" s="337"/>
      <c r="BF657" s="343"/>
      <c r="BG657" s="130"/>
      <c r="BH657" s="130"/>
      <c r="EE657" s="407"/>
      <c r="EF657" s="367"/>
      <c r="EG657" s="354"/>
      <c r="EH657" s="354"/>
      <c r="EI657" s="354"/>
      <c r="EJ657" s="354"/>
      <c r="EK657" s="354"/>
      <c r="EL657" s="354"/>
      <c r="EM657" s="354"/>
      <c r="EN657" s="354"/>
      <c r="EO657" s="408"/>
      <c r="EP657" s="408"/>
      <c r="EQ657" s="367"/>
      <c r="ER657" s="367"/>
    </row>
    <row r="658" spans="1:148">
      <c r="A658" s="17">
        <f>IF(ISBLANK(D656),0,IF(CODE(D656)&gt;64,1,0))</f>
        <v>0</v>
      </c>
      <c r="B658" s="18">
        <f t="shared" ref="B658:B712" si="2235">IFERROR(F658/F658,0)+IFERROR(L658/L658,0)+IFERROR(R658/R658,0)+IFERROR(X658/X658,0)+IFERROR(AD658/AD658,0)+IFERROR(AJ658/AJ658,0)+IFERROR(AP658/AP658,0)+IFERROR(AV658/AV658,0)+IFERROR(BB658/BB658,0)</f>
        <v>0</v>
      </c>
      <c r="C658" s="384"/>
      <c r="D658" s="19">
        <f t="shared" ref="D658:D712" si="2236">F658+L658+R658+X658+AD658+AJ658+AP658+AV658+BB658</f>
        <v>0</v>
      </c>
      <c r="E658" s="347"/>
      <c r="F658" s="46">
        <f t="shared" si="2216"/>
        <v>0</v>
      </c>
      <c r="G658" s="348"/>
      <c r="H658" s="349"/>
      <c r="I658" s="349"/>
      <c r="J658" s="350"/>
      <c r="K658" s="347"/>
      <c r="L658" s="46">
        <f t="shared" si="2217"/>
        <v>0</v>
      </c>
      <c r="M658" s="348"/>
      <c r="N658" s="349"/>
      <c r="O658" s="349"/>
      <c r="P658" s="350"/>
      <c r="Q658" s="347"/>
      <c r="R658" s="46">
        <f t="shared" si="2218"/>
        <v>0</v>
      </c>
      <c r="S658" s="348"/>
      <c r="T658" s="349"/>
      <c r="U658" s="349"/>
      <c r="V658" s="350"/>
      <c r="W658" s="347"/>
      <c r="X658" s="46">
        <f t="shared" si="2219"/>
        <v>0</v>
      </c>
      <c r="Y658" s="348"/>
      <c r="Z658" s="349"/>
      <c r="AA658" s="349"/>
      <c r="AB658" s="350"/>
      <c r="AC658" s="347"/>
      <c r="AD658" s="46">
        <f t="shared" si="2220"/>
        <v>0</v>
      </c>
      <c r="AE658" s="348"/>
      <c r="AF658" s="349"/>
      <c r="AG658" s="349"/>
      <c r="AH658" s="351"/>
      <c r="AI658" s="347"/>
      <c r="AJ658" s="46">
        <f t="shared" si="2221"/>
        <v>0</v>
      </c>
      <c r="AK658" s="348"/>
      <c r="AL658" s="349"/>
      <c r="AM658" s="349"/>
      <c r="AN658" s="352"/>
      <c r="AO658" s="347"/>
      <c r="AP658" s="46">
        <f t="shared" si="2222"/>
        <v>0</v>
      </c>
      <c r="AQ658" s="348"/>
      <c r="AR658" s="349"/>
      <c r="AS658" s="349"/>
      <c r="AT658" s="351"/>
      <c r="AU658" s="347"/>
      <c r="AV658" s="46">
        <f t="shared" si="2223"/>
        <v>0</v>
      </c>
      <c r="AW658" s="348"/>
      <c r="AX658" s="349"/>
      <c r="AY658" s="349"/>
      <c r="AZ658" s="350"/>
      <c r="BA658" s="347"/>
      <c r="BB658" s="46">
        <f t="shared" si="2224"/>
        <v>0</v>
      </c>
      <c r="BC658" s="340"/>
      <c r="BD658" s="337"/>
      <c r="BE658" s="337"/>
      <c r="BF658" s="343"/>
      <c r="BG658" s="130"/>
      <c r="BH658" s="130"/>
      <c r="EE658" s="407"/>
      <c r="EF658" s="367"/>
      <c r="EG658" s="354"/>
      <c r="EH658" s="354"/>
      <c r="EI658" s="354"/>
      <c r="EJ658" s="354"/>
      <c r="EK658" s="354"/>
      <c r="EL658" s="354"/>
      <c r="EM658" s="354"/>
      <c r="EN658" s="354"/>
      <c r="EO658" s="408"/>
      <c r="EP658" s="408"/>
      <c r="EQ658" s="367"/>
      <c r="ER658" s="367"/>
    </row>
    <row r="659" spans="1:148">
      <c r="A659" s="353"/>
      <c r="B659" s="286"/>
      <c r="C659" s="75" t="str">
        <f t="shared" ref="C659" si="2237">IF(D659="","", IF(D660&lt;&gt;"",D660,$N$649))</f>
        <v/>
      </c>
      <c r="D659" s="355"/>
      <c r="E659" s="111" t="str">
        <f>F659</f>
        <v/>
      </c>
      <c r="F659" s="51" t="str">
        <f t="shared" ref="F659" si="2238">IF(G659 = "", "",IF(F660&lt;&gt; "",F660, $N$649))</f>
        <v/>
      </c>
      <c r="G659" s="340"/>
      <c r="H659" s="337"/>
      <c r="I659" s="337"/>
      <c r="J659" s="338"/>
      <c r="K659" s="111" t="str">
        <f>L659</f>
        <v/>
      </c>
      <c r="L659" s="51" t="str">
        <f t="shared" ref="L659" si="2239">IF(M659 = "", "",IF(L660&lt;&gt; "",L660, $N$649))</f>
        <v/>
      </c>
      <c r="M659" s="340"/>
      <c r="N659" s="337"/>
      <c r="O659" s="337"/>
      <c r="P659" s="338"/>
      <c r="Q659" s="111" t="str">
        <f>R659</f>
        <v/>
      </c>
      <c r="R659" s="51" t="str">
        <f t="shared" ref="R659" si="2240">IF(S659 = "", "",IF(R660&lt;&gt; "",R660, $N$649))</f>
        <v/>
      </c>
      <c r="S659" s="340"/>
      <c r="T659" s="337"/>
      <c r="U659" s="337"/>
      <c r="V659" s="338"/>
      <c r="W659" s="111" t="str">
        <f>X659</f>
        <v/>
      </c>
      <c r="X659" s="51" t="str">
        <f t="shared" ref="X659" si="2241">IF(Y659 = "", "",IF(X660&lt;&gt; "",X660, $N$649))</f>
        <v/>
      </c>
      <c r="Y659" s="340"/>
      <c r="Z659" s="337"/>
      <c r="AA659" s="337"/>
      <c r="AB659" s="338"/>
      <c r="AC659" s="111" t="str">
        <f>AD659</f>
        <v/>
      </c>
      <c r="AD659" s="51" t="str">
        <f t="shared" ref="AD659" si="2242">IF(AE659 = "", "",IF(AD660&lt;&gt; "",AD660, $N$649))</f>
        <v/>
      </c>
      <c r="AE659" s="340"/>
      <c r="AF659" s="337"/>
      <c r="AG659" s="337"/>
      <c r="AH659" s="341"/>
      <c r="AI659" s="111" t="str">
        <f>AJ659</f>
        <v/>
      </c>
      <c r="AJ659" s="51" t="str">
        <f t="shared" ref="AJ659" si="2243">IF(AK659 = "", "",IF(AJ660&lt;&gt; "",AJ660, $N$649))</f>
        <v/>
      </c>
      <c r="AK659" s="340"/>
      <c r="AL659" s="337"/>
      <c r="AM659" s="337"/>
      <c r="AN659" s="342"/>
      <c r="AO659" s="111" t="str">
        <f>AP659</f>
        <v/>
      </c>
      <c r="AP659" s="51" t="str">
        <f t="shared" ref="AP659" si="2244">IF(AQ659 = "", "",IF(AP660&lt;&gt; "",AP660, $N$649))</f>
        <v/>
      </c>
      <c r="AQ659" s="340"/>
      <c r="AR659" s="337"/>
      <c r="AS659" s="337"/>
      <c r="AT659" s="341"/>
      <c r="AU659" s="111" t="str">
        <f>AV659</f>
        <v/>
      </c>
      <c r="AV659" s="51" t="str">
        <f t="shared" ref="AV659" si="2245">IF(AW659 = "", "",IF(AV660&lt;&gt; "",AV660, $N$649))</f>
        <v/>
      </c>
      <c r="AW659" s="340"/>
      <c r="AX659" s="337"/>
      <c r="AY659" s="337"/>
      <c r="AZ659" s="338"/>
      <c r="BA659" s="111" t="str">
        <f>BB659</f>
        <v/>
      </c>
      <c r="BB659" s="51" t="str">
        <f t="shared" ref="BB659" si="2246">IF(BC659 = "", "",IF(BB660&lt;&gt; "",BB660, $N$649))</f>
        <v/>
      </c>
      <c r="BC659" s="357"/>
      <c r="BD659" s="358"/>
      <c r="BE659" s="358"/>
      <c r="BF659" s="359"/>
      <c r="BG659" s="130"/>
      <c r="BH659" s="130"/>
      <c r="EE659" s="407"/>
      <c r="EF659" s="367"/>
      <c r="EG659" s="354"/>
      <c r="EH659" s="354"/>
      <c r="EI659" s="354"/>
      <c r="EJ659" s="354"/>
      <c r="EK659" s="354"/>
      <c r="EL659" s="354"/>
      <c r="EM659" s="354"/>
      <c r="EN659" s="354"/>
      <c r="EO659" s="408"/>
      <c r="EP659" s="408"/>
      <c r="EQ659" s="367"/>
      <c r="ER659" s="367"/>
    </row>
    <row r="660" spans="1:148">
      <c r="A660" s="17">
        <f>IF(ISBLANK(D658),0,IF(CODE(D658)&gt;64,1,0))</f>
        <v>0</v>
      </c>
      <c r="B660" s="286"/>
      <c r="C660" s="438"/>
      <c r="D660" s="333"/>
      <c r="E660" s="361"/>
      <c r="F660" s="339"/>
      <c r="G660" s="340"/>
      <c r="H660" s="337"/>
      <c r="I660" s="337"/>
      <c r="J660" s="338"/>
      <c r="K660" s="361"/>
      <c r="L660" s="339"/>
      <c r="M660" s="340"/>
      <c r="N660" s="337"/>
      <c r="O660" s="337"/>
      <c r="P660" s="338"/>
      <c r="Q660" s="361"/>
      <c r="R660" s="339"/>
      <c r="S660" s="340"/>
      <c r="T660" s="337"/>
      <c r="U660" s="337"/>
      <c r="V660" s="338"/>
      <c r="W660" s="361"/>
      <c r="X660" s="339"/>
      <c r="Y660" s="340"/>
      <c r="Z660" s="337"/>
      <c r="AA660" s="337"/>
      <c r="AB660" s="338"/>
      <c r="AC660" s="361"/>
      <c r="AD660" s="339"/>
      <c r="AE660" s="340"/>
      <c r="AF660" s="337"/>
      <c r="AG660" s="337"/>
      <c r="AH660" s="341"/>
      <c r="AI660" s="361"/>
      <c r="AJ660" s="339"/>
      <c r="AK660" s="340"/>
      <c r="AL660" s="337"/>
      <c r="AM660" s="337"/>
      <c r="AN660" s="342"/>
      <c r="AO660" s="361"/>
      <c r="AP660" s="339"/>
      <c r="AQ660" s="340"/>
      <c r="AR660" s="337"/>
      <c r="AS660" s="337"/>
      <c r="AT660" s="341"/>
      <c r="AU660" s="361"/>
      <c r="AV660" s="339"/>
      <c r="AW660" s="340"/>
      <c r="AX660" s="337"/>
      <c r="AY660" s="337"/>
      <c r="AZ660" s="338"/>
      <c r="BA660" s="361"/>
      <c r="BB660" s="339"/>
      <c r="BC660" s="340"/>
      <c r="BD660" s="337"/>
      <c r="BE660" s="337"/>
      <c r="BF660" s="343"/>
      <c r="BG660" s="130"/>
      <c r="BH660" s="130"/>
      <c r="EE660" s="407"/>
      <c r="EF660" s="367"/>
      <c r="EG660" s="354"/>
      <c r="EH660" s="354"/>
      <c r="EI660" s="354"/>
      <c r="EJ660" s="354"/>
      <c r="EK660" s="354"/>
      <c r="EL660" s="354"/>
      <c r="EM660" s="354"/>
      <c r="EN660" s="354"/>
      <c r="EO660" s="408"/>
      <c r="EP660" s="408"/>
      <c r="EQ660" s="367"/>
      <c r="ER660" s="367"/>
    </row>
    <row r="661" spans="1:148">
      <c r="A661" s="17">
        <f>IF(ISBLANK(D659),0,IF(CODE(D659)&gt;64,1,0))</f>
        <v>0</v>
      </c>
      <c r="B661" s="18">
        <f t="shared" si="2235"/>
        <v>0</v>
      </c>
      <c r="C661" s="384"/>
      <c r="D661" s="19">
        <f t="shared" si="2236"/>
        <v>0</v>
      </c>
      <c r="E661" s="347"/>
      <c r="F661" s="46">
        <f t="shared" si="2216"/>
        <v>0</v>
      </c>
      <c r="G661" s="375"/>
      <c r="H661" s="376"/>
      <c r="I661" s="376"/>
      <c r="J661" s="377"/>
      <c r="K661" s="347"/>
      <c r="L661" s="46">
        <f t="shared" si="2217"/>
        <v>0</v>
      </c>
      <c r="M661" s="348"/>
      <c r="N661" s="349"/>
      <c r="O661" s="376"/>
      <c r="P661" s="377"/>
      <c r="Q661" s="347"/>
      <c r="R661" s="46">
        <f t="shared" si="2218"/>
        <v>0</v>
      </c>
      <c r="S661" s="348"/>
      <c r="T661" s="349"/>
      <c r="U661" s="349"/>
      <c r="V661" s="350"/>
      <c r="W661" s="347"/>
      <c r="X661" s="46">
        <f t="shared" si="2219"/>
        <v>0</v>
      </c>
      <c r="Y661" s="348"/>
      <c r="Z661" s="349"/>
      <c r="AA661" s="349"/>
      <c r="AB661" s="350"/>
      <c r="AC661" s="347"/>
      <c r="AD661" s="46">
        <f t="shared" si="2220"/>
        <v>0</v>
      </c>
      <c r="AE661" s="348"/>
      <c r="AF661" s="349"/>
      <c r="AG661" s="349"/>
      <c r="AH661" s="351"/>
      <c r="AI661" s="347"/>
      <c r="AJ661" s="46">
        <f t="shared" si="2221"/>
        <v>0</v>
      </c>
      <c r="AK661" s="348"/>
      <c r="AL661" s="349"/>
      <c r="AM661" s="349"/>
      <c r="AN661" s="352"/>
      <c r="AO661" s="347"/>
      <c r="AP661" s="46">
        <f t="shared" si="2222"/>
        <v>0</v>
      </c>
      <c r="AQ661" s="348"/>
      <c r="AR661" s="349"/>
      <c r="AS661" s="349"/>
      <c r="AT661" s="351"/>
      <c r="AU661" s="347"/>
      <c r="AV661" s="46">
        <f t="shared" si="2223"/>
        <v>0</v>
      </c>
      <c r="AW661" s="348"/>
      <c r="AX661" s="349"/>
      <c r="AY661" s="349"/>
      <c r="AZ661" s="350"/>
      <c r="BA661" s="347"/>
      <c r="BB661" s="46">
        <f t="shared" si="2224"/>
        <v>0</v>
      </c>
      <c r="BC661" s="340"/>
      <c r="BD661" s="337"/>
      <c r="BE661" s="337"/>
      <c r="BF661" s="343"/>
      <c r="BG661" s="130"/>
      <c r="BH661" s="130"/>
      <c r="EE661" s="407"/>
      <c r="EF661" s="367"/>
      <c r="EG661" s="354"/>
      <c r="EH661" s="354"/>
      <c r="EI661" s="354"/>
      <c r="EJ661" s="354"/>
      <c r="EK661" s="354"/>
      <c r="EL661" s="354"/>
      <c r="EM661" s="354"/>
      <c r="EN661" s="354"/>
      <c r="EO661" s="408"/>
      <c r="EP661" s="408"/>
      <c r="EQ661" s="367"/>
      <c r="ER661" s="367"/>
    </row>
    <row r="662" spans="1:148">
      <c r="A662" s="353"/>
      <c r="B662" s="286"/>
      <c r="C662" s="75" t="str">
        <f t="shared" ref="C662" si="2247">IF(D662="","", IF(D663&lt;&gt;"",D663,$N$649))</f>
        <v/>
      </c>
      <c r="D662" s="355"/>
      <c r="E662" s="111" t="str">
        <f>F662</f>
        <v/>
      </c>
      <c r="F662" s="51" t="str">
        <f t="shared" ref="F662" si="2248">IF(G662 = "", "",IF(F663&lt;&gt; "",F663, $N$649))</f>
        <v/>
      </c>
      <c r="G662" s="357"/>
      <c r="H662" s="358"/>
      <c r="I662" s="358"/>
      <c r="J662" s="362"/>
      <c r="K662" s="111" t="str">
        <f>L662</f>
        <v/>
      </c>
      <c r="L662" s="51" t="str">
        <f t="shared" ref="L662" si="2249">IF(M662 = "", "",IF(L663&lt;&gt; "",L663, $N$649))</f>
        <v/>
      </c>
      <c r="M662" s="357"/>
      <c r="N662" s="358"/>
      <c r="O662" s="358"/>
      <c r="P662" s="359"/>
      <c r="Q662" s="111" t="str">
        <f>R662</f>
        <v/>
      </c>
      <c r="R662" s="51" t="str">
        <f t="shared" ref="R662" si="2250">IF(S662 = "", "",IF(R663&lt;&gt; "",R663, $N$649))</f>
        <v/>
      </c>
      <c r="S662" s="340"/>
      <c r="T662" s="337"/>
      <c r="U662" s="337"/>
      <c r="V662" s="338"/>
      <c r="W662" s="111" t="str">
        <f>X662</f>
        <v/>
      </c>
      <c r="X662" s="51" t="str">
        <f t="shared" ref="X662" si="2251">IF(Y662 = "", "",IF(X663&lt;&gt; "",X663, $N$649))</f>
        <v/>
      </c>
      <c r="Y662" s="340"/>
      <c r="Z662" s="337"/>
      <c r="AA662" s="337"/>
      <c r="AB662" s="338"/>
      <c r="AC662" s="111" t="str">
        <f>AD662</f>
        <v/>
      </c>
      <c r="AD662" s="51" t="str">
        <f t="shared" ref="AD662" si="2252">IF(AE662 = "", "",IF(AD663&lt;&gt; "",AD663, $N$649))</f>
        <v/>
      </c>
      <c r="AE662" s="340"/>
      <c r="AF662" s="337"/>
      <c r="AG662" s="337"/>
      <c r="AH662" s="341"/>
      <c r="AI662" s="111" t="str">
        <f>AJ662</f>
        <v/>
      </c>
      <c r="AJ662" s="51" t="str">
        <f t="shared" ref="AJ662" si="2253">IF(AK662 = "", "",IF(AJ663&lt;&gt; "",AJ663, $N$649))</f>
        <v/>
      </c>
      <c r="AK662" s="340"/>
      <c r="AL662" s="337"/>
      <c r="AM662" s="337"/>
      <c r="AN662" s="342"/>
      <c r="AO662" s="111" t="str">
        <f>AP662</f>
        <v/>
      </c>
      <c r="AP662" s="51" t="str">
        <f t="shared" ref="AP662" si="2254">IF(AQ662 = "", "",IF(AP663&lt;&gt; "",AP663, $N$649))</f>
        <v/>
      </c>
      <c r="AQ662" s="340"/>
      <c r="AR662" s="337"/>
      <c r="AS662" s="337"/>
      <c r="AT662" s="341"/>
      <c r="AU662" s="111" t="str">
        <f>AV662</f>
        <v/>
      </c>
      <c r="AV662" s="51" t="str">
        <f t="shared" ref="AV662" si="2255">IF(AW662 = "", "",IF(AV663&lt;&gt; "",AV663, $N$649))</f>
        <v/>
      </c>
      <c r="AW662" s="363"/>
      <c r="AX662" s="364"/>
      <c r="AY662" s="364"/>
      <c r="AZ662" s="365"/>
      <c r="BA662" s="111" t="str">
        <f>BB662</f>
        <v/>
      </c>
      <c r="BB662" s="51" t="str">
        <f t="shared" ref="BB662" si="2256">IF(BC662 = "", "",IF(BB663&lt;&gt; "",BB663, $N$649))</f>
        <v/>
      </c>
      <c r="BC662" s="357"/>
      <c r="BD662" s="358"/>
      <c r="BE662" s="358"/>
      <c r="BF662" s="359"/>
      <c r="BG662" s="130"/>
      <c r="BH662" s="130"/>
      <c r="EE662" s="407"/>
      <c r="EF662" s="367"/>
      <c r="EG662" s="354"/>
      <c r="EH662" s="354"/>
      <c r="EI662" s="354"/>
      <c r="EJ662" s="354"/>
      <c r="EK662" s="354"/>
      <c r="EL662" s="354"/>
      <c r="EM662" s="354"/>
      <c r="EN662" s="354"/>
      <c r="EO662" s="408"/>
      <c r="EP662" s="408"/>
      <c r="EQ662" s="367"/>
      <c r="ER662" s="367"/>
    </row>
    <row r="663" spans="1:148">
      <c r="A663" s="17">
        <f>IF(ISBLANK(D661),0,IF(CODE(D661)&gt;64,1,0))</f>
        <v>0</v>
      </c>
      <c r="B663" s="286"/>
      <c r="C663" s="438"/>
      <c r="D663" s="333"/>
      <c r="E663" s="361"/>
      <c r="F663" s="339"/>
      <c r="G663" s="340"/>
      <c r="H663" s="337"/>
      <c r="I663" s="337"/>
      <c r="J663" s="338"/>
      <c r="K663" s="361"/>
      <c r="L663" s="339"/>
      <c r="M663" s="340"/>
      <c r="N663" s="337"/>
      <c r="O663" s="337"/>
      <c r="P663" s="338"/>
      <c r="Q663" s="361"/>
      <c r="R663" s="339"/>
      <c r="S663" s="340"/>
      <c r="T663" s="337"/>
      <c r="U663" s="337"/>
      <c r="V663" s="338"/>
      <c r="W663" s="361"/>
      <c r="X663" s="339"/>
      <c r="Y663" s="340"/>
      <c r="Z663" s="337"/>
      <c r="AA663" s="337"/>
      <c r="AB663" s="338"/>
      <c r="AC663" s="361"/>
      <c r="AD663" s="339"/>
      <c r="AE663" s="340"/>
      <c r="AF663" s="337"/>
      <c r="AG663" s="337"/>
      <c r="AH663" s="341"/>
      <c r="AI663" s="361"/>
      <c r="AJ663" s="339"/>
      <c r="AK663" s="340"/>
      <c r="AL663" s="337"/>
      <c r="AM663" s="337"/>
      <c r="AN663" s="342"/>
      <c r="AO663" s="361"/>
      <c r="AP663" s="339"/>
      <c r="AQ663" s="340"/>
      <c r="AR663" s="337"/>
      <c r="AS663" s="337"/>
      <c r="AT663" s="341"/>
      <c r="AU663" s="361"/>
      <c r="AV663" s="339"/>
      <c r="AW663" s="340"/>
      <c r="AX663" s="337"/>
      <c r="AY663" s="337"/>
      <c r="AZ663" s="338"/>
      <c r="BA663" s="361"/>
      <c r="BB663" s="339"/>
      <c r="BC663" s="340"/>
      <c r="BD663" s="337"/>
      <c r="BE663" s="337"/>
      <c r="BF663" s="343"/>
      <c r="BG663" s="130"/>
      <c r="BH663" s="130"/>
      <c r="EE663" s="407"/>
      <c r="EF663" s="367"/>
      <c r="EG663" s="354"/>
      <c r="EH663" s="354"/>
      <c r="EI663" s="354"/>
      <c r="EJ663" s="354"/>
      <c r="EK663" s="354"/>
      <c r="EL663" s="354"/>
      <c r="EM663" s="354"/>
      <c r="EN663" s="354"/>
      <c r="EO663" s="408"/>
      <c r="EP663" s="408"/>
      <c r="EQ663" s="367"/>
      <c r="ER663" s="367"/>
    </row>
    <row r="664" spans="1:148">
      <c r="A664" s="17">
        <f>IF(ISBLANK(D662),0,IF(CODE(D662)&gt;64,1,0))</f>
        <v>0</v>
      </c>
      <c r="B664" s="18">
        <f t="shared" si="2235"/>
        <v>0</v>
      </c>
      <c r="C664" s="384"/>
      <c r="D664" s="19">
        <f t="shared" si="2236"/>
        <v>0</v>
      </c>
      <c r="E664" s="347"/>
      <c r="F664" s="46">
        <f t="shared" si="2216"/>
        <v>0</v>
      </c>
      <c r="G664" s="405"/>
      <c r="H664" s="403"/>
      <c r="I664" s="403"/>
      <c r="J664" s="409"/>
      <c r="K664" s="347"/>
      <c r="L664" s="46">
        <f t="shared" si="2217"/>
        <v>0</v>
      </c>
      <c r="M664" s="405"/>
      <c r="N664" s="403"/>
      <c r="O664" s="403"/>
      <c r="P664" s="404"/>
      <c r="Q664" s="347"/>
      <c r="R664" s="46">
        <f t="shared" si="2218"/>
        <v>0</v>
      </c>
      <c r="S664" s="405"/>
      <c r="T664" s="403"/>
      <c r="U664" s="403"/>
      <c r="V664" s="350"/>
      <c r="W664" s="347"/>
      <c r="X664" s="46">
        <f t="shared" si="2219"/>
        <v>0</v>
      </c>
      <c r="Y664" s="405"/>
      <c r="Z664" s="403"/>
      <c r="AA664" s="403"/>
      <c r="AB664" s="350"/>
      <c r="AC664" s="347"/>
      <c r="AD664" s="46">
        <f t="shared" si="2220"/>
        <v>0</v>
      </c>
      <c r="AE664" s="405"/>
      <c r="AF664" s="403"/>
      <c r="AG664" s="403"/>
      <c r="AH664" s="351"/>
      <c r="AI664" s="347"/>
      <c r="AJ664" s="46">
        <f t="shared" si="2221"/>
        <v>0</v>
      </c>
      <c r="AK664" s="405"/>
      <c r="AL664" s="403"/>
      <c r="AM664" s="403"/>
      <c r="AN664" s="352"/>
      <c r="AO664" s="347"/>
      <c r="AP664" s="46">
        <f t="shared" si="2222"/>
        <v>0</v>
      </c>
      <c r="AQ664" s="348"/>
      <c r="AR664" s="349"/>
      <c r="AS664" s="349"/>
      <c r="AT664" s="351"/>
      <c r="AU664" s="347"/>
      <c r="AV664" s="46">
        <f t="shared" si="2223"/>
        <v>0</v>
      </c>
      <c r="AW664" s="405"/>
      <c r="AX664" s="403"/>
      <c r="AY664" s="403"/>
      <c r="AZ664" s="404"/>
      <c r="BA664" s="347"/>
      <c r="BB664" s="46">
        <f t="shared" si="2224"/>
        <v>0</v>
      </c>
      <c r="BC664" s="340"/>
      <c r="BD664" s="337"/>
      <c r="BE664" s="337"/>
      <c r="BF664" s="343"/>
      <c r="BG664" s="130"/>
      <c r="BH664" s="130"/>
      <c r="EE664" s="407"/>
      <c r="EF664" s="367"/>
      <c r="EG664" s="354"/>
      <c r="EH664" s="354"/>
      <c r="EI664" s="354"/>
      <c r="EJ664" s="354"/>
      <c r="EK664" s="354"/>
      <c r="EL664" s="354"/>
      <c r="EM664" s="354"/>
      <c r="EN664" s="354"/>
      <c r="EO664" s="408"/>
      <c r="EP664" s="408"/>
      <c r="EQ664" s="367"/>
      <c r="ER664" s="367"/>
    </row>
    <row r="665" spans="1:148">
      <c r="A665" s="353"/>
      <c r="B665" s="286"/>
      <c r="C665" s="75" t="str">
        <f t="shared" ref="C665" si="2257">IF(D665="","", IF(D666&lt;&gt;"",D666,$N$649))</f>
        <v/>
      </c>
      <c r="D665" s="355"/>
      <c r="E665" s="111" t="str">
        <f>F665</f>
        <v/>
      </c>
      <c r="F665" s="51" t="str">
        <f t="shared" ref="F665" si="2258">IF(G665 = "", "",IF(F666&lt;&gt; "",F666, $N$649))</f>
        <v/>
      </c>
      <c r="G665" s="340"/>
      <c r="H665" s="337"/>
      <c r="I665" s="337"/>
      <c r="J665" s="338"/>
      <c r="K665" s="111" t="str">
        <f>L665</f>
        <v/>
      </c>
      <c r="L665" s="51" t="str">
        <f t="shared" ref="L665" si="2259">IF(M665 = "", "",IF(L666&lt;&gt; "",L666, $N$649))</f>
        <v/>
      </c>
      <c r="M665" s="340"/>
      <c r="N665" s="337"/>
      <c r="O665" s="337"/>
      <c r="P665" s="338"/>
      <c r="Q665" s="111" t="str">
        <f>R665</f>
        <v/>
      </c>
      <c r="R665" s="51" t="str">
        <f t="shared" ref="R665" si="2260">IF(S665 = "", "",IF(R666&lt;&gt; "",R666, $N$649))</f>
        <v/>
      </c>
      <c r="S665" s="366"/>
      <c r="T665" s="337"/>
      <c r="U665" s="337"/>
      <c r="V665" s="338"/>
      <c r="W665" s="111" t="str">
        <f>X665</f>
        <v/>
      </c>
      <c r="X665" s="51" t="str">
        <f t="shared" ref="X665" si="2261">IF(Y665 = "", "",IF(X666&lt;&gt; "",X666, $N$649))</f>
        <v/>
      </c>
      <c r="Y665" s="340"/>
      <c r="Z665" s="337"/>
      <c r="AA665" s="337"/>
      <c r="AB665" s="338"/>
      <c r="AC665" s="111" t="str">
        <f>AD665</f>
        <v/>
      </c>
      <c r="AD665" s="51" t="str">
        <f t="shared" ref="AD665" si="2262">IF(AE665 = "", "",IF(AD666&lt;&gt; "",AD666, $N$649))</f>
        <v/>
      </c>
      <c r="AE665" s="340"/>
      <c r="AF665" s="337"/>
      <c r="AG665" s="337"/>
      <c r="AH665" s="341"/>
      <c r="AI665" s="111" t="str">
        <f>AJ665</f>
        <v/>
      </c>
      <c r="AJ665" s="51" t="str">
        <f t="shared" ref="AJ665" si="2263">IF(AK665 = "", "",IF(AJ666&lt;&gt; "",AJ666, $N$649))</f>
        <v/>
      </c>
      <c r="AK665" s="340"/>
      <c r="AL665" s="337"/>
      <c r="AM665" s="337"/>
      <c r="AN665" s="342"/>
      <c r="AO665" s="111" t="str">
        <f>AP665</f>
        <v/>
      </c>
      <c r="AP665" s="51" t="str">
        <f t="shared" ref="AP665" si="2264">IF(AQ665 = "", "",IF(AP666&lt;&gt; "",AP666, $N$649))</f>
        <v/>
      </c>
      <c r="AQ665" s="340"/>
      <c r="AR665" s="337"/>
      <c r="AS665" s="337"/>
      <c r="AT665" s="341"/>
      <c r="AU665" s="111" t="str">
        <f>AV665</f>
        <v/>
      </c>
      <c r="AV665" s="51" t="str">
        <f t="shared" ref="AV665" si="2265">IF(AW665 = "", "",IF(AV666&lt;&gt; "",AV666, $N$649))</f>
        <v/>
      </c>
      <c r="AW665" s="340"/>
      <c r="AX665" s="337"/>
      <c r="AY665" s="337"/>
      <c r="AZ665" s="338"/>
      <c r="BA665" s="111" t="str">
        <f>BB665</f>
        <v/>
      </c>
      <c r="BB665" s="51" t="str">
        <f t="shared" ref="BB665" si="2266">IF(BC665 = "", "",IF(BB666&lt;&gt; "",BB666, $N$649))</f>
        <v/>
      </c>
      <c r="BC665" s="357"/>
      <c r="BD665" s="358"/>
      <c r="BE665" s="358"/>
      <c r="BF665" s="359"/>
      <c r="BG665" s="130"/>
      <c r="BH665" s="130"/>
      <c r="EE665" s="407"/>
      <c r="EF665" s="367"/>
      <c r="EG665" s="354"/>
      <c r="EH665" s="354"/>
      <c r="EI665" s="354"/>
      <c r="EJ665" s="354"/>
      <c r="EK665" s="354"/>
      <c r="EL665" s="354"/>
      <c r="EM665" s="354"/>
      <c r="EN665" s="354"/>
      <c r="EO665" s="408"/>
      <c r="EP665" s="408"/>
      <c r="EQ665" s="367"/>
      <c r="ER665" s="367"/>
    </row>
    <row r="666" spans="1:148">
      <c r="A666" s="17">
        <f>IF(ISBLANK(D664),0,IF(CODE(D664)&gt;64,1,0))</f>
        <v>0</v>
      </c>
      <c r="B666" s="286"/>
      <c r="C666" s="438"/>
      <c r="D666" s="333"/>
      <c r="E666" s="361"/>
      <c r="F666" s="339"/>
      <c r="G666" s="340"/>
      <c r="H666" s="337"/>
      <c r="I666" s="337"/>
      <c r="J666" s="338"/>
      <c r="K666" s="361"/>
      <c r="L666" s="339"/>
      <c r="M666" s="340"/>
      <c r="N666" s="337"/>
      <c r="O666" s="337"/>
      <c r="P666" s="338"/>
      <c r="Q666" s="361"/>
      <c r="R666" s="339"/>
      <c r="S666" s="340"/>
      <c r="T666" s="337"/>
      <c r="U666" s="337"/>
      <c r="V666" s="338"/>
      <c r="W666" s="361"/>
      <c r="X666" s="339"/>
      <c r="Y666" s="340"/>
      <c r="Z666" s="337"/>
      <c r="AA666" s="337"/>
      <c r="AB666" s="338"/>
      <c r="AC666" s="361"/>
      <c r="AD666" s="339"/>
      <c r="AE666" s="340"/>
      <c r="AF666" s="337"/>
      <c r="AG666" s="337"/>
      <c r="AH666" s="341"/>
      <c r="AI666" s="361"/>
      <c r="AJ666" s="339"/>
      <c r="AK666" s="340"/>
      <c r="AL666" s="337"/>
      <c r="AM666" s="337"/>
      <c r="AN666" s="342"/>
      <c r="AO666" s="361"/>
      <c r="AP666" s="339"/>
      <c r="AQ666" s="340"/>
      <c r="AR666" s="337"/>
      <c r="AS666" s="337"/>
      <c r="AT666" s="341"/>
      <c r="AU666" s="361"/>
      <c r="AV666" s="339"/>
      <c r="AW666" s="340"/>
      <c r="AX666" s="337"/>
      <c r="AY666" s="337"/>
      <c r="AZ666" s="338"/>
      <c r="BA666" s="361"/>
      <c r="BB666" s="339"/>
      <c r="BC666" s="340"/>
      <c r="BD666" s="337"/>
      <c r="BE666" s="337"/>
      <c r="BF666" s="343"/>
      <c r="BG666" s="130"/>
      <c r="BH666" s="130"/>
      <c r="EE666" s="407"/>
      <c r="EF666" s="367"/>
      <c r="EG666" s="354"/>
      <c r="EH666" s="354"/>
      <c r="EI666" s="354"/>
      <c r="EJ666" s="354"/>
      <c r="EK666" s="354"/>
      <c r="EL666" s="354"/>
      <c r="EM666" s="354"/>
      <c r="EN666" s="354"/>
      <c r="EO666" s="408"/>
      <c r="EP666" s="408"/>
      <c r="EQ666" s="367"/>
      <c r="ER666" s="367"/>
    </row>
    <row r="667" spans="1:148">
      <c r="A667" s="17">
        <f>IF(ISBLANK(D665),0,IF(CODE(D665)&gt;64,1,0))</f>
        <v>0</v>
      </c>
      <c r="B667" s="18">
        <f t="shared" si="2235"/>
        <v>0</v>
      </c>
      <c r="C667" s="384"/>
      <c r="D667" s="19">
        <f t="shared" si="2236"/>
        <v>0</v>
      </c>
      <c r="E667" s="347"/>
      <c r="F667" s="46">
        <f t="shared" si="2216"/>
        <v>0</v>
      </c>
      <c r="G667" s="405"/>
      <c r="H667" s="403"/>
      <c r="I667" s="403"/>
      <c r="J667" s="350"/>
      <c r="K667" s="347"/>
      <c r="L667" s="46">
        <f t="shared" si="2217"/>
        <v>0</v>
      </c>
      <c r="M667" s="405"/>
      <c r="N667" s="403"/>
      <c r="O667" s="403"/>
      <c r="P667" s="350"/>
      <c r="Q667" s="347"/>
      <c r="R667" s="46">
        <f t="shared" si="2218"/>
        <v>0</v>
      </c>
      <c r="S667" s="348"/>
      <c r="T667" s="349"/>
      <c r="U667" s="349"/>
      <c r="V667" s="350"/>
      <c r="W667" s="347"/>
      <c r="X667" s="46">
        <f t="shared" si="2219"/>
        <v>0</v>
      </c>
      <c r="Y667" s="405"/>
      <c r="Z667" s="403"/>
      <c r="AA667" s="403"/>
      <c r="AB667" s="350"/>
      <c r="AC667" s="347"/>
      <c r="AD667" s="46">
        <f t="shared" si="2220"/>
        <v>0</v>
      </c>
      <c r="AE667" s="405"/>
      <c r="AF667" s="403"/>
      <c r="AG667" s="403"/>
      <c r="AH667" s="351"/>
      <c r="AI667" s="347"/>
      <c r="AJ667" s="46">
        <f t="shared" si="2221"/>
        <v>0</v>
      </c>
      <c r="AK667" s="405"/>
      <c r="AL667" s="403"/>
      <c r="AM667" s="403"/>
      <c r="AN667" s="352"/>
      <c r="AO667" s="347"/>
      <c r="AP667" s="46">
        <f t="shared" si="2222"/>
        <v>0</v>
      </c>
      <c r="AQ667" s="348"/>
      <c r="AR667" s="349"/>
      <c r="AS667" s="349"/>
      <c r="AT667" s="351"/>
      <c r="AU667" s="347"/>
      <c r="AV667" s="46">
        <f t="shared" si="2223"/>
        <v>0</v>
      </c>
      <c r="AW667" s="348"/>
      <c r="AX667" s="349"/>
      <c r="AY667" s="349"/>
      <c r="AZ667" s="350"/>
      <c r="BA667" s="347"/>
      <c r="BB667" s="46">
        <f t="shared" si="2224"/>
        <v>0</v>
      </c>
      <c r="BC667" s="340"/>
      <c r="BD667" s="337"/>
      <c r="BE667" s="337"/>
      <c r="BF667" s="343"/>
      <c r="BG667" s="130"/>
      <c r="BH667" s="130"/>
      <c r="EE667" s="407"/>
      <c r="EF667" s="367"/>
      <c r="EG667" s="354"/>
      <c r="EH667" s="354"/>
      <c r="EI667" s="354"/>
      <c r="EJ667" s="354"/>
      <c r="EK667" s="354"/>
      <c r="EL667" s="354"/>
      <c r="EM667" s="354"/>
      <c r="EN667" s="354"/>
      <c r="EO667" s="408"/>
      <c r="EP667" s="408"/>
      <c r="EQ667" s="367"/>
      <c r="ER667" s="367"/>
    </row>
    <row r="668" spans="1:148">
      <c r="A668" s="353"/>
      <c r="B668" s="286"/>
      <c r="C668" s="75" t="str">
        <f t="shared" ref="C668" si="2267">IF(D668="","", IF(D669&lt;&gt;"",D669,$N$649))</f>
        <v/>
      </c>
      <c r="D668" s="355"/>
      <c r="E668" s="111" t="str">
        <f>F668</f>
        <v/>
      </c>
      <c r="F668" s="51" t="str">
        <f t="shared" ref="F668" si="2268">IF(G668 = "", "",IF(F669&lt;&gt; "",F669, $N$649))</f>
        <v/>
      </c>
      <c r="G668" s="340"/>
      <c r="H668" s="337"/>
      <c r="I668" s="337"/>
      <c r="J668" s="338"/>
      <c r="K668" s="111" t="str">
        <f>L668</f>
        <v/>
      </c>
      <c r="L668" s="51" t="str">
        <f t="shared" ref="L668" si="2269">IF(M668 = "", "",IF(L669&lt;&gt; "",L669, $N$649))</f>
        <v/>
      </c>
      <c r="M668" s="340"/>
      <c r="N668" s="337"/>
      <c r="O668" s="337"/>
      <c r="P668" s="338"/>
      <c r="Q668" s="111" t="str">
        <f>R668</f>
        <v/>
      </c>
      <c r="R668" s="51" t="str">
        <f t="shared" ref="R668" si="2270">IF(S668 = "", "",IF(R669&lt;&gt; "",R669, $N$649))</f>
        <v/>
      </c>
      <c r="S668" s="340"/>
      <c r="T668" s="337"/>
      <c r="U668" s="337"/>
      <c r="V668" s="338"/>
      <c r="W668" s="111" t="str">
        <f>X668</f>
        <v/>
      </c>
      <c r="X668" s="51" t="str">
        <f t="shared" ref="X668" si="2271">IF(Y668 = "", "",IF(X669&lt;&gt; "",X669, $N$649))</f>
        <v/>
      </c>
      <c r="Y668" s="340"/>
      <c r="Z668" s="337"/>
      <c r="AA668" s="337"/>
      <c r="AB668" s="338"/>
      <c r="AC668" s="111" t="str">
        <f>AD668</f>
        <v/>
      </c>
      <c r="AD668" s="51" t="str">
        <f t="shared" ref="AD668" si="2272">IF(AE668 = "", "",IF(AD669&lt;&gt; "",AD669, $N$649))</f>
        <v/>
      </c>
      <c r="AE668" s="340"/>
      <c r="AF668" s="337"/>
      <c r="AG668" s="337"/>
      <c r="AH668" s="341"/>
      <c r="AI668" s="111" t="str">
        <f>AJ668</f>
        <v/>
      </c>
      <c r="AJ668" s="51" t="str">
        <f t="shared" ref="AJ668" si="2273">IF(AK668 = "", "",IF(AJ669&lt;&gt; "",AJ669, $N$649))</f>
        <v/>
      </c>
      <c r="AK668" s="340"/>
      <c r="AL668" s="337"/>
      <c r="AM668" s="337"/>
      <c r="AN668" s="342"/>
      <c r="AO668" s="111" t="str">
        <f>AP668</f>
        <v/>
      </c>
      <c r="AP668" s="51" t="str">
        <f t="shared" ref="AP668" si="2274">IF(AQ668 = "", "",IF(AP669&lt;&gt; "",AP669, $N$649))</f>
        <v/>
      </c>
      <c r="AQ668" s="340"/>
      <c r="AR668" s="337"/>
      <c r="AS668" s="337"/>
      <c r="AT668" s="341"/>
      <c r="AU668" s="111" t="str">
        <f>AV668</f>
        <v/>
      </c>
      <c r="AV668" s="51" t="str">
        <f t="shared" ref="AV668" si="2275">IF(AW668 = "", "",IF(AV669&lt;&gt; "",AV669, $N$649))</f>
        <v/>
      </c>
      <c r="AW668" s="340"/>
      <c r="AX668" s="337"/>
      <c r="AY668" s="337"/>
      <c r="AZ668" s="338"/>
      <c r="BA668" s="111" t="str">
        <f>BB668</f>
        <v/>
      </c>
      <c r="BB668" s="51" t="str">
        <f t="shared" ref="BB668" si="2276">IF(BC668 = "", "",IF(BB669&lt;&gt; "",BB669, $N$649))</f>
        <v/>
      </c>
      <c r="BC668" s="357"/>
      <c r="BD668" s="358"/>
      <c r="BE668" s="358"/>
      <c r="BF668" s="359"/>
      <c r="BG668" s="130"/>
      <c r="BH668" s="130"/>
      <c r="EE668" s="407"/>
      <c r="EF668" s="367"/>
      <c r="EG668" s="354"/>
      <c r="EH668" s="354"/>
      <c r="EI668" s="354"/>
      <c r="EJ668" s="354"/>
      <c r="EK668" s="354"/>
      <c r="EL668" s="354"/>
      <c r="EM668" s="354"/>
      <c r="EN668" s="354"/>
      <c r="EO668" s="408"/>
      <c r="EP668" s="408"/>
      <c r="EQ668" s="367"/>
      <c r="ER668" s="367"/>
    </row>
    <row r="669" spans="1:148">
      <c r="A669" s="17">
        <f>IF(ISBLANK(D667),0,IF(CODE(D667)&gt;64,1,0))</f>
        <v>0</v>
      </c>
      <c r="B669" s="286"/>
      <c r="C669" s="438"/>
      <c r="D669" s="333"/>
      <c r="E669" s="361"/>
      <c r="F669" s="339"/>
      <c r="G669" s="340"/>
      <c r="H669" s="337"/>
      <c r="I669" s="337"/>
      <c r="J669" s="338"/>
      <c r="K669" s="361"/>
      <c r="L669" s="339"/>
      <c r="M669" s="340"/>
      <c r="N669" s="337"/>
      <c r="O669" s="337"/>
      <c r="P669" s="338"/>
      <c r="Q669" s="361"/>
      <c r="R669" s="339"/>
      <c r="S669" s="340"/>
      <c r="T669" s="337"/>
      <c r="U669" s="337"/>
      <c r="V669" s="338"/>
      <c r="W669" s="361"/>
      <c r="X669" s="339"/>
      <c r="Y669" s="340"/>
      <c r="Z669" s="337"/>
      <c r="AA669" s="337"/>
      <c r="AB669" s="338"/>
      <c r="AC669" s="361"/>
      <c r="AD669" s="339"/>
      <c r="AE669" s="340"/>
      <c r="AF669" s="337"/>
      <c r="AG669" s="337"/>
      <c r="AH669" s="341"/>
      <c r="AI669" s="361"/>
      <c r="AJ669" s="339"/>
      <c r="AK669" s="340"/>
      <c r="AL669" s="337"/>
      <c r="AM669" s="337"/>
      <c r="AN669" s="342"/>
      <c r="AO669" s="361"/>
      <c r="AP669" s="339"/>
      <c r="AQ669" s="340"/>
      <c r="AR669" s="337"/>
      <c r="AS669" s="337"/>
      <c r="AT669" s="341"/>
      <c r="AU669" s="361"/>
      <c r="AV669" s="339"/>
      <c r="AW669" s="340"/>
      <c r="AX669" s="337"/>
      <c r="AY669" s="337"/>
      <c r="AZ669" s="338"/>
      <c r="BA669" s="361"/>
      <c r="BB669" s="339"/>
      <c r="BC669" s="340"/>
      <c r="BD669" s="337"/>
      <c r="BE669" s="337"/>
      <c r="BF669" s="343"/>
      <c r="BG669" s="130"/>
      <c r="BH669" s="130"/>
      <c r="EE669" s="407"/>
      <c r="EF669" s="367"/>
      <c r="EG669" s="354"/>
      <c r="EH669" s="354"/>
      <c r="EI669" s="354"/>
      <c r="EJ669" s="354"/>
      <c r="EK669" s="354"/>
      <c r="EL669" s="354"/>
      <c r="EM669" s="354"/>
      <c r="EN669" s="354"/>
      <c r="EO669" s="408"/>
      <c r="EP669" s="408"/>
      <c r="EQ669" s="367"/>
      <c r="ER669" s="367"/>
    </row>
    <row r="670" spans="1:148">
      <c r="A670" s="17">
        <f>IF(ISBLANK(D668),0,IF(CODE(D668)&gt;64,1,0))</f>
        <v>0</v>
      </c>
      <c r="B670" s="18">
        <f t="shared" si="2235"/>
        <v>0</v>
      </c>
      <c r="C670" s="384"/>
      <c r="D670" s="19">
        <f t="shared" si="2236"/>
        <v>0</v>
      </c>
      <c r="E670" s="347"/>
      <c r="F670" s="46">
        <f t="shared" si="2216"/>
        <v>0</v>
      </c>
      <c r="G670" s="405"/>
      <c r="H670" s="403"/>
      <c r="I670" s="403"/>
      <c r="J670" s="377"/>
      <c r="K670" s="347"/>
      <c r="L670" s="46">
        <f t="shared" si="2217"/>
        <v>0</v>
      </c>
      <c r="M670" s="405"/>
      <c r="N670" s="403"/>
      <c r="O670" s="403"/>
      <c r="P670" s="377"/>
      <c r="Q670" s="347"/>
      <c r="R670" s="46">
        <f t="shared" si="2218"/>
        <v>0</v>
      </c>
      <c r="S670" s="405"/>
      <c r="T670" s="403"/>
      <c r="U670" s="403"/>
      <c r="V670" s="350"/>
      <c r="W670" s="347"/>
      <c r="X670" s="46">
        <f t="shared" si="2219"/>
        <v>0</v>
      </c>
      <c r="Y670" s="405"/>
      <c r="Z670" s="403"/>
      <c r="AA670" s="403"/>
      <c r="AB670" s="350"/>
      <c r="AC670" s="347"/>
      <c r="AD670" s="46">
        <f t="shared" si="2220"/>
        <v>0</v>
      </c>
      <c r="AE670" s="405"/>
      <c r="AF670" s="403"/>
      <c r="AG670" s="403"/>
      <c r="AH670" s="351"/>
      <c r="AI670" s="347"/>
      <c r="AJ670" s="46">
        <f t="shared" si="2221"/>
        <v>0</v>
      </c>
      <c r="AK670" s="348"/>
      <c r="AL670" s="349"/>
      <c r="AM670" s="349"/>
      <c r="AN670" s="352"/>
      <c r="AO670" s="347"/>
      <c r="AP670" s="46">
        <f t="shared" si="2222"/>
        <v>0</v>
      </c>
      <c r="AQ670" s="348"/>
      <c r="AR670" s="349"/>
      <c r="AS670" s="349"/>
      <c r="AT670" s="351"/>
      <c r="AU670" s="347"/>
      <c r="AV670" s="46">
        <f t="shared" si="2223"/>
        <v>0</v>
      </c>
      <c r="AW670" s="348"/>
      <c r="AX670" s="349"/>
      <c r="AY670" s="349"/>
      <c r="AZ670" s="350"/>
      <c r="BA670" s="347"/>
      <c r="BB670" s="46">
        <f t="shared" si="2224"/>
        <v>0</v>
      </c>
      <c r="BC670" s="340"/>
      <c r="BD670" s="337"/>
      <c r="BE670" s="337"/>
      <c r="BF670" s="343"/>
      <c r="BG670" s="130"/>
      <c r="BH670" s="130"/>
      <c r="EE670" s="407"/>
      <c r="EF670" s="367"/>
      <c r="EG670" s="354"/>
      <c r="EH670" s="354"/>
      <c r="EI670" s="354"/>
      <c r="EJ670" s="354"/>
      <c r="EK670" s="354"/>
      <c r="EL670" s="354"/>
      <c r="EM670" s="354"/>
      <c r="EN670" s="354"/>
      <c r="EO670" s="408"/>
      <c r="EP670" s="408"/>
      <c r="EQ670" s="367"/>
      <c r="ER670" s="367"/>
    </row>
    <row r="671" spans="1:148">
      <c r="A671" s="353"/>
      <c r="B671" s="286"/>
      <c r="C671" s="75" t="str">
        <f t="shared" ref="C671" si="2277">IF(D671="","", IF(D672&lt;&gt;"",D672,$N$649))</f>
        <v/>
      </c>
      <c r="D671" s="355"/>
      <c r="E671" s="111" t="str">
        <f>F671</f>
        <v/>
      </c>
      <c r="F671" s="51" t="str">
        <f t="shared" ref="F671" si="2278">IF(G671 = "", "",IF(F672&lt;&gt; "",F672, $N$649))</f>
        <v/>
      </c>
      <c r="G671" s="357"/>
      <c r="H671" s="358"/>
      <c r="I671" s="358"/>
      <c r="J671" s="362"/>
      <c r="K671" s="111" t="str">
        <f>L671</f>
        <v/>
      </c>
      <c r="L671" s="51" t="str">
        <f t="shared" ref="L671" si="2279">IF(M671 = "", "",IF(L672&lt;&gt; "",L672, $N$649))</f>
        <v/>
      </c>
      <c r="M671" s="357"/>
      <c r="N671" s="358"/>
      <c r="O671" s="358"/>
      <c r="P671" s="359"/>
      <c r="Q671" s="111" t="str">
        <f>R671</f>
        <v/>
      </c>
      <c r="R671" s="51" t="str">
        <f t="shared" ref="R671" si="2280">IF(S671 = "", "",IF(R672&lt;&gt; "",R672, $N$649))</f>
        <v/>
      </c>
      <c r="S671" s="340"/>
      <c r="T671" s="337"/>
      <c r="U671" s="337"/>
      <c r="V671" s="338"/>
      <c r="W671" s="111" t="str">
        <f>X671</f>
        <v/>
      </c>
      <c r="X671" s="51" t="str">
        <f t="shared" ref="X671" si="2281">IF(Y671 = "", "",IF(X672&lt;&gt; "",X672, $N$649))</f>
        <v/>
      </c>
      <c r="Y671" s="340"/>
      <c r="Z671" s="337"/>
      <c r="AA671" s="337"/>
      <c r="AB671" s="338"/>
      <c r="AC671" s="111" t="str">
        <f>AD671</f>
        <v/>
      </c>
      <c r="AD671" s="51" t="str">
        <f t="shared" ref="AD671" si="2282">IF(AE671 = "", "",IF(AD672&lt;&gt; "",AD672, $N$649))</f>
        <v/>
      </c>
      <c r="AE671" s="340"/>
      <c r="AF671" s="337"/>
      <c r="AG671" s="337"/>
      <c r="AH671" s="341"/>
      <c r="AI671" s="111" t="str">
        <f>AJ671</f>
        <v/>
      </c>
      <c r="AJ671" s="51" t="str">
        <f t="shared" ref="AJ671" si="2283">IF(AK671 = "", "",IF(AJ672&lt;&gt; "",AJ672, $N$649))</f>
        <v/>
      </c>
      <c r="AK671" s="340"/>
      <c r="AL671" s="337"/>
      <c r="AM671" s="337"/>
      <c r="AN671" s="342"/>
      <c r="AO671" s="111" t="str">
        <f>AP671</f>
        <v/>
      </c>
      <c r="AP671" s="51" t="str">
        <f t="shared" ref="AP671" si="2284">IF(AQ671 = "", "",IF(AP672&lt;&gt; "",AP672, $N$649))</f>
        <v/>
      </c>
      <c r="AQ671" s="340"/>
      <c r="AR671" s="337"/>
      <c r="AS671" s="337"/>
      <c r="AT671" s="341"/>
      <c r="AU671" s="111" t="str">
        <f>AV671</f>
        <v/>
      </c>
      <c r="AV671" s="51" t="str">
        <f t="shared" ref="AV671" si="2285">IF(AW671 = "", "",IF(AV672&lt;&gt; "",AV672, $N$649))</f>
        <v/>
      </c>
      <c r="AW671" s="340"/>
      <c r="AX671" s="337"/>
      <c r="AY671" s="337"/>
      <c r="AZ671" s="338"/>
      <c r="BA671" s="111" t="str">
        <f>BB671</f>
        <v/>
      </c>
      <c r="BB671" s="51" t="str">
        <f t="shared" ref="BB671" si="2286">IF(BC671 = "", "",IF(BB672&lt;&gt; "",BB672, $N$649))</f>
        <v/>
      </c>
      <c r="BC671" s="357"/>
      <c r="BD671" s="358"/>
      <c r="BE671" s="358"/>
      <c r="BF671" s="359"/>
      <c r="BG671" s="130"/>
      <c r="BH671" s="130"/>
      <c r="EE671" s="407"/>
      <c r="EF671" s="367"/>
      <c r="EG671" s="354"/>
      <c r="EH671" s="354"/>
      <c r="EI671" s="354"/>
      <c r="EJ671" s="354"/>
      <c r="EK671" s="354"/>
      <c r="EL671" s="354"/>
      <c r="EM671" s="354"/>
      <c r="EN671" s="354"/>
      <c r="EO671" s="408"/>
      <c r="EP671" s="408"/>
      <c r="EQ671" s="367"/>
      <c r="ER671" s="367"/>
    </row>
    <row r="672" spans="1:148">
      <c r="A672" s="17">
        <f>IF(ISBLANK(D670),0,IF(CODE(D670)&gt;64,1,0))</f>
        <v>0</v>
      </c>
      <c r="B672" s="286"/>
      <c r="C672" s="438"/>
      <c r="D672" s="333"/>
      <c r="E672" s="361"/>
      <c r="F672" s="339"/>
      <c r="G672" s="340"/>
      <c r="H672" s="337"/>
      <c r="I672" s="337"/>
      <c r="J672" s="338"/>
      <c r="K672" s="361"/>
      <c r="L672" s="339"/>
      <c r="M672" s="340"/>
      <c r="N672" s="337"/>
      <c r="O672" s="337"/>
      <c r="P672" s="338"/>
      <c r="Q672" s="361"/>
      <c r="R672" s="339"/>
      <c r="S672" s="340"/>
      <c r="T672" s="337"/>
      <c r="U672" s="337"/>
      <c r="V672" s="338"/>
      <c r="W672" s="361"/>
      <c r="X672" s="339"/>
      <c r="Y672" s="340"/>
      <c r="Z672" s="337"/>
      <c r="AA672" s="337"/>
      <c r="AB672" s="338"/>
      <c r="AC672" s="361"/>
      <c r="AD672" s="339"/>
      <c r="AE672" s="340"/>
      <c r="AF672" s="337"/>
      <c r="AG672" s="337"/>
      <c r="AH672" s="341"/>
      <c r="AI672" s="361"/>
      <c r="AJ672" s="339"/>
      <c r="AK672" s="340"/>
      <c r="AL672" s="337"/>
      <c r="AM672" s="337"/>
      <c r="AN672" s="342"/>
      <c r="AO672" s="361"/>
      <c r="AP672" s="339"/>
      <c r="AQ672" s="340"/>
      <c r="AR672" s="337"/>
      <c r="AS672" s="337"/>
      <c r="AT672" s="341"/>
      <c r="AU672" s="361"/>
      <c r="AV672" s="339"/>
      <c r="AW672" s="340"/>
      <c r="AX672" s="337"/>
      <c r="AY672" s="337"/>
      <c r="AZ672" s="338"/>
      <c r="BA672" s="361"/>
      <c r="BB672" s="339"/>
      <c r="BC672" s="340"/>
      <c r="BD672" s="337"/>
      <c r="BE672" s="337"/>
      <c r="BF672" s="343"/>
      <c r="BG672" s="130"/>
      <c r="BH672" s="130"/>
      <c r="EE672" s="407"/>
      <c r="EF672" s="367"/>
      <c r="EG672" s="354"/>
      <c r="EH672" s="354"/>
      <c r="EI672" s="354"/>
      <c r="EJ672" s="354"/>
      <c r="EK672" s="354"/>
      <c r="EL672" s="354"/>
      <c r="EM672" s="354"/>
      <c r="EN672" s="354"/>
      <c r="EO672" s="408"/>
      <c r="EP672" s="408"/>
      <c r="EQ672" s="367"/>
      <c r="ER672" s="367"/>
    </row>
    <row r="673" spans="1:148">
      <c r="A673" s="17">
        <f>IF(ISBLANK(D671),0,IF(CODE(D671)&gt;64,1,0))</f>
        <v>0</v>
      </c>
      <c r="B673" s="18">
        <f t="shared" si="2235"/>
        <v>0</v>
      </c>
      <c r="C673" s="384"/>
      <c r="D673" s="19">
        <f t="shared" si="2236"/>
        <v>0</v>
      </c>
      <c r="E673" s="347"/>
      <c r="F673" s="46">
        <f t="shared" si="2216"/>
        <v>0</v>
      </c>
      <c r="G673" s="405"/>
      <c r="H673" s="403"/>
      <c r="I673" s="403"/>
      <c r="J673" s="409"/>
      <c r="K673" s="347"/>
      <c r="L673" s="46">
        <f t="shared" si="2217"/>
        <v>0</v>
      </c>
      <c r="M673" s="405"/>
      <c r="N673" s="403"/>
      <c r="O673" s="403"/>
      <c r="P673" s="404"/>
      <c r="Q673" s="347"/>
      <c r="R673" s="46">
        <f t="shared" si="2218"/>
        <v>0</v>
      </c>
      <c r="S673" s="405"/>
      <c r="T673" s="403"/>
      <c r="U673" s="403"/>
      <c r="V673" s="350"/>
      <c r="W673" s="347"/>
      <c r="X673" s="46">
        <f t="shared" si="2219"/>
        <v>0</v>
      </c>
      <c r="Y673" s="405"/>
      <c r="Z673" s="403"/>
      <c r="AA673" s="403"/>
      <c r="AB673" s="350"/>
      <c r="AC673" s="347"/>
      <c r="AD673" s="46">
        <f t="shared" si="2220"/>
        <v>0</v>
      </c>
      <c r="AE673" s="405"/>
      <c r="AF673" s="403"/>
      <c r="AG673" s="403"/>
      <c r="AH673" s="351"/>
      <c r="AI673" s="347"/>
      <c r="AJ673" s="46">
        <f t="shared" si="2221"/>
        <v>0</v>
      </c>
      <c r="AK673" s="405"/>
      <c r="AL673" s="403"/>
      <c r="AM673" s="403"/>
      <c r="AN673" s="352"/>
      <c r="AO673" s="347"/>
      <c r="AP673" s="46">
        <f t="shared" si="2222"/>
        <v>0</v>
      </c>
      <c r="AQ673" s="348"/>
      <c r="AR673" s="349"/>
      <c r="AS673" s="349"/>
      <c r="AT673" s="351"/>
      <c r="AU673" s="347"/>
      <c r="AV673" s="46">
        <f t="shared" si="2223"/>
        <v>0</v>
      </c>
      <c r="AW673" s="348"/>
      <c r="AX673" s="349"/>
      <c r="AY673" s="349"/>
      <c r="AZ673" s="350"/>
      <c r="BA673" s="347"/>
      <c r="BB673" s="46">
        <f t="shared" si="2224"/>
        <v>0</v>
      </c>
      <c r="BC673" s="340"/>
      <c r="BD673" s="337"/>
      <c r="BE673" s="337"/>
      <c r="BF673" s="343"/>
      <c r="BG673" s="130"/>
      <c r="BH673" s="130"/>
      <c r="EE673" s="407"/>
      <c r="EF673" s="367"/>
      <c r="EG673" s="354"/>
      <c r="EH673" s="354"/>
      <c r="EI673" s="354"/>
      <c r="EJ673" s="354"/>
      <c r="EK673" s="354"/>
      <c r="EL673" s="354"/>
      <c r="EM673" s="354"/>
      <c r="EN673" s="354"/>
      <c r="EO673" s="408"/>
      <c r="EP673" s="408"/>
      <c r="EQ673" s="367"/>
      <c r="ER673" s="367"/>
    </row>
    <row r="674" spans="1:148">
      <c r="A674" s="353"/>
      <c r="B674" s="286"/>
      <c r="C674" s="75" t="str">
        <f t="shared" ref="C674" si="2287">IF(D674="","", IF(D675&lt;&gt;"",D675,$N$649))</f>
        <v/>
      </c>
      <c r="D674" s="355"/>
      <c r="E674" s="111" t="str">
        <f>F674</f>
        <v/>
      </c>
      <c r="F674" s="51" t="str">
        <f t="shared" ref="F674" si="2288">IF(G674 = "", "",IF(F675&lt;&gt; "",F675, $N$649))</f>
        <v/>
      </c>
      <c r="G674" s="340"/>
      <c r="H674" s="337"/>
      <c r="I674" s="337"/>
      <c r="J674" s="338"/>
      <c r="K674" s="111" t="str">
        <f>L674</f>
        <v/>
      </c>
      <c r="L674" s="51" t="str">
        <f t="shared" ref="L674" si="2289">IF(M674 = "", "",IF(L675&lt;&gt; "",L675, $N$649))</f>
        <v/>
      </c>
      <c r="M674" s="340"/>
      <c r="N674" s="337"/>
      <c r="O674" s="337"/>
      <c r="P674" s="338"/>
      <c r="Q674" s="111" t="str">
        <f>R674</f>
        <v/>
      </c>
      <c r="R674" s="51" t="str">
        <f t="shared" ref="R674" si="2290">IF(S674 = "", "",IF(R675&lt;&gt; "",R675, $N$649))</f>
        <v/>
      </c>
      <c r="S674" s="340"/>
      <c r="T674" s="337"/>
      <c r="U674" s="337"/>
      <c r="V674" s="338"/>
      <c r="W674" s="111" t="str">
        <f>X674</f>
        <v/>
      </c>
      <c r="X674" s="51" t="str">
        <f t="shared" ref="X674" si="2291">IF(Y674 = "", "",IF(X675&lt;&gt; "",X675, $N$649))</f>
        <v/>
      </c>
      <c r="Y674" s="340"/>
      <c r="Z674" s="337"/>
      <c r="AA674" s="337"/>
      <c r="AB674" s="338"/>
      <c r="AC674" s="111" t="str">
        <f>AD674</f>
        <v/>
      </c>
      <c r="AD674" s="51" t="str">
        <f t="shared" ref="AD674" si="2292">IF(AE674 = "", "",IF(AD675&lt;&gt; "",AD675, $N$649))</f>
        <v/>
      </c>
      <c r="AE674" s="340"/>
      <c r="AF674" s="337"/>
      <c r="AG674" s="337"/>
      <c r="AH674" s="341"/>
      <c r="AI674" s="111" t="str">
        <f>AJ674</f>
        <v/>
      </c>
      <c r="AJ674" s="51" t="str">
        <f t="shared" ref="AJ674" si="2293">IF(AK674 = "", "",IF(AJ675&lt;&gt; "",AJ675, $N$649))</f>
        <v/>
      </c>
      <c r="AK674" s="340"/>
      <c r="AL674" s="337"/>
      <c r="AM674" s="337"/>
      <c r="AN674" s="342"/>
      <c r="AO674" s="111" t="str">
        <f>AP674</f>
        <v/>
      </c>
      <c r="AP674" s="51" t="str">
        <f t="shared" ref="AP674" si="2294">IF(AQ674 = "", "",IF(AP675&lt;&gt; "",AP675, $N$649))</f>
        <v/>
      </c>
      <c r="AQ674" s="340"/>
      <c r="AR674" s="337"/>
      <c r="AS674" s="337"/>
      <c r="AT674" s="341"/>
      <c r="AU674" s="111" t="str">
        <f>AV674</f>
        <v/>
      </c>
      <c r="AV674" s="51" t="str">
        <f t="shared" ref="AV674" si="2295">IF(AW674 = "", "",IF(AV675&lt;&gt; "",AV675, $N$649))</f>
        <v/>
      </c>
      <c r="AW674" s="340"/>
      <c r="AX674" s="337"/>
      <c r="AY674" s="337"/>
      <c r="AZ674" s="338"/>
      <c r="BA674" s="111" t="str">
        <f>BB674</f>
        <v/>
      </c>
      <c r="BB674" s="51" t="str">
        <f t="shared" ref="BB674" si="2296">IF(BC674 = "", "",IF(BB675&lt;&gt; "",BB675, $N$649))</f>
        <v/>
      </c>
      <c r="BC674" s="357"/>
      <c r="BD674" s="358"/>
      <c r="BE674" s="358"/>
      <c r="BF674" s="359"/>
      <c r="BG674" s="130"/>
      <c r="BH674" s="130"/>
      <c r="EE674" s="407"/>
      <c r="EF674" s="367"/>
      <c r="EG674" s="354"/>
      <c r="EH674" s="354"/>
      <c r="EI674" s="354"/>
      <c r="EJ674" s="354"/>
      <c r="EK674" s="354"/>
      <c r="EL674" s="354"/>
      <c r="EM674" s="354"/>
      <c r="EN674" s="354"/>
      <c r="EO674" s="408"/>
      <c r="EP674" s="408"/>
      <c r="EQ674" s="367"/>
      <c r="ER674" s="367"/>
    </row>
    <row r="675" spans="1:148">
      <c r="A675" s="17">
        <f>IF(ISBLANK(D673),0,IF(CODE(D673)&gt;64,1,0))</f>
        <v>0</v>
      </c>
      <c r="B675" s="286"/>
      <c r="C675" s="438"/>
      <c r="D675" s="333"/>
      <c r="E675" s="361"/>
      <c r="F675" s="339"/>
      <c r="G675" s="340"/>
      <c r="H675" s="337"/>
      <c r="I675" s="337"/>
      <c r="J675" s="338"/>
      <c r="K675" s="361"/>
      <c r="L675" s="339"/>
      <c r="M675" s="340"/>
      <c r="N675" s="337"/>
      <c r="O675" s="337"/>
      <c r="P675" s="338"/>
      <c r="Q675" s="361"/>
      <c r="R675" s="339"/>
      <c r="S675" s="340"/>
      <c r="T675" s="337"/>
      <c r="U675" s="337"/>
      <c r="V675" s="338"/>
      <c r="W675" s="361"/>
      <c r="X675" s="339"/>
      <c r="Y675" s="340"/>
      <c r="Z675" s="337"/>
      <c r="AA675" s="337"/>
      <c r="AB675" s="338"/>
      <c r="AC675" s="361"/>
      <c r="AD675" s="339"/>
      <c r="AE675" s="340"/>
      <c r="AF675" s="337"/>
      <c r="AG675" s="337"/>
      <c r="AH675" s="341"/>
      <c r="AI675" s="361"/>
      <c r="AJ675" s="339"/>
      <c r="AK675" s="340"/>
      <c r="AL675" s="337"/>
      <c r="AM675" s="337"/>
      <c r="AN675" s="342"/>
      <c r="AO675" s="361"/>
      <c r="AP675" s="339"/>
      <c r="AQ675" s="340"/>
      <c r="AR675" s="337"/>
      <c r="AS675" s="337"/>
      <c r="AT675" s="341"/>
      <c r="AU675" s="361"/>
      <c r="AV675" s="339"/>
      <c r="AW675" s="340"/>
      <c r="AX675" s="337"/>
      <c r="AY675" s="337"/>
      <c r="AZ675" s="338"/>
      <c r="BA675" s="361"/>
      <c r="BB675" s="339"/>
      <c r="BC675" s="340"/>
      <c r="BD675" s="337"/>
      <c r="BE675" s="337"/>
      <c r="BF675" s="343"/>
      <c r="BG675" s="130"/>
      <c r="BH675" s="130"/>
      <c r="EE675" s="407"/>
      <c r="EF675" s="367"/>
      <c r="EG675" s="354"/>
      <c r="EH675" s="354"/>
      <c r="EI675" s="354"/>
      <c r="EJ675" s="354"/>
      <c r="EK675" s="354"/>
      <c r="EL675" s="354"/>
      <c r="EM675" s="354"/>
      <c r="EN675" s="354"/>
      <c r="EO675" s="408"/>
      <c r="EP675" s="408"/>
      <c r="EQ675" s="367"/>
      <c r="ER675" s="367"/>
    </row>
    <row r="676" spans="1:148">
      <c r="A676" s="17">
        <f>IF(ISBLANK(D674),0,IF(CODE(D674)&gt;64,1,0))</f>
        <v>0</v>
      </c>
      <c r="B676" s="18">
        <f t="shared" si="2235"/>
        <v>0</v>
      </c>
      <c r="C676" s="384"/>
      <c r="D676" s="19">
        <f t="shared" si="2236"/>
        <v>0</v>
      </c>
      <c r="E676" s="347"/>
      <c r="F676" s="46">
        <f t="shared" si="2216"/>
        <v>0</v>
      </c>
      <c r="G676" s="348"/>
      <c r="H676" s="349"/>
      <c r="I676" s="349"/>
      <c r="J676" s="350"/>
      <c r="K676" s="347"/>
      <c r="L676" s="46">
        <f t="shared" si="2217"/>
        <v>0</v>
      </c>
      <c r="M676" s="348"/>
      <c r="N676" s="349"/>
      <c r="O676" s="349"/>
      <c r="P676" s="350"/>
      <c r="Q676" s="347"/>
      <c r="R676" s="46">
        <f t="shared" si="2218"/>
        <v>0</v>
      </c>
      <c r="S676" s="348"/>
      <c r="T676" s="349"/>
      <c r="U676" s="349"/>
      <c r="V676" s="350"/>
      <c r="W676" s="347"/>
      <c r="X676" s="46">
        <f t="shared" si="2219"/>
        <v>0</v>
      </c>
      <c r="Y676" s="348"/>
      <c r="Z676" s="349"/>
      <c r="AA676" s="349"/>
      <c r="AB676" s="350"/>
      <c r="AC676" s="347"/>
      <c r="AD676" s="46">
        <f t="shared" si="2220"/>
        <v>0</v>
      </c>
      <c r="AE676" s="348"/>
      <c r="AF676" s="349"/>
      <c r="AG676" s="349"/>
      <c r="AH676" s="350"/>
      <c r="AI676" s="347"/>
      <c r="AJ676" s="46">
        <f t="shared" si="2221"/>
        <v>0</v>
      </c>
      <c r="AK676" s="348"/>
      <c r="AL676" s="349"/>
      <c r="AM676" s="349"/>
      <c r="AN676" s="350"/>
      <c r="AO676" s="347"/>
      <c r="AP676" s="46">
        <f t="shared" si="2222"/>
        <v>0</v>
      </c>
      <c r="AQ676" s="348"/>
      <c r="AR676" s="349"/>
      <c r="AS676" s="349"/>
      <c r="AT676" s="351"/>
      <c r="AU676" s="347"/>
      <c r="AV676" s="46">
        <f t="shared" si="2223"/>
        <v>0</v>
      </c>
      <c r="AW676" s="348"/>
      <c r="AX676" s="349"/>
      <c r="AY676" s="349"/>
      <c r="AZ676" s="350"/>
      <c r="BA676" s="347"/>
      <c r="BB676" s="46">
        <f t="shared" si="2224"/>
        <v>0</v>
      </c>
      <c r="BC676" s="340"/>
      <c r="BD676" s="337"/>
      <c r="BE676" s="337"/>
      <c r="BF676" s="343"/>
      <c r="BG676" s="130"/>
      <c r="BH676" s="130"/>
      <c r="EE676" s="407"/>
      <c r="EF676" s="367"/>
      <c r="EG676" s="354"/>
      <c r="EH676" s="354"/>
      <c r="EI676" s="354"/>
      <c r="EJ676" s="354"/>
      <c r="EK676" s="354"/>
      <c r="EL676" s="354"/>
      <c r="EM676" s="354"/>
      <c r="EN676" s="354"/>
      <c r="EO676" s="408"/>
      <c r="EP676" s="408"/>
      <c r="EQ676" s="367"/>
      <c r="ER676" s="367"/>
    </row>
    <row r="677" spans="1:148">
      <c r="A677" s="353"/>
      <c r="B677" s="286"/>
      <c r="C677" s="75" t="str">
        <f t="shared" ref="C677" si="2297">IF(D677="","", IF(D678&lt;&gt;"",D678,$N$649))</f>
        <v/>
      </c>
      <c r="D677" s="355"/>
      <c r="E677" s="111" t="str">
        <f>F677</f>
        <v/>
      </c>
      <c r="F677" s="51" t="str">
        <f t="shared" ref="F677" si="2298">IF(G677 = "", "",IF(F678&lt;&gt; "",F678, $N$649))</f>
        <v/>
      </c>
      <c r="G677" s="340"/>
      <c r="H677" s="337"/>
      <c r="I677" s="337"/>
      <c r="J677" s="338"/>
      <c r="K677" s="111" t="str">
        <f>L677</f>
        <v/>
      </c>
      <c r="L677" s="51" t="str">
        <f t="shared" ref="L677" si="2299">IF(M677 = "", "",IF(L678&lt;&gt; "",L678, $N$649))</f>
        <v/>
      </c>
      <c r="M677" s="340"/>
      <c r="N677" s="337"/>
      <c r="O677" s="337"/>
      <c r="P677" s="338"/>
      <c r="Q677" s="111" t="str">
        <f>R677</f>
        <v/>
      </c>
      <c r="R677" s="51" t="str">
        <f t="shared" ref="R677" si="2300">IF(S677 = "", "",IF(R678&lt;&gt; "",R678, $N$649))</f>
        <v/>
      </c>
      <c r="S677" s="340"/>
      <c r="T677" s="337"/>
      <c r="U677" s="337"/>
      <c r="V677" s="338"/>
      <c r="W677" s="111" t="str">
        <f>X677</f>
        <v/>
      </c>
      <c r="X677" s="51" t="str">
        <f t="shared" ref="X677" si="2301">IF(Y677 = "", "",IF(X678&lt;&gt; "",X678, $N$649))</f>
        <v/>
      </c>
      <c r="Y677" s="340"/>
      <c r="Z677" s="337"/>
      <c r="AA677" s="337"/>
      <c r="AB677" s="338"/>
      <c r="AC677" s="111" t="str">
        <f>AD677</f>
        <v/>
      </c>
      <c r="AD677" s="51" t="str">
        <f t="shared" ref="AD677" si="2302">IF(AE677 = "", "",IF(AD678&lt;&gt; "",AD678, $N$649))</f>
        <v/>
      </c>
      <c r="AE677" s="340"/>
      <c r="AF677" s="337"/>
      <c r="AG677" s="337"/>
      <c r="AH677" s="341"/>
      <c r="AI677" s="111" t="str">
        <f>AJ677</f>
        <v/>
      </c>
      <c r="AJ677" s="51" t="str">
        <f t="shared" ref="AJ677" si="2303">IF(AK677 = "", "",IF(AJ678&lt;&gt; "",AJ678, $N$649))</f>
        <v/>
      </c>
      <c r="AK677" s="340"/>
      <c r="AL677" s="337"/>
      <c r="AM677" s="337"/>
      <c r="AN677" s="342"/>
      <c r="AO677" s="111" t="str">
        <f>AP677</f>
        <v/>
      </c>
      <c r="AP677" s="51" t="str">
        <f t="shared" ref="AP677" si="2304">IF(AQ677 = "", "",IF(AP678&lt;&gt; "",AP678, $N$649))</f>
        <v/>
      </c>
      <c r="AQ677" s="340"/>
      <c r="AR677" s="337"/>
      <c r="AS677" s="337"/>
      <c r="AT677" s="341"/>
      <c r="AU677" s="111" t="str">
        <f>AV677</f>
        <v/>
      </c>
      <c r="AV677" s="51" t="str">
        <f t="shared" ref="AV677" si="2305">IF(AW677 = "", "",IF(AV678&lt;&gt; "",AV678, $N$649))</f>
        <v/>
      </c>
      <c r="AW677" s="340"/>
      <c r="AX677" s="337"/>
      <c r="AY677" s="337"/>
      <c r="AZ677" s="338"/>
      <c r="BA677" s="111" t="str">
        <f>BB677</f>
        <v/>
      </c>
      <c r="BB677" s="51" t="str">
        <f t="shared" ref="BB677" si="2306">IF(BC677 = "", "",IF(BB678&lt;&gt; "",BB678, $N$649))</f>
        <v/>
      </c>
      <c r="BC677" s="357"/>
      <c r="BD677" s="358"/>
      <c r="BE677" s="358"/>
      <c r="BF677" s="359"/>
      <c r="BG677" s="130"/>
      <c r="BH677" s="130"/>
      <c r="EE677" s="407"/>
      <c r="EF677" s="367"/>
      <c r="EG677" s="354"/>
      <c r="EH677" s="354"/>
      <c r="EI677" s="354"/>
      <c r="EJ677" s="354"/>
      <c r="EK677" s="354"/>
      <c r="EL677" s="354"/>
      <c r="EM677" s="354"/>
      <c r="EN677" s="354"/>
      <c r="EO677" s="408"/>
      <c r="EP677" s="408"/>
      <c r="EQ677" s="367"/>
      <c r="ER677" s="367"/>
    </row>
    <row r="678" spans="1:148">
      <c r="A678" s="17">
        <f>IF(ISBLANK(D676),0,IF(CODE(D676)&gt;64,1,0))</f>
        <v>0</v>
      </c>
      <c r="B678" s="286"/>
      <c r="C678" s="438"/>
      <c r="D678" s="333"/>
      <c r="E678" s="361"/>
      <c r="F678" s="339"/>
      <c r="G678" s="340"/>
      <c r="H678" s="337"/>
      <c r="I678" s="337"/>
      <c r="J678" s="338"/>
      <c r="K678" s="361"/>
      <c r="L678" s="339"/>
      <c r="M678" s="340"/>
      <c r="N678" s="337"/>
      <c r="O678" s="337"/>
      <c r="P678" s="338"/>
      <c r="Q678" s="361"/>
      <c r="R678" s="339"/>
      <c r="S678" s="340"/>
      <c r="T678" s="337"/>
      <c r="U678" s="337"/>
      <c r="V678" s="338"/>
      <c r="W678" s="361"/>
      <c r="X678" s="339"/>
      <c r="Y678" s="340"/>
      <c r="Z678" s="337"/>
      <c r="AA678" s="337"/>
      <c r="AB678" s="338"/>
      <c r="AC678" s="361"/>
      <c r="AD678" s="339"/>
      <c r="AE678" s="340"/>
      <c r="AF678" s="337"/>
      <c r="AG678" s="337"/>
      <c r="AH678" s="341"/>
      <c r="AI678" s="361"/>
      <c r="AJ678" s="339"/>
      <c r="AK678" s="340"/>
      <c r="AL678" s="337"/>
      <c r="AM678" s="337"/>
      <c r="AN678" s="342"/>
      <c r="AO678" s="361"/>
      <c r="AP678" s="339"/>
      <c r="AQ678" s="340"/>
      <c r="AR678" s="337"/>
      <c r="AS678" s="337"/>
      <c r="AT678" s="341"/>
      <c r="AU678" s="361"/>
      <c r="AV678" s="339"/>
      <c r="AW678" s="340"/>
      <c r="AX678" s="337"/>
      <c r="AY678" s="337"/>
      <c r="AZ678" s="338"/>
      <c r="BA678" s="361"/>
      <c r="BB678" s="339"/>
      <c r="BC678" s="340"/>
      <c r="BD678" s="337"/>
      <c r="BE678" s="337"/>
      <c r="BF678" s="343"/>
      <c r="BG678" s="130"/>
      <c r="BH678" s="130"/>
      <c r="EE678" s="407"/>
      <c r="EF678" s="367"/>
      <c r="EG678" s="354"/>
      <c r="EH678" s="354"/>
      <c r="EI678" s="354"/>
      <c r="EJ678" s="354"/>
      <c r="EK678" s="354"/>
      <c r="EL678" s="354"/>
      <c r="EM678" s="354"/>
      <c r="EN678" s="354"/>
      <c r="EO678" s="408"/>
      <c r="EP678" s="408"/>
      <c r="EQ678" s="367"/>
      <c r="ER678" s="367"/>
    </row>
    <row r="679" spans="1:148">
      <c r="A679" s="17">
        <f>IF(ISBLANK(D677),0,IF(CODE(D677)&gt;64,1,0))</f>
        <v>0</v>
      </c>
      <c r="B679" s="18">
        <f t="shared" si="2235"/>
        <v>0</v>
      </c>
      <c r="C679" s="384"/>
      <c r="D679" s="19">
        <f t="shared" si="2236"/>
        <v>0</v>
      </c>
      <c r="E679" s="347"/>
      <c r="F679" s="46">
        <f t="shared" si="2216"/>
        <v>0</v>
      </c>
      <c r="G679" s="348"/>
      <c r="H679" s="349"/>
      <c r="I679" s="349"/>
      <c r="J679" s="350"/>
      <c r="K679" s="347"/>
      <c r="L679" s="46">
        <f t="shared" si="2217"/>
        <v>0</v>
      </c>
      <c r="M679" s="348"/>
      <c r="N679" s="349"/>
      <c r="O679" s="349"/>
      <c r="P679" s="350"/>
      <c r="Q679" s="347"/>
      <c r="R679" s="46">
        <f t="shared" si="2218"/>
        <v>0</v>
      </c>
      <c r="S679" s="348"/>
      <c r="T679" s="349"/>
      <c r="U679" s="349"/>
      <c r="V679" s="350"/>
      <c r="W679" s="347"/>
      <c r="X679" s="46">
        <f t="shared" si="2219"/>
        <v>0</v>
      </c>
      <c r="Y679" s="348"/>
      <c r="Z679" s="349"/>
      <c r="AA679" s="349"/>
      <c r="AB679" s="350"/>
      <c r="AC679" s="347"/>
      <c r="AD679" s="46">
        <f t="shared" si="2220"/>
        <v>0</v>
      </c>
      <c r="AE679" s="349"/>
      <c r="AF679" s="349"/>
      <c r="AG679" s="349"/>
      <c r="AH679" s="350"/>
      <c r="AI679" s="347"/>
      <c r="AJ679" s="46">
        <f t="shared" si="2221"/>
        <v>0</v>
      </c>
      <c r="AK679" s="349"/>
      <c r="AL679" s="349"/>
      <c r="AM679" s="349"/>
      <c r="AN679" s="350"/>
      <c r="AO679" s="347"/>
      <c r="AP679" s="46">
        <f t="shared" si="2222"/>
        <v>0</v>
      </c>
      <c r="AQ679" s="349"/>
      <c r="AR679" s="349"/>
      <c r="AS679" s="349"/>
      <c r="AT679" s="351"/>
      <c r="AU679" s="347"/>
      <c r="AV679" s="46">
        <f t="shared" si="2223"/>
        <v>0</v>
      </c>
      <c r="AW679" s="348"/>
      <c r="AX679" s="349"/>
      <c r="AY679" s="349"/>
      <c r="AZ679" s="350"/>
      <c r="BA679" s="347"/>
      <c r="BB679" s="46">
        <f t="shared" si="2224"/>
        <v>0</v>
      </c>
      <c r="BC679" s="340"/>
      <c r="BD679" s="337"/>
      <c r="BE679" s="337"/>
      <c r="BF679" s="343"/>
      <c r="BG679" s="130"/>
      <c r="BH679" s="130"/>
      <c r="EE679" s="407"/>
      <c r="EF679" s="367"/>
      <c r="EG679" s="354"/>
      <c r="EH679" s="354"/>
      <c r="EI679" s="354"/>
      <c r="EJ679" s="354"/>
      <c r="EK679" s="354"/>
      <c r="EL679" s="354"/>
      <c r="EM679" s="354"/>
      <c r="EN679" s="354"/>
      <c r="EO679" s="408"/>
      <c r="EP679" s="408"/>
      <c r="EQ679" s="367"/>
      <c r="ER679" s="367"/>
    </row>
    <row r="680" spans="1:148">
      <c r="A680" s="353"/>
      <c r="B680" s="286"/>
      <c r="C680" s="75" t="str">
        <f t="shared" ref="C680" si="2307">IF(D680="","", IF(D681&lt;&gt;"",D681,$N$649))</f>
        <v/>
      </c>
      <c r="D680" s="355"/>
      <c r="E680" s="111" t="str">
        <f>F680</f>
        <v/>
      </c>
      <c r="F680" s="51" t="str">
        <f t="shared" ref="F680" si="2308">IF(G680 = "", "",IF(F681&lt;&gt; "",F681, $N$649))</f>
        <v/>
      </c>
      <c r="G680" s="340"/>
      <c r="H680" s="337"/>
      <c r="I680" s="337"/>
      <c r="J680" s="338"/>
      <c r="K680" s="111" t="str">
        <f>L680</f>
        <v/>
      </c>
      <c r="L680" s="51" t="str">
        <f t="shared" ref="L680" si="2309">IF(M680 = "", "",IF(L681&lt;&gt; "",L681, $N$649))</f>
        <v/>
      </c>
      <c r="M680" s="340"/>
      <c r="N680" s="337"/>
      <c r="O680" s="337"/>
      <c r="P680" s="338"/>
      <c r="Q680" s="111" t="str">
        <f>R680</f>
        <v/>
      </c>
      <c r="R680" s="51" t="str">
        <f t="shared" ref="R680" si="2310">IF(S680 = "", "",IF(R681&lt;&gt; "",R681, $N$649))</f>
        <v/>
      </c>
      <c r="S680" s="340"/>
      <c r="T680" s="337"/>
      <c r="U680" s="337"/>
      <c r="V680" s="338"/>
      <c r="W680" s="111" t="str">
        <f>X680</f>
        <v/>
      </c>
      <c r="X680" s="51" t="str">
        <f t="shared" ref="X680" si="2311">IF(Y680 = "", "",IF(X681&lt;&gt; "",X681, $N$649))</f>
        <v/>
      </c>
      <c r="Y680" s="340"/>
      <c r="Z680" s="337"/>
      <c r="AA680" s="337"/>
      <c r="AB680" s="338"/>
      <c r="AC680" s="111" t="str">
        <f>AD680</f>
        <v/>
      </c>
      <c r="AD680" s="51" t="str">
        <f t="shared" ref="AD680" si="2312">IF(AE680 = "", "",IF(AD681&lt;&gt; "",AD681, $N$649))</f>
        <v/>
      </c>
      <c r="AE680" s="340"/>
      <c r="AF680" s="337"/>
      <c r="AG680" s="337"/>
      <c r="AH680" s="341"/>
      <c r="AI680" s="111" t="str">
        <f>AJ680</f>
        <v/>
      </c>
      <c r="AJ680" s="51" t="str">
        <f t="shared" ref="AJ680" si="2313">IF(AK680 = "", "",IF(AJ681&lt;&gt; "",AJ681, $N$649))</f>
        <v/>
      </c>
      <c r="AK680" s="340"/>
      <c r="AL680" s="337"/>
      <c r="AM680" s="337"/>
      <c r="AN680" s="342"/>
      <c r="AO680" s="111" t="str">
        <f>AP680</f>
        <v/>
      </c>
      <c r="AP680" s="51" t="str">
        <f t="shared" ref="AP680" si="2314">IF(AQ680 = "", "",IF(AP681&lt;&gt; "",AP681, $N$649))</f>
        <v/>
      </c>
      <c r="AQ680" s="340"/>
      <c r="AR680" s="337"/>
      <c r="AS680" s="337"/>
      <c r="AT680" s="341"/>
      <c r="AU680" s="111" t="str">
        <f>AV680</f>
        <v/>
      </c>
      <c r="AV680" s="51" t="str">
        <f t="shared" ref="AV680" si="2315">IF(AW680 = "", "",IF(AV681&lt;&gt; "",AV681, $N$649))</f>
        <v/>
      </c>
      <c r="AW680" s="340"/>
      <c r="AX680" s="337"/>
      <c r="AY680" s="337"/>
      <c r="AZ680" s="338"/>
      <c r="BA680" s="111" t="str">
        <f>BB680</f>
        <v/>
      </c>
      <c r="BB680" s="51" t="str">
        <f t="shared" ref="BB680" si="2316">IF(BC680 = "", "",IF(BB681&lt;&gt; "",BB681, $N$649))</f>
        <v/>
      </c>
      <c r="BC680" s="357"/>
      <c r="BD680" s="358"/>
      <c r="BE680" s="358"/>
      <c r="BF680" s="359"/>
      <c r="BG680" s="130"/>
      <c r="BH680" s="130"/>
      <c r="EE680" s="407"/>
      <c r="EF680" s="367"/>
      <c r="EG680" s="354"/>
      <c r="EH680" s="354"/>
      <c r="EI680" s="354"/>
      <c r="EJ680" s="354"/>
      <c r="EK680" s="354"/>
      <c r="EL680" s="354"/>
      <c r="EM680" s="354"/>
      <c r="EN680" s="354"/>
      <c r="EO680" s="408"/>
      <c r="EP680" s="408"/>
      <c r="EQ680" s="367"/>
      <c r="ER680" s="367"/>
    </row>
    <row r="681" spans="1:148">
      <c r="A681" s="17">
        <f>IF(ISBLANK(D679),0,IF(CODE(D679)&gt;64,1,0))</f>
        <v>0</v>
      </c>
      <c r="B681" s="286"/>
      <c r="C681" s="438"/>
      <c r="D681" s="333"/>
      <c r="E681" s="361"/>
      <c r="F681" s="339"/>
      <c r="G681" s="340"/>
      <c r="H681" s="337"/>
      <c r="I681" s="337"/>
      <c r="J681" s="338"/>
      <c r="K681" s="361"/>
      <c r="L681" s="339"/>
      <c r="M681" s="340"/>
      <c r="N681" s="337"/>
      <c r="O681" s="337"/>
      <c r="P681" s="338"/>
      <c r="Q681" s="361"/>
      <c r="R681" s="339"/>
      <c r="S681" s="340"/>
      <c r="T681" s="337"/>
      <c r="U681" s="337"/>
      <c r="V681" s="338"/>
      <c r="W681" s="361"/>
      <c r="X681" s="339"/>
      <c r="Y681" s="340"/>
      <c r="Z681" s="337"/>
      <c r="AA681" s="337"/>
      <c r="AB681" s="338"/>
      <c r="AC681" s="361"/>
      <c r="AD681" s="339"/>
      <c r="AE681" s="340"/>
      <c r="AF681" s="337"/>
      <c r="AG681" s="337"/>
      <c r="AH681" s="341"/>
      <c r="AI681" s="361"/>
      <c r="AJ681" s="339"/>
      <c r="AK681" s="340"/>
      <c r="AL681" s="337"/>
      <c r="AM681" s="337"/>
      <c r="AN681" s="342"/>
      <c r="AO681" s="361"/>
      <c r="AP681" s="339"/>
      <c r="AQ681" s="340"/>
      <c r="AR681" s="337"/>
      <c r="AS681" s="337"/>
      <c r="AT681" s="341"/>
      <c r="AU681" s="361"/>
      <c r="AV681" s="339"/>
      <c r="AW681" s="340"/>
      <c r="AX681" s="337"/>
      <c r="AY681" s="337"/>
      <c r="AZ681" s="338"/>
      <c r="BA681" s="361"/>
      <c r="BB681" s="339"/>
      <c r="BC681" s="340"/>
      <c r="BD681" s="337"/>
      <c r="BE681" s="337"/>
      <c r="BF681" s="343"/>
      <c r="BG681" s="130"/>
      <c r="BH681" s="130"/>
      <c r="EE681" s="407"/>
      <c r="EF681" s="367"/>
      <c r="EG681" s="354"/>
      <c r="EH681" s="354"/>
      <c r="EI681" s="354"/>
      <c r="EJ681" s="354"/>
      <c r="EK681" s="354"/>
      <c r="EL681" s="354"/>
      <c r="EM681" s="354"/>
      <c r="EN681" s="354"/>
      <c r="EO681" s="408"/>
      <c r="EP681" s="408"/>
      <c r="EQ681" s="367"/>
      <c r="ER681" s="367"/>
    </row>
    <row r="682" spans="1:148">
      <c r="A682" s="17">
        <f>IF(ISBLANK(D680),0,IF(CODE(D680)&gt;64,1,0))</f>
        <v>0</v>
      </c>
      <c r="B682" s="18">
        <f t="shared" si="2235"/>
        <v>0</v>
      </c>
      <c r="C682" s="384"/>
      <c r="D682" s="19">
        <f t="shared" si="2236"/>
        <v>0</v>
      </c>
      <c r="E682" s="347"/>
      <c r="F682" s="46">
        <f t="shared" si="2216"/>
        <v>0</v>
      </c>
      <c r="G682" s="348"/>
      <c r="H682" s="349"/>
      <c r="I682" s="349"/>
      <c r="J682" s="350"/>
      <c r="K682" s="347"/>
      <c r="L682" s="46">
        <f t="shared" si="2217"/>
        <v>0</v>
      </c>
      <c r="M682" s="348"/>
      <c r="N682" s="349"/>
      <c r="O682" s="349"/>
      <c r="P682" s="350"/>
      <c r="Q682" s="347"/>
      <c r="R682" s="46">
        <f t="shared" si="2218"/>
        <v>0</v>
      </c>
      <c r="S682" s="348"/>
      <c r="T682" s="349"/>
      <c r="U682" s="349"/>
      <c r="V682" s="350"/>
      <c r="W682" s="347"/>
      <c r="X682" s="46">
        <f t="shared" si="2219"/>
        <v>0</v>
      </c>
      <c r="Y682" s="348"/>
      <c r="Z682" s="349"/>
      <c r="AA682" s="349"/>
      <c r="AB682" s="350"/>
      <c r="AC682" s="347"/>
      <c r="AD682" s="46">
        <f t="shared" si="2220"/>
        <v>0</v>
      </c>
      <c r="AE682" s="348"/>
      <c r="AF682" s="349"/>
      <c r="AG682" s="349"/>
      <c r="AH682" s="350"/>
      <c r="AI682" s="347"/>
      <c r="AJ682" s="46">
        <f t="shared" si="2221"/>
        <v>0</v>
      </c>
      <c r="AK682" s="348"/>
      <c r="AL682" s="349"/>
      <c r="AM682" s="349"/>
      <c r="AN682" s="350"/>
      <c r="AO682" s="347"/>
      <c r="AP682" s="46">
        <f t="shared" si="2222"/>
        <v>0</v>
      </c>
      <c r="AQ682" s="348"/>
      <c r="AR682" s="349"/>
      <c r="AS682" s="349"/>
      <c r="AT682" s="351"/>
      <c r="AU682" s="347"/>
      <c r="AV682" s="46">
        <f t="shared" si="2223"/>
        <v>0</v>
      </c>
      <c r="AW682" s="348"/>
      <c r="AX682" s="349"/>
      <c r="AY682" s="349"/>
      <c r="AZ682" s="350"/>
      <c r="BA682" s="347"/>
      <c r="BB682" s="46">
        <f t="shared" si="2224"/>
        <v>0</v>
      </c>
      <c r="BC682" s="340"/>
      <c r="BD682" s="337"/>
      <c r="BE682" s="337"/>
      <c r="BF682" s="343"/>
      <c r="BG682" s="130"/>
      <c r="BH682" s="130"/>
      <c r="EE682" s="407"/>
      <c r="EF682" s="367"/>
      <c r="EG682" s="354"/>
      <c r="EH682" s="354"/>
      <c r="EI682" s="354"/>
      <c r="EJ682" s="354"/>
      <c r="EK682" s="354"/>
      <c r="EL682" s="354"/>
      <c r="EM682" s="354"/>
      <c r="EN682" s="354"/>
      <c r="EO682" s="408"/>
      <c r="EP682" s="408"/>
      <c r="EQ682" s="367"/>
      <c r="ER682" s="367"/>
    </row>
    <row r="683" spans="1:148">
      <c r="A683" s="353"/>
      <c r="B683" s="286"/>
      <c r="C683" s="75" t="str">
        <f t="shared" ref="C683" si="2317">IF(D683="","", IF(D684&lt;&gt;"",D684,$N$649))</f>
        <v/>
      </c>
      <c r="D683" s="355"/>
      <c r="E683" s="111" t="str">
        <f>F683</f>
        <v/>
      </c>
      <c r="F683" s="51" t="str">
        <f t="shared" ref="F683" si="2318">IF(G683 = "", "",IF(F684&lt;&gt; "",F684, $N$649))</f>
        <v/>
      </c>
      <c r="G683" s="368"/>
      <c r="H683" s="337"/>
      <c r="I683" s="337"/>
      <c r="J683" s="338"/>
      <c r="K683" s="111" t="str">
        <f>L683</f>
        <v/>
      </c>
      <c r="L683" s="51" t="str">
        <f t="shared" ref="L683" si="2319">IF(M683 = "", "",IF(L684&lt;&gt; "",L684, $N$649))</f>
        <v/>
      </c>
      <c r="M683" s="340"/>
      <c r="N683" s="337"/>
      <c r="O683" s="337"/>
      <c r="P683" s="338"/>
      <c r="Q683" s="111" t="str">
        <f>R683</f>
        <v/>
      </c>
      <c r="R683" s="51" t="str">
        <f t="shared" ref="R683" si="2320">IF(S683 = "", "",IF(R684&lt;&gt; "",R684, $N$649))</f>
        <v/>
      </c>
      <c r="S683" s="340"/>
      <c r="T683" s="337"/>
      <c r="U683" s="337"/>
      <c r="V683" s="338"/>
      <c r="W683" s="111" t="str">
        <f>X683</f>
        <v/>
      </c>
      <c r="X683" s="51" t="str">
        <f t="shared" ref="X683" si="2321">IF(Y683 = "", "",IF(X684&lt;&gt; "",X684, $N$649))</f>
        <v/>
      </c>
      <c r="Y683" s="340"/>
      <c r="Z683" s="337"/>
      <c r="AA683" s="337"/>
      <c r="AB683" s="338"/>
      <c r="AC683" s="111" t="str">
        <f>AD683</f>
        <v/>
      </c>
      <c r="AD683" s="51" t="str">
        <f t="shared" ref="AD683" si="2322">IF(AE683 = "", "",IF(AD684&lt;&gt; "",AD684, $N$649))</f>
        <v/>
      </c>
      <c r="AE683" s="340"/>
      <c r="AF683" s="337"/>
      <c r="AG683" s="337"/>
      <c r="AH683" s="341"/>
      <c r="AI683" s="111" t="str">
        <f>AJ683</f>
        <v/>
      </c>
      <c r="AJ683" s="51" t="str">
        <f t="shared" ref="AJ683" si="2323">IF(AK683 = "", "",IF(AJ684&lt;&gt; "",AJ684, $N$649))</f>
        <v/>
      </c>
      <c r="AK683" s="340"/>
      <c r="AL683" s="337"/>
      <c r="AM683" s="337"/>
      <c r="AN683" s="342"/>
      <c r="AO683" s="111" t="str">
        <f>AP683</f>
        <v/>
      </c>
      <c r="AP683" s="51" t="str">
        <f t="shared" ref="AP683" si="2324">IF(AQ683 = "", "",IF(AP684&lt;&gt; "",AP684, $N$649))</f>
        <v/>
      </c>
      <c r="AQ683" s="340"/>
      <c r="AR683" s="337"/>
      <c r="AS683" s="337"/>
      <c r="AT683" s="341"/>
      <c r="AU683" s="111" t="str">
        <f>AV683</f>
        <v/>
      </c>
      <c r="AV683" s="51" t="str">
        <f t="shared" ref="AV683" si="2325">IF(AW683 = "", "",IF(AV684&lt;&gt; "",AV684, $N$649))</f>
        <v/>
      </c>
      <c r="AW683" s="340"/>
      <c r="AX683" s="337"/>
      <c r="AY683" s="337"/>
      <c r="AZ683" s="338"/>
      <c r="BA683" s="111" t="str">
        <f>BB683</f>
        <v/>
      </c>
      <c r="BB683" s="51" t="str">
        <f t="shared" ref="BB683" si="2326">IF(BC683 = "", "",IF(BB684&lt;&gt; "",BB684, $N$649))</f>
        <v/>
      </c>
      <c r="BC683" s="357"/>
      <c r="BD683" s="358"/>
      <c r="BE683" s="358"/>
      <c r="BF683" s="359"/>
      <c r="BG683" s="130"/>
      <c r="BH683" s="130"/>
      <c r="EE683" s="407"/>
      <c r="EF683" s="367"/>
      <c r="EG683" s="354"/>
      <c r="EH683" s="354"/>
      <c r="EI683" s="354"/>
      <c r="EJ683" s="354"/>
      <c r="EK683" s="354"/>
      <c r="EL683" s="354"/>
      <c r="EM683" s="354"/>
      <c r="EN683" s="354"/>
      <c r="EO683" s="408"/>
      <c r="EP683" s="408"/>
      <c r="EQ683" s="367"/>
      <c r="ER683" s="367"/>
    </row>
    <row r="684" spans="1:148">
      <c r="A684" s="17">
        <f>IF(ISBLANK(D682),0,IF(CODE(D682)&gt;64,1,0))</f>
        <v>0</v>
      </c>
      <c r="B684" s="286"/>
      <c r="C684" s="438"/>
      <c r="D684" s="333"/>
      <c r="E684" s="361"/>
      <c r="F684" s="339"/>
      <c r="G684" s="340"/>
      <c r="H684" s="337"/>
      <c r="I684" s="337"/>
      <c r="J684" s="338"/>
      <c r="K684" s="361"/>
      <c r="L684" s="339"/>
      <c r="M684" s="340"/>
      <c r="N684" s="337"/>
      <c r="O684" s="337"/>
      <c r="P684" s="338"/>
      <c r="Q684" s="361"/>
      <c r="R684" s="339"/>
      <c r="S684" s="340"/>
      <c r="T684" s="337"/>
      <c r="U684" s="337"/>
      <c r="V684" s="338"/>
      <c r="W684" s="361"/>
      <c r="X684" s="339"/>
      <c r="Y684" s="340"/>
      <c r="Z684" s="337"/>
      <c r="AA684" s="337"/>
      <c r="AB684" s="338"/>
      <c r="AC684" s="361"/>
      <c r="AD684" s="339"/>
      <c r="AE684" s="340"/>
      <c r="AF684" s="337"/>
      <c r="AG684" s="337"/>
      <c r="AH684" s="341"/>
      <c r="AI684" s="361"/>
      <c r="AJ684" s="339"/>
      <c r="AK684" s="340"/>
      <c r="AL684" s="337"/>
      <c r="AM684" s="337"/>
      <c r="AN684" s="342"/>
      <c r="AO684" s="361"/>
      <c r="AP684" s="339"/>
      <c r="AQ684" s="340"/>
      <c r="AR684" s="337"/>
      <c r="AS684" s="337"/>
      <c r="AT684" s="341"/>
      <c r="AU684" s="361"/>
      <c r="AV684" s="339"/>
      <c r="AW684" s="340"/>
      <c r="AX684" s="337"/>
      <c r="AY684" s="337"/>
      <c r="AZ684" s="338"/>
      <c r="BA684" s="361"/>
      <c r="BB684" s="339"/>
      <c r="BC684" s="340"/>
      <c r="BD684" s="337"/>
      <c r="BE684" s="337"/>
      <c r="BF684" s="343"/>
      <c r="BG684" s="130"/>
      <c r="BH684" s="130"/>
      <c r="EE684" s="407"/>
      <c r="EF684" s="367"/>
      <c r="EG684" s="354"/>
      <c r="EH684" s="354"/>
      <c r="EI684" s="354"/>
      <c r="EJ684" s="354"/>
      <c r="EK684" s="354"/>
      <c r="EL684" s="354"/>
      <c r="EM684" s="354"/>
      <c r="EN684" s="354"/>
      <c r="EO684" s="408"/>
      <c r="EP684" s="408"/>
      <c r="EQ684" s="367"/>
      <c r="ER684" s="367"/>
    </row>
    <row r="685" spans="1:148">
      <c r="A685" s="17">
        <f>IF(ISBLANK(D683),0,IF(CODE(D683)&gt;64,1,0))</f>
        <v>0</v>
      </c>
      <c r="B685" s="18">
        <f t="shared" si="2235"/>
        <v>0</v>
      </c>
      <c r="C685" s="384"/>
      <c r="D685" s="19">
        <f t="shared" si="2236"/>
        <v>0</v>
      </c>
      <c r="E685" s="347"/>
      <c r="F685" s="46">
        <f t="shared" si="2216"/>
        <v>0</v>
      </c>
      <c r="G685" s="348"/>
      <c r="H685" s="349"/>
      <c r="I685" s="349"/>
      <c r="J685" s="350"/>
      <c r="K685" s="347"/>
      <c r="L685" s="46">
        <f t="shared" si="2217"/>
        <v>0</v>
      </c>
      <c r="M685" s="348"/>
      <c r="N685" s="349"/>
      <c r="O685" s="349"/>
      <c r="P685" s="350"/>
      <c r="Q685" s="347"/>
      <c r="R685" s="46">
        <f t="shared" si="2218"/>
        <v>0</v>
      </c>
      <c r="S685" s="348"/>
      <c r="T685" s="349"/>
      <c r="U685" s="349"/>
      <c r="V685" s="350"/>
      <c r="W685" s="347"/>
      <c r="X685" s="46">
        <f t="shared" si="2219"/>
        <v>0</v>
      </c>
      <c r="Y685" s="348"/>
      <c r="Z685" s="349"/>
      <c r="AA685" s="349"/>
      <c r="AB685" s="350"/>
      <c r="AC685" s="347"/>
      <c r="AD685" s="46">
        <f t="shared" si="2220"/>
        <v>0</v>
      </c>
      <c r="AE685" s="348"/>
      <c r="AF685" s="349"/>
      <c r="AG685" s="349"/>
      <c r="AH685" s="350"/>
      <c r="AI685" s="347"/>
      <c r="AJ685" s="46">
        <f t="shared" si="2221"/>
        <v>0</v>
      </c>
      <c r="AK685" s="348"/>
      <c r="AL685" s="349"/>
      <c r="AM685" s="349"/>
      <c r="AN685" s="350"/>
      <c r="AO685" s="347"/>
      <c r="AP685" s="46">
        <f t="shared" si="2222"/>
        <v>0</v>
      </c>
      <c r="AQ685" s="348"/>
      <c r="AR685" s="349"/>
      <c r="AS685" s="349"/>
      <c r="AT685" s="351"/>
      <c r="AU685" s="347"/>
      <c r="AV685" s="46">
        <f t="shared" si="2223"/>
        <v>0</v>
      </c>
      <c r="AW685" s="348"/>
      <c r="AX685" s="349"/>
      <c r="AY685" s="349"/>
      <c r="AZ685" s="350"/>
      <c r="BA685" s="347"/>
      <c r="BB685" s="46">
        <f t="shared" si="2224"/>
        <v>0</v>
      </c>
      <c r="BC685" s="340"/>
      <c r="BD685" s="337"/>
      <c r="BE685" s="337"/>
      <c r="BF685" s="343"/>
      <c r="BG685" s="130"/>
      <c r="BH685" s="130"/>
      <c r="EE685" s="407"/>
      <c r="EF685" s="367"/>
      <c r="EG685" s="354"/>
      <c r="EH685" s="354"/>
      <c r="EI685" s="354"/>
      <c r="EJ685" s="354"/>
      <c r="EK685" s="354"/>
      <c r="EL685" s="354"/>
      <c r="EM685" s="354"/>
      <c r="EN685" s="354"/>
      <c r="EO685" s="408"/>
      <c r="EP685" s="408"/>
      <c r="EQ685" s="367"/>
      <c r="ER685" s="367"/>
    </row>
    <row r="686" spans="1:148">
      <c r="A686" s="353"/>
      <c r="B686" s="286"/>
      <c r="C686" s="75" t="str">
        <f t="shared" ref="C686" si="2327">IF(D686="","", IF(D687&lt;&gt;"",D687,$N$649))</f>
        <v/>
      </c>
      <c r="D686" s="355"/>
      <c r="E686" s="111" t="str">
        <f>F686</f>
        <v/>
      </c>
      <c r="F686" s="51" t="str">
        <f t="shared" ref="F686" si="2328">IF(G686 = "", "",IF(F687&lt;&gt; "",F687, $N$649))</f>
        <v/>
      </c>
      <c r="G686" s="340"/>
      <c r="H686" s="337"/>
      <c r="I686" s="337"/>
      <c r="J686" s="338"/>
      <c r="K686" s="111" t="str">
        <f>L686</f>
        <v/>
      </c>
      <c r="L686" s="51" t="str">
        <f t="shared" ref="L686" si="2329">IF(M686 = "", "",IF(L687&lt;&gt; "",L687, $N$649))</f>
        <v/>
      </c>
      <c r="M686" s="340"/>
      <c r="N686" s="337"/>
      <c r="O686" s="337"/>
      <c r="P686" s="338"/>
      <c r="Q686" s="111" t="str">
        <f>R686</f>
        <v/>
      </c>
      <c r="R686" s="51" t="str">
        <f t="shared" ref="R686" si="2330">IF(S686 = "", "",IF(R687&lt;&gt; "",R687, $N$649))</f>
        <v/>
      </c>
      <c r="S686" s="340"/>
      <c r="T686" s="337"/>
      <c r="U686" s="337"/>
      <c r="V686" s="338"/>
      <c r="W686" s="111" t="str">
        <f>X686</f>
        <v/>
      </c>
      <c r="X686" s="51" t="str">
        <f t="shared" ref="X686" si="2331">IF(Y686 = "", "",IF(X687&lt;&gt; "",X687, $N$649))</f>
        <v/>
      </c>
      <c r="Y686" s="340"/>
      <c r="Z686" s="337"/>
      <c r="AA686" s="337"/>
      <c r="AB686" s="338"/>
      <c r="AC686" s="111" t="str">
        <f>AD686</f>
        <v/>
      </c>
      <c r="AD686" s="51" t="str">
        <f t="shared" ref="AD686" si="2332">IF(AE686 = "", "",IF(AD687&lt;&gt; "",AD687, $N$649))</f>
        <v/>
      </c>
      <c r="AE686" s="340"/>
      <c r="AF686" s="337"/>
      <c r="AG686" s="337"/>
      <c r="AH686" s="341"/>
      <c r="AI686" s="111" t="str">
        <f>AJ686</f>
        <v/>
      </c>
      <c r="AJ686" s="51" t="str">
        <f t="shared" ref="AJ686" si="2333">IF(AK686 = "", "",IF(AJ687&lt;&gt; "",AJ687, $N$649))</f>
        <v/>
      </c>
      <c r="AK686" s="340"/>
      <c r="AL686" s="337"/>
      <c r="AM686" s="337"/>
      <c r="AN686" s="342"/>
      <c r="AO686" s="111" t="str">
        <f>AP686</f>
        <v/>
      </c>
      <c r="AP686" s="51" t="str">
        <f t="shared" ref="AP686" si="2334">IF(AQ686 = "", "",IF(AP687&lt;&gt; "",AP687, $N$649))</f>
        <v/>
      </c>
      <c r="AQ686" s="340"/>
      <c r="AR686" s="337"/>
      <c r="AS686" s="337"/>
      <c r="AT686" s="341"/>
      <c r="AU686" s="111" t="str">
        <f>AV686</f>
        <v/>
      </c>
      <c r="AV686" s="51" t="str">
        <f t="shared" ref="AV686" si="2335">IF(AW686 = "", "",IF(AV687&lt;&gt; "",AV687, $N$649))</f>
        <v/>
      </c>
      <c r="AW686" s="340"/>
      <c r="AX686" s="337"/>
      <c r="AY686" s="337"/>
      <c r="AZ686" s="338"/>
      <c r="BA686" s="111" t="str">
        <f>BB686</f>
        <v/>
      </c>
      <c r="BB686" s="51" t="str">
        <f t="shared" ref="BB686" si="2336">IF(BC686 = "", "",IF(BB687&lt;&gt; "",BB687, $N$649))</f>
        <v/>
      </c>
      <c r="BC686" s="357"/>
      <c r="BD686" s="358"/>
      <c r="BE686" s="358"/>
      <c r="BF686" s="359"/>
      <c r="BG686" s="130"/>
      <c r="BH686" s="130"/>
      <c r="EE686" s="407"/>
      <c r="EF686" s="367"/>
      <c r="EG686" s="354"/>
      <c r="EH686" s="354"/>
      <c r="EI686" s="354"/>
      <c r="EJ686" s="354"/>
      <c r="EK686" s="354"/>
      <c r="EL686" s="354"/>
      <c r="EM686" s="354"/>
      <c r="EN686" s="354"/>
      <c r="EO686" s="408"/>
      <c r="EP686" s="408"/>
      <c r="EQ686" s="367"/>
      <c r="ER686" s="367"/>
    </row>
    <row r="687" spans="1:148">
      <c r="A687" s="17">
        <f>IF(ISBLANK(D685),0,IF(CODE(D685)&gt;64,1,0))</f>
        <v>0</v>
      </c>
      <c r="B687" s="286"/>
      <c r="C687" s="438"/>
      <c r="D687" s="333"/>
      <c r="E687" s="361"/>
      <c r="F687" s="339"/>
      <c r="G687" s="340"/>
      <c r="H687" s="337"/>
      <c r="I687" s="337"/>
      <c r="J687" s="338"/>
      <c r="K687" s="361"/>
      <c r="L687" s="339"/>
      <c r="M687" s="340"/>
      <c r="N687" s="337"/>
      <c r="O687" s="337"/>
      <c r="P687" s="338"/>
      <c r="Q687" s="361"/>
      <c r="R687" s="339"/>
      <c r="S687" s="340"/>
      <c r="T687" s="337"/>
      <c r="U687" s="337"/>
      <c r="V687" s="338"/>
      <c r="W687" s="361"/>
      <c r="X687" s="339"/>
      <c r="Y687" s="340"/>
      <c r="Z687" s="337"/>
      <c r="AA687" s="337"/>
      <c r="AB687" s="338"/>
      <c r="AC687" s="361"/>
      <c r="AD687" s="339"/>
      <c r="AE687" s="340"/>
      <c r="AF687" s="337"/>
      <c r="AG687" s="337"/>
      <c r="AH687" s="341"/>
      <c r="AI687" s="361"/>
      <c r="AJ687" s="339"/>
      <c r="AK687" s="340"/>
      <c r="AL687" s="337"/>
      <c r="AM687" s="337"/>
      <c r="AN687" s="342"/>
      <c r="AO687" s="361"/>
      <c r="AP687" s="339"/>
      <c r="AQ687" s="340"/>
      <c r="AR687" s="337"/>
      <c r="AS687" s="337"/>
      <c r="AT687" s="341"/>
      <c r="AU687" s="361"/>
      <c r="AV687" s="339"/>
      <c r="AW687" s="340"/>
      <c r="AX687" s="337"/>
      <c r="AY687" s="337"/>
      <c r="AZ687" s="338"/>
      <c r="BA687" s="361"/>
      <c r="BB687" s="339"/>
      <c r="BC687" s="340"/>
      <c r="BD687" s="337"/>
      <c r="BE687" s="337"/>
      <c r="BF687" s="343"/>
      <c r="BG687" s="130"/>
      <c r="BH687" s="130"/>
      <c r="EE687" s="407"/>
      <c r="EF687" s="367"/>
      <c r="EG687" s="354"/>
      <c r="EH687" s="354"/>
      <c r="EI687" s="354"/>
      <c r="EJ687" s="354"/>
      <c r="EK687" s="354"/>
      <c r="EL687" s="354"/>
      <c r="EM687" s="354"/>
      <c r="EN687" s="354"/>
      <c r="EO687" s="408"/>
      <c r="EP687" s="408"/>
      <c r="EQ687" s="367"/>
      <c r="ER687" s="367"/>
    </row>
    <row r="688" spans="1:148">
      <c r="A688" s="17">
        <f>IF(ISBLANK(D686),0,IF(CODE(D686)&gt;64,1,0))</f>
        <v>0</v>
      </c>
      <c r="B688" s="18">
        <f t="shared" si="2235"/>
        <v>0</v>
      </c>
      <c r="C688" s="384"/>
      <c r="D688" s="19">
        <f t="shared" si="2236"/>
        <v>0</v>
      </c>
      <c r="E688" s="347"/>
      <c r="F688" s="46">
        <f t="shared" si="2216"/>
        <v>0</v>
      </c>
      <c r="G688" s="375"/>
      <c r="H688" s="376"/>
      <c r="I688" s="376"/>
      <c r="J688" s="377"/>
      <c r="K688" s="347"/>
      <c r="L688" s="46">
        <f t="shared" si="2217"/>
        <v>0</v>
      </c>
      <c r="M688" s="375"/>
      <c r="N688" s="376"/>
      <c r="O688" s="376"/>
      <c r="P688" s="377"/>
      <c r="Q688" s="347"/>
      <c r="R688" s="46">
        <f t="shared" si="2218"/>
        <v>0</v>
      </c>
      <c r="S688" s="348"/>
      <c r="T688" s="349"/>
      <c r="U688" s="376"/>
      <c r="V688" s="377"/>
      <c r="W688" s="347"/>
      <c r="X688" s="46">
        <f t="shared" si="2219"/>
        <v>0</v>
      </c>
      <c r="Y688" s="348"/>
      <c r="Z688" s="349"/>
      <c r="AA688" s="376"/>
      <c r="AB688" s="377"/>
      <c r="AC688" s="347"/>
      <c r="AD688" s="46">
        <f t="shared" si="2220"/>
        <v>0</v>
      </c>
      <c r="AE688" s="348"/>
      <c r="AF688" s="349"/>
      <c r="AG688" s="376"/>
      <c r="AH688" s="377"/>
      <c r="AI688" s="347"/>
      <c r="AJ688" s="46">
        <f t="shared" si="2221"/>
        <v>0</v>
      </c>
      <c r="AK688" s="348"/>
      <c r="AL688" s="349"/>
      <c r="AM688" s="376"/>
      <c r="AN688" s="377"/>
      <c r="AO688" s="347"/>
      <c r="AP688" s="46">
        <f t="shared" si="2222"/>
        <v>0</v>
      </c>
      <c r="AQ688" s="348"/>
      <c r="AR688" s="349"/>
      <c r="AS688" s="349"/>
      <c r="AT688" s="351"/>
      <c r="AU688" s="347"/>
      <c r="AV688" s="46">
        <f t="shared" si="2223"/>
        <v>0</v>
      </c>
      <c r="AW688" s="348"/>
      <c r="AX688" s="349"/>
      <c r="AY688" s="349"/>
      <c r="AZ688" s="350"/>
      <c r="BA688" s="347"/>
      <c r="BB688" s="46">
        <f t="shared" si="2224"/>
        <v>0</v>
      </c>
      <c r="BC688" s="340"/>
      <c r="BD688" s="337"/>
      <c r="BE688" s="337"/>
      <c r="BF688" s="343"/>
      <c r="BG688" s="130"/>
      <c r="BH688" s="130"/>
      <c r="EE688" s="407"/>
      <c r="EF688" s="367"/>
      <c r="EG688" s="354"/>
      <c r="EH688" s="354"/>
      <c r="EI688" s="354"/>
      <c r="EJ688" s="354"/>
      <c r="EK688" s="354"/>
      <c r="EL688" s="354"/>
      <c r="EM688" s="354"/>
      <c r="EN688" s="354"/>
      <c r="EO688" s="408"/>
      <c r="EP688" s="408"/>
      <c r="EQ688" s="367"/>
      <c r="ER688" s="367"/>
    </row>
    <row r="689" spans="1:148">
      <c r="A689" s="353"/>
      <c r="B689" s="286"/>
      <c r="C689" s="75" t="str">
        <f t="shared" ref="C689" si="2337">IF(D689="","", IF(D690&lt;&gt;"",D690,$N$649))</f>
        <v/>
      </c>
      <c r="D689" s="355"/>
      <c r="E689" s="111" t="str">
        <f>F689</f>
        <v/>
      </c>
      <c r="F689" s="51" t="str">
        <f t="shared" ref="F689" si="2338">IF(G689 = "", "",IF(F690&lt;&gt; "",F690, $N$649))</f>
        <v/>
      </c>
      <c r="G689" s="357"/>
      <c r="H689" s="358"/>
      <c r="I689" s="358"/>
      <c r="J689" s="362"/>
      <c r="K689" s="111" t="str">
        <f>L689</f>
        <v/>
      </c>
      <c r="L689" s="51" t="str">
        <f t="shared" ref="L689" si="2339">IF(M689 = "", "",IF(L690&lt;&gt; "",L690, $N$649))</f>
        <v/>
      </c>
      <c r="M689" s="357"/>
      <c r="N689" s="358"/>
      <c r="O689" s="358"/>
      <c r="P689" s="359"/>
      <c r="Q689" s="111" t="str">
        <f>R689</f>
        <v/>
      </c>
      <c r="R689" s="51" t="str">
        <f t="shared" ref="R689" si="2340">IF(S689 = "", "",IF(R690&lt;&gt; "",R690, $N$649))</f>
        <v/>
      </c>
      <c r="S689" s="357"/>
      <c r="T689" s="358"/>
      <c r="U689" s="358"/>
      <c r="V689" s="362"/>
      <c r="W689" s="111" t="str">
        <f>X689</f>
        <v/>
      </c>
      <c r="X689" s="51" t="str">
        <f t="shared" ref="X689" si="2341">IF(Y689 = "", "",IF(X690&lt;&gt; "",X690, $N$649))</f>
        <v/>
      </c>
      <c r="Y689" s="357"/>
      <c r="Z689" s="358"/>
      <c r="AA689" s="358"/>
      <c r="AB689" s="362"/>
      <c r="AC689" s="111" t="str">
        <f>AD689</f>
        <v/>
      </c>
      <c r="AD689" s="51" t="str">
        <f t="shared" ref="AD689" si="2342">IF(AE689 = "", "",IF(AD690&lt;&gt; "",AD690, $N$649))</f>
        <v/>
      </c>
      <c r="AE689" s="357"/>
      <c r="AF689" s="358"/>
      <c r="AG689" s="358"/>
      <c r="AH689" s="370"/>
      <c r="AI689" s="111" t="str">
        <f>AJ689</f>
        <v/>
      </c>
      <c r="AJ689" s="51" t="str">
        <f t="shared" ref="AJ689" si="2343">IF(AK689 = "", "",IF(AJ690&lt;&gt; "",AJ690, $N$649))</f>
        <v/>
      </c>
      <c r="AK689" s="357"/>
      <c r="AL689" s="358"/>
      <c r="AM689" s="358"/>
      <c r="AN689" s="371"/>
      <c r="AO689" s="111" t="str">
        <f>AP689</f>
        <v/>
      </c>
      <c r="AP689" s="51" t="str">
        <f t="shared" ref="AP689" si="2344">IF(AQ689 = "", "",IF(AP690&lt;&gt; "",AP690, $N$649))</f>
        <v/>
      </c>
      <c r="AQ689" s="357"/>
      <c r="AR689" s="358"/>
      <c r="AS689" s="358"/>
      <c r="AT689" s="370"/>
      <c r="AU689" s="111" t="str">
        <f>AV689</f>
        <v/>
      </c>
      <c r="AV689" s="51" t="str">
        <f t="shared" ref="AV689" si="2345">IF(AW689 = "", "",IF(AV690&lt;&gt; "",AV690, $N$649))</f>
        <v/>
      </c>
      <c r="AW689" s="357"/>
      <c r="AX689" s="358"/>
      <c r="AY689" s="358"/>
      <c r="AZ689" s="362"/>
      <c r="BA689" s="111" t="str">
        <f>BB689</f>
        <v/>
      </c>
      <c r="BB689" s="51" t="str">
        <f t="shared" ref="BB689" si="2346">IF(BC689 = "", "",IF(BB690&lt;&gt; "",BB690, $N$649))</f>
        <v/>
      </c>
      <c r="BC689" s="357"/>
      <c r="BD689" s="358"/>
      <c r="BE689" s="358"/>
      <c r="BF689" s="359"/>
      <c r="BG689" s="130"/>
      <c r="BH689" s="130"/>
      <c r="EE689" s="407"/>
      <c r="EF689" s="367"/>
      <c r="EG689" s="354"/>
      <c r="EH689" s="354"/>
      <c r="EI689" s="354"/>
      <c r="EJ689" s="354"/>
      <c r="EK689" s="354"/>
      <c r="EL689" s="354"/>
      <c r="EM689" s="354"/>
      <c r="EN689" s="354"/>
      <c r="EO689" s="408"/>
      <c r="EP689" s="408"/>
      <c r="EQ689" s="367"/>
      <c r="ER689" s="367"/>
    </row>
    <row r="690" spans="1:148">
      <c r="A690" s="17">
        <f>IF(ISBLANK(D688),0,IF(CODE(D688)&gt;64,1,0))</f>
        <v>0</v>
      </c>
      <c r="B690" s="286"/>
      <c r="C690" s="438"/>
      <c r="D690" s="333"/>
      <c r="E690" s="361"/>
      <c r="F690" s="339"/>
      <c r="G690" s="340"/>
      <c r="H690" s="337"/>
      <c r="I690" s="337"/>
      <c r="J690" s="338"/>
      <c r="K690" s="361"/>
      <c r="L690" s="339"/>
      <c r="M690" s="340"/>
      <c r="N690" s="337"/>
      <c r="O690" s="337"/>
      <c r="P690" s="338"/>
      <c r="Q690" s="361"/>
      <c r="R690" s="339"/>
      <c r="S690" s="340"/>
      <c r="T690" s="337"/>
      <c r="U690" s="337"/>
      <c r="V690" s="338"/>
      <c r="W690" s="361"/>
      <c r="X690" s="339"/>
      <c r="Y690" s="340"/>
      <c r="Z690" s="337"/>
      <c r="AA690" s="337"/>
      <c r="AB690" s="338"/>
      <c r="AC690" s="361"/>
      <c r="AD690" s="339"/>
      <c r="AE690" s="340"/>
      <c r="AF690" s="337"/>
      <c r="AG690" s="337"/>
      <c r="AH690" s="341"/>
      <c r="AI690" s="361"/>
      <c r="AJ690" s="339"/>
      <c r="AK690" s="340"/>
      <c r="AL690" s="337"/>
      <c r="AM690" s="337"/>
      <c r="AN690" s="342"/>
      <c r="AO690" s="361"/>
      <c r="AP690" s="339"/>
      <c r="AQ690" s="340"/>
      <c r="AR690" s="337"/>
      <c r="AS690" s="337"/>
      <c r="AT690" s="341"/>
      <c r="AU690" s="361"/>
      <c r="AV690" s="339"/>
      <c r="AW690" s="340"/>
      <c r="AX690" s="337"/>
      <c r="AY690" s="337"/>
      <c r="AZ690" s="338"/>
      <c r="BA690" s="361"/>
      <c r="BB690" s="339"/>
      <c r="BC690" s="340"/>
      <c r="BD690" s="337"/>
      <c r="BE690" s="337"/>
      <c r="BF690" s="343"/>
      <c r="BG690" s="130"/>
      <c r="BH690" s="130"/>
      <c r="EE690" s="407"/>
      <c r="EF690" s="367"/>
      <c r="EG690" s="354"/>
      <c r="EH690" s="354"/>
      <c r="EI690" s="354"/>
      <c r="EJ690" s="354"/>
      <c r="EK690" s="354"/>
      <c r="EL690" s="354"/>
      <c r="EM690" s="354"/>
      <c r="EN690" s="354"/>
      <c r="EO690" s="408"/>
      <c r="EP690" s="408"/>
      <c r="EQ690" s="367"/>
      <c r="ER690" s="367"/>
    </row>
    <row r="691" spans="1:148">
      <c r="A691" s="17">
        <f>IF(ISBLANK(D689),0,IF(CODE(D689)&gt;64,1,0))</f>
        <v>0</v>
      </c>
      <c r="B691" s="18">
        <f t="shared" si="2235"/>
        <v>0</v>
      </c>
      <c r="C691" s="384"/>
      <c r="D691" s="19">
        <f t="shared" si="2236"/>
        <v>0</v>
      </c>
      <c r="E691" s="347"/>
      <c r="F691" s="46">
        <f t="shared" si="2216"/>
        <v>0</v>
      </c>
      <c r="G691" s="405"/>
      <c r="H691" s="403"/>
      <c r="I691" s="373"/>
      <c r="J691" s="439"/>
      <c r="K691" s="347"/>
      <c r="L691" s="46">
        <f t="shared" si="2217"/>
        <v>0</v>
      </c>
      <c r="M691" s="406"/>
      <c r="N691" s="403"/>
      <c r="O691" s="373"/>
      <c r="P691" s="439"/>
      <c r="Q691" s="347"/>
      <c r="R691" s="46">
        <f t="shared" si="2218"/>
        <v>0</v>
      </c>
      <c r="S691" s="348"/>
      <c r="T691" s="349"/>
      <c r="U691" s="373"/>
      <c r="V691" s="439"/>
      <c r="W691" s="347"/>
      <c r="X691" s="46">
        <f t="shared" si="2219"/>
        <v>0</v>
      </c>
      <c r="Y691" s="348"/>
      <c r="Z691" s="349"/>
      <c r="AA691" s="349"/>
      <c r="AB691" s="350"/>
      <c r="AC691" s="347"/>
      <c r="AD691" s="46">
        <f t="shared" si="2220"/>
        <v>0</v>
      </c>
      <c r="AE691" s="348"/>
      <c r="AF691" s="349"/>
      <c r="AG691" s="373"/>
      <c r="AH691" s="439"/>
      <c r="AI691" s="347"/>
      <c r="AJ691" s="46">
        <f t="shared" si="2221"/>
        <v>0</v>
      </c>
      <c r="AK691" s="348"/>
      <c r="AL691" s="349"/>
      <c r="AM691" s="373"/>
      <c r="AN691" s="439"/>
      <c r="AO691" s="347"/>
      <c r="AP691" s="46">
        <f t="shared" si="2222"/>
        <v>0</v>
      </c>
      <c r="AQ691" s="348"/>
      <c r="AR691" s="349"/>
      <c r="AS691" s="349"/>
      <c r="AT691" s="351"/>
      <c r="AU691" s="347"/>
      <c r="AV691" s="46">
        <f t="shared" si="2223"/>
        <v>0</v>
      </c>
      <c r="AW691" s="348"/>
      <c r="AX691" s="349"/>
      <c r="AY691" s="349"/>
      <c r="AZ691" s="350"/>
      <c r="BA691" s="347"/>
      <c r="BB691" s="46">
        <f t="shared" si="2224"/>
        <v>0</v>
      </c>
      <c r="BC691" s="410"/>
      <c r="BD691" s="373"/>
      <c r="BE691" s="373"/>
      <c r="BF691" s="374"/>
      <c r="BG691" s="130"/>
      <c r="BH691" s="130"/>
      <c r="EE691" s="407"/>
      <c r="EF691" s="367"/>
      <c r="EG691" s="354"/>
      <c r="EH691" s="354"/>
      <c r="EI691" s="354"/>
      <c r="EJ691" s="354"/>
      <c r="EK691" s="354"/>
      <c r="EL691" s="354"/>
      <c r="EM691" s="354"/>
      <c r="EN691" s="354"/>
      <c r="EO691" s="408"/>
      <c r="EP691" s="408"/>
      <c r="EQ691" s="367"/>
      <c r="ER691" s="367"/>
    </row>
    <row r="692" spans="1:148">
      <c r="A692" s="353"/>
      <c r="B692" s="286"/>
      <c r="C692" s="75" t="str">
        <f t="shared" ref="C692" si="2347">IF(D692="","", IF(D693&lt;&gt;"",D693,$N$649))</f>
        <v/>
      </c>
      <c r="D692" s="355"/>
      <c r="E692" s="111" t="str">
        <f>F692</f>
        <v/>
      </c>
      <c r="F692" s="51" t="str">
        <f t="shared" ref="F692" si="2348">IF(G692 = "", "",IF(F693&lt;&gt; "",F693, $N$649))</f>
        <v/>
      </c>
      <c r="G692" s="375"/>
      <c r="H692" s="376"/>
      <c r="I692" s="376"/>
      <c r="J692" s="377"/>
      <c r="K692" s="111" t="str">
        <f>L692</f>
        <v/>
      </c>
      <c r="L692" s="51" t="str">
        <f t="shared" ref="L692" si="2349">IF(M692 = "", "",IF(L693&lt;&gt; "",L693, $N$649))</f>
        <v/>
      </c>
      <c r="M692" s="375"/>
      <c r="N692" s="376"/>
      <c r="O692" s="376"/>
      <c r="P692" s="377"/>
      <c r="Q692" s="111" t="str">
        <f>R692</f>
        <v/>
      </c>
      <c r="R692" s="51" t="str">
        <f t="shared" ref="R692" si="2350">IF(S692 = "", "",IF(R693&lt;&gt; "",R693, $N$649))</f>
        <v/>
      </c>
      <c r="S692" s="375"/>
      <c r="T692" s="376"/>
      <c r="U692" s="376"/>
      <c r="V692" s="377"/>
      <c r="W692" s="111" t="str">
        <f>X692</f>
        <v/>
      </c>
      <c r="X692" s="51" t="str">
        <f t="shared" ref="X692" si="2351">IF(Y692 = "", "",IF(X693&lt;&gt; "",X693, $N$649))</f>
        <v/>
      </c>
      <c r="Y692" s="375"/>
      <c r="Z692" s="376"/>
      <c r="AA692" s="376"/>
      <c r="AB692" s="377"/>
      <c r="AC692" s="111" t="str">
        <f>AD692</f>
        <v/>
      </c>
      <c r="AD692" s="51" t="str">
        <f t="shared" ref="AD692" si="2352">IF(AE692 = "", "",IF(AD693&lt;&gt; "",AD693, $N$649))</f>
        <v/>
      </c>
      <c r="AE692" s="375"/>
      <c r="AF692" s="376"/>
      <c r="AG692" s="376"/>
      <c r="AH692" s="378"/>
      <c r="AI692" s="111" t="str">
        <f>AJ692</f>
        <v/>
      </c>
      <c r="AJ692" s="51" t="str">
        <f t="shared" ref="AJ692" si="2353">IF(AK692 = "", "",IF(AJ693&lt;&gt; "",AJ693, $N$649))</f>
        <v/>
      </c>
      <c r="AK692" s="375"/>
      <c r="AL692" s="376"/>
      <c r="AM692" s="376"/>
      <c r="AN692" s="379"/>
      <c r="AO692" s="111" t="str">
        <f>AP692</f>
        <v/>
      </c>
      <c r="AP692" s="51" t="str">
        <f t="shared" ref="AP692" si="2354">IF(AQ692 = "", "",IF(AP693&lt;&gt; "",AP693, $N$649))</f>
        <v/>
      </c>
      <c r="AQ692" s="375"/>
      <c r="AR692" s="376"/>
      <c r="AS692" s="376"/>
      <c r="AT692" s="378"/>
      <c r="AU692" s="111" t="str">
        <f>AV692</f>
        <v/>
      </c>
      <c r="AV692" s="51" t="str">
        <f t="shared" ref="AV692" si="2355">IF(AW692 = "", "",IF(AV693&lt;&gt; "",AV693, $N$649))</f>
        <v/>
      </c>
      <c r="AW692" s="375"/>
      <c r="AX692" s="376"/>
      <c r="AY692" s="376"/>
      <c r="AZ692" s="377"/>
      <c r="BA692" s="111" t="str">
        <f>BB692</f>
        <v/>
      </c>
      <c r="BB692" s="51" t="str">
        <f t="shared" ref="BB692" si="2356">IF(BC692 = "", "",IF(BB693&lt;&gt; "",BB693, $N$649))</f>
        <v/>
      </c>
      <c r="BC692" s="340"/>
      <c r="BD692" s="337"/>
      <c r="BE692" s="337"/>
      <c r="BF692" s="343"/>
      <c r="BG692" s="130"/>
      <c r="BH692" s="130"/>
      <c r="EE692" s="407"/>
      <c r="EF692" s="367"/>
      <c r="EG692" s="354"/>
      <c r="EH692" s="354"/>
      <c r="EI692" s="354"/>
      <c r="EJ692" s="354"/>
      <c r="EK692" s="354"/>
      <c r="EL692" s="354"/>
      <c r="EM692" s="354"/>
      <c r="EN692" s="354"/>
      <c r="EO692" s="408"/>
      <c r="EP692" s="408"/>
      <c r="EQ692" s="367"/>
      <c r="ER692" s="367"/>
    </row>
    <row r="693" spans="1:148">
      <c r="A693" s="17">
        <f>IF(ISBLANK(D691),0,IF(CODE(D691)&gt;64,1,0))</f>
        <v>0</v>
      </c>
      <c r="B693" s="286"/>
      <c r="C693" s="438"/>
      <c r="D693" s="333"/>
      <c r="E693" s="361"/>
      <c r="F693" s="339"/>
      <c r="G693" s="340"/>
      <c r="H693" s="337"/>
      <c r="I693" s="337"/>
      <c r="J693" s="338"/>
      <c r="K693" s="361"/>
      <c r="L693" s="339"/>
      <c r="M693" s="340"/>
      <c r="N693" s="337"/>
      <c r="O693" s="337"/>
      <c r="P693" s="338"/>
      <c r="Q693" s="361"/>
      <c r="R693" s="339"/>
      <c r="S693" s="340"/>
      <c r="T693" s="337"/>
      <c r="U693" s="337"/>
      <c r="V693" s="338"/>
      <c r="W693" s="361"/>
      <c r="X693" s="339"/>
      <c r="Y693" s="340"/>
      <c r="Z693" s="337"/>
      <c r="AA693" s="337"/>
      <c r="AB693" s="338"/>
      <c r="AC693" s="361"/>
      <c r="AD693" s="339"/>
      <c r="AE693" s="340"/>
      <c r="AF693" s="337"/>
      <c r="AG693" s="337"/>
      <c r="AH693" s="341"/>
      <c r="AI693" s="361"/>
      <c r="AJ693" s="339"/>
      <c r="AK693" s="340"/>
      <c r="AL693" s="337"/>
      <c r="AM693" s="337"/>
      <c r="AN693" s="342"/>
      <c r="AO693" s="361"/>
      <c r="AP693" s="339"/>
      <c r="AQ693" s="340"/>
      <c r="AR693" s="337"/>
      <c r="AS693" s="337"/>
      <c r="AT693" s="341"/>
      <c r="AU693" s="361"/>
      <c r="AV693" s="339"/>
      <c r="AW693" s="340"/>
      <c r="AX693" s="337"/>
      <c r="AY693" s="337"/>
      <c r="AZ693" s="338"/>
      <c r="BA693" s="361"/>
      <c r="BB693" s="339"/>
      <c r="BC693" s="340"/>
      <c r="BD693" s="337"/>
      <c r="BE693" s="337"/>
      <c r="BF693" s="343"/>
      <c r="BG693" s="130"/>
      <c r="BH693" s="130"/>
      <c r="EE693" s="407"/>
      <c r="EF693" s="367"/>
      <c r="EG693" s="354"/>
      <c r="EH693" s="354"/>
      <c r="EI693" s="354"/>
      <c r="EJ693" s="354"/>
      <c r="EK693" s="354"/>
      <c r="EL693" s="354"/>
      <c r="EM693" s="354"/>
      <c r="EN693" s="354"/>
      <c r="EO693" s="408"/>
      <c r="EP693" s="408"/>
      <c r="EQ693" s="367"/>
      <c r="ER693" s="367"/>
    </row>
    <row r="694" spans="1:148">
      <c r="A694" s="17">
        <f>IF(ISBLANK(D692),0,IF(CODE(D692)&gt;64,1,0))</f>
        <v>0</v>
      </c>
      <c r="B694" s="18">
        <f t="shared" si="2235"/>
        <v>0</v>
      </c>
      <c r="C694" s="384"/>
      <c r="D694" s="19">
        <f t="shared" si="2236"/>
        <v>0</v>
      </c>
      <c r="E694" s="347"/>
      <c r="F694" s="46">
        <f t="shared" si="2216"/>
        <v>0</v>
      </c>
      <c r="G694" s="405"/>
      <c r="H694" s="376"/>
      <c r="I694" s="376"/>
      <c r="J694" s="377"/>
      <c r="K694" s="347"/>
      <c r="L694" s="46">
        <f t="shared" si="2217"/>
        <v>0</v>
      </c>
      <c r="M694" s="376"/>
      <c r="N694" s="376"/>
      <c r="O694" s="376"/>
      <c r="P694" s="377"/>
      <c r="Q694" s="347"/>
      <c r="R694" s="46">
        <f t="shared" si="2218"/>
        <v>0</v>
      </c>
      <c r="S694" s="375"/>
      <c r="T694" s="376"/>
      <c r="U694" s="376"/>
      <c r="V694" s="377"/>
      <c r="W694" s="347"/>
      <c r="X694" s="46">
        <f t="shared" si="2219"/>
        <v>0</v>
      </c>
      <c r="Y694" s="375"/>
      <c r="Z694" s="376"/>
      <c r="AA694" s="376"/>
      <c r="AB694" s="377"/>
      <c r="AC694" s="347"/>
      <c r="AD694" s="46">
        <f t="shared" si="2220"/>
        <v>0</v>
      </c>
      <c r="AE694" s="375"/>
      <c r="AF694" s="376"/>
      <c r="AG694" s="376"/>
      <c r="AH694" s="377"/>
      <c r="AI694" s="347"/>
      <c r="AJ694" s="46">
        <f t="shared" si="2221"/>
        <v>0</v>
      </c>
      <c r="AK694" s="375"/>
      <c r="AL694" s="376"/>
      <c r="AM694" s="376"/>
      <c r="AN694" s="377"/>
      <c r="AO694" s="347"/>
      <c r="AP694" s="46">
        <f t="shared" si="2222"/>
        <v>0</v>
      </c>
      <c r="AQ694" s="375"/>
      <c r="AR694" s="376"/>
      <c r="AS694" s="376"/>
      <c r="AT694" s="378"/>
      <c r="AU694" s="347"/>
      <c r="AV694" s="46">
        <f t="shared" si="2223"/>
        <v>0</v>
      </c>
      <c r="AW694" s="375"/>
      <c r="AX694" s="376"/>
      <c r="AY694" s="376"/>
      <c r="AZ694" s="377"/>
      <c r="BA694" s="347"/>
      <c r="BB694" s="46">
        <f t="shared" si="2224"/>
        <v>0</v>
      </c>
      <c r="BC694" s="340"/>
      <c r="BD694" s="337"/>
      <c r="BE694" s="337"/>
      <c r="BF694" s="343"/>
      <c r="BG694" s="130"/>
      <c r="BH694" s="130"/>
      <c r="EE694" s="407"/>
      <c r="EF694" s="367"/>
      <c r="EG694" s="354"/>
      <c r="EH694" s="354"/>
      <c r="EI694" s="354"/>
      <c r="EJ694" s="354"/>
      <c r="EK694" s="354"/>
      <c r="EL694" s="354"/>
      <c r="EM694" s="354"/>
      <c r="EN694" s="354"/>
      <c r="EO694" s="408"/>
      <c r="EP694" s="408"/>
      <c r="EQ694" s="367"/>
      <c r="ER694" s="367"/>
    </row>
    <row r="695" spans="1:148">
      <c r="A695" s="353"/>
      <c r="B695" s="286"/>
      <c r="C695" s="75" t="str">
        <f t="shared" ref="C695" si="2357">IF(D695="","", IF(D696&lt;&gt;"",D696,$N$649))</f>
        <v/>
      </c>
      <c r="D695" s="355"/>
      <c r="E695" s="111" t="str">
        <f>F695</f>
        <v/>
      </c>
      <c r="F695" s="51" t="str">
        <f t="shared" ref="F695" si="2358">IF(G695 = "", "",IF(F696&lt;&gt; "",F696, $N$649))</f>
        <v/>
      </c>
      <c r="G695" s="366"/>
      <c r="H695" s="358"/>
      <c r="I695" s="358"/>
      <c r="J695" s="362"/>
      <c r="K695" s="111" t="str">
        <f>L695</f>
        <v/>
      </c>
      <c r="L695" s="51" t="str">
        <f t="shared" ref="L695" si="2359">IF(M695 = "", "",IF(L696&lt;&gt; "",L696, $N$649))</f>
        <v/>
      </c>
      <c r="M695" s="357"/>
      <c r="N695" s="358"/>
      <c r="O695" s="358"/>
      <c r="P695" s="362"/>
      <c r="Q695" s="111" t="str">
        <f>R695</f>
        <v/>
      </c>
      <c r="R695" s="51" t="str">
        <f t="shared" ref="R695" si="2360">IF(S695 = "", "",IF(R696&lt;&gt; "",R696, $N$649))</f>
        <v/>
      </c>
      <c r="S695" s="357"/>
      <c r="T695" s="358"/>
      <c r="U695" s="358"/>
      <c r="V695" s="359"/>
      <c r="W695" s="111" t="str">
        <f>X695</f>
        <v/>
      </c>
      <c r="X695" s="51" t="str">
        <f t="shared" ref="X695" si="2361">IF(Y695 = "", "",IF(X696&lt;&gt; "",X696, $N$649))</f>
        <v/>
      </c>
      <c r="Y695" s="357"/>
      <c r="Z695" s="358"/>
      <c r="AA695" s="358"/>
      <c r="AB695" s="362"/>
      <c r="AC695" s="111" t="str">
        <f>AD695</f>
        <v/>
      </c>
      <c r="AD695" s="51" t="str">
        <f t="shared" ref="AD695" si="2362">IF(AE695 = "", "",IF(AD696&lt;&gt; "",AD696, $N$649))</f>
        <v/>
      </c>
      <c r="AE695" s="357"/>
      <c r="AF695" s="358"/>
      <c r="AG695" s="358"/>
      <c r="AH695" s="370"/>
      <c r="AI695" s="111" t="str">
        <f>AJ695</f>
        <v/>
      </c>
      <c r="AJ695" s="51" t="str">
        <f t="shared" ref="AJ695" si="2363">IF(AK695 = "", "",IF(AJ696&lt;&gt; "",AJ696, $N$649))</f>
        <v/>
      </c>
      <c r="AK695" s="357"/>
      <c r="AL695" s="358"/>
      <c r="AM695" s="358"/>
      <c r="AN695" s="371"/>
      <c r="AO695" s="111" t="str">
        <f>AP695</f>
        <v/>
      </c>
      <c r="AP695" s="51" t="str">
        <f t="shared" ref="AP695" si="2364">IF(AQ695 = "", "",IF(AP696&lt;&gt; "",AP696, $N$649))</f>
        <v/>
      </c>
      <c r="AQ695" s="357"/>
      <c r="AR695" s="358"/>
      <c r="AS695" s="358"/>
      <c r="AT695" s="370"/>
      <c r="AU695" s="111" t="str">
        <f>AV695</f>
        <v/>
      </c>
      <c r="AV695" s="51" t="str">
        <f t="shared" ref="AV695" si="2365">IF(AW695 = "", "",IF(AV696&lt;&gt; "",AV696, $N$649))</f>
        <v/>
      </c>
      <c r="AW695" s="357"/>
      <c r="AX695" s="358"/>
      <c r="AY695" s="358"/>
      <c r="AZ695" s="359"/>
      <c r="BA695" s="111" t="str">
        <f>BB695</f>
        <v/>
      </c>
      <c r="BB695" s="51" t="str">
        <f t="shared" ref="BB695" si="2366">IF(BC695 = "", "",IF(BB696&lt;&gt; "",BB696, $N$649))</f>
        <v/>
      </c>
      <c r="BC695" s="357"/>
      <c r="BD695" s="358"/>
      <c r="BE695" s="358"/>
      <c r="BF695" s="359"/>
      <c r="BG695" s="130"/>
      <c r="BH695" s="130"/>
      <c r="EE695" s="407"/>
    </row>
    <row r="696" spans="1:148">
      <c r="A696" s="17">
        <f>IF(ISBLANK(D694),0,IF(CODE(D694)&gt;64,1,0))</f>
        <v>0</v>
      </c>
      <c r="B696" s="286"/>
      <c r="C696" s="438"/>
      <c r="D696" s="333"/>
      <c r="E696" s="361"/>
      <c r="F696" s="339"/>
      <c r="G696" s="340"/>
      <c r="H696" s="337"/>
      <c r="I696" s="337"/>
      <c r="J696" s="338"/>
      <c r="K696" s="361"/>
      <c r="L696" s="339"/>
      <c r="M696" s="340"/>
      <c r="N696" s="337"/>
      <c r="O696" s="337"/>
      <c r="P696" s="338"/>
      <c r="Q696" s="361"/>
      <c r="R696" s="339"/>
      <c r="S696" s="340"/>
      <c r="T696" s="337"/>
      <c r="U696" s="337"/>
      <c r="V696" s="338"/>
      <c r="W696" s="361"/>
      <c r="X696" s="339"/>
      <c r="Y696" s="340"/>
      <c r="Z696" s="337"/>
      <c r="AA696" s="337"/>
      <c r="AB696" s="338"/>
      <c r="AC696" s="361"/>
      <c r="AD696" s="339"/>
      <c r="AE696" s="340"/>
      <c r="AF696" s="337"/>
      <c r="AG696" s="337"/>
      <c r="AH696" s="341"/>
      <c r="AI696" s="361"/>
      <c r="AJ696" s="339"/>
      <c r="AK696" s="340"/>
      <c r="AL696" s="337"/>
      <c r="AM696" s="337"/>
      <c r="AN696" s="342"/>
      <c r="AO696" s="361"/>
      <c r="AP696" s="339"/>
      <c r="AQ696" s="340"/>
      <c r="AR696" s="337"/>
      <c r="AS696" s="337"/>
      <c r="AT696" s="341"/>
      <c r="AU696" s="361"/>
      <c r="AV696" s="339"/>
      <c r="AW696" s="340"/>
      <c r="AX696" s="337"/>
      <c r="AY696" s="337"/>
      <c r="AZ696" s="338"/>
      <c r="BA696" s="361"/>
      <c r="BB696" s="339"/>
      <c r="BC696" s="340"/>
      <c r="BD696" s="337"/>
      <c r="BE696" s="337"/>
      <c r="BF696" s="343"/>
      <c r="BG696" s="130"/>
      <c r="BH696" s="130"/>
      <c r="EE696" s="407"/>
    </row>
    <row r="697" spans="1:148">
      <c r="A697" s="17">
        <f>IF(ISBLANK(D695),0,IF(CODE(D695)&gt;64,1,0))</f>
        <v>0</v>
      </c>
      <c r="B697" s="18">
        <f t="shared" si="2235"/>
        <v>0</v>
      </c>
      <c r="C697" s="384"/>
      <c r="D697" s="19">
        <f t="shared" si="2236"/>
        <v>0</v>
      </c>
      <c r="E697" s="347"/>
      <c r="F697" s="46">
        <f t="shared" si="2216"/>
        <v>0</v>
      </c>
      <c r="G697" s="348"/>
      <c r="H697" s="349"/>
      <c r="I697" s="376"/>
      <c r="J697" s="377"/>
      <c r="K697" s="347"/>
      <c r="L697" s="46">
        <f t="shared" si="2217"/>
        <v>0</v>
      </c>
      <c r="M697" s="405"/>
      <c r="N697" s="403"/>
      <c r="O697" s="373"/>
      <c r="P697" s="439"/>
      <c r="Q697" s="347"/>
      <c r="R697" s="46">
        <f t="shared" si="2218"/>
        <v>0</v>
      </c>
      <c r="S697" s="406"/>
      <c r="T697" s="403"/>
      <c r="U697" s="373"/>
      <c r="V697" s="439"/>
      <c r="W697" s="347"/>
      <c r="X697" s="46">
        <f t="shared" si="2219"/>
        <v>0</v>
      </c>
      <c r="Y697" s="348"/>
      <c r="Z697" s="349"/>
      <c r="AA697" s="376"/>
      <c r="AB697" s="377"/>
      <c r="AC697" s="347"/>
      <c r="AD697" s="46">
        <f t="shared" si="2220"/>
        <v>0</v>
      </c>
      <c r="AE697" s="405"/>
      <c r="AF697" s="403"/>
      <c r="AG697" s="373"/>
      <c r="AH697" s="439"/>
      <c r="AI697" s="347"/>
      <c r="AJ697" s="46">
        <f t="shared" si="2221"/>
        <v>0</v>
      </c>
      <c r="AK697" s="405"/>
      <c r="AL697" s="403"/>
      <c r="AM697" s="403"/>
      <c r="AN697" s="412"/>
      <c r="AO697" s="347"/>
      <c r="AP697" s="46">
        <f t="shared" si="2222"/>
        <v>0</v>
      </c>
      <c r="AQ697" s="405"/>
      <c r="AR697" s="403"/>
      <c r="AS697" s="403"/>
      <c r="AT697" s="411"/>
      <c r="AU697" s="347"/>
      <c r="AV697" s="46">
        <f t="shared" si="2223"/>
        <v>0</v>
      </c>
      <c r="AW697" s="406"/>
      <c r="AX697" s="403"/>
      <c r="AY697" s="403"/>
      <c r="AZ697" s="404"/>
      <c r="BA697" s="347"/>
      <c r="BB697" s="46">
        <f t="shared" si="2224"/>
        <v>0</v>
      </c>
      <c r="BC697" s="340"/>
      <c r="BD697" s="337"/>
      <c r="BE697" s="337"/>
      <c r="BF697" s="343"/>
      <c r="BG697" s="130"/>
      <c r="BH697" s="130"/>
      <c r="EE697" s="407"/>
    </row>
    <row r="698" spans="1:148">
      <c r="A698" s="353"/>
      <c r="B698" s="286"/>
      <c r="C698" s="75" t="str">
        <f t="shared" ref="C698" si="2367">IF(D698="","", IF(D699&lt;&gt;"",D699,$N$649))</f>
        <v/>
      </c>
      <c r="D698" s="355"/>
      <c r="E698" s="111" t="str">
        <f>F698</f>
        <v/>
      </c>
      <c r="F698" s="51" t="str">
        <f t="shared" ref="F698" si="2368">IF(G698 = "", "",IF(F699&lt;&gt; "",F699, $N$649))</f>
        <v/>
      </c>
      <c r="G698" s="357"/>
      <c r="H698" s="358"/>
      <c r="I698" s="358"/>
      <c r="J698" s="362"/>
      <c r="K698" s="111" t="str">
        <f>L698</f>
        <v/>
      </c>
      <c r="L698" s="51" t="str">
        <f t="shared" ref="L698" si="2369">IF(M698 = "", "",IF(L699&lt;&gt; "",L699, $N$649))</f>
        <v/>
      </c>
      <c r="M698" s="340"/>
      <c r="N698" s="337"/>
      <c r="O698" s="337"/>
      <c r="P698" s="338"/>
      <c r="Q698" s="111" t="str">
        <f>R698</f>
        <v/>
      </c>
      <c r="R698" s="51" t="str">
        <f t="shared" ref="R698" si="2370">IF(S698 = "", "",IF(R699&lt;&gt; "",R699, $N$649))</f>
        <v/>
      </c>
      <c r="S698" s="340"/>
      <c r="T698" s="337"/>
      <c r="U698" s="337"/>
      <c r="V698" s="338"/>
      <c r="W698" s="111" t="str">
        <f>X698</f>
        <v/>
      </c>
      <c r="X698" s="51" t="str">
        <f t="shared" ref="X698" si="2371">IF(Y698 = "", "",IF(X699&lt;&gt; "",X699, $N$649))</f>
        <v/>
      </c>
      <c r="Y698" s="357"/>
      <c r="Z698" s="358"/>
      <c r="AA698" s="358"/>
      <c r="AB698" s="362"/>
      <c r="AC698" s="111" t="str">
        <f>AD698</f>
        <v/>
      </c>
      <c r="AD698" s="51" t="str">
        <f t="shared" ref="AD698" si="2372">IF(AE698 = "", "",IF(AD699&lt;&gt; "",AD699, $N$649))</f>
        <v/>
      </c>
      <c r="AE698" s="340"/>
      <c r="AF698" s="337"/>
      <c r="AG698" s="337"/>
      <c r="AH698" s="341"/>
      <c r="AI698" s="111" t="str">
        <f>AJ698</f>
        <v/>
      </c>
      <c r="AJ698" s="51" t="str">
        <f t="shared" ref="AJ698" si="2373">IF(AK698 = "", "",IF(AJ699&lt;&gt; "",AJ699, $N$649))</f>
        <v/>
      </c>
      <c r="AK698" s="340"/>
      <c r="AL698" s="337"/>
      <c r="AM698" s="337"/>
      <c r="AN698" s="342"/>
      <c r="AO698" s="111" t="str">
        <f>AP698</f>
        <v/>
      </c>
      <c r="AP698" s="51" t="str">
        <f t="shared" ref="AP698" si="2374">IF(AQ698 = "", "",IF(AP699&lt;&gt; "",AP699, $N$649))</f>
        <v/>
      </c>
      <c r="AQ698" s="340"/>
      <c r="AR698" s="337"/>
      <c r="AS698" s="337"/>
      <c r="AT698" s="341"/>
      <c r="AU698" s="111" t="str">
        <f>AV698</f>
        <v/>
      </c>
      <c r="AV698" s="51" t="str">
        <f t="shared" ref="AV698" si="2375">IF(AW698 = "", "",IF(AV699&lt;&gt; "",AV699, $N$649))</f>
        <v/>
      </c>
      <c r="AW698" s="340"/>
      <c r="AX698" s="337"/>
      <c r="AY698" s="337"/>
      <c r="AZ698" s="338"/>
      <c r="BA698" s="111" t="str">
        <f>BB698</f>
        <v/>
      </c>
      <c r="BB698" s="51" t="str">
        <f t="shared" ref="BB698" si="2376">IF(BC698 = "", "",IF(BB699&lt;&gt; "",BB699, $N$649))</f>
        <v/>
      </c>
      <c r="BC698" s="357"/>
      <c r="BD698" s="358"/>
      <c r="BE698" s="358"/>
      <c r="BF698" s="359"/>
      <c r="BG698" s="130"/>
      <c r="BH698" s="130"/>
      <c r="EE698" s="407"/>
    </row>
    <row r="699" spans="1:148">
      <c r="A699" s="17">
        <f>IF(ISBLANK(D697),0,IF(CODE(D697)&gt;64,1,0))</f>
        <v>0</v>
      </c>
      <c r="B699" s="286"/>
      <c r="C699" s="438"/>
      <c r="D699" s="333"/>
      <c r="E699" s="361"/>
      <c r="F699" s="339"/>
      <c r="G699" s="340"/>
      <c r="H699" s="337"/>
      <c r="I699" s="337"/>
      <c r="J699" s="338"/>
      <c r="K699" s="361"/>
      <c r="L699" s="339"/>
      <c r="M699" s="340"/>
      <c r="N699" s="337"/>
      <c r="O699" s="337"/>
      <c r="P699" s="338"/>
      <c r="Q699" s="361"/>
      <c r="R699" s="339"/>
      <c r="S699" s="340"/>
      <c r="T699" s="337"/>
      <c r="U699" s="337"/>
      <c r="V699" s="338"/>
      <c r="W699" s="361"/>
      <c r="X699" s="339"/>
      <c r="Y699" s="340"/>
      <c r="Z699" s="337"/>
      <c r="AA699" s="337"/>
      <c r="AB699" s="338"/>
      <c r="AC699" s="361"/>
      <c r="AD699" s="339"/>
      <c r="AE699" s="340"/>
      <c r="AF699" s="337"/>
      <c r="AG699" s="337"/>
      <c r="AH699" s="341"/>
      <c r="AI699" s="361"/>
      <c r="AJ699" s="339"/>
      <c r="AK699" s="340"/>
      <c r="AL699" s="337"/>
      <c r="AM699" s="337"/>
      <c r="AN699" s="342"/>
      <c r="AO699" s="361"/>
      <c r="AP699" s="339"/>
      <c r="AQ699" s="340"/>
      <c r="AR699" s="337"/>
      <c r="AS699" s="337"/>
      <c r="AT699" s="341"/>
      <c r="AU699" s="361"/>
      <c r="AV699" s="339"/>
      <c r="AW699" s="340"/>
      <c r="AX699" s="337"/>
      <c r="AY699" s="337"/>
      <c r="AZ699" s="338"/>
      <c r="BA699" s="361"/>
      <c r="BB699" s="339"/>
      <c r="BC699" s="340"/>
      <c r="BD699" s="337"/>
      <c r="BE699" s="337"/>
      <c r="BF699" s="343"/>
      <c r="BG699" s="130"/>
      <c r="BH699" s="130"/>
      <c r="EE699" s="407"/>
    </row>
    <row r="700" spans="1:148">
      <c r="A700" s="17">
        <f>IF(ISBLANK(D698),0,IF(CODE(D698)&gt;64,1,0))</f>
        <v>0</v>
      </c>
      <c r="B700" s="18">
        <f t="shared" si="2235"/>
        <v>0</v>
      </c>
      <c r="C700" s="384"/>
      <c r="D700" s="19">
        <f t="shared" si="2236"/>
        <v>0</v>
      </c>
      <c r="E700" s="347"/>
      <c r="F700" s="46">
        <f t="shared" si="2216"/>
        <v>0</v>
      </c>
      <c r="G700" s="348"/>
      <c r="H700" s="349"/>
      <c r="I700" s="349"/>
      <c r="J700" s="350"/>
      <c r="K700" s="347"/>
      <c r="L700" s="46">
        <f t="shared" si="2217"/>
        <v>0</v>
      </c>
      <c r="M700" s="348"/>
      <c r="N700" s="349"/>
      <c r="O700" s="349"/>
      <c r="P700" s="350"/>
      <c r="Q700" s="347"/>
      <c r="R700" s="46">
        <f t="shared" si="2218"/>
        <v>0</v>
      </c>
      <c r="S700" s="348"/>
      <c r="T700" s="349"/>
      <c r="U700" s="349"/>
      <c r="V700" s="350"/>
      <c r="W700" s="347"/>
      <c r="X700" s="46">
        <f t="shared" si="2219"/>
        <v>0</v>
      </c>
      <c r="Y700" s="348"/>
      <c r="Z700" s="349"/>
      <c r="AA700" s="349"/>
      <c r="AB700" s="350"/>
      <c r="AC700" s="347"/>
      <c r="AD700" s="46">
        <f t="shared" si="2220"/>
        <v>0</v>
      </c>
      <c r="AE700" s="348"/>
      <c r="AF700" s="349"/>
      <c r="AG700" s="349"/>
      <c r="AH700" s="351"/>
      <c r="AI700" s="347"/>
      <c r="AJ700" s="46">
        <f t="shared" si="2221"/>
        <v>0</v>
      </c>
      <c r="AK700" s="348"/>
      <c r="AL700" s="349"/>
      <c r="AM700" s="349"/>
      <c r="AN700" s="352"/>
      <c r="AO700" s="347"/>
      <c r="AP700" s="46">
        <f t="shared" si="2222"/>
        <v>0</v>
      </c>
      <c r="AQ700" s="348"/>
      <c r="AR700" s="349"/>
      <c r="AS700" s="349"/>
      <c r="AT700" s="351"/>
      <c r="AU700" s="347"/>
      <c r="AV700" s="46">
        <f t="shared" si="2223"/>
        <v>0</v>
      </c>
      <c r="AW700" s="348"/>
      <c r="AX700" s="349"/>
      <c r="AY700" s="349"/>
      <c r="AZ700" s="350"/>
      <c r="BA700" s="347"/>
      <c r="BB700" s="46">
        <f t="shared" si="2224"/>
        <v>0</v>
      </c>
      <c r="BC700" s="340"/>
      <c r="BD700" s="337"/>
      <c r="BE700" s="337"/>
      <c r="BF700" s="343"/>
      <c r="BG700" s="130"/>
      <c r="BH700" s="130"/>
      <c r="EE700" s="407"/>
    </row>
    <row r="701" spans="1:148">
      <c r="A701" s="353"/>
      <c r="B701" s="286"/>
      <c r="C701" s="75" t="str">
        <f t="shared" ref="C701" si="2377">IF(D701="","", IF(D702&lt;&gt;"",D702,$N$649))</f>
        <v/>
      </c>
      <c r="D701" s="355"/>
      <c r="E701" s="111" t="str">
        <f>F701</f>
        <v/>
      </c>
      <c r="F701" s="51" t="str">
        <f t="shared" ref="F701" si="2378">IF(G701 = "", "",IF(F702&lt;&gt; "",F702, $N$649))</f>
        <v/>
      </c>
      <c r="G701" s="357"/>
      <c r="H701" s="358"/>
      <c r="I701" s="358"/>
      <c r="J701" s="362"/>
      <c r="K701" s="111" t="str">
        <f>L701</f>
        <v/>
      </c>
      <c r="L701" s="51" t="str">
        <f t="shared" ref="L701" si="2379">IF(M701 = "", "",IF(L702&lt;&gt; "",L702, $N$649))</f>
        <v/>
      </c>
      <c r="M701" s="357"/>
      <c r="N701" s="358"/>
      <c r="O701" s="358"/>
      <c r="P701" s="362"/>
      <c r="Q701" s="111" t="str">
        <f>R701</f>
        <v/>
      </c>
      <c r="R701" s="51" t="str">
        <f t="shared" ref="R701" si="2380">IF(S701 = "", "",IF(R702&lt;&gt; "",R702, $N$649))</f>
        <v/>
      </c>
      <c r="S701" s="357"/>
      <c r="T701" s="358"/>
      <c r="U701" s="358"/>
      <c r="V701" s="362"/>
      <c r="W701" s="111" t="str">
        <f>X701</f>
        <v/>
      </c>
      <c r="X701" s="51" t="str">
        <f t="shared" ref="X701" si="2381">IF(Y701 = "", "",IF(X702&lt;&gt; "",X702, $N$649))</f>
        <v/>
      </c>
      <c r="Y701" s="357"/>
      <c r="Z701" s="358"/>
      <c r="AA701" s="358"/>
      <c r="AB701" s="362"/>
      <c r="AC701" s="111" t="str">
        <f>AD701</f>
        <v/>
      </c>
      <c r="AD701" s="51" t="str">
        <f t="shared" ref="AD701" si="2382">IF(AE701 = "", "",IF(AD702&lt;&gt; "",AD702, $N$649))</f>
        <v/>
      </c>
      <c r="AE701" s="357"/>
      <c r="AF701" s="358"/>
      <c r="AG701" s="358"/>
      <c r="AH701" s="370"/>
      <c r="AI701" s="111" t="str">
        <f>AJ701</f>
        <v/>
      </c>
      <c r="AJ701" s="51" t="str">
        <f t="shared" ref="AJ701" si="2383">IF(AK701 = "", "",IF(AJ702&lt;&gt; "",AJ702, $N$649))</f>
        <v/>
      </c>
      <c r="AK701" s="357"/>
      <c r="AL701" s="358"/>
      <c r="AM701" s="358"/>
      <c r="AN701" s="371"/>
      <c r="AO701" s="111" t="str">
        <f>AP701</f>
        <v/>
      </c>
      <c r="AP701" s="51" t="str">
        <f t="shared" ref="AP701" si="2384">IF(AQ701 = "", "",IF(AP702&lt;&gt; "",AP702, $N$649))</f>
        <v/>
      </c>
      <c r="AQ701" s="357"/>
      <c r="AR701" s="358"/>
      <c r="AS701" s="358"/>
      <c r="AT701" s="370"/>
      <c r="AU701" s="111" t="str">
        <f>AV701</f>
        <v/>
      </c>
      <c r="AV701" s="51" t="str">
        <f t="shared" ref="AV701" si="2385">IF(AW701 = "", "",IF(AV702&lt;&gt; "",AV702, $N$649))</f>
        <v/>
      </c>
      <c r="AW701" s="357"/>
      <c r="AX701" s="358"/>
      <c r="AY701" s="358"/>
      <c r="AZ701" s="362"/>
      <c r="BA701" s="111" t="str">
        <f>BB701</f>
        <v/>
      </c>
      <c r="BB701" s="51" t="str">
        <f t="shared" ref="BB701" si="2386">IF(BC701 = "", "",IF(BB702&lt;&gt; "",BB702, $N$649))</f>
        <v/>
      </c>
      <c r="BC701" s="357"/>
      <c r="BD701" s="358"/>
      <c r="BE701" s="358"/>
      <c r="BF701" s="359"/>
      <c r="BG701" s="130"/>
      <c r="BH701" s="130"/>
      <c r="EE701" s="407"/>
    </row>
    <row r="702" spans="1:148">
      <c r="A702" s="17">
        <f>IF(ISBLANK(D700),0,IF(CODE(D700)&gt;64,1,0))</f>
        <v>0</v>
      </c>
      <c r="B702" s="286"/>
      <c r="C702" s="438"/>
      <c r="D702" s="333"/>
      <c r="E702" s="361"/>
      <c r="F702" s="339"/>
      <c r="G702" s="340"/>
      <c r="H702" s="337"/>
      <c r="I702" s="337"/>
      <c r="J702" s="338"/>
      <c r="K702" s="361"/>
      <c r="L702" s="339"/>
      <c r="M702" s="340"/>
      <c r="N702" s="337"/>
      <c r="O702" s="337"/>
      <c r="P702" s="338"/>
      <c r="Q702" s="361"/>
      <c r="R702" s="339"/>
      <c r="S702" s="340"/>
      <c r="T702" s="337"/>
      <c r="U702" s="337"/>
      <c r="V702" s="338"/>
      <c r="W702" s="361"/>
      <c r="X702" s="339"/>
      <c r="Y702" s="340"/>
      <c r="Z702" s="337"/>
      <c r="AA702" s="337"/>
      <c r="AB702" s="338"/>
      <c r="AC702" s="361"/>
      <c r="AD702" s="339"/>
      <c r="AE702" s="340"/>
      <c r="AF702" s="337"/>
      <c r="AG702" s="337"/>
      <c r="AH702" s="341"/>
      <c r="AI702" s="361"/>
      <c r="AJ702" s="339"/>
      <c r="AK702" s="340"/>
      <c r="AL702" s="337"/>
      <c r="AM702" s="337"/>
      <c r="AN702" s="342"/>
      <c r="AO702" s="361"/>
      <c r="AP702" s="339"/>
      <c r="AQ702" s="340"/>
      <c r="AR702" s="337"/>
      <c r="AS702" s="337"/>
      <c r="AT702" s="341"/>
      <c r="AU702" s="361"/>
      <c r="AV702" s="339"/>
      <c r="AW702" s="340"/>
      <c r="AX702" s="337"/>
      <c r="AY702" s="337"/>
      <c r="AZ702" s="338"/>
      <c r="BA702" s="361"/>
      <c r="BB702" s="339"/>
      <c r="BC702" s="340"/>
      <c r="BD702" s="337"/>
      <c r="BE702" s="337"/>
      <c r="BF702" s="343"/>
      <c r="BG702" s="130"/>
      <c r="BH702" s="130"/>
      <c r="EE702" s="407"/>
    </row>
    <row r="703" spans="1:148">
      <c r="A703" s="17">
        <f>IF(ISBLANK(D701),0,IF(CODE(D701)&gt;64,1,0))</f>
        <v>0</v>
      </c>
      <c r="B703" s="18">
        <f t="shared" si="2235"/>
        <v>0</v>
      </c>
      <c r="C703" s="384"/>
      <c r="D703" s="19">
        <f t="shared" si="2236"/>
        <v>0</v>
      </c>
      <c r="E703" s="347"/>
      <c r="F703" s="46">
        <f t="shared" si="2216"/>
        <v>0</v>
      </c>
      <c r="G703" s="348"/>
      <c r="H703" s="349"/>
      <c r="I703" s="349"/>
      <c r="J703" s="350"/>
      <c r="K703" s="347"/>
      <c r="L703" s="46">
        <f t="shared" si="2217"/>
        <v>0</v>
      </c>
      <c r="M703" s="348"/>
      <c r="N703" s="349"/>
      <c r="O703" s="349"/>
      <c r="P703" s="350"/>
      <c r="Q703" s="347"/>
      <c r="R703" s="46">
        <f t="shared" si="2218"/>
        <v>0</v>
      </c>
      <c r="S703" s="348"/>
      <c r="T703" s="349"/>
      <c r="U703" s="349"/>
      <c r="V703" s="350"/>
      <c r="W703" s="347"/>
      <c r="X703" s="46">
        <f t="shared" si="2219"/>
        <v>0</v>
      </c>
      <c r="Y703" s="348"/>
      <c r="Z703" s="349"/>
      <c r="AA703" s="349"/>
      <c r="AB703" s="350"/>
      <c r="AC703" s="347"/>
      <c r="AD703" s="46">
        <f t="shared" si="2220"/>
        <v>0</v>
      </c>
      <c r="AE703" s="348"/>
      <c r="AF703" s="349"/>
      <c r="AG703" s="349"/>
      <c r="AH703" s="351"/>
      <c r="AI703" s="347"/>
      <c r="AJ703" s="46">
        <f t="shared" si="2221"/>
        <v>0</v>
      </c>
      <c r="AK703" s="348"/>
      <c r="AL703" s="349"/>
      <c r="AM703" s="349"/>
      <c r="AN703" s="352"/>
      <c r="AO703" s="347"/>
      <c r="AP703" s="46">
        <f t="shared" si="2222"/>
        <v>0</v>
      </c>
      <c r="AQ703" s="348"/>
      <c r="AR703" s="349"/>
      <c r="AS703" s="349"/>
      <c r="AT703" s="351"/>
      <c r="AU703" s="347"/>
      <c r="AV703" s="46">
        <f t="shared" si="2223"/>
        <v>0</v>
      </c>
      <c r="AW703" s="348"/>
      <c r="AX703" s="349"/>
      <c r="AY703" s="349"/>
      <c r="AZ703" s="350"/>
      <c r="BA703" s="347"/>
      <c r="BB703" s="46">
        <f t="shared" si="2224"/>
        <v>0</v>
      </c>
      <c r="BC703" s="340"/>
      <c r="BD703" s="337"/>
      <c r="BE703" s="337"/>
      <c r="BF703" s="343"/>
      <c r="BG703" s="130"/>
      <c r="BH703" s="130"/>
      <c r="EE703" s="407"/>
    </row>
    <row r="704" spans="1:148">
      <c r="A704" s="353"/>
      <c r="B704" s="286"/>
      <c r="C704" s="75" t="str">
        <f t="shared" ref="C704" si="2387">IF(D704="","", IF(D705&lt;&gt;"",D705,$N$649))</f>
        <v/>
      </c>
      <c r="D704" s="355"/>
      <c r="E704" s="111" t="str">
        <f>F704</f>
        <v/>
      </c>
      <c r="F704" s="51" t="str">
        <f t="shared" ref="F704" si="2388">IF(G704 = "", "",IF(F705&lt;&gt; "",F705, $N$649))</f>
        <v/>
      </c>
      <c r="G704" s="357"/>
      <c r="H704" s="358"/>
      <c r="I704" s="358"/>
      <c r="J704" s="362"/>
      <c r="K704" s="111" t="str">
        <f>L704</f>
        <v/>
      </c>
      <c r="L704" s="51" t="str">
        <f t="shared" ref="L704" si="2389">IF(M704 = "", "",IF(L705&lt;&gt; "",L705, $N$649))</f>
        <v/>
      </c>
      <c r="M704" s="357"/>
      <c r="N704" s="358"/>
      <c r="O704" s="358"/>
      <c r="P704" s="362"/>
      <c r="Q704" s="111" t="str">
        <f>R704</f>
        <v/>
      </c>
      <c r="R704" s="51" t="str">
        <f t="shared" ref="R704" si="2390">IF(S704 = "", "",IF(R705&lt;&gt; "",R705, $N$649))</f>
        <v/>
      </c>
      <c r="S704" s="357"/>
      <c r="T704" s="358"/>
      <c r="U704" s="358"/>
      <c r="V704" s="362"/>
      <c r="W704" s="111" t="str">
        <f>X704</f>
        <v/>
      </c>
      <c r="X704" s="51" t="str">
        <f t="shared" ref="X704" si="2391">IF(Y704 = "", "",IF(X705&lt;&gt; "",X705, $N$649))</f>
        <v/>
      </c>
      <c r="Y704" s="357"/>
      <c r="Z704" s="358"/>
      <c r="AA704" s="358"/>
      <c r="AB704" s="362"/>
      <c r="AC704" s="111" t="str">
        <f>AD704</f>
        <v/>
      </c>
      <c r="AD704" s="51" t="str">
        <f t="shared" ref="AD704" si="2392">IF(AE704 = "", "",IF(AD705&lt;&gt; "",AD705, $N$649))</f>
        <v/>
      </c>
      <c r="AE704" s="357"/>
      <c r="AF704" s="358"/>
      <c r="AG704" s="358"/>
      <c r="AH704" s="370"/>
      <c r="AI704" s="111" t="str">
        <f>AJ704</f>
        <v/>
      </c>
      <c r="AJ704" s="51" t="str">
        <f t="shared" ref="AJ704" si="2393">IF(AK704 = "", "",IF(AJ705&lt;&gt; "",AJ705, $N$649))</f>
        <v/>
      </c>
      <c r="AK704" s="357"/>
      <c r="AL704" s="358"/>
      <c r="AM704" s="358"/>
      <c r="AN704" s="371"/>
      <c r="AO704" s="111" t="str">
        <f>AP704</f>
        <v/>
      </c>
      <c r="AP704" s="51" t="str">
        <f t="shared" ref="AP704" si="2394">IF(AQ704 = "", "",IF(AP705&lt;&gt; "",AP705, $N$649))</f>
        <v/>
      </c>
      <c r="AQ704" s="357"/>
      <c r="AR704" s="358"/>
      <c r="AS704" s="358"/>
      <c r="AT704" s="370"/>
      <c r="AU704" s="111" t="str">
        <f>AV704</f>
        <v/>
      </c>
      <c r="AV704" s="51" t="str">
        <f t="shared" ref="AV704" si="2395">IF(AW704 = "", "",IF(AV705&lt;&gt; "",AV705, $N$649))</f>
        <v/>
      </c>
      <c r="AW704" s="357"/>
      <c r="AX704" s="358"/>
      <c r="AY704" s="358"/>
      <c r="AZ704" s="362"/>
      <c r="BA704" s="111" t="str">
        <f>BB704</f>
        <v/>
      </c>
      <c r="BB704" s="51" t="str">
        <f t="shared" ref="BB704" si="2396">IF(BC704 = "", "",IF(BB705&lt;&gt; "",BB705, $N$649))</f>
        <v/>
      </c>
      <c r="BC704" s="357"/>
      <c r="BD704" s="358"/>
      <c r="BE704" s="358"/>
      <c r="BF704" s="359"/>
      <c r="BG704" s="130"/>
      <c r="BH704" s="130"/>
      <c r="EE704" s="407"/>
    </row>
    <row r="705" spans="1:135">
      <c r="A705" s="17">
        <f>IF(ISBLANK(D703),0,IF(CODE(D703)&gt;64,1,0))</f>
        <v>0</v>
      </c>
      <c r="B705" s="286"/>
      <c r="C705" s="438"/>
      <c r="D705" s="333"/>
      <c r="E705" s="361"/>
      <c r="F705" s="339"/>
      <c r="G705" s="340"/>
      <c r="H705" s="337"/>
      <c r="I705" s="337"/>
      <c r="J705" s="338"/>
      <c r="K705" s="361"/>
      <c r="L705" s="339"/>
      <c r="M705" s="340"/>
      <c r="N705" s="337"/>
      <c r="O705" s="337"/>
      <c r="P705" s="338"/>
      <c r="Q705" s="361"/>
      <c r="R705" s="339"/>
      <c r="S705" s="340"/>
      <c r="T705" s="337"/>
      <c r="U705" s="337"/>
      <c r="V705" s="338"/>
      <c r="W705" s="361"/>
      <c r="X705" s="339"/>
      <c r="Y705" s="340"/>
      <c r="Z705" s="337"/>
      <c r="AA705" s="337"/>
      <c r="AB705" s="338"/>
      <c r="AC705" s="361"/>
      <c r="AD705" s="339"/>
      <c r="AE705" s="340"/>
      <c r="AF705" s="337"/>
      <c r="AG705" s="337"/>
      <c r="AH705" s="341"/>
      <c r="AI705" s="361"/>
      <c r="AJ705" s="339"/>
      <c r="AK705" s="340"/>
      <c r="AL705" s="337"/>
      <c r="AM705" s="337"/>
      <c r="AN705" s="342"/>
      <c r="AO705" s="361"/>
      <c r="AP705" s="339"/>
      <c r="AQ705" s="340"/>
      <c r="AR705" s="337"/>
      <c r="AS705" s="337"/>
      <c r="AT705" s="341"/>
      <c r="AU705" s="361"/>
      <c r="AV705" s="339"/>
      <c r="AW705" s="340"/>
      <c r="AX705" s="337"/>
      <c r="AY705" s="337"/>
      <c r="AZ705" s="338"/>
      <c r="BA705" s="361"/>
      <c r="BB705" s="339"/>
      <c r="BC705" s="340"/>
      <c r="BD705" s="337"/>
      <c r="BE705" s="337"/>
      <c r="BF705" s="343"/>
      <c r="BG705" s="130"/>
      <c r="BH705" s="130"/>
      <c r="EE705" s="407"/>
    </row>
    <row r="706" spans="1:135">
      <c r="A706" s="17">
        <f>IF(ISBLANK(D704),0,IF(CODE(D704)&gt;64,1,0))</f>
        <v>0</v>
      </c>
      <c r="B706" s="18">
        <f t="shared" si="2235"/>
        <v>0</v>
      </c>
      <c r="C706" s="384"/>
      <c r="D706" s="19">
        <f t="shared" si="2236"/>
        <v>0</v>
      </c>
      <c r="E706" s="347"/>
      <c r="F706" s="46">
        <f t="shared" si="2216"/>
        <v>0</v>
      </c>
      <c r="G706" s="348"/>
      <c r="H706" s="349"/>
      <c r="I706" s="349"/>
      <c r="J706" s="350"/>
      <c r="K706" s="347"/>
      <c r="L706" s="46">
        <f t="shared" si="2217"/>
        <v>0</v>
      </c>
      <c r="M706" s="348"/>
      <c r="N706" s="349"/>
      <c r="O706" s="349"/>
      <c r="P706" s="350"/>
      <c r="Q706" s="347"/>
      <c r="R706" s="46">
        <f t="shared" si="2218"/>
        <v>0</v>
      </c>
      <c r="S706" s="348"/>
      <c r="T706" s="349"/>
      <c r="U706" s="349"/>
      <c r="V706" s="350"/>
      <c r="W706" s="347"/>
      <c r="X706" s="46">
        <f t="shared" si="2219"/>
        <v>0</v>
      </c>
      <c r="Y706" s="348"/>
      <c r="Z706" s="349"/>
      <c r="AA706" s="349"/>
      <c r="AB706" s="350"/>
      <c r="AC706" s="347"/>
      <c r="AD706" s="46">
        <f t="shared" si="2220"/>
        <v>0</v>
      </c>
      <c r="AE706" s="348"/>
      <c r="AF706" s="349"/>
      <c r="AG706" s="349"/>
      <c r="AH706" s="351"/>
      <c r="AI706" s="347"/>
      <c r="AJ706" s="46">
        <f t="shared" si="2221"/>
        <v>0</v>
      </c>
      <c r="AK706" s="348"/>
      <c r="AL706" s="349"/>
      <c r="AM706" s="349"/>
      <c r="AN706" s="352"/>
      <c r="AO706" s="347"/>
      <c r="AP706" s="46">
        <f t="shared" si="2222"/>
        <v>0</v>
      </c>
      <c r="AQ706" s="348"/>
      <c r="AR706" s="349"/>
      <c r="AS706" s="349"/>
      <c r="AT706" s="351"/>
      <c r="AU706" s="347"/>
      <c r="AV706" s="46">
        <f t="shared" si="2223"/>
        <v>0</v>
      </c>
      <c r="AW706" s="348"/>
      <c r="AX706" s="349"/>
      <c r="AY706" s="349"/>
      <c r="AZ706" s="350"/>
      <c r="BA706" s="347"/>
      <c r="BB706" s="46">
        <f t="shared" si="2224"/>
        <v>0</v>
      </c>
      <c r="BC706" s="410"/>
      <c r="BD706" s="373"/>
      <c r="BE706" s="373"/>
      <c r="BF706" s="374"/>
      <c r="BG706" s="130"/>
      <c r="BH706" s="130"/>
      <c r="EE706" s="407"/>
    </row>
    <row r="707" spans="1:135">
      <c r="A707" s="353"/>
      <c r="B707" s="286"/>
      <c r="C707" s="75" t="str">
        <f t="shared" ref="C707" si="2397">IF(D707="","", IF(D708&lt;&gt;"",D708,$N$649))</f>
        <v/>
      </c>
      <c r="D707" s="355"/>
      <c r="E707" s="111" t="str">
        <f>F707</f>
        <v/>
      </c>
      <c r="F707" s="51" t="str">
        <f t="shared" ref="F707" si="2398">IF(G707 = "", "",IF(F708&lt;&gt; "",F708, $N$649))</f>
        <v/>
      </c>
      <c r="G707" s="375"/>
      <c r="H707" s="376"/>
      <c r="I707" s="376"/>
      <c r="J707" s="377"/>
      <c r="K707" s="111" t="str">
        <f>L707</f>
        <v/>
      </c>
      <c r="L707" s="51" t="str">
        <f t="shared" ref="L707" si="2399">IF(M707 = "", "",IF(L708&lt;&gt; "",L708, $N$649))</f>
        <v/>
      </c>
      <c r="M707" s="375"/>
      <c r="N707" s="376"/>
      <c r="O707" s="376"/>
      <c r="P707" s="377"/>
      <c r="Q707" s="111" t="str">
        <f>R707</f>
        <v/>
      </c>
      <c r="R707" s="51" t="str">
        <f t="shared" ref="R707" si="2400">IF(S707 = "", "",IF(R708&lt;&gt; "",R708, $N$649))</f>
        <v/>
      </c>
      <c r="S707" s="375"/>
      <c r="T707" s="376"/>
      <c r="U707" s="376"/>
      <c r="V707" s="377"/>
      <c r="W707" s="111" t="str">
        <f>X707</f>
        <v/>
      </c>
      <c r="X707" s="51" t="str">
        <f t="shared" ref="X707" si="2401">IF(Y707 = "", "",IF(X708&lt;&gt; "",X708, $N$649))</f>
        <v/>
      </c>
      <c r="Y707" s="375"/>
      <c r="Z707" s="376"/>
      <c r="AA707" s="376"/>
      <c r="AB707" s="377"/>
      <c r="AC707" s="111" t="str">
        <f>AD707</f>
        <v/>
      </c>
      <c r="AD707" s="51" t="str">
        <f t="shared" ref="AD707" si="2402">IF(AE707 = "", "",IF(AD708&lt;&gt; "",AD708, $N$649))</f>
        <v/>
      </c>
      <c r="AE707" s="375"/>
      <c r="AF707" s="376"/>
      <c r="AG707" s="376"/>
      <c r="AH707" s="378"/>
      <c r="AI707" s="111" t="str">
        <f>AJ707</f>
        <v/>
      </c>
      <c r="AJ707" s="51" t="str">
        <f t="shared" ref="AJ707" si="2403">IF(AK707 = "", "",IF(AJ708&lt;&gt; "",AJ708, $N$649))</f>
        <v/>
      </c>
      <c r="AK707" s="375"/>
      <c r="AL707" s="376"/>
      <c r="AM707" s="376"/>
      <c r="AN707" s="379"/>
      <c r="AO707" s="111" t="str">
        <f>AP707</f>
        <v/>
      </c>
      <c r="AP707" s="51" t="str">
        <f t="shared" ref="AP707" si="2404">IF(AQ707 = "", "",IF(AP708&lt;&gt; "",AP708, $N$649))</f>
        <v/>
      </c>
      <c r="AQ707" s="375"/>
      <c r="AR707" s="376"/>
      <c r="AS707" s="376"/>
      <c r="AT707" s="378"/>
      <c r="AU707" s="111" t="str">
        <f>AV707</f>
        <v/>
      </c>
      <c r="AV707" s="51" t="str">
        <f t="shared" ref="AV707" si="2405">IF(AW707 = "", "",IF(AV708&lt;&gt; "",AV708, $N$649))</f>
        <v/>
      </c>
      <c r="AW707" s="375"/>
      <c r="AX707" s="376"/>
      <c r="AY707" s="376"/>
      <c r="AZ707" s="377"/>
      <c r="BA707" s="111" t="str">
        <f>BB707</f>
        <v/>
      </c>
      <c r="BB707" s="51" t="str">
        <f t="shared" ref="BB707" si="2406">IF(BC707 = "", "",IF(BB708&lt;&gt; "",BB708, $N$649))</f>
        <v/>
      </c>
      <c r="BC707" s="340"/>
      <c r="BD707" s="337"/>
      <c r="BE707" s="337"/>
      <c r="BF707" s="343"/>
      <c r="BG707" s="130"/>
      <c r="BH707" s="130"/>
    </row>
    <row r="708" spans="1:135">
      <c r="A708" s="17">
        <f>IF(ISBLANK(D706),0,IF(CODE(D706)&gt;64,1,0))</f>
        <v>0</v>
      </c>
      <c r="B708" s="286"/>
      <c r="C708" s="438"/>
      <c r="D708" s="333"/>
      <c r="E708" s="361"/>
      <c r="F708" s="339"/>
      <c r="G708" s="340"/>
      <c r="H708" s="337"/>
      <c r="I708" s="337"/>
      <c r="J708" s="338"/>
      <c r="K708" s="361"/>
      <c r="L708" s="339"/>
      <c r="M708" s="340"/>
      <c r="N708" s="337"/>
      <c r="O708" s="337"/>
      <c r="P708" s="338"/>
      <c r="Q708" s="361"/>
      <c r="R708" s="339"/>
      <c r="S708" s="340"/>
      <c r="T708" s="337"/>
      <c r="U708" s="337"/>
      <c r="V708" s="338"/>
      <c r="W708" s="361"/>
      <c r="X708" s="339"/>
      <c r="Y708" s="340"/>
      <c r="Z708" s="337"/>
      <c r="AA708" s="337"/>
      <c r="AB708" s="338"/>
      <c r="AC708" s="361"/>
      <c r="AD708" s="339"/>
      <c r="AE708" s="340"/>
      <c r="AF708" s="337"/>
      <c r="AG708" s="337"/>
      <c r="AH708" s="341"/>
      <c r="AI708" s="361"/>
      <c r="AJ708" s="339"/>
      <c r="AK708" s="340"/>
      <c r="AL708" s="337"/>
      <c r="AM708" s="337"/>
      <c r="AN708" s="342"/>
      <c r="AO708" s="361"/>
      <c r="AP708" s="339"/>
      <c r="AQ708" s="340"/>
      <c r="AR708" s="337"/>
      <c r="AS708" s="337"/>
      <c r="AT708" s="341"/>
      <c r="AU708" s="361"/>
      <c r="AV708" s="339"/>
      <c r="AW708" s="340"/>
      <c r="AX708" s="337"/>
      <c r="AY708" s="337"/>
      <c r="AZ708" s="338"/>
      <c r="BA708" s="361"/>
      <c r="BB708" s="339"/>
      <c r="BC708" s="340"/>
      <c r="BD708" s="337"/>
      <c r="BE708" s="337"/>
      <c r="BF708" s="343"/>
      <c r="BG708" s="130"/>
      <c r="BH708" s="130"/>
    </row>
    <row r="709" spans="1:135">
      <c r="A709" s="17">
        <f>IF(ISBLANK(D707),0,IF(CODE(D707)&gt;64,1,0))</f>
        <v>0</v>
      </c>
      <c r="B709" s="18">
        <f t="shared" si="2235"/>
        <v>0</v>
      </c>
      <c r="C709" s="384"/>
      <c r="D709" s="19">
        <f t="shared" si="2236"/>
        <v>0</v>
      </c>
      <c r="E709" s="347"/>
      <c r="F709" s="46">
        <f t="shared" si="2216"/>
        <v>0</v>
      </c>
      <c r="G709" s="348"/>
      <c r="H709" s="349"/>
      <c r="I709" s="349"/>
      <c r="J709" s="350"/>
      <c r="K709" s="347"/>
      <c r="L709" s="46">
        <f t="shared" si="2217"/>
        <v>0</v>
      </c>
      <c r="M709" s="348"/>
      <c r="N709" s="349"/>
      <c r="O709" s="349"/>
      <c r="P709" s="350"/>
      <c r="Q709" s="347"/>
      <c r="R709" s="46">
        <f t="shared" si="2218"/>
        <v>0</v>
      </c>
      <c r="S709" s="348"/>
      <c r="T709" s="349"/>
      <c r="U709" s="349"/>
      <c r="V709" s="350"/>
      <c r="W709" s="347"/>
      <c r="X709" s="46">
        <f t="shared" si="2219"/>
        <v>0</v>
      </c>
      <c r="Y709" s="348"/>
      <c r="Z709" s="349"/>
      <c r="AA709" s="349"/>
      <c r="AB709" s="350"/>
      <c r="AC709" s="347"/>
      <c r="AD709" s="46">
        <f t="shared" si="2220"/>
        <v>0</v>
      </c>
      <c r="AE709" s="348"/>
      <c r="AF709" s="349"/>
      <c r="AG709" s="349"/>
      <c r="AH709" s="351"/>
      <c r="AI709" s="347"/>
      <c r="AJ709" s="46">
        <f t="shared" si="2221"/>
        <v>0</v>
      </c>
      <c r="AK709" s="348"/>
      <c r="AL709" s="349"/>
      <c r="AM709" s="349"/>
      <c r="AN709" s="352"/>
      <c r="AO709" s="347"/>
      <c r="AP709" s="46">
        <f t="shared" si="2222"/>
        <v>0</v>
      </c>
      <c r="AQ709" s="348"/>
      <c r="AR709" s="349"/>
      <c r="AS709" s="349"/>
      <c r="AT709" s="351"/>
      <c r="AU709" s="347"/>
      <c r="AV709" s="46">
        <f t="shared" si="2223"/>
        <v>0</v>
      </c>
      <c r="AW709" s="348"/>
      <c r="AX709" s="349"/>
      <c r="AY709" s="349"/>
      <c r="AZ709" s="350"/>
      <c r="BA709" s="347"/>
      <c r="BB709" s="46">
        <f t="shared" si="2224"/>
        <v>0</v>
      </c>
      <c r="BC709" s="340"/>
      <c r="BD709" s="337"/>
      <c r="BE709" s="337"/>
      <c r="BF709" s="343"/>
      <c r="BG709" s="130"/>
      <c r="BH709" s="130"/>
    </row>
    <row r="710" spans="1:135">
      <c r="A710" s="353"/>
      <c r="B710" s="286"/>
      <c r="C710" s="75" t="str">
        <f t="shared" ref="C710" si="2407">IF(D710="","", IF(D711&lt;&gt;"",D711,$N$649))</f>
        <v/>
      </c>
      <c r="D710" s="355"/>
      <c r="E710" s="111" t="str">
        <f>F710</f>
        <v/>
      </c>
      <c r="F710" s="51" t="str">
        <f t="shared" ref="F710" si="2408">IF(G710 = "", "",IF(F711&lt;&gt; "",F711, $N$649))</f>
        <v/>
      </c>
      <c r="G710" s="357"/>
      <c r="H710" s="358"/>
      <c r="I710" s="358"/>
      <c r="J710" s="362"/>
      <c r="K710" s="111" t="str">
        <f>L710</f>
        <v/>
      </c>
      <c r="L710" s="51" t="str">
        <f t="shared" ref="L710" si="2409">IF(M710 = "", "",IF(L711&lt;&gt; "",L711, $N$649))</f>
        <v/>
      </c>
      <c r="M710" s="357"/>
      <c r="N710" s="358"/>
      <c r="O710" s="358"/>
      <c r="P710" s="362"/>
      <c r="Q710" s="111" t="str">
        <f>R710</f>
        <v/>
      </c>
      <c r="R710" s="51" t="str">
        <f t="shared" ref="R710" si="2410">IF(S710 = "", "",IF(R711&lt;&gt; "",R711, $N$649))</f>
        <v/>
      </c>
      <c r="S710" s="357"/>
      <c r="T710" s="358"/>
      <c r="U710" s="358"/>
      <c r="V710" s="362"/>
      <c r="W710" s="111" t="str">
        <f>X710</f>
        <v/>
      </c>
      <c r="X710" s="51" t="str">
        <f t="shared" ref="X710" si="2411">IF(Y710 = "", "",IF(X711&lt;&gt; "",X711, $N$649))</f>
        <v/>
      </c>
      <c r="Y710" s="357"/>
      <c r="Z710" s="358"/>
      <c r="AA710" s="358"/>
      <c r="AB710" s="362"/>
      <c r="AC710" s="111" t="str">
        <f>AD710</f>
        <v/>
      </c>
      <c r="AD710" s="51" t="str">
        <f t="shared" ref="AD710" si="2412">IF(AE710 = "", "",IF(AD711&lt;&gt; "",AD711, $N$649))</f>
        <v/>
      </c>
      <c r="AE710" s="357"/>
      <c r="AF710" s="358"/>
      <c r="AG710" s="358"/>
      <c r="AH710" s="370"/>
      <c r="AI710" s="111" t="str">
        <f>AJ710</f>
        <v/>
      </c>
      <c r="AJ710" s="51" t="str">
        <f t="shared" ref="AJ710" si="2413">IF(AK710 = "", "",IF(AJ711&lt;&gt; "",AJ711, $N$649))</f>
        <v/>
      </c>
      <c r="AK710" s="357"/>
      <c r="AL710" s="358"/>
      <c r="AM710" s="358"/>
      <c r="AN710" s="371"/>
      <c r="AO710" s="111" t="str">
        <f>AP710</f>
        <v/>
      </c>
      <c r="AP710" s="51" t="str">
        <f t="shared" ref="AP710" si="2414">IF(AQ710 = "", "",IF(AP711&lt;&gt; "",AP711, $N$649))</f>
        <v/>
      </c>
      <c r="AQ710" s="357"/>
      <c r="AR710" s="358"/>
      <c r="AS710" s="358"/>
      <c r="AT710" s="370"/>
      <c r="AU710" s="111" t="str">
        <f>AV710</f>
        <v/>
      </c>
      <c r="AV710" s="51" t="str">
        <f t="shared" ref="AV710" si="2415">IF(AW710 = "", "",IF(AV711&lt;&gt; "",AV711, $N$649))</f>
        <v/>
      </c>
      <c r="AW710" s="357"/>
      <c r="AX710" s="358"/>
      <c r="AY710" s="358"/>
      <c r="AZ710" s="362"/>
      <c r="BA710" s="111" t="str">
        <f>BB710</f>
        <v/>
      </c>
      <c r="BB710" s="51" t="str">
        <f t="shared" ref="BB710" si="2416">IF(BC710 = "", "",IF(BB711&lt;&gt; "",BB711, $N$649))</f>
        <v/>
      </c>
      <c r="BC710" s="357"/>
      <c r="BD710" s="358"/>
      <c r="BE710" s="358"/>
      <c r="BF710" s="359"/>
      <c r="BG710" s="130"/>
      <c r="BH710" s="130"/>
    </row>
    <row r="711" spans="1:135">
      <c r="A711" s="17">
        <f>IF(ISBLANK(D709),0,IF(CODE(D709)&gt;64,1,0))</f>
        <v>0</v>
      </c>
      <c r="B711" s="286"/>
      <c r="C711" s="384"/>
      <c r="D711" s="333"/>
      <c r="E711" s="361"/>
      <c r="F711" s="339"/>
      <c r="G711" s="340"/>
      <c r="H711" s="337"/>
      <c r="I711" s="337"/>
      <c r="J711" s="338"/>
      <c r="K711" s="361"/>
      <c r="L711" s="339"/>
      <c r="M711" s="340"/>
      <c r="N711" s="337"/>
      <c r="O711" s="337"/>
      <c r="P711" s="338"/>
      <c r="Q711" s="361"/>
      <c r="R711" s="339"/>
      <c r="S711" s="340"/>
      <c r="T711" s="337"/>
      <c r="U711" s="337"/>
      <c r="V711" s="338"/>
      <c r="W711" s="361"/>
      <c r="X711" s="339"/>
      <c r="Y711" s="340"/>
      <c r="Z711" s="337"/>
      <c r="AA711" s="337"/>
      <c r="AB711" s="338"/>
      <c r="AC711" s="361"/>
      <c r="AD711" s="339"/>
      <c r="AE711" s="340"/>
      <c r="AF711" s="337"/>
      <c r="AG711" s="337"/>
      <c r="AH711" s="341"/>
      <c r="AI711" s="361"/>
      <c r="AJ711" s="339"/>
      <c r="AK711" s="340"/>
      <c r="AL711" s="337"/>
      <c r="AM711" s="337"/>
      <c r="AN711" s="342"/>
      <c r="AO711" s="361"/>
      <c r="AP711" s="339"/>
      <c r="AQ711" s="340"/>
      <c r="AR711" s="337"/>
      <c r="AS711" s="337"/>
      <c r="AT711" s="341"/>
      <c r="AU711" s="361"/>
      <c r="AV711" s="339"/>
      <c r="AW711" s="340"/>
      <c r="AX711" s="337"/>
      <c r="AY711" s="337"/>
      <c r="AZ711" s="338"/>
      <c r="BA711" s="361"/>
      <c r="BB711" s="339"/>
      <c r="BC711" s="340"/>
      <c r="BD711" s="337"/>
      <c r="BE711" s="337"/>
      <c r="BF711" s="343"/>
      <c r="BG711" s="130"/>
      <c r="BH711" s="130"/>
    </row>
    <row r="712" spans="1:135" ht="13.5" thickBot="1">
      <c r="A712" s="22">
        <f>IF(ISBLANK(D710),0,IF(CODE(D710)&gt;64,1,0))</f>
        <v>0</v>
      </c>
      <c r="B712" s="18">
        <f t="shared" si="2235"/>
        <v>0</v>
      </c>
      <c r="C712" s="429"/>
      <c r="D712" s="19">
        <f t="shared" si="2236"/>
        <v>0</v>
      </c>
      <c r="E712" s="414"/>
      <c r="F712" s="46">
        <f t="shared" si="2216"/>
        <v>0</v>
      </c>
      <c r="G712" s="415"/>
      <c r="H712" s="416"/>
      <c r="I712" s="416"/>
      <c r="J712" s="417"/>
      <c r="K712" s="414"/>
      <c r="L712" s="46">
        <f t="shared" si="2217"/>
        <v>0</v>
      </c>
      <c r="M712" s="418"/>
      <c r="N712" s="419"/>
      <c r="O712" s="419"/>
      <c r="P712" s="420"/>
      <c r="Q712" s="414"/>
      <c r="R712" s="46">
        <f t="shared" si="2218"/>
        <v>0</v>
      </c>
      <c r="S712" s="415"/>
      <c r="T712" s="416"/>
      <c r="U712" s="416"/>
      <c r="V712" s="417"/>
      <c r="W712" s="414"/>
      <c r="X712" s="46">
        <f t="shared" si="2219"/>
        <v>0</v>
      </c>
      <c r="Y712" s="415"/>
      <c r="Z712" s="416"/>
      <c r="AA712" s="416"/>
      <c r="AB712" s="417"/>
      <c r="AC712" s="414"/>
      <c r="AD712" s="46">
        <f t="shared" si="2220"/>
        <v>0</v>
      </c>
      <c r="AE712" s="415"/>
      <c r="AF712" s="416"/>
      <c r="AG712" s="416"/>
      <c r="AH712" s="421"/>
      <c r="AI712" s="414"/>
      <c r="AJ712" s="46">
        <f t="shared" si="2221"/>
        <v>0</v>
      </c>
      <c r="AK712" s="415"/>
      <c r="AL712" s="416"/>
      <c r="AM712" s="416"/>
      <c r="AN712" s="422"/>
      <c r="AO712" s="414"/>
      <c r="AP712" s="46">
        <f t="shared" si="2222"/>
        <v>0</v>
      </c>
      <c r="AQ712" s="415"/>
      <c r="AR712" s="416"/>
      <c r="AS712" s="416"/>
      <c r="AT712" s="421"/>
      <c r="AU712" s="414"/>
      <c r="AV712" s="46">
        <f t="shared" si="2223"/>
        <v>0</v>
      </c>
      <c r="AW712" s="415"/>
      <c r="AX712" s="416"/>
      <c r="AY712" s="416"/>
      <c r="AZ712" s="417"/>
      <c r="BA712" s="414"/>
      <c r="BB712" s="46">
        <f t="shared" si="2224"/>
        <v>0</v>
      </c>
      <c r="BC712" s="415"/>
      <c r="BD712" s="416"/>
      <c r="BE712" s="416"/>
      <c r="BF712" s="423"/>
      <c r="BG712" s="130"/>
      <c r="BH712" s="130"/>
    </row>
    <row r="713" spans="1:135" ht="14.25" thickTop="1" thickBot="1">
      <c r="A713" s="387"/>
      <c r="B713" s="34">
        <f>J24</f>
        <v>0</v>
      </c>
      <c r="C713" s="386"/>
      <c r="D713" s="387"/>
      <c r="E713" s="388"/>
      <c r="F713" s="310"/>
      <c r="G713" s="311"/>
      <c r="H713" s="312"/>
      <c r="I713" s="312"/>
      <c r="J713" s="313"/>
      <c r="K713" s="301"/>
      <c r="L713" s="314"/>
      <c r="M713" s="424"/>
      <c r="N713" s="316"/>
      <c r="O713" s="68" t="str">
        <f>IF(N713="","&lt;--- If you use this page, be sure to enter an abbreviation in this N-column cell","")</f>
        <v>&lt;--- If you use this page, be sure to enter an abbreviation in this N-column cell</v>
      </c>
      <c r="P713" s="315"/>
      <c r="Q713" s="317"/>
      <c r="R713" s="318"/>
      <c r="S713" s="311"/>
      <c r="T713" s="312"/>
      <c r="U713" s="312"/>
      <c r="V713" s="313"/>
      <c r="W713" s="319"/>
      <c r="X713" s="318"/>
      <c r="Y713" s="311"/>
      <c r="Z713" s="312"/>
      <c r="AA713" s="312"/>
      <c r="AB713" s="313"/>
      <c r="AC713" s="319"/>
      <c r="AD713" s="318"/>
      <c r="AE713" s="311"/>
      <c r="AF713" s="312"/>
      <c r="AG713" s="312"/>
      <c r="AH713" s="313"/>
      <c r="AI713" s="319"/>
      <c r="AJ713" s="320"/>
      <c r="AK713" s="313"/>
      <c r="AL713" s="313"/>
      <c r="AM713" s="313"/>
      <c r="AN713" s="313"/>
      <c r="AO713" s="319"/>
      <c r="AP713" s="320"/>
      <c r="AQ713" s="313"/>
      <c r="AR713" s="313"/>
      <c r="AS713" s="313"/>
      <c r="AT713" s="313"/>
      <c r="AU713" s="319"/>
      <c r="AV713" s="320"/>
      <c r="AW713" s="313"/>
      <c r="AX713" s="313"/>
      <c r="AY713" s="313"/>
      <c r="AZ713" s="313"/>
      <c r="BA713" s="319"/>
      <c r="BB713" s="318"/>
      <c r="BC713" s="311"/>
      <c r="BD713" s="312"/>
      <c r="BE713" s="312"/>
      <c r="BF713" s="321"/>
      <c r="BG713" s="130"/>
      <c r="BH713" s="130"/>
    </row>
    <row r="714" spans="1:135" ht="14.25" thickTop="1" thickBot="1">
      <c r="A714" s="322"/>
      <c r="B714" s="436" t="s">
        <v>42</v>
      </c>
      <c r="C714" s="75" t="str">
        <f>IF(D714="","", IF(D715&lt;&gt;"",D715,$N$713))</f>
        <v/>
      </c>
      <c r="D714" s="435"/>
      <c r="E714" s="111" t="str">
        <f>F714</f>
        <v/>
      </c>
      <c r="F714" s="51" t="str">
        <f>IF(G714 = "", "",IF(F715&lt;&gt; "",F715, $N$713))</f>
        <v/>
      </c>
      <c r="G714" s="325"/>
      <c r="H714" s="326"/>
      <c r="I714" s="326"/>
      <c r="J714" s="327"/>
      <c r="K714" s="111" t="str">
        <f>L714</f>
        <v/>
      </c>
      <c r="L714" s="51" t="str">
        <f>IF(M714 = "", "",IF(L715&lt;&gt; "",L715, $N$713))</f>
        <v/>
      </c>
      <c r="M714" s="325"/>
      <c r="N714" s="326"/>
      <c r="O714" s="326"/>
      <c r="P714" s="327"/>
      <c r="Q714" s="111" t="str">
        <f>R714</f>
        <v/>
      </c>
      <c r="R714" s="51" t="str">
        <f>IF(S714 = "", "",IF(R715&lt;&gt; "",R715, $N$713))</f>
        <v/>
      </c>
      <c r="S714" s="325"/>
      <c r="T714" s="326"/>
      <c r="U714" s="326"/>
      <c r="V714" s="327"/>
      <c r="W714" s="111" t="str">
        <f>X714</f>
        <v/>
      </c>
      <c r="X714" s="51" t="str">
        <f>IF(Y714 = "", "",IF(X715&lt;&gt; "",X715, $N$713))</f>
        <v/>
      </c>
      <c r="Y714" s="325"/>
      <c r="Z714" s="326"/>
      <c r="AA714" s="326"/>
      <c r="AB714" s="327"/>
      <c r="AC714" s="111" t="str">
        <f>AD714</f>
        <v/>
      </c>
      <c r="AD714" s="51" t="str">
        <f>IF(AE714 = "", "",IF(AD715&lt;&gt; "",AD715, $N$713))</f>
        <v/>
      </c>
      <c r="AE714" s="325"/>
      <c r="AF714" s="326"/>
      <c r="AG714" s="326"/>
      <c r="AH714" s="328"/>
      <c r="AI714" s="111" t="str">
        <f>AJ714</f>
        <v/>
      </c>
      <c r="AJ714" s="51" t="str">
        <f>IF(AK714 = "", "",IF(AJ715&lt;&gt; "",AJ715, $N$713))</f>
        <v/>
      </c>
      <c r="AK714" s="325"/>
      <c r="AL714" s="326"/>
      <c r="AM714" s="326"/>
      <c r="AN714" s="329"/>
      <c r="AO714" s="111" t="str">
        <f>AP714</f>
        <v/>
      </c>
      <c r="AP714" s="51" t="str">
        <f>IF(AQ714 = "", "",IF(AP715&lt;&gt; "",AP715, $N$713))</f>
        <v/>
      </c>
      <c r="AQ714" s="325"/>
      <c r="AR714" s="326"/>
      <c r="AS714" s="326"/>
      <c r="AT714" s="328"/>
      <c r="AU714" s="111" t="str">
        <f>AV714</f>
        <v/>
      </c>
      <c r="AV714" s="51" t="str">
        <f>IF(AW714 = "", "",IF(AV715&lt;&gt; "",AV715, $N$713))</f>
        <v/>
      </c>
      <c r="AW714" s="325"/>
      <c r="AX714" s="326"/>
      <c r="AY714" s="326"/>
      <c r="AZ714" s="327"/>
      <c r="BA714" s="111" t="str">
        <f>BB714</f>
        <v/>
      </c>
      <c r="BB714" s="51" t="str">
        <f>IF(BC714 = "", "",IF(BB715&lt;&gt; "",BB715, $N$713))</f>
        <v/>
      </c>
      <c r="BC714" s="325"/>
      <c r="BD714" s="326"/>
      <c r="BE714" s="326"/>
      <c r="BF714" s="330"/>
      <c r="BG714" s="130"/>
      <c r="BH714" s="130"/>
    </row>
    <row r="715" spans="1:135" ht="13.5" thickBot="1">
      <c r="A715" s="36">
        <f>IF(ISBLANK(D712),0,IF(CODE(D712)&gt;64,1,0))</f>
        <v>0</v>
      </c>
      <c r="B715" s="31">
        <f>SUM(B716:B776)</f>
        <v>0</v>
      </c>
      <c r="C715" s="437"/>
      <c r="D715" s="333"/>
      <c r="E715" s="334"/>
      <c r="F715" s="339"/>
      <c r="G715" s="340"/>
      <c r="H715" s="337"/>
      <c r="I715" s="337"/>
      <c r="J715" s="338"/>
      <c r="K715" s="334"/>
      <c r="L715" s="339"/>
      <c r="M715" s="340"/>
      <c r="N715" s="337"/>
      <c r="O715" s="337"/>
      <c r="P715" s="338"/>
      <c r="Q715" s="334"/>
      <c r="R715" s="339"/>
      <c r="S715" s="340"/>
      <c r="T715" s="337"/>
      <c r="U715" s="337"/>
      <c r="V715" s="338"/>
      <c r="W715" s="334"/>
      <c r="X715" s="339"/>
      <c r="Y715" s="340"/>
      <c r="Z715" s="337"/>
      <c r="AA715" s="337"/>
      <c r="AB715" s="338"/>
      <c r="AC715" s="334"/>
      <c r="AD715" s="339"/>
      <c r="AE715" s="340"/>
      <c r="AF715" s="337"/>
      <c r="AG715" s="337"/>
      <c r="AH715" s="341"/>
      <c r="AI715" s="334"/>
      <c r="AJ715" s="339"/>
      <c r="AK715" s="340"/>
      <c r="AL715" s="337"/>
      <c r="AM715" s="337"/>
      <c r="AN715" s="342"/>
      <c r="AO715" s="334"/>
      <c r="AP715" s="339"/>
      <c r="AQ715" s="340"/>
      <c r="AR715" s="337"/>
      <c r="AS715" s="337"/>
      <c r="AT715" s="341"/>
      <c r="AU715" s="334"/>
      <c r="AV715" s="339"/>
      <c r="AW715" s="340"/>
      <c r="AX715" s="337"/>
      <c r="AY715" s="337"/>
      <c r="AZ715" s="338"/>
      <c r="BA715" s="334"/>
      <c r="BB715" s="339"/>
      <c r="BC715" s="340"/>
      <c r="BD715" s="337"/>
      <c r="BE715" s="337"/>
      <c r="BF715" s="343"/>
      <c r="BG715" s="130"/>
      <c r="BH715" s="130"/>
    </row>
    <row r="716" spans="1:135">
      <c r="A716" s="24">
        <f>IF(ISBLANK(D714),0,IF(CODE(D714)&gt;64,1,0))</f>
        <v>0</v>
      </c>
      <c r="B716" s="18">
        <f t="shared" ref="B716" si="2417">IFERROR(F716/F716,0)+IFERROR(L716/L716,0)+IFERROR(R716/R716,0)+IFERROR(X716/X716,0)+IFERROR(AD716/AD716,0)+IFERROR(AJ716/AJ716,0)+IFERROR(AP716/AP716,0)+IFERROR(AV716/AV716,0)+IFERROR(BB716/BB716,0)</f>
        <v>0</v>
      </c>
      <c r="C716" s="384"/>
      <c r="D716" s="19">
        <f t="shared" ref="D716" si="2418">F716+L716+R716+X716+AD716+AJ716+AP716+AV716+BB716</f>
        <v>0</v>
      </c>
      <c r="E716" s="347"/>
      <c r="F716" s="46">
        <f t="shared" ref="F716" si="2419">SUM(G716+H716+I716+J716)</f>
        <v>0</v>
      </c>
      <c r="G716" s="348"/>
      <c r="H716" s="349"/>
      <c r="I716" s="349"/>
      <c r="J716" s="350"/>
      <c r="K716" s="347"/>
      <c r="L716" s="46">
        <f t="shared" ref="L716" si="2420">SUM(M716+N716+O716+P716)</f>
        <v>0</v>
      </c>
      <c r="M716" s="348"/>
      <c r="N716" s="349"/>
      <c r="O716" s="349"/>
      <c r="P716" s="350"/>
      <c r="Q716" s="347"/>
      <c r="R716" s="46">
        <f t="shared" ref="R716" si="2421">SUM(S716+T716+U716+V716)</f>
        <v>0</v>
      </c>
      <c r="S716" s="348"/>
      <c r="T716" s="349"/>
      <c r="U716" s="349"/>
      <c r="V716" s="350"/>
      <c r="W716" s="347"/>
      <c r="X716" s="46">
        <f t="shared" ref="X716" si="2422">SUM(Y716+Z716+AA716+AB716)</f>
        <v>0</v>
      </c>
      <c r="Y716" s="348"/>
      <c r="Z716" s="349"/>
      <c r="AA716" s="349"/>
      <c r="AB716" s="350"/>
      <c r="AC716" s="347"/>
      <c r="AD716" s="46">
        <f t="shared" ref="AD716" si="2423">SUM(AE716+AF716+AG716+AH716)</f>
        <v>0</v>
      </c>
      <c r="AE716" s="348"/>
      <c r="AF716" s="349"/>
      <c r="AG716" s="349"/>
      <c r="AH716" s="351"/>
      <c r="AI716" s="347"/>
      <c r="AJ716" s="46">
        <f t="shared" ref="AJ716" si="2424">SUM(AK716+AL716+AM716+AN716)</f>
        <v>0</v>
      </c>
      <c r="AK716" s="348"/>
      <c r="AL716" s="349"/>
      <c r="AM716" s="349"/>
      <c r="AN716" s="352"/>
      <c r="AO716" s="347"/>
      <c r="AP716" s="46">
        <f t="shared" ref="AP716" si="2425">SUM(AQ716+AR716+AS716+AT716)</f>
        <v>0</v>
      </c>
      <c r="AQ716" s="348"/>
      <c r="AR716" s="349"/>
      <c r="AS716" s="349"/>
      <c r="AT716" s="351"/>
      <c r="AU716" s="347"/>
      <c r="AV716" s="46">
        <f t="shared" ref="AV716" si="2426">SUM(AW716+AX716+AY716+AZ716)</f>
        <v>0</v>
      </c>
      <c r="AW716" s="348"/>
      <c r="AX716" s="349"/>
      <c r="AY716" s="349"/>
      <c r="AZ716" s="350"/>
      <c r="BA716" s="347"/>
      <c r="BB716" s="46">
        <f t="shared" ref="BB716" si="2427">SUM(BC716+BD716+BE716+BF716)</f>
        <v>0</v>
      </c>
      <c r="BC716" s="340"/>
      <c r="BD716" s="337"/>
      <c r="BE716" s="337"/>
      <c r="BF716" s="343"/>
      <c r="BG716" s="130"/>
      <c r="BH716" s="130"/>
    </row>
    <row r="717" spans="1:135">
      <c r="A717" s="353"/>
      <c r="B717" s="286"/>
      <c r="C717" s="75" t="str">
        <f>IF(D717="","", IF(D718&lt;&gt;"",D718,$N$713))</f>
        <v/>
      </c>
      <c r="D717" s="355"/>
      <c r="E717" s="111" t="str">
        <f>F717</f>
        <v/>
      </c>
      <c r="F717" s="51" t="str">
        <f t="shared" ref="F717" si="2428">IF(G717 = "", "",IF(F718&lt;&gt; "",F718, $N$713))</f>
        <v/>
      </c>
      <c r="G717" s="340"/>
      <c r="H717" s="337"/>
      <c r="I717" s="337"/>
      <c r="J717" s="338"/>
      <c r="K717" s="111" t="str">
        <f>L717</f>
        <v/>
      </c>
      <c r="L717" s="51" t="str">
        <f t="shared" ref="L717" si="2429">IF(M717 = "", "",IF(L718&lt;&gt; "",L718, $N$713))</f>
        <v/>
      </c>
      <c r="M717" s="340"/>
      <c r="N717" s="337"/>
      <c r="O717" s="337"/>
      <c r="P717" s="338"/>
      <c r="Q717" s="111" t="str">
        <f>R717</f>
        <v/>
      </c>
      <c r="R717" s="51" t="str">
        <f t="shared" ref="R717" si="2430">IF(S717 = "", "",IF(R718&lt;&gt; "",R718, $N$713))</f>
        <v/>
      </c>
      <c r="S717" s="340"/>
      <c r="T717" s="337"/>
      <c r="U717" s="337"/>
      <c r="V717" s="338"/>
      <c r="W717" s="111" t="str">
        <f>X717</f>
        <v/>
      </c>
      <c r="X717" s="51" t="str">
        <f t="shared" ref="X717" si="2431">IF(Y717 = "", "",IF(X718&lt;&gt; "",X718, $N$713))</f>
        <v/>
      </c>
      <c r="Y717" s="340"/>
      <c r="Z717" s="337"/>
      <c r="AA717" s="337"/>
      <c r="AB717" s="338"/>
      <c r="AC717" s="111" t="str">
        <f>AD717</f>
        <v/>
      </c>
      <c r="AD717" s="51" t="str">
        <f t="shared" ref="AD717" si="2432">IF(AE717 = "", "",IF(AD718&lt;&gt; "",AD718, $N$713))</f>
        <v/>
      </c>
      <c r="AE717" s="340"/>
      <c r="AF717" s="337"/>
      <c r="AG717" s="337"/>
      <c r="AH717" s="341"/>
      <c r="AI717" s="111" t="str">
        <f>AJ717</f>
        <v/>
      </c>
      <c r="AJ717" s="51" t="str">
        <f t="shared" ref="AJ717" si="2433">IF(AK717 = "", "",IF(AJ718&lt;&gt; "",AJ718, $N$713))</f>
        <v/>
      </c>
      <c r="AK717" s="340"/>
      <c r="AL717" s="337"/>
      <c r="AM717" s="337"/>
      <c r="AN717" s="356"/>
      <c r="AO717" s="111" t="str">
        <f>AP717</f>
        <v/>
      </c>
      <c r="AP717" s="51" t="str">
        <f t="shared" ref="AP717" si="2434">IF(AQ717 = "", "",IF(AP718&lt;&gt; "",AP718, $N$713))</f>
        <v/>
      </c>
      <c r="AQ717" s="340"/>
      <c r="AR717" s="337"/>
      <c r="AS717" s="337"/>
      <c r="AT717" s="341"/>
      <c r="AU717" s="111" t="str">
        <f>AV717</f>
        <v/>
      </c>
      <c r="AV717" s="51" t="str">
        <f t="shared" ref="AV717" si="2435">IF(AW717 = "", "",IF(AV718&lt;&gt; "",AV718, $N$713))</f>
        <v/>
      </c>
      <c r="AW717" s="340"/>
      <c r="AX717" s="337"/>
      <c r="AY717" s="337"/>
      <c r="AZ717" s="338"/>
      <c r="BA717" s="111" t="str">
        <f>BB717</f>
        <v/>
      </c>
      <c r="BB717" s="51" t="str">
        <f t="shared" ref="BB717" si="2436">IF(BC717 = "", "",IF(BB718&lt;&gt; "",BB718, $N$713))</f>
        <v/>
      </c>
      <c r="BC717" s="357"/>
      <c r="BD717" s="358"/>
      <c r="BE717" s="358"/>
      <c r="BF717" s="359"/>
      <c r="BG717" s="130"/>
      <c r="BH717" s="130"/>
    </row>
    <row r="718" spans="1:135">
      <c r="A718" s="17">
        <f>IF(ISBLANK(D716),0,IF(CODE(D716)&gt;64,1,0))</f>
        <v>0</v>
      </c>
      <c r="B718" s="286"/>
      <c r="C718" s="438"/>
      <c r="D718" s="333"/>
      <c r="E718" s="361"/>
      <c r="F718" s="339"/>
      <c r="G718" s="340"/>
      <c r="H718" s="337"/>
      <c r="I718" s="337"/>
      <c r="J718" s="338"/>
      <c r="K718" s="361"/>
      <c r="L718" s="339"/>
      <c r="M718" s="340"/>
      <c r="N718" s="337"/>
      <c r="O718" s="337"/>
      <c r="P718" s="338"/>
      <c r="Q718" s="361"/>
      <c r="R718" s="339"/>
      <c r="S718" s="340"/>
      <c r="T718" s="337"/>
      <c r="U718" s="337"/>
      <c r="V718" s="338"/>
      <c r="W718" s="361"/>
      <c r="X718" s="339"/>
      <c r="Y718" s="340"/>
      <c r="Z718" s="337"/>
      <c r="AA718" s="337"/>
      <c r="AB718" s="338"/>
      <c r="AC718" s="361"/>
      <c r="AD718" s="339"/>
      <c r="AE718" s="340"/>
      <c r="AF718" s="337"/>
      <c r="AG718" s="337"/>
      <c r="AH718" s="341"/>
      <c r="AI718" s="361"/>
      <c r="AJ718" s="339"/>
      <c r="AK718" s="340"/>
      <c r="AL718" s="337"/>
      <c r="AM718" s="337"/>
      <c r="AN718" s="342"/>
      <c r="AO718" s="361"/>
      <c r="AP718" s="339"/>
      <c r="AQ718" s="340"/>
      <c r="AR718" s="337"/>
      <c r="AS718" s="337"/>
      <c r="AT718" s="341"/>
      <c r="AU718" s="361"/>
      <c r="AV718" s="339"/>
      <c r="AW718" s="340"/>
      <c r="AX718" s="337"/>
      <c r="AY718" s="337"/>
      <c r="AZ718" s="338"/>
      <c r="BA718" s="361"/>
      <c r="BB718" s="339"/>
      <c r="BC718" s="340"/>
      <c r="BD718" s="337"/>
      <c r="BE718" s="337"/>
      <c r="BF718" s="343"/>
      <c r="BG718" s="130"/>
      <c r="BH718" s="130"/>
    </row>
    <row r="719" spans="1:135">
      <c r="A719" s="17">
        <f>IF(ISBLANK(D717),0,IF(CODE(D717)&gt;64,1,0))</f>
        <v>0</v>
      </c>
      <c r="B719" s="18">
        <f t="shared" ref="B719" si="2437">IFERROR(F719/F719,0)+IFERROR(L719/L719,0)+IFERROR(R719/R719,0)+IFERROR(X719/X719,0)+IFERROR(AD719/AD719,0)+IFERROR(AJ719/AJ719,0)+IFERROR(AP719/AP719,0)+IFERROR(AV719/AV719,0)+IFERROR(BB719/BB719,0)</f>
        <v>0</v>
      </c>
      <c r="C719" s="384"/>
      <c r="D719" s="19">
        <f t="shared" ref="D719" si="2438">F719+L719+R719+X719+AD719+AJ719+AP719+AV719+BB719</f>
        <v>0</v>
      </c>
      <c r="E719" s="347"/>
      <c r="F719" s="46">
        <f t="shared" ref="F719:F776" si="2439">SUM(G719+H719+I719+J719)</f>
        <v>0</v>
      </c>
      <c r="G719" s="348"/>
      <c r="H719" s="349"/>
      <c r="I719" s="349"/>
      <c r="J719" s="350"/>
      <c r="K719" s="347"/>
      <c r="L719" s="46">
        <f t="shared" ref="L719:L776" si="2440">SUM(M719+N719+O719+P719)</f>
        <v>0</v>
      </c>
      <c r="M719" s="348"/>
      <c r="N719" s="349"/>
      <c r="O719" s="349"/>
      <c r="P719" s="350"/>
      <c r="Q719" s="347"/>
      <c r="R719" s="46">
        <f t="shared" ref="R719:R776" si="2441">SUM(S719+T719+U719+V719)</f>
        <v>0</v>
      </c>
      <c r="S719" s="348"/>
      <c r="T719" s="349"/>
      <c r="U719" s="349"/>
      <c r="V719" s="350"/>
      <c r="W719" s="347"/>
      <c r="X719" s="46">
        <f t="shared" ref="X719:X776" si="2442">SUM(Y719+Z719+AA719+AB719)</f>
        <v>0</v>
      </c>
      <c r="Y719" s="348"/>
      <c r="Z719" s="349"/>
      <c r="AA719" s="349"/>
      <c r="AB719" s="350"/>
      <c r="AC719" s="347"/>
      <c r="AD719" s="46">
        <f t="shared" ref="AD719:AD776" si="2443">SUM(AE719+AF719+AG719+AH719)</f>
        <v>0</v>
      </c>
      <c r="AE719" s="348"/>
      <c r="AF719" s="349"/>
      <c r="AG719" s="349"/>
      <c r="AH719" s="351"/>
      <c r="AI719" s="347"/>
      <c r="AJ719" s="46">
        <f t="shared" ref="AJ719:AJ776" si="2444">SUM(AK719+AL719+AM719+AN719)</f>
        <v>0</v>
      </c>
      <c r="AK719" s="348"/>
      <c r="AL719" s="349"/>
      <c r="AM719" s="349"/>
      <c r="AN719" s="352"/>
      <c r="AO719" s="347"/>
      <c r="AP719" s="46">
        <f t="shared" ref="AP719:AP776" si="2445">SUM(AQ719+AR719+AS719+AT719)</f>
        <v>0</v>
      </c>
      <c r="AQ719" s="348"/>
      <c r="AR719" s="349"/>
      <c r="AS719" s="349"/>
      <c r="AT719" s="351"/>
      <c r="AU719" s="347"/>
      <c r="AV719" s="46">
        <f t="shared" ref="AV719:AV776" si="2446">SUM(AW719+AX719+AY719+AZ719)</f>
        <v>0</v>
      </c>
      <c r="AW719" s="348"/>
      <c r="AX719" s="349"/>
      <c r="AY719" s="349"/>
      <c r="AZ719" s="350"/>
      <c r="BA719" s="347"/>
      <c r="BB719" s="46">
        <f t="shared" ref="BB719:BB776" si="2447">SUM(BC719+BD719+BE719+BF719)</f>
        <v>0</v>
      </c>
      <c r="BC719" s="340"/>
      <c r="BD719" s="337"/>
      <c r="BE719" s="337"/>
      <c r="BF719" s="343"/>
      <c r="BG719" s="130"/>
      <c r="BH719" s="130"/>
    </row>
    <row r="720" spans="1:135">
      <c r="A720" s="353"/>
      <c r="B720" s="286"/>
      <c r="C720" s="75" t="str">
        <f t="shared" ref="C720" si="2448">IF(D720="","", IF(D721&lt;&gt;"",D721,$N$713))</f>
        <v/>
      </c>
      <c r="D720" s="355"/>
      <c r="E720" s="111" t="str">
        <f>F720</f>
        <v/>
      </c>
      <c r="F720" s="51" t="str">
        <f t="shared" ref="F720" si="2449">IF(G720 = "", "",IF(F721&lt;&gt; "",F721, $N$713))</f>
        <v/>
      </c>
      <c r="G720" s="340"/>
      <c r="H720" s="337"/>
      <c r="I720" s="337"/>
      <c r="J720" s="338"/>
      <c r="K720" s="111" t="str">
        <f>L720</f>
        <v/>
      </c>
      <c r="L720" s="51" t="str">
        <f t="shared" ref="L720" si="2450">IF(M720 = "", "",IF(L721&lt;&gt; "",L721, $N$713))</f>
        <v/>
      </c>
      <c r="M720" s="340"/>
      <c r="N720" s="337"/>
      <c r="O720" s="337"/>
      <c r="P720" s="338"/>
      <c r="Q720" s="111" t="str">
        <f>R720</f>
        <v/>
      </c>
      <c r="R720" s="51" t="str">
        <f t="shared" ref="R720" si="2451">IF(S720 = "", "",IF(R721&lt;&gt; "",R721, $N$713))</f>
        <v/>
      </c>
      <c r="S720" s="340"/>
      <c r="T720" s="337"/>
      <c r="U720" s="337"/>
      <c r="V720" s="338"/>
      <c r="W720" s="111" t="str">
        <f>X720</f>
        <v/>
      </c>
      <c r="X720" s="51" t="str">
        <f t="shared" ref="X720" si="2452">IF(Y720 = "", "",IF(X721&lt;&gt; "",X721, $N$713))</f>
        <v/>
      </c>
      <c r="Y720" s="340"/>
      <c r="Z720" s="337"/>
      <c r="AA720" s="337"/>
      <c r="AB720" s="338"/>
      <c r="AC720" s="111" t="str">
        <f>AD720</f>
        <v/>
      </c>
      <c r="AD720" s="51" t="str">
        <f t="shared" ref="AD720" si="2453">IF(AE720 = "", "",IF(AD721&lt;&gt; "",AD721, $N$713))</f>
        <v/>
      </c>
      <c r="AE720" s="340"/>
      <c r="AF720" s="337"/>
      <c r="AG720" s="337"/>
      <c r="AH720" s="341"/>
      <c r="AI720" s="111" t="str">
        <f>AJ720</f>
        <v/>
      </c>
      <c r="AJ720" s="51" t="str">
        <f t="shared" ref="AJ720" si="2454">IF(AK720 = "", "",IF(AJ721&lt;&gt; "",AJ721, $N$713))</f>
        <v/>
      </c>
      <c r="AK720" s="340"/>
      <c r="AL720" s="337"/>
      <c r="AM720" s="337"/>
      <c r="AN720" s="342"/>
      <c r="AO720" s="111" t="str">
        <f>AP720</f>
        <v/>
      </c>
      <c r="AP720" s="51" t="str">
        <f t="shared" ref="AP720" si="2455">IF(AQ720 = "", "",IF(AP721&lt;&gt; "",AP721, $N$713))</f>
        <v/>
      </c>
      <c r="AQ720" s="340"/>
      <c r="AR720" s="337"/>
      <c r="AS720" s="337"/>
      <c r="AT720" s="341"/>
      <c r="AU720" s="111" t="str">
        <f>AV720</f>
        <v/>
      </c>
      <c r="AV720" s="51" t="str">
        <f t="shared" ref="AV720" si="2456">IF(AW720 = "", "",IF(AV721&lt;&gt; "",AV721, $N$713))</f>
        <v/>
      </c>
      <c r="AW720" s="340"/>
      <c r="AX720" s="337"/>
      <c r="AY720" s="337"/>
      <c r="AZ720" s="338"/>
      <c r="BA720" s="111" t="str">
        <f>BB720</f>
        <v/>
      </c>
      <c r="BB720" s="51" t="str">
        <f t="shared" ref="BB720" si="2457">IF(BC720 = "", "",IF(BB721&lt;&gt; "",BB721, $N$713))</f>
        <v/>
      </c>
      <c r="BC720" s="357"/>
      <c r="BD720" s="358"/>
      <c r="BE720" s="358"/>
      <c r="BF720" s="359"/>
      <c r="BG720" s="130"/>
      <c r="BH720" s="130"/>
    </row>
    <row r="721" spans="1:60">
      <c r="A721" s="17">
        <f>IF(ISBLANK(D719),0,IF(CODE(D719)&gt;64,1,0))</f>
        <v>0</v>
      </c>
      <c r="B721" s="286"/>
      <c r="C721" s="438"/>
      <c r="D721" s="333"/>
      <c r="E721" s="361"/>
      <c r="F721" s="339"/>
      <c r="G721" s="340"/>
      <c r="H721" s="337"/>
      <c r="I721" s="337"/>
      <c r="J721" s="338"/>
      <c r="K721" s="361"/>
      <c r="L721" s="339"/>
      <c r="M721" s="340"/>
      <c r="N721" s="337"/>
      <c r="O721" s="337"/>
      <c r="P721" s="338"/>
      <c r="Q721" s="361"/>
      <c r="R721" s="339"/>
      <c r="S721" s="340"/>
      <c r="T721" s="337"/>
      <c r="U721" s="337"/>
      <c r="V721" s="338"/>
      <c r="W721" s="361"/>
      <c r="X721" s="339"/>
      <c r="Y721" s="340"/>
      <c r="Z721" s="337"/>
      <c r="AA721" s="337"/>
      <c r="AB721" s="338"/>
      <c r="AC721" s="361"/>
      <c r="AD721" s="339"/>
      <c r="AE721" s="340"/>
      <c r="AF721" s="337"/>
      <c r="AG721" s="337"/>
      <c r="AH721" s="341"/>
      <c r="AI721" s="361"/>
      <c r="AJ721" s="339"/>
      <c r="AK721" s="340"/>
      <c r="AL721" s="337"/>
      <c r="AM721" s="337"/>
      <c r="AN721" s="342"/>
      <c r="AO721" s="361"/>
      <c r="AP721" s="339"/>
      <c r="AQ721" s="340"/>
      <c r="AR721" s="337"/>
      <c r="AS721" s="337"/>
      <c r="AT721" s="341"/>
      <c r="AU721" s="361"/>
      <c r="AV721" s="339"/>
      <c r="AW721" s="340"/>
      <c r="AX721" s="337"/>
      <c r="AY721" s="337"/>
      <c r="AZ721" s="338"/>
      <c r="BA721" s="361"/>
      <c r="BB721" s="339"/>
      <c r="BC721" s="340"/>
      <c r="BD721" s="337"/>
      <c r="BE721" s="337"/>
      <c r="BF721" s="343"/>
      <c r="BG721" s="130"/>
      <c r="BH721" s="130"/>
    </row>
    <row r="722" spans="1:60">
      <c r="A722" s="17">
        <f>IF(ISBLANK(D720),0,IF(CODE(D720)&gt;64,1,0))</f>
        <v>0</v>
      </c>
      <c r="B722" s="18">
        <f t="shared" ref="B722:B776" si="2458">IFERROR(F722/F722,0)+IFERROR(L722/L722,0)+IFERROR(R722/R722,0)+IFERROR(X722/X722,0)+IFERROR(AD722/AD722,0)+IFERROR(AJ722/AJ722,0)+IFERROR(AP722/AP722,0)+IFERROR(AV722/AV722,0)+IFERROR(BB722/BB722,0)</f>
        <v>0</v>
      </c>
      <c r="C722" s="384"/>
      <c r="D722" s="19">
        <f t="shared" ref="D722:D776" si="2459">F722+L722+R722+X722+AD722+AJ722+AP722+AV722+BB722</f>
        <v>0</v>
      </c>
      <c r="E722" s="347"/>
      <c r="F722" s="46">
        <f t="shared" si="2439"/>
        <v>0</v>
      </c>
      <c r="G722" s="348"/>
      <c r="H722" s="349"/>
      <c r="I722" s="349"/>
      <c r="J722" s="350"/>
      <c r="K722" s="347"/>
      <c r="L722" s="46">
        <f t="shared" si="2440"/>
        <v>0</v>
      </c>
      <c r="M722" s="348"/>
      <c r="N722" s="349"/>
      <c r="O722" s="349"/>
      <c r="P722" s="350"/>
      <c r="Q722" s="347"/>
      <c r="R722" s="46">
        <f t="shared" si="2441"/>
        <v>0</v>
      </c>
      <c r="S722" s="348"/>
      <c r="T722" s="349"/>
      <c r="U722" s="349"/>
      <c r="V722" s="350"/>
      <c r="W722" s="347"/>
      <c r="X722" s="46">
        <f t="shared" si="2442"/>
        <v>0</v>
      </c>
      <c r="Y722" s="348"/>
      <c r="Z722" s="349"/>
      <c r="AA722" s="349"/>
      <c r="AB722" s="350"/>
      <c r="AC722" s="347"/>
      <c r="AD722" s="46">
        <f t="shared" si="2443"/>
        <v>0</v>
      </c>
      <c r="AE722" s="348"/>
      <c r="AF722" s="349"/>
      <c r="AG722" s="349"/>
      <c r="AH722" s="351"/>
      <c r="AI722" s="347"/>
      <c r="AJ722" s="46">
        <f t="shared" si="2444"/>
        <v>0</v>
      </c>
      <c r="AK722" s="348"/>
      <c r="AL722" s="349"/>
      <c r="AM722" s="349"/>
      <c r="AN722" s="352"/>
      <c r="AO722" s="347"/>
      <c r="AP722" s="46">
        <f t="shared" si="2445"/>
        <v>0</v>
      </c>
      <c r="AQ722" s="348"/>
      <c r="AR722" s="349"/>
      <c r="AS722" s="349"/>
      <c r="AT722" s="351"/>
      <c r="AU722" s="347"/>
      <c r="AV722" s="46">
        <f t="shared" si="2446"/>
        <v>0</v>
      </c>
      <c r="AW722" s="348"/>
      <c r="AX722" s="349"/>
      <c r="AY722" s="349"/>
      <c r="AZ722" s="350"/>
      <c r="BA722" s="347"/>
      <c r="BB722" s="46">
        <f t="shared" si="2447"/>
        <v>0</v>
      </c>
      <c r="BC722" s="340"/>
      <c r="BD722" s="337"/>
      <c r="BE722" s="337"/>
      <c r="BF722" s="343"/>
      <c r="BG722" s="130"/>
      <c r="BH722" s="130"/>
    </row>
    <row r="723" spans="1:60">
      <c r="A723" s="353"/>
      <c r="B723" s="286"/>
      <c r="C723" s="75" t="str">
        <f t="shared" ref="C723" si="2460">IF(D723="","", IF(D724&lt;&gt;"",D724,$N$713))</f>
        <v/>
      </c>
      <c r="D723" s="355"/>
      <c r="E723" s="111" t="str">
        <f>F723</f>
        <v/>
      </c>
      <c r="F723" s="51" t="str">
        <f t="shared" ref="F723" si="2461">IF(G723 = "", "",IF(F724&lt;&gt; "",F724, $N$713))</f>
        <v/>
      </c>
      <c r="G723" s="340"/>
      <c r="H723" s="337"/>
      <c r="I723" s="337"/>
      <c r="J723" s="338"/>
      <c r="K723" s="111" t="str">
        <f>L723</f>
        <v/>
      </c>
      <c r="L723" s="51" t="str">
        <f t="shared" ref="L723" si="2462">IF(M723 = "", "",IF(L724&lt;&gt; "",L724, $N$713))</f>
        <v/>
      </c>
      <c r="M723" s="340"/>
      <c r="N723" s="337"/>
      <c r="O723" s="337"/>
      <c r="P723" s="338"/>
      <c r="Q723" s="111" t="str">
        <f>R723</f>
        <v/>
      </c>
      <c r="R723" s="51" t="str">
        <f t="shared" ref="R723" si="2463">IF(S723 = "", "",IF(R724&lt;&gt; "",R724, $N$713))</f>
        <v/>
      </c>
      <c r="S723" s="340"/>
      <c r="T723" s="337"/>
      <c r="U723" s="337"/>
      <c r="V723" s="338"/>
      <c r="W723" s="111" t="str">
        <f>X723</f>
        <v/>
      </c>
      <c r="X723" s="51" t="str">
        <f t="shared" ref="X723" si="2464">IF(Y723 = "", "",IF(X724&lt;&gt; "",X724, $N$713))</f>
        <v/>
      </c>
      <c r="Y723" s="340"/>
      <c r="Z723" s="337"/>
      <c r="AA723" s="337"/>
      <c r="AB723" s="338"/>
      <c r="AC723" s="111" t="str">
        <f>AD723</f>
        <v/>
      </c>
      <c r="AD723" s="51" t="str">
        <f t="shared" ref="AD723" si="2465">IF(AE723 = "", "",IF(AD724&lt;&gt; "",AD724, $N$713))</f>
        <v/>
      </c>
      <c r="AE723" s="340"/>
      <c r="AF723" s="337"/>
      <c r="AG723" s="337"/>
      <c r="AH723" s="341"/>
      <c r="AI723" s="111" t="str">
        <f>AJ723</f>
        <v/>
      </c>
      <c r="AJ723" s="51" t="str">
        <f t="shared" ref="AJ723" si="2466">IF(AK723 = "", "",IF(AJ724&lt;&gt; "",AJ724, $N$713))</f>
        <v/>
      </c>
      <c r="AK723" s="340"/>
      <c r="AL723" s="337"/>
      <c r="AM723" s="337"/>
      <c r="AN723" s="342"/>
      <c r="AO723" s="111" t="str">
        <f>AP723</f>
        <v/>
      </c>
      <c r="AP723" s="51" t="str">
        <f t="shared" ref="AP723" si="2467">IF(AQ723 = "", "",IF(AP724&lt;&gt; "",AP724, $N$713))</f>
        <v/>
      </c>
      <c r="AQ723" s="340"/>
      <c r="AR723" s="337"/>
      <c r="AS723" s="337"/>
      <c r="AT723" s="341"/>
      <c r="AU723" s="111" t="str">
        <f>AV723</f>
        <v/>
      </c>
      <c r="AV723" s="51" t="str">
        <f t="shared" ref="AV723" si="2468">IF(AW723 = "", "",IF(AV724&lt;&gt; "",AV724, $N$713))</f>
        <v/>
      </c>
      <c r="AW723" s="340"/>
      <c r="AX723" s="337"/>
      <c r="AY723" s="337"/>
      <c r="AZ723" s="338"/>
      <c r="BA723" s="111" t="str">
        <f>BB723</f>
        <v/>
      </c>
      <c r="BB723" s="51" t="str">
        <f t="shared" ref="BB723" si="2469">IF(BC723 = "", "",IF(BB724&lt;&gt; "",BB724, $N$713))</f>
        <v/>
      </c>
      <c r="BC723" s="357"/>
      <c r="BD723" s="358"/>
      <c r="BE723" s="358"/>
      <c r="BF723" s="359"/>
      <c r="BG723" s="130"/>
      <c r="BH723" s="130"/>
    </row>
    <row r="724" spans="1:60">
      <c r="A724" s="17">
        <f>IF(ISBLANK(D722),0,IF(CODE(D722)&gt;64,1,0))</f>
        <v>0</v>
      </c>
      <c r="B724" s="286"/>
      <c r="C724" s="438"/>
      <c r="D724" s="333"/>
      <c r="E724" s="361"/>
      <c r="F724" s="339"/>
      <c r="G724" s="340"/>
      <c r="H724" s="337"/>
      <c r="I724" s="337"/>
      <c r="J724" s="338"/>
      <c r="K724" s="361"/>
      <c r="L724" s="339"/>
      <c r="M724" s="340"/>
      <c r="N724" s="337"/>
      <c r="O724" s="337"/>
      <c r="P724" s="338"/>
      <c r="Q724" s="361"/>
      <c r="R724" s="339"/>
      <c r="S724" s="340"/>
      <c r="T724" s="337"/>
      <c r="U724" s="337"/>
      <c r="V724" s="338"/>
      <c r="W724" s="361"/>
      <c r="X724" s="339"/>
      <c r="Y724" s="340"/>
      <c r="Z724" s="337"/>
      <c r="AA724" s="337"/>
      <c r="AB724" s="338"/>
      <c r="AC724" s="361"/>
      <c r="AD724" s="339"/>
      <c r="AE724" s="340"/>
      <c r="AF724" s="337"/>
      <c r="AG724" s="337"/>
      <c r="AH724" s="341"/>
      <c r="AI724" s="361"/>
      <c r="AJ724" s="339"/>
      <c r="AK724" s="340"/>
      <c r="AL724" s="337"/>
      <c r="AM724" s="337"/>
      <c r="AN724" s="342"/>
      <c r="AO724" s="361"/>
      <c r="AP724" s="339"/>
      <c r="AQ724" s="340"/>
      <c r="AR724" s="337"/>
      <c r="AS724" s="337"/>
      <c r="AT724" s="341"/>
      <c r="AU724" s="361"/>
      <c r="AV724" s="339"/>
      <c r="AW724" s="340"/>
      <c r="AX724" s="337"/>
      <c r="AY724" s="337"/>
      <c r="AZ724" s="338"/>
      <c r="BA724" s="361"/>
      <c r="BB724" s="339"/>
      <c r="BC724" s="340"/>
      <c r="BD724" s="337"/>
      <c r="BE724" s="337"/>
      <c r="BF724" s="343"/>
      <c r="BG724" s="130"/>
      <c r="BH724" s="130"/>
    </row>
    <row r="725" spans="1:60">
      <c r="A725" s="17">
        <f>IF(ISBLANK(D723),0,IF(CODE(D723)&gt;64,1,0))</f>
        <v>0</v>
      </c>
      <c r="B725" s="18">
        <f t="shared" si="2458"/>
        <v>0</v>
      </c>
      <c r="C725" s="384"/>
      <c r="D725" s="19">
        <f t="shared" si="2459"/>
        <v>0</v>
      </c>
      <c r="E725" s="347"/>
      <c r="F725" s="46">
        <f t="shared" si="2439"/>
        <v>0</v>
      </c>
      <c r="G725" s="375"/>
      <c r="H725" s="376"/>
      <c r="I725" s="376"/>
      <c r="J725" s="377"/>
      <c r="K725" s="347"/>
      <c r="L725" s="46">
        <f t="shared" si="2440"/>
        <v>0</v>
      </c>
      <c r="M725" s="375"/>
      <c r="N725" s="376"/>
      <c r="O725" s="376"/>
      <c r="P725" s="377"/>
      <c r="Q725" s="347"/>
      <c r="R725" s="46">
        <f t="shared" si="2441"/>
        <v>0</v>
      </c>
      <c r="S725" s="348"/>
      <c r="T725" s="349"/>
      <c r="U725" s="349"/>
      <c r="V725" s="350"/>
      <c r="W725" s="347"/>
      <c r="X725" s="46">
        <f t="shared" si="2442"/>
        <v>0</v>
      </c>
      <c r="Y725" s="348"/>
      <c r="Z725" s="349"/>
      <c r="AA725" s="349"/>
      <c r="AB725" s="350"/>
      <c r="AC725" s="347"/>
      <c r="AD725" s="46">
        <f t="shared" si="2443"/>
        <v>0</v>
      </c>
      <c r="AE725" s="348"/>
      <c r="AF725" s="349"/>
      <c r="AG725" s="349"/>
      <c r="AH725" s="351"/>
      <c r="AI725" s="347"/>
      <c r="AJ725" s="46">
        <f t="shared" si="2444"/>
        <v>0</v>
      </c>
      <c r="AK725" s="348"/>
      <c r="AL725" s="349"/>
      <c r="AM725" s="349"/>
      <c r="AN725" s="352"/>
      <c r="AO725" s="347"/>
      <c r="AP725" s="46">
        <f t="shared" si="2445"/>
        <v>0</v>
      </c>
      <c r="AQ725" s="348"/>
      <c r="AR725" s="349"/>
      <c r="AS725" s="349"/>
      <c r="AT725" s="351"/>
      <c r="AU725" s="347"/>
      <c r="AV725" s="46">
        <f t="shared" si="2446"/>
        <v>0</v>
      </c>
      <c r="AW725" s="348"/>
      <c r="AX725" s="349"/>
      <c r="AY725" s="349"/>
      <c r="AZ725" s="350"/>
      <c r="BA725" s="347"/>
      <c r="BB725" s="46">
        <f t="shared" si="2447"/>
        <v>0</v>
      </c>
      <c r="BC725" s="340"/>
      <c r="BD725" s="337"/>
      <c r="BE725" s="337"/>
      <c r="BF725" s="343"/>
      <c r="BG725" s="130"/>
      <c r="BH725" s="130"/>
    </row>
    <row r="726" spans="1:60">
      <c r="A726" s="353"/>
      <c r="B726" s="286"/>
      <c r="C726" s="75" t="str">
        <f t="shared" ref="C726" si="2470">IF(D726="","", IF(D727&lt;&gt;"",D727,$N$713))</f>
        <v/>
      </c>
      <c r="D726" s="355"/>
      <c r="E726" s="111" t="str">
        <f>F726</f>
        <v/>
      </c>
      <c r="F726" s="51" t="str">
        <f t="shared" ref="F726" si="2471">IF(G726 = "", "",IF(F727&lt;&gt; "",F727, $N$713))</f>
        <v/>
      </c>
      <c r="G726" s="357"/>
      <c r="H726" s="358"/>
      <c r="I726" s="358"/>
      <c r="J726" s="362"/>
      <c r="K726" s="111" t="str">
        <f>L726</f>
        <v/>
      </c>
      <c r="L726" s="51" t="str">
        <f t="shared" ref="L726" si="2472">IF(M726 = "", "",IF(L727&lt;&gt; "",L727, $N$713))</f>
        <v/>
      </c>
      <c r="M726" s="357"/>
      <c r="N726" s="358"/>
      <c r="O726" s="358"/>
      <c r="P726" s="359"/>
      <c r="Q726" s="111" t="str">
        <f>R726</f>
        <v/>
      </c>
      <c r="R726" s="51" t="str">
        <f t="shared" ref="R726" si="2473">IF(S726 = "", "",IF(R727&lt;&gt; "",R727, $N$713))</f>
        <v/>
      </c>
      <c r="S726" s="340"/>
      <c r="T726" s="337"/>
      <c r="U726" s="337"/>
      <c r="V726" s="338"/>
      <c r="W726" s="111" t="str">
        <f>X726</f>
        <v/>
      </c>
      <c r="X726" s="51" t="str">
        <f t="shared" ref="X726" si="2474">IF(Y726 = "", "",IF(X727&lt;&gt; "",X727, $N$713))</f>
        <v/>
      </c>
      <c r="Y726" s="340"/>
      <c r="Z726" s="337"/>
      <c r="AA726" s="337"/>
      <c r="AB726" s="338"/>
      <c r="AC726" s="111" t="str">
        <f>AD726</f>
        <v/>
      </c>
      <c r="AD726" s="51" t="str">
        <f t="shared" ref="AD726" si="2475">IF(AE726 = "", "",IF(AD727&lt;&gt; "",AD727, $N$713))</f>
        <v/>
      </c>
      <c r="AE726" s="340"/>
      <c r="AF726" s="337"/>
      <c r="AG726" s="337"/>
      <c r="AH726" s="341"/>
      <c r="AI726" s="111" t="str">
        <f>AJ726</f>
        <v/>
      </c>
      <c r="AJ726" s="51" t="str">
        <f t="shared" ref="AJ726" si="2476">IF(AK726 = "", "",IF(AJ727&lt;&gt; "",AJ727, $N$713))</f>
        <v/>
      </c>
      <c r="AK726" s="340"/>
      <c r="AL726" s="337"/>
      <c r="AM726" s="337"/>
      <c r="AN726" s="342"/>
      <c r="AO726" s="111" t="str">
        <f>AP726</f>
        <v/>
      </c>
      <c r="AP726" s="51" t="str">
        <f t="shared" ref="AP726" si="2477">IF(AQ726 = "", "",IF(AP727&lt;&gt; "",AP727, $N$713))</f>
        <v/>
      </c>
      <c r="AQ726" s="340"/>
      <c r="AR726" s="337"/>
      <c r="AS726" s="337"/>
      <c r="AT726" s="341"/>
      <c r="AU726" s="111" t="str">
        <f>AV726</f>
        <v/>
      </c>
      <c r="AV726" s="51" t="str">
        <f t="shared" ref="AV726" si="2478">IF(AW726 = "", "",IF(AV727&lt;&gt; "",AV727, $N$713))</f>
        <v/>
      </c>
      <c r="AW726" s="363"/>
      <c r="AX726" s="364"/>
      <c r="AY726" s="364"/>
      <c r="AZ726" s="365"/>
      <c r="BA726" s="111" t="str">
        <f>BB726</f>
        <v/>
      </c>
      <c r="BB726" s="51" t="str">
        <f t="shared" ref="BB726" si="2479">IF(BC726 = "", "",IF(BB727&lt;&gt; "",BB727, $N$713))</f>
        <v/>
      </c>
      <c r="BC726" s="357"/>
      <c r="BD726" s="358"/>
      <c r="BE726" s="358"/>
      <c r="BF726" s="359"/>
      <c r="BG726" s="130"/>
      <c r="BH726" s="130"/>
    </row>
    <row r="727" spans="1:60">
      <c r="A727" s="17">
        <f>IF(ISBLANK(D725),0,IF(CODE(D725)&gt;64,1,0))</f>
        <v>0</v>
      </c>
      <c r="B727" s="286"/>
      <c r="C727" s="438"/>
      <c r="D727" s="333"/>
      <c r="E727" s="361"/>
      <c r="F727" s="339"/>
      <c r="G727" s="340"/>
      <c r="H727" s="337"/>
      <c r="I727" s="337"/>
      <c r="J727" s="338"/>
      <c r="K727" s="361"/>
      <c r="L727" s="339"/>
      <c r="M727" s="340"/>
      <c r="N727" s="337"/>
      <c r="O727" s="337"/>
      <c r="P727" s="338"/>
      <c r="Q727" s="361"/>
      <c r="R727" s="339"/>
      <c r="S727" s="340"/>
      <c r="T727" s="337"/>
      <c r="U727" s="337"/>
      <c r="V727" s="338"/>
      <c r="W727" s="361"/>
      <c r="X727" s="339"/>
      <c r="Y727" s="340"/>
      <c r="Z727" s="337"/>
      <c r="AA727" s="337"/>
      <c r="AB727" s="338"/>
      <c r="AC727" s="361"/>
      <c r="AD727" s="339"/>
      <c r="AE727" s="340"/>
      <c r="AF727" s="337"/>
      <c r="AG727" s="337"/>
      <c r="AH727" s="341"/>
      <c r="AI727" s="361"/>
      <c r="AJ727" s="339"/>
      <c r="AK727" s="340"/>
      <c r="AL727" s="337"/>
      <c r="AM727" s="337"/>
      <c r="AN727" s="342"/>
      <c r="AO727" s="361"/>
      <c r="AP727" s="339"/>
      <c r="AQ727" s="340"/>
      <c r="AR727" s="337"/>
      <c r="AS727" s="337"/>
      <c r="AT727" s="341"/>
      <c r="AU727" s="361"/>
      <c r="AV727" s="339"/>
      <c r="AW727" s="340"/>
      <c r="AX727" s="337"/>
      <c r="AY727" s="337"/>
      <c r="AZ727" s="338"/>
      <c r="BA727" s="361"/>
      <c r="BB727" s="339"/>
      <c r="BC727" s="340"/>
      <c r="BD727" s="337"/>
      <c r="BE727" s="337"/>
      <c r="BF727" s="343"/>
      <c r="BG727" s="130"/>
      <c r="BH727" s="130"/>
    </row>
    <row r="728" spans="1:60">
      <c r="A728" s="17">
        <f>IF(ISBLANK(D726),0,IF(CODE(D726)&gt;64,1,0))</f>
        <v>0</v>
      </c>
      <c r="B728" s="18">
        <f t="shared" si="2458"/>
        <v>0</v>
      </c>
      <c r="C728" s="384"/>
      <c r="D728" s="19">
        <f t="shared" si="2459"/>
        <v>0</v>
      </c>
      <c r="E728" s="347"/>
      <c r="F728" s="46">
        <f t="shared" si="2439"/>
        <v>0</v>
      </c>
      <c r="G728" s="405"/>
      <c r="H728" s="403"/>
      <c r="I728" s="403"/>
      <c r="J728" s="409"/>
      <c r="K728" s="347"/>
      <c r="L728" s="46">
        <f t="shared" si="2440"/>
        <v>0</v>
      </c>
      <c r="M728" s="402"/>
      <c r="N728" s="403"/>
      <c r="O728" s="403"/>
      <c r="P728" s="404"/>
      <c r="Q728" s="347"/>
      <c r="R728" s="46">
        <f t="shared" si="2441"/>
        <v>0</v>
      </c>
      <c r="S728" s="348"/>
      <c r="T728" s="349"/>
      <c r="U728" s="349"/>
      <c r="V728" s="350"/>
      <c r="W728" s="347"/>
      <c r="X728" s="46">
        <f t="shared" si="2442"/>
        <v>0</v>
      </c>
      <c r="Y728" s="348"/>
      <c r="Z728" s="349"/>
      <c r="AA728" s="349"/>
      <c r="AB728" s="350"/>
      <c r="AC728" s="347"/>
      <c r="AD728" s="46">
        <f t="shared" si="2443"/>
        <v>0</v>
      </c>
      <c r="AE728" s="348"/>
      <c r="AF728" s="349"/>
      <c r="AG728" s="349"/>
      <c r="AH728" s="351"/>
      <c r="AI728" s="347"/>
      <c r="AJ728" s="46">
        <f t="shared" si="2444"/>
        <v>0</v>
      </c>
      <c r="AK728" s="348"/>
      <c r="AL728" s="349"/>
      <c r="AM728" s="349"/>
      <c r="AN728" s="352"/>
      <c r="AO728" s="347"/>
      <c r="AP728" s="46">
        <f t="shared" si="2445"/>
        <v>0</v>
      </c>
      <c r="AQ728" s="348"/>
      <c r="AR728" s="349"/>
      <c r="AS728" s="349"/>
      <c r="AT728" s="351"/>
      <c r="AU728" s="347"/>
      <c r="AV728" s="46">
        <f t="shared" si="2446"/>
        <v>0</v>
      </c>
      <c r="AW728" s="405"/>
      <c r="AX728" s="403"/>
      <c r="AY728" s="403"/>
      <c r="AZ728" s="404"/>
      <c r="BA728" s="347"/>
      <c r="BB728" s="46">
        <f t="shared" si="2447"/>
        <v>0</v>
      </c>
      <c r="BC728" s="340"/>
      <c r="BD728" s="337"/>
      <c r="BE728" s="337"/>
      <c r="BF728" s="343"/>
      <c r="BG728" s="130"/>
      <c r="BH728" s="130"/>
    </row>
    <row r="729" spans="1:60">
      <c r="A729" s="353"/>
      <c r="B729" s="286"/>
      <c r="C729" s="75" t="str">
        <f t="shared" ref="C729" si="2480">IF(D729="","", IF(D730&lt;&gt;"",D730,$N$713))</f>
        <v/>
      </c>
      <c r="D729" s="355"/>
      <c r="E729" s="111" t="str">
        <f>F729</f>
        <v/>
      </c>
      <c r="F729" s="51" t="str">
        <f t="shared" ref="F729" si="2481">IF(G729 = "", "",IF(F730&lt;&gt; "",F730, $N$713))</f>
        <v/>
      </c>
      <c r="G729" s="340"/>
      <c r="H729" s="337"/>
      <c r="I729" s="337"/>
      <c r="J729" s="338"/>
      <c r="K729" s="111" t="str">
        <f>L729</f>
        <v/>
      </c>
      <c r="L729" s="51" t="str">
        <f t="shared" ref="L729" si="2482">IF(M729 = "", "",IF(L730&lt;&gt; "",L730, $N$713))</f>
        <v/>
      </c>
      <c r="M729" s="340"/>
      <c r="N729" s="337"/>
      <c r="O729" s="337"/>
      <c r="P729" s="338"/>
      <c r="Q729" s="111" t="str">
        <f>R729</f>
        <v/>
      </c>
      <c r="R729" s="51" t="str">
        <f t="shared" ref="R729" si="2483">IF(S729 = "", "",IF(R730&lt;&gt; "",R730, $N$713))</f>
        <v/>
      </c>
      <c r="S729" s="366"/>
      <c r="T729" s="337"/>
      <c r="U729" s="337"/>
      <c r="V729" s="338"/>
      <c r="W729" s="111" t="str">
        <f>X729</f>
        <v/>
      </c>
      <c r="X729" s="51" t="str">
        <f t="shared" ref="X729" si="2484">IF(Y729 = "", "",IF(X730&lt;&gt; "",X730, $N$713))</f>
        <v/>
      </c>
      <c r="Y729" s="340"/>
      <c r="Z729" s="337"/>
      <c r="AA729" s="337"/>
      <c r="AB729" s="338"/>
      <c r="AC729" s="111" t="str">
        <f>AD729</f>
        <v/>
      </c>
      <c r="AD729" s="51" t="str">
        <f t="shared" ref="AD729" si="2485">IF(AE729 = "", "",IF(AD730&lt;&gt; "",AD730, $N$713))</f>
        <v/>
      </c>
      <c r="AE729" s="340"/>
      <c r="AF729" s="337"/>
      <c r="AG729" s="337"/>
      <c r="AH729" s="341"/>
      <c r="AI729" s="111" t="str">
        <f>AJ729</f>
        <v/>
      </c>
      <c r="AJ729" s="51" t="str">
        <f t="shared" ref="AJ729" si="2486">IF(AK729 = "", "",IF(AJ730&lt;&gt; "",AJ730, $N$713))</f>
        <v/>
      </c>
      <c r="AK729" s="340"/>
      <c r="AL729" s="337"/>
      <c r="AM729" s="337"/>
      <c r="AN729" s="342"/>
      <c r="AO729" s="111" t="str">
        <f>AP729</f>
        <v/>
      </c>
      <c r="AP729" s="51" t="str">
        <f t="shared" ref="AP729" si="2487">IF(AQ729 = "", "",IF(AP730&lt;&gt; "",AP730, $N$713))</f>
        <v/>
      </c>
      <c r="AQ729" s="340"/>
      <c r="AR729" s="337"/>
      <c r="AS729" s="337"/>
      <c r="AT729" s="341"/>
      <c r="AU729" s="111" t="str">
        <f>AV729</f>
        <v/>
      </c>
      <c r="AV729" s="51" t="str">
        <f t="shared" ref="AV729" si="2488">IF(AW729 = "", "",IF(AV730&lt;&gt; "",AV730, $N$713))</f>
        <v/>
      </c>
      <c r="AW729" s="340"/>
      <c r="AX729" s="337"/>
      <c r="AY729" s="337"/>
      <c r="AZ729" s="338"/>
      <c r="BA729" s="111" t="str">
        <f>BB729</f>
        <v/>
      </c>
      <c r="BB729" s="51" t="str">
        <f t="shared" ref="BB729" si="2489">IF(BC729 = "", "",IF(BB730&lt;&gt; "",BB730, $N$713))</f>
        <v/>
      </c>
      <c r="BC729" s="357"/>
      <c r="BD729" s="358"/>
      <c r="BE729" s="358"/>
      <c r="BF729" s="359"/>
      <c r="BG729" s="130"/>
      <c r="BH729" s="130"/>
    </row>
    <row r="730" spans="1:60">
      <c r="A730" s="17">
        <f>IF(ISBLANK(D728),0,IF(CODE(D728)&gt;64,1,0))</f>
        <v>0</v>
      </c>
      <c r="B730" s="286"/>
      <c r="C730" s="438"/>
      <c r="D730" s="333"/>
      <c r="E730" s="361"/>
      <c r="F730" s="339"/>
      <c r="G730" s="340"/>
      <c r="H730" s="337"/>
      <c r="I730" s="337"/>
      <c r="J730" s="338"/>
      <c r="K730" s="361"/>
      <c r="L730" s="339"/>
      <c r="M730" s="340"/>
      <c r="N730" s="337"/>
      <c r="O730" s="337"/>
      <c r="P730" s="338"/>
      <c r="Q730" s="361"/>
      <c r="R730" s="339"/>
      <c r="S730" s="340"/>
      <c r="T730" s="337"/>
      <c r="U730" s="337"/>
      <c r="V730" s="338"/>
      <c r="W730" s="361"/>
      <c r="X730" s="339"/>
      <c r="Y730" s="340"/>
      <c r="Z730" s="337"/>
      <c r="AA730" s="337"/>
      <c r="AB730" s="338"/>
      <c r="AC730" s="361"/>
      <c r="AD730" s="339"/>
      <c r="AE730" s="340"/>
      <c r="AF730" s="337"/>
      <c r="AG730" s="337"/>
      <c r="AH730" s="341"/>
      <c r="AI730" s="361"/>
      <c r="AJ730" s="339"/>
      <c r="AK730" s="340"/>
      <c r="AL730" s="337"/>
      <c r="AM730" s="337"/>
      <c r="AN730" s="342"/>
      <c r="AO730" s="361"/>
      <c r="AP730" s="339"/>
      <c r="AQ730" s="340"/>
      <c r="AR730" s="337"/>
      <c r="AS730" s="337"/>
      <c r="AT730" s="341"/>
      <c r="AU730" s="361"/>
      <c r="AV730" s="339"/>
      <c r="AW730" s="340"/>
      <c r="AX730" s="337"/>
      <c r="AY730" s="337"/>
      <c r="AZ730" s="338"/>
      <c r="BA730" s="361"/>
      <c r="BB730" s="339"/>
      <c r="BC730" s="340"/>
      <c r="BD730" s="337"/>
      <c r="BE730" s="337"/>
      <c r="BF730" s="343"/>
      <c r="BG730" s="130"/>
      <c r="BH730" s="130"/>
    </row>
    <row r="731" spans="1:60">
      <c r="A731" s="17">
        <f>IF(ISBLANK(D729),0,IF(CODE(D729)&gt;64,1,0))</f>
        <v>0</v>
      </c>
      <c r="B731" s="18">
        <f t="shared" si="2458"/>
        <v>0</v>
      </c>
      <c r="C731" s="384"/>
      <c r="D731" s="19">
        <f t="shared" si="2459"/>
        <v>0</v>
      </c>
      <c r="E731" s="347"/>
      <c r="F731" s="46">
        <f t="shared" si="2439"/>
        <v>0</v>
      </c>
      <c r="G731" s="348"/>
      <c r="H731" s="349"/>
      <c r="I731" s="349"/>
      <c r="J731" s="350"/>
      <c r="K731" s="347"/>
      <c r="L731" s="46">
        <f t="shared" si="2440"/>
        <v>0</v>
      </c>
      <c r="M731" s="348"/>
      <c r="N731" s="349"/>
      <c r="O731" s="349"/>
      <c r="P731" s="350"/>
      <c r="Q731" s="347"/>
      <c r="R731" s="46">
        <f t="shared" si="2441"/>
        <v>0</v>
      </c>
      <c r="S731" s="348"/>
      <c r="T731" s="349"/>
      <c r="U731" s="349"/>
      <c r="V731" s="350"/>
      <c r="W731" s="347"/>
      <c r="X731" s="46">
        <f t="shared" si="2442"/>
        <v>0</v>
      </c>
      <c r="Y731" s="348"/>
      <c r="Z731" s="349"/>
      <c r="AA731" s="349"/>
      <c r="AB731" s="350"/>
      <c r="AC731" s="347"/>
      <c r="AD731" s="46">
        <f t="shared" si="2443"/>
        <v>0</v>
      </c>
      <c r="AE731" s="348"/>
      <c r="AF731" s="349"/>
      <c r="AG731" s="349"/>
      <c r="AH731" s="351"/>
      <c r="AI731" s="347"/>
      <c r="AJ731" s="46">
        <f t="shared" si="2444"/>
        <v>0</v>
      </c>
      <c r="AK731" s="348"/>
      <c r="AL731" s="349"/>
      <c r="AM731" s="349"/>
      <c r="AN731" s="352"/>
      <c r="AO731" s="347"/>
      <c r="AP731" s="46">
        <f t="shared" si="2445"/>
        <v>0</v>
      </c>
      <c r="AQ731" s="348"/>
      <c r="AR731" s="349"/>
      <c r="AS731" s="349"/>
      <c r="AT731" s="351"/>
      <c r="AU731" s="347"/>
      <c r="AV731" s="46">
        <f t="shared" si="2446"/>
        <v>0</v>
      </c>
      <c r="AW731" s="348"/>
      <c r="AX731" s="349"/>
      <c r="AY731" s="349"/>
      <c r="AZ731" s="350"/>
      <c r="BA731" s="347"/>
      <c r="BB731" s="46">
        <f t="shared" si="2447"/>
        <v>0</v>
      </c>
      <c r="BC731" s="340"/>
      <c r="BD731" s="337"/>
      <c r="BE731" s="337"/>
      <c r="BF731" s="343"/>
      <c r="BG731" s="130"/>
      <c r="BH731" s="130"/>
    </row>
    <row r="732" spans="1:60">
      <c r="A732" s="353"/>
      <c r="B732" s="286"/>
      <c r="C732" s="75" t="str">
        <f t="shared" ref="C732" si="2490">IF(D732="","", IF(D733&lt;&gt;"",D733,$N$713))</f>
        <v/>
      </c>
      <c r="D732" s="355"/>
      <c r="E732" s="111" t="str">
        <f>F732</f>
        <v/>
      </c>
      <c r="F732" s="51" t="str">
        <f t="shared" ref="F732" si="2491">IF(G732 = "", "",IF(F733&lt;&gt; "",F733, $N$713))</f>
        <v/>
      </c>
      <c r="G732" s="340"/>
      <c r="H732" s="337"/>
      <c r="I732" s="337"/>
      <c r="J732" s="338"/>
      <c r="K732" s="111" t="str">
        <f>L732</f>
        <v/>
      </c>
      <c r="L732" s="51" t="str">
        <f t="shared" ref="L732" si="2492">IF(M732 = "", "",IF(L733&lt;&gt; "",L733, $N$713))</f>
        <v/>
      </c>
      <c r="M732" s="340"/>
      <c r="N732" s="337"/>
      <c r="O732" s="337"/>
      <c r="P732" s="338"/>
      <c r="Q732" s="111" t="str">
        <f>R732</f>
        <v/>
      </c>
      <c r="R732" s="51" t="str">
        <f t="shared" ref="R732" si="2493">IF(S732 = "", "",IF(R733&lt;&gt; "",R733, $N$713))</f>
        <v/>
      </c>
      <c r="S732" s="340"/>
      <c r="T732" s="337"/>
      <c r="U732" s="337"/>
      <c r="V732" s="338"/>
      <c r="W732" s="111" t="str">
        <f>X732</f>
        <v/>
      </c>
      <c r="X732" s="51" t="str">
        <f t="shared" ref="X732" si="2494">IF(Y732 = "", "",IF(X733&lt;&gt; "",X733, $N$713))</f>
        <v/>
      </c>
      <c r="Y732" s="340"/>
      <c r="Z732" s="337"/>
      <c r="AA732" s="337"/>
      <c r="AB732" s="338"/>
      <c r="AC732" s="111" t="str">
        <f>AD732</f>
        <v/>
      </c>
      <c r="AD732" s="51" t="str">
        <f t="shared" ref="AD732" si="2495">IF(AE732 = "", "",IF(AD733&lt;&gt; "",AD733, $N$713))</f>
        <v/>
      </c>
      <c r="AE732" s="340"/>
      <c r="AF732" s="337"/>
      <c r="AG732" s="337"/>
      <c r="AH732" s="341"/>
      <c r="AI732" s="111" t="str">
        <f>AJ732</f>
        <v/>
      </c>
      <c r="AJ732" s="51" t="str">
        <f t="shared" ref="AJ732" si="2496">IF(AK732 = "", "",IF(AJ733&lt;&gt; "",AJ733, $N$713))</f>
        <v/>
      </c>
      <c r="AK732" s="340"/>
      <c r="AL732" s="337"/>
      <c r="AM732" s="337"/>
      <c r="AN732" s="342"/>
      <c r="AO732" s="111" t="str">
        <f>AP732</f>
        <v/>
      </c>
      <c r="AP732" s="51" t="str">
        <f t="shared" ref="AP732" si="2497">IF(AQ732 = "", "",IF(AP733&lt;&gt; "",AP733, $N$713))</f>
        <v/>
      </c>
      <c r="AQ732" s="340"/>
      <c r="AR732" s="337"/>
      <c r="AS732" s="337"/>
      <c r="AT732" s="341"/>
      <c r="AU732" s="111" t="str">
        <f>AV732</f>
        <v/>
      </c>
      <c r="AV732" s="51" t="str">
        <f t="shared" ref="AV732" si="2498">IF(AW732 = "", "",IF(AV733&lt;&gt; "",AV733, $N$713))</f>
        <v/>
      </c>
      <c r="AW732" s="340"/>
      <c r="AX732" s="337"/>
      <c r="AY732" s="337"/>
      <c r="AZ732" s="338"/>
      <c r="BA732" s="111" t="str">
        <f>BB732</f>
        <v/>
      </c>
      <c r="BB732" s="51" t="str">
        <f t="shared" ref="BB732" si="2499">IF(BC732 = "", "",IF(BB733&lt;&gt; "",BB733, $N$713))</f>
        <v/>
      </c>
      <c r="BC732" s="357"/>
      <c r="BD732" s="358"/>
      <c r="BE732" s="358"/>
      <c r="BF732" s="359"/>
      <c r="BG732" s="130"/>
      <c r="BH732" s="130"/>
    </row>
    <row r="733" spans="1:60">
      <c r="A733" s="17">
        <f>IF(ISBLANK(D731),0,IF(CODE(D731)&gt;64,1,0))</f>
        <v>0</v>
      </c>
      <c r="B733" s="286"/>
      <c r="C733" s="438"/>
      <c r="D733" s="333"/>
      <c r="E733" s="361"/>
      <c r="F733" s="339"/>
      <c r="G733" s="340"/>
      <c r="H733" s="337"/>
      <c r="I733" s="337"/>
      <c r="J733" s="338"/>
      <c r="K733" s="361"/>
      <c r="L733" s="339"/>
      <c r="M733" s="340"/>
      <c r="N733" s="337"/>
      <c r="O733" s="337"/>
      <c r="P733" s="338"/>
      <c r="Q733" s="361"/>
      <c r="R733" s="339"/>
      <c r="S733" s="340"/>
      <c r="T733" s="337"/>
      <c r="U733" s="337"/>
      <c r="V733" s="338"/>
      <c r="W733" s="361"/>
      <c r="X733" s="339"/>
      <c r="Y733" s="340"/>
      <c r="Z733" s="337"/>
      <c r="AA733" s="337"/>
      <c r="AB733" s="338"/>
      <c r="AC733" s="361"/>
      <c r="AD733" s="339"/>
      <c r="AE733" s="340"/>
      <c r="AF733" s="337"/>
      <c r="AG733" s="337"/>
      <c r="AH733" s="341"/>
      <c r="AI733" s="361"/>
      <c r="AJ733" s="339"/>
      <c r="AK733" s="340"/>
      <c r="AL733" s="337"/>
      <c r="AM733" s="337"/>
      <c r="AN733" s="342"/>
      <c r="AO733" s="361"/>
      <c r="AP733" s="339"/>
      <c r="AQ733" s="340"/>
      <c r="AR733" s="337"/>
      <c r="AS733" s="337"/>
      <c r="AT733" s="341"/>
      <c r="AU733" s="361"/>
      <c r="AV733" s="339"/>
      <c r="AW733" s="340"/>
      <c r="AX733" s="337"/>
      <c r="AY733" s="337"/>
      <c r="AZ733" s="338"/>
      <c r="BA733" s="361"/>
      <c r="BB733" s="339"/>
      <c r="BC733" s="340"/>
      <c r="BD733" s="337"/>
      <c r="BE733" s="337"/>
      <c r="BF733" s="343"/>
      <c r="BG733" s="130"/>
      <c r="BH733" s="130"/>
    </row>
    <row r="734" spans="1:60">
      <c r="A734" s="17">
        <f>IF(ISBLANK(D732),0,IF(CODE(D732)&gt;64,1,0))</f>
        <v>0</v>
      </c>
      <c r="B734" s="18">
        <f t="shared" si="2458"/>
        <v>0</v>
      </c>
      <c r="C734" s="384"/>
      <c r="D734" s="19">
        <f t="shared" si="2459"/>
        <v>0</v>
      </c>
      <c r="E734" s="347"/>
      <c r="F734" s="46">
        <f t="shared" si="2439"/>
        <v>0</v>
      </c>
      <c r="G734" s="375"/>
      <c r="H734" s="376"/>
      <c r="I734" s="376"/>
      <c r="J734" s="377"/>
      <c r="K734" s="347"/>
      <c r="L734" s="46">
        <f t="shared" si="2440"/>
        <v>0</v>
      </c>
      <c r="M734" s="375"/>
      <c r="N734" s="376"/>
      <c r="O734" s="376"/>
      <c r="P734" s="377"/>
      <c r="Q734" s="347"/>
      <c r="R734" s="46">
        <f t="shared" si="2441"/>
        <v>0</v>
      </c>
      <c r="S734" s="348"/>
      <c r="T734" s="349"/>
      <c r="U734" s="349"/>
      <c r="V734" s="350"/>
      <c r="W734" s="347"/>
      <c r="X734" s="46">
        <f t="shared" si="2442"/>
        <v>0</v>
      </c>
      <c r="Y734" s="348"/>
      <c r="Z734" s="349"/>
      <c r="AA734" s="349"/>
      <c r="AB734" s="350"/>
      <c r="AC734" s="347"/>
      <c r="AD734" s="46">
        <f t="shared" si="2443"/>
        <v>0</v>
      </c>
      <c r="AE734" s="348"/>
      <c r="AF734" s="349"/>
      <c r="AG734" s="349"/>
      <c r="AH734" s="351"/>
      <c r="AI734" s="347"/>
      <c r="AJ734" s="46">
        <f t="shared" si="2444"/>
        <v>0</v>
      </c>
      <c r="AK734" s="348"/>
      <c r="AL734" s="349"/>
      <c r="AM734" s="349"/>
      <c r="AN734" s="352"/>
      <c r="AO734" s="347"/>
      <c r="AP734" s="46">
        <f t="shared" si="2445"/>
        <v>0</v>
      </c>
      <c r="AQ734" s="348"/>
      <c r="AR734" s="349"/>
      <c r="AS734" s="349"/>
      <c r="AT734" s="351"/>
      <c r="AU734" s="347"/>
      <c r="AV734" s="46">
        <f t="shared" si="2446"/>
        <v>0</v>
      </c>
      <c r="AW734" s="348"/>
      <c r="AX734" s="349"/>
      <c r="AY734" s="349"/>
      <c r="AZ734" s="350"/>
      <c r="BA734" s="347"/>
      <c r="BB734" s="46">
        <f t="shared" si="2447"/>
        <v>0</v>
      </c>
      <c r="BC734" s="340"/>
      <c r="BD734" s="337"/>
      <c r="BE734" s="337"/>
      <c r="BF734" s="343"/>
      <c r="BG734" s="130"/>
      <c r="BH734" s="130"/>
    </row>
    <row r="735" spans="1:60">
      <c r="A735" s="353"/>
      <c r="B735" s="286"/>
      <c r="C735" s="75" t="str">
        <f t="shared" ref="C735" si="2500">IF(D735="","", IF(D736&lt;&gt;"",D736,$N$713))</f>
        <v/>
      </c>
      <c r="D735" s="355"/>
      <c r="E735" s="111" t="str">
        <f>F735</f>
        <v/>
      </c>
      <c r="F735" s="51" t="str">
        <f t="shared" ref="F735" si="2501">IF(G735 = "", "",IF(F736&lt;&gt; "",F736, $N$713))</f>
        <v/>
      </c>
      <c r="G735" s="357"/>
      <c r="H735" s="358"/>
      <c r="I735" s="358"/>
      <c r="J735" s="362"/>
      <c r="K735" s="111" t="str">
        <f>L735</f>
        <v/>
      </c>
      <c r="L735" s="51" t="str">
        <f t="shared" ref="L735" si="2502">IF(M735 = "", "",IF(L736&lt;&gt; "",L736, $N$713))</f>
        <v/>
      </c>
      <c r="M735" s="357"/>
      <c r="N735" s="358"/>
      <c r="O735" s="358"/>
      <c r="P735" s="359"/>
      <c r="Q735" s="111" t="str">
        <f>R735</f>
        <v/>
      </c>
      <c r="R735" s="51" t="str">
        <f t="shared" ref="R735" si="2503">IF(S735 = "", "",IF(R736&lt;&gt; "",R736, $N$713))</f>
        <v/>
      </c>
      <c r="S735" s="340"/>
      <c r="T735" s="337"/>
      <c r="U735" s="337"/>
      <c r="V735" s="338"/>
      <c r="W735" s="111" t="str">
        <f>X735</f>
        <v/>
      </c>
      <c r="X735" s="51" t="str">
        <f t="shared" ref="X735" si="2504">IF(Y735 = "", "",IF(X736&lt;&gt; "",X736, $N$713))</f>
        <v/>
      </c>
      <c r="Y735" s="340"/>
      <c r="Z735" s="337"/>
      <c r="AA735" s="337"/>
      <c r="AB735" s="338"/>
      <c r="AC735" s="111" t="str">
        <f>AD735</f>
        <v/>
      </c>
      <c r="AD735" s="51" t="str">
        <f t="shared" ref="AD735" si="2505">IF(AE735 = "", "",IF(AD736&lt;&gt; "",AD736, $N$713))</f>
        <v/>
      </c>
      <c r="AE735" s="340"/>
      <c r="AF735" s="337"/>
      <c r="AG735" s="337"/>
      <c r="AH735" s="341"/>
      <c r="AI735" s="111" t="str">
        <f>AJ735</f>
        <v/>
      </c>
      <c r="AJ735" s="51" t="str">
        <f t="shared" ref="AJ735" si="2506">IF(AK735 = "", "",IF(AJ736&lt;&gt; "",AJ736, $N$713))</f>
        <v/>
      </c>
      <c r="AK735" s="340"/>
      <c r="AL735" s="337"/>
      <c r="AM735" s="337"/>
      <c r="AN735" s="342"/>
      <c r="AO735" s="111" t="str">
        <f>AP735</f>
        <v/>
      </c>
      <c r="AP735" s="51" t="str">
        <f t="shared" ref="AP735" si="2507">IF(AQ735 = "", "",IF(AP736&lt;&gt; "",AP736, $N$713))</f>
        <v/>
      </c>
      <c r="AQ735" s="340"/>
      <c r="AR735" s="337"/>
      <c r="AS735" s="337"/>
      <c r="AT735" s="341"/>
      <c r="AU735" s="111" t="str">
        <f>AV735</f>
        <v/>
      </c>
      <c r="AV735" s="51" t="str">
        <f t="shared" ref="AV735" si="2508">IF(AW735 = "", "",IF(AV736&lt;&gt; "",AV736, $N$713))</f>
        <v/>
      </c>
      <c r="AW735" s="340"/>
      <c r="AX735" s="337"/>
      <c r="AY735" s="337"/>
      <c r="AZ735" s="338"/>
      <c r="BA735" s="111" t="str">
        <f>BB735</f>
        <v/>
      </c>
      <c r="BB735" s="51" t="str">
        <f t="shared" ref="BB735" si="2509">IF(BC735 = "", "",IF(BB736&lt;&gt; "",BB736, $N$713))</f>
        <v/>
      </c>
      <c r="BC735" s="357"/>
      <c r="BD735" s="358"/>
      <c r="BE735" s="358"/>
      <c r="BF735" s="359"/>
      <c r="BG735" s="130"/>
      <c r="BH735" s="130"/>
    </row>
    <row r="736" spans="1:60">
      <c r="A736" s="17">
        <f>IF(ISBLANK(D734),0,IF(CODE(D734)&gt;64,1,0))</f>
        <v>0</v>
      </c>
      <c r="B736" s="286"/>
      <c r="C736" s="438"/>
      <c r="D736" s="333"/>
      <c r="E736" s="361"/>
      <c r="F736" s="339"/>
      <c r="G736" s="340"/>
      <c r="H736" s="337"/>
      <c r="I736" s="337"/>
      <c r="J736" s="338"/>
      <c r="K736" s="361"/>
      <c r="L736" s="339"/>
      <c r="M736" s="340"/>
      <c r="N736" s="337"/>
      <c r="O736" s="337"/>
      <c r="P736" s="338"/>
      <c r="Q736" s="361"/>
      <c r="R736" s="339"/>
      <c r="S736" s="340"/>
      <c r="T736" s="337"/>
      <c r="U736" s="337"/>
      <c r="V736" s="338"/>
      <c r="W736" s="361"/>
      <c r="X736" s="339"/>
      <c r="Y736" s="340"/>
      <c r="Z736" s="337"/>
      <c r="AA736" s="337"/>
      <c r="AB736" s="338"/>
      <c r="AC736" s="361"/>
      <c r="AD736" s="339"/>
      <c r="AE736" s="340"/>
      <c r="AF736" s="337"/>
      <c r="AG736" s="337"/>
      <c r="AH736" s="341"/>
      <c r="AI736" s="361"/>
      <c r="AJ736" s="339"/>
      <c r="AK736" s="340"/>
      <c r="AL736" s="337"/>
      <c r="AM736" s="337"/>
      <c r="AN736" s="342"/>
      <c r="AO736" s="361"/>
      <c r="AP736" s="339"/>
      <c r="AQ736" s="340"/>
      <c r="AR736" s="337"/>
      <c r="AS736" s="337"/>
      <c r="AT736" s="341"/>
      <c r="AU736" s="361"/>
      <c r="AV736" s="339"/>
      <c r="AW736" s="340"/>
      <c r="AX736" s="337"/>
      <c r="AY736" s="337"/>
      <c r="AZ736" s="338"/>
      <c r="BA736" s="361"/>
      <c r="BB736" s="339"/>
      <c r="BC736" s="340"/>
      <c r="BD736" s="337"/>
      <c r="BE736" s="337"/>
      <c r="BF736" s="343"/>
      <c r="BG736" s="130"/>
      <c r="BH736" s="130"/>
    </row>
    <row r="737" spans="1:60">
      <c r="A737" s="17">
        <f>IF(ISBLANK(D735),0,IF(CODE(D735)&gt;64,1,0))</f>
        <v>0</v>
      </c>
      <c r="B737" s="18">
        <f t="shared" si="2458"/>
        <v>0</v>
      </c>
      <c r="C737" s="384"/>
      <c r="D737" s="19">
        <f t="shared" si="2459"/>
        <v>0</v>
      </c>
      <c r="E737" s="347"/>
      <c r="F737" s="46">
        <f t="shared" si="2439"/>
        <v>0</v>
      </c>
      <c r="G737" s="405"/>
      <c r="H737" s="403"/>
      <c r="I737" s="403"/>
      <c r="J737" s="409"/>
      <c r="K737" s="347"/>
      <c r="L737" s="46">
        <f t="shared" si="2440"/>
        <v>0</v>
      </c>
      <c r="M737" s="406"/>
      <c r="N737" s="403"/>
      <c r="O737" s="403"/>
      <c r="P737" s="404"/>
      <c r="Q737" s="347"/>
      <c r="R737" s="46">
        <f t="shared" si="2441"/>
        <v>0</v>
      </c>
      <c r="S737" s="348"/>
      <c r="T737" s="349"/>
      <c r="U737" s="349"/>
      <c r="V737" s="350"/>
      <c r="W737" s="347"/>
      <c r="X737" s="46">
        <f t="shared" si="2442"/>
        <v>0</v>
      </c>
      <c r="Y737" s="348"/>
      <c r="Z737" s="349"/>
      <c r="AA737" s="349"/>
      <c r="AB737" s="350"/>
      <c r="AC737" s="347"/>
      <c r="AD737" s="46">
        <f t="shared" si="2443"/>
        <v>0</v>
      </c>
      <c r="AE737" s="348"/>
      <c r="AF737" s="349"/>
      <c r="AG737" s="349"/>
      <c r="AH737" s="351"/>
      <c r="AI737" s="347"/>
      <c r="AJ737" s="46">
        <f t="shared" si="2444"/>
        <v>0</v>
      </c>
      <c r="AK737" s="348"/>
      <c r="AL737" s="349"/>
      <c r="AM737" s="349"/>
      <c r="AN737" s="352"/>
      <c r="AO737" s="347"/>
      <c r="AP737" s="46">
        <f t="shared" si="2445"/>
        <v>0</v>
      </c>
      <c r="AQ737" s="348"/>
      <c r="AR737" s="349"/>
      <c r="AS737" s="349"/>
      <c r="AT737" s="351"/>
      <c r="AU737" s="347"/>
      <c r="AV737" s="46">
        <f t="shared" si="2446"/>
        <v>0</v>
      </c>
      <c r="AW737" s="348"/>
      <c r="AX737" s="349"/>
      <c r="AY737" s="349"/>
      <c r="AZ737" s="350"/>
      <c r="BA737" s="347"/>
      <c r="BB737" s="46">
        <f t="shared" si="2447"/>
        <v>0</v>
      </c>
      <c r="BC737" s="340"/>
      <c r="BD737" s="337"/>
      <c r="BE737" s="337"/>
      <c r="BF737" s="343"/>
      <c r="BG737" s="130"/>
      <c r="BH737" s="130"/>
    </row>
    <row r="738" spans="1:60">
      <c r="A738" s="353"/>
      <c r="B738" s="286"/>
      <c r="C738" s="75" t="str">
        <f t="shared" ref="C738" si="2510">IF(D738="","", IF(D739&lt;&gt;"",D739,$N$713))</f>
        <v/>
      </c>
      <c r="D738" s="355"/>
      <c r="E738" s="111" t="str">
        <f>F738</f>
        <v/>
      </c>
      <c r="F738" s="51" t="str">
        <f t="shared" ref="F738" si="2511">IF(G738 = "", "",IF(F739&lt;&gt; "",F739, $N$713))</f>
        <v/>
      </c>
      <c r="G738" s="340"/>
      <c r="H738" s="337"/>
      <c r="I738" s="337"/>
      <c r="J738" s="338"/>
      <c r="K738" s="111" t="str">
        <f>L738</f>
        <v/>
      </c>
      <c r="L738" s="51" t="str">
        <f t="shared" ref="L738" si="2512">IF(M738 = "", "",IF(L739&lt;&gt; "",L739, $N$713))</f>
        <v/>
      </c>
      <c r="M738" s="340"/>
      <c r="N738" s="337"/>
      <c r="O738" s="337"/>
      <c r="P738" s="338"/>
      <c r="Q738" s="111" t="str">
        <f>R738</f>
        <v/>
      </c>
      <c r="R738" s="51" t="str">
        <f t="shared" ref="R738" si="2513">IF(S738 = "", "",IF(R739&lt;&gt; "",R739, $N$713))</f>
        <v/>
      </c>
      <c r="S738" s="340"/>
      <c r="T738" s="337"/>
      <c r="U738" s="337"/>
      <c r="V738" s="338"/>
      <c r="W738" s="111" t="str">
        <f>X738</f>
        <v/>
      </c>
      <c r="X738" s="51" t="str">
        <f t="shared" ref="X738" si="2514">IF(Y738 = "", "",IF(X739&lt;&gt; "",X739, $N$713))</f>
        <v/>
      </c>
      <c r="Y738" s="340"/>
      <c r="Z738" s="337"/>
      <c r="AA738" s="337"/>
      <c r="AB738" s="338"/>
      <c r="AC738" s="111" t="str">
        <f>AD738</f>
        <v/>
      </c>
      <c r="AD738" s="51" t="str">
        <f t="shared" ref="AD738" si="2515">IF(AE738 = "", "",IF(AD739&lt;&gt; "",AD739, $N$713))</f>
        <v/>
      </c>
      <c r="AE738" s="340"/>
      <c r="AF738" s="337"/>
      <c r="AG738" s="337"/>
      <c r="AH738" s="341"/>
      <c r="AI738" s="111" t="str">
        <f>AJ738</f>
        <v/>
      </c>
      <c r="AJ738" s="51" t="str">
        <f t="shared" ref="AJ738" si="2516">IF(AK738 = "", "",IF(AJ739&lt;&gt; "",AJ739, $N$713))</f>
        <v/>
      </c>
      <c r="AK738" s="340"/>
      <c r="AL738" s="337"/>
      <c r="AM738" s="337"/>
      <c r="AN738" s="342"/>
      <c r="AO738" s="111" t="str">
        <f>AP738</f>
        <v/>
      </c>
      <c r="AP738" s="51" t="str">
        <f t="shared" ref="AP738" si="2517">IF(AQ738 = "", "",IF(AP739&lt;&gt; "",AP739, $N$713))</f>
        <v/>
      </c>
      <c r="AQ738" s="340"/>
      <c r="AR738" s="337"/>
      <c r="AS738" s="337"/>
      <c r="AT738" s="341"/>
      <c r="AU738" s="111" t="str">
        <f>AV738</f>
        <v/>
      </c>
      <c r="AV738" s="51" t="str">
        <f t="shared" ref="AV738" si="2518">IF(AW738 = "", "",IF(AV739&lt;&gt; "",AV739, $N$713))</f>
        <v/>
      </c>
      <c r="AW738" s="340"/>
      <c r="AX738" s="337"/>
      <c r="AY738" s="337"/>
      <c r="AZ738" s="338"/>
      <c r="BA738" s="111" t="str">
        <f>BB738</f>
        <v/>
      </c>
      <c r="BB738" s="51" t="str">
        <f t="shared" ref="BB738" si="2519">IF(BC738 = "", "",IF(BB739&lt;&gt; "",BB739, $N$713))</f>
        <v/>
      </c>
      <c r="BC738" s="357"/>
      <c r="BD738" s="358"/>
      <c r="BE738" s="358"/>
      <c r="BF738" s="359"/>
      <c r="BG738" s="130"/>
      <c r="BH738" s="130"/>
    </row>
    <row r="739" spans="1:60">
      <c r="A739" s="17">
        <f>IF(ISBLANK(D737),0,IF(CODE(D737)&gt;64,1,0))</f>
        <v>0</v>
      </c>
      <c r="B739" s="286"/>
      <c r="C739" s="438"/>
      <c r="D739" s="333"/>
      <c r="E739" s="361"/>
      <c r="F739" s="339"/>
      <c r="G739" s="340"/>
      <c r="H739" s="337"/>
      <c r="I739" s="337"/>
      <c r="J739" s="338"/>
      <c r="K739" s="361"/>
      <c r="L739" s="339"/>
      <c r="M739" s="340"/>
      <c r="N739" s="337"/>
      <c r="O739" s="337"/>
      <c r="P739" s="338"/>
      <c r="Q739" s="361"/>
      <c r="R739" s="339"/>
      <c r="S739" s="340"/>
      <c r="T739" s="337"/>
      <c r="U739" s="337"/>
      <c r="V739" s="338"/>
      <c r="W739" s="361"/>
      <c r="X739" s="339"/>
      <c r="Y739" s="340"/>
      <c r="Z739" s="337"/>
      <c r="AA739" s="337"/>
      <c r="AB739" s="338"/>
      <c r="AC739" s="361"/>
      <c r="AD739" s="339"/>
      <c r="AE739" s="340"/>
      <c r="AF739" s="337"/>
      <c r="AG739" s="337"/>
      <c r="AH739" s="341"/>
      <c r="AI739" s="361"/>
      <c r="AJ739" s="339"/>
      <c r="AK739" s="340"/>
      <c r="AL739" s="337"/>
      <c r="AM739" s="337"/>
      <c r="AN739" s="342"/>
      <c r="AO739" s="361"/>
      <c r="AP739" s="339"/>
      <c r="AQ739" s="340"/>
      <c r="AR739" s="337"/>
      <c r="AS739" s="337"/>
      <c r="AT739" s="341"/>
      <c r="AU739" s="361"/>
      <c r="AV739" s="339"/>
      <c r="AW739" s="340"/>
      <c r="AX739" s="337"/>
      <c r="AY739" s="337"/>
      <c r="AZ739" s="338"/>
      <c r="BA739" s="361"/>
      <c r="BB739" s="339"/>
      <c r="BC739" s="340"/>
      <c r="BD739" s="337"/>
      <c r="BE739" s="337"/>
      <c r="BF739" s="343"/>
      <c r="BG739" s="130"/>
      <c r="BH739" s="130"/>
    </row>
    <row r="740" spans="1:60">
      <c r="A740" s="17">
        <f>IF(ISBLANK(D738),0,IF(CODE(D738)&gt;64,1,0))</f>
        <v>0</v>
      </c>
      <c r="B740" s="18">
        <f t="shared" si="2458"/>
        <v>0</v>
      </c>
      <c r="C740" s="384"/>
      <c r="D740" s="19">
        <f t="shared" si="2459"/>
        <v>0</v>
      </c>
      <c r="E740" s="347"/>
      <c r="F740" s="46">
        <f t="shared" si="2439"/>
        <v>0</v>
      </c>
      <c r="G740" s="348"/>
      <c r="H740" s="349"/>
      <c r="I740" s="349"/>
      <c r="J740" s="350"/>
      <c r="K740" s="347"/>
      <c r="L740" s="46">
        <f t="shared" si="2440"/>
        <v>0</v>
      </c>
      <c r="M740" s="348"/>
      <c r="N740" s="349"/>
      <c r="O740" s="349"/>
      <c r="P740" s="350"/>
      <c r="Q740" s="347"/>
      <c r="R740" s="46">
        <f t="shared" si="2441"/>
        <v>0</v>
      </c>
      <c r="S740" s="348"/>
      <c r="T740" s="349"/>
      <c r="U740" s="349"/>
      <c r="V740" s="350"/>
      <c r="W740" s="347"/>
      <c r="X740" s="46">
        <f t="shared" si="2442"/>
        <v>0</v>
      </c>
      <c r="Y740" s="348"/>
      <c r="Z740" s="349"/>
      <c r="AA740" s="349"/>
      <c r="AB740" s="350"/>
      <c r="AC740" s="347"/>
      <c r="AD740" s="46">
        <f t="shared" si="2443"/>
        <v>0</v>
      </c>
      <c r="AE740" s="348"/>
      <c r="AF740" s="349"/>
      <c r="AG740" s="349"/>
      <c r="AH740" s="351"/>
      <c r="AI740" s="347"/>
      <c r="AJ740" s="46">
        <f t="shared" si="2444"/>
        <v>0</v>
      </c>
      <c r="AK740" s="348"/>
      <c r="AL740" s="349"/>
      <c r="AM740" s="349"/>
      <c r="AN740" s="352"/>
      <c r="AO740" s="347"/>
      <c r="AP740" s="46">
        <f t="shared" si="2445"/>
        <v>0</v>
      </c>
      <c r="AQ740" s="348"/>
      <c r="AR740" s="349"/>
      <c r="AS740" s="349"/>
      <c r="AT740" s="351"/>
      <c r="AU740" s="347"/>
      <c r="AV740" s="46">
        <f t="shared" si="2446"/>
        <v>0</v>
      </c>
      <c r="AW740" s="348"/>
      <c r="AX740" s="349"/>
      <c r="AY740" s="349"/>
      <c r="AZ740" s="350"/>
      <c r="BA740" s="347"/>
      <c r="BB740" s="46">
        <f t="shared" si="2447"/>
        <v>0</v>
      </c>
      <c r="BC740" s="340"/>
      <c r="BD740" s="337"/>
      <c r="BE740" s="337"/>
      <c r="BF740" s="343"/>
      <c r="BG740" s="130"/>
      <c r="BH740" s="130"/>
    </row>
    <row r="741" spans="1:60">
      <c r="A741" s="353"/>
      <c r="B741" s="286"/>
      <c r="C741" s="75" t="str">
        <f t="shared" ref="C741" si="2520">IF(D741="","", IF(D742&lt;&gt;"",D742,$N$713))</f>
        <v/>
      </c>
      <c r="D741" s="355"/>
      <c r="E741" s="111" t="str">
        <f>F741</f>
        <v/>
      </c>
      <c r="F741" s="51" t="str">
        <f t="shared" ref="F741" si="2521">IF(G741 = "", "",IF(F742&lt;&gt; "",F742, $N$713))</f>
        <v/>
      </c>
      <c r="G741" s="340"/>
      <c r="H741" s="337"/>
      <c r="I741" s="337"/>
      <c r="J741" s="338"/>
      <c r="K741" s="111" t="str">
        <f>L741</f>
        <v/>
      </c>
      <c r="L741" s="51" t="str">
        <f t="shared" ref="L741" si="2522">IF(M741 = "", "",IF(L742&lt;&gt; "",L742, $N$713))</f>
        <v/>
      </c>
      <c r="M741" s="340"/>
      <c r="N741" s="337"/>
      <c r="O741" s="337"/>
      <c r="P741" s="338"/>
      <c r="Q741" s="111" t="str">
        <f>R741</f>
        <v/>
      </c>
      <c r="R741" s="51" t="str">
        <f t="shared" ref="R741" si="2523">IF(S741 = "", "",IF(R742&lt;&gt; "",R742, $N$713))</f>
        <v/>
      </c>
      <c r="S741" s="340"/>
      <c r="T741" s="337"/>
      <c r="U741" s="337"/>
      <c r="V741" s="338"/>
      <c r="W741" s="111" t="str">
        <f>X741</f>
        <v/>
      </c>
      <c r="X741" s="51" t="str">
        <f t="shared" ref="X741" si="2524">IF(Y741 = "", "",IF(X742&lt;&gt; "",X742, $N$713))</f>
        <v/>
      </c>
      <c r="Y741" s="340"/>
      <c r="Z741" s="337"/>
      <c r="AA741" s="337"/>
      <c r="AB741" s="338"/>
      <c r="AC741" s="111" t="str">
        <f>AD741</f>
        <v/>
      </c>
      <c r="AD741" s="51" t="str">
        <f t="shared" ref="AD741" si="2525">IF(AE741 = "", "",IF(AD742&lt;&gt; "",AD742, $N$713))</f>
        <v/>
      </c>
      <c r="AE741" s="340"/>
      <c r="AF741" s="337"/>
      <c r="AG741" s="337"/>
      <c r="AH741" s="341"/>
      <c r="AI741" s="111" t="str">
        <f>AJ741</f>
        <v/>
      </c>
      <c r="AJ741" s="51" t="str">
        <f t="shared" ref="AJ741" si="2526">IF(AK741 = "", "",IF(AJ742&lt;&gt; "",AJ742, $N$713))</f>
        <v/>
      </c>
      <c r="AK741" s="340"/>
      <c r="AL741" s="337"/>
      <c r="AM741" s="337"/>
      <c r="AN741" s="342"/>
      <c r="AO741" s="111" t="str">
        <f>AP741</f>
        <v/>
      </c>
      <c r="AP741" s="51" t="str">
        <f t="shared" ref="AP741" si="2527">IF(AQ741 = "", "",IF(AP742&lt;&gt; "",AP742, $N$713))</f>
        <v/>
      </c>
      <c r="AQ741" s="340"/>
      <c r="AR741" s="337"/>
      <c r="AS741" s="337"/>
      <c r="AT741" s="341"/>
      <c r="AU741" s="111" t="str">
        <f>AV741</f>
        <v/>
      </c>
      <c r="AV741" s="51" t="str">
        <f t="shared" ref="AV741" si="2528">IF(AW741 = "", "",IF(AV742&lt;&gt; "",AV742, $N$713))</f>
        <v/>
      </c>
      <c r="AW741" s="340"/>
      <c r="AX741" s="337"/>
      <c r="AY741" s="337"/>
      <c r="AZ741" s="338"/>
      <c r="BA741" s="111" t="str">
        <f>BB741</f>
        <v/>
      </c>
      <c r="BB741" s="51" t="str">
        <f t="shared" ref="BB741" si="2529">IF(BC741 = "", "",IF(BB742&lt;&gt; "",BB742, $N$713))</f>
        <v/>
      </c>
      <c r="BC741" s="357"/>
      <c r="BD741" s="358"/>
      <c r="BE741" s="358"/>
      <c r="BF741" s="359"/>
      <c r="BG741" s="130"/>
      <c r="BH741" s="130"/>
    </row>
    <row r="742" spans="1:60">
      <c r="A742" s="17">
        <f>IF(ISBLANK(D740),0,IF(CODE(D740)&gt;64,1,0))</f>
        <v>0</v>
      </c>
      <c r="B742" s="286"/>
      <c r="C742" s="438"/>
      <c r="D742" s="333"/>
      <c r="E742" s="361"/>
      <c r="F742" s="339"/>
      <c r="G742" s="340"/>
      <c r="H742" s="337"/>
      <c r="I742" s="337"/>
      <c r="J742" s="338"/>
      <c r="K742" s="361"/>
      <c r="L742" s="339"/>
      <c r="M742" s="340"/>
      <c r="N742" s="337"/>
      <c r="O742" s="337"/>
      <c r="P742" s="338"/>
      <c r="Q742" s="361"/>
      <c r="R742" s="339"/>
      <c r="S742" s="340"/>
      <c r="T742" s="337"/>
      <c r="U742" s="337"/>
      <c r="V742" s="338"/>
      <c r="W742" s="361"/>
      <c r="X742" s="339"/>
      <c r="Y742" s="340"/>
      <c r="Z742" s="337"/>
      <c r="AA742" s="337"/>
      <c r="AB742" s="338"/>
      <c r="AC742" s="361"/>
      <c r="AD742" s="339"/>
      <c r="AE742" s="340"/>
      <c r="AF742" s="337"/>
      <c r="AG742" s="337"/>
      <c r="AH742" s="341"/>
      <c r="AI742" s="361"/>
      <c r="AJ742" s="339"/>
      <c r="AK742" s="340"/>
      <c r="AL742" s="337"/>
      <c r="AM742" s="337"/>
      <c r="AN742" s="342"/>
      <c r="AO742" s="361"/>
      <c r="AP742" s="339"/>
      <c r="AQ742" s="340"/>
      <c r="AR742" s="337"/>
      <c r="AS742" s="337"/>
      <c r="AT742" s="341"/>
      <c r="AU742" s="361"/>
      <c r="AV742" s="339"/>
      <c r="AW742" s="340"/>
      <c r="AX742" s="337"/>
      <c r="AY742" s="337"/>
      <c r="AZ742" s="338"/>
      <c r="BA742" s="361"/>
      <c r="BB742" s="339"/>
      <c r="BC742" s="340"/>
      <c r="BD742" s="337"/>
      <c r="BE742" s="337"/>
      <c r="BF742" s="343"/>
      <c r="BG742" s="130"/>
      <c r="BH742" s="130"/>
    </row>
    <row r="743" spans="1:60">
      <c r="A743" s="17">
        <f>IF(ISBLANK(D741),0,IF(CODE(D741)&gt;64,1,0))</f>
        <v>0</v>
      </c>
      <c r="B743" s="18">
        <f t="shared" si="2458"/>
        <v>0</v>
      </c>
      <c r="C743" s="384"/>
      <c r="D743" s="19">
        <f t="shared" si="2459"/>
        <v>0</v>
      </c>
      <c r="E743" s="347"/>
      <c r="F743" s="46">
        <f t="shared" si="2439"/>
        <v>0</v>
      </c>
      <c r="G743" s="348"/>
      <c r="H743" s="349"/>
      <c r="I743" s="349"/>
      <c r="J743" s="350"/>
      <c r="K743" s="347"/>
      <c r="L743" s="46">
        <f t="shared" si="2440"/>
        <v>0</v>
      </c>
      <c r="M743" s="348"/>
      <c r="N743" s="349"/>
      <c r="O743" s="349"/>
      <c r="P743" s="350"/>
      <c r="Q743" s="347"/>
      <c r="R743" s="46">
        <f t="shared" si="2441"/>
        <v>0</v>
      </c>
      <c r="S743" s="348"/>
      <c r="T743" s="349"/>
      <c r="U743" s="349"/>
      <c r="V743" s="350"/>
      <c r="W743" s="347"/>
      <c r="X743" s="46">
        <f t="shared" si="2442"/>
        <v>0</v>
      </c>
      <c r="Y743" s="348"/>
      <c r="Z743" s="349"/>
      <c r="AA743" s="349"/>
      <c r="AB743" s="350"/>
      <c r="AC743" s="347"/>
      <c r="AD743" s="46">
        <f t="shared" si="2443"/>
        <v>0</v>
      </c>
      <c r="AE743" s="349"/>
      <c r="AF743" s="349"/>
      <c r="AG743" s="349"/>
      <c r="AH743" s="351"/>
      <c r="AI743" s="347"/>
      <c r="AJ743" s="46">
        <f t="shared" si="2444"/>
        <v>0</v>
      </c>
      <c r="AK743" s="349"/>
      <c r="AL743" s="349"/>
      <c r="AM743" s="349"/>
      <c r="AN743" s="352"/>
      <c r="AO743" s="347"/>
      <c r="AP743" s="46">
        <f t="shared" si="2445"/>
        <v>0</v>
      </c>
      <c r="AQ743" s="349"/>
      <c r="AR743" s="349"/>
      <c r="AS743" s="349"/>
      <c r="AT743" s="351"/>
      <c r="AU743" s="347"/>
      <c r="AV743" s="46">
        <f t="shared" si="2446"/>
        <v>0</v>
      </c>
      <c r="AW743" s="348"/>
      <c r="AX743" s="349"/>
      <c r="AY743" s="349"/>
      <c r="AZ743" s="350"/>
      <c r="BA743" s="347"/>
      <c r="BB743" s="46">
        <f t="shared" si="2447"/>
        <v>0</v>
      </c>
      <c r="BC743" s="340"/>
      <c r="BD743" s="337"/>
      <c r="BE743" s="337"/>
      <c r="BF743" s="343"/>
      <c r="BG743" s="130"/>
      <c r="BH743" s="130"/>
    </row>
    <row r="744" spans="1:60">
      <c r="A744" s="353"/>
      <c r="B744" s="286"/>
      <c r="C744" s="75" t="str">
        <f t="shared" ref="C744" si="2530">IF(D744="","", IF(D745&lt;&gt;"",D745,$N$713))</f>
        <v/>
      </c>
      <c r="D744" s="355"/>
      <c r="E744" s="111" t="str">
        <f>F744</f>
        <v/>
      </c>
      <c r="F744" s="51" t="str">
        <f t="shared" ref="F744" si="2531">IF(G744 = "", "",IF(F745&lt;&gt; "",F745, $N$713))</f>
        <v/>
      </c>
      <c r="G744" s="340"/>
      <c r="H744" s="337"/>
      <c r="I744" s="337"/>
      <c r="J744" s="338"/>
      <c r="K744" s="111" t="str">
        <f>L744</f>
        <v/>
      </c>
      <c r="L744" s="51" t="str">
        <f t="shared" ref="L744" si="2532">IF(M744 = "", "",IF(L745&lt;&gt; "",L745, $N$713))</f>
        <v/>
      </c>
      <c r="M744" s="340"/>
      <c r="N744" s="337"/>
      <c r="O744" s="337"/>
      <c r="P744" s="338"/>
      <c r="Q744" s="111" t="str">
        <f>R744</f>
        <v/>
      </c>
      <c r="R744" s="51" t="str">
        <f t="shared" ref="R744" si="2533">IF(S744 = "", "",IF(R745&lt;&gt; "",R745, $N$713))</f>
        <v/>
      </c>
      <c r="S744" s="340"/>
      <c r="T744" s="337"/>
      <c r="U744" s="337"/>
      <c r="V744" s="338"/>
      <c r="W744" s="111" t="str">
        <f>X744</f>
        <v/>
      </c>
      <c r="X744" s="51" t="str">
        <f t="shared" ref="X744" si="2534">IF(Y744 = "", "",IF(X745&lt;&gt; "",X745, $N$713))</f>
        <v/>
      </c>
      <c r="Y744" s="340"/>
      <c r="Z744" s="337"/>
      <c r="AA744" s="337"/>
      <c r="AB744" s="338"/>
      <c r="AC744" s="111" t="str">
        <f>AD744</f>
        <v/>
      </c>
      <c r="AD744" s="51" t="str">
        <f t="shared" ref="AD744" si="2535">IF(AE744 = "", "",IF(AD745&lt;&gt; "",AD745, $N$713))</f>
        <v/>
      </c>
      <c r="AE744" s="340"/>
      <c r="AF744" s="337"/>
      <c r="AG744" s="337"/>
      <c r="AH744" s="341"/>
      <c r="AI744" s="111" t="str">
        <f>AJ744</f>
        <v/>
      </c>
      <c r="AJ744" s="51" t="str">
        <f t="shared" ref="AJ744" si="2536">IF(AK744 = "", "",IF(AJ745&lt;&gt; "",AJ745, $N$713))</f>
        <v/>
      </c>
      <c r="AK744" s="340"/>
      <c r="AL744" s="337"/>
      <c r="AM744" s="337"/>
      <c r="AN744" s="342"/>
      <c r="AO744" s="111" t="str">
        <f>AP744</f>
        <v/>
      </c>
      <c r="AP744" s="51" t="str">
        <f t="shared" ref="AP744" si="2537">IF(AQ744 = "", "",IF(AP745&lt;&gt; "",AP745, $N$713))</f>
        <v/>
      </c>
      <c r="AQ744" s="340"/>
      <c r="AR744" s="337"/>
      <c r="AS744" s="337"/>
      <c r="AT744" s="341"/>
      <c r="AU744" s="111" t="str">
        <f>AV744</f>
        <v/>
      </c>
      <c r="AV744" s="51" t="str">
        <f t="shared" ref="AV744" si="2538">IF(AW744 = "", "",IF(AV745&lt;&gt; "",AV745, $N$713))</f>
        <v/>
      </c>
      <c r="AW744" s="340"/>
      <c r="AX744" s="337"/>
      <c r="AY744" s="337"/>
      <c r="AZ744" s="338"/>
      <c r="BA744" s="111" t="str">
        <f>BB744</f>
        <v/>
      </c>
      <c r="BB744" s="51" t="str">
        <f t="shared" ref="BB744" si="2539">IF(BC744 = "", "",IF(BB745&lt;&gt; "",BB745, $N$713))</f>
        <v/>
      </c>
      <c r="BC744" s="357"/>
      <c r="BD744" s="358"/>
      <c r="BE744" s="358"/>
      <c r="BF744" s="359"/>
      <c r="BG744" s="130"/>
      <c r="BH744" s="130"/>
    </row>
    <row r="745" spans="1:60">
      <c r="A745" s="17">
        <f>IF(ISBLANK(D743),0,IF(CODE(D743)&gt;64,1,0))</f>
        <v>0</v>
      </c>
      <c r="B745" s="286"/>
      <c r="C745" s="438"/>
      <c r="D745" s="333"/>
      <c r="E745" s="361"/>
      <c r="F745" s="339"/>
      <c r="G745" s="340"/>
      <c r="H745" s="337"/>
      <c r="I745" s="337"/>
      <c r="J745" s="338"/>
      <c r="K745" s="361"/>
      <c r="L745" s="339"/>
      <c r="M745" s="340"/>
      <c r="N745" s="337"/>
      <c r="O745" s="337"/>
      <c r="P745" s="338"/>
      <c r="Q745" s="361"/>
      <c r="R745" s="339"/>
      <c r="S745" s="340"/>
      <c r="T745" s="337"/>
      <c r="U745" s="337"/>
      <c r="V745" s="338"/>
      <c r="W745" s="361"/>
      <c r="X745" s="339"/>
      <c r="Y745" s="340"/>
      <c r="Z745" s="337"/>
      <c r="AA745" s="337"/>
      <c r="AB745" s="338"/>
      <c r="AC745" s="361"/>
      <c r="AD745" s="339"/>
      <c r="AE745" s="340"/>
      <c r="AF745" s="337"/>
      <c r="AG745" s="337"/>
      <c r="AH745" s="341"/>
      <c r="AI745" s="361"/>
      <c r="AJ745" s="339"/>
      <c r="AK745" s="340"/>
      <c r="AL745" s="337"/>
      <c r="AM745" s="337"/>
      <c r="AN745" s="342"/>
      <c r="AO745" s="361"/>
      <c r="AP745" s="339"/>
      <c r="AQ745" s="340"/>
      <c r="AR745" s="337"/>
      <c r="AS745" s="337"/>
      <c r="AT745" s="341"/>
      <c r="AU745" s="361"/>
      <c r="AV745" s="339"/>
      <c r="AW745" s="340"/>
      <c r="AX745" s="337"/>
      <c r="AY745" s="337"/>
      <c r="AZ745" s="338"/>
      <c r="BA745" s="361"/>
      <c r="BB745" s="339"/>
      <c r="BC745" s="340"/>
      <c r="BD745" s="337"/>
      <c r="BE745" s="337"/>
      <c r="BF745" s="343"/>
      <c r="BG745" s="130"/>
      <c r="BH745" s="130"/>
    </row>
    <row r="746" spans="1:60">
      <c r="A746" s="17">
        <f>IF(ISBLANK(D744),0,IF(CODE(D744)&gt;64,1,0))</f>
        <v>0</v>
      </c>
      <c r="B746" s="18">
        <f t="shared" si="2458"/>
        <v>0</v>
      </c>
      <c r="C746" s="384"/>
      <c r="D746" s="19">
        <f t="shared" si="2459"/>
        <v>0</v>
      </c>
      <c r="E746" s="347"/>
      <c r="F746" s="46">
        <f t="shared" si="2439"/>
        <v>0</v>
      </c>
      <c r="G746" s="348"/>
      <c r="H746" s="349"/>
      <c r="I746" s="349"/>
      <c r="J746" s="350"/>
      <c r="K746" s="347"/>
      <c r="L746" s="46">
        <f t="shared" si="2440"/>
        <v>0</v>
      </c>
      <c r="M746" s="348"/>
      <c r="N746" s="349"/>
      <c r="O746" s="349"/>
      <c r="P746" s="350"/>
      <c r="Q746" s="347"/>
      <c r="R746" s="46">
        <f t="shared" si="2441"/>
        <v>0</v>
      </c>
      <c r="S746" s="348"/>
      <c r="T746" s="349"/>
      <c r="U746" s="349"/>
      <c r="V746" s="350"/>
      <c r="W746" s="347"/>
      <c r="X746" s="46">
        <f t="shared" si="2442"/>
        <v>0</v>
      </c>
      <c r="Y746" s="348"/>
      <c r="Z746" s="349"/>
      <c r="AA746" s="349"/>
      <c r="AB746" s="350"/>
      <c r="AC746" s="347"/>
      <c r="AD746" s="46">
        <f t="shared" si="2443"/>
        <v>0</v>
      </c>
      <c r="AE746" s="348"/>
      <c r="AF746" s="349"/>
      <c r="AG746" s="349"/>
      <c r="AH746" s="351"/>
      <c r="AI746" s="347"/>
      <c r="AJ746" s="46">
        <f t="shared" si="2444"/>
        <v>0</v>
      </c>
      <c r="AK746" s="348"/>
      <c r="AL746" s="349"/>
      <c r="AM746" s="349"/>
      <c r="AN746" s="352"/>
      <c r="AO746" s="347"/>
      <c r="AP746" s="46">
        <f t="shared" si="2445"/>
        <v>0</v>
      </c>
      <c r="AQ746" s="348"/>
      <c r="AR746" s="349"/>
      <c r="AS746" s="349"/>
      <c r="AT746" s="351"/>
      <c r="AU746" s="347"/>
      <c r="AV746" s="46">
        <f t="shared" si="2446"/>
        <v>0</v>
      </c>
      <c r="AW746" s="348"/>
      <c r="AX746" s="349"/>
      <c r="AY746" s="349"/>
      <c r="AZ746" s="350"/>
      <c r="BA746" s="347"/>
      <c r="BB746" s="46">
        <f t="shared" si="2447"/>
        <v>0</v>
      </c>
      <c r="BC746" s="340"/>
      <c r="BD746" s="337"/>
      <c r="BE746" s="337"/>
      <c r="BF746" s="343"/>
      <c r="BG746" s="130"/>
      <c r="BH746" s="130"/>
    </row>
    <row r="747" spans="1:60">
      <c r="A747" s="353"/>
      <c r="B747" s="286"/>
      <c r="C747" s="75" t="str">
        <f t="shared" ref="C747" si="2540">IF(D747="","", IF(D748&lt;&gt;"",D748,$N$713))</f>
        <v/>
      </c>
      <c r="D747" s="355"/>
      <c r="E747" s="111" t="str">
        <f>F747</f>
        <v/>
      </c>
      <c r="F747" s="51" t="str">
        <f t="shared" ref="F747" si="2541">IF(G747 = "", "",IF(F748&lt;&gt; "",F748, $N$713))</f>
        <v/>
      </c>
      <c r="G747" s="368"/>
      <c r="H747" s="337"/>
      <c r="I747" s="337"/>
      <c r="J747" s="338"/>
      <c r="K747" s="111" t="str">
        <f>L747</f>
        <v/>
      </c>
      <c r="L747" s="51" t="str">
        <f t="shared" ref="L747" si="2542">IF(M747 = "", "",IF(L748&lt;&gt; "",L748, $N$713))</f>
        <v/>
      </c>
      <c r="M747" s="340"/>
      <c r="N747" s="337"/>
      <c r="O747" s="337"/>
      <c r="P747" s="338"/>
      <c r="Q747" s="111" t="str">
        <f>R747</f>
        <v/>
      </c>
      <c r="R747" s="51" t="str">
        <f t="shared" ref="R747" si="2543">IF(S747 = "", "",IF(R748&lt;&gt; "",R748, $N$713))</f>
        <v/>
      </c>
      <c r="S747" s="340"/>
      <c r="T747" s="337"/>
      <c r="U747" s="337"/>
      <c r="V747" s="338"/>
      <c r="W747" s="111" t="str">
        <f>X747</f>
        <v/>
      </c>
      <c r="X747" s="51" t="str">
        <f t="shared" ref="X747" si="2544">IF(Y747 = "", "",IF(X748&lt;&gt; "",X748, $N$713))</f>
        <v/>
      </c>
      <c r="Y747" s="340"/>
      <c r="Z747" s="337"/>
      <c r="AA747" s="337"/>
      <c r="AB747" s="338"/>
      <c r="AC747" s="111" t="str">
        <f>AD747</f>
        <v/>
      </c>
      <c r="AD747" s="51" t="str">
        <f t="shared" ref="AD747" si="2545">IF(AE747 = "", "",IF(AD748&lt;&gt; "",AD748, $N$713))</f>
        <v/>
      </c>
      <c r="AE747" s="340"/>
      <c r="AF747" s="337"/>
      <c r="AG747" s="337"/>
      <c r="AH747" s="341"/>
      <c r="AI747" s="111" t="str">
        <f>AJ747</f>
        <v/>
      </c>
      <c r="AJ747" s="51" t="str">
        <f t="shared" ref="AJ747" si="2546">IF(AK747 = "", "",IF(AJ748&lt;&gt; "",AJ748, $N$713))</f>
        <v/>
      </c>
      <c r="AK747" s="340"/>
      <c r="AL747" s="337"/>
      <c r="AM747" s="337"/>
      <c r="AN747" s="342"/>
      <c r="AO747" s="111" t="str">
        <f>AP747</f>
        <v/>
      </c>
      <c r="AP747" s="51" t="str">
        <f t="shared" ref="AP747" si="2547">IF(AQ747 = "", "",IF(AP748&lt;&gt; "",AP748, $N$713))</f>
        <v/>
      </c>
      <c r="AQ747" s="340"/>
      <c r="AR747" s="337"/>
      <c r="AS747" s="337"/>
      <c r="AT747" s="341"/>
      <c r="AU747" s="111" t="str">
        <f>AV747</f>
        <v/>
      </c>
      <c r="AV747" s="51" t="str">
        <f t="shared" ref="AV747" si="2548">IF(AW747 = "", "",IF(AV748&lt;&gt; "",AV748, $N$713))</f>
        <v/>
      </c>
      <c r="AW747" s="340"/>
      <c r="AX747" s="337"/>
      <c r="AY747" s="337"/>
      <c r="AZ747" s="338"/>
      <c r="BA747" s="111" t="str">
        <f>BB747</f>
        <v/>
      </c>
      <c r="BB747" s="51" t="str">
        <f t="shared" ref="BB747" si="2549">IF(BC747 = "", "",IF(BB748&lt;&gt; "",BB748, $N$713))</f>
        <v/>
      </c>
      <c r="BC747" s="357"/>
      <c r="BD747" s="358"/>
      <c r="BE747" s="358"/>
      <c r="BF747" s="359"/>
      <c r="BG747" s="130"/>
      <c r="BH747" s="130"/>
    </row>
    <row r="748" spans="1:60">
      <c r="A748" s="17">
        <f>IF(ISBLANK(D746),0,IF(CODE(D746)&gt;64,1,0))</f>
        <v>0</v>
      </c>
      <c r="B748" s="286"/>
      <c r="C748" s="438"/>
      <c r="D748" s="333"/>
      <c r="E748" s="361"/>
      <c r="F748" s="339"/>
      <c r="G748" s="340"/>
      <c r="H748" s="337"/>
      <c r="I748" s="337"/>
      <c r="J748" s="338"/>
      <c r="K748" s="361"/>
      <c r="L748" s="339"/>
      <c r="M748" s="340"/>
      <c r="N748" s="337"/>
      <c r="O748" s="337"/>
      <c r="P748" s="338"/>
      <c r="Q748" s="361"/>
      <c r="R748" s="339"/>
      <c r="S748" s="340"/>
      <c r="T748" s="337"/>
      <c r="U748" s="337"/>
      <c r="V748" s="338"/>
      <c r="W748" s="361"/>
      <c r="X748" s="339"/>
      <c r="Y748" s="340"/>
      <c r="Z748" s="337"/>
      <c r="AA748" s="337"/>
      <c r="AB748" s="338"/>
      <c r="AC748" s="361"/>
      <c r="AD748" s="339"/>
      <c r="AE748" s="340"/>
      <c r="AF748" s="337"/>
      <c r="AG748" s="337"/>
      <c r="AH748" s="341"/>
      <c r="AI748" s="361"/>
      <c r="AJ748" s="339"/>
      <c r="AK748" s="340"/>
      <c r="AL748" s="337"/>
      <c r="AM748" s="337"/>
      <c r="AN748" s="342"/>
      <c r="AO748" s="361"/>
      <c r="AP748" s="339"/>
      <c r="AQ748" s="340"/>
      <c r="AR748" s="337"/>
      <c r="AS748" s="337"/>
      <c r="AT748" s="341"/>
      <c r="AU748" s="361"/>
      <c r="AV748" s="339"/>
      <c r="AW748" s="340"/>
      <c r="AX748" s="337"/>
      <c r="AY748" s="337"/>
      <c r="AZ748" s="338"/>
      <c r="BA748" s="361"/>
      <c r="BB748" s="339"/>
      <c r="BC748" s="340"/>
      <c r="BD748" s="337"/>
      <c r="BE748" s="337"/>
      <c r="BF748" s="343"/>
      <c r="BG748" s="130"/>
      <c r="BH748" s="130"/>
    </row>
    <row r="749" spans="1:60">
      <c r="A749" s="17">
        <f>IF(ISBLANK(D747),0,IF(CODE(D747)&gt;64,1,0))</f>
        <v>0</v>
      </c>
      <c r="B749" s="18">
        <f t="shared" si="2458"/>
        <v>0</v>
      </c>
      <c r="C749" s="384"/>
      <c r="D749" s="19">
        <f t="shared" si="2459"/>
        <v>0</v>
      </c>
      <c r="E749" s="347"/>
      <c r="F749" s="46">
        <f t="shared" si="2439"/>
        <v>0</v>
      </c>
      <c r="G749" s="348"/>
      <c r="H749" s="349"/>
      <c r="I749" s="349"/>
      <c r="J749" s="350"/>
      <c r="K749" s="347"/>
      <c r="L749" s="46">
        <f t="shared" si="2440"/>
        <v>0</v>
      </c>
      <c r="M749" s="348"/>
      <c r="N749" s="349"/>
      <c r="O749" s="349"/>
      <c r="P749" s="350"/>
      <c r="Q749" s="347"/>
      <c r="R749" s="46">
        <f t="shared" si="2441"/>
        <v>0</v>
      </c>
      <c r="S749" s="348"/>
      <c r="T749" s="349"/>
      <c r="U749" s="349"/>
      <c r="V749" s="350"/>
      <c r="W749" s="347"/>
      <c r="X749" s="46">
        <f t="shared" si="2442"/>
        <v>0</v>
      </c>
      <c r="Y749" s="348"/>
      <c r="Z749" s="349"/>
      <c r="AA749" s="349"/>
      <c r="AB749" s="350"/>
      <c r="AC749" s="347"/>
      <c r="AD749" s="46">
        <f t="shared" si="2443"/>
        <v>0</v>
      </c>
      <c r="AE749" s="348"/>
      <c r="AF749" s="349"/>
      <c r="AG749" s="349"/>
      <c r="AH749" s="351"/>
      <c r="AI749" s="347"/>
      <c r="AJ749" s="46">
        <f t="shared" si="2444"/>
        <v>0</v>
      </c>
      <c r="AK749" s="348"/>
      <c r="AL749" s="349"/>
      <c r="AM749" s="349"/>
      <c r="AN749" s="352"/>
      <c r="AO749" s="347"/>
      <c r="AP749" s="46">
        <f t="shared" si="2445"/>
        <v>0</v>
      </c>
      <c r="AQ749" s="348"/>
      <c r="AR749" s="349"/>
      <c r="AS749" s="349"/>
      <c r="AT749" s="351"/>
      <c r="AU749" s="347"/>
      <c r="AV749" s="46">
        <f t="shared" si="2446"/>
        <v>0</v>
      </c>
      <c r="AW749" s="348"/>
      <c r="AX749" s="349"/>
      <c r="AY749" s="349"/>
      <c r="AZ749" s="350"/>
      <c r="BA749" s="347"/>
      <c r="BB749" s="46">
        <f t="shared" si="2447"/>
        <v>0</v>
      </c>
      <c r="BC749" s="340"/>
      <c r="BD749" s="337"/>
      <c r="BE749" s="337"/>
      <c r="BF749" s="343"/>
      <c r="BG749" s="130"/>
      <c r="BH749" s="130"/>
    </row>
    <row r="750" spans="1:60">
      <c r="A750" s="353"/>
      <c r="B750" s="286"/>
      <c r="C750" s="75" t="str">
        <f t="shared" ref="C750" si="2550">IF(D750="","", IF(D751&lt;&gt;"",D751,$N$713))</f>
        <v/>
      </c>
      <c r="D750" s="355"/>
      <c r="E750" s="111" t="str">
        <f>F750</f>
        <v/>
      </c>
      <c r="F750" s="51" t="str">
        <f t="shared" ref="F750" si="2551">IF(G750 = "", "",IF(F751&lt;&gt; "",F751, $N$713))</f>
        <v/>
      </c>
      <c r="G750" s="340"/>
      <c r="H750" s="337"/>
      <c r="I750" s="337"/>
      <c r="J750" s="338"/>
      <c r="K750" s="111" t="str">
        <f>L750</f>
        <v/>
      </c>
      <c r="L750" s="51" t="str">
        <f t="shared" ref="L750" si="2552">IF(M750 = "", "",IF(L751&lt;&gt; "",L751, $N$713))</f>
        <v/>
      </c>
      <c r="M750" s="340"/>
      <c r="N750" s="337"/>
      <c r="O750" s="337"/>
      <c r="P750" s="338"/>
      <c r="Q750" s="111" t="str">
        <f>R750</f>
        <v/>
      </c>
      <c r="R750" s="51" t="str">
        <f t="shared" ref="R750" si="2553">IF(S750 = "", "",IF(R751&lt;&gt; "",R751, $N$713))</f>
        <v/>
      </c>
      <c r="S750" s="340"/>
      <c r="T750" s="337"/>
      <c r="U750" s="337"/>
      <c r="V750" s="338"/>
      <c r="W750" s="111" t="str">
        <f>X750</f>
        <v/>
      </c>
      <c r="X750" s="51" t="str">
        <f t="shared" ref="X750" si="2554">IF(Y750 = "", "",IF(X751&lt;&gt; "",X751, $N$713))</f>
        <v/>
      </c>
      <c r="Y750" s="340"/>
      <c r="Z750" s="337"/>
      <c r="AA750" s="337"/>
      <c r="AB750" s="338"/>
      <c r="AC750" s="111" t="str">
        <f>AD750</f>
        <v/>
      </c>
      <c r="AD750" s="51" t="str">
        <f t="shared" ref="AD750" si="2555">IF(AE750 = "", "",IF(AD751&lt;&gt; "",AD751, $N$713))</f>
        <v/>
      </c>
      <c r="AE750" s="340"/>
      <c r="AF750" s="337"/>
      <c r="AG750" s="337"/>
      <c r="AH750" s="341"/>
      <c r="AI750" s="111" t="str">
        <f>AJ750</f>
        <v/>
      </c>
      <c r="AJ750" s="51" t="str">
        <f t="shared" ref="AJ750" si="2556">IF(AK750 = "", "",IF(AJ751&lt;&gt; "",AJ751, $N$713))</f>
        <v/>
      </c>
      <c r="AK750" s="340"/>
      <c r="AL750" s="337"/>
      <c r="AM750" s="337"/>
      <c r="AN750" s="342"/>
      <c r="AO750" s="111" t="str">
        <f>AP750</f>
        <v/>
      </c>
      <c r="AP750" s="51" t="str">
        <f t="shared" ref="AP750" si="2557">IF(AQ750 = "", "",IF(AP751&lt;&gt; "",AP751, $N$713))</f>
        <v/>
      </c>
      <c r="AQ750" s="340"/>
      <c r="AR750" s="337"/>
      <c r="AS750" s="337"/>
      <c r="AT750" s="341"/>
      <c r="AU750" s="111" t="str">
        <f>AV750</f>
        <v/>
      </c>
      <c r="AV750" s="51" t="str">
        <f t="shared" ref="AV750" si="2558">IF(AW750 = "", "",IF(AV751&lt;&gt; "",AV751, $N$713))</f>
        <v/>
      </c>
      <c r="AW750" s="340"/>
      <c r="AX750" s="337"/>
      <c r="AY750" s="337"/>
      <c r="AZ750" s="338"/>
      <c r="BA750" s="111" t="str">
        <f>BB750</f>
        <v/>
      </c>
      <c r="BB750" s="51" t="str">
        <f t="shared" ref="BB750" si="2559">IF(BC750 = "", "",IF(BB751&lt;&gt; "",BB751, $N$713))</f>
        <v/>
      </c>
      <c r="BC750" s="357"/>
      <c r="BD750" s="358"/>
      <c r="BE750" s="358"/>
      <c r="BF750" s="359"/>
      <c r="BG750" s="130"/>
      <c r="BH750" s="130"/>
    </row>
    <row r="751" spans="1:60">
      <c r="A751" s="17">
        <f>IF(ISBLANK(D749),0,IF(CODE(D749)&gt;64,1,0))</f>
        <v>0</v>
      </c>
      <c r="B751" s="286"/>
      <c r="C751" s="438"/>
      <c r="D751" s="333"/>
      <c r="E751" s="361"/>
      <c r="F751" s="339"/>
      <c r="G751" s="340"/>
      <c r="H751" s="337"/>
      <c r="I751" s="337"/>
      <c r="J751" s="338"/>
      <c r="K751" s="361"/>
      <c r="L751" s="339"/>
      <c r="M751" s="340"/>
      <c r="N751" s="337"/>
      <c r="O751" s="337"/>
      <c r="P751" s="338"/>
      <c r="Q751" s="361"/>
      <c r="R751" s="339"/>
      <c r="S751" s="340"/>
      <c r="T751" s="337"/>
      <c r="U751" s="337"/>
      <c r="V751" s="338"/>
      <c r="W751" s="361"/>
      <c r="X751" s="339"/>
      <c r="Y751" s="340"/>
      <c r="Z751" s="337"/>
      <c r="AA751" s="337"/>
      <c r="AB751" s="338"/>
      <c r="AC751" s="361"/>
      <c r="AD751" s="339"/>
      <c r="AE751" s="340"/>
      <c r="AF751" s="337"/>
      <c r="AG751" s="337"/>
      <c r="AH751" s="341"/>
      <c r="AI751" s="361"/>
      <c r="AJ751" s="339"/>
      <c r="AK751" s="340"/>
      <c r="AL751" s="337"/>
      <c r="AM751" s="337"/>
      <c r="AN751" s="342"/>
      <c r="AO751" s="361"/>
      <c r="AP751" s="339"/>
      <c r="AQ751" s="340"/>
      <c r="AR751" s="337"/>
      <c r="AS751" s="337"/>
      <c r="AT751" s="341"/>
      <c r="AU751" s="361"/>
      <c r="AV751" s="339"/>
      <c r="AW751" s="340"/>
      <c r="AX751" s="337"/>
      <c r="AY751" s="337"/>
      <c r="AZ751" s="338"/>
      <c r="BA751" s="361"/>
      <c r="BB751" s="339"/>
      <c r="BC751" s="340"/>
      <c r="BD751" s="337"/>
      <c r="BE751" s="337"/>
      <c r="BF751" s="343"/>
      <c r="BG751" s="130"/>
      <c r="BH751" s="130"/>
    </row>
    <row r="752" spans="1:60">
      <c r="A752" s="17">
        <f>IF(ISBLANK(D750),0,IF(CODE(D750)&gt;64,1,0))</f>
        <v>0</v>
      </c>
      <c r="B752" s="18">
        <f t="shared" si="2458"/>
        <v>0</v>
      </c>
      <c r="C752" s="384"/>
      <c r="D752" s="19">
        <f t="shared" si="2459"/>
        <v>0</v>
      </c>
      <c r="E752" s="347"/>
      <c r="F752" s="46">
        <f t="shared" si="2439"/>
        <v>0</v>
      </c>
      <c r="G752" s="375"/>
      <c r="H752" s="376"/>
      <c r="I752" s="376"/>
      <c r="J752" s="377"/>
      <c r="K752" s="347"/>
      <c r="L752" s="46">
        <f t="shared" si="2440"/>
        <v>0</v>
      </c>
      <c r="M752" s="375"/>
      <c r="N752" s="376"/>
      <c r="O752" s="376"/>
      <c r="P752" s="374"/>
      <c r="Q752" s="347"/>
      <c r="R752" s="46">
        <f t="shared" si="2441"/>
        <v>0</v>
      </c>
      <c r="S752" s="348"/>
      <c r="T752" s="349"/>
      <c r="U752" s="349"/>
      <c r="V752" s="350"/>
      <c r="W752" s="347"/>
      <c r="X752" s="46">
        <f t="shared" si="2442"/>
        <v>0</v>
      </c>
      <c r="Y752" s="348"/>
      <c r="Z752" s="349"/>
      <c r="AA752" s="349"/>
      <c r="AB752" s="350"/>
      <c r="AC752" s="347"/>
      <c r="AD752" s="46">
        <f t="shared" si="2443"/>
        <v>0</v>
      </c>
      <c r="AE752" s="348"/>
      <c r="AF752" s="349"/>
      <c r="AG752" s="349"/>
      <c r="AH752" s="351"/>
      <c r="AI752" s="347"/>
      <c r="AJ752" s="46">
        <f t="shared" si="2444"/>
        <v>0</v>
      </c>
      <c r="AK752" s="348"/>
      <c r="AL752" s="349"/>
      <c r="AM752" s="349"/>
      <c r="AN752" s="352"/>
      <c r="AO752" s="347"/>
      <c r="AP752" s="46">
        <f t="shared" si="2445"/>
        <v>0</v>
      </c>
      <c r="AQ752" s="348"/>
      <c r="AR752" s="349"/>
      <c r="AS752" s="349"/>
      <c r="AT752" s="351"/>
      <c r="AU752" s="347"/>
      <c r="AV752" s="46">
        <f t="shared" si="2446"/>
        <v>0</v>
      </c>
      <c r="AW752" s="348"/>
      <c r="AX752" s="349"/>
      <c r="AY752" s="349"/>
      <c r="AZ752" s="350"/>
      <c r="BA752" s="347"/>
      <c r="BB752" s="46">
        <f t="shared" si="2447"/>
        <v>0</v>
      </c>
      <c r="BC752" s="340"/>
      <c r="BD752" s="337"/>
      <c r="BE752" s="337"/>
      <c r="BF752" s="343"/>
      <c r="BG752" s="130"/>
      <c r="BH752" s="130"/>
    </row>
    <row r="753" spans="1:60">
      <c r="A753" s="353"/>
      <c r="B753" s="286"/>
      <c r="C753" s="75" t="str">
        <f t="shared" ref="C753" si="2560">IF(D753="","", IF(D754&lt;&gt;"",D754,$N$713))</f>
        <v/>
      </c>
      <c r="D753" s="355"/>
      <c r="E753" s="111" t="str">
        <f>F753</f>
        <v/>
      </c>
      <c r="F753" s="51" t="str">
        <f t="shared" ref="F753" si="2561">IF(G753 = "", "",IF(F754&lt;&gt; "",F754, $N$713))</f>
        <v/>
      </c>
      <c r="G753" s="357"/>
      <c r="H753" s="358"/>
      <c r="I753" s="358"/>
      <c r="J753" s="362"/>
      <c r="K753" s="111" t="str">
        <f>L753</f>
        <v/>
      </c>
      <c r="L753" s="51" t="str">
        <f t="shared" ref="L753" si="2562">IF(M753 = "", "",IF(L754&lt;&gt; "",L754, $N$713))</f>
        <v/>
      </c>
      <c r="M753" s="357"/>
      <c r="N753" s="358"/>
      <c r="O753" s="358"/>
      <c r="P753" s="359"/>
      <c r="Q753" s="111" t="str">
        <f>R753</f>
        <v/>
      </c>
      <c r="R753" s="51" t="str">
        <f t="shared" ref="R753" si="2563">IF(S753 = "", "",IF(R754&lt;&gt; "",R754, $N$713))</f>
        <v/>
      </c>
      <c r="S753" s="357"/>
      <c r="T753" s="358"/>
      <c r="U753" s="358"/>
      <c r="V753" s="362"/>
      <c r="W753" s="111" t="str">
        <f>X753</f>
        <v/>
      </c>
      <c r="X753" s="51" t="str">
        <f t="shared" ref="X753" si="2564">IF(Y753 = "", "",IF(X754&lt;&gt; "",X754, $N$713))</f>
        <v/>
      </c>
      <c r="Y753" s="357"/>
      <c r="Z753" s="358"/>
      <c r="AA753" s="358"/>
      <c r="AB753" s="362"/>
      <c r="AC753" s="111" t="str">
        <f>AD753</f>
        <v/>
      </c>
      <c r="AD753" s="51" t="str">
        <f t="shared" ref="AD753" si="2565">IF(AE753 = "", "",IF(AD754&lt;&gt; "",AD754, $N$713))</f>
        <v/>
      </c>
      <c r="AE753" s="357"/>
      <c r="AF753" s="358"/>
      <c r="AG753" s="358"/>
      <c r="AH753" s="370"/>
      <c r="AI753" s="111" t="str">
        <f>AJ753</f>
        <v/>
      </c>
      <c r="AJ753" s="51" t="str">
        <f t="shared" ref="AJ753" si="2566">IF(AK753 = "", "",IF(AJ754&lt;&gt; "",AJ754, $N$713))</f>
        <v/>
      </c>
      <c r="AK753" s="357"/>
      <c r="AL753" s="358"/>
      <c r="AM753" s="358"/>
      <c r="AN753" s="371"/>
      <c r="AO753" s="111" t="str">
        <f>AP753</f>
        <v/>
      </c>
      <c r="AP753" s="51" t="str">
        <f t="shared" ref="AP753" si="2567">IF(AQ753 = "", "",IF(AP754&lt;&gt; "",AP754, $N$713))</f>
        <v/>
      </c>
      <c r="AQ753" s="357"/>
      <c r="AR753" s="358"/>
      <c r="AS753" s="358"/>
      <c r="AT753" s="370"/>
      <c r="AU753" s="111" t="str">
        <f>AV753</f>
        <v/>
      </c>
      <c r="AV753" s="51" t="str">
        <f t="shared" ref="AV753" si="2568">IF(AW753 = "", "",IF(AV754&lt;&gt; "",AV754, $N$713))</f>
        <v/>
      </c>
      <c r="AW753" s="357"/>
      <c r="AX753" s="358"/>
      <c r="AY753" s="358"/>
      <c r="AZ753" s="362"/>
      <c r="BA753" s="111" t="str">
        <f>BB753</f>
        <v/>
      </c>
      <c r="BB753" s="51" t="str">
        <f t="shared" ref="BB753" si="2569">IF(BC753 = "", "",IF(BB754&lt;&gt; "",BB754, $N$713))</f>
        <v/>
      </c>
      <c r="BC753" s="357"/>
      <c r="BD753" s="358"/>
      <c r="BE753" s="358"/>
      <c r="BF753" s="359"/>
      <c r="BG753" s="130"/>
      <c r="BH753" s="130"/>
    </row>
    <row r="754" spans="1:60">
      <c r="A754" s="17">
        <f>IF(ISBLANK(D752),0,IF(CODE(D752)&gt;64,1,0))</f>
        <v>0</v>
      </c>
      <c r="B754" s="286"/>
      <c r="C754" s="438"/>
      <c r="D754" s="333"/>
      <c r="E754" s="361"/>
      <c r="F754" s="339"/>
      <c r="G754" s="340"/>
      <c r="H754" s="337"/>
      <c r="I754" s="337"/>
      <c r="J754" s="338"/>
      <c r="K754" s="361"/>
      <c r="L754" s="339"/>
      <c r="M754" s="340"/>
      <c r="N754" s="337"/>
      <c r="O754" s="337"/>
      <c r="P754" s="338"/>
      <c r="Q754" s="361"/>
      <c r="R754" s="339"/>
      <c r="S754" s="340"/>
      <c r="T754" s="337"/>
      <c r="U754" s="337"/>
      <c r="V754" s="338"/>
      <c r="W754" s="361"/>
      <c r="X754" s="339"/>
      <c r="Y754" s="340"/>
      <c r="Z754" s="337"/>
      <c r="AA754" s="337"/>
      <c r="AB754" s="338"/>
      <c r="AC754" s="361"/>
      <c r="AD754" s="339"/>
      <c r="AE754" s="340"/>
      <c r="AF754" s="337"/>
      <c r="AG754" s="337"/>
      <c r="AH754" s="341"/>
      <c r="AI754" s="361"/>
      <c r="AJ754" s="339"/>
      <c r="AK754" s="340"/>
      <c r="AL754" s="337"/>
      <c r="AM754" s="337"/>
      <c r="AN754" s="342"/>
      <c r="AO754" s="361"/>
      <c r="AP754" s="339"/>
      <c r="AQ754" s="340"/>
      <c r="AR754" s="337"/>
      <c r="AS754" s="337"/>
      <c r="AT754" s="341"/>
      <c r="AU754" s="361"/>
      <c r="AV754" s="339"/>
      <c r="AW754" s="340"/>
      <c r="AX754" s="337"/>
      <c r="AY754" s="337"/>
      <c r="AZ754" s="338"/>
      <c r="BA754" s="361"/>
      <c r="BB754" s="339"/>
      <c r="BC754" s="340"/>
      <c r="BD754" s="337"/>
      <c r="BE754" s="337"/>
      <c r="BF754" s="343"/>
      <c r="BG754" s="130"/>
      <c r="BH754" s="130"/>
    </row>
    <row r="755" spans="1:60">
      <c r="A755" s="17">
        <f>IF(ISBLANK(D753),0,IF(CODE(D753)&gt;64,1,0))</f>
        <v>0</v>
      </c>
      <c r="B755" s="18">
        <f t="shared" si="2458"/>
        <v>0</v>
      </c>
      <c r="C755" s="384"/>
      <c r="D755" s="19">
        <f t="shared" si="2459"/>
        <v>0</v>
      </c>
      <c r="E755" s="347"/>
      <c r="F755" s="46">
        <f t="shared" si="2439"/>
        <v>0</v>
      </c>
      <c r="G755" s="405"/>
      <c r="H755" s="403"/>
      <c r="I755" s="403"/>
      <c r="J755" s="409"/>
      <c r="K755" s="347"/>
      <c r="L755" s="46">
        <f t="shared" si="2440"/>
        <v>0</v>
      </c>
      <c r="M755" s="406"/>
      <c r="N755" s="403"/>
      <c r="O755" s="403"/>
      <c r="P755" s="374"/>
      <c r="Q755" s="347"/>
      <c r="R755" s="46">
        <f t="shared" si="2441"/>
        <v>0</v>
      </c>
      <c r="S755" s="348"/>
      <c r="T755" s="349"/>
      <c r="U755" s="349"/>
      <c r="V755" s="350"/>
      <c r="W755" s="347"/>
      <c r="X755" s="46">
        <f t="shared" si="2442"/>
        <v>0</v>
      </c>
      <c r="Y755" s="348"/>
      <c r="Z755" s="349"/>
      <c r="AA755" s="349"/>
      <c r="AB755" s="350"/>
      <c r="AC755" s="347"/>
      <c r="AD755" s="46">
        <f t="shared" si="2443"/>
        <v>0</v>
      </c>
      <c r="AE755" s="348"/>
      <c r="AF755" s="349"/>
      <c r="AG755" s="349"/>
      <c r="AH755" s="351"/>
      <c r="AI755" s="347"/>
      <c r="AJ755" s="46">
        <f t="shared" si="2444"/>
        <v>0</v>
      </c>
      <c r="AK755" s="348"/>
      <c r="AL755" s="349"/>
      <c r="AM755" s="349"/>
      <c r="AN755" s="352"/>
      <c r="AO755" s="347"/>
      <c r="AP755" s="46">
        <f t="shared" si="2445"/>
        <v>0</v>
      </c>
      <c r="AQ755" s="348"/>
      <c r="AR755" s="349"/>
      <c r="AS755" s="349"/>
      <c r="AT755" s="351"/>
      <c r="AU755" s="347"/>
      <c r="AV755" s="46">
        <f t="shared" si="2446"/>
        <v>0</v>
      </c>
      <c r="AW755" s="348"/>
      <c r="AX755" s="349"/>
      <c r="AY755" s="349"/>
      <c r="AZ755" s="350"/>
      <c r="BA755" s="347"/>
      <c r="BB755" s="46">
        <f t="shared" si="2447"/>
        <v>0</v>
      </c>
      <c r="BC755" s="410"/>
      <c r="BD755" s="373"/>
      <c r="BE755" s="373"/>
      <c r="BF755" s="374"/>
      <c r="BG755" s="130"/>
      <c r="BH755" s="130"/>
    </row>
    <row r="756" spans="1:60">
      <c r="A756" s="353"/>
      <c r="B756" s="286"/>
      <c r="C756" s="75" t="str">
        <f t="shared" ref="C756" si="2570">IF(D756="","", IF(D757&lt;&gt;"",D757,$N$713))</f>
        <v/>
      </c>
      <c r="D756" s="355"/>
      <c r="E756" s="111" t="str">
        <f>F756</f>
        <v/>
      </c>
      <c r="F756" s="51" t="str">
        <f t="shared" ref="F756" si="2571">IF(G756 = "", "",IF(F757&lt;&gt; "",F757, $N$713))</f>
        <v/>
      </c>
      <c r="G756" s="375"/>
      <c r="H756" s="376"/>
      <c r="I756" s="376"/>
      <c r="J756" s="377"/>
      <c r="K756" s="111" t="str">
        <f>L756</f>
        <v/>
      </c>
      <c r="L756" s="51" t="str">
        <f t="shared" ref="L756" si="2572">IF(M756 = "", "",IF(L757&lt;&gt; "",L757, $N$713))</f>
        <v/>
      </c>
      <c r="M756" s="375"/>
      <c r="N756" s="376"/>
      <c r="O756" s="376"/>
      <c r="P756" s="377"/>
      <c r="Q756" s="111" t="str">
        <f>R756</f>
        <v/>
      </c>
      <c r="R756" s="51" t="str">
        <f t="shared" ref="R756" si="2573">IF(S756 = "", "",IF(R757&lt;&gt; "",R757, $N$713))</f>
        <v/>
      </c>
      <c r="S756" s="375"/>
      <c r="T756" s="376"/>
      <c r="U756" s="376"/>
      <c r="V756" s="377"/>
      <c r="W756" s="111" t="str">
        <f>X756</f>
        <v/>
      </c>
      <c r="X756" s="51" t="str">
        <f t="shared" ref="X756" si="2574">IF(Y756 = "", "",IF(X757&lt;&gt; "",X757, $N$713))</f>
        <v/>
      </c>
      <c r="Y756" s="375"/>
      <c r="Z756" s="376"/>
      <c r="AA756" s="376"/>
      <c r="AB756" s="377"/>
      <c r="AC756" s="111" t="str">
        <f>AD756</f>
        <v/>
      </c>
      <c r="AD756" s="51" t="str">
        <f t="shared" ref="AD756" si="2575">IF(AE756 = "", "",IF(AD757&lt;&gt; "",AD757, $N$713))</f>
        <v/>
      </c>
      <c r="AE756" s="375"/>
      <c r="AF756" s="376"/>
      <c r="AG756" s="376"/>
      <c r="AH756" s="378"/>
      <c r="AI756" s="111" t="str">
        <f>AJ756</f>
        <v/>
      </c>
      <c r="AJ756" s="51" t="str">
        <f t="shared" ref="AJ756" si="2576">IF(AK756 = "", "",IF(AJ757&lt;&gt; "",AJ757, $N$713))</f>
        <v/>
      </c>
      <c r="AK756" s="375"/>
      <c r="AL756" s="376"/>
      <c r="AM756" s="376"/>
      <c r="AN756" s="379"/>
      <c r="AO756" s="111" t="str">
        <f>AP756</f>
        <v/>
      </c>
      <c r="AP756" s="51" t="str">
        <f t="shared" ref="AP756" si="2577">IF(AQ756 = "", "",IF(AP757&lt;&gt; "",AP757, $N$713))</f>
        <v/>
      </c>
      <c r="AQ756" s="375"/>
      <c r="AR756" s="376"/>
      <c r="AS756" s="376"/>
      <c r="AT756" s="378"/>
      <c r="AU756" s="111" t="str">
        <f>AV756</f>
        <v/>
      </c>
      <c r="AV756" s="51" t="str">
        <f t="shared" ref="AV756" si="2578">IF(AW756 = "", "",IF(AV757&lt;&gt; "",AV757, $N$713))</f>
        <v/>
      </c>
      <c r="AW756" s="375"/>
      <c r="AX756" s="376"/>
      <c r="AY756" s="376"/>
      <c r="AZ756" s="377"/>
      <c r="BA756" s="111" t="str">
        <f>BB756</f>
        <v/>
      </c>
      <c r="BB756" s="51" t="str">
        <f t="shared" ref="BB756" si="2579">IF(BC756 = "", "",IF(BB757&lt;&gt; "",BB757, $N$713))</f>
        <v/>
      </c>
      <c r="BC756" s="340"/>
      <c r="BD756" s="337"/>
      <c r="BE756" s="337"/>
      <c r="BF756" s="343"/>
      <c r="BG756" s="130"/>
      <c r="BH756" s="130"/>
    </row>
    <row r="757" spans="1:60">
      <c r="A757" s="17">
        <f>IF(ISBLANK(D755),0,IF(CODE(D755)&gt;64,1,0))</f>
        <v>0</v>
      </c>
      <c r="B757" s="286"/>
      <c r="C757" s="438"/>
      <c r="D757" s="333"/>
      <c r="E757" s="361"/>
      <c r="F757" s="339"/>
      <c r="G757" s="340"/>
      <c r="H757" s="337"/>
      <c r="I757" s="337"/>
      <c r="J757" s="338"/>
      <c r="K757" s="361"/>
      <c r="L757" s="339"/>
      <c r="M757" s="340"/>
      <c r="N757" s="337"/>
      <c r="O757" s="337"/>
      <c r="P757" s="338"/>
      <c r="Q757" s="361"/>
      <c r="R757" s="339"/>
      <c r="S757" s="340"/>
      <c r="T757" s="337"/>
      <c r="U757" s="337"/>
      <c r="V757" s="338"/>
      <c r="W757" s="361"/>
      <c r="X757" s="339"/>
      <c r="Y757" s="340"/>
      <c r="Z757" s="337"/>
      <c r="AA757" s="337"/>
      <c r="AB757" s="338"/>
      <c r="AC757" s="361"/>
      <c r="AD757" s="339"/>
      <c r="AE757" s="340"/>
      <c r="AF757" s="337"/>
      <c r="AG757" s="337"/>
      <c r="AH757" s="341"/>
      <c r="AI757" s="361"/>
      <c r="AJ757" s="339"/>
      <c r="AK757" s="340"/>
      <c r="AL757" s="337"/>
      <c r="AM757" s="337"/>
      <c r="AN757" s="342"/>
      <c r="AO757" s="361"/>
      <c r="AP757" s="339"/>
      <c r="AQ757" s="340"/>
      <c r="AR757" s="337"/>
      <c r="AS757" s="337"/>
      <c r="AT757" s="341"/>
      <c r="AU757" s="361"/>
      <c r="AV757" s="339"/>
      <c r="AW757" s="340"/>
      <c r="AX757" s="337"/>
      <c r="AY757" s="337"/>
      <c r="AZ757" s="338"/>
      <c r="BA757" s="361"/>
      <c r="BB757" s="339"/>
      <c r="BC757" s="340"/>
      <c r="BD757" s="337"/>
      <c r="BE757" s="337"/>
      <c r="BF757" s="343"/>
      <c r="BG757" s="130"/>
      <c r="BH757" s="130"/>
    </row>
    <row r="758" spans="1:60">
      <c r="A758" s="17">
        <f>IF(ISBLANK(D756),0,IF(CODE(D756)&gt;64,1,0))</f>
        <v>0</v>
      </c>
      <c r="B758" s="18">
        <f t="shared" si="2458"/>
        <v>0</v>
      </c>
      <c r="C758" s="384"/>
      <c r="D758" s="19">
        <f t="shared" si="2459"/>
        <v>0</v>
      </c>
      <c r="E758" s="347"/>
      <c r="F758" s="46">
        <f t="shared" si="2439"/>
        <v>0</v>
      </c>
      <c r="G758" s="405"/>
      <c r="H758" s="376"/>
      <c r="I758" s="376"/>
      <c r="J758" s="377"/>
      <c r="K758" s="347"/>
      <c r="L758" s="46">
        <f t="shared" si="2440"/>
        <v>0</v>
      </c>
      <c r="M758" s="376"/>
      <c r="N758" s="376"/>
      <c r="O758" s="376"/>
      <c r="P758" s="377"/>
      <c r="Q758" s="347"/>
      <c r="R758" s="46">
        <f t="shared" si="2441"/>
        <v>0</v>
      </c>
      <c r="S758" s="375"/>
      <c r="T758" s="376"/>
      <c r="U758" s="376"/>
      <c r="V758" s="404"/>
      <c r="W758" s="347"/>
      <c r="X758" s="46">
        <f t="shared" si="2442"/>
        <v>0</v>
      </c>
      <c r="Y758" s="375"/>
      <c r="Z758" s="376"/>
      <c r="AA758" s="376"/>
      <c r="AB758" s="377"/>
      <c r="AC758" s="347"/>
      <c r="AD758" s="46">
        <f t="shared" si="2443"/>
        <v>0</v>
      </c>
      <c r="AE758" s="375"/>
      <c r="AF758" s="376"/>
      <c r="AG758" s="376"/>
      <c r="AH758" s="378"/>
      <c r="AI758" s="347"/>
      <c r="AJ758" s="46">
        <f t="shared" si="2444"/>
        <v>0</v>
      </c>
      <c r="AK758" s="375"/>
      <c r="AL758" s="376"/>
      <c r="AM758" s="376"/>
      <c r="AN758" s="379"/>
      <c r="AO758" s="347"/>
      <c r="AP758" s="46">
        <f t="shared" si="2445"/>
        <v>0</v>
      </c>
      <c r="AQ758" s="375"/>
      <c r="AR758" s="376"/>
      <c r="AS758" s="376"/>
      <c r="AT758" s="378"/>
      <c r="AU758" s="347"/>
      <c r="AV758" s="46">
        <f t="shared" si="2446"/>
        <v>0</v>
      </c>
      <c r="AW758" s="375"/>
      <c r="AX758" s="376"/>
      <c r="AY758" s="376"/>
      <c r="AZ758" s="377"/>
      <c r="BA758" s="347"/>
      <c r="BB758" s="46">
        <f t="shared" si="2447"/>
        <v>0</v>
      </c>
      <c r="BC758" s="340"/>
      <c r="BD758" s="337"/>
      <c r="BE758" s="337"/>
      <c r="BF758" s="343"/>
      <c r="BG758" s="130"/>
      <c r="BH758" s="130"/>
    </row>
    <row r="759" spans="1:60">
      <c r="A759" s="353"/>
      <c r="B759" s="286"/>
      <c r="C759" s="75" t="str">
        <f t="shared" ref="C759" si="2580">IF(D759="","", IF(D760&lt;&gt;"",D760,$N$713))</f>
        <v/>
      </c>
      <c r="D759" s="355"/>
      <c r="E759" s="111" t="str">
        <f>F759</f>
        <v/>
      </c>
      <c r="F759" s="51" t="str">
        <f t="shared" ref="F759" si="2581">IF(G759 = "", "",IF(F760&lt;&gt; "",F760, $N$713))</f>
        <v/>
      </c>
      <c r="G759" s="366"/>
      <c r="H759" s="358"/>
      <c r="I759" s="358"/>
      <c r="J759" s="362"/>
      <c r="K759" s="111" t="str">
        <f>L759</f>
        <v/>
      </c>
      <c r="L759" s="51" t="str">
        <f t="shared" ref="L759" si="2582">IF(M759 = "", "",IF(L760&lt;&gt; "",L760, $N$713))</f>
        <v/>
      </c>
      <c r="M759" s="357"/>
      <c r="N759" s="358"/>
      <c r="O759" s="358"/>
      <c r="P759" s="362"/>
      <c r="Q759" s="111" t="str">
        <f>R759</f>
        <v/>
      </c>
      <c r="R759" s="51" t="str">
        <f t="shared" ref="R759" si="2583">IF(S759 = "", "",IF(R760&lt;&gt; "",R760, $N$713))</f>
        <v/>
      </c>
      <c r="S759" s="357"/>
      <c r="T759" s="358"/>
      <c r="U759" s="358"/>
      <c r="V759" s="359"/>
      <c r="W759" s="111" t="str">
        <f>X759</f>
        <v/>
      </c>
      <c r="X759" s="51" t="str">
        <f t="shared" ref="X759" si="2584">IF(Y759 = "", "",IF(X760&lt;&gt; "",X760, $N$713))</f>
        <v/>
      </c>
      <c r="Y759" s="357"/>
      <c r="Z759" s="358"/>
      <c r="AA759" s="358"/>
      <c r="AB759" s="362"/>
      <c r="AC759" s="111" t="str">
        <f>AD759</f>
        <v/>
      </c>
      <c r="AD759" s="51" t="str">
        <f t="shared" ref="AD759" si="2585">IF(AE759 = "", "",IF(AD760&lt;&gt; "",AD760, $N$713))</f>
        <v/>
      </c>
      <c r="AE759" s="357"/>
      <c r="AF759" s="358"/>
      <c r="AG759" s="358"/>
      <c r="AH759" s="370"/>
      <c r="AI759" s="111" t="str">
        <f>AJ759</f>
        <v/>
      </c>
      <c r="AJ759" s="51" t="str">
        <f t="shared" ref="AJ759" si="2586">IF(AK759 = "", "",IF(AJ760&lt;&gt; "",AJ760, $N$713))</f>
        <v/>
      </c>
      <c r="AK759" s="357"/>
      <c r="AL759" s="358"/>
      <c r="AM759" s="358"/>
      <c r="AN759" s="371"/>
      <c r="AO759" s="111" t="str">
        <f>AP759</f>
        <v/>
      </c>
      <c r="AP759" s="51" t="str">
        <f t="shared" ref="AP759" si="2587">IF(AQ759 = "", "",IF(AP760&lt;&gt; "",AP760, $N$713))</f>
        <v/>
      </c>
      <c r="AQ759" s="357"/>
      <c r="AR759" s="358"/>
      <c r="AS759" s="358"/>
      <c r="AT759" s="370"/>
      <c r="AU759" s="111" t="str">
        <f>AV759</f>
        <v/>
      </c>
      <c r="AV759" s="51" t="str">
        <f t="shared" ref="AV759" si="2588">IF(AW759 = "", "",IF(AV760&lt;&gt; "",AV760, $N$713))</f>
        <v/>
      </c>
      <c r="AW759" s="357"/>
      <c r="AX759" s="358"/>
      <c r="AY759" s="358"/>
      <c r="AZ759" s="359"/>
      <c r="BA759" s="111" t="str">
        <f>BB759</f>
        <v/>
      </c>
      <c r="BB759" s="51" t="str">
        <f t="shared" ref="BB759" si="2589">IF(BC759 = "", "",IF(BB760&lt;&gt; "",BB760, $N$713))</f>
        <v/>
      </c>
      <c r="BC759" s="357"/>
      <c r="BD759" s="358"/>
      <c r="BE759" s="358"/>
      <c r="BF759" s="359"/>
      <c r="BG759" s="130"/>
      <c r="BH759" s="130"/>
    </row>
    <row r="760" spans="1:60">
      <c r="A760" s="17">
        <f>IF(ISBLANK(D758),0,IF(CODE(D758)&gt;64,1,0))</f>
        <v>0</v>
      </c>
      <c r="B760" s="286"/>
      <c r="C760" s="438"/>
      <c r="D760" s="333"/>
      <c r="E760" s="361"/>
      <c r="F760" s="339"/>
      <c r="G760" s="340"/>
      <c r="H760" s="337"/>
      <c r="I760" s="337"/>
      <c r="J760" s="338"/>
      <c r="K760" s="361"/>
      <c r="L760" s="339"/>
      <c r="M760" s="340"/>
      <c r="N760" s="337"/>
      <c r="O760" s="337"/>
      <c r="P760" s="338"/>
      <c r="Q760" s="361"/>
      <c r="R760" s="339"/>
      <c r="S760" s="340"/>
      <c r="T760" s="337"/>
      <c r="U760" s="337"/>
      <c r="V760" s="338"/>
      <c r="W760" s="361"/>
      <c r="X760" s="339"/>
      <c r="Y760" s="340"/>
      <c r="Z760" s="337"/>
      <c r="AA760" s="337"/>
      <c r="AB760" s="338"/>
      <c r="AC760" s="361"/>
      <c r="AD760" s="339"/>
      <c r="AE760" s="340"/>
      <c r="AF760" s="337"/>
      <c r="AG760" s="337"/>
      <c r="AH760" s="341"/>
      <c r="AI760" s="361"/>
      <c r="AJ760" s="339"/>
      <c r="AK760" s="340"/>
      <c r="AL760" s="337"/>
      <c r="AM760" s="337"/>
      <c r="AN760" s="342"/>
      <c r="AO760" s="361"/>
      <c r="AP760" s="339"/>
      <c r="AQ760" s="340"/>
      <c r="AR760" s="337"/>
      <c r="AS760" s="337"/>
      <c r="AT760" s="341"/>
      <c r="AU760" s="361"/>
      <c r="AV760" s="339"/>
      <c r="AW760" s="340"/>
      <c r="AX760" s="337"/>
      <c r="AY760" s="337"/>
      <c r="AZ760" s="338"/>
      <c r="BA760" s="361"/>
      <c r="BB760" s="339"/>
      <c r="BC760" s="340"/>
      <c r="BD760" s="337"/>
      <c r="BE760" s="337"/>
      <c r="BF760" s="343"/>
      <c r="BG760" s="130"/>
      <c r="BH760" s="130"/>
    </row>
    <row r="761" spans="1:60">
      <c r="A761" s="17">
        <f>IF(ISBLANK(D759),0,IF(CODE(D759)&gt;64,1,0))</f>
        <v>0</v>
      </c>
      <c r="B761" s="18">
        <f t="shared" si="2458"/>
        <v>0</v>
      </c>
      <c r="C761" s="384"/>
      <c r="D761" s="19">
        <f t="shared" si="2459"/>
        <v>0</v>
      </c>
      <c r="E761" s="347"/>
      <c r="F761" s="46">
        <f t="shared" si="2439"/>
        <v>0</v>
      </c>
      <c r="G761" s="348"/>
      <c r="H761" s="349"/>
      <c r="I761" s="349"/>
      <c r="J761" s="350"/>
      <c r="K761" s="347"/>
      <c r="L761" s="46">
        <f t="shared" si="2440"/>
        <v>0</v>
      </c>
      <c r="M761" s="405"/>
      <c r="N761" s="403"/>
      <c r="O761" s="403"/>
      <c r="P761" s="409"/>
      <c r="Q761" s="347"/>
      <c r="R761" s="46">
        <f t="shared" si="2441"/>
        <v>0</v>
      </c>
      <c r="S761" s="406"/>
      <c r="T761" s="403"/>
      <c r="U761" s="403"/>
      <c r="V761" s="374"/>
      <c r="W761" s="347"/>
      <c r="X761" s="46">
        <f t="shared" si="2442"/>
        <v>0</v>
      </c>
      <c r="Y761" s="348"/>
      <c r="Z761" s="349"/>
      <c r="AA761" s="349"/>
      <c r="AB761" s="350"/>
      <c r="AC761" s="347"/>
      <c r="AD761" s="46">
        <f t="shared" si="2443"/>
        <v>0</v>
      </c>
      <c r="AE761" s="405"/>
      <c r="AF761" s="403"/>
      <c r="AG761" s="403"/>
      <c r="AH761" s="411"/>
      <c r="AI761" s="347"/>
      <c r="AJ761" s="46">
        <f t="shared" si="2444"/>
        <v>0</v>
      </c>
      <c r="AK761" s="405"/>
      <c r="AL761" s="403"/>
      <c r="AM761" s="403"/>
      <c r="AN761" s="412"/>
      <c r="AO761" s="347"/>
      <c r="AP761" s="46">
        <f t="shared" si="2445"/>
        <v>0</v>
      </c>
      <c r="AQ761" s="405"/>
      <c r="AR761" s="403"/>
      <c r="AS761" s="403"/>
      <c r="AT761" s="411"/>
      <c r="AU761" s="347"/>
      <c r="AV761" s="46">
        <f t="shared" si="2446"/>
        <v>0</v>
      </c>
      <c r="AW761" s="406"/>
      <c r="AX761" s="403"/>
      <c r="AY761" s="403"/>
      <c r="AZ761" s="404"/>
      <c r="BA761" s="347"/>
      <c r="BB761" s="46">
        <f t="shared" si="2447"/>
        <v>0</v>
      </c>
      <c r="BC761" s="340"/>
      <c r="BD761" s="337"/>
      <c r="BE761" s="337"/>
      <c r="BF761" s="343"/>
      <c r="BG761" s="130"/>
      <c r="BH761" s="130"/>
    </row>
    <row r="762" spans="1:60">
      <c r="A762" s="353"/>
      <c r="B762" s="286"/>
      <c r="C762" s="75" t="str">
        <f t="shared" ref="C762" si="2590">IF(D762="","", IF(D763&lt;&gt;"",D763,$N$713))</f>
        <v/>
      </c>
      <c r="D762" s="355"/>
      <c r="E762" s="111" t="str">
        <f>F762</f>
        <v/>
      </c>
      <c r="F762" s="51" t="str">
        <f t="shared" ref="F762" si="2591">IF(G762 = "", "",IF(F763&lt;&gt; "",F763, $N$713))</f>
        <v/>
      </c>
      <c r="G762" s="357"/>
      <c r="H762" s="358"/>
      <c r="I762" s="358"/>
      <c r="J762" s="362"/>
      <c r="K762" s="111" t="str">
        <f>L762</f>
        <v/>
      </c>
      <c r="L762" s="51" t="str">
        <f t="shared" ref="L762" si="2592">IF(M762 = "", "",IF(L763&lt;&gt; "",L763, $N$713))</f>
        <v/>
      </c>
      <c r="M762" s="340"/>
      <c r="N762" s="337"/>
      <c r="O762" s="337"/>
      <c r="P762" s="338"/>
      <c r="Q762" s="111" t="str">
        <f>R762</f>
        <v/>
      </c>
      <c r="R762" s="51" t="str">
        <f t="shared" ref="R762" si="2593">IF(S762 = "", "",IF(R763&lt;&gt; "",R763, $N$713))</f>
        <v/>
      </c>
      <c r="S762" s="340"/>
      <c r="T762" s="337"/>
      <c r="U762" s="337"/>
      <c r="V762" s="338"/>
      <c r="W762" s="111" t="str">
        <f>X762</f>
        <v/>
      </c>
      <c r="X762" s="51" t="str">
        <f t="shared" ref="X762" si="2594">IF(Y762 = "", "",IF(X763&lt;&gt; "",X763, $N$713))</f>
        <v/>
      </c>
      <c r="Y762" s="357"/>
      <c r="Z762" s="358"/>
      <c r="AA762" s="358"/>
      <c r="AB762" s="362"/>
      <c r="AC762" s="111" t="str">
        <f>AD762</f>
        <v/>
      </c>
      <c r="AD762" s="51" t="str">
        <f t="shared" ref="AD762" si="2595">IF(AE762 = "", "",IF(AD763&lt;&gt; "",AD763, $N$713))</f>
        <v/>
      </c>
      <c r="AE762" s="340"/>
      <c r="AF762" s="337"/>
      <c r="AG762" s="337"/>
      <c r="AH762" s="341"/>
      <c r="AI762" s="111" t="str">
        <f>AJ762</f>
        <v/>
      </c>
      <c r="AJ762" s="51" t="str">
        <f t="shared" ref="AJ762" si="2596">IF(AK762 = "", "",IF(AJ763&lt;&gt; "",AJ763, $N$713))</f>
        <v/>
      </c>
      <c r="AK762" s="340"/>
      <c r="AL762" s="337"/>
      <c r="AM762" s="337"/>
      <c r="AN762" s="342"/>
      <c r="AO762" s="111" t="str">
        <f>AP762</f>
        <v/>
      </c>
      <c r="AP762" s="51" t="str">
        <f t="shared" ref="AP762" si="2597">IF(AQ762 = "", "",IF(AP763&lt;&gt; "",AP763, $N$713))</f>
        <v/>
      </c>
      <c r="AQ762" s="340"/>
      <c r="AR762" s="337"/>
      <c r="AS762" s="337"/>
      <c r="AT762" s="341"/>
      <c r="AU762" s="111" t="str">
        <f>AV762</f>
        <v/>
      </c>
      <c r="AV762" s="51" t="str">
        <f t="shared" ref="AV762" si="2598">IF(AW762 = "", "",IF(AV763&lt;&gt; "",AV763, $N$713))</f>
        <v/>
      </c>
      <c r="AW762" s="340"/>
      <c r="AX762" s="337"/>
      <c r="AY762" s="337"/>
      <c r="AZ762" s="338"/>
      <c r="BA762" s="111" t="str">
        <f>BB762</f>
        <v/>
      </c>
      <c r="BB762" s="51" t="str">
        <f t="shared" ref="BB762" si="2599">IF(BC762 = "", "",IF(BB763&lt;&gt; "",BB763, $N$713))</f>
        <v/>
      </c>
      <c r="BC762" s="357"/>
      <c r="BD762" s="358"/>
      <c r="BE762" s="358"/>
      <c r="BF762" s="359"/>
      <c r="BG762" s="130"/>
      <c r="BH762" s="130"/>
    </row>
    <row r="763" spans="1:60">
      <c r="A763" s="17">
        <f>IF(ISBLANK(D761),0,IF(CODE(D761)&gt;64,1,0))</f>
        <v>0</v>
      </c>
      <c r="B763" s="286"/>
      <c r="C763" s="438"/>
      <c r="D763" s="333"/>
      <c r="E763" s="361"/>
      <c r="F763" s="339"/>
      <c r="G763" s="340"/>
      <c r="H763" s="337"/>
      <c r="I763" s="337"/>
      <c r="J763" s="338"/>
      <c r="K763" s="361"/>
      <c r="L763" s="339"/>
      <c r="M763" s="340"/>
      <c r="N763" s="337"/>
      <c r="O763" s="337"/>
      <c r="P763" s="338"/>
      <c r="Q763" s="361"/>
      <c r="R763" s="339"/>
      <c r="S763" s="340"/>
      <c r="T763" s="337"/>
      <c r="U763" s="337"/>
      <c r="V763" s="338"/>
      <c r="W763" s="361"/>
      <c r="X763" s="339"/>
      <c r="Y763" s="340"/>
      <c r="Z763" s="337"/>
      <c r="AA763" s="337"/>
      <c r="AB763" s="338"/>
      <c r="AC763" s="361"/>
      <c r="AD763" s="339"/>
      <c r="AE763" s="340"/>
      <c r="AF763" s="337"/>
      <c r="AG763" s="337"/>
      <c r="AH763" s="341"/>
      <c r="AI763" s="361"/>
      <c r="AJ763" s="339"/>
      <c r="AK763" s="340"/>
      <c r="AL763" s="337"/>
      <c r="AM763" s="337"/>
      <c r="AN763" s="342"/>
      <c r="AO763" s="361"/>
      <c r="AP763" s="339"/>
      <c r="AQ763" s="340"/>
      <c r="AR763" s="337"/>
      <c r="AS763" s="337"/>
      <c r="AT763" s="341"/>
      <c r="AU763" s="361"/>
      <c r="AV763" s="339"/>
      <c r="AW763" s="340"/>
      <c r="AX763" s="337"/>
      <c r="AY763" s="337"/>
      <c r="AZ763" s="338"/>
      <c r="BA763" s="361"/>
      <c r="BB763" s="339"/>
      <c r="BC763" s="340"/>
      <c r="BD763" s="337"/>
      <c r="BE763" s="337"/>
      <c r="BF763" s="343"/>
      <c r="BG763" s="130"/>
      <c r="BH763" s="130"/>
    </row>
    <row r="764" spans="1:60">
      <c r="A764" s="17">
        <f>IF(ISBLANK(D762),0,IF(CODE(D762)&gt;64,1,0))</f>
        <v>0</v>
      </c>
      <c r="B764" s="18">
        <f t="shared" si="2458"/>
        <v>0</v>
      </c>
      <c r="C764" s="384"/>
      <c r="D764" s="19">
        <f t="shared" si="2459"/>
        <v>0</v>
      </c>
      <c r="E764" s="347"/>
      <c r="F764" s="46">
        <f t="shared" si="2439"/>
        <v>0</v>
      </c>
      <c r="G764" s="348"/>
      <c r="H764" s="349"/>
      <c r="I764" s="349"/>
      <c r="J764" s="350"/>
      <c r="K764" s="347"/>
      <c r="L764" s="46">
        <f t="shared" si="2440"/>
        <v>0</v>
      </c>
      <c r="M764" s="348"/>
      <c r="N764" s="349"/>
      <c r="O764" s="349"/>
      <c r="P764" s="350"/>
      <c r="Q764" s="347"/>
      <c r="R764" s="46">
        <f t="shared" si="2441"/>
        <v>0</v>
      </c>
      <c r="S764" s="348"/>
      <c r="T764" s="349"/>
      <c r="U764" s="349"/>
      <c r="V764" s="350"/>
      <c r="W764" s="347"/>
      <c r="X764" s="46">
        <f t="shared" si="2442"/>
        <v>0</v>
      </c>
      <c r="Y764" s="348"/>
      <c r="Z764" s="349"/>
      <c r="AA764" s="349"/>
      <c r="AB764" s="350"/>
      <c r="AC764" s="347"/>
      <c r="AD764" s="46">
        <f t="shared" si="2443"/>
        <v>0</v>
      </c>
      <c r="AE764" s="348"/>
      <c r="AF764" s="349"/>
      <c r="AG764" s="349"/>
      <c r="AH764" s="351"/>
      <c r="AI764" s="347"/>
      <c r="AJ764" s="46">
        <f t="shared" si="2444"/>
        <v>0</v>
      </c>
      <c r="AK764" s="348"/>
      <c r="AL764" s="349"/>
      <c r="AM764" s="349"/>
      <c r="AN764" s="352"/>
      <c r="AO764" s="347"/>
      <c r="AP764" s="46">
        <f t="shared" si="2445"/>
        <v>0</v>
      </c>
      <c r="AQ764" s="348"/>
      <c r="AR764" s="349"/>
      <c r="AS764" s="349"/>
      <c r="AT764" s="351"/>
      <c r="AU764" s="347"/>
      <c r="AV764" s="46">
        <f t="shared" si="2446"/>
        <v>0</v>
      </c>
      <c r="AW764" s="348"/>
      <c r="AX764" s="349"/>
      <c r="AY764" s="349"/>
      <c r="AZ764" s="350"/>
      <c r="BA764" s="347"/>
      <c r="BB764" s="46">
        <f t="shared" si="2447"/>
        <v>0</v>
      </c>
      <c r="BC764" s="340"/>
      <c r="BD764" s="337"/>
      <c r="BE764" s="337"/>
      <c r="BF764" s="343"/>
      <c r="BG764" s="130"/>
      <c r="BH764" s="130"/>
    </row>
    <row r="765" spans="1:60">
      <c r="A765" s="353"/>
      <c r="B765" s="286"/>
      <c r="C765" s="75" t="str">
        <f t="shared" ref="C765" si="2600">IF(D765="","", IF(D766&lt;&gt;"",D766,$N$713))</f>
        <v/>
      </c>
      <c r="D765" s="355"/>
      <c r="E765" s="111" t="str">
        <f>F765</f>
        <v/>
      </c>
      <c r="F765" s="51" t="str">
        <f t="shared" ref="F765" si="2601">IF(G765 = "", "",IF(F766&lt;&gt; "",F766, $N$713))</f>
        <v/>
      </c>
      <c r="G765" s="357"/>
      <c r="H765" s="358"/>
      <c r="I765" s="358"/>
      <c r="J765" s="362"/>
      <c r="K765" s="111" t="str">
        <f>L765</f>
        <v/>
      </c>
      <c r="L765" s="51" t="str">
        <f t="shared" ref="L765" si="2602">IF(M765 = "", "",IF(L766&lt;&gt; "",L766, $N$713))</f>
        <v/>
      </c>
      <c r="M765" s="357"/>
      <c r="N765" s="358"/>
      <c r="O765" s="358"/>
      <c r="P765" s="362"/>
      <c r="Q765" s="111" t="str">
        <f>R765</f>
        <v/>
      </c>
      <c r="R765" s="51" t="str">
        <f t="shared" ref="R765" si="2603">IF(S765 = "", "",IF(R766&lt;&gt; "",R766, $N$713))</f>
        <v/>
      </c>
      <c r="S765" s="357"/>
      <c r="T765" s="358"/>
      <c r="U765" s="358"/>
      <c r="V765" s="362"/>
      <c r="W765" s="111" t="str">
        <f>X765</f>
        <v/>
      </c>
      <c r="X765" s="51" t="str">
        <f t="shared" ref="X765" si="2604">IF(Y765 = "", "",IF(X766&lt;&gt; "",X766, $N$713))</f>
        <v/>
      </c>
      <c r="Y765" s="357"/>
      <c r="Z765" s="358"/>
      <c r="AA765" s="358"/>
      <c r="AB765" s="362"/>
      <c r="AC765" s="111" t="str">
        <f>AD765</f>
        <v/>
      </c>
      <c r="AD765" s="51" t="str">
        <f t="shared" ref="AD765" si="2605">IF(AE765 = "", "",IF(AD766&lt;&gt; "",AD766, $N$713))</f>
        <v/>
      </c>
      <c r="AE765" s="357"/>
      <c r="AF765" s="358"/>
      <c r="AG765" s="358"/>
      <c r="AH765" s="370"/>
      <c r="AI765" s="111" t="str">
        <f>AJ765</f>
        <v/>
      </c>
      <c r="AJ765" s="51" t="str">
        <f t="shared" ref="AJ765" si="2606">IF(AK765 = "", "",IF(AJ766&lt;&gt; "",AJ766, $N$713))</f>
        <v/>
      </c>
      <c r="AK765" s="357"/>
      <c r="AL765" s="358"/>
      <c r="AM765" s="358"/>
      <c r="AN765" s="371"/>
      <c r="AO765" s="111" t="str">
        <f>AP765</f>
        <v/>
      </c>
      <c r="AP765" s="51" t="str">
        <f t="shared" ref="AP765" si="2607">IF(AQ765 = "", "",IF(AP766&lt;&gt; "",AP766, $N$713))</f>
        <v/>
      </c>
      <c r="AQ765" s="357"/>
      <c r="AR765" s="358"/>
      <c r="AS765" s="358"/>
      <c r="AT765" s="370"/>
      <c r="AU765" s="111" t="str">
        <f>AV765</f>
        <v/>
      </c>
      <c r="AV765" s="51" t="str">
        <f t="shared" ref="AV765" si="2608">IF(AW765 = "", "",IF(AV766&lt;&gt; "",AV766, $N$713))</f>
        <v/>
      </c>
      <c r="AW765" s="357"/>
      <c r="AX765" s="358"/>
      <c r="AY765" s="358"/>
      <c r="AZ765" s="362"/>
      <c r="BA765" s="111" t="str">
        <f>BB765</f>
        <v/>
      </c>
      <c r="BB765" s="51" t="str">
        <f t="shared" ref="BB765" si="2609">IF(BC765 = "", "",IF(BB766&lt;&gt; "",BB766, $N$713))</f>
        <v/>
      </c>
      <c r="BC765" s="357"/>
      <c r="BD765" s="358"/>
      <c r="BE765" s="358"/>
      <c r="BF765" s="359"/>
      <c r="BG765" s="130"/>
      <c r="BH765" s="130"/>
    </row>
    <row r="766" spans="1:60">
      <c r="A766" s="17">
        <f>IF(ISBLANK(D764),0,IF(CODE(D764)&gt;64,1,0))</f>
        <v>0</v>
      </c>
      <c r="B766" s="286"/>
      <c r="C766" s="438"/>
      <c r="D766" s="333"/>
      <c r="E766" s="361"/>
      <c r="F766" s="339"/>
      <c r="G766" s="340"/>
      <c r="H766" s="337"/>
      <c r="I766" s="337"/>
      <c r="J766" s="338"/>
      <c r="K766" s="361"/>
      <c r="L766" s="339"/>
      <c r="M766" s="340"/>
      <c r="N766" s="337"/>
      <c r="O766" s="337"/>
      <c r="P766" s="338"/>
      <c r="Q766" s="361"/>
      <c r="R766" s="339"/>
      <c r="S766" s="340"/>
      <c r="T766" s="337"/>
      <c r="U766" s="337"/>
      <c r="V766" s="338"/>
      <c r="W766" s="361"/>
      <c r="X766" s="339"/>
      <c r="Y766" s="340"/>
      <c r="Z766" s="337"/>
      <c r="AA766" s="337"/>
      <c r="AB766" s="338"/>
      <c r="AC766" s="361"/>
      <c r="AD766" s="339"/>
      <c r="AE766" s="340"/>
      <c r="AF766" s="337"/>
      <c r="AG766" s="337"/>
      <c r="AH766" s="341"/>
      <c r="AI766" s="361"/>
      <c r="AJ766" s="339"/>
      <c r="AK766" s="340"/>
      <c r="AL766" s="337"/>
      <c r="AM766" s="337"/>
      <c r="AN766" s="342"/>
      <c r="AO766" s="361"/>
      <c r="AP766" s="339"/>
      <c r="AQ766" s="340"/>
      <c r="AR766" s="337"/>
      <c r="AS766" s="337"/>
      <c r="AT766" s="341"/>
      <c r="AU766" s="361"/>
      <c r="AV766" s="339"/>
      <c r="AW766" s="340"/>
      <c r="AX766" s="337"/>
      <c r="AY766" s="337"/>
      <c r="AZ766" s="338"/>
      <c r="BA766" s="361"/>
      <c r="BB766" s="339"/>
      <c r="BC766" s="340"/>
      <c r="BD766" s="337"/>
      <c r="BE766" s="337"/>
      <c r="BF766" s="343"/>
      <c r="BG766" s="130"/>
      <c r="BH766" s="130"/>
    </row>
    <row r="767" spans="1:60">
      <c r="A767" s="17">
        <f>IF(ISBLANK(D765),0,IF(CODE(D765)&gt;64,1,0))</f>
        <v>0</v>
      </c>
      <c r="B767" s="18">
        <f t="shared" si="2458"/>
        <v>0</v>
      </c>
      <c r="C767" s="384"/>
      <c r="D767" s="19">
        <f t="shared" si="2459"/>
        <v>0</v>
      </c>
      <c r="E767" s="347"/>
      <c r="F767" s="46">
        <f t="shared" si="2439"/>
        <v>0</v>
      </c>
      <c r="G767" s="348"/>
      <c r="H767" s="349"/>
      <c r="I767" s="349"/>
      <c r="J767" s="350"/>
      <c r="K767" s="347"/>
      <c r="L767" s="46">
        <f t="shared" si="2440"/>
        <v>0</v>
      </c>
      <c r="M767" s="348"/>
      <c r="N767" s="349"/>
      <c r="O767" s="349"/>
      <c r="P767" s="350"/>
      <c r="Q767" s="347"/>
      <c r="R767" s="46">
        <f t="shared" si="2441"/>
        <v>0</v>
      </c>
      <c r="S767" s="348"/>
      <c r="T767" s="349"/>
      <c r="U767" s="349"/>
      <c r="V767" s="350"/>
      <c r="W767" s="347"/>
      <c r="X767" s="46">
        <f t="shared" si="2442"/>
        <v>0</v>
      </c>
      <c r="Y767" s="348"/>
      <c r="Z767" s="349"/>
      <c r="AA767" s="349"/>
      <c r="AB767" s="350"/>
      <c r="AC767" s="347"/>
      <c r="AD767" s="46">
        <f t="shared" si="2443"/>
        <v>0</v>
      </c>
      <c r="AE767" s="348"/>
      <c r="AF767" s="349"/>
      <c r="AG767" s="349"/>
      <c r="AH767" s="351"/>
      <c r="AI767" s="347"/>
      <c r="AJ767" s="46">
        <f t="shared" si="2444"/>
        <v>0</v>
      </c>
      <c r="AK767" s="348"/>
      <c r="AL767" s="349"/>
      <c r="AM767" s="349"/>
      <c r="AN767" s="352"/>
      <c r="AO767" s="347"/>
      <c r="AP767" s="46">
        <f t="shared" si="2445"/>
        <v>0</v>
      </c>
      <c r="AQ767" s="348"/>
      <c r="AR767" s="349"/>
      <c r="AS767" s="349"/>
      <c r="AT767" s="351"/>
      <c r="AU767" s="347"/>
      <c r="AV767" s="46">
        <f t="shared" si="2446"/>
        <v>0</v>
      </c>
      <c r="AW767" s="348"/>
      <c r="AX767" s="349"/>
      <c r="AY767" s="349"/>
      <c r="AZ767" s="350"/>
      <c r="BA767" s="347"/>
      <c r="BB767" s="46">
        <f t="shared" si="2447"/>
        <v>0</v>
      </c>
      <c r="BC767" s="340"/>
      <c r="BD767" s="337"/>
      <c r="BE767" s="337"/>
      <c r="BF767" s="343"/>
      <c r="BG767" s="130"/>
      <c r="BH767" s="130"/>
    </row>
    <row r="768" spans="1:60">
      <c r="A768" s="353"/>
      <c r="B768" s="286"/>
      <c r="C768" s="75" t="str">
        <f t="shared" ref="C768" si="2610">IF(D768="","", IF(D769&lt;&gt;"",D769,$N$713))</f>
        <v/>
      </c>
      <c r="D768" s="355"/>
      <c r="E768" s="111" t="str">
        <f>F768</f>
        <v/>
      </c>
      <c r="F768" s="51" t="str">
        <f t="shared" ref="F768" si="2611">IF(G768 = "", "",IF(F769&lt;&gt; "",F769, $N$713))</f>
        <v/>
      </c>
      <c r="G768" s="357"/>
      <c r="H768" s="358"/>
      <c r="I768" s="358"/>
      <c r="J768" s="362"/>
      <c r="K768" s="111" t="str">
        <f>L768</f>
        <v/>
      </c>
      <c r="L768" s="51" t="str">
        <f t="shared" ref="L768" si="2612">IF(M768 = "", "",IF(L769&lt;&gt; "",L769, $N$713))</f>
        <v/>
      </c>
      <c r="M768" s="357"/>
      <c r="N768" s="358"/>
      <c r="O768" s="358"/>
      <c r="P768" s="362"/>
      <c r="Q768" s="111" t="str">
        <f>R768</f>
        <v/>
      </c>
      <c r="R768" s="51" t="str">
        <f t="shared" ref="R768" si="2613">IF(S768 = "", "",IF(R769&lt;&gt; "",R769, $N$713))</f>
        <v/>
      </c>
      <c r="S768" s="357"/>
      <c r="T768" s="358"/>
      <c r="U768" s="358"/>
      <c r="V768" s="362"/>
      <c r="W768" s="111" t="str">
        <f>X768</f>
        <v/>
      </c>
      <c r="X768" s="51" t="str">
        <f t="shared" ref="X768" si="2614">IF(Y768 = "", "",IF(X769&lt;&gt; "",X769, $N$713))</f>
        <v/>
      </c>
      <c r="Y768" s="357"/>
      <c r="Z768" s="358"/>
      <c r="AA768" s="358"/>
      <c r="AB768" s="362"/>
      <c r="AC768" s="111" t="str">
        <f>AD768</f>
        <v/>
      </c>
      <c r="AD768" s="51" t="str">
        <f t="shared" ref="AD768" si="2615">IF(AE768 = "", "",IF(AD769&lt;&gt; "",AD769, $N$713))</f>
        <v/>
      </c>
      <c r="AE768" s="357"/>
      <c r="AF768" s="358"/>
      <c r="AG768" s="358"/>
      <c r="AH768" s="370"/>
      <c r="AI768" s="111" t="str">
        <f>AJ768</f>
        <v/>
      </c>
      <c r="AJ768" s="51" t="str">
        <f t="shared" ref="AJ768" si="2616">IF(AK768 = "", "",IF(AJ769&lt;&gt; "",AJ769, $N$713))</f>
        <v/>
      </c>
      <c r="AK768" s="357"/>
      <c r="AL768" s="358"/>
      <c r="AM768" s="358"/>
      <c r="AN768" s="371"/>
      <c r="AO768" s="111" t="str">
        <f>AP768</f>
        <v/>
      </c>
      <c r="AP768" s="51" t="str">
        <f t="shared" ref="AP768" si="2617">IF(AQ768 = "", "",IF(AP769&lt;&gt; "",AP769, $N$713))</f>
        <v/>
      </c>
      <c r="AQ768" s="357"/>
      <c r="AR768" s="358"/>
      <c r="AS768" s="358"/>
      <c r="AT768" s="370"/>
      <c r="AU768" s="111" t="str">
        <f>AV768</f>
        <v/>
      </c>
      <c r="AV768" s="51" t="str">
        <f t="shared" ref="AV768" si="2618">IF(AW768 = "", "",IF(AV769&lt;&gt; "",AV769, $N$713))</f>
        <v/>
      </c>
      <c r="AW768" s="357"/>
      <c r="AX768" s="358"/>
      <c r="AY768" s="358"/>
      <c r="AZ768" s="362"/>
      <c r="BA768" s="111" t="str">
        <f>BB768</f>
        <v/>
      </c>
      <c r="BB768" s="51" t="str">
        <f t="shared" ref="BB768" si="2619">IF(BC768 = "", "",IF(BB769&lt;&gt; "",BB769, $N$713))</f>
        <v/>
      </c>
      <c r="BC768" s="357"/>
      <c r="BD768" s="358"/>
      <c r="BE768" s="358"/>
      <c r="BF768" s="359"/>
      <c r="BG768" s="130"/>
      <c r="BH768" s="130"/>
    </row>
    <row r="769" spans="1:60">
      <c r="A769" s="17">
        <f>IF(ISBLANK(D767),0,IF(CODE(D767)&gt;64,1,0))</f>
        <v>0</v>
      </c>
      <c r="B769" s="286"/>
      <c r="C769" s="438"/>
      <c r="D769" s="333"/>
      <c r="E769" s="361"/>
      <c r="F769" s="339"/>
      <c r="G769" s="340"/>
      <c r="H769" s="337"/>
      <c r="I769" s="337"/>
      <c r="J769" s="338"/>
      <c r="K769" s="361"/>
      <c r="L769" s="339"/>
      <c r="M769" s="340"/>
      <c r="N769" s="337"/>
      <c r="O769" s="337"/>
      <c r="P769" s="338"/>
      <c r="Q769" s="361"/>
      <c r="R769" s="339"/>
      <c r="S769" s="340"/>
      <c r="T769" s="337"/>
      <c r="U769" s="337"/>
      <c r="V769" s="338"/>
      <c r="W769" s="361"/>
      <c r="X769" s="339"/>
      <c r="Y769" s="340"/>
      <c r="Z769" s="337"/>
      <c r="AA769" s="337"/>
      <c r="AB769" s="338"/>
      <c r="AC769" s="361"/>
      <c r="AD769" s="339"/>
      <c r="AE769" s="340"/>
      <c r="AF769" s="337"/>
      <c r="AG769" s="337"/>
      <c r="AH769" s="341"/>
      <c r="AI769" s="361"/>
      <c r="AJ769" s="339"/>
      <c r="AK769" s="340"/>
      <c r="AL769" s="337"/>
      <c r="AM769" s="337"/>
      <c r="AN769" s="342"/>
      <c r="AO769" s="361"/>
      <c r="AP769" s="339"/>
      <c r="AQ769" s="340"/>
      <c r="AR769" s="337"/>
      <c r="AS769" s="337"/>
      <c r="AT769" s="341"/>
      <c r="AU769" s="361"/>
      <c r="AV769" s="339"/>
      <c r="AW769" s="340"/>
      <c r="AX769" s="337"/>
      <c r="AY769" s="337"/>
      <c r="AZ769" s="338"/>
      <c r="BA769" s="361"/>
      <c r="BB769" s="339"/>
      <c r="BC769" s="340"/>
      <c r="BD769" s="337"/>
      <c r="BE769" s="337"/>
      <c r="BF769" s="343"/>
      <c r="BG769" s="130"/>
      <c r="BH769" s="130"/>
    </row>
    <row r="770" spans="1:60">
      <c r="A770" s="17">
        <f>IF(ISBLANK(D768),0,IF(CODE(D768)&gt;64,1,0))</f>
        <v>0</v>
      </c>
      <c r="B770" s="18">
        <f t="shared" si="2458"/>
        <v>0</v>
      </c>
      <c r="C770" s="384"/>
      <c r="D770" s="19">
        <f t="shared" si="2459"/>
        <v>0</v>
      </c>
      <c r="E770" s="347"/>
      <c r="F770" s="46">
        <f t="shared" si="2439"/>
        <v>0</v>
      </c>
      <c r="G770" s="348"/>
      <c r="H770" s="349"/>
      <c r="I770" s="349"/>
      <c r="J770" s="350"/>
      <c r="K770" s="347"/>
      <c r="L770" s="46">
        <f t="shared" si="2440"/>
        <v>0</v>
      </c>
      <c r="M770" s="348"/>
      <c r="N770" s="349"/>
      <c r="O770" s="349"/>
      <c r="P770" s="350"/>
      <c r="Q770" s="347"/>
      <c r="R770" s="46">
        <f t="shared" si="2441"/>
        <v>0</v>
      </c>
      <c r="S770" s="348"/>
      <c r="T770" s="349"/>
      <c r="U770" s="349"/>
      <c r="V770" s="350"/>
      <c r="W770" s="347"/>
      <c r="X770" s="46">
        <f t="shared" si="2442"/>
        <v>0</v>
      </c>
      <c r="Y770" s="348"/>
      <c r="Z770" s="349"/>
      <c r="AA770" s="349"/>
      <c r="AB770" s="350"/>
      <c r="AC770" s="347"/>
      <c r="AD770" s="46">
        <f t="shared" si="2443"/>
        <v>0</v>
      </c>
      <c r="AE770" s="348"/>
      <c r="AF770" s="349"/>
      <c r="AG770" s="349"/>
      <c r="AH770" s="351"/>
      <c r="AI770" s="347"/>
      <c r="AJ770" s="46">
        <f t="shared" si="2444"/>
        <v>0</v>
      </c>
      <c r="AK770" s="348"/>
      <c r="AL770" s="349"/>
      <c r="AM770" s="349"/>
      <c r="AN770" s="352"/>
      <c r="AO770" s="347"/>
      <c r="AP770" s="46">
        <f t="shared" si="2445"/>
        <v>0</v>
      </c>
      <c r="AQ770" s="348"/>
      <c r="AR770" s="349"/>
      <c r="AS770" s="349"/>
      <c r="AT770" s="351"/>
      <c r="AU770" s="347"/>
      <c r="AV770" s="46">
        <f t="shared" si="2446"/>
        <v>0</v>
      </c>
      <c r="AW770" s="348"/>
      <c r="AX770" s="349"/>
      <c r="AY770" s="349"/>
      <c r="AZ770" s="350"/>
      <c r="BA770" s="347"/>
      <c r="BB770" s="46">
        <f t="shared" si="2447"/>
        <v>0</v>
      </c>
      <c r="BC770" s="410"/>
      <c r="BD770" s="373"/>
      <c r="BE770" s="373"/>
      <c r="BF770" s="374"/>
      <c r="BG770" s="130"/>
      <c r="BH770" s="130"/>
    </row>
    <row r="771" spans="1:60">
      <c r="A771" s="353"/>
      <c r="B771" s="286"/>
      <c r="C771" s="75" t="str">
        <f t="shared" ref="C771" si="2620">IF(D771="","", IF(D772&lt;&gt;"",D772,$N$713))</f>
        <v/>
      </c>
      <c r="D771" s="355"/>
      <c r="E771" s="111" t="str">
        <f>F771</f>
        <v/>
      </c>
      <c r="F771" s="51" t="str">
        <f t="shared" ref="F771" si="2621">IF(G771 = "", "",IF(F772&lt;&gt; "",F772, $N$713))</f>
        <v/>
      </c>
      <c r="G771" s="375"/>
      <c r="H771" s="376"/>
      <c r="I771" s="376"/>
      <c r="J771" s="377"/>
      <c r="K771" s="111" t="str">
        <f>L771</f>
        <v/>
      </c>
      <c r="L771" s="51" t="str">
        <f t="shared" ref="L771" si="2622">IF(M771 = "", "",IF(L772&lt;&gt; "",L772, $N$713))</f>
        <v/>
      </c>
      <c r="M771" s="375"/>
      <c r="N771" s="376"/>
      <c r="O771" s="376"/>
      <c r="P771" s="377"/>
      <c r="Q771" s="111" t="str">
        <f>R771</f>
        <v/>
      </c>
      <c r="R771" s="51" t="str">
        <f t="shared" ref="R771" si="2623">IF(S771 = "", "",IF(R772&lt;&gt; "",R772, $N$713))</f>
        <v/>
      </c>
      <c r="S771" s="375"/>
      <c r="T771" s="376"/>
      <c r="U771" s="376"/>
      <c r="V771" s="377"/>
      <c r="W771" s="111" t="str">
        <f>X771</f>
        <v/>
      </c>
      <c r="X771" s="51" t="str">
        <f t="shared" ref="X771" si="2624">IF(Y771 = "", "",IF(X772&lt;&gt; "",X772, $N$713))</f>
        <v/>
      </c>
      <c r="Y771" s="375"/>
      <c r="Z771" s="376"/>
      <c r="AA771" s="376"/>
      <c r="AB771" s="377"/>
      <c r="AC771" s="111" t="str">
        <f>AD771</f>
        <v/>
      </c>
      <c r="AD771" s="51" t="str">
        <f t="shared" ref="AD771" si="2625">IF(AE771 = "", "",IF(AD772&lt;&gt; "",AD772, $N$713))</f>
        <v/>
      </c>
      <c r="AE771" s="375"/>
      <c r="AF771" s="376"/>
      <c r="AG771" s="376"/>
      <c r="AH771" s="378"/>
      <c r="AI771" s="111" t="str">
        <f>AJ771</f>
        <v/>
      </c>
      <c r="AJ771" s="51" t="str">
        <f t="shared" ref="AJ771" si="2626">IF(AK771 = "", "",IF(AJ772&lt;&gt; "",AJ772, $N$713))</f>
        <v/>
      </c>
      <c r="AK771" s="375"/>
      <c r="AL771" s="376"/>
      <c r="AM771" s="376"/>
      <c r="AN771" s="379"/>
      <c r="AO771" s="111" t="str">
        <f>AP771</f>
        <v/>
      </c>
      <c r="AP771" s="51" t="str">
        <f t="shared" ref="AP771" si="2627">IF(AQ771 = "", "",IF(AP772&lt;&gt; "",AP772, $N$713))</f>
        <v/>
      </c>
      <c r="AQ771" s="375"/>
      <c r="AR771" s="376"/>
      <c r="AS771" s="376"/>
      <c r="AT771" s="378"/>
      <c r="AU771" s="111" t="str">
        <f>AV771</f>
        <v/>
      </c>
      <c r="AV771" s="51" t="str">
        <f t="shared" ref="AV771" si="2628">IF(AW771 = "", "",IF(AV772&lt;&gt; "",AV772, $N$713))</f>
        <v/>
      </c>
      <c r="AW771" s="375"/>
      <c r="AX771" s="376"/>
      <c r="AY771" s="376"/>
      <c r="AZ771" s="377"/>
      <c r="BA771" s="111" t="str">
        <f>BB771</f>
        <v/>
      </c>
      <c r="BB771" s="51" t="str">
        <f t="shared" ref="BB771" si="2629">IF(BC771 = "", "",IF(BB772&lt;&gt; "",BB772, $N$713))</f>
        <v/>
      </c>
      <c r="BC771" s="340"/>
      <c r="BD771" s="337"/>
      <c r="BE771" s="337"/>
      <c r="BF771" s="343"/>
      <c r="BG771" s="130"/>
      <c r="BH771" s="130"/>
    </row>
    <row r="772" spans="1:60">
      <c r="A772" s="17">
        <f>IF(ISBLANK(D770),0,IF(CODE(D770)&gt;64,1,0))</f>
        <v>0</v>
      </c>
      <c r="B772" s="286"/>
      <c r="C772" s="438"/>
      <c r="D772" s="333"/>
      <c r="E772" s="361"/>
      <c r="F772" s="339"/>
      <c r="G772" s="340"/>
      <c r="H772" s="337"/>
      <c r="I772" s="337"/>
      <c r="J772" s="338"/>
      <c r="K772" s="361"/>
      <c r="L772" s="339"/>
      <c r="M772" s="340"/>
      <c r="N772" s="337"/>
      <c r="O772" s="337"/>
      <c r="P772" s="338"/>
      <c r="Q772" s="361"/>
      <c r="R772" s="339"/>
      <c r="S772" s="340"/>
      <c r="T772" s="337"/>
      <c r="U772" s="337"/>
      <c r="V772" s="338"/>
      <c r="W772" s="361"/>
      <c r="X772" s="339"/>
      <c r="Y772" s="340"/>
      <c r="Z772" s="337"/>
      <c r="AA772" s="337"/>
      <c r="AB772" s="338"/>
      <c r="AC772" s="361"/>
      <c r="AD772" s="339"/>
      <c r="AE772" s="340"/>
      <c r="AF772" s="337"/>
      <c r="AG772" s="337"/>
      <c r="AH772" s="341"/>
      <c r="AI772" s="361"/>
      <c r="AJ772" s="339"/>
      <c r="AK772" s="340"/>
      <c r="AL772" s="337"/>
      <c r="AM772" s="337"/>
      <c r="AN772" s="342"/>
      <c r="AO772" s="361"/>
      <c r="AP772" s="339"/>
      <c r="AQ772" s="340"/>
      <c r="AR772" s="337"/>
      <c r="AS772" s="337"/>
      <c r="AT772" s="341"/>
      <c r="AU772" s="361"/>
      <c r="AV772" s="339"/>
      <c r="AW772" s="340"/>
      <c r="AX772" s="337"/>
      <c r="AY772" s="337"/>
      <c r="AZ772" s="338"/>
      <c r="BA772" s="361"/>
      <c r="BB772" s="339"/>
      <c r="BC772" s="340"/>
      <c r="BD772" s="337"/>
      <c r="BE772" s="337"/>
      <c r="BF772" s="343"/>
      <c r="BG772" s="130"/>
      <c r="BH772" s="130"/>
    </row>
    <row r="773" spans="1:60">
      <c r="A773" s="17">
        <f>IF(ISBLANK(D771),0,IF(CODE(D771)&gt;64,1,0))</f>
        <v>0</v>
      </c>
      <c r="B773" s="18">
        <f t="shared" si="2458"/>
        <v>0</v>
      </c>
      <c r="C773" s="384"/>
      <c r="D773" s="19">
        <f t="shared" si="2459"/>
        <v>0</v>
      </c>
      <c r="E773" s="347"/>
      <c r="F773" s="46">
        <f t="shared" si="2439"/>
        <v>0</v>
      </c>
      <c r="G773" s="348"/>
      <c r="H773" s="349"/>
      <c r="I773" s="349"/>
      <c r="J773" s="350"/>
      <c r="K773" s="347"/>
      <c r="L773" s="46">
        <f t="shared" si="2440"/>
        <v>0</v>
      </c>
      <c r="M773" s="348"/>
      <c r="N773" s="349"/>
      <c r="O773" s="349"/>
      <c r="P773" s="350"/>
      <c r="Q773" s="347"/>
      <c r="R773" s="46">
        <f t="shared" si="2441"/>
        <v>0</v>
      </c>
      <c r="S773" s="348"/>
      <c r="T773" s="349"/>
      <c r="U773" s="349"/>
      <c r="V773" s="350"/>
      <c r="W773" s="347"/>
      <c r="X773" s="46">
        <f t="shared" si="2442"/>
        <v>0</v>
      </c>
      <c r="Y773" s="348"/>
      <c r="Z773" s="349"/>
      <c r="AA773" s="349"/>
      <c r="AB773" s="350"/>
      <c r="AC773" s="347"/>
      <c r="AD773" s="46">
        <f t="shared" si="2443"/>
        <v>0</v>
      </c>
      <c r="AE773" s="348"/>
      <c r="AF773" s="349"/>
      <c r="AG773" s="349"/>
      <c r="AH773" s="351"/>
      <c r="AI773" s="347"/>
      <c r="AJ773" s="46">
        <f t="shared" si="2444"/>
        <v>0</v>
      </c>
      <c r="AK773" s="348"/>
      <c r="AL773" s="349"/>
      <c r="AM773" s="349"/>
      <c r="AN773" s="352"/>
      <c r="AO773" s="347"/>
      <c r="AP773" s="46">
        <f t="shared" si="2445"/>
        <v>0</v>
      </c>
      <c r="AQ773" s="348"/>
      <c r="AR773" s="349"/>
      <c r="AS773" s="349"/>
      <c r="AT773" s="351"/>
      <c r="AU773" s="347"/>
      <c r="AV773" s="46">
        <f t="shared" si="2446"/>
        <v>0</v>
      </c>
      <c r="AW773" s="348"/>
      <c r="AX773" s="349"/>
      <c r="AY773" s="349"/>
      <c r="AZ773" s="350"/>
      <c r="BA773" s="347"/>
      <c r="BB773" s="46">
        <f t="shared" si="2447"/>
        <v>0</v>
      </c>
      <c r="BC773" s="340"/>
      <c r="BD773" s="337"/>
      <c r="BE773" s="337"/>
      <c r="BF773" s="343"/>
      <c r="BG773" s="130"/>
      <c r="BH773" s="130"/>
    </row>
    <row r="774" spans="1:60">
      <c r="A774" s="353"/>
      <c r="B774" s="286"/>
      <c r="C774" s="75" t="str">
        <f t="shared" ref="C774" si="2630">IF(D774="","", IF(D775&lt;&gt;"",D775,$N$713))</f>
        <v/>
      </c>
      <c r="D774" s="355"/>
      <c r="E774" s="111" t="str">
        <f>F774</f>
        <v/>
      </c>
      <c r="F774" s="51" t="str">
        <f t="shared" ref="F774" si="2631">IF(G774 = "", "",IF(F775&lt;&gt; "",F775, $N$713))</f>
        <v/>
      </c>
      <c r="G774" s="357"/>
      <c r="H774" s="358"/>
      <c r="I774" s="358"/>
      <c r="J774" s="362"/>
      <c r="K774" s="111" t="str">
        <f>L774</f>
        <v/>
      </c>
      <c r="L774" s="51" t="str">
        <f t="shared" ref="L774" si="2632">IF(M774 = "", "",IF(L775&lt;&gt; "",L775, $N$713))</f>
        <v/>
      </c>
      <c r="M774" s="357"/>
      <c r="N774" s="358"/>
      <c r="O774" s="358"/>
      <c r="P774" s="362"/>
      <c r="Q774" s="111" t="str">
        <f>R774</f>
        <v/>
      </c>
      <c r="R774" s="51" t="str">
        <f t="shared" ref="R774" si="2633">IF(S774 = "", "",IF(R775&lt;&gt; "",R775, $N$713))</f>
        <v/>
      </c>
      <c r="S774" s="357"/>
      <c r="T774" s="358"/>
      <c r="U774" s="358"/>
      <c r="V774" s="362"/>
      <c r="W774" s="111" t="str">
        <f>X774</f>
        <v/>
      </c>
      <c r="X774" s="51" t="str">
        <f t="shared" ref="X774" si="2634">IF(Y774 = "", "",IF(X775&lt;&gt; "",X775, $N$713))</f>
        <v/>
      </c>
      <c r="Y774" s="357"/>
      <c r="Z774" s="358"/>
      <c r="AA774" s="358"/>
      <c r="AB774" s="362"/>
      <c r="AC774" s="111" t="str">
        <f>AD774</f>
        <v/>
      </c>
      <c r="AD774" s="51" t="str">
        <f t="shared" ref="AD774" si="2635">IF(AE774 = "", "",IF(AD775&lt;&gt; "",AD775, $N$713))</f>
        <v/>
      </c>
      <c r="AE774" s="357"/>
      <c r="AF774" s="358"/>
      <c r="AG774" s="358"/>
      <c r="AH774" s="370"/>
      <c r="AI774" s="111" t="str">
        <f>AJ774</f>
        <v/>
      </c>
      <c r="AJ774" s="51" t="str">
        <f t="shared" ref="AJ774" si="2636">IF(AK774 = "", "",IF(AJ775&lt;&gt; "",AJ775, $N$713))</f>
        <v/>
      </c>
      <c r="AK774" s="357"/>
      <c r="AL774" s="358"/>
      <c r="AM774" s="358"/>
      <c r="AN774" s="371"/>
      <c r="AO774" s="111" t="str">
        <f>AP774</f>
        <v/>
      </c>
      <c r="AP774" s="51" t="str">
        <f t="shared" ref="AP774" si="2637">IF(AQ774 = "", "",IF(AP775&lt;&gt; "",AP775, $N$713))</f>
        <v/>
      </c>
      <c r="AQ774" s="357"/>
      <c r="AR774" s="358"/>
      <c r="AS774" s="358"/>
      <c r="AT774" s="370"/>
      <c r="AU774" s="111" t="str">
        <f>AV774</f>
        <v/>
      </c>
      <c r="AV774" s="51" t="str">
        <f t="shared" ref="AV774" si="2638">IF(AW774 = "", "",IF(AV775&lt;&gt; "",AV775, $N$713))</f>
        <v/>
      </c>
      <c r="AW774" s="357"/>
      <c r="AX774" s="358"/>
      <c r="AY774" s="358"/>
      <c r="AZ774" s="362"/>
      <c r="BA774" s="111" t="str">
        <f>BB774</f>
        <v/>
      </c>
      <c r="BB774" s="51" t="str">
        <f t="shared" ref="BB774" si="2639">IF(BC774 = "", "",IF(BB775&lt;&gt; "",BB775, $N$713))</f>
        <v/>
      </c>
      <c r="BC774" s="357"/>
      <c r="BD774" s="358"/>
      <c r="BE774" s="358"/>
      <c r="BF774" s="359"/>
      <c r="BG774" s="130"/>
      <c r="BH774" s="130"/>
    </row>
    <row r="775" spans="1:60">
      <c r="A775" s="17">
        <f>IF(ISBLANK(D773),0,IF(CODE(D773)&gt;64,1,0))</f>
        <v>0</v>
      </c>
      <c r="B775" s="286"/>
      <c r="C775" s="384"/>
      <c r="D775" s="333"/>
      <c r="E775" s="361"/>
      <c r="F775" s="339"/>
      <c r="G775" s="340"/>
      <c r="H775" s="337"/>
      <c r="I775" s="337"/>
      <c r="J775" s="338"/>
      <c r="K775" s="361"/>
      <c r="L775" s="339"/>
      <c r="M775" s="340"/>
      <c r="N775" s="337"/>
      <c r="O775" s="337"/>
      <c r="P775" s="338"/>
      <c r="Q775" s="361"/>
      <c r="R775" s="339"/>
      <c r="S775" s="340"/>
      <c r="T775" s="337"/>
      <c r="U775" s="337"/>
      <c r="V775" s="338"/>
      <c r="W775" s="361"/>
      <c r="X775" s="339"/>
      <c r="Y775" s="340"/>
      <c r="Z775" s="337"/>
      <c r="AA775" s="337"/>
      <c r="AB775" s="338"/>
      <c r="AC775" s="361"/>
      <c r="AD775" s="339"/>
      <c r="AE775" s="340"/>
      <c r="AF775" s="337"/>
      <c r="AG775" s="337"/>
      <c r="AH775" s="341"/>
      <c r="AI775" s="361"/>
      <c r="AJ775" s="339"/>
      <c r="AK775" s="340"/>
      <c r="AL775" s="337"/>
      <c r="AM775" s="337"/>
      <c r="AN775" s="342"/>
      <c r="AO775" s="361"/>
      <c r="AP775" s="339"/>
      <c r="AQ775" s="340"/>
      <c r="AR775" s="337"/>
      <c r="AS775" s="337"/>
      <c r="AT775" s="341"/>
      <c r="AU775" s="361"/>
      <c r="AV775" s="339"/>
      <c r="AW775" s="340"/>
      <c r="AX775" s="337"/>
      <c r="AY775" s="337"/>
      <c r="AZ775" s="338"/>
      <c r="BA775" s="361"/>
      <c r="BB775" s="339"/>
      <c r="BC775" s="340"/>
      <c r="BD775" s="337"/>
      <c r="BE775" s="337"/>
      <c r="BF775" s="343"/>
      <c r="BG775" s="130"/>
      <c r="BH775" s="130"/>
    </row>
    <row r="776" spans="1:60" ht="13.5" thickBot="1">
      <c r="A776" s="22">
        <f>IF(ISBLANK(D774),0,IF(CODE(D774)&gt;64,1,0))</f>
        <v>0</v>
      </c>
      <c r="B776" s="18">
        <f t="shared" si="2458"/>
        <v>0</v>
      </c>
      <c r="C776" s="429"/>
      <c r="D776" s="19">
        <f t="shared" si="2459"/>
        <v>0</v>
      </c>
      <c r="E776" s="414"/>
      <c r="F776" s="46">
        <f t="shared" si="2439"/>
        <v>0</v>
      </c>
      <c r="G776" s="415"/>
      <c r="H776" s="416"/>
      <c r="I776" s="416"/>
      <c r="J776" s="417"/>
      <c r="K776" s="414"/>
      <c r="L776" s="46">
        <f t="shared" si="2440"/>
        <v>0</v>
      </c>
      <c r="M776" s="418"/>
      <c r="N776" s="419"/>
      <c r="O776" s="419"/>
      <c r="P776" s="440"/>
      <c r="Q776" s="414"/>
      <c r="R776" s="46">
        <f t="shared" si="2441"/>
        <v>0</v>
      </c>
      <c r="S776" s="415"/>
      <c r="T776" s="416"/>
      <c r="U776" s="416"/>
      <c r="V776" s="417"/>
      <c r="W776" s="414"/>
      <c r="X776" s="46">
        <f t="shared" si="2442"/>
        <v>0</v>
      </c>
      <c r="Y776" s="415"/>
      <c r="Z776" s="416"/>
      <c r="AA776" s="416"/>
      <c r="AB776" s="417"/>
      <c r="AC776" s="414"/>
      <c r="AD776" s="46">
        <f t="shared" si="2443"/>
        <v>0</v>
      </c>
      <c r="AE776" s="415"/>
      <c r="AF776" s="416"/>
      <c r="AG776" s="416"/>
      <c r="AH776" s="421"/>
      <c r="AI776" s="414"/>
      <c r="AJ776" s="46">
        <f t="shared" si="2444"/>
        <v>0</v>
      </c>
      <c r="AK776" s="415"/>
      <c r="AL776" s="416"/>
      <c r="AM776" s="416"/>
      <c r="AN776" s="422"/>
      <c r="AO776" s="414"/>
      <c r="AP776" s="46">
        <f t="shared" si="2445"/>
        <v>0</v>
      </c>
      <c r="AQ776" s="415"/>
      <c r="AR776" s="416"/>
      <c r="AS776" s="416"/>
      <c r="AT776" s="421"/>
      <c r="AU776" s="414"/>
      <c r="AV776" s="46">
        <f t="shared" si="2446"/>
        <v>0</v>
      </c>
      <c r="AW776" s="415"/>
      <c r="AX776" s="416"/>
      <c r="AY776" s="416"/>
      <c r="AZ776" s="417"/>
      <c r="BA776" s="414"/>
      <c r="BB776" s="46">
        <f t="shared" si="2447"/>
        <v>0</v>
      </c>
      <c r="BC776" s="415"/>
      <c r="BD776" s="416"/>
      <c r="BE776" s="416"/>
      <c r="BF776" s="423"/>
      <c r="BG776" s="130"/>
      <c r="BH776" s="130"/>
    </row>
    <row r="777" spans="1:60" ht="14.25" thickTop="1" thickBot="1">
      <c r="A777" s="387"/>
      <c r="B777" s="34">
        <f>J25</f>
        <v>0</v>
      </c>
      <c r="C777" s="386"/>
      <c r="D777" s="387"/>
      <c r="E777" s="388"/>
      <c r="F777" s="310"/>
      <c r="G777" s="311"/>
      <c r="H777" s="312"/>
      <c r="I777" s="312"/>
      <c r="J777" s="313"/>
      <c r="K777" s="301"/>
      <c r="L777" s="314"/>
      <c r="M777" s="424"/>
      <c r="N777" s="316"/>
      <c r="O777" s="68" t="str">
        <f>IF(N777="","&lt;--- If you use this page, be sure to enter an abbreviation in this N-column cell","")</f>
        <v>&lt;--- If you use this page, be sure to enter an abbreviation in this N-column cell</v>
      </c>
      <c r="P777" s="441"/>
      <c r="Q777" s="317"/>
      <c r="R777" s="318"/>
      <c r="S777" s="311"/>
      <c r="T777" s="312"/>
      <c r="U777" s="312"/>
      <c r="V777" s="313"/>
      <c r="W777" s="319"/>
      <c r="X777" s="318"/>
      <c r="Y777" s="311"/>
      <c r="Z777" s="312"/>
      <c r="AA777" s="312"/>
      <c r="AB777" s="313"/>
      <c r="AC777" s="319"/>
      <c r="AD777" s="318"/>
      <c r="AE777" s="311"/>
      <c r="AF777" s="312"/>
      <c r="AG777" s="312"/>
      <c r="AH777" s="313"/>
      <c r="AI777" s="319"/>
      <c r="AJ777" s="320"/>
      <c r="AK777" s="313"/>
      <c r="AL777" s="313"/>
      <c r="AM777" s="313"/>
      <c r="AN777" s="313"/>
      <c r="AO777" s="319"/>
      <c r="AP777" s="320"/>
      <c r="AQ777" s="313"/>
      <c r="AR777" s="313"/>
      <c r="AS777" s="313"/>
      <c r="AT777" s="313"/>
      <c r="AU777" s="319"/>
      <c r="AV777" s="320"/>
      <c r="AW777" s="313"/>
      <c r="AX777" s="313"/>
      <c r="AY777" s="313"/>
      <c r="AZ777" s="313"/>
      <c r="BA777" s="319"/>
      <c r="BB777" s="318"/>
      <c r="BC777" s="311"/>
      <c r="BD777" s="312"/>
      <c r="BE777" s="312"/>
      <c r="BF777" s="321"/>
      <c r="BG777" s="130"/>
      <c r="BH777" s="130"/>
    </row>
    <row r="778" spans="1:60" ht="14.25" thickTop="1" thickBot="1">
      <c r="A778" s="322"/>
      <c r="B778" s="436" t="s">
        <v>42</v>
      </c>
      <c r="C778" s="75" t="str">
        <f>IF(D778="","", IF(D779&lt;&gt;"",D779,$N$777))</f>
        <v/>
      </c>
      <c r="D778" s="435"/>
      <c r="E778" s="111" t="str">
        <f>F778</f>
        <v/>
      </c>
      <c r="F778" s="51" t="str">
        <f>IF(G778 = "", "",IF(F779&lt;&gt; "",F779, $N$777))</f>
        <v/>
      </c>
      <c r="G778" s="325"/>
      <c r="H778" s="326"/>
      <c r="I778" s="326"/>
      <c r="J778" s="327"/>
      <c r="K778" s="111" t="str">
        <f>L778</f>
        <v/>
      </c>
      <c r="L778" s="51" t="str">
        <f>IF(M778 = "", "",IF(L779&lt;&gt; "",L779, $N$777))</f>
        <v/>
      </c>
      <c r="M778" s="325"/>
      <c r="N778" s="326"/>
      <c r="O778" s="326"/>
      <c r="P778" s="327"/>
      <c r="Q778" s="111" t="str">
        <f>R778</f>
        <v/>
      </c>
      <c r="R778" s="51" t="str">
        <f>IF(S778 = "", "",IF(R779&lt;&gt; "",R779, $N$777))</f>
        <v/>
      </c>
      <c r="S778" s="325"/>
      <c r="T778" s="326"/>
      <c r="U778" s="326"/>
      <c r="V778" s="327"/>
      <c r="W778" s="111" t="str">
        <f>X778</f>
        <v/>
      </c>
      <c r="X778" s="51" t="str">
        <f>IF(Y778 = "", "",IF(X779&lt;&gt; "",X779, $N$777))</f>
        <v/>
      </c>
      <c r="Y778" s="325"/>
      <c r="Z778" s="326"/>
      <c r="AA778" s="326"/>
      <c r="AB778" s="327"/>
      <c r="AC778" s="111" t="str">
        <f>AD778</f>
        <v/>
      </c>
      <c r="AD778" s="51" t="str">
        <f>IF(AE778 = "", "",IF(AD779&lt;&gt; "",AD779, $N$777))</f>
        <v/>
      </c>
      <c r="AE778" s="325"/>
      <c r="AF778" s="326"/>
      <c r="AG778" s="326"/>
      <c r="AH778" s="328"/>
      <c r="AI778" s="111" t="str">
        <f>AJ778</f>
        <v/>
      </c>
      <c r="AJ778" s="51" t="str">
        <f>IF(AK778 = "", "",IF(AJ779&lt;&gt; "",AJ779, $N$777))</f>
        <v/>
      </c>
      <c r="AK778" s="325"/>
      <c r="AL778" s="326"/>
      <c r="AM778" s="326"/>
      <c r="AN778" s="329"/>
      <c r="AO778" s="111" t="str">
        <f>AP778</f>
        <v/>
      </c>
      <c r="AP778" s="51" t="str">
        <f>IF(AQ778 = "", "",IF(AP779&lt;&gt; "",AP779, $N$777))</f>
        <v/>
      </c>
      <c r="AQ778" s="325"/>
      <c r="AR778" s="326"/>
      <c r="AS778" s="326"/>
      <c r="AT778" s="328"/>
      <c r="AU778" s="111" t="str">
        <f>AV778</f>
        <v/>
      </c>
      <c r="AV778" s="51" t="str">
        <f>IF(AW778 = "", "",IF(AV779&lt;&gt; "",AV779, $N$777))</f>
        <v/>
      </c>
      <c r="AW778" s="325"/>
      <c r="AX778" s="326"/>
      <c r="AY778" s="326"/>
      <c r="AZ778" s="327"/>
      <c r="BA778" s="111" t="str">
        <f>BB778</f>
        <v/>
      </c>
      <c r="BB778" s="51" t="str">
        <f>IF(BC778 = "", "",IF(BB779&lt;&gt; "",BB779, $N$777))</f>
        <v/>
      </c>
      <c r="BC778" s="325"/>
      <c r="BD778" s="326"/>
      <c r="BE778" s="326"/>
      <c r="BF778" s="330"/>
      <c r="BG778" s="130"/>
      <c r="BH778" s="130"/>
    </row>
    <row r="779" spans="1:60" ht="13.5" thickBot="1">
      <c r="A779" s="36">
        <f>IF(ISBLANK(D776),0,IF(CODE(D776)&gt;64,1,0))</f>
        <v>0</v>
      </c>
      <c r="B779" s="31">
        <f>SUM(B780:B840)</f>
        <v>0</v>
      </c>
      <c r="C779" s="437"/>
      <c r="D779" s="333"/>
      <c r="E779" s="334"/>
      <c r="F779" s="339"/>
      <c r="G779" s="340"/>
      <c r="H779" s="337"/>
      <c r="I779" s="337"/>
      <c r="J779" s="338"/>
      <c r="K779" s="334"/>
      <c r="L779" s="339"/>
      <c r="M779" s="340"/>
      <c r="N779" s="337"/>
      <c r="O779" s="337"/>
      <c r="P779" s="338"/>
      <c r="Q779" s="334"/>
      <c r="R779" s="339"/>
      <c r="S779" s="340"/>
      <c r="T779" s="337"/>
      <c r="U779" s="337"/>
      <c r="V779" s="338"/>
      <c r="W779" s="334"/>
      <c r="X779" s="339"/>
      <c r="Y779" s="340"/>
      <c r="Z779" s="337"/>
      <c r="AA779" s="337"/>
      <c r="AB779" s="338"/>
      <c r="AC779" s="334"/>
      <c r="AD779" s="339"/>
      <c r="AE779" s="340"/>
      <c r="AF779" s="337"/>
      <c r="AG779" s="337"/>
      <c r="AH779" s="341"/>
      <c r="AI779" s="334"/>
      <c r="AJ779" s="339"/>
      <c r="AK779" s="340"/>
      <c r="AL779" s="337"/>
      <c r="AM779" s="337"/>
      <c r="AN779" s="342"/>
      <c r="AO779" s="334"/>
      <c r="AP779" s="339"/>
      <c r="AQ779" s="340"/>
      <c r="AR779" s="337"/>
      <c r="AS779" s="337"/>
      <c r="AT779" s="341"/>
      <c r="AU779" s="334"/>
      <c r="AV779" s="339"/>
      <c r="AW779" s="340"/>
      <c r="AX779" s="337"/>
      <c r="AY779" s="337"/>
      <c r="AZ779" s="338"/>
      <c r="BA779" s="334"/>
      <c r="BB779" s="339"/>
      <c r="BC779" s="340"/>
      <c r="BD779" s="337"/>
      <c r="BE779" s="337"/>
      <c r="BF779" s="343"/>
      <c r="BG779" s="130"/>
      <c r="BH779" s="130"/>
    </row>
    <row r="780" spans="1:60">
      <c r="A780" s="24">
        <f>IF(ISBLANK(D778),0,IF(CODE(D778)&gt;64,1,0))</f>
        <v>0</v>
      </c>
      <c r="B780" s="18">
        <f t="shared" ref="B780" si="2640">IFERROR(F780/F780,0)+IFERROR(L780/L780,0)+IFERROR(R780/R780,0)+IFERROR(X780/X780,0)+IFERROR(AD780/AD780,0)+IFERROR(AJ780/AJ780,0)+IFERROR(AP780/AP780,0)+IFERROR(AV780/AV780,0)+IFERROR(BB780/BB780,0)</f>
        <v>0</v>
      </c>
      <c r="C780" s="384"/>
      <c r="D780" s="19">
        <f t="shared" ref="D780" si="2641">F780+L780+R780+X780+AD780+AJ780+AP780+AV780+BB780</f>
        <v>0</v>
      </c>
      <c r="E780" s="347"/>
      <c r="F780" s="46">
        <f t="shared" ref="F780" si="2642">SUM(G780+H780+I780+J780)</f>
        <v>0</v>
      </c>
      <c r="G780" s="348"/>
      <c r="H780" s="349"/>
      <c r="I780" s="349"/>
      <c r="J780" s="350"/>
      <c r="K780" s="347"/>
      <c r="L780" s="46">
        <f t="shared" ref="L780" si="2643">SUM(M780+N780+O780+P780)</f>
        <v>0</v>
      </c>
      <c r="M780" s="348"/>
      <c r="N780" s="349"/>
      <c r="O780" s="349"/>
      <c r="P780" s="350"/>
      <c r="Q780" s="347"/>
      <c r="R780" s="46">
        <f t="shared" ref="R780" si="2644">SUM(S780+T780+U780+V780)</f>
        <v>0</v>
      </c>
      <c r="S780" s="348"/>
      <c r="T780" s="349"/>
      <c r="U780" s="349"/>
      <c r="V780" s="350"/>
      <c r="W780" s="347"/>
      <c r="X780" s="46">
        <f t="shared" ref="X780" si="2645">SUM(Y780+Z780+AA780+AB780)</f>
        <v>0</v>
      </c>
      <c r="Y780" s="348"/>
      <c r="Z780" s="349"/>
      <c r="AA780" s="349"/>
      <c r="AB780" s="350"/>
      <c r="AC780" s="347"/>
      <c r="AD780" s="46">
        <f t="shared" ref="AD780" si="2646">SUM(AE780+AF780+AG780+AH780)</f>
        <v>0</v>
      </c>
      <c r="AE780" s="348"/>
      <c r="AF780" s="349"/>
      <c r="AG780" s="349"/>
      <c r="AH780" s="351"/>
      <c r="AI780" s="347"/>
      <c r="AJ780" s="46">
        <f t="shared" ref="AJ780" si="2647">SUM(AK780+AL780+AM780+AN780)</f>
        <v>0</v>
      </c>
      <c r="AK780" s="348"/>
      <c r="AL780" s="349"/>
      <c r="AM780" s="349"/>
      <c r="AN780" s="352"/>
      <c r="AO780" s="347"/>
      <c r="AP780" s="46">
        <f t="shared" ref="AP780" si="2648">SUM(AQ780+AR780+AS780+AT780)</f>
        <v>0</v>
      </c>
      <c r="AQ780" s="348"/>
      <c r="AR780" s="349"/>
      <c r="AS780" s="349"/>
      <c r="AT780" s="351"/>
      <c r="AU780" s="347"/>
      <c r="AV780" s="46">
        <f t="shared" ref="AV780" si="2649">SUM(AW780+AX780+AY780+AZ780)</f>
        <v>0</v>
      </c>
      <c r="AW780" s="348"/>
      <c r="AX780" s="349"/>
      <c r="AY780" s="349"/>
      <c r="AZ780" s="350"/>
      <c r="BA780" s="347"/>
      <c r="BB780" s="46">
        <f t="shared" ref="BB780" si="2650">SUM(BC780+BD780+BE780+BF780)</f>
        <v>0</v>
      </c>
      <c r="BC780" s="340"/>
      <c r="BD780" s="337"/>
      <c r="BE780" s="337"/>
      <c r="BF780" s="343"/>
      <c r="BG780" s="130"/>
      <c r="BH780" s="130"/>
    </row>
    <row r="781" spans="1:60">
      <c r="A781" s="353"/>
      <c r="B781" s="286"/>
      <c r="C781" s="75" t="str">
        <f>IF(D781="","", IF(D782&lt;&gt;"",D782,$N$777))</f>
        <v/>
      </c>
      <c r="D781" s="355"/>
      <c r="E781" s="111" t="str">
        <f>F781</f>
        <v/>
      </c>
      <c r="F781" s="51" t="str">
        <f t="shared" ref="F781" si="2651">IF(G781 = "", "",IF(F782&lt;&gt; "",F782, $N$777))</f>
        <v/>
      </c>
      <c r="G781" s="340"/>
      <c r="H781" s="337"/>
      <c r="I781" s="337"/>
      <c r="J781" s="338"/>
      <c r="K781" s="111" t="str">
        <f>L781</f>
        <v/>
      </c>
      <c r="L781" s="51" t="str">
        <f t="shared" ref="L781" si="2652">IF(M781 = "", "",IF(L782&lt;&gt; "",L782, $N$777))</f>
        <v/>
      </c>
      <c r="M781" s="340"/>
      <c r="N781" s="337"/>
      <c r="O781" s="337"/>
      <c r="P781" s="338"/>
      <c r="Q781" s="111" t="str">
        <f>R781</f>
        <v/>
      </c>
      <c r="R781" s="51" t="str">
        <f t="shared" ref="R781" si="2653">IF(S781 = "", "",IF(R782&lt;&gt; "",R782, $N$777))</f>
        <v/>
      </c>
      <c r="S781" s="340"/>
      <c r="T781" s="337"/>
      <c r="U781" s="337"/>
      <c r="V781" s="338"/>
      <c r="W781" s="111" t="str">
        <f>X781</f>
        <v/>
      </c>
      <c r="X781" s="51" t="str">
        <f t="shared" ref="X781" si="2654">IF(Y781 = "", "",IF(X782&lt;&gt; "",X782, $N$777))</f>
        <v/>
      </c>
      <c r="Y781" s="340"/>
      <c r="Z781" s="337"/>
      <c r="AA781" s="337"/>
      <c r="AB781" s="338"/>
      <c r="AC781" s="111" t="str">
        <f>AD781</f>
        <v/>
      </c>
      <c r="AD781" s="51" t="str">
        <f t="shared" ref="AD781" si="2655">IF(AE781 = "", "",IF(AD782&lt;&gt; "",AD782, $N$777))</f>
        <v/>
      </c>
      <c r="AE781" s="340"/>
      <c r="AF781" s="337"/>
      <c r="AG781" s="337"/>
      <c r="AH781" s="341"/>
      <c r="AI781" s="111" t="str">
        <f>AJ781</f>
        <v/>
      </c>
      <c r="AJ781" s="51" t="str">
        <f t="shared" ref="AJ781" si="2656">IF(AK781 = "", "",IF(AJ782&lt;&gt; "",AJ782, $N$777))</f>
        <v/>
      </c>
      <c r="AK781" s="340"/>
      <c r="AL781" s="337"/>
      <c r="AM781" s="337"/>
      <c r="AN781" s="356"/>
      <c r="AO781" s="111" t="str">
        <f>AP781</f>
        <v/>
      </c>
      <c r="AP781" s="51" t="str">
        <f t="shared" ref="AP781" si="2657">IF(AQ781 = "", "",IF(AP782&lt;&gt; "",AP782, $N$777))</f>
        <v/>
      </c>
      <c r="AQ781" s="340"/>
      <c r="AR781" s="337"/>
      <c r="AS781" s="337"/>
      <c r="AT781" s="341"/>
      <c r="AU781" s="111" t="str">
        <f>AV781</f>
        <v/>
      </c>
      <c r="AV781" s="51" t="str">
        <f t="shared" ref="AV781" si="2658">IF(AW781 = "", "",IF(AV782&lt;&gt; "",AV782, $N$777))</f>
        <v/>
      </c>
      <c r="AW781" s="340"/>
      <c r="AX781" s="337"/>
      <c r="AY781" s="337"/>
      <c r="AZ781" s="338"/>
      <c r="BA781" s="111" t="str">
        <f>BB781</f>
        <v/>
      </c>
      <c r="BB781" s="51" t="str">
        <f t="shared" ref="BB781" si="2659">IF(BC781 = "", "",IF(BB782&lt;&gt; "",BB782, $N$777))</f>
        <v/>
      </c>
      <c r="BC781" s="357"/>
      <c r="BD781" s="358"/>
      <c r="BE781" s="358"/>
      <c r="BF781" s="359"/>
      <c r="BG781" s="130"/>
      <c r="BH781" s="130"/>
    </row>
    <row r="782" spans="1:60">
      <c r="A782" s="17">
        <f>IF(ISBLANK(D780),0,IF(CODE(D780)&gt;64,1,0))</f>
        <v>0</v>
      </c>
      <c r="B782" s="286"/>
      <c r="C782" s="438"/>
      <c r="D782" s="333"/>
      <c r="E782" s="361"/>
      <c r="F782" s="339"/>
      <c r="G782" s="340"/>
      <c r="H782" s="337"/>
      <c r="I782" s="337"/>
      <c r="J782" s="338"/>
      <c r="K782" s="361"/>
      <c r="L782" s="339"/>
      <c r="M782" s="340"/>
      <c r="N782" s="337"/>
      <c r="O782" s="337"/>
      <c r="P782" s="338"/>
      <c r="Q782" s="361"/>
      <c r="R782" s="339"/>
      <c r="S782" s="340"/>
      <c r="T782" s="337"/>
      <c r="U782" s="337"/>
      <c r="V782" s="338"/>
      <c r="W782" s="361"/>
      <c r="X782" s="339"/>
      <c r="Y782" s="340"/>
      <c r="Z782" s="337"/>
      <c r="AA782" s="337"/>
      <c r="AB782" s="338"/>
      <c r="AC782" s="361"/>
      <c r="AD782" s="339"/>
      <c r="AE782" s="340"/>
      <c r="AF782" s="337"/>
      <c r="AG782" s="337"/>
      <c r="AH782" s="341"/>
      <c r="AI782" s="361"/>
      <c r="AJ782" s="339"/>
      <c r="AK782" s="340"/>
      <c r="AL782" s="337"/>
      <c r="AM782" s="337"/>
      <c r="AN782" s="342"/>
      <c r="AO782" s="361"/>
      <c r="AP782" s="339"/>
      <c r="AQ782" s="340"/>
      <c r="AR782" s="337"/>
      <c r="AS782" s="337"/>
      <c r="AT782" s="341"/>
      <c r="AU782" s="361"/>
      <c r="AV782" s="339"/>
      <c r="AW782" s="340"/>
      <c r="AX782" s="337"/>
      <c r="AY782" s="337"/>
      <c r="AZ782" s="338"/>
      <c r="BA782" s="361"/>
      <c r="BB782" s="339"/>
      <c r="BC782" s="340"/>
      <c r="BD782" s="337"/>
      <c r="BE782" s="337"/>
      <c r="BF782" s="343"/>
      <c r="BG782" s="130"/>
      <c r="BH782" s="130"/>
    </row>
    <row r="783" spans="1:60">
      <c r="A783" s="17">
        <f>IF(ISBLANK(D781),0,IF(CODE(D781)&gt;64,1,0))</f>
        <v>0</v>
      </c>
      <c r="B783" s="18">
        <f t="shared" ref="B783" si="2660">IFERROR(F783/F783,0)+IFERROR(L783/L783,0)+IFERROR(R783/R783,0)+IFERROR(X783/X783,0)+IFERROR(AD783/AD783,0)+IFERROR(AJ783/AJ783,0)+IFERROR(AP783/AP783,0)+IFERROR(AV783/AV783,0)+IFERROR(BB783/BB783,0)</f>
        <v>0</v>
      </c>
      <c r="C783" s="384"/>
      <c r="D783" s="19">
        <f t="shared" ref="D783" si="2661">F783+L783+R783+X783+AD783+AJ783+AP783+AV783+BB783</f>
        <v>0</v>
      </c>
      <c r="E783" s="347"/>
      <c r="F783" s="46">
        <f t="shared" ref="F783:F840" si="2662">SUM(G783+H783+I783+J783)</f>
        <v>0</v>
      </c>
      <c r="G783" s="348"/>
      <c r="H783" s="349"/>
      <c r="I783" s="349"/>
      <c r="J783" s="350"/>
      <c r="K783" s="347"/>
      <c r="L783" s="46">
        <f t="shared" ref="L783:L840" si="2663">SUM(M783+N783+O783+P783)</f>
        <v>0</v>
      </c>
      <c r="M783" s="348"/>
      <c r="N783" s="349"/>
      <c r="O783" s="349"/>
      <c r="P783" s="350"/>
      <c r="Q783" s="347"/>
      <c r="R783" s="46">
        <f t="shared" ref="R783:R840" si="2664">SUM(S783+T783+U783+V783)</f>
        <v>0</v>
      </c>
      <c r="S783" s="348"/>
      <c r="T783" s="349"/>
      <c r="U783" s="349"/>
      <c r="V783" s="350"/>
      <c r="W783" s="347"/>
      <c r="X783" s="46">
        <f t="shared" ref="X783:X840" si="2665">SUM(Y783+Z783+AA783+AB783)</f>
        <v>0</v>
      </c>
      <c r="Y783" s="348"/>
      <c r="Z783" s="349"/>
      <c r="AA783" s="349"/>
      <c r="AB783" s="350"/>
      <c r="AC783" s="347"/>
      <c r="AD783" s="46">
        <f t="shared" ref="AD783:AD840" si="2666">SUM(AE783+AF783+AG783+AH783)</f>
        <v>0</v>
      </c>
      <c r="AE783" s="348"/>
      <c r="AF783" s="349"/>
      <c r="AG783" s="349"/>
      <c r="AH783" s="351"/>
      <c r="AI783" s="347"/>
      <c r="AJ783" s="46">
        <f t="shared" ref="AJ783:AJ840" si="2667">SUM(AK783+AL783+AM783+AN783)</f>
        <v>0</v>
      </c>
      <c r="AK783" s="348"/>
      <c r="AL783" s="349"/>
      <c r="AM783" s="349"/>
      <c r="AN783" s="352"/>
      <c r="AO783" s="347"/>
      <c r="AP783" s="46">
        <f t="shared" ref="AP783:AP840" si="2668">SUM(AQ783+AR783+AS783+AT783)</f>
        <v>0</v>
      </c>
      <c r="AQ783" s="348"/>
      <c r="AR783" s="349"/>
      <c r="AS783" s="349"/>
      <c r="AT783" s="351"/>
      <c r="AU783" s="347"/>
      <c r="AV783" s="46">
        <f t="shared" ref="AV783:AV840" si="2669">SUM(AW783+AX783+AY783+AZ783)</f>
        <v>0</v>
      </c>
      <c r="AW783" s="348"/>
      <c r="AX783" s="349"/>
      <c r="AY783" s="349"/>
      <c r="AZ783" s="350"/>
      <c r="BA783" s="347"/>
      <c r="BB783" s="46">
        <f t="shared" ref="BB783:BB840" si="2670">SUM(BC783+BD783+BE783+BF783)</f>
        <v>0</v>
      </c>
      <c r="BC783" s="340"/>
      <c r="BD783" s="337"/>
      <c r="BE783" s="337"/>
      <c r="BF783" s="343"/>
      <c r="BG783" s="130"/>
      <c r="BH783" s="130"/>
    </row>
    <row r="784" spans="1:60">
      <c r="A784" s="353"/>
      <c r="B784" s="286"/>
      <c r="C784" s="75" t="str">
        <f t="shared" ref="C784" si="2671">IF(D784="","", IF(D785&lt;&gt;"",D785,$N$777))</f>
        <v/>
      </c>
      <c r="D784" s="355"/>
      <c r="E784" s="111" t="str">
        <f>F784</f>
        <v/>
      </c>
      <c r="F784" s="51" t="str">
        <f t="shared" ref="F784" si="2672">IF(G784 = "", "",IF(F785&lt;&gt; "",F785, $N$777))</f>
        <v/>
      </c>
      <c r="G784" s="340"/>
      <c r="H784" s="337"/>
      <c r="I784" s="337"/>
      <c r="J784" s="338"/>
      <c r="K784" s="111" t="str">
        <f>L784</f>
        <v/>
      </c>
      <c r="L784" s="51" t="str">
        <f t="shared" ref="L784" si="2673">IF(M784 = "", "",IF(L785&lt;&gt; "",L785, $N$777))</f>
        <v/>
      </c>
      <c r="M784" s="340"/>
      <c r="N784" s="337"/>
      <c r="O784" s="337"/>
      <c r="P784" s="338"/>
      <c r="Q784" s="111" t="str">
        <f>R784</f>
        <v/>
      </c>
      <c r="R784" s="51" t="str">
        <f t="shared" ref="R784" si="2674">IF(S784 = "", "",IF(R785&lt;&gt; "",R785, $N$777))</f>
        <v/>
      </c>
      <c r="S784" s="340"/>
      <c r="T784" s="337"/>
      <c r="U784" s="337"/>
      <c r="V784" s="338"/>
      <c r="W784" s="111" t="str">
        <f>X784</f>
        <v/>
      </c>
      <c r="X784" s="51" t="str">
        <f t="shared" ref="X784" si="2675">IF(Y784 = "", "",IF(X785&lt;&gt; "",X785, $N$777))</f>
        <v/>
      </c>
      <c r="Y784" s="340"/>
      <c r="Z784" s="337"/>
      <c r="AA784" s="337"/>
      <c r="AB784" s="338"/>
      <c r="AC784" s="111" t="str">
        <f>AD784</f>
        <v/>
      </c>
      <c r="AD784" s="51" t="str">
        <f t="shared" ref="AD784" si="2676">IF(AE784 = "", "",IF(AD785&lt;&gt; "",AD785, $N$777))</f>
        <v/>
      </c>
      <c r="AE784" s="340"/>
      <c r="AF784" s="337"/>
      <c r="AG784" s="337"/>
      <c r="AH784" s="341"/>
      <c r="AI784" s="111" t="str">
        <f>AJ784</f>
        <v/>
      </c>
      <c r="AJ784" s="51" t="str">
        <f t="shared" ref="AJ784" si="2677">IF(AK784 = "", "",IF(AJ785&lt;&gt; "",AJ785, $N$777))</f>
        <v/>
      </c>
      <c r="AK784" s="340"/>
      <c r="AL784" s="337"/>
      <c r="AM784" s="337"/>
      <c r="AN784" s="342"/>
      <c r="AO784" s="111" t="str">
        <f>AP784</f>
        <v/>
      </c>
      <c r="AP784" s="51" t="str">
        <f t="shared" ref="AP784" si="2678">IF(AQ784 = "", "",IF(AP785&lt;&gt; "",AP785, $N$777))</f>
        <v/>
      </c>
      <c r="AQ784" s="340"/>
      <c r="AR784" s="337"/>
      <c r="AS784" s="337"/>
      <c r="AT784" s="341"/>
      <c r="AU784" s="111" t="str">
        <f>AV784</f>
        <v/>
      </c>
      <c r="AV784" s="51" t="str">
        <f t="shared" ref="AV784" si="2679">IF(AW784 = "", "",IF(AV785&lt;&gt; "",AV785, $N$777))</f>
        <v/>
      </c>
      <c r="AW784" s="340"/>
      <c r="AX784" s="337"/>
      <c r="AY784" s="337"/>
      <c r="AZ784" s="338"/>
      <c r="BA784" s="111" t="str">
        <f>BB784</f>
        <v/>
      </c>
      <c r="BB784" s="51" t="str">
        <f t="shared" ref="BB784" si="2680">IF(BC784 = "", "",IF(BB785&lt;&gt; "",BB785, $N$777))</f>
        <v/>
      </c>
      <c r="BC784" s="357"/>
      <c r="BD784" s="358"/>
      <c r="BE784" s="358"/>
      <c r="BF784" s="359"/>
      <c r="BG784" s="130"/>
      <c r="BH784" s="130"/>
    </row>
    <row r="785" spans="1:60">
      <c r="A785" s="17">
        <f>IF(ISBLANK(D783),0,IF(CODE(D783)&gt;64,1,0))</f>
        <v>0</v>
      </c>
      <c r="B785" s="286"/>
      <c r="C785" s="438"/>
      <c r="D785" s="333"/>
      <c r="E785" s="361"/>
      <c r="F785" s="339"/>
      <c r="G785" s="340"/>
      <c r="H785" s="337"/>
      <c r="I785" s="337"/>
      <c r="J785" s="338"/>
      <c r="K785" s="361"/>
      <c r="L785" s="339"/>
      <c r="M785" s="340"/>
      <c r="N785" s="337"/>
      <c r="O785" s="337"/>
      <c r="P785" s="338"/>
      <c r="Q785" s="361"/>
      <c r="R785" s="339"/>
      <c r="S785" s="340"/>
      <c r="T785" s="337"/>
      <c r="U785" s="337"/>
      <c r="V785" s="338"/>
      <c r="W785" s="361"/>
      <c r="X785" s="339"/>
      <c r="Y785" s="340"/>
      <c r="Z785" s="337"/>
      <c r="AA785" s="337"/>
      <c r="AB785" s="338"/>
      <c r="AC785" s="361"/>
      <c r="AD785" s="339"/>
      <c r="AE785" s="340"/>
      <c r="AF785" s="337"/>
      <c r="AG785" s="337"/>
      <c r="AH785" s="341"/>
      <c r="AI785" s="361"/>
      <c r="AJ785" s="339"/>
      <c r="AK785" s="340"/>
      <c r="AL785" s="337"/>
      <c r="AM785" s="337"/>
      <c r="AN785" s="342"/>
      <c r="AO785" s="361"/>
      <c r="AP785" s="339"/>
      <c r="AQ785" s="340"/>
      <c r="AR785" s="337"/>
      <c r="AS785" s="337"/>
      <c r="AT785" s="341"/>
      <c r="AU785" s="361"/>
      <c r="AV785" s="339"/>
      <c r="AW785" s="340"/>
      <c r="AX785" s="337"/>
      <c r="AY785" s="337"/>
      <c r="AZ785" s="338"/>
      <c r="BA785" s="361"/>
      <c r="BB785" s="339"/>
      <c r="BC785" s="340"/>
      <c r="BD785" s="337"/>
      <c r="BE785" s="337"/>
      <c r="BF785" s="343"/>
      <c r="BG785" s="130"/>
      <c r="BH785" s="130"/>
    </row>
    <row r="786" spans="1:60">
      <c r="A786" s="17">
        <f>IF(ISBLANK(D784),0,IF(CODE(D784)&gt;64,1,0))</f>
        <v>0</v>
      </c>
      <c r="B786" s="18">
        <f t="shared" ref="B786:B840" si="2681">IFERROR(F786/F786,0)+IFERROR(L786/L786,0)+IFERROR(R786/R786,0)+IFERROR(X786/X786,0)+IFERROR(AD786/AD786,0)+IFERROR(AJ786/AJ786,0)+IFERROR(AP786/AP786,0)+IFERROR(AV786/AV786,0)+IFERROR(BB786/BB786,0)</f>
        <v>0</v>
      </c>
      <c r="C786" s="384"/>
      <c r="D786" s="19">
        <f t="shared" ref="D786:D840" si="2682">F786+L786+R786+X786+AD786+AJ786+AP786+AV786+BB786</f>
        <v>0</v>
      </c>
      <c r="E786" s="347"/>
      <c r="F786" s="46">
        <f t="shared" si="2662"/>
        <v>0</v>
      </c>
      <c r="G786" s="348"/>
      <c r="H786" s="349"/>
      <c r="I786" s="349"/>
      <c r="J786" s="350"/>
      <c r="K786" s="347"/>
      <c r="L786" s="46">
        <f t="shared" si="2663"/>
        <v>0</v>
      </c>
      <c r="M786" s="348"/>
      <c r="N786" s="349"/>
      <c r="O786" s="349"/>
      <c r="P786" s="350"/>
      <c r="Q786" s="347"/>
      <c r="R786" s="46">
        <f t="shared" si="2664"/>
        <v>0</v>
      </c>
      <c r="S786" s="348"/>
      <c r="T786" s="349"/>
      <c r="U786" s="349"/>
      <c r="V786" s="350"/>
      <c r="W786" s="347"/>
      <c r="X786" s="46">
        <f t="shared" si="2665"/>
        <v>0</v>
      </c>
      <c r="Y786" s="348"/>
      <c r="Z786" s="349"/>
      <c r="AA786" s="349"/>
      <c r="AB786" s="350"/>
      <c r="AC786" s="347"/>
      <c r="AD786" s="46">
        <f t="shared" si="2666"/>
        <v>0</v>
      </c>
      <c r="AE786" s="348"/>
      <c r="AF786" s="349"/>
      <c r="AG786" s="349"/>
      <c r="AH786" s="351"/>
      <c r="AI786" s="347"/>
      <c r="AJ786" s="46">
        <f t="shared" si="2667"/>
        <v>0</v>
      </c>
      <c r="AK786" s="348"/>
      <c r="AL786" s="349"/>
      <c r="AM786" s="349"/>
      <c r="AN786" s="352"/>
      <c r="AO786" s="347"/>
      <c r="AP786" s="46">
        <f t="shared" si="2668"/>
        <v>0</v>
      </c>
      <c r="AQ786" s="348"/>
      <c r="AR786" s="349"/>
      <c r="AS786" s="349"/>
      <c r="AT786" s="351"/>
      <c r="AU786" s="347"/>
      <c r="AV786" s="46">
        <f t="shared" si="2669"/>
        <v>0</v>
      </c>
      <c r="AW786" s="348"/>
      <c r="AX786" s="349"/>
      <c r="AY786" s="349"/>
      <c r="AZ786" s="350"/>
      <c r="BA786" s="347"/>
      <c r="BB786" s="46">
        <f t="shared" si="2670"/>
        <v>0</v>
      </c>
      <c r="BC786" s="340"/>
      <c r="BD786" s="337"/>
      <c r="BE786" s="337"/>
      <c r="BF786" s="343"/>
      <c r="BG786" s="130"/>
      <c r="BH786" s="130"/>
    </row>
    <row r="787" spans="1:60">
      <c r="A787" s="353"/>
      <c r="B787" s="286"/>
      <c r="C787" s="75" t="str">
        <f t="shared" ref="C787" si="2683">IF(D787="","", IF(D788&lt;&gt;"",D788,$N$777))</f>
        <v/>
      </c>
      <c r="D787" s="355"/>
      <c r="E787" s="111" t="str">
        <f>F787</f>
        <v/>
      </c>
      <c r="F787" s="51" t="str">
        <f t="shared" ref="F787" si="2684">IF(G787 = "", "",IF(F788&lt;&gt; "",F788, $N$777))</f>
        <v/>
      </c>
      <c r="G787" s="340"/>
      <c r="H787" s="337"/>
      <c r="I787" s="337"/>
      <c r="J787" s="338"/>
      <c r="K787" s="111" t="str">
        <f>L787</f>
        <v/>
      </c>
      <c r="L787" s="51" t="str">
        <f t="shared" ref="L787" si="2685">IF(M787 = "", "",IF(L788&lt;&gt; "",L788, $N$777))</f>
        <v/>
      </c>
      <c r="M787" s="340"/>
      <c r="N787" s="337"/>
      <c r="O787" s="337"/>
      <c r="P787" s="338"/>
      <c r="Q787" s="111" t="str">
        <f>R787</f>
        <v/>
      </c>
      <c r="R787" s="51" t="str">
        <f t="shared" ref="R787" si="2686">IF(S787 = "", "",IF(R788&lt;&gt; "",R788, $N$777))</f>
        <v/>
      </c>
      <c r="S787" s="340"/>
      <c r="T787" s="337"/>
      <c r="U787" s="337"/>
      <c r="V787" s="338"/>
      <c r="W787" s="111" t="str">
        <f>X787</f>
        <v/>
      </c>
      <c r="X787" s="51" t="str">
        <f t="shared" ref="X787" si="2687">IF(Y787 = "", "",IF(X788&lt;&gt; "",X788, $N$777))</f>
        <v/>
      </c>
      <c r="Y787" s="340"/>
      <c r="Z787" s="337"/>
      <c r="AA787" s="337"/>
      <c r="AB787" s="338"/>
      <c r="AC787" s="111" t="str">
        <f>AD787</f>
        <v/>
      </c>
      <c r="AD787" s="51" t="str">
        <f t="shared" ref="AD787" si="2688">IF(AE787 = "", "",IF(AD788&lt;&gt; "",AD788, $N$777))</f>
        <v/>
      </c>
      <c r="AE787" s="340"/>
      <c r="AF787" s="337"/>
      <c r="AG787" s="337"/>
      <c r="AH787" s="341"/>
      <c r="AI787" s="111" t="str">
        <f>AJ787</f>
        <v/>
      </c>
      <c r="AJ787" s="51" t="str">
        <f t="shared" ref="AJ787" si="2689">IF(AK787 = "", "",IF(AJ788&lt;&gt; "",AJ788, $N$777))</f>
        <v/>
      </c>
      <c r="AK787" s="340"/>
      <c r="AL787" s="337"/>
      <c r="AM787" s="337"/>
      <c r="AN787" s="342"/>
      <c r="AO787" s="111" t="str">
        <f>AP787</f>
        <v/>
      </c>
      <c r="AP787" s="51" t="str">
        <f t="shared" ref="AP787" si="2690">IF(AQ787 = "", "",IF(AP788&lt;&gt; "",AP788, $N$777))</f>
        <v/>
      </c>
      <c r="AQ787" s="340"/>
      <c r="AR787" s="337"/>
      <c r="AS787" s="337"/>
      <c r="AT787" s="341"/>
      <c r="AU787" s="111" t="str">
        <f>AV787</f>
        <v/>
      </c>
      <c r="AV787" s="51" t="str">
        <f t="shared" ref="AV787" si="2691">IF(AW787 = "", "",IF(AV788&lt;&gt; "",AV788, $N$777))</f>
        <v/>
      </c>
      <c r="AW787" s="340"/>
      <c r="AX787" s="337"/>
      <c r="AY787" s="337"/>
      <c r="AZ787" s="338"/>
      <c r="BA787" s="111" t="str">
        <f>BB787</f>
        <v/>
      </c>
      <c r="BB787" s="51" t="str">
        <f t="shared" ref="BB787" si="2692">IF(BC787 = "", "",IF(BB788&lt;&gt; "",BB788, $N$777))</f>
        <v/>
      </c>
      <c r="BC787" s="357"/>
      <c r="BD787" s="358"/>
      <c r="BE787" s="358"/>
      <c r="BF787" s="359"/>
      <c r="BG787" s="130"/>
      <c r="BH787" s="130"/>
    </row>
    <row r="788" spans="1:60">
      <c r="A788" s="17">
        <f>IF(ISBLANK(D786),0,IF(CODE(D786)&gt;64,1,0))</f>
        <v>0</v>
      </c>
      <c r="B788" s="286"/>
      <c r="C788" s="438"/>
      <c r="D788" s="333"/>
      <c r="E788" s="361"/>
      <c r="F788" s="339"/>
      <c r="G788" s="340"/>
      <c r="H788" s="337"/>
      <c r="I788" s="337"/>
      <c r="J788" s="338"/>
      <c r="K788" s="361"/>
      <c r="L788" s="339"/>
      <c r="M788" s="340"/>
      <c r="N788" s="337"/>
      <c r="O788" s="337"/>
      <c r="P788" s="338"/>
      <c r="Q788" s="361"/>
      <c r="R788" s="339"/>
      <c r="S788" s="340"/>
      <c r="T788" s="337"/>
      <c r="U788" s="337"/>
      <c r="V788" s="338"/>
      <c r="W788" s="361"/>
      <c r="X788" s="339"/>
      <c r="Y788" s="340"/>
      <c r="Z788" s="337"/>
      <c r="AA788" s="337"/>
      <c r="AB788" s="338"/>
      <c r="AC788" s="361"/>
      <c r="AD788" s="339"/>
      <c r="AE788" s="340"/>
      <c r="AF788" s="337"/>
      <c r="AG788" s="337"/>
      <c r="AH788" s="341"/>
      <c r="AI788" s="361"/>
      <c r="AJ788" s="339"/>
      <c r="AK788" s="340"/>
      <c r="AL788" s="337"/>
      <c r="AM788" s="337"/>
      <c r="AN788" s="342"/>
      <c r="AO788" s="361"/>
      <c r="AP788" s="339"/>
      <c r="AQ788" s="340"/>
      <c r="AR788" s="337"/>
      <c r="AS788" s="337"/>
      <c r="AT788" s="341"/>
      <c r="AU788" s="361"/>
      <c r="AV788" s="339"/>
      <c r="AW788" s="340"/>
      <c r="AX788" s="337"/>
      <c r="AY788" s="337"/>
      <c r="AZ788" s="338"/>
      <c r="BA788" s="361"/>
      <c r="BB788" s="339"/>
      <c r="BC788" s="340"/>
      <c r="BD788" s="337"/>
      <c r="BE788" s="337"/>
      <c r="BF788" s="343"/>
      <c r="BG788" s="130"/>
      <c r="BH788" s="130"/>
    </row>
    <row r="789" spans="1:60">
      <c r="A789" s="17">
        <f>IF(ISBLANK(D787),0,IF(CODE(D787)&gt;64,1,0))</f>
        <v>0</v>
      </c>
      <c r="B789" s="18">
        <f t="shared" si="2681"/>
        <v>0</v>
      </c>
      <c r="C789" s="384"/>
      <c r="D789" s="19">
        <f t="shared" si="2682"/>
        <v>0</v>
      </c>
      <c r="E789" s="347"/>
      <c r="F789" s="46">
        <f t="shared" si="2662"/>
        <v>0</v>
      </c>
      <c r="G789" s="375"/>
      <c r="H789" s="376"/>
      <c r="I789" s="376"/>
      <c r="J789" s="377"/>
      <c r="K789" s="347"/>
      <c r="L789" s="46">
        <f t="shared" si="2663"/>
        <v>0</v>
      </c>
      <c r="M789" s="375"/>
      <c r="N789" s="376"/>
      <c r="O789" s="376"/>
      <c r="P789" s="377"/>
      <c r="Q789" s="347"/>
      <c r="R789" s="46">
        <f t="shared" si="2664"/>
        <v>0</v>
      </c>
      <c r="S789" s="348"/>
      <c r="T789" s="349"/>
      <c r="U789" s="349"/>
      <c r="V789" s="350"/>
      <c r="W789" s="347"/>
      <c r="X789" s="46">
        <f t="shared" si="2665"/>
        <v>0</v>
      </c>
      <c r="Y789" s="348"/>
      <c r="Z789" s="349"/>
      <c r="AA789" s="349"/>
      <c r="AB789" s="350"/>
      <c r="AC789" s="347"/>
      <c r="AD789" s="46">
        <f t="shared" si="2666"/>
        <v>0</v>
      </c>
      <c r="AE789" s="348"/>
      <c r="AF789" s="349"/>
      <c r="AG789" s="349"/>
      <c r="AH789" s="351"/>
      <c r="AI789" s="347"/>
      <c r="AJ789" s="46">
        <f t="shared" si="2667"/>
        <v>0</v>
      </c>
      <c r="AK789" s="348"/>
      <c r="AL789" s="349"/>
      <c r="AM789" s="349"/>
      <c r="AN789" s="352"/>
      <c r="AO789" s="347"/>
      <c r="AP789" s="46">
        <f t="shared" si="2668"/>
        <v>0</v>
      </c>
      <c r="AQ789" s="348"/>
      <c r="AR789" s="349"/>
      <c r="AS789" s="349"/>
      <c r="AT789" s="351"/>
      <c r="AU789" s="347"/>
      <c r="AV789" s="46">
        <f t="shared" si="2669"/>
        <v>0</v>
      </c>
      <c r="AW789" s="348"/>
      <c r="AX789" s="349"/>
      <c r="AY789" s="349"/>
      <c r="AZ789" s="350"/>
      <c r="BA789" s="347"/>
      <c r="BB789" s="46">
        <f t="shared" si="2670"/>
        <v>0</v>
      </c>
      <c r="BC789" s="340"/>
      <c r="BD789" s="337"/>
      <c r="BE789" s="337"/>
      <c r="BF789" s="343"/>
      <c r="BG789" s="130"/>
      <c r="BH789" s="130"/>
    </row>
    <row r="790" spans="1:60">
      <c r="A790" s="353"/>
      <c r="B790" s="286"/>
      <c r="C790" s="75" t="str">
        <f t="shared" ref="C790" si="2693">IF(D790="","", IF(D791&lt;&gt;"",D791,$N$777))</f>
        <v/>
      </c>
      <c r="D790" s="355"/>
      <c r="E790" s="111" t="str">
        <f>F790</f>
        <v/>
      </c>
      <c r="F790" s="51" t="str">
        <f t="shared" ref="F790" si="2694">IF(G790 = "", "",IF(F791&lt;&gt; "",F791, $N$777))</f>
        <v/>
      </c>
      <c r="G790" s="357"/>
      <c r="H790" s="358"/>
      <c r="I790" s="358"/>
      <c r="J790" s="362"/>
      <c r="K790" s="111" t="str">
        <f>L790</f>
        <v/>
      </c>
      <c r="L790" s="51" t="str">
        <f t="shared" ref="L790" si="2695">IF(M790 = "", "",IF(L791&lt;&gt; "",L791, $N$777))</f>
        <v/>
      </c>
      <c r="M790" s="357"/>
      <c r="N790" s="358"/>
      <c r="O790" s="358"/>
      <c r="P790" s="359"/>
      <c r="Q790" s="111" t="str">
        <f>R790</f>
        <v/>
      </c>
      <c r="R790" s="51" t="str">
        <f t="shared" ref="R790" si="2696">IF(S790 = "", "",IF(R791&lt;&gt; "",R791, $N$777))</f>
        <v/>
      </c>
      <c r="S790" s="340"/>
      <c r="T790" s="337"/>
      <c r="U790" s="337"/>
      <c r="V790" s="338"/>
      <c r="W790" s="111" t="str">
        <f>X790</f>
        <v/>
      </c>
      <c r="X790" s="51" t="str">
        <f t="shared" ref="X790" si="2697">IF(Y790 = "", "",IF(X791&lt;&gt; "",X791, $N$777))</f>
        <v/>
      </c>
      <c r="Y790" s="340"/>
      <c r="Z790" s="337"/>
      <c r="AA790" s="337"/>
      <c r="AB790" s="338"/>
      <c r="AC790" s="111" t="str">
        <f>AD790</f>
        <v/>
      </c>
      <c r="AD790" s="51" t="str">
        <f t="shared" ref="AD790" si="2698">IF(AE790 = "", "",IF(AD791&lt;&gt; "",AD791, $N$777))</f>
        <v/>
      </c>
      <c r="AE790" s="340"/>
      <c r="AF790" s="337"/>
      <c r="AG790" s="337"/>
      <c r="AH790" s="341"/>
      <c r="AI790" s="111" t="str">
        <f>AJ790</f>
        <v/>
      </c>
      <c r="AJ790" s="51" t="str">
        <f t="shared" ref="AJ790" si="2699">IF(AK790 = "", "",IF(AJ791&lt;&gt; "",AJ791, $N$777))</f>
        <v/>
      </c>
      <c r="AK790" s="340"/>
      <c r="AL790" s="337"/>
      <c r="AM790" s="337"/>
      <c r="AN790" s="342"/>
      <c r="AO790" s="111" t="str">
        <f>AP790</f>
        <v/>
      </c>
      <c r="AP790" s="51" t="str">
        <f t="shared" ref="AP790" si="2700">IF(AQ790 = "", "",IF(AP791&lt;&gt; "",AP791, $N$777))</f>
        <v/>
      </c>
      <c r="AQ790" s="340"/>
      <c r="AR790" s="337"/>
      <c r="AS790" s="337"/>
      <c r="AT790" s="341"/>
      <c r="AU790" s="111" t="str">
        <f>AV790</f>
        <v/>
      </c>
      <c r="AV790" s="51" t="str">
        <f t="shared" ref="AV790" si="2701">IF(AW790 = "", "",IF(AV791&lt;&gt; "",AV791, $N$777))</f>
        <v/>
      </c>
      <c r="AW790" s="363"/>
      <c r="AX790" s="364"/>
      <c r="AY790" s="364"/>
      <c r="AZ790" s="365"/>
      <c r="BA790" s="111" t="str">
        <f>BB790</f>
        <v/>
      </c>
      <c r="BB790" s="51" t="str">
        <f t="shared" ref="BB790" si="2702">IF(BC790 = "", "",IF(BB791&lt;&gt; "",BB791, $N$777))</f>
        <v/>
      </c>
      <c r="BC790" s="357"/>
      <c r="BD790" s="358"/>
      <c r="BE790" s="358"/>
      <c r="BF790" s="359"/>
      <c r="BG790" s="130"/>
      <c r="BH790" s="130"/>
    </row>
    <row r="791" spans="1:60">
      <c r="A791" s="17">
        <f>IF(ISBLANK(D789),0,IF(CODE(D789)&gt;64,1,0))</f>
        <v>0</v>
      </c>
      <c r="B791" s="286"/>
      <c r="C791" s="438"/>
      <c r="D791" s="333"/>
      <c r="E791" s="361"/>
      <c r="F791" s="339"/>
      <c r="G791" s="340"/>
      <c r="H791" s="337"/>
      <c r="I791" s="337"/>
      <c r="J791" s="338"/>
      <c r="K791" s="361"/>
      <c r="L791" s="339"/>
      <c r="M791" s="340"/>
      <c r="N791" s="337"/>
      <c r="O791" s="337"/>
      <c r="P791" s="338"/>
      <c r="Q791" s="361"/>
      <c r="R791" s="339"/>
      <c r="S791" s="340"/>
      <c r="T791" s="337"/>
      <c r="U791" s="337"/>
      <c r="V791" s="338"/>
      <c r="W791" s="361"/>
      <c r="X791" s="339"/>
      <c r="Y791" s="340"/>
      <c r="Z791" s="337"/>
      <c r="AA791" s="337"/>
      <c r="AB791" s="338"/>
      <c r="AC791" s="361"/>
      <c r="AD791" s="339"/>
      <c r="AE791" s="340"/>
      <c r="AF791" s="337"/>
      <c r="AG791" s="337"/>
      <c r="AH791" s="341"/>
      <c r="AI791" s="361"/>
      <c r="AJ791" s="339"/>
      <c r="AK791" s="340"/>
      <c r="AL791" s="337"/>
      <c r="AM791" s="337"/>
      <c r="AN791" s="342"/>
      <c r="AO791" s="361"/>
      <c r="AP791" s="339"/>
      <c r="AQ791" s="340"/>
      <c r="AR791" s="337"/>
      <c r="AS791" s="337"/>
      <c r="AT791" s="341"/>
      <c r="AU791" s="361"/>
      <c r="AV791" s="339"/>
      <c r="AW791" s="340"/>
      <c r="AX791" s="337"/>
      <c r="AY791" s="337"/>
      <c r="AZ791" s="338"/>
      <c r="BA791" s="361"/>
      <c r="BB791" s="339"/>
      <c r="BC791" s="340"/>
      <c r="BD791" s="337"/>
      <c r="BE791" s="337"/>
      <c r="BF791" s="343"/>
      <c r="BG791" s="130"/>
      <c r="BH791" s="130"/>
    </row>
    <row r="792" spans="1:60">
      <c r="A792" s="17">
        <f>IF(ISBLANK(D790),0,IF(CODE(D790)&gt;64,1,0))</f>
        <v>0</v>
      </c>
      <c r="B792" s="18">
        <f t="shared" si="2681"/>
        <v>0</v>
      </c>
      <c r="C792" s="384"/>
      <c r="D792" s="19">
        <f t="shared" si="2682"/>
        <v>0</v>
      </c>
      <c r="E792" s="347"/>
      <c r="F792" s="46">
        <f t="shared" si="2662"/>
        <v>0</v>
      </c>
      <c r="G792" s="405"/>
      <c r="H792" s="403"/>
      <c r="I792" s="403"/>
      <c r="J792" s="409"/>
      <c r="K792" s="347"/>
      <c r="L792" s="46">
        <f t="shared" si="2663"/>
        <v>0</v>
      </c>
      <c r="M792" s="402"/>
      <c r="N792" s="403"/>
      <c r="O792" s="403"/>
      <c r="P792" s="404"/>
      <c r="Q792" s="347"/>
      <c r="R792" s="46">
        <f t="shared" si="2664"/>
        <v>0</v>
      </c>
      <c r="S792" s="348"/>
      <c r="T792" s="349"/>
      <c r="U792" s="349"/>
      <c r="V792" s="350"/>
      <c r="W792" s="347"/>
      <c r="X792" s="46">
        <f t="shared" si="2665"/>
        <v>0</v>
      </c>
      <c r="Y792" s="348"/>
      <c r="Z792" s="349"/>
      <c r="AA792" s="349"/>
      <c r="AB792" s="350"/>
      <c r="AC792" s="347"/>
      <c r="AD792" s="46">
        <f t="shared" si="2666"/>
        <v>0</v>
      </c>
      <c r="AE792" s="348"/>
      <c r="AF792" s="349"/>
      <c r="AG792" s="349"/>
      <c r="AH792" s="351"/>
      <c r="AI792" s="347"/>
      <c r="AJ792" s="46">
        <f t="shared" si="2667"/>
        <v>0</v>
      </c>
      <c r="AK792" s="348"/>
      <c r="AL792" s="349"/>
      <c r="AM792" s="349"/>
      <c r="AN792" s="352"/>
      <c r="AO792" s="347"/>
      <c r="AP792" s="46">
        <f t="shared" si="2668"/>
        <v>0</v>
      </c>
      <c r="AQ792" s="348"/>
      <c r="AR792" s="349"/>
      <c r="AS792" s="349"/>
      <c r="AT792" s="351"/>
      <c r="AU792" s="347"/>
      <c r="AV792" s="46">
        <f t="shared" si="2669"/>
        <v>0</v>
      </c>
      <c r="AW792" s="405"/>
      <c r="AX792" s="403"/>
      <c r="AY792" s="403"/>
      <c r="AZ792" s="404"/>
      <c r="BA792" s="347"/>
      <c r="BB792" s="46">
        <f t="shared" si="2670"/>
        <v>0</v>
      </c>
      <c r="BC792" s="340"/>
      <c r="BD792" s="337"/>
      <c r="BE792" s="337"/>
      <c r="BF792" s="343"/>
      <c r="BG792" s="130"/>
      <c r="BH792" s="130"/>
    </row>
    <row r="793" spans="1:60">
      <c r="A793" s="353"/>
      <c r="B793" s="286"/>
      <c r="C793" s="75" t="str">
        <f t="shared" ref="C793" si="2703">IF(D793="","", IF(D794&lt;&gt;"",D794,$N$777))</f>
        <v/>
      </c>
      <c r="D793" s="355"/>
      <c r="E793" s="111" t="str">
        <f>F793</f>
        <v/>
      </c>
      <c r="F793" s="51" t="str">
        <f t="shared" ref="F793" si="2704">IF(G793 = "", "",IF(F794&lt;&gt; "",F794, $N$777))</f>
        <v/>
      </c>
      <c r="G793" s="340"/>
      <c r="H793" s="337"/>
      <c r="I793" s="337"/>
      <c r="J793" s="338"/>
      <c r="K793" s="111" t="str">
        <f>L793</f>
        <v/>
      </c>
      <c r="L793" s="51" t="str">
        <f t="shared" ref="L793" si="2705">IF(M793 = "", "",IF(L794&lt;&gt; "",L794, $N$777))</f>
        <v/>
      </c>
      <c r="M793" s="340"/>
      <c r="N793" s="337"/>
      <c r="O793" s="337"/>
      <c r="P793" s="338"/>
      <c r="Q793" s="111" t="str">
        <f>R793</f>
        <v/>
      </c>
      <c r="R793" s="51" t="str">
        <f t="shared" ref="R793" si="2706">IF(S793 = "", "",IF(R794&lt;&gt; "",R794, $N$777))</f>
        <v/>
      </c>
      <c r="S793" s="366"/>
      <c r="T793" s="337"/>
      <c r="U793" s="337"/>
      <c r="V793" s="338"/>
      <c r="W793" s="111" t="str">
        <f>X793</f>
        <v/>
      </c>
      <c r="X793" s="51" t="str">
        <f t="shared" ref="X793" si="2707">IF(Y793 = "", "",IF(X794&lt;&gt; "",X794, $N$777))</f>
        <v/>
      </c>
      <c r="Y793" s="340"/>
      <c r="Z793" s="337"/>
      <c r="AA793" s="337"/>
      <c r="AB793" s="338"/>
      <c r="AC793" s="111" t="str">
        <f>AD793</f>
        <v/>
      </c>
      <c r="AD793" s="51" t="str">
        <f t="shared" ref="AD793" si="2708">IF(AE793 = "", "",IF(AD794&lt;&gt; "",AD794, $N$777))</f>
        <v/>
      </c>
      <c r="AE793" s="340"/>
      <c r="AF793" s="337"/>
      <c r="AG793" s="337"/>
      <c r="AH793" s="341"/>
      <c r="AI793" s="111" t="str">
        <f>AJ793</f>
        <v/>
      </c>
      <c r="AJ793" s="51" t="str">
        <f t="shared" ref="AJ793" si="2709">IF(AK793 = "", "",IF(AJ794&lt;&gt; "",AJ794, $N$777))</f>
        <v/>
      </c>
      <c r="AK793" s="340"/>
      <c r="AL793" s="337"/>
      <c r="AM793" s="337"/>
      <c r="AN793" s="342"/>
      <c r="AO793" s="111" t="str">
        <f>AP793</f>
        <v/>
      </c>
      <c r="AP793" s="51" t="str">
        <f t="shared" ref="AP793" si="2710">IF(AQ793 = "", "",IF(AP794&lt;&gt; "",AP794, $N$777))</f>
        <v/>
      </c>
      <c r="AQ793" s="340"/>
      <c r="AR793" s="337"/>
      <c r="AS793" s="337"/>
      <c r="AT793" s="341"/>
      <c r="AU793" s="111" t="str">
        <f>AV793</f>
        <v/>
      </c>
      <c r="AV793" s="51" t="str">
        <f t="shared" ref="AV793" si="2711">IF(AW793 = "", "",IF(AV794&lt;&gt; "",AV794, $N$777))</f>
        <v/>
      </c>
      <c r="AW793" s="340"/>
      <c r="AX793" s="337"/>
      <c r="AY793" s="337"/>
      <c r="AZ793" s="338"/>
      <c r="BA793" s="111" t="str">
        <f>BB793</f>
        <v/>
      </c>
      <c r="BB793" s="51" t="str">
        <f t="shared" ref="BB793" si="2712">IF(BC793 = "", "",IF(BB794&lt;&gt; "",BB794, $N$777))</f>
        <v/>
      </c>
      <c r="BC793" s="357"/>
      <c r="BD793" s="358"/>
      <c r="BE793" s="358"/>
      <c r="BF793" s="359"/>
      <c r="BG793" s="130"/>
      <c r="BH793" s="130"/>
    </row>
    <row r="794" spans="1:60">
      <c r="A794" s="17">
        <f>IF(ISBLANK(D792),0,IF(CODE(D792)&gt;64,1,0))</f>
        <v>0</v>
      </c>
      <c r="B794" s="286"/>
      <c r="C794" s="438"/>
      <c r="D794" s="333"/>
      <c r="E794" s="361"/>
      <c r="F794" s="339"/>
      <c r="G794" s="340"/>
      <c r="H794" s="337"/>
      <c r="I794" s="337"/>
      <c r="J794" s="338"/>
      <c r="K794" s="361"/>
      <c r="L794" s="339"/>
      <c r="M794" s="340"/>
      <c r="N794" s="337"/>
      <c r="O794" s="337"/>
      <c r="P794" s="338"/>
      <c r="Q794" s="361"/>
      <c r="R794" s="339"/>
      <c r="S794" s="340"/>
      <c r="T794" s="337"/>
      <c r="U794" s="337"/>
      <c r="V794" s="338"/>
      <c r="W794" s="361"/>
      <c r="X794" s="339"/>
      <c r="Y794" s="340"/>
      <c r="Z794" s="337"/>
      <c r="AA794" s="337"/>
      <c r="AB794" s="338"/>
      <c r="AC794" s="361"/>
      <c r="AD794" s="339"/>
      <c r="AE794" s="340"/>
      <c r="AF794" s="337"/>
      <c r="AG794" s="337"/>
      <c r="AH794" s="341"/>
      <c r="AI794" s="361"/>
      <c r="AJ794" s="339"/>
      <c r="AK794" s="340"/>
      <c r="AL794" s="337"/>
      <c r="AM794" s="337"/>
      <c r="AN794" s="342"/>
      <c r="AO794" s="361"/>
      <c r="AP794" s="339"/>
      <c r="AQ794" s="340"/>
      <c r="AR794" s="337"/>
      <c r="AS794" s="337"/>
      <c r="AT794" s="341"/>
      <c r="AU794" s="361"/>
      <c r="AV794" s="339"/>
      <c r="AW794" s="340"/>
      <c r="AX794" s="337"/>
      <c r="AY794" s="337"/>
      <c r="AZ794" s="338"/>
      <c r="BA794" s="361"/>
      <c r="BB794" s="339"/>
      <c r="BC794" s="340"/>
      <c r="BD794" s="337"/>
      <c r="BE794" s="337"/>
      <c r="BF794" s="343"/>
      <c r="BG794" s="130"/>
      <c r="BH794" s="130"/>
    </row>
    <row r="795" spans="1:60">
      <c r="A795" s="17">
        <f>IF(ISBLANK(D793),0,IF(CODE(D793)&gt;64,1,0))</f>
        <v>0</v>
      </c>
      <c r="B795" s="18">
        <f t="shared" si="2681"/>
        <v>0</v>
      </c>
      <c r="C795" s="384"/>
      <c r="D795" s="19">
        <f t="shared" si="2682"/>
        <v>0</v>
      </c>
      <c r="E795" s="347"/>
      <c r="F795" s="46">
        <f t="shared" si="2662"/>
        <v>0</v>
      </c>
      <c r="G795" s="348"/>
      <c r="H795" s="349"/>
      <c r="I795" s="349"/>
      <c r="J795" s="350"/>
      <c r="K795" s="347"/>
      <c r="L795" s="46">
        <f t="shared" si="2663"/>
        <v>0</v>
      </c>
      <c r="M795" s="348"/>
      <c r="N795" s="349"/>
      <c r="O795" s="349"/>
      <c r="P795" s="350"/>
      <c r="Q795" s="347"/>
      <c r="R795" s="46">
        <f t="shared" si="2664"/>
        <v>0</v>
      </c>
      <c r="S795" s="348"/>
      <c r="T795" s="349"/>
      <c r="U795" s="349"/>
      <c r="V795" s="350"/>
      <c r="W795" s="347"/>
      <c r="X795" s="46">
        <f t="shared" si="2665"/>
        <v>0</v>
      </c>
      <c r="Y795" s="348"/>
      <c r="Z795" s="349"/>
      <c r="AA795" s="349"/>
      <c r="AB795" s="350"/>
      <c r="AC795" s="347"/>
      <c r="AD795" s="46">
        <f t="shared" si="2666"/>
        <v>0</v>
      </c>
      <c r="AE795" s="348"/>
      <c r="AF795" s="349"/>
      <c r="AG795" s="349"/>
      <c r="AH795" s="351"/>
      <c r="AI795" s="347"/>
      <c r="AJ795" s="46">
        <f t="shared" si="2667"/>
        <v>0</v>
      </c>
      <c r="AK795" s="348"/>
      <c r="AL795" s="349"/>
      <c r="AM795" s="349"/>
      <c r="AN795" s="352"/>
      <c r="AO795" s="347"/>
      <c r="AP795" s="46">
        <f t="shared" si="2668"/>
        <v>0</v>
      </c>
      <c r="AQ795" s="348"/>
      <c r="AR795" s="349"/>
      <c r="AS795" s="349"/>
      <c r="AT795" s="351"/>
      <c r="AU795" s="347"/>
      <c r="AV795" s="46">
        <f t="shared" si="2669"/>
        <v>0</v>
      </c>
      <c r="AW795" s="348"/>
      <c r="AX795" s="349"/>
      <c r="AY795" s="349"/>
      <c r="AZ795" s="350"/>
      <c r="BA795" s="347"/>
      <c r="BB795" s="46">
        <f t="shared" si="2670"/>
        <v>0</v>
      </c>
      <c r="BC795" s="340"/>
      <c r="BD795" s="337"/>
      <c r="BE795" s="337"/>
      <c r="BF795" s="343"/>
      <c r="BG795" s="130"/>
      <c r="BH795" s="130"/>
    </row>
    <row r="796" spans="1:60">
      <c r="A796" s="353"/>
      <c r="B796" s="286"/>
      <c r="C796" s="75" t="str">
        <f t="shared" ref="C796" si="2713">IF(D796="","", IF(D797&lt;&gt;"",D797,$N$777))</f>
        <v/>
      </c>
      <c r="D796" s="355"/>
      <c r="E796" s="111" t="str">
        <f>F796</f>
        <v/>
      </c>
      <c r="F796" s="51" t="str">
        <f t="shared" ref="F796" si="2714">IF(G796 = "", "",IF(F797&lt;&gt; "",F797, $N$777))</f>
        <v/>
      </c>
      <c r="G796" s="340"/>
      <c r="H796" s="337"/>
      <c r="I796" s="337"/>
      <c r="J796" s="338"/>
      <c r="K796" s="111" t="str">
        <f>L796</f>
        <v/>
      </c>
      <c r="L796" s="51" t="str">
        <f t="shared" ref="L796" si="2715">IF(M796 = "", "",IF(L797&lt;&gt; "",L797, $N$777))</f>
        <v/>
      </c>
      <c r="M796" s="340"/>
      <c r="N796" s="337"/>
      <c r="O796" s="337"/>
      <c r="P796" s="338"/>
      <c r="Q796" s="111" t="str">
        <f>R796</f>
        <v/>
      </c>
      <c r="R796" s="51" t="str">
        <f t="shared" ref="R796" si="2716">IF(S796 = "", "",IF(R797&lt;&gt; "",R797, $N$777))</f>
        <v/>
      </c>
      <c r="S796" s="340"/>
      <c r="T796" s="337"/>
      <c r="U796" s="337"/>
      <c r="V796" s="338"/>
      <c r="W796" s="111" t="str">
        <f>X796</f>
        <v/>
      </c>
      <c r="X796" s="51" t="str">
        <f t="shared" ref="X796" si="2717">IF(Y796 = "", "",IF(X797&lt;&gt; "",X797, $N$777))</f>
        <v/>
      </c>
      <c r="Y796" s="340"/>
      <c r="Z796" s="337"/>
      <c r="AA796" s="337"/>
      <c r="AB796" s="338"/>
      <c r="AC796" s="111" t="str">
        <f>AD796</f>
        <v/>
      </c>
      <c r="AD796" s="51" t="str">
        <f t="shared" ref="AD796" si="2718">IF(AE796 = "", "",IF(AD797&lt;&gt; "",AD797, $N$777))</f>
        <v/>
      </c>
      <c r="AE796" s="340"/>
      <c r="AF796" s="337"/>
      <c r="AG796" s="337"/>
      <c r="AH796" s="341"/>
      <c r="AI796" s="111" t="str">
        <f>AJ796</f>
        <v/>
      </c>
      <c r="AJ796" s="51" t="str">
        <f t="shared" ref="AJ796" si="2719">IF(AK796 = "", "",IF(AJ797&lt;&gt; "",AJ797, $N$777))</f>
        <v/>
      </c>
      <c r="AK796" s="340"/>
      <c r="AL796" s="337"/>
      <c r="AM796" s="337"/>
      <c r="AN796" s="342"/>
      <c r="AO796" s="111" t="str">
        <f>AP796</f>
        <v/>
      </c>
      <c r="AP796" s="51" t="str">
        <f t="shared" ref="AP796" si="2720">IF(AQ796 = "", "",IF(AP797&lt;&gt; "",AP797, $N$777))</f>
        <v/>
      </c>
      <c r="AQ796" s="340"/>
      <c r="AR796" s="337"/>
      <c r="AS796" s="337"/>
      <c r="AT796" s="341"/>
      <c r="AU796" s="111" t="str">
        <f>AV796</f>
        <v/>
      </c>
      <c r="AV796" s="51" t="str">
        <f t="shared" ref="AV796" si="2721">IF(AW796 = "", "",IF(AV797&lt;&gt; "",AV797, $N$777))</f>
        <v/>
      </c>
      <c r="AW796" s="340"/>
      <c r="AX796" s="337"/>
      <c r="AY796" s="337"/>
      <c r="AZ796" s="338"/>
      <c r="BA796" s="111" t="str">
        <f>BB796</f>
        <v/>
      </c>
      <c r="BB796" s="51" t="str">
        <f t="shared" ref="BB796" si="2722">IF(BC796 = "", "",IF(BB797&lt;&gt; "",BB797, $N$777))</f>
        <v/>
      </c>
      <c r="BC796" s="357"/>
      <c r="BD796" s="358"/>
      <c r="BE796" s="358"/>
      <c r="BF796" s="359"/>
      <c r="BG796" s="130"/>
      <c r="BH796" s="130"/>
    </row>
    <row r="797" spans="1:60">
      <c r="A797" s="17">
        <f>IF(ISBLANK(D795),0,IF(CODE(D795)&gt;64,1,0))</f>
        <v>0</v>
      </c>
      <c r="B797" s="286"/>
      <c r="C797" s="438"/>
      <c r="D797" s="333"/>
      <c r="E797" s="361"/>
      <c r="F797" s="339"/>
      <c r="G797" s="340"/>
      <c r="H797" s="337"/>
      <c r="I797" s="337"/>
      <c r="J797" s="338"/>
      <c r="K797" s="361"/>
      <c r="L797" s="339"/>
      <c r="M797" s="340"/>
      <c r="N797" s="337"/>
      <c r="O797" s="337"/>
      <c r="P797" s="338"/>
      <c r="Q797" s="361"/>
      <c r="R797" s="339"/>
      <c r="S797" s="340"/>
      <c r="T797" s="337"/>
      <c r="U797" s="337"/>
      <c r="V797" s="338"/>
      <c r="W797" s="361"/>
      <c r="X797" s="339"/>
      <c r="Y797" s="340"/>
      <c r="Z797" s="337"/>
      <c r="AA797" s="337"/>
      <c r="AB797" s="338"/>
      <c r="AC797" s="361"/>
      <c r="AD797" s="339"/>
      <c r="AE797" s="340"/>
      <c r="AF797" s="337"/>
      <c r="AG797" s="337"/>
      <c r="AH797" s="341"/>
      <c r="AI797" s="361"/>
      <c r="AJ797" s="339"/>
      <c r="AK797" s="340"/>
      <c r="AL797" s="337"/>
      <c r="AM797" s="337"/>
      <c r="AN797" s="342"/>
      <c r="AO797" s="361"/>
      <c r="AP797" s="339"/>
      <c r="AQ797" s="340"/>
      <c r="AR797" s="337"/>
      <c r="AS797" s="337"/>
      <c r="AT797" s="341"/>
      <c r="AU797" s="361"/>
      <c r="AV797" s="339"/>
      <c r="AW797" s="340"/>
      <c r="AX797" s="337"/>
      <c r="AY797" s="337"/>
      <c r="AZ797" s="338"/>
      <c r="BA797" s="361"/>
      <c r="BB797" s="339"/>
      <c r="BC797" s="340"/>
      <c r="BD797" s="337"/>
      <c r="BE797" s="337"/>
      <c r="BF797" s="343"/>
      <c r="BG797" s="130"/>
      <c r="BH797" s="130"/>
    </row>
    <row r="798" spans="1:60">
      <c r="A798" s="17">
        <f>IF(ISBLANK(D796),0,IF(CODE(D796)&gt;64,1,0))</f>
        <v>0</v>
      </c>
      <c r="B798" s="18">
        <f t="shared" si="2681"/>
        <v>0</v>
      </c>
      <c r="C798" s="384"/>
      <c r="D798" s="19">
        <f t="shared" si="2682"/>
        <v>0</v>
      </c>
      <c r="E798" s="347"/>
      <c r="F798" s="46">
        <f t="shared" si="2662"/>
        <v>0</v>
      </c>
      <c r="G798" s="375"/>
      <c r="H798" s="376"/>
      <c r="I798" s="376"/>
      <c r="J798" s="377"/>
      <c r="K798" s="347"/>
      <c r="L798" s="46">
        <f t="shared" si="2663"/>
        <v>0</v>
      </c>
      <c r="M798" s="375"/>
      <c r="N798" s="376"/>
      <c r="O798" s="376"/>
      <c r="P798" s="377"/>
      <c r="Q798" s="347"/>
      <c r="R798" s="46">
        <f t="shared" si="2664"/>
        <v>0</v>
      </c>
      <c r="S798" s="348"/>
      <c r="T798" s="349"/>
      <c r="U798" s="349"/>
      <c r="V798" s="350"/>
      <c r="W798" s="347"/>
      <c r="X798" s="46">
        <f t="shared" si="2665"/>
        <v>0</v>
      </c>
      <c r="Y798" s="348"/>
      <c r="Z798" s="349"/>
      <c r="AA798" s="349"/>
      <c r="AB798" s="350"/>
      <c r="AC798" s="347"/>
      <c r="AD798" s="46">
        <f t="shared" si="2666"/>
        <v>0</v>
      </c>
      <c r="AE798" s="348"/>
      <c r="AF798" s="349"/>
      <c r="AG798" s="349"/>
      <c r="AH798" s="351"/>
      <c r="AI798" s="347"/>
      <c r="AJ798" s="46">
        <f t="shared" si="2667"/>
        <v>0</v>
      </c>
      <c r="AK798" s="348"/>
      <c r="AL798" s="349"/>
      <c r="AM798" s="349"/>
      <c r="AN798" s="352"/>
      <c r="AO798" s="347"/>
      <c r="AP798" s="46">
        <f t="shared" si="2668"/>
        <v>0</v>
      </c>
      <c r="AQ798" s="348"/>
      <c r="AR798" s="349"/>
      <c r="AS798" s="349"/>
      <c r="AT798" s="351"/>
      <c r="AU798" s="347"/>
      <c r="AV798" s="46">
        <f t="shared" si="2669"/>
        <v>0</v>
      </c>
      <c r="AW798" s="348"/>
      <c r="AX798" s="349"/>
      <c r="AY798" s="349"/>
      <c r="AZ798" s="350"/>
      <c r="BA798" s="347"/>
      <c r="BB798" s="46">
        <f t="shared" si="2670"/>
        <v>0</v>
      </c>
      <c r="BC798" s="340"/>
      <c r="BD798" s="337"/>
      <c r="BE798" s="337"/>
      <c r="BF798" s="343"/>
      <c r="BG798" s="130"/>
      <c r="BH798" s="130"/>
    </row>
    <row r="799" spans="1:60">
      <c r="A799" s="353"/>
      <c r="B799" s="286"/>
      <c r="C799" s="75" t="str">
        <f t="shared" ref="C799" si="2723">IF(D799="","", IF(D800&lt;&gt;"",D800,$N$777))</f>
        <v/>
      </c>
      <c r="D799" s="355"/>
      <c r="E799" s="111" t="str">
        <f>F799</f>
        <v/>
      </c>
      <c r="F799" s="51" t="str">
        <f t="shared" ref="F799" si="2724">IF(G799 = "", "",IF(F800&lt;&gt; "",F800, $N$777))</f>
        <v/>
      </c>
      <c r="G799" s="357"/>
      <c r="H799" s="358"/>
      <c r="I799" s="358"/>
      <c r="J799" s="362"/>
      <c r="K799" s="111" t="str">
        <f>L799</f>
        <v/>
      </c>
      <c r="L799" s="51" t="str">
        <f t="shared" ref="L799" si="2725">IF(M799 = "", "",IF(L800&lt;&gt; "",L800, $N$777))</f>
        <v/>
      </c>
      <c r="M799" s="357"/>
      <c r="N799" s="358"/>
      <c r="O799" s="358"/>
      <c r="P799" s="359"/>
      <c r="Q799" s="111" t="str">
        <f>R799</f>
        <v/>
      </c>
      <c r="R799" s="51" t="str">
        <f t="shared" ref="R799" si="2726">IF(S799 = "", "",IF(R800&lt;&gt; "",R800, $N$777))</f>
        <v/>
      </c>
      <c r="S799" s="340"/>
      <c r="T799" s="337"/>
      <c r="U799" s="337"/>
      <c r="V799" s="338"/>
      <c r="W799" s="111" t="str">
        <f>X799</f>
        <v/>
      </c>
      <c r="X799" s="51" t="str">
        <f t="shared" ref="X799" si="2727">IF(Y799 = "", "",IF(X800&lt;&gt; "",X800, $N$777))</f>
        <v/>
      </c>
      <c r="Y799" s="340"/>
      <c r="Z799" s="337"/>
      <c r="AA799" s="337"/>
      <c r="AB799" s="338"/>
      <c r="AC799" s="111" t="str">
        <f>AD799</f>
        <v/>
      </c>
      <c r="AD799" s="51" t="str">
        <f t="shared" ref="AD799" si="2728">IF(AE799 = "", "",IF(AD800&lt;&gt; "",AD800, $N$777))</f>
        <v/>
      </c>
      <c r="AE799" s="340"/>
      <c r="AF799" s="337"/>
      <c r="AG799" s="337"/>
      <c r="AH799" s="341"/>
      <c r="AI799" s="111" t="str">
        <f>AJ799</f>
        <v/>
      </c>
      <c r="AJ799" s="51" t="str">
        <f t="shared" ref="AJ799" si="2729">IF(AK799 = "", "",IF(AJ800&lt;&gt; "",AJ800, $N$777))</f>
        <v/>
      </c>
      <c r="AK799" s="340"/>
      <c r="AL799" s="337"/>
      <c r="AM799" s="337"/>
      <c r="AN799" s="342"/>
      <c r="AO799" s="111" t="str">
        <f>AP799</f>
        <v/>
      </c>
      <c r="AP799" s="51" t="str">
        <f t="shared" ref="AP799" si="2730">IF(AQ799 = "", "",IF(AP800&lt;&gt; "",AP800, $N$777))</f>
        <v/>
      </c>
      <c r="AQ799" s="340"/>
      <c r="AR799" s="337"/>
      <c r="AS799" s="337"/>
      <c r="AT799" s="341"/>
      <c r="AU799" s="111" t="str">
        <f>AV799</f>
        <v/>
      </c>
      <c r="AV799" s="51" t="str">
        <f t="shared" ref="AV799" si="2731">IF(AW799 = "", "",IF(AV800&lt;&gt; "",AV800, $N$777))</f>
        <v/>
      </c>
      <c r="AW799" s="340"/>
      <c r="AX799" s="337"/>
      <c r="AY799" s="337"/>
      <c r="AZ799" s="338"/>
      <c r="BA799" s="111" t="str">
        <f>BB799</f>
        <v/>
      </c>
      <c r="BB799" s="51" t="str">
        <f t="shared" ref="BB799" si="2732">IF(BC799 = "", "",IF(BB800&lt;&gt; "",BB800, $N$777))</f>
        <v/>
      </c>
      <c r="BC799" s="357"/>
      <c r="BD799" s="358"/>
      <c r="BE799" s="358"/>
      <c r="BF799" s="359"/>
      <c r="BG799" s="130"/>
      <c r="BH799" s="130"/>
    </row>
    <row r="800" spans="1:60">
      <c r="A800" s="17">
        <f>IF(ISBLANK(D798),0,IF(CODE(D798)&gt;64,1,0))</f>
        <v>0</v>
      </c>
      <c r="B800" s="286"/>
      <c r="C800" s="438"/>
      <c r="D800" s="333"/>
      <c r="E800" s="361"/>
      <c r="F800" s="339"/>
      <c r="G800" s="340"/>
      <c r="H800" s="337"/>
      <c r="I800" s="337"/>
      <c r="J800" s="338"/>
      <c r="K800" s="361"/>
      <c r="L800" s="339"/>
      <c r="M800" s="340"/>
      <c r="N800" s="337"/>
      <c r="O800" s="337"/>
      <c r="P800" s="338"/>
      <c r="Q800" s="361"/>
      <c r="R800" s="339"/>
      <c r="S800" s="340"/>
      <c r="T800" s="337"/>
      <c r="U800" s="337"/>
      <c r="V800" s="338"/>
      <c r="W800" s="361"/>
      <c r="X800" s="339"/>
      <c r="Y800" s="340"/>
      <c r="Z800" s="337"/>
      <c r="AA800" s="337"/>
      <c r="AB800" s="338"/>
      <c r="AC800" s="361"/>
      <c r="AD800" s="339"/>
      <c r="AE800" s="340"/>
      <c r="AF800" s="337"/>
      <c r="AG800" s="337"/>
      <c r="AH800" s="341"/>
      <c r="AI800" s="361"/>
      <c r="AJ800" s="339"/>
      <c r="AK800" s="340"/>
      <c r="AL800" s="337"/>
      <c r="AM800" s="337"/>
      <c r="AN800" s="342"/>
      <c r="AO800" s="361"/>
      <c r="AP800" s="339"/>
      <c r="AQ800" s="340"/>
      <c r="AR800" s="337"/>
      <c r="AS800" s="337"/>
      <c r="AT800" s="341"/>
      <c r="AU800" s="361"/>
      <c r="AV800" s="339"/>
      <c r="AW800" s="340"/>
      <c r="AX800" s="337"/>
      <c r="AY800" s="337"/>
      <c r="AZ800" s="338"/>
      <c r="BA800" s="361"/>
      <c r="BB800" s="339"/>
      <c r="BC800" s="340"/>
      <c r="BD800" s="337"/>
      <c r="BE800" s="337"/>
      <c r="BF800" s="343"/>
      <c r="BG800" s="130"/>
      <c r="BH800" s="130"/>
    </row>
    <row r="801" spans="1:60">
      <c r="A801" s="17">
        <f>IF(ISBLANK(D799),0,IF(CODE(D799)&gt;64,1,0))</f>
        <v>0</v>
      </c>
      <c r="B801" s="18">
        <f t="shared" si="2681"/>
        <v>0</v>
      </c>
      <c r="C801" s="384"/>
      <c r="D801" s="19">
        <f t="shared" si="2682"/>
        <v>0</v>
      </c>
      <c r="E801" s="347"/>
      <c r="F801" s="46">
        <f t="shared" si="2662"/>
        <v>0</v>
      </c>
      <c r="G801" s="405"/>
      <c r="H801" s="403"/>
      <c r="I801" s="403"/>
      <c r="J801" s="409"/>
      <c r="K801" s="347"/>
      <c r="L801" s="46">
        <f t="shared" si="2663"/>
        <v>0</v>
      </c>
      <c r="M801" s="406"/>
      <c r="N801" s="403"/>
      <c r="O801" s="403"/>
      <c r="P801" s="404"/>
      <c r="Q801" s="347"/>
      <c r="R801" s="46">
        <f t="shared" si="2664"/>
        <v>0</v>
      </c>
      <c r="S801" s="348"/>
      <c r="T801" s="349"/>
      <c r="U801" s="349"/>
      <c r="V801" s="350"/>
      <c r="W801" s="347"/>
      <c r="X801" s="46">
        <f t="shared" si="2665"/>
        <v>0</v>
      </c>
      <c r="Y801" s="348"/>
      <c r="Z801" s="349"/>
      <c r="AA801" s="349"/>
      <c r="AB801" s="350"/>
      <c r="AC801" s="347"/>
      <c r="AD801" s="46">
        <f t="shared" si="2666"/>
        <v>0</v>
      </c>
      <c r="AE801" s="348"/>
      <c r="AF801" s="349"/>
      <c r="AG801" s="349"/>
      <c r="AH801" s="351"/>
      <c r="AI801" s="347"/>
      <c r="AJ801" s="46">
        <f t="shared" si="2667"/>
        <v>0</v>
      </c>
      <c r="AK801" s="348"/>
      <c r="AL801" s="349"/>
      <c r="AM801" s="349"/>
      <c r="AN801" s="352"/>
      <c r="AO801" s="347"/>
      <c r="AP801" s="46">
        <f t="shared" si="2668"/>
        <v>0</v>
      </c>
      <c r="AQ801" s="348"/>
      <c r="AR801" s="349"/>
      <c r="AS801" s="349"/>
      <c r="AT801" s="351"/>
      <c r="AU801" s="347"/>
      <c r="AV801" s="46">
        <f t="shared" si="2669"/>
        <v>0</v>
      </c>
      <c r="AW801" s="348"/>
      <c r="AX801" s="349"/>
      <c r="AY801" s="349"/>
      <c r="AZ801" s="350"/>
      <c r="BA801" s="347"/>
      <c r="BB801" s="46">
        <f t="shared" si="2670"/>
        <v>0</v>
      </c>
      <c r="BC801" s="340"/>
      <c r="BD801" s="337"/>
      <c r="BE801" s="337"/>
      <c r="BF801" s="343"/>
      <c r="BG801" s="130"/>
      <c r="BH801" s="130"/>
    </row>
    <row r="802" spans="1:60">
      <c r="A802" s="353"/>
      <c r="B802" s="286"/>
      <c r="C802" s="75" t="str">
        <f t="shared" ref="C802" si="2733">IF(D802="","", IF(D803&lt;&gt;"",D803,$N$777))</f>
        <v/>
      </c>
      <c r="D802" s="355"/>
      <c r="E802" s="111" t="str">
        <f>F802</f>
        <v/>
      </c>
      <c r="F802" s="51" t="str">
        <f t="shared" ref="F802" si="2734">IF(G802 = "", "",IF(F803&lt;&gt; "",F803, $N$777))</f>
        <v/>
      </c>
      <c r="G802" s="340"/>
      <c r="H802" s="337"/>
      <c r="I802" s="337"/>
      <c r="J802" s="338"/>
      <c r="K802" s="111" t="str">
        <f>L802</f>
        <v/>
      </c>
      <c r="L802" s="51" t="str">
        <f t="shared" ref="L802" si="2735">IF(M802 = "", "",IF(L803&lt;&gt; "",L803, $N$777))</f>
        <v/>
      </c>
      <c r="M802" s="340"/>
      <c r="N802" s="337"/>
      <c r="O802" s="337"/>
      <c r="P802" s="338"/>
      <c r="Q802" s="111" t="str">
        <f>R802</f>
        <v/>
      </c>
      <c r="R802" s="51" t="str">
        <f t="shared" ref="R802" si="2736">IF(S802 = "", "",IF(R803&lt;&gt; "",R803, $N$777))</f>
        <v/>
      </c>
      <c r="S802" s="340"/>
      <c r="T802" s="337"/>
      <c r="U802" s="337"/>
      <c r="V802" s="338"/>
      <c r="W802" s="111" t="str">
        <f>X802</f>
        <v/>
      </c>
      <c r="X802" s="51" t="str">
        <f t="shared" ref="X802" si="2737">IF(Y802 = "", "",IF(X803&lt;&gt; "",X803, $N$777))</f>
        <v/>
      </c>
      <c r="Y802" s="340"/>
      <c r="Z802" s="337"/>
      <c r="AA802" s="337"/>
      <c r="AB802" s="338"/>
      <c r="AC802" s="111" t="str">
        <f>AD802</f>
        <v/>
      </c>
      <c r="AD802" s="51" t="str">
        <f t="shared" ref="AD802" si="2738">IF(AE802 = "", "",IF(AD803&lt;&gt; "",AD803, $N$777))</f>
        <v/>
      </c>
      <c r="AE802" s="340"/>
      <c r="AF802" s="337"/>
      <c r="AG802" s="337"/>
      <c r="AH802" s="341"/>
      <c r="AI802" s="111" t="str">
        <f>AJ802</f>
        <v/>
      </c>
      <c r="AJ802" s="51" t="str">
        <f t="shared" ref="AJ802" si="2739">IF(AK802 = "", "",IF(AJ803&lt;&gt; "",AJ803, $N$777))</f>
        <v/>
      </c>
      <c r="AK802" s="340"/>
      <c r="AL802" s="337"/>
      <c r="AM802" s="337"/>
      <c r="AN802" s="342"/>
      <c r="AO802" s="111" t="str">
        <f>AP802</f>
        <v/>
      </c>
      <c r="AP802" s="51" t="str">
        <f t="shared" ref="AP802" si="2740">IF(AQ802 = "", "",IF(AP803&lt;&gt; "",AP803, $N$777))</f>
        <v/>
      </c>
      <c r="AQ802" s="340"/>
      <c r="AR802" s="337"/>
      <c r="AS802" s="337"/>
      <c r="AT802" s="341"/>
      <c r="AU802" s="111" t="str">
        <f>AV802</f>
        <v/>
      </c>
      <c r="AV802" s="51" t="str">
        <f t="shared" ref="AV802" si="2741">IF(AW802 = "", "",IF(AV803&lt;&gt; "",AV803, $N$777))</f>
        <v/>
      </c>
      <c r="AW802" s="340"/>
      <c r="AX802" s="337"/>
      <c r="AY802" s="337"/>
      <c r="AZ802" s="338"/>
      <c r="BA802" s="111" t="str">
        <f>BB802</f>
        <v/>
      </c>
      <c r="BB802" s="51" t="str">
        <f t="shared" ref="BB802" si="2742">IF(BC802 = "", "",IF(BB803&lt;&gt; "",BB803, $N$777))</f>
        <v/>
      </c>
      <c r="BC802" s="357"/>
      <c r="BD802" s="358"/>
      <c r="BE802" s="358"/>
      <c r="BF802" s="359"/>
      <c r="BG802" s="130"/>
      <c r="BH802" s="130"/>
    </row>
    <row r="803" spans="1:60">
      <c r="A803" s="17">
        <f>IF(ISBLANK(D801),0,IF(CODE(D801)&gt;64,1,0))</f>
        <v>0</v>
      </c>
      <c r="B803" s="286"/>
      <c r="C803" s="438"/>
      <c r="D803" s="333"/>
      <c r="E803" s="361"/>
      <c r="F803" s="339"/>
      <c r="G803" s="340"/>
      <c r="H803" s="337"/>
      <c r="I803" s="337"/>
      <c r="J803" s="338"/>
      <c r="K803" s="361"/>
      <c r="L803" s="339"/>
      <c r="M803" s="340"/>
      <c r="N803" s="337"/>
      <c r="O803" s="337"/>
      <c r="P803" s="338"/>
      <c r="Q803" s="361"/>
      <c r="R803" s="339"/>
      <c r="S803" s="340"/>
      <c r="T803" s="337"/>
      <c r="U803" s="337"/>
      <c r="V803" s="338"/>
      <c r="W803" s="361"/>
      <c r="X803" s="339"/>
      <c r="Y803" s="340"/>
      <c r="Z803" s="337"/>
      <c r="AA803" s="337"/>
      <c r="AB803" s="338"/>
      <c r="AC803" s="361"/>
      <c r="AD803" s="339"/>
      <c r="AE803" s="340"/>
      <c r="AF803" s="337"/>
      <c r="AG803" s="337"/>
      <c r="AH803" s="341"/>
      <c r="AI803" s="361"/>
      <c r="AJ803" s="339"/>
      <c r="AK803" s="340"/>
      <c r="AL803" s="337"/>
      <c r="AM803" s="337"/>
      <c r="AN803" s="342"/>
      <c r="AO803" s="361"/>
      <c r="AP803" s="339"/>
      <c r="AQ803" s="340"/>
      <c r="AR803" s="337"/>
      <c r="AS803" s="337"/>
      <c r="AT803" s="341"/>
      <c r="AU803" s="361"/>
      <c r="AV803" s="339"/>
      <c r="AW803" s="340"/>
      <c r="AX803" s="337"/>
      <c r="AY803" s="337"/>
      <c r="AZ803" s="338"/>
      <c r="BA803" s="361"/>
      <c r="BB803" s="339"/>
      <c r="BC803" s="340"/>
      <c r="BD803" s="337"/>
      <c r="BE803" s="337"/>
      <c r="BF803" s="343"/>
      <c r="BG803" s="130"/>
      <c r="BH803" s="130"/>
    </row>
    <row r="804" spans="1:60">
      <c r="A804" s="17">
        <f>IF(ISBLANK(D802),0,IF(CODE(D802)&gt;64,1,0))</f>
        <v>0</v>
      </c>
      <c r="B804" s="18">
        <f t="shared" si="2681"/>
        <v>0</v>
      </c>
      <c r="C804" s="384"/>
      <c r="D804" s="19">
        <f t="shared" si="2682"/>
        <v>0</v>
      </c>
      <c r="E804" s="347"/>
      <c r="F804" s="46">
        <f t="shared" si="2662"/>
        <v>0</v>
      </c>
      <c r="G804" s="348"/>
      <c r="H804" s="349"/>
      <c r="I804" s="349"/>
      <c r="J804" s="350"/>
      <c r="K804" s="347"/>
      <c r="L804" s="46">
        <f t="shared" si="2663"/>
        <v>0</v>
      </c>
      <c r="M804" s="348"/>
      <c r="N804" s="349"/>
      <c r="O804" s="349"/>
      <c r="P804" s="350"/>
      <c r="Q804" s="347"/>
      <c r="R804" s="46">
        <f t="shared" si="2664"/>
        <v>0</v>
      </c>
      <c r="S804" s="348"/>
      <c r="T804" s="349"/>
      <c r="U804" s="349"/>
      <c r="V804" s="350"/>
      <c r="W804" s="347"/>
      <c r="X804" s="46">
        <f t="shared" si="2665"/>
        <v>0</v>
      </c>
      <c r="Y804" s="348"/>
      <c r="Z804" s="349"/>
      <c r="AA804" s="349"/>
      <c r="AB804" s="350"/>
      <c r="AC804" s="347"/>
      <c r="AD804" s="46">
        <f t="shared" si="2666"/>
        <v>0</v>
      </c>
      <c r="AE804" s="348"/>
      <c r="AF804" s="349"/>
      <c r="AG804" s="349"/>
      <c r="AH804" s="351"/>
      <c r="AI804" s="347"/>
      <c r="AJ804" s="46">
        <f t="shared" si="2667"/>
        <v>0</v>
      </c>
      <c r="AK804" s="348"/>
      <c r="AL804" s="349"/>
      <c r="AM804" s="349"/>
      <c r="AN804" s="352"/>
      <c r="AO804" s="347"/>
      <c r="AP804" s="46">
        <f t="shared" si="2668"/>
        <v>0</v>
      </c>
      <c r="AQ804" s="348"/>
      <c r="AR804" s="349"/>
      <c r="AS804" s="349"/>
      <c r="AT804" s="351"/>
      <c r="AU804" s="347"/>
      <c r="AV804" s="46">
        <f t="shared" si="2669"/>
        <v>0</v>
      </c>
      <c r="AW804" s="348"/>
      <c r="AX804" s="349"/>
      <c r="AY804" s="349"/>
      <c r="AZ804" s="350"/>
      <c r="BA804" s="347"/>
      <c r="BB804" s="46">
        <f t="shared" si="2670"/>
        <v>0</v>
      </c>
      <c r="BC804" s="340"/>
      <c r="BD804" s="337"/>
      <c r="BE804" s="337"/>
      <c r="BF804" s="343"/>
      <c r="BG804" s="130"/>
      <c r="BH804" s="130"/>
    </row>
    <row r="805" spans="1:60">
      <c r="A805" s="353"/>
      <c r="B805" s="286"/>
      <c r="C805" s="75" t="str">
        <f t="shared" ref="C805" si="2743">IF(D805="","", IF(D806&lt;&gt;"",D806,$N$777))</f>
        <v/>
      </c>
      <c r="D805" s="355"/>
      <c r="E805" s="111" t="str">
        <f>F805</f>
        <v/>
      </c>
      <c r="F805" s="51" t="str">
        <f t="shared" ref="F805" si="2744">IF(G805 = "", "",IF(F806&lt;&gt; "",F806, $N$777))</f>
        <v/>
      </c>
      <c r="G805" s="340"/>
      <c r="H805" s="337"/>
      <c r="I805" s="337"/>
      <c r="J805" s="338"/>
      <c r="K805" s="111" t="str">
        <f>L805</f>
        <v/>
      </c>
      <c r="L805" s="51" t="str">
        <f t="shared" ref="L805" si="2745">IF(M805 = "", "",IF(L806&lt;&gt; "",L806, $N$777))</f>
        <v/>
      </c>
      <c r="M805" s="340"/>
      <c r="N805" s="337"/>
      <c r="O805" s="337"/>
      <c r="P805" s="338"/>
      <c r="Q805" s="111" t="str">
        <f>R805</f>
        <v/>
      </c>
      <c r="R805" s="51" t="str">
        <f t="shared" ref="R805" si="2746">IF(S805 = "", "",IF(R806&lt;&gt; "",R806, $N$777))</f>
        <v/>
      </c>
      <c r="S805" s="340"/>
      <c r="T805" s="337"/>
      <c r="U805" s="337"/>
      <c r="V805" s="338"/>
      <c r="W805" s="111" t="str">
        <f>X805</f>
        <v/>
      </c>
      <c r="X805" s="51" t="str">
        <f t="shared" ref="X805" si="2747">IF(Y805 = "", "",IF(X806&lt;&gt; "",X806, $N$777))</f>
        <v/>
      </c>
      <c r="Y805" s="340"/>
      <c r="Z805" s="337"/>
      <c r="AA805" s="337"/>
      <c r="AB805" s="338"/>
      <c r="AC805" s="111" t="str">
        <f>AD805</f>
        <v/>
      </c>
      <c r="AD805" s="51" t="str">
        <f t="shared" ref="AD805" si="2748">IF(AE805 = "", "",IF(AD806&lt;&gt; "",AD806, $N$777))</f>
        <v/>
      </c>
      <c r="AE805" s="340"/>
      <c r="AF805" s="337"/>
      <c r="AG805" s="337"/>
      <c r="AH805" s="341"/>
      <c r="AI805" s="111" t="str">
        <f>AJ805</f>
        <v/>
      </c>
      <c r="AJ805" s="51" t="str">
        <f t="shared" ref="AJ805" si="2749">IF(AK805 = "", "",IF(AJ806&lt;&gt; "",AJ806, $N$777))</f>
        <v/>
      </c>
      <c r="AK805" s="340"/>
      <c r="AL805" s="337"/>
      <c r="AM805" s="337"/>
      <c r="AN805" s="342"/>
      <c r="AO805" s="111" t="str">
        <f>AP805</f>
        <v/>
      </c>
      <c r="AP805" s="51" t="str">
        <f t="shared" ref="AP805" si="2750">IF(AQ805 = "", "",IF(AP806&lt;&gt; "",AP806, $N$777))</f>
        <v/>
      </c>
      <c r="AQ805" s="340"/>
      <c r="AR805" s="337"/>
      <c r="AS805" s="337"/>
      <c r="AT805" s="341"/>
      <c r="AU805" s="111" t="str">
        <f>AV805</f>
        <v/>
      </c>
      <c r="AV805" s="51" t="str">
        <f t="shared" ref="AV805" si="2751">IF(AW805 = "", "",IF(AV806&lt;&gt; "",AV806, $N$777))</f>
        <v/>
      </c>
      <c r="AW805" s="340"/>
      <c r="AX805" s="337"/>
      <c r="AY805" s="337"/>
      <c r="AZ805" s="338"/>
      <c r="BA805" s="111" t="str">
        <f>BB805</f>
        <v/>
      </c>
      <c r="BB805" s="51" t="str">
        <f t="shared" ref="BB805" si="2752">IF(BC805 = "", "",IF(BB806&lt;&gt; "",BB806, $N$777))</f>
        <v/>
      </c>
      <c r="BC805" s="357"/>
      <c r="BD805" s="358"/>
      <c r="BE805" s="358"/>
      <c r="BF805" s="359"/>
      <c r="BG805" s="130"/>
      <c r="BH805" s="130"/>
    </row>
    <row r="806" spans="1:60">
      <c r="A806" s="17">
        <f>IF(ISBLANK(D804),0,IF(CODE(D804)&gt;64,1,0))</f>
        <v>0</v>
      </c>
      <c r="B806" s="286"/>
      <c r="C806" s="438"/>
      <c r="D806" s="333"/>
      <c r="E806" s="361"/>
      <c r="F806" s="339"/>
      <c r="G806" s="340"/>
      <c r="H806" s="337"/>
      <c r="I806" s="337"/>
      <c r="J806" s="338"/>
      <c r="K806" s="361"/>
      <c r="L806" s="339"/>
      <c r="M806" s="340"/>
      <c r="N806" s="337"/>
      <c r="O806" s="337"/>
      <c r="P806" s="338"/>
      <c r="Q806" s="361"/>
      <c r="R806" s="339"/>
      <c r="S806" s="340"/>
      <c r="T806" s="337"/>
      <c r="U806" s="337"/>
      <c r="V806" s="338"/>
      <c r="W806" s="361"/>
      <c r="X806" s="339"/>
      <c r="Y806" s="340"/>
      <c r="Z806" s="337"/>
      <c r="AA806" s="337"/>
      <c r="AB806" s="338"/>
      <c r="AC806" s="361"/>
      <c r="AD806" s="339"/>
      <c r="AE806" s="340"/>
      <c r="AF806" s="337"/>
      <c r="AG806" s="337"/>
      <c r="AH806" s="341"/>
      <c r="AI806" s="361"/>
      <c r="AJ806" s="339"/>
      <c r="AK806" s="340"/>
      <c r="AL806" s="337"/>
      <c r="AM806" s="337"/>
      <c r="AN806" s="342"/>
      <c r="AO806" s="361"/>
      <c r="AP806" s="339"/>
      <c r="AQ806" s="340"/>
      <c r="AR806" s="337"/>
      <c r="AS806" s="337"/>
      <c r="AT806" s="341"/>
      <c r="AU806" s="361"/>
      <c r="AV806" s="339"/>
      <c r="AW806" s="340"/>
      <c r="AX806" s="337"/>
      <c r="AY806" s="337"/>
      <c r="AZ806" s="338"/>
      <c r="BA806" s="361"/>
      <c r="BB806" s="339"/>
      <c r="BC806" s="340"/>
      <c r="BD806" s="337"/>
      <c r="BE806" s="337"/>
      <c r="BF806" s="343"/>
      <c r="BG806" s="130"/>
      <c r="BH806" s="130"/>
    </row>
    <row r="807" spans="1:60">
      <c r="A807" s="17">
        <f>IF(ISBLANK(D805),0,IF(CODE(D805)&gt;64,1,0))</f>
        <v>0</v>
      </c>
      <c r="B807" s="18">
        <f t="shared" si="2681"/>
        <v>0</v>
      </c>
      <c r="C807" s="384"/>
      <c r="D807" s="19">
        <f t="shared" si="2682"/>
        <v>0</v>
      </c>
      <c r="E807" s="347"/>
      <c r="F807" s="46">
        <f t="shared" si="2662"/>
        <v>0</v>
      </c>
      <c r="G807" s="348"/>
      <c r="H807" s="349"/>
      <c r="I807" s="349"/>
      <c r="J807" s="350"/>
      <c r="K807" s="347"/>
      <c r="L807" s="46">
        <f t="shared" si="2663"/>
        <v>0</v>
      </c>
      <c r="M807" s="348"/>
      <c r="N807" s="349"/>
      <c r="O807" s="349"/>
      <c r="P807" s="350"/>
      <c r="Q807" s="347"/>
      <c r="R807" s="46">
        <f t="shared" si="2664"/>
        <v>0</v>
      </c>
      <c r="S807" s="348"/>
      <c r="T807" s="349"/>
      <c r="U807" s="349"/>
      <c r="V807" s="350"/>
      <c r="W807" s="347"/>
      <c r="X807" s="46">
        <f t="shared" si="2665"/>
        <v>0</v>
      </c>
      <c r="Y807" s="348"/>
      <c r="Z807" s="349"/>
      <c r="AA807" s="349"/>
      <c r="AB807" s="350"/>
      <c r="AC807" s="347"/>
      <c r="AD807" s="46">
        <f t="shared" si="2666"/>
        <v>0</v>
      </c>
      <c r="AE807" s="349"/>
      <c r="AF807" s="349"/>
      <c r="AG807" s="349"/>
      <c r="AH807" s="351"/>
      <c r="AI807" s="347"/>
      <c r="AJ807" s="46">
        <f t="shared" si="2667"/>
        <v>0</v>
      </c>
      <c r="AK807" s="349"/>
      <c r="AL807" s="349"/>
      <c r="AM807" s="349"/>
      <c r="AN807" s="352"/>
      <c r="AO807" s="347"/>
      <c r="AP807" s="46">
        <f t="shared" si="2668"/>
        <v>0</v>
      </c>
      <c r="AQ807" s="349"/>
      <c r="AR807" s="349"/>
      <c r="AS807" s="349"/>
      <c r="AT807" s="351"/>
      <c r="AU807" s="347"/>
      <c r="AV807" s="46">
        <f t="shared" si="2669"/>
        <v>0</v>
      </c>
      <c r="AW807" s="348"/>
      <c r="AX807" s="349"/>
      <c r="AY807" s="349"/>
      <c r="AZ807" s="350"/>
      <c r="BA807" s="347"/>
      <c r="BB807" s="46">
        <f t="shared" si="2670"/>
        <v>0</v>
      </c>
      <c r="BC807" s="340"/>
      <c r="BD807" s="337"/>
      <c r="BE807" s="337"/>
      <c r="BF807" s="343"/>
      <c r="BG807" s="130"/>
      <c r="BH807" s="130"/>
    </row>
    <row r="808" spans="1:60">
      <c r="A808" s="353"/>
      <c r="B808" s="286"/>
      <c r="C808" s="75" t="str">
        <f t="shared" ref="C808" si="2753">IF(D808="","", IF(D809&lt;&gt;"",D809,$N$777))</f>
        <v/>
      </c>
      <c r="D808" s="355"/>
      <c r="E808" s="111" t="str">
        <f>F808</f>
        <v/>
      </c>
      <c r="F808" s="51" t="str">
        <f t="shared" ref="F808" si="2754">IF(G808 = "", "",IF(F809&lt;&gt; "",F809, $N$777))</f>
        <v/>
      </c>
      <c r="G808" s="340"/>
      <c r="H808" s="337"/>
      <c r="I808" s="337"/>
      <c r="J808" s="338"/>
      <c r="K808" s="111" t="str">
        <f>L808</f>
        <v/>
      </c>
      <c r="L808" s="51" t="str">
        <f t="shared" ref="L808" si="2755">IF(M808 = "", "",IF(L809&lt;&gt; "",L809, $N$777))</f>
        <v/>
      </c>
      <c r="M808" s="340"/>
      <c r="N808" s="337"/>
      <c r="O808" s="337"/>
      <c r="P808" s="338"/>
      <c r="Q808" s="111" t="str">
        <f>R808</f>
        <v/>
      </c>
      <c r="R808" s="51" t="str">
        <f t="shared" ref="R808" si="2756">IF(S808 = "", "",IF(R809&lt;&gt; "",R809, $N$777))</f>
        <v/>
      </c>
      <c r="S808" s="340"/>
      <c r="T808" s="337"/>
      <c r="U808" s="337"/>
      <c r="V808" s="338"/>
      <c r="W808" s="111" t="str">
        <f>X808</f>
        <v/>
      </c>
      <c r="X808" s="51" t="str">
        <f t="shared" ref="X808" si="2757">IF(Y808 = "", "",IF(X809&lt;&gt; "",X809, $N$777))</f>
        <v/>
      </c>
      <c r="Y808" s="340"/>
      <c r="Z808" s="337"/>
      <c r="AA808" s="337"/>
      <c r="AB808" s="338"/>
      <c r="AC808" s="111" t="str">
        <f>AD808</f>
        <v/>
      </c>
      <c r="AD808" s="51" t="str">
        <f t="shared" ref="AD808" si="2758">IF(AE808 = "", "",IF(AD809&lt;&gt; "",AD809, $N$777))</f>
        <v/>
      </c>
      <c r="AE808" s="340"/>
      <c r="AF808" s="337"/>
      <c r="AG808" s="337"/>
      <c r="AH808" s="341"/>
      <c r="AI808" s="111" t="str">
        <f>AJ808</f>
        <v/>
      </c>
      <c r="AJ808" s="51" t="str">
        <f t="shared" ref="AJ808" si="2759">IF(AK808 = "", "",IF(AJ809&lt;&gt; "",AJ809, $N$777))</f>
        <v/>
      </c>
      <c r="AK808" s="340"/>
      <c r="AL808" s="337"/>
      <c r="AM808" s="337"/>
      <c r="AN808" s="342"/>
      <c r="AO808" s="111" t="str">
        <f>AP808</f>
        <v/>
      </c>
      <c r="AP808" s="51" t="str">
        <f t="shared" ref="AP808" si="2760">IF(AQ808 = "", "",IF(AP809&lt;&gt; "",AP809, $N$777))</f>
        <v/>
      </c>
      <c r="AQ808" s="340"/>
      <c r="AR808" s="337"/>
      <c r="AS808" s="337"/>
      <c r="AT808" s="341"/>
      <c r="AU808" s="111" t="str">
        <f>AV808</f>
        <v/>
      </c>
      <c r="AV808" s="51" t="str">
        <f t="shared" ref="AV808" si="2761">IF(AW808 = "", "",IF(AV809&lt;&gt; "",AV809, $N$777))</f>
        <v/>
      </c>
      <c r="AW808" s="340"/>
      <c r="AX808" s="337"/>
      <c r="AY808" s="337"/>
      <c r="AZ808" s="338"/>
      <c r="BA808" s="111" t="str">
        <f>BB808</f>
        <v/>
      </c>
      <c r="BB808" s="51" t="str">
        <f t="shared" ref="BB808" si="2762">IF(BC808 = "", "",IF(BB809&lt;&gt; "",BB809, $N$777))</f>
        <v/>
      </c>
      <c r="BC808" s="357"/>
      <c r="BD808" s="358"/>
      <c r="BE808" s="358"/>
      <c r="BF808" s="359"/>
      <c r="BG808" s="130"/>
      <c r="BH808" s="130"/>
    </row>
    <row r="809" spans="1:60">
      <c r="A809" s="17">
        <f>IF(ISBLANK(D807),0,IF(CODE(D807)&gt;64,1,0))</f>
        <v>0</v>
      </c>
      <c r="B809" s="286"/>
      <c r="C809" s="438"/>
      <c r="D809" s="333"/>
      <c r="E809" s="361"/>
      <c r="F809" s="339"/>
      <c r="G809" s="340"/>
      <c r="H809" s="337"/>
      <c r="I809" s="337"/>
      <c r="J809" s="338"/>
      <c r="K809" s="361"/>
      <c r="L809" s="339"/>
      <c r="M809" s="340"/>
      <c r="N809" s="337"/>
      <c r="O809" s="337"/>
      <c r="P809" s="338"/>
      <c r="Q809" s="361"/>
      <c r="R809" s="339"/>
      <c r="S809" s="340"/>
      <c r="T809" s="337"/>
      <c r="U809" s="337"/>
      <c r="V809" s="338"/>
      <c r="W809" s="361"/>
      <c r="X809" s="339"/>
      <c r="Y809" s="340"/>
      <c r="Z809" s="337"/>
      <c r="AA809" s="337"/>
      <c r="AB809" s="338"/>
      <c r="AC809" s="361"/>
      <c r="AD809" s="339"/>
      <c r="AE809" s="340"/>
      <c r="AF809" s="337"/>
      <c r="AG809" s="337"/>
      <c r="AH809" s="341"/>
      <c r="AI809" s="361"/>
      <c r="AJ809" s="339"/>
      <c r="AK809" s="340"/>
      <c r="AL809" s="337"/>
      <c r="AM809" s="337"/>
      <c r="AN809" s="342"/>
      <c r="AO809" s="361"/>
      <c r="AP809" s="339"/>
      <c r="AQ809" s="340"/>
      <c r="AR809" s="337"/>
      <c r="AS809" s="337"/>
      <c r="AT809" s="341"/>
      <c r="AU809" s="361"/>
      <c r="AV809" s="339"/>
      <c r="AW809" s="340"/>
      <c r="AX809" s="337"/>
      <c r="AY809" s="337"/>
      <c r="AZ809" s="338"/>
      <c r="BA809" s="361"/>
      <c r="BB809" s="339"/>
      <c r="BC809" s="340"/>
      <c r="BD809" s="337"/>
      <c r="BE809" s="337"/>
      <c r="BF809" s="343"/>
      <c r="BG809" s="130"/>
      <c r="BH809" s="130"/>
    </row>
    <row r="810" spans="1:60">
      <c r="A810" s="17">
        <f>IF(ISBLANK(D808),0,IF(CODE(D808)&gt;64,1,0))</f>
        <v>0</v>
      </c>
      <c r="B810" s="18">
        <f t="shared" si="2681"/>
        <v>0</v>
      </c>
      <c r="C810" s="384"/>
      <c r="D810" s="19">
        <f t="shared" si="2682"/>
        <v>0</v>
      </c>
      <c r="E810" s="347"/>
      <c r="F810" s="46">
        <f t="shared" si="2662"/>
        <v>0</v>
      </c>
      <c r="G810" s="348"/>
      <c r="H810" s="349"/>
      <c r="I810" s="349"/>
      <c r="J810" s="350"/>
      <c r="K810" s="347"/>
      <c r="L810" s="46">
        <f t="shared" si="2663"/>
        <v>0</v>
      </c>
      <c r="M810" s="348"/>
      <c r="N810" s="349"/>
      <c r="O810" s="349"/>
      <c r="P810" s="350"/>
      <c r="Q810" s="347"/>
      <c r="R810" s="46">
        <f t="shared" si="2664"/>
        <v>0</v>
      </c>
      <c r="S810" s="348"/>
      <c r="T810" s="349"/>
      <c r="U810" s="349"/>
      <c r="V810" s="350"/>
      <c r="W810" s="347"/>
      <c r="X810" s="46">
        <f t="shared" si="2665"/>
        <v>0</v>
      </c>
      <c r="Y810" s="348"/>
      <c r="Z810" s="349"/>
      <c r="AA810" s="349"/>
      <c r="AB810" s="350"/>
      <c r="AC810" s="347"/>
      <c r="AD810" s="46">
        <f t="shared" si="2666"/>
        <v>0</v>
      </c>
      <c r="AE810" s="348"/>
      <c r="AF810" s="349"/>
      <c r="AG810" s="349"/>
      <c r="AH810" s="351"/>
      <c r="AI810" s="347"/>
      <c r="AJ810" s="46">
        <f t="shared" si="2667"/>
        <v>0</v>
      </c>
      <c r="AK810" s="348"/>
      <c r="AL810" s="349"/>
      <c r="AM810" s="349"/>
      <c r="AN810" s="352"/>
      <c r="AO810" s="347"/>
      <c r="AP810" s="46">
        <f t="shared" si="2668"/>
        <v>0</v>
      </c>
      <c r="AQ810" s="348"/>
      <c r="AR810" s="349"/>
      <c r="AS810" s="349"/>
      <c r="AT810" s="351"/>
      <c r="AU810" s="347"/>
      <c r="AV810" s="46">
        <f t="shared" si="2669"/>
        <v>0</v>
      </c>
      <c r="AW810" s="348"/>
      <c r="AX810" s="349"/>
      <c r="AY810" s="349"/>
      <c r="AZ810" s="350"/>
      <c r="BA810" s="347"/>
      <c r="BB810" s="46">
        <f t="shared" si="2670"/>
        <v>0</v>
      </c>
      <c r="BC810" s="340"/>
      <c r="BD810" s="337"/>
      <c r="BE810" s="337"/>
      <c r="BF810" s="343"/>
      <c r="BG810" s="130"/>
      <c r="BH810" s="130"/>
    </row>
    <row r="811" spans="1:60">
      <c r="A811" s="353"/>
      <c r="B811" s="286"/>
      <c r="C811" s="75" t="str">
        <f t="shared" ref="C811" si="2763">IF(D811="","", IF(D812&lt;&gt;"",D812,$N$777))</f>
        <v/>
      </c>
      <c r="D811" s="355"/>
      <c r="E811" s="111" t="str">
        <f>F811</f>
        <v/>
      </c>
      <c r="F811" s="51" t="str">
        <f t="shared" ref="F811" si="2764">IF(G811 = "", "",IF(F812&lt;&gt; "",F812, $N$777))</f>
        <v/>
      </c>
      <c r="G811" s="368"/>
      <c r="H811" s="337"/>
      <c r="I811" s="337"/>
      <c r="J811" s="338"/>
      <c r="K811" s="111" t="str">
        <f>L811</f>
        <v/>
      </c>
      <c r="L811" s="51" t="str">
        <f t="shared" ref="L811" si="2765">IF(M811 = "", "",IF(L812&lt;&gt; "",L812, $N$777))</f>
        <v/>
      </c>
      <c r="M811" s="340"/>
      <c r="N811" s="337"/>
      <c r="O811" s="337"/>
      <c r="P811" s="338"/>
      <c r="Q811" s="111" t="str">
        <f>R811</f>
        <v/>
      </c>
      <c r="R811" s="51" t="str">
        <f t="shared" ref="R811" si="2766">IF(S811 = "", "",IF(R812&lt;&gt; "",R812, $N$777))</f>
        <v/>
      </c>
      <c r="S811" s="340"/>
      <c r="T811" s="337"/>
      <c r="U811" s="337"/>
      <c r="V811" s="338"/>
      <c r="W811" s="111" t="str">
        <f>X811</f>
        <v/>
      </c>
      <c r="X811" s="51" t="str">
        <f t="shared" ref="X811" si="2767">IF(Y811 = "", "",IF(X812&lt;&gt; "",X812, $N$777))</f>
        <v/>
      </c>
      <c r="Y811" s="340"/>
      <c r="Z811" s="337"/>
      <c r="AA811" s="337"/>
      <c r="AB811" s="338"/>
      <c r="AC811" s="111" t="str">
        <f>AD811</f>
        <v/>
      </c>
      <c r="AD811" s="51" t="str">
        <f t="shared" ref="AD811" si="2768">IF(AE811 = "", "",IF(AD812&lt;&gt; "",AD812, $N$777))</f>
        <v/>
      </c>
      <c r="AE811" s="340"/>
      <c r="AF811" s="337"/>
      <c r="AG811" s="337"/>
      <c r="AH811" s="341"/>
      <c r="AI811" s="111" t="str">
        <f>AJ811</f>
        <v/>
      </c>
      <c r="AJ811" s="51" t="str">
        <f t="shared" ref="AJ811" si="2769">IF(AK811 = "", "",IF(AJ812&lt;&gt; "",AJ812, $N$777))</f>
        <v/>
      </c>
      <c r="AK811" s="340"/>
      <c r="AL811" s="337"/>
      <c r="AM811" s="337"/>
      <c r="AN811" s="342"/>
      <c r="AO811" s="111" t="str">
        <f>AP811</f>
        <v/>
      </c>
      <c r="AP811" s="51" t="str">
        <f t="shared" ref="AP811" si="2770">IF(AQ811 = "", "",IF(AP812&lt;&gt; "",AP812, $N$777))</f>
        <v/>
      </c>
      <c r="AQ811" s="340"/>
      <c r="AR811" s="337"/>
      <c r="AS811" s="337"/>
      <c r="AT811" s="341"/>
      <c r="AU811" s="111" t="str">
        <f>AV811</f>
        <v/>
      </c>
      <c r="AV811" s="51" t="str">
        <f t="shared" ref="AV811" si="2771">IF(AW811 = "", "",IF(AV812&lt;&gt; "",AV812, $N$777))</f>
        <v/>
      </c>
      <c r="AW811" s="340"/>
      <c r="AX811" s="337"/>
      <c r="AY811" s="337"/>
      <c r="AZ811" s="338"/>
      <c r="BA811" s="111" t="str">
        <f>BB811</f>
        <v/>
      </c>
      <c r="BB811" s="51" t="str">
        <f t="shared" ref="BB811" si="2772">IF(BC811 = "", "",IF(BB812&lt;&gt; "",BB812, $N$777))</f>
        <v/>
      </c>
      <c r="BC811" s="357"/>
      <c r="BD811" s="358"/>
      <c r="BE811" s="358"/>
      <c r="BF811" s="359"/>
      <c r="BG811" s="130"/>
      <c r="BH811" s="130"/>
    </row>
    <row r="812" spans="1:60">
      <c r="A812" s="17">
        <f>IF(ISBLANK(D810),0,IF(CODE(D810)&gt;64,1,0))</f>
        <v>0</v>
      </c>
      <c r="B812" s="286"/>
      <c r="C812" s="438"/>
      <c r="D812" s="333"/>
      <c r="E812" s="361"/>
      <c r="F812" s="339"/>
      <c r="G812" s="340"/>
      <c r="H812" s="337"/>
      <c r="I812" s="337"/>
      <c r="J812" s="338"/>
      <c r="K812" s="361"/>
      <c r="L812" s="339"/>
      <c r="M812" s="340"/>
      <c r="N812" s="337"/>
      <c r="O812" s="337"/>
      <c r="P812" s="338"/>
      <c r="Q812" s="361"/>
      <c r="R812" s="339"/>
      <c r="S812" s="340"/>
      <c r="T812" s="337"/>
      <c r="U812" s="337"/>
      <c r="V812" s="338"/>
      <c r="W812" s="361"/>
      <c r="X812" s="339"/>
      <c r="Y812" s="340"/>
      <c r="Z812" s="337"/>
      <c r="AA812" s="337"/>
      <c r="AB812" s="338"/>
      <c r="AC812" s="361"/>
      <c r="AD812" s="339"/>
      <c r="AE812" s="340"/>
      <c r="AF812" s="337"/>
      <c r="AG812" s="337"/>
      <c r="AH812" s="341"/>
      <c r="AI812" s="361"/>
      <c r="AJ812" s="339"/>
      <c r="AK812" s="340"/>
      <c r="AL812" s="337"/>
      <c r="AM812" s="337"/>
      <c r="AN812" s="342"/>
      <c r="AO812" s="361"/>
      <c r="AP812" s="339"/>
      <c r="AQ812" s="340"/>
      <c r="AR812" s="337"/>
      <c r="AS812" s="337"/>
      <c r="AT812" s="341"/>
      <c r="AU812" s="361"/>
      <c r="AV812" s="339"/>
      <c r="AW812" s="340"/>
      <c r="AX812" s="337"/>
      <c r="AY812" s="337"/>
      <c r="AZ812" s="338"/>
      <c r="BA812" s="361"/>
      <c r="BB812" s="339"/>
      <c r="BC812" s="340"/>
      <c r="BD812" s="337"/>
      <c r="BE812" s="337"/>
      <c r="BF812" s="343"/>
      <c r="BG812" s="130"/>
      <c r="BH812" s="130"/>
    </row>
    <row r="813" spans="1:60">
      <c r="A813" s="17">
        <f>IF(ISBLANK(D811),0,IF(CODE(D811)&gt;64,1,0))</f>
        <v>0</v>
      </c>
      <c r="B813" s="18">
        <f t="shared" si="2681"/>
        <v>0</v>
      </c>
      <c r="C813" s="384"/>
      <c r="D813" s="19">
        <f t="shared" si="2682"/>
        <v>0</v>
      </c>
      <c r="E813" s="347"/>
      <c r="F813" s="46">
        <f t="shared" si="2662"/>
        <v>0</v>
      </c>
      <c r="G813" s="348"/>
      <c r="H813" s="349"/>
      <c r="I813" s="349"/>
      <c r="J813" s="350"/>
      <c r="K813" s="347"/>
      <c r="L813" s="46">
        <f t="shared" si="2663"/>
        <v>0</v>
      </c>
      <c r="M813" s="348"/>
      <c r="N813" s="349"/>
      <c r="O813" s="349"/>
      <c r="P813" s="350"/>
      <c r="Q813" s="347"/>
      <c r="R813" s="46">
        <f t="shared" si="2664"/>
        <v>0</v>
      </c>
      <c r="S813" s="348"/>
      <c r="T813" s="349"/>
      <c r="U813" s="349"/>
      <c r="V813" s="350"/>
      <c r="W813" s="347"/>
      <c r="X813" s="46">
        <f t="shared" si="2665"/>
        <v>0</v>
      </c>
      <c r="Y813" s="348"/>
      <c r="Z813" s="349"/>
      <c r="AA813" s="349"/>
      <c r="AB813" s="350"/>
      <c r="AC813" s="347"/>
      <c r="AD813" s="46">
        <f t="shared" si="2666"/>
        <v>0</v>
      </c>
      <c r="AE813" s="348"/>
      <c r="AF813" s="349"/>
      <c r="AG813" s="349"/>
      <c r="AH813" s="351"/>
      <c r="AI813" s="347"/>
      <c r="AJ813" s="46">
        <f t="shared" si="2667"/>
        <v>0</v>
      </c>
      <c r="AK813" s="348"/>
      <c r="AL813" s="349"/>
      <c r="AM813" s="349"/>
      <c r="AN813" s="352"/>
      <c r="AO813" s="347"/>
      <c r="AP813" s="46">
        <f t="shared" si="2668"/>
        <v>0</v>
      </c>
      <c r="AQ813" s="348"/>
      <c r="AR813" s="349"/>
      <c r="AS813" s="349"/>
      <c r="AT813" s="351"/>
      <c r="AU813" s="347"/>
      <c r="AV813" s="46">
        <f t="shared" si="2669"/>
        <v>0</v>
      </c>
      <c r="AW813" s="348"/>
      <c r="AX813" s="349"/>
      <c r="AY813" s="349"/>
      <c r="AZ813" s="350"/>
      <c r="BA813" s="347"/>
      <c r="BB813" s="46">
        <f t="shared" si="2670"/>
        <v>0</v>
      </c>
      <c r="BC813" s="340"/>
      <c r="BD813" s="337"/>
      <c r="BE813" s="337"/>
      <c r="BF813" s="343"/>
      <c r="BG813" s="130"/>
      <c r="BH813" s="130"/>
    </row>
    <row r="814" spans="1:60">
      <c r="A814" s="353"/>
      <c r="B814" s="286"/>
      <c r="C814" s="75" t="str">
        <f t="shared" ref="C814" si="2773">IF(D814="","", IF(D815&lt;&gt;"",D815,$N$777))</f>
        <v/>
      </c>
      <c r="D814" s="355"/>
      <c r="E814" s="111" t="str">
        <f>F814</f>
        <v/>
      </c>
      <c r="F814" s="51" t="str">
        <f t="shared" ref="F814" si="2774">IF(G814 = "", "",IF(F815&lt;&gt; "",F815, $N$777))</f>
        <v/>
      </c>
      <c r="G814" s="340"/>
      <c r="H814" s="337"/>
      <c r="I814" s="337"/>
      <c r="J814" s="338"/>
      <c r="K814" s="111" t="str">
        <f>L814</f>
        <v/>
      </c>
      <c r="L814" s="51" t="str">
        <f t="shared" ref="L814" si="2775">IF(M814 = "", "",IF(L815&lt;&gt; "",L815, $N$777))</f>
        <v/>
      </c>
      <c r="M814" s="340"/>
      <c r="N814" s="337"/>
      <c r="O814" s="337"/>
      <c r="P814" s="338"/>
      <c r="Q814" s="111" t="str">
        <f>R814</f>
        <v/>
      </c>
      <c r="R814" s="51" t="str">
        <f t="shared" ref="R814" si="2776">IF(S814 = "", "",IF(R815&lt;&gt; "",R815, $N$777))</f>
        <v/>
      </c>
      <c r="S814" s="340"/>
      <c r="T814" s="337"/>
      <c r="U814" s="337"/>
      <c r="V814" s="338"/>
      <c r="W814" s="111" t="str">
        <f>X814</f>
        <v/>
      </c>
      <c r="X814" s="51" t="str">
        <f t="shared" ref="X814" si="2777">IF(Y814 = "", "",IF(X815&lt;&gt; "",X815, $N$777))</f>
        <v/>
      </c>
      <c r="Y814" s="340"/>
      <c r="Z814" s="337"/>
      <c r="AA814" s="337"/>
      <c r="AB814" s="338"/>
      <c r="AC814" s="111" t="str">
        <f>AD814</f>
        <v/>
      </c>
      <c r="AD814" s="51" t="str">
        <f t="shared" ref="AD814" si="2778">IF(AE814 = "", "",IF(AD815&lt;&gt; "",AD815, $N$777))</f>
        <v/>
      </c>
      <c r="AE814" s="340"/>
      <c r="AF814" s="337"/>
      <c r="AG814" s="337"/>
      <c r="AH814" s="341"/>
      <c r="AI814" s="111" t="str">
        <f>AJ814</f>
        <v/>
      </c>
      <c r="AJ814" s="51" t="str">
        <f t="shared" ref="AJ814" si="2779">IF(AK814 = "", "",IF(AJ815&lt;&gt; "",AJ815, $N$777))</f>
        <v/>
      </c>
      <c r="AK814" s="340"/>
      <c r="AL814" s="337"/>
      <c r="AM814" s="337"/>
      <c r="AN814" s="342"/>
      <c r="AO814" s="111" t="str">
        <f>AP814</f>
        <v/>
      </c>
      <c r="AP814" s="51" t="str">
        <f t="shared" ref="AP814" si="2780">IF(AQ814 = "", "",IF(AP815&lt;&gt; "",AP815, $N$777))</f>
        <v/>
      </c>
      <c r="AQ814" s="340"/>
      <c r="AR814" s="337"/>
      <c r="AS814" s="337"/>
      <c r="AT814" s="341"/>
      <c r="AU814" s="111" t="str">
        <f>AV814</f>
        <v/>
      </c>
      <c r="AV814" s="51" t="str">
        <f t="shared" ref="AV814" si="2781">IF(AW814 = "", "",IF(AV815&lt;&gt; "",AV815, $N$777))</f>
        <v/>
      </c>
      <c r="AW814" s="340"/>
      <c r="AX814" s="337"/>
      <c r="AY814" s="337"/>
      <c r="AZ814" s="338"/>
      <c r="BA814" s="111" t="str">
        <f>BB814</f>
        <v/>
      </c>
      <c r="BB814" s="51" t="str">
        <f t="shared" ref="BB814" si="2782">IF(BC814 = "", "",IF(BB815&lt;&gt; "",BB815, $N$777))</f>
        <v/>
      </c>
      <c r="BC814" s="357"/>
      <c r="BD814" s="358"/>
      <c r="BE814" s="358"/>
      <c r="BF814" s="359"/>
      <c r="BG814" s="130"/>
      <c r="BH814" s="130"/>
    </row>
    <row r="815" spans="1:60">
      <c r="A815" s="17">
        <f>IF(ISBLANK(D813),0,IF(CODE(D813)&gt;64,1,0))</f>
        <v>0</v>
      </c>
      <c r="B815" s="286"/>
      <c r="C815" s="438"/>
      <c r="D815" s="333"/>
      <c r="E815" s="361"/>
      <c r="F815" s="339"/>
      <c r="G815" s="340"/>
      <c r="H815" s="337"/>
      <c r="I815" s="337"/>
      <c r="J815" s="338"/>
      <c r="K815" s="361"/>
      <c r="L815" s="339"/>
      <c r="M815" s="340"/>
      <c r="N815" s="337"/>
      <c r="O815" s="337"/>
      <c r="P815" s="338"/>
      <c r="Q815" s="361"/>
      <c r="R815" s="339"/>
      <c r="S815" s="340"/>
      <c r="T815" s="337"/>
      <c r="U815" s="337"/>
      <c r="V815" s="338"/>
      <c r="W815" s="361"/>
      <c r="X815" s="339"/>
      <c r="Y815" s="340"/>
      <c r="Z815" s="337"/>
      <c r="AA815" s="337"/>
      <c r="AB815" s="338"/>
      <c r="AC815" s="361"/>
      <c r="AD815" s="339"/>
      <c r="AE815" s="340"/>
      <c r="AF815" s="337"/>
      <c r="AG815" s="337"/>
      <c r="AH815" s="341"/>
      <c r="AI815" s="361"/>
      <c r="AJ815" s="339"/>
      <c r="AK815" s="340"/>
      <c r="AL815" s="337"/>
      <c r="AM815" s="337"/>
      <c r="AN815" s="342"/>
      <c r="AO815" s="361"/>
      <c r="AP815" s="339"/>
      <c r="AQ815" s="340"/>
      <c r="AR815" s="337"/>
      <c r="AS815" s="337"/>
      <c r="AT815" s="341"/>
      <c r="AU815" s="361"/>
      <c r="AV815" s="339"/>
      <c r="AW815" s="340"/>
      <c r="AX815" s="337"/>
      <c r="AY815" s="337"/>
      <c r="AZ815" s="338"/>
      <c r="BA815" s="361"/>
      <c r="BB815" s="339"/>
      <c r="BC815" s="340"/>
      <c r="BD815" s="337"/>
      <c r="BE815" s="337"/>
      <c r="BF815" s="343"/>
      <c r="BG815" s="130"/>
      <c r="BH815" s="130"/>
    </row>
    <row r="816" spans="1:60">
      <c r="A816" s="17">
        <f>IF(ISBLANK(D814),0,IF(CODE(D814)&gt;64,1,0))</f>
        <v>0</v>
      </c>
      <c r="B816" s="18">
        <f t="shared" si="2681"/>
        <v>0</v>
      </c>
      <c r="C816" s="384"/>
      <c r="D816" s="19">
        <f t="shared" si="2682"/>
        <v>0</v>
      </c>
      <c r="E816" s="347"/>
      <c r="F816" s="46">
        <f t="shared" si="2662"/>
        <v>0</v>
      </c>
      <c r="G816" s="375"/>
      <c r="H816" s="376"/>
      <c r="I816" s="376"/>
      <c r="J816" s="377"/>
      <c r="K816" s="347"/>
      <c r="L816" s="46">
        <f t="shared" si="2663"/>
        <v>0</v>
      </c>
      <c r="M816" s="375"/>
      <c r="N816" s="376"/>
      <c r="O816" s="376"/>
      <c r="P816" s="374"/>
      <c r="Q816" s="347"/>
      <c r="R816" s="46">
        <f t="shared" si="2664"/>
        <v>0</v>
      </c>
      <c r="S816" s="348"/>
      <c r="T816" s="349"/>
      <c r="U816" s="349"/>
      <c r="V816" s="350"/>
      <c r="W816" s="347"/>
      <c r="X816" s="46">
        <f t="shared" si="2665"/>
        <v>0</v>
      </c>
      <c r="Y816" s="348"/>
      <c r="Z816" s="349"/>
      <c r="AA816" s="349"/>
      <c r="AB816" s="350"/>
      <c r="AC816" s="347"/>
      <c r="AD816" s="46">
        <f t="shared" si="2666"/>
        <v>0</v>
      </c>
      <c r="AE816" s="348"/>
      <c r="AF816" s="349"/>
      <c r="AG816" s="349"/>
      <c r="AH816" s="351"/>
      <c r="AI816" s="347"/>
      <c r="AJ816" s="46">
        <f t="shared" si="2667"/>
        <v>0</v>
      </c>
      <c r="AK816" s="348"/>
      <c r="AL816" s="349"/>
      <c r="AM816" s="349"/>
      <c r="AN816" s="352"/>
      <c r="AO816" s="347"/>
      <c r="AP816" s="46">
        <f t="shared" si="2668"/>
        <v>0</v>
      </c>
      <c r="AQ816" s="348"/>
      <c r="AR816" s="349"/>
      <c r="AS816" s="349"/>
      <c r="AT816" s="351"/>
      <c r="AU816" s="347"/>
      <c r="AV816" s="46">
        <f t="shared" si="2669"/>
        <v>0</v>
      </c>
      <c r="AW816" s="348"/>
      <c r="AX816" s="349"/>
      <c r="AY816" s="349"/>
      <c r="AZ816" s="350"/>
      <c r="BA816" s="347"/>
      <c r="BB816" s="46">
        <f t="shared" si="2670"/>
        <v>0</v>
      </c>
      <c r="BC816" s="340"/>
      <c r="BD816" s="337"/>
      <c r="BE816" s="337"/>
      <c r="BF816" s="343"/>
      <c r="BG816" s="130"/>
      <c r="BH816" s="130"/>
    </row>
    <row r="817" spans="1:60">
      <c r="A817" s="353"/>
      <c r="B817" s="286"/>
      <c r="C817" s="75" t="str">
        <f t="shared" ref="C817" si="2783">IF(D817="","", IF(D818&lt;&gt;"",D818,$N$777))</f>
        <v/>
      </c>
      <c r="D817" s="355"/>
      <c r="E817" s="111" t="str">
        <f>F817</f>
        <v/>
      </c>
      <c r="F817" s="51" t="str">
        <f t="shared" ref="F817" si="2784">IF(G817 = "", "",IF(F818&lt;&gt; "",F818, $N$777))</f>
        <v/>
      </c>
      <c r="G817" s="357"/>
      <c r="H817" s="358"/>
      <c r="I817" s="358"/>
      <c r="J817" s="362"/>
      <c r="K817" s="111" t="str">
        <f>L817</f>
        <v/>
      </c>
      <c r="L817" s="51" t="str">
        <f t="shared" ref="L817" si="2785">IF(M817 = "", "",IF(L818&lt;&gt; "",L818, $N$777))</f>
        <v/>
      </c>
      <c r="M817" s="357"/>
      <c r="N817" s="358"/>
      <c r="O817" s="358"/>
      <c r="P817" s="359"/>
      <c r="Q817" s="111" t="str">
        <f>R817</f>
        <v/>
      </c>
      <c r="R817" s="51" t="str">
        <f t="shared" ref="R817" si="2786">IF(S817 = "", "",IF(R818&lt;&gt; "",R818, $N$777))</f>
        <v/>
      </c>
      <c r="S817" s="357"/>
      <c r="T817" s="358"/>
      <c r="U817" s="358"/>
      <c r="V817" s="362"/>
      <c r="W817" s="111" t="str">
        <f>X817</f>
        <v/>
      </c>
      <c r="X817" s="51" t="str">
        <f t="shared" ref="X817" si="2787">IF(Y817 = "", "",IF(X818&lt;&gt; "",X818, $N$777))</f>
        <v/>
      </c>
      <c r="Y817" s="357"/>
      <c r="Z817" s="358"/>
      <c r="AA817" s="358"/>
      <c r="AB817" s="362"/>
      <c r="AC817" s="111" t="str">
        <f>AD817</f>
        <v/>
      </c>
      <c r="AD817" s="51" t="str">
        <f t="shared" ref="AD817" si="2788">IF(AE817 = "", "",IF(AD818&lt;&gt; "",AD818, $N$777))</f>
        <v/>
      </c>
      <c r="AE817" s="357"/>
      <c r="AF817" s="358"/>
      <c r="AG817" s="358"/>
      <c r="AH817" s="370"/>
      <c r="AI817" s="111" t="str">
        <f>AJ817</f>
        <v/>
      </c>
      <c r="AJ817" s="51" t="str">
        <f t="shared" ref="AJ817" si="2789">IF(AK817 = "", "",IF(AJ818&lt;&gt; "",AJ818, $N$777))</f>
        <v/>
      </c>
      <c r="AK817" s="357"/>
      <c r="AL817" s="358"/>
      <c r="AM817" s="358"/>
      <c r="AN817" s="371"/>
      <c r="AO817" s="111" t="str">
        <f>AP817</f>
        <v/>
      </c>
      <c r="AP817" s="51" t="str">
        <f t="shared" ref="AP817" si="2790">IF(AQ817 = "", "",IF(AP818&lt;&gt; "",AP818, $N$777))</f>
        <v/>
      </c>
      <c r="AQ817" s="357"/>
      <c r="AR817" s="358"/>
      <c r="AS817" s="358"/>
      <c r="AT817" s="370"/>
      <c r="AU817" s="111" t="str">
        <f>AV817</f>
        <v/>
      </c>
      <c r="AV817" s="51" t="str">
        <f t="shared" ref="AV817" si="2791">IF(AW817 = "", "",IF(AV818&lt;&gt; "",AV818, $N$777))</f>
        <v/>
      </c>
      <c r="AW817" s="357"/>
      <c r="AX817" s="358"/>
      <c r="AY817" s="358"/>
      <c r="AZ817" s="362"/>
      <c r="BA817" s="111" t="str">
        <f>BB817</f>
        <v/>
      </c>
      <c r="BB817" s="51" t="str">
        <f t="shared" ref="BB817" si="2792">IF(BC817 = "", "",IF(BB818&lt;&gt; "",BB818, $N$777))</f>
        <v/>
      </c>
      <c r="BC817" s="357"/>
      <c r="BD817" s="358"/>
      <c r="BE817" s="358"/>
      <c r="BF817" s="359"/>
      <c r="BG817" s="130"/>
      <c r="BH817" s="130"/>
    </row>
    <row r="818" spans="1:60">
      <c r="A818" s="17">
        <f>IF(ISBLANK(D816),0,IF(CODE(D816)&gt;64,1,0))</f>
        <v>0</v>
      </c>
      <c r="B818" s="286"/>
      <c r="C818" s="438"/>
      <c r="D818" s="333"/>
      <c r="E818" s="361"/>
      <c r="F818" s="339"/>
      <c r="G818" s="340"/>
      <c r="H818" s="337"/>
      <c r="I818" s="337"/>
      <c r="J818" s="338"/>
      <c r="K818" s="361"/>
      <c r="L818" s="339"/>
      <c r="M818" s="340"/>
      <c r="N818" s="337"/>
      <c r="O818" s="337"/>
      <c r="P818" s="338"/>
      <c r="Q818" s="361"/>
      <c r="R818" s="339"/>
      <c r="S818" s="340"/>
      <c r="T818" s="337"/>
      <c r="U818" s="337"/>
      <c r="V818" s="338"/>
      <c r="W818" s="361"/>
      <c r="X818" s="339"/>
      <c r="Y818" s="340"/>
      <c r="Z818" s="337"/>
      <c r="AA818" s="337"/>
      <c r="AB818" s="338"/>
      <c r="AC818" s="361"/>
      <c r="AD818" s="339"/>
      <c r="AE818" s="340"/>
      <c r="AF818" s="337"/>
      <c r="AG818" s="337"/>
      <c r="AH818" s="341"/>
      <c r="AI818" s="361"/>
      <c r="AJ818" s="339"/>
      <c r="AK818" s="340"/>
      <c r="AL818" s="337"/>
      <c r="AM818" s="337"/>
      <c r="AN818" s="342"/>
      <c r="AO818" s="361"/>
      <c r="AP818" s="339"/>
      <c r="AQ818" s="340"/>
      <c r="AR818" s="337"/>
      <c r="AS818" s="337"/>
      <c r="AT818" s="341"/>
      <c r="AU818" s="361"/>
      <c r="AV818" s="339"/>
      <c r="AW818" s="340"/>
      <c r="AX818" s="337"/>
      <c r="AY818" s="337"/>
      <c r="AZ818" s="338"/>
      <c r="BA818" s="361"/>
      <c r="BB818" s="339"/>
      <c r="BC818" s="340"/>
      <c r="BD818" s="337"/>
      <c r="BE818" s="337"/>
      <c r="BF818" s="343"/>
      <c r="BG818" s="130"/>
      <c r="BH818" s="130"/>
    </row>
    <row r="819" spans="1:60">
      <c r="A819" s="17">
        <f>IF(ISBLANK(D817),0,IF(CODE(D817)&gt;64,1,0))</f>
        <v>0</v>
      </c>
      <c r="B819" s="18">
        <f t="shared" si="2681"/>
        <v>0</v>
      </c>
      <c r="C819" s="384"/>
      <c r="D819" s="19">
        <f t="shared" si="2682"/>
        <v>0</v>
      </c>
      <c r="E819" s="347"/>
      <c r="F819" s="46">
        <f t="shared" si="2662"/>
        <v>0</v>
      </c>
      <c r="G819" s="405"/>
      <c r="H819" s="403"/>
      <c r="I819" s="403"/>
      <c r="J819" s="409"/>
      <c r="K819" s="347"/>
      <c r="L819" s="46">
        <f t="shared" si="2663"/>
        <v>0</v>
      </c>
      <c r="M819" s="406"/>
      <c r="N819" s="403"/>
      <c r="O819" s="403"/>
      <c r="P819" s="374"/>
      <c r="Q819" s="347"/>
      <c r="R819" s="46">
        <f t="shared" si="2664"/>
        <v>0</v>
      </c>
      <c r="S819" s="348"/>
      <c r="T819" s="349"/>
      <c r="U819" s="349"/>
      <c r="V819" s="350"/>
      <c r="W819" s="347"/>
      <c r="X819" s="46">
        <f t="shared" si="2665"/>
        <v>0</v>
      </c>
      <c r="Y819" s="348"/>
      <c r="Z819" s="349"/>
      <c r="AA819" s="349"/>
      <c r="AB819" s="350"/>
      <c r="AC819" s="347"/>
      <c r="AD819" s="46">
        <f t="shared" si="2666"/>
        <v>0</v>
      </c>
      <c r="AE819" s="348"/>
      <c r="AF819" s="349"/>
      <c r="AG819" s="349"/>
      <c r="AH819" s="351"/>
      <c r="AI819" s="347"/>
      <c r="AJ819" s="46">
        <f t="shared" si="2667"/>
        <v>0</v>
      </c>
      <c r="AK819" s="348"/>
      <c r="AL819" s="349"/>
      <c r="AM819" s="349"/>
      <c r="AN819" s="352"/>
      <c r="AO819" s="347"/>
      <c r="AP819" s="46">
        <f t="shared" si="2668"/>
        <v>0</v>
      </c>
      <c r="AQ819" s="348"/>
      <c r="AR819" s="349"/>
      <c r="AS819" s="349"/>
      <c r="AT819" s="351"/>
      <c r="AU819" s="347"/>
      <c r="AV819" s="46">
        <f t="shared" si="2669"/>
        <v>0</v>
      </c>
      <c r="AW819" s="348"/>
      <c r="AX819" s="349"/>
      <c r="AY819" s="349"/>
      <c r="AZ819" s="350"/>
      <c r="BA819" s="347"/>
      <c r="BB819" s="46">
        <f t="shared" si="2670"/>
        <v>0</v>
      </c>
      <c r="BC819" s="410"/>
      <c r="BD819" s="373"/>
      <c r="BE819" s="373"/>
      <c r="BF819" s="374"/>
      <c r="BG819" s="130"/>
      <c r="BH819" s="130"/>
    </row>
    <row r="820" spans="1:60">
      <c r="A820" s="353"/>
      <c r="B820" s="286"/>
      <c r="C820" s="75" t="str">
        <f t="shared" ref="C820" si="2793">IF(D820="","", IF(D821&lt;&gt;"",D821,$N$777))</f>
        <v/>
      </c>
      <c r="D820" s="355"/>
      <c r="E820" s="111" t="str">
        <f>F820</f>
        <v/>
      </c>
      <c r="F820" s="51" t="str">
        <f t="shared" ref="F820" si="2794">IF(G820 = "", "",IF(F821&lt;&gt; "",F821, $N$777))</f>
        <v/>
      </c>
      <c r="G820" s="375"/>
      <c r="H820" s="376"/>
      <c r="I820" s="376"/>
      <c r="J820" s="377"/>
      <c r="K820" s="111" t="str">
        <f>L820</f>
        <v/>
      </c>
      <c r="L820" s="51" t="str">
        <f t="shared" ref="L820" si="2795">IF(M820 = "", "",IF(L821&lt;&gt; "",L821, $N$777))</f>
        <v/>
      </c>
      <c r="M820" s="375"/>
      <c r="N820" s="376"/>
      <c r="O820" s="376"/>
      <c r="P820" s="377"/>
      <c r="Q820" s="111" t="str">
        <f>R820</f>
        <v/>
      </c>
      <c r="R820" s="51" t="str">
        <f t="shared" ref="R820" si="2796">IF(S820 = "", "",IF(R821&lt;&gt; "",R821, $N$777))</f>
        <v/>
      </c>
      <c r="S820" s="375"/>
      <c r="T820" s="376"/>
      <c r="U820" s="376"/>
      <c r="V820" s="377"/>
      <c r="W820" s="111" t="str">
        <f>X820</f>
        <v/>
      </c>
      <c r="X820" s="51" t="str">
        <f t="shared" ref="X820" si="2797">IF(Y820 = "", "",IF(X821&lt;&gt; "",X821, $N$777))</f>
        <v/>
      </c>
      <c r="Y820" s="375"/>
      <c r="Z820" s="376"/>
      <c r="AA820" s="376"/>
      <c r="AB820" s="377"/>
      <c r="AC820" s="111" t="str">
        <f>AD820</f>
        <v/>
      </c>
      <c r="AD820" s="51" t="str">
        <f t="shared" ref="AD820" si="2798">IF(AE820 = "", "",IF(AD821&lt;&gt; "",AD821, $N$777))</f>
        <v/>
      </c>
      <c r="AE820" s="375"/>
      <c r="AF820" s="376"/>
      <c r="AG820" s="376"/>
      <c r="AH820" s="378"/>
      <c r="AI820" s="111" t="str">
        <f>AJ820</f>
        <v/>
      </c>
      <c r="AJ820" s="51" t="str">
        <f t="shared" ref="AJ820" si="2799">IF(AK820 = "", "",IF(AJ821&lt;&gt; "",AJ821, $N$777))</f>
        <v/>
      </c>
      <c r="AK820" s="375"/>
      <c r="AL820" s="376"/>
      <c r="AM820" s="376"/>
      <c r="AN820" s="379"/>
      <c r="AO820" s="111" t="str">
        <f>AP820</f>
        <v/>
      </c>
      <c r="AP820" s="51" t="str">
        <f t="shared" ref="AP820" si="2800">IF(AQ820 = "", "",IF(AP821&lt;&gt; "",AP821, $N$777))</f>
        <v/>
      </c>
      <c r="AQ820" s="375"/>
      <c r="AR820" s="376"/>
      <c r="AS820" s="376"/>
      <c r="AT820" s="378"/>
      <c r="AU820" s="111" t="str">
        <f>AV820</f>
        <v/>
      </c>
      <c r="AV820" s="51" t="str">
        <f t="shared" ref="AV820" si="2801">IF(AW820 = "", "",IF(AV821&lt;&gt; "",AV821, $N$777))</f>
        <v/>
      </c>
      <c r="AW820" s="375"/>
      <c r="AX820" s="376"/>
      <c r="AY820" s="376"/>
      <c r="AZ820" s="377"/>
      <c r="BA820" s="111" t="str">
        <f>BB820</f>
        <v/>
      </c>
      <c r="BB820" s="51" t="str">
        <f t="shared" ref="BB820" si="2802">IF(BC820 = "", "",IF(BB821&lt;&gt; "",BB821, $N$777))</f>
        <v/>
      </c>
      <c r="BC820" s="340"/>
      <c r="BD820" s="337"/>
      <c r="BE820" s="337"/>
      <c r="BF820" s="343"/>
      <c r="BG820" s="130"/>
      <c r="BH820" s="130"/>
    </row>
    <row r="821" spans="1:60">
      <c r="A821" s="17">
        <f>IF(ISBLANK(D819),0,IF(CODE(D819)&gt;64,1,0))</f>
        <v>0</v>
      </c>
      <c r="B821" s="286"/>
      <c r="C821" s="438"/>
      <c r="D821" s="333"/>
      <c r="E821" s="361"/>
      <c r="F821" s="339"/>
      <c r="G821" s="340"/>
      <c r="H821" s="337"/>
      <c r="I821" s="337"/>
      <c r="J821" s="338"/>
      <c r="K821" s="361"/>
      <c r="L821" s="339"/>
      <c r="M821" s="340"/>
      <c r="N821" s="337"/>
      <c r="O821" s="337"/>
      <c r="P821" s="338"/>
      <c r="Q821" s="361"/>
      <c r="R821" s="339"/>
      <c r="S821" s="340"/>
      <c r="T821" s="337"/>
      <c r="U821" s="337"/>
      <c r="V821" s="338"/>
      <c r="W821" s="361"/>
      <c r="X821" s="339"/>
      <c r="Y821" s="340"/>
      <c r="Z821" s="337"/>
      <c r="AA821" s="337"/>
      <c r="AB821" s="338"/>
      <c r="AC821" s="361"/>
      <c r="AD821" s="339"/>
      <c r="AE821" s="340"/>
      <c r="AF821" s="337"/>
      <c r="AG821" s="337"/>
      <c r="AH821" s="341"/>
      <c r="AI821" s="361"/>
      <c r="AJ821" s="339"/>
      <c r="AK821" s="340"/>
      <c r="AL821" s="337"/>
      <c r="AM821" s="337"/>
      <c r="AN821" s="342"/>
      <c r="AO821" s="361"/>
      <c r="AP821" s="339"/>
      <c r="AQ821" s="340"/>
      <c r="AR821" s="337"/>
      <c r="AS821" s="337"/>
      <c r="AT821" s="341"/>
      <c r="AU821" s="361"/>
      <c r="AV821" s="339"/>
      <c r="AW821" s="340"/>
      <c r="AX821" s="337"/>
      <c r="AY821" s="337"/>
      <c r="AZ821" s="338"/>
      <c r="BA821" s="361"/>
      <c r="BB821" s="339"/>
      <c r="BC821" s="340"/>
      <c r="BD821" s="337"/>
      <c r="BE821" s="337"/>
      <c r="BF821" s="343"/>
      <c r="BG821" s="130"/>
      <c r="BH821" s="130"/>
    </row>
    <row r="822" spans="1:60">
      <c r="A822" s="17">
        <f>IF(ISBLANK(D820),0,IF(CODE(D820)&gt;64,1,0))</f>
        <v>0</v>
      </c>
      <c r="B822" s="18">
        <f t="shared" si="2681"/>
        <v>0</v>
      </c>
      <c r="C822" s="384"/>
      <c r="D822" s="19">
        <f t="shared" si="2682"/>
        <v>0</v>
      </c>
      <c r="E822" s="347"/>
      <c r="F822" s="46">
        <f t="shared" si="2662"/>
        <v>0</v>
      </c>
      <c r="G822" s="405"/>
      <c r="H822" s="376"/>
      <c r="I822" s="376"/>
      <c r="J822" s="377"/>
      <c r="K822" s="347"/>
      <c r="L822" s="46">
        <f t="shared" si="2663"/>
        <v>0</v>
      </c>
      <c r="M822" s="376"/>
      <c r="N822" s="376"/>
      <c r="O822" s="376"/>
      <c r="P822" s="377"/>
      <c r="Q822" s="347"/>
      <c r="R822" s="46">
        <f t="shared" si="2664"/>
        <v>0</v>
      </c>
      <c r="S822" s="375"/>
      <c r="T822" s="376"/>
      <c r="U822" s="376"/>
      <c r="V822" s="404"/>
      <c r="W822" s="347"/>
      <c r="X822" s="46">
        <f t="shared" si="2665"/>
        <v>0</v>
      </c>
      <c r="Y822" s="375"/>
      <c r="Z822" s="376"/>
      <c r="AA822" s="376"/>
      <c r="AB822" s="377"/>
      <c r="AC822" s="347"/>
      <c r="AD822" s="46">
        <f t="shared" si="2666"/>
        <v>0</v>
      </c>
      <c r="AE822" s="375"/>
      <c r="AF822" s="376"/>
      <c r="AG822" s="376"/>
      <c r="AH822" s="378"/>
      <c r="AI822" s="347"/>
      <c r="AJ822" s="46">
        <f t="shared" si="2667"/>
        <v>0</v>
      </c>
      <c r="AK822" s="375"/>
      <c r="AL822" s="376"/>
      <c r="AM822" s="376"/>
      <c r="AN822" s="379"/>
      <c r="AO822" s="347"/>
      <c r="AP822" s="46">
        <f t="shared" si="2668"/>
        <v>0</v>
      </c>
      <c r="AQ822" s="375"/>
      <c r="AR822" s="376"/>
      <c r="AS822" s="376"/>
      <c r="AT822" s="378"/>
      <c r="AU822" s="347"/>
      <c r="AV822" s="46">
        <f t="shared" si="2669"/>
        <v>0</v>
      </c>
      <c r="AW822" s="375"/>
      <c r="AX822" s="376"/>
      <c r="AY822" s="376"/>
      <c r="AZ822" s="377"/>
      <c r="BA822" s="347"/>
      <c r="BB822" s="46">
        <f t="shared" si="2670"/>
        <v>0</v>
      </c>
      <c r="BC822" s="340"/>
      <c r="BD822" s="337"/>
      <c r="BE822" s="337"/>
      <c r="BF822" s="343"/>
      <c r="BG822" s="130"/>
      <c r="BH822" s="130"/>
    </row>
    <row r="823" spans="1:60">
      <c r="A823" s="353"/>
      <c r="B823" s="286"/>
      <c r="C823" s="75" t="str">
        <f t="shared" ref="C823" si="2803">IF(D823="","", IF(D824&lt;&gt;"",D824,$N$777))</f>
        <v/>
      </c>
      <c r="D823" s="355"/>
      <c r="E823" s="111" t="str">
        <f>F823</f>
        <v/>
      </c>
      <c r="F823" s="51" t="str">
        <f t="shared" ref="F823" si="2804">IF(G823 = "", "",IF(F824&lt;&gt; "",F824, $N$777))</f>
        <v/>
      </c>
      <c r="G823" s="366"/>
      <c r="H823" s="358"/>
      <c r="I823" s="358"/>
      <c r="J823" s="362"/>
      <c r="K823" s="111" t="str">
        <f>L823</f>
        <v/>
      </c>
      <c r="L823" s="51" t="str">
        <f t="shared" ref="L823" si="2805">IF(M823 = "", "",IF(L824&lt;&gt; "",L824, $N$777))</f>
        <v/>
      </c>
      <c r="M823" s="357"/>
      <c r="N823" s="358"/>
      <c r="O823" s="358"/>
      <c r="P823" s="362"/>
      <c r="Q823" s="111" t="str">
        <f>R823</f>
        <v/>
      </c>
      <c r="R823" s="51" t="str">
        <f t="shared" ref="R823" si="2806">IF(S823 = "", "",IF(R824&lt;&gt; "",R824, $N$777))</f>
        <v/>
      </c>
      <c r="S823" s="357"/>
      <c r="T823" s="358"/>
      <c r="U823" s="358"/>
      <c r="V823" s="359"/>
      <c r="W823" s="111" t="str">
        <f>X823</f>
        <v/>
      </c>
      <c r="X823" s="51" t="str">
        <f t="shared" ref="X823" si="2807">IF(Y823 = "", "",IF(X824&lt;&gt; "",X824, $N$777))</f>
        <v/>
      </c>
      <c r="Y823" s="357"/>
      <c r="Z823" s="358"/>
      <c r="AA823" s="358"/>
      <c r="AB823" s="362"/>
      <c r="AC823" s="111" t="str">
        <f>AD823</f>
        <v/>
      </c>
      <c r="AD823" s="51" t="str">
        <f t="shared" ref="AD823" si="2808">IF(AE823 = "", "",IF(AD824&lt;&gt; "",AD824, $N$777))</f>
        <v/>
      </c>
      <c r="AE823" s="357"/>
      <c r="AF823" s="358"/>
      <c r="AG823" s="358"/>
      <c r="AH823" s="370"/>
      <c r="AI823" s="111" t="str">
        <f>AJ823</f>
        <v/>
      </c>
      <c r="AJ823" s="51" t="str">
        <f t="shared" ref="AJ823" si="2809">IF(AK823 = "", "",IF(AJ824&lt;&gt; "",AJ824, $N$777))</f>
        <v/>
      </c>
      <c r="AK823" s="357"/>
      <c r="AL823" s="358"/>
      <c r="AM823" s="358"/>
      <c r="AN823" s="371"/>
      <c r="AO823" s="111" t="str">
        <f>AP823</f>
        <v/>
      </c>
      <c r="AP823" s="51" t="str">
        <f t="shared" ref="AP823" si="2810">IF(AQ823 = "", "",IF(AP824&lt;&gt; "",AP824, $N$777))</f>
        <v/>
      </c>
      <c r="AQ823" s="357"/>
      <c r="AR823" s="358"/>
      <c r="AS823" s="358"/>
      <c r="AT823" s="370"/>
      <c r="AU823" s="111" t="str">
        <f>AV823</f>
        <v/>
      </c>
      <c r="AV823" s="51" t="str">
        <f t="shared" ref="AV823" si="2811">IF(AW823 = "", "",IF(AV824&lt;&gt; "",AV824, $N$777))</f>
        <v/>
      </c>
      <c r="AW823" s="357"/>
      <c r="AX823" s="358"/>
      <c r="AY823" s="358"/>
      <c r="AZ823" s="359"/>
      <c r="BA823" s="111" t="str">
        <f>BB823</f>
        <v/>
      </c>
      <c r="BB823" s="51" t="str">
        <f t="shared" ref="BB823" si="2812">IF(BC823 = "", "",IF(BB824&lt;&gt; "",BB824, $N$777))</f>
        <v/>
      </c>
      <c r="BC823" s="357"/>
      <c r="BD823" s="358"/>
      <c r="BE823" s="358"/>
      <c r="BF823" s="359"/>
      <c r="BG823" s="130"/>
      <c r="BH823" s="130"/>
    </row>
    <row r="824" spans="1:60">
      <c r="A824" s="17">
        <f>IF(ISBLANK(D822),0,IF(CODE(D822)&gt;64,1,0))</f>
        <v>0</v>
      </c>
      <c r="B824" s="286"/>
      <c r="C824" s="438"/>
      <c r="D824" s="333"/>
      <c r="E824" s="361"/>
      <c r="F824" s="339"/>
      <c r="G824" s="340"/>
      <c r="H824" s="337"/>
      <c r="I824" s="337"/>
      <c r="J824" s="338"/>
      <c r="K824" s="361"/>
      <c r="L824" s="339"/>
      <c r="M824" s="340"/>
      <c r="N824" s="337"/>
      <c r="O824" s="337"/>
      <c r="P824" s="338"/>
      <c r="Q824" s="361"/>
      <c r="R824" s="339"/>
      <c r="S824" s="340"/>
      <c r="T824" s="337"/>
      <c r="U824" s="337"/>
      <c r="V824" s="338"/>
      <c r="W824" s="361"/>
      <c r="X824" s="339"/>
      <c r="Y824" s="340"/>
      <c r="Z824" s="337"/>
      <c r="AA824" s="337"/>
      <c r="AB824" s="338"/>
      <c r="AC824" s="361"/>
      <c r="AD824" s="339"/>
      <c r="AE824" s="340"/>
      <c r="AF824" s="337"/>
      <c r="AG824" s="337"/>
      <c r="AH824" s="341"/>
      <c r="AI824" s="361"/>
      <c r="AJ824" s="339"/>
      <c r="AK824" s="340"/>
      <c r="AL824" s="337"/>
      <c r="AM824" s="337"/>
      <c r="AN824" s="342"/>
      <c r="AO824" s="361"/>
      <c r="AP824" s="339"/>
      <c r="AQ824" s="340"/>
      <c r="AR824" s="337"/>
      <c r="AS824" s="337"/>
      <c r="AT824" s="341"/>
      <c r="AU824" s="361"/>
      <c r="AV824" s="339"/>
      <c r="AW824" s="340"/>
      <c r="AX824" s="337"/>
      <c r="AY824" s="337"/>
      <c r="AZ824" s="338"/>
      <c r="BA824" s="361"/>
      <c r="BB824" s="339"/>
      <c r="BC824" s="340"/>
      <c r="BD824" s="337"/>
      <c r="BE824" s="337"/>
      <c r="BF824" s="343"/>
      <c r="BG824" s="130"/>
      <c r="BH824" s="130"/>
    </row>
    <row r="825" spans="1:60">
      <c r="A825" s="17">
        <f>IF(ISBLANK(D823),0,IF(CODE(D823)&gt;64,1,0))</f>
        <v>0</v>
      </c>
      <c r="B825" s="18">
        <f t="shared" si="2681"/>
        <v>0</v>
      </c>
      <c r="C825" s="384"/>
      <c r="D825" s="19">
        <f t="shared" si="2682"/>
        <v>0</v>
      </c>
      <c r="E825" s="347"/>
      <c r="F825" s="46">
        <f t="shared" si="2662"/>
        <v>0</v>
      </c>
      <c r="G825" s="348"/>
      <c r="H825" s="349"/>
      <c r="I825" s="349"/>
      <c r="J825" s="350"/>
      <c r="K825" s="347"/>
      <c r="L825" s="46">
        <f t="shared" si="2663"/>
        <v>0</v>
      </c>
      <c r="M825" s="405"/>
      <c r="N825" s="403"/>
      <c r="O825" s="403"/>
      <c r="P825" s="409"/>
      <c r="Q825" s="347"/>
      <c r="R825" s="46">
        <f t="shared" si="2664"/>
        <v>0</v>
      </c>
      <c r="S825" s="406"/>
      <c r="T825" s="403"/>
      <c r="U825" s="403"/>
      <c r="V825" s="374"/>
      <c r="W825" s="347"/>
      <c r="X825" s="46">
        <f t="shared" si="2665"/>
        <v>0</v>
      </c>
      <c r="Y825" s="348"/>
      <c r="Z825" s="349"/>
      <c r="AA825" s="349"/>
      <c r="AB825" s="350"/>
      <c r="AC825" s="347"/>
      <c r="AD825" s="46">
        <f t="shared" si="2666"/>
        <v>0</v>
      </c>
      <c r="AE825" s="405"/>
      <c r="AF825" s="403"/>
      <c r="AG825" s="403"/>
      <c r="AH825" s="411"/>
      <c r="AI825" s="347"/>
      <c r="AJ825" s="46">
        <f t="shared" si="2667"/>
        <v>0</v>
      </c>
      <c r="AK825" s="405"/>
      <c r="AL825" s="403"/>
      <c r="AM825" s="403"/>
      <c r="AN825" s="412"/>
      <c r="AO825" s="347"/>
      <c r="AP825" s="46">
        <f t="shared" si="2668"/>
        <v>0</v>
      </c>
      <c r="AQ825" s="405"/>
      <c r="AR825" s="403"/>
      <c r="AS825" s="403"/>
      <c r="AT825" s="411"/>
      <c r="AU825" s="347"/>
      <c r="AV825" s="46">
        <f t="shared" si="2669"/>
        <v>0</v>
      </c>
      <c r="AW825" s="406"/>
      <c r="AX825" s="403"/>
      <c r="AY825" s="403"/>
      <c r="AZ825" s="404"/>
      <c r="BA825" s="347"/>
      <c r="BB825" s="46">
        <f t="shared" si="2670"/>
        <v>0</v>
      </c>
      <c r="BC825" s="340"/>
      <c r="BD825" s="337"/>
      <c r="BE825" s="337"/>
      <c r="BF825" s="343"/>
      <c r="BG825" s="130"/>
      <c r="BH825" s="130"/>
    </row>
    <row r="826" spans="1:60">
      <c r="A826" s="353"/>
      <c r="B826" s="286"/>
      <c r="C826" s="75" t="str">
        <f t="shared" ref="C826" si="2813">IF(D826="","", IF(D827&lt;&gt;"",D827,$N$777))</f>
        <v/>
      </c>
      <c r="D826" s="355"/>
      <c r="E826" s="111" t="str">
        <f>F826</f>
        <v/>
      </c>
      <c r="F826" s="51" t="str">
        <f t="shared" ref="F826" si="2814">IF(G826 = "", "",IF(F827&lt;&gt; "",F827, $N$777))</f>
        <v/>
      </c>
      <c r="G826" s="357"/>
      <c r="H826" s="358"/>
      <c r="I826" s="358"/>
      <c r="J826" s="362"/>
      <c r="K826" s="111" t="str">
        <f>L826</f>
        <v/>
      </c>
      <c r="L826" s="51" t="str">
        <f t="shared" ref="L826" si="2815">IF(M826 = "", "",IF(L827&lt;&gt; "",L827, $N$777))</f>
        <v/>
      </c>
      <c r="M826" s="340"/>
      <c r="N826" s="337"/>
      <c r="O826" s="337"/>
      <c r="P826" s="338"/>
      <c r="Q826" s="111" t="str">
        <f>R826</f>
        <v/>
      </c>
      <c r="R826" s="51" t="str">
        <f t="shared" ref="R826" si="2816">IF(S826 = "", "",IF(R827&lt;&gt; "",R827, $N$777))</f>
        <v/>
      </c>
      <c r="S826" s="340"/>
      <c r="T826" s="337"/>
      <c r="U826" s="337"/>
      <c r="V826" s="338"/>
      <c r="W826" s="111" t="str">
        <f>X826</f>
        <v/>
      </c>
      <c r="X826" s="51" t="str">
        <f t="shared" ref="X826" si="2817">IF(Y826 = "", "",IF(X827&lt;&gt; "",X827, $N$777))</f>
        <v/>
      </c>
      <c r="Y826" s="357"/>
      <c r="Z826" s="358"/>
      <c r="AA826" s="358"/>
      <c r="AB826" s="362"/>
      <c r="AC826" s="111" t="str">
        <f>AD826</f>
        <v/>
      </c>
      <c r="AD826" s="51" t="str">
        <f t="shared" ref="AD826" si="2818">IF(AE826 = "", "",IF(AD827&lt;&gt; "",AD827, $N$777))</f>
        <v/>
      </c>
      <c r="AE826" s="340"/>
      <c r="AF826" s="337"/>
      <c r="AG826" s="337"/>
      <c r="AH826" s="341"/>
      <c r="AI826" s="111" t="str">
        <f>AJ826</f>
        <v/>
      </c>
      <c r="AJ826" s="51" t="str">
        <f t="shared" ref="AJ826" si="2819">IF(AK826 = "", "",IF(AJ827&lt;&gt; "",AJ827, $N$777))</f>
        <v/>
      </c>
      <c r="AK826" s="340"/>
      <c r="AL826" s="337"/>
      <c r="AM826" s="337"/>
      <c r="AN826" s="342"/>
      <c r="AO826" s="111" t="str">
        <f>AP826</f>
        <v/>
      </c>
      <c r="AP826" s="51" t="str">
        <f t="shared" ref="AP826" si="2820">IF(AQ826 = "", "",IF(AP827&lt;&gt; "",AP827, $N$777))</f>
        <v/>
      </c>
      <c r="AQ826" s="340"/>
      <c r="AR826" s="337"/>
      <c r="AS826" s="337"/>
      <c r="AT826" s="341"/>
      <c r="AU826" s="111" t="str">
        <f>AV826</f>
        <v/>
      </c>
      <c r="AV826" s="51" t="str">
        <f t="shared" ref="AV826" si="2821">IF(AW826 = "", "",IF(AV827&lt;&gt; "",AV827, $N$777))</f>
        <v/>
      </c>
      <c r="AW826" s="340"/>
      <c r="AX826" s="337"/>
      <c r="AY826" s="337"/>
      <c r="AZ826" s="338"/>
      <c r="BA826" s="111" t="str">
        <f>BB826</f>
        <v/>
      </c>
      <c r="BB826" s="51" t="str">
        <f t="shared" ref="BB826" si="2822">IF(BC826 = "", "",IF(BB827&lt;&gt; "",BB827, $N$777))</f>
        <v/>
      </c>
      <c r="BC826" s="357"/>
      <c r="BD826" s="358"/>
      <c r="BE826" s="358"/>
      <c r="BF826" s="359"/>
      <c r="BG826" s="130"/>
      <c r="BH826" s="130"/>
    </row>
    <row r="827" spans="1:60">
      <c r="A827" s="17">
        <f>IF(ISBLANK(D825),0,IF(CODE(D825)&gt;64,1,0))</f>
        <v>0</v>
      </c>
      <c r="B827" s="286"/>
      <c r="C827" s="438"/>
      <c r="D827" s="333"/>
      <c r="E827" s="361"/>
      <c r="F827" s="339"/>
      <c r="G827" s="340"/>
      <c r="H827" s="337"/>
      <c r="I827" s="337"/>
      <c r="J827" s="338"/>
      <c r="K827" s="361"/>
      <c r="L827" s="339"/>
      <c r="M827" s="340"/>
      <c r="N827" s="337"/>
      <c r="O827" s="337"/>
      <c r="P827" s="338"/>
      <c r="Q827" s="361"/>
      <c r="R827" s="339"/>
      <c r="S827" s="340"/>
      <c r="T827" s="337"/>
      <c r="U827" s="337"/>
      <c r="V827" s="338"/>
      <c r="W827" s="361"/>
      <c r="X827" s="339"/>
      <c r="Y827" s="340"/>
      <c r="Z827" s="337"/>
      <c r="AA827" s="337"/>
      <c r="AB827" s="338"/>
      <c r="AC827" s="361"/>
      <c r="AD827" s="339"/>
      <c r="AE827" s="340"/>
      <c r="AF827" s="337"/>
      <c r="AG827" s="337"/>
      <c r="AH827" s="341"/>
      <c r="AI827" s="361"/>
      <c r="AJ827" s="339"/>
      <c r="AK827" s="340"/>
      <c r="AL827" s="337"/>
      <c r="AM827" s="337"/>
      <c r="AN827" s="342"/>
      <c r="AO827" s="361"/>
      <c r="AP827" s="339"/>
      <c r="AQ827" s="340"/>
      <c r="AR827" s="337"/>
      <c r="AS827" s="337"/>
      <c r="AT827" s="341"/>
      <c r="AU827" s="361"/>
      <c r="AV827" s="339"/>
      <c r="AW827" s="340"/>
      <c r="AX827" s="337"/>
      <c r="AY827" s="337"/>
      <c r="AZ827" s="338"/>
      <c r="BA827" s="361"/>
      <c r="BB827" s="339"/>
      <c r="BC827" s="340"/>
      <c r="BD827" s="337"/>
      <c r="BE827" s="337"/>
      <c r="BF827" s="343"/>
      <c r="BG827" s="130"/>
      <c r="BH827" s="130"/>
    </row>
    <row r="828" spans="1:60">
      <c r="A828" s="17">
        <f>IF(ISBLANK(D826),0,IF(CODE(D826)&gt;64,1,0))</f>
        <v>0</v>
      </c>
      <c r="B828" s="18">
        <f t="shared" si="2681"/>
        <v>0</v>
      </c>
      <c r="C828" s="384"/>
      <c r="D828" s="19">
        <f t="shared" si="2682"/>
        <v>0</v>
      </c>
      <c r="E828" s="347"/>
      <c r="F828" s="46">
        <f t="shared" si="2662"/>
        <v>0</v>
      </c>
      <c r="G828" s="348"/>
      <c r="H828" s="349"/>
      <c r="I828" s="349"/>
      <c r="J828" s="350"/>
      <c r="K828" s="347"/>
      <c r="L828" s="46">
        <f t="shared" si="2663"/>
        <v>0</v>
      </c>
      <c r="M828" s="348"/>
      <c r="N828" s="349"/>
      <c r="O828" s="349"/>
      <c r="P828" s="350"/>
      <c r="Q828" s="347"/>
      <c r="R828" s="46">
        <f t="shared" si="2664"/>
        <v>0</v>
      </c>
      <c r="S828" s="348"/>
      <c r="T828" s="349"/>
      <c r="U828" s="349"/>
      <c r="V828" s="350"/>
      <c r="W828" s="347"/>
      <c r="X828" s="46">
        <f t="shared" si="2665"/>
        <v>0</v>
      </c>
      <c r="Y828" s="348"/>
      <c r="Z828" s="349"/>
      <c r="AA828" s="349"/>
      <c r="AB828" s="350"/>
      <c r="AC828" s="347"/>
      <c r="AD828" s="46">
        <f t="shared" si="2666"/>
        <v>0</v>
      </c>
      <c r="AE828" s="348"/>
      <c r="AF828" s="349"/>
      <c r="AG828" s="349"/>
      <c r="AH828" s="351"/>
      <c r="AI828" s="347"/>
      <c r="AJ828" s="46">
        <f t="shared" si="2667"/>
        <v>0</v>
      </c>
      <c r="AK828" s="348"/>
      <c r="AL828" s="349"/>
      <c r="AM828" s="349"/>
      <c r="AN828" s="352"/>
      <c r="AO828" s="347"/>
      <c r="AP828" s="46">
        <f t="shared" si="2668"/>
        <v>0</v>
      </c>
      <c r="AQ828" s="348"/>
      <c r="AR828" s="349"/>
      <c r="AS828" s="349"/>
      <c r="AT828" s="351"/>
      <c r="AU828" s="347"/>
      <c r="AV828" s="46">
        <f t="shared" si="2669"/>
        <v>0</v>
      </c>
      <c r="AW828" s="348"/>
      <c r="AX828" s="349"/>
      <c r="AY828" s="349"/>
      <c r="AZ828" s="350"/>
      <c r="BA828" s="347"/>
      <c r="BB828" s="46">
        <f t="shared" si="2670"/>
        <v>0</v>
      </c>
      <c r="BC828" s="340"/>
      <c r="BD828" s="337"/>
      <c r="BE828" s="337"/>
      <c r="BF828" s="343"/>
      <c r="BG828" s="130"/>
      <c r="BH828" s="130"/>
    </row>
    <row r="829" spans="1:60">
      <c r="A829" s="353"/>
      <c r="B829" s="286"/>
      <c r="C829" s="75" t="str">
        <f t="shared" ref="C829" si="2823">IF(D829="","", IF(D830&lt;&gt;"",D830,$N$777))</f>
        <v/>
      </c>
      <c r="D829" s="355"/>
      <c r="E829" s="111" t="str">
        <f>F829</f>
        <v/>
      </c>
      <c r="F829" s="51" t="str">
        <f t="shared" ref="F829" si="2824">IF(G829 = "", "",IF(F830&lt;&gt; "",F830, $N$777))</f>
        <v/>
      </c>
      <c r="G829" s="357"/>
      <c r="H829" s="358"/>
      <c r="I829" s="358"/>
      <c r="J829" s="362"/>
      <c r="K829" s="111" t="str">
        <f>L829</f>
        <v/>
      </c>
      <c r="L829" s="51" t="str">
        <f t="shared" ref="L829" si="2825">IF(M829 = "", "",IF(L830&lt;&gt; "",L830, $N$777))</f>
        <v/>
      </c>
      <c r="M829" s="357"/>
      <c r="N829" s="358"/>
      <c r="O829" s="358"/>
      <c r="P829" s="362"/>
      <c r="Q829" s="111" t="str">
        <f>R829</f>
        <v/>
      </c>
      <c r="R829" s="51" t="str">
        <f t="shared" ref="R829" si="2826">IF(S829 = "", "",IF(R830&lt;&gt; "",R830, $N$777))</f>
        <v/>
      </c>
      <c r="S829" s="357"/>
      <c r="T829" s="358"/>
      <c r="U829" s="358"/>
      <c r="V829" s="362"/>
      <c r="W829" s="111" t="str">
        <f>X829</f>
        <v/>
      </c>
      <c r="X829" s="51" t="str">
        <f t="shared" ref="X829" si="2827">IF(Y829 = "", "",IF(X830&lt;&gt; "",X830, $N$777))</f>
        <v/>
      </c>
      <c r="Y829" s="357"/>
      <c r="Z829" s="358"/>
      <c r="AA829" s="358"/>
      <c r="AB829" s="362"/>
      <c r="AC829" s="111" t="str">
        <f>AD829</f>
        <v/>
      </c>
      <c r="AD829" s="51" t="str">
        <f t="shared" ref="AD829" si="2828">IF(AE829 = "", "",IF(AD830&lt;&gt; "",AD830, $N$777))</f>
        <v/>
      </c>
      <c r="AE829" s="357"/>
      <c r="AF829" s="358"/>
      <c r="AG829" s="358"/>
      <c r="AH829" s="370"/>
      <c r="AI829" s="111" t="str">
        <f>AJ829</f>
        <v/>
      </c>
      <c r="AJ829" s="51" t="str">
        <f t="shared" ref="AJ829" si="2829">IF(AK829 = "", "",IF(AJ830&lt;&gt; "",AJ830, $N$777))</f>
        <v/>
      </c>
      <c r="AK829" s="357"/>
      <c r="AL829" s="358"/>
      <c r="AM829" s="358"/>
      <c r="AN829" s="371"/>
      <c r="AO829" s="111" t="str">
        <f>AP829</f>
        <v/>
      </c>
      <c r="AP829" s="51" t="str">
        <f t="shared" ref="AP829" si="2830">IF(AQ829 = "", "",IF(AP830&lt;&gt; "",AP830, $N$777))</f>
        <v/>
      </c>
      <c r="AQ829" s="357"/>
      <c r="AR829" s="358"/>
      <c r="AS829" s="358"/>
      <c r="AT829" s="370"/>
      <c r="AU829" s="111" t="str">
        <f>AV829</f>
        <v/>
      </c>
      <c r="AV829" s="51" t="str">
        <f t="shared" ref="AV829" si="2831">IF(AW829 = "", "",IF(AV830&lt;&gt; "",AV830, $N$777))</f>
        <v/>
      </c>
      <c r="AW829" s="357"/>
      <c r="AX829" s="358"/>
      <c r="AY829" s="358"/>
      <c r="AZ829" s="362"/>
      <c r="BA829" s="111" t="str">
        <f>BB829</f>
        <v/>
      </c>
      <c r="BB829" s="51" t="str">
        <f t="shared" ref="BB829" si="2832">IF(BC829 = "", "",IF(BB830&lt;&gt; "",BB830, $N$777))</f>
        <v/>
      </c>
      <c r="BC829" s="357"/>
      <c r="BD829" s="358"/>
      <c r="BE829" s="358"/>
      <c r="BF829" s="359"/>
      <c r="BG829" s="130"/>
      <c r="BH829" s="130"/>
    </row>
    <row r="830" spans="1:60">
      <c r="A830" s="17">
        <f>IF(ISBLANK(D828),0,IF(CODE(D828)&gt;64,1,0))</f>
        <v>0</v>
      </c>
      <c r="B830" s="286"/>
      <c r="C830" s="438"/>
      <c r="D830" s="333"/>
      <c r="E830" s="361"/>
      <c r="F830" s="339"/>
      <c r="G830" s="340"/>
      <c r="H830" s="337"/>
      <c r="I830" s="337"/>
      <c r="J830" s="338"/>
      <c r="K830" s="361"/>
      <c r="L830" s="339"/>
      <c r="M830" s="340"/>
      <c r="N830" s="337"/>
      <c r="O830" s="337"/>
      <c r="P830" s="338"/>
      <c r="Q830" s="361"/>
      <c r="R830" s="339"/>
      <c r="S830" s="340"/>
      <c r="T830" s="337"/>
      <c r="U830" s="337"/>
      <c r="V830" s="338"/>
      <c r="W830" s="361"/>
      <c r="X830" s="339"/>
      <c r="Y830" s="340"/>
      <c r="Z830" s="337"/>
      <c r="AA830" s="337"/>
      <c r="AB830" s="338"/>
      <c r="AC830" s="361"/>
      <c r="AD830" s="339"/>
      <c r="AE830" s="340"/>
      <c r="AF830" s="337"/>
      <c r="AG830" s="337"/>
      <c r="AH830" s="341"/>
      <c r="AI830" s="361"/>
      <c r="AJ830" s="339"/>
      <c r="AK830" s="340"/>
      <c r="AL830" s="337"/>
      <c r="AM830" s="337"/>
      <c r="AN830" s="342"/>
      <c r="AO830" s="361"/>
      <c r="AP830" s="339"/>
      <c r="AQ830" s="340"/>
      <c r="AR830" s="337"/>
      <c r="AS830" s="337"/>
      <c r="AT830" s="341"/>
      <c r="AU830" s="361"/>
      <c r="AV830" s="339"/>
      <c r="AW830" s="340"/>
      <c r="AX830" s="337"/>
      <c r="AY830" s="337"/>
      <c r="AZ830" s="338"/>
      <c r="BA830" s="361"/>
      <c r="BB830" s="339"/>
      <c r="BC830" s="340"/>
      <c r="BD830" s="337"/>
      <c r="BE830" s="337"/>
      <c r="BF830" s="343"/>
      <c r="BG830" s="130"/>
      <c r="BH830" s="130"/>
    </row>
    <row r="831" spans="1:60">
      <c r="A831" s="17">
        <f>IF(ISBLANK(D829),0,IF(CODE(D829)&gt;64,1,0))</f>
        <v>0</v>
      </c>
      <c r="B831" s="18">
        <f t="shared" si="2681"/>
        <v>0</v>
      </c>
      <c r="C831" s="384"/>
      <c r="D831" s="19">
        <f t="shared" si="2682"/>
        <v>0</v>
      </c>
      <c r="E831" s="347"/>
      <c r="F831" s="46">
        <f t="shared" si="2662"/>
        <v>0</v>
      </c>
      <c r="G831" s="348"/>
      <c r="H831" s="349"/>
      <c r="I831" s="349"/>
      <c r="J831" s="350"/>
      <c r="K831" s="347"/>
      <c r="L831" s="46">
        <f t="shared" si="2663"/>
        <v>0</v>
      </c>
      <c r="M831" s="348"/>
      <c r="N831" s="349"/>
      <c r="O831" s="349"/>
      <c r="P831" s="350"/>
      <c r="Q831" s="347"/>
      <c r="R831" s="46">
        <f t="shared" si="2664"/>
        <v>0</v>
      </c>
      <c r="S831" s="348"/>
      <c r="T831" s="349"/>
      <c r="U831" s="349"/>
      <c r="V831" s="350"/>
      <c r="W831" s="347"/>
      <c r="X831" s="46">
        <f t="shared" si="2665"/>
        <v>0</v>
      </c>
      <c r="Y831" s="348"/>
      <c r="Z831" s="349"/>
      <c r="AA831" s="349"/>
      <c r="AB831" s="350"/>
      <c r="AC831" s="347"/>
      <c r="AD831" s="46">
        <f t="shared" si="2666"/>
        <v>0</v>
      </c>
      <c r="AE831" s="348"/>
      <c r="AF831" s="349"/>
      <c r="AG831" s="349"/>
      <c r="AH831" s="351"/>
      <c r="AI831" s="347"/>
      <c r="AJ831" s="46">
        <f t="shared" si="2667"/>
        <v>0</v>
      </c>
      <c r="AK831" s="348"/>
      <c r="AL831" s="349"/>
      <c r="AM831" s="349"/>
      <c r="AN831" s="352"/>
      <c r="AO831" s="347"/>
      <c r="AP831" s="46">
        <f t="shared" si="2668"/>
        <v>0</v>
      </c>
      <c r="AQ831" s="348"/>
      <c r="AR831" s="349"/>
      <c r="AS831" s="349"/>
      <c r="AT831" s="351"/>
      <c r="AU831" s="347"/>
      <c r="AV831" s="46">
        <f t="shared" si="2669"/>
        <v>0</v>
      </c>
      <c r="AW831" s="348"/>
      <c r="AX831" s="349"/>
      <c r="AY831" s="349"/>
      <c r="AZ831" s="350"/>
      <c r="BA831" s="347"/>
      <c r="BB831" s="46">
        <f t="shared" si="2670"/>
        <v>0</v>
      </c>
      <c r="BC831" s="340"/>
      <c r="BD831" s="337"/>
      <c r="BE831" s="337"/>
      <c r="BF831" s="343"/>
      <c r="BG831" s="130"/>
      <c r="BH831" s="130"/>
    </row>
    <row r="832" spans="1:60">
      <c r="A832" s="353"/>
      <c r="B832" s="286"/>
      <c r="C832" s="75" t="str">
        <f t="shared" ref="C832" si="2833">IF(D832="","", IF(D833&lt;&gt;"",D833,$N$777))</f>
        <v/>
      </c>
      <c r="D832" s="355"/>
      <c r="E832" s="111" t="str">
        <f>F832</f>
        <v/>
      </c>
      <c r="F832" s="51" t="str">
        <f t="shared" ref="F832" si="2834">IF(G832 = "", "",IF(F833&lt;&gt; "",F833, $N$777))</f>
        <v/>
      </c>
      <c r="G832" s="357"/>
      <c r="H832" s="358"/>
      <c r="I832" s="358"/>
      <c r="J832" s="362"/>
      <c r="K832" s="111" t="str">
        <f>L832</f>
        <v/>
      </c>
      <c r="L832" s="51" t="str">
        <f t="shared" ref="L832" si="2835">IF(M832 = "", "",IF(L833&lt;&gt; "",L833, $N$777))</f>
        <v/>
      </c>
      <c r="M832" s="357"/>
      <c r="N832" s="358"/>
      <c r="O832" s="358"/>
      <c r="P832" s="362"/>
      <c r="Q832" s="111" t="str">
        <f>R832</f>
        <v/>
      </c>
      <c r="R832" s="51" t="str">
        <f t="shared" ref="R832" si="2836">IF(S832 = "", "",IF(R833&lt;&gt; "",R833, $N$777))</f>
        <v/>
      </c>
      <c r="S832" s="357"/>
      <c r="T832" s="358"/>
      <c r="U832" s="358"/>
      <c r="V832" s="362"/>
      <c r="W832" s="111" t="str">
        <f>X832</f>
        <v/>
      </c>
      <c r="X832" s="51" t="str">
        <f t="shared" ref="X832" si="2837">IF(Y832 = "", "",IF(X833&lt;&gt; "",X833, $N$777))</f>
        <v/>
      </c>
      <c r="Y832" s="357"/>
      <c r="Z832" s="358"/>
      <c r="AA832" s="358"/>
      <c r="AB832" s="362"/>
      <c r="AC832" s="111" t="str">
        <f>AD832</f>
        <v/>
      </c>
      <c r="AD832" s="51" t="str">
        <f t="shared" ref="AD832" si="2838">IF(AE832 = "", "",IF(AD833&lt;&gt; "",AD833, $N$777))</f>
        <v/>
      </c>
      <c r="AE832" s="357"/>
      <c r="AF832" s="358"/>
      <c r="AG832" s="358"/>
      <c r="AH832" s="370"/>
      <c r="AI832" s="111" t="str">
        <f>AJ832</f>
        <v/>
      </c>
      <c r="AJ832" s="51" t="str">
        <f t="shared" ref="AJ832" si="2839">IF(AK832 = "", "",IF(AJ833&lt;&gt; "",AJ833, $N$777))</f>
        <v/>
      </c>
      <c r="AK832" s="357"/>
      <c r="AL832" s="358"/>
      <c r="AM832" s="358"/>
      <c r="AN832" s="371"/>
      <c r="AO832" s="111" t="str">
        <f>AP832</f>
        <v/>
      </c>
      <c r="AP832" s="51" t="str">
        <f t="shared" ref="AP832" si="2840">IF(AQ832 = "", "",IF(AP833&lt;&gt; "",AP833, $N$777))</f>
        <v/>
      </c>
      <c r="AQ832" s="357"/>
      <c r="AR832" s="358"/>
      <c r="AS832" s="358"/>
      <c r="AT832" s="370"/>
      <c r="AU832" s="111" t="str">
        <f>AV832</f>
        <v/>
      </c>
      <c r="AV832" s="51" t="str">
        <f t="shared" ref="AV832" si="2841">IF(AW832 = "", "",IF(AV833&lt;&gt; "",AV833, $N$777))</f>
        <v/>
      </c>
      <c r="AW832" s="357"/>
      <c r="AX832" s="358"/>
      <c r="AY832" s="358"/>
      <c r="AZ832" s="362"/>
      <c r="BA832" s="111" t="str">
        <f>BB832</f>
        <v/>
      </c>
      <c r="BB832" s="51" t="str">
        <f t="shared" ref="BB832" si="2842">IF(BC832 = "", "",IF(BB833&lt;&gt; "",BB833, $N$777))</f>
        <v/>
      </c>
      <c r="BC832" s="357"/>
      <c r="BD832" s="358"/>
      <c r="BE832" s="358"/>
      <c r="BF832" s="359"/>
      <c r="BG832" s="130"/>
      <c r="BH832" s="130"/>
    </row>
    <row r="833" spans="1:60">
      <c r="A833" s="17">
        <f>IF(ISBLANK(D831),0,IF(CODE(D831)&gt;64,1,0))</f>
        <v>0</v>
      </c>
      <c r="B833" s="286"/>
      <c r="C833" s="438"/>
      <c r="D833" s="333"/>
      <c r="E833" s="361"/>
      <c r="F833" s="339"/>
      <c r="G833" s="340"/>
      <c r="H833" s="337"/>
      <c r="I833" s="337"/>
      <c r="J833" s="338"/>
      <c r="K833" s="361"/>
      <c r="L833" s="339"/>
      <c r="M833" s="340"/>
      <c r="N833" s="337"/>
      <c r="O833" s="337"/>
      <c r="P833" s="338"/>
      <c r="Q833" s="361"/>
      <c r="R833" s="339"/>
      <c r="S833" s="340"/>
      <c r="T833" s="337"/>
      <c r="U833" s="337"/>
      <c r="V833" s="338"/>
      <c r="W833" s="361"/>
      <c r="X833" s="339"/>
      <c r="Y833" s="340"/>
      <c r="Z833" s="337"/>
      <c r="AA833" s="337"/>
      <c r="AB833" s="338"/>
      <c r="AC833" s="361"/>
      <c r="AD833" s="339"/>
      <c r="AE833" s="340"/>
      <c r="AF833" s="337"/>
      <c r="AG833" s="337"/>
      <c r="AH833" s="341"/>
      <c r="AI833" s="361"/>
      <c r="AJ833" s="339"/>
      <c r="AK833" s="340"/>
      <c r="AL833" s="337"/>
      <c r="AM833" s="337"/>
      <c r="AN833" s="342"/>
      <c r="AO833" s="361"/>
      <c r="AP833" s="339"/>
      <c r="AQ833" s="340"/>
      <c r="AR833" s="337"/>
      <c r="AS833" s="337"/>
      <c r="AT833" s="341"/>
      <c r="AU833" s="361"/>
      <c r="AV833" s="339"/>
      <c r="AW833" s="340"/>
      <c r="AX833" s="337"/>
      <c r="AY833" s="337"/>
      <c r="AZ833" s="338"/>
      <c r="BA833" s="361"/>
      <c r="BB833" s="339"/>
      <c r="BC833" s="340"/>
      <c r="BD833" s="337"/>
      <c r="BE833" s="337"/>
      <c r="BF833" s="343"/>
      <c r="BG833" s="130"/>
      <c r="BH833" s="130"/>
    </row>
    <row r="834" spans="1:60">
      <c r="A834" s="17">
        <f>IF(ISBLANK(D832),0,IF(CODE(D832)&gt;64,1,0))</f>
        <v>0</v>
      </c>
      <c r="B834" s="18">
        <f t="shared" si="2681"/>
        <v>0</v>
      </c>
      <c r="C834" s="384"/>
      <c r="D834" s="19">
        <f t="shared" si="2682"/>
        <v>0</v>
      </c>
      <c r="E834" s="347"/>
      <c r="F834" s="46">
        <f t="shared" si="2662"/>
        <v>0</v>
      </c>
      <c r="G834" s="348"/>
      <c r="H834" s="349"/>
      <c r="I834" s="349"/>
      <c r="J834" s="350"/>
      <c r="K834" s="347"/>
      <c r="L834" s="46">
        <f t="shared" si="2663"/>
        <v>0</v>
      </c>
      <c r="M834" s="348"/>
      <c r="N834" s="349"/>
      <c r="O834" s="349"/>
      <c r="P834" s="350"/>
      <c r="Q834" s="347"/>
      <c r="R834" s="46">
        <f t="shared" si="2664"/>
        <v>0</v>
      </c>
      <c r="S834" s="348"/>
      <c r="T834" s="349"/>
      <c r="U834" s="349"/>
      <c r="V834" s="350"/>
      <c r="W834" s="347"/>
      <c r="X834" s="46">
        <f t="shared" si="2665"/>
        <v>0</v>
      </c>
      <c r="Y834" s="348"/>
      <c r="Z834" s="349"/>
      <c r="AA834" s="349"/>
      <c r="AB834" s="350"/>
      <c r="AC834" s="347"/>
      <c r="AD834" s="46">
        <f t="shared" si="2666"/>
        <v>0</v>
      </c>
      <c r="AE834" s="348"/>
      <c r="AF834" s="349"/>
      <c r="AG834" s="349"/>
      <c r="AH834" s="351"/>
      <c r="AI834" s="347"/>
      <c r="AJ834" s="46">
        <f t="shared" si="2667"/>
        <v>0</v>
      </c>
      <c r="AK834" s="348"/>
      <c r="AL834" s="349"/>
      <c r="AM834" s="349"/>
      <c r="AN834" s="352"/>
      <c r="AO834" s="347"/>
      <c r="AP834" s="46">
        <f t="shared" si="2668"/>
        <v>0</v>
      </c>
      <c r="AQ834" s="348"/>
      <c r="AR834" s="349"/>
      <c r="AS834" s="349"/>
      <c r="AT834" s="351"/>
      <c r="AU834" s="347"/>
      <c r="AV834" s="46">
        <f t="shared" si="2669"/>
        <v>0</v>
      </c>
      <c r="AW834" s="348"/>
      <c r="AX834" s="349"/>
      <c r="AY834" s="349"/>
      <c r="AZ834" s="350"/>
      <c r="BA834" s="347"/>
      <c r="BB834" s="46">
        <f t="shared" si="2670"/>
        <v>0</v>
      </c>
      <c r="BC834" s="410"/>
      <c r="BD834" s="373"/>
      <c r="BE834" s="373"/>
      <c r="BF834" s="374"/>
      <c r="BG834" s="130"/>
      <c r="BH834" s="130"/>
    </row>
    <row r="835" spans="1:60">
      <c r="A835" s="353"/>
      <c r="B835" s="286"/>
      <c r="C835" s="75" t="str">
        <f t="shared" ref="C835" si="2843">IF(D835="","", IF(D836&lt;&gt;"",D836,$N$777))</f>
        <v/>
      </c>
      <c r="D835" s="355"/>
      <c r="E835" s="111" t="str">
        <f>F835</f>
        <v/>
      </c>
      <c r="F835" s="51" t="str">
        <f t="shared" ref="F835" si="2844">IF(G835 = "", "",IF(F836&lt;&gt; "",F836, $N$777))</f>
        <v/>
      </c>
      <c r="G835" s="375"/>
      <c r="H835" s="376"/>
      <c r="I835" s="376"/>
      <c r="J835" s="377"/>
      <c r="K835" s="111" t="str">
        <f>L835</f>
        <v/>
      </c>
      <c r="L835" s="51" t="str">
        <f t="shared" ref="L835" si="2845">IF(M835 = "", "",IF(L836&lt;&gt; "",L836, $N$777))</f>
        <v/>
      </c>
      <c r="M835" s="375"/>
      <c r="N835" s="376"/>
      <c r="O835" s="376"/>
      <c r="P835" s="377"/>
      <c r="Q835" s="111" t="str">
        <f>R835</f>
        <v/>
      </c>
      <c r="R835" s="51" t="str">
        <f t="shared" ref="R835" si="2846">IF(S835 = "", "",IF(R836&lt;&gt; "",R836, $N$777))</f>
        <v/>
      </c>
      <c r="S835" s="375"/>
      <c r="T835" s="376"/>
      <c r="U835" s="376"/>
      <c r="V835" s="377"/>
      <c r="W835" s="111" t="str">
        <f>X835</f>
        <v/>
      </c>
      <c r="X835" s="51" t="str">
        <f t="shared" ref="X835" si="2847">IF(Y835 = "", "",IF(X836&lt;&gt; "",X836, $N$777))</f>
        <v/>
      </c>
      <c r="Y835" s="375"/>
      <c r="Z835" s="376"/>
      <c r="AA835" s="376"/>
      <c r="AB835" s="377"/>
      <c r="AC835" s="111" t="str">
        <f>AD835</f>
        <v/>
      </c>
      <c r="AD835" s="51" t="str">
        <f t="shared" ref="AD835" si="2848">IF(AE835 = "", "",IF(AD836&lt;&gt; "",AD836, $N$777))</f>
        <v/>
      </c>
      <c r="AE835" s="375"/>
      <c r="AF835" s="376"/>
      <c r="AG835" s="376"/>
      <c r="AH835" s="378"/>
      <c r="AI835" s="111" t="str">
        <f>AJ835</f>
        <v/>
      </c>
      <c r="AJ835" s="51" t="str">
        <f t="shared" ref="AJ835" si="2849">IF(AK835 = "", "",IF(AJ836&lt;&gt; "",AJ836, $N$777))</f>
        <v/>
      </c>
      <c r="AK835" s="375"/>
      <c r="AL835" s="376"/>
      <c r="AM835" s="376"/>
      <c r="AN835" s="379"/>
      <c r="AO835" s="111" t="str">
        <f>AP835</f>
        <v/>
      </c>
      <c r="AP835" s="51" t="str">
        <f t="shared" ref="AP835" si="2850">IF(AQ835 = "", "",IF(AP836&lt;&gt; "",AP836, $N$777))</f>
        <v/>
      </c>
      <c r="AQ835" s="375"/>
      <c r="AR835" s="376"/>
      <c r="AS835" s="376"/>
      <c r="AT835" s="378"/>
      <c r="AU835" s="111" t="str">
        <f>AV835</f>
        <v/>
      </c>
      <c r="AV835" s="51" t="str">
        <f t="shared" ref="AV835" si="2851">IF(AW835 = "", "",IF(AV836&lt;&gt; "",AV836, $N$777))</f>
        <v/>
      </c>
      <c r="AW835" s="375"/>
      <c r="AX835" s="376"/>
      <c r="AY835" s="376"/>
      <c r="AZ835" s="377"/>
      <c r="BA835" s="111" t="str">
        <f>BB835</f>
        <v/>
      </c>
      <c r="BB835" s="51" t="str">
        <f t="shared" ref="BB835" si="2852">IF(BC835 = "", "",IF(BB836&lt;&gt; "",BB836, $N$777))</f>
        <v/>
      </c>
      <c r="BC835" s="340"/>
      <c r="BD835" s="337"/>
      <c r="BE835" s="337"/>
      <c r="BF835" s="343"/>
      <c r="BG835" s="130"/>
      <c r="BH835" s="130"/>
    </row>
    <row r="836" spans="1:60">
      <c r="A836" s="17">
        <f>IF(ISBLANK(D834),0,IF(CODE(D834)&gt;64,1,0))</f>
        <v>0</v>
      </c>
      <c r="B836" s="286"/>
      <c r="C836" s="438"/>
      <c r="D836" s="333"/>
      <c r="E836" s="361"/>
      <c r="F836" s="339"/>
      <c r="G836" s="340"/>
      <c r="H836" s="337"/>
      <c r="I836" s="337"/>
      <c r="J836" s="338"/>
      <c r="K836" s="361"/>
      <c r="L836" s="339"/>
      <c r="M836" s="340"/>
      <c r="N836" s="337"/>
      <c r="O836" s="337"/>
      <c r="P836" s="338"/>
      <c r="Q836" s="361"/>
      <c r="R836" s="339"/>
      <c r="S836" s="340"/>
      <c r="T836" s="337"/>
      <c r="U836" s="337"/>
      <c r="V836" s="338"/>
      <c r="W836" s="361"/>
      <c r="X836" s="339"/>
      <c r="Y836" s="340"/>
      <c r="Z836" s="337"/>
      <c r="AA836" s="337"/>
      <c r="AB836" s="338"/>
      <c r="AC836" s="361"/>
      <c r="AD836" s="339"/>
      <c r="AE836" s="340"/>
      <c r="AF836" s="337"/>
      <c r="AG836" s="337"/>
      <c r="AH836" s="341"/>
      <c r="AI836" s="361"/>
      <c r="AJ836" s="339"/>
      <c r="AK836" s="340"/>
      <c r="AL836" s="337"/>
      <c r="AM836" s="337"/>
      <c r="AN836" s="342"/>
      <c r="AO836" s="361"/>
      <c r="AP836" s="339"/>
      <c r="AQ836" s="340"/>
      <c r="AR836" s="337"/>
      <c r="AS836" s="337"/>
      <c r="AT836" s="341"/>
      <c r="AU836" s="361"/>
      <c r="AV836" s="339"/>
      <c r="AW836" s="340"/>
      <c r="AX836" s="337"/>
      <c r="AY836" s="337"/>
      <c r="AZ836" s="338"/>
      <c r="BA836" s="361"/>
      <c r="BB836" s="339"/>
      <c r="BC836" s="340"/>
      <c r="BD836" s="337"/>
      <c r="BE836" s="337"/>
      <c r="BF836" s="343"/>
      <c r="BG836" s="130"/>
      <c r="BH836" s="130"/>
    </row>
    <row r="837" spans="1:60">
      <c r="A837" s="17">
        <f>IF(ISBLANK(D835),0,IF(CODE(D835)&gt;64,1,0))</f>
        <v>0</v>
      </c>
      <c r="B837" s="18">
        <f t="shared" si="2681"/>
        <v>0</v>
      </c>
      <c r="C837" s="384"/>
      <c r="D837" s="19">
        <f t="shared" si="2682"/>
        <v>0</v>
      </c>
      <c r="E837" s="347"/>
      <c r="F837" s="46">
        <f t="shared" si="2662"/>
        <v>0</v>
      </c>
      <c r="G837" s="348"/>
      <c r="H837" s="349"/>
      <c r="I837" s="349"/>
      <c r="J837" s="350"/>
      <c r="K837" s="347"/>
      <c r="L837" s="46">
        <f t="shared" si="2663"/>
        <v>0</v>
      </c>
      <c r="M837" s="348"/>
      <c r="N837" s="349"/>
      <c r="O837" s="349"/>
      <c r="P837" s="350"/>
      <c r="Q837" s="347"/>
      <c r="R837" s="46">
        <f t="shared" si="2664"/>
        <v>0</v>
      </c>
      <c r="S837" s="348"/>
      <c r="T837" s="349"/>
      <c r="U837" s="349"/>
      <c r="V837" s="350"/>
      <c r="W837" s="347"/>
      <c r="X837" s="46">
        <f t="shared" si="2665"/>
        <v>0</v>
      </c>
      <c r="Y837" s="348"/>
      <c r="Z837" s="349"/>
      <c r="AA837" s="349"/>
      <c r="AB837" s="350"/>
      <c r="AC837" s="347"/>
      <c r="AD837" s="46">
        <f t="shared" si="2666"/>
        <v>0</v>
      </c>
      <c r="AE837" s="348"/>
      <c r="AF837" s="349"/>
      <c r="AG837" s="349"/>
      <c r="AH837" s="351"/>
      <c r="AI837" s="347"/>
      <c r="AJ837" s="46">
        <f t="shared" si="2667"/>
        <v>0</v>
      </c>
      <c r="AK837" s="348"/>
      <c r="AL837" s="349"/>
      <c r="AM837" s="349"/>
      <c r="AN837" s="352"/>
      <c r="AO837" s="347"/>
      <c r="AP837" s="46">
        <f t="shared" si="2668"/>
        <v>0</v>
      </c>
      <c r="AQ837" s="348"/>
      <c r="AR837" s="349"/>
      <c r="AS837" s="349"/>
      <c r="AT837" s="351"/>
      <c r="AU837" s="347"/>
      <c r="AV837" s="46">
        <f t="shared" si="2669"/>
        <v>0</v>
      </c>
      <c r="AW837" s="348"/>
      <c r="AX837" s="349"/>
      <c r="AY837" s="349"/>
      <c r="AZ837" s="350"/>
      <c r="BA837" s="347"/>
      <c r="BB837" s="46">
        <f t="shared" si="2670"/>
        <v>0</v>
      </c>
      <c r="BC837" s="340"/>
      <c r="BD837" s="337"/>
      <c r="BE837" s="337"/>
      <c r="BF837" s="343"/>
      <c r="BG837" s="130"/>
      <c r="BH837" s="130"/>
    </row>
    <row r="838" spans="1:60">
      <c r="A838" s="353"/>
      <c r="B838" s="286"/>
      <c r="C838" s="75" t="str">
        <f t="shared" ref="C838" si="2853">IF(D838="","", IF(D839&lt;&gt;"",D839,$N$777))</f>
        <v/>
      </c>
      <c r="D838" s="355"/>
      <c r="E838" s="111" t="str">
        <f>F838</f>
        <v/>
      </c>
      <c r="F838" s="51" t="str">
        <f t="shared" ref="F838" si="2854">IF(G838 = "", "",IF(F839&lt;&gt; "",F839, $N$777))</f>
        <v/>
      </c>
      <c r="G838" s="357"/>
      <c r="H838" s="358"/>
      <c r="I838" s="358"/>
      <c r="J838" s="362"/>
      <c r="K838" s="111" t="str">
        <f>L838</f>
        <v/>
      </c>
      <c r="L838" s="51" t="str">
        <f t="shared" ref="L838" si="2855">IF(M838 = "", "",IF(L839&lt;&gt; "",L839, $N$777))</f>
        <v/>
      </c>
      <c r="M838" s="357"/>
      <c r="N838" s="358"/>
      <c r="O838" s="358"/>
      <c r="P838" s="362"/>
      <c r="Q838" s="111" t="str">
        <f>R838</f>
        <v/>
      </c>
      <c r="R838" s="51" t="str">
        <f t="shared" ref="R838" si="2856">IF(S838 = "", "",IF(R839&lt;&gt; "",R839, $N$777))</f>
        <v/>
      </c>
      <c r="S838" s="357"/>
      <c r="T838" s="358"/>
      <c r="U838" s="358"/>
      <c r="V838" s="362"/>
      <c r="W838" s="111" t="str">
        <f>X838</f>
        <v/>
      </c>
      <c r="X838" s="51" t="str">
        <f t="shared" ref="X838" si="2857">IF(Y838 = "", "",IF(X839&lt;&gt; "",X839, $N$777))</f>
        <v/>
      </c>
      <c r="Y838" s="357"/>
      <c r="Z838" s="358"/>
      <c r="AA838" s="358"/>
      <c r="AB838" s="362"/>
      <c r="AC838" s="111" t="str">
        <f>AD838</f>
        <v/>
      </c>
      <c r="AD838" s="51" t="str">
        <f t="shared" ref="AD838" si="2858">IF(AE838 = "", "",IF(AD839&lt;&gt; "",AD839, $N$777))</f>
        <v/>
      </c>
      <c r="AE838" s="357"/>
      <c r="AF838" s="358"/>
      <c r="AG838" s="358"/>
      <c r="AH838" s="370"/>
      <c r="AI838" s="111" t="str">
        <f>AJ838</f>
        <v/>
      </c>
      <c r="AJ838" s="51" t="str">
        <f t="shared" ref="AJ838" si="2859">IF(AK838 = "", "",IF(AJ839&lt;&gt; "",AJ839, $N$777))</f>
        <v/>
      </c>
      <c r="AK838" s="357"/>
      <c r="AL838" s="358"/>
      <c r="AM838" s="358"/>
      <c r="AN838" s="371"/>
      <c r="AO838" s="111" t="str">
        <f>AP838</f>
        <v/>
      </c>
      <c r="AP838" s="51" t="str">
        <f t="shared" ref="AP838" si="2860">IF(AQ838 = "", "",IF(AP839&lt;&gt; "",AP839, $N$777))</f>
        <v/>
      </c>
      <c r="AQ838" s="357"/>
      <c r="AR838" s="358"/>
      <c r="AS838" s="358"/>
      <c r="AT838" s="370"/>
      <c r="AU838" s="111" t="str">
        <f>AV838</f>
        <v/>
      </c>
      <c r="AV838" s="51" t="str">
        <f t="shared" ref="AV838" si="2861">IF(AW838 = "", "",IF(AV839&lt;&gt; "",AV839, $N$777))</f>
        <v/>
      </c>
      <c r="AW838" s="357"/>
      <c r="AX838" s="358"/>
      <c r="AY838" s="358"/>
      <c r="AZ838" s="362"/>
      <c r="BA838" s="111" t="str">
        <f>BB838</f>
        <v/>
      </c>
      <c r="BB838" s="51" t="str">
        <f t="shared" ref="BB838" si="2862">IF(BC838 = "", "",IF(BB839&lt;&gt; "",BB839, $N$777))</f>
        <v/>
      </c>
      <c r="BC838" s="357"/>
      <c r="BD838" s="358"/>
      <c r="BE838" s="358"/>
      <c r="BF838" s="359"/>
      <c r="BG838" s="130"/>
      <c r="BH838" s="130"/>
    </row>
    <row r="839" spans="1:60">
      <c r="A839" s="17">
        <f>IF(ISBLANK(D837),0,IF(CODE(D837)&gt;64,1,0))</f>
        <v>0</v>
      </c>
      <c r="B839" s="286"/>
      <c r="C839" s="384"/>
      <c r="D839" s="333"/>
      <c r="E839" s="361"/>
      <c r="F839" s="339"/>
      <c r="G839" s="340"/>
      <c r="H839" s="337"/>
      <c r="I839" s="337"/>
      <c r="J839" s="338"/>
      <c r="K839" s="361"/>
      <c r="L839" s="339"/>
      <c r="M839" s="340"/>
      <c r="N839" s="337"/>
      <c r="O839" s="337"/>
      <c r="P839" s="338"/>
      <c r="Q839" s="361"/>
      <c r="R839" s="339"/>
      <c r="S839" s="340"/>
      <c r="T839" s="337"/>
      <c r="U839" s="337"/>
      <c r="V839" s="338"/>
      <c r="W839" s="361"/>
      <c r="X839" s="339"/>
      <c r="Y839" s="340"/>
      <c r="Z839" s="337"/>
      <c r="AA839" s="337"/>
      <c r="AB839" s="338"/>
      <c r="AC839" s="361"/>
      <c r="AD839" s="339"/>
      <c r="AE839" s="340"/>
      <c r="AF839" s="337"/>
      <c r="AG839" s="337"/>
      <c r="AH839" s="341"/>
      <c r="AI839" s="361"/>
      <c r="AJ839" s="339"/>
      <c r="AK839" s="340"/>
      <c r="AL839" s="337"/>
      <c r="AM839" s="337"/>
      <c r="AN839" s="342"/>
      <c r="AO839" s="361"/>
      <c r="AP839" s="339"/>
      <c r="AQ839" s="340"/>
      <c r="AR839" s="337"/>
      <c r="AS839" s="337"/>
      <c r="AT839" s="341"/>
      <c r="AU839" s="361"/>
      <c r="AV839" s="339"/>
      <c r="AW839" s="340"/>
      <c r="AX839" s="337"/>
      <c r="AY839" s="337"/>
      <c r="AZ839" s="338"/>
      <c r="BA839" s="361"/>
      <c r="BB839" s="339"/>
      <c r="BC839" s="340"/>
      <c r="BD839" s="337"/>
      <c r="BE839" s="337"/>
      <c r="BF839" s="343"/>
      <c r="BG839" s="130"/>
      <c r="BH839" s="130"/>
    </row>
    <row r="840" spans="1:60" ht="13.5" thickBot="1">
      <c r="A840" s="22">
        <f>IF(ISBLANK(D838),0,IF(CODE(D838)&gt;64,1,0))</f>
        <v>0</v>
      </c>
      <c r="B840" s="18">
        <f t="shared" si="2681"/>
        <v>0</v>
      </c>
      <c r="C840" s="429"/>
      <c r="D840" s="19">
        <f t="shared" si="2682"/>
        <v>0</v>
      </c>
      <c r="E840" s="414"/>
      <c r="F840" s="46">
        <f t="shared" si="2662"/>
        <v>0</v>
      </c>
      <c r="G840" s="415"/>
      <c r="H840" s="416"/>
      <c r="I840" s="416"/>
      <c r="J840" s="417"/>
      <c r="K840" s="414"/>
      <c r="L840" s="46">
        <f t="shared" si="2663"/>
        <v>0</v>
      </c>
      <c r="M840" s="418"/>
      <c r="N840" s="419"/>
      <c r="O840" s="419"/>
      <c r="P840" s="420"/>
      <c r="Q840" s="414"/>
      <c r="R840" s="46">
        <f t="shared" si="2664"/>
        <v>0</v>
      </c>
      <c r="S840" s="415"/>
      <c r="T840" s="416"/>
      <c r="U840" s="416"/>
      <c r="V840" s="417"/>
      <c r="W840" s="414"/>
      <c r="X840" s="46">
        <f t="shared" si="2665"/>
        <v>0</v>
      </c>
      <c r="Y840" s="415"/>
      <c r="Z840" s="416"/>
      <c r="AA840" s="416"/>
      <c r="AB840" s="417"/>
      <c r="AC840" s="414"/>
      <c r="AD840" s="46">
        <f t="shared" si="2666"/>
        <v>0</v>
      </c>
      <c r="AE840" s="415"/>
      <c r="AF840" s="416"/>
      <c r="AG840" s="416"/>
      <c r="AH840" s="421"/>
      <c r="AI840" s="414"/>
      <c r="AJ840" s="46">
        <f t="shared" si="2667"/>
        <v>0</v>
      </c>
      <c r="AK840" s="415"/>
      <c r="AL840" s="416"/>
      <c r="AM840" s="416"/>
      <c r="AN840" s="422"/>
      <c r="AO840" s="414"/>
      <c r="AP840" s="46">
        <f t="shared" si="2668"/>
        <v>0</v>
      </c>
      <c r="AQ840" s="415"/>
      <c r="AR840" s="416"/>
      <c r="AS840" s="416"/>
      <c r="AT840" s="421"/>
      <c r="AU840" s="414"/>
      <c r="AV840" s="46">
        <f t="shared" si="2669"/>
        <v>0</v>
      </c>
      <c r="AW840" s="415"/>
      <c r="AX840" s="416"/>
      <c r="AY840" s="416"/>
      <c r="AZ840" s="417"/>
      <c r="BA840" s="414"/>
      <c r="BB840" s="46">
        <f t="shared" si="2670"/>
        <v>0</v>
      </c>
      <c r="BC840" s="415"/>
      <c r="BD840" s="416"/>
      <c r="BE840" s="416"/>
      <c r="BF840" s="423"/>
      <c r="BG840" s="130"/>
      <c r="BH840" s="130"/>
    </row>
    <row r="841" spans="1:60" ht="14.25" thickTop="1" thickBot="1">
      <c r="A841" s="387"/>
      <c r="B841" s="34">
        <f>J26</f>
        <v>0</v>
      </c>
      <c r="C841" s="386"/>
      <c r="D841" s="387"/>
      <c r="E841" s="388"/>
      <c r="F841" s="310"/>
      <c r="G841" s="311"/>
      <c r="H841" s="312"/>
      <c r="I841" s="312"/>
      <c r="J841" s="313"/>
      <c r="K841" s="301"/>
      <c r="L841" s="314"/>
      <c r="M841" s="424"/>
      <c r="N841" s="316"/>
      <c r="O841" s="68" t="str">
        <f>IF(N841="","&lt;--- If you use this page, be sure to enter an abbreviation in this N-column cell","")</f>
        <v>&lt;--- If you use this page, be sure to enter an abbreviation in this N-column cell</v>
      </c>
      <c r="P841" s="315"/>
      <c r="Q841" s="317"/>
      <c r="R841" s="318"/>
      <c r="S841" s="311"/>
      <c r="T841" s="312"/>
      <c r="U841" s="312"/>
      <c r="V841" s="313"/>
      <c r="W841" s="319"/>
      <c r="X841" s="318"/>
      <c r="Y841" s="311"/>
      <c r="Z841" s="312"/>
      <c r="AA841" s="312"/>
      <c r="AB841" s="313"/>
      <c r="AC841" s="319"/>
      <c r="AD841" s="318"/>
      <c r="AE841" s="311"/>
      <c r="AF841" s="312"/>
      <c r="AG841" s="312"/>
      <c r="AH841" s="313"/>
      <c r="AI841" s="319"/>
      <c r="AJ841" s="320"/>
      <c r="AK841" s="313"/>
      <c r="AL841" s="313"/>
      <c r="AM841" s="313"/>
      <c r="AN841" s="313"/>
      <c r="AO841" s="319"/>
      <c r="AP841" s="320"/>
      <c r="AQ841" s="313"/>
      <c r="AR841" s="313"/>
      <c r="AS841" s="313"/>
      <c r="AT841" s="313"/>
      <c r="AU841" s="319"/>
      <c r="AV841" s="320"/>
      <c r="AW841" s="313"/>
      <c r="AX841" s="313"/>
      <c r="AY841" s="313"/>
      <c r="AZ841" s="313"/>
      <c r="BA841" s="319"/>
      <c r="BB841" s="318"/>
      <c r="BC841" s="311"/>
      <c r="BD841" s="312"/>
      <c r="BE841" s="312"/>
      <c r="BF841" s="321"/>
      <c r="BG841" s="130"/>
      <c r="BH841" s="130"/>
    </row>
    <row r="842" spans="1:60" ht="14.25" thickTop="1" thickBot="1">
      <c r="A842" s="322"/>
      <c r="B842" s="436" t="s">
        <v>42</v>
      </c>
      <c r="C842" s="75" t="str">
        <f>IF(D842="","", IF(D843&lt;&gt;"",D843,$N$841))</f>
        <v/>
      </c>
      <c r="D842" s="435"/>
      <c r="E842" s="111" t="str">
        <f>F842</f>
        <v/>
      </c>
      <c r="F842" s="51" t="str">
        <f>IF(G842 = "", "",IF(F843&lt;&gt; "",F843, $N$841))</f>
        <v/>
      </c>
      <c r="G842" s="325"/>
      <c r="H842" s="326"/>
      <c r="I842" s="326"/>
      <c r="J842" s="327"/>
      <c r="K842" s="111" t="str">
        <f>L842</f>
        <v/>
      </c>
      <c r="L842" s="51" t="str">
        <f>IF(M842 = "", "",IF(L843&lt;&gt; "",L843, $N$841))</f>
        <v/>
      </c>
      <c r="M842" s="325"/>
      <c r="N842" s="326"/>
      <c r="O842" s="326"/>
      <c r="P842" s="327"/>
      <c r="Q842" s="111" t="str">
        <f>R842</f>
        <v/>
      </c>
      <c r="R842" s="51" t="str">
        <f>IF(S842 = "", "",IF(R843&lt;&gt; "",R843, $N$841))</f>
        <v/>
      </c>
      <c r="S842" s="325"/>
      <c r="T842" s="326"/>
      <c r="U842" s="326"/>
      <c r="V842" s="327"/>
      <c r="W842" s="111" t="str">
        <f>X842</f>
        <v/>
      </c>
      <c r="X842" s="51" t="str">
        <f>IF(Y842 = "", "",IF(X843&lt;&gt; "",X843, $N$841))</f>
        <v/>
      </c>
      <c r="Y842" s="325"/>
      <c r="Z842" s="326"/>
      <c r="AA842" s="326"/>
      <c r="AB842" s="327"/>
      <c r="AC842" s="111" t="str">
        <f>AD842</f>
        <v/>
      </c>
      <c r="AD842" s="51" t="str">
        <f>IF(AE842 = "", "",IF(AD843&lt;&gt; "",AD843, $N$841))</f>
        <v/>
      </c>
      <c r="AE842" s="325"/>
      <c r="AF842" s="326"/>
      <c r="AG842" s="326"/>
      <c r="AH842" s="328"/>
      <c r="AI842" s="111" t="str">
        <f>AJ842</f>
        <v/>
      </c>
      <c r="AJ842" s="51" t="str">
        <f>IF(AK842 = "", "",IF(AJ843&lt;&gt; "",AJ843, $N$841))</f>
        <v/>
      </c>
      <c r="AK842" s="325"/>
      <c r="AL842" s="326"/>
      <c r="AM842" s="326"/>
      <c r="AN842" s="329"/>
      <c r="AO842" s="111" t="str">
        <f>AP842</f>
        <v/>
      </c>
      <c r="AP842" s="51" t="str">
        <f>IF(AQ842 = "", "",IF(AP843&lt;&gt; "",AP843, $N$841))</f>
        <v/>
      </c>
      <c r="AQ842" s="325"/>
      <c r="AR842" s="326"/>
      <c r="AS842" s="326"/>
      <c r="AT842" s="328"/>
      <c r="AU842" s="111" t="str">
        <f>AV842</f>
        <v/>
      </c>
      <c r="AV842" s="51" t="str">
        <f>IF(AW842 = "", "",IF(AV843&lt;&gt; "",AV843, $N$841))</f>
        <v/>
      </c>
      <c r="AW842" s="325"/>
      <c r="AX842" s="326"/>
      <c r="AY842" s="326"/>
      <c r="AZ842" s="327"/>
      <c r="BA842" s="111" t="str">
        <f>BB842</f>
        <v/>
      </c>
      <c r="BB842" s="51" t="str">
        <f>IF(BC842 = "", "",IF(BB843&lt;&gt; "",BB843, $N$841))</f>
        <v/>
      </c>
      <c r="BC842" s="325"/>
      <c r="BD842" s="326"/>
      <c r="BE842" s="326"/>
      <c r="BF842" s="330"/>
      <c r="BG842" s="130"/>
      <c r="BH842" s="130"/>
    </row>
    <row r="843" spans="1:60" ht="13.5" thickBot="1">
      <c r="A843" s="36">
        <f>IF(ISBLANK(D840),0,IF(CODE(D840)&gt;64,1,0))</f>
        <v>0</v>
      </c>
      <c r="B843" s="31">
        <f>SUM(B844:B904)</f>
        <v>0</v>
      </c>
      <c r="C843" s="437"/>
      <c r="D843" s="333"/>
      <c r="E843" s="334"/>
      <c r="F843" s="339"/>
      <c r="G843" s="340"/>
      <c r="H843" s="337"/>
      <c r="I843" s="337"/>
      <c r="J843" s="338"/>
      <c r="K843" s="334"/>
      <c r="L843" s="339"/>
      <c r="M843" s="340"/>
      <c r="N843" s="337"/>
      <c r="O843" s="337"/>
      <c r="P843" s="338"/>
      <c r="Q843" s="334"/>
      <c r="R843" s="339"/>
      <c r="S843" s="340"/>
      <c r="T843" s="337"/>
      <c r="U843" s="337"/>
      <c r="V843" s="338"/>
      <c r="W843" s="334"/>
      <c r="X843" s="339"/>
      <c r="Y843" s="340"/>
      <c r="Z843" s="337"/>
      <c r="AA843" s="337"/>
      <c r="AB843" s="338"/>
      <c r="AC843" s="334"/>
      <c r="AD843" s="339"/>
      <c r="AE843" s="340"/>
      <c r="AF843" s="337"/>
      <c r="AG843" s="337"/>
      <c r="AH843" s="341"/>
      <c r="AI843" s="334"/>
      <c r="AJ843" s="339"/>
      <c r="AK843" s="340"/>
      <c r="AL843" s="337"/>
      <c r="AM843" s="337"/>
      <c r="AN843" s="342"/>
      <c r="AO843" s="334"/>
      <c r="AP843" s="339"/>
      <c r="AQ843" s="340"/>
      <c r="AR843" s="337"/>
      <c r="AS843" s="337"/>
      <c r="AT843" s="341"/>
      <c r="AU843" s="334"/>
      <c r="AV843" s="339"/>
      <c r="AW843" s="340"/>
      <c r="AX843" s="337"/>
      <c r="AY843" s="337"/>
      <c r="AZ843" s="338"/>
      <c r="BA843" s="334"/>
      <c r="BB843" s="339"/>
      <c r="BC843" s="340"/>
      <c r="BD843" s="337"/>
      <c r="BE843" s="337"/>
      <c r="BF843" s="343"/>
      <c r="BG843" s="130"/>
      <c r="BH843" s="130"/>
    </row>
    <row r="844" spans="1:60">
      <c r="A844" s="24">
        <f>IF(ISBLANK(D842),0,IF(CODE(D842)&gt;64,1,0))</f>
        <v>0</v>
      </c>
      <c r="B844" s="18">
        <f t="shared" ref="B844" si="2863">IFERROR(F844/F844,0)+IFERROR(L844/L844,0)+IFERROR(R844/R844,0)+IFERROR(X844/X844,0)+IFERROR(AD844/AD844,0)+IFERROR(AJ844/AJ844,0)+IFERROR(AP844/AP844,0)+IFERROR(AV844/AV844,0)+IFERROR(BB844/BB844,0)</f>
        <v>0</v>
      </c>
      <c r="C844" s="384"/>
      <c r="D844" s="19">
        <f t="shared" ref="D844" si="2864">F844+L844+R844+X844+AD844+AJ844+AP844+AV844+BB844</f>
        <v>0</v>
      </c>
      <c r="E844" s="347"/>
      <c r="F844" s="46">
        <f t="shared" ref="F844" si="2865">SUM(G844+H844+I844+J844)</f>
        <v>0</v>
      </c>
      <c r="G844" s="348"/>
      <c r="H844" s="349"/>
      <c r="I844" s="349"/>
      <c r="J844" s="350"/>
      <c r="K844" s="347"/>
      <c r="L844" s="46">
        <f t="shared" ref="L844" si="2866">SUM(M844+N844+O844+P844)</f>
        <v>0</v>
      </c>
      <c r="M844" s="348"/>
      <c r="N844" s="349"/>
      <c r="O844" s="349"/>
      <c r="P844" s="350"/>
      <c r="Q844" s="347"/>
      <c r="R844" s="46">
        <f t="shared" ref="R844" si="2867">SUM(S844+T844+U844+V844)</f>
        <v>0</v>
      </c>
      <c r="S844" s="348"/>
      <c r="T844" s="349"/>
      <c r="U844" s="349"/>
      <c r="V844" s="350"/>
      <c r="W844" s="347"/>
      <c r="X844" s="46">
        <f t="shared" ref="X844" si="2868">SUM(Y844+Z844+AA844+AB844)</f>
        <v>0</v>
      </c>
      <c r="Y844" s="348"/>
      <c r="Z844" s="349"/>
      <c r="AA844" s="349"/>
      <c r="AB844" s="350"/>
      <c r="AC844" s="347"/>
      <c r="AD844" s="46">
        <f t="shared" ref="AD844" si="2869">SUM(AE844+AF844+AG844+AH844)</f>
        <v>0</v>
      </c>
      <c r="AE844" s="348"/>
      <c r="AF844" s="349"/>
      <c r="AG844" s="349"/>
      <c r="AH844" s="351"/>
      <c r="AI844" s="347"/>
      <c r="AJ844" s="46">
        <f t="shared" ref="AJ844" si="2870">SUM(AK844+AL844+AM844+AN844)</f>
        <v>0</v>
      </c>
      <c r="AK844" s="348"/>
      <c r="AL844" s="349"/>
      <c r="AM844" s="349"/>
      <c r="AN844" s="352"/>
      <c r="AO844" s="347"/>
      <c r="AP844" s="46">
        <f t="shared" ref="AP844" si="2871">SUM(AQ844+AR844+AS844+AT844)</f>
        <v>0</v>
      </c>
      <c r="AQ844" s="348"/>
      <c r="AR844" s="349"/>
      <c r="AS844" s="349"/>
      <c r="AT844" s="351"/>
      <c r="AU844" s="347"/>
      <c r="AV844" s="46">
        <f t="shared" ref="AV844" si="2872">SUM(AW844+AX844+AY844+AZ844)</f>
        <v>0</v>
      </c>
      <c r="AW844" s="348"/>
      <c r="AX844" s="349"/>
      <c r="AY844" s="349"/>
      <c r="AZ844" s="350"/>
      <c r="BA844" s="347"/>
      <c r="BB844" s="46">
        <f t="shared" ref="BB844" si="2873">SUM(BC844+BD844+BE844+BF844)</f>
        <v>0</v>
      </c>
      <c r="BC844" s="340"/>
      <c r="BD844" s="337"/>
      <c r="BE844" s="337"/>
      <c r="BF844" s="343"/>
      <c r="BG844" s="130"/>
      <c r="BH844" s="130"/>
    </row>
    <row r="845" spans="1:60">
      <c r="A845" s="353"/>
      <c r="B845" s="286"/>
      <c r="C845" s="75" t="str">
        <f>IF(D845="","", IF(D846&lt;&gt;"",D846,$N$841))</f>
        <v/>
      </c>
      <c r="D845" s="355"/>
      <c r="E845" s="111" t="str">
        <f>F845</f>
        <v/>
      </c>
      <c r="F845" s="51" t="str">
        <f t="shared" ref="F845" si="2874">IF(G845 = "", "",IF(F846&lt;&gt; "",F846, $N$841))</f>
        <v/>
      </c>
      <c r="G845" s="340"/>
      <c r="H845" s="337"/>
      <c r="I845" s="337"/>
      <c r="J845" s="338"/>
      <c r="K845" s="111" t="str">
        <f>L845</f>
        <v/>
      </c>
      <c r="L845" s="51" t="str">
        <f t="shared" ref="L845" si="2875">IF(M845 = "", "",IF(L846&lt;&gt; "",L846, $N$841))</f>
        <v/>
      </c>
      <c r="M845" s="340"/>
      <c r="N845" s="337"/>
      <c r="O845" s="337"/>
      <c r="P845" s="338"/>
      <c r="Q845" s="111" t="str">
        <f>R845</f>
        <v/>
      </c>
      <c r="R845" s="51" t="str">
        <f t="shared" ref="R845" si="2876">IF(S845 = "", "",IF(R846&lt;&gt; "",R846, $N$841))</f>
        <v/>
      </c>
      <c r="S845" s="340"/>
      <c r="T845" s="337"/>
      <c r="U845" s="337"/>
      <c r="V845" s="338"/>
      <c r="W845" s="111" t="str">
        <f>X845</f>
        <v/>
      </c>
      <c r="X845" s="51" t="str">
        <f t="shared" ref="X845" si="2877">IF(Y845 = "", "",IF(X846&lt;&gt; "",X846, $N$841))</f>
        <v/>
      </c>
      <c r="Y845" s="340"/>
      <c r="Z845" s="337"/>
      <c r="AA845" s="337"/>
      <c r="AB845" s="338"/>
      <c r="AC845" s="111" t="str">
        <f>AD845</f>
        <v/>
      </c>
      <c r="AD845" s="51" t="str">
        <f t="shared" ref="AD845" si="2878">IF(AE845 = "", "",IF(AD846&lt;&gt; "",AD846, $N$841))</f>
        <v/>
      </c>
      <c r="AE845" s="340"/>
      <c r="AF845" s="337"/>
      <c r="AG845" s="337"/>
      <c r="AH845" s="341"/>
      <c r="AI845" s="111" t="str">
        <f>AJ845</f>
        <v/>
      </c>
      <c r="AJ845" s="51" t="str">
        <f t="shared" ref="AJ845" si="2879">IF(AK845 = "", "",IF(AJ846&lt;&gt; "",AJ846, $N$841))</f>
        <v/>
      </c>
      <c r="AK845" s="340"/>
      <c r="AL845" s="337"/>
      <c r="AM845" s="337"/>
      <c r="AN845" s="356"/>
      <c r="AO845" s="111" t="str">
        <f>AP845</f>
        <v/>
      </c>
      <c r="AP845" s="51" t="str">
        <f t="shared" ref="AP845" si="2880">IF(AQ845 = "", "",IF(AP846&lt;&gt; "",AP846, $N$841))</f>
        <v/>
      </c>
      <c r="AQ845" s="340"/>
      <c r="AR845" s="337"/>
      <c r="AS845" s="337"/>
      <c r="AT845" s="341"/>
      <c r="AU845" s="111" t="str">
        <f>AV845</f>
        <v/>
      </c>
      <c r="AV845" s="51" t="str">
        <f t="shared" ref="AV845" si="2881">IF(AW845 = "", "",IF(AV846&lt;&gt; "",AV846, $N$841))</f>
        <v/>
      </c>
      <c r="AW845" s="340"/>
      <c r="AX845" s="337"/>
      <c r="AY845" s="337"/>
      <c r="AZ845" s="338"/>
      <c r="BA845" s="111" t="str">
        <f>BB845</f>
        <v/>
      </c>
      <c r="BB845" s="51" t="str">
        <f t="shared" ref="BB845" si="2882">IF(BC845 = "", "",IF(BB846&lt;&gt; "",BB846, $N$841))</f>
        <v/>
      </c>
      <c r="BC845" s="357"/>
      <c r="BD845" s="358"/>
      <c r="BE845" s="358"/>
      <c r="BF845" s="359"/>
      <c r="BG845" s="130"/>
      <c r="BH845" s="130"/>
    </row>
    <row r="846" spans="1:60">
      <c r="A846" s="17">
        <f>IF(ISBLANK(D844),0,IF(CODE(D844)&gt;64,1,0))</f>
        <v>0</v>
      </c>
      <c r="B846" s="286"/>
      <c r="C846" s="438"/>
      <c r="D846" s="333"/>
      <c r="E846" s="361"/>
      <c r="F846" s="339"/>
      <c r="G846" s="340"/>
      <c r="H846" s="337"/>
      <c r="I846" s="337"/>
      <c r="J846" s="338"/>
      <c r="K846" s="361"/>
      <c r="L846" s="339"/>
      <c r="M846" s="340"/>
      <c r="N846" s="337"/>
      <c r="O846" s="337"/>
      <c r="P846" s="338"/>
      <c r="Q846" s="361"/>
      <c r="R846" s="339"/>
      <c r="S846" s="340"/>
      <c r="T846" s="337"/>
      <c r="U846" s="337"/>
      <c r="V846" s="338"/>
      <c r="W846" s="361"/>
      <c r="X846" s="339"/>
      <c r="Y846" s="340"/>
      <c r="Z846" s="337"/>
      <c r="AA846" s="337"/>
      <c r="AB846" s="338"/>
      <c r="AC846" s="361"/>
      <c r="AD846" s="339"/>
      <c r="AE846" s="340"/>
      <c r="AF846" s="337"/>
      <c r="AG846" s="337"/>
      <c r="AH846" s="341"/>
      <c r="AI846" s="361"/>
      <c r="AJ846" s="339"/>
      <c r="AK846" s="340"/>
      <c r="AL846" s="337"/>
      <c r="AM846" s="337"/>
      <c r="AN846" s="342"/>
      <c r="AO846" s="361"/>
      <c r="AP846" s="339"/>
      <c r="AQ846" s="340"/>
      <c r="AR846" s="337"/>
      <c r="AS846" s="337"/>
      <c r="AT846" s="341"/>
      <c r="AU846" s="361"/>
      <c r="AV846" s="339"/>
      <c r="AW846" s="340"/>
      <c r="AX846" s="337"/>
      <c r="AY846" s="337"/>
      <c r="AZ846" s="338"/>
      <c r="BA846" s="361"/>
      <c r="BB846" s="339"/>
      <c r="BC846" s="340"/>
      <c r="BD846" s="337"/>
      <c r="BE846" s="337"/>
      <c r="BF846" s="343"/>
      <c r="BG846" s="130"/>
      <c r="BH846" s="130"/>
    </row>
    <row r="847" spans="1:60">
      <c r="A847" s="17">
        <f>IF(ISBLANK(D845),0,IF(CODE(D845)&gt;64,1,0))</f>
        <v>0</v>
      </c>
      <c r="B847" s="18">
        <f t="shared" ref="B847" si="2883">IFERROR(F847/F847,0)+IFERROR(L847/L847,0)+IFERROR(R847/R847,0)+IFERROR(X847/X847,0)+IFERROR(AD847/AD847,0)+IFERROR(AJ847/AJ847,0)+IFERROR(AP847/AP847,0)+IFERROR(AV847/AV847,0)+IFERROR(BB847/BB847,0)</f>
        <v>0</v>
      </c>
      <c r="C847" s="384"/>
      <c r="D847" s="19">
        <f t="shared" ref="D847" si="2884">F847+L847+R847+X847+AD847+AJ847+AP847+AV847+BB847</f>
        <v>0</v>
      </c>
      <c r="E847" s="347"/>
      <c r="F847" s="46">
        <f t="shared" ref="F847:F904" si="2885">SUM(G847+H847+I847+J847)</f>
        <v>0</v>
      </c>
      <c r="G847" s="348"/>
      <c r="H847" s="349"/>
      <c r="I847" s="349"/>
      <c r="J847" s="350"/>
      <c r="K847" s="347"/>
      <c r="L847" s="46">
        <f t="shared" ref="L847:L904" si="2886">SUM(M847+N847+O847+P847)</f>
        <v>0</v>
      </c>
      <c r="M847" s="348"/>
      <c r="N847" s="349"/>
      <c r="O847" s="349"/>
      <c r="P847" s="350"/>
      <c r="Q847" s="347"/>
      <c r="R847" s="46">
        <f t="shared" ref="R847:R904" si="2887">SUM(S847+T847+U847+V847)</f>
        <v>0</v>
      </c>
      <c r="S847" s="348"/>
      <c r="T847" s="349"/>
      <c r="U847" s="349"/>
      <c r="V847" s="350"/>
      <c r="W847" s="347"/>
      <c r="X847" s="46">
        <f t="shared" ref="X847:X904" si="2888">SUM(Y847+Z847+AA847+AB847)</f>
        <v>0</v>
      </c>
      <c r="Y847" s="348"/>
      <c r="Z847" s="349"/>
      <c r="AA847" s="349"/>
      <c r="AB847" s="350"/>
      <c r="AC847" s="347"/>
      <c r="AD847" s="46">
        <f t="shared" ref="AD847:AD904" si="2889">SUM(AE847+AF847+AG847+AH847)</f>
        <v>0</v>
      </c>
      <c r="AE847" s="348"/>
      <c r="AF847" s="349"/>
      <c r="AG847" s="349"/>
      <c r="AH847" s="351"/>
      <c r="AI847" s="347"/>
      <c r="AJ847" s="46">
        <f t="shared" ref="AJ847:AJ904" si="2890">SUM(AK847+AL847+AM847+AN847)</f>
        <v>0</v>
      </c>
      <c r="AK847" s="348"/>
      <c r="AL847" s="349"/>
      <c r="AM847" s="349"/>
      <c r="AN847" s="352"/>
      <c r="AO847" s="347"/>
      <c r="AP847" s="46">
        <f t="shared" ref="AP847:AP904" si="2891">SUM(AQ847+AR847+AS847+AT847)</f>
        <v>0</v>
      </c>
      <c r="AQ847" s="348"/>
      <c r="AR847" s="349"/>
      <c r="AS847" s="349"/>
      <c r="AT847" s="351"/>
      <c r="AU847" s="347"/>
      <c r="AV847" s="46">
        <f t="shared" ref="AV847:AV904" si="2892">SUM(AW847+AX847+AY847+AZ847)</f>
        <v>0</v>
      </c>
      <c r="AW847" s="348"/>
      <c r="AX847" s="349"/>
      <c r="AY847" s="349"/>
      <c r="AZ847" s="350"/>
      <c r="BA847" s="347"/>
      <c r="BB847" s="46">
        <f t="shared" ref="BB847:BB904" si="2893">SUM(BC847+BD847+BE847+BF847)</f>
        <v>0</v>
      </c>
      <c r="BC847" s="340"/>
      <c r="BD847" s="337"/>
      <c r="BE847" s="337"/>
      <c r="BF847" s="343"/>
      <c r="BG847" s="130"/>
      <c r="BH847" s="130"/>
    </row>
    <row r="848" spans="1:60">
      <c r="A848" s="353"/>
      <c r="B848" s="286"/>
      <c r="C848" s="75" t="str">
        <f t="shared" ref="C848" si="2894">IF(D848="","", IF(D849&lt;&gt;"",D849,$N$841))</f>
        <v/>
      </c>
      <c r="D848" s="355"/>
      <c r="E848" s="111" t="str">
        <f>F848</f>
        <v/>
      </c>
      <c r="F848" s="51" t="str">
        <f t="shared" ref="F848" si="2895">IF(G848 = "", "",IF(F849&lt;&gt; "",F849, $N$841))</f>
        <v/>
      </c>
      <c r="G848" s="340"/>
      <c r="H848" s="337"/>
      <c r="I848" s="337"/>
      <c r="J848" s="338"/>
      <c r="K848" s="111" t="str">
        <f>L848</f>
        <v/>
      </c>
      <c r="L848" s="51" t="str">
        <f t="shared" ref="L848" si="2896">IF(M848 = "", "",IF(L849&lt;&gt; "",L849, $N$841))</f>
        <v/>
      </c>
      <c r="M848" s="340"/>
      <c r="N848" s="337"/>
      <c r="O848" s="337"/>
      <c r="P848" s="338"/>
      <c r="Q848" s="111" t="str">
        <f>R848</f>
        <v/>
      </c>
      <c r="R848" s="51" t="str">
        <f t="shared" ref="R848" si="2897">IF(S848 = "", "",IF(R849&lt;&gt; "",R849, $N$841))</f>
        <v/>
      </c>
      <c r="S848" s="340"/>
      <c r="T848" s="337"/>
      <c r="U848" s="337"/>
      <c r="V848" s="338"/>
      <c r="W848" s="111" t="str">
        <f>X848</f>
        <v/>
      </c>
      <c r="X848" s="51" t="str">
        <f t="shared" ref="X848" si="2898">IF(Y848 = "", "",IF(X849&lt;&gt; "",X849, $N$841))</f>
        <v/>
      </c>
      <c r="Y848" s="340"/>
      <c r="Z848" s="337"/>
      <c r="AA848" s="337"/>
      <c r="AB848" s="338"/>
      <c r="AC848" s="111" t="str">
        <f>AD848</f>
        <v/>
      </c>
      <c r="AD848" s="51" t="str">
        <f t="shared" ref="AD848" si="2899">IF(AE848 = "", "",IF(AD849&lt;&gt; "",AD849, $N$841))</f>
        <v/>
      </c>
      <c r="AE848" s="340"/>
      <c r="AF848" s="337"/>
      <c r="AG848" s="337"/>
      <c r="AH848" s="341"/>
      <c r="AI848" s="111" t="str">
        <f>AJ848</f>
        <v/>
      </c>
      <c r="AJ848" s="51" t="str">
        <f t="shared" ref="AJ848" si="2900">IF(AK848 = "", "",IF(AJ849&lt;&gt; "",AJ849, $N$841))</f>
        <v/>
      </c>
      <c r="AK848" s="340"/>
      <c r="AL848" s="337"/>
      <c r="AM848" s="337"/>
      <c r="AN848" s="342"/>
      <c r="AO848" s="111" t="str">
        <f>AP848</f>
        <v/>
      </c>
      <c r="AP848" s="51" t="str">
        <f t="shared" ref="AP848" si="2901">IF(AQ848 = "", "",IF(AP849&lt;&gt; "",AP849, $N$841))</f>
        <v/>
      </c>
      <c r="AQ848" s="340"/>
      <c r="AR848" s="337"/>
      <c r="AS848" s="337"/>
      <c r="AT848" s="341"/>
      <c r="AU848" s="111" t="str">
        <f>AV848</f>
        <v/>
      </c>
      <c r="AV848" s="51" t="str">
        <f t="shared" ref="AV848" si="2902">IF(AW848 = "", "",IF(AV849&lt;&gt; "",AV849, $N$841))</f>
        <v/>
      </c>
      <c r="AW848" s="340"/>
      <c r="AX848" s="337"/>
      <c r="AY848" s="337"/>
      <c r="AZ848" s="338"/>
      <c r="BA848" s="111" t="str">
        <f>BB848</f>
        <v/>
      </c>
      <c r="BB848" s="51" t="str">
        <f t="shared" ref="BB848" si="2903">IF(BC848 = "", "",IF(BB849&lt;&gt; "",BB849, $N$841))</f>
        <v/>
      </c>
      <c r="BC848" s="357"/>
      <c r="BD848" s="358"/>
      <c r="BE848" s="358"/>
      <c r="BF848" s="359"/>
      <c r="BG848" s="130"/>
      <c r="BH848" s="130"/>
    </row>
    <row r="849" spans="1:60">
      <c r="A849" s="17">
        <f>IF(ISBLANK(D847),0,IF(CODE(D847)&gt;64,1,0))</f>
        <v>0</v>
      </c>
      <c r="B849" s="286"/>
      <c r="C849" s="438"/>
      <c r="D849" s="333"/>
      <c r="E849" s="361"/>
      <c r="F849" s="339"/>
      <c r="G849" s="340"/>
      <c r="H849" s="337"/>
      <c r="I849" s="337"/>
      <c r="J849" s="338"/>
      <c r="K849" s="361"/>
      <c r="L849" s="339"/>
      <c r="M849" s="340"/>
      <c r="N849" s="337"/>
      <c r="O849" s="337"/>
      <c r="P849" s="338"/>
      <c r="Q849" s="361"/>
      <c r="R849" s="339"/>
      <c r="S849" s="340"/>
      <c r="T849" s="337"/>
      <c r="U849" s="337"/>
      <c r="V849" s="338"/>
      <c r="W849" s="361"/>
      <c r="X849" s="339"/>
      <c r="Y849" s="340"/>
      <c r="Z849" s="337"/>
      <c r="AA849" s="337"/>
      <c r="AB849" s="338"/>
      <c r="AC849" s="361"/>
      <c r="AD849" s="339"/>
      <c r="AE849" s="340"/>
      <c r="AF849" s="337"/>
      <c r="AG849" s="337"/>
      <c r="AH849" s="341"/>
      <c r="AI849" s="361"/>
      <c r="AJ849" s="339"/>
      <c r="AK849" s="340"/>
      <c r="AL849" s="337"/>
      <c r="AM849" s="337"/>
      <c r="AN849" s="342"/>
      <c r="AO849" s="361"/>
      <c r="AP849" s="339"/>
      <c r="AQ849" s="340"/>
      <c r="AR849" s="337"/>
      <c r="AS849" s="337"/>
      <c r="AT849" s="341"/>
      <c r="AU849" s="361"/>
      <c r="AV849" s="339"/>
      <c r="AW849" s="340"/>
      <c r="AX849" s="337"/>
      <c r="AY849" s="337"/>
      <c r="AZ849" s="338"/>
      <c r="BA849" s="361"/>
      <c r="BB849" s="339"/>
      <c r="BC849" s="340"/>
      <c r="BD849" s="337"/>
      <c r="BE849" s="337"/>
      <c r="BF849" s="343"/>
      <c r="BG849" s="130"/>
      <c r="BH849" s="130"/>
    </row>
    <row r="850" spans="1:60">
      <c r="A850" s="17">
        <f>IF(ISBLANK(D848),0,IF(CODE(D848)&gt;64,1,0))</f>
        <v>0</v>
      </c>
      <c r="B850" s="18">
        <f t="shared" ref="B850:B904" si="2904">IFERROR(F850/F850,0)+IFERROR(L850/L850,0)+IFERROR(R850/R850,0)+IFERROR(X850/X850,0)+IFERROR(AD850/AD850,0)+IFERROR(AJ850/AJ850,0)+IFERROR(AP850/AP850,0)+IFERROR(AV850/AV850,0)+IFERROR(BB850/BB850,0)</f>
        <v>0</v>
      </c>
      <c r="C850" s="384"/>
      <c r="D850" s="19">
        <f t="shared" ref="D850:D904" si="2905">F850+L850+R850+X850+AD850+AJ850+AP850+AV850+BB850</f>
        <v>0</v>
      </c>
      <c r="E850" s="347"/>
      <c r="F850" s="46">
        <f t="shared" si="2885"/>
        <v>0</v>
      </c>
      <c r="G850" s="348"/>
      <c r="H850" s="349"/>
      <c r="I850" s="349"/>
      <c r="J850" s="350"/>
      <c r="K850" s="347"/>
      <c r="L850" s="46">
        <f t="shared" si="2886"/>
        <v>0</v>
      </c>
      <c r="M850" s="348"/>
      <c r="N850" s="349"/>
      <c r="O850" s="349"/>
      <c r="P850" s="350"/>
      <c r="Q850" s="347"/>
      <c r="R850" s="46">
        <f t="shared" si="2887"/>
        <v>0</v>
      </c>
      <c r="S850" s="348"/>
      <c r="T850" s="349"/>
      <c r="U850" s="349"/>
      <c r="V850" s="350"/>
      <c r="W850" s="347"/>
      <c r="X850" s="46">
        <f t="shared" si="2888"/>
        <v>0</v>
      </c>
      <c r="Y850" s="348"/>
      <c r="Z850" s="349"/>
      <c r="AA850" s="349"/>
      <c r="AB850" s="350"/>
      <c r="AC850" s="347"/>
      <c r="AD850" s="46">
        <f t="shared" si="2889"/>
        <v>0</v>
      </c>
      <c r="AE850" s="348"/>
      <c r="AF850" s="349"/>
      <c r="AG850" s="349"/>
      <c r="AH850" s="351"/>
      <c r="AI850" s="347"/>
      <c r="AJ850" s="46">
        <f t="shared" si="2890"/>
        <v>0</v>
      </c>
      <c r="AK850" s="348"/>
      <c r="AL850" s="349"/>
      <c r="AM850" s="349"/>
      <c r="AN850" s="352"/>
      <c r="AO850" s="347"/>
      <c r="AP850" s="46">
        <f t="shared" si="2891"/>
        <v>0</v>
      </c>
      <c r="AQ850" s="348"/>
      <c r="AR850" s="349"/>
      <c r="AS850" s="349"/>
      <c r="AT850" s="351"/>
      <c r="AU850" s="347"/>
      <c r="AV850" s="46">
        <f t="shared" si="2892"/>
        <v>0</v>
      </c>
      <c r="AW850" s="348"/>
      <c r="AX850" s="349"/>
      <c r="AY850" s="349"/>
      <c r="AZ850" s="350"/>
      <c r="BA850" s="347"/>
      <c r="BB850" s="46">
        <f t="shared" si="2893"/>
        <v>0</v>
      </c>
      <c r="BC850" s="340"/>
      <c r="BD850" s="337"/>
      <c r="BE850" s="337"/>
      <c r="BF850" s="343"/>
      <c r="BG850" s="130"/>
      <c r="BH850" s="130"/>
    </row>
    <row r="851" spans="1:60">
      <c r="A851" s="353"/>
      <c r="B851" s="286"/>
      <c r="C851" s="75" t="str">
        <f t="shared" ref="C851" si="2906">IF(D851="","", IF(D852&lt;&gt;"",D852,$N$841))</f>
        <v/>
      </c>
      <c r="D851" s="355"/>
      <c r="E851" s="111" t="str">
        <f>F851</f>
        <v/>
      </c>
      <c r="F851" s="51" t="str">
        <f t="shared" ref="F851" si="2907">IF(G851 = "", "",IF(F852&lt;&gt; "",F852, $N$841))</f>
        <v/>
      </c>
      <c r="G851" s="340"/>
      <c r="H851" s="337"/>
      <c r="I851" s="337"/>
      <c r="J851" s="338"/>
      <c r="K851" s="111" t="str">
        <f>L851</f>
        <v/>
      </c>
      <c r="L851" s="51" t="str">
        <f t="shared" ref="L851" si="2908">IF(M851 = "", "",IF(L852&lt;&gt; "",L852, $N$841))</f>
        <v/>
      </c>
      <c r="M851" s="340"/>
      <c r="N851" s="337"/>
      <c r="O851" s="337"/>
      <c r="P851" s="338"/>
      <c r="Q851" s="111" t="str">
        <f>R851</f>
        <v/>
      </c>
      <c r="R851" s="51" t="str">
        <f t="shared" ref="R851" si="2909">IF(S851 = "", "",IF(R852&lt;&gt; "",R852, $N$841))</f>
        <v/>
      </c>
      <c r="S851" s="340"/>
      <c r="T851" s="337"/>
      <c r="U851" s="337"/>
      <c r="V851" s="338"/>
      <c r="W851" s="111" t="str">
        <f>X851</f>
        <v/>
      </c>
      <c r="X851" s="51" t="str">
        <f t="shared" ref="X851" si="2910">IF(Y851 = "", "",IF(X852&lt;&gt; "",X852, $N$841))</f>
        <v/>
      </c>
      <c r="Y851" s="340"/>
      <c r="Z851" s="337"/>
      <c r="AA851" s="337"/>
      <c r="AB851" s="338"/>
      <c r="AC851" s="111" t="str">
        <f>AD851</f>
        <v/>
      </c>
      <c r="AD851" s="51" t="str">
        <f t="shared" ref="AD851" si="2911">IF(AE851 = "", "",IF(AD852&lt;&gt; "",AD852, $N$841))</f>
        <v/>
      </c>
      <c r="AE851" s="340"/>
      <c r="AF851" s="337"/>
      <c r="AG851" s="337"/>
      <c r="AH851" s="341"/>
      <c r="AI851" s="111" t="str">
        <f>AJ851</f>
        <v/>
      </c>
      <c r="AJ851" s="51" t="str">
        <f t="shared" ref="AJ851" si="2912">IF(AK851 = "", "",IF(AJ852&lt;&gt; "",AJ852, $N$841))</f>
        <v/>
      </c>
      <c r="AK851" s="340"/>
      <c r="AL851" s="337"/>
      <c r="AM851" s="337"/>
      <c r="AN851" s="342"/>
      <c r="AO851" s="111" t="str">
        <f>AP851</f>
        <v/>
      </c>
      <c r="AP851" s="51" t="str">
        <f t="shared" ref="AP851" si="2913">IF(AQ851 = "", "",IF(AP852&lt;&gt; "",AP852, $N$841))</f>
        <v/>
      </c>
      <c r="AQ851" s="340"/>
      <c r="AR851" s="337"/>
      <c r="AS851" s="337"/>
      <c r="AT851" s="341"/>
      <c r="AU851" s="111" t="str">
        <f>AV851</f>
        <v/>
      </c>
      <c r="AV851" s="51" t="str">
        <f t="shared" ref="AV851" si="2914">IF(AW851 = "", "",IF(AV852&lt;&gt; "",AV852, $N$841))</f>
        <v/>
      </c>
      <c r="AW851" s="340"/>
      <c r="AX851" s="337"/>
      <c r="AY851" s="337"/>
      <c r="AZ851" s="338"/>
      <c r="BA851" s="111" t="str">
        <f>BB851</f>
        <v/>
      </c>
      <c r="BB851" s="51" t="str">
        <f t="shared" ref="BB851" si="2915">IF(BC851 = "", "",IF(BB852&lt;&gt; "",BB852, $N$841))</f>
        <v/>
      </c>
      <c r="BC851" s="357"/>
      <c r="BD851" s="358"/>
      <c r="BE851" s="358"/>
      <c r="BF851" s="359"/>
      <c r="BG851" s="130"/>
      <c r="BH851" s="130"/>
    </row>
    <row r="852" spans="1:60">
      <c r="A852" s="17">
        <f>IF(ISBLANK(D850),0,IF(CODE(D850)&gt;64,1,0))</f>
        <v>0</v>
      </c>
      <c r="B852" s="286"/>
      <c r="C852" s="438"/>
      <c r="D852" s="333"/>
      <c r="E852" s="361"/>
      <c r="F852" s="339"/>
      <c r="G852" s="340"/>
      <c r="H852" s="337"/>
      <c r="I852" s="337"/>
      <c r="J852" s="338"/>
      <c r="K852" s="361"/>
      <c r="L852" s="339"/>
      <c r="M852" s="340"/>
      <c r="N852" s="337"/>
      <c r="O852" s="337"/>
      <c r="P852" s="338"/>
      <c r="Q852" s="361"/>
      <c r="R852" s="339"/>
      <c r="S852" s="340"/>
      <c r="T852" s="337"/>
      <c r="U852" s="337"/>
      <c r="V852" s="338"/>
      <c r="W852" s="361"/>
      <c r="X852" s="339"/>
      <c r="Y852" s="340"/>
      <c r="Z852" s="337"/>
      <c r="AA852" s="337"/>
      <c r="AB852" s="338"/>
      <c r="AC852" s="361"/>
      <c r="AD852" s="339"/>
      <c r="AE852" s="340"/>
      <c r="AF852" s="337"/>
      <c r="AG852" s="337"/>
      <c r="AH852" s="341"/>
      <c r="AI852" s="361"/>
      <c r="AJ852" s="339"/>
      <c r="AK852" s="340"/>
      <c r="AL852" s="337"/>
      <c r="AM852" s="337"/>
      <c r="AN852" s="342"/>
      <c r="AO852" s="361"/>
      <c r="AP852" s="339"/>
      <c r="AQ852" s="340"/>
      <c r="AR852" s="337"/>
      <c r="AS852" s="337"/>
      <c r="AT852" s="341"/>
      <c r="AU852" s="361"/>
      <c r="AV852" s="339"/>
      <c r="AW852" s="340"/>
      <c r="AX852" s="337"/>
      <c r="AY852" s="337"/>
      <c r="AZ852" s="338"/>
      <c r="BA852" s="361"/>
      <c r="BB852" s="339"/>
      <c r="BC852" s="340"/>
      <c r="BD852" s="337"/>
      <c r="BE852" s="337"/>
      <c r="BF852" s="343"/>
      <c r="BG852" s="130"/>
      <c r="BH852" s="130"/>
    </row>
    <row r="853" spans="1:60">
      <c r="A853" s="17">
        <f>IF(ISBLANK(D851),0,IF(CODE(D851)&gt;64,1,0))</f>
        <v>0</v>
      </c>
      <c r="B853" s="18">
        <f t="shared" si="2904"/>
        <v>0</v>
      </c>
      <c r="C853" s="384"/>
      <c r="D853" s="19">
        <f t="shared" si="2905"/>
        <v>0</v>
      </c>
      <c r="E853" s="347"/>
      <c r="F853" s="46">
        <f t="shared" si="2885"/>
        <v>0</v>
      </c>
      <c r="G853" s="375"/>
      <c r="H853" s="376"/>
      <c r="I853" s="376"/>
      <c r="J853" s="377"/>
      <c r="K853" s="347"/>
      <c r="L853" s="46">
        <f t="shared" si="2886"/>
        <v>0</v>
      </c>
      <c r="M853" s="375"/>
      <c r="N853" s="376"/>
      <c r="O853" s="376"/>
      <c r="P853" s="377"/>
      <c r="Q853" s="347"/>
      <c r="R853" s="46">
        <f t="shared" si="2887"/>
        <v>0</v>
      </c>
      <c r="S853" s="348"/>
      <c r="T853" s="349"/>
      <c r="U853" s="349"/>
      <c r="V853" s="350"/>
      <c r="W853" s="347"/>
      <c r="X853" s="46">
        <f t="shared" si="2888"/>
        <v>0</v>
      </c>
      <c r="Y853" s="348"/>
      <c r="Z853" s="349"/>
      <c r="AA853" s="349"/>
      <c r="AB853" s="350"/>
      <c r="AC853" s="347"/>
      <c r="AD853" s="46">
        <f t="shared" si="2889"/>
        <v>0</v>
      </c>
      <c r="AE853" s="348"/>
      <c r="AF853" s="349"/>
      <c r="AG853" s="349"/>
      <c r="AH853" s="351"/>
      <c r="AI853" s="347"/>
      <c r="AJ853" s="46">
        <f t="shared" si="2890"/>
        <v>0</v>
      </c>
      <c r="AK853" s="348"/>
      <c r="AL853" s="349"/>
      <c r="AM853" s="349"/>
      <c r="AN853" s="352"/>
      <c r="AO853" s="347"/>
      <c r="AP853" s="46">
        <f t="shared" si="2891"/>
        <v>0</v>
      </c>
      <c r="AQ853" s="348"/>
      <c r="AR853" s="349"/>
      <c r="AS853" s="349"/>
      <c r="AT853" s="351"/>
      <c r="AU853" s="347"/>
      <c r="AV853" s="46">
        <f t="shared" si="2892"/>
        <v>0</v>
      </c>
      <c r="AW853" s="348"/>
      <c r="AX853" s="349"/>
      <c r="AY853" s="349"/>
      <c r="AZ853" s="350"/>
      <c r="BA853" s="347"/>
      <c r="BB853" s="46">
        <f t="shared" si="2893"/>
        <v>0</v>
      </c>
      <c r="BC853" s="340"/>
      <c r="BD853" s="337"/>
      <c r="BE853" s="337"/>
      <c r="BF853" s="343"/>
      <c r="BG853" s="130"/>
      <c r="BH853" s="130"/>
    </row>
    <row r="854" spans="1:60">
      <c r="A854" s="353"/>
      <c r="B854" s="286"/>
      <c r="C854" s="75" t="str">
        <f t="shared" ref="C854" si="2916">IF(D854="","", IF(D855&lt;&gt;"",D855,$N$841))</f>
        <v/>
      </c>
      <c r="D854" s="355"/>
      <c r="E854" s="111" t="str">
        <f>F854</f>
        <v/>
      </c>
      <c r="F854" s="51" t="str">
        <f t="shared" ref="F854" si="2917">IF(G854 = "", "",IF(F855&lt;&gt; "",F855, $N$841))</f>
        <v/>
      </c>
      <c r="G854" s="357"/>
      <c r="H854" s="358"/>
      <c r="I854" s="358"/>
      <c r="J854" s="362"/>
      <c r="K854" s="111" t="str">
        <f>L854</f>
        <v/>
      </c>
      <c r="L854" s="51" t="str">
        <f t="shared" ref="L854" si="2918">IF(M854 = "", "",IF(L855&lt;&gt; "",L855, $N$841))</f>
        <v/>
      </c>
      <c r="M854" s="357"/>
      <c r="N854" s="358"/>
      <c r="O854" s="358"/>
      <c r="P854" s="359"/>
      <c r="Q854" s="111" t="str">
        <f>R854</f>
        <v/>
      </c>
      <c r="R854" s="51" t="str">
        <f t="shared" ref="R854" si="2919">IF(S854 = "", "",IF(R855&lt;&gt; "",R855, $N$841))</f>
        <v/>
      </c>
      <c r="S854" s="340"/>
      <c r="T854" s="337"/>
      <c r="U854" s="337"/>
      <c r="V854" s="338"/>
      <c r="W854" s="111" t="str">
        <f>X854</f>
        <v/>
      </c>
      <c r="X854" s="51" t="str">
        <f t="shared" ref="X854" si="2920">IF(Y854 = "", "",IF(X855&lt;&gt; "",X855, $N$841))</f>
        <v/>
      </c>
      <c r="Y854" s="340"/>
      <c r="Z854" s="337"/>
      <c r="AA854" s="337"/>
      <c r="AB854" s="338"/>
      <c r="AC854" s="111" t="str">
        <f>AD854</f>
        <v/>
      </c>
      <c r="AD854" s="51" t="str">
        <f t="shared" ref="AD854" si="2921">IF(AE854 = "", "",IF(AD855&lt;&gt; "",AD855, $N$841))</f>
        <v/>
      </c>
      <c r="AE854" s="340"/>
      <c r="AF854" s="337"/>
      <c r="AG854" s="337"/>
      <c r="AH854" s="341"/>
      <c r="AI854" s="111" t="str">
        <f>AJ854</f>
        <v/>
      </c>
      <c r="AJ854" s="51" t="str">
        <f t="shared" ref="AJ854" si="2922">IF(AK854 = "", "",IF(AJ855&lt;&gt; "",AJ855, $N$841))</f>
        <v/>
      </c>
      <c r="AK854" s="340"/>
      <c r="AL854" s="337"/>
      <c r="AM854" s="337"/>
      <c r="AN854" s="342"/>
      <c r="AO854" s="111" t="str">
        <f>AP854</f>
        <v/>
      </c>
      <c r="AP854" s="51" t="str">
        <f t="shared" ref="AP854" si="2923">IF(AQ854 = "", "",IF(AP855&lt;&gt; "",AP855, $N$841))</f>
        <v/>
      </c>
      <c r="AQ854" s="340"/>
      <c r="AR854" s="337"/>
      <c r="AS854" s="337"/>
      <c r="AT854" s="341"/>
      <c r="AU854" s="111" t="str">
        <f>AV854</f>
        <v/>
      </c>
      <c r="AV854" s="51" t="str">
        <f t="shared" ref="AV854" si="2924">IF(AW854 = "", "",IF(AV855&lt;&gt; "",AV855, $N$841))</f>
        <v/>
      </c>
      <c r="AW854" s="363"/>
      <c r="AX854" s="364"/>
      <c r="AY854" s="364"/>
      <c r="AZ854" s="365"/>
      <c r="BA854" s="111" t="str">
        <f>BB854</f>
        <v/>
      </c>
      <c r="BB854" s="51" t="str">
        <f t="shared" ref="BB854" si="2925">IF(BC854 = "", "",IF(BB855&lt;&gt; "",BB855, $N$841))</f>
        <v/>
      </c>
      <c r="BC854" s="357"/>
      <c r="BD854" s="358"/>
      <c r="BE854" s="358"/>
      <c r="BF854" s="359"/>
      <c r="BG854" s="130"/>
      <c r="BH854" s="130"/>
    </row>
    <row r="855" spans="1:60">
      <c r="A855" s="17">
        <f>IF(ISBLANK(D853),0,IF(CODE(D853)&gt;64,1,0))</f>
        <v>0</v>
      </c>
      <c r="B855" s="286"/>
      <c r="C855" s="438"/>
      <c r="D855" s="333"/>
      <c r="E855" s="361"/>
      <c r="F855" s="339"/>
      <c r="G855" s="340"/>
      <c r="H855" s="337"/>
      <c r="I855" s="337"/>
      <c r="J855" s="338"/>
      <c r="K855" s="361"/>
      <c r="L855" s="339"/>
      <c r="M855" s="340"/>
      <c r="N855" s="337"/>
      <c r="O855" s="337"/>
      <c r="P855" s="338"/>
      <c r="Q855" s="361"/>
      <c r="R855" s="339"/>
      <c r="S855" s="340"/>
      <c r="T855" s="337"/>
      <c r="U855" s="337"/>
      <c r="V855" s="338"/>
      <c r="W855" s="361"/>
      <c r="X855" s="339"/>
      <c r="Y855" s="340"/>
      <c r="Z855" s="337"/>
      <c r="AA855" s="337"/>
      <c r="AB855" s="338"/>
      <c r="AC855" s="361"/>
      <c r="AD855" s="339"/>
      <c r="AE855" s="340"/>
      <c r="AF855" s="337"/>
      <c r="AG855" s="337"/>
      <c r="AH855" s="341"/>
      <c r="AI855" s="361"/>
      <c r="AJ855" s="339"/>
      <c r="AK855" s="340"/>
      <c r="AL855" s="337"/>
      <c r="AM855" s="337"/>
      <c r="AN855" s="342"/>
      <c r="AO855" s="361"/>
      <c r="AP855" s="339"/>
      <c r="AQ855" s="340"/>
      <c r="AR855" s="337"/>
      <c r="AS855" s="337"/>
      <c r="AT855" s="341"/>
      <c r="AU855" s="361"/>
      <c r="AV855" s="339"/>
      <c r="AW855" s="340"/>
      <c r="AX855" s="337"/>
      <c r="AY855" s="337"/>
      <c r="AZ855" s="338"/>
      <c r="BA855" s="361"/>
      <c r="BB855" s="339"/>
      <c r="BC855" s="340"/>
      <c r="BD855" s="337"/>
      <c r="BE855" s="337"/>
      <c r="BF855" s="343"/>
      <c r="BG855" s="130"/>
      <c r="BH855" s="130"/>
    </row>
    <row r="856" spans="1:60">
      <c r="A856" s="17">
        <f>IF(ISBLANK(D854),0,IF(CODE(D854)&gt;64,1,0))</f>
        <v>0</v>
      </c>
      <c r="B856" s="18">
        <f t="shared" si="2904"/>
        <v>0</v>
      </c>
      <c r="C856" s="384"/>
      <c r="D856" s="19">
        <f t="shared" si="2905"/>
        <v>0</v>
      </c>
      <c r="E856" s="347"/>
      <c r="F856" s="46">
        <f t="shared" si="2885"/>
        <v>0</v>
      </c>
      <c r="G856" s="405"/>
      <c r="H856" s="403"/>
      <c r="I856" s="403"/>
      <c r="J856" s="409"/>
      <c r="K856" s="347"/>
      <c r="L856" s="46">
        <f t="shared" si="2886"/>
        <v>0</v>
      </c>
      <c r="M856" s="402"/>
      <c r="N856" s="403"/>
      <c r="O856" s="403"/>
      <c r="P856" s="404"/>
      <c r="Q856" s="347"/>
      <c r="R856" s="46">
        <f t="shared" si="2887"/>
        <v>0</v>
      </c>
      <c r="S856" s="348"/>
      <c r="T856" s="349"/>
      <c r="U856" s="349"/>
      <c r="V856" s="350"/>
      <c r="W856" s="347"/>
      <c r="X856" s="46">
        <f t="shared" si="2888"/>
        <v>0</v>
      </c>
      <c r="Y856" s="348"/>
      <c r="Z856" s="349"/>
      <c r="AA856" s="349"/>
      <c r="AB856" s="350"/>
      <c r="AC856" s="347"/>
      <c r="AD856" s="46">
        <f t="shared" si="2889"/>
        <v>0</v>
      </c>
      <c r="AE856" s="348"/>
      <c r="AF856" s="349"/>
      <c r="AG856" s="349"/>
      <c r="AH856" s="351"/>
      <c r="AI856" s="347"/>
      <c r="AJ856" s="46">
        <f t="shared" si="2890"/>
        <v>0</v>
      </c>
      <c r="AK856" s="348"/>
      <c r="AL856" s="349"/>
      <c r="AM856" s="349"/>
      <c r="AN856" s="352"/>
      <c r="AO856" s="347"/>
      <c r="AP856" s="46">
        <f t="shared" si="2891"/>
        <v>0</v>
      </c>
      <c r="AQ856" s="348"/>
      <c r="AR856" s="349"/>
      <c r="AS856" s="349"/>
      <c r="AT856" s="351"/>
      <c r="AU856" s="347"/>
      <c r="AV856" s="46">
        <f t="shared" si="2892"/>
        <v>0</v>
      </c>
      <c r="AW856" s="405"/>
      <c r="AX856" s="403"/>
      <c r="AY856" s="403"/>
      <c r="AZ856" s="404"/>
      <c r="BA856" s="347"/>
      <c r="BB856" s="46">
        <f t="shared" si="2893"/>
        <v>0</v>
      </c>
      <c r="BC856" s="340"/>
      <c r="BD856" s="337"/>
      <c r="BE856" s="337"/>
      <c r="BF856" s="343"/>
      <c r="BG856" s="130"/>
      <c r="BH856" s="130"/>
    </row>
    <row r="857" spans="1:60">
      <c r="A857" s="353"/>
      <c r="B857" s="286"/>
      <c r="C857" s="75" t="str">
        <f t="shared" ref="C857" si="2926">IF(D857="","", IF(D858&lt;&gt;"",D858,$N$841))</f>
        <v/>
      </c>
      <c r="D857" s="355"/>
      <c r="E857" s="111" t="str">
        <f>F857</f>
        <v/>
      </c>
      <c r="F857" s="51" t="str">
        <f t="shared" ref="F857" si="2927">IF(G857 = "", "",IF(F858&lt;&gt; "",F858, $N$841))</f>
        <v/>
      </c>
      <c r="G857" s="340"/>
      <c r="H857" s="337"/>
      <c r="I857" s="337"/>
      <c r="J857" s="338"/>
      <c r="K857" s="111" t="str">
        <f>L857</f>
        <v/>
      </c>
      <c r="L857" s="51" t="str">
        <f t="shared" ref="L857" si="2928">IF(M857 = "", "",IF(L858&lt;&gt; "",L858, $N$841))</f>
        <v/>
      </c>
      <c r="M857" s="340"/>
      <c r="N857" s="337"/>
      <c r="O857" s="337"/>
      <c r="P857" s="338"/>
      <c r="Q857" s="111" t="str">
        <f>R857</f>
        <v/>
      </c>
      <c r="R857" s="51" t="str">
        <f t="shared" ref="R857" si="2929">IF(S857 = "", "",IF(R858&lt;&gt; "",R858, $N$841))</f>
        <v/>
      </c>
      <c r="S857" s="366"/>
      <c r="T857" s="337"/>
      <c r="U857" s="337"/>
      <c r="V857" s="338"/>
      <c r="W857" s="111" t="str">
        <f>X857</f>
        <v/>
      </c>
      <c r="X857" s="51" t="str">
        <f t="shared" ref="X857" si="2930">IF(Y857 = "", "",IF(X858&lt;&gt; "",X858, $N$841))</f>
        <v/>
      </c>
      <c r="Y857" s="340"/>
      <c r="Z857" s="337"/>
      <c r="AA857" s="337"/>
      <c r="AB857" s="338"/>
      <c r="AC857" s="111" t="str">
        <f>AD857</f>
        <v/>
      </c>
      <c r="AD857" s="51" t="str">
        <f t="shared" ref="AD857" si="2931">IF(AE857 = "", "",IF(AD858&lt;&gt; "",AD858, $N$841))</f>
        <v/>
      </c>
      <c r="AE857" s="340"/>
      <c r="AF857" s="337"/>
      <c r="AG857" s="337"/>
      <c r="AH857" s="341"/>
      <c r="AI857" s="111" t="str">
        <f>AJ857</f>
        <v/>
      </c>
      <c r="AJ857" s="51" t="str">
        <f t="shared" ref="AJ857" si="2932">IF(AK857 = "", "",IF(AJ858&lt;&gt; "",AJ858, $N$841))</f>
        <v/>
      </c>
      <c r="AK857" s="340"/>
      <c r="AL857" s="337"/>
      <c r="AM857" s="337"/>
      <c r="AN857" s="342"/>
      <c r="AO857" s="111" t="str">
        <f>AP857</f>
        <v/>
      </c>
      <c r="AP857" s="51" t="str">
        <f t="shared" ref="AP857" si="2933">IF(AQ857 = "", "",IF(AP858&lt;&gt; "",AP858, $N$841))</f>
        <v/>
      </c>
      <c r="AQ857" s="340"/>
      <c r="AR857" s="337"/>
      <c r="AS857" s="337"/>
      <c r="AT857" s="341"/>
      <c r="AU857" s="111" t="str">
        <f>AV857</f>
        <v/>
      </c>
      <c r="AV857" s="51" t="str">
        <f t="shared" ref="AV857" si="2934">IF(AW857 = "", "",IF(AV858&lt;&gt; "",AV858, $N$841))</f>
        <v/>
      </c>
      <c r="AW857" s="340"/>
      <c r="AX857" s="337"/>
      <c r="AY857" s="337"/>
      <c r="AZ857" s="338"/>
      <c r="BA857" s="111" t="str">
        <f>BB857</f>
        <v/>
      </c>
      <c r="BB857" s="51" t="str">
        <f t="shared" ref="BB857" si="2935">IF(BC857 = "", "",IF(BB858&lt;&gt; "",BB858, $N$841))</f>
        <v/>
      </c>
      <c r="BC857" s="357"/>
      <c r="BD857" s="358"/>
      <c r="BE857" s="358"/>
      <c r="BF857" s="359"/>
      <c r="BG857" s="130"/>
      <c r="BH857" s="130"/>
    </row>
    <row r="858" spans="1:60">
      <c r="A858" s="17">
        <f>IF(ISBLANK(D856),0,IF(CODE(D856)&gt;64,1,0))</f>
        <v>0</v>
      </c>
      <c r="B858" s="286"/>
      <c r="C858" s="438"/>
      <c r="D858" s="333"/>
      <c r="E858" s="361"/>
      <c r="F858" s="339"/>
      <c r="G858" s="340"/>
      <c r="H858" s="337"/>
      <c r="I858" s="337"/>
      <c r="J858" s="338"/>
      <c r="K858" s="361"/>
      <c r="L858" s="339"/>
      <c r="M858" s="340"/>
      <c r="N858" s="337"/>
      <c r="O858" s="337"/>
      <c r="P858" s="338"/>
      <c r="Q858" s="361"/>
      <c r="R858" s="339"/>
      <c r="S858" s="340"/>
      <c r="T858" s="337"/>
      <c r="U858" s="337"/>
      <c r="V858" s="338"/>
      <c r="W858" s="361"/>
      <c r="X858" s="339"/>
      <c r="Y858" s="340"/>
      <c r="Z858" s="337"/>
      <c r="AA858" s="337"/>
      <c r="AB858" s="338"/>
      <c r="AC858" s="361"/>
      <c r="AD858" s="339"/>
      <c r="AE858" s="340"/>
      <c r="AF858" s="337"/>
      <c r="AG858" s="337"/>
      <c r="AH858" s="341"/>
      <c r="AI858" s="361"/>
      <c r="AJ858" s="339"/>
      <c r="AK858" s="340"/>
      <c r="AL858" s="337"/>
      <c r="AM858" s="337"/>
      <c r="AN858" s="342"/>
      <c r="AO858" s="361"/>
      <c r="AP858" s="339"/>
      <c r="AQ858" s="340"/>
      <c r="AR858" s="337"/>
      <c r="AS858" s="337"/>
      <c r="AT858" s="341"/>
      <c r="AU858" s="361"/>
      <c r="AV858" s="339"/>
      <c r="AW858" s="340"/>
      <c r="AX858" s="337"/>
      <c r="AY858" s="337"/>
      <c r="AZ858" s="338"/>
      <c r="BA858" s="361"/>
      <c r="BB858" s="339"/>
      <c r="BC858" s="340"/>
      <c r="BD858" s="337"/>
      <c r="BE858" s="337"/>
      <c r="BF858" s="343"/>
      <c r="BG858" s="130"/>
      <c r="BH858" s="130"/>
    </row>
    <row r="859" spans="1:60">
      <c r="A859" s="17">
        <f>IF(ISBLANK(D857),0,IF(CODE(D857)&gt;64,1,0))</f>
        <v>0</v>
      </c>
      <c r="B859" s="18">
        <f t="shared" si="2904"/>
        <v>0</v>
      </c>
      <c r="C859" s="384"/>
      <c r="D859" s="19">
        <f t="shared" si="2905"/>
        <v>0</v>
      </c>
      <c r="E859" s="347"/>
      <c r="F859" s="46">
        <f t="shared" si="2885"/>
        <v>0</v>
      </c>
      <c r="G859" s="348"/>
      <c r="H859" s="349"/>
      <c r="I859" s="349"/>
      <c r="J859" s="350"/>
      <c r="K859" s="347"/>
      <c r="L859" s="46">
        <f t="shared" si="2886"/>
        <v>0</v>
      </c>
      <c r="M859" s="348"/>
      <c r="N859" s="349"/>
      <c r="O859" s="349"/>
      <c r="P859" s="350"/>
      <c r="Q859" s="347"/>
      <c r="R859" s="46">
        <f t="shared" si="2887"/>
        <v>0</v>
      </c>
      <c r="S859" s="348"/>
      <c r="T859" s="349"/>
      <c r="U859" s="349"/>
      <c r="V859" s="350"/>
      <c r="W859" s="347"/>
      <c r="X859" s="46">
        <f t="shared" si="2888"/>
        <v>0</v>
      </c>
      <c r="Y859" s="348"/>
      <c r="Z859" s="349"/>
      <c r="AA859" s="349"/>
      <c r="AB859" s="350"/>
      <c r="AC859" s="347"/>
      <c r="AD859" s="46">
        <f t="shared" si="2889"/>
        <v>0</v>
      </c>
      <c r="AE859" s="348"/>
      <c r="AF859" s="349"/>
      <c r="AG859" s="349"/>
      <c r="AH859" s="351"/>
      <c r="AI859" s="347"/>
      <c r="AJ859" s="46">
        <f t="shared" si="2890"/>
        <v>0</v>
      </c>
      <c r="AK859" s="348"/>
      <c r="AL859" s="349"/>
      <c r="AM859" s="349"/>
      <c r="AN859" s="352"/>
      <c r="AO859" s="347"/>
      <c r="AP859" s="46">
        <f t="shared" si="2891"/>
        <v>0</v>
      </c>
      <c r="AQ859" s="348"/>
      <c r="AR859" s="349"/>
      <c r="AS859" s="349"/>
      <c r="AT859" s="351"/>
      <c r="AU859" s="347"/>
      <c r="AV859" s="46">
        <f t="shared" si="2892"/>
        <v>0</v>
      </c>
      <c r="AW859" s="348"/>
      <c r="AX859" s="349"/>
      <c r="AY859" s="349"/>
      <c r="AZ859" s="350"/>
      <c r="BA859" s="347"/>
      <c r="BB859" s="46">
        <f t="shared" si="2893"/>
        <v>0</v>
      </c>
      <c r="BC859" s="340"/>
      <c r="BD859" s="337"/>
      <c r="BE859" s="337"/>
      <c r="BF859" s="343"/>
      <c r="BG859" s="130"/>
      <c r="BH859" s="130"/>
    </row>
    <row r="860" spans="1:60">
      <c r="A860" s="353"/>
      <c r="B860" s="286"/>
      <c r="C860" s="75" t="str">
        <f t="shared" ref="C860" si="2936">IF(D860="","", IF(D861&lt;&gt;"",D861,$N$841))</f>
        <v/>
      </c>
      <c r="D860" s="355"/>
      <c r="E860" s="111" t="str">
        <f>F860</f>
        <v/>
      </c>
      <c r="F860" s="51" t="str">
        <f t="shared" ref="F860" si="2937">IF(G860 = "", "",IF(F861&lt;&gt; "",F861, $N$841))</f>
        <v/>
      </c>
      <c r="G860" s="340"/>
      <c r="H860" s="337"/>
      <c r="I860" s="337"/>
      <c r="J860" s="338"/>
      <c r="K860" s="111" t="str">
        <f>L860</f>
        <v/>
      </c>
      <c r="L860" s="51" t="str">
        <f t="shared" ref="L860" si="2938">IF(M860 = "", "",IF(L861&lt;&gt; "",L861, $N$841))</f>
        <v/>
      </c>
      <c r="M860" s="340"/>
      <c r="N860" s="337"/>
      <c r="O860" s="337"/>
      <c r="P860" s="338"/>
      <c r="Q860" s="111" t="str">
        <f>R860</f>
        <v/>
      </c>
      <c r="R860" s="51" t="str">
        <f t="shared" ref="R860" si="2939">IF(S860 = "", "",IF(R861&lt;&gt; "",R861, $N$841))</f>
        <v/>
      </c>
      <c r="S860" s="340"/>
      <c r="T860" s="337"/>
      <c r="U860" s="337"/>
      <c r="V860" s="338"/>
      <c r="W860" s="111" t="str">
        <f>X860</f>
        <v/>
      </c>
      <c r="X860" s="51" t="str">
        <f t="shared" ref="X860" si="2940">IF(Y860 = "", "",IF(X861&lt;&gt; "",X861, $N$841))</f>
        <v/>
      </c>
      <c r="Y860" s="340"/>
      <c r="Z860" s="337"/>
      <c r="AA860" s="337"/>
      <c r="AB860" s="338"/>
      <c r="AC860" s="111" t="str">
        <f>AD860</f>
        <v/>
      </c>
      <c r="AD860" s="51" t="str">
        <f t="shared" ref="AD860" si="2941">IF(AE860 = "", "",IF(AD861&lt;&gt; "",AD861, $N$841))</f>
        <v/>
      </c>
      <c r="AE860" s="340"/>
      <c r="AF860" s="337"/>
      <c r="AG860" s="337"/>
      <c r="AH860" s="341"/>
      <c r="AI860" s="111" t="str">
        <f>AJ860</f>
        <v/>
      </c>
      <c r="AJ860" s="51" t="str">
        <f t="shared" ref="AJ860" si="2942">IF(AK860 = "", "",IF(AJ861&lt;&gt; "",AJ861, $N$841))</f>
        <v/>
      </c>
      <c r="AK860" s="340"/>
      <c r="AL860" s="337"/>
      <c r="AM860" s="337"/>
      <c r="AN860" s="342"/>
      <c r="AO860" s="111" t="str">
        <f>AP860</f>
        <v/>
      </c>
      <c r="AP860" s="51" t="str">
        <f t="shared" ref="AP860" si="2943">IF(AQ860 = "", "",IF(AP861&lt;&gt; "",AP861, $N$841))</f>
        <v/>
      </c>
      <c r="AQ860" s="340"/>
      <c r="AR860" s="337"/>
      <c r="AS860" s="337"/>
      <c r="AT860" s="341"/>
      <c r="AU860" s="111" t="str">
        <f>AV860</f>
        <v/>
      </c>
      <c r="AV860" s="51" t="str">
        <f t="shared" ref="AV860" si="2944">IF(AW860 = "", "",IF(AV861&lt;&gt; "",AV861, $N$841))</f>
        <v/>
      </c>
      <c r="AW860" s="340"/>
      <c r="AX860" s="337"/>
      <c r="AY860" s="337"/>
      <c r="AZ860" s="338"/>
      <c r="BA860" s="111" t="str">
        <f>BB860</f>
        <v/>
      </c>
      <c r="BB860" s="51" t="str">
        <f t="shared" ref="BB860" si="2945">IF(BC860 = "", "",IF(BB861&lt;&gt; "",BB861, $N$841))</f>
        <v/>
      </c>
      <c r="BC860" s="357"/>
      <c r="BD860" s="358"/>
      <c r="BE860" s="358"/>
      <c r="BF860" s="359"/>
      <c r="BG860" s="130"/>
      <c r="BH860" s="130"/>
    </row>
    <row r="861" spans="1:60">
      <c r="A861" s="17">
        <f>IF(ISBLANK(D859),0,IF(CODE(D859)&gt;64,1,0))</f>
        <v>0</v>
      </c>
      <c r="B861" s="286"/>
      <c r="C861" s="438"/>
      <c r="D861" s="333"/>
      <c r="E861" s="361"/>
      <c r="F861" s="339"/>
      <c r="G861" s="340"/>
      <c r="H861" s="337"/>
      <c r="I861" s="337"/>
      <c r="J861" s="338"/>
      <c r="K861" s="361"/>
      <c r="L861" s="339"/>
      <c r="M861" s="340"/>
      <c r="N861" s="337"/>
      <c r="O861" s="337"/>
      <c r="P861" s="338"/>
      <c r="Q861" s="361"/>
      <c r="R861" s="339"/>
      <c r="S861" s="340"/>
      <c r="T861" s="337"/>
      <c r="U861" s="337"/>
      <c r="V861" s="338"/>
      <c r="W861" s="361"/>
      <c r="X861" s="339"/>
      <c r="Y861" s="340"/>
      <c r="Z861" s="337"/>
      <c r="AA861" s="337"/>
      <c r="AB861" s="338"/>
      <c r="AC861" s="361"/>
      <c r="AD861" s="339"/>
      <c r="AE861" s="340"/>
      <c r="AF861" s="337"/>
      <c r="AG861" s="337"/>
      <c r="AH861" s="341"/>
      <c r="AI861" s="361"/>
      <c r="AJ861" s="339"/>
      <c r="AK861" s="340"/>
      <c r="AL861" s="337"/>
      <c r="AM861" s="337"/>
      <c r="AN861" s="342"/>
      <c r="AO861" s="361"/>
      <c r="AP861" s="339"/>
      <c r="AQ861" s="340"/>
      <c r="AR861" s="337"/>
      <c r="AS861" s="337"/>
      <c r="AT861" s="341"/>
      <c r="AU861" s="361"/>
      <c r="AV861" s="339"/>
      <c r="AW861" s="340"/>
      <c r="AX861" s="337"/>
      <c r="AY861" s="337"/>
      <c r="AZ861" s="338"/>
      <c r="BA861" s="361"/>
      <c r="BB861" s="339"/>
      <c r="BC861" s="340"/>
      <c r="BD861" s="337"/>
      <c r="BE861" s="337"/>
      <c r="BF861" s="343"/>
      <c r="BG861" s="130"/>
      <c r="BH861" s="130"/>
    </row>
    <row r="862" spans="1:60">
      <c r="A862" s="17">
        <f>IF(ISBLANK(D860),0,IF(CODE(D860)&gt;64,1,0))</f>
        <v>0</v>
      </c>
      <c r="B862" s="18">
        <f t="shared" si="2904"/>
        <v>0</v>
      </c>
      <c r="C862" s="384"/>
      <c r="D862" s="19">
        <f t="shared" si="2905"/>
        <v>0</v>
      </c>
      <c r="E862" s="347"/>
      <c r="F862" s="46">
        <f t="shared" si="2885"/>
        <v>0</v>
      </c>
      <c r="G862" s="375"/>
      <c r="H862" s="376"/>
      <c r="I862" s="376"/>
      <c r="J862" s="377"/>
      <c r="K862" s="347"/>
      <c r="L862" s="46">
        <f t="shared" si="2886"/>
        <v>0</v>
      </c>
      <c r="M862" s="375"/>
      <c r="N862" s="376"/>
      <c r="O862" s="376"/>
      <c r="P862" s="377"/>
      <c r="Q862" s="347"/>
      <c r="R862" s="46">
        <f t="shared" si="2887"/>
        <v>0</v>
      </c>
      <c r="S862" s="348"/>
      <c r="T862" s="349"/>
      <c r="U862" s="349"/>
      <c r="V862" s="350"/>
      <c r="W862" s="347"/>
      <c r="X862" s="46">
        <f t="shared" si="2888"/>
        <v>0</v>
      </c>
      <c r="Y862" s="348"/>
      <c r="Z862" s="349"/>
      <c r="AA862" s="349"/>
      <c r="AB862" s="350"/>
      <c r="AC862" s="347"/>
      <c r="AD862" s="46">
        <f t="shared" si="2889"/>
        <v>0</v>
      </c>
      <c r="AE862" s="348"/>
      <c r="AF862" s="349"/>
      <c r="AG862" s="349"/>
      <c r="AH862" s="351"/>
      <c r="AI862" s="347"/>
      <c r="AJ862" s="46">
        <f t="shared" si="2890"/>
        <v>0</v>
      </c>
      <c r="AK862" s="348"/>
      <c r="AL862" s="349"/>
      <c r="AM862" s="349"/>
      <c r="AN862" s="352"/>
      <c r="AO862" s="347"/>
      <c r="AP862" s="46">
        <f t="shared" si="2891"/>
        <v>0</v>
      </c>
      <c r="AQ862" s="348"/>
      <c r="AR862" s="349"/>
      <c r="AS862" s="349"/>
      <c r="AT862" s="351"/>
      <c r="AU862" s="347"/>
      <c r="AV862" s="46">
        <f t="shared" si="2892"/>
        <v>0</v>
      </c>
      <c r="AW862" s="348"/>
      <c r="AX862" s="349"/>
      <c r="AY862" s="349"/>
      <c r="AZ862" s="350"/>
      <c r="BA862" s="347"/>
      <c r="BB862" s="46">
        <f t="shared" si="2893"/>
        <v>0</v>
      </c>
      <c r="BC862" s="340"/>
      <c r="BD862" s="337"/>
      <c r="BE862" s="337"/>
      <c r="BF862" s="343"/>
      <c r="BG862" s="130"/>
      <c r="BH862" s="130"/>
    </row>
    <row r="863" spans="1:60">
      <c r="A863" s="353"/>
      <c r="B863" s="286"/>
      <c r="C863" s="75" t="str">
        <f t="shared" ref="C863" si="2946">IF(D863="","", IF(D864&lt;&gt;"",D864,$N$841))</f>
        <v/>
      </c>
      <c r="D863" s="355"/>
      <c r="E863" s="111" t="str">
        <f>F863</f>
        <v/>
      </c>
      <c r="F863" s="51" t="str">
        <f t="shared" ref="F863" si="2947">IF(G863 = "", "",IF(F864&lt;&gt; "",F864, $N$841))</f>
        <v/>
      </c>
      <c r="G863" s="357"/>
      <c r="H863" s="358"/>
      <c r="I863" s="358"/>
      <c r="J863" s="362"/>
      <c r="K863" s="111" t="str">
        <f>L863</f>
        <v/>
      </c>
      <c r="L863" s="51" t="str">
        <f t="shared" ref="L863" si="2948">IF(M863 = "", "",IF(L864&lt;&gt; "",L864, $N$841))</f>
        <v/>
      </c>
      <c r="M863" s="357"/>
      <c r="N863" s="358"/>
      <c r="O863" s="358"/>
      <c r="P863" s="359"/>
      <c r="Q863" s="111" t="str">
        <f>R863</f>
        <v/>
      </c>
      <c r="R863" s="51" t="str">
        <f t="shared" ref="R863" si="2949">IF(S863 = "", "",IF(R864&lt;&gt; "",R864, $N$841))</f>
        <v/>
      </c>
      <c r="S863" s="340"/>
      <c r="T863" s="337"/>
      <c r="U863" s="337"/>
      <c r="V863" s="338"/>
      <c r="W863" s="111" t="str">
        <f>X863</f>
        <v/>
      </c>
      <c r="X863" s="51" t="str">
        <f t="shared" ref="X863" si="2950">IF(Y863 = "", "",IF(X864&lt;&gt; "",X864, $N$841))</f>
        <v/>
      </c>
      <c r="Y863" s="340"/>
      <c r="Z863" s="337"/>
      <c r="AA863" s="337"/>
      <c r="AB863" s="338"/>
      <c r="AC863" s="111" t="str">
        <f>AD863</f>
        <v/>
      </c>
      <c r="AD863" s="51" t="str">
        <f t="shared" ref="AD863" si="2951">IF(AE863 = "", "",IF(AD864&lt;&gt; "",AD864, $N$841))</f>
        <v/>
      </c>
      <c r="AE863" s="340"/>
      <c r="AF863" s="337"/>
      <c r="AG863" s="337"/>
      <c r="AH863" s="341"/>
      <c r="AI863" s="111" t="str">
        <f>AJ863</f>
        <v/>
      </c>
      <c r="AJ863" s="51" t="str">
        <f t="shared" ref="AJ863" si="2952">IF(AK863 = "", "",IF(AJ864&lt;&gt; "",AJ864, $N$841))</f>
        <v/>
      </c>
      <c r="AK863" s="340"/>
      <c r="AL863" s="337"/>
      <c r="AM863" s="337"/>
      <c r="AN863" s="342"/>
      <c r="AO863" s="111" t="str">
        <f>AP863</f>
        <v/>
      </c>
      <c r="AP863" s="51" t="str">
        <f t="shared" ref="AP863" si="2953">IF(AQ863 = "", "",IF(AP864&lt;&gt; "",AP864, $N$841))</f>
        <v/>
      </c>
      <c r="AQ863" s="340"/>
      <c r="AR863" s="337"/>
      <c r="AS863" s="337"/>
      <c r="AT863" s="341"/>
      <c r="AU863" s="111" t="str">
        <f>AV863</f>
        <v/>
      </c>
      <c r="AV863" s="51" t="str">
        <f t="shared" ref="AV863" si="2954">IF(AW863 = "", "",IF(AV864&lt;&gt; "",AV864, $N$841))</f>
        <v/>
      </c>
      <c r="AW863" s="340"/>
      <c r="AX863" s="337"/>
      <c r="AY863" s="337"/>
      <c r="AZ863" s="338"/>
      <c r="BA863" s="111" t="str">
        <f>BB863</f>
        <v/>
      </c>
      <c r="BB863" s="51" t="str">
        <f t="shared" ref="BB863" si="2955">IF(BC863 = "", "",IF(BB864&lt;&gt; "",BB864, $N$841))</f>
        <v/>
      </c>
      <c r="BC863" s="357"/>
      <c r="BD863" s="358"/>
      <c r="BE863" s="358"/>
      <c r="BF863" s="359"/>
      <c r="BG863" s="130"/>
      <c r="BH863" s="130"/>
    </row>
    <row r="864" spans="1:60">
      <c r="A864" s="17">
        <f>IF(ISBLANK(D862),0,IF(CODE(D862)&gt;64,1,0))</f>
        <v>0</v>
      </c>
      <c r="B864" s="286"/>
      <c r="C864" s="438"/>
      <c r="D864" s="333"/>
      <c r="E864" s="361"/>
      <c r="F864" s="339"/>
      <c r="G864" s="340"/>
      <c r="H864" s="337"/>
      <c r="I864" s="337"/>
      <c r="J864" s="338"/>
      <c r="K864" s="361"/>
      <c r="L864" s="339"/>
      <c r="M864" s="340"/>
      <c r="N864" s="337"/>
      <c r="O864" s="337"/>
      <c r="P864" s="338"/>
      <c r="Q864" s="361"/>
      <c r="R864" s="339"/>
      <c r="S864" s="340"/>
      <c r="T864" s="337"/>
      <c r="U864" s="337"/>
      <c r="V864" s="338"/>
      <c r="W864" s="361"/>
      <c r="X864" s="339"/>
      <c r="Y864" s="340"/>
      <c r="Z864" s="337"/>
      <c r="AA864" s="337"/>
      <c r="AB864" s="338"/>
      <c r="AC864" s="361"/>
      <c r="AD864" s="339"/>
      <c r="AE864" s="340"/>
      <c r="AF864" s="337"/>
      <c r="AG864" s="337"/>
      <c r="AH864" s="341"/>
      <c r="AI864" s="361"/>
      <c r="AJ864" s="339"/>
      <c r="AK864" s="340"/>
      <c r="AL864" s="337"/>
      <c r="AM864" s="337"/>
      <c r="AN864" s="342"/>
      <c r="AO864" s="361"/>
      <c r="AP864" s="339"/>
      <c r="AQ864" s="340"/>
      <c r="AR864" s="337"/>
      <c r="AS864" s="337"/>
      <c r="AT864" s="341"/>
      <c r="AU864" s="361"/>
      <c r="AV864" s="339"/>
      <c r="AW864" s="340"/>
      <c r="AX864" s="337"/>
      <c r="AY864" s="337"/>
      <c r="AZ864" s="338"/>
      <c r="BA864" s="361"/>
      <c r="BB864" s="339"/>
      <c r="BC864" s="340"/>
      <c r="BD864" s="337"/>
      <c r="BE864" s="337"/>
      <c r="BF864" s="343"/>
      <c r="BG864" s="130"/>
      <c r="BH864" s="130"/>
    </row>
    <row r="865" spans="1:60">
      <c r="A865" s="17">
        <f>IF(ISBLANK(D863),0,IF(CODE(D863)&gt;64,1,0))</f>
        <v>0</v>
      </c>
      <c r="B865" s="18">
        <f t="shared" si="2904"/>
        <v>0</v>
      </c>
      <c r="C865" s="384"/>
      <c r="D865" s="19">
        <f t="shared" si="2905"/>
        <v>0</v>
      </c>
      <c r="E865" s="347"/>
      <c r="F865" s="46">
        <f t="shared" si="2885"/>
        <v>0</v>
      </c>
      <c r="G865" s="405"/>
      <c r="H865" s="403"/>
      <c r="I865" s="403"/>
      <c r="J865" s="409"/>
      <c r="K865" s="347"/>
      <c r="L865" s="46">
        <f t="shared" si="2886"/>
        <v>0</v>
      </c>
      <c r="M865" s="406"/>
      <c r="N865" s="403"/>
      <c r="O865" s="403"/>
      <c r="P865" s="404"/>
      <c r="Q865" s="347"/>
      <c r="R865" s="46">
        <f t="shared" si="2887"/>
        <v>0</v>
      </c>
      <c r="S865" s="348"/>
      <c r="T865" s="349"/>
      <c r="U865" s="349"/>
      <c r="V865" s="350"/>
      <c r="W865" s="347"/>
      <c r="X865" s="46">
        <f t="shared" si="2888"/>
        <v>0</v>
      </c>
      <c r="Y865" s="348"/>
      <c r="Z865" s="349"/>
      <c r="AA865" s="349"/>
      <c r="AB865" s="350"/>
      <c r="AC865" s="347"/>
      <c r="AD865" s="46">
        <f t="shared" si="2889"/>
        <v>0</v>
      </c>
      <c r="AE865" s="348"/>
      <c r="AF865" s="349"/>
      <c r="AG865" s="349"/>
      <c r="AH865" s="351"/>
      <c r="AI865" s="347"/>
      <c r="AJ865" s="46">
        <f t="shared" si="2890"/>
        <v>0</v>
      </c>
      <c r="AK865" s="348"/>
      <c r="AL865" s="349"/>
      <c r="AM865" s="349"/>
      <c r="AN865" s="352"/>
      <c r="AO865" s="347"/>
      <c r="AP865" s="46">
        <f t="shared" si="2891"/>
        <v>0</v>
      </c>
      <c r="AQ865" s="348"/>
      <c r="AR865" s="349"/>
      <c r="AS865" s="349"/>
      <c r="AT865" s="351"/>
      <c r="AU865" s="347"/>
      <c r="AV865" s="46">
        <f t="shared" si="2892"/>
        <v>0</v>
      </c>
      <c r="AW865" s="348"/>
      <c r="AX865" s="349"/>
      <c r="AY865" s="349"/>
      <c r="AZ865" s="350"/>
      <c r="BA865" s="347"/>
      <c r="BB865" s="46">
        <f t="shared" si="2893"/>
        <v>0</v>
      </c>
      <c r="BC865" s="340"/>
      <c r="BD865" s="337"/>
      <c r="BE865" s="337"/>
      <c r="BF865" s="343"/>
      <c r="BG865" s="130"/>
      <c r="BH865" s="130"/>
    </row>
    <row r="866" spans="1:60">
      <c r="A866" s="353"/>
      <c r="B866" s="286"/>
      <c r="C866" s="75" t="str">
        <f t="shared" ref="C866" si="2956">IF(D866="","", IF(D867&lt;&gt;"",D867,$N$841))</f>
        <v/>
      </c>
      <c r="D866" s="355"/>
      <c r="E866" s="111" t="str">
        <f>F866</f>
        <v/>
      </c>
      <c r="F866" s="51" t="str">
        <f t="shared" ref="F866" si="2957">IF(G866 = "", "",IF(F867&lt;&gt; "",F867, $N$841))</f>
        <v/>
      </c>
      <c r="G866" s="340"/>
      <c r="H866" s="337"/>
      <c r="I866" s="337"/>
      <c r="J866" s="338"/>
      <c r="K866" s="111" t="str">
        <f>L866</f>
        <v/>
      </c>
      <c r="L866" s="51" t="str">
        <f t="shared" ref="L866" si="2958">IF(M866 = "", "",IF(L867&lt;&gt; "",L867, $N$841))</f>
        <v/>
      </c>
      <c r="M866" s="340"/>
      <c r="N866" s="337"/>
      <c r="O866" s="337"/>
      <c r="P866" s="338"/>
      <c r="Q866" s="111" t="str">
        <f>R866</f>
        <v/>
      </c>
      <c r="R866" s="51" t="str">
        <f t="shared" ref="R866" si="2959">IF(S866 = "", "",IF(R867&lt;&gt; "",R867, $N$841))</f>
        <v/>
      </c>
      <c r="S866" s="340"/>
      <c r="T866" s="337"/>
      <c r="U866" s="337"/>
      <c r="V866" s="338"/>
      <c r="W866" s="111" t="str">
        <f>X866</f>
        <v/>
      </c>
      <c r="X866" s="51" t="str">
        <f t="shared" ref="X866" si="2960">IF(Y866 = "", "",IF(X867&lt;&gt; "",X867, $N$841))</f>
        <v/>
      </c>
      <c r="Y866" s="340"/>
      <c r="Z866" s="337"/>
      <c r="AA866" s="337"/>
      <c r="AB866" s="338"/>
      <c r="AC866" s="111" t="str">
        <f>AD866</f>
        <v/>
      </c>
      <c r="AD866" s="51" t="str">
        <f t="shared" ref="AD866" si="2961">IF(AE866 = "", "",IF(AD867&lt;&gt; "",AD867, $N$841))</f>
        <v/>
      </c>
      <c r="AE866" s="340"/>
      <c r="AF866" s="337"/>
      <c r="AG866" s="337"/>
      <c r="AH866" s="341"/>
      <c r="AI866" s="111" t="str">
        <f>AJ866</f>
        <v/>
      </c>
      <c r="AJ866" s="51" t="str">
        <f t="shared" ref="AJ866" si="2962">IF(AK866 = "", "",IF(AJ867&lt;&gt; "",AJ867, $N$841))</f>
        <v/>
      </c>
      <c r="AK866" s="340"/>
      <c r="AL866" s="337"/>
      <c r="AM866" s="337"/>
      <c r="AN866" s="342"/>
      <c r="AO866" s="111" t="str">
        <f>AP866</f>
        <v/>
      </c>
      <c r="AP866" s="51" t="str">
        <f t="shared" ref="AP866" si="2963">IF(AQ866 = "", "",IF(AP867&lt;&gt; "",AP867, $N$841))</f>
        <v/>
      </c>
      <c r="AQ866" s="340"/>
      <c r="AR866" s="337"/>
      <c r="AS866" s="337"/>
      <c r="AT866" s="341"/>
      <c r="AU866" s="111" t="str">
        <f>AV866</f>
        <v/>
      </c>
      <c r="AV866" s="51" t="str">
        <f t="shared" ref="AV866" si="2964">IF(AW866 = "", "",IF(AV867&lt;&gt; "",AV867, $N$841))</f>
        <v/>
      </c>
      <c r="AW866" s="340"/>
      <c r="AX866" s="337"/>
      <c r="AY866" s="337"/>
      <c r="AZ866" s="338"/>
      <c r="BA866" s="111" t="str">
        <f>BB866</f>
        <v/>
      </c>
      <c r="BB866" s="51" t="str">
        <f t="shared" ref="BB866" si="2965">IF(BC866 = "", "",IF(BB867&lt;&gt; "",BB867, $N$841))</f>
        <v/>
      </c>
      <c r="BC866" s="357"/>
      <c r="BD866" s="358"/>
      <c r="BE866" s="358"/>
      <c r="BF866" s="359"/>
      <c r="BG866" s="130"/>
      <c r="BH866" s="130"/>
    </row>
    <row r="867" spans="1:60">
      <c r="A867" s="17">
        <f>IF(ISBLANK(D865),0,IF(CODE(D865)&gt;64,1,0))</f>
        <v>0</v>
      </c>
      <c r="B867" s="286"/>
      <c r="C867" s="438"/>
      <c r="D867" s="333"/>
      <c r="E867" s="361"/>
      <c r="F867" s="339"/>
      <c r="G867" s="340"/>
      <c r="H867" s="337"/>
      <c r="I867" s="337"/>
      <c r="J867" s="338"/>
      <c r="K867" s="361"/>
      <c r="L867" s="339"/>
      <c r="M867" s="340"/>
      <c r="N867" s="337"/>
      <c r="O867" s="337"/>
      <c r="P867" s="338"/>
      <c r="Q867" s="361"/>
      <c r="R867" s="339"/>
      <c r="S867" s="340"/>
      <c r="T867" s="337"/>
      <c r="U867" s="337"/>
      <c r="V867" s="338"/>
      <c r="W867" s="361"/>
      <c r="X867" s="339"/>
      <c r="Y867" s="340"/>
      <c r="Z867" s="337"/>
      <c r="AA867" s="337"/>
      <c r="AB867" s="338"/>
      <c r="AC867" s="361"/>
      <c r="AD867" s="339"/>
      <c r="AE867" s="340"/>
      <c r="AF867" s="337"/>
      <c r="AG867" s="337"/>
      <c r="AH867" s="341"/>
      <c r="AI867" s="361"/>
      <c r="AJ867" s="339"/>
      <c r="AK867" s="340"/>
      <c r="AL867" s="337"/>
      <c r="AM867" s="337"/>
      <c r="AN867" s="342"/>
      <c r="AO867" s="361"/>
      <c r="AP867" s="339"/>
      <c r="AQ867" s="340"/>
      <c r="AR867" s="337"/>
      <c r="AS867" s="337"/>
      <c r="AT867" s="341"/>
      <c r="AU867" s="361"/>
      <c r="AV867" s="339"/>
      <c r="AW867" s="340"/>
      <c r="AX867" s="337"/>
      <c r="AY867" s="337"/>
      <c r="AZ867" s="338"/>
      <c r="BA867" s="361"/>
      <c r="BB867" s="339"/>
      <c r="BC867" s="340"/>
      <c r="BD867" s="337"/>
      <c r="BE867" s="337"/>
      <c r="BF867" s="343"/>
      <c r="BG867" s="130"/>
      <c r="BH867" s="130"/>
    </row>
    <row r="868" spans="1:60">
      <c r="A868" s="17">
        <f>IF(ISBLANK(D866),0,IF(CODE(D866)&gt;64,1,0))</f>
        <v>0</v>
      </c>
      <c r="B868" s="18">
        <f t="shared" si="2904"/>
        <v>0</v>
      </c>
      <c r="C868" s="384"/>
      <c r="D868" s="19">
        <f t="shared" si="2905"/>
        <v>0</v>
      </c>
      <c r="E868" s="347"/>
      <c r="F868" s="46">
        <f t="shared" si="2885"/>
        <v>0</v>
      </c>
      <c r="G868" s="348"/>
      <c r="H868" s="349"/>
      <c r="I868" s="349"/>
      <c r="J868" s="350"/>
      <c r="K868" s="347"/>
      <c r="L868" s="46">
        <f t="shared" si="2886"/>
        <v>0</v>
      </c>
      <c r="M868" s="348"/>
      <c r="N868" s="349"/>
      <c r="O868" s="349"/>
      <c r="P868" s="350"/>
      <c r="Q868" s="347"/>
      <c r="R868" s="46">
        <f t="shared" si="2887"/>
        <v>0</v>
      </c>
      <c r="S868" s="348"/>
      <c r="T868" s="349"/>
      <c r="U868" s="349"/>
      <c r="V868" s="350"/>
      <c r="W868" s="347"/>
      <c r="X868" s="46">
        <f t="shared" si="2888"/>
        <v>0</v>
      </c>
      <c r="Y868" s="348"/>
      <c r="Z868" s="349"/>
      <c r="AA868" s="349"/>
      <c r="AB868" s="350"/>
      <c r="AC868" s="347"/>
      <c r="AD868" s="46">
        <f t="shared" si="2889"/>
        <v>0</v>
      </c>
      <c r="AE868" s="348"/>
      <c r="AF868" s="349"/>
      <c r="AG868" s="349"/>
      <c r="AH868" s="351"/>
      <c r="AI868" s="347"/>
      <c r="AJ868" s="46">
        <f t="shared" si="2890"/>
        <v>0</v>
      </c>
      <c r="AK868" s="348"/>
      <c r="AL868" s="349"/>
      <c r="AM868" s="349"/>
      <c r="AN868" s="352"/>
      <c r="AO868" s="347"/>
      <c r="AP868" s="46">
        <f t="shared" si="2891"/>
        <v>0</v>
      </c>
      <c r="AQ868" s="348"/>
      <c r="AR868" s="349"/>
      <c r="AS868" s="349"/>
      <c r="AT868" s="351"/>
      <c r="AU868" s="347"/>
      <c r="AV868" s="46">
        <f t="shared" si="2892"/>
        <v>0</v>
      </c>
      <c r="AW868" s="348"/>
      <c r="AX868" s="349"/>
      <c r="AY868" s="349"/>
      <c r="AZ868" s="350"/>
      <c r="BA868" s="347"/>
      <c r="BB868" s="46">
        <f t="shared" si="2893"/>
        <v>0</v>
      </c>
      <c r="BC868" s="340"/>
      <c r="BD868" s="337"/>
      <c r="BE868" s="337"/>
      <c r="BF868" s="343"/>
      <c r="BG868" s="130"/>
      <c r="BH868" s="130"/>
    </row>
    <row r="869" spans="1:60">
      <c r="A869" s="353"/>
      <c r="B869" s="286"/>
      <c r="C869" s="75" t="str">
        <f t="shared" ref="C869" si="2966">IF(D869="","", IF(D870&lt;&gt;"",D870,$N$841))</f>
        <v/>
      </c>
      <c r="D869" s="355"/>
      <c r="E869" s="111" t="str">
        <f>F869</f>
        <v/>
      </c>
      <c r="F869" s="51" t="str">
        <f t="shared" ref="F869" si="2967">IF(G869 = "", "",IF(F870&lt;&gt; "",F870, $N$841))</f>
        <v/>
      </c>
      <c r="G869" s="340"/>
      <c r="H869" s="337"/>
      <c r="I869" s="337"/>
      <c r="J869" s="338"/>
      <c r="K869" s="111" t="str">
        <f>L869</f>
        <v/>
      </c>
      <c r="L869" s="51" t="str">
        <f t="shared" ref="L869" si="2968">IF(M869 = "", "",IF(L870&lt;&gt; "",L870, $N$841))</f>
        <v/>
      </c>
      <c r="M869" s="340"/>
      <c r="N869" s="337"/>
      <c r="O869" s="337"/>
      <c r="P869" s="338"/>
      <c r="Q869" s="111" t="str">
        <f>R869</f>
        <v/>
      </c>
      <c r="R869" s="51" t="str">
        <f t="shared" ref="R869" si="2969">IF(S869 = "", "",IF(R870&lt;&gt; "",R870, $N$841))</f>
        <v/>
      </c>
      <c r="S869" s="340"/>
      <c r="T869" s="337"/>
      <c r="U869" s="337"/>
      <c r="V869" s="338"/>
      <c r="W869" s="111" t="str">
        <f>X869</f>
        <v/>
      </c>
      <c r="X869" s="51" t="str">
        <f t="shared" ref="X869" si="2970">IF(Y869 = "", "",IF(X870&lt;&gt; "",X870, $N$841))</f>
        <v/>
      </c>
      <c r="Y869" s="340"/>
      <c r="Z869" s="337"/>
      <c r="AA869" s="337"/>
      <c r="AB869" s="338"/>
      <c r="AC869" s="111" t="str">
        <f>AD869</f>
        <v/>
      </c>
      <c r="AD869" s="51" t="str">
        <f t="shared" ref="AD869" si="2971">IF(AE869 = "", "",IF(AD870&lt;&gt; "",AD870, $N$841))</f>
        <v/>
      </c>
      <c r="AE869" s="340"/>
      <c r="AF869" s="337"/>
      <c r="AG869" s="337"/>
      <c r="AH869" s="341"/>
      <c r="AI869" s="111" t="str">
        <f>AJ869</f>
        <v/>
      </c>
      <c r="AJ869" s="51" t="str">
        <f t="shared" ref="AJ869" si="2972">IF(AK869 = "", "",IF(AJ870&lt;&gt; "",AJ870, $N$841))</f>
        <v/>
      </c>
      <c r="AK869" s="340"/>
      <c r="AL869" s="337"/>
      <c r="AM869" s="337"/>
      <c r="AN869" s="342"/>
      <c r="AO869" s="111" t="str">
        <f>AP869</f>
        <v/>
      </c>
      <c r="AP869" s="51" t="str">
        <f t="shared" ref="AP869" si="2973">IF(AQ869 = "", "",IF(AP870&lt;&gt; "",AP870, $N$841))</f>
        <v/>
      </c>
      <c r="AQ869" s="340"/>
      <c r="AR869" s="337"/>
      <c r="AS869" s="337"/>
      <c r="AT869" s="341"/>
      <c r="AU869" s="111" t="str">
        <f>AV869</f>
        <v/>
      </c>
      <c r="AV869" s="51" t="str">
        <f t="shared" ref="AV869" si="2974">IF(AW869 = "", "",IF(AV870&lt;&gt; "",AV870, $N$841))</f>
        <v/>
      </c>
      <c r="AW869" s="340"/>
      <c r="AX869" s="337"/>
      <c r="AY869" s="337"/>
      <c r="AZ869" s="338"/>
      <c r="BA869" s="111" t="str">
        <f>BB869</f>
        <v/>
      </c>
      <c r="BB869" s="51" t="str">
        <f t="shared" ref="BB869" si="2975">IF(BC869 = "", "",IF(BB870&lt;&gt; "",BB870, $N$841))</f>
        <v/>
      </c>
      <c r="BC869" s="357"/>
      <c r="BD869" s="358"/>
      <c r="BE869" s="358"/>
      <c r="BF869" s="359"/>
      <c r="BG869" s="130"/>
      <c r="BH869" s="130"/>
    </row>
    <row r="870" spans="1:60">
      <c r="A870" s="17">
        <f>IF(ISBLANK(D868),0,IF(CODE(D868)&gt;64,1,0))</f>
        <v>0</v>
      </c>
      <c r="B870" s="286"/>
      <c r="C870" s="438"/>
      <c r="D870" s="333"/>
      <c r="E870" s="361"/>
      <c r="F870" s="339"/>
      <c r="G870" s="340"/>
      <c r="H870" s="337"/>
      <c r="I870" s="337"/>
      <c r="J870" s="338"/>
      <c r="K870" s="361"/>
      <c r="L870" s="339"/>
      <c r="M870" s="340"/>
      <c r="N870" s="337"/>
      <c r="O870" s="337"/>
      <c r="P870" s="338"/>
      <c r="Q870" s="361"/>
      <c r="R870" s="339"/>
      <c r="S870" s="340"/>
      <c r="T870" s="337"/>
      <c r="U870" s="337"/>
      <c r="V870" s="338"/>
      <c r="W870" s="361"/>
      <c r="X870" s="339"/>
      <c r="Y870" s="340"/>
      <c r="Z870" s="337"/>
      <c r="AA870" s="337"/>
      <c r="AB870" s="338"/>
      <c r="AC870" s="361"/>
      <c r="AD870" s="339"/>
      <c r="AE870" s="340"/>
      <c r="AF870" s="337"/>
      <c r="AG870" s="337"/>
      <c r="AH870" s="341"/>
      <c r="AI870" s="361"/>
      <c r="AJ870" s="339"/>
      <c r="AK870" s="340"/>
      <c r="AL870" s="337"/>
      <c r="AM870" s="337"/>
      <c r="AN870" s="342"/>
      <c r="AO870" s="361"/>
      <c r="AP870" s="339"/>
      <c r="AQ870" s="340"/>
      <c r="AR870" s="337"/>
      <c r="AS870" s="337"/>
      <c r="AT870" s="341"/>
      <c r="AU870" s="361"/>
      <c r="AV870" s="339"/>
      <c r="AW870" s="340"/>
      <c r="AX870" s="337"/>
      <c r="AY870" s="337"/>
      <c r="AZ870" s="338"/>
      <c r="BA870" s="361"/>
      <c r="BB870" s="339"/>
      <c r="BC870" s="340"/>
      <c r="BD870" s="337"/>
      <c r="BE870" s="337"/>
      <c r="BF870" s="343"/>
      <c r="BG870" s="130"/>
      <c r="BH870" s="130"/>
    </row>
    <row r="871" spans="1:60">
      <c r="A871" s="17">
        <f>IF(ISBLANK(D869),0,IF(CODE(D869)&gt;64,1,0))</f>
        <v>0</v>
      </c>
      <c r="B871" s="18">
        <f t="shared" si="2904"/>
        <v>0</v>
      </c>
      <c r="C871" s="384"/>
      <c r="D871" s="19">
        <f t="shared" si="2905"/>
        <v>0</v>
      </c>
      <c r="E871" s="347"/>
      <c r="F871" s="46">
        <f t="shared" si="2885"/>
        <v>0</v>
      </c>
      <c r="G871" s="348"/>
      <c r="H871" s="349"/>
      <c r="I871" s="349"/>
      <c r="J871" s="350"/>
      <c r="K871" s="347"/>
      <c r="L871" s="46">
        <f t="shared" si="2886"/>
        <v>0</v>
      </c>
      <c r="M871" s="348"/>
      <c r="N871" s="349"/>
      <c r="O871" s="349"/>
      <c r="P871" s="350"/>
      <c r="Q871" s="347"/>
      <c r="R871" s="46">
        <f t="shared" si="2887"/>
        <v>0</v>
      </c>
      <c r="S871" s="348"/>
      <c r="T871" s="349"/>
      <c r="U871" s="349"/>
      <c r="V871" s="350"/>
      <c r="W871" s="347"/>
      <c r="X871" s="46">
        <f t="shared" si="2888"/>
        <v>0</v>
      </c>
      <c r="Y871" s="348"/>
      <c r="Z871" s="349"/>
      <c r="AA871" s="349"/>
      <c r="AB871" s="350"/>
      <c r="AC871" s="347"/>
      <c r="AD871" s="46">
        <f t="shared" si="2889"/>
        <v>0</v>
      </c>
      <c r="AE871" s="349"/>
      <c r="AF871" s="349"/>
      <c r="AG871" s="349"/>
      <c r="AH871" s="351"/>
      <c r="AI871" s="347"/>
      <c r="AJ871" s="46">
        <f t="shared" si="2890"/>
        <v>0</v>
      </c>
      <c r="AK871" s="349"/>
      <c r="AL871" s="349"/>
      <c r="AM871" s="349"/>
      <c r="AN871" s="352"/>
      <c r="AO871" s="347"/>
      <c r="AP871" s="46">
        <f t="shared" si="2891"/>
        <v>0</v>
      </c>
      <c r="AQ871" s="349"/>
      <c r="AR871" s="349"/>
      <c r="AS871" s="349"/>
      <c r="AT871" s="351"/>
      <c r="AU871" s="347"/>
      <c r="AV871" s="46">
        <f t="shared" si="2892"/>
        <v>0</v>
      </c>
      <c r="AW871" s="348"/>
      <c r="AX871" s="349"/>
      <c r="AY871" s="349"/>
      <c r="AZ871" s="350"/>
      <c r="BA871" s="347"/>
      <c r="BB871" s="46">
        <f t="shared" si="2893"/>
        <v>0</v>
      </c>
      <c r="BC871" s="340"/>
      <c r="BD871" s="337"/>
      <c r="BE871" s="337"/>
      <c r="BF871" s="343"/>
      <c r="BG871" s="130"/>
      <c r="BH871" s="130"/>
    </row>
    <row r="872" spans="1:60">
      <c r="A872" s="353"/>
      <c r="B872" s="286"/>
      <c r="C872" s="75" t="str">
        <f t="shared" ref="C872" si="2976">IF(D872="","", IF(D873&lt;&gt;"",D873,$N$841))</f>
        <v/>
      </c>
      <c r="D872" s="355"/>
      <c r="E872" s="111" t="str">
        <f>F872</f>
        <v/>
      </c>
      <c r="F872" s="51" t="str">
        <f t="shared" ref="F872" si="2977">IF(G872 = "", "",IF(F873&lt;&gt; "",F873, $N$841))</f>
        <v/>
      </c>
      <c r="G872" s="340"/>
      <c r="H872" s="337"/>
      <c r="I872" s="337"/>
      <c r="J872" s="338"/>
      <c r="K872" s="111" t="str">
        <f>L872</f>
        <v/>
      </c>
      <c r="L872" s="51" t="str">
        <f t="shared" ref="L872" si="2978">IF(M872 = "", "",IF(L873&lt;&gt; "",L873, $N$841))</f>
        <v/>
      </c>
      <c r="M872" s="340"/>
      <c r="N872" s="337"/>
      <c r="O872" s="337"/>
      <c r="P872" s="338"/>
      <c r="Q872" s="111" t="str">
        <f>R872</f>
        <v/>
      </c>
      <c r="R872" s="51" t="str">
        <f t="shared" ref="R872" si="2979">IF(S872 = "", "",IF(R873&lt;&gt; "",R873, $N$841))</f>
        <v/>
      </c>
      <c r="S872" s="340"/>
      <c r="T872" s="337"/>
      <c r="U872" s="337"/>
      <c r="V872" s="338"/>
      <c r="W872" s="111" t="str">
        <f>X872</f>
        <v/>
      </c>
      <c r="X872" s="51" t="str">
        <f t="shared" ref="X872" si="2980">IF(Y872 = "", "",IF(X873&lt;&gt; "",X873, $N$841))</f>
        <v/>
      </c>
      <c r="Y872" s="340"/>
      <c r="Z872" s="337"/>
      <c r="AA872" s="337"/>
      <c r="AB872" s="338"/>
      <c r="AC872" s="111" t="str">
        <f>AD872</f>
        <v/>
      </c>
      <c r="AD872" s="51" t="str">
        <f t="shared" ref="AD872" si="2981">IF(AE872 = "", "",IF(AD873&lt;&gt; "",AD873, $N$841))</f>
        <v/>
      </c>
      <c r="AE872" s="340"/>
      <c r="AF872" s="337"/>
      <c r="AG872" s="337"/>
      <c r="AH872" s="341"/>
      <c r="AI872" s="111" t="str">
        <f>AJ872</f>
        <v/>
      </c>
      <c r="AJ872" s="51" t="str">
        <f t="shared" ref="AJ872" si="2982">IF(AK872 = "", "",IF(AJ873&lt;&gt; "",AJ873, $N$841))</f>
        <v/>
      </c>
      <c r="AK872" s="340"/>
      <c r="AL872" s="337"/>
      <c r="AM872" s="337"/>
      <c r="AN872" s="342"/>
      <c r="AO872" s="111" t="str">
        <f>AP872</f>
        <v/>
      </c>
      <c r="AP872" s="51" t="str">
        <f t="shared" ref="AP872" si="2983">IF(AQ872 = "", "",IF(AP873&lt;&gt; "",AP873, $N$841))</f>
        <v/>
      </c>
      <c r="AQ872" s="340"/>
      <c r="AR872" s="337"/>
      <c r="AS872" s="337"/>
      <c r="AT872" s="341"/>
      <c r="AU872" s="111" t="str">
        <f>AV872</f>
        <v/>
      </c>
      <c r="AV872" s="51" t="str">
        <f t="shared" ref="AV872" si="2984">IF(AW872 = "", "",IF(AV873&lt;&gt; "",AV873, $N$841))</f>
        <v/>
      </c>
      <c r="AW872" s="340"/>
      <c r="AX872" s="337"/>
      <c r="AY872" s="337"/>
      <c r="AZ872" s="338"/>
      <c r="BA872" s="111" t="str">
        <f>BB872</f>
        <v/>
      </c>
      <c r="BB872" s="51" t="str">
        <f t="shared" ref="BB872" si="2985">IF(BC872 = "", "",IF(BB873&lt;&gt; "",BB873, $N$841))</f>
        <v/>
      </c>
      <c r="BC872" s="357"/>
      <c r="BD872" s="358"/>
      <c r="BE872" s="358"/>
      <c r="BF872" s="359"/>
      <c r="BG872" s="130"/>
      <c r="BH872" s="130"/>
    </row>
    <row r="873" spans="1:60">
      <c r="A873" s="17">
        <f>IF(ISBLANK(D871),0,IF(CODE(D871)&gt;64,1,0))</f>
        <v>0</v>
      </c>
      <c r="B873" s="286"/>
      <c r="C873" s="438"/>
      <c r="D873" s="333"/>
      <c r="E873" s="361"/>
      <c r="F873" s="339"/>
      <c r="G873" s="340"/>
      <c r="H873" s="337"/>
      <c r="I873" s="337"/>
      <c r="J873" s="338"/>
      <c r="K873" s="361"/>
      <c r="L873" s="339"/>
      <c r="M873" s="340"/>
      <c r="N873" s="337"/>
      <c r="O873" s="337"/>
      <c r="P873" s="338"/>
      <c r="Q873" s="361"/>
      <c r="R873" s="339"/>
      <c r="S873" s="340"/>
      <c r="T873" s="337"/>
      <c r="U873" s="337"/>
      <c r="V873" s="338"/>
      <c r="W873" s="361"/>
      <c r="X873" s="339"/>
      <c r="Y873" s="340"/>
      <c r="Z873" s="337"/>
      <c r="AA873" s="337"/>
      <c r="AB873" s="338"/>
      <c r="AC873" s="361"/>
      <c r="AD873" s="339"/>
      <c r="AE873" s="340"/>
      <c r="AF873" s="337"/>
      <c r="AG873" s="337"/>
      <c r="AH873" s="341"/>
      <c r="AI873" s="361"/>
      <c r="AJ873" s="339"/>
      <c r="AK873" s="340"/>
      <c r="AL873" s="337"/>
      <c r="AM873" s="337"/>
      <c r="AN873" s="342"/>
      <c r="AO873" s="361"/>
      <c r="AP873" s="339"/>
      <c r="AQ873" s="340"/>
      <c r="AR873" s="337"/>
      <c r="AS873" s="337"/>
      <c r="AT873" s="341"/>
      <c r="AU873" s="361"/>
      <c r="AV873" s="339"/>
      <c r="AW873" s="340"/>
      <c r="AX873" s="337"/>
      <c r="AY873" s="337"/>
      <c r="AZ873" s="338"/>
      <c r="BA873" s="361"/>
      <c r="BB873" s="339"/>
      <c r="BC873" s="340"/>
      <c r="BD873" s="337"/>
      <c r="BE873" s="337"/>
      <c r="BF873" s="343"/>
      <c r="BG873" s="130"/>
      <c r="BH873" s="130"/>
    </row>
    <row r="874" spans="1:60">
      <c r="A874" s="17">
        <f>IF(ISBLANK(D872),0,IF(CODE(D872)&gt;64,1,0))</f>
        <v>0</v>
      </c>
      <c r="B874" s="18">
        <f t="shared" si="2904"/>
        <v>0</v>
      </c>
      <c r="C874" s="384"/>
      <c r="D874" s="19">
        <f t="shared" si="2905"/>
        <v>0</v>
      </c>
      <c r="E874" s="347"/>
      <c r="F874" s="46">
        <f t="shared" si="2885"/>
        <v>0</v>
      </c>
      <c r="G874" s="348"/>
      <c r="H874" s="349"/>
      <c r="I874" s="349"/>
      <c r="J874" s="350"/>
      <c r="K874" s="347"/>
      <c r="L874" s="46">
        <f t="shared" si="2886"/>
        <v>0</v>
      </c>
      <c r="M874" s="348"/>
      <c r="N874" s="349"/>
      <c r="O874" s="349"/>
      <c r="P874" s="350"/>
      <c r="Q874" s="347"/>
      <c r="R874" s="46">
        <f t="shared" si="2887"/>
        <v>0</v>
      </c>
      <c r="S874" s="348"/>
      <c r="T874" s="349"/>
      <c r="U874" s="349"/>
      <c r="V874" s="350"/>
      <c r="W874" s="347"/>
      <c r="X874" s="46">
        <f t="shared" si="2888"/>
        <v>0</v>
      </c>
      <c r="Y874" s="348"/>
      <c r="Z874" s="349"/>
      <c r="AA874" s="349"/>
      <c r="AB874" s="350"/>
      <c r="AC874" s="347"/>
      <c r="AD874" s="46">
        <f t="shared" si="2889"/>
        <v>0</v>
      </c>
      <c r="AE874" s="348"/>
      <c r="AF874" s="349"/>
      <c r="AG874" s="349"/>
      <c r="AH874" s="351"/>
      <c r="AI874" s="347"/>
      <c r="AJ874" s="46">
        <f t="shared" si="2890"/>
        <v>0</v>
      </c>
      <c r="AK874" s="348"/>
      <c r="AL874" s="349"/>
      <c r="AM874" s="349"/>
      <c r="AN874" s="352"/>
      <c r="AO874" s="347"/>
      <c r="AP874" s="46">
        <f t="shared" si="2891"/>
        <v>0</v>
      </c>
      <c r="AQ874" s="348"/>
      <c r="AR874" s="349"/>
      <c r="AS874" s="349"/>
      <c r="AT874" s="351"/>
      <c r="AU874" s="347"/>
      <c r="AV874" s="46">
        <f t="shared" si="2892"/>
        <v>0</v>
      </c>
      <c r="AW874" s="348"/>
      <c r="AX874" s="349"/>
      <c r="AY874" s="349"/>
      <c r="AZ874" s="350"/>
      <c r="BA874" s="347"/>
      <c r="BB874" s="46">
        <f t="shared" si="2893"/>
        <v>0</v>
      </c>
      <c r="BC874" s="340"/>
      <c r="BD874" s="337"/>
      <c r="BE874" s="337"/>
      <c r="BF874" s="343"/>
      <c r="BG874" s="130"/>
      <c r="BH874" s="130"/>
    </row>
    <row r="875" spans="1:60">
      <c r="A875" s="353"/>
      <c r="B875" s="286"/>
      <c r="C875" s="75" t="str">
        <f t="shared" ref="C875" si="2986">IF(D875="","", IF(D876&lt;&gt;"",D876,$N$841))</f>
        <v/>
      </c>
      <c r="D875" s="355"/>
      <c r="E875" s="111" t="str">
        <f>F875</f>
        <v/>
      </c>
      <c r="F875" s="51" t="str">
        <f t="shared" ref="F875" si="2987">IF(G875 = "", "",IF(F876&lt;&gt; "",F876, $N$841))</f>
        <v/>
      </c>
      <c r="G875" s="368"/>
      <c r="H875" s="337"/>
      <c r="I875" s="337"/>
      <c r="J875" s="338"/>
      <c r="K875" s="111" t="str">
        <f>L875</f>
        <v/>
      </c>
      <c r="L875" s="51" t="str">
        <f t="shared" ref="L875" si="2988">IF(M875 = "", "",IF(L876&lt;&gt; "",L876, $N$841))</f>
        <v/>
      </c>
      <c r="M875" s="340"/>
      <c r="N875" s="337"/>
      <c r="O875" s="337"/>
      <c r="P875" s="338"/>
      <c r="Q875" s="111" t="str">
        <f>R875</f>
        <v/>
      </c>
      <c r="R875" s="51" t="str">
        <f t="shared" ref="R875" si="2989">IF(S875 = "", "",IF(R876&lt;&gt; "",R876, $N$841))</f>
        <v/>
      </c>
      <c r="S875" s="340"/>
      <c r="T875" s="337"/>
      <c r="U875" s="337"/>
      <c r="V875" s="338"/>
      <c r="W875" s="111" t="str">
        <f>X875</f>
        <v/>
      </c>
      <c r="X875" s="51" t="str">
        <f t="shared" ref="X875" si="2990">IF(Y875 = "", "",IF(X876&lt;&gt; "",X876, $N$841))</f>
        <v/>
      </c>
      <c r="Y875" s="340"/>
      <c r="Z875" s="337"/>
      <c r="AA875" s="337"/>
      <c r="AB875" s="338"/>
      <c r="AC875" s="111" t="str">
        <f>AD875</f>
        <v/>
      </c>
      <c r="AD875" s="51" t="str">
        <f t="shared" ref="AD875" si="2991">IF(AE875 = "", "",IF(AD876&lt;&gt; "",AD876, $N$841))</f>
        <v/>
      </c>
      <c r="AE875" s="340"/>
      <c r="AF875" s="337"/>
      <c r="AG875" s="337"/>
      <c r="AH875" s="341"/>
      <c r="AI875" s="111" t="str">
        <f>AJ875</f>
        <v/>
      </c>
      <c r="AJ875" s="51" t="str">
        <f t="shared" ref="AJ875" si="2992">IF(AK875 = "", "",IF(AJ876&lt;&gt; "",AJ876, $N$841))</f>
        <v/>
      </c>
      <c r="AK875" s="340"/>
      <c r="AL875" s="337"/>
      <c r="AM875" s="337"/>
      <c r="AN875" s="342"/>
      <c r="AO875" s="111" t="str">
        <f>AP875</f>
        <v/>
      </c>
      <c r="AP875" s="51" t="str">
        <f t="shared" ref="AP875" si="2993">IF(AQ875 = "", "",IF(AP876&lt;&gt; "",AP876, $N$841))</f>
        <v/>
      </c>
      <c r="AQ875" s="340"/>
      <c r="AR875" s="337"/>
      <c r="AS875" s="337"/>
      <c r="AT875" s="341"/>
      <c r="AU875" s="111" t="str">
        <f>AV875</f>
        <v/>
      </c>
      <c r="AV875" s="51" t="str">
        <f t="shared" ref="AV875" si="2994">IF(AW875 = "", "",IF(AV876&lt;&gt; "",AV876, $N$841))</f>
        <v/>
      </c>
      <c r="AW875" s="340"/>
      <c r="AX875" s="337"/>
      <c r="AY875" s="337"/>
      <c r="AZ875" s="338"/>
      <c r="BA875" s="111" t="str">
        <f>BB875</f>
        <v/>
      </c>
      <c r="BB875" s="51" t="str">
        <f t="shared" ref="BB875" si="2995">IF(BC875 = "", "",IF(BB876&lt;&gt; "",BB876, $N$841))</f>
        <v/>
      </c>
      <c r="BC875" s="357"/>
      <c r="BD875" s="358"/>
      <c r="BE875" s="358"/>
      <c r="BF875" s="359"/>
      <c r="BG875" s="130"/>
      <c r="BH875" s="130"/>
    </row>
    <row r="876" spans="1:60">
      <c r="A876" s="17">
        <f>IF(ISBLANK(D874),0,IF(CODE(D874)&gt;64,1,0))</f>
        <v>0</v>
      </c>
      <c r="B876" s="286"/>
      <c r="C876" s="438"/>
      <c r="D876" s="333"/>
      <c r="E876" s="361"/>
      <c r="F876" s="339"/>
      <c r="G876" s="340"/>
      <c r="H876" s="337"/>
      <c r="I876" s="337"/>
      <c r="J876" s="338"/>
      <c r="K876" s="361"/>
      <c r="L876" s="339"/>
      <c r="M876" s="340"/>
      <c r="N876" s="337"/>
      <c r="O876" s="337"/>
      <c r="P876" s="338"/>
      <c r="Q876" s="361"/>
      <c r="R876" s="339"/>
      <c r="S876" s="340"/>
      <c r="T876" s="337"/>
      <c r="U876" s="337"/>
      <c r="V876" s="338"/>
      <c r="W876" s="361"/>
      <c r="X876" s="339"/>
      <c r="Y876" s="340"/>
      <c r="Z876" s="337"/>
      <c r="AA876" s="337"/>
      <c r="AB876" s="338"/>
      <c r="AC876" s="361"/>
      <c r="AD876" s="339"/>
      <c r="AE876" s="340"/>
      <c r="AF876" s="337"/>
      <c r="AG876" s="337"/>
      <c r="AH876" s="341"/>
      <c r="AI876" s="361"/>
      <c r="AJ876" s="339"/>
      <c r="AK876" s="340"/>
      <c r="AL876" s="337"/>
      <c r="AM876" s="337"/>
      <c r="AN876" s="342"/>
      <c r="AO876" s="361"/>
      <c r="AP876" s="339"/>
      <c r="AQ876" s="340"/>
      <c r="AR876" s="337"/>
      <c r="AS876" s="337"/>
      <c r="AT876" s="341"/>
      <c r="AU876" s="361"/>
      <c r="AV876" s="339"/>
      <c r="AW876" s="340"/>
      <c r="AX876" s="337"/>
      <c r="AY876" s="337"/>
      <c r="AZ876" s="338"/>
      <c r="BA876" s="361"/>
      <c r="BB876" s="339"/>
      <c r="BC876" s="340"/>
      <c r="BD876" s="337"/>
      <c r="BE876" s="337"/>
      <c r="BF876" s="343"/>
      <c r="BG876" s="130"/>
      <c r="BH876" s="130"/>
    </row>
    <row r="877" spans="1:60">
      <c r="A877" s="17">
        <f>IF(ISBLANK(D875),0,IF(CODE(D875)&gt;64,1,0))</f>
        <v>0</v>
      </c>
      <c r="B877" s="18">
        <f t="shared" si="2904"/>
        <v>0</v>
      </c>
      <c r="C877" s="384"/>
      <c r="D877" s="19">
        <f t="shared" si="2905"/>
        <v>0</v>
      </c>
      <c r="E877" s="347"/>
      <c r="F877" s="46">
        <f t="shared" si="2885"/>
        <v>0</v>
      </c>
      <c r="G877" s="348"/>
      <c r="H877" s="349"/>
      <c r="I877" s="349"/>
      <c r="J877" s="350"/>
      <c r="K877" s="347"/>
      <c r="L877" s="46">
        <f t="shared" si="2886"/>
        <v>0</v>
      </c>
      <c r="M877" s="348"/>
      <c r="N877" s="349"/>
      <c r="O877" s="349"/>
      <c r="P877" s="350"/>
      <c r="Q877" s="347"/>
      <c r="R877" s="46">
        <f t="shared" si="2887"/>
        <v>0</v>
      </c>
      <c r="S877" s="348"/>
      <c r="T877" s="349"/>
      <c r="U877" s="349"/>
      <c r="V877" s="350"/>
      <c r="W877" s="347"/>
      <c r="X877" s="46">
        <f t="shared" si="2888"/>
        <v>0</v>
      </c>
      <c r="Y877" s="348"/>
      <c r="Z877" s="349"/>
      <c r="AA877" s="349"/>
      <c r="AB877" s="350"/>
      <c r="AC877" s="347"/>
      <c r="AD877" s="46">
        <f t="shared" si="2889"/>
        <v>0</v>
      </c>
      <c r="AE877" s="348"/>
      <c r="AF877" s="349"/>
      <c r="AG877" s="349"/>
      <c r="AH877" s="351"/>
      <c r="AI877" s="347"/>
      <c r="AJ877" s="46">
        <f t="shared" si="2890"/>
        <v>0</v>
      </c>
      <c r="AK877" s="348"/>
      <c r="AL877" s="349"/>
      <c r="AM877" s="349"/>
      <c r="AN877" s="352"/>
      <c r="AO877" s="347"/>
      <c r="AP877" s="46">
        <f t="shared" si="2891"/>
        <v>0</v>
      </c>
      <c r="AQ877" s="348"/>
      <c r="AR877" s="349"/>
      <c r="AS877" s="349"/>
      <c r="AT877" s="351"/>
      <c r="AU877" s="347"/>
      <c r="AV877" s="46">
        <f t="shared" si="2892"/>
        <v>0</v>
      </c>
      <c r="AW877" s="348"/>
      <c r="AX877" s="349"/>
      <c r="AY877" s="349"/>
      <c r="AZ877" s="350"/>
      <c r="BA877" s="347"/>
      <c r="BB877" s="46">
        <f t="shared" si="2893"/>
        <v>0</v>
      </c>
      <c r="BC877" s="340"/>
      <c r="BD877" s="337"/>
      <c r="BE877" s="337"/>
      <c r="BF877" s="343"/>
      <c r="BG877" s="130"/>
      <c r="BH877" s="130"/>
    </row>
    <row r="878" spans="1:60">
      <c r="A878" s="353"/>
      <c r="B878" s="286"/>
      <c r="C878" s="75" t="str">
        <f t="shared" ref="C878" si="2996">IF(D878="","", IF(D879&lt;&gt;"",D879,$N$841))</f>
        <v/>
      </c>
      <c r="D878" s="355"/>
      <c r="E878" s="111" t="str">
        <f>F878</f>
        <v/>
      </c>
      <c r="F878" s="51" t="str">
        <f t="shared" ref="F878" si="2997">IF(G878 = "", "",IF(F879&lt;&gt; "",F879, $N$841))</f>
        <v/>
      </c>
      <c r="G878" s="340"/>
      <c r="H878" s="337"/>
      <c r="I878" s="337"/>
      <c r="J878" s="338"/>
      <c r="K878" s="111" t="str">
        <f>L878</f>
        <v/>
      </c>
      <c r="L878" s="51" t="str">
        <f t="shared" ref="L878" si="2998">IF(M878 = "", "",IF(L879&lt;&gt; "",L879, $N$841))</f>
        <v/>
      </c>
      <c r="M878" s="340"/>
      <c r="N878" s="337"/>
      <c r="O878" s="337"/>
      <c r="P878" s="338"/>
      <c r="Q878" s="111" t="str">
        <f>R878</f>
        <v/>
      </c>
      <c r="R878" s="51" t="str">
        <f t="shared" ref="R878" si="2999">IF(S878 = "", "",IF(R879&lt;&gt; "",R879, $N$841))</f>
        <v/>
      </c>
      <c r="S878" s="340"/>
      <c r="T878" s="337"/>
      <c r="U878" s="337"/>
      <c r="V878" s="338"/>
      <c r="W878" s="111" t="str">
        <f>X878</f>
        <v/>
      </c>
      <c r="X878" s="51" t="str">
        <f t="shared" ref="X878" si="3000">IF(Y878 = "", "",IF(X879&lt;&gt; "",X879, $N$841))</f>
        <v/>
      </c>
      <c r="Y878" s="340"/>
      <c r="Z878" s="337"/>
      <c r="AA878" s="337"/>
      <c r="AB878" s="338"/>
      <c r="AC878" s="111" t="str">
        <f>AD878</f>
        <v/>
      </c>
      <c r="AD878" s="51" t="str">
        <f t="shared" ref="AD878" si="3001">IF(AE878 = "", "",IF(AD879&lt;&gt; "",AD879, $N$841))</f>
        <v/>
      </c>
      <c r="AE878" s="340"/>
      <c r="AF878" s="337"/>
      <c r="AG878" s="337"/>
      <c r="AH878" s="341"/>
      <c r="AI878" s="111" t="str">
        <f>AJ878</f>
        <v/>
      </c>
      <c r="AJ878" s="51" t="str">
        <f t="shared" ref="AJ878" si="3002">IF(AK878 = "", "",IF(AJ879&lt;&gt; "",AJ879, $N$841))</f>
        <v/>
      </c>
      <c r="AK878" s="340"/>
      <c r="AL878" s="337"/>
      <c r="AM878" s="337"/>
      <c r="AN878" s="342"/>
      <c r="AO878" s="111" t="str">
        <f>AP878</f>
        <v/>
      </c>
      <c r="AP878" s="51" t="str">
        <f t="shared" ref="AP878" si="3003">IF(AQ878 = "", "",IF(AP879&lt;&gt; "",AP879, $N$841))</f>
        <v/>
      </c>
      <c r="AQ878" s="340"/>
      <c r="AR878" s="337"/>
      <c r="AS878" s="337"/>
      <c r="AT878" s="341"/>
      <c r="AU878" s="111" t="str">
        <f>AV878</f>
        <v/>
      </c>
      <c r="AV878" s="51" t="str">
        <f t="shared" ref="AV878" si="3004">IF(AW878 = "", "",IF(AV879&lt;&gt; "",AV879, $N$841))</f>
        <v/>
      </c>
      <c r="AW878" s="340"/>
      <c r="AX878" s="337"/>
      <c r="AY878" s="337"/>
      <c r="AZ878" s="338"/>
      <c r="BA878" s="111" t="str">
        <f>BB878</f>
        <v/>
      </c>
      <c r="BB878" s="51" t="str">
        <f t="shared" ref="BB878" si="3005">IF(BC878 = "", "",IF(BB879&lt;&gt; "",BB879, $N$841))</f>
        <v/>
      </c>
      <c r="BC878" s="357"/>
      <c r="BD878" s="358"/>
      <c r="BE878" s="358"/>
      <c r="BF878" s="359"/>
      <c r="BG878" s="130"/>
      <c r="BH878" s="130"/>
    </row>
    <row r="879" spans="1:60">
      <c r="A879" s="17">
        <f>IF(ISBLANK(D877),0,IF(CODE(D877)&gt;64,1,0))</f>
        <v>0</v>
      </c>
      <c r="B879" s="286"/>
      <c r="C879" s="438"/>
      <c r="D879" s="333"/>
      <c r="E879" s="361"/>
      <c r="F879" s="339"/>
      <c r="G879" s="340"/>
      <c r="H879" s="337"/>
      <c r="I879" s="337"/>
      <c r="J879" s="338"/>
      <c r="K879" s="361"/>
      <c r="L879" s="339"/>
      <c r="M879" s="340"/>
      <c r="N879" s="337"/>
      <c r="O879" s="337"/>
      <c r="P879" s="338"/>
      <c r="Q879" s="361"/>
      <c r="R879" s="339"/>
      <c r="S879" s="340"/>
      <c r="T879" s="337"/>
      <c r="U879" s="337"/>
      <c r="V879" s="338"/>
      <c r="W879" s="361"/>
      <c r="X879" s="339"/>
      <c r="Y879" s="340"/>
      <c r="Z879" s="337"/>
      <c r="AA879" s="337"/>
      <c r="AB879" s="338"/>
      <c r="AC879" s="361"/>
      <c r="AD879" s="339"/>
      <c r="AE879" s="340"/>
      <c r="AF879" s="337"/>
      <c r="AG879" s="337"/>
      <c r="AH879" s="341"/>
      <c r="AI879" s="361"/>
      <c r="AJ879" s="339"/>
      <c r="AK879" s="340"/>
      <c r="AL879" s="337"/>
      <c r="AM879" s="337"/>
      <c r="AN879" s="342"/>
      <c r="AO879" s="361"/>
      <c r="AP879" s="339"/>
      <c r="AQ879" s="340"/>
      <c r="AR879" s="337"/>
      <c r="AS879" s="337"/>
      <c r="AT879" s="341"/>
      <c r="AU879" s="361"/>
      <c r="AV879" s="339"/>
      <c r="AW879" s="340"/>
      <c r="AX879" s="337"/>
      <c r="AY879" s="337"/>
      <c r="AZ879" s="338"/>
      <c r="BA879" s="361"/>
      <c r="BB879" s="339"/>
      <c r="BC879" s="340"/>
      <c r="BD879" s="337"/>
      <c r="BE879" s="337"/>
      <c r="BF879" s="343"/>
      <c r="BG879" s="130"/>
      <c r="BH879" s="130"/>
    </row>
    <row r="880" spans="1:60">
      <c r="A880" s="17">
        <f>IF(ISBLANK(D878),0,IF(CODE(D878)&gt;64,1,0))</f>
        <v>0</v>
      </c>
      <c r="B880" s="18">
        <f t="shared" si="2904"/>
        <v>0</v>
      </c>
      <c r="C880" s="384"/>
      <c r="D880" s="19">
        <f t="shared" si="2905"/>
        <v>0</v>
      </c>
      <c r="E880" s="347"/>
      <c r="F880" s="46">
        <f t="shared" si="2885"/>
        <v>0</v>
      </c>
      <c r="G880" s="375"/>
      <c r="H880" s="376"/>
      <c r="I880" s="376"/>
      <c r="J880" s="377"/>
      <c r="K880" s="347"/>
      <c r="L880" s="46">
        <f t="shared" si="2886"/>
        <v>0</v>
      </c>
      <c r="M880" s="375"/>
      <c r="N880" s="376"/>
      <c r="O880" s="376"/>
      <c r="P880" s="374"/>
      <c r="Q880" s="347"/>
      <c r="R880" s="46">
        <f t="shared" si="2887"/>
        <v>0</v>
      </c>
      <c r="S880" s="348"/>
      <c r="T880" s="349"/>
      <c r="U880" s="349"/>
      <c r="V880" s="350"/>
      <c r="W880" s="347"/>
      <c r="X880" s="46">
        <f t="shared" si="2888"/>
        <v>0</v>
      </c>
      <c r="Y880" s="348"/>
      <c r="Z880" s="349"/>
      <c r="AA880" s="349"/>
      <c r="AB880" s="350"/>
      <c r="AC880" s="347"/>
      <c r="AD880" s="46">
        <f t="shared" si="2889"/>
        <v>0</v>
      </c>
      <c r="AE880" s="348"/>
      <c r="AF880" s="349"/>
      <c r="AG880" s="349"/>
      <c r="AH880" s="351"/>
      <c r="AI880" s="347"/>
      <c r="AJ880" s="46">
        <f t="shared" si="2890"/>
        <v>0</v>
      </c>
      <c r="AK880" s="348"/>
      <c r="AL880" s="349"/>
      <c r="AM880" s="349"/>
      <c r="AN880" s="352"/>
      <c r="AO880" s="347"/>
      <c r="AP880" s="46">
        <f t="shared" si="2891"/>
        <v>0</v>
      </c>
      <c r="AQ880" s="348"/>
      <c r="AR880" s="349"/>
      <c r="AS880" s="349"/>
      <c r="AT880" s="351"/>
      <c r="AU880" s="347"/>
      <c r="AV880" s="46">
        <f t="shared" si="2892"/>
        <v>0</v>
      </c>
      <c r="AW880" s="348"/>
      <c r="AX880" s="349"/>
      <c r="AY880" s="349"/>
      <c r="AZ880" s="350"/>
      <c r="BA880" s="347"/>
      <c r="BB880" s="46">
        <f t="shared" si="2893"/>
        <v>0</v>
      </c>
      <c r="BC880" s="340"/>
      <c r="BD880" s="337"/>
      <c r="BE880" s="337"/>
      <c r="BF880" s="343"/>
      <c r="BG880" s="130"/>
      <c r="BH880" s="130"/>
    </row>
    <row r="881" spans="1:60">
      <c r="A881" s="353"/>
      <c r="B881" s="286"/>
      <c r="C881" s="75" t="str">
        <f t="shared" ref="C881" si="3006">IF(D881="","", IF(D882&lt;&gt;"",D882,$N$841))</f>
        <v/>
      </c>
      <c r="D881" s="355"/>
      <c r="E881" s="111" t="str">
        <f>F881</f>
        <v/>
      </c>
      <c r="F881" s="51" t="str">
        <f t="shared" ref="F881" si="3007">IF(G881 = "", "",IF(F882&lt;&gt; "",F882, $N$841))</f>
        <v/>
      </c>
      <c r="G881" s="357"/>
      <c r="H881" s="358"/>
      <c r="I881" s="358"/>
      <c r="J881" s="362"/>
      <c r="K881" s="111" t="str">
        <f>L881</f>
        <v/>
      </c>
      <c r="L881" s="51" t="str">
        <f t="shared" ref="L881" si="3008">IF(M881 = "", "",IF(L882&lt;&gt; "",L882, $N$841))</f>
        <v/>
      </c>
      <c r="M881" s="357"/>
      <c r="N881" s="358"/>
      <c r="O881" s="358"/>
      <c r="P881" s="359"/>
      <c r="Q881" s="111" t="str">
        <f>R881</f>
        <v/>
      </c>
      <c r="R881" s="51" t="str">
        <f t="shared" ref="R881" si="3009">IF(S881 = "", "",IF(R882&lt;&gt; "",R882, $N$841))</f>
        <v/>
      </c>
      <c r="S881" s="357"/>
      <c r="T881" s="358"/>
      <c r="U881" s="358"/>
      <c r="V881" s="362"/>
      <c r="W881" s="111" t="str">
        <f>X881</f>
        <v/>
      </c>
      <c r="X881" s="51" t="str">
        <f t="shared" ref="X881" si="3010">IF(Y881 = "", "",IF(X882&lt;&gt; "",X882, $N$841))</f>
        <v/>
      </c>
      <c r="Y881" s="357"/>
      <c r="Z881" s="358"/>
      <c r="AA881" s="358"/>
      <c r="AB881" s="362"/>
      <c r="AC881" s="111" t="str">
        <f>AD881</f>
        <v/>
      </c>
      <c r="AD881" s="51" t="str">
        <f t="shared" ref="AD881" si="3011">IF(AE881 = "", "",IF(AD882&lt;&gt; "",AD882, $N$841))</f>
        <v/>
      </c>
      <c r="AE881" s="357"/>
      <c r="AF881" s="358"/>
      <c r="AG881" s="358"/>
      <c r="AH881" s="370"/>
      <c r="AI881" s="111" t="str">
        <f>AJ881</f>
        <v/>
      </c>
      <c r="AJ881" s="51" t="str">
        <f t="shared" ref="AJ881" si="3012">IF(AK881 = "", "",IF(AJ882&lt;&gt; "",AJ882, $N$841))</f>
        <v/>
      </c>
      <c r="AK881" s="357"/>
      <c r="AL881" s="358"/>
      <c r="AM881" s="358"/>
      <c r="AN881" s="371"/>
      <c r="AO881" s="111" t="str">
        <f>AP881</f>
        <v/>
      </c>
      <c r="AP881" s="51" t="str">
        <f t="shared" ref="AP881" si="3013">IF(AQ881 = "", "",IF(AP882&lt;&gt; "",AP882, $N$841))</f>
        <v/>
      </c>
      <c r="AQ881" s="357"/>
      <c r="AR881" s="358"/>
      <c r="AS881" s="358"/>
      <c r="AT881" s="370"/>
      <c r="AU881" s="111" t="str">
        <f>AV881</f>
        <v/>
      </c>
      <c r="AV881" s="51" t="str">
        <f t="shared" ref="AV881" si="3014">IF(AW881 = "", "",IF(AV882&lt;&gt; "",AV882, $N$841))</f>
        <v/>
      </c>
      <c r="AW881" s="357"/>
      <c r="AX881" s="358"/>
      <c r="AY881" s="358"/>
      <c r="AZ881" s="362"/>
      <c r="BA881" s="111" t="str">
        <f>BB881</f>
        <v/>
      </c>
      <c r="BB881" s="51" t="str">
        <f t="shared" ref="BB881" si="3015">IF(BC881 = "", "",IF(BB882&lt;&gt; "",BB882, $N$841))</f>
        <v/>
      </c>
      <c r="BC881" s="357"/>
      <c r="BD881" s="358"/>
      <c r="BE881" s="358"/>
      <c r="BF881" s="359"/>
      <c r="BG881" s="130"/>
      <c r="BH881" s="130"/>
    </row>
    <row r="882" spans="1:60">
      <c r="A882" s="17">
        <f>IF(ISBLANK(D880),0,IF(CODE(D880)&gt;64,1,0))</f>
        <v>0</v>
      </c>
      <c r="B882" s="286"/>
      <c r="C882" s="438"/>
      <c r="D882" s="333"/>
      <c r="E882" s="361"/>
      <c r="F882" s="339"/>
      <c r="G882" s="340"/>
      <c r="H882" s="337"/>
      <c r="I882" s="337"/>
      <c r="J882" s="338"/>
      <c r="K882" s="361"/>
      <c r="L882" s="339"/>
      <c r="M882" s="340"/>
      <c r="N882" s="337"/>
      <c r="O882" s="337"/>
      <c r="P882" s="338"/>
      <c r="Q882" s="361"/>
      <c r="R882" s="339"/>
      <c r="S882" s="340"/>
      <c r="T882" s="337"/>
      <c r="U882" s="337"/>
      <c r="V882" s="338"/>
      <c r="W882" s="361"/>
      <c r="X882" s="339"/>
      <c r="Y882" s="340"/>
      <c r="Z882" s="337"/>
      <c r="AA882" s="337"/>
      <c r="AB882" s="338"/>
      <c r="AC882" s="361"/>
      <c r="AD882" s="339"/>
      <c r="AE882" s="340"/>
      <c r="AF882" s="337"/>
      <c r="AG882" s="337"/>
      <c r="AH882" s="341"/>
      <c r="AI882" s="361"/>
      <c r="AJ882" s="339"/>
      <c r="AK882" s="340"/>
      <c r="AL882" s="337"/>
      <c r="AM882" s="337"/>
      <c r="AN882" s="342"/>
      <c r="AO882" s="361"/>
      <c r="AP882" s="339"/>
      <c r="AQ882" s="340"/>
      <c r="AR882" s="337"/>
      <c r="AS882" s="337"/>
      <c r="AT882" s="341"/>
      <c r="AU882" s="361"/>
      <c r="AV882" s="339"/>
      <c r="AW882" s="340"/>
      <c r="AX882" s="337"/>
      <c r="AY882" s="337"/>
      <c r="AZ882" s="338"/>
      <c r="BA882" s="361"/>
      <c r="BB882" s="339"/>
      <c r="BC882" s="340"/>
      <c r="BD882" s="337"/>
      <c r="BE882" s="337"/>
      <c r="BF882" s="343"/>
      <c r="BG882" s="130"/>
      <c r="BH882" s="130"/>
    </row>
    <row r="883" spans="1:60">
      <c r="A883" s="17">
        <f>IF(ISBLANK(D881),0,IF(CODE(D881)&gt;64,1,0))</f>
        <v>0</v>
      </c>
      <c r="B883" s="18">
        <f t="shared" si="2904"/>
        <v>0</v>
      </c>
      <c r="C883" s="384"/>
      <c r="D883" s="19">
        <f t="shared" si="2905"/>
        <v>0</v>
      </c>
      <c r="E883" s="347"/>
      <c r="F883" s="46">
        <f t="shared" si="2885"/>
        <v>0</v>
      </c>
      <c r="G883" s="405"/>
      <c r="H883" s="403"/>
      <c r="I883" s="403"/>
      <c r="J883" s="409"/>
      <c r="K883" s="347"/>
      <c r="L883" s="46">
        <f t="shared" si="2886"/>
        <v>0</v>
      </c>
      <c r="M883" s="406"/>
      <c r="N883" s="403"/>
      <c r="O883" s="403"/>
      <c r="P883" s="374"/>
      <c r="Q883" s="347"/>
      <c r="R883" s="46">
        <f t="shared" si="2887"/>
        <v>0</v>
      </c>
      <c r="S883" s="348"/>
      <c r="T883" s="349"/>
      <c r="U883" s="349"/>
      <c r="V883" s="350"/>
      <c r="W883" s="347"/>
      <c r="X883" s="46">
        <f t="shared" si="2888"/>
        <v>0</v>
      </c>
      <c r="Y883" s="348"/>
      <c r="Z883" s="349"/>
      <c r="AA883" s="349"/>
      <c r="AB883" s="350"/>
      <c r="AC883" s="347"/>
      <c r="AD883" s="46">
        <f t="shared" si="2889"/>
        <v>0</v>
      </c>
      <c r="AE883" s="348"/>
      <c r="AF883" s="349"/>
      <c r="AG883" s="349"/>
      <c r="AH883" s="351"/>
      <c r="AI883" s="347"/>
      <c r="AJ883" s="46">
        <f t="shared" si="2890"/>
        <v>0</v>
      </c>
      <c r="AK883" s="348"/>
      <c r="AL883" s="349"/>
      <c r="AM883" s="349"/>
      <c r="AN883" s="352"/>
      <c r="AO883" s="347"/>
      <c r="AP883" s="46">
        <f t="shared" si="2891"/>
        <v>0</v>
      </c>
      <c r="AQ883" s="348"/>
      <c r="AR883" s="349"/>
      <c r="AS883" s="349"/>
      <c r="AT883" s="351"/>
      <c r="AU883" s="347"/>
      <c r="AV883" s="46">
        <f t="shared" si="2892"/>
        <v>0</v>
      </c>
      <c r="AW883" s="348"/>
      <c r="AX883" s="349"/>
      <c r="AY883" s="349"/>
      <c r="AZ883" s="350"/>
      <c r="BA883" s="347"/>
      <c r="BB883" s="46">
        <f t="shared" si="2893"/>
        <v>0</v>
      </c>
      <c r="BC883" s="410"/>
      <c r="BD883" s="373"/>
      <c r="BE883" s="373"/>
      <c r="BF883" s="374"/>
      <c r="BG883" s="130"/>
      <c r="BH883" s="130"/>
    </row>
    <row r="884" spans="1:60">
      <c r="A884" s="353"/>
      <c r="B884" s="286"/>
      <c r="C884" s="75" t="str">
        <f t="shared" ref="C884" si="3016">IF(D884="","", IF(D885&lt;&gt;"",D885,$N$841))</f>
        <v/>
      </c>
      <c r="D884" s="355"/>
      <c r="E884" s="111" t="str">
        <f>F884</f>
        <v/>
      </c>
      <c r="F884" s="51" t="str">
        <f t="shared" ref="F884" si="3017">IF(G884 = "", "",IF(F885&lt;&gt; "",F885, $N$841))</f>
        <v/>
      </c>
      <c r="G884" s="375"/>
      <c r="H884" s="376"/>
      <c r="I884" s="376"/>
      <c r="J884" s="377"/>
      <c r="K884" s="111" t="str">
        <f>L884</f>
        <v/>
      </c>
      <c r="L884" s="51" t="str">
        <f t="shared" ref="L884" si="3018">IF(M884 = "", "",IF(L885&lt;&gt; "",L885, $N$841))</f>
        <v/>
      </c>
      <c r="M884" s="375"/>
      <c r="N884" s="376"/>
      <c r="O884" s="376"/>
      <c r="P884" s="377"/>
      <c r="Q884" s="111" t="str">
        <f>R884</f>
        <v/>
      </c>
      <c r="R884" s="51" t="str">
        <f t="shared" ref="R884" si="3019">IF(S884 = "", "",IF(R885&lt;&gt; "",R885, $N$841))</f>
        <v/>
      </c>
      <c r="S884" s="375"/>
      <c r="T884" s="376"/>
      <c r="U884" s="376"/>
      <c r="V884" s="377"/>
      <c r="W884" s="111" t="str">
        <f>X884</f>
        <v/>
      </c>
      <c r="X884" s="51" t="str">
        <f t="shared" ref="X884" si="3020">IF(Y884 = "", "",IF(X885&lt;&gt; "",X885, $N$841))</f>
        <v/>
      </c>
      <c r="Y884" s="375"/>
      <c r="Z884" s="376"/>
      <c r="AA884" s="376"/>
      <c r="AB884" s="377"/>
      <c r="AC884" s="111" t="str">
        <f>AD884</f>
        <v/>
      </c>
      <c r="AD884" s="51" t="str">
        <f t="shared" ref="AD884" si="3021">IF(AE884 = "", "",IF(AD885&lt;&gt; "",AD885, $N$841))</f>
        <v/>
      </c>
      <c r="AE884" s="375"/>
      <c r="AF884" s="376"/>
      <c r="AG884" s="376"/>
      <c r="AH884" s="378"/>
      <c r="AI884" s="111" t="str">
        <f>AJ884</f>
        <v/>
      </c>
      <c r="AJ884" s="51" t="str">
        <f t="shared" ref="AJ884" si="3022">IF(AK884 = "", "",IF(AJ885&lt;&gt; "",AJ885, $N$841))</f>
        <v/>
      </c>
      <c r="AK884" s="375"/>
      <c r="AL884" s="376"/>
      <c r="AM884" s="376"/>
      <c r="AN884" s="379"/>
      <c r="AO884" s="111" t="str">
        <f>AP884</f>
        <v/>
      </c>
      <c r="AP884" s="51" t="str">
        <f t="shared" ref="AP884" si="3023">IF(AQ884 = "", "",IF(AP885&lt;&gt; "",AP885, $N$841))</f>
        <v/>
      </c>
      <c r="AQ884" s="375"/>
      <c r="AR884" s="376"/>
      <c r="AS884" s="376"/>
      <c r="AT884" s="378"/>
      <c r="AU884" s="111" t="str">
        <f>AV884</f>
        <v/>
      </c>
      <c r="AV884" s="51" t="str">
        <f t="shared" ref="AV884" si="3024">IF(AW884 = "", "",IF(AV885&lt;&gt; "",AV885, $N$841))</f>
        <v/>
      </c>
      <c r="AW884" s="375"/>
      <c r="AX884" s="376"/>
      <c r="AY884" s="376"/>
      <c r="AZ884" s="377"/>
      <c r="BA884" s="111" t="str">
        <f>BB884</f>
        <v/>
      </c>
      <c r="BB884" s="51" t="str">
        <f t="shared" ref="BB884" si="3025">IF(BC884 = "", "",IF(BB885&lt;&gt; "",BB885, $N$841))</f>
        <v/>
      </c>
      <c r="BC884" s="340"/>
      <c r="BD884" s="337"/>
      <c r="BE884" s="337"/>
      <c r="BF884" s="343"/>
      <c r="BG884" s="130"/>
      <c r="BH884" s="130"/>
    </row>
    <row r="885" spans="1:60">
      <c r="A885" s="17">
        <f>IF(ISBLANK(D883),0,IF(CODE(D883)&gt;64,1,0))</f>
        <v>0</v>
      </c>
      <c r="B885" s="286"/>
      <c r="C885" s="438"/>
      <c r="D885" s="333"/>
      <c r="E885" s="361"/>
      <c r="F885" s="339"/>
      <c r="G885" s="340"/>
      <c r="H885" s="337"/>
      <c r="I885" s="337"/>
      <c r="J885" s="338"/>
      <c r="K885" s="361"/>
      <c r="L885" s="339"/>
      <c r="M885" s="340"/>
      <c r="N885" s="337"/>
      <c r="O885" s="337"/>
      <c r="P885" s="338"/>
      <c r="Q885" s="361"/>
      <c r="R885" s="339"/>
      <c r="S885" s="340"/>
      <c r="T885" s="337"/>
      <c r="U885" s="337"/>
      <c r="V885" s="338"/>
      <c r="W885" s="361"/>
      <c r="X885" s="339"/>
      <c r="Y885" s="340"/>
      <c r="Z885" s="337"/>
      <c r="AA885" s="337"/>
      <c r="AB885" s="338"/>
      <c r="AC885" s="361"/>
      <c r="AD885" s="339"/>
      <c r="AE885" s="340"/>
      <c r="AF885" s="337"/>
      <c r="AG885" s="337"/>
      <c r="AH885" s="341"/>
      <c r="AI885" s="361"/>
      <c r="AJ885" s="339"/>
      <c r="AK885" s="340"/>
      <c r="AL885" s="337"/>
      <c r="AM885" s="337"/>
      <c r="AN885" s="342"/>
      <c r="AO885" s="361"/>
      <c r="AP885" s="339"/>
      <c r="AQ885" s="340"/>
      <c r="AR885" s="337"/>
      <c r="AS885" s="337"/>
      <c r="AT885" s="341"/>
      <c r="AU885" s="361"/>
      <c r="AV885" s="339"/>
      <c r="AW885" s="340"/>
      <c r="AX885" s="337"/>
      <c r="AY885" s="337"/>
      <c r="AZ885" s="338"/>
      <c r="BA885" s="361"/>
      <c r="BB885" s="339"/>
      <c r="BC885" s="340"/>
      <c r="BD885" s="337"/>
      <c r="BE885" s="337"/>
      <c r="BF885" s="343"/>
      <c r="BG885" s="130"/>
      <c r="BH885" s="130"/>
    </row>
    <row r="886" spans="1:60">
      <c r="A886" s="17">
        <f>IF(ISBLANK(D884),0,IF(CODE(D884)&gt;64,1,0))</f>
        <v>0</v>
      </c>
      <c r="B886" s="18">
        <f t="shared" si="2904"/>
        <v>0</v>
      </c>
      <c r="C886" s="384"/>
      <c r="D886" s="19">
        <f t="shared" si="2905"/>
        <v>0</v>
      </c>
      <c r="E886" s="347"/>
      <c r="F886" s="46">
        <f t="shared" si="2885"/>
        <v>0</v>
      </c>
      <c r="G886" s="405"/>
      <c r="H886" s="376"/>
      <c r="I886" s="376"/>
      <c r="J886" s="377"/>
      <c r="K886" s="347"/>
      <c r="L886" s="46">
        <f t="shared" si="2886"/>
        <v>0</v>
      </c>
      <c r="M886" s="376"/>
      <c r="N886" s="376"/>
      <c r="O886" s="376"/>
      <c r="P886" s="377"/>
      <c r="Q886" s="347"/>
      <c r="R886" s="46">
        <f t="shared" si="2887"/>
        <v>0</v>
      </c>
      <c r="S886" s="375"/>
      <c r="T886" s="376"/>
      <c r="U886" s="376"/>
      <c r="V886" s="404"/>
      <c r="W886" s="347"/>
      <c r="X886" s="46">
        <f t="shared" si="2888"/>
        <v>0</v>
      </c>
      <c r="Y886" s="375"/>
      <c r="Z886" s="376"/>
      <c r="AA886" s="376"/>
      <c r="AB886" s="377"/>
      <c r="AC886" s="347"/>
      <c r="AD886" s="46">
        <f t="shared" si="2889"/>
        <v>0</v>
      </c>
      <c r="AE886" s="375"/>
      <c r="AF886" s="376"/>
      <c r="AG886" s="376"/>
      <c r="AH886" s="378"/>
      <c r="AI886" s="347"/>
      <c r="AJ886" s="46">
        <f t="shared" si="2890"/>
        <v>0</v>
      </c>
      <c r="AK886" s="375"/>
      <c r="AL886" s="376"/>
      <c r="AM886" s="376"/>
      <c r="AN886" s="379"/>
      <c r="AO886" s="347"/>
      <c r="AP886" s="46">
        <f t="shared" si="2891"/>
        <v>0</v>
      </c>
      <c r="AQ886" s="375"/>
      <c r="AR886" s="376"/>
      <c r="AS886" s="376"/>
      <c r="AT886" s="378"/>
      <c r="AU886" s="347"/>
      <c r="AV886" s="46">
        <f t="shared" si="2892"/>
        <v>0</v>
      </c>
      <c r="AW886" s="375"/>
      <c r="AX886" s="376"/>
      <c r="AY886" s="376"/>
      <c r="AZ886" s="377"/>
      <c r="BA886" s="347"/>
      <c r="BB886" s="46">
        <f t="shared" si="2893"/>
        <v>0</v>
      </c>
      <c r="BC886" s="340"/>
      <c r="BD886" s="337"/>
      <c r="BE886" s="337"/>
      <c r="BF886" s="343"/>
      <c r="BG886" s="130"/>
      <c r="BH886" s="130"/>
    </row>
    <row r="887" spans="1:60">
      <c r="A887" s="353"/>
      <c r="B887" s="286"/>
      <c r="C887" s="75" t="str">
        <f t="shared" ref="C887" si="3026">IF(D887="","", IF(D888&lt;&gt;"",D888,$N$841))</f>
        <v/>
      </c>
      <c r="D887" s="355"/>
      <c r="E887" s="111" t="str">
        <f>F887</f>
        <v/>
      </c>
      <c r="F887" s="51" t="str">
        <f t="shared" ref="F887" si="3027">IF(G887 = "", "",IF(F888&lt;&gt; "",F888, $N$841))</f>
        <v/>
      </c>
      <c r="G887" s="366"/>
      <c r="H887" s="358"/>
      <c r="I887" s="358"/>
      <c r="J887" s="362"/>
      <c r="K887" s="111" t="str">
        <f>L887</f>
        <v/>
      </c>
      <c r="L887" s="51" t="str">
        <f t="shared" ref="L887" si="3028">IF(M887 = "", "",IF(L888&lt;&gt; "",L888, $N$841))</f>
        <v/>
      </c>
      <c r="M887" s="357"/>
      <c r="N887" s="358"/>
      <c r="O887" s="358"/>
      <c r="P887" s="362"/>
      <c r="Q887" s="111" t="str">
        <f>R887</f>
        <v/>
      </c>
      <c r="R887" s="51" t="str">
        <f t="shared" ref="R887" si="3029">IF(S887 = "", "",IF(R888&lt;&gt; "",R888, $N$841))</f>
        <v/>
      </c>
      <c r="S887" s="357"/>
      <c r="T887" s="358"/>
      <c r="U887" s="358"/>
      <c r="V887" s="359"/>
      <c r="W887" s="111" t="str">
        <f>X887</f>
        <v/>
      </c>
      <c r="X887" s="51" t="str">
        <f t="shared" ref="X887" si="3030">IF(Y887 = "", "",IF(X888&lt;&gt; "",X888, $N$841))</f>
        <v/>
      </c>
      <c r="Y887" s="357"/>
      <c r="Z887" s="358"/>
      <c r="AA887" s="358"/>
      <c r="AB887" s="362"/>
      <c r="AC887" s="111" t="str">
        <f>AD887</f>
        <v/>
      </c>
      <c r="AD887" s="51" t="str">
        <f t="shared" ref="AD887" si="3031">IF(AE887 = "", "",IF(AD888&lt;&gt; "",AD888, $N$841))</f>
        <v/>
      </c>
      <c r="AE887" s="357"/>
      <c r="AF887" s="358"/>
      <c r="AG887" s="358"/>
      <c r="AH887" s="370"/>
      <c r="AI887" s="111" t="str">
        <f>AJ887</f>
        <v/>
      </c>
      <c r="AJ887" s="51" t="str">
        <f t="shared" ref="AJ887" si="3032">IF(AK887 = "", "",IF(AJ888&lt;&gt; "",AJ888, $N$841))</f>
        <v/>
      </c>
      <c r="AK887" s="357"/>
      <c r="AL887" s="358"/>
      <c r="AM887" s="358"/>
      <c r="AN887" s="371"/>
      <c r="AO887" s="111" t="str">
        <f>AP887</f>
        <v/>
      </c>
      <c r="AP887" s="51" t="str">
        <f t="shared" ref="AP887" si="3033">IF(AQ887 = "", "",IF(AP888&lt;&gt; "",AP888, $N$841))</f>
        <v/>
      </c>
      <c r="AQ887" s="357"/>
      <c r="AR887" s="358"/>
      <c r="AS887" s="358"/>
      <c r="AT887" s="370"/>
      <c r="AU887" s="111" t="str">
        <f>AV887</f>
        <v/>
      </c>
      <c r="AV887" s="51" t="str">
        <f t="shared" ref="AV887" si="3034">IF(AW887 = "", "",IF(AV888&lt;&gt; "",AV888, $N$841))</f>
        <v/>
      </c>
      <c r="AW887" s="357"/>
      <c r="AX887" s="358"/>
      <c r="AY887" s="358"/>
      <c r="AZ887" s="359"/>
      <c r="BA887" s="111" t="str">
        <f>BB887</f>
        <v/>
      </c>
      <c r="BB887" s="51" t="str">
        <f t="shared" ref="BB887" si="3035">IF(BC887 = "", "",IF(BB888&lt;&gt; "",BB888, $N$841))</f>
        <v/>
      </c>
      <c r="BC887" s="357"/>
      <c r="BD887" s="358"/>
      <c r="BE887" s="358"/>
      <c r="BF887" s="359"/>
      <c r="BG887" s="130"/>
      <c r="BH887" s="130"/>
    </row>
    <row r="888" spans="1:60">
      <c r="A888" s="17">
        <f>IF(ISBLANK(D886),0,IF(CODE(D886)&gt;64,1,0))</f>
        <v>0</v>
      </c>
      <c r="B888" s="286"/>
      <c r="C888" s="438"/>
      <c r="D888" s="333"/>
      <c r="E888" s="361"/>
      <c r="F888" s="339"/>
      <c r="G888" s="340"/>
      <c r="H888" s="337"/>
      <c r="I888" s="337"/>
      <c r="J888" s="338"/>
      <c r="K888" s="361"/>
      <c r="L888" s="339"/>
      <c r="M888" s="340"/>
      <c r="N888" s="337"/>
      <c r="O888" s="337"/>
      <c r="P888" s="338"/>
      <c r="Q888" s="361"/>
      <c r="R888" s="339"/>
      <c r="S888" s="340"/>
      <c r="T888" s="337"/>
      <c r="U888" s="337"/>
      <c r="V888" s="338"/>
      <c r="W888" s="361"/>
      <c r="X888" s="339"/>
      <c r="Y888" s="340"/>
      <c r="Z888" s="337"/>
      <c r="AA888" s="337"/>
      <c r="AB888" s="338"/>
      <c r="AC888" s="361"/>
      <c r="AD888" s="339"/>
      <c r="AE888" s="340"/>
      <c r="AF888" s="337"/>
      <c r="AG888" s="337"/>
      <c r="AH888" s="341"/>
      <c r="AI888" s="361"/>
      <c r="AJ888" s="339"/>
      <c r="AK888" s="340"/>
      <c r="AL888" s="337"/>
      <c r="AM888" s="337"/>
      <c r="AN888" s="342"/>
      <c r="AO888" s="361"/>
      <c r="AP888" s="339"/>
      <c r="AQ888" s="340"/>
      <c r="AR888" s="337"/>
      <c r="AS888" s="337"/>
      <c r="AT888" s="341"/>
      <c r="AU888" s="361"/>
      <c r="AV888" s="339"/>
      <c r="AW888" s="340"/>
      <c r="AX888" s="337"/>
      <c r="AY888" s="337"/>
      <c r="AZ888" s="338"/>
      <c r="BA888" s="361"/>
      <c r="BB888" s="339"/>
      <c r="BC888" s="340"/>
      <c r="BD888" s="337"/>
      <c r="BE888" s="337"/>
      <c r="BF888" s="343"/>
      <c r="BG888" s="130"/>
      <c r="BH888" s="130"/>
    </row>
    <row r="889" spans="1:60">
      <c r="A889" s="17">
        <f>IF(ISBLANK(D887),0,IF(CODE(D887)&gt;64,1,0))</f>
        <v>0</v>
      </c>
      <c r="B889" s="18">
        <f t="shared" si="2904"/>
        <v>0</v>
      </c>
      <c r="C889" s="384"/>
      <c r="D889" s="19">
        <f t="shared" si="2905"/>
        <v>0</v>
      </c>
      <c r="E889" s="347"/>
      <c r="F889" s="46">
        <f t="shared" si="2885"/>
        <v>0</v>
      </c>
      <c r="G889" s="348"/>
      <c r="H889" s="349"/>
      <c r="I889" s="349"/>
      <c r="J889" s="350"/>
      <c r="K889" s="347"/>
      <c r="L889" s="46">
        <f t="shared" si="2886"/>
        <v>0</v>
      </c>
      <c r="M889" s="405"/>
      <c r="N889" s="403"/>
      <c r="O889" s="403"/>
      <c r="P889" s="409"/>
      <c r="Q889" s="347"/>
      <c r="R889" s="46">
        <f t="shared" si="2887"/>
        <v>0</v>
      </c>
      <c r="S889" s="406"/>
      <c r="T889" s="403"/>
      <c r="U889" s="403"/>
      <c r="V889" s="374"/>
      <c r="W889" s="347"/>
      <c r="X889" s="46">
        <f t="shared" si="2888"/>
        <v>0</v>
      </c>
      <c r="Y889" s="348"/>
      <c r="Z889" s="349"/>
      <c r="AA889" s="349"/>
      <c r="AB889" s="350"/>
      <c r="AC889" s="347"/>
      <c r="AD889" s="46">
        <f t="shared" si="2889"/>
        <v>0</v>
      </c>
      <c r="AE889" s="405"/>
      <c r="AF889" s="403"/>
      <c r="AG889" s="403"/>
      <c r="AH889" s="411"/>
      <c r="AI889" s="347"/>
      <c r="AJ889" s="46">
        <f t="shared" si="2890"/>
        <v>0</v>
      </c>
      <c r="AK889" s="405"/>
      <c r="AL889" s="403"/>
      <c r="AM889" s="403"/>
      <c r="AN889" s="412"/>
      <c r="AO889" s="347"/>
      <c r="AP889" s="46">
        <f t="shared" si="2891"/>
        <v>0</v>
      </c>
      <c r="AQ889" s="405"/>
      <c r="AR889" s="403"/>
      <c r="AS889" s="403"/>
      <c r="AT889" s="411"/>
      <c r="AU889" s="347"/>
      <c r="AV889" s="46">
        <f t="shared" si="2892"/>
        <v>0</v>
      </c>
      <c r="AW889" s="406"/>
      <c r="AX889" s="403"/>
      <c r="AY889" s="403"/>
      <c r="AZ889" s="404"/>
      <c r="BA889" s="347"/>
      <c r="BB889" s="46">
        <f t="shared" si="2893"/>
        <v>0</v>
      </c>
      <c r="BC889" s="340"/>
      <c r="BD889" s="337"/>
      <c r="BE889" s="337"/>
      <c r="BF889" s="343"/>
      <c r="BG889" s="130"/>
      <c r="BH889" s="130"/>
    </row>
    <row r="890" spans="1:60">
      <c r="A890" s="353"/>
      <c r="B890" s="286"/>
      <c r="C890" s="75" t="str">
        <f t="shared" ref="C890" si="3036">IF(D890="","", IF(D891&lt;&gt;"",D891,$N$841))</f>
        <v/>
      </c>
      <c r="D890" s="355"/>
      <c r="E890" s="111" t="str">
        <f>F890</f>
        <v/>
      </c>
      <c r="F890" s="51" t="str">
        <f t="shared" ref="F890" si="3037">IF(G890 = "", "",IF(F891&lt;&gt; "",F891, $N$841))</f>
        <v/>
      </c>
      <c r="G890" s="357"/>
      <c r="H890" s="358"/>
      <c r="I890" s="358"/>
      <c r="J890" s="362"/>
      <c r="K890" s="111" t="str">
        <f>L890</f>
        <v/>
      </c>
      <c r="L890" s="51" t="str">
        <f t="shared" ref="L890" si="3038">IF(M890 = "", "",IF(L891&lt;&gt; "",L891, $N$841))</f>
        <v/>
      </c>
      <c r="M890" s="340"/>
      <c r="N890" s="337"/>
      <c r="O890" s="337"/>
      <c r="P890" s="338"/>
      <c r="Q890" s="111" t="str">
        <f>R890</f>
        <v/>
      </c>
      <c r="R890" s="51" t="str">
        <f t="shared" ref="R890" si="3039">IF(S890 = "", "",IF(R891&lt;&gt; "",R891, $N$841))</f>
        <v/>
      </c>
      <c r="S890" s="340"/>
      <c r="T890" s="337"/>
      <c r="U890" s="337"/>
      <c r="V890" s="338"/>
      <c r="W890" s="111" t="str">
        <f>X890</f>
        <v/>
      </c>
      <c r="X890" s="51" t="str">
        <f t="shared" ref="X890" si="3040">IF(Y890 = "", "",IF(X891&lt;&gt; "",X891, $N$841))</f>
        <v/>
      </c>
      <c r="Y890" s="357"/>
      <c r="Z890" s="358"/>
      <c r="AA890" s="358"/>
      <c r="AB890" s="362"/>
      <c r="AC890" s="111" t="str">
        <f>AD890</f>
        <v/>
      </c>
      <c r="AD890" s="51" t="str">
        <f t="shared" ref="AD890" si="3041">IF(AE890 = "", "",IF(AD891&lt;&gt; "",AD891, $N$841))</f>
        <v/>
      </c>
      <c r="AE890" s="340"/>
      <c r="AF890" s="337"/>
      <c r="AG890" s="337"/>
      <c r="AH890" s="341"/>
      <c r="AI890" s="111" t="str">
        <f>AJ890</f>
        <v/>
      </c>
      <c r="AJ890" s="51" t="str">
        <f t="shared" ref="AJ890" si="3042">IF(AK890 = "", "",IF(AJ891&lt;&gt; "",AJ891, $N$841))</f>
        <v/>
      </c>
      <c r="AK890" s="340"/>
      <c r="AL890" s="337"/>
      <c r="AM890" s="337"/>
      <c r="AN890" s="342"/>
      <c r="AO890" s="111" t="str">
        <f>AP890</f>
        <v/>
      </c>
      <c r="AP890" s="51" t="str">
        <f t="shared" ref="AP890" si="3043">IF(AQ890 = "", "",IF(AP891&lt;&gt; "",AP891, $N$841))</f>
        <v/>
      </c>
      <c r="AQ890" s="340"/>
      <c r="AR890" s="337"/>
      <c r="AS890" s="337"/>
      <c r="AT890" s="341"/>
      <c r="AU890" s="111" t="str">
        <f>AV890</f>
        <v/>
      </c>
      <c r="AV890" s="51" t="str">
        <f t="shared" ref="AV890" si="3044">IF(AW890 = "", "",IF(AV891&lt;&gt; "",AV891, $N$841))</f>
        <v/>
      </c>
      <c r="AW890" s="340"/>
      <c r="AX890" s="337"/>
      <c r="AY890" s="337"/>
      <c r="AZ890" s="338"/>
      <c r="BA890" s="111" t="str">
        <f>BB890</f>
        <v/>
      </c>
      <c r="BB890" s="51" t="str">
        <f t="shared" ref="BB890" si="3045">IF(BC890 = "", "",IF(BB891&lt;&gt; "",BB891, $N$841))</f>
        <v/>
      </c>
      <c r="BC890" s="357"/>
      <c r="BD890" s="358"/>
      <c r="BE890" s="358"/>
      <c r="BF890" s="359"/>
      <c r="BG890" s="130"/>
      <c r="BH890" s="130"/>
    </row>
    <row r="891" spans="1:60">
      <c r="A891" s="17">
        <f>IF(ISBLANK(D889),0,IF(CODE(D889)&gt;64,1,0))</f>
        <v>0</v>
      </c>
      <c r="B891" s="286"/>
      <c r="C891" s="438"/>
      <c r="D891" s="333"/>
      <c r="E891" s="361"/>
      <c r="F891" s="339"/>
      <c r="G891" s="340"/>
      <c r="H891" s="337"/>
      <c r="I891" s="337"/>
      <c r="J891" s="338"/>
      <c r="K891" s="361"/>
      <c r="L891" s="339"/>
      <c r="M891" s="340"/>
      <c r="N891" s="337"/>
      <c r="O891" s="337"/>
      <c r="P891" s="338"/>
      <c r="Q891" s="361"/>
      <c r="R891" s="339"/>
      <c r="S891" s="340"/>
      <c r="T891" s="337"/>
      <c r="U891" s="337"/>
      <c r="V891" s="338"/>
      <c r="W891" s="361"/>
      <c r="X891" s="339"/>
      <c r="Y891" s="340"/>
      <c r="Z891" s="337"/>
      <c r="AA891" s="337"/>
      <c r="AB891" s="338"/>
      <c r="AC891" s="361"/>
      <c r="AD891" s="339"/>
      <c r="AE891" s="340"/>
      <c r="AF891" s="337"/>
      <c r="AG891" s="337"/>
      <c r="AH891" s="341"/>
      <c r="AI891" s="361"/>
      <c r="AJ891" s="339"/>
      <c r="AK891" s="340"/>
      <c r="AL891" s="337"/>
      <c r="AM891" s="337"/>
      <c r="AN891" s="342"/>
      <c r="AO891" s="361"/>
      <c r="AP891" s="339"/>
      <c r="AQ891" s="340"/>
      <c r="AR891" s="337"/>
      <c r="AS891" s="337"/>
      <c r="AT891" s="341"/>
      <c r="AU891" s="361"/>
      <c r="AV891" s="339"/>
      <c r="AW891" s="340"/>
      <c r="AX891" s="337"/>
      <c r="AY891" s="337"/>
      <c r="AZ891" s="338"/>
      <c r="BA891" s="361"/>
      <c r="BB891" s="339"/>
      <c r="BC891" s="340"/>
      <c r="BD891" s="337"/>
      <c r="BE891" s="337"/>
      <c r="BF891" s="343"/>
      <c r="BG891" s="130"/>
      <c r="BH891" s="130"/>
    </row>
    <row r="892" spans="1:60">
      <c r="A892" s="17">
        <f>IF(ISBLANK(D890),0,IF(CODE(D890)&gt;64,1,0))</f>
        <v>0</v>
      </c>
      <c r="B892" s="18">
        <f t="shared" si="2904"/>
        <v>0</v>
      </c>
      <c r="C892" s="384"/>
      <c r="D892" s="19">
        <f t="shared" si="2905"/>
        <v>0</v>
      </c>
      <c r="E892" s="347"/>
      <c r="F892" s="46">
        <f t="shared" si="2885"/>
        <v>0</v>
      </c>
      <c r="G892" s="348"/>
      <c r="H892" s="349"/>
      <c r="I892" s="349"/>
      <c r="J892" s="350"/>
      <c r="K892" s="347"/>
      <c r="L892" s="46">
        <f t="shared" si="2886"/>
        <v>0</v>
      </c>
      <c r="M892" s="348"/>
      <c r="N892" s="349"/>
      <c r="O892" s="349"/>
      <c r="P892" s="350"/>
      <c r="Q892" s="347"/>
      <c r="R892" s="46">
        <f t="shared" si="2887"/>
        <v>0</v>
      </c>
      <c r="S892" s="348"/>
      <c r="T892" s="349"/>
      <c r="U892" s="349"/>
      <c r="V892" s="350"/>
      <c r="W892" s="347"/>
      <c r="X892" s="46">
        <f t="shared" si="2888"/>
        <v>0</v>
      </c>
      <c r="Y892" s="348"/>
      <c r="Z892" s="349"/>
      <c r="AA892" s="349"/>
      <c r="AB892" s="350"/>
      <c r="AC892" s="347"/>
      <c r="AD892" s="46">
        <f t="shared" si="2889"/>
        <v>0</v>
      </c>
      <c r="AE892" s="348"/>
      <c r="AF892" s="349"/>
      <c r="AG892" s="349"/>
      <c r="AH892" s="351"/>
      <c r="AI892" s="347"/>
      <c r="AJ892" s="46">
        <f t="shared" si="2890"/>
        <v>0</v>
      </c>
      <c r="AK892" s="348"/>
      <c r="AL892" s="349"/>
      <c r="AM892" s="349"/>
      <c r="AN892" s="352"/>
      <c r="AO892" s="347"/>
      <c r="AP892" s="46">
        <f t="shared" si="2891"/>
        <v>0</v>
      </c>
      <c r="AQ892" s="348"/>
      <c r="AR892" s="349"/>
      <c r="AS892" s="349"/>
      <c r="AT892" s="351"/>
      <c r="AU892" s="347"/>
      <c r="AV892" s="46">
        <f t="shared" si="2892"/>
        <v>0</v>
      </c>
      <c r="AW892" s="348"/>
      <c r="AX892" s="349"/>
      <c r="AY892" s="349"/>
      <c r="AZ892" s="350"/>
      <c r="BA892" s="347"/>
      <c r="BB892" s="46">
        <f t="shared" si="2893"/>
        <v>0</v>
      </c>
      <c r="BC892" s="340"/>
      <c r="BD892" s="337"/>
      <c r="BE892" s="337"/>
      <c r="BF892" s="343"/>
      <c r="BG892" s="130"/>
      <c r="BH892" s="130"/>
    </row>
    <row r="893" spans="1:60">
      <c r="A893" s="353"/>
      <c r="B893" s="286"/>
      <c r="C893" s="75" t="str">
        <f t="shared" ref="C893" si="3046">IF(D893="","", IF(D894&lt;&gt;"",D894,$N$841))</f>
        <v/>
      </c>
      <c r="D893" s="355"/>
      <c r="E893" s="111" t="str">
        <f>F893</f>
        <v/>
      </c>
      <c r="F893" s="51" t="str">
        <f t="shared" ref="F893" si="3047">IF(G893 = "", "",IF(F894&lt;&gt; "",F894, $N$841))</f>
        <v/>
      </c>
      <c r="G893" s="357"/>
      <c r="H893" s="358"/>
      <c r="I893" s="358"/>
      <c r="J893" s="362"/>
      <c r="K893" s="111" t="str">
        <f>L893</f>
        <v/>
      </c>
      <c r="L893" s="51" t="str">
        <f t="shared" ref="L893" si="3048">IF(M893 = "", "",IF(L894&lt;&gt; "",L894, $N$841))</f>
        <v/>
      </c>
      <c r="M893" s="357"/>
      <c r="N893" s="358"/>
      <c r="O893" s="358"/>
      <c r="P893" s="362"/>
      <c r="Q893" s="111" t="str">
        <f>R893</f>
        <v/>
      </c>
      <c r="R893" s="51" t="str">
        <f t="shared" ref="R893" si="3049">IF(S893 = "", "",IF(R894&lt;&gt; "",R894, $N$841))</f>
        <v/>
      </c>
      <c r="S893" s="357"/>
      <c r="T893" s="358"/>
      <c r="U893" s="358"/>
      <c r="V893" s="362"/>
      <c r="W893" s="111" t="str">
        <f>X893</f>
        <v/>
      </c>
      <c r="X893" s="51" t="str">
        <f t="shared" ref="X893" si="3050">IF(Y893 = "", "",IF(X894&lt;&gt; "",X894, $N$841))</f>
        <v/>
      </c>
      <c r="Y893" s="357"/>
      <c r="Z893" s="358"/>
      <c r="AA893" s="358"/>
      <c r="AB893" s="362"/>
      <c r="AC893" s="111" t="str">
        <f>AD893</f>
        <v/>
      </c>
      <c r="AD893" s="51" t="str">
        <f t="shared" ref="AD893" si="3051">IF(AE893 = "", "",IF(AD894&lt;&gt; "",AD894, $N$841))</f>
        <v/>
      </c>
      <c r="AE893" s="357"/>
      <c r="AF893" s="358"/>
      <c r="AG893" s="358"/>
      <c r="AH893" s="370"/>
      <c r="AI893" s="111" t="str">
        <f>AJ893</f>
        <v/>
      </c>
      <c r="AJ893" s="51" t="str">
        <f t="shared" ref="AJ893" si="3052">IF(AK893 = "", "",IF(AJ894&lt;&gt; "",AJ894, $N$841))</f>
        <v/>
      </c>
      <c r="AK893" s="357"/>
      <c r="AL893" s="358"/>
      <c r="AM893" s="358"/>
      <c r="AN893" s="371"/>
      <c r="AO893" s="111" t="str">
        <f>AP893</f>
        <v/>
      </c>
      <c r="AP893" s="51" t="str">
        <f t="shared" ref="AP893" si="3053">IF(AQ893 = "", "",IF(AP894&lt;&gt; "",AP894, $N$841))</f>
        <v/>
      </c>
      <c r="AQ893" s="357"/>
      <c r="AR893" s="358"/>
      <c r="AS893" s="358"/>
      <c r="AT893" s="370"/>
      <c r="AU893" s="111" t="str">
        <f>AV893</f>
        <v/>
      </c>
      <c r="AV893" s="51" t="str">
        <f t="shared" ref="AV893" si="3054">IF(AW893 = "", "",IF(AV894&lt;&gt; "",AV894, $N$841))</f>
        <v/>
      </c>
      <c r="AW893" s="357"/>
      <c r="AX893" s="358"/>
      <c r="AY893" s="358"/>
      <c r="AZ893" s="362"/>
      <c r="BA893" s="111" t="str">
        <f>BB893</f>
        <v/>
      </c>
      <c r="BB893" s="51" t="str">
        <f t="shared" ref="BB893" si="3055">IF(BC893 = "", "",IF(BB894&lt;&gt; "",BB894, $N$841))</f>
        <v/>
      </c>
      <c r="BC893" s="357"/>
      <c r="BD893" s="358"/>
      <c r="BE893" s="358"/>
      <c r="BF893" s="359"/>
      <c r="BG893" s="130"/>
      <c r="BH893" s="130"/>
    </row>
    <row r="894" spans="1:60">
      <c r="A894" s="17">
        <f>IF(ISBLANK(D892),0,IF(CODE(D892)&gt;64,1,0))</f>
        <v>0</v>
      </c>
      <c r="B894" s="286"/>
      <c r="C894" s="438"/>
      <c r="D894" s="333"/>
      <c r="E894" s="361"/>
      <c r="F894" s="339"/>
      <c r="G894" s="340"/>
      <c r="H894" s="337"/>
      <c r="I894" s="337"/>
      <c r="J894" s="338"/>
      <c r="K894" s="361"/>
      <c r="L894" s="339"/>
      <c r="M894" s="340"/>
      <c r="N894" s="337"/>
      <c r="O894" s="337"/>
      <c r="P894" s="338"/>
      <c r="Q894" s="361"/>
      <c r="R894" s="339"/>
      <c r="S894" s="340"/>
      <c r="T894" s="337"/>
      <c r="U894" s="337"/>
      <c r="V894" s="338"/>
      <c r="W894" s="361"/>
      <c r="X894" s="339"/>
      <c r="Y894" s="340"/>
      <c r="Z894" s="337"/>
      <c r="AA894" s="337"/>
      <c r="AB894" s="338"/>
      <c r="AC894" s="361"/>
      <c r="AD894" s="339"/>
      <c r="AE894" s="340"/>
      <c r="AF894" s="337"/>
      <c r="AG894" s="337"/>
      <c r="AH894" s="341"/>
      <c r="AI894" s="361"/>
      <c r="AJ894" s="339"/>
      <c r="AK894" s="340"/>
      <c r="AL894" s="337"/>
      <c r="AM894" s="337"/>
      <c r="AN894" s="342"/>
      <c r="AO894" s="361"/>
      <c r="AP894" s="339"/>
      <c r="AQ894" s="340"/>
      <c r="AR894" s="337"/>
      <c r="AS894" s="337"/>
      <c r="AT894" s="341"/>
      <c r="AU894" s="361"/>
      <c r="AV894" s="339"/>
      <c r="AW894" s="340"/>
      <c r="AX894" s="337"/>
      <c r="AY894" s="337"/>
      <c r="AZ894" s="338"/>
      <c r="BA894" s="361"/>
      <c r="BB894" s="339"/>
      <c r="BC894" s="340"/>
      <c r="BD894" s="337"/>
      <c r="BE894" s="337"/>
      <c r="BF894" s="343"/>
      <c r="BG894" s="130"/>
      <c r="BH894" s="130"/>
    </row>
    <row r="895" spans="1:60">
      <c r="A895" s="17">
        <f>IF(ISBLANK(D893),0,IF(CODE(D893)&gt;64,1,0))</f>
        <v>0</v>
      </c>
      <c r="B895" s="18">
        <f t="shared" si="2904"/>
        <v>0</v>
      </c>
      <c r="C895" s="384"/>
      <c r="D895" s="19">
        <f t="shared" si="2905"/>
        <v>0</v>
      </c>
      <c r="E895" s="347"/>
      <c r="F895" s="46">
        <f t="shared" si="2885"/>
        <v>0</v>
      </c>
      <c r="G895" s="348"/>
      <c r="H895" s="349"/>
      <c r="I895" s="349"/>
      <c r="J895" s="350"/>
      <c r="K895" s="347"/>
      <c r="L895" s="46">
        <f t="shared" si="2886"/>
        <v>0</v>
      </c>
      <c r="M895" s="348"/>
      <c r="N895" s="349"/>
      <c r="O895" s="349"/>
      <c r="P895" s="350"/>
      <c r="Q895" s="347"/>
      <c r="R895" s="46">
        <f t="shared" si="2887"/>
        <v>0</v>
      </c>
      <c r="S895" s="348"/>
      <c r="T895" s="349"/>
      <c r="U895" s="349"/>
      <c r="V895" s="350"/>
      <c r="W895" s="347"/>
      <c r="X895" s="46">
        <f t="shared" si="2888"/>
        <v>0</v>
      </c>
      <c r="Y895" s="348"/>
      <c r="Z895" s="349"/>
      <c r="AA895" s="349"/>
      <c r="AB895" s="350"/>
      <c r="AC895" s="347"/>
      <c r="AD895" s="46">
        <f t="shared" si="2889"/>
        <v>0</v>
      </c>
      <c r="AE895" s="348"/>
      <c r="AF895" s="349"/>
      <c r="AG895" s="349"/>
      <c r="AH895" s="351"/>
      <c r="AI895" s="347"/>
      <c r="AJ895" s="46">
        <f t="shared" si="2890"/>
        <v>0</v>
      </c>
      <c r="AK895" s="348"/>
      <c r="AL895" s="349"/>
      <c r="AM895" s="349"/>
      <c r="AN895" s="352"/>
      <c r="AO895" s="347"/>
      <c r="AP895" s="46">
        <f t="shared" si="2891"/>
        <v>0</v>
      </c>
      <c r="AQ895" s="348"/>
      <c r="AR895" s="349"/>
      <c r="AS895" s="349"/>
      <c r="AT895" s="351"/>
      <c r="AU895" s="347"/>
      <c r="AV895" s="46">
        <f t="shared" si="2892"/>
        <v>0</v>
      </c>
      <c r="AW895" s="348"/>
      <c r="AX895" s="349"/>
      <c r="AY895" s="349"/>
      <c r="AZ895" s="350"/>
      <c r="BA895" s="347"/>
      <c r="BB895" s="46">
        <f t="shared" si="2893"/>
        <v>0</v>
      </c>
      <c r="BC895" s="340"/>
      <c r="BD895" s="337"/>
      <c r="BE895" s="337"/>
      <c r="BF895" s="343"/>
      <c r="BG895" s="130"/>
      <c r="BH895" s="130"/>
    </row>
    <row r="896" spans="1:60">
      <c r="A896" s="353"/>
      <c r="B896" s="286"/>
      <c r="C896" s="75" t="str">
        <f t="shared" ref="C896" si="3056">IF(D896="","", IF(D897&lt;&gt;"",D897,$N$841))</f>
        <v/>
      </c>
      <c r="D896" s="355"/>
      <c r="E896" s="111" t="str">
        <f>F896</f>
        <v/>
      </c>
      <c r="F896" s="51" t="str">
        <f t="shared" ref="F896" si="3057">IF(G896 = "", "",IF(F897&lt;&gt; "",F897, $N$841))</f>
        <v/>
      </c>
      <c r="G896" s="357"/>
      <c r="H896" s="358"/>
      <c r="I896" s="358"/>
      <c r="J896" s="362"/>
      <c r="K896" s="111" t="str">
        <f>L896</f>
        <v/>
      </c>
      <c r="L896" s="51" t="str">
        <f t="shared" ref="L896" si="3058">IF(M896 = "", "",IF(L897&lt;&gt; "",L897, $N$841))</f>
        <v/>
      </c>
      <c r="M896" s="357"/>
      <c r="N896" s="358"/>
      <c r="O896" s="358"/>
      <c r="P896" s="362"/>
      <c r="Q896" s="111" t="str">
        <f>R896</f>
        <v/>
      </c>
      <c r="R896" s="51" t="str">
        <f t="shared" ref="R896" si="3059">IF(S896 = "", "",IF(R897&lt;&gt; "",R897, $N$841))</f>
        <v/>
      </c>
      <c r="S896" s="357"/>
      <c r="T896" s="358"/>
      <c r="U896" s="358"/>
      <c r="V896" s="362"/>
      <c r="W896" s="111" t="str">
        <f>X896</f>
        <v/>
      </c>
      <c r="X896" s="51" t="str">
        <f t="shared" ref="X896" si="3060">IF(Y896 = "", "",IF(X897&lt;&gt; "",X897, $N$841))</f>
        <v/>
      </c>
      <c r="Y896" s="357"/>
      <c r="Z896" s="358"/>
      <c r="AA896" s="358"/>
      <c r="AB896" s="362"/>
      <c r="AC896" s="111" t="str">
        <f>AD896</f>
        <v/>
      </c>
      <c r="AD896" s="51" t="str">
        <f t="shared" ref="AD896" si="3061">IF(AE896 = "", "",IF(AD897&lt;&gt; "",AD897, $N$841))</f>
        <v/>
      </c>
      <c r="AE896" s="357"/>
      <c r="AF896" s="358"/>
      <c r="AG896" s="358"/>
      <c r="AH896" s="370"/>
      <c r="AI896" s="111" t="str">
        <f>AJ896</f>
        <v/>
      </c>
      <c r="AJ896" s="51" t="str">
        <f t="shared" ref="AJ896" si="3062">IF(AK896 = "", "",IF(AJ897&lt;&gt; "",AJ897, $N$841))</f>
        <v/>
      </c>
      <c r="AK896" s="357"/>
      <c r="AL896" s="358"/>
      <c r="AM896" s="358"/>
      <c r="AN896" s="371"/>
      <c r="AO896" s="111" t="str">
        <f>AP896</f>
        <v/>
      </c>
      <c r="AP896" s="51" t="str">
        <f t="shared" ref="AP896" si="3063">IF(AQ896 = "", "",IF(AP897&lt;&gt; "",AP897, $N$841))</f>
        <v/>
      </c>
      <c r="AQ896" s="357"/>
      <c r="AR896" s="358"/>
      <c r="AS896" s="358"/>
      <c r="AT896" s="370"/>
      <c r="AU896" s="111" t="str">
        <f>AV896</f>
        <v/>
      </c>
      <c r="AV896" s="51" t="str">
        <f t="shared" ref="AV896" si="3064">IF(AW896 = "", "",IF(AV897&lt;&gt; "",AV897, $N$841))</f>
        <v/>
      </c>
      <c r="AW896" s="357"/>
      <c r="AX896" s="358"/>
      <c r="AY896" s="358"/>
      <c r="AZ896" s="362"/>
      <c r="BA896" s="111" t="str">
        <f>BB896</f>
        <v/>
      </c>
      <c r="BB896" s="51" t="str">
        <f t="shared" ref="BB896" si="3065">IF(BC896 = "", "",IF(BB897&lt;&gt; "",BB897, $N$841))</f>
        <v/>
      </c>
      <c r="BC896" s="357"/>
      <c r="BD896" s="358"/>
      <c r="BE896" s="358"/>
      <c r="BF896" s="359"/>
      <c r="BG896" s="130"/>
      <c r="BH896" s="130"/>
    </row>
    <row r="897" spans="1:60">
      <c r="A897" s="17">
        <f>IF(ISBLANK(D895),0,IF(CODE(D895)&gt;64,1,0))</f>
        <v>0</v>
      </c>
      <c r="B897" s="286"/>
      <c r="C897" s="438"/>
      <c r="D897" s="333"/>
      <c r="E897" s="361"/>
      <c r="F897" s="339"/>
      <c r="G897" s="340"/>
      <c r="H897" s="337"/>
      <c r="I897" s="337"/>
      <c r="J897" s="338"/>
      <c r="K897" s="361"/>
      <c r="L897" s="339"/>
      <c r="M897" s="340"/>
      <c r="N897" s="337"/>
      <c r="O897" s="337"/>
      <c r="P897" s="338"/>
      <c r="Q897" s="361"/>
      <c r="R897" s="339"/>
      <c r="S897" s="340"/>
      <c r="T897" s="337"/>
      <c r="U897" s="337"/>
      <c r="V897" s="338"/>
      <c r="W897" s="361"/>
      <c r="X897" s="339"/>
      <c r="Y897" s="340"/>
      <c r="Z897" s="337"/>
      <c r="AA897" s="337"/>
      <c r="AB897" s="338"/>
      <c r="AC897" s="361"/>
      <c r="AD897" s="339"/>
      <c r="AE897" s="340"/>
      <c r="AF897" s="337"/>
      <c r="AG897" s="337"/>
      <c r="AH897" s="341"/>
      <c r="AI897" s="361"/>
      <c r="AJ897" s="339"/>
      <c r="AK897" s="340"/>
      <c r="AL897" s="337"/>
      <c r="AM897" s="337"/>
      <c r="AN897" s="342"/>
      <c r="AO897" s="361"/>
      <c r="AP897" s="339"/>
      <c r="AQ897" s="340"/>
      <c r="AR897" s="337"/>
      <c r="AS897" s="337"/>
      <c r="AT897" s="341"/>
      <c r="AU897" s="361"/>
      <c r="AV897" s="339"/>
      <c r="AW897" s="340"/>
      <c r="AX897" s="337"/>
      <c r="AY897" s="337"/>
      <c r="AZ897" s="338"/>
      <c r="BA897" s="361"/>
      <c r="BB897" s="339"/>
      <c r="BC897" s="340"/>
      <c r="BD897" s="337"/>
      <c r="BE897" s="337"/>
      <c r="BF897" s="343"/>
      <c r="BG897" s="130"/>
      <c r="BH897" s="130"/>
    </row>
    <row r="898" spans="1:60">
      <c r="A898" s="17">
        <f>IF(ISBLANK(D896),0,IF(CODE(D896)&gt;64,1,0))</f>
        <v>0</v>
      </c>
      <c r="B898" s="18">
        <f t="shared" si="2904"/>
        <v>0</v>
      </c>
      <c r="C898" s="384"/>
      <c r="D898" s="19">
        <f t="shared" si="2905"/>
        <v>0</v>
      </c>
      <c r="E898" s="347"/>
      <c r="F898" s="46">
        <f t="shared" si="2885"/>
        <v>0</v>
      </c>
      <c r="G898" s="348"/>
      <c r="H898" s="349"/>
      <c r="I898" s="349"/>
      <c r="J898" s="350"/>
      <c r="K898" s="347"/>
      <c r="L898" s="46">
        <f t="shared" si="2886"/>
        <v>0</v>
      </c>
      <c r="M898" s="348"/>
      <c r="N898" s="349"/>
      <c r="O898" s="349"/>
      <c r="P898" s="350"/>
      <c r="Q898" s="347"/>
      <c r="R898" s="46">
        <f t="shared" si="2887"/>
        <v>0</v>
      </c>
      <c r="S898" s="348"/>
      <c r="T898" s="349"/>
      <c r="U898" s="349"/>
      <c r="V898" s="350"/>
      <c r="W898" s="347"/>
      <c r="X898" s="46">
        <f t="shared" si="2888"/>
        <v>0</v>
      </c>
      <c r="Y898" s="348"/>
      <c r="Z898" s="349"/>
      <c r="AA898" s="349"/>
      <c r="AB898" s="350"/>
      <c r="AC898" s="347"/>
      <c r="AD898" s="46">
        <f t="shared" si="2889"/>
        <v>0</v>
      </c>
      <c r="AE898" s="348"/>
      <c r="AF898" s="349"/>
      <c r="AG898" s="349"/>
      <c r="AH898" s="351"/>
      <c r="AI898" s="347"/>
      <c r="AJ898" s="46">
        <f t="shared" si="2890"/>
        <v>0</v>
      </c>
      <c r="AK898" s="348"/>
      <c r="AL898" s="349"/>
      <c r="AM898" s="349"/>
      <c r="AN898" s="352"/>
      <c r="AO898" s="347"/>
      <c r="AP898" s="46">
        <f t="shared" si="2891"/>
        <v>0</v>
      </c>
      <c r="AQ898" s="348"/>
      <c r="AR898" s="349"/>
      <c r="AS898" s="349"/>
      <c r="AT898" s="351"/>
      <c r="AU898" s="347"/>
      <c r="AV898" s="46">
        <f t="shared" si="2892"/>
        <v>0</v>
      </c>
      <c r="AW898" s="348"/>
      <c r="AX898" s="349"/>
      <c r="AY898" s="349"/>
      <c r="AZ898" s="350"/>
      <c r="BA898" s="347"/>
      <c r="BB898" s="46">
        <f t="shared" si="2893"/>
        <v>0</v>
      </c>
      <c r="BC898" s="410"/>
      <c r="BD898" s="373"/>
      <c r="BE898" s="373"/>
      <c r="BF898" s="374"/>
      <c r="BG898" s="130"/>
      <c r="BH898" s="130"/>
    </row>
    <row r="899" spans="1:60">
      <c r="A899" s="353"/>
      <c r="B899" s="286"/>
      <c r="C899" s="75" t="str">
        <f t="shared" ref="C899" si="3066">IF(D899="","", IF(D900&lt;&gt;"",D900,$N$841))</f>
        <v/>
      </c>
      <c r="D899" s="355"/>
      <c r="E899" s="111" t="str">
        <f>F899</f>
        <v/>
      </c>
      <c r="F899" s="51" t="str">
        <f t="shared" ref="F899" si="3067">IF(G899 = "", "",IF(F900&lt;&gt; "",F900, $N$841))</f>
        <v/>
      </c>
      <c r="G899" s="375"/>
      <c r="H899" s="376"/>
      <c r="I899" s="376"/>
      <c r="J899" s="377"/>
      <c r="K899" s="111" t="str">
        <f>L899</f>
        <v/>
      </c>
      <c r="L899" s="51" t="str">
        <f t="shared" ref="L899" si="3068">IF(M899 = "", "",IF(L900&lt;&gt; "",L900, $N$841))</f>
        <v/>
      </c>
      <c r="M899" s="375"/>
      <c r="N899" s="376"/>
      <c r="O899" s="376"/>
      <c r="P899" s="377"/>
      <c r="Q899" s="111" t="str">
        <f>R899</f>
        <v/>
      </c>
      <c r="R899" s="51" t="str">
        <f t="shared" ref="R899" si="3069">IF(S899 = "", "",IF(R900&lt;&gt; "",R900, $N$841))</f>
        <v/>
      </c>
      <c r="S899" s="375"/>
      <c r="T899" s="376"/>
      <c r="U899" s="376"/>
      <c r="V899" s="377"/>
      <c r="W899" s="111" t="str">
        <f>X899</f>
        <v/>
      </c>
      <c r="X899" s="51" t="str">
        <f t="shared" ref="X899" si="3070">IF(Y899 = "", "",IF(X900&lt;&gt; "",X900, $N$841))</f>
        <v/>
      </c>
      <c r="Y899" s="375"/>
      <c r="Z899" s="376"/>
      <c r="AA899" s="376"/>
      <c r="AB899" s="377"/>
      <c r="AC899" s="111" t="str">
        <f>AD899</f>
        <v/>
      </c>
      <c r="AD899" s="51" t="str">
        <f t="shared" ref="AD899" si="3071">IF(AE899 = "", "",IF(AD900&lt;&gt; "",AD900, $N$841))</f>
        <v/>
      </c>
      <c r="AE899" s="375"/>
      <c r="AF899" s="376"/>
      <c r="AG899" s="376"/>
      <c r="AH899" s="378"/>
      <c r="AI899" s="111" t="str">
        <f>AJ899</f>
        <v/>
      </c>
      <c r="AJ899" s="51" t="str">
        <f t="shared" ref="AJ899" si="3072">IF(AK899 = "", "",IF(AJ900&lt;&gt; "",AJ900, $N$841))</f>
        <v/>
      </c>
      <c r="AK899" s="375"/>
      <c r="AL899" s="376"/>
      <c r="AM899" s="376"/>
      <c r="AN899" s="379"/>
      <c r="AO899" s="111" t="str">
        <f>AP899</f>
        <v/>
      </c>
      <c r="AP899" s="51" t="str">
        <f t="shared" ref="AP899" si="3073">IF(AQ899 = "", "",IF(AP900&lt;&gt; "",AP900, $N$841))</f>
        <v/>
      </c>
      <c r="AQ899" s="375"/>
      <c r="AR899" s="376"/>
      <c r="AS899" s="376"/>
      <c r="AT899" s="378"/>
      <c r="AU899" s="111" t="str">
        <f>AV899</f>
        <v/>
      </c>
      <c r="AV899" s="51" t="str">
        <f t="shared" ref="AV899" si="3074">IF(AW899 = "", "",IF(AV900&lt;&gt; "",AV900, $N$841))</f>
        <v/>
      </c>
      <c r="AW899" s="375"/>
      <c r="AX899" s="376"/>
      <c r="AY899" s="376"/>
      <c r="AZ899" s="377"/>
      <c r="BA899" s="111" t="str">
        <f>BB899</f>
        <v/>
      </c>
      <c r="BB899" s="51" t="str">
        <f t="shared" ref="BB899" si="3075">IF(BC899 = "", "",IF(BB900&lt;&gt; "",BB900, $N$841))</f>
        <v/>
      </c>
      <c r="BC899" s="340"/>
      <c r="BD899" s="337"/>
      <c r="BE899" s="337"/>
      <c r="BF899" s="343"/>
      <c r="BG899" s="130"/>
      <c r="BH899" s="130"/>
    </row>
    <row r="900" spans="1:60">
      <c r="A900" s="17">
        <f>IF(ISBLANK(D898),0,IF(CODE(D898)&gt;64,1,0))</f>
        <v>0</v>
      </c>
      <c r="B900" s="286"/>
      <c r="C900" s="438"/>
      <c r="D900" s="333"/>
      <c r="E900" s="361"/>
      <c r="F900" s="339"/>
      <c r="G900" s="340"/>
      <c r="H900" s="337"/>
      <c r="I900" s="337"/>
      <c r="J900" s="338"/>
      <c r="K900" s="361"/>
      <c r="L900" s="339"/>
      <c r="M900" s="340"/>
      <c r="N900" s="337"/>
      <c r="O900" s="337"/>
      <c r="P900" s="338"/>
      <c r="Q900" s="361"/>
      <c r="R900" s="339"/>
      <c r="S900" s="340"/>
      <c r="T900" s="337"/>
      <c r="U900" s="337"/>
      <c r="V900" s="338"/>
      <c r="W900" s="361"/>
      <c r="X900" s="339"/>
      <c r="Y900" s="340"/>
      <c r="Z900" s="337"/>
      <c r="AA900" s="337"/>
      <c r="AB900" s="338"/>
      <c r="AC900" s="361"/>
      <c r="AD900" s="339"/>
      <c r="AE900" s="340"/>
      <c r="AF900" s="337"/>
      <c r="AG900" s="337"/>
      <c r="AH900" s="341"/>
      <c r="AI900" s="361"/>
      <c r="AJ900" s="339"/>
      <c r="AK900" s="340"/>
      <c r="AL900" s="337"/>
      <c r="AM900" s="337"/>
      <c r="AN900" s="342"/>
      <c r="AO900" s="361"/>
      <c r="AP900" s="339"/>
      <c r="AQ900" s="340"/>
      <c r="AR900" s="337"/>
      <c r="AS900" s="337"/>
      <c r="AT900" s="341"/>
      <c r="AU900" s="361"/>
      <c r="AV900" s="339"/>
      <c r="AW900" s="340"/>
      <c r="AX900" s="337"/>
      <c r="AY900" s="337"/>
      <c r="AZ900" s="338"/>
      <c r="BA900" s="361"/>
      <c r="BB900" s="339"/>
      <c r="BC900" s="340"/>
      <c r="BD900" s="337"/>
      <c r="BE900" s="337"/>
      <c r="BF900" s="343"/>
      <c r="BG900" s="130"/>
      <c r="BH900" s="130"/>
    </row>
    <row r="901" spans="1:60">
      <c r="A901" s="17">
        <f>IF(ISBLANK(D899),0,IF(CODE(D899)&gt;64,1,0))</f>
        <v>0</v>
      </c>
      <c r="B901" s="18">
        <f t="shared" si="2904"/>
        <v>0</v>
      </c>
      <c r="C901" s="384"/>
      <c r="D901" s="19">
        <f t="shared" si="2905"/>
        <v>0</v>
      </c>
      <c r="E901" s="347"/>
      <c r="F901" s="46">
        <f t="shared" si="2885"/>
        <v>0</v>
      </c>
      <c r="G901" s="348"/>
      <c r="H901" s="349"/>
      <c r="I901" s="349"/>
      <c r="J901" s="350"/>
      <c r="K901" s="347"/>
      <c r="L901" s="46">
        <f t="shared" si="2886"/>
        <v>0</v>
      </c>
      <c r="M901" s="348"/>
      <c r="N901" s="349"/>
      <c r="O901" s="349"/>
      <c r="P901" s="350"/>
      <c r="Q901" s="347"/>
      <c r="R901" s="46">
        <f t="shared" si="2887"/>
        <v>0</v>
      </c>
      <c r="S901" s="348"/>
      <c r="T901" s="349"/>
      <c r="U901" s="349"/>
      <c r="V901" s="350"/>
      <c r="W901" s="347"/>
      <c r="X901" s="46">
        <f t="shared" si="2888"/>
        <v>0</v>
      </c>
      <c r="Y901" s="348"/>
      <c r="Z901" s="349"/>
      <c r="AA901" s="349"/>
      <c r="AB901" s="350"/>
      <c r="AC901" s="347"/>
      <c r="AD901" s="46">
        <f t="shared" si="2889"/>
        <v>0</v>
      </c>
      <c r="AE901" s="348"/>
      <c r="AF901" s="349"/>
      <c r="AG901" s="349"/>
      <c r="AH901" s="351"/>
      <c r="AI901" s="347"/>
      <c r="AJ901" s="46">
        <f t="shared" si="2890"/>
        <v>0</v>
      </c>
      <c r="AK901" s="348"/>
      <c r="AL901" s="349"/>
      <c r="AM901" s="349"/>
      <c r="AN901" s="352"/>
      <c r="AO901" s="347"/>
      <c r="AP901" s="46">
        <f t="shared" si="2891"/>
        <v>0</v>
      </c>
      <c r="AQ901" s="348"/>
      <c r="AR901" s="349"/>
      <c r="AS901" s="349"/>
      <c r="AT901" s="351"/>
      <c r="AU901" s="347"/>
      <c r="AV901" s="46">
        <f t="shared" si="2892"/>
        <v>0</v>
      </c>
      <c r="AW901" s="348"/>
      <c r="AX901" s="349"/>
      <c r="AY901" s="349"/>
      <c r="AZ901" s="350"/>
      <c r="BA901" s="347"/>
      <c r="BB901" s="46">
        <f t="shared" si="2893"/>
        <v>0</v>
      </c>
      <c r="BC901" s="340"/>
      <c r="BD901" s="337"/>
      <c r="BE901" s="337"/>
      <c r="BF901" s="343"/>
      <c r="BG901" s="130"/>
      <c r="BH901" s="130"/>
    </row>
    <row r="902" spans="1:60">
      <c r="A902" s="353"/>
      <c r="B902" s="286"/>
      <c r="C902" s="75" t="str">
        <f t="shared" ref="C902" si="3076">IF(D902="","", IF(D903&lt;&gt;"",D903,$N$841))</f>
        <v/>
      </c>
      <c r="D902" s="355"/>
      <c r="E902" s="111" t="str">
        <f>F902</f>
        <v/>
      </c>
      <c r="F902" s="51" t="str">
        <f t="shared" ref="F902" si="3077">IF(G902 = "", "",IF(F903&lt;&gt; "",F903, $N$841))</f>
        <v/>
      </c>
      <c r="G902" s="357"/>
      <c r="H902" s="358"/>
      <c r="I902" s="358"/>
      <c r="J902" s="362"/>
      <c r="K902" s="111" t="str">
        <f>L902</f>
        <v/>
      </c>
      <c r="L902" s="51" t="str">
        <f t="shared" ref="L902" si="3078">IF(M902 = "", "",IF(L903&lt;&gt; "",L903, $N$841))</f>
        <v/>
      </c>
      <c r="M902" s="357"/>
      <c r="N902" s="358"/>
      <c r="O902" s="358"/>
      <c r="P902" s="362"/>
      <c r="Q902" s="111" t="str">
        <f>R902</f>
        <v/>
      </c>
      <c r="R902" s="51" t="str">
        <f t="shared" ref="R902" si="3079">IF(S902 = "", "",IF(R903&lt;&gt; "",R903, $N$841))</f>
        <v/>
      </c>
      <c r="S902" s="357"/>
      <c r="T902" s="358"/>
      <c r="U902" s="358"/>
      <c r="V902" s="362"/>
      <c r="W902" s="111" t="str">
        <f>X902</f>
        <v/>
      </c>
      <c r="X902" s="51" t="str">
        <f t="shared" ref="X902" si="3080">IF(Y902 = "", "",IF(X903&lt;&gt; "",X903, $N$841))</f>
        <v/>
      </c>
      <c r="Y902" s="357"/>
      <c r="Z902" s="358"/>
      <c r="AA902" s="358"/>
      <c r="AB902" s="362"/>
      <c r="AC902" s="111" t="str">
        <f>AD902</f>
        <v/>
      </c>
      <c r="AD902" s="51" t="str">
        <f t="shared" ref="AD902" si="3081">IF(AE902 = "", "",IF(AD903&lt;&gt; "",AD903, $N$841))</f>
        <v/>
      </c>
      <c r="AE902" s="357"/>
      <c r="AF902" s="358"/>
      <c r="AG902" s="358"/>
      <c r="AH902" s="370"/>
      <c r="AI902" s="111" t="str">
        <f>AJ902</f>
        <v/>
      </c>
      <c r="AJ902" s="51" t="str">
        <f t="shared" ref="AJ902" si="3082">IF(AK902 = "", "",IF(AJ903&lt;&gt; "",AJ903, $N$841))</f>
        <v/>
      </c>
      <c r="AK902" s="357"/>
      <c r="AL902" s="358"/>
      <c r="AM902" s="358"/>
      <c r="AN902" s="371"/>
      <c r="AO902" s="111" t="str">
        <f>AP902</f>
        <v/>
      </c>
      <c r="AP902" s="51" t="str">
        <f t="shared" ref="AP902" si="3083">IF(AQ902 = "", "",IF(AP903&lt;&gt; "",AP903, $N$841))</f>
        <v/>
      </c>
      <c r="AQ902" s="357"/>
      <c r="AR902" s="358"/>
      <c r="AS902" s="358"/>
      <c r="AT902" s="370"/>
      <c r="AU902" s="111" t="str">
        <f>AV902</f>
        <v/>
      </c>
      <c r="AV902" s="51" t="str">
        <f t="shared" ref="AV902" si="3084">IF(AW902 = "", "",IF(AV903&lt;&gt; "",AV903, $N$841))</f>
        <v/>
      </c>
      <c r="AW902" s="357"/>
      <c r="AX902" s="358"/>
      <c r="AY902" s="358"/>
      <c r="AZ902" s="362"/>
      <c r="BA902" s="111" t="str">
        <f>BB902</f>
        <v/>
      </c>
      <c r="BB902" s="51" t="str">
        <f t="shared" ref="BB902" si="3085">IF(BC902 = "", "",IF(BB903&lt;&gt; "",BB903, $N$841))</f>
        <v/>
      </c>
      <c r="BC902" s="357"/>
      <c r="BD902" s="358"/>
      <c r="BE902" s="358"/>
      <c r="BF902" s="359"/>
      <c r="BG902" s="130"/>
      <c r="BH902" s="130"/>
    </row>
    <row r="903" spans="1:60">
      <c r="A903" s="17">
        <f>IF(ISBLANK(D901),0,IF(CODE(D901)&gt;64,1,0))</f>
        <v>0</v>
      </c>
      <c r="B903" s="286"/>
      <c r="C903" s="384"/>
      <c r="D903" s="333"/>
      <c r="E903" s="361"/>
      <c r="F903" s="339"/>
      <c r="G903" s="340"/>
      <c r="H903" s="337"/>
      <c r="I903" s="337"/>
      <c r="J903" s="338"/>
      <c r="K903" s="361"/>
      <c r="L903" s="339"/>
      <c r="M903" s="340"/>
      <c r="N903" s="337"/>
      <c r="O903" s="337"/>
      <c r="P903" s="338"/>
      <c r="Q903" s="361"/>
      <c r="R903" s="339"/>
      <c r="S903" s="340"/>
      <c r="T903" s="337"/>
      <c r="U903" s="337"/>
      <c r="V903" s="338"/>
      <c r="W903" s="361"/>
      <c r="X903" s="339"/>
      <c r="Y903" s="340"/>
      <c r="Z903" s="337"/>
      <c r="AA903" s="337"/>
      <c r="AB903" s="338"/>
      <c r="AC903" s="361"/>
      <c r="AD903" s="339"/>
      <c r="AE903" s="340"/>
      <c r="AF903" s="337"/>
      <c r="AG903" s="337"/>
      <c r="AH903" s="341"/>
      <c r="AI903" s="361"/>
      <c r="AJ903" s="339"/>
      <c r="AK903" s="340"/>
      <c r="AL903" s="337"/>
      <c r="AM903" s="337"/>
      <c r="AN903" s="342"/>
      <c r="AO903" s="361"/>
      <c r="AP903" s="339"/>
      <c r="AQ903" s="340"/>
      <c r="AR903" s="337"/>
      <c r="AS903" s="337"/>
      <c r="AT903" s="341"/>
      <c r="AU903" s="361"/>
      <c r="AV903" s="339"/>
      <c r="AW903" s="340"/>
      <c r="AX903" s="337"/>
      <c r="AY903" s="337"/>
      <c r="AZ903" s="338"/>
      <c r="BA903" s="361"/>
      <c r="BB903" s="339"/>
      <c r="BC903" s="340"/>
      <c r="BD903" s="337"/>
      <c r="BE903" s="337"/>
      <c r="BF903" s="343"/>
      <c r="BG903" s="130"/>
      <c r="BH903" s="130"/>
    </row>
    <row r="904" spans="1:60" ht="13.5" thickBot="1">
      <c r="A904" s="22">
        <f>IF(ISBLANK(D902),0,IF(CODE(D902)&gt;64,1,0))</f>
        <v>0</v>
      </c>
      <c r="B904" s="18">
        <f t="shared" si="2904"/>
        <v>0</v>
      </c>
      <c r="C904" s="429"/>
      <c r="D904" s="19">
        <f t="shared" si="2905"/>
        <v>0</v>
      </c>
      <c r="E904" s="414"/>
      <c r="F904" s="46">
        <f t="shared" si="2885"/>
        <v>0</v>
      </c>
      <c r="G904" s="415"/>
      <c r="H904" s="416"/>
      <c r="I904" s="416"/>
      <c r="J904" s="417"/>
      <c r="K904" s="414"/>
      <c r="L904" s="46">
        <f t="shared" si="2886"/>
        <v>0</v>
      </c>
      <c r="M904" s="418"/>
      <c r="N904" s="419"/>
      <c r="O904" s="419"/>
      <c r="P904" s="420"/>
      <c r="Q904" s="414"/>
      <c r="R904" s="46">
        <f t="shared" si="2887"/>
        <v>0</v>
      </c>
      <c r="S904" s="415"/>
      <c r="T904" s="416"/>
      <c r="U904" s="416"/>
      <c r="V904" s="417"/>
      <c r="W904" s="414"/>
      <c r="X904" s="46">
        <f t="shared" si="2888"/>
        <v>0</v>
      </c>
      <c r="Y904" s="415"/>
      <c r="Z904" s="416"/>
      <c r="AA904" s="416"/>
      <c r="AB904" s="417"/>
      <c r="AC904" s="414"/>
      <c r="AD904" s="46">
        <f t="shared" si="2889"/>
        <v>0</v>
      </c>
      <c r="AE904" s="415"/>
      <c r="AF904" s="416"/>
      <c r="AG904" s="416"/>
      <c r="AH904" s="421"/>
      <c r="AI904" s="414"/>
      <c r="AJ904" s="46">
        <f t="shared" si="2890"/>
        <v>0</v>
      </c>
      <c r="AK904" s="415"/>
      <c r="AL904" s="416"/>
      <c r="AM904" s="416"/>
      <c r="AN904" s="422"/>
      <c r="AO904" s="414"/>
      <c r="AP904" s="46">
        <f t="shared" si="2891"/>
        <v>0</v>
      </c>
      <c r="AQ904" s="415"/>
      <c r="AR904" s="416"/>
      <c r="AS904" s="416"/>
      <c r="AT904" s="421"/>
      <c r="AU904" s="414"/>
      <c r="AV904" s="46">
        <f t="shared" si="2892"/>
        <v>0</v>
      </c>
      <c r="AW904" s="415"/>
      <c r="AX904" s="416"/>
      <c r="AY904" s="416"/>
      <c r="AZ904" s="417"/>
      <c r="BA904" s="414"/>
      <c r="BB904" s="46">
        <f t="shared" si="2893"/>
        <v>0</v>
      </c>
      <c r="BC904" s="415"/>
      <c r="BD904" s="416"/>
      <c r="BE904" s="416"/>
      <c r="BF904" s="423"/>
      <c r="BG904" s="130"/>
      <c r="BH904" s="130"/>
    </row>
    <row r="905" spans="1:60" ht="14.25" thickTop="1" thickBot="1">
      <c r="A905" s="387"/>
      <c r="B905" s="34">
        <f>J27</f>
        <v>0</v>
      </c>
      <c r="C905" s="386"/>
      <c r="D905" s="387"/>
      <c r="E905" s="388"/>
      <c r="F905" s="310"/>
      <c r="G905" s="311"/>
      <c r="H905" s="312"/>
      <c r="I905" s="312"/>
      <c r="J905" s="313"/>
      <c r="K905" s="301"/>
      <c r="L905" s="314"/>
      <c r="M905" s="424"/>
      <c r="N905" s="316"/>
      <c r="O905" s="68" t="str">
        <f>IF(N905="","&lt;--- If you use this page, be sure to enter an abbreviation in this N-column cell","")</f>
        <v>&lt;--- If you use this page, be sure to enter an abbreviation in this N-column cell</v>
      </c>
      <c r="P905" s="315"/>
      <c r="Q905" s="317"/>
      <c r="R905" s="318"/>
      <c r="S905" s="311"/>
      <c r="T905" s="312"/>
      <c r="U905" s="312"/>
      <c r="V905" s="313"/>
      <c r="W905" s="319"/>
      <c r="X905" s="318"/>
      <c r="Y905" s="311"/>
      <c r="Z905" s="312"/>
      <c r="AA905" s="312"/>
      <c r="AB905" s="313"/>
      <c r="AC905" s="319"/>
      <c r="AD905" s="318"/>
      <c r="AE905" s="311"/>
      <c r="AF905" s="312"/>
      <c r="AG905" s="312"/>
      <c r="AH905" s="313"/>
      <c r="AI905" s="319"/>
      <c r="AJ905" s="320"/>
      <c r="AK905" s="313"/>
      <c r="AL905" s="313"/>
      <c r="AM905" s="313"/>
      <c r="AN905" s="313"/>
      <c r="AO905" s="319"/>
      <c r="AP905" s="320"/>
      <c r="AQ905" s="313"/>
      <c r="AR905" s="313"/>
      <c r="AS905" s="313"/>
      <c r="AT905" s="313"/>
      <c r="AU905" s="319"/>
      <c r="AV905" s="320"/>
      <c r="AW905" s="313"/>
      <c r="AX905" s="313"/>
      <c r="AY905" s="313"/>
      <c r="AZ905" s="313"/>
      <c r="BA905" s="319"/>
      <c r="BB905" s="318"/>
      <c r="BC905" s="311"/>
      <c r="BD905" s="312"/>
      <c r="BE905" s="312"/>
      <c r="BF905" s="321"/>
      <c r="BG905" s="130"/>
      <c r="BH905" s="130"/>
    </row>
    <row r="906" spans="1:60" ht="14.25" thickTop="1" thickBot="1">
      <c r="A906" s="322"/>
      <c r="B906" s="436" t="s">
        <v>42</v>
      </c>
      <c r="C906" s="75" t="str">
        <f>IF(D906="","", IF(D907&lt;&gt;"",D907,$N$905))</f>
        <v/>
      </c>
      <c r="D906" s="435"/>
      <c r="E906" s="111" t="str">
        <f>F906</f>
        <v/>
      </c>
      <c r="F906" s="51" t="str">
        <f>IF(G906 = "", "",IF(F907&lt;&gt; "",F907, $N$905))</f>
        <v/>
      </c>
      <c r="G906" s="325"/>
      <c r="H906" s="326"/>
      <c r="I906" s="326"/>
      <c r="J906" s="327"/>
      <c r="K906" s="111" t="str">
        <f>L906</f>
        <v/>
      </c>
      <c r="L906" s="51" t="str">
        <f>IF(M906 = "", "",IF(L907&lt;&gt; "",L907, $N$905))</f>
        <v/>
      </c>
      <c r="M906" s="325"/>
      <c r="N906" s="326"/>
      <c r="O906" s="326"/>
      <c r="P906" s="327"/>
      <c r="Q906" s="111" t="str">
        <f>R906</f>
        <v/>
      </c>
      <c r="R906" s="51" t="str">
        <f>IF(S906 = "", "",IF(R907&lt;&gt; "",R907, $N$905))</f>
        <v/>
      </c>
      <c r="S906" s="325"/>
      <c r="T906" s="326"/>
      <c r="U906" s="326"/>
      <c r="V906" s="327"/>
      <c r="W906" s="111" t="str">
        <f>X906</f>
        <v/>
      </c>
      <c r="X906" s="51" t="str">
        <f>IF(Y906 = "", "",IF(X907&lt;&gt; "",X907, $N$905))</f>
        <v/>
      </c>
      <c r="Y906" s="325"/>
      <c r="Z906" s="326"/>
      <c r="AA906" s="326"/>
      <c r="AB906" s="327"/>
      <c r="AC906" s="111" t="str">
        <f>AD906</f>
        <v/>
      </c>
      <c r="AD906" s="51" t="str">
        <f>IF(AE906 = "", "",IF(AD907&lt;&gt; "",AD907, $N$905))</f>
        <v/>
      </c>
      <c r="AE906" s="325"/>
      <c r="AF906" s="326"/>
      <c r="AG906" s="326"/>
      <c r="AH906" s="328"/>
      <c r="AI906" s="111" t="str">
        <f>AJ906</f>
        <v/>
      </c>
      <c r="AJ906" s="51" t="str">
        <f>IF(AK906 = "", "",IF(AJ907&lt;&gt; "",AJ907, $N$905))</f>
        <v/>
      </c>
      <c r="AK906" s="325"/>
      <c r="AL906" s="326"/>
      <c r="AM906" s="326"/>
      <c r="AN906" s="329"/>
      <c r="AO906" s="111" t="str">
        <f>AP906</f>
        <v/>
      </c>
      <c r="AP906" s="51" t="str">
        <f>IF(AQ906 = "", "",IF(AP907&lt;&gt; "",AP907, $N$905))</f>
        <v/>
      </c>
      <c r="AQ906" s="325"/>
      <c r="AR906" s="326"/>
      <c r="AS906" s="326"/>
      <c r="AT906" s="328"/>
      <c r="AU906" s="111" t="str">
        <f>AV906</f>
        <v/>
      </c>
      <c r="AV906" s="51" t="str">
        <f>IF(AW906 = "", "",IF(AV907&lt;&gt; "",AV907, $N$905))</f>
        <v/>
      </c>
      <c r="AW906" s="325"/>
      <c r="AX906" s="326"/>
      <c r="AY906" s="326"/>
      <c r="AZ906" s="327"/>
      <c r="BA906" s="111" t="str">
        <f>BB906</f>
        <v/>
      </c>
      <c r="BB906" s="51" t="str">
        <f>IF(BC906 = "", "",IF(BB907&lt;&gt; "",BB907, $N$905))</f>
        <v/>
      </c>
      <c r="BC906" s="325"/>
      <c r="BD906" s="326"/>
      <c r="BE906" s="326"/>
      <c r="BF906" s="330"/>
      <c r="BG906" s="130"/>
      <c r="BH906" s="130"/>
    </row>
    <row r="907" spans="1:60" ht="13.5" thickBot="1">
      <c r="A907" s="36">
        <f>IF(ISBLANK(D904),0,IF(CODE(D904)&gt;64,1,0))</f>
        <v>0</v>
      </c>
      <c r="B907" s="31">
        <f>SUM(B908:B968)</f>
        <v>0</v>
      </c>
      <c r="C907" s="437"/>
      <c r="D907" s="333"/>
      <c r="E907" s="334"/>
      <c r="F907" s="339"/>
      <c r="G907" s="340"/>
      <c r="H907" s="337"/>
      <c r="I907" s="337"/>
      <c r="J907" s="338"/>
      <c r="K907" s="334"/>
      <c r="L907" s="339"/>
      <c r="M907" s="340"/>
      <c r="N907" s="337"/>
      <c r="O907" s="337"/>
      <c r="P907" s="338"/>
      <c r="Q907" s="334"/>
      <c r="R907" s="339"/>
      <c r="S907" s="340"/>
      <c r="T907" s="337"/>
      <c r="U907" s="337"/>
      <c r="V907" s="338"/>
      <c r="W907" s="334"/>
      <c r="X907" s="339"/>
      <c r="Y907" s="340"/>
      <c r="Z907" s="337"/>
      <c r="AA907" s="337"/>
      <c r="AB907" s="338"/>
      <c r="AC907" s="334"/>
      <c r="AD907" s="339"/>
      <c r="AE907" s="340"/>
      <c r="AF907" s="337"/>
      <c r="AG907" s="337"/>
      <c r="AH907" s="341"/>
      <c r="AI907" s="334"/>
      <c r="AJ907" s="339"/>
      <c r="AK907" s="340"/>
      <c r="AL907" s="337"/>
      <c r="AM907" s="337"/>
      <c r="AN907" s="342"/>
      <c r="AO907" s="334"/>
      <c r="AP907" s="339"/>
      <c r="AQ907" s="340"/>
      <c r="AR907" s="337"/>
      <c r="AS907" s="337"/>
      <c r="AT907" s="341"/>
      <c r="AU907" s="334"/>
      <c r="AV907" s="339"/>
      <c r="AW907" s="340"/>
      <c r="AX907" s="337"/>
      <c r="AY907" s="337"/>
      <c r="AZ907" s="338"/>
      <c r="BA907" s="334"/>
      <c r="BB907" s="339"/>
      <c r="BC907" s="340"/>
      <c r="BD907" s="337"/>
      <c r="BE907" s="337"/>
      <c r="BF907" s="343"/>
      <c r="BG907" s="130"/>
      <c r="BH907" s="130"/>
    </row>
    <row r="908" spans="1:60">
      <c r="A908" s="24">
        <f>IF(ISBLANK(D906),0,IF(CODE(D906)&gt;64,1,0))</f>
        <v>0</v>
      </c>
      <c r="B908" s="18">
        <f t="shared" ref="B908" si="3086">IFERROR(F908/F908,0)+IFERROR(L908/L908,0)+IFERROR(R908/R908,0)+IFERROR(X908/X908,0)+IFERROR(AD908/AD908,0)+IFERROR(AJ908/AJ908,0)+IFERROR(AP908/AP908,0)+IFERROR(AV908/AV908,0)+IFERROR(BB908/BB908,0)</f>
        <v>0</v>
      </c>
      <c r="C908" s="384"/>
      <c r="D908" s="19">
        <f t="shared" ref="D908" si="3087">F908+L908+R908+X908+AD908+AJ908+AP908+AV908+BB908</f>
        <v>0</v>
      </c>
      <c r="E908" s="347"/>
      <c r="F908" s="46">
        <f t="shared" ref="F908" si="3088">SUM(G908+H908+I908+J908)</f>
        <v>0</v>
      </c>
      <c r="G908" s="348"/>
      <c r="H908" s="349"/>
      <c r="I908" s="349"/>
      <c r="J908" s="350"/>
      <c r="K908" s="347"/>
      <c r="L908" s="46">
        <f t="shared" ref="L908" si="3089">SUM(M908+N908+O908+P908)</f>
        <v>0</v>
      </c>
      <c r="M908" s="348"/>
      <c r="N908" s="349"/>
      <c r="O908" s="349"/>
      <c r="P908" s="350"/>
      <c r="Q908" s="347"/>
      <c r="R908" s="46">
        <f t="shared" ref="R908" si="3090">SUM(S908+T908+U908+V908)</f>
        <v>0</v>
      </c>
      <c r="S908" s="348"/>
      <c r="T908" s="349"/>
      <c r="U908" s="349"/>
      <c r="V908" s="350"/>
      <c r="W908" s="347"/>
      <c r="X908" s="46">
        <f t="shared" ref="X908" si="3091">SUM(Y908+Z908+AA908+AB908)</f>
        <v>0</v>
      </c>
      <c r="Y908" s="348"/>
      <c r="Z908" s="349"/>
      <c r="AA908" s="349"/>
      <c r="AB908" s="350"/>
      <c r="AC908" s="347"/>
      <c r="AD908" s="46">
        <f t="shared" ref="AD908" si="3092">SUM(AE908+AF908+AG908+AH908)</f>
        <v>0</v>
      </c>
      <c r="AE908" s="348"/>
      <c r="AF908" s="349"/>
      <c r="AG908" s="349"/>
      <c r="AH908" s="351"/>
      <c r="AI908" s="347"/>
      <c r="AJ908" s="46">
        <f t="shared" ref="AJ908" si="3093">SUM(AK908+AL908+AM908+AN908)</f>
        <v>0</v>
      </c>
      <c r="AK908" s="348"/>
      <c r="AL908" s="349"/>
      <c r="AM908" s="349"/>
      <c r="AN908" s="352"/>
      <c r="AO908" s="347"/>
      <c r="AP908" s="46">
        <f t="shared" ref="AP908" si="3094">SUM(AQ908+AR908+AS908+AT908)</f>
        <v>0</v>
      </c>
      <c r="AQ908" s="348"/>
      <c r="AR908" s="349"/>
      <c r="AS908" s="349"/>
      <c r="AT908" s="351"/>
      <c r="AU908" s="347"/>
      <c r="AV908" s="46">
        <f t="shared" ref="AV908" si="3095">SUM(AW908+AX908+AY908+AZ908)</f>
        <v>0</v>
      </c>
      <c r="AW908" s="348"/>
      <c r="AX908" s="349"/>
      <c r="AY908" s="349"/>
      <c r="AZ908" s="350"/>
      <c r="BA908" s="347"/>
      <c r="BB908" s="46">
        <f t="shared" ref="BB908" si="3096">SUM(BC908+BD908+BE908+BF908)</f>
        <v>0</v>
      </c>
      <c r="BC908" s="340"/>
      <c r="BD908" s="337"/>
      <c r="BE908" s="337"/>
      <c r="BF908" s="343"/>
      <c r="BG908" s="130"/>
      <c r="BH908" s="130"/>
    </row>
    <row r="909" spans="1:60">
      <c r="A909" s="353"/>
      <c r="B909" s="286"/>
      <c r="C909" s="75" t="str">
        <f>IF(D909="","", IF(D910&lt;&gt;"",D910,$N$905))</f>
        <v/>
      </c>
      <c r="D909" s="355"/>
      <c r="E909" s="111" t="str">
        <f>F909</f>
        <v/>
      </c>
      <c r="F909" s="51" t="str">
        <f t="shared" ref="F909" si="3097">IF(G909 = "", "",IF(F910&lt;&gt; "",F910, $N$905))</f>
        <v/>
      </c>
      <c r="G909" s="340"/>
      <c r="H909" s="337"/>
      <c r="I909" s="337"/>
      <c r="J909" s="338"/>
      <c r="K909" s="111" t="str">
        <f>L909</f>
        <v/>
      </c>
      <c r="L909" s="51" t="str">
        <f t="shared" ref="L909" si="3098">IF(M909 = "", "",IF(L910&lt;&gt; "",L910, $N$905))</f>
        <v/>
      </c>
      <c r="M909" s="340"/>
      <c r="N909" s="337"/>
      <c r="O909" s="337"/>
      <c r="P909" s="338"/>
      <c r="Q909" s="111" t="str">
        <f>R909</f>
        <v/>
      </c>
      <c r="R909" s="51" t="str">
        <f t="shared" ref="R909" si="3099">IF(S909 = "", "",IF(R910&lt;&gt; "",R910, $N$905))</f>
        <v/>
      </c>
      <c r="S909" s="340"/>
      <c r="T909" s="337"/>
      <c r="U909" s="337"/>
      <c r="V909" s="338"/>
      <c r="W909" s="111" t="str">
        <f>X909</f>
        <v/>
      </c>
      <c r="X909" s="51" t="str">
        <f t="shared" ref="X909" si="3100">IF(Y909 = "", "",IF(X910&lt;&gt; "",X910, $N$905))</f>
        <v/>
      </c>
      <c r="Y909" s="340"/>
      <c r="Z909" s="337"/>
      <c r="AA909" s="337"/>
      <c r="AB909" s="338"/>
      <c r="AC909" s="111" t="str">
        <f>AD909</f>
        <v/>
      </c>
      <c r="AD909" s="51" t="str">
        <f t="shared" ref="AD909" si="3101">IF(AE909 = "", "",IF(AD910&lt;&gt; "",AD910, $N$905))</f>
        <v/>
      </c>
      <c r="AE909" s="340"/>
      <c r="AF909" s="337"/>
      <c r="AG909" s="337"/>
      <c r="AH909" s="341"/>
      <c r="AI909" s="111" t="str">
        <f>AJ909</f>
        <v/>
      </c>
      <c r="AJ909" s="51" t="str">
        <f t="shared" ref="AJ909" si="3102">IF(AK909 = "", "",IF(AJ910&lt;&gt; "",AJ910, $N$905))</f>
        <v/>
      </c>
      <c r="AK909" s="340"/>
      <c r="AL909" s="337"/>
      <c r="AM909" s="337"/>
      <c r="AN909" s="356"/>
      <c r="AO909" s="111" t="str">
        <f>AP909</f>
        <v/>
      </c>
      <c r="AP909" s="51" t="str">
        <f t="shared" ref="AP909" si="3103">IF(AQ909 = "", "",IF(AP910&lt;&gt; "",AP910, $N$905))</f>
        <v/>
      </c>
      <c r="AQ909" s="340"/>
      <c r="AR909" s="337"/>
      <c r="AS909" s="337"/>
      <c r="AT909" s="341"/>
      <c r="AU909" s="111" t="str">
        <f>AV909</f>
        <v/>
      </c>
      <c r="AV909" s="51" t="str">
        <f t="shared" ref="AV909" si="3104">IF(AW909 = "", "",IF(AV910&lt;&gt; "",AV910, $N$905))</f>
        <v/>
      </c>
      <c r="AW909" s="340"/>
      <c r="AX909" s="337"/>
      <c r="AY909" s="337"/>
      <c r="AZ909" s="338"/>
      <c r="BA909" s="111" t="str">
        <f>BB909</f>
        <v/>
      </c>
      <c r="BB909" s="51" t="str">
        <f t="shared" ref="BB909" si="3105">IF(BC909 = "", "",IF(BB910&lt;&gt; "",BB910, $N$905))</f>
        <v/>
      </c>
      <c r="BC909" s="357"/>
      <c r="BD909" s="358"/>
      <c r="BE909" s="358"/>
      <c r="BF909" s="359"/>
      <c r="BG909" s="130"/>
      <c r="BH909" s="130"/>
    </row>
    <row r="910" spans="1:60">
      <c r="A910" s="17">
        <f>IF(ISBLANK(D908),0,IF(CODE(D908)&gt;64,1,0))</f>
        <v>0</v>
      </c>
      <c r="B910" s="286"/>
      <c r="C910" s="438"/>
      <c r="D910" s="333"/>
      <c r="E910" s="361"/>
      <c r="F910" s="339"/>
      <c r="G910" s="340"/>
      <c r="H910" s="337"/>
      <c r="I910" s="337"/>
      <c r="J910" s="338"/>
      <c r="K910" s="361"/>
      <c r="L910" s="339"/>
      <c r="M910" s="340"/>
      <c r="N910" s="337"/>
      <c r="O910" s="337"/>
      <c r="P910" s="338"/>
      <c r="Q910" s="361"/>
      <c r="R910" s="339"/>
      <c r="S910" s="340"/>
      <c r="T910" s="337"/>
      <c r="U910" s="337"/>
      <c r="V910" s="338"/>
      <c r="W910" s="361"/>
      <c r="X910" s="339"/>
      <c r="Y910" s="340"/>
      <c r="Z910" s="337"/>
      <c r="AA910" s="337"/>
      <c r="AB910" s="338"/>
      <c r="AC910" s="361"/>
      <c r="AD910" s="339"/>
      <c r="AE910" s="340"/>
      <c r="AF910" s="337"/>
      <c r="AG910" s="337"/>
      <c r="AH910" s="341"/>
      <c r="AI910" s="361"/>
      <c r="AJ910" s="339"/>
      <c r="AK910" s="340"/>
      <c r="AL910" s="337"/>
      <c r="AM910" s="337"/>
      <c r="AN910" s="342"/>
      <c r="AO910" s="361"/>
      <c r="AP910" s="339"/>
      <c r="AQ910" s="340"/>
      <c r="AR910" s="337"/>
      <c r="AS910" s="337"/>
      <c r="AT910" s="341"/>
      <c r="AU910" s="361"/>
      <c r="AV910" s="339"/>
      <c r="AW910" s="340"/>
      <c r="AX910" s="337"/>
      <c r="AY910" s="337"/>
      <c r="AZ910" s="338"/>
      <c r="BA910" s="361"/>
      <c r="BB910" s="339"/>
      <c r="BC910" s="340"/>
      <c r="BD910" s="337"/>
      <c r="BE910" s="337"/>
      <c r="BF910" s="343"/>
      <c r="BG910" s="130"/>
      <c r="BH910" s="130"/>
    </row>
    <row r="911" spans="1:60">
      <c r="A911" s="17">
        <f>IF(ISBLANK(D909),0,IF(CODE(D909)&gt;64,1,0))</f>
        <v>0</v>
      </c>
      <c r="B911" s="18">
        <f t="shared" ref="B911" si="3106">IFERROR(F911/F911,0)+IFERROR(L911/L911,0)+IFERROR(R911/R911,0)+IFERROR(X911/X911,0)+IFERROR(AD911/AD911,0)+IFERROR(AJ911/AJ911,0)+IFERROR(AP911/AP911,0)+IFERROR(AV911/AV911,0)+IFERROR(BB911/BB911,0)</f>
        <v>0</v>
      </c>
      <c r="C911" s="384"/>
      <c r="D911" s="19">
        <f t="shared" ref="D911" si="3107">F911+L911+R911+X911+AD911+AJ911+AP911+AV911+BB911</f>
        <v>0</v>
      </c>
      <c r="E911" s="347"/>
      <c r="F911" s="46">
        <f t="shared" ref="F911:F968" si="3108">SUM(G911+H911+I911+J911)</f>
        <v>0</v>
      </c>
      <c r="G911" s="348"/>
      <c r="H911" s="349"/>
      <c r="I911" s="349"/>
      <c r="J911" s="350"/>
      <c r="K911" s="347"/>
      <c r="L911" s="46">
        <f t="shared" ref="L911:L968" si="3109">SUM(M911+N911+O911+P911)</f>
        <v>0</v>
      </c>
      <c r="M911" s="348"/>
      <c r="N911" s="349"/>
      <c r="O911" s="349"/>
      <c r="P911" s="350"/>
      <c r="Q911" s="347"/>
      <c r="R911" s="46">
        <f t="shared" ref="R911:R968" si="3110">SUM(S911+T911+U911+V911)</f>
        <v>0</v>
      </c>
      <c r="S911" s="348"/>
      <c r="T911" s="349"/>
      <c r="U911" s="349"/>
      <c r="V911" s="350"/>
      <c r="W911" s="347"/>
      <c r="X911" s="46">
        <f t="shared" ref="X911:X968" si="3111">SUM(Y911+Z911+AA911+AB911)</f>
        <v>0</v>
      </c>
      <c r="Y911" s="348"/>
      <c r="Z911" s="349"/>
      <c r="AA911" s="349"/>
      <c r="AB911" s="350"/>
      <c r="AC911" s="347"/>
      <c r="AD911" s="46">
        <f t="shared" ref="AD911:AD968" si="3112">SUM(AE911+AF911+AG911+AH911)</f>
        <v>0</v>
      </c>
      <c r="AE911" s="348"/>
      <c r="AF911" s="349"/>
      <c r="AG911" s="349"/>
      <c r="AH911" s="351"/>
      <c r="AI911" s="347"/>
      <c r="AJ911" s="46">
        <f t="shared" ref="AJ911:AJ968" si="3113">SUM(AK911+AL911+AM911+AN911)</f>
        <v>0</v>
      </c>
      <c r="AK911" s="348"/>
      <c r="AL911" s="349"/>
      <c r="AM911" s="349"/>
      <c r="AN911" s="352"/>
      <c r="AO911" s="347"/>
      <c r="AP911" s="46">
        <f t="shared" ref="AP911:AP968" si="3114">SUM(AQ911+AR911+AS911+AT911)</f>
        <v>0</v>
      </c>
      <c r="AQ911" s="348"/>
      <c r="AR911" s="349"/>
      <c r="AS911" s="349"/>
      <c r="AT911" s="351"/>
      <c r="AU911" s="347"/>
      <c r="AV911" s="46">
        <f t="shared" ref="AV911:AV968" si="3115">SUM(AW911+AX911+AY911+AZ911)</f>
        <v>0</v>
      </c>
      <c r="AW911" s="348"/>
      <c r="AX911" s="349"/>
      <c r="AY911" s="349"/>
      <c r="AZ911" s="350"/>
      <c r="BA911" s="347"/>
      <c r="BB911" s="46">
        <f t="shared" ref="BB911:BB968" si="3116">SUM(BC911+BD911+BE911+BF911)</f>
        <v>0</v>
      </c>
      <c r="BC911" s="340"/>
      <c r="BD911" s="337"/>
      <c r="BE911" s="337"/>
      <c r="BF911" s="343"/>
      <c r="BG911" s="130"/>
      <c r="BH911" s="130"/>
    </row>
    <row r="912" spans="1:60">
      <c r="A912" s="353"/>
      <c r="B912" s="286"/>
      <c r="C912" s="75" t="str">
        <f t="shared" ref="C912" si="3117">IF(D912="","", IF(D913&lt;&gt;"",D913,$N$905))</f>
        <v/>
      </c>
      <c r="D912" s="355"/>
      <c r="E912" s="111" t="str">
        <f>F912</f>
        <v/>
      </c>
      <c r="F912" s="51" t="str">
        <f t="shared" ref="F912" si="3118">IF(G912 = "", "",IF(F913&lt;&gt; "",F913, $N$905))</f>
        <v/>
      </c>
      <c r="G912" s="340"/>
      <c r="H912" s="337"/>
      <c r="I912" s="337"/>
      <c r="J912" s="338"/>
      <c r="K912" s="111" t="str">
        <f>L912</f>
        <v/>
      </c>
      <c r="L912" s="51" t="str">
        <f t="shared" ref="L912" si="3119">IF(M912 = "", "",IF(L913&lt;&gt; "",L913, $N$905))</f>
        <v/>
      </c>
      <c r="M912" s="340"/>
      <c r="N912" s="337"/>
      <c r="O912" s="337"/>
      <c r="P912" s="338"/>
      <c r="Q912" s="111" t="str">
        <f>R912</f>
        <v/>
      </c>
      <c r="R912" s="51" t="str">
        <f t="shared" ref="R912" si="3120">IF(S912 = "", "",IF(R913&lt;&gt; "",R913, $N$905))</f>
        <v/>
      </c>
      <c r="S912" s="340"/>
      <c r="T912" s="337"/>
      <c r="U912" s="337"/>
      <c r="V912" s="338"/>
      <c r="W912" s="111" t="str">
        <f>X912</f>
        <v/>
      </c>
      <c r="X912" s="51" t="str">
        <f t="shared" ref="X912" si="3121">IF(Y912 = "", "",IF(X913&lt;&gt; "",X913, $N$905))</f>
        <v/>
      </c>
      <c r="Y912" s="340"/>
      <c r="Z912" s="337"/>
      <c r="AA912" s="337"/>
      <c r="AB912" s="338"/>
      <c r="AC912" s="111" t="str">
        <f>AD912</f>
        <v/>
      </c>
      <c r="AD912" s="51" t="str">
        <f t="shared" ref="AD912" si="3122">IF(AE912 = "", "",IF(AD913&lt;&gt; "",AD913, $N$905))</f>
        <v/>
      </c>
      <c r="AE912" s="340"/>
      <c r="AF912" s="337"/>
      <c r="AG912" s="337"/>
      <c r="AH912" s="341"/>
      <c r="AI912" s="111" t="str">
        <f>AJ912</f>
        <v/>
      </c>
      <c r="AJ912" s="51" t="str">
        <f t="shared" ref="AJ912" si="3123">IF(AK912 = "", "",IF(AJ913&lt;&gt; "",AJ913, $N$905))</f>
        <v/>
      </c>
      <c r="AK912" s="340"/>
      <c r="AL912" s="337"/>
      <c r="AM912" s="337"/>
      <c r="AN912" s="342"/>
      <c r="AO912" s="111" t="str">
        <f>AP912</f>
        <v/>
      </c>
      <c r="AP912" s="51" t="str">
        <f t="shared" ref="AP912" si="3124">IF(AQ912 = "", "",IF(AP913&lt;&gt; "",AP913, $N$905))</f>
        <v/>
      </c>
      <c r="AQ912" s="340"/>
      <c r="AR912" s="337"/>
      <c r="AS912" s="337"/>
      <c r="AT912" s="341"/>
      <c r="AU912" s="111" t="str">
        <f>AV912</f>
        <v/>
      </c>
      <c r="AV912" s="51" t="str">
        <f t="shared" ref="AV912" si="3125">IF(AW912 = "", "",IF(AV913&lt;&gt; "",AV913, $N$905))</f>
        <v/>
      </c>
      <c r="AW912" s="340"/>
      <c r="AX912" s="337"/>
      <c r="AY912" s="337"/>
      <c r="AZ912" s="338"/>
      <c r="BA912" s="111" t="str">
        <f>BB912</f>
        <v/>
      </c>
      <c r="BB912" s="51" t="str">
        <f t="shared" ref="BB912" si="3126">IF(BC912 = "", "",IF(BB913&lt;&gt; "",BB913, $N$905))</f>
        <v/>
      </c>
      <c r="BC912" s="357"/>
      <c r="BD912" s="358"/>
      <c r="BE912" s="358"/>
      <c r="BF912" s="359"/>
      <c r="BG912" s="130"/>
      <c r="BH912" s="130"/>
    </row>
    <row r="913" spans="1:60">
      <c r="A913" s="17">
        <f>IF(ISBLANK(D911),0,IF(CODE(D911)&gt;64,1,0))</f>
        <v>0</v>
      </c>
      <c r="B913" s="286"/>
      <c r="C913" s="438"/>
      <c r="D913" s="333"/>
      <c r="E913" s="361"/>
      <c r="F913" s="339"/>
      <c r="G913" s="340"/>
      <c r="H913" s="337"/>
      <c r="I913" s="337"/>
      <c r="J913" s="338"/>
      <c r="K913" s="361"/>
      <c r="L913" s="339"/>
      <c r="M913" s="340"/>
      <c r="N913" s="337"/>
      <c r="O913" s="337"/>
      <c r="P913" s="338"/>
      <c r="Q913" s="361"/>
      <c r="R913" s="339"/>
      <c r="S913" s="340"/>
      <c r="T913" s="337"/>
      <c r="U913" s="337"/>
      <c r="V913" s="338"/>
      <c r="W913" s="361"/>
      <c r="X913" s="339"/>
      <c r="Y913" s="340"/>
      <c r="Z913" s="337"/>
      <c r="AA913" s="337"/>
      <c r="AB913" s="338"/>
      <c r="AC913" s="361"/>
      <c r="AD913" s="339"/>
      <c r="AE913" s="340"/>
      <c r="AF913" s="337"/>
      <c r="AG913" s="337"/>
      <c r="AH913" s="341"/>
      <c r="AI913" s="361"/>
      <c r="AJ913" s="339"/>
      <c r="AK913" s="340"/>
      <c r="AL913" s="337"/>
      <c r="AM913" s="337"/>
      <c r="AN913" s="342"/>
      <c r="AO913" s="361"/>
      <c r="AP913" s="339"/>
      <c r="AQ913" s="340"/>
      <c r="AR913" s="337"/>
      <c r="AS913" s="337"/>
      <c r="AT913" s="341"/>
      <c r="AU913" s="361"/>
      <c r="AV913" s="339"/>
      <c r="AW913" s="340"/>
      <c r="AX913" s="337"/>
      <c r="AY913" s="337"/>
      <c r="AZ913" s="338"/>
      <c r="BA913" s="361"/>
      <c r="BB913" s="339"/>
      <c r="BC913" s="340"/>
      <c r="BD913" s="337"/>
      <c r="BE913" s="337"/>
      <c r="BF913" s="343"/>
      <c r="BG913" s="130"/>
      <c r="BH913" s="130"/>
    </row>
    <row r="914" spans="1:60">
      <c r="A914" s="17">
        <f>IF(ISBLANK(D912),0,IF(CODE(D912)&gt;64,1,0))</f>
        <v>0</v>
      </c>
      <c r="B914" s="18">
        <f t="shared" ref="B914:B968" si="3127">IFERROR(F914/F914,0)+IFERROR(L914/L914,0)+IFERROR(R914/R914,0)+IFERROR(X914/X914,0)+IFERROR(AD914/AD914,0)+IFERROR(AJ914/AJ914,0)+IFERROR(AP914/AP914,0)+IFERROR(AV914/AV914,0)+IFERROR(BB914/BB914,0)</f>
        <v>0</v>
      </c>
      <c r="C914" s="384"/>
      <c r="D914" s="19">
        <f t="shared" ref="D914:D968" si="3128">F914+L914+R914+X914+AD914+AJ914+AP914+AV914+BB914</f>
        <v>0</v>
      </c>
      <c r="E914" s="347"/>
      <c r="F914" s="46">
        <f t="shared" si="3108"/>
        <v>0</v>
      </c>
      <c r="G914" s="348"/>
      <c r="H914" s="349"/>
      <c r="I914" s="349"/>
      <c r="J914" s="350"/>
      <c r="K914" s="347"/>
      <c r="L914" s="46">
        <f t="shared" si="3109"/>
        <v>0</v>
      </c>
      <c r="M914" s="348"/>
      <c r="N914" s="349"/>
      <c r="O914" s="349"/>
      <c r="P914" s="350"/>
      <c r="Q914" s="347"/>
      <c r="R914" s="46">
        <f t="shared" si="3110"/>
        <v>0</v>
      </c>
      <c r="S914" s="348"/>
      <c r="T914" s="349"/>
      <c r="U914" s="349"/>
      <c r="V914" s="350"/>
      <c r="W914" s="347"/>
      <c r="X914" s="46">
        <f t="shared" si="3111"/>
        <v>0</v>
      </c>
      <c r="Y914" s="348"/>
      <c r="Z914" s="349"/>
      <c r="AA914" s="349"/>
      <c r="AB914" s="350"/>
      <c r="AC914" s="347"/>
      <c r="AD914" s="46">
        <f t="shared" si="3112"/>
        <v>0</v>
      </c>
      <c r="AE914" s="348"/>
      <c r="AF914" s="349"/>
      <c r="AG914" s="349"/>
      <c r="AH914" s="351"/>
      <c r="AI914" s="347"/>
      <c r="AJ914" s="46">
        <f t="shared" si="3113"/>
        <v>0</v>
      </c>
      <c r="AK914" s="348"/>
      <c r="AL914" s="349"/>
      <c r="AM914" s="349"/>
      <c r="AN914" s="352"/>
      <c r="AO914" s="347"/>
      <c r="AP914" s="46">
        <f t="shared" si="3114"/>
        <v>0</v>
      </c>
      <c r="AQ914" s="348"/>
      <c r="AR914" s="349"/>
      <c r="AS914" s="349"/>
      <c r="AT914" s="351"/>
      <c r="AU914" s="347"/>
      <c r="AV914" s="46">
        <f t="shared" si="3115"/>
        <v>0</v>
      </c>
      <c r="AW914" s="348"/>
      <c r="AX914" s="349"/>
      <c r="AY914" s="349"/>
      <c r="AZ914" s="350"/>
      <c r="BA914" s="347"/>
      <c r="BB914" s="46">
        <f t="shared" si="3116"/>
        <v>0</v>
      </c>
      <c r="BC914" s="340"/>
      <c r="BD914" s="337"/>
      <c r="BE914" s="337"/>
      <c r="BF914" s="343"/>
      <c r="BG914" s="130"/>
      <c r="BH914" s="130"/>
    </row>
    <row r="915" spans="1:60">
      <c r="A915" s="353"/>
      <c r="B915" s="286"/>
      <c r="C915" s="75" t="str">
        <f t="shared" ref="C915" si="3129">IF(D915="","", IF(D916&lt;&gt;"",D916,$N$905))</f>
        <v/>
      </c>
      <c r="D915" s="355"/>
      <c r="E915" s="111" t="str">
        <f>F915</f>
        <v/>
      </c>
      <c r="F915" s="51" t="str">
        <f t="shared" ref="F915" si="3130">IF(G915 = "", "",IF(F916&lt;&gt; "",F916, $N$905))</f>
        <v/>
      </c>
      <c r="G915" s="340"/>
      <c r="H915" s="337"/>
      <c r="I915" s="337"/>
      <c r="J915" s="338"/>
      <c r="K915" s="111" t="str">
        <f>L915</f>
        <v/>
      </c>
      <c r="L915" s="51" t="str">
        <f t="shared" ref="L915" si="3131">IF(M915 = "", "",IF(L916&lt;&gt; "",L916, $N$905))</f>
        <v/>
      </c>
      <c r="M915" s="340"/>
      <c r="N915" s="337"/>
      <c r="O915" s="337"/>
      <c r="P915" s="338"/>
      <c r="Q915" s="111" t="str">
        <f>R915</f>
        <v/>
      </c>
      <c r="R915" s="51" t="str">
        <f t="shared" ref="R915" si="3132">IF(S915 = "", "",IF(R916&lt;&gt; "",R916, $N$905))</f>
        <v/>
      </c>
      <c r="S915" s="340"/>
      <c r="T915" s="337"/>
      <c r="U915" s="337"/>
      <c r="V915" s="338"/>
      <c r="W915" s="111" t="str">
        <f>X915</f>
        <v/>
      </c>
      <c r="X915" s="51" t="str">
        <f t="shared" ref="X915" si="3133">IF(Y915 = "", "",IF(X916&lt;&gt; "",X916, $N$905))</f>
        <v/>
      </c>
      <c r="Y915" s="340"/>
      <c r="Z915" s="337"/>
      <c r="AA915" s="337"/>
      <c r="AB915" s="338"/>
      <c r="AC915" s="111" t="str">
        <f>AD915</f>
        <v/>
      </c>
      <c r="AD915" s="51" t="str">
        <f t="shared" ref="AD915" si="3134">IF(AE915 = "", "",IF(AD916&lt;&gt; "",AD916, $N$905))</f>
        <v/>
      </c>
      <c r="AE915" s="340"/>
      <c r="AF915" s="337"/>
      <c r="AG915" s="337"/>
      <c r="AH915" s="341"/>
      <c r="AI915" s="111" t="str">
        <f>AJ915</f>
        <v/>
      </c>
      <c r="AJ915" s="51" t="str">
        <f t="shared" ref="AJ915" si="3135">IF(AK915 = "", "",IF(AJ916&lt;&gt; "",AJ916, $N$905))</f>
        <v/>
      </c>
      <c r="AK915" s="340"/>
      <c r="AL915" s="337"/>
      <c r="AM915" s="337"/>
      <c r="AN915" s="342"/>
      <c r="AO915" s="111" t="str">
        <f>AP915</f>
        <v/>
      </c>
      <c r="AP915" s="51" t="str">
        <f t="shared" ref="AP915" si="3136">IF(AQ915 = "", "",IF(AP916&lt;&gt; "",AP916, $N$905))</f>
        <v/>
      </c>
      <c r="AQ915" s="340"/>
      <c r="AR915" s="337"/>
      <c r="AS915" s="337"/>
      <c r="AT915" s="341"/>
      <c r="AU915" s="111" t="str">
        <f>AV915</f>
        <v/>
      </c>
      <c r="AV915" s="51" t="str">
        <f t="shared" ref="AV915" si="3137">IF(AW915 = "", "",IF(AV916&lt;&gt; "",AV916, $N$905))</f>
        <v/>
      </c>
      <c r="AW915" s="340"/>
      <c r="AX915" s="337"/>
      <c r="AY915" s="337"/>
      <c r="AZ915" s="338"/>
      <c r="BA915" s="111" t="str">
        <f>BB915</f>
        <v/>
      </c>
      <c r="BB915" s="51" t="str">
        <f t="shared" ref="BB915" si="3138">IF(BC915 = "", "",IF(BB916&lt;&gt; "",BB916, $N$905))</f>
        <v/>
      </c>
      <c r="BC915" s="357"/>
      <c r="BD915" s="358"/>
      <c r="BE915" s="358"/>
      <c r="BF915" s="359"/>
      <c r="BG915" s="130"/>
      <c r="BH915" s="130"/>
    </row>
    <row r="916" spans="1:60">
      <c r="A916" s="17">
        <f>IF(ISBLANK(D914),0,IF(CODE(D914)&gt;64,1,0))</f>
        <v>0</v>
      </c>
      <c r="B916" s="286"/>
      <c r="C916" s="438"/>
      <c r="D916" s="333"/>
      <c r="E916" s="361"/>
      <c r="F916" s="339"/>
      <c r="G916" s="340"/>
      <c r="H916" s="337"/>
      <c r="I916" s="337"/>
      <c r="J916" s="338"/>
      <c r="K916" s="361"/>
      <c r="L916" s="339"/>
      <c r="M916" s="340"/>
      <c r="N916" s="337"/>
      <c r="O916" s="337"/>
      <c r="P916" s="338"/>
      <c r="Q916" s="361"/>
      <c r="R916" s="339"/>
      <c r="S916" s="340"/>
      <c r="T916" s="337"/>
      <c r="U916" s="337"/>
      <c r="V916" s="338"/>
      <c r="W916" s="361"/>
      <c r="X916" s="339"/>
      <c r="Y916" s="340"/>
      <c r="Z916" s="337"/>
      <c r="AA916" s="337"/>
      <c r="AB916" s="338"/>
      <c r="AC916" s="361"/>
      <c r="AD916" s="339"/>
      <c r="AE916" s="340"/>
      <c r="AF916" s="337"/>
      <c r="AG916" s="337"/>
      <c r="AH916" s="341"/>
      <c r="AI916" s="361"/>
      <c r="AJ916" s="339"/>
      <c r="AK916" s="340"/>
      <c r="AL916" s="337"/>
      <c r="AM916" s="337"/>
      <c r="AN916" s="342"/>
      <c r="AO916" s="361"/>
      <c r="AP916" s="339"/>
      <c r="AQ916" s="340"/>
      <c r="AR916" s="337"/>
      <c r="AS916" s="337"/>
      <c r="AT916" s="341"/>
      <c r="AU916" s="361"/>
      <c r="AV916" s="339"/>
      <c r="AW916" s="340"/>
      <c r="AX916" s="337"/>
      <c r="AY916" s="337"/>
      <c r="AZ916" s="338"/>
      <c r="BA916" s="361"/>
      <c r="BB916" s="339"/>
      <c r="BC916" s="340"/>
      <c r="BD916" s="337"/>
      <c r="BE916" s="337"/>
      <c r="BF916" s="343"/>
      <c r="BG916" s="130"/>
      <c r="BH916" s="130"/>
    </row>
    <row r="917" spans="1:60">
      <c r="A917" s="17">
        <f>IF(ISBLANK(D915),0,IF(CODE(D915)&gt;64,1,0))</f>
        <v>0</v>
      </c>
      <c r="B917" s="18">
        <f t="shared" si="3127"/>
        <v>0</v>
      </c>
      <c r="C917" s="384"/>
      <c r="D917" s="19">
        <f t="shared" si="3128"/>
        <v>0</v>
      </c>
      <c r="E917" s="347"/>
      <c r="F917" s="46">
        <f t="shared" si="3108"/>
        <v>0</v>
      </c>
      <c r="G917" s="375"/>
      <c r="H917" s="376"/>
      <c r="I917" s="376"/>
      <c r="J917" s="377"/>
      <c r="K917" s="347"/>
      <c r="L917" s="46">
        <f t="shared" si="3109"/>
        <v>0</v>
      </c>
      <c r="M917" s="375"/>
      <c r="N917" s="376"/>
      <c r="O917" s="376"/>
      <c r="P917" s="377"/>
      <c r="Q917" s="347"/>
      <c r="R917" s="46">
        <f t="shared" si="3110"/>
        <v>0</v>
      </c>
      <c r="S917" s="348"/>
      <c r="T917" s="349"/>
      <c r="U917" s="349"/>
      <c r="V917" s="350"/>
      <c r="W917" s="347"/>
      <c r="X917" s="46">
        <f t="shared" si="3111"/>
        <v>0</v>
      </c>
      <c r="Y917" s="348"/>
      <c r="Z917" s="349"/>
      <c r="AA917" s="349"/>
      <c r="AB917" s="350"/>
      <c r="AC917" s="347"/>
      <c r="AD917" s="46">
        <f t="shared" si="3112"/>
        <v>0</v>
      </c>
      <c r="AE917" s="348"/>
      <c r="AF917" s="349"/>
      <c r="AG917" s="349"/>
      <c r="AH917" s="351"/>
      <c r="AI917" s="347"/>
      <c r="AJ917" s="46">
        <f t="shared" si="3113"/>
        <v>0</v>
      </c>
      <c r="AK917" s="348"/>
      <c r="AL917" s="349"/>
      <c r="AM917" s="349"/>
      <c r="AN917" s="352"/>
      <c r="AO917" s="347"/>
      <c r="AP917" s="46">
        <f t="shared" si="3114"/>
        <v>0</v>
      </c>
      <c r="AQ917" s="348"/>
      <c r="AR917" s="349"/>
      <c r="AS917" s="349"/>
      <c r="AT917" s="351"/>
      <c r="AU917" s="347"/>
      <c r="AV917" s="46">
        <f t="shared" si="3115"/>
        <v>0</v>
      </c>
      <c r="AW917" s="348"/>
      <c r="AX917" s="349"/>
      <c r="AY917" s="349"/>
      <c r="AZ917" s="350"/>
      <c r="BA917" s="347"/>
      <c r="BB917" s="46">
        <f t="shared" si="3116"/>
        <v>0</v>
      </c>
      <c r="BC917" s="340"/>
      <c r="BD917" s="337"/>
      <c r="BE917" s="337"/>
      <c r="BF917" s="343"/>
      <c r="BG917" s="130"/>
      <c r="BH917" s="130"/>
    </row>
    <row r="918" spans="1:60">
      <c r="A918" s="353"/>
      <c r="B918" s="286"/>
      <c r="C918" s="75" t="str">
        <f t="shared" ref="C918" si="3139">IF(D918="","", IF(D919&lt;&gt;"",D919,$N$905))</f>
        <v/>
      </c>
      <c r="D918" s="355"/>
      <c r="E918" s="111" t="str">
        <f>F918</f>
        <v/>
      </c>
      <c r="F918" s="51" t="str">
        <f t="shared" ref="F918" si="3140">IF(G918 = "", "",IF(F919&lt;&gt; "",F919, $N$905))</f>
        <v/>
      </c>
      <c r="G918" s="357"/>
      <c r="H918" s="358"/>
      <c r="I918" s="358"/>
      <c r="J918" s="362"/>
      <c r="K918" s="111" t="str">
        <f>L918</f>
        <v/>
      </c>
      <c r="L918" s="51" t="str">
        <f t="shared" ref="L918" si="3141">IF(M918 = "", "",IF(L919&lt;&gt; "",L919, $N$905))</f>
        <v/>
      </c>
      <c r="M918" s="357"/>
      <c r="N918" s="358"/>
      <c r="O918" s="358"/>
      <c r="P918" s="359"/>
      <c r="Q918" s="111" t="str">
        <f>R918</f>
        <v/>
      </c>
      <c r="R918" s="51" t="str">
        <f t="shared" ref="R918" si="3142">IF(S918 = "", "",IF(R919&lt;&gt; "",R919, $N$905))</f>
        <v/>
      </c>
      <c r="S918" s="340"/>
      <c r="T918" s="337"/>
      <c r="U918" s="337"/>
      <c r="V918" s="338"/>
      <c r="W918" s="111" t="str">
        <f>X918</f>
        <v/>
      </c>
      <c r="X918" s="51" t="str">
        <f t="shared" ref="X918" si="3143">IF(Y918 = "", "",IF(X919&lt;&gt; "",X919, $N$905))</f>
        <v/>
      </c>
      <c r="Y918" s="340"/>
      <c r="Z918" s="337"/>
      <c r="AA918" s="337"/>
      <c r="AB918" s="338"/>
      <c r="AC918" s="111" t="str">
        <f>AD918</f>
        <v/>
      </c>
      <c r="AD918" s="51" t="str">
        <f t="shared" ref="AD918" si="3144">IF(AE918 = "", "",IF(AD919&lt;&gt; "",AD919, $N$905))</f>
        <v/>
      </c>
      <c r="AE918" s="340"/>
      <c r="AF918" s="337"/>
      <c r="AG918" s="337"/>
      <c r="AH918" s="341"/>
      <c r="AI918" s="111" t="str">
        <f>AJ918</f>
        <v/>
      </c>
      <c r="AJ918" s="51" t="str">
        <f t="shared" ref="AJ918" si="3145">IF(AK918 = "", "",IF(AJ919&lt;&gt; "",AJ919, $N$905))</f>
        <v/>
      </c>
      <c r="AK918" s="340"/>
      <c r="AL918" s="337"/>
      <c r="AM918" s="337"/>
      <c r="AN918" s="342"/>
      <c r="AO918" s="111" t="str">
        <f>AP918</f>
        <v/>
      </c>
      <c r="AP918" s="51" t="str">
        <f t="shared" ref="AP918" si="3146">IF(AQ918 = "", "",IF(AP919&lt;&gt; "",AP919, $N$905))</f>
        <v/>
      </c>
      <c r="AQ918" s="340"/>
      <c r="AR918" s="337"/>
      <c r="AS918" s="337"/>
      <c r="AT918" s="341"/>
      <c r="AU918" s="111" t="str">
        <f>AV918</f>
        <v/>
      </c>
      <c r="AV918" s="51" t="str">
        <f t="shared" ref="AV918" si="3147">IF(AW918 = "", "",IF(AV919&lt;&gt; "",AV919, $N$905))</f>
        <v/>
      </c>
      <c r="AW918" s="363"/>
      <c r="AX918" s="364"/>
      <c r="AY918" s="364"/>
      <c r="AZ918" s="365"/>
      <c r="BA918" s="111" t="str">
        <f>BB918</f>
        <v/>
      </c>
      <c r="BB918" s="51" t="str">
        <f t="shared" ref="BB918" si="3148">IF(BC918 = "", "",IF(BB919&lt;&gt; "",BB919, $N$905))</f>
        <v/>
      </c>
      <c r="BC918" s="357"/>
      <c r="BD918" s="358"/>
      <c r="BE918" s="358"/>
      <c r="BF918" s="359"/>
      <c r="BG918" s="130"/>
      <c r="BH918" s="130"/>
    </row>
    <row r="919" spans="1:60">
      <c r="A919" s="17">
        <f>IF(ISBLANK(D917),0,IF(CODE(D917)&gt;64,1,0))</f>
        <v>0</v>
      </c>
      <c r="B919" s="286"/>
      <c r="C919" s="438"/>
      <c r="D919" s="333"/>
      <c r="E919" s="361"/>
      <c r="F919" s="339"/>
      <c r="G919" s="340"/>
      <c r="H919" s="337"/>
      <c r="I919" s="337"/>
      <c r="J919" s="338"/>
      <c r="K919" s="361"/>
      <c r="L919" s="339"/>
      <c r="M919" s="340"/>
      <c r="N919" s="337"/>
      <c r="O919" s="337"/>
      <c r="P919" s="338"/>
      <c r="Q919" s="361"/>
      <c r="R919" s="339"/>
      <c r="S919" s="340"/>
      <c r="T919" s="337"/>
      <c r="U919" s="337"/>
      <c r="V919" s="338"/>
      <c r="W919" s="361"/>
      <c r="X919" s="339"/>
      <c r="Y919" s="340"/>
      <c r="Z919" s="337"/>
      <c r="AA919" s="337"/>
      <c r="AB919" s="338"/>
      <c r="AC919" s="361"/>
      <c r="AD919" s="339"/>
      <c r="AE919" s="340"/>
      <c r="AF919" s="337"/>
      <c r="AG919" s="337"/>
      <c r="AH919" s="341"/>
      <c r="AI919" s="361"/>
      <c r="AJ919" s="339"/>
      <c r="AK919" s="340"/>
      <c r="AL919" s="337"/>
      <c r="AM919" s="337"/>
      <c r="AN919" s="342"/>
      <c r="AO919" s="361"/>
      <c r="AP919" s="339"/>
      <c r="AQ919" s="340"/>
      <c r="AR919" s="337"/>
      <c r="AS919" s="337"/>
      <c r="AT919" s="341"/>
      <c r="AU919" s="361"/>
      <c r="AV919" s="339"/>
      <c r="AW919" s="340"/>
      <c r="AX919" s="337"/>
      <c r="AY919" s="337"/>
      <c r="AZ919" s="338"/>
      <c r="BA919" s="361"/>
      <c r="BB919" s="339"/>
      <c r="BC919" s="340"/>
      <c r="BD919" s="337"/>
      <c r="BE919" s="337"/>
      <c r="BF919" s="343"/>
      <c r="BG919" s="130"/>
      <c r="BH919" s="130"/>
    </row>
    <row r="920" spans="1:60">
      <c r="A920" s="17">
        <f>IF(ISBLANK(D918),0,IF(CODE(D918)&gt;64,1,0))</f>
        <v>0</v>
      </c>
      <c r="B920" s="18">
        <f t="shared" si="3127"/>
        <v>0</v>
      </c>
      <c r="C920" s="384"/>
      <c r="D920" s="19">
        <f t="shared" si="3128"/>
        <v>0</v>
      </c>
      <c r="E920" s="347"/>
      <c r="F920" s="46">
        <f t="shared" si="3108"/>
        <v>0</v>
      </c>
      <c r="G920" s="405"/>
      <c r="H920" s="403"/>
      <c r="I920" s="403"/>
      <c r="J920" s="409"/>
      <c r="K920" s="347"/>
      <c r="L920" s="46">
        <f t="shared" si="3109"/>
        <v>0</v>
      </c>
      <c r="M920" s="402"/>
      <c r="N920" s="403"/>
      <c r="O920" s="403"/>
      <c r="P920" s="404"/>
      <c r="Q920" s="347"/>
      <c r="R920" s="46">
        <f t="shared" si="3110"/>
        <v>0</v>
      </c>
      <c r="S920" s="348"/>
      <c r="T920" s="349"/>
      <c r="U920" s="349"/>
      <c r="V920" s="350"/>
      <c r="W920" s="347"/>
      <c r="X920" s="46">
        <f t="shared" si="3111"/>
        <v>0</v>
      </c>
      <c r="Y920" s="348"/>
      <c r="Z920" s="349"/>
      <c r="AA920" s="349"/>
      <c r="AB920" s="350"/>
      <c r="AC920" s="347"/>
      <c r="AD920" s="46">
        <f t="shared" si="3112"/>
        <v>0</v>
      </c>
      <c r="AE920" s="348"/>
      <c r="AF920" s="349"/>
      <c r="AG920" s="349"/>
      <c r="AH920" s="351"/>
      <c r="AI920" s="347"/>
      <c r="AJ920" s="46">
        <f t="shared" si="3113"/>
        <v>0</v>
      </c>
      <c r="AK920" s="348"/>
      <c r="AL920" s="349"/>
      <c r="AM920" s="349"/>
      <c r="AN920" s="352"/>
      <c r="AO920" s="347"/>
      <c r="AP920" s="46">
        <f t="shared" si="3114"/>
        <v>0</v>
      </c>
      <c r="AQ920" s="348"/>
      <c r="AR920" s="349"/>
      <c r="AS920" s="349"/>
      <c r="AT920" s="351"/>
      <c r="AU920" s="347"/>
      <c r="AV920" s="46">
        <f t="shared" si="3115"/>
        <v>0</v>
      </c>
      <c r="AW920" s="405"/>
      <c r="AX920" s="403"/>
      <c r="AY920" s="403"/>
      <c r="AZ920" s="404"/>
      <c r="BA920" s="347"/>
      <c r="BB920" s="46">
        <f t="shared" si="3116"/>
        <v>0</v>
      </c>
      <c r="BC920" s="340"/>
      <c r="BD920" s="337"/>
      <c r="BE920" s="337"/>
      <c r="BF920" s="343"/>
      <c r="BG920" s="130"/>
      <c r="BH920" s="130"/>
    </row>
    <row r="921" spans="1:60">
      <c r="A921" s="353"/>
      <c r="B921" s="286"/>
      <c r="C921" s="75" t="str">
        <f t="shared" ref="C921" si="3149">IF(D921="","", IF(D922&lt;&gt;"",D922,$N$905))</f>
        <v/>
      </c>
      <c r="D921" s="355"/>
      <c r="E921" s="111" t="str">
        <f>F921</f>
        <v/>
      </c>
      <c r="F921" s="51" t="str">
        <f t="shared" ref="F921" si="3150">IF(G921 = "", "",IF(F922&lt;&gt; "",F922, $N$905))</f>
        <v/>
      </c>
      <c r="G921" s="340"/>
      <c r="H921" s="337"/>
      <c r="I921" s="337"/>
      <c r="J921" s="338"/>
      <c r="K921" s="111" t="str">
        <f>L921</f>
        <v/>
      </c>
      <c r="L921" s="51" t="str">
        <f t="shared" ref="L921" si="3151">IF(M921 = "", "",IF(L922&lt;&gt; "",L922, $N$905))</f>
        <v/>
      </c>
      <c r="M921" s="340"/>
      <c r="N921" s="337"/>
      <c r="O921" s="337"/>
      <c r="P921" s="338"/>
      <c r="Q921" s="111" t="str">
        <f>R921</f>
        <v/>
      </c>
      <c r="R921" s="51" t="str">
        <f t="shared" ref="R921" si="3152">IF(S921 = "", "",IF(R922&lt;&gt; "",R922, $N$905))</f>
        <v/>
      </c>
      <c r="S921" s="366"/>
      <c r="T921" s="337"/>
      <c r="U921" s="337"/>
      <c r="V921" s="338"/>
      <c r="W921" s="111" t="str">
        <f>X921</f>
        <v/>
      </c>
      <c r="X921" s="51" t="str">
        <f t="shared" ref="X921" si="3153">IF(Y921 = "", "",IF(X922&lt;&gt; "",X922, $N$905))</f>
        <v/>
      </c>
      <c r="Y921" s="340"/>
      <c r="Z921" s="337"/>
      <c r="AA921" s="337"/>
      <c r="AB921" s="338"/>
      <c r="AC921" s="111" t="str">
        <f>AD921</f>
        <v/>
      </c>
      <c r="AD921" s="51" t="str">
        <f t="shared" ref="AD921" si="3154">IF(AE921 = "", "",IF(AD922&lt;&gt; "",AD922, $N$905))</f>
        <v/>
      </c>
      <c r="AE921" s="340"/>
      <c r="AF921" s="337"/>
      <c r="AG921" s="337"/>
      <c r="AH921" s="341"/>
      <c r="AI921" s="111" t="str">
        <f>AJ921</f>
        <v/>
      </c>
      <c r="AJ921" s="51" t="str">
        <f t="shared" ref="AJ921" si="3155">IF(AK921 = "", "",IF(AJ922&lt;&gt; "",AJ922, $N$905))</f>
        <v/>
      </c>
      <c r="AK921" s="340"/>
      <c r="AL921" s="337"/>
      <c r="AM921" s="337"/>
      <c r="AN921" s="342"/>
      <c r="AO921" s="111" t="str">
        <f>AP921</f>
        <v/>
      </c>
      <c r="AP921" s="51" t="str">
        <f t="shared" ref="AP921" si="3156">IF(AQ921 = "", "",IF(AP922&lt;&gt; "",AP922, $N$905))</f>
        <v/>
      </c>
      <c r="AQ921" s="340"/>
      <c r="AR921" s="337"/>
      <c r="AS921" s="337"/>
      <c r="AT921" s="341"/>
      <c r="AU921" s="111" t="str">
        <f>AV921</f>
        <v/>
      </c>
      <c r="AV921" s="51" t="str">
        <f t="shared" ref="AV921" si="3157">IF(AW921 = "", "",IF(AV922&lt;&gt; "",AV922, $N$905))</f>
        <v/>
      </c>
      <c r="AW921" s="340"/>
      <c r="AX921" s="337"/>
      <c r="AY921" s="337"/>
      <c r="AZ921" s="338"/>
      <c r="BA921" s="111" t="str">
        <f>BB921</f>
        <v/>
      </c>
      <c r="BB921" s="51" t="str">
        <f t="shared" ref="BB921" si="3158">IF(BC921 = "", "",IF(BB922&lt;&gt; "",BB922, $N$905))</f>
        <v/>
      </c>
      <c r="BC921" s="357"/>
      <c r="BD921" s="358"/>
      <c r="BE921" s="358"/>
      <c r="BF921" s="359"/>
      <c r="BG921" s="130"/>
      <c r="BH921" s="130"/>
    </row>
    <row r="922" spans="1:60">
      <c r="A922" s="17">
        <f>IF(ISBLANK(D920),0,IF(CODE(D920)&gt;64,1,0))</f>
        <v>0</v>
      </c>
      <c r="B922" s="286"/>
      <c r="C922" s="438"/>
      <c r="D922" s="333"/>
      <c r="E922" s="361"/>
      <c r="F922" s="339"/>
      <c r="G922" s="340"/>
      <c r="H922" s="337"/>
      <c r="I922" s="337"/>
      <c r="J922" s="338"/>
      <c r="K922" s="361"/>
      <c r="L922" s="339"/>
      <c r="M922" s="340"/>
      <c r="N922" s="337"/>
      <c r="O922" s="337"/>
      <c r="P922" s="338"/>
      <c r="Q922" s="361"/>
      <c r="R922" s="339"/>
      <c r="S922" s="340"/>
      <c r="T922" s="337"/>
      <c r="U922" s="337"/>
      <c r="V922" s="338"/>
      <c r="W922" s="361"/>
      <c r="X922" s="339"/>
      <c r="Y922" s="340"/>
      <c r="Z922" s="337"/>
      <c r="AA922" s="337"/>
      <c r="AB922" s="338"/>
      <c r="AC922" s="361"/>
      <c r="AD922" s="339"/>
      <c r="AE922" s="340"/>
      <c r="AF922" s="337"/>
      <c r="AG922" s="337"/>
      <c r="AH922" s="341"/>
      <c r="AI922" s="361"/>
      <c r="AJ922" s="339"/>
      <c r="AK922" s="340"/>
      <c r="AL922" s="337"/>
      <c r="AM922" s="337"/>
      <c r="AN922" s="342"/>
      <c r="AO922" s="361"/>
      <c r="AP922" s="339"/>
      <c r="AQ922" s="340"/>
      <c r="AR922" s="337"/>
      <c r="AS922" s="337"/>
      <c r="AT922" s="341"/>
      <c r="AU922" s="361"/>
      <c r="AV922" s="339"/>
      <c r="AW922" s="340"/>
      <c r="AX922" s="337"/>
      <c r="AY922" s="337"/>
      <c r="AZ922" s="338"/>
      <c r="BA922" s="361"/>
      <c r="BB922" s="339"/>
      <c r="BC922" s="340"/>
      <c r="BD922" s="337"/>
      <c r="BE922" s="337"/>
      <c r="BF922" s="343"/>
      <c r="BG922" s="130"/>
      <c r="BH922" s="130"/>
    </row>
    <row r="923" spans="1:60">
      <c r="A923" s="17">
        <f>IF(ISBLANK(D921),0,IF(CODE(D921)&gt;64,1,0))</f>
        <v>0</v>
      </c>
      <c r="B923" s="18">
        <f t="shared" si="3127"/>
        <v>0</v>
      </c>
      <c r="C923" s="384"/>
      <c r="D923" s="19">
        <f t="shared" si="3128"/>
        <v>0</v>
      </c>
      <c r="E923" s="347"/>
      <c r="F923" s="46">
        <f t="shared" si="3108"/>
        <v>0</v>
      </c>
      <c r="G923" s="348"/>
      <c r="H923" s="349"/>
      <c r="I923" s="349"/>
      <c r="J923" s="350"/>
      <c r="K923" s="347"/>
      <c r="L923" s="46">
        <f t="shared" si="3109"/>
        <v>0</v>
      </c>
      <c r="M923" s="348"/>
      <c r="N923" s="349"/>
      <c r="O923" s="349"/>
      <c r="P923" s="350"/>
      <c r="Q923" s="347"/>
      <c r="R923" s="46">
        <f t="shared" si="3110"/>
        <v>0</v>
      </c>
      <c r="S923" s="348"/>
      <c r="T923" s="349"/>
      <c r="U923" s="349"/>
      <c r="V923" s="350"/>
      <c r="W923" s="347"/>
      <c r="X923" s="46">
        <f t="shared" si="3111"/>
        <v>0</v>
      </c>
      <c r="Y923" s="348"/>
      <c r="Z923" s="349"/>
      <c r="AA923" s="349"/>
      <c r="AB923" s="350"/>
      <c r="AC923" s="347"/>
      <c r="AD923" s="46">
        <f t="shared" si="3112"/>
        <v>0</v>
      </c>
      <c r="AE923" s="348"/>
      <c r="AF923" s="349"/>
      <c r="AG923" s="349"/>
      <c r="AH923" s="351"/>
      <c r="AI923" s="347"/>
      <c r="AJ923" s="46">
        <f t="shared" si="3113"/>
        <v>0</v>
      </c>
      <c r="AK923" s="348"/>
      <c r="AL923" s="349"/>
      <c r="AM923" s="349"/>
      <c r="AN923" s="352"/>
      <c r="AO923" s="347"/>
      <c r="AP923" s="46">
        <f t="shared" si="3114"/>
        <v>0</v>
      </c>
      <c r="AQ923" s="348"/>
      <c r="AR923" s="349"/>
      <c r="AS923" s="349"/>
      <c r="AT923" s="351"/>
      <c r="AU923" s="347"/>
      <c r="AV923" s="46">
        <f t="shared" si="3115"/>
        <v>0</v>
      </c>
      <c r="AW923" s="348"/>
      <c r="AX923" s="349"/>
      <c r="AY923" s="349"/>
      <c r="AZ923" s="350"/>
      <c r="BA923" s="347"/>
      <c r="BB923" s="46">
        <f t="shared" si="3116"/>
        <v>0</v>
      </c>
      <c r="BC923" s="340"/>
      <c r="BD923" s="337"/>
      <c r="BE923" s="337"/>
      <c r="BF923" s="343"/>
      <c r="BG923" s="130"/>
      <c r="BH923" s="130"/>
    </row>
    <row r="924" spans="1:60">
      <c r="A924" s="353"/>
      <c r="B924" s="286"/>
      <c r="C924" s="75" t="str">
        <f t="shared" ref="C924" si="3159">IF(D924="","", IF(D925&lt;&gt;"",D925,$N$905))</f>
        <v/>
      </c>
      <c r="D924" s="355"/>
      <c r="E924" s="111" t="str">
        <f>F924</f>
        <v/>
      </c>
      <c r="F924" s="51" t="str">
        <f t="shared" ref="F924" si="3160">IF(G924 = "", "",IF(F925&lt;&gt; "",F925, $N$905))</f>
        <v/>
      </c>
      <c r="G924" s="340"/>
      <c r="H924" s="337"/>
      <c r="I924" s="337"/>
      <c r="J924" s="338"/>
      <c r="K924" s="111" t="str">
        <f>L924</f>
        <v/>
      </c>
      <c r="L924" s="51" t="str">
        <f t="shared" ref="L924" si="3161">IF(M924 = "", "",IF(L925&lt;&gt; "",L925, $N$905))</f>
        <v/>
      </c>
      <c r="M924" s="340"/>
      <c r="N924" s="337"/>
      <c r="O924" s="337"/>
      <c r="P924" s="338"/>
      <c r="Q924" s="111" t="str">
        <f>R924</f>
        <v/>
      </c>
      <c r="R924" s="51" t="str">
        <f t="shared" ref="R924" si="3162">IF(S924 = "", "",IF(R925&lt;&gt; "",R925, $N$905))</f>
        <v/>
      </c>
      <c r="S924" s="340"/>
      <c r="T924" s="337"/>
      <c r="U924" s="337"/>
      <c r="V924" s="338"/>
      <c r="W924" s="111" t="str">
        <f>X924</f>
        <v/>
      </c>
      <c r="X924" s="51" t="str">
        <f t="shared" ref="X924" si="3163">IF(Y924 = "", "",IF(X925&lt;&gt; "",X925, $N$905))</f>
        <v/>
      </c>
      <c r="Y924" s="340"/>
      <c r="Z924" s="337"/>
      <c r="AA924" s="337"/>
      <c r="AB924" s="338"/>
      <c r="AC924" s="111" t="str">
        <f>AD924</f>
        <v/>
      </c>
      <c r="AD924" s="51" t="str">
        <f t="shared" ref="AD924" si="3164">IF(AE924 = "", "",IF(AD925&lt;&gt; "",AD925, $N$905))</f>
        <v/>
      </c>
      <c r="AE924" s="340"/>
      <c r="AF924" s="337"/>
      <c r="AG924" s="337"/>
      <c r="AH924" s="341"/>
      <c r="AI924" s="111" t="str">
        <f>AJ924</f>
        <v/>
      </c>
      <c r="AJ924" s="51" t="str">
        <f t="shared" ref="AJ924" si="3165">IF(AK924 = "", "",IF(AJ925&lt;&gt; "",AJ925, $N$905))</f>
        <v/>
      </c>
      <c r="AK924" s="340"/>
      <c r="AL924" s="337"/>
      <c r="AM924" s="337"/>
      <c r="AN924" s="342"/>
      <c r="AO924" s="111" t="str">
        <f>AP924</f>
        <v/>
      </c>
      <c r="AP924" s="51" t="str">
        <f t="shared" ref="AP924" si="3166">IF(AQ924 = "", "",IF(AP925&lt;&gt; "",AP925, $N$905))</f>
        <v/>
      </c>
      <c r="AQ924" s="340"/>
      <c r="AR924" s="337"/>
      <c r="AS924" s="337"/>
      <c r="AT924" s="341"/>
      <c r="AU924" s="111" t="str">
        <f>AV924</f>
        <v/>
      </c>
      <c r="AV924" s="51" t="str">
        <f t="shared" ref="AV924" si="3167">IF(AW924 = "", "",IF(AV925&lt;&gt; "",AV925, $N$905))</f>
        <v/>
      </c>
      <c r="AW924" s="340"/>
      <c r="AX924" s="337"/>
      <c r="AY924" s="337"/>
      <c r="AZ924" s="338"/>
      <c r="BA924" s="111" t="str">
        <f>BB924</f>
        <v/>
      </c>
      <c r="BB924" s="51" t="str">
        <f t="shared" ref="BB924" si="3168">IF(BC924 = "", "",IF(BB925&lt;&gt; "",BB925, $N$905))</f>
        <v/>
      </c>
      <c r="BC924" s="357"/>
      <c r="BD924" s="358"/>
      <c r="BE924" s="358"/>
      <c r="BF924" s="359"/>
      <c r="BG924" s="130"/>
      <c r="BH924" s="130"/>
    </row>
    <row r="925" spans="1:60">
      <c r="A925" s="17">
        <f>IF(ISBLANK(D923),0,IF(CODE(D923)&gt;64,1,0))</f>
        <v>0</v>
      </c>
      <c r="B925" s="286"/>
      <c r="C925" s="438"/>
      <c r="D925" s="333"/>
      <c r="E925" s="361"/>
      <c r="F925" s="339"/>
      <c r="G925" s="340"/>
      <c r="H925" s="337"/>
      <c r="I925" s="337"/>
      <c r="J925" s="338"/>
      <c r="K925" s="361"/>
      <c r="L925" s="339"/>
      <c r="M925" s="340"/>
      <c r="N925" s="337"/>
      <c r="O925" s="337"/>
      <c r="P925" s="338"/>
      <c r="Q925" s="361"/>
      <c r="R925" s="339"/>
      <c r="S925" s="340"/>
      <c r="T925" s="337"/>
      <c r="U925" s="337"/>
      <c r="V925" s="338"/>
      <c r="W925" s="361"/>
      <c r="X925" s="339"/>
      <c r="Y925" s="340"/>
      <c r="Z925" s="337"/>
      <c r="AA925" s="337"/>
      <c r="AB925" s="338"/>
      <c r="AC925" s="361"/>
      <c r="AD925" s="339"/>
      <c r="AE925" s="340"/>
      <c r="AF925" s="337"/>
      <c r="AG925" s="337"/>
      <c r="AH925" s="341"/>
      <c r="AI925" s="361"/>
      <c r="AJ925" s="339"/>
      <c r="AK925" s="340"/>
      <c r="AL925" s="337"/>
      <c r="AM925" s="337"/>
      <c r="AN925" s="342"/>
      <c r="AO925" s="361"/>
      <c r="AP925" s="339"/>
      <c r="AQ925" s="340"/>
      <c r="AR925" s="337"/>
      <c r="AS925" s="337"/>
      <c r="AT925" s="341"/>
      <c r="AU925" s="361"/>
      <c r="AV925" s="339"/>
      <c r="AW925" s="340"/>
      <c r="AX925" s="337"/>
      <c r="AY925" s="337"/>
      <c r="AZ925" s="338"/>
      <c r="BA925" s="361"/>
      <c r="BB925" s="339"/>
      <c r="BC925" s="340"/>
      <c r="BD925" s="337"/>
      <c r="BE925" s="337"/>
      <c r="BF925" s="343"/>
      <c r="BG925" s="130"/>
      <c r="BH925" s="130"/>
    </row>
    <row r="926" spans="1:60">
      <c r="A926" s="17">
        <f>IF(ISBLANK(D924),0,IF(CODE(D924)&gt;64,1,0))</f>
        <v>0</v>
      </c>
      <c r="B926" s="18">
        <f t="shared" si="3127"/>
        <v>0</v>
      </c>
      <c r="C926" s="384"/>
      <c r="D926" s="19">
        <f t="shared" si="3128"/>
        <v>0</v>
      </c>
      <c r="E926" s="347"/>
      <c r="F926" s="46">
        <f t="shared" si="3108"/>
        <v>0</v>
      </c>
      <c r="G926" s="375"/>
      <c r="H926" s="376"/>
      <c r="I926" s="376"/>
      <c r="J926" s="377"/>
      <c r="K926" s="347"/>
      <c r="L926" s="46">
        <f t="shared" si="3109"/>
        <v>0</v>
      </c>
      <c r="M926" s="375"/>
      <c r="N926" s="376"/>
      <c r="O926" s="376"/>
      <c r="P926" s="377"/>
      <c r="Q926" s="347"/>
      <c r="R926" s="46">
        <f t="shared" si="3110"/>
        <v>0</v>
      </c>
      <c r="S926" s="348"/>
      <c r="T926" s="349"/>
      <c r="U926" s="349"/>
      <c r="V926" s="350"/>
      <c r="W926" s="347"/>
      <c r="X926" s="46">
        <f t="shared" si="3111"/>
        <v>0</v>
      </c>
      <c r="Y926" s="348"/>
      <c r="Z926" s="349"/>
      <c r="AA926" s="349"/>
      <c r="AB926" s="350"/>
      <c r="AC926" s="347"/>
      <c r="AD926" s="46">
        <f t="shared" si="3112"/>
        <v>0</v>
      </c>
      <c r="AE926" s="348"/>
      <c r="AF926" s="349"/>
      <c r="AG926" s="349"/>
      <c r="AH926" s="351"/>
      <c r="AI926" s="347"/>
      <c r="AJ926" s="46">
        <f t="shared" si="3113"/>
        <v>0</v>
      </c>
      <c r="AK926" s="348"/>
      <c r="AL926" s="349"/>
      <c r="AM926" s="349"/>
      <c r="AN926" s="352"/>
      <c r="AO926" s="347"/>
      <c r="AP926" s="46">
        <f t="shared" si="3114"/>
        <v>0</v>
      </c>
      <c r="AQ926" s="348"/>
      <c r="AR926" s="349"/>
      <c r="AS926" s="349"/>
      <c r="AT926" s="351"/>
      <c r="AU926" s="347"/>
      <c r="AV926" s="46">
        <f t="shared" si="3115"/>
        <v>0</v>
      </c>
      <c r="AW926" s="348"/>
      <c r="AX926" s="349"/>
      <c r="AY926" s="349"/>
      <c r="AZ926" s="350"/>
      <c r="BA926" s="347"/>
      <c r="BB926" s="46">
        <f t="shared" si="3116"/>
        <v>0</v>
      </c>
      <c r="BC926" s="340"/>
      <c r="BD926" s="337"/>
      <c r="BE926" s="337"/>
      <c r="BF926" s="343"/>
      <c r="BG926" s="130"/>
      <c r="BH926" s="130"/>
    </row>
    <row r="927" spans="1:60">
      <c r="A927" s="353"/>
      <c r="B927" s="286"/>
      <c r="C927" s="75" t="str">
        <f t="shared" ref="C927" si="3169">IF(D927="","", IF(D928&lt;&gt;"",D928,$N$905))</f>
        <v/>
      </c>
      <c r="D927" s="355"/>
      <c r="E927" s="111" t="str">
        <f>F927</f>
        <v/>
      </c>
      <c r="F927" s="51" t="str">
        <f t="shared" ref="F927" si="3170">IF(G927 = "", "",IF(F928&lt;&gt; "",F928, $N$905))</f>
        <v/>
      </c>
      <c r="G927" s="357"/>
      <c r="H927" s="358"/>
      <c r="I927" s="358"/>
      <c r="J927" s="362"/>
      <c r="K927" s="111" t="str">
        <f>L927</f>
        <v/>
      </c>
      <c r="L927" s="51" t="str">
        <f t="shared" ref="L927" si="3171">IF(M927 = "", "",IF(L928&lt;&gt; "",L928, $N$905))</f>
        <v/>
      </c>
      <c r="M927" s="357"/>
      <c r="N927" s="358"/>
      <c r="O927" s="358"/>
      <c r="P927" s="359"/>
      <c r="Q927" s="111" t="str">
        <f>R927</f>
        <v/>
      </c>
      <c r="R927" s="51" t="str">
        <f t="shared" ref="R927" si="3172">IF(S927 = "", "",IF(R928&lt;&gt; "",R928, $N$905))</f>
        <v/>
      </c>
      <c r="S927" s="340"/>
      <c r="T927" s="337"/>
      <c r="U927" s="337"/>
      <c r="V927" s="338"/>
      <c r="W927" s="111" t="str">
        <f>X927</f>
        <v/>
      </c>
      <c r="X927" s="51" t="str">
        <f t="shared" ref="X927" si="3173">IF(Y927 = "", "",IF(X928&lt;&gt; "",X928, $N$905))</f>
        <v/>
      </c>
      <c r="Y927" s="340"/>
      <c r="Z927" s="337"/>
      <c r="AA927" s="337"/>
      <c r="AB927" s="338"/>
      <c r="AC927" s="111" t="str">
        <f>AD927</f>
        <v/>
      </c>
      <c r="AD927" s="51" t="str">
        <f t="shared" ref="AD927" si="3174">IF(AE927 = "", "",IF(AD928&lt;&gt; "",AD928, $N$905))</f>
        <v/>
      </c>
      <c r="AE927" s="340"/>
      <c r="AF927" s="337"/>
      <c r="AG927" s="337"/>
      <c r="AH927" s="341"/>
      <c r="AI927" s="111" t="str">
        <f>AJ927</f>
        <v/>
      </c>
      <c r="AJ927" s="51" t="str">
        <f t="shared" ref="AJ927" si="3175">IF(AK927 = "", "",IF(AJ928&lt;&gt; "",AJ928, $N$905))</f>
        <v/>
      </c>
      <c r="AK927" s="340"/>
      <c r="AL927" s="337"/>
      <c r="AM927" s="337"/>
      <c r="AN927" s="342"/>
      <c r="AO927" s="111" t="str">
        <f>AP927</f>
        <v/>
      </c>
      <c r="AP927" s="51" t="str">
        <f t="shared" ref="AP927" si="3176">IF(AQ927 = "", "",IF(AP928&lt;&gt; "",AP928, $N$905))</f>
        <v/>
      </c>
      <c r="AQ927" s="340"/>
      <c r="AR927" s="337"/>
      <c r="AS927" s="337"/>
      <c r="AT927" s="341"/>
      <c r="AU927" s="111" t="str">
        <f>AV927</f>
        <v/>
      </c>
      <c r="AV927" s="51" t="str">
        <f t="shared" ref="AV927" si="3177">IF(AW927 = "", "",IF(AV928&lt;&gt; "",AV928, $N$905))</f>
        <v/>
      </c>
      <c r="AW927" s="340"/>
      <c r="AX927" s="337"/>
      <c r="AY927" s="337"/>
      <c r="AZ927" s="338"/>
      <c r="BA927" s="111" t="str">
        <f>BB927</f>
        <v/>
      </c>
      <c r="BB927" s="51" t="str">
        <f t="shared" ref="BB927" si="3178">IF(BC927 = "", "",IF(BB928&lt;&gt; "",BB928, $N$905))</f>
        <v/>
      </c>
      <c r="BC927" s="357"/>
      <c r="BD927" s="358"/>
      <c r="BE927" s="358"/>
      <c r="BF927" s="359"/>
      <c r="BG927" s="130"/>
      <c r="BH927" s="130"/>
    </row>
    <row r="928" spans="1:60">
      <c r="A928" s="17">
        <f>IF(ISBLANK(D926),0,IF(CODE(D926)&gt;64,1,0))</f>
        <v>0</v>
      </c>
      <c r="B928" s="286"/>
      <c r="C928" s="438"/>
      <c r="D928" s="333"/>
      <c r="E928" s="361"/>
      <c r="F928" s="339"/>
      <c r="G928" s="340"/>
      <c r="H928" s="337"/>
      <c r="I928" s="337"/>
      <c r="J928" s="338"/>
      <c r="K928" s="361"/>
      <c r="L928" s="339"/>
      <c r="M928" s="340"/>
      <c r="N928" s="337"/>
      <c r="O928" s="337"/>
      <c r="P928" s="338"/>
      <c r="Q928" s="361"/>
      <c r="R928" s="339"/>
      <c r="S928" s="340"/>
      <c r="T928" s="337"/>
      <c r="U928" s="337"/>
      <c r="V928" s="338"/>
      <c r="W928" s="361"/>
      <c r="X928" s="339"/>
      <c r="Y928" s="340"/>
      <c r="Z928" s="337"/>
      <c r="AA928" s="337"/>
      <c r="AB928" s="338"/>
      <c r="AC928" s="361"/>
      <c r="AD928" s="339"/>
      <c r="AE928" s="340"/>
      <c r="AF928" s="337"/>
      <c r="AG928" s="337"/>
      <c r="AH928" s="341"/>
      <c r="AI928" s="361"/>
      <c r="AJ928" s="339"/>
      <c r="AK928" s="340"/>
      <c r="AL928" s="337"/>
      <c r="AM928" s="337"/>
      <c r="AN928" s="342"/>
      <c r="AO928" s="361"/>
      <c r="AP928" s="339"/>
      <c r="AQ928" s="340"/>
      <c r="AR928" s="337"/>
      <c r="AS928" s="337"/>
      <c r="AT928" s="341"/>
      <c r="AU928" s="361"/>
      <c r="AV928" s="339"/>
      <c r="AW928" s="340"/>
      <c r="AX928" s="337"/>
      <c r="AY928" s="337"/>
      <c r="AZ928" s="338"/>
      <c r="BA928" s="361"/>
      <c r="BB928" s="339"/>
      <c r="BC928" s="340"/>
      <c r="BD928" s="337"/>
      <c r="BE928" s="337"/>
      <c r="BF928" s="343"/>
      <c r="BG928" s="130"/>
      <c r="BH928" s="130"/>
    </row>
    <row r="929" spans="1:60">
      <c r="A929" s="17">
        <f>IF(ISBLANK(D927),0,IF(CODE(D927)&gt;64,1,0))</f>
        <v>0</v>
      </c>
      <c r="B929" s="18">
        <f t="shared" si="3127"/>
        <v>0</v>
      </c>
      <c r="C929" s="384"/>
      <c r="D929" s="19">
        <f t="shared" si="3128"/>
        <v>0</v>
      </c>
      <c r="E929" s="347"/>
      <c r="F929" s="46">
        <f t="shared" si="3108"/>
        <v>0</v>
      </c>
      <c r="G929" s="405"/>
      <c r="H929" s="403"/>
      <c r="I929" s="403"/>
      <c r="J929" s="409"/>
      <c r="K929" s="347"/>
      <c r="L929" s="46">
        <f t="shared" si="3109"/>
        <v>0</v>
      </c>
      <c r="M929" s="406"/>
      <c r="N929" s="403"/>
      <c r="O929" s="403"/>
      <c r="P929" s="404"/>
      <c r="Q929" s="347"/>
      <c r="R929" s="46">
        <f t="shared" si="3110"/>
        <v>0</v>
      </c>
      <c r="S929" s="348"/>
      <c r="T929" s="349"/>
      <c r="U929" s="349"/>
      <c r="V929" s="350"/>
      <c r="W929" s="347"/>
      <c r="X929" s="46">
        <f t="shared" si="3111"/>
        <v>0</v>
      </c>
      <c r="Y929" s="348"/>
      <c r="Z929" s="349"/>
      <c r="AA929" s="349"/>
      <c r="AB929" s="350"/>
      <c r="AC929" s="347"/>
      <c r="AD929" s="46">
        <f t="shared" si="3112"/>
        <v>0</v>
      </c>
      <c r="AE929" s="348"/>
      <c r="AF929" s="349"/>
      <c r="AG929" s="349"/>
      <c r="AH929" s="351"/>
      <c r="AI929" s="347"/>
      <c r="AJ929" s="46">
        <f t="shared" si="3113"/>
        <v>0</v>
      </c>
      <c r="AK929" s="348"/>
      <c r="AL929" s="349"/>
      <c r="AM929" s="349"/>
      <c r="AN929" s="352"/>
      <c r="AO929" s="347"/>
      <c r="AP929" s="46">
        <f t="shared" si="3114"/>
        <v>0</v>
      </c>
      <c r="AQ929" s="348"/>
      <c r="AR929" s="349"/>
      <c r="AS929" s="349"/>
      <c r="AT929" s="351"/>
      <c r="AU929" s="347"/>
      <c r="AV929" s="46">
        <f t="shared" si="3115"/>
        <v>0</v>
      </c>
      <c r="AW929" s="348"/>
      <c r="AX929" s="349"/>
      <c r="AY929" s="349"/>
      <c r="AZ929" s="350"/>
      <c r="BA929" s="347"/>
      <c r="BB929" s="46">
        <f t="shared" si="3116"/>
        <v>0</v>
      </c>
      <c r="BC929" s="340"/>
      <c r="BD929" s="337"/>
      <c r="BE929" s="337"/>
      <c r="BF929" s="343"/>
      <c r="BG929" s="130"/>
      <c r="BH929" s="130"/>
    </row>
    <row r="930" spans="1:60">
      <c r="A930" s="353"/>
      <c r="B930" s="286"/>
      <c r="C930" s="75" t="str">
        <f t="shared" ref="C930" si="3179">IF(D930="","", IF(D931&lt;&gt;"",D931,$N$905))</f>
        <v/>
      </c>
      <c r="D930" s="355"/>
      <c r="E930" s="111" t="str">
        <f>F930</f>
        <v/>
      </c>
      <c r="F930" s="51" t="str">
        <f t="shared" ref="F930" si="3180">IF(G930 = "", "",IF(F931&lt;&gt; "",F931, $N$905))</f>
        <v/>
      </c>
      <c r="G930" s="340"/>
      <c r="H930" s="337"/>
      <c r="I930" s="337"/>
      <c r="J930" s="338"/>
      <c r="K930" s="111" t="str">
        <f>L930</f>
        <v/>
      </c>
      <c r="L930" s="51" t="str">
        <f t="shared" ref="L930" si="3181">IF(M930 = "", "",IF(L931&lt;&gt; "",L931, $N$905))</f>
        <v/>
      </c>
      <c r="M930" s="340"/>
      <c r="N930" s="337"/>
      <c r="O930" s="337"/>
      <c r="P930" s="338"/>
      <c r="Q930" s="111" t="str">
        <f>R930</f>
        <v/>
      </c>
      <c r="R930" s="51" t="str">
        <f t="shared" ref="R930" si="3182">IF(S930 = "", "",IF(R931&lt;&gt; "",R931, $N$905))</f>
        <v/>
      </c>
      <c r="S930" s="340"/>
      <c r="T930" s="337"/>
      <c r="U930" s="337"/>
      <c r="V930" s="338"/>
      <c r="W930" s="111" t="str">
        <f>X930</f>
        <v/>
      </c>
      <c r="X930" s="51" t="str">
        <f t="shared" ref="X930" si="3183">IF(Y930 = "", "",IF(X931&lt;&gt; "",X931, $N$905))</f>
        <v/>
      </c>
      <c r="Y930" s="340"/>
      <c r="Z930" s="337"/>
      <c r="AA930" s="337"/>
      <c r="AB930" s="338"/>
      <c r="AC930" s="111" t="str">
        <f>AD930</f>
        <v/>
      </c>
      <c r="AD930" s="51" t="str">
        <f t="shared" ref="AD930" si="3184">IF(AE930 = "", "",IF(AD931&lt;&gt; "",AD931, $N$905))</f>
        <v/>
      </c>
      <c r="AE930" s="340"/>
      <c r="AF930" s="337"/>
      <c r="AG930" s="337"/>
      <c r="AH930" s="341"/>
      <c r="AI930" s="111" t="str">
        <f>AJ930</f>
        <v/>
      </c>
      <c r="AJ930" s="51" t="str">
        <f t="shared" ref="AJ930" si="3185">IF(AK930 = "", "",IF(AJ931&lt;&gt; "",AJ931, $N$905))</f>
        <v/>
      </c>
      <c r="AK930" s="340"/>
      <c r="AL930" s="337"/>
      <c r="AM930" s="337"/>
      <c r="AN930" s="342"/>
      <c r="AO930" s="111" t="str">
        <f>AP930</f>
        <v/>
      </c>
      <c r="AP930" s="51" t="str">
        <f t="shared" ref="AP930" si="3186">IF(AQ930 = "", "",IF(AP931&lt;&gt; "",AP931, $N$905))</f>
        <v/>
      </c>
      <c r="AQ930" s="340"/>
      <c r="AR930" s="337"/>
      <c r="AS930" s="337"/>
      <c r="AT930" s="341"/>
      <c r="AU930" s="111" t="str">
        <f>AV930</f>
        <v/>
      </c>
      <c r="AV930" s="51" t="str">
        <f t="shared" ref="AV930" si="3187">IF(AW930 = "", "",IF(AV931&lt;&gt; "",AV931, $N$905))</f>
        <v/>
      </c>
      <c r="AW930" s="340"/>
      <c r="AX930" s="337"/>
      <c r="AY930" s="337"/>
      <c r="AZ930" s="338"/>
      <c r="BA930" s="111" t="str">
        <f>BB930</f>
        <v/>
      </c>
      <c r="BB930" s="51" t="str">
        <f t="shared" ref="BB930" si="3188">IF(BC930 = "", "",IF(BB931&lt;&gt; "",BB931, $N$905))</f>
        <v/>
      </c>
      <c r="BC930" s="357"/>
      <c r="BD930" s="358"/>
      <c r="BE930" s="358"/>
      <c r="BF930" s="359"/>
      <c r="BG930" s="130"/>
      <c r="BH930" s="130"/>
    </row>
    <row r="931" spans="1:60">
      <c r="A931" s="17">
        <f>IF(ISBLANK(D929),0,IF(CODE(D929)&gt;64,1,0))</f>
        <v>0</v>
      </c>
      <c r="B931" s="286"/>
      <c r="C931" s="438"/>
      <c r="D931" s="333"/>
      <c r="E931" s="361"/>
      <c r="F931" s="339"/>
      <c r="G931" s="340"/>
      <c r="H931" s="337"/>
      <c r="I931" s="337"/>
      <c r="J931" s="338"/>
      <c r="K931" s="361"/>
      <c r="L931" s="339"/>
      <c r="M931" s="340"/>
      <c r="N931" s="337"/>
      <c r="O931" s="337"/>
      <c r="P931" s="338"/>
      <c r="Q931" s="361"/>
      <c r="R931" s="339"/>
      <c r="S931" s="340"/>
      <c r="T931" s="337"/>
      <c r="U931" s="337"/>
      <c r="V931" s="338"/>
      <c r="W931" s="361"/>
      <c r="X931" s="339"/>
      <c r="Y931" s="340"/>
      <c r="Z931" s="337"/>
      <c r="AA931" s="337"/>
      <c r="AB931" s="338"/>
      <c r="AC931" s="361"/>
      <c r="AD931" s="339"/>
      <c r="AE931" s="340"/>
      <c r="AF931" s="337"/>
      <c r="AG931" s="337"/>
      <c r="AH931" s="341"/>
      <c r="AI931" s="361"/>
      <c r="AJ931" s="339"/>
      <c r="AK931" s="340"/>
      <c r="AL931" s="337"/>
      <c r="AM931" s="337"/>
      <c r="AN931" s="342"/>
      <c r="AO931" s="361"/>
      <c r="AP931" s="339"/>
      <c r="AQ931" s="340"/>
      <c r="AR931" s="337"/>
      <c r="AS931" s="337"/>
      <c r="AT931" s="341"/>
      <c r="AU931" s="361"/>
      <c r="AV931" s="339"/>
      <c r="AW931" s="340"/>
      <c r="AX931" s="337"/>
      <c r="AY931" s="337"/>
      <c r="AZ931" s="338"/>
      <c r="BA931" s="361"/>
      <c r="BB931" s="339"/>
      <c r="BC931" s="340"/>
      <c r="BD931" s="337"/>
      <c r="BE931" s="337"/>
      <c r="BF931" s="343"/>
      <c r="BG931" s="130"/>
      <c r="BH931" s="130"/>
    </row>
    <row r="932" spans="1:60">
      <c r="A932" s="17">
        <f>IF(ISBLANK(D930),0,IF(CODE(D930)&gt;64,1,0))</f>
        <v>0</v>
      </c>
      <c r="B932" s="18">
        <f t="shared" si="3127"/>
        <v>0</v>
      </c>
      <c r="C932" s="384"/>
      <c r="D932" s="19">
        <f t="shared" si="3128"/>
        <v>0</v>
      </c>
      <c r="E932" s="347"/>
      <c r="F932" s="46">
        <f t="shared" si="3108"/>
        <v>0</v>
      </c>
      <c r="G932" s="348"/>
      <c r="H932" s="349"/>
      <c r="I932" s="349"/>
      <c r="J932" s="350"/>
      <c r="K932" s="347"/>
      <c r="L932" s="46">
        <f t="shared" si="3109"/>
        <v>0</v>
      </c>
      <c r="M932" s="348"/>
      <c r="N932" s="349"/>
      <c r="O932" s="349"/>
      <c r="P932" s="350"/>
      <c r="Q932" s="347"/>
      <c r="R932" s="46">
        <f t="shared" si="3110"/>
        <v>0</v>
      </c>
      <c r="S932" s="348"/>
      <c r="T932" s="349"/>
      <c r="U932" s="349"/>
      <c r="V932" s="350"/>
      <c r="W932" s="347"/>
      <c r="X932" s="46">
        <f t="shared" si="3111"/>
        <v>0</v>
      </c>
      <c r="Y932" s="348"/>
      <c r="Z932" s="349"/>
      <c r="AA932" s="349"/>
      <c r="AB932" s="350"/>
      <c r="AC932" s="347"/>
      <c r="AD932" s="46">
        <f t="shared" si="3112"/>
        <v>0</v>
      </c>
      <c r="AE932" s="348"/>
      <c r="AF932" s="349"/>
      <c r="AG932" s="349"/>
      <c r="AH932" s="351"/>
      <c r="AI932" s="347"/>
      <c r="AJ932" s="46">
        <f t="shared" si="3113"/>
        <v>0</v>
      </c>
      <c r="AK932" s="348"/>
      <c r="AL932" s="349"/>
      <c r="AM932" s="349"/>
      <c r="AN932" s="352"/>
      <c r="AO932" s="347"/>
      <c r="AP932" s="46">
        <f t="shared" si="3114"/>
        <v>0</v>
      </c>
      <c r="AQ932" s="348"/>
      <c r="AR932" s="349"/>
      <c r="AS932" s="349"/>
      <c r="AT932" s="351"/>
      <c r="AU932" s="347"/>
      <c r="AV932" s="46">
        <f t="shared" si="3115"/>
        <v>0</v>
      </c>
      <c r="AW932" s="348"/>
      <c r="AX932" s="349"/>
      <c r="AY932" s="349"/>
      <c r="AZ932" s="350"/>
      <c r="BA932" s="347"/>
      <c r="BB932" s="46">
        <f t="shared" si="3116"/>
        <v>0</v>
      </c>
      <c r="BC932" s="340"/>
      <c r="BD932" s="337"/>
      <c r="BE932" s="337"/>
      <c r="BF932" s="343"/>
      <c r="BG932" s="130"/>
      <c r="BH932" s="130"/>
    </row>
    <row r="933" spans="1:60">
      <c r="A933" s="353"/>
      <c r="B933" s="286"/>
      <c r="C933" s="75" t="str">
        <f t="shared" ref="C933" si="3189">IF(D933="","", IF(D934&lt;&gt;"",D934,$N$905))</f>
        <v/>
      </c>
      <c r="D933" s="355"/>
      <c r="E933" s="111" t="str">
        <f>F933</f>
        <v/>
      </c>
      <c r="F933" s="51" t="str">
        <f t="shared" ref="F933" si="3190">IF(G933 = "", "",IF(F934&lt;&gt; "",F934, $N$905))</f>
        <v/>
      </c>
      <c r="G933" s="340"/>
      <c r="H933" s="337"/>
      <c r="I933" s="337"/>
      <c r="J933" s="338"/>
      <c r="K933" s="111" t="str">
        <f>L933</f>
        <v/>
      </c>
      <c r="L933" s="51" t="str">
        <f t="shared" ref="L933" si="3191">IF(M933 = "", "",IF(L934&lt;&gt; "",L934, $N$905))</f>
        <v/>
      </c>
      <c r="M933" s="340"/>
      <c r="N933" s="337"/>
      <c r="O933" s="337"/>
      <c r="P933" s="338"/>
      <c r="Q933" s="111" t="str">
        <f>R933</f>
        <v/>
      </c>
      <c r="R933" s="51" t="str">
        <f t="shared" ref="R933" si="3192">IF(S933 = "", "",IF(R934&lt;&gt; "",R934, $N$905))</f>
        <v/>
      </c>
      <c r="S933" s="340"/>
      <c r="T933" s="337"/>
      <c r="U933" s="337"/>
      <c r="V933" s="338"/>
      <c r="W933" s="111" t="str">
        <f>X933</f>
        <v/>
      </c>
      <c r="X933" s="51" t="str">
        <f t="shared" ref="X933" si="3193">IF(Y933 = "", "",IF(X934&lt;&gt; "",X934, $N$905))</f>
        <v/>
      </c>
      <c r="Y933" s="340"/>
      <c r="Z933" s="337"/>
      <c r="AA933" s="337"/>
      <c r="AB933" s="338"/>
      <c r="AC933" s="111" t="str">
        <f>AD933</f>
        <v/>
      </c>
      <c r="AD933" s="51" t="str">
        <f t="shared" ref="AD933" si="3194">IF(AE933 = "", "",IF(AD934&lt;&gt; "",AD934, $N$905))</f>
        <v/>
      </c>
      <c r="AE933" s="340"/>
      <c r="AF933" s="337"/>
      <c r="AG933" s="337"/>
      <c r="AH933" s="341"/>
      <c r="AI933" s="111" t="str">
        <f>AJ933</f>
        <v/>
      </c>
      <c r="AJ933" s="51" t="str">
        <f t="shared" ref="AJ933" si="3195">IF(AK933 = "", "",IF(AJ934&lt;&gt; "",AJ934, $N$905))</f>
        <v/>
      </c>
      <c r="AK933" s="340"/>
      <c r="AL933" s="337"/>
      <c r="AM933" s="337"/>
      <c r="AN933" s="342"/>
      <c r="AO933" s="111" t="str">
        <f>AP933</f>
        <v/>
      </c>
      <c r="AP933" s="51" t="str">
        <f t="shared" ref="AP933" si="3196">IF(AQ933 = "", "",IF(AP934&lt;&gt; "",AP934, $N$905))</f>
        <v/>
      </c>
      <c r="AQ933" s="340"/>
      <c r="AR933" s="337"/>
      <c r="AS933" s="337"/>
      <c r="AT933" s="341"/>
      <c r="AU933" s="111" t="str">
        <f>AV933</f>
        <v/>
      </c>
      <c r="AV933" s="51" t="str">
        <f t="shared" ref="AV933" si="3197">IF(AW933 = "", "",IF(AV934&lt;&gt; "",AV934, $N$905))</f>
        <v/>
      </c>
      <c r="AW933" s="340"/>
      <c r="AX933" s="337"/>
      <c r="AY933" s="337"/>
      <c r="AZ933" s="338"/>
      <c r="BA933" s="111" t="str">
        <f>BB933</f>
        <v/>
      </c>
      <c r="BB933" s="51" t="str">
        <f t="shared" ref="BB933" si="3198">IF(BC933 = "", "",IF(BB934&lt;&gt; "",BB934, $N$905))</f>
        <v/>
      </c>
      <c r="BC933" s="357"/>
      <c r="BD933" s="358"/>
      <c r="BE933" s="358"/>
      <c r="BF933" s="359"/>
      <c r="BG933" s="130"/>
      <c r="BH933" s="130"/>
    </row>
    <row r="934" spans="1:60">
      <c r="A934" s="17">
        <f>IF(ISBLANK(D932),0,IF(CODE(D932)&gt;64,1,0))</f>
        <v>0</v>
      </c>
      <c r="B934" s="286"/>
      <c r="C934" s="438"/>
      <c r="D934" s="333"/>
      <c r="E934" s="361"/>
      <c r="F934" s="339"/>
      <c r="G934" s="340"/>
      <c r="H934" s="337"/>
      <c r="I934" s="337"/>
      <c r="J934" s="338"/>
      <c r="K934" s="361"/>
      <c r="L934" s="339"/>
      <c r="M934" s="340"/>
      <c r="N934" s="337"/>
      <c r="O934" s="337"/>
      <c r="P934" s="338"/>
      <c r="Q934" s="361"/>
      <c r="R934" s="339"/>
      <c r="S934" s="340"/>
      <c r="T934" s="337"/>
      <c r="U934" s="337"/>
      <c r="V934" s="338"/>
      <c r="W934" s="361"/>
      <c r="X934" s="339"/>
      <c r="Y934" s="340"/>
      <c r="Z934" s="337"/>
      <c r="AA934" s="337"/>
      <c r="AB934" s="338"/>
      <c r="AC934" s="361"/>
      <c r="AD934" s="339"/>
      <c r="AE934" s="340"/>
      <c r="AF934" s="337"/>
      <c r="AG934" s="337"/>
      <c r="AH934" s="341"/>
      <c r="AI934" s="361"/>
      <c r="AJ934" s="339"/>
      <c r="AK934" s="340"/>
      <c r="AL934" s="337"/>
      <c r="AM934" s="337"/>
      <c r="AN934" s="342"/>
      <c r="AO934" s="361"/>
      <c r="AP934" s="339"/>
      <c r="AQ934" s="340"/>
      <c r="AR934" s="337"/>
      <c r="AS934" s="337"/>
      <c r="AT934" s="341"/>
      <c r="AU934" s="361"/>
      <c r="AV934" s="339"/>
      <c r="AW934" s="340"/>
      <c r="AX934" s="337"/>
      <c r="AY934" s="337"/>
      <c r="AZ934" s="338"/>
      <c r="BA934" s="361"/>
      <c r="BB934" s="339"/>
      <c r="BC934" s="340"/>
      <c r="BD934" s="337"/>
      <c r="BE934" s="337"/>
      <c r="BF934" s="343"/>
      <c r="BG934" s="130"/>
      <c r="BH934" s="130"/>
    </row>
    <row r="935" spans="1:60">
      <c r="A935" s="17">
        <f>IF(ISBLANK(D933),0,IF(CODE(D933)&gt;64,1,0))</f>
        <v>0</v>
      </c>
      <c r="B935" s="18">
        <f t="shared" si="3127"/>
        <v>0</v>
      </c>
      <c r="C935" s="384"/>
      <c r="D935" s="19">
        <f t="shared" si="3128"/>
        <v>0</v>
      </c>
      <c r="E935" s="347"/>
      <c r="F935" s="46">
        <f t="shared" si="3108"/>
        <v>0</v>
      </c>
      <c r="G935" s="348"/>
      <c r="H935" s="349"/>
      <c r="I935" s="349"/>
      <c r="J935" s="350"/>
      <c r="K935" s="347"/>
      <c r="L935" s="46">
        <f t="shared" si="3109"/>
        <v>0</v>
      </c>
      <c r="M935" s="348"/>
      <c r="N935" s="349"/>
      <c r="O935" s="349"/>
      <c r="P935" s="350"/>
      <c r="Q935" s="347"/>
      <c r="R935" s="46">
        <f t="shared" si="3110"/>
        <v>0</v>
      </c>
      <c r="S935" s="348"/>
      <c r="T935" s="349"/>
      <c r="U935" s="349"/>
      <c r="V935" s="350"/>
      <c r="W935" s="347"/>
      <c r="X935" s="46">
        <f t="shared" si="3111"/>
        <v>0</v>
      </c>
      <c r="Y935" s="348"/>
      <c r="Z935" s="349"/>
      <c r="AA935" s="349"/>
      <c r="AB935" s="350"/>
      <c r="AC935" s="347"/>
      <c r="AD935" s="46">
        <f t="shared" si="3112"/>
        <v>0</v>
      </c>
      <c r="AE935" s="349"/>
      <c r="AF935" s="349"/>
      <c r="AG935" s="349"/>
      <c r="AH935" s="351"/>
      <c r="AI935" s="347"/>
      <c r="AJ935" s="46">
        <f t="shared" si="3113"/>
        <v>0</v>
      </c>
      <c r="AK935" s="349"/>
      <c r="AL935" s="349"/>
      <c r="AM935" s="349"/>
      <c r="AN935" s="352"/>
      <c r="AO935" s="347"/>
      <c r="AP935" s="46">
        <f t="shared" si="3114"/>
        <v>0</v>
      </c>
      <c r="AQ935" s="349"/>
      <c r="AR935" s="349"/>
      <c r="AS935" s="349"/>
      <c r="AT935" s="351"/>
      <c r="AU935" s="347"/>
      <c r="AV935" s="46">
        <f t="shared" si="3115"/>
        <v>0</v>
      </c>
      <c r="AW935" s="348"/>
      <c r="AX935" s="349"/>
      <c r="AY935" s="349"/>
      <c r="AZ935" s="350"/>
      <c r="BA935" s="347"/>
      <c r="BB935" s="46">
        <f t="shared" si="3116"/>
        <v>0</v>
      </c>
      <c r="BC935" s="340"/>
      <c r="BD935" s="337"/>
      <c r="BE935" s="337"/>
      <c r="BF935" s="343"/>
      <c r="BG935" s="130"/>
      <c r="BH935" s="130"/>
    </row>
    <row r="936" spans="1:60">
      <c r="A936" s="353"/>
      <c r="B936" s="286"/>
      <c r="C936" s="75" t="str">
        <f t="shared" ref="C936" si="3199">IF(D936="","", IF(D937&lt;&gt;"",D937,$N$905))</f>
        <v/>
      </c>
      <c r="D936" s="355"/>
      <c r="E936" s="111" t="str">
        <f>F936</f>
        <v/>
      </c>
      <c r="F936" s="51" t="str">
        <f t="shared" ref="F936" si="3200">IF(G936 = "", "",IF(F937&lt;&gt; "",F937, $N$905))</f>
        <v/>
      </c>
      <c r="G936" s="340"/>
      <c r="H936" s="337"/>
      <c r="I936" s="337"/>
      <c r="J936" s="338"/>
      <c r="K936" s="111" t="str">
        <f>L936</f>
        <v/>
      </c>
      <c r="L936" s="51" t="str">
        <f t="shared" ref="L936" si="3201">IF(M936 = "", "",IF(L937&lt;&gt; "",L937, $N$905))</f>
        <v/>
      </c>
      <c r="M936" s="340"/>
      <c r="N936" s="337"/>
      <c r="O936" s="337"/>
      <c r="P936" s="338"/>
      <c r="Q936" s="111" t="str">
        <f>R936</f>
        <v/>
      </c>
      <c r="R936" s="51" t="str">
        <f t="shared" ref="R936" si="3202">IF(S936 = "", "",IF(R937&lt;&gt; "",R937, $N$905))</f>
        <v/>
      </c>
      <c r="S936" s="340"/>
      <c r="T936" s="337"/>
      <c r="U936" s="337"/>
      <c r="V936" s="338"/>
      <c r="W936" s="111" t="str">
        <f>X936</f>
        <v/>
      </c>
      <c r="X936" s="51" t="str">
        <f t="shared" ref="X936" si="3203">IF(Y936 = "", "",IF(X937&lt;&gt; "",X937, $N$905))</f>
        <v/>
      </c>
      <c r="Y936" s="340"/>
      <c r="Z936" s="337"/>
      <c r="AA936" s="337"/>
      <c r="AB936" s="338"/>
      <c r="AC936" s="111" t="str">
        <f>AD936</f>
        <v/>
      </c>
      <c r="AD936" s="51" t="str">
        <f t="shared" ref="AD936" si="3204">IF(AE936 = "", "",IF(AD937&lt;&gt; "",AD937, $N$905))</f>
        <v/>
      </c>
      <c r="AE936" s="340"/>
      <c r="AF936" s="337"/>
      <c r="AG936" s="337"/>
      <c r="AH936" s="341"/>
      <c r="AI936" s="111" t="str">
        <f>AJ936</f>
        <v/>
      </c>
      <c r="AJ936" s="51" t="str">
        <f t="shared" ref="AJ936" si="3205">IF(AK936 = "", "",IF(AJ937&lt;&gt; "",AJ937, $N$905))</f>
        <v/>
      </c>
      <c r="AK936" s="340"/>
      <c r="AL936" s="337"/>
      <c r="AM936" s="337"/>
      <c r="AN936" s="342"/>
      <c r="AO936" s="111" t="str">
        <f>AP936</f>
        <v/>
      </c>
      <c r="AP936" s="51" t="str">
        <f t="shared" ref="AP936" si="3206">IF(AQ936 = "", "",IF(AP937&lt;&gt; "",AP937, $N$905))</f>
        <v/>
      </c>
      <c r="AQ936" s="340"/>
      <c r="AR936" s="337"/>
      <c r="AS936" s="337"/>
      <c r="AT936" s="341"/>
      <c r="AU936" s="111" t="str">
        <f>AV936</f>
        <v/>
      </c>
      <c r="AV936" s="51" t="str">
        <f t="shared" ref="AV936" si="3207">IF(AW936 = "", "",IF(AV937&lt;&gt; "",AV937, $N$905))</f>
        <v/>
      </c>
      <c r="AW936" s="340"/>
      <c r="AX936" s="337"/>
      <c r="AY936" s="337"/>
      <c r="AZ936" s="338"/>
      <c r="BA936" s="111" t="str">
        <f>BB936</f>
        <v/>
      </c>
      <c r="BB936" s="51" t="str">
        <f t="shared" ref="BB936" si="3208">IF(BC936 = "", "",IF(BB937&lt;&gt; "",BB937, $N$905))</f>
        <v/>
      </c>
      <c r="BC936" s="357"/>
      <c r="BD936" s="358"/>
      <c r="BE936" s="358"/>
      <c r="BF936" s="359"/>
      <c r="BG936" s="130"/>
      <c r="BH936" s="130"/>
    </row>
    <row r="937" spans="1:60">
      <c r="A937" s="17">
        <f>IF(ISBLANK(D935),0,IF(CODE(D935)&gt;64,1,0))</f>
        <v>0</v>
      </c>
      <c r="B937" s="286"/>
      <c r="C937" s="438"/>
      <c r="D937" s="333"/>
      <c r="E937" s="361"/>
      <c r="F937" s="339"/>
      <c r="G937" s="340"/>
      <c r="H937" s="337"/>
      <c r="I937" s="337"/>
      <c r="J937" s="338"/>
      <c r="K937" s="361"/>
      <c r="L937" s="339"/>
      <c r="M937" s="340"/>
      <c r="N937" s="337"/>
      <c r="O937" s="337"/>
      <c r="P937" s="338"/>
      <c r="Q937" s="361"/>
      <c r="R937" s="339"/>
      <c r="S937" s="340"/>
      <c r="T937" s="337"/>
      <c r="U937" s="337"/>
      <c r="V937" s="338"/>
      <c r="W937" s="361"/>
      <c r="X937" s="339"/>
      <c r="Y937" s="340"/>
      <c r="Z937" s="337"/>
      <c r="AA937" s="337"/>
      <c r="AB937" s="338"/>
      <c r="AC937" s="361"/>
      <c r="AD937" s="339"/>
      <c r="AE937" s="340"/>
      <c r="AF937" s="337"/>
      <c r="AG937" s="337"/>
      <c r="AH937" s="341"/>
      <c r="AI937" s="361"/>
      <c r="AJ937" s="339"/>
      <c r="AK937" s="340"/>
      <c r="AL937" s="337"/>
      <c r="AM937" s="337"/>
      <c r="AN937" s="342"/>
      <c r="AO937" s="361"/>
      <c r="AP937" s="339"/>
      <c r="AQ937" s="340"/>
      <c r="AR937" s="337"/>
      <c r="AS937" s="337"/>
      <c r="AT937" s="341"/>
      <c r="AU937" s="361"/>
      <c r="AV937" s="339"/>
      <c r="AW937" s="340"/>
      <c r="AX937" s="337"/>
      <c r="AY937" s="337"/>
      <c r="AZ937" s="338"/>
      <c r="BA937" s="361"/>
      <c r="BB937" s="339"/>
      <c r="BC937" s="340"/>
      <c r="BD937" s="337"/>
      <c r="BE937" s="337"/>
      <c r="BF937" s="343"/>
      <c r="BG937" s="130"/>
      <c r="BH937" s="130"/>
    </row>
    <row r="938" spans="1:60">
      <c r="A938" s="17">
        <f>IF(ISBLANK(D936),0,IF(CODE(D936)&gt;64,1,0))</f>
        <v>0</v>
      </c>
      <c r="B938" s="18">
        <f t="shared" si="3127"/>
        <v>0</v>
      </c>
      <c r="C938" s="384"/>
      <c r="D938" s="19">
        <f t="shared" si="3128"/>
        <v>0</v>
      </c>
      <c r="E938" s="347"/>
      <c r="F938" s="46">
        <f t="shared" si="3108"/>
        <v>0</v>
      </c>
      <c r="G938" s="348"/>
      <c r="H938" s="349"/>
      <c r="I938" s="349"/>
      <c r="J938" s="350"/>
      <c r="K938" s="347"/>
      <c r="L938" s="46">
        <f t="shared" si="3109"/>
        <v>0</v>
      </c>
      <c r="M938" s="348"/>
      <c r="N938" s="349"/>
      <c r="O938" s="349"/>
      <c r="P938" s="350"/>
      <c r="Q938" s="347"/>
      <c r="R938" s="46">
        <f t="shared" si="3110"/>
        <v>0</v>
      </c>
      <c r="S938" s="348"/>
      <c r="T938" s="349"/>
      <c r="U938" s="349"/>
      <c r="V938" s="350"/>
      <c r="W938" s="347"/>
      <c r="X938" s="46">
        <f t="shared" si="3111"/>
        <v>0</v>
      </c>
      <c r="Y938" s="348"/>
      <c r="Z938" s="349"/>
      <c r="AA938" s="349"/>
      <c r="AB938" s="350"/>
      <c r="AC938" s="347"/>
      <c r="AD938" s="46">
        <f t="shared" si="3112"/>
        <v>0</v>
      </c>
      <c r="AE938" s="348"/>
      <c r="AF938" s="349"/>
      <c r="AG938" s="349"/>
      <c r="AH938" s="351"/>
      <c r="AI938" s="347"/>
      <c r="AJ938" s="46">
        <f t="shared" si="3113"/>
        <v>0</v>
      </c>
      <c r="AK938" s="348"/>
      <c r="AL938" s="349"/>
      <c r="AM938" s="349"/>
      <c r="AN938" s="352"/>
      <c r="AO938" s="347"/>
      <c r="AP938" s="46">
        <f t="shared" si="3114"/>
        <v>0</v>
      </c>
      <c r="AQ938" s="348"/>
      <c r="AR938" s="349"/>
      <c r="AS938" s="349"/>
      <c r="AT938" s="351"/>
      <c r="AU938" s="347"/>
      <c r="AV938" s="46">
        <f t="shared" si="3115"/>
        <v>0</v>
      </c>
      <c r="AW938" s="348"/>
      <c r="AX938" s="349"/>
      <c r="AY938" s="349"/>
      <c r="AZ938" s="350"/>
      <c r="BA938" s="347"/>
      <c r="BB938" s="46">
        <f t="shared" si="3116"/>
        <v>0</v>
      </c>
      <c r="BC938" s="340"/>
      <c r="BD938" s="337"/>
      <c r="BE938" s="337"/>
      <c r="BF938" s="343"/>
      <c r="BG938" s="130"/>
      <c r="BH938" s="130"/>
    </row>
    <row r="939" spans="1:60">
      <c r="A939" s="353"/>
      <c r="B939" s="286"/>
      <c r="C939" s="75" t="str">
        <f t="shared" ref="C939" si="3209">IF(D939="","", IF(D940&lt;&gt;"",D940,$N$905))</f>
        <v/>
      </c>
      <c r="D939" s="355"/>
      <c r="E939" s="111" t="str">
        <f>F939</f>
        <v/>
      </c>
      <c r="F939" s="51" t="str">
        <f t="shared" ref="F939" si="3210">IF(G939 = "", "",IF(F940&lt;&gt; "",F940, $N$905))</f>
        <v/>
      </c>
      <c r="G939" s="368"/>
      <c r="H939" s="337"/>
      <c r="I939" s="337"/>
      <c r="J939" s="338"/>
      <c r="K939" s="111" t="str">
        <f>L939</f>
        <v/>
      </c>
      <c r="L939" s="51" t="str">
        <f t="shared" ref="L939" si="3211">IF(M939 = "", "",IF(L940&lt;&gt; "",L940, $N$905))</f>
        <v/>
      </c>
      <c r="M939" s="340"/>
      <c r="N939" s="337"/>
      <c r="O939" s="337"/>
      <c r="P939" s="338"/>
      <c r="Q939" s="111" t="str">
        <f>R939</f>
        <v/>
      </c>
      <c r="R939" s="51" t="str">
        <f t="shared" ref="R939" si="3212">IF(S939 = "", "",IF(R940&lt;&gt; "",R940, $N$905))</f>
        <v/>
      </c>
      <c r="S939" s="340"/>
      <c r="T939" s="337"/>
      <c r="U939" s="337"/>
      <c r="V939" s="338"/>
      <c r="W939" s="111" t="str">
        <f>X939</f>
        <v/>
      </c>
      <c r="X939" s="51" t="str">
        <f t="shared" ref="X939" si="3213">IF(Y939 = "", "",IF(X940&lt;&gt; "",X940, $N$905))</f>
        <v/>
      </c>
      <c r="Y939" s="340"/>
      <c r="Z939" s="337"/>
      <c r="AA939" s="337"/>
      <c r="AB939" s="338"/>
      <c r="AC939" s="111" t="str">
        <f>AD939</f>
        <v/>
      </c>
      <c r="AD939" s="51" t="str">
        <f t="shared" ref="AD939" si="3214">IF(AE939 = "", "",IF(AD940&lt;&gt; "",AD940, $N$905))</f>
        <v/>
      </c>
      <c r="AE939" s="340"/>
      <c r="AF939" s="337"/>
      <c r="AG939" s="337"/>
      <c r="AH939" s="341"/>
      <c r="AI939" s="111" t="str">
        <f>AJ939</f>
        <v/>
      </c>
      <c r="AJ939" s="51" t="str">
        <f t="shared" ref="AJ939" si="3215">IF(AK939 = "", "",IF(AJ940&lt;&gt; "",AJ940, $N$905))</f>
        <v/>
      </c>
      <c r="AK939" s="340"/>
      <c r="AL939" s="337"/>
      <c r="AM939" s="337"/>
      <c r="AN939" s="342"/>
      <c r="AO939" s="111" t="str">
        <f>AP939</f>
        <v/>
      </c>
      <c r="AP939" s="51" t="str">
        <f t="shared" ref="AP939" si="3216">IF(AQ939 = "", "",IF(AP940&lt;&gt; "",AP940, $N$905))</f>
        <v/>
      </c>
      <c r="AQ939" s="340"/>
      <c r="AR939" s="337"/>
      <c r="AS939" s="337"/>
      <c r="AT939" s="341"/>
      <c r="AU939" s="111" t="str">
        <f>AV939</f>
        <v/>
      </c>
      <c r="AV939" s="51" t="str">
        <f t="shared" ref="AV939" si="3217">IF(AW939 = "", "",IF(AV940&lt;&gt; "",AV940, $N$905))</f>
        <v/>
      </c>
      <c r="AW939" s="340"/>
      <c r="AX939" s="337"/>
      <c r="AY939" s="337"/>
      <c r="AZ939" s="338"/>
      <c r="BA939" s="111" t="str">
        <f>BB939</f>
        <v/>
      </c>
      <c r="BB939" s="51" t="str">
        <f t="shared" ref="BB939" si="3218">IF(BC939 = "", "",IF(BB940&lt;&gt; "",BB940, $N$905))</f>
        <v/>
      </c>
      <c r="BC939" s="357"/>
      <c r="BD939" s="358"/>
      <c r="BE939" s="358"/>
      <c r="BF939" s="359"/>
      <c r="BG939" s="130"/>
      <c r="BH939" s="130"/>
    </row>
    <row r="940" spans="1:60">
      <c r="A940" s="17">
        <f>IF(ISBLANK(D938),0,IF(CODE(D938)&gt;64,1,0))</f>
        <v>0</v>
      </c>
      <c r="B940" s="286"/>
      <c r="C940" s="438"/>
      <c r="D940" s="333"/>
      <c r="E940" s="361"/>
      <c r="F940" s="339"/>
      <c r="G940" s="340"/>
      <c r="H940" s="337"/>
      <c r="I940" s="337"/>
      <c r="J940" s="338"/>
      <c r="K940" s="361"/>
      <c r="L940" s="339"/>
      <c r="M940" s="340"/>
      <c r="N940" s="337"/>
      <c r="O940" s="337"/>
      <c r="P940" s="338"/>
      <c r="Q940" s="361"/>
      <c r="R940" s="339"/>
      <c r="S940" s="340"/>
      <c r="T940" s="337"/>
      <c r="U940" s="337"/>
      <c r="V940" s="338"/>
      <c r="W940" s="361"/>
      <c r="X940" s="339"/>
      <c r="Y940" s="340"/>
      <c r="Z940" s="337"/>
      <c r="AA940" s="337"/>
      <c r="AB940" s="338"/>
      <c r="AC940" s="361"/>
      <c r="AD940" s="339"/>
      <c r="AE940" s="340"/>
      <c r="AF940" s="337"/>
      <c r="AG940" s="337"/>
      <c r="AH940" s="341"/>
      <c r="AI940" s="361"/>
      <c r="AJ940" s="339"/>
      <c r="AK940" s="340"/>
      <c r="AL940" s="337"/>
      <c r="AM940" s="337"/>
      <c r="AN940" s="342"/>
      <c r="AO940" s="361"/>
      <c r="AP940" s="339"/>
      <c r="AQ940" s="340"/>
      <c r="AR940" s="337"/>
      <c r="AS940" s="337"/>
      <c r="AT940" s="341"/>
      <c r="AU940" s="361"/>
      <c r="AV940" s="339"/>
      <c r="AW940" s="340"/>
      <c r="AX940" s="337"/>
      <c r="AY940" s="337"/>
      <c r="AZ940" s="338"/>
      <c r="BA940" s="361"/>
      <c r="BB940" s="339"/>
      <c r="BC940" s="340"/>
      <c r="BD940" s="337"/>
      <c r="BE940" s="337"/>
      <c r="BF940" s="343"/>
      <c r="BG940" s="130"/>
      <c r="BH940" s="130"/>
    </row>
    <row r="941" spans="1:60">
      <c r="A941" s="17">
        <f>IF(ISBLANK(D939),0,IF(CODE(D939)&gt;64,1,0))</f>
        <v>0</v>
      </c>
      <c r="B941" s="18">
        <f t="shared" si="3127"/>
        <v>0</v>
      </c>
      <c r="C941" s="384"/>
      <c r="D941" s="19">
        <f t="shared" si="3128"/>
        <v>0</v>
      </c>
      <c r="E941" s="347"/>
      <c r="F941" s="46">
        <f t="shared" si="3108"/>
        <v>0</v>
      </c>
      <c r="G941" s="348"/>
      <c r="H941" s="349"/>
      <c r="I941" s="349"/>
      <c r="J941" s="350"/>
      <c r="K941" s="347"/>
      <c r="L941" s="46">
        <f t="shared" si="3109"/>
        <v>0</v>
      </c>
      <c r="M941" s="348"/>
      <c r="N941" s="349"/>
      <c r="O941" s="349"/>
      <c r="P941" s="350"/>
      <c r="Q941" s="347"/>
      <c r="R941" s="46">
        <f t="shared" si="3110"/>
        <v>0</v>
      </c>
      <c r="S941" s="348"/>
      <c r="T941" s="349"/>
      <c r="U941" s="349"/>
      <c r="V941" s="350"/>
      <c r="W941" s="347"/>
      <c r="X941" s="46">
        <f t="shared" si="3111"/>
        <v>0</v>
      </c>
      <c r="Y941" s="348"/>
      <c r="Z941" s="349"/>
      <c r="AA941" s="349"/>
      <c r="AB941" s="350"/>
      <c r="AC941" s="347"/>
      <c r="AD941" s="46">
        <f t="shared" si="3112"/>
        <v>0</v>
      </c>
      <c r="AE941" s="348"/>
      <c r="AF941" s="349"/>
      <c r="AG941" s="349"/>
      <c r="AH941" s="351"/>
      <c r="AI941" s="347"/>
      <c r="AJ941" s="46">
        <f t="shared" si="3113"/>
        <v>0</v>
      </c>
      <c r="AK941" s="348"/>
      <c r="AL941" s="349"/>
      <c r="AM941" s="349"/>
      <c r="AN941" s="352"/>
      <c r="AO941" s="347"/>
      <c r="AP941" s="46">
        <f t="shared" si="3114"/>
        <v>0</v>
      </c>
      <c r="AQ941" s="348"/>
      <c r="AR941" s="349"/>
      <c r="AS941" s="349"/>
      <c r="AT941" s="351"/>
      <c r="AU941" s="347"/>
      <c r="AV941" s="46">
        <f t="shared" si="3115"/>
        <v>0</v>
      </c>
      <c r="AW941" s="348"/>
      <c r="AX941" s="349"/>
      <c r="AY941" s="349"/>
      <c r="AZ941" s="350"/>
      <c r="BA941" s="347"/>
      <c r="BB941" s="46">
        <f t="shared" si="3116"/>
        <v>0</v>
      </c>
      <c r="BC941" s="340"/>
      <c r="BD941" s="337"/>
      <c r="BE941" s="337"/>
      <c r="BF941" s="343"/>
      <c r="BG941" s="130"/>
      <c r="BH941" s="130"/>
    </row>
    <row r="942" spans="1:60">
      <c r="A942" s="353"/>
      <c r="B942" s="286"/>
      <c r="C942" s="75" t="str">
        <f t="shared" ref="C942" si="3219">IF(D942="","", IF(D943&lt;&gt;"",D943,$N$905))</f>
        <v/>
      </c>
      <c r="D942" s="355"/>
      <c r="E942" s="111" t="str">
        <f>F942</f>
        <v/>
      </c>
      <c r="F942" s="51" t="str">
        <f t="shared" ref="F942" si="3220">IF(G942 = "", "",IF(F943&lt;&gt; "",F943, $N$905))</f>
        <v/>
      </c>
      <c r="G942" s="340"/>
      <c r="H942" s="337"/>
      <c r="I942" s="337"/>
      <c r="J942" s="338"/>
      <c r="K942" s="111" t="str">
        <f>L942</f>
        <v/>
      </c>
      <c r="L942" s="51" t="str">
        <f t="shared" ref="L942" si="3221">IF(M942 = "", "",IF(L943&lt;&gt; "",L943, $N$905))</f>
        <v/>
      </c>
      <c r="M942" s="340"/>
      <c r="N942" s="337"/>
      <c r="O942" s="337"/>
      <c r="P942" s="338"/>
      <c r="Q942" s="111" t="str">
        <f>R942</f>
        <v/>
      </c>
      <c r="R942" s="51" t="str">
        <f t="shared" ref="R942" si="3222">IF(S942 = "", "",IF(R943&lt;&gt; "",R943, $N$905))</f>
        <v/>
      </c>
      <c r="S942" s="340"/>
      <c r="T942" s="337"/>
      <c r="U942" s="337"/>
      <c r="V942" s="338"/>
      <c r="W942" s="111" t="str">
        <f>X942</f>
        <v/>
      </c>
      <c r="X942" s="51" t="str">
        <f t="shared" ref="X942" si="3223">IF(Y942 = "", "",IF(X943&lt;&gt; "",X943, $N$905))</f>
        <v/>
      </c>
      <c r="Y942" s="340"/>
      <c r="Z942" s="337"/>
      <c r="AA942" s="337"/>
      <c r="AB942" s="338"/>
      <c r="AC942" s="111" t="str">
        <f>AD942</f>
        <v/>
      </c>
      <c r="AD942" s="51" t="str">
        <f t="shared" ref="AD942" si="3224">IF(AE942 = "", "",IF(AD943&lt;&gt; "",AD943, $N$905))</f>
        <v/>
      </c>
      <c r="AE942" s="340"/>
      <c r="AF942" s="337"/>
      <c r="AG942" s="337"/>
      <c r="AH942" s="341"/>
      <c r="AI942" s="111" t="str">
        <f>AJ942</f>
        <v/>
      </c>
      <c r="AJ942" s="51" t="str">
        <f t="shared" ref="AJ942" si="3225">IF(AK942 = "", "",IF(AJ943&lt;&gt; "",AJ943, $N$905))</f>
        <v/>
      </c>
      <c r="AK942" s="340"/>
      <c r="AL942" s="337"/>
      <c r="AM942" s="337"/>
      <c r="AN942" s="342"/>
      <c r="AO942" s="111" t="str">
        <f>AP942</f>
        <v/>
      </c>
      <c r="AP942" s="51" t="str">
        <f t="shared" ref="AP942" si="3226">IF(AQ942 = "", "",IF(AP943&lt;&gt; "",AP943, $N$905))</f>
        <v/>
      </c>
      <c r="AQ942" s="340"/>
      <c r="AR942" s="337"/>
      <c r="AS942" s="337"/>
      <c r="AT942" s="341"/>
      <c r="AU942" s="111" t="str">
        <f>AV942</f>
        <v/>
      </c>
      <c r="AV942" s="51" t="str">
        <f t="shared" ref="AV942" si="3227">IF(AW942 = "", "",IF(AV943&lt;&gt; "",AV943, $N$905))</f>
        <v/>
      </c>
      <c r="AW942" s="340"/>
      <c r="AX942" s="337"/>
      <c r="AY942" s="337"/>
      <c r="AZ942" s="338"/>
      <c r="BA942" s="111" t="str">
        <f>BB942</f>
        <v/>
      </c>
      <c r="BB942" s="51" t="str">
        <f t="shared" ref="BB942" si="3228">IF(BC942 = "", "",IF(BB943&lt;&gt; "",BB943, $N$905))</f>
        <v/>
      </c>
      <c r="BC942" s="357"/>
      <c r="BD942" s="358"/>
      <c r="BE942" s="358"/>
      <c r="BF942" s="359"/>
      <c r="BG942" s="130"/>
      <c r="BH942" s="130"/>
    </row>
    <row r="943" spans="1:60">
      <c r="A943" s="17">
        <f>IF(ISBLANK(D941),0,IF(CODE(D941)&gt;64,1,0))</f>
        <v>0</v>
      </c>
      <c r="B943" s="286"/>
      <c r="C943" s="438"/>
      <c r="D943" s="333"/>
      <c r="E943" s="361"/>
      <c r="F943" s="339"/>
      <c r="G943" s="340"/>
      <c r="H943" s="337"/>
      <c r="I943" s="337"/>
      <c r="J943" s="338"/>
      <c r="K943" s="361"/>
      <c r="L943" s="339"/>
      <c r="M943" s="340"/>
      <c r="N943" s="337"/>
      <c r="O943" s="337"/>
      <c r="P943" s="338"/>
      <c r="Q943" s="361"/>
      <c r="R943" s="339"/>
      <c r="S943" s="340"/>
      <c r="T943" s="337"/>
      <c r="U943" s="337"/>
      <c r="V943" s="338"/>
      <c r="W943" s="361"/>
      <c r="X943" s="339"/>
      <c r="Y943" s="340"/>
      <c r="Z943" s="337"/>
      <c r="AA943" s="337"/>
      <c r="AB943" s="338"/>
      <c r="AC943" s="361"/>
      <c r="AD943" s="339"/>
      <c r="AE943" s="340"/>
      <c r="AF943" s="337"/>
      <c r="AG943" s="337"/>
      <c r="AH943" s="341"/>
      <c r="AI943" s="361"/>
      <c r="AJ943" s="339"/>
      <c r="AK943" s="340"/>
      <c r="AL943" s="337"/>
      <c r="AM943" s="337"/>
      <c r="AN943" s="342"/>
      <c r="AO943" s="361"/>
      <c r="AP943" s="339"/>
      <c r="AQ943" s="340"/>
      <c r="AR943" s="337"/>
      <c r="AS943" s="337"/>
      <c r="AT943" s="341"/>
      <c r="AU943" s="361"/>
      <c r="AV943" s="339"/>
      <c r="AW943" s="340"/>
      <c r="AX943" s="337"/>
      <c r="AY943" s="337"/>
      <c r="AZ943" s="338"/>
      <c r="BA943" s="361"/>
      <c r="BB943" s="339"/>
      <c r="BC943" s="340"/>
      <c r="BD943" s="337"/>
      <c r="BE943" s="337"/>
      <c r="BF943" s="343"/>
      <c r="BG943" s="130"/>
      <c r="BH943" s="130"/>
    </row>
    <row r="944" spans="1:60">
      <c r="A944" s="17">
        <f>IF(ISBLANK(D942),0,IF(CODE(D942)&gt;64,1,0))</f>
        <v>0</v>
      </c>
      <c r="B944" s="18">
        <f t="shared" si="3127"/>
        <v>0</v>
      </c>
      <c r="C944" s="384"/>
      <c r="D944" s="19">
        <f t="shared" si="3128"/>
        <v>0</v>
      </c>
      <c r="E944" s="347"/>
      <c r="F944" s="46">
        <f t="shared" si="3108"/>
        <v>0</v>
      </c>
      <c r="G944" s="375"/>
      <c r="H944" s="376"/>
      <c r="I944" s="376"/>
      <c r="J944" s="377"/>
      <c r="K944" s="347"/>
      <c r="L944" s="46">
        <f t="shared" si="3109"/>
        <v>0</v>
      </c>
      <c r="M944" s="375"/>
      <c r="N944" s="376"/>
      <c r="O944" s="376"/>
      <c r="P944" s="374"/>
      <c r="Q944" s="347"/>
      <c r="R944" s="46">
        <f t="shared" si="3110"/>
        <v>0</v>
      </c>
      <c r="S944" s="348"/>
      <c r="T944" s="349"/>
      <c r="U944" s="349"/>
      <c r="V944" s="350"/>
      <c r="W944" s="347"/>
      <c r="X944" s="46">
        <f t="shared" si="3111"/>
        <v>0</v>
      </c>
      <c r="Y944" s="348"/>
      <c r="Z944" s="349"/>
      <c r="AA944" s="349"/>
      <c r="AB944" s="350"/>
      <c r="AC944" s="347"/>
      <c r="AD944" s="46">
        <f t="shared" si="3112"/>
        <v>0</v>
      </c>
      <c r="AE944" s="348"/>
      <c r="AF944" s="349"/>
      <c r="AG944" s="349"/>
      <c r="AH944" s="351"/>
      <c r="AI944" s="347"/>
      <c r="AJ944" s="46">
        <f t="shared" si="3113"/>
        <v>0</v>
      </c>
      <c r="AK944" s="348"/>
      <c r="AL944" s="349"/>
      <c r="AM944" s="349"/>
      <c r="AN944" s="352"/>
      <c r="AO944" s="347"/>
      <c r="AP944" s="46">
        <f t="shared" si="3114"/>
        <v>0</v>
      </c>
      <c r="AQ944" s="348"/>
      <c r="AR944" s="349"/>
      <c r="AS944" s="349"/>
      <c r="AT944" s="351"/>
      <c r="AU944" s="347"/>
      <c r="AV944" s="46">
        <f t="shared" si="3115"/>
        <v>0</v>
      </c>
      <c r="AW944" s="348"/>
      <c r="AX944" s="349"/>
      <c r="AY944" s="349"/>
      <c r="AZ944" s="350"/>
      <c r="BA944" s="347"/>
      <c r="BB944" s="46">
        <f t="shared" si="3116"/>
        <v>0</v>
      </c>
      <c r="BC944" s="340"/>
      <c r="BD944" s="337"/>
      <c r="BE944" s="337"/>
      <c r="BF944" s="343"/>
      <c r="BG944" s="130"/>
      <c r="BH944" s="130"/>
    </row>
    <row r="945" spans="1:60">
      <c r="A945" s="353"/>
      <c r="B945" s="286"/>
      <c r="C945" s="75" t="str">
        <f t="shared" ref="C945" si="3229">IF(D945="","", IF(D946&lt;&gt;"",D946,$N$905))</f>
        <v/>
      </c>
      <c r="D945" s="355"/>
      <c r="E945" s="111" t="str">
        <f>F945</f>
        <v/>
      </c>
      <c r="F945" s="51" t="str">
        <f t="shared" ref="F945" si="3230">IF(G945 = "", "",IF(F946&lt;&gt; "",F946, $N$905))</f>
        <v/>
      </c>
      <c r="G945" s="357"/>
      <c r="H945" s="358"/>
      <c r="I945" s="358"/>
      <c r="J945" s="362"/>
      <c r="K945" s="111" t="str">
        <f>L945</f>
        <v/>
      </c>
      <c r="L945" s="51" t="str">
        <f t="shared" ref="L945" si="3231">IF(M945 = "", "",IF(L946&lt;&gt; "",L946, $N$905))</f>
        <v/>
      </c>
      <c r="M945" s="357"/>
      <c r="N945" s="358"/>
      <c r="O945" s="358"/>
      <c r="P945" s="359"/>
      <c r="Q945" s="111" t="str">
        <f>R945</f>
        <v/>
      </c>
      <c r="R945" s="51" t="str">
        <f t="shared" ref="R945" si="3232">IF(S945 = "", "",IF(R946&lt;&gt; "",R946, $N$905))</f>
        <v/>
      </c>
      <c r="S945" s="357"/>
      <c r="T945" s="358"/>
      <c r="U945" s="358"/>
      <c r="V945" s="362"/>
      <c r="W945" s="111" t="str">
        <f>X945</f>
        <v/>
      </c>
      <c r="X945" s="51" t="str">
        <f t="shared" ref="X945" si="3233">IF(Y945 = "", "",IF(X946&lt;&gt; "",X946, $N$905))</f>
        <v/>
      </c>
      <c r="Y945" s="357"/>
      <c r="Z945" s="358"/>
      <c r="AA945" s="358"/>
      <c r="AB945" s="362"/>
      <c r="AC945" s="111" t="str">
        <f>AD945</f>
        <v/>
      </c>
      <c r="AD945" s="51" t="str">
        <f t="shared" ref="AD945" si="3234">IF(AE945 = "", "",IF(AD946&lt;&gt; "",AD946, $N$905))</f>
        <v/>
      </c>
      <c r="AE945" s="357"/>
      <c r="AF945" s="358"/>
      <c r="AG945" s="358"/>
      <c r="AH945" s="370"/>
      <c r="AI945" s="111" t="str">
        <f>AJ945</f>
        <v/>
      </c>
      <c r="AJ945" s="51" t="str">
        <f t="shared" ref="AJ945" si="3235">IF(AK945 = "", "",IF(AJ946&lt;&gt; "",AJ946, $N$905))</f>
        <v/>
      </c>
      <c r="AK945" s="357"/>
      <c r="AL945" s="358"/>
      <c r="AM945" s="358"/>
      <c r="AN945" s="371"/>
      <c r="AO945" s="111" t="str">
        <f>AP945</f>
        <v/>
      </c>
      <c r="AP945" s="51" t="str">
        <f t="shared" ref="AP945" si="3236">IF(AQ945 = "", "",IF(AP946&lt;&gt; "",AP946, $N$905))</f>
        <v/>
      </c>
      <c r="AQ945" s="357"/>
      <c r="AR945" s="358"/>
      <c r="AS945" s="358"/>
      <c r="AT945" s="370"/>
      <c r="AU945" s="111" t="str">
        <f>AV945</f>
        <v/>
      </c>
      <c r="AV945" s="51" t="str">
        <f t="shared" ref="AV945" si="3237">IF(AW945 = "", "",IF(AV946&lt;&gt; "",AV946, $N$905))</f>
        <v/>
      </c>
      <c r="AW945" s="357"/>
      <c r="AX945" s="358"/>
      <c r="AY945" s="358"/>
      <c r="AZ945" s="362"/>
      <c r="BA945" s="111" t="str">
        <f>BB945</f>
        <v/>
      </c>
      <c r="BB945" s="51" t="str">
        <f t="shared" ref="BB945" si="3238">IF(BC945 = "", "",IF(BB946&lt;&gt; "",BB946, $N$905))</f>
        <v/>
      </c>
      <c r="BC945" s="357"/>
      <c r="BD945" s="358"/>
      <c r="BE945" s="358"/>
      <c r="BF945" s="359"/>
      <c r="BG945" s="130"/>
      <c r="BH945" s="130"/>
    </row>
    <row r="946" spans="1:60">
      <c r="A946" s="17">
        <f>IF(ISBLANK(D944),0,IF(CODE(D944)&gt;64,1,0))</f>
        <v>0</v>
      </c>
      <c r="B946" s="286"/>
      <c r="C946" s="438"/>
      <c r="D946" s="333"/>
      <c r="E946" s="361"/>
      <c r="F946" s="339"/>
      <c r="G946" s="340"/>
      <c r="H946" s="337"/>
      <c r="I946" s="337"/>
      <c r="J946" s="338"/>
      <c r="K946" s="361"/>
      <c r="L946" s="339"/>
      <c r="M946" s="340"/>
      <c r="N946" s="337"/>
      <c r="O946" s="337"/>
      <c r="P946" s="338"/>
      <c r="Q946" s="361"/>
      <c r="R946" s="339"/>
      <c r="S946" s="340"/>
      <c r="T946" s="337"/>
      <c r="U946" s="337"/>
      <c r="V946" s="338"/>
      <c r="W946" s="361"/>
      <c r="X946" s="339"/>
      <c r="Y946" s="340"/>
      <c r="Z946" s="337"/>
      <c r="AA946" s="337"/>
      <c r="AB946" s="338"/>
      <c r="AC946" s="361"/>
      <c r="AD946" s="339"/>
      <c r="AE946" s="340"/>
      <c r="AF946" s="337"/>
      <c r="AG946" s="337"/>
      <c r="AH946" s="341"/>
      <c r="AI946" s="361"/>
      <c r="AJ946" s="339"/>
      <c r="AK946" s="340"/>
      <c r="AL946" s="337"/>
      <c r="AM946" s="337"/>
      <c r="AN946" s="342"/>
      <c r="AO946" s="361"/>
      <c r="AP946" s="339"/>
      <c r="AQ946" s="340"/>
      <c r="AR946" s="337"/>
      <c r="AS946" s="337"/>
      <c r="AT946" s="341"/>
      <c r="AU946" s="361"/>
      <c r="AV946" s="339"/>
      <c r="AW946" s="340"/>
      <c r="AX946" s="337"/>
      <c r="AY946" s="337"/>
      <c r="AZ946" s="338"/>
      <c r="BA946" s="361"/>
      <c r="BB946" s="339"/>
      <c r="BC946" s="340"/>
      <c r="BD946" s="337"/>
      <c r="BE946" s="337"/>
      <c r="BF946" s="343"/>
      <c r="BG946" s="130"/>
      <c r="BH946" s="130"/>
    </row>
    <row r="947" spans="1:60">
      <c r="A947" s="17">
        <f>IF(ISBLANK(D945),0,IF(CODE(D945)&gt;64,1,0))</f>
        <v>0</v>
      </c>
      <c r="B947" s="18">
        <f t="shared" si="3127"/>
        <v>0</v>
      </c>
      <c r="C947" s="384"/>
      <c r="D947" s="19">
        <f t="shared" si="3128"/>
        <v>0</v>
      </c>
      <c r="E947" s="347"/>
      <c r="F947" s="46">
        <f t="shared" si="3108"/>
        <v>0</v>
      </c>
      <c r="G947" s="405"/>
      <c r="H947" s="403"/>
      <c r="I947" s="403"/>
      <c r="J947" s="409"/>
      <c r="K947" s="347"/>
      <c r="L947" s="46">
        <f t="shared" si="3109"/>
        <v>0</v>
      </c>
      <c r="M947" s="406"/>
      <c r="N947" s="403"/>
      <c r="O947" s="403"/>
      <c r="P947" s="374"/>
      <c r="Q947" s="347"/>
      <c r="R947" s="46">
        <f t="shared" si="3110"/>
        <v>0</v>
      </c>
      <c r="S947" s="348"/>
      <c r="T947" s="349"/>
      <c r="U947" s="349"/>
      <c r="V947" s="350"/>
      <c r="W947" s="347"/>
      <c r="X947" s="46">
        <f t="shared" si="3111"/>
        <v>0</v>
      </c>
      <c r="Y947" s="348"/>
      <c r="Z947" s="349"/>
      <c r="AA947" s="349"/>
      <c r="AB947" s="350"/>
      <c r="AC947" s="347"/>
      <c r="AD947" s="46">
        <f t="shared" si="3112"/>
        <v>0</v>
      </c>
      <c r="AE947" s="348"/>
      <c r="AF947" s="349"/>
      <c r="AG947" s="349"/>
      <c r="AH947" s="351"/>
      <c r="AI947" s="347"/>
      <c r="AJ947" s="46">
        <f t="shared" si="3113"/>
        <v>0</v>
      </c>
      <c r="AK947" s="348"/>
      <c r="AL947" s="349"/>
      <c r="AM947" s="349"/>
      <c r="AN947" s="352"/>
      <c r="AO947" s="347"/>
      <c r="AP947" s="46">
        <f t="shared" si="3114"/>
        <v>0</v>
      </c>
      <c r="AQ947" s="348"/>
      <c r="AR947" s="349"/>
      <c r="AS947" s="349"/>
      <c r="AT947" s="351"/>
      <c r="AU947" s="347"/>
      <c r="AV947" s="46">
        <f t="shared" si="3115"/>
        <v>0</v>
      </c>
      <c r="AW947" s="348"/>
      <c r="AX947" s="349"/>
      <c r="AY947" s="349"/>
      <c r="AZ947" s="350"/>
      <c r="BA947" s="347"/>
      <c r="BB947" s="46">
        <f t="shared" si="3116"/>
        <v>0</v>
      </c>
      <c r="BC947" s="410"/>
      <c r="BD947" s="373"/>
      <c r="BE947" s="373"/>
      <c r="BF947" s="374"/>
      <c r="BG947" s="130"/>
      <c r="BH947" s="130"/>
    </row>
    <row r="948" spans="1:60">
      <c r="A948" s="353"/>
      <c r="B948" s="286"/>
      <c r="C948" s="75" t="str">
        <f t="shared" ref="C948" si="3239">IF(D948="","", IF(D949&lt;&gt;"",D949,$N$905))</f>
        <v/>
      </c>
      <c r="D948" s="355"/>
      <c r="E948" s="111" t="str">
        <f>F948</f>
        <v/>
      </c>
      <c r="F948" s="51" t="str">
        <f t="shared" ref="F948" si="3240">IF(G948 = "", "",IF(F949&lt;&gt; "",F949, $N$905))</f>
        <v/>
      </c>
      <c r="G948" s="375"/>
      <c r="H948" s="376"/>
      <c r="I948" s="376"/>
      <c r="J948" s="377"/>
      <c r="K948" s="111" t="str">
        <f>L948</f>
        <v/>
      </c>
      <c r="L948" s="51" t="str">
        <f t="shared" ref="L948" si="3241">IF(M948 = "", "",IF(L949&lt;&gt; "",L949, $N$905))</f>
        <v/>
      </c>
      <c r="M948" s="375"/>
      <c r="N948" s="376"/>
      <c r="O948" s="376"/>
      <c r="P948" s="377"/>
      <c r="Q948" s="111" t="str">
        <f>R948</f>
        <v/>
      </c>
      <c r="R948" s="51" t="str">
        <f t="shared" ref="R948" si="3242">IF(S948 = "", "",IF(R949&lt;&gt; "",R949, $N$905))</f>
        <v/>
      </c>
      <c r="S948" s="375"/>
      <c r="T948" s="376"/>
      <c r="U948" s="376"/>
      <c r="V948" s="377"/>
      <c r="W948" s="111" t="str">
        <f>X948</f>
        <v/>
      </c>
      <c r="X948" s="51" t="str">
        <f t="shared" ref="X948" si="3243">IF(Y948 = "", "",IF(X949&lt;&gt; "",X949, $N$905))</f>
        <v/>
      </c>
      <c r="Y948" s="375"/>
      <c r="Z948" s="376"/>
      <c r="AA948" s="376"/>
      <c r="AB948" s="377"/>
      <c r="AC948" s="111" t="str">
        <f>AD948</f>
        <v/>
      </c>
      <c r="AD948" s="51" t="str">
        <f t="shared" ref="AD948" si="3244">IF(AE948 = "", "",IF(AD949&lt;&gt; "",AD949, $N$905))</f>
        <v/>
      </c>
      <c r="AE948" s="375"/>
      <c r="AF948" s="376"/>
      <c r="AG948" s="376"/>
      <c r="AH948" s="378"/>
      <c r="AI948" s="111" t="str">
        <f>AJ948</f>
        <v/>
      </c>
      <c r="AJ948" s="51" t="str">
        <f t="shared" ref="AJ948" si="3245">IF(AK948 = "", "",IF(AJ949&lt;&gt; "",AJ949, $N$905))</f>
        <v/>
      </c>
      <c r="AK948" s="375"/>
      <c r="AL948" s="376"/>
      <c r="AM948" s="376"/>
      <c r="AN948" s="379"/>
      <c r="AO948" s="111" t="str">
        <f>AP948</f>
        <v/>
      </c>
      <c r="AP948" s="51" t="str">
        <f t="shared" ref="AP948" si="3246">IF(AQ948 = "", "",IF(AP949&lt;&gt; "",AP949, $N$905))</f>
        <v/>
      </c>
      <c r="AQ948" s="375"/>
      <c r="AR948" s="376"/>
      <c r="AS948" s="376"/>
      <c r="AT948" s="378"/>
      <c r="AU948" s="111" t="str">
        <f>AV948</f>
        <v/>
      </c>
      <c r="AV948" s="51" t="str">
        <f t="shared" ref="AV948" si="3247">IF(AW948 = "", "",IF(AV949&lt;&gt; "",AV949, $N$905))</f>
        <v/>
      </c>
      <c r="AW948" s="375"/>
      <c r="AX948" s="376"/>
      <c r="AY948" s="376"/>
      <c r="AZ948" s="377"/>
      <c r="BA948" s="111" t="str">
        <f>BB948</f>
        <v/>
      </c>
      <c r="BB948" s="51" t="str">
        <f t="shared" ref="BB948" si="3248">IF(BC948 = "", "",IF(BB949&lt;&gt; "",BB949, $N$905))</f>
        <v/>
      </c>
      <c r="BC948" s="340"/>
      <c r="BD948" s="337"/>
      <c r="BE948" s="337"/>
      <c r="BF948" s="343"/>
      <c r="BG948" s="130"/>
      <c r="BH948" s="130"/>
    </row>
    <row r="949" spans="1:60">
      <c r="A949" s="17">
        <f>IF(ISBLANK(D947),0,IF(CODE(D947)&gt;64,1,0))</f>
        <v>0</v>
      </c>
      <c r="B949" s="286"/>
      <c r="C949" s="438"/>
      <c r="D949" s="333"/>
      <c r="E949" s="361"/>
      <c r="F949" s="339"/>
      <c r="G949" s="340"/>
      <c r="H949" s="337"/>
      <c r="I949" s="337"/>
      <c r="J949" s="338"/>
      <c r="K949" s="361"/>
      <c r="L949" s="339"/>
      <c r="M949" s="340"/>
      <c r="N949" s="337"/>
      <c r="O949" s="337"/>
      <c r="P949" s="338"/>
      <c r="Q949" s="361"/>
      <c r="R949" s="339"/>
      <c r="S949" s="340"/>
      <c r="T949" s="337"/>
      <c r="U949" s="337"/>
      <c r="V949" s="338"/>
      <c r="W949" s="361"/>
      <c r="X949" s="339"/>
      <c r="Y949" s="340"/>
      <c r="Z949" s="337"/>
      <c r="AA949" s="337"/>
      <c r="AB949" s="338"/>
      <c r="AC949" s="361"/>
      <c r="AD949" s="339"/>
      <c r="AE949" s="340"/>
      <c r="AF949" s="337"/>
      <c r="AG949" s="337"/>
      <c r="AH949" s="341"/>
      <c r="AI949" s="361"/>
      <c r="AJ949" s="339"/>
      <c r="AK949" s="340"/>
      <c r="AL949" s="337"/>
      <c r="AM949" s="337"/>
      <c r="AN949" s="342"/>
      <c r="AO949" s="361"/>
      <c r="AP949" s="339"/>
      <c r="AQ949" s="340"/>
      <c r="AR949" s="337"/>
      <c r="AS949" s="337"/>
      <c r="AT949" s="341"/>
      <c r="AU949" s="361"/>
      <c r="AV949" s="339"/>
      <c r="AW949" s="340"/>
      <c r="AX949" s="337"/>
      <c r="AY949" s="337"/>
      <c r="AZ949" s="338"/>
      <c r="BA949" s="361"/>
      <c r="BB949" s="339"/>
      <c r="BC949" s="340"/>
      <c r="BD949" s="337"/>
      <c r="BE949" s="337"/>
      <c r="BF949" s="343"/>
      <c r="BG949" s="130"/>
      <c r="BH949" s="130"/>
    </row>
    <row r="950" spans="1:60">
      <c r="A950" s="17">
        <f>IF(ISBLANK(D948),0,IF(CODE(D948)&gt;64,1,0))</f>
        <v>0</v>
      </c>
      <c r="B950" s="18">
        <f t="shared" si="3127"/>
        <v>0</v>
      </c>
      <c r="C950" s="384"/>
      <c r="D950" s="19">
        <f t="shared" si="3128"/>
        <v>0</v>
      </c>
      <c r="E950" s="347"/>
      <c r="F950" s="46">
        <f t="shared" si="3108"/>
        <v>0</v>
      </c>
      <c r="G950" s="405"/>
      <c r="H950" s="376"/>
      <c r="I950" s="376"/>
      <c r="J950" s="377"/>
      <c r="K950" s="347"/>
      <c r="L950" s="46">
        <f t="shared" si="3109"/>
        <v>0</v>
      </c>
      <c r="M950" s="376"/>
      <c r="N950" s="376"/>
      <c r="O950" s="376"/>
      <c r="P950" s="377"/>
      <c r="Q950" s="347"/>
      <c r="R950" s="46">
        <f t="shared" si="3110"/>
        <v>0</v>
      </c>
      <c r="S950" s="375"/>
      <c r="T950" s="376"/>
      <c r="U950" s="376"/>
      <c r="V950" s="404"/>
      <c r="W950" s="347"/>
      <c r="X950" s="46">
        <f t="shared" si="3111"/>
        <v>0</v>
      </c>
      <c r="Y950" s="375"/>
      <c r="Z950" s="376"/>
      <c r="AA950" s="376"/>
      <c r="AB950" s="377"/>
      <c r="AC950" s="347"/>
      <c r="AD950" s="46">
        <f t="shared" si="3112"/>
        <v>0</v>
      </c>
      <c r="AE950" s="375"/>
      <c r="AF950" s="376"/>
      <c r="AG950" s="376"/>
      <c r="AH950" s="378"/>
      <c r="AI950" s="347"/>
      <c r="AJ950" s="46">
        <f t="shared" si="3113"/>
        <v>0</v>
      </c>
      <c r="AK950" s="375"/>
      <c r="AL950" s="376"/>
      <c r="AM950" s="376"/>
      <c r="AN950" s="379"/>
      <c r="AO950" s="347"/>
      <c r="AP950" s="46">
        <f t="shared" si="3114"/>
        <v>0</v>
      </c>
      <c r="AQ950" s="375"/>
      <c r="AR950" s="376"/>
      <c r="AS950" s="376"/>
      <c r="AT950" s="378"/>
      <c r="AU950" s="347"/>
      <c r="AV950" s="46">
        <f t="shared" si="3115"/>
        <v>0</v>
      </c>
      <c r="AW950" s="375"/>
      <c r="AX950" s="376"/>
      <c r="AY950" s="376"/>
      <c r="AZ950" s="377"/>
      <c r="BA950" s="347"/>
      <c r="BB950" s="46">
        <f t="shared" si="3116"/>
        <v>0</v>
      </c>
      <c r="BC950" s="340"/>
      <c r="BD950" s="337"/>
      <c r="BE950" s="337"/>
      <c r="BF950" s="343"/>
      <c r="BG950" s="130"/>
      <c r="BH950" s="130"/>
    </row>
    <row r="951" spans="1:60">
      <c r="A951" s="353"/>
      <c r="B951" s="286"/>
      <c r="C951" s="75" t="str">
        <f t="shared" ref="C951" si="3249">IF(D951="","", IF(D952&lt;&gt;"",D952,$N$905))</f>
        <v/>
      </c>
      <c r="D951" s="355"/>
      <c r="E951" s="111" t="str">
        <f>F951</f>
        <v/>
      </c>
      <c r="F951" s="51" t="str">
        <f t="shared" ref="F951" si="3250">IF(G951 = "", "",IF(F952&lt;&gt; "",F952, $N$905))</f>
        <v/>
      </c>
      <c r="G951" s="366"/>
      <c r="H951" s="358"/>
      <c r="I951" s="358"/>
      <c r="J951" s="362"/>
      <c r="K951" s="111" t="str">
        <f>L951</f>
        <v/>
      </c>
      <c r="L951" s="51" t="str">
        <f t="shared" ref="L951" si="3251">IF(M951 = "", "",IF(L952&lt;&gt; "",L952, $N$905))</f>
        <v/>
      </c>
      <c r="M951" s="357"/>
      <c r="N951" s="358"/>
      <c r="O951" s="358"/>
      <c r="P951" s="362"/>
      <c r="Q951" s="111" t="str">
        <f>R951</f>
        <v/>
      </c>
      <c r="R951" s="51" t="str">
        <f t="shared" ref="R951" si="3252">IF(S951 = "", "",IF(R952&lt;&gt; "",R952, $N$905))</f>
        <v/>
      </c>
      <c r="S951" s="357"/>
      <c r="T951" s="358"/>
      <c r="U951" s="358"/>
      <c r="V951" s="359"/>
      <c r="W951" s="111" t="str">
        <f>X951</f>
        <v/>
      </c>
      <c r="X951" s="51" t="str">
        <f t="shared" ref="X951" si="3253">IF(Y951 = "", "",IF(X952&lt;&gt; "",X952, $N$905))</f>
        <v/>
      </c>
      <c r="Y951" s="357"/>
      <c r="Z951" s="358"/>
      <c r="AA951" s="358"/>
      <c r="AB951" s="362"/>
      <c r="AC951" s="111" t="str">
        <f>AD951</f>
        <v/>
      </c>
      <c r="AD951" s="51" t="str">
        <f t="shared" ref="AD951" si="3254">IF(AE951 = "", "",IF(AD952&lt;&gt; "",AD952, $N$905))</f>
        <v/>
      </c>
      <c r="AE951" s="357"/>
      <c r="AF951" s="358"/>
      <c r="AG951" s="358"/>
      <c r="AH951" s="370"/>
      <c r="AI951" s="111" t="str">
        <f>AJ951</f>
        <v/>
      </c>
      <c r="AJ951" s="51" t="str">
        <f t="shared" ref="AJ951" si="3255">IF(AK951 = "", "",IF(AJ952&lt;&gt; "",AJ952, $N$905))</f>
        <v/>
      </c>
      <c r="AK951" s="357"/>
      <c r="AL951" s="358"/>
      <c r="AM951" s="358"/>
      <c r="AN951" s="371"/>
      <c r="AO951" s="111" t="str">
        <f>AP951</f>
        <v/>
      </c>
      <c r="AP951" s="51" t="str">
        <f t="shared" ref="AP951" si="3256">IF(AQ951 = "", "",IF(AP952&lt;&gt; "",AP952, $N$905))</f>
        <v/>
      </c>
      <c r="AQ951" s="357"/>
      <c r="AR951" s="358"/>
      <c r="AS951" s="358"/>
      <c r="AT951" s="370"/>
      <c r="AU951" s="111" t="str">
        <f>AV951</f>
        <v/>
      </c>
      <c r="AV951" s="51" t="str">
        <f t="shared" ref="AV951" si="3257">IF(AW951 = "", "",IF(AV952&lt;&gt; "",AV952, $N$905))</f>
        <v/>
      </c>
      <c r="AW951" s="357"/>
      <c r="AX951" s="358"/>
      <c r="AY951" s="358"/>
      <c r="AZ951" s="359"/>
      <c r="BA951" s="111" t="str">
        <f>BB951</f>
        <v/>
      </c>
      <c r="BB951" s="51" t="str">
        <f t="shared" ref="BB951" si="3258">IF(BC951 = "", "",IF(BB952&lt;&gt; "",BB952, $N$905))</f>
        <v/>
      </c>
      <c r="BC951" s="357"/>
      <c r="BD951" s="358"/>
      <c r="BE951" s="358"/>
      <c r="BF951" s="359"/>
      <c r="BG951" s="130"/>
      <c r="BH951" s="130"/>
    </row>
    <row r="952" spans="1:60">
      <c r="A952" s="17">
        <f>IF(ISBLANK(D950),0,IF(CODE(D950)&gt;64,1,0))</f>
        <v>0</v>
      </c>
      <c r="B952" s="286"/>
      <c r="C952" s="438"/>
      <c r="D952" s="333"/>
      <c r="E952" s="361"/>
      <c r="F952" s="339"/>
      <c r="G952" s="340"/>
      <c r="H952" s="337"/>
      <c r="I952" s="337"/>
      <c r="J952" s="338"/>
      <c r="K952" s="361"/>
      <c r="L952" s="339"/>
      <c r="M952" s="340"/>
      <c r="N952" s="337"/>
      <c r="O952" s="337"/>
      <c r="P952" s="338"/>
      <c r="Q952" s="361"/>
      <c r="R952" s="339"/>
      <c r="S952" s="340"/>
      <c r="T952" s="337"/>
      <c r="U952" s="337"/>
      <c r="V952" s="338"/>
      <c r="W952" s="361"/>
      <c r="X952" s="339"/>
      <c r="Y952" s="340"/>
      <c r="Z952" s="337"/>
      <c r="AA952" s="337"/>
      <c r="AB952" s="338"/>
      <c r="AC952" s="361"/>
      <c r="AD952" s="339"/>
      <c r="AE952" s="340"/>
      <c r="AF952" s="337"/>
      <c r="AG952" s="337"/>
      <c r="AH952" s="341"/>
      <c r="AI952" s="361"/>
      <c r="AJ952" s="339"/>
      <c r="AK952" s="340"/>
      <c r="AL952" s="337"/>
      <c r="AM952" s="337"/>
      <c r="AN952" s="342"/>
      <c r="AO952" s="361"/>
      <c r="AP952" s="339"/>
      <c r="AQ952" s="340"/>
      <c r="AR952" s="337"/>
      <c r="AS952" s="337"/>
      <c r="AT952" s="341"/>
      <c r="AU952" s="361"/>
      <c r="AV952" s="339"/>
      <c r="AW952" s="340"/>
      <c r="AX952" s="337"/>
      <c r="AY952" s="337"/>
      <c r="AZ952" s="338"/>
      <c r="BA952" s="361"/>
      <c r="BB952" s="339"/>
      <c r="BC952" s="340"/>
      <c r="BD952" s="337"/>
      <c r="BE952" s="337"/>
      <c r="BF952" s="343"/>
      <c r="BG952" s="130"/>
      <c r="BH952" s="130"/>
    </row>
    <row r="953" spans="1:60">
      <c r="A953" s="17">
        <f>IF(ISBLANK(D951),0,IF(CODE(D951)&gt;64,1,0))</f>
        <v>0</v>
      </c>
      <c r="B953" s="18">
        <f t="shared" si="3127"/>
        <v>0</v>
      </c>
      <c r="C953" s="384"/>
      <c r="D953" s="19">
        <f t="shared" si="3128"/>
        <v>0</v>
      </c>
      <c r="E953" s="347"/>
      <c r="F953" s="46">
        <f t="shared" si="3108"/>
        <v>0</v>
      </c>
      <c r="G953" s="348"/>
      <c r="H953" s="349"/>
      <c r="I953" s="349"/>
      <c r="J953" s="350"/>
      <c r="K953" s="347"/>
      <c r="L953" s="46">
        <f t="shared" si="3109"/>
        <v>0</v>
      </c>
      <c r="M953" s="405"/>
      <c r="N953" s="403"/>
      <c r="O953" s="403"/>
      <c r="P953" s="409"/>
      <c r="Q953" s="347"/>
      <c r="R953" s="46">
        <f t="shared" si="3110"/>
        <v>0</v>
      </c>
      <c r="S953" s="406"/>
      <c r="T953" s="403"/>
      <c r="U953" s="403"/>
      <c r="V953" s="374"/>
      <c r="W953" s="347"/>
      <c r="X953" s="46">
        <f t="shared" si="3111"/>
        <v>0</v>
      </c>
      <c r="Y953" s="348"/>
      <c r="Z953" s="349"/>
      <c r="AA953" s="349"/>
      <c r="AB953" s="350"/>
      <c r="AC953" s="347"/>
      <c r="AD953" s="46">
        <f t="shared" si="3112"/>
        <v>0</v>
      </c>
      <c r="AE953" s="405"/>
      <c r="AF953" s="403"/>
      <c r="AG953" s="403"/>
      <c r="AH953" s="411"/>
      <c r="AI953" s="347"/>
      <c r="AJ953" s="46">
        <f t="shared" si="3113"/>
        <v>0</v>
      </c>
      <c r="AK953" s="405"/>
      <c r="AL953" s="403"/>
      <c r="AM953" s="403"/>
      <c r="AN953" s="412"/>
      <c r="AO953" s="347"/>
      <c r="AP953" s="46">
        <f t="shared" si="3114"/>
        <v>0</v>
      </c>
      <c r="AQ953" s="405"/>
      <c r="AR953" s="403"/>
      <c r="AS953" s="403"/>
      <c r="AT953" s="411"/>
      <c r="AU953" s="347"/>
      <c r="AV953" s="46">
        <f t="shared" si="3115"/>
        <v>0</v>
      </c>
      <c r="AW953" s="406"/>
      <c r="AX953" s="403"/>
      <c r="AY953" s="403"/>
      <c r="AZ953" s="404"/>
      <c r="BA953" s="347"/>
      <c r="BB953" s="46">
        <f t="shared" si="3116"/>
        <v>0</v>
      </c>
      <c r="BC953" s="340"/>
      <c r="BD953" s="337"/>
      <c r="BE953" s="337"/>
      <c r="BF953" s="343"/>
      <c r="BG953" s="130"/>
      <c r="BH953" s="130"/>
    </row>
    <row r="954" spans="1:60">
      <c r="A954" s="353"/>
      <c r="B954" s="286"/>
      <c r="C954" s="75" t="str">
        <f t="shared" ref="C954" si="3259">IF(D954="","", IF(D955&lt;&gt;"",D955,$N$905))</f>
        <v/>
      </c>
      <c r="D954" s="355"/>
      <c r="E954" s="111" t="str">
        <f>F954</f>
        <v/>
      </c>
      <c r="F954" s="51" t="str">
        <f t="shared" ref="F954" si="3260">IF(G954 = "", "",IF(F955&lt;&gt; "",F955, $N$905))</f>
        <v/>
      </c>
      <c r="G954" s="357"/>
      <c r="H954" s="358"/>
      <c r="I954" s="358"/>
      <c r="J954" s="362"/>
      <c r="K954" s="111" t="str">
        <f>L954</f>
        <v/>
      </c>
      <c r="L954" s="51" t="str">
        <f t="shared" ref="L954" si="3261">IF(M954 = "", "",IF(L955&lt;&gt; "",L955, $N$905))</f>
        <v/>
      </c>
      <c r="M954" s="340"/>
      <c r="N954" s="337"/>
      <c r="O954" s="337"/>
      <c r="P954" s="338"/>
      <c r="Q954" s="111" t="str">
        <f>R954</f>
        <v/>
      </c>
      <c r="R954" s="51" t="str">
        <f t="shared" ref="R954" si="3262">IF(S954 = "", "",IF(R955&lt;&gt; "",R955, $N$905))</f>
        <v/>
      </c>
      <c r="S954" s="340"/>
      <c r="T954" s="337"/>
      <c r="U954" s="337"/>
      <c r="V954" s="338"/>
      <c r="W954" s="111" t="str">
        <f>X954</f>
        <v/>
      </c>
      <c r="X954" s="51" t="str">
        <f t="shared" ref="X954" si="3263">IF(Y954 = "", "",IF(X955&lt;&gt; "",X955, $N$905))</f>
        <v/>
      </c>
      <c r="Y954" s="357"/>
      <c r="Z954" s="358"/>
      <c r="AA954" s="358"/>
      <c r="AB954" s="362"/>
      <c r="AC954" s="111" t="str">
        <f>AD954</f>
        <v/>
      </c>
      <c r="AD954" s="51" t="str">
        <f t="shared" ref="AD954" si="3264">IF(AE954 = "", "",IF(AD955&lt;&gt; "",AD955, $N$905))</f>
        <v/>
      </c>
      <c r="AE954" s="340"/>
      <c r="AF954" s="337"/>
      <c r="AG954" s="337"/>
      <c r="AH954" s="341"/>
      <c r="AI954" s="111" t="str">
        <f>AJ954</f>
        <v/>
      </c>
      <c r="AJ954" s="51" t="str">
        <f t="shared" ref="AJ954" si="3265">IF(AK954 = "", "",IF(AJ955&lt;&gt; "",AJ955, $N$905))</f>
        <v/>
      </c>
      <c r="AK954" s="340"/>
      <c r="AL954" s="337"/>
      <c r="AM954" s="337"/>
      <c r="AN954" s="342"/>
      <c r="AO954" s="111" t="str">
        <f>AP954</f>
        <v/>
      </c>
      <c r="AP954" s="51" t="str">
        <f t="shared" ref="AP954" si="3266">IF(AQ954 = "", "",IF(AP955&lt;&gt; "",AP955, $N$905))</f>
        <v/>
      </c>
      <c r="AQ954" s="340"/>
      <c r="AR954" s="337"/>
      <c r="AS954" s="337"/>
      <c r="AT954" s="341"/>
      <c r="AU954" s="111" t="str">
        <f>AV954</f>
        <v/>
      </c>
      <c r="AV954" s="51" t="str">
        <f t="shared" ref="AV954" si="3267">IF(AW954 = "", "",IF(AV955&lt;&gt; "",AV955, $N$905))</f>
        <v/>
      </c>
      <c r="AW954" s="340"/>
      <c r="AX954" s="337"/>
      <c r="AY954" s="337"/>
      <c r="AZ954" s="338"/>
      <c r="BA954" s="111" t="str">
        <f>BB954</f>
        <v/>
      </c>
      <c r="BB954" s="51" t="str">
        <f t="shared" ref="BB954" si="3268">IF(BC954 = "", "",IF(BB955&lt;&gt; "",BB955, $N$905))</f>
        <v/>
      </c>
      <c r="BC954" s="357"/>
      <c r="BD954" s="358"/>
      <c r="BE954" s="358"/>
      <c r="BF954" s="359"/>
      <c r="BG954" s="130"/>
      <c r="BH954" s="130"/>
    </row>
    <row r="955" spans="1:60">
      <c r="A955" s="17">
        <f>IF(ISBLANK(D953),0,IF(CODE(D953)&gt;64,1,0))</f>
        <v>0</v>
      </c>
      <c r="B955" s="286"/>
      <c r="C955" s="438"/>
      <c r="D955" s="333"/>
      <c r="E955" s="361"/>
      <c r="F955" s="339"/>
      <c r="G955" s="340"/>
      <c r="H955" s="337"/>
      <c r="I955" s="337"/>
      <c r="J955" s="338"/>
      <c r="K955" s="361"/>
      <c r="L955" s="339"/>
      <c r="M955" s="340"/>
      <c r="N955" s="337"/>
      <c r="O955" s="337"/>
      <c r="P955" s="338"/>
      <c r="Q955" s="361"/>
      <c r="R955" s="339"/>
      <c r="S955" s="340"/>
      <c r="T955" s="337"/>
      <c r="U955" s="337"/>
      <c r="V955" s="338"/>
      <c r="W955" s="361"/>
      <c r="X955" s="339"/>
      <c r="Y955" s="340"/>
      <c r="Z955" s="337"/>
      <c r="AA955" s="337"/>
      <c r="AB955" s="338"/>
      <c r="AC955" s="361"/>
      <c r="AD955" s="339"/>
      <c r="AE955" s="340"/>
      <c r="AF955" s="337"/>
      <c r="AG955" s="337"/>
      <c r="AH955" s="341"/>
      <c r="AI955" s="361"/>
      <c r="AJ955" s="339"/>
      <c r="AK955" s="340"/>
      <c r="AL955" s="337"/>
      <c r="AM955" s="337"/>
      <c r="AN955" s="342"/>
      <c r="AO955" s="361"/>
      <c r="AP955" s="339"/>
      <c r="AQ955" s="340"/>
      <c r="AR955" s="337"/>
      <c r="AS955" s="337"/>
      <c r="AT955" s="341"/>
      <c r="AU955" s="361"/>
      <c r="AV955" s="339"/>
      <c r="AW955" s="340"/>
      <c r="AX955" s="337"/>
      <c r="AY955" s="337"/>
      <c r="AZ955" s="338"/>
      <c r="BA955" s="361"/>
      <c r="BB955" s="339"/>
      <c r="BC955" s="340"/>
      <c r="BD955" s="337"/>
      <c r="BE955" s="337"/>
      <c r="BF955" s="343"/>
      <c r="BG955" s="130"/>
      <c r="BH955" s="130"/>
    </row>
    <row r="956" spans="1:60">
      <c r="A956" s="17">
        <f>IF(ISBLANK(D954),0,IF(CODE(D954)&gt;64,1,0))</f>
        <v>0</v>
      </c>
      <c r="B956" s="18">
        <f t="shared" si="3127"/>
        <v>0</v>
      </c>
      <c r="C956" s="384"/>
      <c r="D956" s="19">
        <f t="shared" si="3128"/>
        <v>0</v>
      </c>
      <c r="E956" s="347"/>
      <c r="F956" s="46">
        <f t="shared" si="3108"/>
        <v>0</v>
      </c>
      <c r="G956" s="348"/>
      <c r="H956" s="349"/>
      <c r="I956" s="349"/>
      <c r="J956" s="350"/>
      <c r="K956" s="347"/>
      <c r="L956" s="46">
        <f t="shared" si="3109"/>
        <v>0</v>
      </c>
      <c r="M956" s="348"/>
      <c r="N956" s="349"/>
      <c r="O956" s="349"/>
      <c r="P956" s="350"/>
      <c r="Q956" s="347"/>
      <c r="R956" s="46">
        <f t="shared" si="3110"/>
        <v>0</v>
      </c>
      <c r="S956" s="348"/>
      <c r="T956" s="349"/>
      <c r="U956" s="349"/>
      <c r="V956" s="350"/>
      <c r="W956" s="347"/>
      <c r="X956" s="46">
        <f t="shared" si="3111"/>
        <v>0</v>
      </c>
      <c r="Y956" s="348"/>
      <c r="Z956" s="349"/>
      <c r="AA956" s="349"/>
      <c r="AB956" s="350"/>
      <c r="AC956" s="347"/>
      <c r="AD956" s="46">
        <f t="shared" si="3112"/>
        <v>0</v>
      </c>
      <c r="AE956" s="348"/>
      <c r="AF956" s="349"/>
      <c r="AG956" s="349"/>
      <c r="AH956" s="351"/>
      <c r="AI956" s="347"/>
      <c r="AJ956" s="46">
        <f t="shared" si="3113"/>
        <v>0</v>
      </c>
      <c r="AK956" s="348"/>
      <c r="AL956" s="349"/>
      <c r="AM956" s="349"/>
      <c r="AN956" s="352"/>
      <c r="AO956" s="347"/>
      <c r="AP956" s="46">
        <f t="shared" si="3114"/>
        <v>0</v>
      </c>
      <c r="AQ956" s="348"/>
      <c r="AR956" s="349"/>
      <c r="AS956" s="349"/>
      <c r="AT956" s="351"/>
      <c r="AU956" s="347"/>
      <c r="AV956" s="46">
        <f t="shared" si="3115"/>
        <v>0</v>
      </c>
      <c r="AW956" s="348"/>
      <c r="AX956" s="349"/>
      <c r="AY956" s="349"/>
      <c r="AZ956" s="350"/>
      <c r="BA956" s="347"/>
      <c r="BB956" s="46">
        <f t="shared" si="3116"/>
        <v>0</v>
      </c>
      <c r="BC956" s="340"/>
      <c r="BD956" s="337"/>
      <c r="BE956" s="337"/>
      <c r="BF956" s="343"/>
      <c r="BG956" s="130"/>
      <c r="BH956" s="130"/>
    </row>
    <row r="957" spans="1:60">
      <c r="A957" s="353"/>
      <c r="B957" s="286"/>
      <c r="C957" s="75" t="str">
        <f t="shared" ref="C957" si="3269">IF(D957="","", IF(D958&lt;&gt;"",D958,$N$905))</f>
        <v/>
      </c>
      <c r="D957" s="355"/>
      <c r="E957" s="111" t="str">
        <f>F957</f>
        <v/>
      </c>
      <c r="F957" s="51" t="str">
        <f t="shared" ref="F957" si="3270">IF(G957 = "", "",IF(F958&lt;&gt; "",F958, $N$905))</f>
        <v/>
      </c>
      <c r="G957" s="357"/>
      <c r="H957" s="358"/>
      <c r="I957" s="358"/>
      <c r="J957" s="362"/>
      <c r="K957" s="111" t="str">
        <f>L957</f>
        <v/>
      </c>
      <c r="L957" s="51" t="str">
        <f t="shared" ref="L957" si="3271">IF(M957 = "", "",IF(L958&lt;&gt; "",L958, $N$905))</f>
        <v/>
      </c>
      <c r="M957" s="357"/>
      <c r="N957" s="358"/>
      <c r="O957" s="358"/>
      <c r="P957" s="362"/>
      <c r="Q957" s="111" t="str">
        <f>R957</f>
        <v/>
      </c>
      <c r="R957" s="51" t="str">
        <f t="shared" ref="R957" si="3272">IF(S957 = "", "",IF(R958&lt;&gt; "",R958, $N$905))</f>
        <v/>
      </c>
      <c r="S957" s="357"/>
      <c r="T957" s="358"/>
      <c r="U957" s="358"/>
      <c r="V957" s="362"/>
      <c r="W957" s="111" t="str">
        <f>X957</f>
        <v/>
      </c>
      <c r="X957" s="51" t="str">
        <f t="shared" ref="X957" si="3273">IF(Y957 = "", "",IF(X958&lt;&gt; "",X958, $N$905))</f>
        <v/>
      </c>
      <c r="Y957" s="357"/>
      <c r="Z957" s="358"/>
      <c r="AA957" s="358"/>
      <c r="AB957" s="362"/>
      <c r="AC957" s="111" t="str">
        <f>AD957</f>
        <v/>
      </c>
      <c r="AD957" s="51" t="str">
        <f t="shared" ref="AD957" si="3274">IF(AE957 = "", "",IF(AD958&lt;&gt; "",AD958, $N$905))</f>
        <v/>
      </c>
      <c r="AE957" s="357"/>
      <c r="AF957" s="358"/>
      <c r="AG957" s="358"/>
      <c r="AH957" s="370"/>
      <c r="AI957" s="111" t="str">
        <f>AJ957</f>
        <v/>
      </c>
      <c r="AJ957" s="51" t="str">
        <f t="shared" ref="AJ957" si="3275">IF(AK957 = "", "",IF(AJ958&lt;&gt; "",AJ958, $N$905))</f>
        <v/>
      </c>
      <c r="AK957" s="357"/>
      <c r="AL957" s="358"/>
      <c r="AM957" s="358"/>
      <c r="AN957" s="371"/>
      <c r="AO957" s="111" t="str">
        <f>AP957</f>
        <v/>
      </c>
      <c r="AP957" s="51" t="str">
        <f t="shared" ref="AP957" si="3276">IF(AQ957 = "", "",IF(AP958&lt;&gt; "",AP958, $N$905))</f>
        <v/>
      </c>
      <c r="AQ957" s="357"/>
      <c r="AR957" s="358"/>
      <c r="AS957" s="358"/>
      <c r="AT957" s="370"/>
      <c r="AU957" s="111" t="str">
        <f>AV957</f>
        <v/>
      </c>
      <c r="AV957" s="51" t="str">
        <f t="shared" ref="AV957" si="3277">IF(AW957 = "", "",IF(AV958&lt;&gt; "",AV958, $N$905))</f>
        <v/>
      </c>
      <c r="AW957" s="357"/>
      <c r="AX957" s="358"/>
      <c r="AY957" s="358"/>
      <c r="AZ957" s="362"/>
      <c r="BA957" s="111" t="str">
        <f>BB957</f>
        <v/>
      </c>
      <c r="BB957" s="51" t="str">
        <f t="shared" ref="BB957" si="3278">IF(BC957 = "", "",IF(BB958&lt;&gt; "",BB958, $N$905))</f>
        <v/>
      </c>
      <c r="BC957" s="357"/>
      <c r="BD957" s="358"/>
      <c r="BE957" s="358"/>
      <c r="BF957" s="359"/>
      <c r="BG957" s="130"/>
      <c r="BH957" s="130"/>
    </row>
    <row r="958" spans="1:60">
      <c r="A958" s="17">
        <f>IF(ISBLANK(D956),0,IF(CODE(D956)&gt;64,1,0))</f>
        <v>0</v>
      </c>
      <c r="B958" s="286"/>
      <c r="C958" s="438"/>
      <c r="D958" s="333"/>
      <c r="E958" s="361"/>
      <c r="F958" s="339"/>
      <c r="G958" s="340"/>
      <c r="H958" s="337"/>
      <c r="I958" s="337"/>
      <c r="J958" s="338"/>
      <c r="K958" s="361"/>
      <c r="L958" s="339"/>
      <c r="M958" s="340"/>
      <c r="N958" s="337"/>
      <c r="O958" s="337"/>
      <c r="P958" s="338"/>
      <c r="Q958" s="361"/>
      <c r="R958" s="339"/>
      <c r="S958" s="340"/>
      <c r="T958" s="337"/>
      <c r="U958" s="337"/>
      <c r="V958" s="338"/>
      <c r="W958" s="361"/>
      <c r="X958" s="339"/>
      <c r="Y958" s="340"/>
      <c r="Z958" s="337"/>
      <c r="AA958" s="337"/>
      <c r="AB958" s="338"/>
      <c r="AC958" s="361"/>
      <c r="AD958" s="339"/>
      <c r="AE958" s="340"/>
      <c r="AF958" s="337"/>
      <c r="AG958" s="337"/>
      <c r="AH958" s="341"/>
      <c r="AI958" s="361"/>
      <c r="AJ958" s="339"/>
      <c r="AK958" s="340"/>
      <c r="AL958" s="337"/>
      <c r="AM958" s="337"/>
      <c r="AN958" s="342"/>
      <c r="AO958" s="361"/>
      <c r="AP958" s="339"/>
      <c r="AQ958" s="340"/>
      <c r="AR958" s="337"/>
      <c r="AS958" s="337"/>
      <c r="AT958" s="341"/>
      <c r="AU958" s="361"/>
      <c r="AV958" s="339"/>
      <c r="AW958" s="340"/>
      <c r="AX958" s="337"/>
      <c r="AY958" s="337"/>
      <c r="AZ958" s="338"/>
      <c r="BA958" s="361"/>
      <c r="BB958" s="339"/>
      <c r="BC958" s="340"/>
      <c r="BD958" s="337"/>
      <c r="BE958" s="337"/>
      <c r="BF958" s="343"/>
      <c r="BG958" s="130"/>
      <c r="BH958" s="130"/>
    </row>
    <row r="959" spans="1:60">
      <c r="A959" s="17">
        <f>IF(ISBLANK(D957),0,IF(CODE(D957)&gt;64,1,0))</f>
        <v>0</v>
      </c>
      <c r="B959" s="18">
        <f t="shared" si="3127"/>
        <v>0</v>
      </c>
      <c r="C959" s="384"/>
      <c r="D959" s="19">
        <f t="shared" si="3128"/>
        <v>0</v>
      </c>
      <c r="E959" s="347"/>
      <c r="F959" s="46">
        <f t="shared" si="3108"/>
        <v>0</v>
      </c>
      <c r="G959" s="348"/>
      <c r="H959" s="349"/>
      <c r="I959" s="349"/>
      <c r="J959" s="350"/>
      <c r="K959" s="347"/>
      <c r="L959" s="46">
        <f t="shared" si="3109"/>
        <v>0</v>
      </c>
      <c r="M959" s="348"/>
      <c r="N959" s="349"/>
      <c r="O959" s="349"/>
      <c r="P959" s="350"/>
      <c r="Q959" s="347"/>
      <c r="R959" s="46">
        <f t="shared" si="3110"/>
        <v>0</v>
      </c>
      <c r="S959" s="348"/>
      <c r="T959" s="349"/>
      <c r="U959" s="349"/>
      <c r="V959" s="350"/>
      <c r="W959" s="347"/>
      <c r="X959" s="46">
        <f t="shared" si="3111"/>
        <v>0</v>
      </c>
      <c r="Y959" s="348"/>
      <c r="Z959" s="349"/>
      <c r="AA959" s="349"/>
      <c r="AB959" s="350"/>
      <c r="AC959" s="347"/>
      <c r="AD959" s="46">
        <f t="shared" si="3112"/>
        <v>0</v>
      </c>
      <c r="AE959" s="348"/>
      <c r="AF959" s="349"/>
      <c r="AG959" s="349"/>
      <c r="AH959" s="351"/>
      <c r="AI959" s="347"/>
      <c r="AJ959" s="46">
        <f t="shared" si="3113"/>
        <v>0</v>
      </c>
      <c r="AK959" s="348"/>
      <c r="AL959" s="349"/>
      <c r="AM959" s="349"/>
      <c r="AN959" s="352"/>
      <c r="AO959" s="347"/>
      <c r="AP959" s="46">
        <f t="shared" si="3114"/>
        <v>0</v>
      </c>
      <c r="AQ959" s="348"/>
      <c r="AR959" s="349"/>
      <c r="AS959" s="349"/>
      <c r="AT959" s="351"/>
      <c r="AU959" s="347"/>
      <c r="AV959" s="46">
        <f t="shared" si="3115"/>
        <v>0</v>
      </c>
      <c r="AW959" s="348"/>
      <c r="AX959" s="349"/>
      <c r="AY959" s="349"/>
      <c r="AZ959" s="350"/>
      <c r="BA959" s="347"/>
      <c r="BB959" s="46">
        <f t="shared" si="3116"/>
        <v>0</v>
      </c>
      <c r="BC959" s="340"/>
      <c r="BD959" s="337"/>
      <c r="BE959" s="337"/>
      <c r="BF959" s="343"/>
      <c r="BG959" s="130"/>
      <c r="BH959" s="130"/>
    </row>
    <row r="960" spans="1:60">
      <c r="A960" s="353"/>
      <c r="B960" s="286"/>
      <c r="C960" s="75" t="str">
        <f t="shared" ref="C960" si="3279">IF(D960="","", IF(D961&lt;&gt;"",D961,$N$905))</f>
        <v/>
      </c>
      <c r="D960" s="355"/>
      <c r="E960" s="111" t="str">
        <f>F960</f>
        <v/>
      </c>
      <c r="F960" s="51" t="str">
        <f t="shared" ref="F960" si="3280">IF(G960 = "", "",IF(F961&lt;&gt; "",F961, $N$905))</f>
        <v/>
      </c>
      <c r="G960" s="357"/>
      <c r="H960" s="358"/>
      <c r="I960" s="358"/>
      <c r="J960" s="362"/>
      <c r="K960" s="111" t="str">
        <f>L960</f>
        <v/>
      </c>
      <c r="L960" s="51" t="str">
        <f t="shared" ref="L960" si="3281">IF(M960 = "", "",IF(L961&lt;&gt; "",L961, $N$905))</f>
        <v/>
      </c>
      <c r="M960" s="357"/>
      <c r="N960" s="358"/>
      <c r="O960" s="358"/>
      <c r="P960" s="362"/>
      <c r="Q960" s="111" t="str">
        <f>R960</f>
        <v/>
      </c>
      <c r="R960" s="51" t="str">
        <f t="shared" ref="R960" si="3282">IF(S960 = "", "",IF(R961&lt;&gt; "",R961, $N$905))</f>
        <v/>
      </c>
      <c r="S960" s="357"/>
      <c r="T960" s="358"/>
      <c r="U960" s="358"/>
      <c r="V960" s="362"/>
      <c r="W960" s="111" t="str">
        <f>X960</f>
        <v/>
      </c>
      <c r="X960" s="51" t="str">
        <f t="shared" ref="X960" si="3283">IF(Y960 = "", "",IF(X961&lt;&gt; "",X961, $N$905))</f>
        <v/>
      </c>
      <c r="Y960" s="357"/>
      <c r="Z960" s="358"/>
      <c r="AA960" s="358"/>
      <c r="AB960" s="362"/>
      <c r="AC960" s="111" t="str">
        <f>AD960</f>
        <v/>
      </c>
      <c r="AD960" s="51" t="str">
        <f t="shared" ref="AD960" si="3284">IF(AE960 = "", "",IF(AD961&lt;&gt; "",AD961, $N$905))</f>
        <v/>
      </c>
      <c r="AE960" s="357"/>
      <c r="AF960" s="358"/>
      <c r="AG960" s="358"/>
      <c r="AH960" s="370"/>
      <c r="AI960" s="111" t="str">
        <f>AJ960</f>
        <v/>
      </c>
      <c r="AJ960" s="51" t="str">
        <f t="shared" ref="AJ960" si="3285">IF(AK960 = "", "",IF(AJ961&lt;&gt; "",AJ961, $N$905))</f>
        <v/>
      </c>
      <c r="AK960" s="357"/>
      <c r="AL960" s="358"/>
      <c r="AM960" s="358"/>
      <c r="AN960" s="371"/>
      <c r="AO960" s="111" t="str">
        <f>AP960</f>
        <v/>
      </c>
      <c r="AP960" s="51" t="str">
        <f t="shared" ref="AP960" si="3286">IF(AQ960 = "", "",IF(AP961&lt;&gt; "",AP961, $N$905))</f>
        <v/>
      </c>
      <c r="AQ960" s="357"/>
      <c r="AR960" s="358"/>
      <c r="AS960" s="358"/>
      <c r="AT960" s="370"/>
      <c r="AU960" s="111" t="str">
        <f>AV960</f>
        <v/>
      </c>
      <c r="AV960" s="51" t="str">
        <f t="shared" ref="AV960" si="3287">IF(AW960 = "", "",IF(AV961&lt;&gt; "",AV961, $N$905))</f>
        <v/>
      </c>
      <c r="AW960" s="357"/>
      <c r="AX960" s="358"/>
      <c r="AY960" s="358"/>
      <c r="AZ960" s="362"/>
      <c r="BA960" s="111" t="str">
        <f>BB960</f>
        <v/>
      </c>
      <c r="BB960" s="51" t="str">
        <f t="shared" ref="BB960" si="3288">IF(BC960 = "", "",IF(BB961&lt;&gt; "",BB961, $N$905))</f>
        <v/>
      </c>
      <c r="BC960" s="357"/>
      <c r="BD960" s="358"/>
      <c r="BE960" s="358"/>
      <c r="BF960" s="359"/>
      <c r="BG960" s="130"/>
      <c r="BH960" s="130"/>
    </row>
    <row r="961" spans="1:60">
      <c r="A961" s="17">
        <f>IF(ISBLANK(D959),0,IF(CODE(D959)&gt;64,1,0))</f>
        <v>0</v>
      </c>
      <c r="B961" s="286"/>
      <c r="C961" s="438"/>
      <c r="D961" s="333"/>
      <c r="E961" s="361"/>
      <c r="F961" s="339"/>
      <c r="G961" s="340"/>
      <c r="H961" s="337"/>
      <c r="I961" s="337"/>
      <c r="J961" s="338"/>
      <c r="K961" s="361"/>
      <c r="L961" s="339"/>
      <c r="M961" s="340"/>
      <c r="N961" s="337"/>
      <c r="O961" s="337"/>
      <c r="P961" s="338"/>
      <c r="Q961" s="361"/>
      <c r="R961" s="339"/>
      <c r="S961" s="340"/>
      <c r="T961" s="337"/>
      <c r="U961" s="337"/>
      <c r="V961" s="338"/>
      <c r="W961" s="361"/>
      <c r="X961" s="339"/>
      <c r="Y961" s="340"/>
      <c r="Z961" s="337"/>
      <c r="AA961" s="337"/>
      <c r="AB961" s="338"/>
      <c r="AC961" s="361"/>
      <c r="AD961" s="339"/>
      <c r="AE961" s="340"/>
      <c r="AF961" s="337"/>
      <c r="AG961" s="337"/>
      <c r="AH961" s="341"/>
      <c r="AI961" s="361"/>
      <c r="AJ961" s="339"/>
      <c r="AK961" s="340"/>
      <c r="AL961" s="337"/>
      <c r="AM961" s="337"/>
      <c r="AN961" s="342"/>
      <c r="AO961" s="361"/>
      <c r="AP961" s="339"/>
      <c r="AQ961" s="340"/>
      <c r="AR961" s="337"/>
      <c r="AS961" s="337"/>
      <c r="AT961" s="341"/>
      <c r="AU961" s="361"/>
      <c r="AV961" s="339"/>
      <c r="AW961" s="340"/>
      <c r="AX961" s="337"/>
      <c r="AY961" s="337"/>
      <c r="AZ961" s="338"/>
      <c r="BA961" s="361"/>
      <c r="BB961" s="339"/>
      <c r="BC961" s="340"/>
      <c r="BD961" s="337"/>
      <c r="BE961" s="337"/>
      <c r="BF961" s="343"/>
      <c r="BG961" s="130"/>
      <c r="BH961" s="130"/>
    </row>
    <row r="962" spans="1:60">
      <c r="A962" s="17">
        <f>IF(ISBLANK(D960),0,IF(CODE(D960)&gt;64,1,0))</f>
        <v>0</v>
      </c>
      <c r="B962" s="18">
        <f t="shared" si="3127"/>
        <v>0</v>
      </c>
      <c r="C962" s="384"/>
      <c r="D962" s="19">
        <f t="shared" si="3128"/>
        <v>0</v>
      </c>
      <c r="E962" s="347"/>
      <c r="F962" s="46">
        <f t="shared" si="3108"/>
        <v>0</v>
      </c>
      <c r="G962" s="348"/>
      <c r="H962" s="349"/>
      <c r="I962" s="349"/>
      <c r="J962" s="350"/>
      <c r="K962" s="347"/>
      <c r="L962" s="46">
        <f t="shared" si="3109"/>
        <v>0</v>
      </c>
      <c r="M962" s="348"/>
      <c r="N962" s="349"/>
      <c r="O962" s="349"/>
      <c r="P962" s="350"/>
      <c r="Q962" s="347"/>
      <c r="R962" s="46">
        <f t="shared" si="3110"/>
        <v>0</v>
      </c>
      <c r="S962" s="348"/>
      <c r="T962" s="349"/>
      <c r="U962" s="349"/>
      <c r="V962" s="350"/>
      <c r="W962" s="347"/>
      <c r="X962" s="46">
        <f t="shared" si="3111"/>
        <v>0</v>
      </c>
      <c r="Y962" s="348"/>
      <c r="Z962" s="349"/>
      <c r="AA962" s="349"/>
      <c r="AB962" s="350"/>
      <c r="AC962" s="347"/>
      <c r="AD962" s="46">
        <f t="shared" si="3112"/>
        <v>0</v>
      </c>
      <c r="AE962" s="348"/>
      <c r="AF962" s="349"/>
      <c r="AG962" s="349"/>
      <c r="AH962" s="351"/>
      <c r="AI962" s="347"/>
      <c r="AJ962" s="46">
        <f t="shared" si="3113"/>
        <v>0</v>
      </c>
      <c r="AK962" s="348"/>
      <c r="AL962" s="349"/>
      <c r="AM962" s="349"/>
      <c r="AN962" s="352"/>
      <c r="AO962" s="347"/>
      <c r="AP962" s="46">
        <f t="shared" si="3114"/>
        <v>0</v>
      </c>
      <c r="AQ962" s="348"/>
      <c r="AR962" s="349"/>
      <c r="AS962" s="349"/>
      <c r="AT962" s="351"/>
      <c r="AU962" s="347"/>
      <c r="AV962" s="46">
        <f t="shared" si="3115"/>
        <v>0</v>
      </c>
      <c r="AW962" s="348"/>
      <c r="AX962" s="349"/>
      <c r="AY962" s="349"/>
      <c r="AZ962" s="350"/>
      <c r="BA962" s="347"/>
      <c r="BB962" s="46">
        <f t="shared" si="3116"/>
        <v>0</v>
      </c>
      <c r="BC962" s="410"/>
      <c r="BD962" s="373"/>
      <c r="BE962" s="373"/>
      <c r="BF962" s="374"/>
      <c r="BG962" s="130"/>
      <c r="BH962" s="130"/>
    </row>
    <row r="963" spans="1:60">
      <c r="A963" s="353"/>
      <c r="B963" s="286"/>
      <c r="C963" s="75" t="str">
        <f t="shared" ref="C963" si="3289">IF(D963="","", IF(D964&lt;&gt;"",D964,$N$905))</f>
        <v/>
      </c>
      <c r="D963" s="355"/>
      <c r="E963" s="111" t="str">
        <f>F963</f>
        <v/>
      </c>
      <c r="F963" s="51" t="str">
        <f t="shared" ref="F963" si="3290">IF(G963 = "", "",IF(F964&lt;&gt; "",F964, $N$905))</f>
        <v/>
      </c>
      <c r="G963" s="375"/>
      <c r="H963" s="376"/>
      <c r="I963" s="376"/>
      <c r="J963" s="377"/>
      <c r="K963" s="111" t="str">
        <f>L963</f>
        <v/>
      </c>
      <c r="L963" s="51" t="str">
        <f t="shared" ref="L963" si="3291">IF(M963 = "", "",IF(L964&lt;&gt; "",L964, $N$905))</f>
        <v/>
      </c>
      <c r="M963" s="375"/>
      <c r="N963" s="376"/>
      <c r="O963" s="376"/>
      <c r="P963" s="377"/>
      <c r="Q963" s="111" t="str">
        <f>R963</f>
        <v/>
      </c>
      <c r="R963" s="51" t="str">
        <f t="shared" ref="R963" si="3292">IF(S963 = "", "",IF(R964&lt;&gt; "",R964, $N$905))</f>
        <v/>
      </c>
      <c r="S963" s="375"/>
      <c r="T963" s="376"/>
      <c r="U963" s="376"/>
      <c r="V963" s="377"/>
      <c r="W963" s="111" t="str">
        <f>X963</f>
        <v/>
      </c>
      <c r="X963" s="51" t="str">
        <f t="shared" ref="X963" si="3293">IF(Y963 = "", "",IF(X964&lt;&gt; "",X964, $N$905))</f>
        <v/>
      </c>
      <c r="Y963" s="375"/>
      <c r="Z963" s="376"/>
      <c r="AA963" s="376"/>
      <c r="AB963" s="377"/>
      <c r="AC963" s="111" t="str">
        <f>AD963</f>
        <v/>
      </c>
      <c r="AD963" s="51" t="str">
        <f t="shared" ref="AD963" si="3294">IF(AE963 = "", "",IF(AD964&lt;&gt; "",AD964, $N$905))</f>
        <v/>
      </c>
      <c r="AE963" s="375"/>
      <c r="AF963" s="376"/>
      <c r="AG963" s="376"/>
      <c r="AH963" s="378"/>
      <c r="AI963" s="111" t="str">
        <f>AJ963</f>
        <v/>
      </c>
      <c r="AJ963" s="51" t="str">
        <f t="shared" ref="AJ963" si="3295">IF(AK963 = "", "",IF(AJ964&lt;&gt; "",AJ964, $N$905))</f>
        <v/>
      </c>
      <c r="AK963" s="375"/>
      <c r="AL963" s="376"/>
      <c r="AM963" s="376"/>
      <c r="AN963" s="379"/>
      <c r="AO963" s="111" t="str">
        <f>AP963</f>
        <v/>
      </c>
      <c r="AP963" s="51" t="str">
        <f t="shared" ref="AP963" si="3296">IF(AQ963 = "", "",IF(AP964&lt;&gt; "",AP964, $N$905))</f>
        <v/>
      </c>
      <c r="AQ963" s="375"/>
      <c r="AR963" s="376"/>
      <c r="AS963" s="376"/>
      <c r="AT963" s="378"/>
      <c r="AU963" s="111" t="str">
        <f>AV963</f>
        <v/>
      </c>
      <c r="AV963" s="51" t="str">
        <f t="shared" ref="AV963" si="3297">IF(AW963 = "", "",IF(AV964&lt;&gt; "",AV964, $N$905))</f>
        <v/>
      </c>
      <c r="AW963" s="375"/>
      <c r="AX963" s="376"/>
      <c r="AY963" s="376"/>
      <c r="AZ963" s="377"/>
      <c r="BA963" s="111" t="str">
        <f>BB963</f>
        <v/>
      </c>
      <c r="BB963" s="51" t="str">
        <f t="shared" ref="BB963" si="3298">IF(BC963 = "", "",IF(BB964&lt;&gt; "",BB964, $N$905))</f>
        <v/>
      </c>
      <c r="BC963" s="340"/>
      <c r="BD963" s="337"/>
      <c r="BE963" s="337"/>
      <c r="BF963" s="343"/>
      <c r="BG963" s="130"/>
      <c r="BH963" s="130"/>
    </row>
    <row r="964" spans="1:60">
      <c r="A964" s="17">
        <f>IF(ISBLANK(D962),0,IF(CODE(D962)&gt;64,1,0))</f>
        <v>0</v>
      </c>
      <c r="B964" s="286"/>
      <c r="C964" s="438"/>
      <c r="D964" s="333"/>
      <c r="E964" s="361"/>
      <c r="F964" s="339"/>
      <c r="G964" s="340"/>
      <c r="H964" s="337"/>
      <c r="I964" s="337"/>
      <c r="J964" s="338"/>
      <c r="K964" s="361"/>
      <c r="L964" s="339"/>
      <c r="M964" s="340"/>
      <c r="N964" s="337"/>
      <c r="O964" s="337"/>
      <c r="P964" s="338"/>
      <c r="Q964" s="361"/>
      <c r="R964" s="339"/>
      <c r="S964" s="340"/>
      <c r="T964" s="337"/>
      <c r="U964" s="337"/>
      <c r="V964" s="338"/>
      <c r="W964" s="361"/>
      <c r="X964" s="339"/>
      <c r="Y964" s="340"/>
      <c r="Z964" s="337"/>
      <c r="AA964" s="337"/>
      <c r="AB964" s="338"/>
      <c r="AC964" s="361"/>
      <c r="AD964" s="339"/>
      <c r="AE964" s="340"/>
      <c r="AF964" s="337"/>
      <c r="AG964" s="337"/>
      <c r="AH964" s="341"/>
      <c r="AI964" s="361"/>
      <c r="AJ964" s="339"/>
      <c r="AK964" s="340"/>
      <c r="AL964" s="337"/>
      <c r="AM964" s="337"/>
      <c r="AN964" s="342"/>
      <c r="AO964" s="361"/>
      <c r="AP964" s="339"/>
      <c r="AQ964" s="340"/>
      <c r="AR964" s="337"/>
      <c r="AS964" s="337"/>
      <c r="AT964" s="341"/>
      <c r="AU964" s="361"/>
      <c r="AV964" s="339"/>
      <c r="AW964" s="340"/>
      <c r="AX964" s="337"/>
      <c r="AY964" s="337"/>
      <c r="AZ964" s="338"/>
      <c r="BA964" s="361"/>
      <c r="BB964" s="339"/>
      <c r="BC964" s="340"/>
      <c r="BD964" s="337"/>
      <c r="BE964" s="337"/>
      <c r="BF964" s="343"/>
      <c r="BG964" s="130"/>
      <c r="BH964" s="130"/>
    </row>
    <row r="965" spans="1:60">
      <c r="A965" s="17">
        <f>IF(ISBLANK(D963),0,IF(CODE(D963)&gt;64,1,0))</f>
        <v>0</v>
      </c>
      <c r="B965" s="18">
        <f t="shared" si="3127"/>
        <v>0</v>
      </c>
      <c r="C965" s="384"/>
      <c r="D965" s="19">
        <f t="shared" si="3128"/>
        <v>0</v>
      </c>
      <c r="E965" s="347"/>
      <c r="F965" s="46">
        <f t="shared" si="3108"/>
        <v>0</v>
      </c>
      <c r="G965" s="348"/>
      <c r="H965" s="349"/>
      <c r="I965" s="349"/>
      <c r="J965" s="350"/>
      <c r="K965" s="347"/>
      <c r="L965" s="46">
        <f t="shared" si="3109"/>
        <v>0</v>
      </c>
      <c r="M965" s="348"/>
      <c r="N965" s="349"/>
      <c r="O965" s="349"/>
      <c r="P965" s="350"/>
      <c r="Q965" s="347"/>
      <c r="R965" s="46">
        <f t="shared" si="3110"/>
        <v>0</v>
      </c>
      <c r="S965" s="348"/>
      <c r="T965" s="349"/>
      <c r="U965" s="349"/>
      <c r="V965" s="350"/>
      <c r="W965" s="347"/>
      <c r="X965" s="46">
        <f t="shared" si="3111"/>
        <v>0</v>
      </c>
      <c r="Y965" s="348"/>
      <c r="Z965" s="349"/>
      <c r="AA965" s="349"/>
      <c r="AB965" s="350"/>
      <c r="AC965" s="347"/>
      <c r="AD965" s="46">
        <f t="shared" si="3112"/>
        <v>0</v>
      </c>
      <c r="AE965" s="348"/>
      <c r="AF965" s="349"/>
      <c r="AG965" s="349"/>
      <c r="AH965" s="351"/>
      <c r="AI965" s="347"/>
      <c r="AJ965" s="46">
        <f t="shared" si="3113"/>
        <v>0</v>
      </c>
      <c r="AK965" s="348"/>
      <c r="AL965" s="349"/>
      <c r="AM965" s="349"/>
      <c r="AN965" s="352"/>
      <c r="AO965" s="347"/>
      <c r="AP965" s="46">
        <f t="shared" si="3114"/>
        <v>0</v>
      </c>
      <c r="AQ965" s="348"/>
      <c r="AR965" s="349"/>
      <c r="AS965" s="349"/>
      <c r="AT965" s="351"/>
      <c r="AU965" s="347"/>
      <c r="AV965" s="46">
        <f t="shared" si="3115"/>
        <v>0</v>
      </c>
      <c r="AW965" s="348"/>
      <c r="AX965" s="349"/>
      <c r="AY965" s="349"/>
      <c r="AZ965" s="350"/>
      <c r="BA965" s="347"/>
      <c r="BB965" s="46">
        <f t="shared" si="3116"/>
        <v>0</v>
      </c>
      <c r="BC965" s="340"/>
      <c r="BD965" s="337"/>
      <c r="BE965" s="337"/>
      <c r="BF965" s="343"/>
      <c r="BG965" s="130"/>
      <c r="BH965" s="130"/>
    </row>
    <row r="966" spans="1:60">
      <c r="A966" s="353"/>
      <c r="B966" s="286"/>
      <c r="C966" s="75" t="str">
        <f t="shared" ref="C966" si="3299">IF(D966="","", IF(D967&lt;&gt;"",D967,$N$905))</f>
        <v/>
      </c>
      <c r="D966" s="355"/>
      <c r="E966" s="111" t="str">
        <f>F966</f>
        <v/>
      </c>
      <c r="F966" s="51" t="str">
        <f t="shared" ref="F966" si="3300">IF(G966 = "", "",IF(F967&lt;&gt; "",F967, $N$905))</f>
        <v/>
      </c>
      <c r="G966" s="357"/>
      <c r="H966" s="358"/>
      <c r="I966" s="358"/>
      <c r="J966" s="362"/>
      <c r="K966" s="111" t="str">
        <f>L966</f>
        <v/>
      </c>
      <c r="L966" s="51" t="str">
        <f t="shared" ref="L966" si="3301">IF(M966 = "", "",IF(L967&lt;&gt; "",L967, $N$905))</f>
        <v/>
      </c>
      <c r="M966" s="357"/>
      <c r="N966" s="358"/>
      <c r="O966" s="358"/>
      <c r="P966" s="362"/>
      <c r="Q966" s="111" t="str">
        <f>R966</f>
        <v/>
      </c>
      <c r="R966" s="51" t="str">
        <f t="shared" ref="R966" si="3302">IF(S966 = "", "",IF(R967&lt;&gt; "",R967, $N$905))</f>
        <v/>
      </c>
      <c r="S966" s="357"/>
      <c r="T966" s="358"/>
      <c r="U966" s="358"/>
      <c r="V966" s="362"/>
      <c r="W966" s="111" t="str">
        <f>X966</f>
        <v/>
      </c>
      <c r="X966" s="51" t="str">
        <f t="shared" ref="X966" si="3303">IF(Y966 = "", "",IF(X967&lt;&gt; "",X967, $N$905))</f>
        <v/>
      </c>
      <c r="Y966" s="357"/>
      <c r="Z966" s="358"/>
      <c r="AA966" s="358"/>
      <c r="AB966" s="362"/>
      <c r="AC966" s="111" t="str">
        <f>AD966</f>
        <v/>
      </c>
      <c r="AD966" s="51" t="str">
        <f t="shared" ref="AD966" si="3304">IF(AE966 = "", "",IF(AD967&lt;&gt; "",AD967, $N$905))</f>
        <v/>
      </c>
      <c r="AE966" s="357"/>
      <c r="AF966" s="358"/>
      <c r="AG966" s="358"/>
      <c r="AH966" s="370"/>
      <c r="AI966" s="111" t="str">
        <f>AJ966</f>
        <v/>
      </c>
      <c r="AJ966" s="51" t="str">
        <f t="shared" ref="AJ966" si="3305">IF(AK966 = "", "",IF(AJ967&lt;&gt; "",AJ967, $N$905))</f>
        <v/>
      </c>
      <c r="AK966" s="357"/>
      <c r="AL966" s="358"/>
      <c r="AM966" s="358"/>
      <c r="AN966" s="371"/>
      <c r="AO966" s="111" t="str">
        <f>AP966</f>
        <v/>
      </c>
      <c r="AP966" s="51" t="str">
        <f t="shared" ref="AP966" si="3306">IF(AQ966 = "", "",IF(AP967&lt;&gt; "",AP967, $N$905))</f>
        <v/>
      </c>
      <c r="AQ966" s="357"/>
      <c r="AR966" s="358"/>
      <c r="AS966" s="358"/>
      <c r="AT966" s="370"/>
      <c r="AU966" s="111" t="str">
        <f>AV966</f>
        <v/>
      </c>
      <c r="AV966" s="51" t="str">
        <f t="shared" ref="AV966" si="3307">IF(AW966 = "", "",IF(AV967&lt;&gt; "",AV967, $N$905))</f>
        <v/>
      </c>
      <c r="AW966" s="357"/>
      <c r="AX966" s="358"/>
      <c r="AY966" s="358"/>
      <c r="AZ966" s="362"/>
      <c r="BA966" s="111" t="str">
        <f>BB966</f>
        <v/>
      </c>
      <c r="BB966" s="51" t="str">
        <f t="shared" ref="BB966" si="3308">IF(BC966 = "", "",IF(BB967&lt;&gt; "",BB967, $N$905))</f>
        <v/>
      </c>
      <c r="BC966" s="357"/>
      <c r="BD966" s="358"/>
      <c r="BE966" s="358"/>
      <c r="BF966" s="359"/>
      <c r="BG966" s="130"/>
      <c r="BH966" s="130"/>
    </row>
    <row r="967" spans="1:60">
      <c r="A967" s="17">
        <f>IF(ISBLANK(D965),0,IF(CODE(D965)&gt;64,1,0))</f>
        <v>0</v>
      </c>
      <c r="B967" s="286"/>
      <c r="C967" s="384"/>
      <c r="D967" s="333"/>
      <c r="E967" s="361"/>
      <c r="F967" s="339"/>
      <c r="G967" s="340"/>
      <c r="H967" s="337"/>
      <c r="I967" s="337"/>
      <c r="J967" s="338"/>
      <c r="K967" s="361"/>
      <c r="L967" s="339"/>
      <c r="M967" s="340"/>
      <c r="N967" s="337"/>
      <c r="O967" s="337"/>
      <c r="P967" s="338"/>
      <c r="Q967" s="361"/>
      <c r="R967" s="339"/>
      <c r="S967" s="340"/>
      <c r="T967" s="337"/>
      <c r="U967" s="337"/>
      <c r="V967" s="338"/>
      <c r="W967" s="361"/>
      <c r="X967" s="339"/>
      <c r="Y967" s="340"/>
      <c r="Z967" s="337"/>
      <c r="AA967" s="337"/>
      <c r="AB967" s="338"/>
      <c r="AC967" s="361"/>
      <c r="AD967" s="339"/>
      <c r="AE967" s="340"/>
      <c r="AF967" s="337"/>
      <c r="AG967" s="337"/>
      <c r="AH967" s="341"/>
      <c r="AI967" s="361"/>
      <c r="AJ967" s="339"/>
      <c r="AK967" s="340"/>
      <c r="AL967" s="337"/>
      <c r="AM967" s="337"/>
      <c r="AN967" s="342"/>
      <c r="AO967" s="361"/>
      <c r="AP967" s="339"/>
      <c r="AQ967" s="340"/>
      <c r="AR967" s="337"/>
      <c r="AS967" s="337"/>
      <c r="AT967" s="341"/>
      <c r="AU967" s="361"/>
      <c r="AV967" s="339"/>
      <c r="AW967" s="340"/>
      <c r="AX967" s="337"/>
      <c r="AY967" s="337"/>
      <c r="AZ967" s="338"/>
      <c r="BA967" s="361"/>
      <c r="BB967" s="339"/>
      <c r="BC967" s="340"/>
      <c r="BD967" s="337"/>
      <c r="BE967" s="337"/>
      <c r="BF967" s="343"/>
      <c r="BG967" s="130"/>
      <c r="BH967" s="130"/>
    </row>
    <row r="968" spans="1:60" ht="13.5" thickBot="1">
      <c r="A968" s="22">
        <f>IF(ISBLANK(D966),0,IF(CODE(D966)&gt;64,1,0))</f>
        <v>0</v>
      </c>
      <c r="B968" s="18">
        <f t="shared" si="3127"/>
        <v>0</v>
      </c>
      <c r="C968" s="429"/>
      <c r="D968" s="19">
        <f t="shared" si="3128"/>
        <v>0</v>
      </c>
      <c r="E968" s="414"/>
      <c r="F968" s="46">
        <f t="shared" si="3108"/>
        <v>0</v>
      </c>
      <c r="G968" s="415"/>
      <c r="H968" s="416"/>
      <c r="I968" s="416"/>
      <c r="J968" s="417"/>
      <c r="K968" s="414"/>
      <c r="L968" s="46">
        <f t="shared" si="3109"/>
        <v>0</v>
      </c>
      <c r="M968" s="418"/>
      <c r="N968" s="419"/>
      <c r="O968" s="419"/>
      <c r="P968" s="420"/>
      <c r="Q968" s="414"/>
      <c r="R968" s="46">
        <f t="shared" si="3110"/>
        <v>0</v>
      </c>
      <c r="S968" s="415"/>
      <c r="T968" s="416"/>
      <c r="U968" s="416"/>
      <c r="V968" s="417"/>
      <c r="W968" s="414"/>
      <c r="X968" s="46">
        <f t="shared" si="3111"/>
        <v>0</v>
      </c>
      <c r="Y968" s="415"/>
      <c r="Z968" s="416"/>
      <c r="AA968" s="416"/>
      <c r="AB968" s="417"/>
      <c r="AC968" s="414"/>
      <c r="AD968" s="46">
        <f t="shared" si="3112"/>
        <v>0</v>
      </c>
      <c r="AE968" s="415"/>
      <c r="AF968" s="416"/>
      <c r="AG968" s="416"/>
      <c r="AH968" s="421"/>
      <c r="AI968" s="414"/>
      <c r="AJ968" s="46">
        <f t="shared" si="3113"/>
        <v>0</v>
      </c>
      <c r="AK968" s="415"/>
      <c r="AL968" s="416"/>
      <c r="AM968" s="416"/>
      <c r="AN968" s="422"/>
      <c r="AO968" s="414"/>
      <c r="AP968" s="46">
        <f t="shared" si="3114"/>
        <v>0</v>
      </c>
      <c r="AQ968" s="415"/>
      <c r="AR968" s="416"/>
      <c r="AS968" s="416"/>
      <c r="AT968" s="421"/>
      <c r="AU968" s="414"/>
      <c r="AV968" s="46">
        <f t="shared" si="3115"/>
        <v>0</v>
      </c>
      <c r="AW968" s="415"/>
      <c r="AX968" s="416"/>
      <c r="AY968" s="416"/>
      <c r="AZ968" s="417"/>
      <c r="BA968" s="414"/>
      <c r="BB968" s="46">
        <f t="shared" si="3116"/>
        <v>0</v>
      </c>
      <c r="BC968" s="415"/>
      <c r="BD968" s="416"/>
      <c r="BE968" s="416"/>
      <c r="BF968" s="423"/>
      <c r="BG968" s="130"/>
      <c r="BH968" s="130"/>
    </row>
    <row r="969" spans="1:60" ht="14.25" thickTop="1" thickBot="1">
      <c r="A969" s="387"/>
      <c r="B969" s="34">
        <f>J28</f>
        <v>0</v>
      </c>
      <c r="C969" s="386"/>
      <c r="D969" s="387"/>
      <c r="E969" s="388"/>
      <c r="F969" s="310"/>
      <c r="G969" s="311"/>
      <c r="H969" s="312"/>
      <c r="I969" s="312"/>
      <c r="J969" s="313"/>
      <c r="K969" s="301"/>
      <c r="L969" s="314"/>
      <c r="M969" s="424"/>
      <c r="N969" s="316"/>
      <c r="O969" s="68" t="str">
        <f>IF(N969="","&lt;--- If you use this page, be sure to enter an abbreviation in this N-column cell","")</f>
        <v>&lt;--- If you use this page, be sure to enter an abbreviation in this N-column cell</v>
      </c>
      <c r="P969" s="315"/>
      <c r="Q969" s="317"/>
      <c r="R969" s="318"/>
      <c r="S969" s="311"/>
      <c r="T969" s="312"/>
      <c r="U969" s="312"/>
      <c r="V969" s="313"/>
      <c r="W969" s="319"/>
      <c r="X969" s="318"/>
      <c r="Y969" s="311"/>
      <c r="Z969" s="312"/>
      <c r="AA969" s="312"/>
      <c r="AB969" s="313"/>
      <c r="AC969" s="319"/>
      <c r="AD969" s="318"/>
      <c r="AE969" s="311"/>
      <c r="AF969" s="312"/>
      <c r="AG969" s="312"/>
      <c r="AH969" s="313"/>
      <c r="AI969" s="319"/>
      <c r="AJ969" s="320"/>
      <c r="AK969" s="313"/>
      <c r="AL969" s="313"/>
      <c r="AM969" s="313"/>
      <c r="AN969" s="313"/>
      <c r="AO969" s="319"/>
      <c r="AP969" s="320"/>
      <c r="AQ969" s="313"/>
      <c r="AR969" s="313"/>
      <c r="AS969" s="313"/>
      <c r="AT969" s="313"/>
      <c r="AU969" s="319"/>
      <c r="AV969" s="320"/>
      <c r="AW969" s="313"/>
      <c r="AX969" s="313"/>
      <c r="AY969" s="313"/>
      <c r="AZ969" s="313"/>
      <c r="BA969" s="319"/>
      <c r="BB969" s="318"/>
      <c r="BC969" s="311"/>
      <c r="BD969" s="312"/>
      <c r="BE969" s="312"/>
      <c r="BF969" s="321"/>
      <c r="BG969" s="130"/>
      <c r="BH969" s="130"/>
    </row>
    <row r="970" spans="1:60" ht="14.25" thickTop="1" thickBot="1">
      <c r="A970" s="322"/>
      <c r="B970" s="436" t="s">
        <v>42</v>
      </c>
      <c r="C970" s="75" t="str">
        <f>IF(D970="","", IF(D971&lt;&gt;"",D971,$N$969))</f>
        <v/>
      </c>
      <c r="D970" s="435"/>
      <c r="E970" s="111" t="str">
        <f>F970</f>
        <v/>
      </c>
      <c r="F970" s="51" t="str">
        <f>IF(G970 = "", "",IF(F971&lt;&gt; "",F971, $N$969))</f>
        <v/>
      </c>
      <c r="G970" s="325"/>
      <c r="H970" s="326"/>
      <c r="I970" s="326"/>
      <c r="J970" s="327"/>
      <c r="K970" s="111" t="str">
        <f>L970</f>
        <v/>
      </c>
      <c r="L970" s="51" t="str">
        <f>IF(M970 = "", "",IF(L971&lt;&gt; "",L971, $N$969))</f>
        <v/>
      </c>
      <c r="M970" s="325"/>
      <c r="N970" s="326"/>
      <c r="O970" s="326"/>
      <c r="P970" s="327"/>
      <c r="Q970" s="111" t="str">
        <f>R970</f>
        <v/>
      </c>
      <c r="R970" s="51" t="str">
        <f>IF(S970 = "", "",IF(R971&lt;&gt; "",R971, $N$969))</f>
        <v/>
      </c>
      <c r="S970" s="325"/>
      <c r="T970" s="326"/>
      <c r="U970" s="326"/>
      <c r="V970" s="327"/>
      <c r="W970" s="111" t="str">
        <f>X970</f>
        <v/>
      </c>
      <c r="X970" s="51" t="str">
        <f>IF(Y970 = "", "",IF(X971&lt;&gt; "",X971, $N$969))</f>
        <v/>
      </c>
      <c r="Y970" s="325"/>
      <c r="Z970" s="326"/>
      <c r="AA970" s="326"/>
      <c r="AB970" s="327"/>
      <c r="AC970" s="111" t="str">
        <f>AD970</f>
        <v/>
      </c>
      <c r="AD970" s="51" t="str">
        <f>IF(AE970 = "", "",IF(AD971&lt;&gt; "",AD971, $N$969))</f>
        <v/>
      </c>
      <c r="AE970" s="325"/>
      <c r="AF970" s="326"/>
      <c r="AG970" s="326"/>
      <c r="AH970" s="328"/>
      <c r="AI970" s="111" t="str">
        <f>AJ970</f>
        <v/>
      </c>
      <c r="AJ970" s="51" t="str">
        <f>IF(AK970 = "", "",IF(AJ971&lt;&gt; "",AJ971, $N$969))</f>
        <v/>
      </c>
      <c r="AK970" s="325"/>
      <c r="AL970" s="326"/>
      <c r="AM970" s="326"/>
      <c r="AN970" s="329"/>
      <c r="AO970" s="111" t="str">
        <f>AP970</f>
        <v/>
      </c>
      <c r="AP970" s="51" t="str">
        <f>IF(AQ970 = "", "",IF(AP971&lt;&gt; "",AP971, $N$969))</f>
        <v/>
      </c>
      <c r="AQ970" s="325"/>
      <c r="AR970" s="326"/>
      <c r="AS970" s="326"/>
      <c r="AT970" s="328"/>
      <c r="AU970" s="111" t="str">
        <f>AV970</f>
        <v/>
      </c>
      <c r="AV970" s="51" t="str">
        <f>IF(AW970 = "", "",IF(AV971&lt;&gt; "",AV971, $N$969))</f>
        <v/>
      </c>
      <c r="AW970" s="325"/>
      <c r="AX970" s="326"/>
      <c r="AY970" s="326"/>
      <c r="AZ970" s="327"/>
      <c r="BA970" s="111" t="str">
        <f>BB970</f>
        <v/>
      </c>
      <c r="BB970" s="51" t="str">
        <f>IF(BC970 = "", "",IF(BB971&lt;&gt; "",BB971, $N$969))</f>
        <v/>
      </c>
      <c r="BC970" s="325"/>
      <c r="BD970" s="326"/>
      <c r="BE970" s="326"/>
      <c r="BF970" s="330"/>
      <c r="BG970" s="130"/>
      <c r="BH970" s="130"/>
    </row>
    <row r="971" spans="1:60" ht="13.5" thickBot="1">
      <c r="A971" s="36">
        <f>IF(ISBLANK(D968),0,IF(CODE(D968)&gt;64,1,0))</f>
        <v>0</v>
      </c>
      <c r="B971" s="31">
        <f>SUM(B972:B1032)</f>
        <v>0</v>
      </c>
      <c r="C971" s="437"/>
      <c r="D971" s="333"/>
      <c r="E971" s="334"/>
      <c r="F971" s="339"/>
      <c r="G971" s="340"/>
      <c r="H971" s="337"/>
      <c r="I971" s="337"/>
      <c r="J971" s="338"/>
      <c r="K971" s="334"/>
      <c r="L971" s="339"/>
      <c r="M971" s="340"/>
      <c r="N971" s="337"/>
      <c r="O971" s="337"/>
      <c r="P971" s="338"/>
      <c r="Q971" s="334"/>
      <c r="R971" s="339"/>
      <c r="S971" s="340"/>
      <c r="T971" s="337"/>
      <c r="U971" s="337"/>
      <c r="V971" s="338"/>
      <c r="W971" s="334"/>
      <c r="X971" s="339"/>
      <c r="Y971" s="340"/>
      <c r="Z971" s="337"/>
      <c r="AA971" s="337"/>
      <c r="AB971" s="338"/>
      <c r="AC971" s="334"/>
      <c r="AD971" s="339"/>
      <c r="AE971" s="340"/>
      <c r="AF971" s="337"/>
      <c r="AG971" s="337"/>
      <c r="AH971" s="341"/>
      <c r="AI971" s="334"/>
      <c r="AJ971" s="339"/>
      <c r="AK971" s="340"/>
      <c r="AL971" s="337"/>
      <c r="AM971" s="337"/>
      <c r="AN971" s="342"/>
      <c r="AO971" s="334"/>
      <c r="AP971" s="339"/>
      <c r="AQ971" s="340"/>
      <c r="AR971" s="337"/>
      <c r="AS971" s="337"/>
      <c r="AT971" s="341"/>
      <c r="AU971" s="334"/>
      <c r="AV971" s="339"/>
      <c r="AW971" s="340"/>
      <c r="AX971" s="337"/>
      <c r="AY971" s="337"/>
      <c r="AZ971" s="338"/>
      <c r="BA971" s="334"/>
      <c r="BB971" s="339"/>
      <c r="BC971" s="340"/>
      <c r="BD971" s="337"/>
      <c r="BE971" s="337"/>
      <c r="BF971" s="343"/>
      <c r="BG971" s="130"/>
      <c r="BH971" s="130"/>
    </row>
    <row r="972" spans="1:60">
      <c r="A972" s="24">
        <f>IF(ISBLANK(D970),0,IF(CODE(D970)&gt;64,1,0))</f>
        <v>0</v>
      </c>
      <c r="B972" s="18">
        <f t="shared" ref="B972" si="3309">IFERROR(F972/F972,0)+IFERROR(L972/L972,0)+IFERROR(R972/R972,0)+IFERROR(X972/X972,0)+IFERROR(AD972/AD972,0)+IFERROR(AJ972/AJ972,0)+IFERROR(AP972/AP972,0)+IFERROR(AV972/AV972,0)+IFERROR(BB972/BB972,0)</f>
        <v>0</v>
      </c>
      <c r="C972" s="384"/>
      <c r="D972" s="19">
        <f t="shared" ref="D972" si="3310">F972+L972+R972+X972+AD972+AJ972+AP972+AV972+BB972</f>
        <v>0</v>
      </c>
      <c r="E972" s="347"/>
      <c r="F972" s="46">
        <f t="shared" ref="F972" si="3311">SUM(G972+H972+I972+J972)</f>
        <v>0</v>
      </c>
      <c r="G972" s="348"/>
      <c r="H972" s="349"/>
      <c r="I972" s="349"/>
      <c r="J972" s="350"/>
      <c r="K972" s="347"/>
      <c r="L972" s="46">
        <f t="shared" ref="L972" si="3312">SUM(M972+N972+O972+P972)</f>
        <v>0</v>
      </c>
      <c r="M972" s="348"/>
      <c r="N972" s="349"/>
      <c r="O972" s="349"/>
      <c r="P972" s="350"/>
      <c r="Q972" s="347"/>
      <c r="R972" s="46">
        <f t="shared" ref="R972" si="3313">SUM(S972+T972+U972+V972)</f>
        <v>0</v>
      </c>
      <c r="S972" s="348"/>
      <c r="T972" s="349"/>
      <c r="U972" s="349"/>
      <c r="V972" s="350"/>
      <c r="W972" s="347"/>
      <c r="X972" s="46">
        <f t="shared" ref="X972" si="3314">SUM(Y972+Z972+AA972+AB972)</f>
        <v>0</v>
      </c>
      <c r="Y972" s="348"/>
      <c r="Z972" s="349"/>
      <c r="AA972" s="349"/>
      <c r="AB972" s="350"/>
      <c r="AC972" s="347"/>
      <c r="AD972" s="46">
        <f t="shared" ref="AD972" si="3315">SUM(AE972+AF972+AG972+AH972)</f>
        <v>0</v>
      </c>
      <c r="AE972" s="348"/>
      <c r="AF972" s="349"/>
      <c r="AG972" s="349"/>
      <c r="AH972" s="351"/>
      <c r="AI972" s="347"/>
      <c r="AJ972" s="46">
        <f t="shared" ref="AJ972" si="3316">SUM(AK972+AL972+AM972+AN972)</f>
        <v>0</v>
      </c>
      <c r="AK972" s="348"/>
      <c r="AL972" s="349"/>
      <c r="AM972" s="349"/>
      <c r="AN972" s="352"/>
      <c r="AO972" s="347"/>
      <c r="AP972" s="46">
        <f t="shared" ref="AP972" si="3317">SUM(AQ972+AR972+AS972+AT972)</f>
        <v>0</v>
      </c>
      <c r="AQ972" s="348"/>
      <c r="AR972" s="349"/>
      <c r="AS972" s="349"/>
      <c r="AT972" s="351"/>
      <c r="AU972" s="347"/>
      <c r="AV972" s="46">
        <f t="shared" ref="AV972" si="3318">SUM(AW972+AX972+AY972+AZ972)</f>
        <v>0</v>
      </c>
      <c r="AW972" s="348"/>
      <c r="AX972" s="349"/>
      <c r="AY972" s="349"/>
      <c r="AZ972" s="350"/>
      <c r="BA972" s="347"/>
      <c r="BB972" s="46">
        <f t="shared" ref="BB972" si="3319">SUM(BC972+BD972+BE972+BF972)</f>
        <v>0</v>
      </c>
      <c r="BC972" s="340"/>
      <c r="BD972" s="337"/>
      <c r="BE972" s="337"/>
      <c r="BF972" s="343"/>
      <c r="BG972" s="130"/>
      <c r="BH972" s="130"/>
    </row>
    <row r="973" spans="1:60">
      <c r="A973" s="353"/>
      <c r="B973" s="286"/>
      <c r="C973" s="75" t="str">
        <f>IF(D973="","", IF(D974&lt;&gt;"",D974,$N$969))</f>
        <v/>
      </c>
      <c r="D973" s="355"/>
      <c r="E973" s="111" t="str">
        <f>F973</f>
        <v/>
      </c>
      <c r="F973" s="51" t="str">
        <f t="shared" ref="F973" si="3320">IF(G973 = "", "",IF(F974&lt;&gt; "",F974, $N$969))</f>
        <v/>
      </c>
      <c r="G973" s="340"/>
      <c r="H973" s="337"/>
      <c r="I973" s="337"/>
      <c r="J973" s="338"/>
      <c r="K973" s="111" t="str">
        <f>L973</f>
        <v/>
      </c>
      <c r="L973" s="51" t="str">
        <f t="shared" ref="L973" si="3321">IF(M973 = "", "",IF(L974&lt;&gt; "",L974, $N$969))</f>
        <v/>
      </c>
      <c r="M973" s="340"/>
      <c r="N973" s="337"/>
      <c r="O973" s="337"/>
      <c r="P973" s="338"/>
      <c r="Q973" s="111" t="str">
        <f>R973</f>
        <v/>
      </c>
      <c r="R973" s="51" t="str">
        <f t="shared" ref="R973" si="3322">IF(S973 = "", "",IF(R974&lt;&gt; "",R974, $N$969))</f>
        <v/>
      </c>
      <c r="S973" s="340"/>
      <c r="T973" s="337"/>
      <c r="U973" s="337"/>
      <c r="V973" s="338"/>
      <c r="W973" s="111" t="str">
        <f>X973</f>
        <v/>
      </c>
      <c r="X973" s="51" t="str">
        <f t="shared" ref="X973" si="3323">IF(Y973 = "", "",IF(X974&lt;&gt; "",X974, $N$969))</f>
        <v/>
      </c>
      <c r="Y973" s="340"/>
      <c r="Z973" s="337"/>
      <c r="AA973" s="337"/>
      <c r="AB973" s="338"/>
      <c r="AC973" s="111" t="str">
        <f>AD973</f>
        <v/>
      </c>
      <c r="AD973" s="51" t="str">
        <f t="shared" ref="AD973" si="3324">IF(AE973 = "", "",IF(AD974&lt;&gt; "",AD974, $N$969))</f>
        <v/>
      </c>
      <c r="AE973" s="340"/>
      <c r="AF973" s="337"/>
      <c r="AG973" s="337"/>
      <c r="AH973" s="341"/>
      <c r="AI973" s="111" t="str">
        <f>AJ973</f>
        <v/>
      </c>
      <c r="AJ973" s="51" t="str">
        <f t="shared" ref="AJ973" si="3325">IF(AK973 = "", "",IF(AJ974&lt;&gt; "",AJ974, $N$969))</f>
        <v/>
      </c>
      <c r="AK973" s="340"/>
      <c r="AL973" s="337"/>
      <c r="AM973" s="337"/>
      <c r="AN973" s="356"/>
      <c r="AO973" s="111" t="str">
        <f>AP973</f>
        <v/>
      </c>
      <c r="AP973" s="51" t="str">
        <f t="shared" ref="AP973" si="3326">IF(AQ973 = "", "",IF(AP974&lt;&gt; "",AP974, $N$969))</f>
        <v/>
      </c>
      <c r="AQ973" s="340"/>
      <c r="AR973" s="337"/>
      <c r="AS973" s="337"/>
      <c r="AT973" s="341"/>
      <c r="AU973" s="111" t="str">
        <f>AV973</f>
        <v/>
      </c>
      <c r="AV973" s="51" t="str">
        <f t="shared" ref="AV973" si="3327">IF(AW973 = "", "",IF(AV974&lt;&gt; "",AV974, $N$969))</f>
        <v/>
      </c>
      <c r="AW973" s="340"/>
      <c r="AX973" s="337"/>
      <c r="AY973" s="337"/>
      <c r="AZ973" s="338"/>
      <c r="BA973" s="111" t="str">
        <f>BB973</f>
        <v/>
      </c>
      <c r="BB973" s="51" t="str">
        <f t="shared" ref="BB973" si="3328">IF(BC973 = "", "",IF(BB974&lt;&gt; "",BB974, $N$969))</f>
        <v/>
      </c>
      <c r="BC973" s="357"/>
      <c r="BD973" s="358"/>
      <c r="BE973" s="358"/>
      <c r="BF973" s="359"/>
      <c r="BG973" s="130"/>
      <c r="BH973" s="130"/>
    </row>
    <row r="974" spans="1:60">
      <c r="A974" s="17">
        <f>IF(ISBLANK(D972),0,IF(CODE(D972)&gt;64,1,0))</f>
        <v>0</v>
      </c>
      <c r="B974" s="286"/>
      <c r="C974" s="438"/>
      <c r="D974" s="333"/>
      <c r="E974" s="361"/>
      <c r="F974" s="339"/>
      <c r="G974" s="340"/>
      <c r="H974" s="337"/>
      <c r="I974" s="337"/>
      <c r="J974" s="338"/>
      <c r="K974" s="361"/>
      <c r="L974" s="339"/>
      <c r="M974" s="340"/>
      <c r="N974" s="337"/>
      <c r="O974" s="337"/>
      <c r="P974" s="338"/>
      <c r="Q974" s="361"/>
      <c r="R974" s="339"/>
      <c r="S974" s="340"/>
      <c r="T974" s="337"/>
      <c r="U974" s="337"/>
      <c r="V974" s="338"/>
      <c r="W974" s="361"/>
      <c r="X974" s="339"/>
      <c r="Y974" s="340"/>
      <c r="Z974" s="337"/>
      <c r="AA974" s="337"/>
      <c r="AB974" s="338"/>
      <c r="AC974" s="361"/>
      <c r="AD974" s="339"/>
      <c r="AE974" s="340"/>
      <c r="AF974" s="337"/>
      <c r="AG974" s="337"/>
      <c r="AH974" s="341"/>
      <c r="AI974" s="361"/>
      <c r="AJ974" s="339"/>
      <c r="AK974" s="340"/>
      <c r="AL974" s="337"/>
      <c r="AM974" s="337"/>
      <c r="AN974" s="342"/>
      <c r="AO974" s="361"/>
      <c r="AP974" s="339"/>
      <c r="AQ974" s="340"/>
      <c r="AR974" s="337"/>
      <c r="AS974" s="337"/>
      <c r="AT974" s="341"/>
      <c r="AU974" s="361"/>
      <c r="AV974" s="339"/>
      <c r="AW974" s="340"/>
      <c r="AX974" s="337"/>
      <c r="AY974" s="337"/>
      <c r="AZ974" s="338"/>
      <c r="BA974" s="361"/>
      <c r="BB974" s="339"/>
      <c r="BC974" s="340"/>
      <c r="BD974" s="337"/>
      <c r="BE974" s="337"/>
      <c r="BF974" s="343"/>
      <c r="BG974" s="130"/>
      <c r="BH974" s="130"/>
    </row>
    <row r="975" spans="1:60">
      <c r="A975" s="17">
        <f>IF(ISBLANK(D973),0,IF(CODE(D973)&gt;64,1,0))</f>
        <v>0</v>
      </c>
      <c r="B975" s="18">
        <f t="shared" ref="B975" si="3329">IFERROR(F975/F975,0)+IFERROR(L975/L975,0)+IFERROR(R975/R975,0)+IFERROR(X975/X975,0)+IFERROR(AD975/AD975,0)+IFERROR(AJ975/AJ975,0)+IFERROR(AP975/AP975,0)+IFERROR(AV975/AV975,0)+IFERROR(BB975/BB975,0)</f>
        <v>0</v>
      </c>
      <c r="C975" s="384"/>
      <c r="D975" s="19">
        <f t="shared" ref="D975" si="3330">F975+L975+R975+X975+AD975+AJ975+AP975+AV975+BB975</f>
        <v>0</v>
      </c>
      <c r="E975" s="347"/>
      <c r="F975" s="46">
        <f t="shared" ref="F975:F1032" si="3331">SUM(G975+H975+I975+J975)</f>
        <v>0</v>
      </c>
      <c r="G975" s="348"/>
      <c r="H975" s="349"/>
      <c r="I975" s="349"/>
      <c r="J975" s="350"/>
      <c r="K975" s="347"/>
      <c r="L975" s="46">
        <f t="shared" ref="L975:L1032" si="3332">SUM(M975+N975+O975+P975)</f>
        <v>0</v>
      </c>
      <c r="M975" s="348"/>
      <c r="N975" s="349"/>
      <c r="O975" s="349"/>
      <c r="P975" s="350"/>
      <c r="Q975" s="347"/>
      <c r="R975" s="46">
        <f t="shared" ref="R975:R1032" si="3333">SUM(S975+T975+U975+V975)</f>
        <v>0</v>
      </c>
      <c r="S975" s="348"/>
      <c r="T975" s="349"/>
      <c r="U975" s="349"/>
      <c r="V975" s="350"/>
      <c r="W975" s="347"/>
      <c r="X975" s="46">
        <f t="shared" ref="X975:X1032" si="3334">SUM(Y975+Z975+AA975+AB975)</f>
        <v>0</v>
      </c>
      <c r="Y975" s="348"/>
      <c r="Z975" s="349"/>
      <c r="AA975" s="349"/>
      <c r="AB975" s="350"/>
      <c r="AC975" s="347"/>
      <c r="AD975" s="46">
        <f t="shared" ref="AD975:AD1032" si="3335">SUM(AE975+AF975+AG975+AH975)</f>
        <v>0</v>
      </c>
      <c r="AE975" s="348"/>
      <c r="AF975" s="349"/>
      <c r="AG975" s="349"/>
      <c r="AH975" s="351"/>
      <c r="AI975" s="347"/>
      <c r="AJ975" s="46">
        <f t="shared" ref="AJ975:AJ1032" si="3336">SUM(AK975+AL975+AM975+AN975)</f>
        <v>0</v>
      </c>
      <c r="AK975" s="348"/>
      <c r="AL975" s="349"/>
      <c r="AM975" s="349"/>
      <c r="AN975" s="352"/>
      <c r="AO975" s="347"/>
      <c r="AP975" s="46">
        <f t="shared" ref="AP975:AP1032" si="3337">SUM(AQ975+AR975+AS975+AT975)</f>
        <v>0</v>
      </c>
      <c r="AQ975" s="348"/>
      <c r="AR975" s="349"/>
      <c r="AS975" s="349"/>
      <c r="AT975" s="351"/>
      <c r="AU975" s="347"/>
      <c r="AV975" s="46">
        <f t="shared" ref="AV975:AV1032" si="3338">SUM(AW975+AX975+AY975+AZ975)</f>
        <v>0</v>
      </c>
      <c r="AW975" s="348"/>
      <c r="AX975" s="349"/>
      <c r="AY975" s="349"/>
      <c r="AZ975" s="350"/>
      <c r="BA975" s="347"/>
      <c r="BB975" s="46">
        <f t="shared" ref="BB975:BB1032" si="3339">SUM(BC975+BD975+BE975+BF975)</f>
        <v>0</v>
      </c>
      <c r="BC975" s="340"/>
      <c r="BD975" s="337"/>
      <c r="BE975" s="337"/>
      <c r="BF975" s="343"/>
      <c r="BG975" s="130"/>
      <c r="BH975" s="130"/>
    </row>
    <row r="976" spans="1:60">
      <c r="A976" s="353"/>
      <c r="B976" s="286"/>
      <c r="C976" s="75" t="str">
        <f t="shared" ref="C976" si="3340">IF(D976="","", IF(D977&lt;&gt;"",D977,$N$969))</f>
        <v/>
      </c>
      <c r="D976" s="355"/>
      <c r="E976" s="111" t="str">
        <f>F976</f>
        <v/>
      </c>
      <c r="F976" s="51" t="str">
        <f t="shared" ref="F976" si="3341">IF(G976 = "", "",IF(F977&lt;&gt; "",F977, $N$969))</f>
        <v/>
      </c>
      <c r="G976" s="340"/>
      <c r="H976" s="337"/>
      <c r="I976" s="337"/>
      <c r="J976" s="338"/>
      <c r="K976" s="111" t="str">
        <f>L976</f>
        <v/>
      </c>
      <c r="L976" s="51" t="str">
        <f t="shared" ref="L976" si="3342">IF(M976 = "", "",IF(L977&lt;&gt; "",L977, $N$969))</f>
        <v/>
      </c>
      <c r="M976" s="340"/>
      <c r="N976" s="337"/>
      <c r="O976" s="337"/>
      <c r="P976" s="338"/>
      <c r="Q976" s="111" t="str">
        <f>R976</f>
        <v/>
      </c>
      <c r="R976" s="51" t="str">
        <f t="shared" ref="R976" si="3343">IF(S976 = "", "",IF(R977&lt;&gt; "",R977, $N$969))</f>
        <v/>
      </c>
      <c r="S976" s="340"/>
      <c r="T976" s="337"/>
      <c r="U976" s="337"/>
      <c r="V976" s="338"/>
      <c r="W976" s="111" t="str">
        <f>X976</f>
        <v/>
      </c>
      <c r="X976" s="51" t="str">
        <f t="shared" ref="X976" si="3344">IF(Y976 = "", "",IF(X977&lt;&gt; "",X977, $N$969))</f>
        <v/>
      </c>
      <c r="Y976" s="340"/>
      <c r="Z976" s="337"/>
      <c r="AA976" s="337"/>
      <c r="AB976" s="338"/>
      <c r="AC976" s="111" t="str">
        <f>AD976</f>
        <v/>
      </c>
      <c r="AD976" s="51" t="str">
        <f t="shared" ref="AD976" si="3345">IF(AE976 = "", "",IF(AD977&lt;&gt; "",AD977, $N$969))</f>
        <v/>
      </c>
      <c r="AE976" s="340"/>
      <c r="AF976" s="337"/>
      <c r="AG976" s="337"/>
      <c r="AH976" s="341"/>
      <c r="AI976" s="111" t="str">
        <f>AJ976</f>
        <v/>
      </c>
      <c r="AJ976" s="51" t="str">
        <f t="shared" ref="AJ976" si="3346">IF(AK976 = "", "",IF(AJ977&lt;&gt; "",AJ977, $N$969))</f>
        <v/>
      </c>
      <c r="AK976" s="340"/>
      <c r="AL976" s="337"/>
      <c r="AM976" s="337"/>
      <c r="AN976" s="342"/>
      <c r="AO976" s="111" t="str">
        <f>AP976</f>
        <v/>
      </c>
      <c r="AP976" s="51" t="str">
        <f t="shared" ref="AP976" si="3347">IF(AQ976 = "", "",IF(AP977&lt;&gt; "",AP977, $N$969))</f>
        <v/>
      </c>
      <c r="AQ976" s="340"/>
      <c r="AR976" s="337"/>
      <c r="AS976" s="337"/>
      <c r="AT976" s="341"/>
      <c r="AU976" s="111" t="str">
        <f>AV976</f>
        <v/>
      </c>
      <c r="AV976" s="51" t="str">
        <f t="shared" ref="AV976" si="3348">IF(AW976 = "", "",IF(AV977&lt;&gt; "",AV977, $N$969))</f>
        <v/>
      </c>
      <c r="AW976" s="340"/>
      <c r="AX976" s="337"/>
      <c r="AY976" s="337"/>
      <c r="AZ976" s="338"/>
      <c r="BA976" s="111" t="str">
        <f>BB976</f>
        <v/>
      </c>
      <c r="BB976" s="51" t="str">
        <f t="shared" ref="BB976" si="3349">IF(BC976 = "", "",IF(BB977&lt;&gt; "",BB977, $N$969))</f>
        <v/>
      </c>
      <c r="BC976" s="357"/>
      <c r="BD976" s="358"/>
      <c r="BE976" s="358"/>
      <c r="BF976" s="359"/>
      <c r="BG976" s="130"/>
      <c r="BH976" s="130"/>
    </row>
    <row r="977" spans="1:60">
      <c r="A977" s="17">
        <f>IF(ISBLANK(D975),0,IF(CODE(D975)&gt;64,1,0))</f>
        <v>0</v>
      </c>
      <c r="B977" s="286"/>
      <c r="C977" s="438"/>
      <c r="D977" s="333"/>
      <c r="E977" s="361"/>
      <c r="F977" s="339"/>
      <c r="G977" s="340"/>
      <c r="H977" s="337"/>
      <c r="I977" s="337"/>
      <c r="J977" s="338"/>
      <c r="K977" s="361"/>
      <c r="L977" s="339"/>
      <c r="M977" s="340"/>
      <c r="N977" s="337"/>
      <c r="O977" s="337"/>
      <c r="P977" s="338"/>
      <c r="Q977" s="361"/>
      <c r="R977" s="339"/>
      <c r="S977" s="340"/>
      <c r="T977" s="337"/>
      <c r="U977" s="337"/>
      <c r="V977" s="338"/>
      <c r="W977" s="361"/>
      <c r="X977" s="339"/>
      <c r="Y977" s="340"/>
      <c r="Z977" s="337"/>
      <c r="AA977" s="337"/>
      <c r="AB977" s="338"/>
      <c r="AC977" s="361"/>
      <c r="AD977" s="339"/>
      <c r="AE977" s="340"/>
      <c r="AF977" s="337"/>
      <c r="AG977" s="337"/>
      <c r="AH977" s="341"/>
      <c r="AI977" s="361"/>
      <c r="AJ977" s="339"/>
      <c r="AK977" s="340"/>
      <c r="AL977" s="337"/>
      <c r="AM977" s="337"/>
      <c r="AN977" s="342"/>
      <c r="AO977" s="361"/>
      <c r="AP977" s="339"/>
      <c r="AQ977" s="340"/>
      <c r="AR977" s="337"/>
      <c r="AS977" s="337"/>
      <c r="AT977" s="341"/>
      <c r="AU977" s="361"/>
      <c r="AV977" s="339"/>
      <c r="AW977" s="340"/>
      <c r="AX977" s="337"/>
      <c r="AY977" s="337"/>
      <c r="AZ977" s="338"/>
      <c r="BA977" s="361"/>
      <c r="BB977" s="339"/>
      <c r="BC977" s="340"/>
      <c r="BD977" s="337"/>
      <c r="BE977" s="337"/>
      <c r="BF977" s="343"/>
      <c r="BG977" s="130"/>
      <c r="BH977" s="130"/>
    </row>
    <row r="978" spans="1:60">
      <c r="A978" s="17">
        <f>IF(ISBLANK(D976),0,IF(CODE(D976)&gt;64,1,0))</f>
        <v>0</v>
      </c>
      <c r="B978" s="18">
        <f t="shared" ref="B978:B1032" si="3350">IFERROR(F978/F978,0)+IFERROR(L978/L978,0)+IFERROR(R978/R978,0)+IFERROR(X978/X978,0)+IFERROR(AD978/AD978,0)+IFERROR(AJ978/AJ978,0)+IFERROR(AP978/AP978,0)+IFERROR(AV978/AV978,0)+IFERROR(BB978/BB978,0)</f>
        <v>0</v>
      </c>
      <c r="C978" s="384"/>
      <c r="D978" s="19">
        <f t="shared" ref="D978:D1032" si="3351">F978+L978+R978+X978+AD978+AJ978+AP978+AV978+BB978</f>
        <v>0</v>
      </c>
      <c r="E978" s="347"/>
      <c r="F978" s="46">
        <f t="shared" si="3331"/>
        <v>0</v>
      </c>
      <c r="G978" s="348"/>
      <c r="H978" s="349"/>
      <c r="I978" s="349"/>
      <c r="J978" s="350"/>
      <c r="K978" s="347"/>
      <c r="L978" s="46">
        <f t="shared" si="3332"/>
        <v>0</v>
      </c>
      <c r="M978" s="348"/>
      <c r="N978" s="349"/>
      <c r="O978" s="349"/>
      <c r="P978" s="350"/>
      <c r="Q978" s="347"/>
      <c r="R978" s="46">
        <f t="shared" si="3333"/>
        <v>0</v>
      </c>
      <c r="S978" s="348"/>
      <c r="T978" s="349"/>
      <c r="U978" s="349"/>
      <c r="V978" s="350"/>
      <c r="W978" s="347"/>
      <c r="X978" s="46">
        <f t="shared" si="3334"/>
        <v>0</v>
      </c>
      <c r="Y978" s="348"/>
      <c r="Z978" s="349"/>
      <c r="AA978" s="349"/>
      <c r="AB978" s="350"/>
      <c r="AC978" s="347"/>
      <c r="AD978" s="46">
        <f t="shared" si="3335"/>
        <v>0</v>
      </c>
      <c r="AE978" s="348"/>
      <c r="AF978" s="349"/>
      <c r="AG978" s="349"/>
      <c r="AH978" s="351"/>
      <c r="AI978" s="347"/>
      <c r="AJ978" s="46">
        <f t="shared" si="3336"/>
        <v>0</v>
      </c>
      <c r="AK978" s="348"/>
      <c r="AL978" s="349"/>
      <c r="AM978" s="349"/>
      <c r="AN978" s="352"/>
      <c r="AO978" s="347"/>
      <c r="AP978" s="46">
        <f t="shared" si="3337"/>
        <v>0</v>
      </c>
      <c r="AQ978" s="348"/>
      <c r="AR978" s="349"/>
      <c r="AS978" s="349"/>
      <c r="AT978" s="351"/>
      <c r="AU978" s="347"/>
      <c r="AV978" s="46">
        <f t="shared" si="3338"/>
        <v>0</v>
      </c>
      <c r="AW978" s="348"/>
      <c r="AX978" s="349"/>
      <c r="AY978" s="349"/>
      <c r="AZ978" s="350"/>
      <c r="BA978" s="347"/>
      <c r="BB978" s="46">
        <f t="shared" si="3339"/>
        <v>0</v>
      </c>
      <c r="BC978" s="340"/>
      <c r="BD978" s="337"/>
      <c r="BE978" s="337"/>
      <c r="BF978" s="343"/>
      <c r="BG978" s="130"/>
      <c r="BH978" s="130"/>
    </row>
    <row r="979" spans="1:60">
      <c r="A979" s="353"/>
      <c r="B979" s="286"/>
      <c r="C979" s="75" t="str">
        <f t="shared" ref="C979" si="3352">IF(D979="","", IF(D980&lt;&gt;"",D980,$N$969))</f>
        <v/>
      </c>
      <c r="D979" s="355"/>
      <c r="E979" s="111" t="str">
        <f>F979</f>
        <v/>
      </c>
      <c r="F979" s="51" t="str">
        <f t="shared" ref="F979" si="3353">IF(G979 = "", "",IF(F980&lt;&gt; "",F980, $N$969))</f>
        <v/>
      </c>
      <c r="G979" s="340"/>
      <c r="H979" s="337"/>
      <c r="I979" s="337"/>
      <c r="J979" s="338"/>
      <c r="K979" s="111" t="str">
        <f>L979</f>
        <v/>
      </c>
      <c r="L979" s="51" t="str">
        <f t="shared" ref="L979" si="3354">IF(M979 = "", "",IF(L980&lt;&gt; "",L980, $N$969))</f>
        <v/>
      </c>
      <c r="M979" s="340"/>
      <c r="N979" s="337"/>
      <c r="O979" s="337"/>
      <c r="P979" s="338"/>
      <c r="Q979" s="111" t="str">
        <f>R979</f>
        <v/>
      </c>
      <c r="R979" s="51" t="str">
        <f t="shared" ref="R979" si="3355">IF(S979 = "", "",IF(R980&lt;&gt; "",R980, $N$969))</f>
        <v/>
      </c>
      <c r="S979" s="340"/>
      <c r="T979" s="337"/>
      <c r="U979" s="337"/>
      <c r="V979" s="338"/>
      <c r="W979" s="111" t="str">
        <f>X979</f>
        <v/>
      </c>
      <c r="X979" s="51" t="str">
        <f t="shared" ref="X979" si="3356">IF(Y979 = "", "",IF(X980&lt;&gt; "",X980, $N$969))</f>
        <v/>
      </c>
      <c r="Y979" s="340"/>
      <c r="Z979" s="337"/>
      <c r="AA979" s="337"/>
      <c r="AB979" s="338"/>
      <c r="AC979" s="111" t="str">
        <f>AD979</f>
        <v/>
      </c>
      <c r="AD979" s="51" t="str">
        <f t="shared" ref="AD979" si="3357">IF(AE979 = "", "",IF(AD980&lt;&gt; "",AD980, $N$969))</f>
        <v/>
      </c>
      <c r="AE979" s="340"/>
      <c r="AF979" s="337"/>
      <c r="AG979" s="337"/>
      <c r="AH979" s="341"/>
      <c r="AI979" s="111" t="str">
        <f>AJ979</f>
        <v/>
      </c>
      <c r="AJ979" s="51" t="str">
        <f t="shared" ref="AJ979" si="3358">IF(AK979 = "", "",IF(AJ980&lt;&gt; "",AJ980, $N$969))</f>
        <v/>
      </c>
      <c r="AK979" s="340"/>
      <c r="AL979" s="337"/>
      <c r="AM979" s="337"/>
      <c r="AN979" s="342"/>
      <c r="AO979" s="111" t="str">
        <f>AP979</f>
        <v/>
      </c>
      <c r="AP979" s="51" t="str">
        <f t="shared" ref="AP979" si="3359">IF(AQ979 = "", "",IF(AP980&lt;&gt; "",AP980, $N$969))</f>
        <v/>
      </c>
      <c r="AQ979" s="340"/>
      <c r="AR979" s="337"/>
      <c r="AS979" s="337"/>
      <c r="AT979" s="341"/>
      <c r="AU979" s="111" t="str">
        <f>AV979</f>
        <v/>
      </c>
      <c r="AV979" s="51" t="str">
        <f t="shared" ref="AV979" si="3360">IF(AW979 = "", "",IF(AV980&lt;&gt; "",AV980, $N$969))</f>
        <v/>
      </c>
      <c r="AW979" s="340"/>
      <c r="AX979" s="337"/>
      <c r="AY979" s="337"/>
      <c r="AZ979" s="338"/>
      <c r="BA979" s="111" t="str">
        <f>BB979</f>
        <v/>
      </c>
      <c r="BB979" s="51" t="str">
        <f t="shared" ref="BB979" si="3361">IF(BC979 = "", "",IF(BB980&lt;&gt; "",BB980, $N$969))</f>
        <v/>
      </c>
      <c r="BC979" s="357"/>
      <c r="BD979" s="358"/>
      <c r="BE979" s="358"/>
      <c r="BF979" s="359"/>
      <c r="BG979" s="130"/>
      <c r="BH979" s="130"/>
    </row>
    <row r="980" spans="1:60">
      <c r="A980" s="17">
        <f>IF(ISBLANK(D978),0,IF(CODE(D978)&gt;64,1,0))</f>
        <v>0</v>
      </c>
      <c r="B980" s="286"/>
      <c r="C980" s="438"/>
      <c r="D980" s="333"/>
      <c r="E980" s="361"/>
      <c r="F980" s="339"/>
      <c r="G980" s="340"/>
      <c r="H980" s="337"/>
      <c r="I980" s="337"/>
      <c r="J980" s="338"/>
      <c r="K980" s="361"/>
      <c r="L980" s="339"/>
      <c r="M980" s="340"/>
      <c r="N980" s="337"/>
      <c r="O980" s="337"/>
      <c r="P980" s="338"/>
      <c r="Q980" s="361"/>
      <c r="R980" s="339"/>
      <c r="S980" s="340"/>
      <c r="T980" s="337"/>
      <c r="U980" s="337"/>
      <c r="V980" s="338"/>
      <c r="W980" s="361"/>
      <c r="X980" s="339"/>
      <c r="Y980" s="340"/>
      <c r="Z980" s="337"/>
      <c r="AA980" s="337"/>
      <c r="AB980" s="338"/>
      <c r="AC980" s="361"/>
      <c r="AD980" s="339"/>
      <c r="AE980" s="340"/>
      <c r="AF980" s="337"/>
      <c r="AG980" s="337"/>
      <c r="AH980" s="341"/>
      <c r="AI980" s="361"/>
      <c r="AJ980" s="339"/>
      <c r="AK980" s="340"/>
      <c r="AL980" s="337"/>
      <c r="AM980" s="337"/>
      <c r="AN980" s="342"/>
      <c r="AO980" s="361"/>
      <c r="AP980" s="339"/>
      <c r="AQ980" s="340"/>
      <c r="AR980" s="337"/>
      <c r="AS980" s="337"/>
      <c r="AT980" s="341"/>
      <c r="AU980" s="361"/>
      <c r="AV980" s="339"/>
      <c r="AW980" s="340"/>
      <c r="AX980" s="337"/>
      <c r="AY980" s="337"/>
      <c r="AZ980" s="338"/>
      <c r="BA980" s="361"/>
      <c r="BB980" s="339"/>
      <c r="BC980" s="340"/>
      <c r="BD980" s="337"/>
      <c r="BE980" s="337"/>
      <c r="BF980" s="343"/>
      <c r="BG980" s="130"/>
      <c r="BH980" s="130"/>
    </row>
    <row r="981" spans="1:60">
      <c r="A981" s="17">
        <f>IF(ISBLANK(D979),0,IF(CODE(D979)&gt;64,1,0))</f>
        <v>0</v>
      </c>
      <c r="B981" s="18">
        <f t="shared" si="3350"/>
        <v>0</v>
      </c>
      <c r="C981" s="384"/>
      <c r="D981" s="19">
        <f t="shared" si="3351"/>
        <v>0</v>
      </c>
      <c r="E981" s="347"/>
      <c r="F981" s="46">
        <f t="shared" si="3331"/>
        <v>0</v>
      </c>
      <c r="G981" s="375"/>
      <c r="H981" s="376"/>
      <c r="I981" s="376"/>
      <c r="J981" s="377"/>
      <c r="K981" s="347"/>
      <c r="L981" s="46">
        <f t="shared" si="3332"/>
        <v>0</v>
      </c>
      <c r="M981" s="375"/>
      <c r="N981" s="376"/>
      <c r="O981" s="376"/>
      <c r="P981" s="377"/>
      <c r="Q981" s="347"/>
      <c r="R981" s="46">
        <f t="shared" si="3333"/>
        <v>0</v>
      </c>
      <c r="S981" s="348"/>
      <c r="T981" s="349"/>
      <c r="U981" s="349"/>
      <c r="V981" s="350"/>
      <c r="W981" s="347"/>
      <c r="X981" s="46">
        <f t="shared" si="3334"/>
        <v>0</v>
      </c>
      <c r="Y981" s="348"/>
      <c r="Z981" s="349"/>
      <c r="AA981" s="349"/>
      <c r="AB981" s="350"/>
      <c r="AC981" s="347"/>
      <c r="AD981" s="46">
        <f t="shared" si="3335"/>
        <v>0</v>
      </c>
      <c r="AE981" s="348"/>
      <c r="AF981" s="349"/>
      <c r="AG981" s="349"/>
      <c r="AH981" s="351"/>
      <c r="AI981" s="347"/>
      <c r="AJ981" s="46">
        <f t="shared" si="3336"/>
        <v>0</v>
      </c>
      <c r="AK981" s="348"/>
      <c r="AL981" s="349"/>
      <c r="AM981" s="349"/>
      <c r="AN981" s="352"/>
      <c r="AO981" s="347"/>
      <c r="AP981" s="46">
        <f t="shared" si="3337"/>
        <v>0</v>
      </c>
      <c r="AQ981" s="348"/>
      <c r="AR981" s="349"/>
      <c r="AS981" s="349"/>
      <c r="AT981" s="351"/>
      <c r="AU981" s="347"/>
      <c r="AV981" s="46">
        <f t="shared" si="3338"/>
        <v>0</v>
      </c>
      <c r="AW981" s="348"/>
      <c r="AX981" s="349"/>
      <c r="AY981" s="349"/>
      <c r="AZ981" s="350"/>
      <c r="BA981" s="347"/>
      <c r="BB981" s="46">
        <f t="shared" si="3339"/>
        <v>0</v>
      </c>
      <c r="BC981" s="340"/>
      <c r="BD981" s="337"/>
      <c r="BE981" s="337"/>
      <c r="BF981" s="343"/>
      <c r="BG981" s="130"/>
      <c r="BH981" s="130"/>
    </row>
    <row r="982" spans="1:60">
      <c r="A982" s="353"/>
      <c r="B982" s="286"/>
      <c r="C982" s="75" t="str">
        <f t="shared" ref="C982" si="3362">IF(D982="","", IF(D983&lt;&gt;"",D983,$N$969))</f>
        <v/>
      </c>
      <c r="D982" s="355"/>
      <c r="E982" s="111" t="str">
        <f>F982</f>
        <v/>
      </c>
      <c r="F982" s="51" t="str">
        <f t="shared" ref="F982" si="3363">IF(G982 = "", "",IF(F983&lt;&gt; "",F983, $N$969))</f>
        <v/>
      </c>
      <c r="G982" s="357"/>
      <c r="H982" s="358"/>
      <c r="I982" s="358"/>
      <c r="J982" s="362"/>
      <c r="K982" s="111" t="str">
        <f>L982</f>
        <v/>
      </c>
      <c r="L982" s="51" t="str">
        <f t="shared" ref="L982" si="3364">IF(M982 = "", "",IF(L983&lt;&gt; "",L983, $N$969))</f>
        <v/>
      </c>
      <c r="M982" s="357"/>
      <c r="N982" s="358"/>
      <c r="O982" s="358"/>
      <c r="P982" s="359"/>
      <c r="Q982" s="111" t="str">
        <f>R982</f>
        <v/>
      </c>
      <c r="R982" s="51" t="str">
        <f t="shared" ref="R982" si="3365">IF(S982 = "", "",IF(R983&lt;&gt; "",R983, $N$969))</f>
        <v/>
      </c>
      <c r="S982" s="340"/>
      <c r="T982" s="337"/>
      <c r="U982" s="337"/>
      <c r="V982" s="338"/>
      <c r="W982" s="111" t="str">
        <f>X982</f>
        <v/>
      </c>
      <c r="X982" s="51" t="str">
        <f t="shared" ref="X982" si="3366">IF(Y982 = "", "",IF(X983&lt;&gt; "",X983, $N$969))</f>
        <v/>
      </c>
      <c r="Y982" s="340"/>
      <c r="Z982" s="337"/>
      <c r="AA982" s="337"/>
      <c r="AB982" s="338"/>
      <c r="AC982" s="111" t="str">
        <f>AD982</f>
        <v/>
      </c>
      <c r="AD982" s="51" t="str">
        <f t="shared" ref="AD982" si="3367">IF(AE982 = "", "",IF(AD983&lt;&gt; "",AD983, $N$969))</f>
        <v/>
      </c>
      <c r="AE982" s="340"/>
      <c r="AF982" s="337"/>
      <c r="AG982" s="337"/>
      <c r="AH982" s="341"/>
      <c r="AI982" s="111" t="str">
        <f>AJ982</f>
        <v/>
      </c>
      <c r="AJ982" s="51" t="str">
        <f t="shared" ref="AJ982" si="3368">IF(AK982 = "", "",IF(AJ983&lt;&gt; "",AJ983, $N$969))</f>
        <v/>
      </c>
      <c r="AK982" s="340"/>
      <c r="AL982" s="337"/>
      <c r="AM982" s="337"/>
      <c r="AN982" s="342"/>
      <c r="AO982" s="111" t="str">
        <f>AP982</f>
        <v/>
      </c>
      <c r="AP982" s="51" t="str">
        <f t="shared" ref="AP982" si="3369">IF(AQ982 = "", "",IF(AP983&lt;&gt; "",AP983, $N$969))</f>
        <v/>
      </c>
      <c r="AQ982" s="340"/>
      <c r="AR982" s="337"/>
      <c r="AS982" s="337"/>
      <c r="AT982" s="341"/>
      <c r="AU982" s="111" t="str">
        <f>AV982</f>
        <v/>
      </c>
      <c r="AV982" s="51" t="str">
        <f t="shared" ref="AV982" si="3370">IF(AW982 = "", "",IF(AV983&lt;&gt; "",AV983, $N$969))</f>
        <v/>
      </c>
      <c r="AW982" s="363"/>
      <c r="AX982" s="364"/>
      <c r="AY982" s="364"/>
      <c r="AZ982" s="365"/>
      <c r="BA982" s="111" t="str">
        <f>BB982</f>
        <v/>
      </c>
      <c r="BB982" s="51" t="str">
        <f t="shared" ref="BB982" si="3371">IF(BC982 = "", "",IF(BB983&lt;&gt; "",BB983, $N$969))</f>
        <v/>
      </c>
      <c r="BC982" s="357"/>
      <c r="BD982" s="358"/>
      <c r="BE982" s="358"/>
      <c r="BF982" s="359"/>
      <c r="BG982" s="130"/>
      <c r="BH982" s="130"/>
    </row>
    <row r="983" spans="1:60">
      <c r="A983" s="17">
        <f>IF(ISBLANK(D981),0,IF(CODE(D981)&gt;64,1,0))</f>
        <v>0</v>
      </c>
      <c r="B983" s="286"/>
      <c r="C983" s="438"/>
      <c r="D983" s="333"/>
      <c r="E983" s="361"/>
      <c r="F983" s="339"/>
      <c r="G983" s="340"/>
      <c r="H983" s="337"/>
      <c r="I983" s="337"/>
      <c r="J983" s="338"/>
      <c r="K983" s="361"/>
      <c r="L983" s="339"/>
      <c r="M983" s="340"/>
      <c r="N983" s="337"/>
      <c r="O983" s="337"/>
      <c r="P983" s="338"/>
      <c r="Q983" s="361"/>
      <c r="R983" s="339"/>
      <c r="S983" s="340"/>
      <c r="T983" s="337"/>
      <c r="U983" s="337"/>
      <c r="V983" s="338"/>
      <c r="W983" s="361"/>
      <c r="X983" s="339"/>
      <c r="Y983" s="340"/>
      <c r="Z983" s="337"/>
      <c r="AA983" s="337"/>
      <c r="AB983" s="338"/>
      <c r="AC983" s="361"/>
      <c r="AD983" s="339"/>
      <c r="AE983" s="340"/>
      <c r="AF983" s="337"/>
      <c r="AG983" s="337"/>
      <c r="AH983" s="341"/>
      <c r="AI983" s="361"/>
      <c r="AJ983" s="339"/>
      <c r="AK983" s="340"/>
      <c r="AL983" s="337"/>
      <c r="AM983" s="337"/>
      <c r="AN983" s="342"/>
      <c r="AO983" s="361"/>
      <c r="AP983" s="339"/>
      <c r="AQ983" s="340"/>
      <c r="AR983" s="337"/>
      <c r="AS983" s="337"/>
      <c r="AT983" s="341"/>
      <c r="AU983" s="361"/>
      <c r="AV983" s="339"/>
      <c r="AW983" s="340"/>
      <c r="AX983" s="337"/>
      <c r="AY983" s="337"/>
      <c r="AZ983" s="338"/>
      <c r="BA983" s="361"/>
      <c r="BB983" s="339"/>
      <c r="BC983" s="340"/>
      <c r="BD983" s="337"/>
      <c r="BE983" s="337"/>
      <c r="BF983" s="343"/>
      <c r="BG983" s="130"/>
      <c r="BH983" s="130"/>
    </row>
    <row r="984" spans="1:60">
      <c r="A984" s="17">
        <f>IF(ISBLANK(D982),0,IF(CODE(D982)&gt;64,1,0))</f>
        <v>0</v>
      </c>
      <c r="B984" s="18">
        <f t="shared" si="3350"/>
        <v>0</v>
      </c>
      <c r="C984" s="384"/>
      <c r="D984" s="19">
        <f t="shared" si="3351"/>
        <v>0</v>
      </c>
      <c r="E984" s="347"/>
      <c r="F984" s="46">
        <f t="shared" si="3331"/>
        <v>0</v>
      </c>
      <c r="G984" s="405"/>
      <c r="H984" s="403"/>
      <c r="I984" s="403"/>
      <c r="J984" s="409"/>
      <c r="K984" s="347"/>
      <c r="L984" s="46">
        <f t="shared" si="3332"/>
        <v>0</v>
      </c>
      <c r="M984" s="402"/>
      <c r="N984" s="403"/>
      <c r="O984" s="403"/>
      <c r="P984" s="404"/>
      <c r="Q984" s="347"/>
      <c r="R984" s="46">
        <f t="shared" si="3333"/>
        <v>0</v>
      </c>
      <c r="S984" s="348"/>
      <c r="T984" s="349"/>
      <c r="U984" s="349"/>
      <c r="V984" s="350"/>
      <c r="W984" s="347"/>
      <c r="X984" s="46">
        <f t="shared" si="3334"/>
        <v>0</v>
      </c>
      <c r="Y984" s="348"/>
      <c r="Z984" s="349"/>
      <c r="AA984" s="349"/>
      <c r="AB984" s="350"/>
      <c r="AC984" s="347"/>
      <c r="AD984" s="46">
        <f t="shared" si="3335"/>
        <v>0</v>
      </c>
      <c r="AE984" s="348"/>
      <c r="AF984" s="349"/>
      <c r="AG984" s="349"/>
      <c r="AH984" s="351"/>
      <c r="AI984" s="347"/>
      <c r="AJ984" s="46">
        <f t="shared" si="3336"/>
        <v>0</v>
      </c>
      <c r="AK984" s="348"/>
      <c r="AL984" s="349"/>
      <c r="AM984" s="349"/>
      <c r="AN984" s="352"/>
      <c r="AO984" s="347"/>
      <c r="AP984" s="46">
        <f t="shared" si="3337"/>
        <v>0</v>
      </c>
      <c r="AQ984" s="348"/>
      <c r="AR984" s="349"/>
      <c r="AS984" s="349"/>
      <c r="AT984" s="351"/>
      <c r="AU984" s="347"/>
      <c r="AV984" s="46">
        <f t="shared" si="3338"/>
        <v>0</v>
      </c>
      <c r="AW984" s="405"/>
      <c r="AX984" s="403"/>
      <c r="AY984" s="403"/>
      <c r="AZ984" s="404"/>
      <c r="BA984" s="347"/>
      <c r="BB984" s="46">
        <f t="shared" si="3339"/>
        <v>0</v>
      </c>
      <c r="BC984" s="340"/>
      <c r="BD984" s="337"/>
      <c r="BE984" s="337"/>
      <c r="BF984" s="343"/>
      <c r="BG984" s="130"/>
      <c r="BH984" s="130"/>
    </row>
    <row r="985" spans="1:60">
      <c r="A985" s="353"/>
      <c r="B985" s="286"/>
      <c r="C985" s="75" t="str">
        <f t="shared" ref="C985" si="3372">IF(D985="","", IF(D986&lt;&gt;"",D986,$N$969))</f>
        <v/>
      </c>
      <c r="D985" s="355"/>
      <c r="E985" s="111" t="str">
        <f>F985</f>
        <v/>
      </c>
      <c r="F985" s="51" t="str">
        <f t="shared" ref="F985" si="3373">IF(G985 = "", "",IF(F986&lt;&gt; "",F986, $N$969))</f>
        <v/>
      </c>
      <c r="G985" s="340"/>
      <c r="H985" s="337"/>
      <c r="I985" s="337"/>
      <c r="J985" s="338"/>
      <c r="K985" s="111" t="str">
        <f>L985</f>
        <v/>
      </c>
      <c r="L985" s="51" t="str">
        <f t="shared" ref="L985" si="3374">IF(M985 = "", "",IF(L986&lt;&gt; "",L986, $N$969))</f>
        <v/>
      </c>
      <c r="M985" s="340"/>
      <c r="N985" s="337"/>
      <c r="O985" s="337"/>
      <c r="P985" s="338"/>
      <c r="Q985" s="111" t="str">
        <f>R985</f>
        <v/>
      </c>
      <c r="R985" s="51" t="str">
        <f t="shared" ref="R985" si="3375">IF(S985 = "", "",IF(R986&lt;&gt; "",R986, $N$969))</f>
        <v/>
      </c>
      <c r="S985" s="366"/>
      <c r="T985" s="337"/>
      <c r="U985" s="337"/>
      <c r="V985" s="338"/>
      <c r="W985" s="111" t="str">
        <f>X985</f>
        <v/>
      </c>
      <c r="X985" s="51" t="str">
        <f t="shared" ref="X985" si="3376">IF(Y985 = "", "",IF(X986&lt;&gt; "",X986, $N$969))</f>
        <v/>
      </c>
      <c r="Y985" s="340"/>
      <c r="Z985" s="337"/>
      <c r="AA985" s="337"/>
      <c r="AB985" s="338"/>
      <c r="AC985" s="111" t="str">
        <f>AD985</f>
        <v/>
      </c>
      <c r="AD985" s="51" t="str">
        <f t="shared" ref="AD985" si="3377">IF(AE985 = "", "",IF(AD986&lt;&gt; "",AD986, $N$969))</f>
        <v/>
      </c>
      <c r="AE985" s="340"/>
      <c r="AF985" s="337"/>
      <c r="AG985" s="337"/>
      <c r="AH985" s="341"/>
      <c r="AI985" s="111" t="str">
        <f>AJ985</f>
        <v/>
      </c>
      <c r="AJ985" s="51" t="str">
        <f t="shared" ref="AJ985" si="3378">IF(AK985 = "", "",IF(AJ986&lt;&gt; "",AJ986, $N$969))</f>
        <v/>
      </c>
      <c r="AK985" s="340"/>
      <c r="AL985" s="337"/>
      <c r="AM985" s="337"/>
      <c r="AN985" s="342"/>
      <c r="AO985" s="111" t="str">
        <f>AP985</f>
        <v/>
      </c>
      <c r="AP985" s="51" t="str">
        <f t="shared" ref="AP985" si="3379">IF(AQ985 = "", "",IF(AP986&lt;&gt; "",AP986, $N$969))</f>
        <v/>
      </c>
      <c r="AQ985" s="340"/>
      <c r="AR985" s="337"/>
      <c r="AS985" s="337"/>
      <c r="AT985" s="341"/>
      <c r="AU985" s="111" t="str">
        <f>AV985</f>
        <v/>
      </c>
      <c r="AV985" s="51" t="str">
        <f t="shared" ref="AV985" si="3380">IF(AW985 = "", "",IF(AV986&lt;&gt; "",AV986, $N$969))</f>
        <v/>
      </c>
      <c r="AW985" s="340"/>
      <c r="AX985" s="337"/>
      <c r="AY985" s="337"/>
      <c r="AZ985" s="338"/>
      <c r="BA985" s="111" t="str">
        <f>BB985</f>
        <v/>
      </c>
      <c r="BB985" s="51" t="str">
        <f t="shared" ref="BB985" si="3381">IF(BC985 = "", "",IF(BB986&lt;&gt; "",BB986, $N$969))</f>
        <v/>
      </c>
      <c r="BC985" s="357"/>
      <c r="BD985" s="358"/>
      <c r="BE985" s="358"/>
      <c r="BF985" s="359"/>
      <c r="BG985" s="130"/>
      <c r="BH985" s="130"/>
    </row>
    <row r="986" spans="1:60">
      <c r="A986" s="17">
        <f>IF(ISBLANK(D984),0,IF(CODE(D984)&gt;64,1,0))</f>
        <v>0</v>
      </c>
      <c r="B986" s="286"/>
      <c r="C986" s="438"/>
      <c r="D986" s="333"/>
      <c r="E986" s="361"/>
      <c r="F986" s="339"/>
      <c r="G986" s="340"/>
      <c r="H986" s="337"/>
      <c r="I986" s="337"/>
      <c r="J986" s="338"/>
      <c r="K986" s="361"/>
      <c r="L986" s="339"/>
      <c r="M986" s="340"/>
      <c r="N986" s="337"/>
      <c r="O986" s="337"/>
      <c r="P986" s="338"/>
      <c r="Q986" s="361"/>
      <c r="R986" s="339"/>
      <c r="S986" s="340"/>
      <c r="T986" s="337"/>
      <c r="U986" s="337"/>
      <c r="V986" s="338"/>
      <c r="W986" s="361"/>
      <c r="X986" s="339"/>
      <c r="Y986" s="340"/>
      <c r="Z986" s="337"/>
      <c r="AA986" s="337"/>
      <c r="AB986" s="338"/>
      <c r="AC986" s="361"/>
      <c r="AD986" s="339"/>
      <c r="AE986" s="340"/>
      <c r="AF986" s="337"/>
      <c r="AG986" s="337"/>
      <c r="AH986" s="341"/>
      <c r="AI986" s="361"/>
      <c r="AJ986" s="339"/>
      <c r="AK986" s="340"/>
      <c r="AL986" s="337"/>
      <c r="AM986" s="337"/>
      <c r="AN986" s="342"/>
      <c r="AO986" s="361"/>
      <c r="AP986" s="339"/>
      <c r="AQ986" s="340"/>
      <c r="AR986" s="337"/>
      <c r="AS986" s="337"/>
      <c r="AT986" s="341"/>
      <c r="AU986" s="361"/>
      <c r="AV986" s="339"/>
      <c r="AW986" s="340"/>
      <c r="AX986" s="337"/>
      <c r="AY986" s="337"/>
      <c r="AZ986" s="338"/>
      <c r="BA986" s="361"/>
      <c r="BB986" s="339"/>
      <c r="BC986" s="340"/>
      <c r="BD986" s="337"/>
      <c r="BE986" s="337"/>
      <c r="BF986" s="343"/>
      <c r="BG986" s="130"/>
      <c r="BH986" s="130"/>
    </row>
    <row r="987" spans="1:60">
      <c r="A987" s="17">
        <f>IF(ISBLANK(D985),0,IF(CODE(D985)&gt;64,1,0))</f>
        <v>0</v>
      </c>
      <c r="B987" s="18">
        <f t="shared" si="3350"/>
        <v>0</v>
      </c>
      <c r="C987" s="384"/>
      <c r="D987" s="19">
        <f t="shared" si="3351"/>
        <v>0</v>
      </c>
      <c r="E987" s="347"/>
      <c r="F987" s="46">
        <f t="shared" si="3331"/>
        <v>0</v>
      </c>
      <c r="G987" s="348"/>
      <c r="H987" s="349"/>
      <c r="I987" s="349"/>
      <c r="J987" s="350"/>
      <c r="K987" s="347"/>
      <c r="L987" s="46">
        <f t="shared" si="3332"/>
        <v>0</v>
      </c>
      <c r="M987" s="348"/>
      <c r="N987" s="349"/>
      <c r="O987" s="349"/>
      <c r="P987" s="350"/>
      <c r="Q987" s="347"/>
      <c r="R987" s="46">
        <f t="shared" si="3333"/>
        <v>0</v>
      </c>
      <c r="S987" s="348"/>
      <c r="T987" s="349"/>
      <c r="U987" s="349"/>
      <c r="V987" s="350"/>
      <c r="W987" s="347"/>
      <c r="X987" s="46">
        <f t="shared" si="3334"/>
        <v>0</v>
      </c>
      <c r="Y987" s="348"/>
      <c r="Z987" s="349"/>
      <c r="AA987" s="349"/>
      <c r="AB987" s="350"/>
      <c r="AC987" s="347"/>
      <c r="AD987" s="46">
        <f t="shared" si="3335"/>
        <v>0</v>
      </c>
      <c r="AE987" s="348"/>
      <c r="AF987" s="349"/>
      <c r="AG987" s="349"/>
      <c r="AH987" s="351"/>
      <c r="AI987" s="347"/>
      <c r="AJ987" s="46">
        <f t="shared" si="3336"/>
        <v>0</v>
      </c>
      <c r="AK987" s="348"/>
      <c r="AL987" s="349"/>
      <c r="AM987" s="349"/>
      <c r="AN987" s="352"/>
      <c r="AO987" s="347"/>
      <c r="AP987" s="46">
        <f t="shared" si="3337"/>
        <v>0</v>
      </c>
      <c r="AQ987" s="348"/>
      <c r="AR987" s="349"/>
      <c r="AS987" s="349"/>
      <c r="AT987" s="351"/>
      <c r="AU987" s="347"/>
      <c r="AV987" s="46">
        <f t="shared" si="3338"/>
        <v>0</v>
      </c>
      <c r="AW987" s="348"/>
      <c r="AX987" s="349"/>
      <c r="AY987" s="349"/>
      <c r="AZ987" s="350"/>
      <c r="BA987" s="347"/>
      <c r="BB987" s="46">
        <f t="shared" si="3339"/>
        <v>0</v>
      </c>
      <c r="BC987" s="340"/>
      <c r="BD987" s="337"/>
      <c r="BE987" s="337"/>
      <c r="BF987" s="343"/>
      <c r="BG987" s="130"/>
      <c r="BH987" s="130"/>
    </row>
    <row r="988" spans="1:60">
      <c r="A988" s="353"/>
      <c r="B988" s="286"/>
      <c r="C988" s="75" t="str">
        <f t="shared" ref="C988" si="3382">IF(D988="","", IF(D989&lt;&gt;"",D989,$N$969))</f>
        <v/>
      </c>
      <c r="D988" s="355"/>
      <c r="E988" s="111" t="str">
        <f>F988</f>
        <v/>
      </c>
      <c r="F988" s="51" t="str">
        <f t="shared" ref="F988" si="3383">IF(G988 = "", "",IF(F989&lt;&gt; "",F989, $N$969))</f>
        <v/>
      </c>
      <c r="G988" s="340"/>
      <c r="H988" s="337"/>
      <c r="I988" s="337"/>
      <c r="J988" s="338"/>
      <c r="K988" s="111" t="str">
        <f>L988</f>
        <v/>
      </c>
      <c r="L988" s="51" t="str">
        <f t="shared" ref="L988" si="3384">IF(M988 = "", "",IF(L989&lt;&gt; "",L989, $N$969))</f>
        <v/>
      </c>
      <c r="M988" s="340"/>
      <c r="N988" s="337"/>
      <c r="O988" s="337"/>
      <c r="P988" s="338"/>
      <c r="Q988" s="111" t="str">
        <f>R988</f>
        <v/>
      </c>
      <c r="R988" s="51" t="str">
        <f t="shared" ref="R988" si="3385">IF(S988 = "", "",IF(R989&lt;&gt; "",R989, $N$969))</f>
        <v/>
      </c>
      <c r="S988" s="340"/>
      <c r="T988" s="337"/>
      <c r="U988" s="337"/>
      <c r="V988" s="338"/>
      <c r="W988" s="111" t="str">
        <f>X988</f>
        <v/>
      </c>
      <c r="X988" s="51" t="str">
        <f t="shared" ref="X988" si="3386">IF(Y988 = "", "",IF(X989&lt;&gt; "",X989, $N$969))</f>
        <v/>
      </c>
      <c r="Y988" s="340"/>
      <c r="Z988" s="337"/>
      <c r="AA988" s="337"/>
      <c r="AB988" s="338"/>
      <c r="AC988" s="111" t="str">
        <f>AD988</f>
        <v/>
      </c>
      <c r="AD988" s="51" t="str">
        <f t="shared" ref="AD988" si="3387">IF(AE988 = "", "",IF(AD989&lt;&gt; "",AD989, $N$969))</f>
        <v/>
      </c>
      <c r="AE988" s="340"/>
      <c r="AF988" s="337"/>
      <c r="AG988" s="337"/>
      <c r="AH988" s="341"/>
      <c r="AI988" s="111" t="str">
        <f>AJ988</f>
        <v/>
      </c>
      <c r="AJ988" s="51" t="str">
        <f t="shared" ref="AJ988" si="3388">IF(AK988 = "", "",IF(AJ989&lt;&gt; "",AJ989, $N$969))</f>
        <v/>
      </c>
      <c r="AK988" s="340"/>
      <c r="AL988" s="337"/>
      <c r="AM988" s="337"/>
      <c r="AN988" s="342"/>
      <c r="AO988" s="111" t="str">
        <f>AP988</f>
        <v/>
      </c>
      <c r="AP988" s="51" t="str">
        <f t="shared" ref="AP988" si="3389">IF(AQ988 = "", "",IF(AP989&lt;&gt; "",AP989, $N$969))</f>
        <v/>
      </c>
      <c r="AQ988" s="340"/>
      <c r="AR988" s="337"/>
      <c r="AS988" s="337"/>
      <c r="AT988" s="341"/>
      <c r="AU988" s="111" t="str">
        <f>AV988</f>
        <v/>
      </c>
      <c r="AV988" s="51" t="str">
        <f t="shared" ref="AV988" si="3390">IF(AW988 = "", "",IF(AV989&lt;&gt; "",AV989, $N$969))</f>
        <v/>
      </c>
      <c r="AW988" s="340"/>
      <c r="AX988" s="337"/>
      <c r="AY988" s="337"/>
      <c r="AZ988" s="338"/>
      <c r="BA988" s="111" t="str">
        <f>BB988</f>
        <v/>
      </c>
      <c r="BB988" s="51" t="str">
        <f t="shared" ref="BB988" si="3391">IF(BC988 = "", "",IF(BB989&lt;&gt; "",BB989, $N$969))</f>
        <v/>
      </c>
      <c r="BC988" s="357"/>
      <c r="BD988" s="358"/>
      <c r="BE988" s="358"/>
      <c r="BF988" s="359"/>
      <c r="BG988" s="130"/>
      <c r="BH988" s="130"/>
    </row>
    <row r="989" spans="1:60">
      <c r="A989" s="17">
        <f>IF(ISBLANK(D987),0,IF(CODE(D987)&gt;64,1,0))</f>
        <v>0</v>
      </c>
      <c r="B989" s="286"/>
      <c r="C989" s="438"/>
      <c r="D989" s="333"/>
      <c r="E989" s="361"/>
      <c r="F989" s="339"/>
      <c r="G989" s="340"/>
      <c r="H989" s="337"/>
      <c r="I989" s="337"/>
      <c r="J989" s="338"/>
      <c r="K989" s="361"/>
      <c r="L989" s="339"/>
      <c r="M989" s="340"/>
      <c r="N989" s="337"/>
      <c r="O989" s="337"/>
      <c r="P989" s="338"/>
      <c r="Q989" s="361"/>
      <c r="R989" s="339"/>
      <c r="S989" s="340"/>
      <c r="T989" s="337"/>
      <c r="U989" s="337"/>
      <c r="V989" s="338"/>
      <c r="W989" s="361"/>
      <c r="X989" s="339"/>
      <c r="Y989" s="340"/>
      <c r="Z989" s="337"/>
      <c r="AA989" s="337"/>
      <c r="AB989" s="338"/>
      <c r="AC989" s="361"/>
      <c r="AD989" s="339"/>
      <c r="AE989" s="340"/>
      <c r="AF989" s="337"/>
      <c r="AG989" s="337"/>
      <c r="AH989" s="341"/>
      <c r="AI989" s="361"/>
      <c r="AJ989" s="339"/>
      <c r="AK989" s="340"/>
      <c r="AL989" s="337"/>
      <c r="AM989" s="337"/>
      <c r="AN989" s="342"/>
      <c r="AO989" s="361"/>
      <c r="AP989" s="339"/>
      <c r="AQ989" s="340"/>
      <c r="AR989" s="337"/>
      <c r="AS989" s="337"/>
      <c r="AT989" s="341"/>
      <c r="AU989" s="361"/>
      <c r="AV989" s="339"/>
      <c r="AW989" s="340"/>
      <c r="AX989" s="337"/>
      <c r="AY989" s="337"/>
      <c r="AZ989" s="338"/>
      <c r="BA989" s="361"/>
      <c r="BB989" s="339"/>
      <c r="BC989" s="340"/>
      <c r="BD989" s="337"/>
      <c r="BE989" s="337"/>
      <c r="BF989" s="343"/>
      <c r="BG989" s="130"/>
      <c r="BH989" s="130"/>
    </row>
    <row r="990" spans="1:60">
      <c r="A990" s="17">
        <f>IF(ISBLANK(D988),0,IF(CODE(D988)&gt;64,1,0))</f>
        <v>0</v>
      </c>
      <c r="B990" s="18">
        <f t="shared" si="3350"/>
        <v>0</v>
      </c>
      <c r="C990" s="384"/>
      <c r="D990" s="19">
        <f t="shared" si="3351"/>
        <v>0</v>
      </c>
      <c r="E990" s="347"/>
      <c r="F990" s="46">
        <f t="shared" si="3331"/>
        <v>0</v>
      </c>
      <c r="G990" s="375"/>
      <c r="H990" s="376"/>
      <c r="I990" s="376"/>
      <c r="J990" s="377"/>
      <c r="K990" s="347"/>
      <c r="L990" s="46">
        <f t="shared" si="3332"/>
        <v>0</v>
      </c>
      <c r="M990" s="375"/>
      <c r="N990" s="376"/>
      <c r="O990" s="376"/>
      <c r="P990" s="377"/>
      <c r="Q990" s="347"/>
      <c r="R990" s="46">
        <f t="shared" si="3333"/>
        <v>0</v>
      </c>
      <c r="S990" s="348"/>
      <c r="T990" s="349"/>
      <c r="U990" s="349"/>
      <c r="V990" s="350"/>
      <c r="W990" s="347"/>
      <c r="X990" s="46">
        <f t="shared" si="3334"/>
        <v>0</v>
      </c>
      <c r="Y990" s="348"/>
      <c r="Z990" s="349"/>
      <c r="AA990" s="349"/>
      <c r="AB990" s="350"/>
      <c r="AC990" s="347"/>
      <c r="AD990" s="46">
        <f t="shared" si="3335"/>
        <v>0</v>
      </c>
      <c r="AE990" s="348"/>
      <c r="AF990" s="349"/>
      <c r="AG990" s="349"/>
      <c r="AH990" s="351"/>
      <c r="AI990" s="347"/>
      <c r="AJ990" s="46">
        <f t="shared" si="3336"/>
        <v>0</v>
      </c>
      <c r="AK990" s="348"/>
      <c r="AL990" s="349"/>
      <c r="AM990" s="349"/>
      <c r="AN990" s="352"/>
      <c r="AO990" s="347"/>
      <c r="AP990" s="46">
        <f t="shared" si="3337"/>
        <v>0</v>
      </c>
      <c r="AQ990" s="348"/>
      <c r="AR990" s="349"/>
      <c r="AS990" s="349"/>
      <c r="AT990" s="351"/>
      <c r="AU990" s="347"/>
      <c r="AV990" s="46">
        <f t="shared" si="3338"/>
        <v>0</v>
      </c>
      <c r="AW990" s="348"/>
      <c r="AX990" s="349"/>
      <c r="AY990" s="349"/>
      <c r="AZ990" s="350"/>
      <c r="BA990" s="347"/>
      <c r="BB990" s="46">
        <f t="shared" si="3339"/>
        <v>0</v>
      </c>
      <c r="BC990" s="340"/>
      <c r="BD990" s="337"/>
      <c r="BE990" s="337"/>
      <c r="BF990" s="343"/>
      <c r="BG990" s="130"/>
      <c r="BH990" s="130"/>
    </row>
    <row r="991" spans="1:60">
      <c r="A991" s="353"/>
      <c r="B991" s="286"/>
      <c r="C991" s="75" t="str">
        <f t="shared" ref="C991" si="3392">IF(D991="","", IF(D992&lt;&gt;"",D992,$N$969))</f>
        <v/>
      </c>
      <c r="D991" s="355"/>
      <c r="E991" s="111" t="str">
        <f>F991</f>
        <v/>
      </c>
      <c r="F991" s="51" t="str">
        <f t="shared" ref="F991" si="3393">IF(G991 = "", "",IF(F992&lt;&gt; "",F992, $N$969))</f>
        <v/>
      </c>
      <c r="G991" s="357"/>
      <c r="H991" s="358"/>
      <c r="I991" s="358"/>
      <c r="J991" s="362"/>
      <c r="K991" s="111" t="str">
        <f>L991</f>
        <v/>
      </c>
      <c r="L991" s="51" t="str">
        <f t="shared" ref="L991" si="3394">IF(M991 = "", "",IF(L992&lt;&gt; "",L992, $N$969))</f>
        <v/>
      </c>
      <c r="M991" s="357"/>
      <c r="N991" s="358"/>
      <c r="O991" s="358"/>
      <c r="P991" s="359"/>
      <c r="Q991" s="111" t="str">
        <f>R991</f>
        <v/>
      </c>
      <c r="R991" s="51" t="str">
        <f t="shared" ref="R991" si="3395">IF(S991 = "", "",IF(R992&lt;&gt; "",R992, $N$969))</f>
        <v/>
      </c>
      <c r="S991" s="340"/>
      <c r="T991" s="337"/>
      <c r="U991" s="337"/>
      <c r="V991" s="338"/>
      <c r="W991" s="111" t="str">
        <f>X991</f>
        <v/>
      </c>
      <c r="X991" s="51" t="str">
        <f t="shared" ref="X991" si="3396">IF(Y991 = "", "",IF(X992&lt;&gt; "",X992, $N$969))</f>
        <v/>
      </c>
      <c r="Y991" s="340"/>
      <c r="Z991" s="337"/>
      <c r="AA991" s="337"/>
      <c r="AB991" s="338"/>
      <c r="AC991" s="111" t="str">
        <f>AD991</f>
        <v/>
      </c>
      <c r="AD991" s="51" t="str">
        <f t="shared" ref="AD991" si="3397">IF(AE991 = "", "",IF(AD992&lt;&gt; "",AD992, $N$969))</f>
        <v/>
      </c>
      <c r="AE991" s="340"/>
      <c r="AF991" s="337"/>
      <c r="AG991" s="337"/>
      <c r="AH991" s="341"/>
      <c r="AI991" s="111" t="str">
        <f>AJ991</f>
        <v/>
      </c>
      <c r="AJ991" s="51" t="str">
        <f t="shared" ref="AJ991" si="3398">IF(AK991 = "", "",IF(AJ992&lt;&gt; "",AJ992, $N$969))</f>
        <v/>
      </c>
      <c r="AK991" s="340"/>
      <c r="AL991" s="337"/>
      <c r="AM991" s="337"/>
      <c r="AN991" s="342"/>
      <c r="AO991" s="111" t="str">
        <f>AP991</f>
        <v/>
      </c>
      <c r="AP991" s="51" t="str">
        <f t="shared" ref="AP991" si="3399">IF(AQ991 = "", "",IF(AP992&lt;&gt; "",AP992, $N$969))</f>
        <v/>
      </c>
      <c r="AQ991" s="340"/>
      <c r="AR991" s="337"/>
      <c r="AS991" s="337"/>
      <c r="AT991" s="341"/>
      <c r="AU991" s="111" t="str">
        <f>AV991</f>
        <v/>
      </c>
      <c r="AV991" s="51" t="str">
        <f t="shared" ref="AV991" si="3400">IF(AW991 = "", "",IF(AV992&lt;&gt; "",AV992, $N$969))</f>
        <v/>
      </c>
      <c r="AW991" s="340"/>
      <c r="AX991" s="337"/>
      <c r="AY991" s="337"/>
      <c r="AZ991" s="338"/>
      <c r="BA991" s="111" t="str">
        <f>BB991</f>
        <v/>
      </c>
      <c r="BB991" s="51" t="str">
        <f t="shared" ref="BB991" si="3401">IF(BC991 = "", "",IF(BB992&lt;&gt; "",BB992, $N$969))</f>
        <v/>
      </c>
      <c r="BC991" s="357"/>
      <c r="BD991" s="358"/>
      <c r="BE991" s="358"/>
      <c r="BF991" s="359"/>
      <c r="BG991" s="130"/>
      <c r="BH991" s="130"/>
    </row>
    <row r="992" spans="1:60">
      <c r="A992" s="17">
        <f>IF(ISBLANK(D990),0,IF(CODE(D990)&gt;64,1,0))</f>
        <v>0</v>
      </c>
      <c r="B992" s="286"/>
      <c r="C992" s="438"/>
      <c r="D992" s="333"/>
      <c r="E992" s="361"/>
      <c r="F992" s="339"/>
      <c r="G992" s="340"/>
      <c r="H992" s="337"/>
      <c r="I992" s="337"/>
      <c r="J992" s="338"/>
      <c r="K992" s="361"/>
      <c r="L992" s="339"/>
      <c r="M992" s="340"/>
      <c r="N992" s="337"/>
      <c r="O992" s="337"/>
      <c r="P992" s="338"/>
      <c r="Q992" s="361"/>
      <c r="R992" s="339"/>
      <c r="S992" s="340"/>
      <c r="T992" s="337"/>
      <c r="U992" s="337"/>
      <c r="V992" s="338"/>
      <c r="W992" s="361"/>
      <c r="X992" s="339"/>
      <c r="Y992" s="340"/>
      <c r="Z992" s="337"/>
      <c r="AA992" s="337"/>
      <c r="AB992" s="338"/>
      <c r="AC992" s="361"/>
      <c r="AD992" s="339"/>
      <c r="AE992" s="340"/>
      <c r="AF992" s="337"/>
      <c r="AG992" s="337"/>
      <c r="AH992" s="341"/>
      <c r="AI992" s="361"/>
      <c r="AJ992" s="339"/>
      <c r="AK992" s="340"/>
      <c r="AL992" s="337"/>
      <c r="AM992" s="337"/>
      <c r="AN992" s="342"/>
      <c r="AO992" s="361"/>
      <c r="AP992" s="339"/>
      <c r="AQ992" s="340"/>
      <c r="AR992" s="337"/>
      <c r="AS992" s="337"/>
      <c r="AT992" s="341"/>
      <c r="AU992" s="361"/>
      <c r="AV992" s="339"/>
      <c r="AW992" s="340"/>
      <c r="AX992" s="337"/>
      <c r="AY992" s="337"/>
      <c r="AZ992" s="338"/>
      <c r="BA992" s="361"/>
      <c r="BB992" s="339"/>
      <c r="BC992" s="340"/>
      <c r="BD992" s="337"/>
      <c r="BE992" s="337"/>
      <c r="BF992" s="343"/>
      <c r="BG992" s="130"/>
      <c r="BH992" s="130"/>
    </row>
    <row r="993" spans="1:60">
      <c r="A993" s="17">
        <f>IF(ISBLANK(D991),0,IF(CODE(D991)&gt;64,1,0))</f>
        <v>0</v>
      </c>
      <c r="B993" s="18">
        <f t="shared" si="3350"/>
        <v>0</v>
      </c>
      <c r="C993" s="384"/>
      <c r="D993" s="19">
        <f t="shared" si="3351"/>
        <v>0</v>
      </c>
      <c r="E993" s="347"/>
      <c r="F993" s="46">
        <f t="shared" si="3331"/>
        <v>0</v>
      </c>
      <c r="G993" s="405"/>
      <c r="H993" s="403"/>
      <c r="I993" s="403"/>
      <c r="J993" s="409"/>
      <c r="K993" s="347"/>
      <c r="L993" s="46">
        <f t="shared" si="3332"/>
        <v>0</v>
      </c>
      <c r="M993" s="406"/>
      <c r="N993" s="403"/>
      <c r="O993" s="403"/>
      <c r="P993" s="404"/>
      <c r="Q993" s="347"/>
      <c r="R993" s="46">
        <f t="shared" si="3333"/>
        <v>0</v>
      </c>
      <c r="S993" s="348"/>
      <c r="T993" s="349"/>
      <c r="U993" s="349"/>
      <c r="V993" s="350"/>
      <c r="W993" s="347"/>
      <c r="X993" s="46">
        <f t="shared" si="3334"/>
        <v>0</v>
      </c>
      <c r="Y993" s="348"/>
      <c r="Z993" s="349"/>
      <c r="AA993" s="349"/>
      <c r="AB993" s="350"/>
      <c r="AC993" s="347"/>
      <c r="AD993" s="46">
        <f t="shared" si="3335"/>
        <v>0</v>
      </c>
      <c r="AE993" s="348"/>
      <c r="AF993" s="349"/>
      <c r="AG993" s="349"/>
      <c r="AH993" s="351"/>
      <c r="AI993" s="347"/>
      <c r="AJ993" s="46">
        <f t="shared" si="3336"/>
        <v>0</v>
      </c>
      <c r="AK993" s="348"/>
      <c r="AL993" s="349"/>
      <c r="AM993" s="349"/>
      <c r="AN993" s="352"/>
      <c r="AO993" s="347"/>
      <c r="AP993" s="46">
        <f t="shared" si="3337"/>
        <v>0</v>
      </c>
      <c r="AQ993" s="348"/>
      <c r="AR993" s="349"/>
      <c r="AS993" s="349"/>
      <c r="AT993" s="351"/>
      <c r="AU993" s="347"/>
      <c r="AV993" s="46">
        <f t="shared" si="3338"/>
        <v>0</v>
      </c>
      <c r="AW993" s="348"/>
      <c r="AX993" s="349"/>
      <c r="AY993" s="349"/>
      <c r="AZ993" s="350"/>
      <c r="BA993" s="347"/>
      <c r="BB993" s="46">
        <f t="shared" si="3339"/>
        <v>0</v>
      </c>
      <c r="BC993" s="340"/>
      <c r="BD993" s="337"/>
      <c r="BE993" s="337"/>
      <c r="BF993" s="343"/>
      <c r="BG993" s="130"/>
      <c r="BH993" s="130"/>
    </row>
    <row r="994" spans="1:60">
      <c r="A994" s="353"/>
      <c r="B994" s="286"/>
      <c r="C994" s="75" t="str">
        <f t="shared" ref="C994" si="3402">IF(D994="","", IF(D995&lt;&gt;"",D995,$N$969))</f>
        <v/>
      </c>
      <c r="D994" s="355"/>
      <c r="E994" s="111" t="str">
        <f>F994</f>
        <v/>
      </c>
      <c r="F994" s="51" t="str">
        <f t="shared" ref="F994" si="3403">IF(G994 = "", "",IF(F995&lt;&gt; "",F995, $N$969))</f>
        <v/>
      </c>
      <c r="G994" s="340"/>
      <c r="H994" s="337"/>
      <c r="I994" s="337"/>
      <c r="J994" s="338"/>
      <c r="K994" s="111" t="str">
        <f>L994</f>
        <v/>
      </c>
      <c r="L994" s="51" t="str">
        <f t="shared" ref="L994" si="3404">IF(M994 = "", "",IF(L995&lt;&gt; "",L995, $N$969))</f>
        <v/>
      </c>
      <c r="M994" s="340"/>
      <c r="N994" s="337"/>
      <c r="O994" s="337"/>
      <c r="P994" s="338"/>
      <c r="Q994" s="111" t="str">
        <f>R994</f>
        <v/>
      </c>
      <c r="R994" s="51" t="str">
        <f t="shared" ref="R994" si="3405">IF(S994 = "", "",IF(R995&lt;&gt; "",R995, $N$969))</f>
        <v/>
      </c>
      <c r="S994" s="340"/>
      <c r="T994" s="337"/>
      <c r="U994" s="337"/>
      <c r="V994" s="338"/>
      <c r="W994" s="111" t="str">
        <f>X994</f>
        <v/>
      </c>
      <c r="X994" s="51" t="str">
        <f t="shared" ref="X994" si="3406">IF(Y994 = "", "",IF(X995&lt;&gt; "",X995, $N$969))</f>
        <v/>
      </c>
      <c r="Y994" s="340"/>
      <c r="Z994" s="337"/>
      <c r="AA994" s="337"/>
      <c r="AB994" s="338"/>
      <c r="AC994" s="111" t="str">
        <f>AD994</f>
        <v/>
      </c>
      <c r="AD994" s="51" t="str">
        <f t="shared" ref="AD994" si="3407">IF(AE994 = "", "",IF(AD995&lt;&gt; "",AD995, $N$969))</f>
        <v/>
      </c>
      <c r="AE994" s="340"/>
      <c r="AF994" s="337"/>
      <c r="AG994" s="337"/>
      <c r="AH994" s="341"/>
      <c r="AI994" s="111" t="str">
        <f>AJ994</f>
        <v/>
      </c>
      <c r="AJ994" s="51" t="str">
        <f t="shared" ref="AJ994" si="3408">IF(AK994 = "", "",IF(AJ995&lt;&gt; "",AJ995, $N$969))</f>
        <v/>
      </c>
      <c r="AK994" s="340"/>
      <c r="AL994" s="337"/>
      <c r="AM994" s="337"/>
      <c r="AN994" s="342"/>
      <c r="AO994" s="111" t="str">
        <f>AP994</f>
        <v/>
      </c>
      <c r="AP994" s="51" t="str">
        <f t="shared" ref="AP994" si="3409">IF(AQ994 = "", "",IF(AP995&lt;&gt; "",AP995, $N$969))</f>
        <v/>
      </c>
      <c r="AQ994" s="340"/>
      <c r="AR994" s="337"/>
      <c r="AS994" s="337"/>
      <c r="AT994" s="341"/>
      <c r="AU994" s="111" t="str">
        <f>AV994</f>
        <v/>
      </c>
      <c r="AV994" s="51" t="str">
        <f t="shared" ref="AV994" si="3410">IF(AW994 = "", "",IF(AV995&lt;&gt; "",AV995, $N$969))</f>
        <v/>
      </c>
      <c r="AW994" s="340"/>
      <c r="AX994" s="337"/>
      <c r="AY994" s="337"/>
      <c r="AZ994" s="338"/>
      <c r="BA994" s="111" t="str">
        <f>BB994</f>
        <v/>
      </c>
      <c r="BB994" s="51" t="str">
        <f t="shared" ref="BB994" si="3411">IF(BC994 = "", "",IF(BB995&lt;&gt; "",BB995, $N$969))</f>
        <v/>
      </c>
      <c r="BC994" s="357"/>
      <c r="BD994" s="358"/>
      <c r="BE994" s="358"/>
      <c r="BF994" s="359"/>
      <c r="BG994" s="130"/>
      <c r="BH994" s="130"/>
    </row>
    <row r="995" spans="1:60">
      <c r="A995" s="17">
        <f>IF(ISBLANK(D993),0,IF(CODE(D993)&gt;64,1,0))</f>
        <v>0</v>
      </c>
      <c r="B995" s="286"/>
      <c r="C995" s="438"/>
      <c r="D995" s="333"/>
      <c r="E995" s="361"/>
      <c r="F995" s="339"/>
      <c r="G995" s="340"/>
      <c r="H995" s="337"/>
      <c r="I995" s="337"/>
      <c r="J995" s="338"/>
      <c r="K995" s="361"/>
      <c r="L995" s="339"/>
      <c r="M995" s="340"/>
      <c r="N995" s="337"/>
      <c r="O995" s="337"/>
      <c r="P995" s="338"/>
      <c r="Q995" s="361"/>
      <c r="R995" s="339"/>
      <c r="S995" s="340"/>
      <c r="T995" s="337"/>
      <c r="U995" s="337"/>
      <c r="V995" s="338"/>
      <c r="W995" s="361"/>
      <c r="X995" s="339"/>
      <c r="Y995" s="340"/>
      <c r="Z995" s="337"/>
      <c r="AA995" s="337"/>
      <c r="AB995" s="338"/>
      <c r="AC995" s="361"/>
      <c r="AD995" s="339"/>
      <c r="AE995" s="340"/>
      <c r="AF995" s="337"/>
      <c r="AG995" s="337"/>
      <c r="AH995" s="341"/>
      <c r="AI995" s="361"/>
      <c r="AJ995" s="339"/>
      <c r="AK995" s="340"/>
      <c r="AL995" s="337"/>
      <c r="AM995" s="337"/>
      <c r="AN995" s="342"/>
      <c r="AO995" s="361"/>
      <c r="AP995" s="339"/>
      <c r="AQ995" s="340"/>
      <c r="AR995" s="337"/>
      <c r="AS995" s="337"/>
      <c r="AT995" s="341"/>
      <c r="AU995" s="361"/>
      <c r="AV995" s="339"/>
      <c r="AW995" s="340"/>
      <c r="AX995" s="337"/>
      <c r="AY995" s="337"/>
      <c r="AZ995" s="338"/>
      <c r="BA995" s="361"/>
      <c r="BB995" s="339"/>
      <c r="BC995" s="340"/>
      <c r="BD995" s="337"/>
      <c r="BE995" s="337"/>
      <c r="BF995" s="343"/>
      <c r="BG995" s="130"/>
      <c r="BH995" s="130"/>
    </row>
    <row r="996" spans="1:60">
      <c r="A996" s="17">
        <f>IF(ISBLANK(D994),0,IF(CODE(D994)&gt;64,1,0))</f>
        <v>0</v>
      </c>
      <c r="B996" s="18">
        <f t="shared" si="3350"/>
        <v>0</v>
      </c>
      <c r="C996" s="384"/>
      <c r="D996" s="19">
        <f t="shared" si="3351"/>
        <v>0</v>
      </c>
      <c r="E996" s="347"/>
      <c r="F996" s="46">
        <f t="shared" si="3331"/>
        <v>0</v>
      </c>
      <c r="G996" s="348"/>
      <c r="H996" s="349"/>
      <c r="I996" s="349"/>
      <c r="J996" s="350"/>
      <c r="K996" s="347"/>
      <c r="L996" s="46">
        <f t="shared" si="3332"/>
        <v>0</v>
      </c>
      <c r="M996" s="348"/>
      <c r="N996" s="349"/>
      <c r="O996" s="349"/>
      <c r="P996" s="350"/>
      <c r="Q996" s="347"/>
      <c r="R996" s="46">
        <f t="shared" si="3333"/>
        <v>0</v>
      </c>
      <c r="S996" s="348"/>
      <c r="T996" s="349"/>
      <c r="U996" s="349"/>
      <c r="V996" s="350"/>
      <c r="W996" s="347"/>
      <c r="X996" s="46">
        <f t="shared" si="3334"/>
        <v>0</v>
      </c>
      <c r="Y996" s="348"/>
      <c r="Z996" s="349"/>
      <c r="AA996" s="349"/>
      <c r="AB996" s="350"/>
      <c r="AC996" s="347"/>
      <c r="AD996" s="46">
        <f t="shared" si="3335"/>
        <v>0</v>
      </c>
      <c r="AE996" s="348"/>
      <c r="AF996" s="349"/>
      <c r="AG996" s="349"/>
      <c r="AH996" s="351"/>
      <c r="AI996" s="347"/>
      <c r="AJ996" s="46">
        <f t="shared" si="3336"/>
        <v>0</v>
      </c>
      <c r="AK996" s="348"/>
      <c r="AL996" s="349"/>
      <c r="AM996" s="349"/>
      <c r="AN996" s="352"/>
      <c r="AO996" s="347"/>
      <c r="AP996" s="46">
        <f t="shared" si="3337"/>
        <v>0</v>
      </c>
      <c r="AQ996" s="348"/>
      <c r="AR996" s="349"/>
      <c r="AS996" s="349"/>
      <c r="AT996" s="351"/>
      <c r="AU996" s="347"/>
      <c r="AV996" s="46">
        <f t="shared" si="3338"/>
        <v>0</v>
      </c>
      <c r="AW996" s="348"/>
      <c r="AX996" s="349"/>
      <c r="AY996" s="349"/>
      <c r="AZ996" s="350"/>
      <c r="BA996" s="347"/>
      <c r="BB996" s="46">
        <f t="shared" si="3339"/>
        <v>0</v>
      </c>
      <c r="BC996" s="340"/>
      <c r="BD996" s="337"/>
      <c r="BE996" s="337"/>
      <c r="BF996" s="343"/>
      <c r="BG996" s="130"/>
      <c r="BH996" s="130"/>
    </row>
    <row r="997" spans="1:60">
      <c r="A997" s="353"/>
      <c r="B997" s="286"/>
      <c r="C997" s="75" t="str">
        <f t="shared" ref="C997" si="3412">IF(D997="","", IF(D998&lt;&gt;"",D998,$N$969))</f>
        <v/>
      </c>
      <c r="D997" s="355"/>
      <c r="E997" s="111" t="str">
        <f>F997</f>
        <v/>
      </c>
      <c r="F997" s="51" t="str">
        <f t="shared" ref="F997" si="3413">IF(G997 = "", "",IF(F998&lt;&gt; "",F998, $N$969))</f>
        <v/>
      </c>
      <c r="G997" s="340"/>
      <c r="H997" s="337"/>
      <c r="I997" s="337"/>
      <c r="J997" s="338"/>
      <c r="K997" s="111" t="str">
        <f>L997</f>
        <v/>
      </c>
      <c r="L997" s="51" t="str">
        <f t="shared" ref="L997" si="3414">IF(M997 = "", "",IF(L998&lt;&gt; "",L998, $N$969))</f>
        <v/>
      </c>
      <c r="M997" s="340"/>
      <c r="N997" s="337"/>
      <c r="O997" s="337"/>
      <c r="P997" s="338"/>
      <c r="Q997" s="111" t="str">
        <f>R997</f>
        <v/>
      </c>
      <c r="R997" s="51" t="str">
        <f t="shared" ref="R997" si="3415">IF(S997 = "", "",IF(R998&lt;&gt; "",R998, $N$969))</f>
        <v/>
      </c>
      <c r="S997" s="340"/>
      <c r="T997" s="337"/>
      <c r="U997" s="337"/>
      <c r="V997" s="338"/>
      <c r="W997" s="111" t="str">
        <f>X997</f>
        <v/>
      </c>
      <c r="X997" s="51" t="str">
        <f t="shared" ref="X997" si="3416">IF(Y997 = "", "",IF(X998&lt;&gt; "",X998, $N$969))</f>
        <v/>
      </c>
      <c r="Y997" s="340"/>
      <c r="Z997" s="337"/>
      <c r="AA997" s="337"/>
      <c r="AB997" s="338"/>
      <c r="AC997" s="111" t="str">
        <f>AD997</f>
        <v/>
      </c>
      <c r="AD997" s="51" t="str">
        <f t="shared" ref="AD997" si="3417">IF(AE997 = "", "",IF(AD998&lt;&gt; "",AD998, $N$969))</f>
        <v/>
      </c>
      <c r="AE997" s="340"/>
      <c r="AF997" s="337"/>
      <c r="AG997" s="337"/>
      <c r="AH997" s="341"/>
      <c r="AI997" s="111" t="str">
        <f>AJ997</f>
        <v/>
      </c>
      <c r="AJ997" s="51" t="str">
        <f t="shared" ref="AJ997" si="3418">IF(AK997 = "", "",IF(AJ998&lt;&gt; "",AJ998, $N$969))</f>
        <v/>
      </c>
      <c r="AK997" s="340"/>
      <c r="AL997" s="337"/>
      <c r="AM997" s="337"/>
      <c r="AN997" s="342"/>
      <c r="AO997" s="111" t="str">
        <f>AP997</f>
        <v/>
      </c>
      <c r="AP997" s="51" t="str">
        <f t="shared" ref="AP997" si="3419">IF(AQ997 = "", "",IF(AP998&lt;&gt; "",AP998, $N$969))</f>
        <v/>
      </c>
      <c r="AQ997" s="340"/>
      <c r="AR997" s="337"/>
      <c r="AS997" s="337"/>
      <c r="AT997" s="341"/>
      <c r="AU997" s="111" t="str">
        <f>AV997</f>
        <v/>
      </c>
      <c r="AV997" s="51" t="str">
        <f t="shared" ref="AV997" si="3420">IF(AW997 = "", "",IF(AV998&lt;&gt; "",AV998, $N$969))</f>
        <v/>
      </c>
      <c r="AW997" s="340"/>
      <c r="AX997" s="337"/>
      <c r="AY997" s="337"/>
      <c r="AZ997" s="338"/>
      <c r="BA997" s="111" t="str">
        <f>BB997</f>
        <v/>
      </c>
      <c r="BB997" s="51" t="str">
        <f t="shared" ref="BB997" si="3421">IF(BC997 = "", "",IF(BB998&lt;&gt; "",BB998, $N$969))</f>
        <v/>
      </c>
      <c r="BC997" s="357"/>
      <c r="BD997" s="358"/>
      <c r="BE997" s="358"/>
      <c r="BF997" s="359"/>
      <c r="BG997" s="130"/>
      <c r="BH997" s="130"/>
    </row>
    <row r="998" spans="1:60">
      <c r="A998" s="17">
        <f>IF(ISBLANK(D996),0,IF(CODE(D996)&gt;64,1,0))</f>
        <v>0</v>
      </c>
      <c r="B998" s="286"/>
      <c r="C998" s="438"/>
      <c r="D998" s="333"/>
      <c r="E998" s="361"/>
      <c r="F998" s="339"/>
      <c r="G998" s="340"/>
      <c r="H998" s="337"/>
      <c r="I998" s="337"/>
      <c r="J998" s="338"/>
      <c r="K998" s="361"/>
      <c r="L998" s="339"/>
      <c r="M998" s="340"/>
      <c r="N998" s="337"/>
      <c r="O998" s="337"/>
      <c r="P998" s="338"/>
      <c r="Q998" s="361"/>
      <c r="R998" s="339"/>
      <c r="S998" s="340"/>
      <c r="T998" s="337"/>
      <c r="U998" s="337"/>
      <c r="V998" s="338"/>
      <c r="W998" s="361"/>
      <c r="X998" s="339"/>
      <c r="Y998" s="340"/>
      <c r="Z998" s="337"/>
      <c r="AA998" s="337"/>
      <c r="AB998" s="338"/>
      <c r="AC998" s="361"/>
      <c r="AD998" s="339"/>
      <c r="AE998" s="340"/>
      <c r="AF998" s="337"/>
      <c r="AG998" s="337"/>
      <c r="AH998" s="341"/>
      <c r="AI998" s="361"/>
      <c r="AJ998" s="339"/>
      <c r="AK998" s="340"/>
      <c r="AL998" s="337"/>
      <c r="AM998" s="337"/>
      <c r="AN998" s="342"/>
      <c r="AO998" s="361"/>
      <c r="AP998" s="339"/>
      <c r="AQ998" s="340"/>
      <c r="AR998" s="337"/>
      <c r="AS998" s="337"/>
      <c r="AT998" s="341"/>
      <c r="AU998" s="361"/>
      <c r="AV998" s="339"/>
      <c r="AW998" s="340"/>
      <c r="AX998" s="337"/>
      <c r="AY998" s="337"/>
      <c r="AZ998" s="338"/>
      <c r="BA998" s="361"/>
      <c r="BB998" s="339"/>
      <c r="BC998" s="340"/>
      <c r="BD998" s="337"/>
      <c r="BE998" s="337"/>
      <c r="BF998" s="343"/>
      <c r="BG998" s="130"/>
      <c r="BH998" s="130"/>
    </row>
    <row r="999" spans="1:60">
      <c r="A999" s="17">
        <f>IF(ISBLANK(D997),0,IF(CODE(D997)&gt;64,1,0))</f>
        <v>0</v>
      </c>
      <c r="B999" s="18">
        <f t="shared" si="3350"/>
        <v>0</v>
      </c>
      <c r="C999" s="384"/>
      <c r="D999" s="19">
        <f t="shared" si="3351"/>
        <v>0</v>
      </c>
      <c r="E999" s="347"/>
      <c r="F999" s="46">
        <f t="shared" si="3331"/>
        <v>0</v>
      </c>
      <c r="G999" s="348"/>
      <c r="H999" s="349"/>
      <c r="I999" s="349"/>
      <c r="J999" s="350"/>
      <c r="K999" s="347"/>
      <c r="L999" s="46">
        <f t="shared" si="3332"/>
        <v>0</v>
      </c>
      <c r="M999" s="348"/>
      <c r="N999" s="349"/>
      <c r="O999" s="349"/>
      <c r="P999" s="350"/>
      <c r="Q999" s="347"/>
      <c r="R999" s="46">
        <f t="shared" si="3333"/>
        <v>0</v>
      </c>
      <c r="S999" s="348"/>
      <c r="T999" s="349"/>
      <c r="U999" s="349"/>
      <c r="V999" s="350"/>
      <c r="W999" s="347"/>
      <c r="X999" s="46">
        <f t="shared" si="3334"/>
        <v>0</v>
      </c>
      <c r="Y999" s="348"/>
      <c r="Z999" s="349"/>
      <c r="AA999" s="349"/>
      <c r="AB999" s="350"/>
      <c r="AC999" s="347"/>
      <c r="AD999" s="46">
        <f t="shared" si="3335"/>
        <v>0</v>
      </c>
      <c r="AE999" s="349"/>
      <c r="AF999" s="349"/>
      <c r="AG999" s="349"/>
      <c r="AH999" s="351"/>
      <c r="AI999" s="347"/>
      <c r="AJ999" s="46">
        <f t="shared" si="3336"/>
        <v>0</v>
      </c>
      <c r="AK999" s="349"/>
      <c r="AL999" s="349"/>
      <c r="AM999" s="349"/>
      <c r="AN999" s="352"/>
      <c r="AO999" s="347"/>
      <c r="AP999" s="46">
        <f t="shared" si="3337"/>
        <v>0</v>
      </c>
      <c r="AQ999" s="349"/>
      <c r="AR999" s="349"/>
      <c r="AS999" s="349"/>
      <c r="AT999" s="351"/>
      <c r="AU999" s="347"/>
      <c r="AV999" s="46">
        <f t="shared" si="3338"/>
        <v>0</v>
      </c>
      <c r="AW999" s="348"/>
      <c r="AX999" s="349"/>
      <c r="AY999" s="349"/>
      <c r="AZ999" s="350"/>
      <c r="BA999" s="347"/>
      <c r="BB999" s="46">
        <f t="shared" si="3339"/>
        <v>0</v>
      </c>
      <c r="BC999" s="340"/>
      <c r="BD999" s="337"/>
      <c r="BE999" s="337"/>
      <c r="BF999" s="343"/>
      <c r="BG999" s="130"/>
      <c r="BH999" s="130"/>
    </row>
    <row r="1000" spans="1:60">
      <c r="A1000" s="353"/>
      <c r="B1000" s="286"/>
      <c r="C1000" s="75" t="str">
        <f t="shared" ref="C1000" si="3422">IF(D1000="","", IF(D1001&lt;&gt;"",D1001,$N$969))</f>
        <v/>
      </c>
      <c r="D1000" s="355"/>
      <c r="E1000" s="111" t="str">
        <f>F1000</f>
        <v/>
      </c>
      <c r="F1000" s="51" t="str">
        <f t="shared" ref="F1000" si="3423">IF(G1000 = "", "",IF(F1001&lt;&gt; "",F1001, $N$969))</f>
        <v/>
      </c>
      <c r="G1000" s="340"/>
      <c r="H1000" s="337"/>
      <c r="I1000" s="337"/>
      <c r="J1000" s="338"/>
      <c r="K1000" s="111" t="str">
        <f>L1000</f>
        <v/>
      </c>
      <c r="L1000" s="51" t="str">
        <f t="shared" ref="L1000" si="3424">IF(M1000 = "", "",IF(L1001&lt;&gt; "",L1001, $N$969))</f>
        <v/>
      </c>
      <c r="M1000" s="340"/>
      <c r="N1000" s="337"/>
      <c r="O1000" s="337"/>
      <c r="P1000" s="338"/>
      <c r="Q1000" s="111" t="str">
        <f>R1000</f>
        <v/>
      </c>
      <c r="R1000" s="51" t="str">
        <f t="shared" ref="R1000" si="3425">IF(S1000 = "", "",IF(R1001&lt;&gt; "",R1001, $N$969))</f>
        <v/>
      </c>
      <c r="S1000" s="340"/>
      <c r="T1000" s="337"/>
      <c r="U1000" s="337"/>
      <c r="V1000" s="338"/>
      <c r="W1000" s="111" t="str">
        <f>X1000</f>
        <v/>
      </c>
      <c r="X1000" s="51" t="str">
        <f t="shared" ref="X1000" si="3426">IF(Y1000 = "", "",IF(X1001&lt;&gt; "",X1001, $N$969))</f>
        <v/>
      </c>
      <c r="Y1000" s="340"/>
      <c r="Z1000" s="337"/>
      <c r="AA1000" s="337"/>
      <c r="AB1000" s="338"/>
      <c r="AC1000" s="111" t="str">
        <f>AD1000</f>
        <v/>
      </c>
      <c r="AD1000" s="51" t="str">
        <f t="shared" ref="AD1000" si="3427">IF(AE1000 = "", "",IF(AD1001&lt;&gt; "",AD1001, $N$969))</f>
        <v/>
      </c>
      <c r="AE1000" s="340"/>
      <c r="AF1000" s="337"/>
      <c r="AG1000" s="337"/>
      <c r="AH1000" s="341"/>
      <c r="AI1000" s="111" t="str">
        <f>AJ1000</f>
        <v/>
      </c>
      <c r="AJ1000" s="51" t="str">
        <f t="shared" ref="AJ1000" si="3428">IF(AK1000 = "", "",IF(AJ1001&lt;&gt; "",AJ1001, $N$969))</f>
        <v/>
      </c>
      <c r="AK1000" s="340"/>
      <c r="AL1000" s="337"/>
      <c r="AM1000" s="337"/>
      <c r="AN1000" s="342"/>
      <c r="AO1000" s="111" t="str">
        <f>AP1000</f>
        <v/>
      </c>
      <c r="AP1000" s="51" t="str">
        <f t="shared" ref="AP1000" si="3429">IF(AQ1000 = "", "",IF(AP1001&lt;&gt; "",AP1001, $N$969))</f>
        <v/>
      </c>
      <c r="AQ1000" s="340"/>
      <c r="AR1000" s="337"/>
      <c r="AS1000" s="337"/>
      <c r="AT1000" s="341"/>
      <c r="AU1000" s="111" t="str">
        <f>AV1000</f>
        <v/>
      </c>
      <c r="AV1000" s="51" t="str">
        <f t="shared" ref="AV1000" si="3430">IF(AW1000 = "", "",IF(AV1001&lt;&gt; "",AV1001, $N$969))</f>
        <v/>
      </c>
      <c r="AW1000" s="340"/>
      <c r="AX1000" s="337"/>
      <c r="AY1000" s="337"/>
      <c r="AZ1000" s="338"/>
      <c r="BA1000" s="111" t="str">
        <f>BB1000</f>
        <v/>
      </c>
      <c r="BB1000" s="51" t="str">
        <f t="shared" ref="BB1000" si="3431">IF(BC1000 = "", "",IF(BB1001&lt;&gt; "",BB1001, $N$969))</f>
        <v/>
      </c>
      <c r="BC1000" s="357"/>
      <c r="BD1000" s="358"/>
      <c r="BE1000" s="358"/>
      <c r="BF1000" s="359"/>
      <c r="BG1000" s="130"/>
      <c r="BH1000" s="130"/>
    </row>
    <row r="1001" spans="1:60">
      <c r="A1001" s="17">
        <f>IF(ISBLANK(D999),0,IF(CODE(D999)&gt;64,1,0))</f>
        <v>0</v>
      </c>
      <c r="B1001" s="286"/>
      <c r="C1001" s="438"/>
      <c r="D1001" s="333"/>
      <c r="E1001" s="361"/>
      <c r="F1001" s="339"/>
      <c r="G1001" s="340"/>
      <c r="H1001" s="337"/>
      <c r="I1001" s="337"/>
      <c r="J1001" s="338"/>
      <c r="K1001" s="361"/>
      <c r="L1001" s="339"/>
      <c r="M1001" s="340"/>
      <c r="N1001" s="337"/>
      <c r="O1001" s="337"/>
      <c r="P1001" s="338"/>
      <c r="Q1001" s="361"/>
      <c r="R1001" s="339"/>
      <c r="S1001" s="340"/>
      <c r="T1001" s="337"/>
      <c r="U1001" s="337"/>
      <c r="V1001" s="338"/>
      <c r="W1001" s="361"/>
      <c r="X1001" s="339"/>
      <c r="Y1001" s="340"/>
      <c r="Z1001" s="337"/>
      <c r="AA1001" s="337"/>
      <c r="AB1001" s="338"/>
      <c r="AC1001" s="361"/>
      <c r="AD1001" s="339"/>
      <c r="AE1001" s="340"/>
      <c r="AF1001" s="337"/>
      <c r="AG1001" s="337"/>
      <c r="AH1001" s="341"/>
      <c r="AI1001" s="361"/>
      <c r="AJ1001" s="339"/>
      <c r="AK1001" s="340"/>
      <c r="AL1001" s="337"/>
      <c r="AM1001" s="337"/>
      <c r="AN1001" s="342"/>
      <c r="AO1001" s="361"/>
      <c r="AP1001" s="339"/>
      <c r="AQ1001" s="340"/>
      <c r="AR1001" s="337"/>
      <c r="AS1001" s="337"/>
      <c r="AT1001" s="341"/>
      <c r="AU1001" s="361"/>
      <c r="AV1001" s="339"/>
      <c r="AW1001" s="340"/>
      <c r="AX1001" s="337"/>
      <c r="AY1001" s="337"/>
      <c r="AZ1001" s="338"/>
      <c r="BA1001" s="361"/>
      <c r="BB1001" s="339"/>
      <c r="BC1001" s="340"/>
      <c r="BD1001" s="337"/>
      <c r="BE1001" s="337"/>
      <c r="BF1001" s="343"/>
      <c r="BG1001" s="130"/>
      <c r="BH1001" s="130"/>
    </row>
    <row r="1002" spans="1:60">
      <c r="A1002" s="17">
        <f>IF(ISBLANK(D1000),0,IF(CODE(D1000)&gt;64,1,0))</f>
        <v>0</v>
      </c>
      <c r="B1002" s="18">
        <f t="shared" si="3350"/>
        <v>0</v>
      </c>
      <c r="C1002" s="384"/>
      <c r="D1002" s="19">
        <f t="shared" si="3351"/>
        <v>0</v>
      </c>
      <c r="E1002" s="347"/>
      <c r="F1002" s="46">
        <f t="shared" si="3331"/>
        <v>0</v>
      </c>
      <c r="G1002" s="348"/>
      <c r="H1002" s="349"/>
      <c r="I1002" s="349"/>
      <c r="J1002" s="350"/>
      <c r="K1002" s="347"/>
      <c r="L1002" s="46">
        <f t="shared" si="3332"/>
        <v>0</v>
      </c>
      <c r="M1002" s="348"/>
      <c r="N1002" s="349"/>
      <c r="O1002" s="349"/>
      <c r="P1002" s="350"/>
      <c r="Q1002" s="347"/>
      <c r="R1002" s="46">
        <f t="shared" si="3333"/>
        <v>0</v>
      </c>
      <c r="S1002" s="348"/>
      <c r="T1002" s="349"/>
      <c r="U1002" s="349"/>
      <c r="V1002" s="350"/>
      <c r="W1002" s="347"/>
      <c r="X1002" s="46">
        <f t="shared" si="3334"/>
        <v>0</v>
      </c>
      <c r="Y1002" s="348"/>
      <c r="Z1002" s="349"/>
      <c r="AA1002" s="349"/>
      <c r="AB1002" s="350"/>
      <c r="AC1002" s="347"/>
      <c r="AD1002" s="46">
        <f t="shared" si="3335"/>
        <v>0</v>
      </c>
      <c r="AE1002" s="348"/>
      <c r="AF1002" s="349"/>
      <c r="AG1002" s="349"/>
      <c r="AH1002" s="351"/>
      <c r="AI1002" s="347"/>
      <c r="AJ1002" s="46">
        <f t="shared" si="3336"/>
        <v>0</v>
      </c>
      <c r="AK1002" s="348"/>
      <c r="AL1002" s="349"/>
      <c r="AM1002" s="349"/>
      <c r="AN1002" s="352"/>
      <c r="AO1002" s="347"/>
      <c r="AP1002" s="46">
        <f t="shared" si="3337"/>
        <v>0</v>
      </c>
      <c r="AQ1002" s="348"/>
      <c r="AR1002" s="349"/>
      <c r="AS1002" s="349"/>
      <c r="AT1002" s="351"/>
      <c r="AU1002" s="347"/>
      <c r="AV1002" s="46">
        <f t="shared" si="3338"/>
        <v>0</v>
      </c>
      <c r="AW1002" s="348"/>
      <c r="AX1002" s="349"/>
      <c r="AY1002" s="349"/>
      <c r="AZ1002" s="350"/>
      <c r="BA1002" s="347"/>
      <c r="BB1002" s="46">
        <f t="shared" si="3339"/>
        <v>0</v>
      </c>
      <c r="BC1002" s="340"/>
      <c r="BD1002" s="337"/>
      <c r="BE1002" s="337"/>
      <c r="BF1002" s="343"/>
      <c r="BG1002" s="130"/>
      <c r="BH1002" s="130"/>
    </row>
    <row r="1003" spans="1:60">
      <c r="A1003" s="353"/>
      <c r="B1003" s="286"/>
      <c r="C1003" s="75" t="str">
        <f t="shared" ref="C1003" si="3432">IF(D1003="","", IF(D1004&lt;&gt;"",D1004,$N$969))</f>
        <v/>
      </c>
      <c r="D1003" s="355"/>
      <c r="E1003" s="111" t="str">
        <f>F1003</f>
        <v/>
      </c>
      <c r="F1003" s="51" t="str">
        <f t="shared" ref="F1003" si="3433">IF(G1003 = "", "",IF(F1004&lt;&gt; "",F1004, $N$969))</f>
        <v/>
      </c>
      <c r="G1003" s="368"/>
      <c r="H1003" s="337"/>
      <c r="I1003" s="337"/>
      <c r="J1003" s="338"/>
      <c r="K1003" s="111" t="str">
        <f>L1003</f>
        <v/>
      </c>
      <c r="L1003" s="51" t="str">
        <f t="shared" ref="L1003" si="3434">IF(M1003 = "", "",IF(L1004&lt;&gt; "",L1004, $N$969))</f>
        <v/>
      </c>
      <c r="M1003" s="340"/>
      <c r="N1003" s="337"/>
      <c r="O1003" s="337"/>
      <c r="P1003" s="338"/>
      <c r="Q1003" s="111" t="str">
        <f>R1003</f>
        <v/>
      </c>
      <c r="R1003" s="51" t="str">
        <f t="shared" ref="R1003" si="3435">IF(S1003 = "", "",IF(R1004&lt;&gt; "",R1004, $N$969))</f>
        <v/>
      </c>
      <c r="S1003" s="340"/>
      <c r="T1003" s="337"/>
      <c r="U1003" s="337"/>
      <c r="V1003" s="338"/>
      <c r="W1003" s="111" t="str">
        <f>X1003</f>
        <v/>
      </c>
      <c r="X1003" s="51" t="str">
        <f t="shared" ref="X1003" si="3436">IF(Y1003 = "", "",IF(X1004&lt;&gt; "",X1004, $N$969))</f>
        <v/>
      </c>
      <c r="Y1003" s="340"/>
      <c r="Z1003" s="337"/>
      <c r="AA1003" s="337"/>
      <c r="AB1003" s="338"/>
      <c r="AC1003" s="111" t="str">
        <f>AD1003</f>
        <v/>
      </c>
      <c r="AD1003" s="51" t="str">
        <f t="shared" ref="AD1003" si="3437">IF(AE1003 = "", "",IF(AD1004&lt;&gt; "",AD1004, $N$969))</f>
        <v/>
      </c>
      <c r="AE1003" s="340"/>
      <c r="AF1003" s="337"/>
      <c r="AG1003" s="337"/>
      <c r="AH1003" s="341"/>
      <c r="AI1003" s="111" t="str">
        <f>AJ1003</f>
        <v/>
      </c>
      <c r="AJ1003" s="51" t="str">
        <f t="shared" ref="AJ1003" si="3438">IF(AK1003 = "", "",IF(AJ1004&lt;&gt; "",AJ1004, $N$969))</f>
        <v/>
      </c>
      <c r="AK1003" s="340"/>
      <c r="AL1003" s="337"/>
      <c r="AM1003" s="337"/>
      <c r="AN1003" s="342"/>
      <c r="AO1003" s="111" t="str">
        <f>AP1003</f>
        <v/>
      </c>
      <c r="AP1003" s="51" t="str">
        <f t="shared" ref="AP1003" si="3439">IF(AQ1003 = "", "",IF(AP1004&lt;&gt; "",AP1004, $N$969))</f>
        <v/>
      </c>
      <c r="AQ1003" s="340"/>
      <c r="AR1003" s="337"/>
      <c r="AS1003" s="337"/>
      <c r="AT1003" s="341"/>
      <c r="AU1003" s="111" t="str">
        <f>AV1003</f>
        <v/>
      </c>
      <c r="AV1003" s="51" t="str">
        <f t="shared" ref="AV1003" si="3440">IF(AW1003 = "", "",IF(AV1004&lt;&gt; "",AV1004, $N$969))</f>
        <v/>
      </c>
      <c r="AW1003" s="340"/>
      <c r="AX1003" s="337"/>
      <c r="AY1003" s="337"/>
      <c r="AZ1003" s="338"/>
      <c r="BA1003" s="111" t="str">
        <f>BB1003</f>
        <v/>
      </c>
      <c r="BB1003" s="51" t="str">
        <f t="shared" ref="BB1003" si="3441">IF(BC1003 = "", "",IF(BB1004&lt;&gt; "",BB1004, $N$969))</f>
        <v/>
      </c>
      <c r="BC1003" s="357"/>
      <c r="BD1003" s="358"/>
      <c r="BE1003" s="358"/>
      <c r="BF1003" s="359"/>
      <c r="BG1003" s="130"/>
      <c r="BH1003" s="130"/>
    </row>
    <row r="1004" spans="1:60">
      <c r="A1004" s="17">
        <f>IF(ISBLANK(D1002),0,IF(CODE(D1002)&gt;64,1,0))</f>
        <v>0</v>
      </c>
      <c r="B1004" s="286"/>
      <c r="C1004" s="438"/>
      <c r="D1004" s="333"/>
      <c r="E1004" s="361"/>
      <c r="F1004" s="339"/>
      <c r="G1004" s="340"/>
      <c r="H1004" s="337"/>
      <c r="I1004" s="337"/>
      <c r="J1004" s="338"/>
      <c r="K1004" s="361"/>
      <c r="L1004" s="339"/>
      <c r="M1004" s="340"/>
      <c r="N1004" s="337"/>
      <c r="O1004" s="337"/>
      <c r="P1004" s="338"/>
      <c r="Q1004" s="361"/>
      <c r="R1004" s="339"/>
      <c r="S1004" s="340"/>
      <c r="T1004" s="337"/>
      <c r="U1004" s="337"/>
      <c r="V1004" s="338"/>
      <c r="W1004" s="361"/>
      <c r="X1004" s="339"/>
      <c r="Y1004" s="340"/>
      <c r="Z1004" s="337"/>
      <c r="AA1004" s="337"/>
      <c r="AB1004" s="338"/>
      <c r="AC1004" s="361"/>
      <c r="AD1004" s="339"/>
      <c r="AE1004" s="340"/>
      <c r="AF1004" s="337"/>
      <c r="AG1004" s="337"/>
      <c r="AH1004" s="341"/>
      <c r="AI1004" s="361"/>
      <c r="AJ1004" s="339"/>
      <c r="AK1004" s="340"/>
      <c r="AL1004" s="337"/>
      <c r="AM1004" s="337"/>
      <c r="AN1004" s="342"/>
      <c r="AO1004" s="361"/>
      <c r="AP1004" s="339"/>
      <c r="AQ1004" s="340"/>
      <c r="AR1004" s="337"/>
      <c r="AS1004" s="337"/>
      <c r="AT1004" s="341"/>
      <c r="AU1004" s="361"/>
      <c r="AV1004" s="339"/>
      <c r="AW1004" s="340"/>
      <c r="AX1004" s="337"/>
      <c r="AY1004" s="337"/>
      <c r="AZ1004" s="338"/>
      <c r="BA1004" s="361"/>
      <c r="BB1004" s="339"/>
      <c r="BC1004" s="340"/>
      <c r="BD1004" s="337"/>
      <c r="BE1004" s="337"/>
      <c r="BF1004" s="343"/>
      <c r="BG1004" s="130"/>
      <c r="BH1004" s="130"/>
    </row>
    <row r="1005" spans="1:60">
      <c r="A1005" s="17">
        <f>IF(ISBLANK(D1003),0,IF(CODE(D1003)&gt;64,1,0))</f>
        <v>0</v>
      </c>
      <c r="B1005" s="18">
        <f t="shared" si="3350"/>
        <v>0</v>
      </c>
      <c r="C1005" s="384"/>
      <c r="D1005" s="19">
        <f t="shared" si="3351"/>
        <v>0</v>
      </c>
      <c r="E1005" s="347"/>
      <c r="F1005" s="46">
        <f t="shared" si="3331"/>
        <v>0</v>
      </c>
      <c r="G1005" s="348"/>
      <c r="H1005" s="349"/>
      <c r="I1005" s="349"/>
      <c r="J1005" s="350"/>
      <c r="K1005" s="347"/>
      <c r="L1005" s="46">
        <f t="shared" si="3332"/>
        <v>0</v>
      </c>
      <c r="M1005" s="348"/>
      <c r="N1005" s="349"/>
      <c r="O1005" s="349"/>
      <c r="P1005" s="350"/>
      <c r="Q1005" s="347"/>
      <c r="R1005" s="46">
        <f t="shared" si="3333"/>
        <v>0</v>
      </c>
      <c r="S1005" s="348"/>
      <c r="T1005" s="349"/>
      <c r="U1005" s="349"/>
      <c r="V1005" s="350"/>
      <c r="W1005" s="347"/>
      <c r="X1005" s="46">
        <f t="shared" si="3334"/>
        <v>0</v>
      </c>
      <c r="Y1005" s="348"/>
      <c r="Z1005" s="349"/>
      <c r="AA1005" s="349"/>
      <c r="AB1005" s="350"/>
      <c r="AC1005" s="347"/>
      <c r="AD1005" s="46">
        <f t="shared" si="3335"/>
        <v>0</v>
      </c>
      <c r="AE1005" s="348"/>
      <c r="AF1005" s="349"/>
      <c r="AG1005" s="349"/>
      <c r="AH1005" s="351"/>
      <c r="AI1005" s="347"/>
      <c r="AJ1005" s="46">
        <f t="shared" si="3336"/>
        <v>0</v>
      </c>
      <c r="AK1005" s="348"/>
      <c r="AL1005" s="349"/>
      <c r="AM1005" s="349"/>
      <c r="AN1005" s="352"/>
      <c r="AO1005" s="347"/>
      <c r="AP1005" s="46">
        <f t="shared" si="3337"/>
        <v>0</v>
      </c>
      <c r="AQ1005" s="348"/>
      <c r="AR1005" s="349"/>
      <c r="AS1005" s="349"/>
      <c r="AT1005" s="351"/>
      <c r="AU1005" s="347"/>
      <c r="AV1005" s="46">
        <f t="shared" si="3338"/>
        <v>0</v>
      </c>
      <c r="AW1005" s="348"/>
      <c r="AX1005" s="349"/>
      <c r="AY1005" s="349"/>
      <c r="AZ1005" s="350"/>
      <c r="BA1005" s="347"/>
      <c r="BB1005" s="46">
        <f t="shared" si="3339"/>
        <v>0</v>
      </c>
      <c r="BC1005" s="340"/>
      <c r="BD1005" s="337"/>
      <c r="BE1005" s="337"/>
      <c r="BF1005" s="343"/>
      <c r="BG1005" s="130"/>
      <c r="BH1005" s="130"/>
    </row>
    <row r="1006" spans="1:60">
      <c r="A1006" s="353"/>
      <c r="B1006" s="286"/>
      <c r="C1006" s="75" t="str">
        <f t="shared" ref="C1006" si="3442">IF(D1006="","", IF(D1007&lt;&gt;"",D1007,$N$969))</f>
        <v/>
      </c>
      <c r="D1006" s="355"/>
      <c r="E1006" s="111" t="str">
        <f>F1006</f>
        <v/>
      </c>
      <c r="F1006" s="51" t="str">
        <f t="shared" ref="F1006" si="3443">IF(G1006 = "", "",IF(F1007&lt;&gt; "",F1007, $N$969))</f>
        <v/>
      </c>
      <c r="G1006" s="340"/>
      <c r="H1006" s="337"/>
      <c r="I1006" s="337"/>
      <c r="J1006" s="338"/>
      <c r="K1006" s="111" t="str">
        <f>L1006</f>
        <v/>
      </c>
      <c r="L1006" s="51" t="str">
        <f t="shared" ref="L1006" si="3444">IF(M1006 = "", "",IF(L1007&lt;&gt; "",L1007, $N$969))</f>
        <v/>
      </c>
      <c r="M1006" s="340"/>
      <c r="N1006" s="337"/>
      <c r="O1006" s="337"/>
      <c r="P1006" s="338"/>
      <c r="Q1006" s="111" t="str">
        <f>R1006</f>
        <v/>
      </c>
      <c r="R1006" s="51" t="str">
        <f t="shared" ref="R1006" si="3445">IF(S1006 = "", "",IF(R1007&lt;&gt; "",R1007, $N$969))</f>
        <v/>
      </c>
      <c r="S1006" s="340"/>
      <c r="T1006" s="337"/>
      <c r="U1006" s="337"/>
      <c r="V1006" s="338"/>
      <c r="W1006" s="111" t="str">
        <f>X1006</f>
        <v/>
      </c>
      <c r="X1006" s="51" t="str">
        <f t="shared" ref="X1006" si="3446">IF(Y1006 = "", "",IF(X1007&lt;&gt; "",X1007, $N$969))</f>
        <v/>
      </c>
      <c r="Y1006" s="340"/>
      <c r="Z1006" s="337"/>
      <c r="AA1006" s="337"/>
      <c r="AB1006" s="338"/>
      <c r="AC1006" s="111" t="str">
        <f>AD1006</f>
        <v/>
      </c>
      <c r="AD1006" s="51" t="str">
        <f t="shared" ref="AD1006" si="3447">IF(AE1006 = "", "",IF(AD1007&lt;&gt; "",AD1007, $N$969))</f>
        <v/>
      </c>
      <c r="AE1006" s="340"/>
      <c r="AF1006" s="337"/>
      <c r="AG1006" s="337"/>
      <c r="AH1006" s="341"/>
      <c r="AI1006" s="111" t="str">
        <f>AJ1006</f>
        <v/>
      </c>
      <c r="AJ1006" s="51" t="str">
        <f t="shared" ref="AJ1006" si="3448">IF(AK1006 = "", "",IF(AJ1007&lt;&gt; "",AJ1007, $N$969))</f>
        <v/>
      </c>
      <c r="AK1006" s="340"/>
      <c r="AL1006" s="337"/>
      <c r="AM1006" s="337"/>
      <c r="AN1006" s="342"/>
      <c r="AO1006" s="111" t="str">
        <f>AP1006</f>
        <v/>
      </c>
      <c r="AP1006" s="51" t="str">
        <f t="shared" ref="AP1006" si="3449">IF(AQ1006 = "", "",IF(AP1007&lt;&gt; "",AP1007, $N$969))</f>
        <v/>
      </c>
      <c r="AQ1006" s="340"/>
      <c r="AR1006" s="337"/>
      <c r="AS1006" s="337"/>
      <c r="AT1006" s="341"/>
      <c r="AU1006" s="111" t="str">
        <f>AV1006</f>
        <v/>
      </c>
      <c r="AV1006" s="51" t="str">
        <f t="shared" ref="AV1006" si="3450">IF(AW1006 = "", "",IF(AV1007&lt;&gt; "",AV1007, $N$969))</f>
        <v/>
      </c>
      <c r="AW1006" s="340"/>
      <c r="AX1006" s="337"/>
      <c r="AY1006" s="337"/>
      <c r="AZ1006" s="338"/>
      <c r="BA1006" s="111" t="str">
        <f>BB1006</f>
        <v/>
      </c>
      <c r="BB1006" s="51" t="str">
        <f t="shared" ref="BB1006" si="3451">IF(BC1006 = "", "",IF(BB1007&lt;&gt; "",BB1007, $N$969))</f>
        <v/>
      </c>
      <c r="BC1006" s="357"/>
      <c r="BD1006" s="358"/>
      <c r="BE1006" s="358"/>
      <c r="BF1006" s="359"/>
      <c r="BG1006" s="130"/>
      <c r="BH1006" s="130"/>
    </row>
    <row r="1007" spans="1:60">
      <c r="A1007" s="17">
        <f>IF(ISBLANK(D1005),0,IF(CODE(D1005)&gt;64,1,0))</f>
        <v>0</v>
      </c>
      <c r="B1007" s="286"/>
      <c r="C1007" s="438"/>
      <c r="D1007" s="333"/>
      <c r="E1007" s="361"/>
      <c r="F1007" s="339"/>
      <c r="G1007" s="340"/>
      <c r="H1007" s="337"/>
      <c r="I1007" s="337"/>
      <c r="J1007" s="338"/>
      <c r="K1007" s="361"/>
      <c r="L1007" s="339"/>
      <c r="M1007" s="340"/>
      <c r="N1007" s="337"/>
      <c r="O1007" s="337"/>
      <c r="P1007" s="338"/>
      <c r="Q1007" s="361"/>
      <c r="R1007" s="339"/>
      <c r="S1007" s="340"/>
      <c r="T1007" s="337"/>
      <c r="U1007" s="337"/>
      <c r="V1007" s="338"/>
      <c r="W1007" s="361"/>
      <c r="X1007" s="339"/>
      <c r="Y1007" s="340"/>
      <c r="Z1007" s="337"/>
      <c r="AA1007" s="337"/>
      <c r="AB1007" s="338"/>
      <c r="AC1007" s="361"/>
      <c r="AD1007" s="339"/>
      <c r="AE1007" s="340"/>
      <c r="AF1007" s="337"/>
      <c r="AG1007" s="337"/>
      <c r="AH1007" s="341"/>
      <c r="AI1007" s="361"/>
      <c r="AJ1007" s="339"/>
      <c r="AK1007" s="340"/>
      <c r="AL1007" s="337"/>
      <c r="AM1007" s="337"/>
      <c r="AN1007" s="342"/>
      <c r="AO1007" s="361"/>
      <c r="AP1007" s="339"/>
      <c r="AQ1007" s="340"/>
      <c r="AR1007" s="337"/>
      <c r="AS1007" s="337"/>
      <c r="AT1007" s="341"/>
      <c r="AU1007" s="361"/>
      <c r="AV1007" s="339"/>
      <c r="AW1007" s="340"/>
      <c r="AX1007" s="337"/>
      <c r="AY1007" s="337"/>
      <c r="AZ1007" s="338"/>
      <c r="BA1007" s="361"/>
      <c r="BB1007" s="339"/>
      <c r="BC1007" s="340"/>
      <c r="BD1007" s="337"/>
      <c r="BE1007" s="337"/>
      <c r="BF1007" s="343"/>
      <c r="BG1007" s="130"/>
      <c r="BH1007" s="130"/>
    </row>
    <row r="1008" spans="1:60">
      <c r="A1008" s="17">
        <f>IF(ISBLANK(D1006),0,IF(CODE(D1006)&gt;64,1,0))</f>
        <v>0</v>
      </c>
      <c r="B1008" s="18">
        <f t="shared" si="3350"/>
        <v>0</v>
      </c>
      <c r="C1008" s="384"/>
      <c r="D1008" s="19">
        <f t="shared" si="3351"/>
        <v>0</v>
      </c>
      <c r="E1008" s="347"/>
      <c r="F1008" s="46">
        <f t="shared" si="3331"/>
        <v>0</v>
      </c>
      <c r="G1008" s="375"/>
      <c r="H1008" s="376"/>
      <c r="I1008" s="376"/>
      <c r="J1008" s="377"/>
      <c r="K1008" s="347"/>
      <c r="L1008" s="46">
        <f t="shared" si="3332"/>
        <v>0</v>
      </c>
      <c r="M1008" s="375"/>
      <c r="N1008" s="376"/>
      <c r="O1008" s="376"/>
      <c r="P1008" s="374"/>
      <c r="Q1008" s="347"/>
      <c r="R1008" s="46">
        <f t="shared" si="3333"/>
        <v>0</v>
      </c>
      <c r="S1008" s="348"/>
      <c r="T1008" s="349"/>
      <c r="U1008" s="349"/>
      <c r="V1008" s="350"/>
      <c r="W1008" s="347"/>
      <c r="X1008" s="46">
        <f t="shared" si="3334"/>
        <v>0</v>
      </c>
      <c r="Y1008" s="348"/>
      <c r="Z1008" s="349"/>
      <c r="AA1008" s="349"/>
      <c r="AB1008" s="350"/>
      <c r="AC1008" s="347"/>
      <c r="AD1008" s="46">
        <f t="shared" si="3335"/>
        <v>0</v>
      </c>
      <c r="AE1008" s="348"/>
      <c r="AF1008" s="349"/>
      <c r="AG1008" s="349"/>
      <c r="AH1008" s="351"/>
      <c r="AI1008" s="347"/>
      <c r="AJ1008" s="46">
        <f t="shared" si="3336"/>
        <v>0</v>
      </c>
      <c r="AK1008" s="348"/>
      <c r="AL1008" s="349"/>
      <c r="AM1008" s="349"/>
      <c r="AN1008" s="352"/>
      <c r="AO1008" s="347"/>
      <c r="AP1008" s="46">
        <f t="shared" si="3337"/>
        <v>0</v>
      </c>
      <c r="AQ1008" s="348"/>
      <c r="AR1008" s="349"/>
      <c r="AS1008" s="349"/>
      <c r="AT1008" s="351"/>
      <c r="AU1008" s="347"/>
      <c r="AV1008" s="46">
        <f t="shared" si="3338"/>
        <v>0</v>
      </c>
      <c r="AW1008" s="348"/>
      <c r="AX1008" s="349"/>
      <c r="AY1008" s="349"/>
      <c r="AZ1008" s="350"/>
      <c r="BA1008" s="347"/>
      <c r="BB1008" s="46">
        <f t="shared" si="3339"/>
        <v>0</v>
      </c>
      <c r="BC1008" s="340"/>
      <c r="BD1008" s="337"/>
      <c r="BE1008" s="337"/>
      <c r="BF1008" s="343"/>
      <c r="BG1008" s="130"/>
      <c r="BH1008" s="130"/>
    </row>
    <row r="1009" spans="1:60">
      <c r="A1009" s="353"/>
      <c r="B1009" s="286"/>
      <c r="C1009" s="75" t="str">
        <f t="shared" ref="C1009" si="3452">IF(D1009="","", IF(D1010&lt;&gt;"",D1010,$N$969))</f>
        <v/>
      </c>
      <c r="D1009" s="355"/>
      <c r="E1009" s="111" t="str">
        <f>F1009</f>
        <v/>
      </c>
      <c r="F1009" s="51" t="str">
        <f t="shared" ref="F1009" si="3453">IF(G1009 = "", "",IF(F1010&lt;&gt; "",F1010, $N$969))</f>
        <v/>
      </c>
      <c r="G1009" s="357"/>
      <c r="H1009" s="358"/>
      <c r="I1009" s="358"/>
      <c r="J1009" s="362"/>
      <c r="K1009" s="111" t="str">
        <f>L1009</f>
        <v/>
      </c>
      <c r="L1009" s="51" t="str">
        <f t="shared" ref="L1009" si="3454">IF(M1009 = "", "",IF(L1010&lt;&gt; "",L1010, $N$969))</f>
        <v/>
      </c>
      <c r="M1009" s="357"/>
      <c r="N1009" s="358"/>
      <c r="O1009" s="358"/>
      <c r="P1009" s="359"/>
      <c r="Q1009" s="111" t="str">
        <f>R1009</f>
        <v/>
      </c>
      <c r="R1009" s="51" t="str">
        <f t="shared" ref="R1009" si="3455">IF(S1009 = "", "",IF(R1010&lt;&gt; "",R1010, $N$969))</f>
        <v/>
      </c>
      <c r="S1009" s="357"/>
      <c r="T1009" s="358"/>
      <c r="U1009" s="358"/>
      <c r="V1009" s="362"/>
      <c r="W1009" s="111" t="str">
        <f>X1009</f>
        <v/>
      </c>
      <c r="X1009" s="51" t="str">
        <f t="shared" ref="X1009" si="3456">IF(Y1009 = "", "",IF(X1010&lt;&gt; "",X1010, $N$969))</f>
        <v/>
      </c>
      <c r="Y1009" s="357"/>
      <c r="Z1009" s="358"/>
      <c r="AA1009" s="358"/>
      <c r="AB1009" s="362"/>
      <c r="AC1009" s="111" t="str">
        <f>AD1009</f>
        <v/>
      </c>
      <c r="AD1009" s="51" t="str">
        <f t="shared" ref="AD1009" si="3457">IF(AE1009 = "", "",IF(AD1010&lt;&gt; "",AD1010, $N$969))</f>
        <v/>
      </c>
      <c r="AE1009" s="357"/>
      <c r="AF1009" s="358"/>
      <c r="AG1009" s="358"/>
      <c r="AH1009" s="370"/>
      <c r="AI1009" s="111" t="str">
        <f>AJ1009</f>
        <v/>
      </c>
      <c r="AJ1009" s="51" t="str">
        <f t="shared" ref="AJ1009" si="3458">IF(AK1009 = "", "",IF(AJ1010&lt;&gt; "",AJ1010, $N$969))</f>
        <v/>
      </c>
      <c r="AK1009" s="357"/>
      <c r="AL1009" s="358"/>
      <c r="AM1009" s="358"/>
      <c r="AN1009" s="371"/>
      <c r="AO1009" s="111" t="str">
        <f>AP1009</f>
        <v/>
      </c>
      <c r="AP1009" s="51" t="str">
        <f t="shared" ref="AP1009" si="3459">IF(AQ1009 = "", "",IF(AP1010&lt;&gt; "",AP1010, $N$969))</f>
        <v/>
      </c>
      <c r="AQ1009" s="357"/>
      <c r="AR1009" s="358"/>
      <c r="AS1009" s="358"/>
      <c r="AT1009" s="370"/>
      <c r="AU1009" s="111" t="str">
        <f>AV1009</f>
        <v/>
      </c>
      <c r="AV1009" s="51" t="str">
        <f t="shared" ref="AV1009" si="3460">IF(AW1009 = "", "",IF(AV1010&lt;&gt; "",AV1010, $N$969))</f>
        <v/>
      </c>
      <c r="AW1009" s="357"/>
      <c r="AX1009" s="358"/>
      <c r="AY1009" s="358"/>
      <c r="AZ1009" s="362"/>
      <c r="BA1009" s="111" t="str">
        <f>BB1009</f>
        <v/>
      </c>
      <c r="BB1009" s="51" t="str">
        <f t="shared" ref="BB1009" si="3461">IF(BC1009 = "", "",IF(BB1010&lt;&gt; "",BB1010, $N$969))</f>
        <v/>
      </c>
      <c r="BC1009" s="357"/>
      <c r="BD1009" s="358"/>
      <c r="BE1009" s="358"/>
      <c r="BF1009" s="359"/>
      <c r="BG1009" s="130"/>
      <c r="BH1009" s="130"/>
    </row>
    <row r="1010" spans="1:60">
      <c r="A1010" s="17">
        <f>IF(ISBLANK(D1008),0,IF(CODE(D1008)&gt;64,1,0))</f>
        <v>0</v>
      </c>
      <c r="B1010" s="286"/>
      <c r="C1010" s="438"/>
      <c r="D1010" s="333"/>
      <c r="E1010" s="361"/>
      <c r="F1010" s="339"/>
      <c r="G1010" s="340"/>
      <c r="H1010" s="337"/>
      <c r="I1010" s="337"/>
      <c r="J1010" s="338"/>
      <c r="K1010" s="361"/>
      <c r="L1010" s="339"/>
      <c r="M1010" s="340"/>
      <c r="N1010" s="337"/>
      <c r="O1010" s="337"/>
      <c r="P1010" s="338"/>
      <c r="Q1010" s="361"/>
      <c r="R1010" s="339"/>
      <c r="S1010" s="340"/>
      <c r="T1010" s="337"/>
      <c r="U1010" s="337"/>
      <c r="V1010" s="338"/>
      <c r="W1010" s="361"/>
      <c r="X1010" s="339"/>
      <c r="Y1010" s="340"/>
      <c r="Z1010" s="337"/>
      <c r="AA1010" s="337"/>
      <c r="AB1010" s="338"/>
      <c r="AC1010" s="361"/>
      <c r="AD1010" s="339"/>
      <c r="AE1010" s="340"/>
      <c r="AF1010" s="337"/>
      <c r="AG1010" s="337"/>
      <c r="AH1010" s="341"/>
      <c r="AI1010" s="361"/>
      <c r="AJ1010" s="339"/>
      <c r="AK1010" s="340"/>
      <c r="AL1010" s="337"/>
      <c r="AM1010" s="337"/>
      <c r="AN1010" s="342"/>
      <c r="AO1010" s="361"/>
      <c r="AP1010" s="339"/>
      <c r="AQ1010" s="340"/>
      <c r="AR1010" s="337"/>
      <c r="AS1010" s="337"/>
      <c r="AT1010" s="341"/>
      <c r="AU1010" s="361"/>
      <c r="AV1010" s="339"/>
      <c r="AW1010" s="340"/>
      <c r="AX1010" s="337"/>
      <c r="AY1010" s="337"/>
      <c r="AZ1010" s="338"/>
      <c r="BA1010" s="361"/>
      <c r="BB1010" s="339"/>
      <c r="BC1010" s="340"/>
      <c r="BD1010" s="337"/>
      <c r="BE1010" s="337"/>
      <c r="BF1010" s="343"/>
      <c r="BG1010" s="130"/>
      <c r="BH1010" s="130"/>
    </row>
    <row r="1011" spans="1:60">
      <c r="A1011" s="17">
        <f>IF(ISBLANK(D1009),0,IF(CODE(D1009)&gt;64,1,0))</f>
        <v>0</v>
      </c>
      <c r="B1011" s="18">
        <f t="shared" si="3350"/>
        <v>0</v>
      </c>
      <c r="C1011" s="384"/>
      <c r="D1011" s="19">
        <f t="shared" si="3351"/>
        <v>0</v>
      </c>
      <c r="E1011" s="347"/>
      <c r="F1011" s="46">
        <f t="shared" si="3331"/>
        <v>0</v>
      </c>
      <c r="G1011" s="405"/>
      <c r="H1011" s="403"/>
      <c r="I1011" s="403"/>
      <c r="J1011" s="409"/>
      <c r="K1011" s="347"/>
      <c r="L1011" s="46">
        <f t="shared" si="3332"/>
        <v>0</v>
      </c>
      <c r="M1011" s="406"/>
      <c r="N1011" s="403"/>
      <c r="O1011" s="403"/>
      <c r="P1011" s="374"/>
      <c r="Q1011" s="347"/>
      <c r="R1011" s="46">
        <f t="shared" si="3333"/>
        <v>0</v>
      </c>
      <c r="S1011" s="348"/>
      <c r="T1011" s="349"/>
      <c r="U1011" s="349"/>
      <c r="V1011" s="350"/>
      <c r="W1011" s="347"/>
      <c r="X1011" s="46">
        <f t="shared" si="3334"/>
        <v>0</v>
      </c>
      <c r="Y1011" s="348"/>
      <c r="Z1011" s="349"/>
      <c r="AA1011" s="349"/>
      <c r="AB1011" s="350"/>
      <c r="AC1011" s="347"/>
      <c r="AD1011" s="46">
        <f t="shared" si="3335"/>
        <v>0</v>
      </c>
      <c r="AE1011" s="348"/>
      <c r="AF1011" s="349"/>
      <c r="AG1011" s="349"/>
      <c r="AH1011" s="351"/>
      <c r="AI1011" s="347"/>
      <c r="AJ1011" s="46">
        <f t="shared" si="3336"/>
        <v>0</v>
      </c>
      <c r="AK1011" s="348"/>
      <c r="AL1011" s="349"/>
      <c r="AM1011" s="349"/>
      <c r="AN1011" s="352"/>
      <c r="AO1011" s="347"/>
      <c r="AP1011" s="46">
        <f t="shared" si="3337"/>
        <v>0</v>
      </c>
      <c r="AQ1011" s="348"/>
      <c r="AR1011" s="349"/>
      <c r="AS1011" s="349"/>
      <c r="AT1011" s="351"/>
      <c r="AU1011" s="347"/>
      <c r="AV1011" s="46">
        <f t="shared" si="3338"/>
        <v>0</v>
      </c>
      <c r="AW1011" s="348"/>
      <c r="AX1011" s="349"/>
      <c r="AY1011" s="349"/>
      <c r="AZ1011" s="350"/>
      <c r="BA1011" s="347"/>
      <c r="BB1011" s="46">
        <f t="shared" si="3339"/>
        <v>0</v>
      </c>
      <c r="BC1011" s="410"/>
      <c r="BD1011" s="373"/>
      <c r="BE1011" s="373"/>
      <c r="BF1011" s="374"/>
      <c r="BG1011" s="130"/>
      <c r="BH1011" s="130"/>
    </row>
    <row r="1012" spans="1:60">
      <c r="A1012" s="353"/>
      <c r="B1012" s="286"/>
      <c r="C1012" s="75" t="str">
        <f t="shared" ref="C1012" si="3462">IF(D1012="","", IF(D1013&lt;&gt;"",D1013,$N$969))</f>
        <v/>
      </c>
      <c r="D1012" s="355"/>
      <c r="E1012" s="111" t="str">
        <f>F1012</f>
        <v/>
      </c>
      <c r="F1012" s="51" t="str">
        <f t="shared" ref="F1012" si="3463">IF(G1012 = "", "",IF(F1013&lt;&gt; "",F1013, $N$969))</f>
        <v/>
      </c>
      <c r="G1012" s="375"/>
      <c r="H1012" s="376"/>
      <c r="I1012" s="376"/>
      <c r="J1012" s="377"/>
      <c r="K1012" s="111" t="str">
        <f>L1012</f>
        <v/>
      </c>
      <c r="L1012" s="51" t="str">
        <f t="shared" ref="L1012" si="3464">IF(M1012 = "", "",IF(L1013&lt;&gt; "",L1013, $N$969))</f>
        <v/>
      </c>
      <c r="M1012" s="375"/>
      <c r="N1012" s="376"/>
      <c r="O1012" s="376"/>
      <c r="P1012" s="377"/>
      <c r="Q1012" s="111" t="str">
        <f>R1012</f>
        <v/>
      </c>
      <c r="R1012" s="51" t="str">
        <f t="shared" ref="R1012" si="3465">IF(S1012 = "", "",IF(R1013&lt;&gt; "",R1013, $N$969))</f>
        <v/>
      </c>
      <c r="S1012" s="375"/>
      <c r="T1012" s="376"/>
      <c r="U1012" s="376"/>
      <c r="V1012" s="377"/>
      <c r="W1012" s="111" t="str">
        <f>X1012</f>
        <v/>
      </c>
      <c r="X1012" s="51" t="str">
        <f t="shared" ref="X1012" si="3466">IF(Y1012 = "", "",IF(X1013&lt;&gt; "",X1013, $N$969))</f>
        <v/>
      </c>
      <c r="Y1012" s="375"/>
      <c r="Z1012" s="376"/>
      <c r="AA1012" s="376"/>
      <c r="AB1012" s="377"/>
      <c r="AC1012" s="111" t="str">
        <f>AD1012</f>
        <v/>
      </c>
      <c r="AD1012" s="51" t="str">
        <f t="shared" ref="AD1012" si="3467">IF(AE1012 = "", "",IF(AD1013&lt;&gt; "",AD1013, $N$969))</f>
        <v/>
      </c>
      <c r="AE1012" s="375"/>
      <c r="AF1012" s="376"/>
      <c r="AG1012" s="376"/>
      <c r="AH1012" s="378"/>
      <c r="AI1012" s="111" t="str">
        <f>AJ1012</f>
        <v/>
      </c>
      <c r="AJ1012" s="51" t="str">
        <f t="shared" ref="AJ1012" si="3468">IF(AK1012 = "", "",IF(AJ1013&lt;&gt; "",AJ1013, $N$969))</f>
        <v/>
      </c>
      <c r="AK1012" s="375"/>
      <c r="AL1012" s="376"/>
      <c r="AM1012" s="376"/>
      <c r="AN1012" s="379"/>
      <c r="AO1012" s="111" t="str">
        <f>AP1012</f>
        <v/>
      </c>
      <c r="AP1012" s="51" t="str">
        <f t="shared" ref="AP1012" si="3469">IF(AQ1012 = "", "",IF(AP1013&lt;&gt; "",AP1013, $N$969))</f>
        <v/>
      </c>
      <c r="AQ1012" s="375"/>
      <c r="AR1012" s="376"/>
      <c r="AS1012" s="376"/>
      <c r="AT1012" s="378"/>
      <c r="AU1012" s="111" t="str">
        <f>AV1012</f>
        <v/>
      </c>
      <c r="AV1012" s="51" t="str">
        <f t="shared" ref="AV1012" si="3470">IF(AW1012 = "", "",IF(AV1013&lt;&gt; "",AV1013, $N$969))</f>
        <v/>
      </c>
      <c r="AW1012" s="375"/>
      <c r="AX1012" s="376"/>
      <c r="AY1012" s="376"/>
      <c r="AZ1012" s="377"/>
      <c r="BA1012" s="111" t="str">
        <f>BB1012</f>
        <v/>
      </c>
      <c r="BB1012" s="51" t="str">
        <f t="shared" ref="BB1012" si="3471">IF(BC1012 = "", "",IF(BB1013&lt;&gt; "",BB1013, $N$969))</f>
        <v/>
      </c>
      <c r="BC1012" s="340"/>
      <c r="BD1012" s="337"/>
      <c r="BE1012" s="337"/>
      <c r="BF1012" s="343"/>
      <c r="BG1012" s="130"/>
      <c r="BH1012" s="130"/>
    </row>
    <row r="1013" spans="1:60">
      <c r="A1013" s="17">
        <f>IF(ISBLANK(D1011),0,IF(CODE(D1011)&gt;64,1,0))</f>
        <v>0</v>
      </c>
      <c r="B1013" s="286"/>
      <c r="C1013" s="438"/>
      <c r="D1013" s="333"/>
      <c r="E1013" s="361"/>
      <c r="F1013" s="339"/>
      <c r="G1013" s="340"/>
      <c r="H1013" s="337"/>
      <c r="I1013" s="337"/>
      <c r="J1013" s="338"/>
      <c r="K1013" s="361"/>
      <c r="L1013" s="339"/>
      <c r="M1013" s="340"/>
      <c r="N1013" s="337"/>
      <c r="O1013" s="337"/>
      <c r="P1013" s="338"/>
      <c r="Q1013" s="361"/>
      <c r="R1013" s="339"/>
      <c r="S1013" s="340"/>
      <c r="T1013" s="337"/>
      <c r="U1013" s="337"/>
      <c r="V1013" s="338"/>
      <c r="W1013" s="361"/>
      <c r="X1013" s="339"/>
      <c r="Y1013" s="340"/>
      <c r="Z1013" s="337"/>
      <c r="AA1013" s="337"/>
      <c r="AB1013" s="338"/>
      <c r="AC1013" s="361"/>
      <c r="AD1013" s="339"/>
      <c r="AE1013" s="340"/>
      <c r="AF1013" s="337"/>
      <c r="AG1013" s="337"/>
      <c r="AH1013" s="341"/>
      <c r="AI1013" s="361"/>
      <c r="AJ1013" s="339"/>
      <c r="AK1013" s="340"/>
      <c r="AL1013" s="337"/>
      <c r="AM1013" s="337"/>
      <c r="AN1013" s="342"/>
      <c r="AO1013" s="361"/>
      <c r="AP1013" s="339"/>
      <c r="AQ1013" s="340"/>
      <c r="AR1013" s="337"/>
      <c r="AS1013" s="337"/>
      <c r="AT1013" s="341"/>
      <c r="AU1013" s="361"/>
      <c r="AV1013" s="339"/>
      <c r="AW1013" s="340"/>
      <c r="AX1013" s="337"/>
      <c r="AY1013" s="337"/>
      <c r="AZ1013" s="338"/>
      <c r="BA1013" s="361"/>
      <c r="BB1013" s="339"/>
      <c r="BC1013" s="340"/>
      <c r="BD1013" s="337"/>
      <c r="BE1013" s="337"/>
      <c r="BF1013" s="343"/>
      <c r="BG1013" s="130"/>
      <c r="BH1013" s="130"/>
    </row>
    <row r="1014" spans="1:60">
      <c r="A1014" s="17">
        <f>IF(ISBLANK(D1012),0,IF(CODE(D1012)&gt;64,1,0))</f>
        <v>0</v>
      </c>
      <c r="B1014" s="18">
        <f t="shared" si="3350"/>
        <v>0</v>
      </c>
      <c r="C1014" s="384"/>
      <c r="D1014" s="19">
        <f t="shared" si="3351"/>
        <v>0</v>
      </c>
      <c r="E1014" s="347"/>
      <c r="F1014" s="46">
        <f t="shared" si="3331"/>
        <v>0</v>
      </c>
      <c r="G1014" s="405"/>
      <c r="H1014" s="376"/>
      <c r="I1014" s="376"/>
      <c r="J1014" s="377"/>
      <c r="K1014" s="347"/>
      <c r="L1014" s="46">
        <f t="shared" si="3332"/>
        <v>0</v>
      </c>
      <c r="M1014" s="376"/>
      <c r="N1014" s="376"/>
      <c r="O1014" s="376"/>
      <c r="P1014" s="377"/>
      <c r="Q1014" s="347"/>
      <c r="R1014" s="46">
        <f t="shared" si="3333"/>
        <v>0</v>
      </c>
      <c r="S1014" s="375"/>
      <c r="T1014" s="376"/>
      <c r="U1014" s="376"/>
      <c r="V1014" s="404"/>
      <c r="W1014" s="347"/>
      <c r="X1014" s="46">
        <f t="shared" si="3334"/>
        <v>0</v>
      </c>
      <c r="Y1014" s="375"/>
      <c r="Z1014" s="376"/>
      <c r="AA1014" s="376"/>
      <c r="AB1014" s="377"/>
      <c r="AC1014" s="347"/>
      <c r="AD1014" s="46">
        <f t="shared" si="3335"/>
        <v>0</v>
      </c>
      <c r="AE1014" s="375"/>
      <c r="AF1014" s="376"/>
      <c r="AG1014" s="376"/>
      <c r="AH1014" s="378"/>
      <c r="AI1014" s="347"/>
      <c r="AJ1014" s="46">
        <f t="shared" si="3336"/>
        <v>0</v>
      </c>
      <c r="AK1014" s="375"/>
      <c r="AL1014" s="376"/>
      <c r="AM1014" s="376"/>
      <c r="AN1014" s="379"/>
      <c r="AO1014" s="347"/>
      <c r="AP1014" s="46">
        <f t="shared" si="3337"/>
        <v>0</v>
      </c>
      <c r="AQ1014" s="375"/>
      <c r="AR1014" s="376"/>
      <c r="AS1014" s="376"/>
      <c r="AT1014" s="378"/>
      <c r="AU1014" s="347"/>
      <c r="AV1014" s="46">
        <f t="shared" si="3338"/>
        <v>0</v>
      </c>
      <c r="AW1014" s="375"/>
      <c r="AX1014" s="376"/>
      <c r="AY1014" s="376"/>
      <c r="AZ1014" s="377"/>
      <c r="BA1014" s="347"/>
      <c r="BB1014" s="46">
        <f t="shared" si="3339"/>
        <v>0</v>
      </c>
      <c r="BC1014" s="340"/>
      <c r="BD1014" s="337"/>
      <c r="BE1014" s="337"/>
      <c r="BF1014" s="343"/>
      <c r="BG1014" s="130"/>
      <c r="BH1014" s="130"/>
    </row>
    <row r="1015" spans="1:60">
      <c r="A1015" s="353"/>
      <c r="B1015" s="286"/>
      <c r="C1015" s="75" t="str">
        <f t="shared" ref="C1015" si="3472">IF(D1015="","", IF(D1016&lt;&gt;"",D1016,$N$969))</f>
        <v/>
      </c>
      <c r="D1015" s="355"/>
      <c r="E1015" s="111" t="str">
        <f>F1015</f>
        <v/>
      </c>
      <c r="F1015" s="51" t="str">
        <f t="shared" ref="F1015" si="3473">IF(G1015 = "", "",IF(F1016&lt;&gt; "",F1016, $N$969))</f>
        <v/>
      </c>
      <c r="G1015" s="366"/>
      <c r="H1015" s="358"/>
      <c r="I1015" s="358"/>
      <c r="J1015" s="362"/>
      <c r="K1015" s="111" t="str">
        <f>L1015</f>
        <v/>
      </c>
      <c r="L1015" s="51" t="str">
        <f t="shared" ref="L1015" si="3474">IF(M1015 = "", "",IF(L1016&lt;&gt; "",L1016, $N$969))</f>
        <v/>
      </c>
      <c r="M1015" s="357"/>
      <c r="N1015" s="358"/>
      <c r="O1015" s="358"/>
      <c r="P1015" s="362"/>
      <c r="Q1015" s="111" t="str">
        <f>R1015</f>
        <v/>
      </c>
      <c r="R1015" s="51" t="str">
        <f t="shared" ref="R1015" si="3475">IF(S1015 = "", "",IF(R1016&lt;&gt; "",R1016, $N$969))</f>
        <v/>
      </c>
      <c r="S1015" s="357"/>
      <c r="T1015" s="358"/>
      <c r="U1015" s="358"/>
      <c r="V1015" s="359"/>
      <c r="W1015" s="111" t="str">
        <f>X1015</f>
        <v/>
      </c>
      <c r="X1015" s="51" t="str">
        <f t="shared" ref="X1015" si="3476">IF(Y1015 = "", "",IF(X1016&lt;&gt; "",X1016, $N$969))</f>
        <v/>
      </c>
      <c r="Y1015" s="357"/>
      <c r="Z1015" s="358"/>
      <c r="AA1015" s="358"/>
      <c r="AB1015" s="362"/>
      <c r="AC1015" s="111" t="str">
        <f>AD1015</f>
        <v/>
      </c>
      <c r="AD1015" s="51" t="str">
        <f t="shared" ref="AD1015" si="3477">IF(AE1015 = "", "",IF(AD1016&lt;&gt; "",AD1016, $N$969))</f>
        <v/>
      </c>
      <c r="AE1015" s="357"/>
      <c r="AF1015" s="358"/>
      <c r="AG1015" s="358"/>
      <c r="AH1015" s="370"/>
      <c r="AI1015" s="111" t="str">
        <f>AJ1015</f>
        <v/>
      </c>
      <c r="AJ1015" s="51" t="str">
        <f t="shared" ref="AJ1015" si="3478">IF(AK1015 = "", "",IF(AJ1016&lt;&gt; "",AJ1016, $N$969))</f>
        <v/>
      </c>
      <c r="AK1015" s="357"/>
      <c r="AL1015" s="358"/>
      <c r="AM1015" s="358"/>
      <c r="AN1015" s="371"/>
      <c r="AO1015" s="111" t="str">
        <f>AP1015</f>
        <v/>
      </c>
      <c r="AP1015" s="51" t="str">
        <f t="shared" ref="AP1015" si="3479">IF(AQ1015 = "", "",IF(AP1016&lt;&gt; "",AP1016, $N$969))</f>
        <v/>
      </c>
      <c r="AQ1015" s="357"/>
      <c r="AR1015" s="358"/>
      <c r="AS1015" s="358"/>
      <c r="AT1015" s="370"/>
      <c r="AU1015" s="111" t="str">
        <f>AV1015</f>
        <v/>
      </c>
      <c r="AV1015" s="51" t="str">
        <f t="shared" ref="AV1015" si="3480">IF(AW1015 = "", "",IF(AV1016&lt;&gt; "",AV1016, $N$969))</f>
        <v/>
      </c>
      <c r="AW1015" s="357"/>
      <c r="AX1015" s="358"/>
      <c r="AY1015" s="358"/>
      <c r="AZ1015" s="359"/>
      <c r="BA1015" s="111" t="str">
        <f>BB1015</f>
        <v/>
      </c>
      <c r="BB1015" s="51" t="str">
        <f t="shared" ref="BB1015" si="3481">IF(BC1015 = "", "",IF(BB1016&lt;&gt; "",BB1016, $N$969))</f>
        <v/>
      </c>
      <c r="BC1015" s="357"/>
      <c r="BD1015" s="358"/>
      <c r="BE1015" s="358"/>
      <c r="BF1015" s="359"/>
      <c r="BG1015" s="130"/>
      <c r="BH1015" s="130"/>
    </row>
    <row r="1016" spans="1:60">
      <c r="A1016" s="17">
        <f>IF(ISBLANK(D1014),0,IF(CODE(D1014)&gt;64,1,0))</f>
        <v>0</v>
      </c>
      <c r="B1016" s="286"/>
      <c r="C1016" s="438"/>
      <c r="D1016" s="333"/>
      <c r="E1016" s="361"/>
      <c r="F1016" s="339"/>
      <c r="G1016" s="340"/>
      <c r="H1016" s="337"/>
      <c r="I1016" s="337"/>
      <c r="J1016" s="338"/>
      <c r="K1016" s="361"/>
      <c r="L1016" s="339"/>
      <c r="M1016" s="340"/>
      <c r="N1016" s="337"/>
      <c r="O1016" s="337"/>
      <c r="P1016" s="338"/>
      <c r="Q1016" s="361"/>
      <c r="R1016" s="339"/>
      <c r="S1016" s="340"/>
      <c r="T1016" s="337"/>
      <c r="U1016" s="337"/>
      <c r="V1016" s="338"/>
      <c r="W1016" s="361"/>
      <c r="X1016" s="339"/>
      <c r="Y1016" s="340"/>
      <c r="Z1016" s="337"/>
      <c r="AA1016" s="337"/>
      <c r="AB1016" s="338"/>
      <c r="AC1016" s="361"/>
      <c r="AD1016" s="339"/>
      <c r="AE1016" s="340"/>
      <c r="AF1016" s="337"/>
      <c r="AG1016" s="337"/>
      <c r="AH1016" s="341"/>
      <c r="AI1016" s="361"/>
      <c r="AJ1016" s="339"/>
      <c r="AK1016" s="340"/>
      <c r="AL1016" s="337"/>
      <c r="AM1016" s="337"/>
      <c r="AN1016" s="342"/>
      <c r="AO1016" s="361"/>
      <c r="AP1016" s="339"/>
      <c r="AQ1016" s="340"/>
      <c r="AR1016" s="337"/>
      <c r="AS1016" s="337"/>
      <c r="AT1016" s="341"/>
      <c r="AU1016" s="361"/>
      <c r="AV1016" s="339"/>
      <c r="AW1016" s="340"/>
      <c r="AX1016" s="337"/>
      <c r="AY1016" s="337"/>
      <c r="AZ1016" s="338"/>
      <c r="BA1016" s="361"/>
      <c r="BB1016" s="339"/>
      <c r="BC1016" s="340"/>
      <c r="BD1016" s="337"/>
      <c r="BE1016" s="337"/>
      <c r="BF1016" s="343"/>
      <c r="BG1016" s="130"/>
      <c r="BH1016" s="130"/>
    </row>
    <row r="1017" spans="1:60">
      <c r="A1017" s="17">
        <f>IF(ISBLANK(D1015),0,IF(CODE(D1015)&gt;64,1,0))</f>
        <v>0</v>
      </c>
      <c r="B1017" s="18">
        <f t="shared" si="3350"/>
        <v>0</v>
      </c>
      <c r="C1017" s="384"/>
      <c r="D1017" s="19">
        <f t="shared" si="3351"/>
        <v>0</v>
      </c>
      <c r="E1017" s="347"/>
      <c r="F1017" s="46">
        <f t="shared" si="3331"/>
        <v>0</v>
      </c>
      <c r="G1017" s="348"/>
      <c r="H1017" s="349"/>
      <c r="I1017" s="349"/>
      <c r="J1017" s="350"/>
      <c r="K1017" s="347"/>
      <c r="L1017" s="46">
        <f t="shared" si="3332"/>
        <v>0</v>
      </c>
      <c r="M1017" s="405"/>
      <c r="N1017" s="403"/>
      <c r="O1017" s="403"/>
      <c r="P1017" s="409"/>
      <c r="Q1017" s="347"/>
      <c r="R1017" s="46">
        <f t="shared" si="3333"/>
        <v>0</v>
      </c>
      <c r="S1017" s="406"/>
      <c r="T1017" s="403"/>
      <c r="U1017" s="403"/>
      <c r="V1017" s="374"/>
      <c r="W1017" s="347"/>
      <c r="X1017" s="46">
        <f t="shared" si="3334"/>
        <v>0</v>
      </c>
      <c r="Y1017" s="348"/>
      <c r="Z1017" s="349"/>
      <c r="AA1017" s="349"/>
      <c r="AB1017" s="350"/>
      <c r="AC1017" s="347"/>
      <c r="AD1017" s="46">
        <f t="shared" si="3335"/>
        <v>0</v>
      </c>
      <c r="AE1017" s="405"/>
      <c r="AF1017" s="403"/>
      <c r="AG1017" s="403"/>
      <c r="AH1017" s="411"/>
      <c r="AI1017" s="347"/>
      <c r="AJ1017" s="46">
        <f t="shared" si="3336"/>
        <v>0</v>
      </c>
      <c r="AK1017" s="405"/>
      <c r="AL1017" s="403"/>
      <c r="AM1017" s="403"/>
      <c r="AN1017" s="412"/>
      <c r="AO1017" s="347"/>
      <c r="AP1017" s="46">
        <f t="shared" si="3337"/>
        <v>0</v>
      </c>
      <c r="AQ1017" s="405"/>
      <c r="AR1017" s="403"/>
      <c r="AS1017" s="403"/>
      <c r="AT1017" s="411"/>
      <c r="AU1017" s="347"/>
      <c r="AV1017" s="46">
        <f t="shared" si="3338"/>
        <v>0</v>
      </c>
      <c r="AW1017" s="406"/>
      <c r="AX1017" s="403"/>
      <c r="AY1017" s="403"/>
      <c r="AZ1017" s="404"/>
      <c r="BA1017" s="347"/>
      <c r="BB1017" s="46">
        <f t="shared" si="3339"/>
        <v>0</v>
      </c>
      <c r="BC1017" s="340"/>
      <c r="BD1017" s="337"/>
      <c r="BE1017" s="337"/>
      <c r="BF1017" s="343"/>
      <c r="BG1017" s="130"/>
      <c r="BH1017" s="130"/>
    </row>
    <row r="1018" spans="1:60">
      <c r="A1018" s="353"/>
      <c r="B1018" s="286"/>
      <c r="C1018" s="75" t="str">
        <f t="shared" ref="C1018" si="3482">IF(D1018="","", IF(D1019&lt;&gt;"",D1019,$N$969))</f>
        <v/>
      </c>
      <c r="D1018" s="355"/>
      <c r="E1018" s="111" t="str">
        <f>F1018</f>
        <v/>
      </c>
      <c r="F1018" s="51" t="str">
        <f t="shared" ref="F1018" si="3483">IF(G1018 = "", "",IF(F1019&lt;&gt; "",F1019, $N$969))</f>
        <v/>
      </c>
      <c r="G1018" s="357"/>
      <c r="H1018" s="358"/>
      <c r="I1018" s="358"/>
      <c r="J1018" s="362"/>
      <c r="K1018" s="111" t="str">
        <f>L1018</f>
        <v/>
      </c>
      <c r="L1018" s="51" t="str">
        <f t="shared" ref="L1018" si="3484">IF(M1018 = "", "",IF(L1019&lt;&gt; "",L1019, $N$969))</f>
        <v/>
      </c>
      <c r="M1018" s="340"/>
      <c r="N1018" s="337"/>
      <c r="O1018" s="337"/>
      <c r="P1018" s="338"/>
      <c r="Q1018" s="111" t="str">
        <f>R1018</f>
        <v/>
      </c>
      <c r="R1018" s="51" t="str">
        <f t="shared" ref="R1018" si="3485">IF(S1018 = "", "",IF(R1019&lt;&gt; "",R1019, $N$969))</f>
        <v/>
      </c>
      <c r="S1018" s="340"/>
      <c r="T1018" s="337"/>
      <c r="U1018" s="337"/>
      <c r="V1018" s="338"/>
      <c r="W1018" s="111" t="str">
        <f>X1018</f>
        <v/>
      </c>
      <c r="X1018" s="51" t="str">
        <f t="shared" ref="X1018" si="3486">IF(Y1018 = "", "",IF(X1019&lt;&gt; "",X1019, $N$969))</f>
        <v/>
      </c>
      <c r="Y1018" s="357"/>
      <c r="Z1018" s="358"/>
      <c r="AA1018" s="358"/>
      <c r="AB1018" s="362"/>
      <c r="AC1018" s="111" t="str">
        <f>AD1018</f>
        <v/>
      </c>
      <c r="AD1018" s="51" t="str">
        <f t="shared" ref="AD1018" si="3487">IF(AE1018 = "", "",IF(AD1019&lt;&gt; "",AD1019, $N$969))</f>
        <v/>
      </c>
      <c r="AE1018" s="340"/>
      <c r="AF1018" s="337"/>
      <c r="AG1018" s="337"/>
      <c r="AH1018" s="341"/>
      <c r="AI1018" s="111" t="str">
        <f>AJ1018</f>
        <v/>
      </c>
      <c r="AJ1018" s="51" t="str">
        <f t="shared" ref="AJ1018" si="3488">IF(AK1018 = "", "",IF(AJ1019&lt;&gt; "",AJ1019, $N$969))</f>
        <v/>
      </c>
      <c r="AK1018" s="340"/>
      <c r="AL1018" s="337"/>
      <c r="AM1018" s="337"/>
      <c r="AN1018" s="342"/>
      <c r="AO1018" s="111" t="str">
        <f>AP1018</f>
        <v/>
      </c>
      <c r="AP1018" s="51" t="str">
        <f t="shared" ref="AP1018" si="3489">IF(AQ1018 = "", "",IF(AP1019&lt;&gt; "",AP1019, $N$969))</f>
        <v/>
      </c>
      <c r="AQ1018" s="340"/>
      <c r="AR1018" s="337"/>
      <c r="AS1018" s="337"/>
      <c r="AT1018" s="341"/>
      <c r="AU1018" s="111" t="str">
        <f>AV1018</f>
        <v/>
      </c>
      <c r="AV1018" s="51" t="str">
        <f t="shared" ref="AV1018" si="3490">IF(AW1018 = "", "",IF(AV1019&lt;&gt; "",AV1019, $N$969))</f>
        <v/>
      </c>
      <c r="AW1018" s="340"/>
      <c r="AX1018" s="337"/>
      <c r="AY1018" s="337"/>
      <c r="AZ1018" s="338"/>
      <c r="BA1018" s="111" t="str">
        <f>BB1018</f>
        <v/>
      </c>
      <c r="BB1018" s="51" t="str">
        <f t="shared" ref="BB1018" si="3491">IF(BC1018 = "", "",IF(BB1019&lt;&gt; "",BB1019, $N$969))</f>
        <v/>
      </c>
      <c r="BC1018" s="357"/>
      <c r="BD1018" s="358"/>
      <c r="BE1018" s="358"/>
      <c r="BF1018" s="359"/>
      <c r="BG1018" s="130"/>
      <c r="BH1018" s="130"/>
    </row>
    <row r="1019" spans="1:60">
      <c r="A1019" s="17">
        <f>IF(ISBLANK(D1017),0,IF(CODE(D1017)&gt;64,1,0))</f>
        <v>0</v>
      </c>
      <c r="B1019" s="286"/>
      <c r="C1019" s="438"/>
      <c r="D1019" s="333"/>
      <c r="E1019" s="361"/>
      <c r="F1019" s="339"/>
      <c r="G1019" s="340"/>
      <c r="H1019" s="337"/>
      <c r="I1019" s="337"/>
      <c r="J1019" s="338"/>
      <c r="K1019" s="361"/>
      <c r="L1019" s="339"/>
      <c r="M1019" s="340"/>
      <c r="N1019" s="337"/>
      <c r="O1019" s="337"/>
      <c r="P1019" s="338"/>
      <c r="Q1019" s="361"/>
      <c r="R1019" s="339"/>
      <c r="S1019" s="340"/>
      <c r="T1019" s="337"/>
      <c r="U1019" s="337"/>
      <c r="V1019" s="338"/>
      <c r="W1019" s="361"/>
      <c r="X1019" s="339"/>
      <c r="Y1019" s="340"/>
      <c r="Z1019" s="337"/>
      <c r="AA1019" s="337"/>
      <c r="AB1019" s="338"/>
      <c r="AC1019" s="361"/>
      <c r="AD1019" s="339"/>
      <c r="AE1019" s="340"/>
      <c r="AF1019" s="337"/>
      <c r="AG1019" s="337"/>
      <c r="AH1019" s="341"/>
      <c r="AI1019" s="361"/>
      <c r="AJ1019" s="339"/>
      <c r="AK1019" s="340"/>
      <c r="AL1019" s="337"/>
      <c r="AM1019" s="337"/>
      <c r="AN1019" s="342"/>
      <c r="AO1019" s="361"/>
      <c r="AP1019" s="339"/>
      <c r="AQ1019" s="340"/>
      <c r="AR1019" s="337"/>
      <c r="AS1019" s="337"/>
      <c r="AT1019" s="341"/>
      <c r="AU1019" s="361"/>
      <c r="AV1019" s="339"/>
      <c r="AW1019" s="340"/>
      <c r="AX1019" s="337"/>
      <c r="AY1019" s="337"/>
      <c r="AZ1019" s="338"/>
      <c r="BA1019" s="361"/>
      <c r="BB1019" s="339"/>
      <c r="BC1019" s="340"/>
      <c r="BD1019" s="337"/>
      <c r="BE1019" s="337"/>
      <c r="BF1019" s="343"/>
      <c r="BG1019" s="130"/>
      <c r="BH1019" s="130"/>
    </row>
    <row r="1020" spans="1:60">
      <c r="A1020" s="17">
        <f>IF(ISBLANK(D1018),0,IF(CODE(D1018)&gt;64,1,0))</f>
        <v>0</v>
      </c>
      <c r="B1020" s="18">
        <f t="shared" si="3350"/>
        <v>0</v>
      </c>
      <c r="C1020" s="384"/>
      <c r="D1020" s="19">
        <f t="shared" si="3351"/>
        <v>0</v>
      </c>
      <c r="E1020" s="347"/>
      <c r="F1020" s="46">
        <f t="shared" si="3331"/>
        <v>0</v>
      </c>
      <c r="G1020" s="348"/>
      <c r="H1020" s="349"/>
      <c r="I1020" s="349"/>
      <c r="J1020" s="350"/>
      <c r="K1020" s="347"/>
      <c r="L1020" s="46">
        <f t="shared" si="3332"/>
        <v>0</v>
      </c>
      <c r="M1020" s="348"/>
      <c r="N1020" s="349"/>
      <c r="O1020" s="349"/>
      <c r="P1020" s="350"/>
      <c r="Q1020" s="347"/>
      <c r="R1020" s="46">
        <f t="shared" si="3333"/>
        <v>0</v>
      </c>
      <c r="S1020" s="348"/>
      <c r="T1020" s="349"/>
      <c r="U1020" s="349"/>
      <c r="V1020" s="350"/>
      <c r="W1020" s="347"/>
      <c r="X1020" s="46">
        <f t="shared" si="3334"/>
        <v>0</v>
      </c>
      <c r="Y1020" s="348"/>
      <c r="Z1020" s="349"/>
      <c r="AA1020" s="349"/>
      <c r="AB1020" s="350"/>
      <c r="AC1020" s="347"/>
      <c r="AD1020" s="46">
        <f t="shared" si="3335"/>
        <v>0</v>
      </c>
      <c r="AE1020" s="348"/>
      <c r="AF1020" s="349"/>
      <c r="AG1020" s="349"/>
      <c r="AH1020" s="351"/>
      <c r="AI1020" s="347"/>
      <c r="AJ1020" s="46">
        <f t="shared" si="3336"/>
        <v>0</v>
      </c>
      <c r="AK1020" s="348"/>
      <c r="AL1020" s="349"/>
      <c r="AM1020" s="349"/>
      <c r="AN1020" s="352"/>
      <c r="AO1020" s="347"/>
      <c r="AP1020" s="46">
        <f t="shared" si="3337"/>
        <v>0</v>
      </c>
      <c r="AQ1020" s="348"/>
      <c r="AR1020" s="349"/>
      <c r="AS1020" s="349"/>
      <c r="AT1020" s="351"/>
      <c r="AU1020" s="347"/>
      <c r="AV1020" s="46">
        <f t="shared" si="3338"/>
        <v>0</v>
      </c>
      <c r="AW1020" s="348"/>
      <c r="AX1020" s="349"/>
      <c r="AY1020" s="349"/>
      <c r="AZ1020" s="350"/>
      <c r="BA1020" s="347"/>
      <c r="BB1020" s="46">
        <f t="shared" si="3339"/>
        <v>0</v>
      </c>
      <c r="BC1020" s="340"/>
      <c r="BD1020" s="337"/>
      <c r="BE1020" s="337"/>
      <c r="BF1020" s="343"/>
      <c r="BG1020" s="130"/>
      <c r="BH1020" s="130"/>
    </row>
    <row r="1021" spans="1:60">
      <c r="A1021" s="353"/>
      <c r="B1021" s="286"/>
      <c r="C1021" s="75" t="str">
        <f t="shared" ref="C1021" si="3492">IF(D1021="","", IF(D1022&lt;&gt;"",D1022,$N$969))</f>
        <v/>
      </c>
      <c r="D1021" s="355"/>
      <c r="E1021" s="111" t="str">
        <f>F1021</f>
        <v/>
      </c>
      <c r="F1021" s="51" t="str">
        <f t="shared" ref="F1021" si="3493">IF(G1021 = "", "",IF(F1022&lt;&gt; "",F1022, $N$969))</f>
        <v/>
      </c>
      <c r="G1021" s="357"/>
      <c r="H1021" s="358"/>
      <c r="I1021" s="358"/>
      <c r="J1021" s="362"/>
      <c r="K1021" s="111" t="str">
        <f>L1021</f>
        <v/>
      </c>
      <c r="L1021" s="51" t="str">
        <f t="shared" ref="L1021" si="3494">IF(M1021 = "", "",IF(L1022&lt;&gt; "",L1022, $N$969))</f>
        <v/>
      </c>
      <c r="M1021" s="357"/>
      <c r="N1021" s="358"/>
      <c r="O1021" s="358"/>
      <c r="P1021" s="362"/>
      <c r="Q1021" s="111" t="str">
        <f>R1021</f>
        <v/>
      </c>
      <c r="R1021" s="51" t="str">
        <f t="shared" ref="R1021" si="3495">IF(S1021 = "", "",IF(R1022&lt;&gt; "",R1022, $N$969))</f>
        <v/>
      </c>
      <c r="S1021" s="357"/>
      <c r="T1021" s="358"/>
      <c r="U1021" s="358"/>
      <c r="V1021" s="362"/>
      <c r="W1021" s="111" t="str">
        <f>X1021</f>
        <v/>
      </c>
      <c r="X1021" s="51" t="str">
        <f t="shared" ref="X1021" si="3496">IF(Y1021 = "", "",IF(X1022&lt;&gt; "",X1022, $N$969))</f>
        <v/>
      </c>
      <c r="Y1021" s="357"/>
      <c r="Z1021" s="358"/>
      <c r="AA1021" s="358"/>
      <c r="AB1021" s="362"/>
      <c r="AC1021" s="111" t="str">
        <f>AD1021</f>
        <v/>
      </c>
      <c r="AD1021" s="51" t="str">
        <f t="shared" ref="AD1021" si="3497">IF(AE1021 = "", "",IF(AD1022&lt;&gt; "",AD1022, $N$969))</f>
        <v/>
      </c>
      <c r="AE1021" s="357"/>
      <c r="AF1021" s="358"/>
      <c r="AG1021" s="358"/>
      <c r="AH1021" s="370"/>
      <c r="AI1021" s="111" t="str">
        <f>AJ1021</f>
        <v/>
      </c>
      <c r="AJ1021" s="51" t="str">
        <f t="shared" ref="AJ1021" si="3498">IF(AK1021 = "", "",IF(AJ1022&lt;&gt; "",AJ1022, $N$969))</f>
        <v/>
      </c>
      <c r="AK1021" s="357"/>
      <c r="AL1021" s="358"/>
      <c r="AM1021" s="358"/>
      <c r="AN1021" s="371"/>
      <c r="AO1021" s="111" t="str">
        <f>AP1021</f>
        <v/>
      </c>
      <c r="AP1021" s="51" t="str">
        <f t="shared" ref="AP1021" si="3499">IF(AQ1021 = "", "",IF(AP1022&lt;&gt; "",AP1022, $N$969))</f>
        <v/>
      </c>
      <c r="AQ1021" s="357"/>
      <c r="AR1021" s="358"/>
      <c r="AS1021" s="358"/>
      <c r="AT1021" s="370"/>
      <c r="AU1021" s="111" t="str">
        <f>AV1021</f>
        <v/>
      </c>
      <c r="AV1021" s="51" t="str">
        <f t="shared" ref="AV1021" si="3500">IF(AW1021 = "", "",IF(AV1022&lt;&gt; "",AV1022, $N$969))</f>
        <v/>
      </c>
      <c r="AW1021" s="357"/>
      <c r="AX1021" s="358"/>
      <c r="AY1021" s="358"/>
      <c r="AZ1021" s="362"/>
      <c r="BA1021" s="111" t="str">
        <f>BB1021</f>
        <v/>
      </c>
      <c r="BB1021" s="51" t="str">
        <f t="shared" ref="BB1021" si="3501">IF(BC1021 = "", "",IF(BB1022&lt;&gt; "",BB1022, $N$969))</f>
        <v/>
      </c>
      <c r="BC1021" s="357"/>
      <c r="BD1021" s="358"/>
      <c r="BE1021" s="358"/>
      <c r="BF1021" s="359"/>
      <c r="BG1021" s="130"/>
      <c r="BH1021" s="130"/>
    </row>
    <row r="1022" spans="1:60">
      <c r="A1022" s="17">
        <f>IF(ISBLANK(D1020),0,IF(CODE(D1020)&gt;64,1,0))</f>
        <v>0</v>
      </c>
      <c r="B1022" s="286"/>
      <c r="C1022" s="438"/>
      <c r="D1022" s="333"/>
      <c r="E1022" s="361"/>
      <c r="F1022" s="339"/>
      <c r="G1022" s="340"/>
      <c r="H1022" s="337"/>
      <c r="I1022" s="337"/>
      <c r="J1022" s="338"/>
      <c r="K1022" s="361"/>
      <c r="L1022" s="339"/>
      <c r="M1022" s="340"/>
      <c r="N1022" s="337"/>
      <c r="O1022" s="337"/>
      <c r="P1022" s="338"/>
      <c r="Q1022" s="361"/>
      <c r="R1022" s="339"/>
      <c r="S1022" s="340"/>
      <c r="T1022" s="337"/>
      <c r="U1022" s="337"/>
      <c r="V1022" s="338"/>
      <c r="W1022" s="361"/>
      <c r="X1022" s="339"/>
      <c r="Y1022" s="340"/>
      <c r="Z1022" s="337"/>
      <c r="AA1022" s="337"/>
      <c r="AB1022" s="338"/>
      <c r="AC1022" s="361"/>
      <c r="AD1022" s="339"/>
      <c r="AE1022" s="340"/>
      <c r="AF1022" s="337"/>
      <c r="AG1022" s="337"/>
      <c r="AH1022" s="341"/>
      <c r="AI1022" s="361"/>
      <c r="AJ1022" s="339"/>
      <c r="AK1022" s="340"/>
      <c r="AL1022" s="337"/>
      <c r="AM1022" s="337"/>
      <c r="AN1022" s="342"/>
      <c r="AO1022" s="361"/>
      <c r="AP1022" s="339"/>
      <c r="AQ1022" s="340"/>
      <c r="AR1022" s="337"/>
      <c r="AS1022" s="337"/>
      <c r="AT1022" s="341"/>
      <c r="AU1022" s="361"/>
      <c r="AV1022" s="339"/>
      <c r="AW1022" s="340"/>
      <c r="AX1022" s="337"/>
      <c r="AY1022" s="337"/>
      <c r="AZ1022" s="338"/>
      <c r="BA1022" s="361"/>
      <c r="BB1022" s="339"/>
      <c r="BC1022" s="340"/>
      <c r="BD1022" s="337"/>
      <c r="BE1022" s="337"/>
      <c r="BF1022" s="343"/>
      <c r="BG1022" s="130"/>
      <c r="BH1022" s="130"/>
    </row>
    <row r="1023" spans="1:60">
      <c r="A1023" s="17">
        <f>IF(ISBLANK(D1021),0,IF(CODE(D1021)&gt;64,1,0))</f>
        <v>0</v>
      </c>
      <c r="B1023" s="18">
        <f t="shared" si="3350"/>
        <v>0</v>
      </c>
      <c r="C1023" s="384"/>
      <c r="D1023" s="19">
        <f t="shared" si="3351"/>
        <v>0</v>
      </c>
      <c r="E1023" s="347"/>
      <c r="F1023" s="46">
        <f t="shared" si="3331"/>
        <v>0</v>
      </c>
      <c r="G1023" s="348"/>
      <c r="H1023" s="349"/>
      <c r="I1023" s="349"/>
      <c r="J1023" s="350"/>
      <c r="K1023" s="347"/>
      <c r="L1023" s="46">
        <f t="shared" si="3332"/>
        <v>0</v>
      </c>
      <c r="M1023" s="348"/>
      <c r="N1023" s="349"/>
      <c r="O1023" s="349"/>
      <c r="P1023" s="350"/>
      <c r="Q1023" s="347"/>
      <c r="R1023" s="46">
        <f t="shared" si="3333"/>
        <v>0</v>
      </c>
      <c r="S1023" s="348"/>
      <c r="T1023" s="349"/>
      <c r="U1023" s="349"/>
      <c r="V1023" s="350"/>
      <c r="W1023" s="347"/>
      <c r="X1023" s="46">
        <f t="shared" si="3334"/>
        <v>0</v>
      </c>
      <c r="Y1023" s="348"/>
      <c r="Z1023" s="349"/>
      <c r="AA1023" s="349"/>
      <c r="AB1023" s="350"/>
      <c r="AC1023" s="347"/>
      <c r="AD1023" s="46">
        <f t="shared" si="3335"/>
        <v>0</v>
      </c>
      <c r="AE1023" s="348"/>
      <c r="AF1023" s="349"/>
      <c r="AG1023" s="349"/>
      <c r="AH1023" s="351"/>
      <c r="AI1023" s="347"/>
      <c r="AJ1023" s="46">
        <f t="shared" si="3336"/>
        <v>0</v>
      </c>
      <c r="AK1023" s="348"/>
      <c r="AL1023" s="349"/>
      <c r="AM1023" s="349"/>
      <c r="AN1023" s="352"/>
      <c r="AO1023" s="347"/>
      <c r="AP1023" s="46">
        <f t="shared" si="3337"/>
        <v>0</v>
      </c>
      <c r="AQ1023" s="348"/>
      <c r="AR1023" s="349"/>
      <c r="AS1023" s="349"/>
      <c r="AT1023" s="351"/>
      <c r="AU1023" s="347"/>
      <c r="AV1023" s="46">
        <f t="shared" si="3338"/>
        <v>0</v>
      </c>
      <c r="AW1023" s="348"/>
      <c r="AX1023" s="349"/>
      <c r="AY1023" s="349"/>
      <c r="AZ1023" s="350"/>
      <c r="BA1023" s="347"/>
      <c r="BB1023" s="46">
        <f t="shared" si="3339"/>
        <v>0</v>
      </c>
      <c r="BC1023" s="340"/>
      <c r="BD1023" s="337"/>
      <c r="BE1023" s="337"/>
      <c r="BF1023" s="343"/>
      <c r="BG1023" s="130"/>
      <c r="BH1023" s="130"/>
    </row>
    <row r="1024" spans="1:60">
      <c r="A1024" s="353"/>
      <c r="B1024" s="286"/>
      <c r="C1024" s="75" t="str">
        <f t="shared" ref="C1024" si="3502">IF(D1024="","", IF(D1025&lt;&gt;"",D1025,$N$969))</f>
        <v/>
      </c>
      <c r="D1024" s="355"/>
      <c r="E1024" s="111" t="str">
        <f>F1024</f>
        <v/>
      </c>
      <c r="F1024" s="51" t="str">
        <f t="shared" ref="F1024" si="3503">IF(G1024 = "", "",IF(F1025&lt;&gt; "",F1025, $N$969))</f>
        <v/>
      </c>
      <c r="G1024" s="357"/>
      <c r="H1024" s="358"/>
      <c r="I1024" s="358"/>
      <c r="J1024" s="362"/>
      <c r="K1024" s="111" t="str">
        <f>L1024</f>
        <v/>
      </c>
      <c r="L1024" s="51" t="str">
        <f t="shared" ref="L1024" si="3504">IF(M1024 = "", "",IF(L1025&lt;&gt; "",L1025, $N$969))</f>
        <v/>
      </c>
      <c r="M1024" s="357"/>
      <c r="N1024" s="358"/>
      <c r="O1024" s="358"/>
      <c r="P1024" s="362"/>
      <c r="Q1024" s="111" t="str">
        <f>R1024</f>
        <v/>
      </c>
      <c r="R1024" s="51" t="str">
        <f t="shared" ref="R1024" si="3505">IF(S1024 = "", "",IF(R1025&lt;&gt; "",R1025, $N$969))</f>
        <v/>
      </c>
      <c r="S1024" s="357"/>
      <c r="T1024" s="358"/>
      <c r="U1024" s="358"/>
      <c r="V1024" s="362"/>
      <c r="W1024" s="111" t="str">
        <f>X1024</f>
        <v/>
      </c>
      <c r="X1024" s="51" t="str">
        <f t="shared" ref="X1024" si="3506">IF(Y1024 = "", "",IF(X1025&lt;&gt; "",X1025, $N$969))</f>
        <v/>
      </c>
      <c r="Y1024" s="357"/>
      <c r="Z1024" s="358"/>
      <c r="AA1024" s="358"/>
      <c r="AB1024" s="362"/>
      <c r="AC1024" s="111" t="str">
        <f>AD1024</f>
        <v/>
      </c>
      <c r="AD1024" s="51" t="str">
        <f t="shared" ref="AD1024" si="3507">IF(AE1024 = "", "",IF(AD1025&lt;&gt; "",AD1025, $N$969))</f>
        <v/>
      </c>
      <c r="AE1024" s="357"/>
      <c r="AF1024" s="358"/>
      <c r="AG1024" s="358"/>
      <c r="AH1024" s="370"/>
      <c r="AI1024" s="111" t="str">
        <f>AJ1024</f>
        <v/>
      </c>
      <c r="AJ1024" s="51" t="str">
        <f t="shared" ref="AJ1024" si="3508">IF(AK1024 = "", "",IF(AJ1025&lt;&gt; "",AJ1025, $N$969))</f>
        <v/>
      </c>
      <c r="AK1024" s="357"/>
      <c r="AL1024" s="358"/>
      <c r="AM1024" s="358"/>
      <c r="AN1024" s="371"/>
      <c r="AO1024" s="111" t="str">
        <f>AP1024</f>
        <v/>
      </c>
      <c r="AP1024" s="51" t="str">
        <f t="shared" ref="AP1024" si="3509">IF(AQ1024 = "", "",IF(AP1025&lt;&gt; "",AP1025, $N$969))</f>
        <v/>
      </c>
      <c r="AQ1024" s="357"/>
      <c r="AR1024" s="358"/>
      <c r="AS1024" s="358"/>
      <c r="AT1024" s="370"/>
      <c r="AU1024" s="111" t="str">
        <f>AV1024</f>
        <v/>
      </c>
      <c r="AV1024" s="51" t="str">
        <f t="shared" ref="AV1024" si="3510">IF(AW1024 = "", "",IF(AV1025&lt;&gt; "",AV1025, $N$969))</f>
        <v/>
      </c>
      <c r="AW1024" s="357"/>
      <c r="AX1024" s="358"/>
      <c r="AY1024" s="358"/>
      <c r="AZ1024" s="362"/>
      <c r="BA1024" s="111" t="str">
        <f>BB1024</f>
        <v/>
      </c>
      <c r="BB1024" s="51" t="str">
        <f t="shared" ref="BB1024" si="3511">IF(BC1024 = "", "",IF(BB1025&lt;&gt; "",BB1025, $N$969))</f>
        <v/>
      </c>
      <c r="BC1024" s="357"/>
      <c r="BD1024" s="358"/>
      <c r="BE1024" s="358"/>
      <c r="BF1024" s="359"/>
      <c r="BG1024" s="130"/>
      <c r="BH1024" s="130"/>
    </row>
    <row r="1025" spans="1:60">
      <c r="A1025" s="17">
        <f>IF(ISBLANK(D1023),0,IF(CODE(D1023)&gt;64,1,0))</f>
        <v>0</v>
      </c>
      <c r="B1025" s="286"/>
      <c r="C1025" s="438"/>
      <c r="D1025" s="333"/>
      <c r="E1025" s="361"/>
      <c r="F1025" s="339"/>
      <c r="G1025" s="340"/>
      <c r="H1025" s="337"/>
      <c r="I1025" s="337"/>
      <c r="J1025" s="338"/>
      <c r="K1025" s="361"/>
      <c r="L1025" s="339"/>
      <c r="M1025" s="340"/>
      <c r="N1025" s="337"/>
      <c r="O1025" s="337"/>
      <c r="P1025" s="338"/>
      <c r="Q1025" s="361"/>
      <c r="R1025" s="339"/>
      <c r="S1025" s="340"/>
      <c r="T1025" s="337"/>
      <c r="U1025" s="337"/>
      <c r="V1025" s="338"/>
      <c r="W1025" s="361"/>
      <c r="X1025" s="339"/>
      <c r="Y1025" s="340"/>
      <c r="Z1025" s="337"/>
      <c r="AA1025" s="337"/>
      <c r="AB1025" s="338"/>
      <c r="AC1025" s="361"/>
      <c r="AD1025" s="339"/>
      <c r="AE1025" s="340"/>
      <c r="AF1025" s="337"/>
      <c r="AG1025" s="337"/>
      <c r="AH1025" s="341"/>
      <c r="AI1025" s="361"/>
      <c r="AJ1025" s="339"/>
      <c r="AK1025" s="340"/>
      <c r="AL1025" s="337"/>
      <c r="AM1025" s="337"/>
      <c r="AN1025" s="342"/>
      <c r="AO1025" s="361"/>
      <c r="AP1025" s="339"/>
      <c r="AQ1025" s="340"/>
      <c r="AR1025" s="337"/>
      <c r="AS1025" s="337"/>
      <c r="AT1025" s="341"/>
      <c r="AU1025" s="361"/>
      <c r="AV1025" s="339"/>
      <c r="AW1025" s="340"/>
      <c r="AX1025" s="337"/>
      <c r="AY1025" s="337"/>
      <c r="AZ1025" s="338"/>
      <c r="BA1025" s="361"/>
      <c r="BB1025" s="339"/>
      <c r="BC1025" s="340"/>
      <c r="BD1025" s="337"/>
      <c r="BE1025" s="337"/>
      <c r="BF1025" s="343"/>
      <c r="BG1025" s="130"/>
      <c r="BH1025" s="130"/>
    </row>
    <row r="1026" spans="1:60">
      <c r="A1026" s="17">
        <f>IF(ISBLANK(D1024),0,IF(CODE(D1024)&gt;64,1,0))</f>
        <v>0</v>
      </c>
      <c r="B1026" s="18">
        <f t="shared" si="3350"/>
        <v>0</v>
      </c>
      <c r="C1026" s="384"/>
      <c r="D1026" s="19">
        <f t="shared" si="3351"/>
        <v>0</v>
      </c>
      <c r="E1026" s="347"/>
      <c r="F1026" s="46">
        <f t="shared" si="3331"/>
        <v>0</v>
      </c>
      <c r="G1026" s="348"/>
      <c r="H1026" s="349"/>
      <c r="I1026" s="349"/>
      <c r="J1026" s="350"/>
      <c r="K1026" s="347"/>
      <c r="L1026" s="46">
        <f t="shared" si="3332"/>
        <v>0</v>
      </c>
      <c r="M1026" s="348"/>
      <c r="N1026" s="349"/>
      <c r="O1026" s="349"/>
      <c r="P1026" s="350"/>
      <c r="Q1026" s="347"/>
      <c r="R1026" s="46">
        <f t="shared" si="3333"/>
        <v>0</v>
      </c>
      <c r="S1026" s="348"/>
      <c r="T1026" s="349"/>
      <c r="U1026" s="349"/>
      <c r="V1026" s="350"/>
      <c r="W1026" s="347"/>
      <c r="X1026" s="46">
        <f t="shared" si="3334"/>
        <v>0</v>
      </c>
      <c r="Y1026" s="348"/>
      <c r="Z1026" s="349"/>
      <c r="AA1026" s="349"/>
      <c r="AB1026" s="350"/>
      <c r="AC1026" s="347"/>
      <c r="AD1026" s="46">
        <f t="shared" si="3335"/>
        <v>0</v>
      </c>
      <c r="AE1026" s="348"/>
      <c r="AF1026" s="349"/>
      <c r="AG1026" s="349"/>
      <c r="AH1026" s="351"/>
      <c r="AI1026" s="347"/>
      <c r="AJ1026" s="46">
        <f t="shared" si="3336"/>
        <v>0</v>
      </c>
      <c r="AK1026" s="348"/>
      <c r="AL1026" s="349"/>
      <c r="AM1026" s="349"/>
      <c r="AN1026" s="352"/>
      <c r="AO1026" s="347"/>
      <c r="AP1026" s="46">
        <f t="shared" si="3337"/>
        <v>0</v>
      </c>
      <c r="AQ1026" s="348"/>
      <c r="AR1026" s="349"/>
      <c r="AS1026" s="349"/>
      <c r="AT1026" s="351"/>
      <c r="AU1026" s="347"/>
      <c r="AV1026" s="46">
        <f t="shared" si="3338"/>
        <v>0</v>
      </c>
      <c r="AW1026" s="348"/>
      <c r="AX1026" s="349"/>
      <c r="AY1026" s="349"/>
      <c r="AZ1026" s="350"/>
      <c r="BA1026" s="347"/>
      <c r="BB1026" s="46">
        <f t="shared" si="3339"/>
        <v>0</v>
      </c>
      <c r="BC1026" s="410"/>
      <c r="BD1026" s="373"/>
      <c r="BE1026" s="373"/>
      <c r="BF1026" s="374"/>
      <c r="BG1026" s="130"/>
      <c r="BH1026" s="130"/>
    </row>
    <row r="1027" spans="1:60">
      <c r="A1027" s="353"/>
      <c r="B1027" s="286"/>
      <c r="C1027" s="75" t="str">
        <f t="shared" ref="C1027" si="3512">IF(D1027="","", IF(D1028&lt;&gt;"",D1028,$N$969))</f>
        <v/>
      </c>
      <c r="D1027" s="355"/>
      <c r="E1027" s="111" t="str">
        <f>F1027</f>
        <v/>
      </c>
      <c r="F1027" s="51" t="str">
        <f t="shared" ref="F1027" si="3513">IF(G1027 = "", "",IF(F1028&lt;&gt; "",F1028, $N$969))</f>
        <v/>
      </c>
      <c r="G1027" s="375"/>
      <c r="H1027" s="376"/>
      <c r="I1027" s="376"/>
      <c r="J1027" s="377"/>
      <c r="K1027" s="111" t="str">
        <f>L1027</f>
        <v/>
      </c>
      <c r="L1027" s="51" t="str">
        <f t="shared" ref="L1027" si="3514">IF(M1027 = "", "",IF(L1028&lt;&gt; "",L1028, $N$969))</f>
        <v/>
      </c>
      <c r="M1027" s="375"/>
      <c r="N1027" s="376"/>
      <c r="O1027" s="376"/>
      <c r="P1027" s="377"/>
      <c r="Q1027" s="111" t="str">
        <f>R1027</f>
        <v/>
      </c>
      <c r="R1027" s="51" t="str">
        <f t="shared" ref="R1027" si="3515">IF(S1027 = "", "",IF(R1028&lt;&gt; "",R1028, $N$969))</f>
        <v/>
      </c>
      <c r="S1027" s="375"/>
      <c r="T1027" s="376"/>
      <c r="U1027" s="376"/>
      <c r="V1027" s="377"/>
      <c r="W1027" s="111" t="str">
        <f>X1027</f>
        <v/>
      </c>
      <c r="X1027" s="51" t="str">
        <f t="shared" ref="X1027" si="3516">IF(Y1027 = "", "",IF(X1028&lt;&gt; "",X1028, $N$969))</f>
        <v/>
      </c>
      <c r="Y1027" s="375"/>
      <c r="Z1027" s="376"/>
      <c r="AA1027" s="376"/>
      <c r="AB1027" s="377"/>
      <c r="AC1027" s="111" t="str">
        <f>AD1027</f>
        <v/>
      </c>
      <c r="AD1027" s="51" t="str">
        <f t="shared" ref="AD1027" si="3517">IF(AE1027 = "", "",IF(AD1028&lt;&gt; "",AD1028, $N$969))</f>
        <v/>
      </c>
      <c r="AE1027" s="375"/>
      <c r="AF1027" s="376"/>
      <c r="AG1027" s="376"/>
      <c r="AH1027" s="378"/>
      <c r="AI1027" s="111" t="str">
        <f>AJ1027</f>
        <v/>
      </c>
      <c r="AJ1027" s="51" t="str">
        <f t="shared" ref="AJ1027" si="3518">IF(AK1027 = "", "",IF(AJ1028&lt;&gt; "",AJ1028, $N$969))</f>
        <v/>
      </c>
      <c r="AK1027" s="375"/>
      <c r="AL1027" s="376"/>
      <c r="AM1027" s="376"/>
      <c r="AN1027" s="379"/>
      <c r="AO1027" s="111" t="str">
        <f>AP1027</f>
        <v/>
      </c>
      <c r="AP1027" s="51" t="str">
        <f t="shared" ref="AP1027" si="3519">IF(AQ1027 = "", "",IF(AP1028&lt;&gt; "",AP1028, $N$969))</f>
        <v/>
      </c>
      <c r="AQ1027" s="375"/>
      <c r="AR1027" s="376"/>
      <c r="AS1027" s="376"/>
      <c r="AT1027" s="378"/>
      <c r="AU1027" s="111" t="str">
        <f>AV1027</f>
        <v/>
      </c>
      <c r="AV1027" s="51" t="str">
        <f t="shared" ref="AV1027" si="3520">IF(AW1027 = "", "",IF(AV1028&lt;&gt; "",AV1028, $N$969))</f>
        <v/>
      </c>
      <c r="AW1027" s="375"/>
      <c r="AX1027" s="376"/>
      <c r="AY1027" s="376"/>
      <c r="AZ1027" s="377"/>
      <c r="BA1027" s="111" t="str">
        <f>BB1027</f>
        <v/>
      </c>
      <c r="BB1027" s="51" t="str">
        <f t="shared" ref="BB1027" si="3521">IF(BC1027 = "", "",IF(BB1028&lt;&gt; "",BB1028, $N$969))</f>
        <v/>
      </c>
      <c r="BC1027" s="340"/>
      <c r="BD1027" s="337"/>
      <c r="BE1027" s="337"/>
      <c r="BF1027" s="343"/>
      <c r="BG1027" s="130"/>
      <c r="BH1027" s="130"/>
    </row>
    <row r="1028" spans="1:60">
      <c r="A1028" s="17">
        <f>IF(ISBLANK(D1026),0,IF(CODE(D1026)&gt;64,1,0))</f>
        <v>0</v>
      </c>
      <c r="B1028" s="286"/>
      <c r="C1028" s="438"/>
      <c r="D1028" s="333"/>
      <c r="E1028" s="361"/>
      <c r="F1028" s="339"/>
      <c r="G1028" s="340"/>
      <c r="H1028" s="337"/>
      <c r="I1028" s="337"/>
      <c r="J1028" s="338"/>
      <c r="K1028" s="361"/>
      <c r="L1028" s="339"/>
      <c r="M1028" s="340"/>
      <c r="N1028" s="337"/>
      <c r="O1028" s="337"/>
      <c r="P1028" s="338"/>
      <c r="Q1028" s="361"/>
      <c r="R1028" s="339"/>
      <c r="S1028" s="340"/>
      <c r="T1028" s="337"/>
      <c r="U1028" s="337"/>
      <c r="V1028" s="338"/>
      <c r="W1028" s="361"/>
      <c r="X1028" s="339"/>
      <c r="Y1028" s="340"/>
      <c r="Z1028" s="337"/>
      <c r="AA1028" s="337"/>
      <c r="AB1028" s="338"/>
      <c r="AC1028" s="361"/>
      <c r="AD1028" s="339"/>
      <c r="AE1028" s="340"/>
      <c r="AF1028" s="337"/>
      <c r="AG1028" s="337"/>
      <c r="AH1028" s="341"/>
      <c r="AI1028" s="361"/>
      <c r="AJ1028" s="339"/>
      <c r="AK1028" s="340"/>
      <c r="AL1028" s="337"/>
      <c r="AM1028" s="337"/>
      <c r="AN1028" s="342"/>
      <c r="AO1028" s="361"/>
      <c r="AP1028" s="339"/>
      <c r="AQ1028" s="340"/>
      <c r="AR1028" s="337"/>
      <c r="AS1028" s="337"/>
      <c r="AT1028" s="341"/>
      <c r="AU1028" s="361"/>
      <c r="AV1028" s="339"/>
      <c r="AW1028" s="340"/>
      <c r="AX1028" s="337"/>
      <c r="AY1028" s="337"/>
      <c r="AZ1028" s="338"/>
      <c r="BA1028" s="361"/>
      <c r="BB1028" s="339"/>
      <c r="BC1028" s="340"/>
      <c r="BD1028" s="337"/>
      <c r="BE1028" s="337"/>
      <c r="BF1028" s="343"/>
      <c r="BG1028" s="130"/>
      <c r="BH1028" s="130"/>
    </row>
    <row r="1029" spans="1:60">
      <c r="A1029" s="17">
        <f>IF(ISBLANK(D1027),0,IF(CODE(D1027)&gt;64,1,0))</f>
        <v>0</v>
      </c>
      <c r="B1029" s="18">
        <f t="shared" si="3350"/>
        <v>0</v>
      </c>
      <c r="C1029" s="384"/>
      <c r="D1029" s="19">
        <f t="shared" si="3351"/>
        <v>0</v>
      </c>
      <c r="E1029" s="347"/>
      <c r="F1029" s="46">
        <f t="shared" si="3331"/>
        <v>0</v>
      </c>
      <c r="G1029" s="348"/>
      <c r="H1029" s="349"/>
      <c r="I1029" s="349"/>
      <c r="J1029" s="350"/>
      <c r="K1029" s="347"/>
      <c r="L1029" s="46">
        <f t="shared" si="3332"/>
        <v>0</v>
      </c>
      <c r="M1029" s="348"/>
      <c r="N1029" s="349"/>
      <c r="O1029" s="349"/>
      <c r="P1029" s="350"/>
      <c r="Q1029" s="347"/>
      <c r="R1029" s="46">
        <f t="shared" si="3333"/>
        <v>0</v>
      </c>
      <c r="S1029" s="348"/>
      <c r="T1029" s="349"/>
      <c r="U1029" s="349"/>
      <c r="V1029" s="350"/>
      <c r="W1029" s="347"/>
      <c r="X1029" s="46">
        <f t="shared" si="3334"/>
        <v>0</v>
      </c>
      <c r="Y1029" s="348"/>
      <c r="Z1029" s="349"/>
      <c r="AA1029" s="349"/>
      <c r="AB1029" s="350"/>
      <c r="AC1029" s="347"/>
      <c r="AD1029" s="46">
        <f t="shared" si="3335"/>
        <v>0</v>
      </c>
      <c r="AE1029" s="348"/>
      <c r="AF1029" s="349"/>
      <c r="AG1029" s="349"/>
      <c r="AH1029" s="351"/>
      <c r="AI1029" s="347"/>
      <c r="AJ1029" s="46">
        <f t="shared" si="3336"/>
        <v>0</v>
      </c>
      <c r="AK1029" s="348"/>
      <c r="AL1029" s="349"/>
      <c r="AM1029" s="349"/>
      <c r="AN1029" s="352"/>
      <c r="AO1029" s="347"/>
      <c r="AP1029" s="46">
        <f t="shared" si="3337"/>
        <v>0</v>
      </c>
      <c r="AQ1029" s="348"/>
      <c r="AR1029" s="349"/>
      <c r="AS1029" s="349"/>
      <c r="AT1029" s="351"/>
      <c r="AU1029" s="347"/>
      <c r="AV1029" s="46">
        <f t="shared" si="3338"/>
        <v>0</v>
      </c>
      <c r="AW1029" s="348"/>
      <c r="AX1029" s="349"/>
      <c r="AY1029" s="349"/>
      <c r="AZ1029" s="350"/>
      <c r="BA1029" s="347"/>
      <c r="BB1029" s="46">
        <f t="shared" si="3339"/>
        <v>0</v>
      </c>
      <c r="BC1029" s="340"/>
      <c r="BD1029" s="337"/>
      <c r="BE1029" s="337"/>
      <c r="BF1029" s="343"/>
      <c r="BG1029" s="130"/>
      <c r="BH1029" s="130"/>
    </row>
    <row r="1030" spans="1:60">
      <c r="A1030" s="353"/>
      <c r="B1030" s="286"/>
      <c r="C1030" s="75" t="str">
        <f t="shared" ref="C1030" si="3522">IF(D1030="","", IF(D1031&lt;&gt;"",D1031,$N$969))</f>
        <v/>
      </c>
      <c r="D1030" s="355"/>
      <c r="E1030" s="111" t="str">
        <f>F1030</f>
        <v/>
      </c>
      <c r="F1030" s="51" t="str">
        <f t="shared" ref="F1030" si="3523">IF(G1030 = "", "",IF(F1031&lt;&gt; "",F1031, $N$969))</f>
        <v/>
      </c>
      <c r="G1030" s="357"/>
      <c r="H1030" s="358"/>
      <c r="I1030" s="358"/>
      <c r="J1030" s="362"/>
      <c r="K1030" s="111" t="str">
        <f>L1030</f>
        <v/>
      </c>
      <c r="L1030" s="51" t="str">
        <f t="shared" ref="L1030" si="3524">IF(M1030 = "", "",IF(L1031&lt;&gt; "",L1031, $N$969))</f>
        <v/>
      </c>
      <c r="M1030" s="357"/>
      <c r="N1030" s="358"/>
      <c r="O1030" s="358"/>
      <c r="P1030" s="362"/>
      <c r="Q1030" s="111" t="str">
        <f>R1030</f>
        <v/>
      </c>
      <c r="R1030" s="51" t="str">
        <f t="shared" ref="R1030" si="3525">IF(S1030 = "", "",IF(R1031&lt;&gt; "",R1031, $N$969))</f>
        <v/>
      </c>
      <c r="S1030" s="357"/>
      <c r="T1030" s="358"/>
      <c r="U1030" s="358"/>
      <c r="V1030" s="362"/>
      <c r="W1030" s="111" t="str">
        <f>X1030</f>
        <v/>
      </c>
      <c r="X1030" s="51" t="str">
        <f t="shared" ref="X1030" si="3526">IF(Y1030 = "", "",IF(X1031&lt;&gt; "",X1031, $N$969))</f>
        <v/>
      </c>
      <c r="Y1030" s="357"/>
      <c r="Z1030" s="358"/>
      <c r="AA1030" s="358"/>
      <c r="AB1030" s="362"/>
      <c r="AC1030" s="111" t="str">
        <f>AD1030</f>
        <v/>
      </c>
      <c r="AD1030" s="51" t="str">
        <f t="shared" ref="AD1030" si="3527">IF(AE1030 = "", "",IF(AD1031&lt;&gt; "",AD1031, $N$969))</f>
        <v/>
      </c>
      <c r="AE1030" s="357"/>
      <c r="AF1030" s="358"/>
      <c r="AG1030" s="358"/>
      <c r="AH1030" s="370"/>
      <c r="AI1030" s="111" t="str">
        <f>AJ1030</f>
        <v/>
      </c>
      <c r="AJ1030" s="51" t="str">
        <f t="shared" ref="AJ1030" si="3528">IF(AK1030 = "", "",IF(AJ1031&lt;&gt; "",AJ1031, $N$969))</f>
        <v/>
      </c>
      <c r="AK1030" s="357"/>
      <c r="AL1030" s="358"/>
      <c r="AM1030" s="358"/>
      <c r="AN1030" s="371"/>
      <c r="AO1030" s="111" t="str">
        <f>AP1030</f>
        <v/>
      </c>
      <c r="AP1030" s="51" t="str">
        <f t="shared" ref="AP1030" si="3529">IF(AQ1030 = "", "",IF(AP1031&lt;&gt; "",AP1031, $N$969))</f>
        <v/>
      </c>
      <c r="AQ1030" s="357"/>
      <c r="AR1030" s="358"/>
      <c r="AS1030" s="358"/>
      <c r="AT1030" s="370"/>
      <c r="AU1030" s="111" t="str">
        <f>AV1030</f>
        <v/>
      </c>
      <c r="AV1030" s="51" t="str">
        <f t="shared" ref="AV1030" si="3530">IF(AW1030 = "", "",IF(AV1031&lt;&gt; "",AV1031, $N$969))</f>
        <v/>
      </c>
      <c r="AW1030" s="357"/>
      <c r="AX1030" s="358"/>
      <c r="AY1030" s="358"/>
      <c r="AZ1030" s="362"/>
      <c r="BA1030" s="111" t="str">
        <f>BB1030</f>
        <v/>
      </c>
      <c r="BB1030" s="51" t="str">
        <f t="shared" ref="BB1030" si="3531">IF(BC1030 = "", "",IF(BB1031&lt;&gt; "",BB1031, $N$969))</f>
        <v/>
      </c>
      <c r="BC1030" s="357"/>
      <c r="BD1030" s="358"/>
      <c r="BE1030" s="358"/>
      <c r="BF1030" s="359"/>
      <c r="BG1030" s="130"/>
      <c r="BH1030" s="130"/>
    </row>
    <row r="1031" spans="1:60">
      <c r="A1031" s="17">
        <f>IF(ISBLANK(D1029),0,IF(CODE(D1029)&gt;64,1,0))</f>
        <v>0</v>
      </c>
      <c r="B1031" s="286"/>
      <c r="C1031" s="384"/>
      <c r="D1031" s="333"/>
      <c r="E1031" s="361"/>
      <c r="F1031" s="339"/>
      <c r="G1031" s="340"/>
      <c r="H1031" s="337"/>
      <c r="I1031" s="337"/>
      <c r="J1031" s="338"/>
      <c r="K1031" s="361"/>
      <c r="L1031" s="339"/>
      <c r="M1031" s="340"/>
      <c r="N1031" s="337"/>
      <c r="O1031" s="337"/>
      <c r="P1031" s="338"/>
      <c r="Q1031" s="361"/>
      <c r="R1031" s="339"/>
      <c r="S1031" s="340"/>
      <c r="T1031" s="337"/>
      <c r="U1031" s="337"/>
      <c r="V1031" s="338"/>
      <c r="W1031" s="361"/>
      <c r="X1031" s="339"/>
      <c r="Y1031" s="340"/>
      <c r="Z1031" s="337"/>
      <c r="AA1031" s="337"/>
      <c r="AB1031" s="338"/>
      <c r="AC1031" s="361"/>
      <c r="AD1031" s="339"/>
      <c r="AE1031" s="340"/>
      <c r="AF1031" s="337"/>
      <c r="AG1031" s="337"/>
      <c r="AH1031" s="341"/>
      <c r="AI1031" s="361"/>
      <c r="AJ1031" s="339"/>
      <c r="AK1031" s="340"/>
      <c r="AL1031" s="337"/>
      <c r="AM1031" s="337"/>
      <c r="AN1031" s="342"/>
      <c r="AO1031" s="361"/>
      <c r="AP1031" s="339"/>
      <c r="AQ1031" s="340"/>
      <c r="AR1031" s="337"/>
      <c r="AS1031" s="337"/>
      <c r="AT1031" s="341"/>
      <c r="AU1031" s="361"/>
      <c r="AV1031" s="339"/>
      <c r="AW1031" s="340"/>
      <c r="AX1031" s="337"/>
      <c r="AY1031" s="337"/>
      <c r="AZ1031" s="338"/>
      <c r="BA1031" s="361"/>
      <c r="BB1031" s="339"/>
      <c r="BC1031" s="340"/>
      <c r="BD1031" s="337"/>
      <c r="BE1031" s="337"/>
      <c r="BF1031" s="343"/>
      <c r="BG1031" s="130"/>
      <c r="BH1031" s="130"/>
    </row>
    <row r="1032" spans="1:60" ht="13.5" thickBot="1">
      <c r="A1032" s="22">
        <f>IF(ISBLANK(D1030),0,IF(CODE(D1030)&gt;64,1,0))</f>
        <v>0</v>
      </c>
      <c r="B1032" s="18">
        <f t="shared" si="3350"/>
        <v>0</v>
      </c>
      <c r="C1032" s="429"/>
      <c r="D1032" s="19">
        <f t="shared" si="3351"/>
        <v>0</v>
      </c>
      <c r="E1032" s="414"/>
      <c r="F1032" s="46">
        <f t="shared" si="3331"/>
        <v>0</v>
      </c>
      <c r="G1032" s="415"/>
      <c r="H1032" s="416"/>
      <c r="I1032" s="416"/>
      <c r="J1032" s="417"/>
      <c r="K1032" s="414"/>
      <c r="L1032" s="46">
        <f t="shared" si="3332"/>
        <v>0</v>
      </c>
      <c r="M1032" s="418"/>
      <c r="N1032" s="419"/>
      <c r="O1032" s="419"/>
      <c r="P1032" s="420"/>
      <c r="Q1032" s="414"/>
      <c r="R1032" s="46">
        <f t="shared" si="3333"/>
        <v>0</v>
      </c>
      <c r="S1032" s="415"/>
      <c r="T1032" s="416"/>
      <c r="U1032" s="416"/>
      <c r="V1032" s="417"/>
      <c r="W1032" s="414"/>
      <c r="X1032" s="46">
        <f t="shared" si="3334"/>
        <v>0</v>
      </c>
      <c r="Y1032" s="415"/>
      <c r="Z1032" s="416"/>
      <c r="AA1032" s="416"/>
      <c r="AB1032" s="417"/>
      <c r="AC1032" s="414"/>
      <c r="AD1032" s="46">
        <f t="shared" si="3335"/>
        <v>0</v>
      </c>
      <c r="AE1032" s="415"/>
      <c r="AF1032" s="416"/>
      <c r="AG1032" s="416"/>
      <c r="AH1032" s="421"/>
      <c r="AI1032" s="414"/>
      <c r="AJ1032" s="46">
        <f t="shared" si="3336"/>
        <v>0</v>
      </c>
      <c r="AK1032" s="415"/>
      <c r="AL1032" s="416"/>
      <c r="AM1032" s="416"/>
      <c r="AN1032" s="422"/>
      <c r="AO1032" s="414"/>
      <c r="AP1032" s="46">
        <f t="shared" si="3337"/>
        <v>0</v>
      </c>
      <c r="AQ1032" s="415"/>
      <c r="AR1032" s="416"/>
      <c r="AS1032" s="416"/>
      <c r="AT1032" s="421"/>
      <c r="AU1032" s="414"/>
      <c r="AV1032" s="46">
        <f t="shared" si="3338"/>
        <v>0</v>
      </c>
      <c r="AW1032" s="415"/>
      <c r="AX1032" s="416"/>
      <c r="AY1032" s="416"/>
      <c r="AZ1032" s="417"/>
      <c r="BA1032" s="414"/>
      <c r="BB1032" s="46">
        <f t="shared" si="3339"/>
        <v>0</v>
      </c>
      <c r="BC1032" s="415"/>
      <c r="BD1032" s="416"/>
      <c r="BE1032" s="416"/>
      <c r="BF1032" s="423"/>
      <c r="BG1032" s="130"/>
      <c r="BH1032" s="130"/>
    </row>
    <row r="1033" spans="1:60" ht="14.25" thickTop="1" thickBot="1">
      <c r="A1033" s="387"/>
      <c r="B1033" s="34">
        <f>J29</f>
        <v>0</v>
      </c>
      <c r="C1033" s="386"/>
      <c r="D1033" s="387"/>
      <c r="E1033" s="388"/>
      <c r="F1033" s="310"/>
      <c r="G1033" s="311"/>
      <c r="H1033" s="312"/>
      <c r="I1033" s="312"/>
      <c r="J1033" s="313"/>
      <c r="K1033" s="301"/>
      <c r="L1033" s="314"/>
      <c r="M1033" s="424"/>
      <c r="N1033" s="316"/>
      <c r="O1033" s="68" t="str">
        <f>IF(N1033="","&lt;--- If you use this page, be sure to enter an abbreviation in this N-column cell","")</f>
        <v>&lt;--- If you use this page, be sure to enter an abbreviation in this N-column cell</v>
      </c>
      <c r="P1033" s="315"/>
      <c r="Q1033" s="317"/>
      <c r="R1033" s="318"/>
      <c r="S1033" s="311"/>
      <c r="T1033" s="312"/>
      <c r="U1033" s="312"/>
      <c r="V1033" s="313"/>
      <c r="W1033" s="319"/>
      <c r="X1033" s="318"/>
      <c r="Y1033" s="311"/>
      <c r="Z1033" s="312"/>
      <c r="AA1033" s="312"/>
      <c r="AB1033" s="313"/>
      <c r="AC1033" s="319"/>
      <c r="AD1033" s="318"/>
      <c r="AE1033" s="311"/>
      <c r="AF1033" s="312"/>
      <c r="AG1033" s="312"/>
      <c r="AH1033" s="313"/>
      <c r="AI1033" s="319"/>
      <c r="AJ1033" s="320"/>
      <c r="AK1033" s="313"/>
      <c r="AL1033" s="313"/>
      <c r="AM1033" s="313"/>
      <c r="AN1033" s="313"/>
      <c r="AO1033" s="319"/>
      <c r="AP1033" s="320"/>
      <c r="AQ1033" s="313"/>
      <c r="AR1033" s="313"/>
      <c r="AS1033" s="313"/>
      <c r="AT1033" s="313"/>
      <c r="AU1033" s="319"/>
      <c r="AV1033" s="320"/>
      <c r="AW1033" s="313"/>
      <c r="AX1033" s="313"/>
      <c r="AY1033" s="313"/>
      <c r="AZ1033" s="313"/>
      <c r="BA1033" s="319"/>
      <c r="BB1033" s="318"/>
      <c r="BC1033" s="311"/>
      <c r="BD1033" s="312"/>
      <c r="BE1033" s="312"/>
      <c r="BF1033" s="321"/>
      <c r="BG1033" s="130"/>
      <c r="BH1033" s="130"/>
    </row>
    <row r="1034" spans="1:60" ht="14.25" thickTop="1" thickBot="1">
      <c r="A1034" s="322"/>
      <c r="B1034" s="436" t="s">
        <v>42</v>
      </c>
      <c r="C1034" s="75" t="str">
        <f>IF(D1034="","", IF(D1035&lt;&gt;"",D1035,$N$1033))</f>
        <v/>
      </c>
      <c r="D1034" s="435"/>
      <c r="E1034" s="111" t="str">
        <f>F1034</f>
        <v/>
      </c>
      <c r="F1034" s="51" t="str">
        <f>IF(G1034 = "", "",IF(F1035&lt;&gt; "",F1035, $N$1033))</f>
        <v/>
      </c>
      <c r="G1034" s="325"/>
      <c r="H1034" s="326"/>
      <c r="I1034" s="326"/>
      <c r="J1034" s="327"/>
      <c r="K1034" s="111" t="str">
        <f>L1034</f>
        <v/>
      </c>
      <c r="L1034" s="51" t="str">
        <f>IF(M1034 = "", "",IF(L1035&lt;&gt; "",L1035, $N$1033))</f>
        <v/>
      </c>
      <c r="M1034" s="325"/>
      <c r="N1034" s="326"/>
      <c r="O1034" s="326"/>
      <c r="P1034" s="327"/>
      <c r="Q1034" s="111" t="str">
        <f>R1034</f>
        <v/>
      </c>
      <c r="R1034" s="51" t="str">
        <f>IF(S1034 = "", "",IF(R1035&lt;&gt; "",R1035, $N$1033))</f>
        <v/>
      </c>
      <c r="S1034" s="325"/>
      <c r="T1034" s="326"/>
      <c r="U1034" s="326"/>
      <c r="V1034" s="327"/>
      <c r="W1034" s="111" t="str">
        <f>X1034</f>
        <v/>
      </c>
      <c r="X1034" s="51" t="str">
        <f>IF(Y1034 = "", "",IF(X1035&lt;&gt; "",X1035, $N$1033))</f>
        <v/>
      </c>
      <c r="Y1034" s="325"/>
      <c r="Z1034" s="326"/>
      <c r="AA1034" s="326"/>
      <c r="AB1034" s="327"/>
      <c r="AC1034" s="111" t="str">
        <f>AD1034</f>
        <v/>
      </c>
      <c r="AD1034" s="51" t="str">
        <f>IF(AE1034 = "", "",IF(AD1035&lt;&gt; "",AD1035, $N$1033))</f>
        <v/>
      </c>
      <c r="AE1034" s="325"/>
      <c r="AF1034" s="326"/>
      <c r="AG1034" s="326"/>
      <c r="AH1034" s="328"/>
      <c r="AI1034" s="111" t="str">
        <f>AJ1034</f>
        <v/>
      </c>
      <c r="AJ1034" s="51" t="str">
        <f>IF(AK1034 = "", "",IF(AJ1035&lt;&gt; "",AJ1035, $N$1033))</f>
        <v/>
      </c>
      <c r="AK1034" s="325"/>
      <c r="AL1034" s="326"/>
      <c r="AM1034" s="326"/>
      <c r="AN1034" s="329"/>
      <c r="AO1034" s="111" t="str">
        <f>AP1034</f>
        <v/>
      </c>
      <c r="AP1034" s="51" t="str">
        <f>IF(AQ1034 = "", "",IF(AP1035&lt;&gt; "",AP1035, $N$1033))</f>
        <v/>
      </c>
      <c r="AQ1034" s="325"/>
      <c r="AR1034" s="326"/>
      <c r="AS1034" s="326"/>
      <c r="AT1034" s="328"/>
      <c r="AU1034" s="111" t="str">
        <f>AV1034</f>
        <v/>
      </c>
      <c r="AV1034" s="51" t="str">
        <f>IF(AW1034 = "", "",IF(AV1035&lt;&gt; "",AV1035, $N$1033))</f>
        <v/>
      </c>
      <c r="AW1034" s="325"/>
      <c r="AX1034" s="326"/>
      <c r="AY1034" s="326"/>
      <c r="AZ1034" s="327"/>
      <c r="BA1034" s="111" t="str">
        <f>BB1034</f>
        <v/>
      </c>
      <c r="BB1034" s="51" t="str">
        <f>IF(BC1034 = "", "",IF(BB1035&lt;&gt; "",BB1035, $N$1033))</f>
        <v/>
      </c>
      <c r="BC1034" s="325"/>
      <c r="BD1034" s="326"/>
      <c r="BE1034" s="326"/>
      <c r="BF1034" s="330"/>
      <c r="BG1034" s="130"/>
      <c r="BH1034" s="130"/>
    </row>
    <row r="1035" spans="1:60" ht="13.5" thickBot="1">
      <c r="A1035" s="36">
        <f>IF(ISBLANK(D1032),0,IF(CODE(D1032)&gt;64,1,0))</f>
        <v>0</v>
      </c>
      <c r="B1035" s="31">
        <f>SUM(B1036:B1096)</f>
        <v>0</v>
      </c>
      <c r="C1035" s="437"/>
      <c r="D1035" s="333"/>
      <c r="E1035" s="334"/>
      <c r="F1035" s="339"/>
      <c r="G1035" s="340"/>
      <c r="H1035" s="337"/>
      <c r="I1035" s="337"/>
      <c r="J1035" s="338"/>
      <c r="K1035" s="334"/>
      <c r="L1035" s="339"/>
      <c r="M1035" s="340"/>
      <c r="N1035" s="337"/>
      <c r="O1035" s="337"/>
      <c r="P1035" s="338"/>
      <c r="Q1035" s="334"/>
      <c r="R1035" s="339"/>
      <c r="S1035" s="340"/>
      <c r="T1035" s="337"/>
      <c r="U1035" s="337"/>
      <c r="V1035" s="338"/>
      <c r="W1035" s="334"/>
      <c r="X1035" s="339"/>
      <c r="Y1035" s="340"/>
      <c r="Z1035" s="337"/>
      <c r="AA1035" s="337"/>
      <c r="AB1035" s="338"/>
      <c r="AC1035" s="334"/>
      <c r="AD1035" s="339"/>
      <c r="AE1035" s="340"/>
      <c r="AF1035" s="337"/>
      <c r="AG1035" s="337"/>
      <c r="AH1035" s="341"/>
      <c r="AI1035" s="334"/>
      <c r="AJ1035" s="339"/>
      <c r="AK1035" s="340"/>
      <c r="AL1035" s="337"/>
      <c r="AM1035" s="337"/>
      <c r="AN1035" s="342"/>
      <c r="AO1035" s="334"/>
      <c r="AP1035" s="339"/>
      <c r="AQ1035" s="340"/>
      <c r="AR1035" s="337"/>
      <c r="AS1035" s="337"/>
      <c r="AT1035" s="341"/>
      <c r="AU1035" s="334"/>
      <c r="AV1035" s="339"/>
      <c r="AW1035" s="340"/>
      <c r="AX1035" s="337"/>
      <c r="AY1035" s="337"/>
      <c r="AZ1035" s="338"/>
      <c r="BA1035" s="334"/>
      <c r="BB1035" s="339"/>
      <c r="BC1035" s="340"/>
      <c r="BD1035" s="337"/>
      <c r="BE1035" s="337"/>
      <c r="BF1035" s="343"/>
      <c r="BG1035" s="130"/>
      <c r="BH1035" s="130"/>
    </row>
    <row r="1036" spans="1:60">
      <c r="A1036" s="24">
        <f>IF(ISBLANK(D1034),0,IF(CODE(D1034)&gt;64,1,0))</f>
        <v>0</v>
      </c>
      <c r="B1036" s="18">
        <f t="shared" ref="B1036" si="3532">IFERROR(F1036/F1036,0)+IFERROR(L1036/L1036,0)+IFERROR(R1036/R1036,0)+IFERROR(X1036/X1036,0)+IFERROR(AD1036/AD1036,0)+IFERROR(AJ1036/AJ1036,0)+IFERROR(AP1036/AP1036,0)+IFERROR(AV1036/AV1036,0)+IFERROR(BB1036/BB1036,0)</f>
        <v>0</v>
      </c>
      <c r="C1036" s="384"/>
      <c r="D1036" s="19">
        <f t="shared" ref="D1036" si="3533">F1036+L1036+R1036+X1036+AD1036+AJ1036+AP1036+AV1036+BB1036</f>
        <v>0</v>
      </c>
      <c r="E1036" s="347"/>
      <c r="F1036" s="46">
        <f t="shared" ref="F1036" si="3534">SUM(G1036+H1036+I1036+J1036)</f>
        <v>0</v>
      </c>
      <c r="G1036" s="348"/>
      <c r="H1036" s="349"/>
      <c r="I1036" s="349"/>
      <c r="J1036" s="350"/>
      <c r="K1036" s="347"/>
      <c r="L1036" s="46">
        <f t="shared" ref="L1036" si="3535">SUM(M1036+N1036+O1036+P1036)</f>
        <v>0</v>
      </c>
      <c r="M1036" s="348"/>
      <c r="N1036" s="349"/>
      <c r="O1036" s="349"/>
      <c r="P1036" s="350"/>
      <c r="Q1036" s="347"/>
      <c r="R1036" s="46">
        <f t="shared" ref="R1036" si="3536">SUM(S1036+T1036+U1036+V1036)</f>
        <v>0</v>
      </c>
      <c r="S1036" s="348"/>
      <c r="T1036" s="349"/>
      <c r="U1036" s="349"/>
      <c r="V1036" s="350"/>
      <c r="W1036" s="347"/>
      <c r="X1036" s="46">
        <f t="shared" ref="X1036" si="3537">SUM(Y1036+Z1036+AA1036+AB1036)</f>
        <v>0</v>
      </c>
      <c r="Y1036" s="348"/>
      <c r="Z1036" s="349"/>
      <c r="AA1036" s="349"/>
      <c r="AB1036" s="350"/>
      <c r="AC1036" s="347"/>
      <c r="AD1036" s="46">
        <f t="shared" ref="AD1036" si="3538">SUM(AE1036+AF1036+AG1036+AH1036)</f>
        <v>0</v>
      </c>
      <c r="AE1036" s="348"/>
      <c r="AF1036" s="349"/>
      <c r="AG1036" s="349"/>
      <c r="AH1036" s="351"/>
      <c r="AI1036" s="347"/>
      <c r="AJ1036" s="46">
        <f t="shared" ref="AJ1036" si="3539">SUM(AK1036+AL1036+AM1036+AN1036)</f>
        <v>0</v>
      </c>
      <c r="AK1036" s="348"/>
      <c r="AL1036" s="349"/>
      <c r="AM1036" s="349"/>
      <c r="AN1036" s="352"/>
      <c r="AO1036" s="347"/>
      <c r="AP1036" s="46">
        <f t="shared" ref="AP1036" si="3540">SUM(AQ1036+AR1036+AS1036+AT1036)</f>
        <v>0</v>
      </c>
      <c r="AQ1036" s="348"/>
      <c r="AR1036" s="349"/>
      <c r="AS1036" s="349"/>
      <c r="AT1036" s="351"/>
      <c r="AU1036" s="347"/>
      <c r="AV1036" s="46">
        <f t="shared" ref="AV1036" si="3541">SUM(AW1036+AX1036+AY1036+AZ1036)</f>
        <v>0</v>
      </c>
      <c r="AW1036" s="348"/>
      <c r="AX1036" s="349"/>
      <c r="AY1036" s="349"/>
      <c r="AZ1036" s="350"/>
      <c r="BA1036" s="347"/>
      <c r="BB1036" s="46">
        <f t="shared" ref="BB1036" si="3542">SUM(BC1036+BD1036+BE1036+BF1036)</f>
        <v>0</v>
      </c>
      <c r="BC1036" s="340"/>
      <c r="BD1036" s="337"/>
      <c r="BE1036" s="337"/>
      <c r="BF1036" s="343"/>
      <c r="BG1036" s="130"/>
      <c r="BH1036" s="130"/>
    </row>
    <row r="1037" spans="1:60">
      <c r="A1037" s="353"/>
      <c r="B1037" s="286"/>
      <c r="C1037" s="75" t="str">
        <f>IF(D1037="","", IF(D1038&lt;&gt;"",D1038,$N$1033))</f>
        <v/>
      </c>
      <c r="D1037" s="355"/>
      <c r="E1037" s="111" t="str">
        <f>F1037</f>
        <v/>
      </c>
      <c r="F1037" s="51" t="str">
        <f t="shared" ref="F1037" si="3543">IF(G1037 = "", "",IF(F1038&lt;&gt; "",F1038, $N$1033))</f>
        <v/>
      </c>
      <c r="G1037" s="340"/>
      <c r="H1037" s="337"/>
      <c r="I1037" s="337"/>
      <c r="J1037" s="338"/>
      <c r="K1037" s="111" t="str">
        <f>L1037</f>
        <v/>
      </c>
      <c r="L1037" s="51" t="str">
        <f t="shared" ref="L1037" si="3544">IF(M1037 = "", "",IF(L1038&lt;&gt; "",L1038, $N$1033))</f>
        <v/>
      </c>
      <c r="M1037" s="340"/>
      <c r="N1037" s="337"/>
      <c r="O1037" s="337"/>
      <c r="P1037" s="338"/>
      <c r="Q1037" s="111" t="str">
        <f>R1037</f>
        <v/>
      </c>
      <c r="R1037" s="51" t="str">
        <f t="shared" ref="R1037" si="3545">IF(S1037 = "", "",IF(R1038&lt;&gt; "",R1038, $N$1033))</f>
        <v/>
      </c>
      <c r="S1037" s="340"/>
      <c r="T1037" s="337"/>
      <c r="U1037" s="337"/>
      <c r="V1037" s="338"/>
      <c r="W1037" s="111" t="str">
        <f>X1037</f>
        <v/>
      </c>
      <c r="X1037" s="51" t="str">
        <f t="shared" ref="X1037" si="3546">IF(Y1037 = "", "",IF(X1038&lt;&gt; "",X1038, $N$1033))</f>
        <v/>
      </c>
      <c r="Y1037" s="340"/>
      <c r="Z1037" s="337"/>
      <c r="AA1037" s="337"/>
      <c r="AB1037" s="338"/>
      <c r="AC1037" s="111" t="str">
        <f>AD1037</f>
        <v/>
      </c>
      <c r="AD1037" s="51" t="str">
        <f t="shared" ref="AD1037" si="3547">IF(AE1037 = "", "",IF(AD1038&lt;&gt; "",AD1038, $N$1033))</f>
        <v/>
      </c>
      <c r="AE1037" s="340"/>
      <c r="AF1037" s="337"/>
      <c r="AG1037" s="337"/>
      <c r="AH1037" s="341"/>
      <c r="AI1037" s="111" t="str">
        <f>AJ1037</f>
        <v/>
      </c>
      <c r="AJ1037" s="51" t="str">
        <f t="shared" ref="AJ1037" si="3548">IF(AK1037 = "", "",IF(AJ1038&lt;&gt; "",AJ1038, $N$1033))</f>
        <v/>
      </c>
      <c r="AK1037" s="340"/>
      <c r="AL1037" s="337"/>
      <c r="AM1037" s="337"/>
      <c r="AN1037" s="356"/>
      <c r="AO1037" s="111" t="str">
        <f>AP1037</f>
        <v/>
      </c>
      <c r="AP1037" s="51" t="str">
        <f t="shared" ref="AP1037" si="3549">IF(AQ1037 = "", "",IF(AP1038&lt;&gt; "",AP1038, $N$1033))</f>
        <v/>
      </c>
      <c r="AQ1037" s="340"/>
      <c r="AR1037" s="337"/>
      <c r="AS1037" s="337"/>
      <c r="AT1037" s="341"/>
      <c r="AU1037" s="111" t="str">
        <f>AV1037</f>
        <v/>
      </c>
      <c r="AV1037" s="51" t="str">
        <f t="shared" ref="AV1037" si="3550">IF(AW1037 = "", "",IF(AV1038&lt;&gt; "",AV1038, $N$1033))</f>
        <v/>
      </c>
      <c r="AW1037" s="340"/>
      <c r="AX1037" s="337"/>
      <c r="AY1037" s="337"/>
      <c r="AZ1037" s="338"/>
      <c r="BA1037" s="111" t="str">
        <f>BB1037</f>
        <v/>
      </c>
      <c r="BB1037" s="51" t="str">
        <f t="shared" ref="BB1037" si="3551">IF(BC1037 = "", "",IF(BB1038&lt;&gt; "",BB1038, $N$1033))</f>
        <v/>
      </c>
      <c r="BC1037" s="357"/>
      <c r="BD1037" s="358"/>
      <c r="BE1037" s="358"/>
      <c r="BF1037" s="359"/>
      <c r="BG1037" s="130"/>
      <c r="BH1037" s="130"/>
    </row>
    <row r="1038" spans="1:60">
      <c r="A1038" s="17">
        <f>IF(ISBLANK(D1036),0,IF(CODE(D1036)&gt;64,1,0))</f>
        <v>0</v>
      </c>
      <c r="B1038" s="286"/>
      <c r="C1038" s="384"/>
      <c r="D1038" s="333"/>
      <c r="E1038" s="361"/>
      <c r="F1038" s="339"/>
      <c r="G1038" s="340"/>
      <c r="H1038" s="337"/>
      <c r="I1038" s="337"/>
      <c r="J1038" s="338"/>
      <c r="K1038" s="361"/>
      <c r="L1038" s="339"/>
      <c r="M1038" s="340"/>
      <c r="N1038" s="337"/>
      <c r="O1038" s="337"/>
      <c r="P1038" s="338"/>
      <c r="Q1038" s="361"/>
      <c r="R1038" s="339"/>
      <c r="S1038" s="340"/>
      <c r="T1038" s="337"/>
      <c r="U1038" s="337"/>
      <c r="V1038" s="338"/>
      <c r="W1038" s="361"/>
      <c r="X1038" s="339"/>
      <c r="Y1038" s="340"/>
      <c r="Z1038" s="337"/>
      <c r="AA1038" s="337"/>
      <c r="AB1038" s="338"/>
      <c r="AC1038" s="361"/>
      <c r="AD1038" s="339"/>
      <c r="AE1038" s="340"/>
      <c r="AF1038" s="337"/>
      <c r="AG1038" s="337"/>
      <c r="AH1038" s="341"/>
      <c r="AI1038" s="361"/>
      <c r="AJ1038" s="339"/>
      <c r="AK1038" s="340"/>
      <c r="AL1038" s="337"/>
      <c r="AM1038" s="337"/>
      <c r="AN1038" s="342"/>
      <c r="AO1038" s="361"/>
      <c r="AP1038" s="339"/>
      <c r="AQ1038" s="340"/>
      <c r="AR1038" s="337"/>
      <c r="AS1038" s="337"/>
      <c r="AT1038" s="341"/>
      <c r="AU1038" s="361"/>
      <c r="AV1038" s="339"/>
      <c r="AW1038" s="340"/>
      <c r="AX1038" s="337"/>
      <c r="AY1038" s="337"/>
      <c r="AZ1038" s="338"/>
      <c r="BA1038" s="361"/>
      <c r="BB1038" s="339"/>
      <c r="BC1038" s="340"/>
      <c r="BD1038" s="337"/>
      <c r="BE1038" s="337"/>
      <c r="BF1038" s="343"/>
      <c r="BG1038" s="130"/>
      <c r="BH1038" s="130"/>
    </row>
    <row r="1039" spans="1:60">
      <c r="A1039" s="17">
        <f>IF(ISBLANK(D1037),0,IF(CODE(D1037)&gt;64,1,0))</f>
        <v>0</v>
      </c>
      <c r="B1039" s="18">
        <f t="shared" ref="B1039" si="3552">IFERROR(F1039/F1039,0)+IFERROR(L1039/L1039,0)+IFERROR(R1039/R1039,0)+IFERROR(X1039/X1039,0)+IFERROR(AD1039/AD1039,0)+IFERROR(AJ1039/AJ1039,0)+IFERROR(AP1039/AP1039,0)+IFERROR(AV1039/AV1039,0)+IFERROR(BB1039/BB1039,0)</f>
        <v>0</v>
      </c>
      <c r="C1039" s="384"/>
      <c r="D1039" s="19">
        <f t="shared" ref="D1039" si="3553">F1039+L1039+R1039+X1039+AD1039+AJ1039+AP1039+AV1039+BB1039</f>
        <v>0</v>
      </c>
      <c r="E1039" s="347"/>
      <c r="F1039" s="46">
        <f t="shared" ref="F1039:F1096" si="3554">SUM(G1039+H1039+I1039+J1039)</f>
        <v>0</v>
      </c>
      <c r="G1039" s="348"/>
      <c r="H1039" s="349"/>
      <c r="I1039" s="349"/>
      <c r="J1039" s="350"/>
      <c r="K1039" s="347"/>
      <c r="L1039" s="46">
        <f t="shared" ref="L1039:L1096" si="3555">SUM(M1039+N1039+O1039+P1039)</f>
        <v>0</v>
      </c>
      <c r="M1039" s="348"/>
      <c r="N1039" s="349"/>
      <c r="O1039" s="349"/>
      <c r="P1039" s="350"/>
      <c r="Q1039" s="347"/>
      <c r="R1039" s="46">
        <f t="shared" ref="R1039:R1096" si="3556">SUM(S1039+T1039+U1039+V1039)</f>
        <v>0</v>
      </c>
      <c r="S1039" s="348"/>
      <c r="T1039" s="349"/>
      <c r="U1039" s="349"/>
      <c r="V1039" s="350"/>
      <c r="W1039" s="347"/>
      <c r="X1039" s="46">
        <f t="shared" ref="X1039:X1096" si="3557">SUM(Y1039+Z1039+AA1039+AB1039)</f>
        <v>0</v>
      </c>
      <c r="Y1039" s="348"/>
      <c r="Z1039" s="349"/>
      <c r="AA1039" s="349"/>
      <c r="AB1039" s="350"/>
      <c r="AC1039" s="347"/>
      <c r="AD1039" s="46">
        <f t="shared" ref="AD1039:AD1096" si="3558">SUM(AE1039+AF1039+AG1039+AH1039)</f>
        <v>0</v>
      </c>
      <c r="AE1039" s="348"/>
      <c r="AF1039" s="349"/>
      <c r="AG1039" s="349"/>
      <c r="AH1039" s="351"/>
      <c r="AI1039" s="347"/>
      <c r="AJ1039" s="46">
        <f t="shared" ref="AJ1039:AJ1096" si="3559">SUM(AK1039+AL1039+AM1039+AN1039)</f>
        <v>0</v>
      </c>
      <c r="AK1039" s="348"/>
      <c r="AL1039" s="349"/>
      <c r="AM1039" s="349"/>
      <c r="AN1039" s="352"/>
      <c r="AO1039" s="347"/>
      <c r="AP1039" s="46">
        <f t="shared" ref="AP1039:AP1096" si="3560">SUM(AQ1039+AR1039+AS1039+AT1039)</f>
        <v>0</v>
      </c>
      <c r="AQ1039" s="348"/>
      <c r="AR1039" s="349"/>
      <c r="AS1039" s="349"/>
      <c r="AT1039" s="351"/>
      <c r="AU1039" s="347"/>
      <c r="AV1039" s="46">
        <f t="shared" ref="AV1039:AV1096" si="3561">SUM(AW1039+AX1039+AY1039+AZ1039)</f>
        <v>0</v>
      </c>
      <c r="AW1039" s="348"/>
      <c r="AX1039" s="349"/>
      <c r="AY1039" s="349"/>
      <c r="AZ1039" s="350"/>
      <c r="BA1039" s="347"/>
      <c r="BB1039" s="46">
        <f t="shared" ref="BB1039:BB1096" si="3562">SUM(BC1039+BD1039+BE1039+BF1039)</f>
        <v>0</v>
      </c>
      <c r="BC1039" s="340"/>
      <c r="BD1039" s="337"/>
      <c r="BE1039" s="337"/>
      <c r="BF1039" s="343"/>
      <c r="BG1039" s="130"/>
      <c r="BH1039" s="130"/>
    </row>
    <row r="1040" spans="1:60">
      <c r="A1040" s="353"/>
      <c r="B1040" s="286"/>
      <c r="C1040" s="75" t="str">
        <f t="shared" ref="C1040" si="3563">IF(D1040="","", IF(D1041&lt;&gt;"",D1041,$N$1033))</f>
        <v/>
      </c>
      <c r="D1040" s="355"/>
      <c r="E1040" s="111" t="str">
        <f>F1040</f>
        <v/>
      </c>
      <c r="F1040" s="51" t="str">
        <f t="shared" ref="F1040" si="3564">IF(G1040 = "", "",IF(F1041&lt;&gt; "",F1041, $N$1033))</f>
        <v/>
      </c>
      <c r="G1040" s="340"/>
      <c r="H1040" s="337"/>
      <c r="I1040" s="337"/>
      <c r="J1040" s="338"/>
      <c r="K1040" s="111" t="str">
        <f>L1040</f>
        <v/>
      </c>
      <c r="L1040" s="51" t="str">
        <f t="shared" ref="L1040" si="3565">IF(M1040 = "", "",IF(L1041&lt;&gt; "",L1041, $N$1033))</f>
        <v/>
      </c>
      <c r="M1040" s="340"/>
      <c r="N1040" s="337"/>
      <c r="O1040" s="337"/>
      <c r="P1040" s="338"/>
      <c r="Q1040" s="111" t="str">
        <f>R1040</f>
        <v/>
      </c>
      <c r="R1040" s="51" t="str">
        <f t="shared" ref="R1040" si="3566">IF(S1040 = "", "",IF(R1041&lt;&gt; "",R1041, $N$1033))</f>
        <v/>
      </c>
      <c r="S1040" s="340"/>
      <c r="T1040" s="337"/>
      <c r="U1040" s="337"/>
      <c r="V1040" s="338"/>
      <c r="W1040" s="111" t="str">
        <f>X1040</f>
        <v/>
      </c>
      <c r="X1040" s="51" t="str">
        <f t="shared" ref="X1040" si="3567">IF(Y1040 = "", "",IF(X1041&lt;&gt; "",X1041, $N$1033))</f>
        <v/>
      </c>
      <c r="Y1040" s="340"/>
      <c r="Z1040" s="337"/>
      <c r="AA1040" s="337"/>
      <c r="AB1040" s="338"/>
      <c r="AC1040" s="111" t="str">
        <f>AD1040</f>
        <v/>
      </c>
      <c r="AD1040" s="51" t="str">
        <f t="shared" ref="AD1040" si="3568">IF(AE1040 = "", "",IF(AD1041&lt;&gt; "",AD1041, $N$1033))</f>
        <v/>
      </c>
      <c r="AE1040" s="340"/>
      <c r="AF1040" s="337"/>
      <c r="AG1040" s="337"/>
      <c r="AH1040" s="341"/>
      <c r="AI1040" s="111" t="str">
        <f>AJ1040</f>
        <v/>
      </c>
      <c r="AJ1040" s="51" t="str">
        <f t="shared" ref="AJ1040" si="3569">IF(AK1040 = "", "",IF(AJ1041&lt;&gt; "",AJ1041, $N$1033))</f>
        <v/>
      </c>
      <c r="AK1040" s="340"/>
      <c r="AL1040" s="337"/>
      <c r="AM1040" s="337"/>
      <c r="AN1040" s="342"/>
      <c r="AO1040" s="111" t="str">
        <f>AP1040</f>
        <v/>
      </c>
      <c r="AP1040" s="51" t="str">
        <f t="shared" ref="AP1040" si="3570">IF(AQ1040 = "", "",IF(AP1041&lt;&gt; "",AP1041, $N$1033))</f>
        <v/>
      </c>
      <c r="AQ1040" s="340"/>
      <c r="AR1040" s="337"/>
      <c r="AS1040" s="337"/>
      <c r="AT1040" s="341"/>
      <c r="AU1040" s="111" t="str">
        <f>AV1040</f>
        <v/>
      </c>
      <c r="AV1040" s="51" t="str">
        <f t="shared" ref="AV1040" si="3571">IF(AW1040 = "", "",IF(AV1041&lt;&gt; "",AV1041, $N$1033))</f>
        <v/>
      </c>
      <c r="AW1040" s="340"/>
      <c r="AX1040" s="337"/>
      <c r="AY1040" s="337"/>
      <c r="AZ1040" s="338"/>
      <c r="BA1040" s="111" t="str">
        <f>BB1040</f>
        <v/>
      </c>
      <c r="BB1040" s="51" t="str">
        <f t="shared" ref="BB1040" si="3572">IF(BC1040 = "", "",IF(BB1041&lt;&gt; "",BB1041, $N$1033))</f>
        <v/>
      </c>
      <c r="BC1040" s="357"/>
      <c r="BD1040" s="358"/>
      <c r="BE1040" s="358"/>
      <c r="BF1040" s="359"/>
      <c r="BG1040" s="130"/>
      <c r="BH1040" s="130"/>
    </row>
    <row r="1041" spans="1:60">
      <c r="A1041" s="17">
        <f>IF(ISBLANK(D1039),0,IF(CODE(D1039)&gt;64,1,0))</f>
        <v>0</v>
      </c>
      <c r="B1041" s="286"/>
      <c r="C1041" s="384"/>
      <c r="D1041" s="333"/>
      <c r="E1041" s="361"/>
      <c r="F1041" s="339"/>
      <c r="G1041" s="340"/>
      <c r="H1041" s="337"/>
      <c r="I1041" s="337"/>
      <c r="J1041" s="338"/>
      <c r="K1041" s="361"/>
      <c r="L1041" s="339"/>
      <c r="M1041" s="340"/>
      <c r="N1041" s="337"/>
      <c r="O1041" s="337"/>
      <c r="P1041" s="338"/>
      <c r="Q1041" s="361"/>
      <c r="R1041" s="339"/>
      <c r="S1041" s="340"/>
      <c r="T1041" s="337"/>
      <c r="U1041" s="337"/>
      <c r="V1041" s="338"/>
      <c r="W1041" s="361"/>
      <c r="X1041" s="339"/>
      <c r="Y1041" s="340"/>
      <c r="Z1041" s="337"/>
      <c r="AA1041" s="337"/>
      <c r="AB1041" s="338"/>
      <c r="AC1041" s="361"/>
      <c r="AD1041" s="339"/>
      <c r="AE1041" s="340"/>
      <c r="AF1041" s="337"/>
      <c r="AG1041" s="337"/>
      <c r="AH1041" s="341"/>
      <c r="AI1041" s="361"/>
      <c r="AJ1041" s="339"/>
      <c r="AK1041" s="340"/>
      <c r="AL1041" s="337"/>
      <c r="AM1041" s="337"/>
      <c r="AN1041" s="342"/>
      <c r="AO1041" s="361"/>
      <c r="AP1041" s="339"/>
      <c r="AQ1041" s="340"/>
      <c r="AR1041" s="337"/>
      <c r="AS1041" s="337"/>
      <c r="AT1041" s="341"/>
      <c r="AU1041" s="361"/>
      <c r="AV1041" s="339"/>
      <c r="AW1041" s="340"/>
      <c r="AX1041" s="337"/>
      <c r="AY1041" s="337"/>
      <c r="AZ1041" s="338"/>
      <c r="BA1041" s="361"/>
      <c r="BB1041" s="339"/>
      <c r="BC1041" s="340"/>
      <c r="BD1041" s="337"/>
      <c r="BE1041" s="337"/>
      <c r="BF1041" s="343"/>
      <c r="BG1041" s="130"/>
      <c r="BH1041" s="130"/>
    </row>
    <row r="1042" spans="1:60">
      <c r="A1042" s="17">
        <f>IF(ISBLANK(D1040),0,IF(CODE(D1040)&gt;64,1,0))</f>
        <v>0</v>
      </c>
      <c r="B1042" s="18">
        <f t="shared" ref="B1042:B1096" si="3573">IFERROR(F1042/F1042,0)+IFERROR(L1042/L1042,0)+IFERROR(R1042/R1042,0)+IFERROR(X1042/X1042,0)+IFERROR(AD1042/AD1042,0)+IFERROR(AJ1042/AJ1042,0)+IFERROR(AP1042/AP1042,0)+IFERROR(AV1042/AV1042,0)+IFERROR(BB1042/BB1042,0)</f>
        <v>0</v>
      </c>
      <c r="C1042" s="384"/>
      <c r="D1042" s="19">
        <f t="shared" ref="D1042:D1096" si="3574">F1042+L1042+R1042+X1042+AD1042+AJ1042+AP1042+AV1042+BB1042</f>
        <v>0</v>
      </c>
      <c r="E1042" s="347"/>
      <c r="F1042" s="46">
        <f t="shared" si="3554"/>
        <v>0</v>
      </c>
      <c r="G1042" s="348"/>
      <c r="H1042" s="349"/>
      <c r="I1042" s="349"/>
      <c r="J1042" s="350"/>
      <c r="K1042" s="347"/>
      <c r="L1042" s="46">
        <f t="shared" si="3555"/>
        <v>0</v>
      </c>
      <c r="M1042" s="348"/>
      <c r="N1042" s="349"/>
      <c r="O1042" s="349"/>
      <c r="P1042" s="350"/>
      <c r="Q1042" s="347"/>
      <c r="R1042" s="46">
        <f t="shared" si="3556"/>
        <v>0</v>
      </c>
      <c r="S1042" s="348"/>
      <c r="T1042" s="349"/>
      <c r="U1042" s="349"/>
      <c r="V1042" s="350"/>
      <c r="W1042" s="347"/>
      <c r="X1042" s="46">
        <f t="shared" si="3557"/>
        <v>0</v>
      </c>
      <c r="Y1042" s="348"/>
      <c r="Z1042" s="349"/>
      <c r="AA1042" s="349"/>
      <c r="AB1042" s="350"/>
      <c r="AC1042" s="347"/>
      <c r="AD1042" s="46">
        <f t="shared" si="3558"/>
        <v>0</v>
      </c>
      <c r="AE1042" s="348"/>
      <c r="AF1042" s="349"/>
      <c r="AG1042" s="349"/>
      <c r="AH1042" s="351"/>
      <c r="AI1042" s="347"/>
      <c r="AJ1042" s="46">
        <f t="shared" si="3559"/>
        <v>0</v>
      </c>
      <c r="AK1042" s="348"/>
      <c r="AL1042" s="349"/>
      <c r="AM1042" s="349"/>
      <c r="AN1042" s="352"/>
      <c r="AO1042" s="347"/>
      <c r="AP1042" s="46">
        <f t="shared" si="3560"/>
        <v>0</v>
      </c>
      <c r="AQ1042" s="348"/>
      <c r="AR1042" s="349"/>
      <c r="AS1042" s="349"/>
      <c r="AT1042" s="351"/>
      <c r="AU1042" s="347"/>
      <c r="AV1042" s="46">
        <f t="shared" si="3561"/>
        <v>0</v>
      </c>
      <c r="AW1042" s="348"/>
      <c r="AX1042" s="349"/>
      <c r="AY1042" s="349"/>
      <c r="AZ1042" s="350"/>
      <c r="BA1042" s="347"/>
      <c r="BB1042" s="46">
        <f t="shared" si="3562"/>
        <v>0</v>
      </c>
      <c r="BC1042" s="340"/>
      <c r="BD1042" s="337"/>
      <c r="BE1042" s="337"/>
      <c r="BF1042" s="343"/>
      <c r="BG1042" s="130"/>
      <c r="BH1042" s="130"/>
    </row>
    <row r="1043" spans="1:60">
      <c r="A1043" s="353"/>
      <c r="B1043" s="286"/>
      <c r="C1043" s="75" t="str">
        <f t="shared" ref="C1043" si="3575">IF(D1043="","", IF(D1044&lt;&gt;"",D1044,$N$1033))</f>
        <v/>
      </c>
      <c r="D1043" s="355"/>
      <c r="E1043" s="111" t="str">
        <f>F1043</f>
        <v/>
      </c>
      <c r="F1043" s="51" t="str">
        <f t="shared" ref="F1043" si="3576">IF(G1043 = "", "",IF(F1044&lt;&gt; "",F1044, $N$1033))</f>
        <v/>
      </c>
      <c r="G1043" s="340"/>
      <c r="H1043" s="337"/>
      <c r="I1043" s="337"/>
      <c r="J1043" s="338"/>
      <c r="K1043" s="111" t="str">
        <f>L1043</f>
        <v/>
      </c>
      <c r="L1043" s="51" t="str">
        <f t="shared" ref="L1043" si="3577">IF(M1043 = "", "",IF(L1044&lt;&gt; "",L1044, $N$1033))</f>
        <v/>
      </c>
      <c r="M1043" s="340"/>
      <c r="N1043" s="337"/>
      <c r="O1043" s="337"/>
      <c r="P1043" s="338"/>
      <c r="Q1043" s="111" t="str">
        <f>R1043</f>
        <v/>
      </c>
      <c r="R1043" s="51" t="str">
        <f t="shared" ref="R1043" si="3578">IF(S1043 = "", "",IF(R1044&lt;&gt; "",R1044, $N$1033))</f>
        <v/>
      </c>
      <c r="S1043" s="340"/>
      <c r="T1043" s="337"/>
      <c r="U1043" s="337"/>
      <c r="V1043" s="338"/>
      <c r="W1043" s="111" t="str">
        <f>X1043</f>
        <v/>
      </c>
      <c r="X1043" s="51" t="str">
        <f t="shared" ref="X1043" si="3579">IF(Y1043 = "", "",IF(X1044&lt;&gt; "",X1044, $N$1033))</f>
        <v/>
      </c>
      <c r="Y1043" s="340"/>
      <c r="Z1043" s="337"/>
      <c r="AA1043" s="337"/>
      <c r="AB1043" s="338"/>
      <c r="AC1043" s="111" t="str">
        <f>AD1043</f>
        <v/>
      </c>
      <c r="AD1043" s="51" t="str">
        <f t="shared" ref="AD1043" si="3580">IF(AE1043 = "", "",IF(AD1044&lt;&gt; "",AD1044, $N$1033))</f>
        <v/>
      </c>
      <c r="AE1043" s="340"/>
      <c r="AF1043" s="337"/>
      <c r="AG1043" s="337"/>
      <c r="AH1043" s="341"/>
      <c r="AI1043" s="111" t="str">
        <f>AJ1043</f>
        <v/>
      </c>
      <c r="AJ1043" s="51" t="str">
        <f t="shared" ref="AJ1043" si="3581">IF(AK1043 = "", "",IF(AJ1044&lt;&gt; "",AJ1044, $N$1033))</f>
        <v/>
      </c>
      <c r="AK1043" s="340"/>
      <c r="AL1043" s="337"/>
      <c r="AM1043" s="337"/>
      <c r="AN1043" s="342"/>
      <c r="AO1043" s="111" t="str">
        <f>AP1043</f>
        <v/>
      </c>
      <c r="AP1043" s="51" t="str">
        <f t="shared" ref="AP1043" si="3582">IF(AQ1043 = "", "",IF(AP1044&lt;&gt; "",AP1044, $N$1033))</f>
        <v/>
      </c>
      <c r="AQ1043" s="340"/>
      <c r="AR1043" s="337"/>
      <c r="AS1043" s="337"/>
      <c r="AT1043" s="341"/>
      <c r="AU1043" s="111" t="str">
        <f>AV1043</f>
        <v/>
      </c>
      <c r="AV1043" s="51" t="str">
        <f t="shared" ref="AV1043" si="3583">IF(AW1043 = "", "",IF(AV1044&lt;&gt; "",AV1044, $N$1033))</f>
        <v/>
      </c>
      <c r="AW1043" s="340"/>
      <c r="AX1043" s="337"/>
      <c r="AY1043" s="337"/>
      <c r="AZ1043" s="338"/>
      <c r="BA1043" s="111" t="str">
        <f>BB1043</f>
        <v/>
      </c>
      <c r="BB1043" s="51" t="str">
        <f t="shared" ref="BB1043" si="3584">IF(BC1043 = "", "",IF(BB1044&lt;&gt; "",BB1044, $N$1033))</f>
        <v/>
      </c>
      <c r="BC1043" s="357"/>
      <c r="BD1043" s="358"/>
      <c r="BE1043" s="358"/>
      <c r="BF1043" s="359"/>
      <c r="BG1043" s="130"/>
      <c r="BH1043" s="130"/>
    </row>
    <row r="1044" spans="1:60">
      <c r="A1044" s="17">
        <f>IF(ISBLANK(D1042),0,IF(CODE(D1042)&gt;64,1,0))</f>
        <v>0</v>
      </c>
      <c r="B1044" s="286"/>
      <c r="C1044" s="384"/>
      <c r="D1044" s="333"/>
      <c r="E1044" s="361"/>
      <c r="F1044" s="339"/>
      <c r="G1044" s="340"/>
      <c r="H1044" s="337"/>
      <c r="I1044" s="337"/>
      <c r="J1044" s="338"/>
      <c r="K1044" s="361"/>
      <c r="L1044" s="339"/>
      <c r="M1044" s="340"/>
      <c r="N1044" s="337"/>
      <c r="O1044" s="337"/>
      <c r="P1044" s="338"/>
      <c r="Q1044" s="361"/>
      <c r="R1044" s="339"/>
      <c r="S1044" s="340"/>
      <c r="T1044" s="337"/>
      <c r="U1044" s="337"/>
      <c r="V1044" s="338"/>
      <c r="W1044" s="361"/>
      <c r="X1044" s="339"/>
      <c r="Y1044" s="340"/>
      <c r="Z1044" s="337"/>
      <c r="AA1044" s="337"/>
      <c r="AB1044" s="338"/>
      <c r="AC1044" s="361"/>
      <c r="AD1044" s="339"/>
      <c r="AE1044" s="340"/>
      <c r="AF1044" s="337"/>
      <c r="AG1044" s="337"/>
      <c r="AH1044" s="341"/>
      <c r="AI1044" s="361"/>
      <c r="AJ1044" s="339"/>
      <c r="AK1044" s="340"/>
      <c r="AL1044" s="337"/>
      <c r="AM1044" s="337"/>
      <c r="AN1044" s="342"/>
      <c r="AO1044" s="361"/>
      <c r="AP1044" s="339"/>
      <c r="AQ1044" s="340"/>
      <c r="AR1044" s="337"/>
      <c r="AS1044" s="337"/>
      <c r="AT1044" s="341"/>
      <c r="AU1044" s="361"/>
      <c r="AV1044" s="339"/>
      <c r="AW1044" s="340"/>
      <c r="AX1044" s="337"/>
      <c r="AY1044" s="337"/>
      <c r="AZ1044" s="338"/>
      <c r="BA1044" s="361"/>
      <c r="BB1044" s="339"/>
      <c r="BC1044" s="340"/>
      <c r="BD1044" s="337"/>
      <c r="BE1044" s="337"/>
      <c r="BF1044" s="343"/>
      <c r="BG1044" s="130"/>
      <c r="BH1044" s="130"/>
    </row>
    <row r="1045" spans="1:60">
      <c r="A1045" s="17">
        <f>IF(ISBLANK(D1043),0,IF(CODE(D1043)&gt;64,1,0))</f>
        <v>0</v>
      </c>
      <c r="B1045" s="18">
        <f t="shared" si="3573"/>
        <v>0</v>
      </c>
      <c r="C1045" s="384"/>
      <c r="D1045" s="19">
        <f t="shared" si="3574"/>
        <v>0</v>
      </c>
      <c r="E1045" s="347"/>
      <c r="F1045" s="46">
        <f t="shared" si="3554"/>
        <v>0</v>
      </c>
      <c r="G1045" s="375"/>
      <c r="H1045" s="376"/>
      <c r="I1045" s="376"/>
      <c r="J1045" s="377"/>
      <c r="K1045" s="347"/>
      <c r="L1045" s="46">
        <f t="shared" si="3555"/>
        <v>0</v>
      </c>
      <c r="M1045" s="375"/>
      <c r="N1045" s="376"/>
      <c r="O1045" s="376"/>
      <c r="P1045" s="377"/>
      <c r="Q1045" s="347"/>
      <c r="R1045" s="46">
        <f t="shared" si="3556"/>
        <v>0</v>
      </c>
      <c r="S1045" s="348"/>
      <c r="T1045" s="349"/>
      <c r="U1045" s="349"/>
      <c r="V1045" s="350"/>
      <c r="W1045" s="347"/>
      <c r="X1045" s="46">
        <f t="shared" si="3557"/>
        <v>0</v>
      </c>
      <c r="Y1045" s="348"/>
      <c r="Z1045" s="349"/>
      <c r="AA1045" s="349"/>
      <c r="AB1045" s="350"/>
      <c r="AC1045" s="347"/>
      <c r="AD1045" s="46">
        <f t="shared" si="3558"/>
        <v>0</v>
      </c>
      <c r="AE1045" s="348"/>
      <c r="AF1045" s="349"/>
      <c r="AG1045" s="349"/>
      <c r="AH1045" s="351"/>
      <c r="AI1045" s="347"/>
      <c r="AJ1045" s="46">
        <f t="shared" si="3559"/>
        <v>0</v>
      </c>
      <c r="AK1045" s="348"/>
      <c r="AL1045" s="349"/>
      <c r="AM1045" s="349"/>
      <c r="AN1045" s="352"/>
      <c r="AO1045" s="347"/>
      <c r="AP1045" s="46">
        <f t="shared" si="3560"/>
        <v>0</v>
      </c>
      <c r="AQ1045" s="348"/>
      <c r="AR1045" s="349"/>
      <c r="AS1045" s="349"/>
      <c r="AT1045" s="351"/>
      <c r="AU1045" s="347"/>
      <c r="AV1045" s="46">
        <f t="shared" si="3561"/>
        <v>0</v>
      </c>
      <c r="AW1045" s="348"/>
      <c r="AX1045" s="349"/>
      <c r="AY1045" s="349"/>
      <c r="AZ1045" s="350"/>
      <c r="BA1045" s="347"/>
      <c r="BB1045" s="46">
        <f t="shared" si="3562"/>
        <v>0</v>
      </c>
      <c r="BC1045" s="340"/>
      <c r="BD1045" s="337"/>
      <c r="BE1045" s="337"/>
      <c r="BF1045" s="343"/>
      <c r="BG1045" s="130"/>
      <c r="BH1045" s="130"/>
    </row>
    <row r="1046" spans="1:60">
      <c r="A1046" s="353"/>
      <c r="B1046" s="286"/>
      <c r="C1046" s="75" t="str">
        <f t="shared" ref="C1046" si="3585">IF(D1046="","", IF(D1047&lt;&gt;"",D1047,$N$1033))</f>
        <v/>
      </c>
      <c r="D1046" s="355"/>
      <c r="E1046" s="111" t="str">
        <f>F1046</f>
        <v/>
      </c>
      <c r="F1046" s="51" t="str">
        <f t="shared" ref="F1046" si="3586">IF(G1046 = "", "",IF(F1047&lt;&gt; "",F1047, $N$1033))</f>
        <v/>
      </c>
      <c r="G1046" s="357"/>
      <c r="H1046" s="358"/>
      <c r="I1046" s="358"/>
      <c r="J1046" s="362"/>
      <c r="K1046" s="111" t="str">
        <f>L1046</f>
        <v/>
      </c>
      <c r="L1046" s="51" t="str">
        <f t="shared" ref="L1046" si="3587">IF(M1046 = "", "",IF(L1047&lt;&gt; "",L1047, $N$1033))</f>
        <v/>
      </c>
      <c r="M1046" s="357"/>
      <c r="N1046" s="358"/>
      <c r="O1046" s="358"/>
      <c r="P1046" s="359"/>
      <c r="Q1046" s="111" t="str">
        <f>R1046</f>
        <v/>
      </c>
      <c r="R1046" s="51" t="str">
        <f t="shared" ref="R1046" si="3588">IF(S1046 = "", "",IF(R1047&lt;&gt; "",R1047, $N$1033))</f>
        <v/>
      </c>
      <c r="S1046" s="340"/>
      <c r="T1046" s="337"/>
      <c r="U1046" s="337"/>
      <c r="V1046" s="338"/>
      <c r="W1046" s="111" t="str">
        <f>X1046</f>
        <v/>
      </c>
      <c r="X1046" s="51" t="str">
        <f t="shared" ref="X1046" si="3589">IF(Y1046 = "", "",IF(X1047&lt;&gt; "",X1047, $N$1033))</f>
        <v/>
      </c>
      <c r="Y1046" s="340"/>
      <c r="Z1046" s="337"/>
      <c r="AA1046" s="337"/>
      <c r="AB1046" s="338"/>
      <c r="AC1046" s="111" t="str">
        <f>AD1046</f>
        <v/>
      </c>
      <c r="AD1046" s="51" t="str">
        <f t="shared" ref="AD1046" si="3590">IF(AE1046 = "", "",IF(AD1047&lt;&gt; "",AD1047, $N$1033))</f>
        <v/>
      </c>
      <c r="AE1046" s="340"/>
      <c r="AF1046" s="337"/>
      <c r="AG1046" s="337"/>
      <c r="AH1046" s="341"/>
      <c r="AI1046" s="111" t="str">
        <f>AJ1046</f>
        <v/>
      </c>
      <c r="AJ1046" s="51" t="str">
        <f t="shared" ref="AJ1046" si="3591">IF(AK1046 = "", "",IF(AJ1047&lt;&gt; "",AJ1047, $N$1033))</f>
        <v/>
      </c>
      <c r="AK1046" s="340"/>
      <c r="AL1046" s="337"/>
      <c r="AM1046" s="337"/>
      <c r="AN1046" s="342"/>
      <c r="AO1046" s="111" t="str">
        <f>AP1046</f>
        <v/>
      </c>
      <c r="AP1046" s="51" t="str">
        <f t="shared" ref="AP1046" si="3592">IF(AQ1046 = "", "",IF(AP1047&lt;&gt; "",AP1047, $N$1033))</f>
        <v/>
      </c>
      <c r="AQ1046" s="340"/>
      <c r="AR1046" s="337"/>
      <c r="AS1046" s="337"/>
      <c r="AT1046" s="341"/>
      <c r="AU1046" s="111" t="str">
        <f>AV1046</f>
        <v/>
      </c>
      <c r="AV1046" s="51" t="str">
        <f t="shared" ref="AV1046" si="3593">IF(AW1046 = "", "",IF(AV1047&lt;&gt; "",AV1047, $N$1033))</f>
        <v/>
      </c>
      <c r="AW1046" s="363"/>
      <c r="AX1046" s="364"/>
      <c r="AY1046" s="364"/>
      <c r="AZ1046" s="365"/>
      <c r="BA1046" s="111" t="str">
        <f>BB1046</f>
        <v/>
      </c>
      <c r="BB1046" s="51" t="str">
        <f t="shared" ref="BB1046" si="3594">IF(BC1046 = "", "",IF(BB1047&lt;&gt; "",BB1047, $N$1033))</f>
        <v/>
      </c>
      <c r="BC1046" s="357"/>
      <c r="BD1046" s="358"/>
      <c r="BE1046" s="358"/>
      <c r="BF1046" s="359"/>
      <c r="BG1046" s="130"/>
      <c r="BH1046" s="130"/>
    </row>
    <row r="1047" spans="1:60">
      <c r="A1047" s="17">
        <f>IF(ISBLANK(D1045),0,IF(CODE(D1045)&gt;64,1,0))</f>
        <v>0</v>
      </c>
      <c r="B1047" s="286"/>
      <c r="C1047" s="384"/>
      <c r="D1047" s="333"/>
      <c r="E1047" s="361"/>
      <c r="F1047" s="339"/>
      <c r="G1047" s="340"/>
      <c r="H1047" s="337"/>
      <c r="I1047" s="337"/>
      <c r="J1047" s="338"/>
      <c r="K1047" s="361"/>
      <c r="L1047" s="339"/>
      <c r="M1047" s="340"/>
      <c r="N1047" s="337"/>
      <c r="O1047" s="337"/>
      <c r="P1047" s="338"/>
      <c r="Q1047" s="361"/>
      <c r="R1047" s="339"/>
      <c r="S1047" s="340"/>
      <c r="T1047" s="337"/>
      <c r="U1047" s="337"/>
      <c r="V1047" s="338"/>
      <c r="W1047" s="361"/>
      <c r="X1047" s="339"/>
      <c r="Y1047" s="340"/>
      <c r="Z1047" s="337"/>
      <c r="AA1047" s="337"/>
      <c r="AB1047" s="338"/>
      <c r="AC1047" s="361"/>
      <c r="AD1047" s="339"/>
      <c r="AE1047" s="340"/>
      <c r="AF1047" s="337"/>
      <c r="AG1047" s="337"/>
      <c r="AH1047" s="341"/>
      <c r="AI1047" s="361"/>
      <c r="AJ1047" s="339"/>
      <c r="AK1047" s="340"/>
      <c r="AL1047" s="337"/>
      <c r="AM1047" s="337"/>
      <c r="AN1047" s="342"/>
      <c r="AO1047" s="361"/>
      <c r="AP1047" s="339"/>
      <c r="AQ1047" s="340"/>
      <c r="AR1047" s="337"/>
      <c r="AS1047" s="337"/>
      <c r="AT1047" s="341"/>
      <c r="AU1047" s="361"/>
      <c r="AV1047" s="339"/>
      <c r="AW1047" s="340"/>
      <c r="AX1047" s="337"/>
      <c r="AY1047" s="337"/>
      <c r="AZ1047" s="338"/>
      <c r="BA1047" s="361"/>
      <c r="BB1047" s="339"/>
      <c r="BC1047" s="340"/>
      <c r="BD1047" s="337"/>
      <c r="BE1047" s="337"/>
      <c r="BF1047" s="343"/>
      <c r="BG1047" s="130"/>
      <c r="BH1047" s="130"/>
    </row>
    <row r="1048" spans="1:60">
      <c r="A1048" s="17">
        <f>IF(ISBLANK(D1046),0,IF(CODE(D1046)&gt;64,1,0))</f>
        <v>0</v>
      </c>
      <c r="B1048" s="18">
        <f t="shared" si="3573"/>
        <v>0</v>
      </c>
      <c r="C1048" s="384"/>
      <c r="D1048" s="19">
        <f t="shared" si="3574"/>
        <v>0</v>
      </c>
      <c r="E1048" s="347"/>
      <c r="F1048" s="46">
        <f t="shared" si="3554"/>
        <v>0</v>
      </c>
      <c r="G1048" s="405"/>
      <c r="H1048" s="403"/>
      <c r="I1048" s="403"/>
      <c r="J1048" s="409"/>
      <c r="K1048" s="347"/>
      <c r="L1048" s="46">
        <f t="shared" si="3555"/>
        <v>0</v>
      </c>
      <c r="M1048" s="402"/>
      <c r="N1048" s="403"/>
      <c r="O1048" s="403"/>
      <c r="P1048" s="404"/>
      <c r="Q1048" s="347"/>
      <c r="R1048" s="46">
        <f t="shared" si="3556"/>
        <v>0</v>
      </c>
      <c r="S1048" s="348"/>
      <c r="T1048" s="349"/>
      <c r="U1048" s="349"/>
      <c r="V1048" s="350"/>
      <c r="W1048" s="347"/>
      <c r="X1048" s="46">
        <f t="shared" si="3557"/>
        <v>0</v>
      </c>
      <c r="Y1048" s="348"/>
      <c r="Z1048" s="349"/>
      <c r="AA1048" s="349"/>
      <c r="AB1048" s="350"/>
      <c r="AC1048" s="347"/>
      <c r="AD1048" s="46">
        <f t="shared" si="3558"/>
        <v>0</v>
      </c>
      <c r="AE1048" s="348"/>
      <c r="AF1048" s="349"/>
      <c r="AG1048" s="349"/>
      <c r="AH1048" s="351"/>
      <c r="AI1048" s="347"/>
      <c r="AJ1048" s="46">
        <f t="shared" si="3559"/>
        <v>0</v>
      </c>
      <c r="AK1048" s="348"/>
      <c r="AL1048" s="349"/>
      <c r="AM1048" s="349"/>
      <c r="AN1048" s="352"/>
      <c r="AO1048" s="347"/>
      <c r="AP1048" s="46">
        <f t="shared" si="3560"/>
        <v>0</v>
      </c>
      <c r="AQ1048" s="348"/>
      <c r="AR1048" s="349"/>
      <c r="AS1048" s="349"/>
      <c r="AT1048" s="351"/>
      <c r="AU1048" s="347"/>
      <c r="AV1048" s="46">
        <f t="shared" si="3561"/>
        <v>0</v>
      </c>
      <c r="AW1048" s="405"/>
      <c r="AX1048" s="403"/>
      <c r="AY1048" s="403"/>
      <c r="AZ1048" s="404"/>
      <c r="BA1048" s="347"/>
      <c r="BB1048" s="46">
        <f t="shared" si="3562"/>
        <v>0</v>
      </c>
      <c r="BC1048" s="340"/>
      <c r="BD1048" s="337"/>
      <c r="BE1048" s="337"/>
      <c r="BF1048" s="343"/>
      <c r="BG1048" s="130"/>
      <c r="BH1048" s="130"/>
    </row>
    <row r="1049" spans="1:60">
      <c r="A1049" s="353"/>
      <c r="B1049" s="286"/>
      <c r="C1049" s="75" t="str">
        <f t="shared" ref="C1049" si="3595">IF(D1049="","", IF(D1050&lt;&gt;"",D1050,$N$1033))</f>
        <v/>
      </c>
      <c r="D1049" s="355"/>
      <c r="E1049" s="111" t="str">
        <f>F1049</f>
        <v/>
      </c>
      <c r="F1049" s="51" t="str">
        <f t="shared" ref="F1049" si="3596">IF(G1049 = "", "",IF(F1050&lt;&gt; "",F1050, $N$1033))</f>
        <v/>
      </c>
      <c r="G1049" s="340"/>
      <c r="H1049" s="337"/>
      <c r="I1049" s="337"/>
      <c r="J1049" s="338"/>
      <c r="K1049" s="111" t="str">
        <f>L1049</f>
        <v/>
      </c>
      <c r="L1049" s="51" t="str">
        <f t="shared" ref="L1049" si="3597">IF(M1049 = "", "",IF(L1050&lt;&gt; "",L1050, $N$1033))</f>
        <v/>
      </c>
      <c r="M1049" s="340"/>
      <c r="N1049" s="337"/>
      <c r="O1049" s="337"/>
      <c r="P1049" s="338"/>
      <c r="Q1049" s="111" t="str">
        <f>R1049</f>
        <v/>
      </c>
      <c r="R1049" s="51" t="str">
        <f t="shared" ref="R1049" si="3598">IF(S1049 = "", "",IF(R1050&lt;&gt; "",R1050, $N$1033))</f>
        <v/>
      </c>
      <c r="S1049" s="366"/>
      <c r="T1049" s="337"/>
      <c r="U1049" s="337"/>
      <c r="V1049" s="338"/>
      <c r="W1049" s="111" t="str">
        <f>X1049</f>
        <v/>
      </c>
      <c r="X1049" s="51" t="str">
        <f t="shared" ref="X1049" si="3599">IF(Y1049 = "", "",IF(X1050&lt;&gt; "",X1050, $N$1033))</f>
        <v/>
      </c>
      <c r="Y1049" s="340"/>
      <c r="Z1049" s="337"/>
      <c r="AA1049" s="337"/>
      <c r="AB1049" s="338"/>
      <c r="AC1049" s="111" t="str">
        <f>AD1049</f>
        <v/>
      </c>
      <c r="AD1049" s="51" t="str">
        <f t="shared" ref="AD1049" si="3600">IF(AE1049 = "", "",IF(AD1050&lt;&gt; "",AD1050, $N$1033))</f>
        <v/>
      </c>
      <c r="AE1049" s="340"/>
      <c r="AF1049" s="337"/>
      <c r="AG1049" s="337"/>
      <c r="AH1049" s="341"/>
      <c r="AI1049" s="111" t="str">
        <f>AJ1049</f>
        <v/>
      </c>
      <c r="AJ1049" s="51" t="str">
        <f t="shared" ref="AJ1049" si="3601">IF(AK1049 = "", "",IF(AJ1050&lt;&gt; "",AJ1050, $N$1033))</f>
        <v/>
      </c>
      <c r="AK1049" s="340"/>
      <c r="AL1049" s="337"/>
      <c r="AM1049" s="337"/>
      <c r="AN1049" s="342"/>
      <c r="AO1049" s="111" t="str">
        <f>AP1049</f>
        <v/>
      </c>
      <c r="AP1049" s="51" t="str">
        <f t="shared" ref="AP1049" si="3602">IF(AQ1049 = "", "",IF(AP1050&lt;&gt; "",AP1050, $N$1033))</f>
        <v/>
      </c>
      <c r="AQ1049" s="340"/>
      <c r="AR1049" s="337"/>
      <c r="AS1049" s="337"/>
      <c r="AT1049" s="341"/>
      <c r="AU1049" s="111" t="str">
        <f>AV1049</f>
        <v/>
      </c>
      <c r="AV1049" s="51" t="str">
        <f t="shared" ref="AV1049" si="3603">IF(AW1049 = "", "",IF(AV1050&lt;&gt; "",AV1050, $N$1033))</f>
        <v/>
      </c>
      <c r="AW1049" s="340"/>
      <c r="AX1049" s="337"/>
      <c r="AY1049" s="337"/>
      <c r="AZ1049" s="338"/>
      <c r="BA1049" s="111" t="str">
        <f>BB1049</f>
        <v/>
      </c>
      <c r="BB1049" s="51" t="str">
        <f t="shared" ref="BB1049" si="3604">IF(BC1049 = "", "",IF(BB1050&lt;&gt; "",BB1050, $N$1033))</f>
        <v/>
      </c>
      <c r="BC1049" s="357"/>
      <c r="BD1049" s="358"/>
      <c r="BE1049" s="358"/>
      <c r="BF1049" s="359"/>
      <c r="BG1049" s="130"/>
      <c r="BH1049" s="130"/>
    </row>
    <row r="1050" spans="1:60">
      <c r="A1050" s="17">
        <f>IF(ISBLANK(D1048),0,IF(CODE(D1048)&gt;64,1,0))</f>
        <v>0</v>
      </c>
      <c r="B1050" s="286"/>
      <c r="C1050" s="384"/>
      <c r="D1050" s="333"/>
      <c r="E1050" s="361"/>
      <c r="F1050" s="339"/>
      <c r="G1050" s="340"/>
      <c r="H1050" s="337"/>
      <c r="I1050" s="337"/>
      <c r="J1050" s="338"/>
      <c r="K1050" s="361"/>
      <c r="L1050" s="339"/>
      <c r="M1050" s="340"/>
      <c r="N1050" s="337"/>
      <c r="O1050" s="337"/>
      <c r="P1050" s="338"/>
      <c r="Q1050" s="361"/>
      <c r="R1050" s="339"/>
      <c r="S1050" s="340"/>
      <c r="T1050" s="337"/>
      <c r="U1050" s="337"/>
      <c r="V1050" s="338"/>
      <c r="W1050" s="361"/>
      <c r="X1050" s="339"/>
      <c r="Y1050" s="340"/>
      <c r="Z1050" s="337"/>
      <c r="AA1050" s="337"/>
      <c r="AB1050" s="338"/>
      <c r="AC1050" s="361"/>
      <c r="AD1050" s="339"/>
      <c r="AE1050" s="340"/>
      <c r="AF1050" s="337"/>
      <c r="AG1050" s="337"/>
      <c r="AH1050" s="341"/>
      <c r="AI1050" s="361"/>
      <c r="AJ1050" s="339"/>
      <c r="AK1050" s="340"/>
      <c r="AL1050" s="337"/>
      <c r="AM1050" s="337"/>
      <c r="AN1050" s="342"/>
      <c r="AO1050" s="361"/>
      <c r="AP1050" s="339"/>
      <c r="AQ1050" s="340"/>
      <c r="AR1050" s="337"/>
      <c r="AS1050" s="337"/>
      <c r="AT1050" s="341"/>
      <c r="AU1050" s="361"/>
      <c r="AV1050" s="339"/>
      <c r="AW1050" s="340"/>
      <c r="AX1050" s="337"/>
      <c r="AY1050" s="337"/>
      <c r="AZ1050" s="338"/>
      <c r="BA1050" s="361"/>
      <c r="BB1050" s="339"/>
      <c r="BC1050" s="340"/>
      <c r="BD1050" s="337"/>
      <c r="BE1050" s="337"/>
      <c r="BF1050" s="343"/>
      <c r="BG1050" s="130"/>
      <c r="BH1050" s="130"/>
    </row>
    <row r="1051" spans="1:60">
      <c r="A1051" s="17">
        <f>IF(ISBLANK(D1049),0,IF(CODE(D1049)&gt;64,1,0))</f>
        <v>0</v>
      </c>
      <c r="B1051" s="18">
        <f t="shared" si="3573"/>
        <v>0</v>
      </c>
      <c r="C1051" s="384"/>
      <c r="D1051" s="19">
        <f t="shared" si="3574"/>
        <v>0</v>
      </c>
      <c r="E1051" s="347"/>
      <c r="F1051" s="46">
        <f t="shared" si="3554"/>
        <v>0</v>
      </c>
      <c r="G1051" s="348"/>
      <c r="H1051" s="349"/>
      <c r="I1051" s="349"/>
      <c r="J1051" s="350"/>
      <c r="K1051" s="347"/>
      <c r="L1051" s="46">
        <f t="shared" si="3555"/>
        <v>0</v>
      </c>
      <c r="M1051" s="348"/>
      <c r="N1051" s="349"/>
      <c r="O1051" s="349"/>
      <c r="P1051" s="350"/>
      <c r="Q1051" s="347"/>
      <c r="R1051" s="46">
        <f t="shared" si="3556"/>
        <v>0</v>
      </c>
      <c r="S1051" s="348"/>
      <c r="T1051" s="349"/>
      <c r="U1051" s="349"/>
      <c r="V1051" s="350"/>
      <c r="W1051" s="347"/>
      <c r="X1051" s="46">
        <f t="shared" si="3557"/>
        <v>0</v>
      </c>
      <c r="Y1051" s="348"/>
      <c r="Z1051" s="349"/>
      <c r="AA1051" s="349"/>
      <c r="AB1051" s="350"/>
      <c r="AC1051" s="347"/>
      <c r="AD1051" s="46">
        <f t="shared" si="3558"/>
        <v>0</v>
      </c>
      <c r="AE1051" s="348"/>
      <c r="AF1051" s="349"/>
      <c r="AG1051" s="349"/>
      <c r="AH1051" s="351"/>
      <c r="AI1051" s="347"/>
      <c r="AJ1051" s="46">
        <f t="shared" si="3559"/>
        <v>0</v>
      </c>
      <c r="AK1051" s="348"/>
      <c r="AL1051" s="349"/>
      <c r="AM1051" s="349"/>
      <c r="AN1051" s="352"/>
      <c r="AO1051" s="347"/>
      <c r="AP1051" s="46">
        <f t="shared" si="3560"/>
        <v>0</v>
      </c>
      <c r="AQ1051" s="348"/>
      <c r="AR1051" s="349"/>
      <c r="AS1051" s="349"/>
      <c r="AT1051" s="351"/>
      <c r="AU1051" s="347"/>
      <c r="AV1051" s="46">
        <f t="shared" si="3561"/>
        <v>0</v>
      </c>
      <c r="AW1051" s="348"/>
      <c r="AX1051" s="349"/>
      <c r="AY1051" s="349"/>
      <c r="AZ1051" s="350"/>
      <c r="BA1051" s="347"/>
      <c r="BB1051" s="46">
        <f t="shared" si="3562"/>
        <v>0</v>
      </c>
      <c r="BC1051" s="340"/>
      <c r="BD1051" s="337"/>
      <c r="BE1051" s="337"/>
      <c r="BF1051" s="343"/>
      <c r="BG1051" s="130"/>
      <c r="BH1051" s="130"/>
    </row>
    <row r="1052" spans="1:60">
      <c r="A1052" s="353"/>
      <c r="B1052" s="286"/>
      <c r="C1052" s="75" t="str">
        <f t="shared" ref="C1052" si="3605">IF(D1052="","", IF(D1053&lt;&gt;"",D1053,$N$1033))</f>
        <v/>
      </c>
      <c r="D1052" s="355"/>
      <c r="E1052" s="111" t="str">
        <f>F1052</f>
        <v/>
      </c>
      <c r="F1052" s="51" t="str">
        <f t="shared" ref="F1052" si="3606">IF(G1052 = "", "",IF(F1053&lt;&gt; "",F1053, $N$1033))</f>
        <v/>
      </c>
      <c r="G1052" s="340"/>
      <c r="H1052" s="337"/>
      <c r="I1052" s="337"/>
      <c r="J1052" s="338"/>
      <c r="K1052" s="111" t="str">
        <f>L1052</f>
        <v/>
      </c>
      <c r="L1052" s="51" t="str">
        <f t="shared" ref="L1052" si="3607">IF(M1052 = "", "",IF(L1053&lt;&gt; "",L1053, $N$1033))</f>
        <v/>
      </c>
      <c r="M1052" s="340"/>
      <c r="N1052" s="337"/>
      <c r="O1052" s="337"/>
      <c r="P1052" s="338"/>
      <c r="Q1052" s="111" t="str">
        <f>R1052</f>
        <v/>
      </c>
      <c r="R1052" s="51" t="str">
        <f t="shared" ref="R1052" si="3608">IF(S1052 = "", "",IF(R1053&lt;&gt; "",R1053, $N$1033))</f>
        <v/>
      </c>
      <c r="S1052" s="340"/>
      <c r="T1052" s="337"/>
      <c r="U1052" s="337"/>
      <c r="V1052" s="338"/>
      <c r="W1052" s="111" t="str">
        <f>X1052</f>
        <v/>
      </c>
      <c r="X1052" s="51" t="str">
        <f t="shared" ref="X1052" si="3609">IF(Y1052 = "", "",IF(X1053&lt;&gt; "",X1053, $N$1033))</f>
        <v/>
      </c>
      <c r="Y1052" s="340"/>
      <c r="Z1052" s="337"/>
      <c r="AA1052" s="337"/>
      <c r="AB1052" s="338"/>
      <c r="AC1052" s="111" t="str">
        <f>AD1052</f>
        <v/>
      </c>
      <c r="AD1052" s="51" t="str">
        <f t="shared" ref="AD1052" si="3610">IF(AE1052 = "", "",IF(AD1053&lt;&gt; "",AD1053, $N$1033))</f>
        <v/>
      </c>
      <c r="AE1052" s="340"/>
      <c r="AF1052" s="337"/>
      <c r="AG1052" s="337"/>
      <c r="AH1052" s="341"/>
      <c r="AI1052" s="111" t="str">
        <f>AJ1052</f>
        <v/>
      </c>
      <c r="AJ1052" s="51" t="str">
        <f t="shared" ref="AJ1052" si="3611">IF(AK1052 = "", "",IF(AJ1053&lt;&gt; "",AJ1053, $N$1033))</f>
        <v/>
      </c>
      <c r="AK1052" s="340"/>
      <c r="AL1052" s="337"/>
      <c r="AM1052" s="337"/>
      <c r="AN1052" s="342"/>
      <c r="AO1052" s="111" t="str">
        <f>AP1052</f>
        <v/>
      </c>
      <c r="AP1052" s="51" t="str">
        <f t="shared" ref="AP1052" si="3612">IF(AQ1052 = "", "",IF(AP1053&lt;&gt; "",AP1053, $N$1033))</f>
        <v/>
      </c>
      <c r="AQ1052" s="340"/>
      <c r="AR1052" s="337"/>
      <c r="AS1052" s="337"/>
      <c r="AT1052" s="341"/>
      <c r="AU1052" s="111" t="str">
        <f>AV1052</f>
        <v/>
      </c>
      <c r="AV1052" s="51" t="str">
        <f t="shared" ref="AV1052" si="3613">IF(AW1052 = "", "",IF(AV1053&lt;&gt; "",AV1053, $N$1033))</f>
        <v/>
      </c>
      <c r="AW1052" s="340"/>
      <c r="AX1052" s="337"/>
      <c r="AY1052" s="337"/>
      <c r="AZ1052" s="338"/>
      <c r="BA1052" s="111" t="str">
        <f>BB1052</f>
        <v/>
      </c>
      <c r="BB1052" s="51" t="str">
        <f t="shared" ref="BB1052" si="3614">IF(BC1052 = "", "",IF(BB1053&lt;&gt; "",BB1053, $N$1033))</f>
        <v/>
      </c>
      <c r="BC1052" s="357"/>
      <c r="BD1052" s="358"/>
      <c r="BE1052" s="358"/>
      <c r="BF1052" s="359"/>
      <c r="BG1052" s="130"/>
      <c r="BH1052" s="130"/>
    </row>
    <row r="1053" spans="1:60">
      <c r="A1053" s="17">
        <f>IF(ISBLANK(D1051),0,IF(CODE(D1051)&gt;64,1,0))</f>
        <v>0</v>
      </c>
      <c r="B1053" s="286"/>
      <c r="C1053" s="384"/>
      <c r="D1053" s="333"/>
      <c r="E1053" s="361"/>
      <c r="F1053" s="339"/>
      <c r="G1053" s="340"/>
      <c r="H1053" s="337"/>
      <c r="I1053" s="337"/>
      <c r="J1053" s="338"/>
      <c r="K1053" s="361"/>
      <c r="L1053" s="339"/>
      <c r="M1053" s="340"/>
      <c r="N1053" s="337"/>
      <c r="O1053" s="337"/>
      <c r="P1053" s="338"/>
      <c r="Q1053" s="361"/>
      <c r="R1053" s="339"/>
      <c r="S1053" s="340"/>
      <c r="T1053" s="337"/>
      <c r="U1053" s="337"/>
      <c r="V1053" s="338"/>
      <c r="W1053" s="361"/>
      <c r="X1053" s="339"/>
      <c r="Y1053" s="340"/>
      <c r="Z1053" s="337"/>
      <c r="AA1053" s="337"/>
      <c r="AB1053" s="338"/>
      <c r="AC1053" s="361"/>
      <c r="AD1053" s="339"/>
      <c r="AE1053" s="340"/>
      <c r="AF1053" s="337"/>
      <c r="AG1053" s="337"/>
      <c r="AH1053" s="341"/>
      <c r="AI1053" s="361"/>
      <c r="AJ1053" s="339"/>
      <c r="AK1053" s="340"/>
      <c r="AL1053" s="337"/>
      <c r="AM1053" s="337"/>
      <c r="AN1053" s="342"/>
      <c r="AO1053" s="361"/>
      <c r="AP1053" s="339"/>
      <c r="AQ1053" s="340"/>
      <c r="AR1053" s="337"/>
      <c r="AS1053" s="337"/>
      <c r="AT1053" s="341"/>
      <c r="AU1053" s="361"/>
      <c r="AV1053" s="339"/>
      <c r="AW1053" s="340"/>
      <c r="AX1053" s="337"/>
      <c r="AY1053" s="337"/>
      <c r="AZ1053" s="338"/>
      <c r="BA1053" s="361"/>
      <c r="BB1053" s="339"/>
      <c r="BC1053" s="340"/>
      <c r="BD1053" s="337"/>
      <c r="BE1053" s="337"/>
      <c r="BF1053" s="343"/>
      <c r="BG1053" s="130"/>
      <c r="BH1053" s="130"/>
    </row>
    <row r="1054" spans="1:60">
      <c r="A1054" s="17">
        <f>IF(ISBLANK(D1052),0,IF(CODE(D1052)&gt;64,1,0))</f>
        <v>0</v>
      </c>
      <c r="B1054" s="18">
        <f t="shared" si="3573"/>
        <v>0</v>
      </c>
      <c r="C1054" s="384"/>
      <c r="D1054" s="19">
        <f t="shared" si="3574"/>
        <v>0</v>
      </c>
      <c r="E1054" s="347"/>
      <c r="F1054" s="46">
        <f t="shared" si="3554"/>
        <v>0</v>
      </c>
      <c r="G1054" s="375"/>
      <c r="H1054" s="376"/>
      <c r="I1054" s="376"/>
      <c r="J1054" s="377"/>
      <c r="K1054" s="347"/>
      <c r="L1054" s="46">
        <f t="shared" si="3555"/>
        <v>0</v>
      </c>
      <c r="M1054" s="375"/>
      <c r="N1054" s="376"/>
      <c r="O1054" s="376"/>
      <c r="P1054" s="377"/>
      <c r="Q1054" s="347"/>
      <c r="R1054" s="46">
        <f t="shared" si="3556"/>
        <v>0</v>
      </c>
      <c r="S1054" s="348"/>
      <c r="T1054" s="349"/>
      <c r="U1054" s="349"/>
      <c r="V1054" s="350"/>
      <c r="W1054" s="347"/>
      <c r="X1054" s="46">
        <f t="shared" si="3557"/>
        <v>0</v>
      </c>
      <c r="Y1054" s="348"/>
      <c r="Z1054" s="349"/>
      <c r="AA1054" s="349"/>
      <c r="AB1054" s="350"/>
      <c r="AC1054" s="347"/>
      <c r="AD1054" s="46">
        <f t="shared" si="3558"/>
        <v>0</v>
      </c>
      <c r="AE1054" s="348"/>
      <c r="AF1054" s="349"/>
      <c r="AG1054" s="349"/>
      <c r="AH1054" s="351"/>
      <c r="AI1054" s="347"/>
      <c r="AJ1054" s="46">
        <f t="shared" si="3559"/>
        <v>0</v>
      </c>
      <c r="AK1054" s="348"/>
      <c r="AL1054" s="349"/>
      <c r="AM1054" s="349"/>
      <c r="AN1054" s="352"/>
      <c r="AO1054" s="347"/>
      <c r="AP1054" s="46">
        <f t="shared" si="3560"/>
        <v>0</v>
      </c>
      <c r="AQ1054" s="348"/>
      <c r="AR1054" s="349"/>
      <c r="AS1054" s="349"/>
      <c r="AT1054" s="351"/>
      <c r="AU1054" s="347"/>
      <c r="AV1054" s="46">
        <f t="shared" si="3561"/>
        <v>0</v>
      </c>
      <c r="AW1054" s="348"/>
      <c r="AX1054" s="349"/>
      <c r="AY1054" s="349"/>
      <c r="AZ1054" s="350"/>
      <c r="BA1054" s="347"/>
      <c r="BB1054" s="46">
        <f t="shared" si="3562"/>
        <v>0</v>
      </c>
      <c r="BC1054" s="340"/>
      <c r="BD1054" s="337"/>
      <c r="BE1054" s="337"/>
      <c r="BF1054" s="343"/>
      <c r="BG1054" s="130"/>
      <c r="BH1054" s="130"/>
    </row>
    <row r="1055" spans="1:60">
      <c r="A1055" s="353"/>
      <c r="B1055" s="286"/>
      <c r="C1055" s="75" t="str">
        <f t="shared" ref="C1055" si="3615">IF(D1055="","", IF(D1056&lt;&gt;"",D1056,$N$1033))</f>
        <v/>
      </c>
      <c r="D1055" s="355"/>
      <c r="E1055" s="111" t="str">
        <f>F1055</f>
        <v/>
      </c>
      <c r="F1055" s="51" t="str">
        <f t="shared" ref="F1055" si="3616">IF(G1055 = "", "",IF(F1056&lt;&gt; "",F1056, $N$1033))</f>
        <v/>
      </c>
      <c r="G1055" s="357"/>
      <c r="H1055" s="358"/>
      <c r="I1055" s="358"/>
      <c r="J1055" s="362"/>
      <c r="K1055" s="111" t="str">
        <f>L1055</f>
        <v/>
      </c>
      <c r="L1055" s="51" t="str">
        <f t="shared" ref="L1055" si="3617">IF(M1055 = "", "",IF(L1056&lt;&gt; "",L1056, $N$1033))</f>
        <v/>
      </c>
      <c r="M1055" s="357"/>
      <c r="N1055" s="358"/>
      <c r="O1055" s="358"/>
      <c r="P1055" s="359"/>
      <c r="Q1055" s="111" t="str">
        <f>R1055</f>
        <v/>
      </c>
      <c r="R1055" s="51" t="str">
        <f t="shared" ref="R1055" si="3618">IF(S1055 = "", "",IF(R1056&lt;&gt; "",R1056, $N$1033))</f>
        <v/>
      </c>
      <c r="S1055" s="340"/>
      <c r="T1055" s="337"/>
      <c r="U1055" s="337"/>
      <c r="V1055" s="338"/>
      <c r="W1055" s="111" t="str">
        <f>X1055</f>
        <v/>
      </c>
      <c r="X1055" s="51" t="str">
        <f t="shared" ref="X1055" si="3619">IF(Y1055 = "", "",IF(X1056&lt;&gt; "",X1056, $N$1033))</f>
        <v/>
      </c>
      <c r="Y1055" s="340"/>
      <c r="Z1055" s="337"/>
      <c r="AA1055" s="337"/>
      <c r="AB1055" s="338"/>
      <c r="AC1055" s="111" t="str">
        <f>AD1055</f>
        <v/>
      </c>
      <c r="AD1055" s="51" t="str">
        <f t="shared" ref="AD1055" si="3620">IF(AE1055 = "", "",IF(AD1056&lt;&gt; "",AD1056, $N$1033))</f>
        <v/>
      </c>
      <c r="AE1055" s="340"/>
      <c r="AF1055" s="337"/>
      <c r="AG1055" s="337"/>
      <c r="AH1055" s="341"/>
      <c r="AI1055" s="111" t="str">
        <f>AJ1055</f>
        <v/>
      </c>
      <c r="AJ1055" s="51" t="str">
        <f t="shared" ref="AJ1055" si="3621">IF(AK1055 = "", "",IF(AJ1056&lt;&gt; "",AJ1056, $N$1033))</f>
        <v/>
      </c>
      <c r="AK1055" s="340"/>
      <c r="AL1055" s="337"/>
      <c r="AM1055" s="337"/>
      <c r="AN1055" s="342"/>
      <c r="AO1055" s="111" t="str">
        <f>AP1055</f>
        <v/>
      </c>
      <c r="AP1055" s="51" t="str">
        <f t="shared" ref="AP1055" si="3622">IF(AQ1055 = "", "",IF(AP1056&lt;&gt; "",AP1056, $N$1033))</f>
        <v/>
      </c>
      <c r="AQ1055" s="340"/>
      <c r="AR1055" s="337"/>
      <c r="AS1055" s="337"/>
      <c r="AT1055" s="341"/>
      <c r="AU1055" s="111" t="str">
        <f>AV1055</f>
        <v/>
      </c>
      <c r="AV1055" s="51" t="str">
        <f t="shared" ref="AV1055" si="3623">IF(AW1055 = "", "",IF(AV1056&lt;&gt; "",AV1056, $N$1033))</f>
        <v/>
      </c>
      <c r="AW1055" s="340"/>
      <c r="AX1055" s="337"/>
      <c r="AY1055" s="337"/>
      <c r="AZ1055" s="338"/>
      <c r="BA1055" s="111" t="str">
        <f>BB1055</f>
        <v/>
      </c>
      <c r="BB1055" s="51" t="str">
        <f t="shared" ref="BB1055" si="3624">IF(BC1055 = "", "",IF(BB1056&lt;&gt; "",BB1056, $N$1033))</f>
        <v/>
      </c>
      <c r="BC1055" s="357"/>
      <c r="BD1055" s="358"/>
      <c r="BE1055" s="358"/>
      <c r="BF1055" s="359"/>
      <c r="BG1055" s="130"/>
      <c r="BH1055" s="130"/>
    </row>
    <row r="1056" spans="1:60">
      <c r="A1056" s="17">
        <f>IF(ISBLANK(D1054),0,IF(CODE(D1054)&gt;64,1,0))</f>
        <v>0</v>
      </c>
      <c r="B1056" s="286"/>
      <c r="C1056" s="384"/>
      <c r="D1056" s="333"/>
      <c r="E1056" s="361"/>
      <c r="F1056" s="339"/>
      <c r="G1056" s="340"/>
      <c r="H1056" s="337"/>
      <c r="I1056" s="337"/>
      <c r="J1056" s="338"/>
      <c r="K1056" s="361"/>
      <c r="L1056" s="339"/>
      <c r="M1056" s="340"/>
      <c r="N1056" s="337"/>
      <c r="O1056" s="337"/>
      <c r="P1056" s="338"/>
      <c r="Q1056" s="361"/>
      <c r="R1056" s="339"/>
      <c r="S1056" s="340"/>
      <c r="T1056" s="337"/>
      <c r="U1056" s="337"/>
      <c r="V1056" s="338"/>
      <c r="W1056" s="361"/>
      <c r="X1056" s="339"/>
      <c r="Y1056" s="340"/>
      <c r="Z1056" s="337"/>
      <c r="AA1056" s="337"/>
      <c r="AB1056" s="338"/>
      <c r="AC1056" s="361"/>
      <c r="AD1056" s="339"/>
      <c r="AE1056" s="340"/>
      <c r="AF1056" s="337"/>
      <c r="AG1056" s="337"/>
      <c r="AH1056" s="341"/>
      <c r="AI1056" s="361"/>
      <c r="AJ1056" s="339"/>
      <c r="AK1056" s="340"/>
      <c r="AL1056" s="337"/>
      <c r="AM1056" s="337"/>
      <c r="AN1056" s="342"/>
      <c r="AO1056" s="361"/>
      <c r="AP1056" s="339"/>
      <c r="AQ1056" s="340"/>
      <c r="AR1056" s="337"/>
      <c r="AS1056" s="337"/>
      <c r="AT1056" s="341"/>
      <c r="AU1056" s="361"/>
      <c r="AV1056" s="339"/>
      <c r="AW1056" s="340"/>
      <c r="AX1056" s="337"/>
      <c r="AY1056" s="337"/>
      <c r="AZ1056" s="338"/>
      <c r="BA1056" s="361"/>
      <c r="BB1056" s="339"/>
      <c r="BC1056" s="340"/>
      <c r="BD1056" s="337"/>
      <c r="BE1056" s="337"/>
      <c r="BF1056" s="343"/>
      <c r="BG1056" s="130"/>
      <c r="BH1056" s="130"/>
    </row>
    <row r="1057" spans="1:60">
      <c r="A1057" s="17">
        <f>IF(ISBLANK(D1055),0,IF(CODE(D1055)&gt;64,1,0))</f>
        <v>0</v>
      </c>
      <c r="B1057" s="18">
        <f t="shared" si="3573"/>
        <v>0</v>
      </c>
      <c r="C1057" s="384"/>
      <c r="D1057" s="19">
        <f t="shared" si="3574"/>
        <v>0</v>
      </c>
      <c r="E1057" s="347"/>
      <c r="F1057" s="46">
        <f t="shared" si="3554"/>
        <v>0</v>
      </c>
      <c r="G1057" s="405"/>
      <c r="H1057" s="403"/>
      <c r="I1057" s="403"/>
      <c r="J1057" s="409"/>
      <c r="K1057" s="347"/>
      <c r="L1057" s="46">
        <f t="shared" si="3555"/>
        <v>0</v>
      </c>
      <c r="M1057" s="406"/>
      <c r="N1057" s="403"/>
      <c r="O1057" s="403"/>
      <c r="P1057" s="404"/>
      <c r="Q1057" s="347"/>
      <c r="R1057" s="46">
        <f t="shared" si="3556"/>
        <v>0</v>
      </c>
      <c r="S1057" s="348"/>
      <c r="T1057" s="349"/>
      <c r="U1057" s="349"/>
      <c r="V1057" s="350"/>
      <c r="W1057" s="347"/>
      <c r="X1057" s="46">
        <f t="shared" si="3557"/>
        <v>0</v>
      </c>
      <c r="Y1057" s="348"/>
      <c r="Z1057" s="349"/>
      <c r="AA1057" s="349"/>
      <c r="AB1057" s="350"/>
      <c r="AC1057" s="347"/>
      <c r="AD1057" s="46">
        <f t="shared" si="3558"/>
        <v>0</v>
      </c>
      <c r="AE1057" s="348"/>
      <c r="AF1057" s="349"/>
      <c r="AG1057" s="349"/>
      <c r="AH1057" s="351"/>
      <c r="AI1057" s="347"/>
      <c r="AJ1057" s="46">
        <f t="shared" si="3559"/>
        <v>0</v>
      </c>
      <c r="AK1057" s="348"/>
      <c r="AL1057" s="349"/>
      <c r="AM1057" s="349"/>
      <c r="AN1057" s="352"/>
      <c r="AO1057" s="347"/>
      <c r="AP1057" s="46">
        <f t="shared" si="3560"/>
        <v>0</v>
      </c>
      <c r="AQ1057" s="348"/>
      <c r="AR1057" s="349"/>
      <c r="AS1057" s="349"/>
      <c r="AT1057" s="351"/>
      <c r="AU1057" s="347"/>
      <c r="AV1057" s="46">
        <f t="shared" si="3561"/>
        <v>0</v>
      </c>
      <c r="AW1057" s="348"/>
      <c r="AX1057" s="349"/>
      <c r="AY1057" s="349"/>
      <c r="AZ1057" s="350"/>
      <c r="BA1057" s="347"/>
      <c r="BB1057" s="46">
        <f t="shared" si="3562"/>
        <v>0</v>
      </c>
      <c r="BC1057" s="340"/>
      <c r="BD1057" s="337"/>
      <c r="BE1057" s="337"/>
      <c r="BF1057" s="343"/>
      <c r="BG1057" s="130"/>
      <c r="BH1057" s="130"/>
    </row>
    <row r="1058" spans="1:60">
      <c r="A1058" s="353"/>
      <c r="B1058" s="286"/>
      <c r="C1058" s="75" t="str">
        <f t="shared" ref="C1058" si="3625">IF(D1058="","", IF(D1059&lt;&gt;"",D1059,$N$1033))</f>
        <v/>
      </c>
      <c r="D1058" s="355"/>
      <c r="E1058" s="111" t="str">
        <f>F1058</f>
        <v/>
      </c>
      <c r="F1058" s="51" t="str">
        <f t="shared" ref="F1058" si="3626">IF(G1058 = "", "",IF(F1059&lt;&gt; "",F1059, $N$1033))</f>
        <v/>
      </c>
      <c r="G1058" s="340"/>
      <c r="H1058" s="337"/>
      <c r="I1058" s="337"/>
      <c r="J1058" s="338"/>
      <c r="K1058" s="111" t="str">
        <f>L1058</f>
        <v/>
      </c>
      <c r="L1058" s="51" t="str">
        <f t="shared" ref="L1058" si="3627">IF(M1058 = "", "",IF(L1059&lt;&gt; "",L1059, $N$1033))</f>
        <v/>
      </c>
      <c r="M1058" s="340"/>
      <c r="N1058" s="337"/>
      <c r="O1058" s="337"/>
      <c r="P1058" s="338"/>
      <c r="Q1058" s="111" t="str">
        <f>R1058</f>
        <v/>
      </c>
      <c r="R1058" s="51" t="str">
        <f t="shared" ref="R1058" si="3628">IF(S1058 = "", "",IF(R1059&lt;&gt; "",R1059, $N$1033))</f>
        <v/>
      </c>
      <c r="S1058" s="340"/>
      <c r="T1058" s="337"/>
      <c r="U1058" s="337"/>
      <c r="V1058" s="338"/>
      <c r="W1058" s="111" t="str">
        <f>X1058</f>
        <v/>
      </c>
      <c r="X1058" s="51" t="str">
        <f t="shared" ref="X1058" si="3629">IF(Y1058 = "", "",IF(X1059&lt;&gt; "",X1059, $N$1033))</f>
        <v/>
      </c>
      <c r="Y1058" s="340"/>
      <c r="Z1058" s="337"/>
      <c r="AA1058" s="337"/>
      <c r="AB1058" s="338"/>
      <c r="AC1058" s="111" t="str">
        <f>AD1058</f>
        <v/>
      </c>
      <c r="AD1058" s="51" t="str">
        <f t="shared" ref="AD1058" si="3630">IF(AE1058 = "", "",IF(AD1059&lt;&gt; "",AD1059, $N$1033))</f>
        <v/>
      </c>
      <c r="AE1058" s="340"/>
      <c r="AF1058" s="337"/>
      <c r="AG1058" s="337"/>
      <c r="AH1058" s="341"/>
      <c r="AI1058" s="111" t="str">
        <f>AJ1058</f>
        <v/>
      </c>
      <c r="AJ1058" s="51" t="str">
        <f t="shared" ref="AJ1058" si="3631">IF(AK1058 = "", "",IF(AJ1059&lt;&gt; "",AJ1059, $N$1033))</f>
        <v/>
      </c>
      <c r="AK1058" s="340"/>
      <c r="AL1058" s="337"/>
      <c r="AM1058" s="337"/>
      <c r="AN1058" s="342"/>
      <c r="AO1058" s="111" t="str">
        <f>AP1058</f>
        <v/>
      </c>
      <c r="AP1058" s="51" t="str">
        <f t="shared" ref="AP1058" si="3632">IF(AQ1058 = "", "",IF(AP1059&lt;&gt; "",AP1059, $N$1033))</f>
        <v/>
      </c>
      <c r="AQ1058" s="340"/>
      <c r="AR1058" s="337"/>
      <c r="AS1058" s="337"/>
      <c r="AT1058" s="341"/>
      <c r="AU1058" s="111" t="str">
        <f>AV1058</f>
        <v/>
      </c>
      <c r="AV1058" s="51" t="str">
        <f t="shared" ref="AV1058" si="3633">IF(AW1058 = "", "",IF(AV1059&lt;&gt; "",AV1059, $N$1033))</f>
        <v/>
      </c>
      <c r="AW1058" s="340"/>
      <c r="AX1058" s="337"/>
      <c r="AY1058" s="337"/>
      <c r="AZ1058" s="338"/>
      <c r="BA1058" s="111" t="str">
        <f>BB1058</f>
        <v/>
      </c>
      <c r="BB1058" s="51" t="str">
        <f t="shared" ref="BB1058" si="3634">IF(BC1058 = "", "",IF(BB1059&lt;&gt; "",BB1059, $N$1033))</f>
        <v/>
      </c>
      <c r="BC1058" s="357"/>
      <c r="BD1058" s="358"/>
      <c r="BE1058" s="358"/>
      <c r="BF1058" s="359"/>
      <c r="BG1058" s="130"/>
      <c r="BH1058" s="130"/>
    </row>
    <row r="1059" spans="1:60">
      <c r="A1059" s="17">
        <f>IF(ISBLANK(D1057),0,IF(CODE(D1057)&gt;64,1,0))</f>
        <v>0</v>
      </c>
      <c r="B1059" s="286"/>
      <c r="C1059" s="384"/>
      <c r="D1059" s="333"/>
      <c r="E1059" s="361"/>
      <c r="F1059" s="339"/>
      <c r="G1059" s="340"/>
      <c r="H1059" s="337"/>
      <c r="I1059" s="337"/>
      <c r="J1059" s="338"/>
      <c r="K1059" s="361"/>
      <c r="L1059" s="339"/>
      <c r="M1059" s="340"/>
      <c r="N1059" s="337"/>
      <c r="O1059" s="337"/>
      <c r="P1059" s="338"/>
      <c r="Q1059" s="361"/>
      <c r="R1059" s="339"/>
      <c r="S1059" s="340"/>
      <c r="T1059" s="337"/>
      <c r="U1059" s="337"/>
      <c r="V1059" s="338"/>
      <c r="W1059" s="361"/>
      <c r="X1059" s="339"/>
      <c r="Y1059" s="340"/>
      <c r="Z1059" s="337"/>
      <c r="AA1059" s="337"/>
      <c r="AB1059" s="338"/>
      <c r="AC1059" s="361"/>
      <c r="AD1059" s="339"/>
      <c r="AE1059" s="340"/>
      <c r="AF1059" s="337"/>
      <c r="AG1059" s="337"/>
      <c r="AH1059" s="341"/>
      <c r="AI1059" s="361"/>
      <c r="AJ1059" s="339"/>
      <c r="AK1059" s="340"/>
      <c r="AL1059" s="337"/>
      <c r="AM1059" s="337"/>
      <c r="AN1059" s="342"/>
      <c r="AO1059" s="361"/>
      <c r="AP1059" s="339"/>
      <c r="AQ1059" s="340"/>
      <c r="AR1059" s="337"/>
      <c r="AS1059" s="337"/>
      <c r="AT1059" s="341"/>
      <c r="AU1059" s="361"/>
      <c r="AV1059" s="339"/>
      <c r="AW1059" s="340"/>
      <c r="AX1059" s="337"/>
      <c r="AY1059" s="337"/>
      <c r="AZ1059" s="338"/>
      <c r="BA1059" s="361"/>
      <c r="BB1059" s="339"/>
      <c r="BC1059" s="340"/>
      <c r="BD1059" s="337"/>
      <c r="BE1059" s="337"/>
      <c r="BF1059" s="343"/>
      <c r="BG1059" s="130"/>
      <c r="BH1059" s="130"/>
    </row>
    <row r="1060" spans="1:60">
      <c r="A1060" s="17">
        <f>IF(ISBLANK(D1058),0,IF(CODE(D1058)&gt;64,1,0))</f>
        <v>0</v>
      </c>
      <c r="B1060" s="18">
        <f t="shared" si="3573"/>
        <v>0</v>
      </c>
      <c r="C1060" s="384"/>
      <c r="D1060" s="19">
        <f t="shared" si="3574"/>
        <v>0</v>
      </c>
      <c r="E1060" s="347"/>
      <c r="F1060" s="46">
        <f t="shared" si="3554"/>
        <v>0</v>
      </c>
      <c r="G1060" s="348"/>
      <c r="H1060" s="349"/>
      <c r="I1060" s="349"/>
      <c r="J1060" s="350"/>
      <c r="K1060" s="347"/>
      <c r="L1060" s="46">
        <f t="shared" si="3555"/>
        <v>0</v>
      </c>
      <c r="M1060" s="348"/>
      <c r="N1060" s="349"/>
      <c r="O1060" s="349"/>
      <c r="P1060" s="350"/>
      <c r="Q1060" s="347"/>
      <c r="R1060" s="46">
        <f t="shared" si="3556"/>
        <v>0</v>
      </c>
      <c r="S1060" s="348"/>
      <c r="T1060" s="349"/>
      <c r="U1060" s="349"/>
      <c r="V1060" s="350"/>
      <c r="W1060" s="347"/>
      <c r="X1060" s="46">
        <f t="shared" si="3557"/>
        <v>0</v>
      </c>
      <c r="Y1060" s="348"/>
      <c r="Z1060" s="349"/>
      <c r="AA1060" s="349"/>
      <c r="AB1060" s="350"/>
      <c r="AC1060" s="347"/>
      <c r="AD1060" s="46">
        <f t="shared" si="3558"/>
        <v>0</v>
      </c>
      <c r="AE1060" s="348"/>
      <c r="AF1060" s="349"/>
      <c r="AG1060" s="349"/>
      <c r="AH1060" s="351"/>
      <c r="AI1060" s="347"/>
      <c r="AJ1060" s="46">
        <f t="shared" si="3559"/>
        <v>0</v>
      </c>
      <c r="AK1060" s="348"/>
      <c r="AL1060" s="349"/>
      <c r="AM1060" s="349"/>
      <c r="AN1060" s="352"/>
      <c r="AO1060" s="347"/>
      <c r="AP1060" s="46">
        <f t="shared" si="3560"/>
        <v>0</v>
      </c>
      <c r="AQ1060" s="348"/>
      <c r="AR1060" s="349"/>
      <c r="AS1060" s="349"/>
      <c r="AT1060" s="351"/>
      <c r="AU1060" s="347"/>
      <c r="AV1060" s="46">
        <f t="shared" si="3561"/>
        <v>0</v>
      </c>
      <c r="AW1060" s="348"/>
      <c r="AX1060" s="349"/>
      <c r="AY1060" s="349"/>
      <c r="AZ1060" s="350"/>
      <c r="BA1060" s="347"/>
      <c r="BB1060" s="46">
        <f t="shared" si="3562"/>
        <v>0</v>
      </c>
      <c r="BC1060" s="340"/>
      <c r="BD1060" s="337"/>
      <c r="BE1060" s="337"/>
      <c r="BF1060" s="343"/>
      <c r="BG1060" s="130"/>
      <c r="BH1060" s="130"/>
    </row>
    <row r="1061" spans="1:60">
      <c r="A1061" s="353"/>
      <c r="B1061" s="286"/>
      <c r="C1061" s="75" t="str">
        <f t="shared" ref="C1061" si="3635">IF(D1061="","", IF(D1062&lt;&gt;"",D1062,$N$1033))</f>
        <v/>
      </c>
      <c r="D1061" s="355"/>
      <c r="E1061" s="111" t="str">
        <f>F1061</f>
        <v/>
      </c>
      <c r="F1061" s="51" t="str">
        <f t="shared" ref="F1061" si="3636">IF(G1061 = "", "",IF(F1062&lt;&gt; "",F1062, $N$1033))</f>
        <v/>
      </c>
      <c r="G1061" s="340"/>
      <c r="H1061" s="337"/>
      <c r="I1061" s="337"/>
      <c r="J1061" s="338"/>
      <c r="K1061" s="111" t="str">
        <f>L1061</f>
        <v/>
      </c>
      <c r="L1061" s="51" t="str">
        <f t="shared" ref="L1061" si="3637">IF(M1061 = "", "",IF(L1062&lt;&gt; "",L1062, $N$1033))</f>
        <v/>
      </c>
      <c r="M1061" s="340"/>
      <c r="N1061" s="337"/>
      <c r="O1061" s="337"/>
      <c r="P1061" s="338"/>
      <c r="Q1061" s="111" t="str">
        <f>R1061</f>
        <v/>
      </c>
      <c r="R1061" s="51" t="str">
        <f t="shared" ref="R1061" si="3638">IF(S1061 = "", "",IF(R1062&lt;&gt; "",R1062, $N$1033))</f>
        <v/>
      </c>
      <c r="S1061" s="340"/>
      <c r="T1061" s="337"/>
      <c r="U1061" s="337"/>
      <c r="V1061" s="338"/>
      <c r="W1061" s="111" t="str">
        <f>X1061</f>
        <v/>
      </c>
      <c r="X1061" s="51" t="str">
        <f t="shared" ref="X1061" si="3639">IF(Y1061 = "", "",IF(X1062&lt;&gt; "",X1062, $N$1033))</f>
        <v/>
      </c>
      <c r="Y1061" s="340"/>
      <c r="Z1061" s="337"/>
      <c r="AA1061" s="337"/>
      <c r="AB1061" s="338"/>
      <c r="AC1061" s="111" t="str">
        <f>AD1061</f>
        <v/>
      </c>
      <c r="AD1061" s="51" t="str">
        <f t="shared" ref="AD1061" si="3640">IF(AE1061 = "", "",IF(AD1062&lt;&gt; "",AD1062, $N$1033))</f>
        <v/>
      </c>
      <c r="AE1061" s="340"/>
      <c r="AF1061" s="337"/>
      <c r="AG1061" s="337"/>
      <c r="AH1061" s="341"/>
      <c r="AI1061" s="111" t="str">
        <f>AJ1061</f>
        <v/>
      </c>
      <c r="AJ1061" s="51" t="str">
        <f t="shared" ref="AJ1061" si="3641">IF(AK1061 = "", "",IF(AJ1062&lt;&gt; "",AJ1062, $N$1033))</f>
        <v/>
      </c>
      <c r="AK1061" s="340"/>
      <c r="AL1061" s="337"/>
      <c r="AM1061" s="337"/>
      <c r="AN1061" s="342"/>
      <c r="AO1061" s="111" t="str">
        <f>AP1061</f>
        <v/>
      </c>
      <c r="AP1061" s="51" t="str">
        <f t="shared" ref="AP1061" si="3642">IF(AQ1061 = "", "",IF(AP1062&lt;&gt; "",AP1062, $N$1033))</f>
        <v/>
      </c>
      <c r="AQ1061" s="340"/>
      <c r="AR1061" s="337"/>
      <c r="AS1061" s="337"/>
      <c r="AT1061" s="341"/>
      <c r="AU1061" s="111" t="str">
        <f>AV1061</f>
        <v/>
      </c>
      <c r="AV1061" s="51" t="str">
        <f t="shared" ref="AV1061" si="3643">IF(AW1061 = "", "",IF(AV1062&lt;&gt; "",AV1062, $N$1033))</f>
        <v/>
      </c>
      <c r="AW1061" s="340"/>
      <c r="AX1061" s="337"/>
      <c r="AY1061" s="337"/>
      <c r="AZ1061" s="338"/>
      <c r="BA1061" s="111" t="str">
        <f>BB1061</f>
        <v/>
      </c>
      <c r="BB1061" s="51" t="str">
        <f t="shared" ref="BB1061" si="3644">IF(BC1061 = "", "",IF(BB1062&lt;&gt; "",BB1062, $N$1033))</f>
        <v/>
      </c>
      <c r="BC1061" s="357"/>
      <c r="BD1061" s="358"/>
      <c r="BE1061" s="358"/>
      <c r="BF1061" s="359"/>
      <c r="BG1061" s="130"/>
      <c r="BH1061" s="130"/>
    </row>
    <row r="1062" spans="1:60">
      <c r="A1062" s="17">
        <f>IF(ISBLANK(D1060),0,IF(CODE(D1060)&gt;64,1,0))</f>
        <v>0</v>
      </c>
      <c r="B1062" s="286"/>
      <c r="C1062" s="384"/>
      <c r="D1062" s="333"/>
      <c r="E1062" s="361"/>
      <c r="F1062" s="339"/>
      <c r="G1062" s="340"/>
      <c r="H1062" s="337"/>
      <c r="I1062" s="337"/>
      <c r="J1062" s="338"/>
      <c r="K1062" s="361"/>
      <c r="L1062" s="339"/>
      <c r="M1062" s="340"/>
      <c r="N1062" s="337"/>
      <c r="O1062" s="337"/>
      <c r="P1062" s="338"/>
      <c r="Q1062" s="361"/>
      <c r="R1062" s="339"/>
      <c r="S1062" s="340"/>
      <c r="T1062" s="337"/>
      <c r="U1062" s="337"/>
      <c r="V1062" s="338"/>
      <c r="W1062" s="361"/>
      <c r="X1062" s="339"/>
      <c r="Y1062" s="340"/>
      <c r="Z1062" s="337"/>
      <c r="AA1062" s="337"/>
      <c r="AB1062" s="338"/>
      <c r="AC1062" s="361"/>
      <c r="AD1062" s="339"/>
      <c r="AE1062" s="340"/>
      <c r="AF1062" s="337"/>
      <c r="AG1062" s="337"/>
      <c r="AH1062" s="341"/>
      <c r="AI1062" s="361"/>
      <c r="AJ1062" s="339"/>
      <c r="AK1062" s="340"/>
      <c r="AL1062" s="337"/>
      <c r="AM1062" s="337"/>
      <c r="AN1062" s="342"/>
      <c r="AO1062" s="361"/>
      <c r="AP1062" s="339"/>
      <c r="AQ1062" s="340"/>
      <c r="AR1062" s="337"/>
      <c r="AS1062" s="337"/>
      <c r="AT1062" s="341"/>
      <c r="AU1062" s="361"/>
      <c r="AV1062" s="339"/>
      <c r="AW1062" s="340"/>
      <c r="AX1062" s="337"/>
      <c r="AY1062" s="337"/>
      <c r="AZ1062" s="338"/>
      <c r="BA1062" s="361"/>
      <c r="BB1062" s="339"/>
      <c r="BC1062" s="340"/>
      <c r="BD1062" s="337"/>
      <c r="BE1062" s="337"/>
      <c r="BF1062" s="343"/>
      <c r="BG1062" s="130"/>
      <c r="BH1062" s="130"/>
    </row>
    <row r="1063" spans="1:60">
      <c r="A1063" s="17">
        <f>IF(ISBLANK(D1061),0,IF(CODE(D1061)&gt;64,1,0))</f>
        <v>0</v>
      </c>
      <c r="B1063" s="18">
        <f t="shared" si="3573"/>
        <v>0</v>
      </c>
      <c r="C1063" s="384"/>
      <c r="D1063" s="19">
        <f t="shared" si="3574"/>
        <v>0</v>
      </c>
      <c r="E1063" s="347"/>
      <c r="F1063" s="46">
        <f t="shared" si="3554"/>
        <v>0</v>
      </c>
      <c r="G1063" s="348"/>
      <c r="H1063" s="349"/>
      <c r="I1063" s="349"/>
      <c r="J1063" s="350"/>
      <c r="K1063" s="347"/>
      <c r="L1063" s="46">
        <f t="shared" si="3555"/>
        <v>0</v>
      </c>
      <c r="M1063" s="348"/>
      <c r="N1063" s="349"/>
      <c r="O1063" s="349"/>
      <c r="P1063" s="350"/>
      <c r="Q1063" s="347"/>
      <c r="R1063" s="46">
        <f t="shared" si="3556"/>
        <v>0</v>
      </c>
      <c r="S1063" s="348"/>
      <c r="T1063" s="349"/>
      <c r="U1063" s="349"/>
      <c r="V1063" s="350"/>
      <c r="W1063" s="347"/>
      <c r="X1063" s="46">
        <f t="shared" si="3557"/>
        <v>0</v>
      </c>
      <c r="Y1063" s="348"/>
      <c r="Z1063" s="349"/>
      <c r="AA1063" s="349"/>
      <c r="AB1063" s="350"/>
      <c r="AC1063" s="347"/>
      <c r="AD1063" s="46">
        <f t="shared" si="3558"/>
        <v>0</v>
      </c>
      <c r="AE1063" s="349"/>
      <c r="AF1063" s="349"/>
      <c r="AG1063" s="349"/>
      <c r="AH1063" s="351"/>
      <c r="AI1063" s="347"/>
      <c r="AJ1063" s="46">
        <f t="shared" si="3559"/>
        <v>0</v>
      </c>
      <c r="AK1063" s="349"/>
      <c r="AL1063" s="349"/>
      <c r="AM1063" s="349"/>
      <c r="AN1063" s="352"/>
      <c r="AO1063" s="347"/>
      <c r="AP1063" s="46">
        <f t="shared" si="3560"/>
        <v>0</v>
      </c>
      <c r="AQ1063" s="349"/>
      <c r="AR1063" s="349"/>
      <c r="AS1063" s="349"/>
      <c r="AT1063" s="351"/>
      <c r="AU1063" s="347"/>
      <c r="AV1063" s="46">
        <f t="shared" si="3561"/>
        <v>0</v>
      </c>
      <c r="AW1063" s="348"/>
      <c r="AX1063" s="349"/>
      <c r="AY1063" s="349"/>
      <c r="AZ1063" s="350"/>
      <c r="BA1063" s="347"/>
      <c r="BB1063" s="46">
        <f t="shared" si="3562"/>
        <v>0</v>
      </c>
      <c r="BC1063" s="340"/>
      <c r="BD1063" s="337"/>
      <c r="BE1063" s="337"/>
      <c r="BF1063" s="343"/>
      <c r="BG1063" s="130"/>
      <c r="BH1063" s="130"/>
    </row>
    <row r="1064" spans="1:60">
      <c r="A1064" s="353"/>
      <c r="B1064" s="286"/>
      <c r="C1064" s="75" t="str">
        <f t="shared" ref="C1064" si="3645">IF(D1064="","", IF(D1065&lt;&gt;"",D1065,$N$1033))</f>
        <v/>
      </c>
      <c r="D1064" s="355"/>
      <c r="E1064" s="111" t="str">
        <f>F1064</f>
        <v/>
      </c>
      <c r="F1064" s="51" t="str">
        <f t="shared" ref="F1064" si="3646">IF(G1064 = "", "",IF(F1065&lt;&gt; "",F1065, $N$1033))</f>
        <v/>
      </c>
      <c r="G1064" s="340"/>
      <c r="H1064" s="337"/>
      <c r="I1064" s="337"/>
      <c r="J1064" s="338"/>
      <c r="K1064" s="111" t="str">
        <f>L1064</f>
        <v/>
      </c>
      <c r="L1064" s="51" t="str">
        <f t="shared" ref="L1064" si="3647">IF(M1064 = "", "",IF(L1065&lt;&gt; "",L1065, $N$1033))</f>
        <v/>
      </c>
      <c r="M1064" s="340"/>
      <c r="N1064" s="337"/>
      <c r="O1064" s="337"/>
      <c r="P1064" s="338"/>
      <c r="Q1064" s="111" t="str">
        <f>R1064</f>
        <v/>
      </c>
      <c r="R1064" s="51" t="str">
        <f t="shared" ref="R1064" si="3648">IF(S1064 = "", "",IF(R1065&lt;&gt; "",R1065, $N$1033))</f>
        <v/>
      </c>
      <c r="S1064" s="340"/>
      <c r="T1064" s="337"/>
      <c r="U1064" s="337"/>
      <c r="V1064" s="338"/>
      <c r="W1064" s="111" t="str">
        <f>X1064</f>
        <v/>
      </c>
      <c r="X1064" s="51" t="str">
        <f t="shared" ref="X1064" si="3649">IF(Y1064 = "", "",IF(X1065&lt;&gt; "",X1065, $N$1033))</f>
        <v/>
      </c>
      <c r="Y1064" s="340"/>
      <c r="Z1064" s="337"/>
      <c r="AA1064" s="337"/>
      <c r="AB1064" s="338"/>
      <c r="AC1064" s="111" t="str">
        <f>AD1064</f>
        <v/>
      </c>
      <c r="AD1064" s="51" t="str">
        <f t="shared" ref="AD1064" si="3650">IF(AE1064 = "", "",IF(AD1065&lt;&gt; "",AD1065, $N$1033))</f>
        <v/>
      </c>
      <c r="AE1064" s="340"/>
      <c r="AF1064" s="337"/>
      <c r="AG1064" s="337"/>
      <c r="AH1064" s="341"/>
      <c r="AI1064" s="111" t="str">
        <f>AJ1064</f>
        <v/>
      </c>
      <c r="AJ1064" s="51" t="str">
        <f t="shared" ref="AJ1064" si="3651">IF(AK1064 = "", "",IF(AJ1065&lt;&gt; "",AJ1065, $N$1033))</f>
        <v/>
      </c>
      <c r="AK1064" s="340"/>
      <c r="AL1064" s="337"/>
      <c r="AM1064" s="337"/>
      <c r="AN1064" s="342"/>
      <c r="AO1064" s="111" t="str">
        <f>AP1064</f>
        <v/>
      </c>
      <c r="AP1064" s="51" t="str">
        <f t="shared" ref="AP1064" si="3652">IF(AQ1064 = "", "",IF(AP1065&lt;&gt; "",AP1065, $N$1033))</f>
        <v/>
      </c>
      <c r="AQ1064" s="340"/>
      <c r="AR1064" s="337"/>
      <c r="AS1064" s="337"/>
      <c r="AT1064" s="341"/>
      <c r="AU1064" s="111" t="str">
        <f>AV1064</f>
        <v/>
      </c>
      <c r="AV1064" s="51" t="str">
        <f t="shared" ref="AV1064" si="3653">IF(AW1064 = "", "",IF(AV1065&lt;&gt; "",AV1065, $N$1033))</f>
        <v/>
      </c>
      <c r="AW1064" s="340"/>
      <c r="AX1064" s="337"/>
      <c r="AY1064" s="337"/>
      <c r="AZ1064" s="338"/>
      <c r="BA1064" s="111" t="str">
        <f>BB1064</f>
        <v/>
      </c>
      <c r="BB1064" s="51" t="str">
        <f t="shared" ref="BB1064" si="3654">IF(BC1064 = "", "",IF(BB1065&lt;&gt; "",BB1065, $N$1033))</f>
        <v/>
      </c>
      <c r="BC1064" s="357"/>
      <c r="BD1064" s="358"/>
      <c r="BE1064" s="358"/>
      <c r="BF1064" s="359"/>
      <c r="BG1064" s="130"/>
      <c r="BH1064" s="130"/>
    </row>
    <row r="1065" spans="1:60">
      <c r="A1065" s="17">
        <f>IF(ISBLANK(D1063),0,IF(CODE(D1063)&gt;64,1,0))</f>
        <v>0</v>
      </c>
      <c r="B1065" s="286"/>
      <c r="C1065" s="384"/>
      <c r="D1065" s="333"/>
      <c r="E1065" s="361"/>
      <c r="F1065" s="339"/>
      <c r="G1065" s="340"/>
      <c r="H1065" s="337"/>
      <c r="I1065" s="337"/>
      <c r="J1065" s="338"/>
      <c r="K1065" s="361"/>
      <c r="L1065" s="339"/>
      <c r="M1065" s="340"/>
      <c r="N1065" s="337"/>
      <c r="O1065" s="337"/>
      <c r="P1065" s="338"/>
      <c r="Q1065" s="361"/>
      <c r="R1065" s="339"/>
      <c r="S1065" s="340"/>
      <c r="T1065" s="337"/>
      <c r="U1065" s="337"/>
      <c r="V1065" s="338"/>
      <c r="W1065" s="361"/>
      <c r="X1065" s="339"/>
      <c r="Y1065" s="340"/>
      <c r="Z1065" s="337"/>
      <c r="AA1065" s="337"/>
      <c r="AB1065" s="338"/>
      <c r="AC1065" s="361"/>
      <c r="AD1065" s="339"/>
      <c r="AE1065" s="340"/>
      <c r="AF1065" s="337"/>
      <c r="AG1065" s="337"/>
      <c r="AH1065" s="341"/>
      <c r="AI1065" s="361"/>
      <c r="AJ1065" s="339"/>
      <c r="AK1065" s="340"/>
      <c r="AL1065" s="337"/>
      <c r="AM1065" s="337"/>
      <c r="AN1065" s="342"/>
      <c r="AO1065" s="361"/>
      <c r="AP1065" s="339"/>
      <c r="AQ1065" s="340"/>
      <c r="AR1065" s="337"/>
      <c r="AS1065" s="337"/>
      <c r="AT1065" s="341"/>
      <c r="AU1065" s="361"/>
      <c r="AV1065" s="339"/>
      <c r="AW1065" s="340"/>
      <c r="AX1065" s="337"/>
      <c r="AY1065" s="337"/>
      <c r="AZ1065" s="338"/>
      <c r="BA1065" s="361"/>
      <c r="BB1065" s="339"/>
      <c r="BC1065" s="340"/>
      <c r="BD1065" s="337"/>
      <c r="BE1065" s="337"/>
      <c r="BF1065" s="343"/>
      <c r="BG1065" s="130"/>
      <c r="BH1065" s="130"/>
    </row>
    <row r="1066" spans="1:60">
      <c r="A1066" s="17">
        <f>IF(ISBLANK(D1064),0,IF(CODE(D1064)&gt;64,1,0))</f>
        <v>0</v>
      </c>
      <c r="B1066" s="18">
        <f t="shared" si="3573"/>
        <v>0</v>
      </c>
      <c r="C1066" s="384"/>
      <c r="D1066" s="19">
        <f t="shared" si="3574"/>
        <v>0</v>
      </c>
      <c r="E1066" s="347"/>
      <c r="F1066" s="46">
        <f t="shared" si="3554"/>
        <v>0</v>
      </c>
      <c r="G1066" s="348"/>
      <c r="H1066" s="349"/>
      <c r="I1066" s="349"/>
      <c r="J1066" s="350"/>
      <c r="K1066" s="347"/>
      <c r="L1066" s="46">
        <f t="shared" si="3555"/>
        <v>0</v>
      </c>
      <c r="M1066" s="348"/>
      <c r="N1066" s="349"/>
      <c r="O1066" s="349"/>
      <c r="P1066" s="350"/>
      <c r="Q1066" s="347"/>
      <c r="R1066" s="46">
        <f t="shared" si="3556"/>
        <v>0</v>
      </c>
      <c r="S1066" s="348"/>
      <c r="T1066" s="349"/>
      <c r="U1066" s="349"/>
      <c r="V1066" s="350"/>
      <c r="W1066" s="347"/>
      <c r="X1066" s="46">
        <f t="shared" si="3557"/>
        <v>0</v>
      </c>
      <c r="Y1066" s="348"/>
      <c r="Z1066" s="349"/>
      <c r="AA1066" s="349"/>
      <c r="AB1066" s="350"/>
      <c r="AC1066" s="347"/>
      <c r="AD1066" s="46">
        <f t="shared" si="3558"/>
        <v>0</v>
      </c>
      <c r="AE1066" s="348"/>
      <c r="AF1066" s="349"/>
      <c r="AG1066" s="349"/>
      <c r="AH1066" s="351"/>
      <c r="AI1066" s="347"/>
      <c r="AJ1066" s="46">
        <f t="shared" si="3559"/>
        <v>0</v>
      </c>
      <c r="AK1066" s="348"/>
      <c r="AL1066" s="349"/>
      <c r="AM1066" s="349"/>
      <c r="AN1066" s="352"/>
      <c r="AO1066" s="347"/>
      <c r="AP1066" s="46">
        <f t="shared" si="3560"/>
        <v>0</v>
      </c>
      <c r="AQ1066" s="348"/>
      <c r="AR1066" s="349"/>
      <c r="AS1066" s="349"/>
      <c r="AT1066" s="351"/>
      <c r="AU1066" s="347"/>
      <c r="AV1066" s="46">
        <f t="shared" si="3561"/>
        <v>0</v>
      </c>
      <c r="AW1066" s="348"/>
      <c r="AX1066" s="349"/>
      <c r="AY1066" s="349"/>
      <c r="AZ1066" s="350"/>
      <c r="BA1066" s="347"/>
      <c r="BB1066" s="46">
        <f t="shared" si="3562"/>
        <v>0</v>
      </c>
      <c r="BC1066" s="340"/>
      <c r="BD1066" s="337"/>
      <c r="BE1066" s="337"/>
      <c r="BF1066" s="343"/>
      <c r="BG1066" s="130"/>
      <c r="BH1066" s="130"/>
    </row>
    <row r="1067" spans="1:60">
      <c r="A1067" s="353"/>
      <c r="B1067" s="286"/>
      <c r="C1067" s="75" t="str">
        <f t="shared" ref="C1067" si="3655">IF(D1067="","", IF(D1068&lt;&gt;"",D1068,$N$1033))</f>
        <v/>
      </c>
      <c r="D1067" s="355"/>
      <c r="E1067" s="111" t="str">
        <f>F1067</f>
        <v/>
      </c>
      <c r="F1067" s="51" t="str">
        <f t="shared" ref="F1067" si="3656">IF(G1067 = "", "",IF(F1068&lt;&gt; "",F1068, $N$1033))</f>
        <v/>
      </c>
      <c r="G1067" s="368"/>
      <c r="H1067" s="337"/>
      <c r="I1067" s="337"/>
      <c r="J1067" s="338"/>
      <c r="K1067" s="111" t="str">
        <f>L1067</f>
        <v/>
      </c>
      <c r="L1067" s="51" t="str">
        <f t="shared" ref="L1067" si="3657">IF(M1067 = "", "",IF(L1068&lt;&gt; "",L1068, $N$1033))</f>
        <v/>
      </c>
      <c r="M1067" s="340"/>
      <c r="N1067" s="337"/>
      <c r="O1067" s="337"/>
      <c r="P1067" s="338"/>
      <c r="Q1067" s="111" t="str">
        <f>R1067</f>
        <v/>
      </c>
      <c r="R1067" s="51" t="str">
        <f t="shared" ref="R1067" si="3658">IF(S1067 = "", "",IF(R1068&lt;&gt; "",R1068, $N$1033))</f>
        <v/>
      </c>
      <c r="S1067" s="340"/>
      <c r="T1067" s="337"/>
      <c r="U1067" s="337"/>
      <c r="V1067" s="338"/>
      <c r="W1067" s="111" t="str">
        <f>X1067</f>
        <v/>
      </c>
      <c r="X1067" s="51" t="str">
        <f t="shared" ref="X1067" si="3659">IF(Y1067 = "", "",IF(X1068&lt;&gt; "",X1068, $N$1033))</f>
        <v/>
      </c>
      <c r="Y1067" s="340"/>
      <c r="Z1067" s="337"/>
      <c r="AA1067" s="337"/>
      <c r="AB1067" s="338"/>
      <c r="AC1067" s="111" t="str">
        <f>AD1067</f>
        <v/>
      </c>
      <c r="AD1067" s="51" t="str">
        <f t="shared" ref="AD1067" si="3660">IF(AE1067 = "", "",IF(AD1068&lt;&gt; "",AD1068, $N$1033))</f>
        <v/>
      </c>
      <c r="AE1067" s="340"/>
      <c r="AF1067" s="337"/>
      <c r="AG1067" s="337"/>
      <c r="AH1067" s="341"/>
      <c r="AI1067" s="111" t="str">
        <f>AJ1067</f>
        <v/>
      </c>
      <c r="AJ1067" s="51" t="str">
        <f t="shared" ref="AJ1067" si="3661">IF(AK1067 = "", "",IF(AJ1068&lt;&gt; "",AJ1068, $N$1033))</f>
        <v/>
      </c>
      <c r="AK1067" s="340"/>
      <c r="AL1067" s="337"/>
      <c r="AM1067" s="337"/>
      <c r="AN1067" s="342"/>
      <c r="AO1067" s="111" t="str">
        <f>AP1067</f>
        <v/>
      </c>
      <c r="AP1067" s="51" t="str">
        <f t="shared" ref="AP1067" si="3662">IF(AQ1067 = "", "",IF(AP1068&lt;&gt; "",AP1068, $N$1033))</f>
        <v/>
      </c>
      <c r="AQ1067" s="340"/>
      <c r="AR1067" s="337"/>
      <c r="AS1067" s="337"/>
      <c r="AT1067" s="341"/>
      <c r="AU1067" s="111" t="str">
        <f>AV1067</f>
        <v/>
      </c>
      <c r="AV1067" s="51" t="str">
        <f t="shared" ref="AV1067" si="3663">IF(AW1067 = "", "",IF(AV1068&lt;&gt; "",AV1068, $N$1033))</f>
        <v/>
      </c>
      <c r="AW1067" s="340"/>
      <c r="AX1067" s="337"/>
      <c r="AY1067" s="337"/>
      <c r="AZ1067" s="338"/>
      <c r="BA1067" s="111" t="str">
        <f>BB1067</f>
        <v/>
      </c>
      <c r="BB1067" s="51" t="str">
        <f t="shared" ref="BB1067" si="3664">IF(BC1067 = "", "",IF(BB1068&lt;&gt; "",BB1068, $N$1033))</f>
        <v/>
      </c>
      <c r="BC1067" s="357"/>
      <c r="BD1067" s="358"/>
      <c r="BE1067" s="358"/>
      <c r="BF1067" s="359"/>
      <c r="BG1067" s="130"/>
      <c r="BH1067" s="130"/>
    </row>
    <row r="1068" spans="1:60">
      <c r="A1068" s="17">
        <f>IF(ISBLANK(D1066),0,IF(CODE(D1066)&gt;64,1,0))</f>
        <v>0</v>
      </c>
      <c r="B1068" s="286"/>
      <c r="C1068" s="384"/>
      <c r="D1068" s="333"/>
      <c r="E1068" s="361"/>
      <c r="F1068" s="339"/>
      <c r="G1068" s="340"/>
      <c r="H1068" s="337"/>
      <c r="I1068" s="337"/>
      <c r="J1068" s="338"/>
      <c r="K1068" s="361"/>
      <c r="L1068" s="339"/>
      <c r="M1068" s="340"/>
      <c r="N1068" s="337"/>
      <c r="O1068" s="337"/>
      <c r="P1068" s="338"/>
      <c r="Q1068" s="361"/>
      <c r="R1068" s="339"/>
      <c r="S1068" s="340"/>
      <c r="T1068" s="337"/>
      <c r="U1068" s="337"/>
      <c r="V1068" s="338"/>
      <c r="W1068" s="361"/>
      <c r="X1068" s="339"/>
      <c r="Y1068" s="340"/>
      <c r="Z1068" s="337"/>
      <c r="AA1068" s="337"/>
      <c r="AB1068" s="338"/>
      <c r="AC1068" s="361"/>
      <c r="AD1068" s="339"/>
      <c r="AE1068" s="340"/>
      <c r="AF1068" s="337"/>
      <c r="AG1068" s="337"/>
      <c r="AH1068" s="341"/>
      <c r="AI1068" s="361"/>
      <c r="AJ1068" s="339"/>
      <c r="AK1068" s="340"/>
      <c r="AL1068" s="337"/>
      <c r="AM1068" s="337"/>
      <c r="AN1068" s="342"/>
      <c r="AO1068" s="361"/>
      <c r="AP1068" s="339"/>
      <c r="AQ1068" s="340"/>
      <c r="AR1068" s="337"/>
      <c r="AS1068" s="337"/>
      <c r="AT1068" s="341"/>
      <c r="AU1068" s="361"/>
      <c r="AV1068" s="339"/>
      <c r="AW1068" s="340"/>
      <c r="AX1068" s="337"/>
      <c r="AY1068" s="337"/>
      <c r="AZ1068" s="338"/>
      <c r="BA1068" s="361"/>
      <c r="BB1068" s="339"/>
      <c r="BC1068" s="340"/>
      <c r="BD1068" s="337"/>
      <c r="BE1068" s="337"/>
      <c r="BF1068" s="343"/>
      <c r="BG1068" s="130"/>
      <c r="BH1068" s="130"/>
    </row>
    <row r="1069" spans="1:60">
      <c r="A1069" s="17">
        <f>IF(ISBLANK(D1067),0,IF(CODE(D1067)&gt;64,1,0))</f>
        <v>0</v>
      </c>
      <c r="B1069" s="18">
        <f t="shared" si="3573"/>
        <v>0</v>
      </c>
      <c r="C1069" s="384"/>
      <c r="D1069" s="19">
        <f t="shared" si="3574"/>
        <v>0</v>
      </c>
      <c r="E1069" s="347"/>
      <c r="F1069" s="46">
        <f t="shared" si="3554"/>
        <v>0</v>
      </c>
      <c r="G1069" s="348"/>
      <c r="H1069" s="349"/>
      <c r="I1069" s="349"/>
      <c r="J1069" s="350"/>
      <c r="K1069" s="347"/>
      <c r="L1069" s="46">
        <f t="shared" si="3555"/>
        <v>0</v>
      </c>
      <c r="M1069" s="348"/>
      <c r="N1069" s="349"/>
      <c r="O1069" s="349"/>
      <c r="P1069" s="350"/>
      <c r="Q1069" s="347"/>
      <c r="R1069" s="46">
        <f t="shared" si="3556"/>
        <v>0</v>
      </c>
      <c r="S1069" s="348"/>
      <c r="T1069" s="349"/>
      <c r="U1069" s="349"/>
      <c r="V1069" s="350"/>
      <c r="W1069" s="347"/>
      <c r="X1069" s="46">
        <f t="shared" si="3557"/>
        <v>0</v>
      </c>
      <c r="Y1069" s="348"/>
      <c r="Z1069" s="349"/>
      <c r="AA1069" s="349"/>
      <c r="AB1069" s="350"/>
      <c r="AC1069" s="347"/>
      <c r="AD1069" s="46">
        <f t="shared" si="3558"/>
        <v>0</v>
      </c>
      <c r="AE1069" s="348"/>
      <c r="AF1069" s="349"/>
      <c r="AG1069" s="349"/>
      <c r="AH1069" s="351"/>
      <c r="AI1069" s="347"/>
      <c r="AJ1069" s="46">
        <f t="shared" si="3559"/>
        <v>0</v>
      </c>
      <c r="AK1069" s="348"/>
      <c r="AL1069" s="349"/>
      <c r="AM1069" s="349"/>
      <c r="AN1069" s="352"/>
      <c r="AO1069" s="347"/>
      <c r="AP1069" s="46">
        <f t="shared" si="3560"/>
        <v>0</v>
      </c>
      <c r="AQ1069" s="348"/>
      <c r="AR1069" s="349"/>
      <c r="AS1069" s="349"/>
      <c r="AT1069" s="351"/>
      <c r="AU1069" s="347"/>
      <c r="AV1069" s="46">
        <f t="shared" si="3561"/>
        <v>0</v>
      </c>
      <c r="AW1069" s="348"/>
      <c r="AX1069" s="349"/>
      <c r="AY1069" s="349"/>
      <c r="AZ1069" s="350"/>
      <c r="BA1069" s="347"/>
      <c r="BB1069" s="46">
        <f t="shared" si="3562"/>
        <v>0</v>
      </c>
      <c r="BC1069" s="340"/>
      <c r="BD1069" s="337"/>
      <c r="BE1069" s="337"/>
      <c r="BF1069" s="343"/>
      <c r="BG1069" s="130"/>
      <c r="BH1069" s="130"/>
    </row>
    <row r="1070" spans="1:60">
      <c r="A1070" s="353"/>
      <c r="B1070" s="286"/>
      <c r="C1070" s="75" t="str">
        <f t="shared" ref="C1070" si="3665">IF(D1070="","", IF(D1071&lt;&gt;"",D1071,$N$1033))</f>
        <v/>
      </c>
      <c r="D1070" s="355"/>
      <c r="E1070" s="111" t="str">
        <f>F1070</f>
        <v/>
      </c>
      <c r="F1070" s="51" t="str">
        <f t="shared" ref="F1070" si="3666">IF(G1070 = "", "",IF(F1071&lt;&gt; "",F1071, $N$1033))</f>
        <v/>
      </c>
      <c r="G1070" s="340"/>
      <c r="H1070" s="337"/>
      <c r="I1070" s="337"/>
      <c r="J1070" s="338"/>
      <c r="K1070" s="111" t="str">
        <f>L1070</f>
        <v/>
      </c>
      <c r="L1070" s="51" t="str">
        <f t="shared" ref="L1070" si="3667">IF(M1070 = "", "",IF(L1071&lt;&gt; "",L1071, $N$1033))</f>
        <v/>
      </c>
      <c r="M1070" s="340"/>
      <c r="N1070" s="337"/>
      <c r="O1070" s="337"/>
      <c r="P1070" s="338"/>
      <c r="Q1070" s="111" t="str">
        <f>R1070</f>
        <v/>
      </c>
      <c r="R1070" s="51" t="str">
        <f t="shared" ref="R1070" si="3668">IF(S1070 = "", "",IF(R1071&lt;&gt; "",R1071, $N$1033))</f>
        <v/>
      </c>
      <c r="S1070" s="340"/>
      <c r="T1070" s="337"/>
      <c r="U1070" s="337"/>
      <c r="V1070" s="338"/>
      <c r="W1070" s="111" t="str">
        <f>X1070</f>
        <v/>
      </c>
      <c r="X1070" s="51" t="str">
        <f t="shared" ref="X1070" si="3669">IF(Y1070 = "", "",IF(X1071&lt;&gt; "",X1071, $N$1033))</f>
        <v/>
      </c>
      <c r="Y1070" s="340"/>
      <c r="Z1070" s="337"/>
      <c r="AA1070" s="337"/>
      <c r="AB1070" s="338"/>
      <c r="AC1070" s="111" t="str">
        <f>AD1070</f>
        <v/>
      </c>
      <c r="AD1070" s="51" t="str">
        <f t="shared" ref="AD1070" si="3670">IF(AE1070 = "", "",IF(AD1071&lt;&gt; "",AD1071, $N$1033))</f>
        <v/>
      </c>
      <c r="AE1070" s="340"/>
      <c r="AF1070" s="337"/>
      <c r="AG1070" s="337"/>
      <c r="AH1070" s="341"/>
      <c r="AI1070" s="111" t="str">
        <f>AJ1070</f>
        <v/>
      </c>
      <c r="AJ1070" s="51" t="str">
        <f t="shared" ref="AJ1070" si="3671">IF(AK1070 = "", "",IF(AJ1071&lt;&gt; "",AJ1071, $N$1033))</f>
        <v/>
      </c>
      <c r="AK1070" s="340"/>
      <c r="AL1070" s="337"/>
      <c r="AM1070" s="337"/>
      <c r="AN1070" s="342"/>
      <c r="AO1070" s="111" t="str">
        <f>AP1070</f>
        <v/>
      </c>
      <c r="AP1070" s="51" t="str">
        <f t="shared" ref="AP1070" si="3672">IF(AQ1070 = "", "",IF(AP1071&lt;&gt; "",AP1071, $N$1033))</f>
        <v/>
      </c>
      <c r="AQ1070" s="340"/>
      <c r="AR1070" s="337"/>
      <c r="AS1070" s="337"/>
      <c r="AT1070" s="341"/>
      <c r="AU1070" s="111" t="str">
        <f>AV1070</f>
        <v/>
      </c>
      <c r="AV1070" s="51" t="str">
        <f t="shared" ref="AV1070" si="3673">IF(AW1070 = "", "",IF(AV1071&lt;&gt; "",AV1071, $N$1033))</f>
        <v/>
      </c>
      <c r="AW1070" s="340"/>
      <c r="AX1070" s="337"/>
      <c r="AY1070" s="337"/>
      <c r="AZ1070" s="338"/>
      <c r="BA1070" s="111" t="str">
        <f>BB1070</f>
        <v/>
      </c>
      <c r="BB1070" s="51" t="str">
        <f t="shared" ref="BB1070" si="3674">IF(BC1070 = "", "",IF(BB1071&lt;&gt; "",BB1071, $N$1033))</f>
        <v/>
      </c>
      <c r="BC1070" s="357"/>
      <c r="BD1070" s="358"/>
      <c r="BE1070" s="358"/>
      <c r="BF1070" s="359"/>
      <c r="BG1070" s="130"/>
      <c r="BH1070" s="130"/>
    </row>
    <row r="1071" spans="1:60">
      <c r="A1071" s="17">
        <f>IF(ISBLANK(D1069),0,IF(CODE(D1069)&gt;64,1,0))</f>
        <v>0</v>
      </c>
      <c r="B1071" s="286"/>
      <c r="C1071" s="384"/>
      <c r="D1071" s="333"/>
      <c r="E1071" s="361"/>
      <c r="F1071" s="339"/>
      <c r="G1071" s="340"/>
      <c r="H1071" s="337"/>
      <c r="I1071" s="337"/>
      <c r="J1071" s="338"/>
      <c r="K1071" s="361"/>
      <c r="L1071" s="339"/>
      <c r="M1071" s="340"/>
      <c r="N1071" s="337"/>
      <c r="O1071" s="337"/>
      <c r="P1071" s="338"/>
      <c r="Q1071" s="361"/>
      <c r="R1071" s="339"/>
      <c r="S1071" s="340"/>
      <c r="T1071" s="337"/>
      <c r="U1071" s="337"/>
      <c r="V1071" s="338"/>
      <c r="W1071" s="361"/>
      <c r="X1071" s="339"/>
      <c r="Y1071" s="340"/>
      <c r="Z1071" s="337"/>
      <c r="AA1071" s="337"/>
      <c r="AB1071" s="338"/>
      <c r="AC1071" s="361"/>
      <c r="AD1071" s="339"/>
      <c r="AE1071" s="340"/>
      <c r="AF1071" s="337"/>
      <c r="AG1071" s="337"/>
      <c r="AH1071" s="341"/>
      <c r="AI1071" s="361"/>
      <c r="AJ1071" s="339"/>
      <c r="AK1071" s="340"/>
      <c r="AL1071" s="337"/>
      <c r="AM1071" s="337"/>
      <c r="AN1071" s="342"/>
      <c r="AO1071" s="361"/>
      <c r="AP1071" s="339"/>
      <c r="AQ1071" s="340"/>
      <c r="AR1071" s="337"/>
      <c r="AS1071" s="337"/>
      <c r="AT1071" s="341"/>
      <c r="AU1071" s="361"/>
      <c r="AV1071" s="339"/>
      <c r="AW1071" s="340"/>
      <c r="AX1071" s="337"/>
      <c r="AY1071" s="337"/>
      <c r="AZ1071" s="338"/>
      <c r="BA1071" s="361"/>
      <c r="BB1071" s="339"/>
      <c r="BC1071" s="340"/>
      <c r="BD1071" s="337"/>
      <c r="BE1071" s="337"/>
      <c r="BF1071" s="343"/>
      <c r="BG1071" s="130"/>
      <c r="BH1071" s="130"/>
    </row>
    <row r="1072" spans="1:60">
      <c r="A1072" s="17">
        <f>IF(ISBLANK(D1070),0,IF(CODE(D1070)&gt;64,1,0))</f>
        <v>0</v>
      </c>
      <c r="B1072" s="18">
        <f t="shared" si="3573"/>
        <v>0</v>
      </c>
      <c r="C1072" s="384"/>
      <c r="D1072" s="19">
        <f t="shared" si="3574"/>
        <v>0</v>
      </c>
      <c r="E1072" s="347"/>
      <c r="F1072" s="46">
        <f t="shared" si="3554"/>
        <v>0</v>
      </c>
      <c r="G1072" s="375"/>
      <c r="H1072" s="376"/>
      <c r="I1072" s="376"/>
      <c r="J1072" s="377"/>
      <c r="K1072" s="347"/>
      <c r="L1072" s="46">
        <f t="shared" si="3555"/>
        <v>0</v>
      </c>
      <c r="M1072" s="375"/>
      <c r="N1072" s="376"/>
      <c r="O1072" s="376"/>
      <c r="P1072" s="374"/>
      <c r="Q1072" s="347"/>
      <c r="R1072" s="46">
        <f t="shared" si="3556"/>
        <v>0</v>
      </c>
      <c r="S1072" s="348"/>
      <c r="T1072" s="349"/>
      <c r="U1072" s="349"/>
      <c r="V1072" s="350"/>
      <c r="W1072" s="347"/>
      <c r="X1072" s="46">
        <f t="shared" si="3557"/>
        <v>0</v>
      </c>
      <c r="Y1072" s="348"/>
      <c r="Z1072" s="349"/>
      <c r="AA1072" s="349"/>
      <c r="AB1072" s="350"/>
      <c r="AC1072" s="347"/>
      <c r="AD1072" s="46">
        <f t="shared" si="3558"/>
        <v>0</v>
      </c>
      <c r="AE1072" s="348"/>
      <c r="AF1072" s="349"/>
      <c r="AG1072" s="349"/>
      <c r="AH1072" s="351"/>
      <c r="AI1072" s="347"/>
      <c r="AJ1072" s="46">
        <f t="shared" si="3559"/>
        <v>0</v>
      </c>
      <c r="AK1072" s="348"/>
      <c r="AL1072" s="349"/>
      <c r="AM1072" s="349"/>
      <c r="AN1072" s="352"/>
      <c r="AO1072" s="347"/>
      <c r="AP1072" s="46">
        <f t="shared" si="3560"/>
        <v>0</v>
      </c>
      <c r="AQ1072" s="348"/>
      <c r="AR1072" s="349"/>
      <c r="AS1072" s="349"/>
      <c r="AT1072" s="351"/>
      <c r="AU1072" s="347"/>
      <c r="AV1072" s="46">
        <f t="shared" si="3561"/>
        <v>0</v>
      </c>
      <c r="AW1072" s="348"/>
      <c r="AX1072" s="349"/>
      <c r="AY1072" s="349"/>
      <c r="AZ1072" s="350"/>
      <c r="BA1072" s="347"/>
      <c r="BB1072" s="46">
        <f t="shared" si="3562"/>
        <v>0</v>
      </c>
      <c r="BC1072" s="340"/>
      <c r="BD1072" s="337"/>
      <c r="BE1072" s="337"/>
      <c r="BF1072" s="343"/>
      <c r="BG1072" s="130"/>
      <c r="BH1072" s="130"/>
    </row>
    <row r="1073" spans="1:60">
      <c r="A1073" s="353"/>
      <c r="B1073" s="286"/>
      <c r="C1073" s="75" t="str">
        <f t="shared" ref="C1073" si="3675">IF(D1073="","", IF(D1074&lt;&gt;"",D1074,$N$1033))</f>
        <v/>
      </c>
      <c r="D1073" s="355"/>
      <c r="E1073" s="111" t="str">
        <f>F1073</f>
        <v/>
      </c>
      <c r="F1073" s="51" t="str">
        <f t="shared" ref="F1073" si="3676">IF(G1073 = "", "",IF(F1074&lt;&gt; "",F1074, $N$1033))</f>
        <v/>
      </c>
      <c r="G1073" s="357"/>
      <c r="H1073" s="358"/>
      <c r="I1073" s="358"/>
      <c r="J1073" s="362"/>
      <c r="K1073" s="111" t="str">
        <f>L1073</f>
        <v/>
      </c>
      <c r="L1073" s="51" t="str">
        <f t="shared" ref="L1073" si="3677">IF(M1073 = "", "",IF(L1074&lt;&gt; "",L1074, $N$1033))</f>
        <v/>
      </c>
      <c r="M1073" s="357"/>
      <c r="N1073" s="358"/>
      <c r="O1073" s="358"/>
      <c r="P1073" s="359"/>
      <c r="Q1073" s="111" t="str">
        <f>R1073</f>
        <v/>
      </c>
      <c r="R1073" s="51" t="str">
        <f t="shared" ref="R1073" si="3678">IF(S1073 = "", "",IF(R1074&lt;&gt; "",R1074, $N$1033))</f>
        <v/>
      </c>
      <c r="S1073" s="357"/>
      <c r="T1073" s="358"/>
      <c r="U1073" s="358"/>
      <c r="V1073" s="362"/>
      <c r="W1073" s="111" t="str">
        <f>X1073</f>
        <v/>
      </c>
      <c r="X1073" s="51" t="str">
        <f t="shared" ref="X1073" si="3679">IF(Y1073 = "", "",IF(X1074&lt;&gt; "",X1074, $N$1033))</f>
        <v/>
      </c>
      <c r="Y1073" s="357"/>
      <c r="Z1073" s="358"/>
      <c r="AA1073" s="358"/>
      <c r="AB1073" s="362"/>
      <c r="AC1073" s="111" t="str">
        <f>AD1073</f>
        <v/>
      </c>
      <c r="AD1073" s="51" t="str">
        <f t="shared" ref="AD1073" si="3680">IF(AE1073 = "", "",IF(AD1074&lt;&gt; "",AD1074, $N$1033))</f>
        <v/>
      </c>
      <c r="AE1073" s="357"/>
      <c r="AF1073" s="358"/>
      <c r="AG1073" s="358"/>
      <c r="AH1073" s="370"/>
      <c r="AI1073" s="111" t="str">
        <f>AJ1073</f>
        <v/>
      </c>
      <c r="AJ1073" s="51" t="str">
        <f t="shared" ref="AJ1073" si="3681">IF(AK1073 = "", "",IF(AJ1074&lt;&gt; "",AJ1074, $N$1033))</f>
        <v/>
      </c>
      <c r="AK1073" s="357"/>
      <c r="AL1073" s="358"/>
      <c r="AM1073" s="358"/>
      <c r="AN1073" s="371"/>
      <c r="AO1073" s="111" t="str">
        <f>AP1073</f>
        <v/>
      </c>
      <c r="AP1073" s="51" t="str">
        <f t="shared" ref="AP1073" si="3682">IF(AQ1073 = "", "",IF(AP1074&lt;&gt; "",AP1074, $N$1033))</f>
        <v/>
      </c>
      <c r="AQ1073" s="357"/>
      <c r="AR1073" s="358"/>
      <c r="AS1073" s="358"/>
      <c r="AT1073" s="370"/>
      <c r="AU1073" s="111" t="str">
        <f>AV1073</f>
        <v/>
      </c>
      <c r="AV1073" s="51" t="str">
        <f t="shared" ref="AV1073" si="3683">IF(AW1073 = "", "",IF(AV1074&lt;&gt; "",AV1074, $N$1033))</f>
        <v/>
      </c>
      <c r="AW1073" s="357"/>
      <c r="AX1073" s="358"/>
      <c r="AY1073" s="358"/>
      <c r="AZ1073" s="362"/>
      <c r="BA1073" s="111" t="str">
        <f>BB1073</f>
        <v/>
      </c>
      <c r="BB1073" s="51" t="str">
        <f t="shared" ref="BB1073" si="3684">IF(BC1073 = "", "",IF(BB1074&lt;&gt; "",BB1074, $N$1033))</f>
        <v/>
      </c>
      <c r="BC1073" s="357"/>
      <c r="BD1073" s="358"/>
      <c r="BE1073" s="358"/>
      <c r="BF1073" s="359"/>
      <c r="BG1073" s="130"/>
      <c r="BH1073" s="130"/>
    </row>
    <row r="1074" spans="1:60">
      <c r="A1074" s="17">
        <f>IF(ISBLANK(D1072),0,IF(CODE(D1072)&gt;64,1,0))</f>
        <v>0</v>
      </c>
      <c r="B1074" s="286"/>
      <c r="C1074" s="384"/>
      <c r="D1074" s="333"/>
      <c r="E1074" s="361"/>
      <c r="F1074" s="339"/>
      <c r="G1074" s="340"/>
      <c r="H1074" s="337"/>
      <c r="I1074" s="337"/>
      <c r="J1074" s="338"/>
      <c r="K1074" s="361"/>
      <c r="L1074" s="339"/>
      <c r="M1074" s="340"/>
      <c r="N1074" s="337"/>
      <c r="O1074" s="337"/>
      <c r="P1074" s="338"/>
      <c r="Q1074" s="361"/>
      <c r="R1074" s="339"/>
      <c r="S1074" s="340"/>
      <c r="T1074" s="337"/>
      <c r="U1074" s="337"/>
      <c r="V1074" s="338"/>
      <c r="W1074" s="361"/>
      <c r="X1074" s="339"/>
      <c r="Y1074" s="340"/>
      <c r="Z1074" s="337"/>
      <c r="AA1074" s="337"/>
      <c r="AB1074" s="338"/>
      <c r="AC1074" s="361"/>
      <c r="AD1074" s="339"/>
      <c r="AE1074" s="340"/>
      <c r="AF1074" s="337"/>
      <c r="AG1074" s="337"/>
      <c r="AH1074" s="341"/>
      <c r="AI1074" s="361"/>
      <c r="AJ1074" s="339"/>
      <c r="AK1074" s="340"/>
      <c r="AL1074" s="337"/>
      <c r="AM1074" s="337"/>
      <c r="AN1074" s="342"/>
      <c r="AO1074" s="361"/>
      <c r="AP1074" s="339"/>
      <c r="AQ1074" s="340"/>
      <c r="AR1074" s="337"/>
      <c r="AS1074" s="337"/>
      <c r="AT1074" s="341"/>
      <c r="AU1074" s="361"/>
      <c r="AV1074" s="339"/>
      <c r="AW1074" s="340"/>
      <c r="AX1074" s="337"/>
      <c r="AY1074" s="337"/>
      <c r="AZ1074" s="338"/>
      <c r="BA1074" s="361"/>
      <c r="BB1074" s="339"/>
      <c r="BC1074" s="340"/>
      <c r="BD1074" s="337"/>
      <c r="BE1074" s="337"/>
      <c r="BF1074" s="343"/>
      <c r="BG1074" s="130"/>
      <c r="BH1074" s="130"/>
    </row>
    <row r="1075" spans="1:60">
      <c r="A1075" s="17">
        <f>IF(ISBLANK(D1073),0,IF(CODE(D1073)&gt;64,1,0))</f>
        <v>0</v>
      </c>
      <c r="B1075" s="18">
        <f t="shared" si="3573"/>
        <v>0</v>
      </c>
      <c r="C1075" s="384"/>
      <c r="D1075" s="19">
        <f t="shared" si="3574"/>
        <v>0</v>
      </c>
      <c r="E1075" s="347"/>
      <c r="F1075" s="46">
        <f t="shared" si="3554"/>
        <v>0</v>
      </c>
      <c r="G1075" s="405"/>
      <c r="H1075" s="403"/>
      <c r="I1075" s="403"/>
      <c r="J1075" s="409"/>
      <c r="K1075" s="347"/>
      <c r="L1075" s="46">
        <f t="shared" si="3555"/>
        <v>0</v>
      </c>
      <c r="M1075" s="406"/>
      <c r="N1075" s="403"/>
      <c r="O1075" s="403"/>
      <c r="P1075" s="374"/>
      <c r="Q1075" s="347"/>
      <c r="R1075" s="46">
        <f t="shared" si="3556"/>
        <v>0</v>
      </c>
      <c r="S1075" s="348"/>
      <c r="T1075" s="349"/>
      <c r="U1075" s="349"/>
      <c r="V1075" s="350"/>
      <c r="W1075" s="347"/>
      <c r="X1075" s="46">
        <f t="shared" si="3557"/>
        <v>0</v>
      </c>
      <c r="Y1075" s="348"/>
      <c r="Z1075" s="349"/>
      <c r="AA1075" s="349"/>
      <c r="AB1075" s="350"/>
      <c r="AC1075" s="347"/>
      <c r="AD1075" s="46">
        <f t="shared" si="3558"/>
        <v>0</v>
      </c>
      <c r="AE1075" s="348"/>
      <c r="AF1075" s="349"/>
      <c r="AG1075" s="349"/>
      <c r="AH1075" s="351"/>
      <c r="AI1075" s="347"/>
      <c r="AJ1075" s="46">
        <f t="shared" si="3559"/>
        <v>0</v>
      </c>
      <c r="AK1075" s="348"/>
      <c r="AL1075" s="349"/>
      <c r="AM1075" s="349"/>
      <c r="AN1075" s="352"/>
      <c r="AO1075" s="347"/>
      <c r="AP1075" s="46">
        <f t="shared" si="3560"/>
        <v>0</v>
      </c>
      <c r="AQ1075" s="348"/>
      <c r="AR1075" s="349"/>
      <c r="AS1075" s="349"/>
      <c r="AT1075" s="351"/>
      <c r="AU1075" s="347"/>
      <c r="AV1075" s="46">
        <f t="shared" si="3561"/>
        <v>0</v>
      </c>
      <c r="AW1075" s="348"/>
      <c r="AX1075" s="349"/>
      <c r="AY1075" s="349"/>
      <c r="AZ1075" s="350"/>
      <c r="BA1075" s="347"/>
      <c r="BB1075" s="46">
        <f t="shared" si="3562"/>
        <v>0</v>
      </c>
      <c r="BC1075" s="410"/>
      <c r="BD1075" s="373"/>
      <c r="BE1075" s="373"/>
      <c r="BF1075" s="374"/>
      <c r="BG1075" s="130"/>
      <c r="BH1075" s="130"/>
    </row>
    <row r="1076" spans="1:60">
      <c r="A1076" s="353"/>
      <c r="B1076" s="286"/>
      <c r="C1076" s="75" t="str">
        <f t="shared" ref="C1076" si="3685">IF(D1076="","", IF(D1077&lt;&gt;"",D1077,$N$1033))</f>
        <v/>
      </c>
      <c r="D1076" s="355"/>
      <c r="E1076" s="111" t="str">
        <f>F1076</f>
        <v/>
      </c>
      <c r="F1076" s="51" t="str">
        <f t="shared" ref="F1076" si="3686">IF(G1076 = "", "",IF(F1077&lt;&gt; "",F1077, $N$1033))</f>
        <v/>
      </c>
      <c r="G1076" s="375"/>
      <c r="H1076" s="376"/>
      <c r="I1076" s="376"/>
      <c r="J1076" s="377"/>
      <c r="K1076" s="111" t="str">
        <f>L1076</f>
        <v/>
      </c>
      <c r="L1076" s="51" t="str">
        <f t="shared" ref="L1076" si="3687">IF(M1076 = "", "",IF(L1077&lt;&gt; "",L1077, $N$1033))</f>
        <v/>
      </c>
      <c r="M1076" s="375"/>
      <c r="N1076" s="376"/>
      <c r="O1076" s="376"/>
      <c r="P1076" s="377"/>
      <c r="Q1076" s="111" t="str">
        <f>R1076</f>
        <v/>
      </c>
      <c r="R1076" s="51" t="str">
        <f t="shared" ref="R1076" si="3688">IF(S1076 = "", "",IF(R1077&lt;&gt; "",R1077, $N$1033))</f>
        <v/>
      </c>
      <c r="S1076" s="375"/>
      <c r="T1076" s="376"/>
      <c r="U1076" s="376"/>
      <c r="V1076" s="377"/>
      <c r="W1076" s="111" t="str">
        <f>X1076</f>
        <v/>
      </c>
      <c r="X1076" s="51" t="str">
        <f t="shared" ref="X1076" si="3689">IF(Y1076 = "", "",IF(X1077&lt;&gt; "",X1077, $N$1033))</f>
        <v/>
      </c>
      <c r="Y1076" s="375"/>
      <c r="Z1076" s="376"/>
      <c r="AA1076" s="376"/>
      <c r="AB1076" s="377"/>
      <c r="AC1076" s="111" t="str">
        <f>AD1076</f>
        <v/>
      </c>
      <c r="AD1076" s="51" t="str">
        <f t="shared" ref="AD1076" si="3690">IF(AE1076 = "", "",IF(AD1077&lt;&gt; "",AD1077, $N$1033))</f>
        <v/>
      </c>
      <c r="AE1076" s="375"/>
      <c r="AF1076" s="376"/>
      <c r="AG1076" s="376"/>
      <c r="AH1076" s="378"/>
      <c r="AI1076" s="111" t="str">
        <f>AJ1076</f>
        <v/>
      </c>
      <c r="AJ1076" s="51" t="str">
        <f t="shared" ref="AJ1076" si="3691">IF(AK1076 = "", "",IF(AJ1077&lt;&gt; "",AJ1077, $N$1033))</f>
        <v/>
      </c>
      <c r="AK1076" s="375"/>
      <c r="AL1076" s="376"/>
      <c r="AM1076" s="376"/>
      <c r="AN1076" s="379"/>
      <c r="AO1076" s="111" t="str">
        <f>AP1076</f>
        <v/>
      </c>
      <c r="AP1076" s="51" t="str">
        <f t="shared" ref="AP1076" si="3692">IF(AQ1076 = "", "",IF(AP1077&lt;&gt; "",AP1077, $N$1033))</f>
        <v/>
      </c>
      <c r="AQ1076" s="375"/>
      <c r="AR1076" s="376"/>
      <c r="AS1076" s="376"/>
      <c r="AT1076" s="378"/>
      <c r="AU1076" s="111" t="str">
        <f>AV1076</f>
        <v/>
      </c>
      <c r="AV1076" s="51" t="str">
        <f t="shared" ref="AV1076" si="3693">IF(AW1076 = "", "",IF(AV1077&lt;&gt; "",AV1077, $N$1033))</f>
        <v/>
      </c>
      <c r="AW1076" s="375"/>
      <c r="AX1076" s="376"/>
      <c r="AY1076" s="376"/>
      <c r="AZ1076" s="377"/>
      <c r="BA1076" s="111" t="str">
        <f>BB1076</f>
        <v/>
      </c>
      <c r="BB1076" s="51" t="str">
        <f t="shared" ref="BB1076" si="3694">IF(BC1076 = "", "",IF(BB1077&lt;&gt; "",BB1077, $N$1033))</f>
        <v/>
      </c>
      <c r="BC1076" s="340"/>
      <c r="BD1076" s="337"/>
      <c r="BE1076" s="337"/>
      <c r="BF1076" s="343"/>
      <c r="BG1076" s="130"/>
      <c r="BH1076" s="130"/>
    </row>
    <row r="1077" spans="1:60">
      <c r="A1077" s="17">
        <f>IF(ISBLANK(D1075),0,IF(CODE(D1075)&gt;64,1,0))</f>
        <v>0</v>
      </c>
      <c r="B1077" s="286"/>
      <c r="C1077" s="384"/>
      <c r="D1077" s="333"/>
      <c r="E1077" s="361"/>
      <c r="F1077" s="339"/>
      <c r="G1077" s="340"/>
      <c r="H1077" s="337"/>
      <c r="I1077" s="337"/>
      <c r="J1077" s="338"/>
      <c r="K1077" s="361"/>
      <c r="L1077" s="339"/>
      <c r="M1077" s="340"/>
      <c r="N1077" s="337"/>
      <c r="O1077" s="337"/>
      <c r="P1077" s="338"/>
      <c r="Q1077" s="361"/>
      <c r="R1077" s="339"/>
      <c r="S1077" s="340"/>
      <c r="T1077" s="337"/>
      <c r="U1077" s="337"/>
      <c r="V1077" s="338"/>
      <c r="W1077" s="361"/>
      <c r="X1077" s="339"/>
      <c r="Y1077" s="340"/>
      <c r="Z1077" s="337"/>
      <c r="AA1077" s="337"/>
      <c r="AB1077" s="338"/>
      <c r="AC1077" s="361"/>
      <c r="AD1077" s="339"/>
      <c r="AE1077" s="340"/>
      <c r="AF1077" s="337"/>
      <c r="AG1077" s="337"/>
      <c r="AH1077" s="341"/>
      <c r="AI1077" s="361"/>
      <c r="AJ1077" s="339"/>
      <c r="AK1077" s="340"/>
      <c r="AL1077" s="337"/>
      <c r="AM1077" s="337"/>
      <c r="AN1077" s="342"/>
      <c r="AO1077" s="361"/>
      <c r="AP1077" s="339"/>
      <c r="AQ1077" s="340"/>
      <c r="AR1077" s="337"/>
      <c r="AS1077" s="337"/>
      <c r="AT1077" s="341"/>
      <c r="AU1077" s="361"/>
      <c r="AV1077" s="339"/>
      <c r="AW1077" s="340"/>
      <c r="AX1077" s="337"/>
      <c r="AY1077" s="337"/>
      <c r="AZ1077" s="338"/>
      <c r="BA1077" s="361"/>
      <c r="BB1077" s="339"/>
      <c r="BC1077" s="340"/>
      <c r="BD1077" s="337"/>
      <c r="BE1077" s="337"/>
      <c r="BF1077" s="343"/>
      <c r="BG1077" s="130"/>
      <c r="BH1077" s="130"/>
    </row>
    <row r="1078" spans="1:60">
      <c r="A1078" s="17">
        <f>IF(ISBLANK(D1076),0,IF(CODE(D1076)&gt;64,1,0))</f>
        <v>0</v>
      </c>
      <c r="B1078" s="18">
        <f t="shared" si="3573"/>
        <v>0</v>
      </c>
      <c r="C1078" s="384"/>
      <c r="D1078" s="19">
        <f t="shared" si="3574"/>
        <v>0</v>
      </c>
      <c r="E1078" s="347"/>
      <c r="F1078" s="46">
        <f t="shared" si="3554"/>
        <v>0</v>
      </c>
      <c r="G1078" s="405"/>
      <c r="H1078" s="376"/>
      <c r="I1078" s="376"/>
      <c r="J1078" s="377"/>
      <c r="K1078" s="347"/>
      <c r="L1078" s="46">
        <f t="shared" si="3555"/>
        <v>0</v>
      </c>
      <c r="M1078" s="376"/>
      <c r="N1078" s="376"/>
      <c r="O1078" s="376"/>
      <c r="P1078" s="377"/>
      <c r="Q1078" s="347"/>
      <c r="R1078" s="46">
        <f t="shared" si="3556"/>
        <v>0</v>
      </c>
      <c r="S1078" s="375"/>
      <c r="T1078" s="376"/>
      <c r="U1078" s="376"/>
      <c r="V1078" s="404"/>
      <c r="W1078" s="347"/>
      <c r="X1078" s="46">
        <f t="shared" si="3557"/>
        <v>0</v>
      </c>
      <c r="Y1078" s="375"/>
      <c r="Z1078" s="376"/>
      <c r="AA1078" s="376"/>
      <c r="AB1078" s="377"/>
      <c r="AC1078" s="347"/>
      <c r="AD1078" s="46">
        <f t="shared" si="3558"/>
        <v>0</v>
      </c>
      <c r="AE1078" s="375"/>
      <c r="AF1078" s="376"/>
      <c r="AG1078" s="376"/>
      <c r="AH1078" s="378"/>
      <c r="AI1078" s="347"/>
      <c r="AJ1078" s="46">
        <f t="shared" si="3559"/>
        <v>0</v>
      </c>
      <c r="AK1078" s="375"/>
      <c r="AL1078" s="376"/>
      <c r="AM1078" s="376"/>
      <c r="AN1078" s="379"/>
      <c r="AO1078" s="347"/>
      <c r="AP1078" s="46">
        <f t="shared" si="3560"/>
        <v>0</v>
      </c>
      <c r="AQ1078" s="375"/>
      <c r="AR1078" s="376"/>
      <c r="AS1078" s="376"/>
      <c r="AT1078" s="378"/>
      <c r="AU1078" s="347"/>
      <c r="AV1078" s="46">
        <f t="shared" si="3561"/>
        <v>0</v>
      </c>
      <c r="AW1078" s="375"/>
      <c r="AX1078" s="376"/>
      <c r="AY1078" s="376"/>
      <c r="AZ1078" s="377"/>
      <c r="BA1078" s="347"/>
      <c r="BB1078" s="46">
        <f t="shared" si="3562"/>
        <v>0</v>
      </c>
      <c r="BC1078" s="340"/>
      <c r="BD1078" s="337"/>
      <c r="BE1078" s="337"/>
      <c r="BF1078" s="343"/>
      <c r="BG1078" s="130"/>
      <c r="BH1078" s="130"/>
    </row>
    <row r="1079" spans="1:60">
      <c r="A1079" s="353"/>
      <c r="B1079" s="286"/>
      <c r="C1079" s="75" t="str">
        <f t="shared" ref="C1079" si="3695">IF(D1079="","", IF(D1080&lt;&gt;"",D1080,$N$1033))</f>
        <v/>
      </c>
      <c r="D1079" s="355"/>
      <c r="E1079" s="111" t="str">
        <f>F1079</f>
        <v/>
      </c>
      <c r="F1079" s="51" t="str">
        <f t="shared" ref="F1079" si="3696">IF(G1079 = "", "",IF(F1080&lt;&gt; "",F1080, $N$1033))</f>
        <v/>
      </c>
      <c r="G1079" s="366"/>
      <c r="H1079" s="358"/>
      <c r="I1079" s="358"/>
      <c r="J1079" s="362"/>
      <c r="K1079" s="111" t="str">
        <f>L1079</f>
        <v/>
      </c>
      <c r="L1079" s="51" t="str">
        <f t="shared" ref="L1079" si="3697">IF(M1079 = "", "",IF(L1080&lt;&gt; "",L1080, $N$1033))</f>
        <v/>
      </c>
      <c r="M1079" s="357"/>
      <c r="N1079" s="358"/>
      <c r="O1079" s="358"/>
      <c r="P1079" s="362"/>
      <c r="Q1079" s="111" t="str">
        <f>R1079</f>
        <v/>
      </c>
      <c r="R1079" s="51" t="str">
        <f t="shared" ref="R1079" si="3698">IF(S1079 = "", "",IF(R1080&lt;&gt; "",R1080, $N$1033))</f>
        <v/>
      </c>
      <c r="S1079" s="357"/>
      <c r="T1079" s="358"/>
      <c r="U1079" s="358"/>
      <c r="V1079" s="359"/>
      <c r="W1079" s="111" t="str">
        <f>X1079</f>
        <v/>
      </c>
      <c r="X1079" s="51" t="str">
        <f t="shared" ref="X1079" si="3699">IF(Y1079 = "", "",IF(X1080&lt;&gt; "",X1080, $N$1033))</f>
        <v/>
      </c>
      <c r="Y1079" s="357"/>
      <c r="Z1079" s="358"/>
      <c r="AA1079" s="358"/>
      <c r="AB1079" s="362"/>
      <c r="AC1079" s="111" t="str">
        <f>AD1079</f>
        <v/>
      </c>
      <c r="AD1079" s="51" t="str">
        <f t="shared" ref="AD1079" si="3700">IF(AE1079 = "", "",IF(AD1080&lt;&gt; "",AD1080, $N$1033))</f>
        <v/>
      </c>
      <c r="AE1079" s="357"/>
      <c r="AF1079" s="358"/>
      <c r="AG1079" s="358"/>
      <c r="AH1079" s="370"/>
      <c r="AI1079" s="111" t="str">
        <f>AJ1079</f>
        <v/>
      </c>
      <c r="AJ1079" s="51" t="str">
        <f t="shared" ref="AJ1079" si="3701">IF(AK1079 = "", "",IF(AJ1080&lt;&gt; "",AJ1080, $N$1033))</f>
        <v/>
      </c>
      <c r="AK1079" s="357"/>
      <c r="AL1079" s="358"/>
      <c r="AM1079" s="358"/>
      <c r="AN1079" s="371"/>
      <c r="AO1079" s="111" t="str">
        <f>AP1079</f>
        <v/>
      </c>
      <c r="AP1079" s="51" t="str">
        <f t="shared" ref="AP1079" si="3702">IF(AQ1079 = "", "",IF(AP1080&lt;&gt; "",AP1080, $N$1033))</f>
        <v/>
      </c>
      <c r="AQ1079" s="357"/>
      <c r="AR1079" s="358"/>
      <c r="AS1079" s="358"/>
      <c r="AT1079" s="370"/>
      <c r="AU1079" s="111" t="str">
        <f>AV1079</f>
        <v/>
      </c>
      <c r="AV1079" s="51" t="str">
        <f t="shared" ref="AV1079" si="3703">IF(AW1079 = "", "",IF(AV1080&lt;&gt; "",AV1080, $N$1033))</f>
        <v/>
      </c>
      <c r="AW1079" s="357"/>
      <c r="AX1079" s="358"/>
      <c r="AY1079" s="358"/>
      <c r="AZ1079" s="359"/>
      <c r="BA1079" s="111" t="str">
        <f>BB1079</f>
        <v/>
      </c>
      <c r="BB1079" s="51" t="str">
        <f t="shared" ref="BB1079" si="3704">IF(BC1079 = "", "",IF(BB1080&lt;&gt; "",BB1080, $N$1033))</f>
        <v/>
      </c>
      <c r="BC1079" s="357"/>
      <c r="BD1079" s="358"/>
      <c r="BE1079" s="358"/>
      <c r="BF1079" s="359"/>
      <c r="BG1079" s="130"/>
      <c r="BH1079" s="130"/>
    </row>
    <row r="1080" spans="1:60">
      <c r="A1080" s="17">
        <f>IF(ISBLANK(D1078),0,IF(CODE(D1078)&gt;64,1,0))</f>
        <v>0</v>
      </c>
      <c r="B1080" s="286"/>
      <c r="C1080" s="384"/>
      <c r="D1080" s="333"/>
      <c r="E1080" s="361"/>
      <c r="F1080" s="339"/>
      <c r="G1080" s="340"/>
      <c r="H1080" s="337"/>
      <c r="I1080" s="337"/>
      <c r="J1080" s="338"/>
      <c r="K1080" s="361"/>
      <c r="L1080" s="339"/>
      <c r="M1080" s="340"/>
      <c r="N1080" s="337"/>
      <c r="O1080" s="337"/>
      <c r="P1080" s="338"/>
      <c r="Q1080" s="361"/>
      <c r="R1080" s="339"/>
      <c r="S1080" s="340"/>
      <c r="T1080" s="337"/>
      <c r="U1080" s="337"/>
      <c r="V1080" s="338"/>
      <c r="W1080" s="361"/>
      <c r="X1080" s="339"/>
      <c r="Y1080" s="340"/>
      <c r="Z1080" s="337"/>
      <c r="AA1080" s="337"/>
      <c r="AB1080" s="338"/>
      <c r="AC1080" s="361"/>
      <c r="AD1080" s="339"/>
      <c r="AE1080" s="340"/>
      <c r="AF1080" s="337"/>
      <c r="AG1080" s="337"/>
      <c r="AH1080" s="341"/>
      <c r="AI1080" s="361"/>
      <c r="AJ1080" s="339"/>
      <c r="AK1080" s="340"/>
      <c r="AL1080" s="337"/>
      <c r="AM1080" s="337"/>
      <c r="AN1080" s="342"/>
      <c r="AO1080" s="361"/>
      <c r="AP1080" s="339"/>
      <c r="AQ1080" s="340"/>
      <c r="AR1080" s="337"/>
      <c r="AS1080" s="337"/>
      <c r="AT1080" s="341"/>
      <c r="AU1080" s="361"/>
      <c r="AV1080" s="339"/>
      <c r="AW1080" s="340"/>
      <c r="AX1080" s="337"/>
      <c r="AY1080" s="337"/>
      <c r="AZ1080" s="338"/>
      <c r="BA1080" s="361"/>
      <c r="BB1080" s="339"/>
      <c r="BC1080" s="340"/>
      <c r="BD1080" s="337"/>
      <c r="BE1080" s="337"/>
      <c r="BF1080" s="343"/>
      <c r="BG1080" s="130"/>
      <c r="BH1080" s="130"/>
    </row>
    <row r="1081" spans="1:60">
      <c r="A1081" s="17">
        <f>IF(ISBLANK(D1079),0,IF(CODE(D1079)&gt;64,1,0))</f>
        <v>0</v>
      </c>
      <c r="B1081" s="18">
        <f t="shared" si="3573"/>
        <v>0</v>
      </c>
      <c r="C1081" s="384"/>
      <c r="D1081" s="19">
        <f t="shared" si="3574"/>
        <v>0</v>
      </c>
      <c r="E1081" s="347"/>
      <c r="F1081" s="46">
        <f t="shared" si="3554"/>
        <v>0</v>
      </c>
      <c r="G1081" s="348"/>
      <c r="H1081" s="349"/>
      <c r="I1081" s="349"/>
      <c r="J1081" s="350"/>
      <c r="K1081" s="347"/>
      <c r="L1081" s="46">
        <f t="shared" si="3555"/>
        <v>0</v>
      </c>
      <c r="M1081" s="405"/>
      <c r="N1081" s="403"/>
      <c r="O1081" s="403"/>
      <c r="P1081" s="409"/>
      <c r="Q1081" s="347"/>
      <c r="R1081" s="46">
        <f t="shared" si="3556"/>
        <v>0</v>
      </c>
      <c r="S1081" s="406"/>
      <c r="T1081" s="403"/>
      <c r="U1081" s="403"/>
      <c r="V1081" s="374"/>
      <c r="W1081" s="347"/>
      <c r="X1081" s="46">
        <f t="shared" si="3557"/>
        <v>0</v>
      </c>
      <c r="Y1081" s="348"/>
      <c r="Z1081" s="349"/>
      <c r="AA1081" s="349"/>
      <c r="AB1081" s="350"/>
      <c r="AC1081" s="347"/>
      <c r="AD1081" s="46">
        <f t="shared" si="3558"/>
        <v>0</v>
      </c>
      <c r="AE1081" s="405"/>
      <c r="AF1081" s="403"/>
      <c r="AG1081" s="403"/>
      <c r="AH1081" s="411"/>
      <c r="AI1081" s="347"/>
      <c r="AJ1081" s="46">
        <f t="shared" si="3559"/>
        <v>0</v>
      </c>
      <c r="AK1081" s="405"/>
      <c r="AL1081" s="403"/>
      <c r="AM1081" s="403"/>
      <c r="AN1081" s="412"/>
      <c r="AO1081" s="347"/>
      <c r="AP1081" s="46">
        <f t="shared" si="3560"/>
        <v>0</v>
      </c>
      <c r="AQ1081" s="405"/>
      <c r="AR1081" s="403"/>
      <c r="AS1081" s="403"/>
      <c r="AT1081" s="411"/>
      <c r="AU1081" s="347"/>
      <c r="AV1081" s="46">
        <f t="shared" si="3561"/>
        <v>0</v>
      </c>
      <c r="AW1081" s="406"/>
      <c r="AX1081" s="403"/>
      <c r="AY1081" s="403"/>
      <c r="AZ1081" s="404"/>
      <c r="BA1081" s="347"/>
      <c r="BB1081" s="46">
        <f t="shared" si="3562"/>
        <v>0</v>
      </c>
      <c r="BC1081" s="340"/>
      <c r="BD1081" s="337"/>
      <c r="BE1081" s="337"/>
      <c r="BF1081" s="343"/>
      <c r="BG1081" s="130"/>
      <c r="BH1081" s="130"/>
    </row>
    <row r="1082" spans="1:60">
      <c r="A1082" s="353"/>
      <c r="B1082" s="286"/>
      <c r="C1082" s="75" t="str">
        <f t="shared" ref="C1082" si="3705">IF(D1082="","", IF(D1083&lt;&gt;"",D1083,$N$1033))</f>
        <v/>
      </c>
      <c r="D1082" s="355"/>
      <c r="E1082" s="111" t="str">
        <f>F1082</f>
        <v/>
      </c>
      <c r="F1082" s="51" t="str">
        <f t="shared" ref="F1082" si="3706">IF(G1082 = "", "",IF(F1083&lt;&gt; "",F1083, $N$1033))</f>
        <v/>
      </c>
      <c r="G1082" s="357"/>
      <c r="H1082" s="358"/>
      <c r="I1082" s="358"/>
      <c r="J1082" s="362"/>
      <c r="K1082" s="111" t="str">
        <f>L1082</f>
        <v/>
      </c>
      <c r="L1082" s="51" t="str">
        <f t="shared" ref="L1082" si="3707">IF(M1082 = "", "",IF(L1083&lt;&gt; "",L1083, $N$1033))</f>
        <v/>
      </c>
      <c r="M1082" s="340"/>
      <c r="N1082" s="337"/>
      <c r="O1082" s="337"/>
      <c r="P1082" s="338"/>
      <c r="Q1082" s="111" t="str">
        <f>R1082</f>
        <v/>
      </c>
      <c r="R1082" s="51" t="str">
        <f t="shared" ref="R1082" si="3708">IF(S1082 = "", "",IF(R1083&lt;&gt; "",R1083, $N$1033))</f>
        <v/>
      </c>
      <c r="S1082" s="340"/>
      <c r="T1082" s="337"/>
      <c r="U1082" s="337"/>
      <c r="V1082" s="338"/>
      <c r="W1082" s="111" t="str">
        <f>X1082</f>
        <v/>
      </c>
      <c r="X1082" s="51" t="str">
        <f t="shared" ref="X1082" si="3709">IF(Y1082 = "", "",IF(X1083&lt;&gt; "",X1083, $N$1033))</f>
        <v/>
      </c>
      <c r="Y1082" s="357"/>
      <c r="Z1082" s="358"/>
      <c r="AA1082" s="358"/>
      <c r="AB1082" s="362"/>
      <c r="AC1082" s="111" t="str">
        <f>AD1082</f>
        <v/>
      </c>
      <c r="AD1082" s="51" t="str">
        <f t="shared" ref="AD1082" si="3710">IF(AE1082 = "", "",IF(AD1083&lt;&gt; "",AD1083, $N$1033))</f>
        <v/>
      </c>
      <c r="AE1082" s="340"/>
      <c r="AF1082" s="337"/>
      <c r="AG1082" s="337"/>
      <c r="AH1082" s="341"/>
      <c r="AI1082" s="111" t="str">
        <f>AJ1082</f>
        <v/>
      </c>
      <c r="AJ1082" s="51" t="str">
        <f t="shared" ref="AJ1082" si="3711">IF(AK1082 = "", "",IF(AJ1083&lt;&gt; "",AJ1083, $N$1033))</f>
        <v/>
      </c>
      <c r="AK1082" s="340"/>
      <c r="AL1082" s="337"/>
      <c r="AM1082" s="337"/>
      <c r="AN1082" s="342"/>
      <c r="AO1082" s="111" t="str">
        <f>AP1082</f>
        <v/>
      </c>
      <c r="AP1082" s="51" t="str">
        <f t="shared" ref="AP1082" si="3712">IF(AQ1082 = "", "",IF(AP1083&lt;&gt; "",AP1083, $N$1033))</f>
        <v/>
      </c>
      <c r="AQ1082" s="340"/>
      <c r="AR1082" s="337"/>
      <c r="AS1082" s="337"/>
      <c r="AT1082" s="341"/>
      <c r="AU1082" s="111" t="str">
        <f>AV1082</f>
        <v/>
      </c>
      <c r="AV1082" s="51" t="str">
        <f t="shared" ref="AV1082" si="3713">IF(AW1082 = "", "",IF(AV1083&lt;&gt; "",AV1083, $N$1033))</f>
        <v/>
      </c>
      <c r="AW1082" s="340"/>
      <c r="AX1082" s="337"/>
      <c r="AY1082" s="337"/>
      <c r="AZ1082" s="338"/>
      <c r="BA1082" s="111" t="str">
        <f>BB1082</f>
        <v/>
      </c>
      <c r="BB1082" s="51" t="str">
        <f t="shared" ref="BB1082" si="3714">IF(BC1082 = "", "",IF(BB1083&lt;&gt; "",BB1083, $N$1033))</f>
        <v/>
      </c>
      <c r="BC1082" s="357"/>
      <c r="BD1082" s="358"/>
      <c r="BE1082" s="358"/>
      <c r="BF1082" s="359"/>
      <c r="BG1082" s="130"/>
      <c r="BH1082" s="130"/>
    </row>
    <row r="1083" spans="1:60">
      <c r="A1083" s="17">
        <f>IF(ISBLANK(D1081),0,IF(CODE(D1081)&gt;64,1,0))</f>
        <v>0</v>
      </c>
      <c r="B1083" s="286"/>
      <c r="C1083" s="384"/>
      <c r="D1083" s="333"/>
      <c r="E1083" s="361"/>
      <c r="F1083" s="339"/>
      <c r="G1083" s="340"/>
      <c r="H1083" s="337"/>
      <c r="I1083" s="337"/>
      <c r="J1083" s="338"/>
      <c r="K1083" s="361"/>
      <c r="L1083" s="339"/>
      <c r="M1083" s="340"/>
      <c r="N1083" s="337"/>
      <c r="O1083" s="337"/>
      <c r="P1083" s="338"/>
      <c r="Q1083" s="361"/>
      <c r="R1083" s="339"/>
      <c r="S1083" s="340"/>
      <c r="T1083" s="337"/>
      <c r="U1083" s="337"/>
      <c r="V1083" s="338"/>
      <c r="W1083" s="361"/>
      <c r="X1083" s="339"/>
      <c r="Y1083" s="340"/>
      <c r="Z1083" s="337"/>
      <c r="AA1083" s="337"/>
      <c r="AB1083" s="338"/>
      <c r="AC1083" s="361"/>
      <c r="AD1083" s="339"/>
      <c r="AE1083" s="340"/>
      <c r="AF1083" s="337"/>
      <c r="AG1083" s="337"/>
      <c r="AH1083" s="341"/>
      <c r="AI1083" s="361"/>
      <c r="AJ1083" s="339"/>
      <c r="AK1083" s="340"/>
      <c r="AL1083" s="337"/>
      <c r="AM1083" s="337"/>
      <c r="AN1083" s="342"/>
      <c r="AO1083" s="361"/>
      <c r="AP1083" s="339"/>
      <c r="AQ1083" s="340"/>
      <c r="AR1083" s="337"/>
      <c r="AS1083" s="337"/>
      <c r="AT1083" s="341"/>
      <c r="AU1083" s="361"/>
      <c r="AV1083" s="339"/>
      <c r="AW1083" s="340"/>
      <c r="AX1083" s="337"/>
      <c r="AY1083" s="337"/>
      <c r="AZ1083" s="338"/>
      <c r="BA1083" s="361"/>
      <c r="BB1083" s="339"/>
      <c r="BC1083" s="340"/>
      <c r="BD1083" s="337"/>
      <c r="BE1083" s="337"/>
      <c r="BF1083" s="343"/>
      <c r="BG1083" s="130"/>
      <c r="BH1083" s="130"/>
    </row>
    <row r="1084" spans="1:60">
      <c r="A1084" s="17">
        <f>IF(ISBLANK(D1082),0,IF(CODE(D1082)&gt;64,1,0))</f>
        <v>0</v>
      </c>
      <c r="B1084" s="18">
        <f t="shared" si="3573"/>
        <v>0</v>
      </c>
      <c r="C1084" s="384"/>
      <c r="D1084" s="19">
        <f t="shared" si="3574"/>
        <v>0</v>
      </c>
      <c r="E1084" s="347"/>
      <c r="F1084" s="46">
        <f t="shared" si="3554"/>
        <v>0</v>
      </c>
      <c r="G1084" s="348"/>
      <c r="H1084" s="349"/>
      <c r="I1084" s="349"/>
      <c r="J1084" s="350"/>
      <c r="K1084" s="347"/>
      <c r="L1084" s="46">
        <f t="shared" si="3555"/>
        <v>0</v>
      </c>
      <c r="M1084" s="348"/>
      <c r="N1084" s="349"/>
      <c r="O1084" s="349"/>
      <c r="P1084" s="350"/>
      <c r="Q1084" s="347"/>
      <c r="R1084" s="46">
        <f t="shared" si="3556"/>
        <v>0</v>
      </c>
      <c r="S1084" s="348"/>
      <c r="T1084" s="349"/>
      <c r="U1084" s="349"/>
      <c r="V1084" s="350"/>
      <c r="W1084" s="347"/>
      <c r="X1084" s="46">
        <f t="shared" si="3557"/>
        <v>0</v>
      </c>
      <c r="Y1084" s="348"/>
      <c r="Z1084" s="349"/>
      <c r="AA1084" s="349"/>
      <c r="AB1084" s="350"/>
      <c r="AC1084" s="347"/>
      <c r="AD1084" s="46">
        <f t="shared" si="3558"/>
        <v>0</v>
      </c>
      <c r="AE1084" s="348"/>
      <c r="AF1084" s="349"/>
      <c r="AG1084" s="349"/>
      <c r="AH1084" s="351"/>
      <c r="AI1084" s="347"/>
      <c r="AJ1084" s="46">
        <f t="shared" si="3559"/>
        <v>0</v>
      </c>
      <c r="AK1084" s="348"/>
      <c r="AL1084" s="349"/>
      <c r="AM1084" s="349"/>
      <c r="AN1084" s="352"/>
      <c r="AO1084" s="347"/>
      <c r="AP1084" s="46">
        <f t="shared" si="3560"/>
        <v>0</v>
      </c>
      <c r="AQ1084" s="348"/>
      <c r="AR1084" s="349"/>
      <c r="AS1084" s="349"/>
      <c r="AT1084" s="351"/>
      <c r="AU1084" s="347"/>
      <c r="AV1084" s="46">
        <f t="shared" si="3561"/>
        <v>0</v>
      </c>
      <c r="AW1084" s="348"/>
      <c r="AX1084" s="349"/>
      <c r="AY1084" s="349"/>
      <c r="AZ1084" s="350"/>
      <c r="BA1084" s="347"/>
      <c r="BB1084" s="46">
        <f t="shared" si="3562"/>
        <v>0</v>
      </c>
      <c r="BC1084" s="340"/>
      <c r="BD1084" s="337"/>
      <c r="BE1084" s="337"/>
      <c r="BF1084" s="343"/>
      <c r="BG1084" s="130"/>
      <c r="BH1084" s="130"/>
    </row>
    <row r="1085" spans="1:60">
      <c r="A1085" s="353"/>
      <c r="B1085" s="286"/>
      <c r="C1085" s="75" t="str">
        <f t="shared" ref="C1085" si="3715">IF(D1085="","", IF(D1086&lt;&gt;"",D1086,$N$1033))</f>
        <v/>
      </c>
      <c r="D1085" s="355"/>
      <c r="E1085" s="111" t="str">
        <f>F1085</f>
        <v/>
      </c>
      <c r="F1085" s="51" t="str">
        <f t="shared" ref="F1085" si="3716">IF(G1085 = "", "",IF(F1086&lt;&gt; "",F1086, $N$1033))</f>
        <v/>
      </c>
      <c r="G1085" s="357"/>
      <c r="H1085" s="358"/>
      <c r="I1085" s="358"/>
      <c r="J1085" s="362"/>
      <c r="K1085" s="111" t="str">
        <f>L1085</f>
        <v/>
      </c>
      <c r="L1085" s="51" t="str">
        <f t="shared" ref="L1085" si="3717">IF(M1085 = "", "",IF(L1086&lt;&gt; "",L1086, $N$1033))</f>
        <v/>
      </c>
      <c r="M1085" s="357"/>
      <c r="N1085" s="358"/>
      <c r="O1085" s="358"/>
      <c r="P1085" s="362"/>
      <c r="Q1085" s="111" t="str">
        <f>R1085</f>
        <v/>
      </c>
      <c r="R1085" s="51" t="str">
        <f t="shared" ref="R1085" si="3718">IF(S1085 = "", "",IF(R1086&lt;&gt; "",R1086, $N$1033))</f>
        <v/>
      </c>
      <c r="S1085" s="357"/>
      <c r="T1085" s="358"/>
      <c r="U1085" s="358"/>
      <c r="V1085" s="362"/>
      <c r="W1085" s="111" t="str">
        <f>X1085</f>
        <v/>
      </c>
      <c r="X1085" s="51" t="str">
        <f t="shared" ref="X1085" si="3719">IF(Y1085 = "", "",IF(X1086&lt;&gt; "",X1086, $N$1033))</f>
        <v/>
      </c>
      <c r="Y1085" s="357"/>
      <c r="Z1085" s="358"/>
      <c r="AA1085" s="358"/>
      <c r="AB1085" s="362"/>
      <c r="AC1085" s="111" t="str">
        <f>AD1085</f>
        <v/>
      </c>
      <c r="AD1085" s="51" t="str">
        <f t="shared" ref="AD1085" si="3720">IF(AE1085 = "", "",IF(AD1086&lt;&gt; "",AD1086, $N$1033))</f>
        <v/>
      </c>
      <c r="AE1085" s="357"/>
      <c r="AF1085" s="358"/>
      <c r="AG1085" s="358"/>
      <c r="AH1085" s="370"/>
      <c r="AI1085" s="111" t="str">
        <f>AJ1085</f>
        <v/>
      </c>
      <c r="AJ1085" s="51" t="str">
        <f t="shared" ref="AJ1085" si="3721">IF(AK1085 = "", "",IF(AJ1086&lt;&gt; "",AJ1086, $N$1033))</f>
        <v/>
      </c>
      <c r="AK1085" s="357"/>
      <c r="AL1085" s="358"/>
      <c r="AM1085" s="358"/>
      <c r="AN1085" s="371"/>
      <c r="AO1085" s="111" t="str">
        <f>AP1085</f>
        <v/>
      </c>
      <c r="AP1085" s="51" t="str">
        <f t="shared" ref="AP1085" si="3722">IF(AQ1085 = "", "",IF(AP1086&lt;&gt; "",AP1086, $N$1033))</f>
        <v/>
      </c>
      <c r="AQ1085" s="357"/>
      <c r="AR1085" s="358"/>
      <c r="AS1085" s="358"/>
      <c r="AT1085" s="370"/>
      <c r="AU1085" s="111" t="str">
        <f>AV1085</f>
        <v/>
      </c>
      <c r="AV1085" s="51" t="str">
        <f t="shared" ref="AV1085" si="3723">IF(AW1085 = "", "",IF(AV1086&lt;&gt; "",AV1086, $N$1033))</f>
        <v/>
      </c>
      <c r="AW1085" s="357"/>
      <c r="AX1085" s="358"/>
      <c r="AY1085" s="358"/>
      <c r="AZ1085" s="362"/>
      <c r="BA1085" s="111" t="str">
        <f>BB1085</f>
        <v/>
      </c>
      <c r="BB1085" s="51" t="str">
        <f t="shared" ref="BB1085" si="3724">IF(BC1085 = "", "",IF(BB1086&lt;&gt; "",BB1086, $N$1033))</f>
        <v/>
      </c>
      <c r="BC1085" s="357"/>
      <c r="BD1085" s="358"/>
      <c r="BE1085" s="358"/>
      <c r="BF1085" s="359"/>
      <c r="BG1085" s="130"/>
      <c r="BH1085" s="130"/>
    </row>
    <row r="1086" spans="1:60">
      <c r="A1086" s="17">
        <f>IF(ISBLANK(D1084),0,IF(CODE(D1084)&gt;64,1,0))</f>
        <v>0</v>
      </c>
      <c r="B1086" s="286"/>
      <c r="C1086" s="384"/>
      <c r="D1086" s="333"/>
      <c r="E1086" s="361"/>
      <c r="F1086" s="339"/>
      <c r="G1086" s="340"/>
      <c r="H1086" s="337"/>
      <c r="I1086" s="337"/>
      <c r="J1086" s="338"/>
      <c r="K1086" s="361"/>
      <c r="L1086" s="339"/>
      <c r="M1086" s="340"/>
      <c r="N1086" s="337"/>
      <c r="O1086" s="337"/>
      <c r="P1086" s="338"/>
      <c r="Q1086" s="361"/>
      <c r="R1086" s="339"/>
      <c r="S1086" s="340"/>
      <c r="T1086" s="337"/>
      <c r="U1086" s="337"/>
      <c r="V1086" s="338"/>
      <c r="W1086" s="361"/>
      <c r="X1086" s="339"/>
      <c r="Y1086" s="340"/>
      <c r="Z1086" s="337"/>
      <c r="AA1086" s="337"/>
      <c r="AB1086" s="338"/>
      <c r="AC1086" s="361"/>
      <c r="AD1086" s="339"/>
      <c r="AE1086" s="340"/>
      <c r="AF1086" s="337"/>
      <c r="AG1086" s="337"/>
      <c r="AH1086" s="341"/>
      <c r="AI1086" s="361"/>
      <c r="AJ1086" s="339"/>
      <c r="AK1086" s="340"/>
      <c r="AL1086" s="337"/>
      <c r="AM1086" s="337"/>
      <c r="AN1086" s="342"/>
      <c r="AO1086" s="361"/>
      <c r="AP1086" s="339"/>
      <c r="AQ1086" s="340"/>
      <c r="AR1086" s="337"/>
      <c r="AS1086" s="337"/>
      <c r="AT1086" s="341"/>
      <c r="AU1086" s="361"/>
      <c r="AV1086" s="339"/>
      <c r="AW1086" s="340"/>
      <c r="AX1086" s="337"/>
      <c r="AY1086" s="337"/>
      <c r="AZ1086" s="338"/>
      <c r="BA1086" s="361"/>
      <c r="BB1086" s="339"/>
      <c r="BC1086" s="340"/>
      <c r="BD1086" s="337"/>
      <c r="BE1086" s="337"/>
      <c r="BF1086" s="343"/>
      <c r="BG1086" s="130"/>
      <c r="BH1086" s="130"/>
    </row>
    <row r="1087" spans="1:60">
      <c r="A1087" s="17">
        <f>IF(ISBLANK(D1085),0,IF(CODE(D1085)&gt;64,1,0))</f>
        <v>0</v>
      </c>
      <c r="B1087" s="18">
        <f t="shared" si="3573"/>
        <v>0</v>
      </c>
      <c r="C1087" s="384"/>
      <c r="D1087" s="19">
        <f t="shared" si="3574"/>
        <v>0</v>
      </c>
      <c r="E1087" s="347"/>
      <c r="F1087" s="46">
        <f t="shared" si="3554"/>
        <v>0</v>
      </c>
      <c r="G1087" s="348"/>
      <c r="H1087" s="349"/>
      <c r="I1087" s="349"/>
      <c r="J1087" s="350"/>
      <c r="K1087" s="347"/>
      <c r="L1087" s="46">
        <f t="shared" si="3555"/>
        <v>0</v>
      </c>
      <c r="M1087" s="348"/>
      <c r="N1087" s="349"/>
      <c r="O1087" s="349"/>
      <c r="P1087" s="350"/>
      <c r="Q1087" s="347"/>
      <c r="R1087" s="46">
        <f t="shared" si="3556"/>
        <v>0</v>
      </c>
      <c r="S1087" s="348"/>
      <c r="T1087" s="349"/>
      <c r="U1087" s="349"/>
      <c r="V1087" s="350"/>
      <c r="W1087" s="347"/>
      <c r="X1087" s="46">
        <f t="shared" si="3557"/>
        <v>0</v>
      </c>
      <c r="Y1087" s="348"/>
      <c r="Z1087" s="349"/>
      <c r="AA1087" s="349"/>
      <c r="AB1087" s="350"/>
      <c r="AC1087" s="347"/>
      <c r="AD1087" s="46">
        <f t="shared" si="3558"/>
        <v>0</v>
      </c>
      <c r="AE1087" s="348"/>
      <c r="AF1087" s="349"/>
      <c r="AG1087" s="349"/>
      <c r="AH1087" s="351"/>
      <c r="AI1087" s="347"/>
      <c r="AJ1087" s="46">
        <f t="shared" si="3559"/>
        <v>0</v>
      </c>
      <c r="AK1087" s="348"/>
      <c r="AL1087" s="349"/>
      <c r="AM1087" s="349"/>
      <c r="AN1087" s="352"/>
      <c r="AO1087" s="347"/>
      <c r="AP1087" s="46">
        <f t="shared" si="3560"/>
        <v>0</v>
      </c>
      <c r="AQ1087" s="348"/>
      <c r="AR1087" s="349"/>
      <c r="AS1087" s="349"/>
      <c r="AT1087" s="351"/>
      <c r="AU1087" s="347"/>
      <c r="AV1087" s="46">
        <f t="shared" si="3561"/>
        <v>0</v>
      </c>
      <c r="AW1087" s="348"/>
      <c r="AX1087" s="349"/>
      <c r="AY1087" s="349"/>
      <c r="AZ1087" s="350"/>
      <c r="BA1087" s="347"/>
      <c r="BB1087" s="46">
        <f t="shared" si="3562"/>
        <v>0</v>
      </c>
      <c r="BC1087" s="340"/>
      <c r="BD1087" s="337"/>
      <c r="BE1087" s="337"/>
      <c r="BF1087" s="343"/>
      <c r="BG1087" s="130"/>
      <c r="BH1087" s="130"/>
    </row>
    <row r="1088" spans="1:60">
      <c r="A1088" s="353"/>
      <c r="B1088" s="286"/>
      <c r="C1088" s="75" t="str">
        <f t="shared" ref="C1088" si="3725">IF(D1088="","", IF(D1089&lt;&gt;"",D1089,$N$1033))</f>
        <v/>
      </c>
      <c r="D1088" s="355"/>
      <c r="E1088" s="111" t="str">
        <f>F1088</f>
        <v/>
      </c>
      <c r="F1088" s="51" t="str">
        <f t="shared" ref="F1088" si="3726">IF(G1088 = "", "",IF(F1089&lt;&gt; "",F1089, $N$1033))</f>
        <v/>
      </c>
      <c r="G1088" s="357"/>
      <c r="H1088" s="358"/>
      <c r="I1088" s="358"/>
      <c r="J1088" s="362"/>
      <c r="K1088" s="111" t="str">
        <f>L1088</f>
        <v/>
      </c>
      <c r="L1088" s="51" t="str">
        <f t="shared" ref="L1088" si="3727">IF(M1088 = "", "",IF(L1089&lt;&gt; "",L1089, $N$1033))</f>
        <v/>
      </c>
      <c r="M1088" s="357"/>
      <c r="N1088" s="358"/>
      <c r="O1088" s="358"/>
      <c r="P1088" s="362"/>
      <c r="Q1088" s="111" t="str">
        <f>R1088</f>
        <v/>
      </c>
      <c r="R1088" s="51" t="str">
        <f t="shared" ref="R1088" si="3728">IF(S1088 = "", "",IF(R1089&lt;&gt; "",R1089, $N$1033))</f>
        <v/>
      </c>
      <c r="S1088" s="357"/>
      <c r="T1088" s="358"/>
      <c r="U1088" s="358"/>
      <c r="V1088" s="362"/>
      <c r="W1088" s="111" t="str">
        <f>X1088</f>
        <v/>
      </c>
      <c r="X1088" s="51" t="str">
        <f t="shared" ref="X1088" si="3729">IF(Y1088 = "", "",IF(X1089&lt;&gt; "",X1089, $N$1033))</f>
        <v/>
      </c>
      <c r="Y1088" s="357"/>
      <c r="Z1088" s="358"/>
      <c r="AA1088" s="358"/>
      <c r="AB1088" s="362"/>
      <c r="AC1088" s="111" t="str">
        <f>AD1088</f>
        <v/>
      </c>
      <c r="AD1088" s="51" t="str">
        <f t="shared" ref="AD1088" si="3730">IF(AE1088 = "", "",IF(AD1089&lt;&gt; "",AD1089, $N$1033))</f>
        <v/>
      </c>
      <c r="AE1088" s="357"/>
      <c r="AF1088" s="358"/>
      <c r="AG1088" s="358"/>
      <c r="AH1088" s="370"/>
      <c r="AI1088" s="111" t="str">
        <f>AJ1088</f>
        <v/>
      </c>
      <c r="AJ1088" s="51" t="str">
        <f t="shared" ref="AJ1088" si="3731">IF(AK1088 = "", "",IF(AJ1089&lt;&gt; "",AJ1089, $N$1033))</f>
        <v/>
      </c>
      <c r="AK1088" s="357"/>
      <c r="AL1088" s="358"/>
      <c r="AM1088" s="358"/>
      <c r="AN1088" s="371"/>
      <c r="AO1088" s="111" t="str">
        <f>AP1088</f>
        <v/>
      </c>
      <c r="AP1088" s="51" t="str">
        <f t="shared" ref="AP1088" si="3732">IF(AQ1088 = "", "",IF(AP1089&lt;&gt; "",AP1089, $N$1033))</f>
        <v/>
      </c>
      <c r="AQ1088" s="357"/>
      <c r="AR1088" s="358"/>
      <c r="AS1088" s="358"/>
      <c r="AT1088" s="370"/>
      <c r="AU1088" s="111" t="str">
        <f>AV1088</f>
        <v/>
      </c>
      <c r="AV1088" s="51" t="str">
        <f t="shared" ref="AV1088" si="3733">IF(AW1088 = "", "",IF(AV1089&lt;&gt; "",AV1089, $N$1033))</f>
        <v/>
      </c>
      <c r="AW1088" s="357"/>
      <c r="AX1088" s="358"/>
      <c r="AY1088" s="358"/>
      <c r="AZ1088" s="362"/>
      <c r="BA1088" s="111" t="str">
        <f>BB1088</f>
        <v/>
      </c>
      <c r="BB1088" s="51" t="str">
        <f t="shared" ref="BB1088" si="3734">IF(BC1088 = "", "",IF(BB1089&lt;&gt; "",BB1089, $N$1033))</f>
        <v/>
      </c>
      <c r="BC1088" s="357"/>
      <c r="BD1088" s="358"/>
      <c r="BE1088" s="358"/>
      <c r="BF1088" s="359"/>
      <c r="BG1088" s="130"/>
      <c r="BH1088" s="130"/>
    </row>
    <row r="1089" spans="1:60">
      <c r="A1089" s="17">
        <f>IF(ISBLANK(D1087),0,IF(CODE(D1087)&gt;64,1,0))</f>
        <v>0</v>
      </c>
      <c r="B1089" s="286"/>
      <c r="C1089" s="384"/>
      <c r="D1089" s="333"/>
      <c r="E1089" s="361"/>
      <c r="F1089" s="339"/>
      <c r="G1089" s="340"/>
      <c r="H1089" s="337"/>
      <c r="I1089" s="337"/>
      <c r="J1089" s="338"/>
      <c r="K1089" s="361"/>
      <c r="L1089" s="339"/>
      <c r="M1089" s="340"/>
      <c r="N1089" s="337"/>
      <c r="O1089" s="337"/>
      <c r="P1089" s="338"/>
      <c r="Q1089" s="361"/>
      <c r="R1089" s="339"/>
      <c r="S1089" s="340"/>
      <c r="T1089" s="337"/>
      <c r="U1089" s="337"/>
      <c r="V1089" s="338"/>
      <c r="W1089" s="361"/>
      <c r="X1089" s="339"/>
      <c r="Y1089" s="340"/>
      <c r="Z1089" s="337"/>
      <c r="AA1089" s="337"/>
      <c r="AB1089" s="338"/>
      <c r="AC1089" s="361"/>
      <c r="AD1089" s="339"/>
      <c r="AE1089" s="340"/>
      <c r="AF1089" s="337"/>
      <c r="AG1089" s="337"/>
      <c r="AH1089" s="341"/>
      <c r="AI1089" s="361"/>
      <c r="AJ1089" s="339"/>
      <c r="AK1089" s="340"/>
      <c r="AL1089" s="337"/>
      <c r="AM1089" s="337"/>
      <c r="AN1089" s="342"/>
      <c r="AO1089" s="361"/>
      <c r="AP1089" s="339"/>
      <c r="AQ1089" s="340"/>
      <c r="AR1089" s="337"/>
      <c r="AS1089" s="337"/>
      <c r="AT1089" s="341"/>
      <c r="AU1089" s="361"/>
      <c r="AV1089" s="339"/>
      <c r="AW1089" s="340"/>
      <c r="AX1089" s="337"/>
      <c r="AY1089" s="337"/>
      <c r="AZ1089" s="338"/>
      <c r="BA1089" s="361"/>
      <c r="BB1089" s="339"/>
      <c r="BC1089" s="340"/>
      <c r="BD1089" s="337"/>
      <c r="BE1089" s="337"/>
      <c r="BF1089" s="343"/>
      <c r="BG1089" s="130"/>
      <c r="BH1089" s="130"/>
    </row>
    <row r="1090" spans="1:60">
      <c r="A1090" s="17">
        <f>IF(ISBLANK(D1088),0,IF(CODE(D1088)&gt;64,1,0))</f>
        <v>0</v>
      </c>
      <c r="B1090" s="18">
        <f t="shared" si="3573"/>
        <v>0</v>
      </c>
      <c r="C1090" s="384"/>
      <c r="D1090" s="19">
        <f t="shared" si="3574"/>
        <v>0</v>
      </c>
      <c r="E1090" s="347"/>
      <c r="F1090" s="46">
        <f t="shared" si="3554"/>
        <v>0</v>
      </c>
      <c r="G1090" s="348"/>
      <c r="H1090" s="349"/>
      <c r="I1090" s="349"/>
      <c r="J1090" s="350"/>
      <c r="K1090" s="347"/>
      <c r="L1090" s="46">
        <f t="shared" si="3555"/>
        <v>0</v>
      </c>
      <c r="M1090" s="348"/>
      <c r="N1090" s="349"/>
      <c r="O1090" s="349"/>
      <c r="P1090" s="350"/>
      <c r="Q1090" s="347"/>
      <c r="R1090" s="46">
        <f t="shared" si="3556"/>
        <v>0</v>
      </c>
      <c r="S1090" s="348"/>
      <c r="T1090" s="349"/>
      <c r="U1090" s="349"/>
      <c r="V1090" s="350"/>
      <c r="W1090" s="347"/>
      <c r="X1090" s="46">
        <f t="shared" si="3557"/>
        <v>0</v>
      </c>
      <c r="Y1090" s="348"/>
      <c r="Z1090" s="349"/>
      <c r="AA1090" s="349"/>
      <c r="AB1090" s="350"/>
      <c r="AC1090" s="347"/>
      <c r="AD1090" s="46">
        <f t="shared" si="3558"/>
        <v>0</v>
      </c>
      <c r="AE1090" s="348"/>
      <c r="AF1090" s="349"/>
      <c r="AG1090" s="349"/>
      <c r="AH1090" s="351"/>
      <c r="AI1090" s="347"/>
      <c r="AJ1090" s="46">
        <f t="shared" si="3559"/>
        <v>0</v>
      </c>
      <c r="AK1090" s="348"/>
      <c r="AL1090" s="349"/>
      <c r="AM1090" s="349"/>
      <c r="AN1090" s="352"/>
      <c r="AO1090" s="347"/>
      <c r="AP1090" s="46">
        <f t="shared" si="3560"/>
        <v>0</v>
      </c>
      <c r="AQ1090" s="348"/>
      <c r="AR1090" s="349"/>
      <c r="AS1090" s="349"/>
      <c r="AT1090" s="351"/>
      <c r="AU1090" s="347"/>
      <c r="AV1090" s="46">
        <f t="shared" si="3561"/>
        <v>0</v>
      </c>
      <c r="AW1090" s="348"/>
      <c r="AX1090" s="349"/>
      <c r="AY1090" s="349"/>
      <c r="AZ1090" s="350"/>
      <c r="BA1090" s="347"/>
      <c r="BB1090" s="46">
        <f t="shared" si="3562"/>
        <v>0</v>
      </c>
      <c r="BC1090" s="410"/>
      <c r="BD1090" s="373"/>
      <c r="BE1090" s="373"/>
      <c r="BF1090" s="374"/>
      <c r="BG1090" s="130"/>
      <c r="BH1090" s="130"/>
    </row>
    <row r="1091" spans="1:60">
      <c r="A1091" s="353"/>
      <c r="B1091" s="286"/>
      <c r="C1091" s="75" t="str">
        <f t="shared" ref="C1091" si="3735">IF(D1091="","", IF(D1092&lt;&gt;"",D1092,$N$1033))</f>
        <v/>
      </c>
      <c r="D1091" s="355"/>
      <c r="E1091" s="111" t="str">
        <f>F1091</f>
        <v/>
      </c>
      <c r="F1091" s="51" t="str">
        <f t="shared" ref="F1091" si="3736">IF(G1091 = "", "",IF(F1092&lt;&gt; "",F1092, $N$1033))</f>
        <v/>
      </c>
      <c r="G1091" s="375"/>
      <c r="H1091" s="376"/>
      <c r="I1091" s="376"/>
      <c r="J1091" s="377"/>
      <c r="K1091" s="111" t="str">
        <f>L1091</f>
        <v/>
      </c>
      <c r="L1091" s="51" t="str">
        <f t="shared" ref="L1091" si="3737">IF(M1091 = "", "",IF(L1092&lt;&gt; "",L1092, $N$1033))</f>
        <v/>
      </c>
      <c r="M1091" s="375"/>
      <c r="N1091" s="376"/>
      <c r="O1091" s="376"/>
      <c r="P1091" s="377"/>
      <c r="Q1091" s="111" t="str">
        <f>R1091</f>
        <v/>
      </c>
      <c r="R1091" s="51" t="str">
        <f t="shared" ref="R1091" si="3738">IF(S1091 = "", "",IF(R1092&lt;&gt; "",R1092, $N$1033))</f>
        <v/>
      </c>
      <c r="S1091" s="375"/>
      <c r="T1091" s="376"/>
      <c r="U1091" s="376"/>
      <c r="V1091" s="377"/>
      <c r="W1091" s="111" t="str">
        <f>X1091</f>
        <v/>
      </c>
      <c r="X1091" s="51" t="str">
        <f t="shared" ref="X1091" si="3739">IF(Y1091 = "", "",IF(X1092&lt;&gt; "",X1092, $N$1033))</f>
        <v/>
      </c>
      <c r="Y1091" s="375"/>
      <c r="Z1091" s="376"/>
      <c r="AA1091" s="376"/>
      <c r="AB1091" s="377"/>
      <c r="AC1091" s="111" t="str">
        <f>AD1091</f>
        <v/>
      </c>
      <c r="AD1091" s="51" t="str">
        <f t="shared" ref="AD1091" si="3740">IF(AE1091 = "", "",IF(AD1092&lt;&gt; "",AD1092, $N$1033))</f>
        <v/>
      </c>
      <c r="AE1091" s="375"/>
      <c r="AF1091" s="376"/>
      <c r="AG1091" s="376"/>
      <c r="AH1091" s="378"/>
      <c r="AI1091" s="111" t="str">
        <f>AJ1091</f>
        <v/>
      </c>
      <c r="AJ1091" s="51" t="str">
        <f t="shared" ref="AJ1091" si="3741">IF(AK1091 = "", "",IF(AJ1092&lt;&gt; "",AJ1092, $N$1033))</f>
        <v/>
      </c>
      <c r="AK1091" s="375"/>
      <c r="AL1091" s="376"/>
      <c r="AM1091" s="376"/>
      <c r="AN1091" s="379"/>
      <c r="AO1091" s="111" t="str">
        <f>AP1091</f>
        <v/>
      </c>
      <c r="AP1091" s="51" t="str">
        <f t="shared" ref="AP1091" si="3742">IF(AQ1091 = "", "",IF(AP1092&lt;&gt; "",AP1092, $N$1033))</f>
        <v/>
      </c>
      <c r="AQ1091" s="375"/>
      <c r="AR1091" s="376"/>
      <c r="AS1091" s="376"/>
      <c r="AT1091" s="378"/>
      <c r="AU1091" s="111" t="str">
        <f>AV1091</f>
        <v/>
      </c>
      <c r="AV1091" s="51" t="str">
        <f t="shared" ref="AV1091" si="3743">IF(AW1091 = "", "",IF(AV1092&lt;&gt; "",AV1092, $N$1033))</f>
        <v/>
      </c>
      <c r="AW1091" s="375"/>
      <c r="AX1091" s="376"/>
      <c r="AY1091" s="376"/>
      <c r="AZ1091" s="377"/>
      <c r="BA1091" s="111" t="str">
        <f>BB1091</f>
        <v/>
      </c>
      <c r="BB1091" s="51" t="str">
        <f t="shared" ref="BB1091" si="3744">IF(BC1091 = "", "",IF(BB1092&lt;&gt; "",BB1092, $N$1033))</f>
        <v/>
      </c>
      <c r="BC1091" s="340"/>
      <c r="BD1091" s="337"/>
      <c r="BE1091" s="337"/>
      <c r="BF1091" s="343"/>
      <c r="BG1091" s="130"/>
      <c r="BH1091" s="130"/>
    </row>
    <row r="1092" spans="1:60">
      <c r="A1092" s="17">
        <f>IF(ISBLANK(D1090),0,IF(CODE(D1090)&gt;64,1,0))</f>
        <v>0</v>
      </c>
      <c r="B1092" s="286"/>
      <c r="C1092" s="384"/>
      <c r="D1092" s="333"/>
      <c r="E1092" s="361"/>
      <c r="F1092" s="339"/>
      <c r="G1092" s="340"/>
      <c r="H1092" s="337"/>
      <c r="I1092" s="337"/>
      <c r="J1092" s="338"/>
      <c r="K1092" s="361"/>
      <c r="L1092" s="339"/>
      <c r="M1092" s="340"/>
      <c r="N1092" s="337"/>
      <c r="O1092" s="337"/>
      <c r="P1092" s="338"/>
      <c r="Q1092" s="361"/>
      <c r="R1092" s="339"/>
      <c r="S1092" s="340"/>
      <c r="T1092" s="337"/>
      <c r="U1092" s="337"/>
      <c r="V1092" s="338"/>
      <c r="W1092" s="361"/>
      <c r="X1092" s="339"/>
      <c r="Y1092" s="340"/>
      <c r="Z1092" s="337"/>
      <c r="AA1092" s="337"/>
      <c r="AB1092" s="338"/>
      <c r="AC1092" s="361"/>
      <c r="AD1092" s="339"/>
      <c r="AE1092" s="340"/>
      <c r="AF1092" s="337"/>
      <c r="AG1092" s="337"/>
      <c r="AH1092" s="341"/>
      <c r="AI1092" s="361"/>
      <c r="AJ1092" s="339"/>
      <c r="AK1092" s="340"/>
      <c r="AL1092" s="337"/>
      <c r="AM1092" s="337"/>
      <c r="AN1092" s="342"/>
      <c r="AO1092" s="361"/>
      <c r="AP1092" s="339"/>
      <c r="AQ1092" s="340"/>
      <c r="AR1092" s="337"/>
      <c r="AS1092" s="337"/>
      <c r="AT1092" s="341"/>
      <c r="AU1092" s="361"/>
      <c r="AV1092" s="339"/>
      <c r="AW1092" s="340"/>
      <c r="AX1092" s="337"/>
      <c r="AY1092" s="337"/>
      <c r="AZ1092" s="338"/>
      <c r="BA1092" s="361"/>
      <c r="BB1092" s="339"/>
      <c r="BC1092" s="340"/>
      <c r="BD1092" s="337"/>
      <c r="BE1092" s="337"/>
      <c r="BF1092" s="343"/>
      <c r="BG1092" s="130"/>
      <c r="BH1092" s="130"/>
    </row>
    <row r="1093" spans="1:60">
      <c r="A1093" s="17">
        <f>IF(ISBLANK(D1091),0,IF(CODE(D1091)&gt;64,1,0))</f>
        <v>0</v>
      </c>
      <c r="B1093" s="18">
        <f t="shared" si="3573"/>
        <v>0</v>
      </c>
      <c r="C1093" s="384"/>
      <c r="D1093" s="19">
        <f t="shared" si="3574"/>
        <v>0</v>
      </c>
      <c r="E1093" s="347"/>
      <c r="F1093" s="46">
        <f t="shared" si="3554"/>
        <v>0</v>
      </c>
      <c r="G1093" s="348"/>
      <c r="H1093" s="349"/>
      <c r="I1093" s="349"/>
      <c r="J1093" s="350"/>
      <c r="K1093" s="347"/>
      <c r="L1093" s="46">
        <f t="shared" si="3555"/>
        <v>0</v>
      </c>
      <c r="M1093" s="348"/>
      <c r="N1093" s="349"/>
      <c r="O1093" s="349"/>
      <c r="P1093" s="350"/>
      <c r="Q1093" s="347"/>
      <c r="R1093" s="46">
        <f t="shared" si="3556"/>
        <v>0</v>
      </c>
      <c r="S1093" s="348"/>
      <c r="T1093" s="349"/>
      <c r="U1093" s="349"/>
      <c r="V1093" s="350"/>
      <c r="W1093" s="347"/>
      <c r="X1093" s="46">
        <f t="shared" si="3557"/>
        <v>0</v>
      </c>
      <c r="Y1093" s="348"/>
      <c r="Z1093" s="349"/>
      <c r="AA1093" s="349"/>
      <c r="AB1093" s="350"/>
      <c r="AC1093" s="347"/>
      <c r="AD1093" s="46">
        <f t="shared" si="3558"/>
        <v>0</v>
      </c>
      <c r="AE1093" s="348"/>
      <c r="AF1093" s="349"/>
      <c r="AG1093" s="349"/>
      <c r="AH1093" s="351"/>
      <c r="AI1093" s="347"/>
      <c r="AJ1093" s="46">
        <f t="shared" si="3559"/>
        <v>0</v>
      </c>
      <c r="AK1093" s="348"/>
      <c r="AL1093" s="349"/>
      <c r="AM1093" s="349"/>
      <c r="AN1093" s="352"/>
      <c r="AO1093" s="347"/>
      <c r="AP1093" s="46">
        <f t="shared" si="3560"/>
        <v>0</v>
      </c>
      <c r="AQ1093" s="348"/>
      <c r="AR1093" s="349"/>
      <c r="AS1093" s="349"/>
      <c r="AT1093" s="351"/>
      <c r="AU1093" s="347"/>
      <c r="AV1093" s="46">
        <f t="shared" si="3561"/>
        <v>0</v>
      </c>
      <c r="AW1093" s="348"/>
      <c r="AX1093" s="349"/>
      <c r="AY1093" s="349"/>
      <c r="AZ1093" s="350"/>
      <c r="BA1093" s="347"/>
      <c r="BB1093" s="46">
        <f t="shared" si="3562"/>
        <v>0</v>
      </c>
      <c r="BC1093" s="340"/>
      <c r="BD1093" s="337"/>
      <c r="BE1093" s="337"/>
      <c r="BF1093" s="343"/>
      <c r="BG1093" s="130"/>
      <c r="BH1093" s="130"/>
    </row>
    <row r="1094" spans="1:60">
      <c r="A1094" s="353"/>
      <c r="B1094" s="286"/>
      <c r="C1094" s="75" t="str">
        <f t="shared" ref="C1094" si="3745">IF(D1094="","", IF(D1095&lt;&gt;"",D1095,$N$1033))</f>
        <v/>
      </c>
      <c r="D1094" s="355"/>
      <c r="E1094" s="111" t="str">
        <f>F1094</f>
        <v/>
      </c>
      <c r="F1094" s="51" t="str">
        <f t="shared" ref="F1094" si="3746">IF(G1094 = "", "",IF(F1095&lt;&gt; "",F1095, $N$1033))</f>
        <v/>
      </c>
      <c r="G1094" s="357"/>
      <c r="H1094" s="358"/>
      <c r="I1094" s="358"/>
      <c r="J1094" s="362"/>
      <c r="K1094" s="111" t="str">
        <f>L1094</f>
        <v/>
      </c>
      <c r="L1094" s="51" t="str">
        <f t="shared" ref="L1094" si="3747">IF(M1094 = "", "",IF(L1095&lt;&gt; "",L1095, $N$1033))</f>
        <v/>
      </c>
      <c r="M1094" s="357"/>
      <c r="N1094" s="358"/>
      <c r="O1094" s="358"/>
      <c r="P1094" s="362"/>
      <c r="Q1094" s="111" t="str">
        <f>R1094</f>
        <v/>
      </c>
      <c r="R1094" s="51" t="str">
        <f t="shared" ref="R1094" si="3748">IF(S1094 = "", "",IF(R1095&lt;&gt; "",R1095, $N$1033))</f>
        <v/>
      </c>
      <c r="S1094" s="357"/>
      <c r="T1094" s="358"/>
      <c r="U1094" s="358"/>
      <c r="V1094" s="362"/>
      <c r="W1094" s="111" t="str">
        <f>X1094</f>
        <v/>
      </c>
      <c r="X1094" s="51" t="str">
        <f t="shared" ref="X1094" si="3749">IF(Y1094 = "", "",IF(X1095&lt;&gt; "",X1095, $N$1033))</f>
        <v/>
      </c>
      <c r="Y1094" s="357"/>
      <c r="Z1094" s="358"/>
      <c r="AA1094" s="358"/>
      <c r="AB1094" s="362"/>
      <c r="AC1094" s="111" t="str">
        <f>AD1094</f>
        <v/>
      </c>
      <c r="AD1094" s="51" t="str">
        <f t="shared" ref="AD1094" si="3750">IF(AE1094 = "", "",IF(AD1095&lt;&gt; "",AD1095, $N$1033))</f>
        <v/>
      </c>
      <c r="AE1094" s="357"/>
      <c r="AF1094" s="358"/>
      <c r="AG1094" s="358"/>
      <c r="AH1094" s="370"/>
      <c r="AI1094" s="111" t="str">
        <f>AJ1094</f>
        <v/>
      </c>
      <c r="AJ1094" s="51" t="str">
        <f t="shared" ref="AJ1094" si="3751">IF(AK1094 = "", "",IF(AJ1095&lt;&gt; "",AJ1095, $N$1033))</f>
        <v/>
      </c>
      <c r="AK1094" s="357"/>
      <c r="AL1094" s="358"/>
      <c r="AM1094" s="358"/>
      <c r="AN1094" s="371"/>
      <c r="AO1094" s="111" t="str">
        <f>AP1094</f>
        <v/>
      </c>
      <c r="AP1094" s="51" t="str">
        <f t="shared" ref="AP1094" si="3752">IF(AQ1094 = "", "",IF(AP1095&lt;&gt; "",AP1095, $N$1033))</f>
        <v/>
      </c>
      <c r="AQ1094" s="357"/>
      <c r="AR1094" s="358"/>
      <c r="AS1094" s="358"/>
      <c r="AT1094" s="370"/>
      <c r="AU1094" s="111" t="str">
        <f>AV1094</f>
        <v/>
      </c>
      <c r="AV1094" s="51" t="str">
        <f t="shared" ref="AV1094" si="3753">IF(AW1094 = "", "",IF(AV1095&lt;&gt; "",AV1095, $N$1033))</f>
        <v/>
      </c>
      <c r="AW1094" s="357"/>
      <c r="AX1094" s="358"/>
      <c r="AY1094" s="358"/>
      <c r="AZ1094" s="362"/>
      <c r="BA1094" s="111" t="str">
        <f>BB1094</f>
        <v/>
      </c>
      <c r="BB1094" s="51" t="str">
        <f t="shared" ref="BB1094" si="3754">IF(BC1094 = "", "",IF(BB1095&lt;&gt; "",BB1095, $N$1033))</f>
        <v/>
      </c>
      <c r="BC1094" s="357"/>
      <c r="BD1094" s="358"/>
      <c r="BE1094" s="358"/>
      <c r="BF1094" s="359"/>
      <c r="BG1094" s="130"/>
      <c r="BH1094" s="130"/>
    </row>
    <row r="1095" spans="1:60">
      <c r="A1095" s="17">
        <f>IF(ISBLANK(D1093),0,IF(CODE(D1093)&gt;64,1,0))</f>
        <v>0</v>
      </c>
      <c r="B1095" s="286"/>
      <c r="C1095" s="384"/>
      <c r="D1095" s="333"/>
      <c r="E1095" s="361"/>
      <c r="F1095" s="339"/>
      <c r="G1095" s="340"/>
      <c r="H1095" s="337"/>
      <c r="I1095" s="337"/>
      <c r="J1095" s="338"/>
      <c r="K1095" s="361"/>
      <c r="L1095" s="339"/>
      <c r="M1095" s="340"/>
      <c r="N1095" s="337"/>
      <c r="O1095" s="337"/>
      <c r="P1095" s="338"/>
      <c r="Q1095" s="361"/>
      <c r="R1095" s="339"/>
      <c r="S1095" s="340"/>
      <c r="T1095" s="337"/>
      <c r="U1095" s="337"/>
      <c r="V1095" s="338"/>
      <c r="W1095" s="361"/>
      <c r="X1095" s="339"/>
      <c r="Y1095" s="340"/>
      <c r="Z1095" s="337"/>
      <c r="AA1095" s="337"/>
      <c r="AB1095" s="338"/>
      <c r="AC1095" s="361"/>
      <c r="AD1095" s="339"/>
      <c r="AE1095" s="340"/>
      <c r="AF1095" s="337"/>
      <c r="AG1095" s="337"/>
      <c r="AH1095" s="341"/>
      <c r="AI1095" s="361"/>
      <c r="AJ1095" s="339"/>
      <c r="AK1095" s="340"/>
      <c r="AL1095" s="337"/>
      <c r="AM1095" s="337"/>
      <c r="AN1095" s="342"/>
      <c r="AO1095" s="361"/>
      <c r="AP1095" s="339"/>
      <c r="AQ1095" s="340"/>
      <c r="AR1095" s="337"/>
      <c r="AS1095" s="337"/>
      <c r="AT1095" s="341"/>
      <c r="AU1095" s="361"/>
      <c r="AV1095" s="339"/>
      <c r="AW1095" s="340"/>
      <c r="AX1095" s="337"/>
      <c r="AY1095" s="337"/>
      <c r="AZ1095" s="338"/>
      <c r="BA1095" s="361"/>
      <c r="BB1095" s="339"/>
      <c r="BC1095" s="340"/>
      <c r="BD1095" s="337"/>
      <c r="BE1095" s="337"/>
      <c r="BF1095" s="343"/>
      <c r="BG1095" s="130"/>
      <c r="BH1095" s="130"/>
    </row>
    <row r="1096" spans="1:60" ht="13.5" thickBot="1">
      <c r="A1096" s="22">
        <f>IF(ISBLANK(D1094),0,IF(CODE(D1094)&gt;64,1,0))</f>
        <v>0</v>
      </c>
      <c r="B1096" s="18">
        <f t="shared" si="3573"/>
        <v>0</v>
      </c>
      <c r="C1096" s="429"/>
      <c r="D1096" s="19">
        <f t="shared" si="3574"/>
        <v>0</v>
      </c>
      <c r="E1096" s="414"/>
      <c r="F1096" s="46">
        <f t="shared" si="3554"/>
        <v>0</v>
      </c>
      <c r="G1096" s="415"/>
      <c r="H1096" s="416"/>
      <c r="I1096" s="416"/>
      <c r="J1096" s="417"/>
      <c r="K1096" s="414"/>
      <c r="L1096" s="46">
        <f t="shared" si="3555"/>
        <v>0</v>
      </c>
      <c r="M1096" s="418"/>
      <c r="N1096" s="419"/>
      <c r="O1096" s="419"/>
      <c r="P1096" s="420"/>
      <c r="Q1096" s="414"/>
      <c r="R1096" s="46">
        <f t="shared" si="3556"/>
        <v>0</v>
      </c>
      <c r="S1096" s="415"/>
      <c r="T1096" s="416"/>
      <c r="U1096" s="416"/>
      <c r="V1096" s="417"/>
      <c r="W1096" s="414"/>
      <c r="X1096" s="46">
        <f t="shared" si="3557"/>
        <v>0</v>
      </c>
      <c r="Y1096" s="415"/>
      <c r="Z1096" s="416"/>
      <c r="AA1096" s="416"/>
      <c r="AB1096" s="417"/>
      <c r="AC1096" s="414"/>
      <c r="AD1096" s="46">
        <f t="shared" si="3558"/>
        <v>0</v>
      </c>
      <c r="AE1096" s="415"/>
      <c r="AF1096" s="416"/>
      <c r="AG1096" s="416"/>
      <c r="AH1096" s="421"/>
      <c r="AI1096" s="414"/>
      <c r="AJ1096" s="46">
        <f t="shared" si="3559"/>
        <v>0</v>
      </c>
      <c r="AK1096" s="415"/>
      <c r="AL1096" s="416"/>
      <c r="AM1096" s="416"/>
      <c r="AN1096" s="422"/>
      <c r="AO1096" s="414"/>
      <c r="AP1096" s="46">
        <f t="shared" si="3560"/>
        <v>0</v>
      </c>
      <c r="AQ1096" s="415"/>
      <c r="AR1096" s="416"/>
      <c r="AS1096" s="416"/>
      <c r="AT1096" s="421"/>
      <c r="AU1096" s="414"/>
      <c r="AV1096" s="46">
        <f t="shared" si="3561"/>
        <v>0</v>
      </c>
      <c r="AW1096" s="415"/>
      <c r="AX1096" s="416"/>
      <c r="AY1096" s="416"/>
      <c r="AZ1096" s="417"/>
      <c r="BA1096" s="414"/>
      <c r="BB1096" s="46">
        <f t="shared" si="3562"/>
        <v>0</v>
      </c>
      <c r="BC1096" s="415"/>
      <c r="BD1096" s="416"/>
      <c r="BE1096" s="416"/>
      <c r="BF1096" s="423"/>
      <c r="BG1096" s="130"/>
      <c r="BH1096" s="130"/>
    </row>
    <row r="1097" spans="1:60" ht="14.25" thickTop="1" thickBot="1">
      <c r="A1097" s="387"/>
      <c r="B1097" s="34">
        <f>J30</f>
        <v>0</v>
      </c>
      <c r="C1097" s="386"/>
      <c r="D1097" s="387"/>
      <c r="E1097" s="388"/>
      <c r="F1097" s="310"/>
      <c r="G1097" s="311"/>
      <c r="H1097" s="312"/>
      <c r="I1097" s="312"/>
      <c r="J1097" s="313"/>
      <c r="K1097" s="301"/>
      <c r="L1097" s="314"/>
      <c r="M1097" s="424"/>
      <c r="N1097" s="316"/>
      <c r="O1097" s="68" t="str">
        <f>IF(N1097="","&lt;--- If you use this page, be sure to enter an abbreviation in this N-column cell","")</f>
        <v>&lt;--- If you use this page, be sure to enter an abbreviation in this N-column cell</v>
      </c>
      <c r="P1097" s="315"/>
      <c r="Q1097" s="317"/>
      <c r="R1097" s="318"/>
      <c r="S1097" s="311"/>
      <c r="T1097" s="312"/>
      <c r="U1097" s="312"/>
      <c r="V1097" s="313"/>
      <c r="W1097" s="319"/>
      <c r="X1097" s="318"/>
      <c r="Y1097" s="311"/>
      <c r="Z1097" s="312"/>
      <c r="AA1097" s="312"/>
      <c r="AB1097" s="313"/>
      <c r="AC1097" s="319"/>
      <c r="AD1097" s="318"/>
      <c r="AE1097" s="311"/>
      <c r="AF1097" s="312"/>
      <c r="AG1097" s="312"/>
      <c r="AH1097" s="313"/>
      <c r="AI1097" s="319"/>
      <c r="AJ1097" s="320"/>
      <c r="AK1097" s="313"/>
      <c r="AL1097" s="313"/>
      <c r="AM1097" s="313"/>
      <c r="AN1097" s="313"/>
      <c r="AO1097" s="319"/>
      <c r="AP1097" s="320"/>
      <c r="AQ1097" s="313"/>
      <c r="AR1097" s="313"/>
      <c r="AS1097" s="313"/>
      <c r="AT1097" s="313"/>
      <c r="AU1097" s="319"/>
      <c r="AV1097" s="320"/>
      <c r="AW1097" s="313"/>
      <c r="AX1097" s="313"/>
      <c r="AY1097" s="313"/>
      <c r="AZ1097" s="313"/>
      <c r="BA1097" s="319"/>
      <c r="BB1097" s="318"/>
      <c r="BC1097" s="311"/>
      <c r="BD1097" s="312"/>
      <c r="BE1097" s="312"/>
      <c r="BF1097" s="321"/>
      <c r="BG1097" s="130"/>
      <c r="BH1097" s="130"/>
    </row>
    <row r="1098" spans="1:60" ht="14.25" thickTop="1" thickBot="1">
      <c r="A1098" s="322"/>
      <c r="B1098" s="436" t="s">
        <v>42</v>
      </c>
      <c r="C1098" s="75" t="str">
        <f>IF(D1098="","", IF(D1099&lt;&gt;"",D1099,$N$1097))</f>
        <v/>
      </c>
      <c r="D1098" s="435"/>
      <c r="E1098" s="111" t="str">
        <f>F1098</f>
        <v/>
      </c>
      <c r="F1098" s="51" t="str">
        <f>IF(G1098 = "", "",IF(F1099&lt;&gt; "",F1099, $N$1097))</f>
        <v/>
      </c>
      <c r="G1098" s="325"/>
      <c r="H1098" s="326"/>
      <c r="I1098" s="326"/>
      <c r="J1098" s="327"/>
      <c r="K1098" s="111" t="str">
        <f>L1098</f>
        <v/>
      </c>
      <c r="L1098" s="51" t="str">
        <f>IF(M1098 = "", "",IF(L1099&lt;&gt; "",L1099, $N$1097))</f>
        <v/>
      </c>
      <c r="M1098" s="325"/>
      <c r="N1098" s="326"/>
      <c r="O1098" s="326"/>
      <c r="P1098" s="327"/>
      <c r="Q1098" s="111" t="str">
        <f>R1098</f>
        <v/>
      </c>
      <c r="R1098" s="51" t="str">
        <f>IF(S1098 = "", "",IF(R1099&lt;&gt; "",R1099, $N$1097))</f>
        <v/>
      </c>
      <c r="S1098" s="325"/>
      <c r="T1098" s="326"/>
      <c r="U1098" s="326"/>
      <c r="V1098" s="327"/>
      <c r="W1098" s="111" t="str">
        <f>X1098</f>
        <v/>
      </c>
      <c r="X1098" s="51" t="str">
        <f>IF(Y1098 = "", "",IF(X1099&lt;&gt; "",X1099, $N$1097))</f>
        <v/>
      </c>
      <c r="Y1098" s="325"/>
      <c r="Z1098" s="326"/>
      <c r="AA1098" s="326"/>
      <c r="AB1098" s="327"/>
      <c r="AC1098" s="111" t="str">
        <f>AD1098</f>
        <v/>
      </c>
      <c r="AD1098" s="51" t="str">
        <f>IF(AE1098 = "", "",IF(AD1099&lt;&gt; "",AD1099, $N$1097))</f>
        <v/>
      </c>
      <c r="AE1098" s="325"/>
      <c r="AF1098" s="326"/>
      <c r="AG1098" s="326"/>
      <c r="AH1098" s="328"/>
      <c r="AI1098" s="111" t="str">
        <f>AJ1098</f>
        <v/>
      </c>
      <c r="AJ1098" s="51" t="str">
        <f>IF(AK1098 = "", "",IF(AJ1099&lt;&gt; "",AJ1099, $N$1097))</f>
        <v/>
      </c>
      <c r="AK1098" s="325"/>
      <c r="AL1098" s="326"/>
      <c r="AM1098" s="326"/>
      <c r="AN1098" s="329"/>
      <c r="AO1098" s="111" t="str">
        <f>AP1098</f>
        <v/>
      </c>
      <c r="AP1098" s="51" t="str">
        <f>IF(AQ1098 = "", "",IF(AP1099&lt;&gt; "",AP1099, $N$1097))</f>
        <v/>
      </c>
      <c r="AQ1098" s="325"/>
      <c r="AR1098" s="326"/>
      <c r="AS1098" s="326"/>
      <c r="AT1098" s="328"/>
      <c r="AU1098" s="111" t="str">
        <f>AV1098</f>
        <v/>
      </c>
      <c r="AV1098" s="51" t="str">
        <f>IF(AW1098 = "", "",IF(AV1099&lt;&gt; "",AV1099, $N$1097))</f>
        <v/>
      </c>
      <c r="AW1098" s="325"/>
      <c r="AX1098" s="326"/>
      <c r="AY1098" s="326"/>
      <c r="AZ1098" s="327"/>
      <c r="BA1098" s="111" t="str">
        <f>BB1098</f>
        <v/>
      </c>
      <c r="BB1098" s="51" t="str">
        <f>IF(BC1098 = "", "",IF(BB1099&lt;&gt; "",BB1099, $N$1097))</f>
        <v/>
      </c>
      <c r="BC1098" s="325"/>
      <c r="BD1098" s="326"/>
      <c r="BE1098" s="326"/>
      <c r="BF1098" s="330"/>
      <c r="BG1098" s="130"/>
      <c r="BH1098" s="130"/>
    </row>
    <row r="1099" spans="1:60" ht="13.5" thickBot="1">
      <c r="A1099" s="36">
        <f>IF(ISBLANK(D1096),0,IF(CODE(D1096)&gt;64,1,0))</f>
        <v>0</v>
      </c>
      <c r="B1099" s="31">
        <f>SUM(B1100:B1160)</f>
        <v>0</v>
      </c>
      <c r="C1099" s="437"/>
      <c r="D1099" s="333"/>
      <c r="E1099" s="334"/>
      <c r="F1099" s="339"/>
      <c r="G1099" s="340"/>
      <c r="H1099" s="337"/>
      <c r="I1099" s="337"/>
      <c r="J1099" s="338"/>
      <c r="K1099" s="334"/>
      <c r="L1099" s="339"/>
      <c r="M1099" s="340"/>
      <c r="N1099" s="337"/>
      <c r="O1099" s="337"/>
      <c r="P1099" s="338"/>
      <c r="Q1099" s="334"/>
      <c r="R1099" s="339"/>
      <c r="S1099" s="340"/>
      <c r="T1099" s="337"/>
      <c r="U1099" s="337"/>
      <c r="V1099" s="338"/>
      <c r="W1099" s="334"/>
      <c r="X1099" s="339"/>
      <c r="Y1099" s="340"/>
      <c r="Z1099" s="337"/>
      <c r="AA1099" s="337"/>
      <c r="AB1099" s="338"/>
      <c r="AC1099" s="334"/>
      <c r="AD1099" s="339"/>
      <c r="AE1099" s="340"/>
      <c r="AF1099" s="337"/>
      <c r="AG1099" s="337"/>
      <c r="AH1099" s="341"/>
      <c r="AI1099" s="334"/>
      <c r="AJ1099" s="339"/>
      <c r="AK1099" s="340"/>
      <c r="AL1099" s="337"/>
      <c r="AM1099" s="337"/>
      <c r="AN1099" s="342"/>
      <c r="AO1099" s="334"/>
      <c r="AP1099" s="339"/>
      <c r="AQ1099" s="340"/>
      <c r="AR1099" s="337"/>
      <c r="AS1099" s="337"/>
      <c r="AT1099" s="341"/>
      <c r="AU1099" s="334"/>
      <c r="AV1099" s="339"/>
      <c r="AW1099" s="340"/>
      <c r="AX1099" s="337"/>
      <c r="AY1099" s="337"/>
      <c r="AZ1099" s="338"/>
      <c r="BA1099" s="334"/>
      <c r="BB1099" s="339"/>
      <c r="BC1099" s="340"/>
      <c r="BD1099" s="337"/>
      <c r="BE1099" s="337"/>
      <c r="BF1099" s="343"/>
      <c r="BG1099" s="130"/>
      <c r="BH1099" s="130"/>
    </row>
    <row r="1100" spans="1:60">
      <c r="A1100" s="24">
        <f>IF(ISBLANK(D1098),0,IF(CODE(D1098)&gt;64,1,0))</f>
        <v>0</v>
      </c>
      <c r="B1100" s="18">
        <f t="shared" ref="B1100" si="3755">IFERROR(F1100/F1100,0)+IFERROR(L1100/L1100,0)+IFERROR(R1100/R1100,0)+IFERROR(X1100/X1100,0)+IFERROR(AD1100/AD1100,0)+IFERROR(AJ1100/AJ1100,0)+IFERROR(AP1100/AP1100,0)+IFERROR(AV1100/AV1100,0)+IFERROR(BB1100/BB1100,0)</f>
        <v>0</v>
      </c>
      <c r="C1100" s="384"/>
      <c r="D1100" s="19">
        <f t="shared" ref="D1100" si="3756">F1100+L1100+R1100+X1100+AD1100+AJ1100+AP1100+AV1100+BB1100</f>
        <v>0</v>
      </c>
      <c r="E1100" s="347"/>
      <c r="F1100" s="46">
        <f t="shared" ref="F1100" si="3757">SUM(G1100+H1100+I1100+J1100)</f>
        <v>0</v>
      </c>
      <c r="G1100" s="348"/>
      <c r="H1100" s="349"/>
      <c r="I1100" s="349"/>
      <c r="J1100" s="350"/>
      <c r="K1100" s="347"/>
      <c r="L1100" s="46">
        <f t="shared" ref="L1100" si="3758">SUM(M1100+N1100+O1100+P1100)</f>
        <v>0</v>
      </c>
      <c r="M1100" s="348"/>
      <c r="N1100" s="349"/>
      <c r="O1100" s="349"/>
      <c r="P1100" s="350"/>
      <c r="Q1100" s="347"/>
      <c r="R1100" s="46">
        <f t="shared" ref="R1100" si="3759">SUM(S1100+T1100+U1100+V1100)</f>
        <v>0</v>
      </c>
      <c r="S1100" s="348"/>
      <c r="T1100" s="349"/>
      <c r="U1100" s="349"/>
      <c r="V1100" s="350"/>
      <c r="W1100" s="347"/>
      <c r="X1100" s="46">
        <f t="shared" ref="X1100" si="3760">SUM(Y1100+Z1100+AA1100+AB1100)</f>
        <v>0</v>
      </c>
      <c r="Y1100" s="348"/>
      <c r="Z1100" s="349"/>
      <c r="AA1100" s="349"/>
      <c r="AB1100" s="350"/>
      <c r="AC1100" s="347"/>
      <c r="AD1100" s="46">
        <f t="shared" ref="AD1100" si="3761">SUM(AE1100+AF1100+AG1100+AH1100)</f>
        <v>0</v>
      </c>
      <c r="AE1100" s="348"/>
      <c r="AF1100" s="349"/>
      <c r="AG1100" s="349"/>
      <c r="AH1100" s="351"/>
      <c r="AI1100" s="347"/>
      <c r="AJ1100" s="46">
        <f t="shared" ref="AJ1100" si="3762">SUM(AK1100+AL1100+AM1100+AN1100)</f>
        <v>0</v>
      </c>
      <c r="AK1100" s="348"/>
      <c r="AL1100" s="349"/>
      <c r="AM1100" s="349"/>
      <c r="AN1100" s="352"/>
      <c r="AO1100" s="347"/>
      <c r="AP1100" s="46">
        <f t="shared" ref="AP1100" si="3763">SUM(AQ1100+AR1100+AS1100+AT1100)</f>
        <v>0</v>
      </c>
      <c r="AQ1100" s="348"/>
      <c r="AR1100" s="349"/>
      <c r="AS1100" s="349"/>
      <c r="AT1100" s="351"/>
      <c r="AU1100" s="347"/>
      <c r="AV1100" s="46">
        <f t="shared" ref="AV1100" si="3764">SUM(AW1100+AX1100+AY1100+AZ1100)</f>
        <v>0</v>
      </c>
      <c r="AW1100" s="348"/>
      <c r="AX1100" s="349"/>
      <c r="AY1100" s="349"/>
      <c r="AZ1100" s="350"/>
      <c r="BA1100" s="347"/>
      <c r="BB1100" s="46">
        <f t="shared" ref="BB1100" si="3765">SUM(BC1100+BD1100+BE1100+BF1100)</f>
        <v>0</v>
      </c>
      <c r="BC1100" s="340"/>
      <c r="BD1100" s="337"/>
      <c r="BE1100" s="337"/>
      <c r="BF1100" s="343"/>
      <c r="BG1100" s="130"/>
      <c r="BH1100" s="130"/>
    </row>
    <row r="1101" spans="1:60">
      <c r="A1101" s="353"/>
      <c r="B1101" s="286"/>
      <c r="C1101" s="75" t="str">
        <f>IF(D1101="","", IF(D1102&lt;&gt;"",D1102,$N$1097))</f>
        <v/>
      </c>
      <c r="D1101" s="355"/>
      <c r="E1101" s="111" t="str">
        <f>F1101</f>
        <v/>
      </c>
      <c r="F1101" s="51" t="str">
        <f t="shared" ref="F1101" si="3766">IF(G1101 = "", "",IF(F1102&lt;&gt; "",F1102, $N$1097))</f>
        <v/>
      </c>
      <c r="G1101" s="340"/>
      <c r="H1101" s="337"/>
      <c r="I1101" s="337"/>
      <c r="J1101" s="338"/>
      <c r="K1101" s="111" t="str">
        <f>L1101</f>
        <v/>
      </c>
      <c r="L1101" s="51" t="str">
        <f t="shared" ref="L1101" si="3767">IF(M1101 = "", "",IF(L1102&lt;&gt; "",L1102, $N$1097))</f>
        <v/>
      </c>
      <c r="M1101" s="340"/>
      <c r="N1101" s="337"/>
      <c r="O1101" s="337"/>
      <c r="P1101" s="338"/>
      <c r="Q1101" s="111" t="str">
        <f>R1101</f>
        <v/>
      </c>
      <c r="R1101" s="51" t="str">
        <f t="shared" ref="R1101" si="3768">IF(S1101 = "", "",IF(R1102&lt;&gt; "",R1102, $N$1097))</f>
        <v/>
      </c>
      <c r="S1101" s="340"/>
      <c r="T1101" s="337"/>
      <c r="U1101" s="337"/>
      <c r="V1101" s="338"/>
      <c r="W1101" s="111" t="str">
        <f>X1101</f>
        <v/>
      </c>
      <c r="X1101" s="51" t="str">
        <f t="shared" ref="X1101" si="3769">IF(Y1101 = "", "",IF(X1102&lt;&gt; "",X1102, $N$1097))</f>
        <v/>
      </c>
      <c r="Y1101" s="340"/>
      <c r="Z1101" s="337"/>
      <c r="AA1101" s="337"/>
      <c r="AB1101" s="338"/>
      <c r="AC1101" s="111" t="str">
        <f>AD1101</f>
        <v/>
      </c>
      <c r="AD1101" s="51" t="str">
        <f t="shared" ref="AD1101" si="3770">IF(AE1101 = "", "",IF(AD1102&lt;&gt; "",AD1102, $N$1097))</f>
        <v/>
      </c>
      <c r="AE1101" s="340"/>
      <c r="AF1101" s="337"/>
      <c r="AG1101" s="337"/>
      <c r="AH1101" s="341"/>
      <c r="AI1101" s="111" t="str">
        <f>AJ1101</f>
        <v/>
      </c>
      <c r="AJ1101" s="51" t="str">
        <f t="shared" ref="AJ1101" si="3771">IF(AK1101 = "", "",IF(AJ1102&lt;&gt; "",AJ1102, $N$1097))</f>
        <v/>
      </c>
      <c r="AK1101" s="340"/>
      <c r="AL1101" s="337"/>
      <c r="AM1101" s="337"/>
      <c r="AN1101" s="356"/>
      <c r="AO1101" s="111" t="str">
        <f>AP1101</f>
        <v/>
      </c>
      <c r="AP1101" s="51" t="str">
        <f t="shared" ref="AP1101" si="3772">IF(AQ1101 = "", "",IF(AP1102&lt;&gt; "",AP1102, $N$1097))</f>
        <v/>
      </c>
      <c r="AQ1101" s="340"/>
      <c r="AR1101" s="337"/>
      <c r="AS1101" s="337"/>
      <c r="AT1101" s="341"/>
      <c r="AU1101" s="111" t="str">
        <f>AV1101</f>
        <v/>
      </c>
      <c r="AV1101" s="51" t="str">
        <f t="shared" ref="AV1101" si="3773">IF(AW1101 = "", "",IF(AV1102&lt;&gt; "",AV1102, $N$1097))</f>
        <v/>
      </c>
      <c r="AW1101" s="340"/>
      <c r="AX1101" s="337"/>
      <c r="AY1101" s="337"/>
      <c r="AZ1101" s="338"/>
      <c r="BA1101" s="111" t="str">
        <f>BB1101</f>
        <v/>
      </c>
      <c r="BB1101" s="51" t="str">
        <f t="shared" ref="BB1101" si="3774">IF(BC1101 = "", "",IF(BB1102&lt;&gt; "",BB1102, $N$1097))</f>
        <v/>
      </c>
      <c r="BC1101" s="357"/>
      <c r="BD1101" s="358"/>
      <c r="BE1101" s="358"/>
      <c r="BF1101" s="359"/>
      <c r="BG1101" s="130"/>
      <c r="BH1101" s="130"/>
    </row>
    <row r="1102" spans="1:60">
      <c r="A1102" s="17">
        <f>IF(ISBLANK(D1100),0,IF(CODE(D1100)&gt;64,1,0))</f>
        <v>0</v>
      </c>
      <c r="B1102" s="286"/>
      <c r="C1102" s="384"/>
      <c r="D1102" s="333"/>
      <c r="E1102" s="361"/>
      <c r="F1102" s="339"/>
      <c r="G1102" s="340"/>
      <c r="H1102" s="337"/>
      <c r="I1102" s="337"/>
      <c r="J1102" s="338"/>
      <c r="K1102" s="361"/>
      <c r="L1102" s="339"/>
      <c r="M1102" s="340"/>
      <c r="N1102" s="337"/>
      <c r="O1102" s="337"/>
      <c r="P1102" s="338"/>
      <c r="Q1102" s="361"/>
      <c r="R1102" s="339"/>
      <c r="S1102" s="340"/>
      <c r="T1102" s="337"/>
      <c r="U1102" s="337"/>
      <c r="V1102" s="338"/>
      <c r="W1102" s="361"/>
      <c r="X1102" s="339"/>
      <c r="Y1102" s="340"/>
      <c r="Z1102" s="337"/>
      <c r="AA1102" s="337"/>
      <c r="AB1102" s="338"/>
      <c r="AC1102" s="361"/>
      <c r="AD1102" s="339"/>
      <c r="AE1102" s="340"/>
      <c r="AF1102" s="337"/>
      <c r="AG1102" s="337"/>
      <c r="AH1102" s="341"/>
      <c r="AI1102" s="361"/>
      <c r="AJ1102" s="339"/>
      <c r="AK1102" s="340"/>
      <c r="AL1102" s="337"/>
      <c r="AM1102" s="337"/>
      <c r="AN1102" s="342"/>
      <c r="AO1102" s="361"/>
      <c r="AP1102" s="339"/>
      <c r="AQ1102" s="340"/>
      <c r="AR1102" s="337"/>
      <c r="AS1102" s="337"/>
      <c r="AT1102" s="341"/>
      <c r="AU1102" s="361"/>
      <c r="AV1102" s="339"/>
      <c r="AW1102" s="340"/>
      <c r="AX1102" s="337"/>
      <c r="AY1102" s="337"/>
      <c r="AZ1102" s="338"/>
      <c r="BA1102" s="361"/>
      <c r="BB1102" s="339"/>
      <c r="BC1102" s="340"/>
      <c r="BD1102" s="337"/>
      <c r="BE1102" s="337"/>
      <c r="BF1102" s="343"/>
      <c r="BG1102" s="130"/>
      <c r="BH1102" s="130"/>
    </row>
    <row r="1103" spans="1:60">
      <c r="A1103" s="17">
        <f>IF(ISBLANK(D1101),0,IF(CODE(D1101)&gt;64,1,0))</f>
        <v>0</v>
      </c>
      <c r="B1103" s="18">
        <f t="shared" ref="B1103" si="3775">IFERROR(F1103/F1103,0)+IFERROR(L1103/L1103,0)+IFERROR(R1103/R1103,0)+IFERROR(X1103/X1103,0)+IFERROR(AD1103/AD1103,0)+IFERROR(AJ1103/AJ1103,0)+IFERROR(AP1103/AP1103,0)+IFERROR(AV1103/AV1103,0)+IFERROR(BB1103/BB1103,0)</f>
        <v>0</v>
      </c>
      <c r="C1103" s="384"/>
      <c r="D1103" s="19">
        <f t="shared" ref="D1103" si="3776">F1103+L1103+R1103+X1103+AD1103+AJ1103+AP1103+AV1103+BB1103</f>
        <v>0</v>
      </c>
      <c r="E1103" s="347"/>
      <c r="F1103" s="46">
        <f t="shared" ref="F1103:F1160" si="3777">SUM(G1103+H1103+I1103+J1103)</f>
        <v>0</v>
      </c>
      <c r="G1103" s="348"/>
      <c r="H1103" s="349"/>
      <c r="I1103" s="349"/>
      <c r="J1103" s="350"/>
      <c r="K1103" s="347"/>
      <c r="L1103" s="46">
        <f t="shared" ref="L1103:L1160" si="3778">SUM(M1103+N1103+O1103+P1103)</f>
        <v>0</v>
      </c>
      <c r="M1103" s="348"/>
      <c r="N1103" s="349"/>
      <c r="O1103" s="349"/>
      <c r="P1103" s="350"/>
      <c r="Q1103" s="347"/>
      <c r="R1103" s="46">
        <f t="shared" ref="R1103:R1160" si="3779">SUM(S1103+T1103+U1103+V1103)</f>
        <v>0</v>
      </c>
      <c r="S1103" s="348"/>
      <c r="T1103" s="349"/>
      <c r="U1103" s="349"/>
      <c r="V1103" s="350"/>
      <c r="W1103" s="347"/>
      <c r="X1103" s="46">
        <f t="shared" ref="X1103:X1160" si="3780">SUM(Y1103+Z1103+AA1103+AB1103)</f>
        <v>0</v>
      </c>
      <c r="Y1103" s="348"/>
      <c r="Z1103" s="349"/>
      <c r="AA1103" s="349"/>
      <c r="AB1103" s="350"/>
      <c r="AC1103" s="347"/>
      <c r="AD1103" s="46">
        <f t="shared" ref="AD1103:AD1160" si="3781">SUM(AE1103+AF1103+AG1103+AH1103)</f>
        <v>0</v>
      </c>
      <c r="AE1103" s="348"/>
      <c r="AF1103" s="349"/>
      <c r="AG1103" s="349"/>
      <c r="AH1103" s="351"/>
      <c r="AI1103" s="347"/>
      <c r="AJ1103" s="46">
        <f t="shared" ref="AJ1103:AJ1160" si="3782">SUM(AK1103+AL1103+AM1103+AN1103)</f>
        <v>0</v>
      </c>
      <c r="AK1103" s="348"/>
      <c r="AL1103" s="349"/>
      <c r="AM1103" s="349"/>
      <c r="AN1103" s="352"/>
      <c r="AO1103" s="347"/>
      <c r="AP1103" s="46">
        <f t="shared" ref="AP1103:AP1160" si="3783">SUM(AQ1103+AR1103+AS1103+AT1103)</f>
        <v>0</v>
      </c>
      <c r="AQ1103" s="348"/>
      <c r="AR1103" s="349"/>
      <c r="AS1103" s="349"/>
      <c r="AT1103" s="351"/>
      <c r="AU1103" s="347"/>
      <c r="AV1103" s="46">
        <f t="shared" ref="AV1103:AV1160" si="3784">SUM(AW1103+AX1103+AY1103+AZ1103)</f>
        <v>0</v>
      </c>
      <c r="AW1103" s="348"/>
      <c r="AX1103" s="349"/>
      <c r="AY1103" s="349"/>
      <c r="AZ1103" s="350"/>
      <c r="BA1103" s="347"/>
      <c r="BB1103" s="46">
        <f t="shared" ref="BB1103:BB1160" si="3785">SUM(BC1103+BD1103+BE1103+BF1103)</f>
        <v>0</v>
      </c>
      <c r="BC1103" s="340"/>
      <c r="BD1103" s="337"/>
      <c r="BE1103" s="337"/>
      <c r="BF1103" s="343"/>
      <c r="BG1103" s="130"/>
      <c r="BH1103" s="130"/>
    </row>
    <row r="1104" spans="1:60">
      <c r="A1104" s="353"/>
      <c r="B1104" s="286"/>
      <c r="C1104" s="75" t="str">
        <f t="shared" ref="C1104" si="3786">IF(D1104="","", IF(D1105&lt;&gt;"",D1105,$N$1097))</f>
        <v/>
      </c>
      <c r="D1104" s="355"/>
      <c r="E1104" s="111" t="str">
        <f>F1104</f>
        <v/>
      </c>
      <c r="F1104" s="51" t="str">
        <f t="shared" ref="F1104" si="3787">IF(G1104 = "", "",IF(F1105&lt;&gt; "",F1105, $N$1097))</f>
        <v/>
      </c>
      <c r="G1104" s="340"/>
      <c r="H1104" s="337"/>
      <c r="I1104" s="337"/>
      <c r="J1104" s="338"/>
      <c r="K1104" s="111" t="str">
        <f>L1104</f>
        <v/>
      </c>
      <c r="L1104" s="51" t="str">
        <f t="shared" ref="L1104" si="3788">IF(M1104 = "", "",IF(L1105&lt;&gt; "",L1105, $N$1097))</f>
        <v/>
      </c>
      <c r="M1104" s="340"/>
      <c r="N1104" s="337"/>
      <c r="O1104" s="337"/>
      <c r="P1104" s="338"/>
      <c r="Q1104" s="111" t="str">
        <f>R1104</f>
        <v/>
      </c>
      <c r="R1104" s="51" t="str">
        <f t="shared" ref="R1104" si="3789">IF(S1104 = "", "",IF(R1105&lt;&gt; "",R1105, $N$1097))</f>
        <v/>
      </c>
      <c r="S1104" s="340"/>
      <c r="T1104" s="337"/>
      <c r="U1104" s="337"/>
      <c r="V1104" s="338"/>
      <c r="W1104" s="111" t="str">
        <f>X1104</f>
        <v/>
      </c>
      <c r="X1104" s="51" t="str">
        <f t="shared" ref="X1104" si="3790">IF(Y1104 = "", "",IF(X1105&lt;&gt; "",X1105, $N$1097))</f>
        <v/>
      </c>
      <c r="Y1104" s="340"/>
      <c r="Z1104" s="337"/>
      <c r="AA1104" s="337"/>
      <c r="AB1104" s="338"/>
      <c r="AC1104" s="111" t="str">
        <f>AD1104</f>
        <v/>
      </c>
      <c r="AD1104" s="51" t="str">
        <f t="shared" ref="AD1104" si="3791">IF(AE1104 = "", "",IF(AD1105&lt;&gt; "",AD1105, $N$1097))</f>
        <v/>
      </c>
      <c r="AE1104" s="340"/>
      <c r="AF1104" s="337"/>
      <c r="AG1104" s="337"/>
      <c r="AH1104" s="341"/>
      <c r="AI1104" s="111" t="str">
        <f>AJ1104</f>
        <v/>
      </c>
      <c r="AJ1104" s="51" t="str">
        <f t="shared" ref="AJ1104" si="3792">IF(AK1104 = "", "",IF(AJ1105&lt;&gt; "",AJ1105, $N$1097))</f>
        <v/>
      </c>
      <c r="AK1104" s="340"/>
      <c r="AL1104" s="337"/>
      <c r="AM1104" s="337"/>
      <c r="AN1104" s="342"/>
      <c r="AO1104" s="111" t="str">
        <f>AP1104</f>
        <v/>
      </c>
      <c r="AP1104" s="51" t="str">
        <f t="shared" ref="AP1104" si="3793">IF(AQ1104 = "", "",IF(AP1105&lt;&gt; "",AP1105, $N$1097))</f>
        <v/>
      </c>
      <c r="AQ1104" s="340"/>
      <c r="AR1104" s="337"/>
      <c r="AS1104" s="337"/>
      <c r="AT1104" s="341"/>
      <c r="AU1104" s="111" t="str">
        <f>AV1104</f>
        <v/>
      </c>
      <c r="AV1104" s="51" t="str">
        <f t="shared" ref="AV1104" si="3794">IF(AW1104 = "", "",IF(AV1105&lt;&gt; "",AV1105, $N$1097))</f>
        <v/>
      </c>
      <c r="AW1104" s="340"/>
      <c r="AX1104" s="337"/>
      <c r="AY1104" s="337"/>
      <c r="AZ1104" s="338"/>
      <c r="BA1104" s="111" t="str">
        <f>BB1104</f>
        <v/>
      </c>
      <c r="BB1104" s="51" t="str">
        <f t="shared" ref="BB1104" si="3795">IF(BC1104 = "", "",IF(BB1105&lt;&gt; "",BB1105, $N$1097))</f>
        <v/>
      </c>
      <c r="BC1104" s="357"/>
      <c r="BD1104" s="358"/>
      <c r="BE1104" s="358"/>
      <c r="BF1104" s="359"/>
      <c r="BG1104" s="130"/>
      <c r="BH1104" s="130"/>
    </row>
    <row r="1105" spans="1:60">
      <c r="A1105" s="17">
        <f>IF(ISBLANK(D1103),0,IF(CODE(D1103)&gt;64,1,0))</f>
        <v>0</v>
      </c>
      <c r="B1105" s="286"/>
      <c r="C1105" s="384"/>
      <c r="D1105" s="333"/>
      <c r="E1105" s="361"/>
      <c r="F1105" s="339"/>
      <c r="G1105" s="340"/>
      <c r="H1105" s="337"/>
      <c r="I1105" s="337"/>
      <c r="J1105" s="338"/>
      <c r="K1105" s="361"/>
      <c r="L1105" s="339"/>
      <c r="M1105" s="340"/>
      <c r="N1105" s="337"/>
      <c r="O1105" s="337"/>
      <c r="P1105" s="338"/>
      <c r="Q1105" s="361"/>
      <c r="R1105" s="339"/>
      <c r="S1105" s="340"/>
      <c r="T1105" s="337"/>
      <c r="U1105" s="337"/>
      <c r="V1105" s="338"/>
      <c r="W1105" s="361"/>
      <c r="X1105" s="339"/>
      <c r="Y1105" s="340"/>
      <c r="Z1105" s="337"/>
      <c r="AA1105" s="337"/>
      <c r="AB1105" s="338"/>
      <c r="AC1105" s="361"/>
      <c r="AD1105" s="339"/>
      <c r="AE1105" s="340"/>
      <c r="AF1105" s="337"/>
      <c r="AG1105" s="337"/>
      <c r="AH1105" s="341"/>
      <c r="AI1105" s="361"/>
      <c r="AJ1105" s="339"/>
      <c r="AK1105" s="340"/>
      <c r="AL1105" s="337"/>
      <c r="AM1105" s="337"/>
      <c r="AN1105" s="342"/>
      <c r="AO1105" s="361"/>
      <c r="AP1105" s="339"/>
      <c r="AQ1105" s="340"/>
      <c r="AR1105" s="337"/>
      <c r="AS1105" s="337"/>
      <c r="AT1105" s="341"/>
      <c r="AU1105" s="361"/>
      <c r="AV1105" s="339"/>
      <c r="AW1105" s="340"/>
      <c r="AX1105" s="337"/>
      <c r="AY1105" s="337"/>
      <c r="AZ1105" s="338"/>
      <c r="BA1105" s="361"/>
      <c r="BB1105" s="339"/>
      <c r="BC1105" s="340"/>
      <c r="BD1105" s="337"/>
      <c r="BE1105" s="337"/>
      <c r="BF1105" s="343"/>
      <c r="BG1105" s="130"/>
      <c r="BH1105" s="130"/>
    </row>
    <row r="1106" spans="1:60">
      <c r="A1106" s="17">
        <f>IF(ISBLANK(D1104),0,IF(CODE(D1104)&gt;64,1,0))</f>
        <v>0</v>
      </c>
      <c r="B1106" s="18">
        <f t="shared" ref="B1106:B1160" si="3796">IFERROR(F1106/F1106,0)+IFERROR(L1106/L1106,0)+IFERROR(R1106/R1106,0)+IFERROR(X1106/X1106,0)+IFERROR(AD1106/AD1106,0)+IFERROR(AJ1106/AJ1106,0)+IFERROR(AP1106/AP1106,0)+IFERROR(AV1106/AV1106,0)+IFERROR(BB1106/BB1106,0)</f>
        <v>0</v>
      </c>
      <c r="C1106" s="384"/>
      <c r="D1106" s="19">
        <f t="shared" ref="D1106:D1160" si="3797">F1106+L1106+R1106+X1106+AD1106+AJ1106+AP1106+AV1106+BB1106</f>
        <v>0</v>
      </c>
      <c r="E1106" s="347"/>
      <c r="F1106" s="46">
        <f t="shared" si="3777"/>
        <v>0</v>
      </c>
      <c r="G1106" s="348"/>
      <c r="H1106" s="349"/>
      <c r="I1106" s="349"/>
      <c r="J1106" s="350"/>
      <c r="K1106" s="347"/>
      <c r="L1106" s="46">
        <f t="shared" si="3778"/>
        <v>0</v>
      </c>
      <c r="M1106" s="348"/>
      <c r="N1106" s="349"/>
      <c r="O1106" s="349"/>
      <c r="P1106" s="350"/>
      <c r="Q1106" s="347"/>
      <c r="R1106" s="46">
        <f t="shared" si="3779"/>
        <v>0</v>
      </c>
      <c r="S1106" s="348"/>
      <c r="T1106" s="349"/>
      <c r="U1106" s="349"/>
      <c r="V1106" s="350"/>
      <c r="W1106" s="347"/>
      <c r="X1106" s="46">
        <f t="shared" si="3780"/>
        <v>0</v>
      </c>
      <c r="Y1106" s="348"/>
      <c r="Z1106" s="349"/>
      <c r="AA1106" s="349"/>
      <c r="AB1106" s="350"/>
      <c r="AC1106" s="347"/>
      <c r="AD1106" s="46">
        <f t="shared" si="3781"/>
        <v>0</v>
      </c>
      <c r="AE1106" s="348"/>
      <c r="AF1106" s="349"/>
      <c r="AG1106" s="349"/>
      <c r="AH1106" s="351"/>
      <c r="AI1106" s="347"/>
      <c r="AJ1106" s="46">
        <f t="shared" si="3782"/>
        <v>0</v>
      </c>
      <c r="AK1106" s="348"/>
      <c r="AL1106" s="349"/>
      <c r="AM1106" s="349"/>
      <c r="AN1106" s="352"/>
      <c r="AO1106" s="347"/>
      <c r="AP1106" s="46">
        <f t="shared" si="3783"/>
        <v>0</v>
      </c>
      <c r="AQ1106" s="348"/>
      <c r="AR1106" s="349"/>
      <c r="AS1106" s="349"/>
      <c r="AT1106" s="351"/>
      <c r="AU1106" s="347"/>
      <c r="AV1106" s="46">
        <f t="shared" si="3784"/>
        <v>0</v>
      </c>
      <c r="AW1106" s="348"/>
      <c r="AX1106" s="349"/>
      <c r="AY1106" s="349"/>
      <c r="AZ1106" s="350"/>
      <c r="BA1106" s="347"/>
      <c r="BB1106" s="46">
        <f t="shared" si="3785"/>
        <v>0</v>
      </c>
      <c r="BC1106" s="340"/>
      <c r="BD1106" s="337"/>
      <c r="BE1106" s="337"/>
      <c r="BF1106" s="343"/>
      <c r="BG1106" s="130"/>
      <c r="BH1106" s="130"/>
    </row>
    <row r="1107" spans="1:60">
      <c r="A1107" s="353"/>
      <c r="B1107" s="286"/>
      <c r="C1107" s="75" t="str">
        <f t="shared" ref="C1107" si="3798">IF(D1107="","", IF(D1108&lt;&gt;"",D1108,$N$1097))</f>
        <v/>
      </c>
      <c r="D1107" s="355"/>
      <c r="E1107" s="111" t="str">
        <f>F1107</f>
        <v/>
      </c>
      <c r="F1107" s="51" t="str">
        <f t="shared" ref="F1107" si="3799">IF(G1107 = "", "",IF(F1108&lt;&gt; "",F1108, $N$1097))</f>
        <v/>
      </c>
      <c r="G1107" s="340"/>
      <c r="H1107" s="337"/>
      <c r="I1107" s="337"/>
      <c r="J1107" s="338"/>
      <c r="K1107" s="111" t="str">
        <f>L1107</f>
        <v/>
      </c>
      <c r="L1107" s="51" t="str">
        <f t="shared" ref="L1107" si="3800">IF(M1107 = "", "",IF(L1108&lt;&gt; "",L1108, $N$1097))</f>
        <v/>
      </c>
      <c r="M1107" s="340"/>
      <c r="N1107" s="337"/>
      <c r="O1107" s="337"/>
      <c r="P1107" s="338"/>
      <c r="Q1107" s="111" t="str">
        <f>R1107</f>
        <v/>
      </c>
      <c r="R1107" s="51" t="str">
        <f t="shared" ref="R1107" si="3801">IF(S1107 = "", "",IF(R1108&lt;&gt; "",R1108, $N$1097))</f>
        <v/>
      </c>
      <c r="S1107" s="340"/>
      <c r="T1107" s="337"/>
      <c r="U1107" s="337"/>
      <c r="V1107" s="338"/>
      <c r="W1107" s="111" t="str">
        <f>X1107</f>
        <v/>
      </c>
      <c r="X1107" s="51" t="str">
        <f t="shared" ref="X1107" si="3802">IF(Y1107 = "", "",IF(X1108&lt;&gt; "",X1108, $N$1097))</f>
        <v/>
      </c>
      <c r="Y1107" s="340"/>
      <c r="Z1107" s="337"/>
      <c r="AA1107" s="337"/>
      <c r="AB1107" s="338"/>
      <c r="AC1107" s="111" t="str">
        <f>AD1107</f>
        <v/>
      </c>
      <c r="AD1107" s="51" t="str">
        <f t="shared" ref="AD1107" si="3803">IF(AE1107 = "", "",IF(AD1108&lt;&gt; "",AD1108, $N$1097))</f>
        <v/>
      </c>
      <c r="AE1107" s="340"/>
      <c r="AF1107" s="337"/>
      <c r="AG1107" s="337"/>
      <c r="AH1107" s="341"/>
      <c r="AI1107" s="111" t="str">
        <f>AJ1107</f>
        <v/>
      </c>
      <c r="AJ1107" s="51" t="str">
        <f t="shared" ref="AJ1107" si="3804">IF(AK1107 = "", "",IF(AJ1108&lt;&gt; "",AJ1108, $N$1097))</f>
        <v/>
      </c>
      <c r="AK1107" s="340"/>
      <c r="AL1107" s="337"/>
      <c r="AM1107" s="337"/>
      <c r="AN1107" s="342"/>
      <c r="AO1107" s="111" t="str">
        <f>AP1107</f>
        <v/>
      </c>
      <c r="AP1107" s="51" t="str">
        <f t="shared" ref="AP1107" si="3805">IF(AQ1107 = "", "",IF(AP1108&lt;&gt; "",AP1108, $N$1097))</f>
        <v/>
      </c>
      <c r="AQ1107" s="340"/>
      <c r="AR1107" s="337"/>
      <c r="AS1107" s="337"/>
      <c r="AT1107" s="341"/>
      <c r="AU1107" s="111" t="str">
        <f>AV1107</f>
        <v/>
      </c>
      <c r="AV1107" s="51" t="str">
        <f t="shared" ref="AV1107" si="3806">IF(AW1107 = "", "",IF(AV1108&lt;&gt; "",AV1108, $N$1097))</f>
        <v/>
      </c>
      <c r="AW1107" s="340"/>
      <c r="AX1107" s="337"/>
      <c r="AY1107" s="337"/>
      <c r="AZ1107" s="338"/>
      <c r="BA1107" s="111" t="str">
        <f>BB1107</f>
        <v/>
      </c>
      <c r="BB1107" s="51" t="str">
        <f t="shared" ref="BB1107" si="3807">IF(BC1107 = "", "",IF(BB1108&lt;&gt; "",BB1108, $N$1097))</f>
        <v/>
      </c>
      <c r="BC1107" s="357"/>
      <c r="BD1107" s="358"/>
      <c r="BE1107" s="358"/>
      <c r="BF1107" s="359"/>
      <c r="BG1107" s="130"/>
      <c r="BH1107" s="130"/>
    </row>
    <row r="1108" spans="1:60">
      <c r="A1108" s="17">
        <f>IF(ISBLANK(D1106),0,IF(CODE(D1106)&gt;64,1,0))</f>
        <v>0</v>
      </c>
      <c r="B1108" s="286"/>
      <c r="C1108" s="384"/>
      <c r="D1108" s="333"/>
      <c r="E1108" s="361"/>
      <c r="F1108" s="339"/>
      <c r="G1108" s="340"/>
      <c r="H1108" s="337"/>
      <c r="I1108" s="337"/>
      <c r="J1108" s="338"/>
      <c r="K1108" s="361"/>
      <c r="L1108" s="339"/>
      <c r="M1108" s="340"/>
      <c r="N1108" s="337"/>
      <c r="O1108" s="337"/>
      <c r="P1108" s="338"/>
      <c r="Q1108" s="361"/>
      <c r="R1108" s="339"/>
      <c r="S1108" s="340"/>
      <c r="T1108" s="337"/>
      <c r="U1108" s="337"/>
      <c r="V1108" s="338"/>
      <c r="W1108" s="361"/>
      <c r="X1108" s="339"/>
      <c r="Y1108" s="340"/>
      <c r="Z1108" s="337"/>
      <c r="AA1108" s="337"/>
      <c r="AB1108" s="338"/>
      <c r="AC1108" s="361"/>
      <c r="AD1108" s="339"/>
      <c r="AE1108" s="340"/>
      <c r="AF1108" s="337"/>
      <c r="AG1108" s="337"/>
      <c r="AH1108" s="341"/>
      <c r="AI1108" s="361"/>
      <c r="AJ1108" s="339"/>
      <c r="AK1108" s="340"/>
      <c r="AL1108" s="337"/>
      <c r="AM1108" s="337"/>
      <c r="AN1108" s="342"/>
      <c r="AO1108" s="361"/>
      <c r="AP1108" s="339"/>
      <c r="AQ1108" s="340"/>
      <c r="AR1108" s="337"/>
      <c r="AS1108" s="337"/>
      <c r="AT1108" s="341"/>
      <c r="AU1108" s="361"/>
      <c r="AV1108" s="339"/>
      <c r="AW1108" s="340"/>
      <c r="AX1108" s="337"/>
      <c r="AY1108" s="337"/>
      <c r="AZ1108" s="338"/>
      <c r="BA1108" s="361"/>
      <c r="BB1108" s="339"/>
      <c r="BC1108" s="340"/>
      <c r="BD1108" s="337"/>
      <c r="BE1108" s="337"/>
      <c r="BF1108" s="343"/>
      <c r="BG1108" s="130"/>
      <c r="BH1108" s="130"/>
    </row>
    <row r="1109" spans="1:60">
      <c r="A1109" s="17">
        <f>IF(ISBLANK(D1107),0,IF(CODE(D1107)&gt;64,1,0))</f>
        <v>0</v>
      </c>
      <c r="B1109" s="18">
        <f t="shared" si="3796"/>
        <v>0</v>
      </c>
      <c r="C1109" s="384"/>
      <c r="D1109" s="19">
        <f t="shared" si="3797"/>
        <v>0</v>
      </c>
      <c r="E1109" s="347"/>
      <c r="F1109" s="46">
        <f t="shared" si="3777"/>
        <v>0</v>
      </c>
      <c r="G1109" s="375"/>
      <c r="H1109" s="376"/>
      <c r="I1109" s="376"/>
      <c r="J1109" s="377"/>
      <c r="K1109" s="347"/>
      <c r="L1109" s="46">
        <f t="shared" si="3778"/>
        <v>0</v>
      </c>
      <c r="M1109" s="375"/>
      <c r="N1109" s="376"/>
      <c r="O1109" s="376"/>
      <c r="P1109" s="377"/>
      <c r="Q1109" s="347"/>
      <c r="R1109" s="46">
        <f t="shared" si="3779"/>
        <v>0</v>
      </c>
      <c r="S1109" s="348"/>
      <c r="T1109" s="349"/>
      <c r="U1109" s="349"/>
      <c r="V1109" s="350"/>
      <c r="W1109" s="347"/>
      <c r="X1109" s="46">
        <f t="shared" si="3780"/>
        <v>0</v>
      </c>
      <c r="Y1109" s="348"/>
      <c r="Z1109" s="349"/>
      <c r="AA1109" s="349"/>
      <c r="AB1109" s="350"/>
      <c r="AC1109" s="347"/>
      <c r="AD1109" s="46">
        <f t="shared" si="3781"/>
        <v>0</v>
      </c>
      <c r="AE1109" s="348"/>
      <c r="AF1109" s="349"/>
      <c r="AG1109" s="349"/>
      <c r="AH1109" s="351"/>
      <c r="AI1109" s="347"/>
      <c r="AJ1109" s="46">
        <f t="shared" si="3782"/>
        <v>0</v>
      </c>
      <c r="AK1109" s="348"/>
      <c r="AL1109" s="349"/>
      <c r="AM1109" s="349"/>
      <c r="AN1109" s="352"/>
      <c r="AO1109" s="347"/>
      <c r="AP1109" s="46">
        <f t="shared" si="3783"/>
        <v>0</v>
      </c>
      <c r="AQ1109" s="348"/>
      <c r="AR1109" s="349"/>
      <c r="AS1109" s="349"/>
      <c r="AT1109" s="351"/>
      <c r="AU1109" s="347"/>
      <c r="AV1109" s="46">
        <f t="shared" si="3784"/>
        <v>0</v>
      </c>
      <c r="AW1109" s="348"/>
      <c r="AX1109" s="349"/>
      <c r="AY1109" s="349"/>
      <c r="AZ1109" s="350"/>
      <c r="BA1109" s="347"/>
      <c r="BB1109" s="46">
        <f t="shared" si="3785"/>
        <v>0</v>
      </c>
      <c r="BC1109" s="340"/>
      <c r="BD1109" s="337"/>
      <c r="BE1109" s="337"/>
      <c r="BF1109" s="343"/>
      <c r="BG1109" s="130"/>
      <c r="BH1109" s="130"/>
    </row>
    <row r="1110" spans="1:60">
      <c r="A1110" s="353"/>
      <c r="B1110" s="286"/>
      <c r="C1110" s="75" t="str">
        <f t="shared" ref="C1110" si="3808">IF(D1110="","", IF(D1111&lt;&gt;"",D1111,$N$1097))</f>
        <v/>
      </c>
      <c r="D1110" s="355"/>
      <c r="E1110" s="111" t="str">
        <f>F1110</f>
        <v/>
      </c>
      <c r="F1110" s="51" t="str">
        <f t="shared" ref="F1110" si="3809">IF(G1110 = "", "",IF(F1111&lt;&gt; "",F1111, $N$1097))</f>
        <v/>
      </c>
      <c r="G1110" s="357"/>
      <c r="H1110" s="358"/>
      <c r="I1110" s="358"/>
      <c r="J1110" s="362"/>
      <c r="K1110" s="111" t="str">
        <f>L1110</f>
        <v/>
      </c>
      <c r="L1110" s="51" t="str">
        <f t="shared" ref="L1110" si="3810">IF(M1110 = "", "",IF(L1111&lt;&gt; "",L1111, $N$1097))</f>
        <v/>
      </c>
      <c r="M1110" s="357"/>
      <c r="N1110" s="358"/>
      <c r="O1110" s="358"/>
      <c r="P1110" s="359"/>
      <c r="Q1110" s="111" t="str">
        <f>R1110</f>
        <v/>
      </c>
      <c r="R1110" s="51" t="str">
        <f t="shared" ref="R1110" si="3811">IF(S1110 = "", "",IF(R1111&lt;&gt; "",R1111, $N$1097))</f>
        <v/>
      </c>
      <c r="S1110" s="340"/>
      <c r="T1110" s="337"/>
      <c r="U1110" s="337"/>
      <c r="V1110" s="338"/>
      <c r="W1110" s="111" t="str">
        <f>X1110</f>
        <v/>
      </c>
      <c r="X1110" s="51" t="str">
        <f t="shared" ref="X1110" si="3812">IF(Y1110 = "", "",IF(X1111&lt;&gt; "",X1111, $N$1097))</f>
        <v/>
      </c>
      <c r="Y1110" s="340"/>
      <c r="Z1110" s="337"/>
      <c r="AA1110" s="337"/>
      <c r="AB1110" s="338"/>
      <c r="AC1110" s="111" t="str">
        <f>AD1110</f>
        <v/>
      </c>
      <c r="AD1110" s="51" t="str">
        <f t="shared" ref="AD1110" si="3813">IF(AE1110 = "", "",IF(AD1111&lt;&gt; "",AD1111, $N$1097))</f>
        <v/>
      </c>
      <c r="AE1110" s="340"/>
      <c r="AF1110" s="337"/>
      <c r="AG1110" s="337"/>
      <c r="AH1110" s="341"/>
      <c r="AI1110" s="111" t="str">
        <f>AJ1110</f>
        <v/>
      </c>
      <c r="AJ1110" s="51" t="str">
        <f t="shared" ref="AJ1110" si="3814">IF(AK1110 = "", "",IF(AJ1111&lt;&gt; "",AJ1111, $N$1097))</f>
        <v/>
      </c>
      <c r="AK1110" s="340"/>
      <c r="AL1110" s="337"/>
      <c r="AM1110" s="337"/>
      <c r="AN1110" s="342"/>
      <c r="AO1110" s="111" t="str">
        <f>AP1110</f>
        <v/>
      </c>
      <c r="AP1110" s="51" t="str">
        <f t="shared" ref="AP1110" si="3815">IF(AQ1110 = "", "",IF(AP1111&lt;&gt; "",AP1111, $N$1097))</f>
        <v/>
      </c>
      <c r="AQ1110" s="340"/>
      <c r="AR1110" s="337"/>
      <c r="AS1110" s="337"/>
      <c r="AT1110" s="341"/>
      <c r="AU1110" s="111" t="str">
        <f>AV1110</f>
        <v/>
      </c>
      <c r="AV1110" s="51" t="str">
        <f t="shared" ref="AV1110" si="3816">IF(AW1110 = "", "",IF(AV1111&lt;&gt; "",AV1111, $N$1097))</f>
        <v/>
      </c>
      <c r="AW1110" s="363"/>
      <c r="AX1110" s="364"/>
      <c r="AY1110" s="364"/>
      <c r="AZ1110" s="365"/>
      <c r="BA1110" s="111" t="str">
        <f>BB1110</f>
        <v/>
      </c>
      <c r="BB1110" s="51" t="str">
        <f t="shared" ref="BB1110" si="3817">IF(BC1110 = "", "",IF(BB1111&lt;&gt; "",BB1111, $N$1097))</f>
        <v/>
      </c>
      <c r="BC1110" s="357"/>
      <c r="BD1110" s="358"/>
      <c r="BE1110" s="358"/>
      <c r="BF1110" s="359"/>
      <c r="BG1110" s="130"/>
      <c r="BH1110" s="130"/>
    </row>
    <row r="1111" spans="1:60">
      <c r="A1111" s="17">
        <f>IF(ISBLANK(D1109),0,IF(CODE(D1109)&gt;64,1,0))</f>
        <v>0</v>
      </c>
      <c r="B1111" s="286"/>
      <c r="C1111" s="384"/>
      <c r="D1111" s="333"/>
      <c r="E1111" s="361"/>
      <c r="F1111" s="339"/>
      <c r="G1111" s="340"/>
      <c r="H1111" s="337"/>
      <c r="I1111" s="337"/>
      <c r="J1111" s="338"/>
      <c r="K1111" s="361"/>
      <c r="L1111" s="339"/>
      <c r="M1111" s="340"/>
      <c r="N1111" s="337"/>
      <c r="O1111" s="337"/>
      <c r="P1111" s="338"/>
      <c r="Q1111" s="361"/>
      <c r="R1111" s="339"/>
      <c r="S1111" s="340"/>
      <c r="T1111" s="337"/>
      <c r="U1111" s="337"/>
      <c r="V1111" s="338"/>
      <c r="W1111" s="361"/>
      <c r="X1111" s="339"/>
      <c r="Y1111" s="340"/>
      <c r="Z1111" s="337"/>
      <c r="AA1111" s="337"/>
      <c r="AB1111" s="338"/>
      <c r="AC1111" s="361"/>
      <c r="AD1111" s="339"/>
      <c r="AE1111" s="340"/>
      <c r="AF1111" s="337"/>
      <c r="AG1111" s="337"/>
      <c r="AH1111" s="341"/>
      <c r="AI1111" s="361"/>
      <c r="AJ1111" s="339"/>
      <c r="AK1111" s="340"/>
      <c r="AL1111" s="337"/>
      <c r="AM1111" s="337"/>
      <c r="AN1111" s="342"/>
      <c r="AO1111" s="361"/>
      <c r="AP1111" s="339"/>
      <c r="AQ1111" s="340"/>
      <c r="AR1111" s="337"/>
      <c r="AS1111" s="337"/>
      <c r="AT1111" s="341"/>
      <c r="AU1111" s="361"/>
      <c r="AV1111" s="339"/>
      <c r="AW1111" s="340"/>
      <c r="AX1111" s="337"/>
      <c r="AY1111" s="337"/>
      <c r="AZ1111" s="338"/>
      <c r="BA1111" s="361"/>
      <c r="BB1111" s="339"/>
      <c r="BC1111" s="340"/>
      <c r="BD1111" s="337"/>
      <c r="BE1111" s="337"/>
      <c r="BF1111" s="343"/>
      <c r="BG1111" s="130"/>
      <c r="BH1111" s="130"/>
    </row>
    <row r="1112" spans="1:60">
      <c r="A1112" s="17">
        <f>IF(ISBLANK(D1110),0,IF(CODE(D1110)&gt;64,1,0))</f>
        <v>0</v>
      </c>
      <c r="B1112" s="18">
        <f t="shared" si="3796"/>
        <v>0</v>
      </c>
      <c r="C1112" s="384"/>
      <c r="D1112" s="19">
        <f t="shared" si="3797"/>
        <v>0</v>
      </c>
      <c r="E1112" s="347"/>
      <c r="F1112" s="46">
        <f t="shared" si="3777"/>
        <v>0</v>
      </c>
      <c r="G1112" s="405"/>
      <c r="H1112" s="403"/>
      <c r="I1112" s="403"/>
      <c r="J1112" s="409"/>
      <c r="K1112" s="347"/>
      <c r="L1112" s="46">
        <f t="shared" si="3778"/>
        <v>0</v>
      </c>
      <c r="M1112" s="402"/>
      <c r="N1112" s="403"/>
      <c r="O1112" s="403"/>
      <c r="P1112" s="404"/>
      <c r="Q1112" s="347"/>
      <c r="R1112" s="46">
        <f t="shared" si="3779"/>
        <v>0</v>
      </c>
      <c r="S1112" s="348"/>
      <c r="T1112" s="349"/>
      <c r="U1112" s="349"/>
      <c r="V1112" s="350"/>
      <c r="W1112" s="347"/>
      <c r="X1112" s="46">
        <f t="shared" si="3780"/>
        <v>0</v>
      </c>
      <c r="Y1112" s="348"/>
      <c r="Z1112" s="349"/>
      <c r="AA1112" s="349"/>
      <c r="AB1112" s="350"/>
      <c r="AC1112" s="347"/>
      <c r="AD1112" s="46">
        <f t="shared" si="3781"/>
        <v>0</v>
      </c>
      <c r="AE1112" s="348"/>
      <c r="AF1112" s="349"/>
      <c r="AG1112" s="349"/>
      <c r="AH1112" s="351"/>
      <c r="AI1112" s="347"/>
      <c r="AJ1112" s="46">
        <f t="shared" si="3782"/>
        <v>0</v>
      </c>
      <c r="AK1112" s="348"/>
      <c r="AL1112" s="349"/>
      <c r="AM1112" s="349"/>
      <c r="AN1112" s="352"/>
      <c r="AO1112" s="347"/>
      <c r="AP1112" s="46">
        <f t="shared" si="3783"/>
        <v>0</v>
      </c>
      <c r="AQ1112" s="348"/>
      <c r="AR1112" s="349"/>
      <c r="AS1112" s="349"/>
      <c r="AT1112" s="351"/>
      <c r="AU1112" s="347"/>
      <c r="AV1112" s="46">
        <f t="shared" si="3784"/>
        <v>0</v>
      </c>
      <c r="AW1112" s="405"/>
      <c r="AX1112" s="403"/>
      <c r="AY1112" s="403"/>
      <c r="AZ1112" s="404"/>
      <c r="BA1112" s="347"/>
      <c r="BB1112" s="46">
        <f t="shared" si="3785"/>
        <v>0</v>
      </c>
      <c r="BC1112" s="340"/>
      <c r="BD1112" s="337"/>
      <c r="BE1112" s="337"/>
      <c r="BF1112" s="343"/>
      <c r="BG1112" s="130"/>
      <c r="BH1112" s="130"/>
    </row>
    <row r="1113" spans="1:60">
      <c r="A1113" s="353"/>
      <c r="B1113" s="286"/>
      <c r="C1113" s="75" t="str">
        <f t="shared" ref="C1113" si="3818">IF(D1113="","", IF(D1114&lt;&gt;"",D1114,$N$1097))</f>
        <v/>
      </c>
      <c r="D1113" s="355"/>
      <c r="E1113" s="111" t="str">
        <f>F1113</f>
        <v/>
      </c>
      <c r="F1113" s="51" t="str">
        <f t="shared" ref="F1113" si="3819">IF(G1113 = "", "",IF(F1114&lt;&gt; "",F1114, $N$1097))</f>
        <v/>
      </c>
      <c r="G1113" s="340"/>
      <c r="H1113" s="337"/>
      <c r="I1113" s="337"/>
      <c r="J1113" s="338"/>
      <c r="K1113" s="111" t="str">
        <f>L1113</f>
        <v/>
      </c>
      <c r="L1113" s="51" t="str">
        <f t="shared" ref="L1113" si="3820">IF(M1113 = "", "",IF(L1114&lt;&gt; "",L1114, $N$1097))</f>
        <v/>
      </c>
      <c r="M1113" s="340"/>
      <c r="N1113" s="337"/>
      <c r="O1113" s="337"/>
      <c r="P1113" s="338"/>
      <c r="Q1113" s="111" t="str">
        <f>R1113</f>
        <v/>
      </c>
      <c r="R1113" s="51" t="str">
        <f t="shared" ref="R1113" si="3821">IF(S1113 = "", "",IF(R1114&lt;&gt; "",R1114, $N$1097))</f>
        <v/>
      </c>
      <c r="S1113" s="366"/>
      <c r="T1113" s="337"/>
      <c r="U1113" s="337"/>
      <c r="V1113" s="338"/>
      <c r="W1113" s="111" t="str">
        <f>X1113</f>
        <v/>
      </c>
      <c r="X1113" s="51" t="str">
        <f t="shared" ref="X1113" si="3822">IF(Y1113 = "", "",IF(X1114&lt;&gt; "",X1114, $N$1097))</f>
        <v/>
      </c>
      <c r="Y1113" s="340"/>
      <c r="Z1113" s="337"/>
      <c r="AA1113" s="337"/>
      <c r="AB1113" s="338"/>
      <c r="AC1113" s="111" t="str">
        <f>AD1113</f>
        <v/>
      </c>
      <c r="AD1113" s="51" t="str">
        <f t="shared" ref="AD1113" si="3823">IF(AE1113 = "", "",IF(AD1114&lt;&gt; "",AD1114, $N$1097))</f>
        <v/>
      </c>
      <c r="AE1113" s="340"/>
      <c r="AF1113" s="337"/>
      <c r="AG1113" s="337"/>
      <c r="AH1113" s="341"/>
      <c r="AI1113" s="111" t="str">
        <f>AJ1113</f>
        <v/>
      </c>
      <c r="AJ1113" s="51" t="str">
        <f t="shared" ref="AJ1113" si="3824">IF(AK1113 = "", "",IF(AJ1114&lt;&gt; "",AJ1114, $N$1097))</f>
        <v/>
      </c>
      <c r="AK1113" s="340"/>
      <c r="AL1113" s="337"/>
      <c r="AM1113" s="337"/>
      <c r="AN1113" s="342"/>
      <c r="AO1113" s="111" t="str">
        <f>AP1113</f>
        <v/>
      </c>
      <c r="AP1113" s="51" t="str">
        <f t="shared" ref="AP1113" si="3825">IF(AQ1113 = "", "",IF(AP1114&lt;&gt; "",AP1114, $N$1097))</f>
        <v/>
      </c>
      <c r="AQ1113" s="340"/>
      <c r="AR1113" s="337"/>
      <c r="AS1113" s="337"/>
      <c r="AT1113" s="341"/>
      <c r="AU1113" s="111" t="str">
        <f>AV1113</f>
        <v/>
      </c>
      <c r="AV1113" s="51" t="str">
        <f t="shared" ref="AV1113" si="3826">IF(AW1113 = "", "",IF(AV1114&lt;&gt; "",AV1114, $N$1097))</f>
        <v/>
      </c>
      <c r="AW1113" s="340"/>
      <c r="AX1113" s="337"/>
      <c r="AY1113" s="337"/>
      <c r="AZ1113" s="338"/>
      <c r="BA1113" s="111" t="str">
        <f>BB1113</f>
        <v/>
      </c>
      <c r="BB1113" s="51" t="str">
        <f t="shared" ref="BB1113" si="3827">IF(BC1113 = "", "",IF(BB1114&lt;&gt; "",BB1114, $N$1097))</f>
        <v/>
      </c>
      <c r="BC1113" s="357"/>
      <c r="BD1113" s="358"/>
      <c r="BE1113" s="358"/>
      <c r="BF1113" s="359"/>
      <c r="BG1113" s="130"/>
      <c r="BH1113" s="130"/>
    </row>
    <row r="1114" spans="1:60">
      <c r="A1114" s="17">
        <f>IF(ISBLANK(D1112),0,IF(CODE(D1112)&gt;64,1,0))</f>
        <v>0</v>
      </c>
      <c r="B1114" s="286"/>
      <c r="C1114" s="384"/>
      <c r="D1114" s="333"/>
      <c r="E1114" s="361"/>
      <c r="F1114" s="339"/>
      <c r="G1114" s="340"/>
      <c r="H1114" s="337"/>
      <c r="I1114" s="337"/>
      <c r="J1114" s="338"/>
      <c r="K1114" s="361"/>
      <c r="L1114" s="339"/>
      <c r="M1114" s="340"/>
      <c r="N1114" s="337"/>
      <c r="O1114" s="337"/>
      <c r="P1114" s="338"/>
      <c r="Q1114" s="361"/>
      <c r="R1114" s="339"/>
      <c r="S1114" s="340"/>
      <c r="T1114" s="337"/>
      <c r="U1114" s="337"/>
      <c r="V1114" s="338"/>
      <c r="W1114" s="361"/>
      <c r="X1114" s="339"/>
      <c r="Y1114" s="340"/>
      <c r="Z1114" s="337"/>
      <c r="AA1114" s="337"/>
      <c r="AB1114" s="338"/>
      <c r="AC1114" s="361"/>
      <c r="AD1114" s="339"/>
      <c r="AE1114" s="340"/>
      <c r="AF1114" s="337"/>
      <c r="AG1114" s="337"/>
      <c r="AH1114" s="341"/>
      <c r="AI1114" s="361"/>
      <c r="AJ1114" s="339"/>
      <c r="AK1114" s="340"/>
      <c r="AL1114" s="337"/>
      <c r="AM1114" s="337"/>
      <c r="AN1114" s="342"/>
      <c r="AO1114" s="361"/>
      <c r="AP1114" s="339"/>
      <c r="AQ1114" s="340"/>
      <c r="AR1114" s="337"/>
      <c r="AS1114" s="337"/>
      <c r="AT1114" s="341"/>
      <c r="AU1114" s="361"/>
      <c r="AV1114" s="339"/>
      <c r="AW1114" s="340"/>
      <c r="AX1114" s="337"/>
      <c r="AY1114" s="337"/>
      <c r="AZ1114" s="338"/>
      <c r="BA1114" s="361"/>
      <c r="BB1114" s="339"/>
      <c r="BC1114" s="340"/>
      <c r="BD1114" s="337"/>
      <c r="BE1114" s="337"/>
      <c r="BF1114" s="343"/>
      <c r="BG1114" s="130"/>
      <c r="BH1114" s="130"/>
    </row>
    <row r="1115" spans="1:60">
      <c r="A1115" s="17">
        <f>IF(ISBLANK(D1113),0,IF(CODE(D1113)&gt;64,1,0))</f>
        <v>0</v>
      </c>
      <c r="B1115" s="18">
        <f t="shared" si="3796"/>
        <v>0</v>
      </c>
      <c r="C1115" s="384"/>
      <c r="D1115" s="19">
        <f t="shared" si="3797"/>
        <v>0</v>
      </c>
      <c r="E1115" s="347"/>
      <c r="F1115" s="46">
        <f t="shared" si="3777"/>
        <v>0</v>
      </c>
      <c r="G1115" s="348"/>
      <c r="H1115" s="349"/>
      <c r="I1115" s="349"/>
      <c r="J1115" s="350"/>
      <c r="K1115" s="347"/>
      <c r="L1115" s="46">
        <f t="shared" si="3778"/>
        <v>0</v>
      </c>
      <c r="M1115" s="348"/>
      <c r="N1115" s="349"/>
      <c r="O1115" s="349"/>
      <c r="P1115" s="350"/>
      <c r="Q1115" s="347"/>
      <c r="R1115" s="46">
        <f t="shared" si="3779"/>
        <v>0</v>
      </c>
      <c r="S1115" s="348"/>
      <c r="T1115" s="349"/>
      <c r="U1115" s="349"/>
      <c r="V1115" s="350"/>
      <c r="W1115" s="347"/>
      <c r="X1115" s="46">
        <f t="shared" si="3780"/>
        <v>0</v>
      </c>
      <c r="Y1115" s="348"/>
      <c r="Z1115" s="349"/>
      <c r="AA1115" s="349"/>
      <c r="AB1115" s="350"/>
      <c r="AC1115" s="347"/>
      <c r="AD1115" s="46">
        <f t="shared" si="3781"/>
        <v>0</v>
      </c>
      <c r="AE1115" s="348"/>
      <c r="AF1115" s="349"/>
      <c r="AG1115" s="349"/>
      <c r="AH1115" s="351"/>
      <c r="AI1115" s="347"/>
      <c r="AJ1115" s="46">
        <f t="shared" si="3782"/>
        <v>0</v>
      </c>
      <c r="AK1115" s="348"/>
      <c r="AL1115" s="349"/>
      <c r="AM1115" s="349"/>
      <c r="AN1115" s="352"/>
      <c r="AO1115" s="347"/>
      <c r="AP1115" s="46">
        <f t="shared" si="3783"/>
        <v>0</v>
      </c>
      <c r="AQ1115" s="348"/>
      <c r="AR1115" s="349"/>
      <c r="AS1115" s="349"/>
      <c r="AT1115" s="351"/>
      <c r="AU1115" s="347"/>
      <c r="AV1115" s="46">
        <f t="shared" si="3784"/>
        <v>0</v>
      </c>
      <c r="AW1115" s="348"/>
      <c r="AX1115" s="349"/>
      <c r="AY1115" s="349"/>
      <c r="AZ1115" s="350"/>
      <c r="BA1115" s="347"/>
      <c r="BB1115" s="46">
        <f t="shared" si="3785"/>
        <v>0</v>
      </c>
      <c r="BC1115" s="340"/>
      <c r="BD1115" s="337"/>
      <c r="BE1115" s="337"/>
      <c r="BF1115" s="343"/>
      <c r="BG1115" s="130"/>
      <c r="BH1115" s="130"/>
    </row>
    <row r="1116" spans="1:60">
      <c r="A1116" s="353"/>
      <c r="B1116" s="286"/>
      <c r="C1116" s="75" t="str">
        <f t="shared" ref="C1116" si="3828">IF(D1116="","", IF(D1117&lt;&gt;"",D1117,$N$1097))</f>
        <v/>
      </c>
      <c r="D1116" s="355"/>
      <c r="E1116" s="111" t="str">
        <f>F1116</f>
        <v/>
      </c>
      <c r="F1116" s="51" t="str">
        <f t="shared" ref="F1116" si="3829">IF(G1116 = "", "",IF(F1117&lt;&gt; "",F1117, $N$1097))</f>
        <v/>
      </c>
      <c r="G1116" s="340"/>
      <c r="H1116" s="337"/>
      <c r="I1116" s="337"/>
      <c r="J1116" s="338"/>
      <c r="K1116" s="111" t="str">
        <f>L1116</f>
        <v/>
      </c>
      <c r="L1116" s="51" t="str">
        <f t="shared" ref="L1116" si="3830">IF(M1116 = "", "",IF(L1117&lt;&gt; "",L1117, $N$1097))</f>
        <v/>
      </c>
      <c r="M1116" s="340"/>
      <c r="N1116" s="337"/>
      <c r="O1116" s="337"/>
      <c r="P1116" s="338"/>
      <c r="Q1116" s="111" t="str">
        <f>R1116</f>
        <v/>
      </c>
      <c r="R1116" s="51" t="str">
        <f t="shared" ref="R1116" si="3831">IF(S1116 = "", "",IF(R1117&lt;&gt; "",R1117, $N$1097))</f>
        <v/>
      </c>
      <c r="S1116" s="340"/>
      <c r="T1116" s="337"/>
      <c r="U1116" s="337"/>
      <c r="V1116" s="338"/>
      <c r="W1116" s="111" t="str">
        <f>X1116</f>
        <v/>
      </c>
      <c r="X1116" s="51" t="str">
        <f t="shared" ref="X1116" si="3832">IF(Y1116 = "", "",IF(X1117&lt;&gt; "",X1117, $N$1097))</f>
        <v/>
      </c>
      <c r="Y1116" s="340"/>
      <c r="Z1116" s="337"/>
      <c r="AA1116" s="337"/>
      <c r="AB1116" s="338"/>
      <c r="AC1116" s="111" t="str">
        <f>AD1116</f>
        <v/>
      </c>
      <c r="AD1116" s="51" t="str">
        <f t="shared" ref="AD1116" si="3833">IF(AE1116 = "", "",IF(AD1117&lt;&gt; "",AD1117, $N$1097))</f>
        <v/>
      </c>
      <c r="AE1116" s="340"/>
      <c r="AF1116" s="337"/>
      <c r="AG1116" s="337"/>
      <c r="AH1116" s="341"/>
      <c r="AI1116" s="111" t="str">
        <f>AJ1116</f>
        <v/>
      </c>
      <c r="AJ1116" s="51" t="str">
        <f t="shared" ref="AJ1116" si="3834">IF(AK1116 = "", "",IF(AJ1117&lt;&gt; "",AJ1117, $N$1097))</f>
        <v/>
      </c>
      <c r="AK1116" s="340"/>
      <c r="AL1116" s="337"/>
      <c r="AM1116" s="337"/>
      <c r="AN1116" s="342"/>
      <c r="AO1116" s="111" t="str">
        <f>AP1116</f>
        <v/>
      </c>
      <c r="AP1116" s="51" t="str">
        <f t="shared" ref="AP1116" si="3835">IF(AQ1116 = "", "",IF(AP1117&lt;&gt; "",AP1117, $N$1097))</f>
        <v/>
      </c>
      <c r="AQ1116" s="340"/>
      <c r="AR1116" s="337"/>
      <c r="AS1116" s="337"/>
      <c r="AT1116" s="341"/>
      <c r="AU1116" s="111" t="str">
        <f>AV1116</f>
        <v/>
      </c>
      <c r="AV1116" s="51" t="str">
        <f t="shared" ref="AV1116" si="3836">IF(AW1116 = "", "",IF(AV1117&lt;&gt; "",AV1117, $N$1097))</f>
        <v/>
      </c>
      <c r="AW1116" s="340"/>
      <c r="AX1116" s="337"/>
      <c r="AY1116" s="337"/>
      <c r="AZ1116" s="338"/>
      <c r="BA1116" s="111" t="str">
        <f>BB1116</f>
        <v/>
      </c>
      <c r="BB1116" s="51" t="str">
        <f t="shared" ref="BB1116" si="3837">IF(BC1116 = "", "",IF(BB1117&lt;&gt; "",BB1117, $N$1097))</f>
        <v/>
      </c>
      <c r="BC1116" s="357"/>
      <c r="BD1116" s="358"/>
      <c r="BE1116" s="358"/>
      <c r="BF1116" s="359"/>
      <c r="BG1116" s="130"/>
      <c r="BH1116" s="130"/>
    </row>
    <row r="1117" spans="1:60">
      <c r="A1117" s="17">
        <f>IF(ISBLANK(D1115),0,IF(CODE(D1115)&gt;64,1,0))</f>
        <v>0</v>
      </c>
      <c r="B1117" s="286"/>
      <c r="C1117" s="384"/>
      <c r="D1117" s="333"/>
      <c r="E1117" s="361"/>
      <c r="F1117" s="339"/>
      <c r="G1117" s="340"/>
      <c r="H1117" s="337"/>
      <c r="I1117" s="337"/>
      <c r="J1117" s="338"/>
      <c r="K1117" s="361"/>
      <c r="L1117" s="339"/>
      <c r="M1117" s="340"/>
      <c r="N1117" s="337"/>
      <c r="O1117" s="337"/>
      <c r="P1117" s="338"/>
      <c r="Q1117" s="361"/>
      <c r="R1117" s="339"/>
      <c r="S1117" s="340"/>
      <c r="T1117" s="337"/>
      <c r="U1117" s="337"/>
      <c r="V1117" s="338"/>
      <c r="W1117" s="361"/>
      <c r="X1117" s="339"/>
      <c r="Y1117" s="340"/>
      <c r="Z1117" s="337"/>
      <c r="AA1117" s="337"/>
      <c r="AB1117" s="338"/>
      <c r="AC1117" s="361"/>
      <c r="AD1117" s="339"/>
      <c r="AE1117" s="340"/>
      <c r="AF1117" s="337"/>
      <c r="AG1117" s="337"/>
      <c r="AH1117" s="341"/>
      <c r="AI1117" s="361"/>
      <c r="AJ1117" s="339"/>
      <c r="AK1117" s="340"/>
      <c r="AL1117" s="337"/>
      <c r="AM1117" s="337"/>
      <c r="AN1117" s="342"/>
      <c r="AO1117" s="361"/>
      <c r="AP1117" s="339"/>
      <c r="AQ1117" s="340"/>
      <c r="AR1117" s="337"/>
      <c r="AS1117" s="337"/>
      <c r="AT1117" s="341"/>
      <c r="AU1117" s="361"/>
      <c r="AV1117" s="339"/>
      <c r="AW1117" s="340"/>
      <c r="AX1117" s="337"/>
      <c r="AY1117" s="337"/>
      <c r="AZ1117" s="338"/>
      <c r="BA1117" s="361"/>
      <c r="BB1117" s="339"/>
      <c r="BC1117" s="340"/>
      <c r="BD1117" s="337"/>
      <c r="BE1117" s="337"/>
      <c r="BF1117" s="343"/>
      <c r="BG1117" s="130"/>
      <c r="BH1117" s="130"/>
    </row>
    <row r="1118" spans="1:60">
      <c r="A1118" s="17">
        <f>IF(ISBLANK(D1116),0,IF(CODE(D1116)&gt;64,1,0))</f>
        <v>0</v>
      </c>
      <c r="B1118" s="18">
        <f t="shared" si="3796"/>
        <v>0</v>
      </c>
      <c r="C1118" s="384"/>
      <c r="D1118" s="19">
        <f t="shared" si="3797"/>
        <v>0</v>
      </c>
      <c r="E1118" s="347"/>
      <c r="F1118" s="46">
        <f t="shared" si="3777"/>
        <v>0</v>
      </c>
      <c r="G1118" s="375"/>
      <c r="H1118" s="376"/>
      <c r="I1118" s="376"/>
      <c r="J1118" s="377"/>
      <c r="K1118" s="347"/>
      <c r="L1118" s="46">
        <f t="shared" si="3778"/>
        <v>0</v>
      </c>
      <c r="M1118" s="375"/>
      <c r="N1118" s="376"/>
      <c r="O1118" s="376"/>
      <c r="P1118" s="377"/>
      <c r="Q1118" s="347"/>
      <c r="R1118" s="46">
        <f t="shared" si="3779"/>
        <v>0</v>
      </c>
      <c r="S1118" s="348"/>
      <c r="T1118" s="349"/>
      <c r="U1118" s="349"/>
      <c r="V1118" s="350"/>
      <c r="W1118" s="347"/>
      <c r="X1118" s="46">
        <f t="shared" si="3780"/>
        <v>0</v>
      </c>
      <c r="Y1118" s="348"/>
      <c r="Z1118" s="349"/>
      <c r="AA1118" s="349"/>
      <c r="AB1118" s="350"/>
      <c r="AC1118" s="347"/>
      <c r="AD1118" s="46">
        <f t="shared" si="3781"/>
        <v>0</v>
      </c>
      <c r="AE1118" s="348"/>
      <c r="AF1118" s="349"/>
      <c r="AG1118" s="349"/>
      <c r="AH1118" s="351"/>
      <c r="AI1118" s="347"/>
      <c r="AJ1118" s="46">
        <f t="shared" si="3782"/>
        <v>0</v>
      </c>
      <c r="AK1118" s="348"/>
      <c r="AL1118" s="349"/>
      <c r="AM1118" s="349"/>
      <c r="AN1118" s="352"/>
      <c r="AO1118" s="347"/>
      <c r="AP1118" s="46">
        <f t="shared" si="3783"/>
        <v>0</v>
      </c>
      <c r="AQ1118" s="348"/>
      <c r="AR1118" s="349"/>
      <c r="AS1118" s="349"/>
      <c r="AT1118" s="351"/>
      <c r="AU1118" s="347"/>
      <c r="AV1118" s="46">
        <f t="shared" si="3784"/>
        <v>0</v>
      </c>
      <c r="AW1118" s="348"/>
      <c r="AX1118" s="349"/>
      <c r="AY1118" s="349"/>
      <c r="AZ1118" s="350"/>
      <c r="BA1118" s="347"/>
      <c r="BB1118" s="46">
        <f t="shared" si="3785"/>
        <v>0</v>
      </c>
      <c r="BC1118" s="340"/>
      <c r="BD1118" s="337"/>
      <c r="BE1118" s="337"/>
      <c r="BF1118" s="343"/>
      <c r="BG1118" s="130"/>
      <c r="BH1118" s="130"/>
    </row>
    <row r="1119" spans="1:60">
      <c r="A1119" s="353"/>
      <c r="B1119" s="286"/>
      <c r="C1119" s="75" t="str">
        <f t="shared" ref="C1119" si="3838">IF(D1119="","", IF(D1120&lt;&gt;"",D1120,$N$1097))</f>
        <v/>
      </c>
      <c r="D1119" s="355"/>
      <c r="E1119" s="111" t="str">
        <f>F1119</f>
        <v/>
      </c>
      <c r="F1119" s="51" t="str">
        <f t="shared" ref="F1119" si="3839">IF(G1119 = "", "",IF(F1120&lt;&gt; "",F1120, $N$1097))</f>
        <v/>
      </c>
      <c r="G1119" s="357"/>
      <c r="H1119" s="358"/>
      <c r="I1119" s="358"/>
      <c r="J1119" s="362"/>
      <c r="K1119" s="111" t="str">
        <f>L1119</f>
        <v/>
      </c>
      <c r="L1119" s="51" t="str">
        <f t="shared" ref="L1119" si="3840">IF(M1119 = "", "",IF(L1120&lt;&gt; "",L1120, $N$1097))</f>
        <v/>
      </c>
      <c r="M1119" s="357"/>
      <c r="N1119" s="358"/>
      <c r="O1119" s="358"/>
      <c r="P1119" s="359"/>
      <c r="Q1119" s="111" t="str">
        <f>R1119</f>
        <v/>
      </c>
      <c r="R1119" s="51" t="str">
        <f t="shared" ref="R1119" si="3841">IF(S1119 = "", "",IF(R1120&lt;&gt; "",R1120, $N$1097))</f>
        <v/>
      </c>
      <c r="S1119" s="340"/>
      <c r="T1119" s="337"/>
      <c r="U1119" s="337"/>
      <c r="V1119" s="338"/>
      <c r="W1119" s="111" t="str">
        <f>X1119</f>
        <v/>
      </c>
      <c r="X1119" s="51" t="str">
        <f t="shared" ref="X1119" si="3842">IF(Y1119 = "", "",IF(X1120&lt;&gt; "",X1120, $N$1097))</f>
        <v/>
      </c>
      <c r="Y1119" s="340"/>
      <c r="Z1119" s="337"/>
      <c r="AA1119" s="337"/>
      <c r="AB1119" s="338"/>
      <c r="AC1119" s="111" t="str">
        <f>AD1119</f>
        <v/>
      </c>
      <c r="AD1119" s="51" t="str">
        <f t="shared" ref="AD1119" si="3843">IF(AE1119 = "", "",IF(AD1120&lt;&gt; "",AD1120, $N$1097))</f>
        <v/>
      </c>
      <c r="AE1119" s="340"/>
      <c r="AF1119" s="337"/>
      <c r="AG1119" s="337"/>
      <c r="AH1119" s="341"/>
      <c r="AI1119" s="111" t="str">
        <f>AJ1119</f>
        <v/>
      </c>
      <c r="AJ1119" s="51" t="str">
        <f t="shared" ref="AJ1119" si="3844">IF(AK1119 = "", "",IF(AJ1120&lt;&gt; "",AJ1120, $N$1097))</f>
        <v/>
      </c>
      <c r="AK1119" s="340"/>
      <c r="AL1119" s="337"/>
      <c r="AM1119" s="337"/>
      <c r="AN1119" s="342"/>
      <c r="AO1119" s="111" t="str">
        <f>AP1119</f>
        <v/>
      </c>
      <c r="AP1119" s="51" t="str">
        <f t="shared" ref="AP1119" si="3845">IF(AQ1119 = "", "",IF(AP1120&lt;&gt; "",AP1120, $N$1097))</f>
        <v/>
      </c>
      <c r="AQ1119" s="340"/>
      <c r="AR1119" s="337"/>
      <c r="AS1119" s="337"/>
      <c r="AT1119" s="341"/>
      <c r="AU1119" s="111" t="str">
        <f>AV1119</f>
        <v/>
      </c>
      <c r="AV1119" s="51" t="str">
        <f t="shared" ref="AV1119" si="3846">IF(AW1119 = "", "",IF(AV1120&lt;&gt; "",AV1120, $N$1097))</f>
        <v/>
      </c>
      <c r="AW1119" s="340"/>
      <c r="AX1119" s="337"/>
      <c r="AY1119" s="337"/>
      <c r="AZ1119" s="338"/>
      <c r="BA1119" s="111" t="str">
        <f>BB1119</f>
        <v/>
      </c>
      <c r="BB1119" s="51" t="str">
        <f t="shared" ref="BB1119" si="3847">IF(BC1119 = "", "",IF(BB1120&lt;&gt; "",BB1120, $N$1097))</f>
        <v/>
      </c>
      <c r="BC1119" s="357"/>
      <c r="BD1119" s="358"/>
      <c r="BE1119" s="358"/>
      <c r="BF1119" s="359"/>
      <c r="BG1119" s="130"/>
      <c r="BH1119" s="130"/>
    </row>
    <row r="1120" spans="1:60">
      <c r="A1120" s="17">
        <f>IF(ISBLANK(D1118),0,IF(CODE(D1118)&gt;64,1,0))</f>
        <v>0</v>
      </c>
      <c r="B1120" s="286"/>
      <c r="C1120" s="384"/>
      <c r="D1120" s="333"/>
      <c r="E1120" s="361"/>
      <c r="F1120" s="339"/>
      <c r="G1120" s="340"/>
      <c r="H1120" s="337"/>
      <c r="I1120" s="337"/>
      <c r="J1120" s="338"/>
      <c r="K1120" s="361"/>
      <c r="L1120" s="339"/>
      <c r="M1120" s="340"/>
      <c r="N1120" s="337"/>
      <c r="O1120" s="337"/>
      <c r="P1120" s="338"/>
      <c r="Q1120" s="361"/>
      <c r="R1120" s="339"/>
      <c r="S1120" s="340"/>
      <c r="T1120" s="337"/>
      <c r="U1120" s="337"/>
      <c r="V1120" s="338"/>
      <c r="W1120" s="361"/>
      <c r="X1120" s="339"/>
      <c r="Y1120" s="340"/>
      <c r="Z1120" s="337"/>
      <c r="AA1120" s="337"/>
      <c r="AB1120" s="338"/>
      <c r="AC1120" s="361"/>
      <c r="AD1120" s="339"/>
      <c r="AE1120" s="340"/>
      <c r="AF1120" s="337"/>
      <c r="AG1120" s="337"/>
      <c r="AH1120" s="341"/>
      <c r="AI1120" s="361"/>
      <c r="AJ1120" s="339"/>
      <c r="AK1120" s="340"/>
      <c r="AL1120" s="337"/>
      <c r="AM1120" s="337"/>
      <c r="AN1120" s="342"/>
      <c r="AO1120" s="361"/>
      <c r="AP1120" s="339"/>
      <c r="AQ1120" s="340"/>
      <c r="AR1120" s="337"/>
      <c r="AS1120" s="337"/>
      <c r="AT1120" s="341"/>
      <c r="AU1120" s="361"/>
      <c r="AV1120" s="339"/>
      <c r="AW1120" s="340"/>
      <c r="AX1120" s="337"/>
      <c r="AY1120" s="337"/>
      <c r="AZ1120" s="338"/>
      <c r="BA1120" s="361"/>
      <c r="BB1120" s="339"/>
      <c r="BC1120" s="340"/>
      <c r="BD1120" s="337"/>
      <c r="BE1120" s="337"/>
      <c r="BF1120" s="343"/>
      <c r="BG1120" s="130"/>
      <c r="BH1120" s="130"/>
    </row>
    <row r="1121" spans="1:60">
      <c r="A1121" s="17">
        <f>IF(ISBLANK(D1119),0,IF(CODE(D1119)&gt;64,1,0))</f>
        <v>0</v>
      </c>
      <c r="B1121" s="18">
        <f t="shared" si="3796"/>
        <v>0</v>
      </c>
      <c r="C1121" s="384"/>
      <c r="D1121" s="19">
        <f t="shared" si="3797"/>
        <v>0</v>
      </c>
      <c r="E1121" s="347"/>
      <c r="F1121" s="46">
        <f t="shared" si="3777"/>
        <v>0</v>
      </c>
      <c r="G1121" s="405"/>
      <c r="H1121" s="403"/>
      <c r="I1121" s="403"/>
      <c r="J1121" s="409"/>
      <c r="K1121" s="347"/>
      <c r="L1121" s="46">
        <f t="shared" si="3778"/>
        <v>0</v>
      </c>
      <c r="M1121" s="406"/>
      <c r="N1121" s="403"/>
      <c r="O1121" s="403"/>
      <c r="P1121" s="404"/>
      <c r="Q1121" s="347"/>
      <c r="R1121" s="46">
        <f t="shared" si="3779"/>
        <v>0</v>
      </c>
      <c r="S1121" s="348"/>
      <c r="T1121" s="349"/>
      <c r="U1121" s="349"/>
      <c r="V1121" s="350"/>
      <c r="W1121" s="347"/>
      <c r="X1121" s="46">
        <f t="shared" si="3780"/>
        <v>0</v>
      </c>
      <c r="Y1121" s="348"/>
      <c r="Z1121" s="349"/>
      <c r="AA1121" s="349"/>
      <c r="AB1121" s="350"/>
      <c r="AC1121" s="347"/>
      <c r="AD1121" s="46">
        <f t="shared" si="3781"/>
        <v>0</v>
      </c>
      <c r="AE1121" s="348"/>
      <c r="AF1121" s="349"/>
      <c r="AG1121" s="349"/>
      <c r="AH1121" s="351"/>
      <c r="AI1121" s="347"/>
      <c r="AJ1121" s="46">
        <f t="shared" si="3782"/>
        <v>0</v>
      </c>
      <c r="AK1121" s="348"/>
      <c r="AL1121" s="349"/>
      <c r="AM1121" s="349"/>
      <c r="AN1121" s="352"/>
      <c r="AO1121" s="347"/>
      <c r="AP1121" s="46">
        <f t="shared" si="3783"/>
        <v>0</v>
      </c>
      <c r="AQ1121" s="348"/>
      <c r="AR1121" s="349"/>
      <c r="AS1121" s="349"/>
      <c r="AT1121" s="351"/>
      <c r="AU1121" s="347"/>
      <c r="AV1121" s="46">
        <f t="shared" si="3784"/>
        <v>0</v>
      </c>
      <c r="AW1121" s="348"/>
      <c r="AX1121" s="349"/>
      <c r="AY1121" s="349"/>
      <c r="AZ1121" s="350"/>
      <c r="BA1121" s="347"/>
      <c r="BB1121" s="46">
        <f t="shared" si="3785"/>
        <v>0</v>
      </c>
      <c r="BC1121" s="340"/>
      <c r="BD1121" s="337"/>
      <c r="BE1121" s="337"/>
      <c r="BF1121" s="343"/>
      <c r="BG1121" s="130"/>
      <c r="BH1121" s="130"/>
    </row>
    <row r="1122" spans="1:60">
      <c r="A1122" s="353"/>
      <c r="B1122" s="286"/>
      <c r="C1122" s="75" t="str">
        <f t="shared" ref="C1122" si="3848">IF(D1122="","", IF(D1123&lt;&gt;"",D1123,$N$1097))</f>
        <v/>
      </c>
      <c r="D1122" s="355"/>
      <c r="E1122" s="111" t="str">
        <f>F1122</f>
        <v/>
      </c>
      <c r="F1122" s="51" t="str">
        <f t="shared" ref="F1122" si="3849">IF(G1122 = "", "",IF(F1123&lt;&gt; "",F1123, $N$1097))</f>
        <v/>
      </c>
      <c r="G1122" s="340"/>
      <c r="H1122" s="337"/>
      <c r="I1122" s="337"/>
      <c r="J1122" s="338"/>
      <c r="K1122" s="111" t="str">
        <f>L1122</f>
        <v/>
      </c>
      <c r="L1122" s="51" t="str">
        <f t="shared" ref="L1122" si="3850">IF(M1122 = "", "",IF(L1123&lt;&gt; "",L1123, $N$1097))</f>
        <v/>
      </c>
      <c r="M1122" s="340"/>
      <c r="N1122" s="337"/>
      <c r="O1122" s="337"/>
      <c r="P1122" s="338"/>
      <c r="Q1122" s="111" t="str">
        <f>R1122</f>
        <v/>
      </c>
      <c r="R1122" s="51" t="str">
        <f t="shared" ref="R1122" si="3851">IF(S1122 = "", "",IF(R1123&lt;&gt; "",R1123, $N$1097))</f>
        <v/>
      </c>
      <c r="S1122" s="340"/>
      <c r="T1122" s="337"/>
      <c r="U1122" s="337"/>
      <c r="V1122" s="338"/>
      <c r="W1122" s="111" t="str">
        <f>X1122</f>
        <v/>
      </c>
      <c r="X1122" s="51" t="str">
        <f t="shared" ref="X1122" si="3852">IF(Y1122 = "", "",IF(X1123&lt;&gt; "",X1123, $N$1097))</f>
        <v/>
      </c>
      <c r="Y1122" s="340"/>
      <c r="Z1122" s="337"/>
      <c r="AA1122" s="337"/>
      <c r="AB1122" s="338"/>
      <c r="AC1122" s="111" t="str">
        <f>AD1122</f>
        <v/>
      </c>
      <c r="AD1122" s="51" t="str">
        <f t="shared" ref="AD1122" si="3853">IF(AE1122 = "", "",IF(AD1123&lt;&gt; "",AD1123, $N$1097))</f>
        <v/>
      </c>
      <c r="AE1122" s="340"/>
      <c r="AF1122" s="337"/>
      <c r="AG1122" s="337"/>
      <c r="AH1122" s="341"/>
      <c r="AI1122" s="111" t="str">
        <f>AJ1122</f>
        <v/>
      </c>
      <c r="AJ1122" s="51" t="str">
        <f t="shared" ref="AJ1122" si="3854">IF(AK1122 = "", "",IF(AJ1123&lt;&gt; "",AJ1123, $N$1097))</f>
        <v/>
      </c>
      <c r="AK1122" s="340"/>
      <c r="AL1122" s="337"/>
      <c r="AM1122" s="337"/>
      <c r="AN1122" s="342"/>
      <c r="AO1122" s="111" t="str">
        <f>AP1122</f>
        <v/>
      </c>
      <c r="AP1122" s="51" t="str">
        <f t="shared" ref="AP1122" si="3855">IF(AQ1122 = "", "",IF(AP1123&lt;&gt; "",AP1123, $N$1097))</f>
        <v/>
      </c>
      <c r="AQ1122" s="340"/>
      <c r="AR1122" s="337"/>
      <c r="AS1122" s="337"/>
      <c r="AT1122" s="341"/>
      <c r="AU1122" s="111" t="str">
        <f>AV1122</f>
        <v/>
      </c>
      <c r="AV1122" s="51" t="str">
        <f t="shared" ref="AV1122" si="3856">IF(AW1122 = "", "",IF(AV1123&lt;&gt; "",AV1123, $N$1097))</f>
        <v/>
      </c>
      <c r="AW1122" s="340"/>
      <c r="AX1122" s="337"/>
      <c r="AY1122" s="337"/>
      <c r="AZ1122" s="338"/>
      <c r="BA1122" s="111" t="str">
        <f>BB1122</f>
        <v/>
      </c>
      <c r="BB1122" s="51" t="str">
        <f t="shared" ref="BB1122" si="3857">IF(BC1122 = "", "",IF(BB1123&lt;&gt; "",BB1123, $N$1097))</f>
        <v/>
      </c>
      <c r="BC1122" s="357"/>
      <c r="BD1122" s="358"/>
      <c r="BE1122" s="358"/>
      <c r="BF1122" s="359"/>
      <c r="BG1122" s="130"/>
      <c r="BH1122" s="130"/>
    </row>
    <row r="1123" spans="1:60">
      <c r="A1123" s="17">
        <f>IF(ISBLANK(D1121),0,IF(CODE(D1121)&gt;64,1,0))</f>
        <v>0</v>
      </c>
      <c r="B1123" s="286"/>
      <c r="C1123" s="384"/>
      <c r="D1123" s="333"/>
      <c r="E1123" s="361"/>
      <c r="F1123" s="339"/>
      <c r="G1123" s="340"/>
      <c r="H1123" s="337"/>
      <c r="I1123" s="337"/>
      <c r="J1123" s="338"/>
      <c r="K1123" s="361"/>
      <c r="L1123" s="339"/>
      <c r="M1123" s="340"/>
      <c r="N1123" s="337"/>
      <c r="O1123" s="337"/>
      <c r="P1123" s="338"/>
      <c r="Q1123" s="361"/>
      <c r="R1123" s="339"/>
      <c r="S1123" s="340"/>
      <c r="T1123" s="337"/>
      <c r="U1123" s="337"/>
      <c r="V1123" s="338"/>
      <c r="W1123" s="361"/>
      <c r="X1123" s="339"/>
      <c r="Y1123" s="340"/>
      <c r="Z1123" s="337"/>
      <c r="AA1123" s="337"/>
      <c r="AB1123" s="338"/>
      <c r="AC1123" s="361"/>
      <c r="AD1123" s="339"/>
      <c r="AE1123" s="340"/>
      <c r="AF1123" s="337"/>
      <c r="AG1123" s="337"/>
      <c r="AH1123" s="341"/>
      <c r="AI1123" s="361"/>
      <c r="AJ1123" s="339"/>
      <c r="AK1123" s="340"/>
      <c r="AL1123" s="337"/>
      <c r="AM1123" s="337"/>
      <c r="AN1123" s="342"/>
      <c r="AO1123" s="361"/>
      <c r="AP1123" s="339"/>
      <c r="AQ1123" s="340"/>
      <c r="AR1123" s="337"/>
      <c r="AS1123" s="337"/>
      <c r="AT1123" s="341"/>
      <c r="AU1123" s="361"/>
      <c r="AV1123" s="339"/>
      <c r="AW1123" s="340"/>
      <c r="AX1123" s="337"/>
      <c r="AY1123" s="337"/>
      <c r="AZ1123" s="338"/>
      <c r="BA1123" s="361"/>
      <c r="BB1123" s="339"/>
      <c r="BC1123" s="340"/>
      <c r="BD1123" s="337"/>
      <c r="BE1123" s="337"/>
      <c r="BF1123" s="343"/>
      <c r="BG1123" s="130"/>
      <c r="BH1123" s="130"/>
    </row>
    <row r="1124" spans="1:60">
      <c r="A1124" s="17">
        <f>IF(ISBLANK(D1122),0,IF(CODE(D1122)&gt;64,1,0))</f>
        <v>0</v>
      </c>
      <c r="B1124" s="18">
        <f t="shared" si="3796"/>
        <v>0</v>
      </c>
      <c r="C1124" s="384"/>
      <c r="D1124" s="19">
        <f t="shared" si="3797"/>
        <v>0</v>
      </c>
      <c r="E1124" s="347"/>
      <c r="F1124" s="46">
        <f t="shared" si="3777"/>
        <v>0</v>
      </c>
      <c r="G1124" s="348"/>
      <c r="H1124" s="349"/>
      <c r="I1124" s="349"/>
      <c r="J1124" s="350"/>
      <c r="K1124" s="347"/>
      <c r="L1124" s="46">
        <f t="shared" si="3778"/>
        <v>0</v>
      </c>
      <c r="M1124" s="348"/>
      <c r="N1124" s="349"/>
      <c r="O1124" s="349"/>
      <c r="P1124" s="350"/>
      <c r="Q1124" s="347"/>
      <c r="R1124" s="46">
        <f t="shared" si="3779"/>
        <v>0</v>
      </c>
      <c r="S1124" s="348"/>
      <c r="T1124" s="349"/>
      <c r="U1124" s="349"/>
      <c r="V1124" s="350"/>
      <c r="W1124" s="347"/>
      <c r="X1124" s="46">
        <f t="shared" si="3780"/>
        <v>0</v>
      </c>
      <c r="Y1124" s="348"/>
      <c r="Z1124" s="349"/>
      <c r="AA1124" s="349"/>
      <c r="AB1124" s="350"/>
      <c r="AC1124" s="347"/>
      <c r="AD1124" s="46">
        <f t="shared" si="3781"/>
        <v>0</v>
      </c>
      <c r="AE1124" s="348"/>
      <c r="AF1124" s="349"/>
      <c r="AG1124" s="349"/>
      <c r="AH1124" s="351"/>
      <c r="AI1124" s="347"/>
      <c r="AJ1124" s="46">
        <f t="shared" si="3782"/>
        <v>0</v>
      </c>
      <c r="AK1124" s="348"/>
      <c r="AL1124" s="349"/>
      <c r="AM1124" s="349"/>
      <c r="AN1124" s="352"/>
      <c r="AO1124" s="347"/>
      <c r="AP1124" s="46">
        <f t="shared" si="3783"/>
        <v>0</v>
      </c>
      <c r="AQ1124" s="348"/>
      <c r="AR1124" s="349"/>
      <c r="AS1124" s="349"/>
      <c r="AT1124" s="351"/>
      <c r="AU1124" s="347"/>
      <c r="AV1124" s="46">
        <f t="shared" si="3784"/>
        <v>0</v>
      </c>
      <c r="AW1124" s="348"/>
      <c r="AX1124" s="349"/>
      <c r="AY1124" s="349"/>
      <c r="AZ1124" s="350"/>
      <c r="BA1124" s="347"/>
      <c r="BB1124" s="46">
        <f t="shared" si="3785"/>
        <v>0</v>
      </c>
      <c r="BC1124" s="340"/>
      <c r="BD1124" s="337"/>
      <c r="BE1124" s="337"/>
      <c r="BF1124" s="343"/>
      <c r="BG1124" s="130"/>
      <c r="BH1124" s="130"/>
    </row>
    <row r="1125" spans="1:60">
      <c r="A1125" s="353"/>
      <c r="B1125" s="286"/>
      <c r="C1125" s="75" t="str">
        <f t="shared" ref="C1125" si="3858">IF(D1125="","", IF(D1126&lt;&gt;"",D1126,$N$1097))</f>
        <v/>
      </c>
      <c r="D1125" s="355"/>
      <c r="E1125" s="111" t="str">
        <f>F1125</f>
        <v/>
      </c>
      <c r="F1125" s="51" t="str">
        <f t="shared" ref="F1125" si="3859">IF(G1125 = "", "",IF(F1126&lt;&gt; "",F1126, $N$1097))</f>
        <v/>
      </c>
      <c r="G1125" s="340"/>
      <c r="H1125" s="337"/>
      <c r="I1125" s="337"/>
      <c r="J1125" s="338"/>
      <c r="K1125" s="111" t="str">
        <f>L1125</f>
        <v/>
      </c>
      <c r="L1125" s="51" t="str">
        <f t="shared" ref="L1125" si="3860">IF(M1125 = "", "",IF(L1126&lt;&gt; "",L1126, $N$1097))</f>
        <v/>
      </c>
      <c r="M1125" s="340"/>
      <c r="N1125" s="337"/>
      <c r="O1125" s="337"/>
      <c r="P1125" s="338"/>
      <c r="Q1125" s="111" t="str">
        <f>R1125</f>
        <v/>
      </c>
      <c r="R1125" s="51" t="str">
        <f t="shared" ref="R1125" si="3861">IF(S1125 = "", "",IF(R1126&lt;&gt; "",R1126, $N$1097))</f>
        <v/>
      </c>
      <c r="S1125" s="340"/>
      <c r="T1125" s="337"/>
      <c r="U1125" s="337"/>
      <c r="V1125" s="338"/>
      <c r="W1125" s="111" t="str">
        <f>X1125</f>
        <v/>
      </c>
      <c r="X1125" s="51" t="str">
        <f t="shared" ref="X1125" si="3862">IF(Y1125 = "", "",IF(X1126&lt;&gt; "",X1126, $N$1097))</f>
        <v/>
      </c>
      <c r="Y1125" s="340"/>
      <c r="Z1125" s="337"/>
      <c r="AA1125" s="337"/>
      <c r="AB1125" s="338"/>
      <c r="AC1125" s="111" t="str">
        <f>AD1125</f>
        <v/>
      </c>
      <c r="AD1125" s="51" t="str">
        <f t="shared" ref="AD1125" si="3863">IF(AE1125 = "", "",IF(AD1126&lt;&gt; "",AD1126, $N$1097))</f>
        <v/>
      </c>
      <c r="AE1125" s="340"/>
      <c r="AF1125" s="337"/>
      <c r="AG1125" s="337"/>
      <c r="AH1125" s="341"/>
      <c r="AI1125" s="111" t="str">
        <f>AJ1125</f>
        <v/>
      </c>
      <c r="AJ1125" s="51" t="str">
        <f t="shared" ref="AJ1125" si="3864">IF(AK1125 = "", "",IF(AJ1126&lt;&gt; "",AJ1126, $N$1097))</f>
        <v/>
      </c>
      <c r="AK1125" s="340"/>
      <c r="AL1125" s="337"/>
      <c r="AM1125" s="337"/>
      <c r="AN1125" s="342"/>
      <c r="AO1125" s="111" t="str">
        <f>AP1125</f>
        <v/>
      </c>
      <c r="AP1125" s="51" t="str">
        <f t="shared" ref="AP1125" si="3865">IF(AQ1125 = "", "",IF(AP1126&lt;&gt; "",AP1126, $N$1097))</f>
        <v/>
      </c>
      <c r="AQ1125" s="340"/>
      <c r="AR1125" s="337"/>
      <c r="AS1125" s="337"/>
      <c r="AT1125" s="341"/>
      <c r="AU1125" s="111" t="str">
        <f>AV1125</f>
        <v/>
      </c>
      <c r="AV1125" s="51" t="str">
        <f t="shared" ref="AV1125" si="3866">IF(AW1125 = "", "",IF(AV1126&lt;&gt; "",AV1126, $N$1097))</f>
        <v/>
      </c>
      <c r="AW1125" s="340"/>
      <c r="AX1125" s="337"/>
      <c r="AY1125" s="337"/>
      <c r="AZ1125" s="338"/>
      <c r="BA1125" s="111" t="str">
        <f>BB1125</f>
        <v/>
      </c>
      <c r="BB1125" s="51" t="str">
        <f t="shared" ref="BB1125" si="3867">IF(BC1125 = "", "",IF(BB1126&lt;&gt; "",BB1126, $N$1097))</f>
        <v/>
      </c>
      <c r="BC1125" s="357"/>
      <c r="BD1125" s="358"/>
      <c r="BE1125" s="358"/>
      <c r="BF1125" s="359"/>
      <c r="BG1125" s="130"/>
      <c r="BH1125" s="130"/>
    </row>
    <row r="1126" spans="1:60">
      <c r="A1126" s="17">
        <f>IF(ISBLANK(D1124),0,IF(CODE(D1124)&gt;64,1,0))</f>
        <v>0</v>
      </c>
      <c r="B1126" s="286"/>
      <c r="C1126" s="384"/>
      <c r="D1126" s="333"/>
      <c r="E1126" s="361"/>
      <c r="F1126" s="339"/>
      <c r="G1126" s="340"/>
      <c r="H1126" s="337"/>
      <c r="I1126" s="337"/>
      <c r="J1126" s="338"/>
      <c r="K1126" s="361"/>
      <c r="L1126" s="339"/>
      <c r="M1126" s="340"/>
      <c r="N1126" s="337"/>
      <c r="O1126" s="337"/>
      <c r="P1126" s="338"/>
      <c r="Q1126" s="361"/>
      <c r="R1126" s="339"/>
      <c r="S1126" s="340"/>
      <c r="T1126" s="337"/>
      <c r="U1126" s="337"/>
      <c r="V1126" s="338"/>
      <c r="W1126" s="361"/>
      <c r="X1126" s="339"/>
      <c r="Y1126" s="340"/>
      <c r="Z1126" s="337"/>
      <c r="AA1126" s="337"/>
      <c r="AB1126" s="338"/>
      <c r="AC1126" s="361"/>
      <c r="AD1126" s="339"/>
      <c r="AE1126" s="340"/>
      <c r="AF1126" s="337"/>
      <c r="AG1126" s="337"/>
      <c r="AH1126" s="341"/>
      <c r="AI1126" s="361"/>
      <c r="AJ1126" s="339"/>
      <c r="AK1126" s="340"/>
      <c r="AL1126" s="337"/>
      <c r="AM1126" s="337"/>
      <c r="AN1126" s="342"/>
      <c r="AO1126" s="361"/>
      <c r="AP1126" s="339"/>
      <c r="AQ1126" s="340"/>
      <c r="AR1126" s="337"/>
      <c r="AS1126" s="337"/>
      <c r="AT1126" s="341"/>
      <c r="AU1126" s="361"/>
      <c r="AV1126" s="339"/>
      <c r="AW1126" s="340"/>
      <c r="AX1126" s="337"/>
      <c r="AY1126" s="337"/>
      <c r="AZ1126" s="338"/>
      <c r="BA1126" s="361"/>
      <c r="BB1126" s="339"/>
      <c r="BC1126" s="340"/>
      <c r="BD1126" s="337"/>
      <c r="BE1126" s="337"/>
      <c r="BF1126" s="343"/>
      <c r="BG1126" s="130"/>
      <c r="BH1126" s="130"/>
    </row>
    <row r="1127" spans="1:60">
      <c r="A1127" s="17">
        <f>IF(ISBLANK(D1125),0,IF(CODE(D1125)&gt;64,1,0))</f>
        <v>0</v>
      </c>
      <c r="B1127" s="18">
        <f t="shared" si="3796"/>
        <v>0</v>
      </c>
      <c r="C1127" s="384"/>
      <c r="D1127" s="19">
        <f t="shared" si="3797"/>
        <v>0</v>
      </c>
      <c r="E1127" s="347"/>
      <c r="F1127" s="46">
        <f t="shared" si="3777"/>
        <v>0</v>
      </c>
      <c r="G1127" s="348"/>
      <c r="H1127" s="349"/>
      <c r="I1127" s="349"/>
      <c r="J1127" s="350"/>
      <c r="K1127" s="347"/>
      <c r="L1127" s="46">
        <f t="shared" si="3778"/>
        <v>0</v>
      </c>
      <c r="M1127" s="348"/>
      <c r="N1127" s="349"/>
      <c r="O1127" s="349"/>
      <c r="P1127" s="350"/>
      <c r="Q1127" s="347"/>
      <c r="R1127" s="46">
        <f t="shared" si="3779"/>
        <v>0</v>
      </c>
      <c r="S1127" s="348"/>
      <c r="T1127" s="349"/>
      <c r="U1127" s="349"/>
      <c r="V1127" s="350"/>
      <c r="W1127" s="347"/>
      <c r="X1127" s="46">
        <f t="shared" si="3780"/>
        <v>0</v>
      </c>
      <c r="Y1127" s="348"/>
      <c r="Z1127" s="349"/>
      <c r="AA1127" s="349"/>
      <c r="AB1127" s="350"/>
      <c r="AC1127" s="347"/>
      <c r="AD1127" s="46">
        <f t="shared" si="3781"/>
        <v>0</v>
      </c>
      <c r="AE1127" s="349"/>
      <c r="AF1127" s="349"/>
      <c r="AG1127" s="349"/>
      <c r="AH1127" s="351"/>
      <c r="AI1127" s="347"/>
      <c r="AJ1127" s="46">
        <f t="shared" si="3782"/>
        <v>0</v>
      </c>
      <c r="AK1127" s="349"/>
      <c r="AL1127" s="349"/>
      <c r="AM1127" s="349"/>
      <c r="AN1127" s="352"/>
      <c r="AO1127" s="347"/>
      <c r="AP1127" s="46">
        <f t="shared" si="3783"/>
        <v>0</v>
      </c>
      <c r="AQ1127" s="349"/>
      <c r="AR1127" s="349"/>
      <c r="AS1127" s="349"/>
      <c r="AT1127" s="351"/>
      <c r="AU1127" s="347"/>
      <c r="AV1127" s="46">
        <f t="shared" si="3784"/>
        <v>0</v>
      </c>
      <c r="AW1127" s="348"/>
      <c r="AX1127" s="349"/>
      <c r="AY1127" s="349"/>
      <c r="AZ1127" s="350"/>
      <c r="BA1127" s="347"/>
      <c r="BB1127" s="46">
        <f t="shared" si="3785"/>
        <v>0</v>
      </c>
      <c r="BC1127" s="340"/>
      <c r="BD1127" s="337"/>
      <c r="BE1127" s="337"/>
      <c r="BF1127" s="343"/>
      <c r="BG1127" s="130"/>
      <c r="BH1127" s="130"/>
    </row>
    <row r="1128" spans="1:60">
      <c r="A1128" s="353"/>
      <c r="B1128" s="286"/>
      <c r="C1128" s="75" t="str">
        <f t="shared" ref="C1128" si="3868">IF(D1128="","", IF(D1129&lt;&gt;"",D1129,$N$1097))</f>
        <v/>
      </c>
      <c r="D1128" s="355"/>
      <c r="E1128" s="111" t="str">
        <f>F1128</f>
        <v/>
      </c>
      <c r="F1128" s="51" t="str">
        <f t="shared" ref="F1128" si="3869">IF(G1128 = "", "",IF(F1129&lt;&gt; "",F1129, $N$1097))</f>
        <v/>
      </c>
      <c r="G1128" s="340"/>
      <c r="H1128" s="337"/>
      <c r="I1128" s="337"/>
      <c r="J1128" s="338"/>
      <c r="K1128" s="111" t="str">
        <f>L1128</f>
        <v/>
      </c>
      <c r="L1128" s="51" t="str">
        <f t="shared" ref="L1128" si="3870">IF(M1128 = "", "",IF(L1129&lt;&gt; "",L1129, $N$1097))</f>
        <v/>
      </c>
      <c r="M1128" s="340"/>
      <c r="N1128" s="337"/>
      <c r="O1128" s="337"/>
      <c r="P1128" s="338"/>
      <c r="Q1128" s="111" t="str">
        <f>R1128</f>
        <v/>
      </c>
      <c r="R1128" s="51" t="str">
        <f t="shared" ref="R1128" si="3871">IF(S1128 = "", "",IF(R1129&lt;&gt; "",R1129, $N$1097))</f>
        <v/>
      </c>
      <c r="S1128" s="340"/>
      <c r="T1128" s="337"/>
      <c r="U1128" s="337"/>
      <c r="V1128" s="338"/>
      <c r="W1128" s="111" t="str">
        <f>X1128</f>
        <v/>
      </c>
      <c r="X1128" s="51" t="str">
        <f t="shared" ref="X1128" si="3872">IF(Y1128 = "", "",IF(X1129&lt;&gt; "",X1129, $N$1097))</f>
        <v/>
      </c>
      <c r="Y1128" s="340"/>
      <c r="Z1128" s="337"/>
      <c r="AA1128" s="337"/>
      <c r="AB1128" s="338"/>
      <c r="AC1128" s="111" t="str">
        <f>AD1128</f>
        <v/>
      </c>
      <c r="AD1128" s="51" t="str">
        <f t="shared" ref="AD1128" si="3873">IF(AE1128 = "", "",IF(AD1129&lt;&gt; "",AD1129, $N$1097))</f>
        <v/>
      </c>
      <c r="AE1128" s="340"/>
      <c r="AF1128" s="337"/>
      <c r="AG1128" s="337"/>
      <c r="AH1128" s="341"/>
      <c r="AI1128" s="111" t="str">
        <f>AJ1128</f>
        <v/>
      </c>
      <c r="AJ1128" s="51" t="str">
        <f t="shared" ref="AJ1128" si="3874">IF(AK1128 = "", "",IF(AJ1129&lt;&gt; "",AJ1129, $N$1097))</f>
        <v/>
      </c>
      <c r="AK1128" s="340"/>
      <c r="AL1128" s="337"/>
      <c r="AM1128" s="337"/>
      <c r="AN1128" s="342"/>
      <c r="AO1128" s="111" t="str">
        <f>AP1128</f>
        <v/>
      </c>
      <c r="AP1128" s="51" t="str">
        <f t="shared" ref="AP1128" si="3875">IF(AQ1128 = "", "",IF(AP1129&lt;&gt; "",AP1129, $N$1097))</f>
        <v/>
      </c>
      <c r="AQ1128" s="340"/>
      <c r="AR1128" s="337"/>
      <c r="AS1128" s="337"/>
      <c r="AT1128" s="341"/>
      <c r="AU1128" s="111" t="str">
        <f>AV1128</f>
        <v/>
      </c>
      <c r="AV1128" s="51" t="str">
        <f t="shared" ref="AV1128" si="3876">IF(AW1128 = "", "",IF(AV1129&lt;&gt; "",AV1129, $N$1097))</f>
        <v/>
      </c>
      <c r="AW1128" s="340"/>
      <c r="AX1128" s="337"/>
      <c r="AY1128" s="337"/>
      <c r="AZ1128" s="338"/>
      <c r="BA1128" s="111" t="str">
        <f>BB1128</f>
        <v/>
      </c>
      <c r="BB1128" s="51" t="str">
        <f t="shared" ref="BB1128" si="3877">IF(BC1128 = "", "",IF(BB1129&lt;&gt; "",BB1129, $N$1097))</f>
        <v/>
      </c>
      <c r="BC1128" s="357"/>
      <c r="BD1128" s="358"/>
      <c r="BE1128" s="358"/>
      <c r="BF1128" s="359"/>
      <c r="BG1128" s="130"/>
      <c r="BH1128" s="130"/>
    </row>
    <row r="1129" spans="1:60">
      <c r="A1129" s="17">
        <f>IF(ISBLANK(D1127),0,IF(CODE(D1127)&gt;64,1,0))</f>
        <v>0</v>
      </c>
      <c r="B1129" s="286"/>
      <c r="C1129" s="384"/>
      <c r="D1129" s="333"/>
      <c r="E1129" s="361"/>
      <c r="F1129" s="339"/>
      <c r="G1129" s="340"/>
      <c r="H1129" s="337"/>
      <c r="I1129" s="337"/>
      <c r="J1129" s="338"/>
      <c r="K1129" s="361"/>
      <c r="L1129" s="339"/>
      <c r="M1129" s="340"/>
      <c r="N1129" s="337"/>
      <c r="O1129" s="337"/>
      <c r="P1129" s="338"/>
      <c r="Q1129" s="361"/>
      <c r="R1129" s="339"/>
      <c r="S1129" s="340"/>
      <c r="T1129" s="337"/>
      <c r="U1129" s="337"/>
      <c r="V1129" s="338"/>
      <c r="W1129" s="361"/>
      <c r="X1129" s="339"/>
      <c r="Y1129" s="340"/>
      <c r="Z1129" s="337"/>
      <c r="AA1129" s="337"/>
      <c r="AB1129" s="338"/>
      <c r="AC1129" s="361"/>
      <c r="AD1129" s="339"/>
      <c r="AE1129" s="340"/>
      <c r="AF1129" s="337"/>
      <c r="AG1129" s="337"/>
      <c r="AH1129" s="341"/>
      <c r="AI1129" s="361"/>
      <c r="AJ1129" s="339"/>
      <c r="AK1129" s="340"/>
      <c r="AL1129" s="337"/>
      <c r="AM1129" s="337"/>
      <c r="AN1129" s="342"/>
      <c r="AO1129" s="361"/>
      <c r="AP1129" s="339"/>
      <c r="AQ1129" s="340"/>
      <c r="AR1129" s="337"/>
      <c r="AS1129" s="337"/>
      <c r="AT1129" s="341"/>
      <c r="AU1129" s="361"/>
      <c r="AV1129" s="339"/>
      <c r="AW1129" s="340"/>
      <c r="AX1129" s="337"/>
      <c r="AY1129" s="337"/>
      <c r="AZ1129" s="338"/>
      <c r="BA1129" s="361"/>
      <c r="BB1129" s="339"/>
      <c r="BC1129" s="340"/>
      <c r="BD1129" s="337"/>
      <c r="BE1129" s="337"/>
      <c r="BF1129" s="343"/>
      <c r="BG1129" s="130"/>
      <c r="BH1129" s="130"/>
    </row>
    <row r="1130" spans="1:60">
      <c r="A1130" s="17">
        <f>IF(ISBLANK(D1128),0,IF(CODE(D1128)&gt;64,1,0))</f>
        <v>0</v>
      </c>
      <c r="B1130" s="18">
        <f t="shared" si="3796"/>
        <v>0</v>
      </c>
      <c r="C1130" s="384"/>
      <c r="D1130" s="19">
        <f t="shared" si="3797"/>
        <v>0</v>
      </c>
      <c r="E1130" s="347"/>
      <c r="F1130" s="46">
        <f t="shared" si="3777"/>
        <v>0</v>
      </c>
      <c r="G1130" s="348"/>
      <c r="H1130" s="349"/>
      <c r="I1130" s="349"/>
      <c r="J1130" s="350"/>
      <c r="K1130" s="347"/>
      <c r="L1130" s="46">
        <f t="shared" si="3778"/>
        <v>0</v>
      </c>
      <c r="M1130" s="348"/>
      <c r="N1130" s="349"/>
      <c r="O1130" s="349"/>
      <c r="P1130" s="350"/>
      <c r="Q1130" s="347"/>
      <c r="R1130" s="46">
        <f t="shared" si="3779"/>
        <v>0</v>
      </c>
      <c r="S1130" s="348"/>
      <c r="T1130" s="349"/>
      <c r="U1130" s="349"/>
      <c r="V1130" s="350"/>
      <c r="W1130" s="347"/>
      <c r="X1130" s="46">
        <f t="shared" si="3780"/>
        <v>0</v>
      </c>
      <c r="Y1130" s="348"/>
      <c r="Z1130" s="349"/>
      <c r="AA1130" s="349"/>
      <c r="AB1130" s="350"/>
      <c r="AC1130" s="347"/>
      <c r="AD1130" s="46">
        <f t="shared" si="3781"/>
        <v>0</v>
      </c>
      <c r="AE1130" s="348"/>
      <c r="AF1130" s="349"/>
      <c r="AG1130" s="349"/>
      <c r="AH1130" s="351"/>
      <c r="AI1130" s="347"/>
      <c r="AJ1130" s="46">
        <f t="shared" si="3782"/>
        <v>0</v>
      </c>
      <c r="AK1130" s="348"/>
      <c r="AL1130" s="349"/>
      <c r="AM1130" s="349"/>
      <c r="AN1130" s="352"/>
      <c r="AO1130" s="347"/>
      <c r="AP1130" s="46">
        <f t="shared" si="3783"/>
        <v>0</v>
      </c>
      <c r="AQ1130" s="348"/>
      <c r="AR1130" s="349"/>
      <c r="AS1130" s="349"/>
      <c r="AT1130" s="351"/>
      <c r="AU1130" s="347"/>
      <c r="AV1130" s="46">
        <f t="shared" si="3784"/>
        <v>0</v>
      </c>
      <c r="AW1130" s="348"/>
      <c r="AX1130" s="349"/>
      <c r="AY1130" s="349"/>
      <c r="AZ1130" s="350"/>
      <c r="BA1130" s="347"/>
      <c r="BB1130" s="46">
        <f t="shared" si="3785"/>
        <v>0</v>
      </c>
      <c r="BC1130" s="340"/>
      <c r="BD1130" s="337"/>
      <c r="BE1130" s="337"/>
      <c r="BF1130" s="343"/>
      <c r="BG1130" s="130"/>
      <c r="BH1130" s="130"/>
    </row>
    <row r="1131" spans="1:60">
      <c r="A1131" s="353"/>
      <c r="B1131" s="286"/>
      <c r="C1131" s="75" t="str">
        <f t="shared" ref="C1131" si="3878">IF(D1131="","", IF(D1132&lt;&gt;"",D1132,$N$1097))</f>
        <v/>
      </c>
      <c r="D1131" s="355"/>
      <c r="E1131" s="111" t="str">
        <f>F1131</f>
        <v/>
      </c>
      <c r="F1131" s="51" t="str">
        <f t="shared" ref="F1131" si="3879">IF(G1131 = "", "",IF(F1132&lt;&gt; "",F1132, $N$1097))</f>
        <v/>
      </c>
      <c r="G1131" s="368"/>
      <c r="H1131" s="337"/>
      <c r="I1131" s="337"/>
      <c r="J1131" s="338"/>
      <c r="K1131" s="111" t="str">
        <f>L1131</f>
        <v/>
      </c>
      <c r="L1131" s="51" t="str">
        <f t="shared" ref="L1131" si="3880">IF(M1131 = "", "",IF(L1132&lt;&gt; "",L1132, $N$1097))</f>
        <v/>
      </c>
      <c r="M1131" s="340"/>
      <c r="N1131" s="337"/>
      <c r="O1131" s="337"/>
      <c r="P1131" s="338"/>
      <c r="Q1131" s="111" t="str">
        <f>R1131</f>
        <v/>
      </c>
      <c r="R1131" s="51" t="str">
        <f t="shared" ref="R1131" si="3881">IF(S1131 = "", "",IF(R1132&lt;&gt; "",R1132, $N$1097))</f>
        <v/>
      </c>
      <c r="S1131" s="340"/>
      <c r="T1131" s="337"/>
      <c r="U1131" s="337"/>
      <c r="V1131" s="338"/>
      <c r="W1131" s="111" t="str">
        <f>X1131</f>
        <v/>
      </c>
      <c r="X1131" s="51" t="str">
        <f t="shared" ref="X1131" si="3882">IF(Y1131 = "", "",IF(X1132&lt;&gt; "",X1132, $N$1097))</f>
        <v/>
      </c>
      <c r="Y1131" s="340"/>
      <c r="Z1131" s="337"/>
      <c r="AA1131" s="337"/>
      <c r="AB1131" s="338"/>
      <c r="AC1131" s="111" t="str">
        <f>AD1131</f>
        <v/>
      </c>
      <c r="AD1131" s="51" t="str">
        <f t="shared" ref="AD1131" si="3883">IF(AE1131 = "", "",IF(AD1132&lt;&gt; "",AD1132, $N$1097))</f>
        <v/>
      </c>
      <c r="AE1131" s="340"/>
      <c r="AF1131" s="337"/>
      <c r="AG1131" s="337"/>
      <c r="AH1131" s="341"/>
      <c r="AI1131" s="111" t="str">
        <f>AJ1131</f>
        <v/>
      </c>
      <c r="AJ1131" s="51" t="str">
        <f t="shared" ref="AJ1131" si="3884">IF(AK1131 = "", "",IF(AJ1132&lt;&gt; "",AJ1132, $N$1097))</f>
        <v/>
      </c>
      <c r="AK1131" s="340"/>
      <c r="AL1131" s="337"/>
      <c r="AM1131" s="337"/>
      <c r="AN1131" s="342"/>
      <c r="AO1131" s="111" t="str">
        <f>AP1131</f>
        <v/>
      </c>
      <c r="AP1131" s="51" t="str">
        <f t="shared" ref="AP1131" si="3885">IF(AQ1131 = "", "",IF(AP1132&lt;&gt; "",AP1132, $N$1097))</f>
        <v/>
      </c>
      <c r="AQ1131" s="340"/>
      <c r="AR1131" s="337"/>
      <c r="AS1131" s="337"/>
      <c r="AT1131" s="341"/>
      <c r="AU1131" s="111" t="str">
        <f>AV1131</f>
        <v/>
      </c>
      <c r="AV1131" s="51" t="str">
        <f t="shared" ref="AV1131" si="3886">IF(AW1131 = "", "",IF(AV1132&lt;&gt; "",AV1132, $N$1097))</f>
        <v/>
      </c>
      <c r="AW1131" s="340"/>
      <c r="AX1131" s="337"/>
      <c r="AY1131" s="337"/>
      <c r="AZ1131" s="338"/>
      <c r="BA1131" s="111" t="str">
        <f>BB1131</f>
        <v/>
      </c>
      <c r="BB1131" s="51" t="str">
        <f t="shared" ref="BB1131" si="3887">IF(BC1131 = "", "",IF(BB1132&lt;&gt; "",BB1132, $N$1097))</f>
        <v/>
      </c>
      <c r="BC1131" s="357"/>
      <c r="BD1131" s="358"/>
      <c r="BE1131" s="358"/>
      <c r="BF1131" s="359"/>
      <c r="BG1131" s="130"/>
      <c r="BH1131" s="130"/>
    </row>
    <row r="1132" spans="1:60">
      <c r="A1132" s="17">
        <f>IF(ISBLANK(D1130),0,IF(CODE(D1130)&gt;64,1,0))</f>
        <v>0</v>
      </c>
      <c r="B1132" s="286"/>
      <c r="C1132" s="384"/>
      <c r="D1132" s="333"/>
      <c r="E1132" s="361"/>
      <c r="F1132" s="339"/>
      <c r="G1132" s="340"/>
      <c r="H1132" s="337"/>
      <c r="I1132" s="337"/>
      <c r="J1132" s="338"/>
      <c r="K1132" s="361"/>
      <c r="L1132" s="339"/>
      <c r="M1132" s="340"/>
      <c r="N1132" s="337"/>
      <c r="O1132" s="337"/>
      <c r="P1132" s="338"/>
      <c r="Q1132" s="361"/>
      <c r="R1132" s="339"/>
      <c r="S1132" s="340"/>
      <c r="T1132" s="337"/>
      <c r="U1132" s="337"/>
      <c r="V1132" s="338"/>
      <c r="W1132" s="361"/>
      <c r="X1132" s="339"/>
      <c r="Y1132" s="340"/>
      <c r="Z1132" s="337"/>
      <c r="AA1132" s="337"/>
      <c r="AB1132" s="338"/>
      <c r="AC1132" s="361"/>
      <c r="AD1132" s="339"/>
      <c r="AE1132" s="340"/>
      <c r="AF1132" s="337"/>
      <c r="AG1132" s="337"/>
      <c r="AH1132" s="341"/>
      <c r="AI1132" s="361"/>
      <c r="AJ1132" s="339"/>
      <c r="AK1132" s="340"/>
      <c r="AL1132" s="337"/>
      <c r="AM1132" s="337"/>
      <c r="AN1132" s="342"/>
      <c r="AO1132" s="361"/>
      <c r="AP1132" s="339"/>
      <c r="AQ1132" s="340"/>
      <c r="AR1132" s="337"/>
      <c r="AS1132" s="337"/>
      <c r="AT1132" s="341"/>
      <c r="AU1132" s="361"/>
      <c r="AV1132" s="339"/>
      <c r="AW1132" s="340"/>
      <c r="AX1132" s="337"/>
      <c r="AY1132" s="337"/>
      <c r="AZ1132" s="338"/>
      <c r="BA1132" s="361"/>
      <c r="BB1132" s="339"/>
      <c r="BC1132" s="340"/>
      <c r="BD1132" s="337"/>
      <c r="BE1132" s="337"/>
      <c r="BF1132" s="343"/>
      <c r="BG1132" s="130"/>
      <c r="BH1132" s="130"/>
    </row>
    <row r="1133" spans="1:60">
      <c r="A1133" s="17">
        <f>IF(ISBLANK(D1131),0,IF(CODE(D1131)&gt;64,1,0))</f>
        <v>0</v>
      </c>
      <c r="B1133" s="18">
        <f t="shared" si="3796"/>
        <v>0</v>
      </c>
      <c r="C1133" s="384"/>
      <c r="D1133" s="19">
        <f t="shared" si="3797"/>
        <v>0</v>
      </c>
      <c r="E1133" s="347"/>
      <c r="F1133" s="46">
        <f t="shared" si="3777"/>
        <v>0</v>
      </c>
      <c r="G1133" s="348"/>
      <c r="H1133" s="349"/>
      <c r="I1133" s="349"/>
      <c r="J1133" s="350"/>
      <c r="K1133" s="347"/>
      <c r="L1133" s="46">
        <f t="shared" si="3778"/>
        <v>0</v>
      </c>
      <c r="M1133" s="348"/>
      <c r="N1133" s="349"/>
      <c r="O1133" s="349"/>
      <c r="P1133" s="350"/>
      <c r="Q1133" s="347"/>
      <c r="R1133" s="46">
        <f t="shared" si="3779"/>
        <v>0</v>
      </c>
      <c r="S1133" s="348"/>
      <c r="T1133" s="349"/>
      <c r="U1133" s="349"/>
      <c r="V1133" s="350"/>
      <c r="W1133" s="347"/>
      <c r="X1133" s="46">
        <f t="shared" si="3780"/>
        <v>0</v>
      </c>
      <c r="Y1133" s="348"/>
      <c r="Z1133" s="349"/>
      <c r="AA1133" s="349"/>
      <c r="AB1133" s="350"/>
      <c r="AC1133" s="347"/>
      <c r="AD1133" s="46">
        <f t="shared" si="3781"/>
        <v>0</v>
      </c>
      <c r="AE1133" s="348"/>
      <c r="AF1133" s="349"/>
      <c r="AG1133" s="349"/>
      <c r="AH1133" s="351"/>
      <c r="AI1133" s="347"/>
      <c r="AJ1133" s="46">
        <f t="shared" si="3782"/>
        <v>0</v>
      </c>
      <c r="AK1133" s="348"/>
      <c r="AL1133" s="349"/>
      <c r="AM1133" s="349"/>
      <c r="AN1133" s="352"/>
      <c r="AO1133" s="347"/>
      <c r="AP1133" s="46">
        <f t="shared" si="3783"/>
        <v>0</v>
      </c>
      <c r="AQ1133" s="348"/>
      <c r="AR1133" s="349"/>
      <c r="AS1133" s="349"/>
      <c r="AT1133" s="351"/>
      <c r="AU1133" s="347"/>
      <c r="AV1133" s="46">
        <f t="shared" si="3784"/>
        <v>0</v>
      </c>
      <c r="AW1133" s="348"/>
      <c r="AX1133" s="349"/>
      <c r="AY1133" s="349"/>
      <c r="AZ1133" s="350"/>
      <c r="BA1133" s="347"/>
      <c r="BB1133" s="46">
        <f t="shared" si="3785"/>
        <v>0</v>
      </c>
      <c r="BC1133" s="340"/>
      <c r="BD1133" s="337"/>
      <c r="BE1133" s="337"/>
      <c r="BF1133" s="343"/>
      <c r="BG1133" s="130"/>
      <c r="BH1133" s="130"/>
    </row>
    <row r="1134" spans="1:60">
      <c r="A1134" s="353"/>
      <c r="B1134" s="286"/>
      <c r="C1134" s="75" t="str">
        <f t="shared" ref="C1134" si="3888">IF(D1134="","", IF(D1135&lt;&gt;"",D1135,$N$1097))</f>
        <v/>
      </c>
      <c r="D1134" s="355"/>
      <c r="E1134" s="111" t="str">
        <f>F1134</f>
        <v/>
      </c>
      <c r="F1134" s="51" t="str">
        <f t="shared" ref="F1134" si="3889">IF(G1134 = "", "",IF(F1135&lt;&gt; "",F1135, $N$1097))</f>
        <v/>
      </c>
      <c r="G1134" s="340"/>
      <c r="H1134" s="337"/>
      <c r="I1134" s="337"/>
      <c r="J1134" s="338"/>
      <c r="K1134" s="111" t="str">
        <f>L1134</f>
        <v/>
      </c>
      <c r="L1134" s="51" t="str">
        <f t="shared" ref="L1134" si="3890">IF(M1134 = "", "",IF(L1135&lt;&gt; "",L1135, $N$1097))</f>
        <v/>
      </c>
      <c r="M1134" s="340"/>
      <c r="N1134" s="337"/>
      <c r="O1134" s="337"/>
      <c r="P1134" s="338"/>
      <c r="Q1134" s="111" t="str">
        <f>R1134</f>
        <v/>
      </c>
      <c r="R1134" s="51" t="str">
        <f t="shared" ref="R1134" si="3891">IF(S1134 = "", "",IF(R1135&lt;&gt; "",R1135, $N$1097))</f>
        <v/>
      </c>
      <c r="S1134" s="340"/>
      <c r="T1134" s="337"/>
      <c r="U1134" s="337"/>
      <c r="V1134" s="338"/>
      <c r="W1134" s="111" t="str">
        <f>X1134</f>
        <v/>
      </c>
      <c r="X1134" s="51" t="str">
        <f t="shared" ref="X1134" si="3892">IF(Y1134 = "", "",IF(X1135&lt;&gt; "",X1135, $N$1097))</f>
        <v/>
      </c>
      <c r="Y1134" s="340"/>
      <c r="Z1134" s="337"/>
      <c r="AA1134" s="337"/>
      <c r="AB1134" s="338"/>
      <c r="AC1134" s="111" t="str">
        <f>AD1134</f>
        <v/>
      </c>
      <c r="AD1134" s="51" t="str">
        <f t="shared" ref="AD1134" si="3893">IF(AE1134 = "", "",IF(AD1135&lt;&gt; "",AD1135, $N$1097))</f>
        <v/>
      </c>
      <c r="AE1134" s="340"/>
      <c r="AF1134" s="337"/>
      <c r="AG1134" s="337"/>
      <c r="AH1134" s="341"/>
      <c r="AI1134" s="111" t="str">
        <f>AJ1134</f>
        <v/>
      </c>
      <c r="AJ1134" s="51" t="str">
        <f t="shared" ref="AJ1134" si="3894">IF(AK1134 = "", "",IF(AJ1135&lt;&gt; "",AJ1135, $N$1097))</f>
        <v/>
      </c>
      <c r="AK1134" s="340"/>
      <c r="AL1134" s="337"/>
      <c r="AM1134" s="337"/>
      <c r="AN1134" s="342"/>
      <c r="AO1134" s="111" t="str">
        <f>AP1134</f>
        <v/>
      </c>
      <c r="AP1134" s="51" t="str">
        <f t="shared" ref="AP1134" si="3895">IF(AQ1134 = "", "",IF(AP1135&lt;&gt; "",AP1135, $N$1097))</f>
        <v/>
      </c>
      <c r="AQ1134" s="340"/>
      <c r="AR1134" s="337"/>
      <c r="AS1134" s="337"/>
      <c r="AT1134" s="341"/>
      <c r="AU1134" s="111" t="str">
        <f>AV1134</f>
        <v/>
      </c>
      <c r="AV1134" s="51" t="str">
        <f t="shared" ref="AV1134" si="3896">IF(AW1134 = "", "",IF(AV1135&lt;&gt; "",AV1135, $N$1097))</f>
        <v/>
      </c>
      <c r="AW1134" s="340"/>
      <c r="AX1134" s="337"/>
      <c r="AY1134" s="337"/>
      <c r="AZ1134" s="338"/>
      <c r="BA1134" s="111" t="str">
        <f>BB1134</f>
        <v/>
      </c>
      <c r="BB1134" s="51" t="str">
        <f t="shared" ref="BB1134" si="3897">IF(BC1134 = "", "",IF(BB1135&lt;&gt; "",BB1135, $N$1097))</f>
        <v/>
      </c>
      <c r="BC1134" s="357"/>
      <c r="BD1134" s="358"/>
      <c r="BE1134" s="358"/>
      <c r="BF1134" s="359"/>
      <c r="BG1134" s="130"/>
      <c r="BH1134" s="130"/>
    </row>
    <row r="1135" spans="1:60">
      <c r="A1135" s="17">
        <f>IF(ISBLANK(D1133),0,IF(CODE(D1133)&gt;64,1,0))</f>
        <v>0</v>
      </c>
      <c r="B1135" s="286"/>
      <c r="C1135" s="384"/>
      <c r="D1135" s="333"/>
      <c r="E1135" s="361"/>
      <c r="F1135" s="339"/>
      <c r="G1135" s="340"/>
      <c r="H1135" s="337"/>
      <c r="I1135" s="337"/>
      <c r="J1135" s="338"/>
      <c r="K1135" s="361"/>
      <c r="L1135" s="339"/>
      <c r="M1135" s="340"/>
      <c r="N1135" s="337"/>
      <c r="O1135" s="337"/>
      <c r="P1135" s="338"/>
      <c r="Q1135" s="361"/>
      <c r="R1135" s="339"/>
      <c r="S1135" s="340"/>
      <c r="T1135" s="337"/>
      <c r="U1135" s="337"/>
      <c r="V1135" s="338"/>
      <c r="W1135" s="361"/>
      <c r="X1135" s="339"/>
      <c r="Y1135" s="340"/>
      <c r="Z1135" s="337"/>
      <c r="AA1135" s="337"/>
      <c r="AB1135" s="338"/>
      <c r="AC1135" s="361"/>
      <c r="AD1135" s="339"/>
      <c r="AE1135" s="340"/>
      <c r="AF1135" s="337"/>
      <c r="AG1135" s="337"/>
      <c r="AH1135" s="341"/>
      <c r="AI1135" s="361"/>
      <c r="AJ1135" s="339"/>
      <c r="AK1135" s="340"/>
      <c r="AL1135" s="337"/>
      <c r="AM1135" s="337"/>
      <c r="AN1135" s="342"/>
      <c r="AO1135" s="361"/>
      <c r="AP1135" s="339"/>
      <c r="AQ1135" s="340"/>
      <c r="AR1135" s="337"/>
      <c r="AS1135" s="337"/>
      <c r="AT1135" s="341"/>
      <c r="AU1135" s="361"/>
      <c r="AV1135" s="339"/>
      <c r="AW1135" s="340"/>
      <c r="AX1135" s="337"/>
      <c r="AY1135" s="337"/>
      <c r="AZ1135" s="338"/>
      <c r="BA1135" s="361"/>
      <c r="BB1135" s="339"/>
      <c r="BC1135" s="340"/>
      <c r="BD1135" s="337"/>
      <c r="BE1135" s="337"/>
      <c r="BF1135" s="343"/>
      <c r="BG1135" s="130"/>
      <c r="BH1135" s="130"/>
    </row>
    <row r="1136" spans="1:60">
      <c r="A1136" s="17">
        <f>IF(ISBLANK(D1134),0,IF(CODE(D1134)&gt;64,1,0))</f>
        <v>0</v>
      </c>
      <c r="B1136" s="18">
        <f t="shared" si="3796"/>
        <v>0</v>
      </c>
      <c r="C1136" s="384"/>
      <c r="D1136" s="19">
        <f t="shared" si="3797"/>
        <v>0</v>
      </c>
      <c r="E1136" s="347"/>
      <c r="F1136" s="46">
        <f t="shared" si="3777"/>
        <v>0</v>
      </c>
      <c r="G1136" s="375"/>
      <c r="H1136" s="376"/>
      <c r="I1136" s="376"/>
      <c r="J1136" s="377"/>
      <c r="K1136" s="347"/>
      <c r="L1136" s="46">
        <f t="shared" si="3778"/>
        <v>0</v>
      </c>
      <c r="M1136" s="375"/>
      <c r="N1136" s="376"/>
      <c r="O1136" s="376"/>
      <c r="P1136" s="374"/>
      <c r="Q1136" s="347"/>
      <c r="R1136" s="46">
        <f t="shared" si="3779"/>
        <v>0</v>
      </c>
      <c r="S1136" s="348"/>
      <c r="T1136" s="349"/>
      <c r="U1136" s="349"/>
      <c r="V1136" s="350"/>
      <c r="W1136" s="347"/>
      <c r="X1136" s="46">
        <f t="shared" si="3780"/>
        <v>0</v>
      </c>
      <c r="Y1136" s="348"/>
      <c r="Z1136" s="349"/>
      <c r="AA1136" s="349"/>
      <c r="AB1136" s="350"/>
      <c r="AC1136" s="347"/>
      <c r="AD1136" s="46">
        <f t="shared" si="3781"/>
        <v>0</v>
      </c>
      <c r="AE1136" s="348"/>
      <c r="AF1136" s="349"/>
      <c r="AG1136" s="349"/>
      <c r="AH1136" s="351"/>
      <c r="AI1136" s="347"/>
      <c r="AJ1136" s="46">
        <f t="shared" si="3782"/>
        <v>0</v>
      </c>
      <c r="AK1136" s="348"/>
      <c r="AL1136" s="349"/>
      <c r="AM1136" s="349"/>
      <c r="AN1136" s="352"/>
      <c r="AO1136" s="347"/>
      <c r="AP1136" s="46">
        <f t="shared" si="3783"/>
        <v>0</v>
      </c>
      <c r="AQ1136" s="348"/>
      <c r="AR1136" s="349"/>
      <c r="AS1136" s="349"/>
      <c r="AT1136" s="351"/>
      <c r="AU1136" s="347"/>
      <c r="AV1136" s="46">
        <f t="shared" si="3784"/>
        <v>0</v>
      </c>
      <c r="AW1136" s="348"/>
      <c r="AX1136" s="349"/>
      <c r="AY1136" s="349"/>
      <c r="AZ1136" s="350"/>
      <c r="BA1136" s="347"/>
      <c r="BB1136" s="46">
        <f t="shared" si="3785"/>
        <v>0</v>
      </c>
      <c r="BC1136" s="340"/>
      <c r="BD1136" s="337"/>
      <c r="BE1136" s="337"/>
      <c r="BF1136" s="343"/>
      <c r="BG1136" s="130"/>
      <c r="BH1136" s="130"/>
    </row>
    <row r="1137" spans="1:60">
      <c r="A1137" s="353"/>
      <c r="B1137" s="286"/>
      <c r="C1137" s="75" t="str">
        <f t="shared" ref="C1137" si="3898">IF(D1137="","", IF(D1138&lt;&gt;"",D1138,$N$1097))</f>
        <v/>
      </c>
      <c r="D1137" s="355"/>
      <c r="E1137" s="111" t="str">
        <f>F1137</f>
        <v/>
      </c>
      <c r="F1137" s="51" t="str">
        <f t="shared" ref="F1137" si="3899">IF(G1137 = "", "",IF(F1138&lt;&gt; "",F1138, $N$1097))</f>
        <v/>
      </c>
      <c r="G1137" s="357"/>
      <c r="H1137" s="358"/>
      <c r="I1137" s="358"/>
      <c r="J1137" s="362"/>
      <c r="K1137" s="111" t="str">
        <f>L1137</f>
        <v/>
      </c>
      <c r="L1137" s="51" t="str">
        <f t="shared" ref="L1137" si="3900">IF(M1137 = "", "",IF(L1138&lt;&gt; "",L1138, $N$1097))</f>
        <v/>
      </c>
      <c r="M1137" s="357"/>
      <c r="N1137" s="358"/>
      <c r="O1137" s="358"/>
      <c r="P1137" s="359"/>
      <c r="Q1137" s="111" t="str">
        <f>R1137</f>
        <v/>
      </c>
      <c r="R1137" s="51" t="str">
        <f t="shared" ref="R1137" si="3901">IF(S1137 = "", "",IF(R1138&lt;&gt; "",R1138, $N$1097))</f>
        <v/>
      </c>
      <c r="S1137" s="357"/>
      <c r="T1137" s="358"/>
      <c r="U1137" s="358"/>
      <c r="V1137" s="362"/>
      <c r="W1137" s="111" t="str">
        <f>X1137</f>
        <v/>
      </c>
      <c r="X1137" s="51" t="str">
        <f t="shared" ref="X1137" si="3902">IF(Y1137 = "", "",IF(X1138&lt;&gt; "",X1138, $N$1097))</f>
        <v/>
      </c>
      <c r="Y1137" s="357"/>
      <c r="Z1137" s="358"/>
      <c r="AA1137" s="358"/>
      <c r="AB1137" s="362"/>
      <c r="AC1137" s="111" t="str">
        <f>AD1137</f>
        <v/>
      </c>
      <c r="AD1137" s="51" t="str">
        <f t="shared" ref="AD1137" si="3903">IF(AE1137 = "", "",IF(AD1138&lt;&gt; "",AD1138, $N$1097))</f>
        <v/>
      </c>
      <c r="AE1137" s="357"/>
      <c r="AF1137" s="358"/>
      <c r="AG1137" s="358"/>
      <c r="AH1137" s="370"/>
      <c r="AI1137" s="111" t="str">
        <f>AJ1137</f>
        <v/>
      </c>
      <c r="AJ1137" s="51" t="str">
        <f t="shared" ref="AJ1137" si="3904">IF(AK1137 = "", "",IF(AJ1138&lt;&gt; "",AJ1138, $N$1097))</f>
        <v/>
      </c>
      <c r="AK1137" s="357"/>
      <c r="AL1137" s="358"/>
      <c r="AM1137" s="358"/>
      <c r="AN1137" s="371"/>
      <c r="AO1137" s="111" t="str">
        <f>AP1137</f>
        <v/>
      </c>
      <c r="AP1137" s="51" t="str">
        <f t="shared" ref="AP1137" si="3905">IF(AQ1137 = "", "",IF(AP1138&lt;&gt; "",AP1138, $N$1097))</f>
        <v/>
      </c>
      <c r="AQ1137" s="357"/>
      <c r="AR1137" s="358"/>
      <c r="AS1137" s="358"/>
      <c r="AT1137" s="370"/>
      <c r="AU1137" s="111" t="str">
        <f>AV1137</f>
        <v/>
      </c>
      <c r="AV1137" s="51" t="str">
        <f t="shared" ref="AV1137" si="3906">IF(AW1137 = "", "",IF(AV1138&lt;&gt; "",AV1138, $N$1097))</f>
        <v/>
      </c>
      <c r="AW1137" s="357"/>
      <c r="AX1137" s="358"/>
      <c r="AY1137" s="358"/>
      <c r="AZ1137" s="362"/>
      <c r="BA1137" s="111" t="str">
        <f>BB1137</f>
        <v/>
      </c>
      <c r="BB1137" s="51" t="str">
        <f t="shared" ref="BB1137" si="3907">IF(BC1137 = "", "",IF(BB1138&lt;&gt; "",BB1138, $N$1097))</f>
        <v/>
      </c>
      <c r="BC1137" s="357"/>
      <c r="BD1137" s="358"/>
      <c r="BE1137" s="358"/>
      <c r="BF1137" s="359"/>
      <c r="BG1137" s="130"/>
      <c r="BH1137" s="130"/>
    </row>
    <row r="1138" spans="1:60">
      <c r="A1138" s="17">
        <f>IF(ISBLANK(D1136),0,IF(CODE(D1136)&gt;64,1,0))</f>
        <v>0</v>
      </c>
      <c r="B1138" s="286"/>
      <c r="C1138" s="384"/>
      <c r="D1138" s="333"/>
      <c r="E1138" s="361"/>
      <c r="F1138" s="339"/>
      <c r="G1138" s="340"/>
      <c r="H1138" s="337"/>
      <c r="I1138" s="337"/>
      <c r="J1138" s="338"/>
      <c r="K1138" s="361"/>
      <c r="L1138" s="339"/>
      <c r="M1138" s="340"/>
      <c r="N1138" s="337"/>
      <c r="O1138" s="337"/>
      <c r="P1138" s="338"/>
      <c r="Q1138" s="361"/>
      <c r="R1138" s="339"/>
      <c r="S1138" s="340"/>
      <c r="T1138" s="337"/>
      <c r="U1138" s="337"/>
      <c r="V1138" s="338"/>
      <c r="W1138" s="361"/>
      <c r="X1138" s="339"/>
      <c r="Y1138" s="340"/>
      <c r="Z1138" s="337"/>
      <c r="AA1138" s="337"/>
      <c r="AB1138" s="338"/>
      <c r="AC1138" s="361"/>
      <c r="AD1138" s="339"/>
      <c r="AE1138" s="340"/>
      <c r="AF1138" s="337"/>
      <c r="AG1138" s="337"/>
      <c r="AH1138" s="341"/>
      <c r="AI1138" s="361"/>
      <c r="AJ1138" s="339"/>
      <c r="AK1138" s="340"/>
      <c r="AL1138" s="337"/>
      <c r="AM1138" s="337"/>
      <c r="AN1138" s="342"/>
      <c r="AO1138" s="361"/>
      <c r="AP1138" s="339"/>
      <c r="AQ1138" s="340"/>
      <c r="AR1138" s="337"/>
      <c r="AS1138" s="337"/>
      <c r="AT1138" s="341"/>
      <c r="AU1138" s="361"/>
      <c r="AV1138" s="339"/>
      <c r="AW1138" s="340"/>
      <c r="AX1138" s="337"/>
      <c r="AY1138" s="337"/>
      <c r="AZ1138" s="338"/>
      <c r="BA1138" s="361"/>
      <c r="BB1138" s="339"/>
      <c r="BC1138" s="340"/>
      <c r="BD1138" s="337"/>
      <c r="BE1138" s="337"/>
      <c r="BF1138" s="343"/>
      <c r="BG1138" s="130"/>
      <c r="BH1138" s="130"/>
    </row>
    <row r="1139" spans="1:60">
      <c r="A1139" s="17">
        <f>IF(ISBLANK(D1137),0,IF(CODE(D1137)&gt;64,1,0))</f>
        <v>0</v>
      </c>
      <c r="B1139" s="18">
        <f t="shared" si="3796"/>
        <v>0</v>
      </c>
      <c r="C1139" s="384"/>
      <c r="D1139" s="19">
        <f t="shared" si="3797"/>
        <v>0</v>
      </c>
      <c r="E1139" s="347"/>
      <c r="F1139" s="46">
        <f t="shared" si="3777"/>
        <v>0</v>
      </c>
      <c r="G1139" s="405"/>
      <c r="H1139" s="403"/>
      <c r="I1139" s="403"/>
      <c r="J1139" s="409"/>
      <c r="K1139" s="347"/>
      <c r="L1139" s="46">
        <f t="shared" si="3778"/>
        <v>0</v>
      </c>
      <c r="M1139" s="406"/>
      <c r="N1139" s="403"/>
      <c r="O1139" s="403"/>
      <c r="P1139" s="374"/>
      <c r="Q1139" s="347"/>
      <c r="R1139" s="46">
        <f t="shared" si="3779"/>
        <v>0</v>
      </c>
      <c r="S1139" s="348"/>
      <c r="T1139" s="349"/>
      <c r="U1139" s="349"/>
      <c r="V1139" s="350"/>
      <c r="W1139" s="347"/>
      <c r="X1139" s="46">
        <f t="shared" si="3780"/>
        <v>0</v>
      </c>
      <c r="Y1139" s="348"/>
      <c r="Z1139" s="349"/>
      <c r="AA1139" s="349"/>
      <c r="AB1139" s="350"/>
      <c r="AC1139" s="347"/>
      <c r="AD1139" s="46">
        <f t="shared" si="3781"/>
        <v>0</v>
      </c>
      <c r="AE1139" s="348"/>
      <c r="AF1139" s="349"/>
      <c r="AG1139" s="349"/>
      <c r="AH1139" s="351"/>
      <c r="AI1139" s="347"/>
      <c r="AJ1139" s="46">
        <f t="shared" si="3782"/>
        <v>0</v>
      </c>
      <c r="AK1139" s="348"/>
      <c r="AL1139" s="349"/>
      <c r="AM1139" s="349"/>
      <c r="AN1139" s="352"/>
      <c r="AO1139" s="347"/>
      <c r="AP1139" s="46">
        <f t="shared" si="3783"/>
        <v>0</v>
      </c>
      <c r="AQ1139" s="348"/>
      <c r="AR1139" s="349"/>
      <c r="AS1139" s="349"/>
      <c r="AT1139" s="351"/>
      <c r="AU1139" s="347"/>
      <c r="AV1139" s="46">
        <f t="shared" si="3784"/>
        <v>0</v>
      </c>
      <c r="AW1139" s="348"/>
      <c r="AX1139" s="349"/>
      <c r="AY1139" s="349"/>
      <c r="AZ1139" s="350"/>
      <c r="BA1139" s="347"/>
      <c r="BB1139" s="46">
        <f t="shared" si="3785"/>
        <v>0</v>
      </c>
      <c r="BC1139" s="410"/>
      <c r="BD1139" s="373"/>
      <c r="BE1139" s="373"/>
      <c r="BF1139" s="374"/>
      <c r="BG1139" s="130"/>
      <c r="BH1139" s="130"/>
    </row>
    <row r="1140" spans="1:60">
      <c r="A1140" s="353"/>
      <c r="B1140" s="286"/>
      <c r="C1140" s="75" t="str">
        <f t="shared" ref="C1140" si="3908">IF(D1140="","", IF(D1141&lt;&gt;"",D1141,$N$1097))</f>
        <v/>
      </c>
      <c r="D1140" s="355"/>
      <c r="E1140" s="111" t="str">
        <f>F1140</f>
        <v/>
      </c>
      <c r="F1140" s="51" t="str">
        <f t="shared" ref="F1140" si="3909">IF(G1140 = "", "",IF(F1141&lt;&gt; "",F1141, $N$1097))</f>
        <v/>
      </c>
      <c r="G1140" s="375"/>
      <c r="H1140" s="376"/>
      <c r="I1140" s="376"/>
      <c r="J1140" s="377"/>
      <c r="K1140" s="111" t="str">
        <f>L1140</f>
        <v/>
      </c>
      <c r="L1140" s="51" t="str">
        <f t="shared" ref="L1140" si="3910">IF(M1140 = "", "",IF(L1141&lt;&gt; "",L1141, $N$1097))</f>
        <v/>
      </c>
      <c r="M1140" s="375"/>
      <c r="N1140" s="376"/>
      <c r="O1140" s="376"/>
      <c r="P1140" s="377"/>
      <c r="Q1140" s="111" t="str">
        <f>R1140</f>
        <v/>
      </c>
      <c r="R1140" s="51" t="str">
        <f t="shared" ref="R1140" si="3911">IF(S1140 = "", "",IF(R1141&lt;&gt; "",R1141, $N$1097))</f>
        <v/>
      </c>
      <c r="S1140" s="375"/>
      <c r="T1140" s="376"/>
      <c r="U1140" s="376"/>
      <c r="V1140" s="377"/>
      <c r="W1140" s="111" t="str">
        <f>X1140</f>
        <v/>
      </c>
      <c r="X1140" s="51" t="str">
        <f t="shared" ref="X1140" si="3912">IF(Y1140 = "", "",IF(X1141&lt;&gt; "",X1141, $N$1097))</f>
        <v/>
      </c>
      <c r="Y1140" s="375"/>
      <c r="Z1140" s="376"/>
      <c r="AA1140" s="376"/>
      <c r="AB1140" s="377"/>
      <c r="AC1140" s="111" t="str">
        <f>AD1140</f>
        <v/>
      </c>
      <c r="AD1140" s="51" t="str">
        <f t="shared" ref="AD1140" si="3913">IF(AE1140 = "", "",IF(AD1141&lt;&gt; "",AD1141, $N$1097))</f>
        <v/>
      </c>
      <c r="AE1140" s="375"/>
      <c r="AF1140" s="376"/>
      <c r="AG1140" s="376"/>
      <c r="AH1140" s="378"/>
      <c r="AI1140" s="111" t="str">
        <f>AJ1140</f>
        <v/>
      </c>
      <c r="AJ1140" s="51" t="str">
        <f t="shared" ref="AJ1140" si="3914">IF(AK1140 = "", "",IF(AJ1141&lt;&gt; "",AJ1141, $N$1097))</f>
        <v/>
      </c>
      <c r="AK1140" s="375"/>
      <c r="AL1140" s="376"/>
      <c r="AM1140" s="376"/>
      <c r="AN1140" s="379"/>
      <c r="AO1140" s="111" t="str">
        <f>AP1140</f>
        <v/>
      </c>
      <c r="AP1140" s="51" t="str">
        <f t="shared" ref="AP1140" si="3915">IF(AQ1140 = "", "",IF(AP1141&lt;&gt; "",AP1141, $N$1097))</f>
        <v/>
      </c>
      <c r="AQ1140" s="375"/>
      <c r="AR1140" s="376"/>
      <c r="AS1140" s="376"/>
      <c r="AT1140" s="378"/>
      <c r="AU1140" s="111" t="str">
        <f>AV1140</f>
        <v/>
      </c>
      <c r="AV1140" s="51" t="str">
        <f t="shared" ref="AV1140" si="3916">IF(AW1140 = "", "",IF(AV1141&lt;&gt; "",AV1141, $N$1097))</f>
        <v/>
      </c>
      <c r="AW1140" s="375"/>
      <c r="AX1140" s="376"/>
      <c r="AY1140" s="376"/>
      <c r="AZ1140" s="377"/>
      <c r="BA1140" s="111" t="str">
        <f>BB1140</f>
        <v/>
      </c>
      <c r="BB1140" s="51" t="str">
        <f t="shared" ref="BB1140" si="3917">IF(BC1140 = "", "",IF(BB1141&lt;&gt; "",BB1141, $N$1097))</f>
        <v/>
      </c>
      <c r="BC1140" s="340"/>
      <c r="BD1140" s="337"/>
      <c r="BE1140" s="337"/>
      <c r="BF1140" s="343"/>
      <c r="BG1140" s="130"/>
      <c r="BH1140" s="130"/>
    </row>
    <row r="1141" spans="1:60">
      <c r="A1141" s="17">
        <f>IF(ISBLANK(D1139),0,IF(CODE(D1139)&gt;64,1,0))</f>
        <v>0</v>
      </c>
      <c r="B1141" s="286"/>
      <c r="C1141" s="384"/>
      <c r="D1141" s="333"/>
      <c r="E1141" s="361"/>
      <c r="F1141" s="339"/>
      <c r="G1141" s="340"/>
      <c r="H1141" s="337"/>
      <c r="I1141" s="337"/>
      <c r="J1141" s="338"/>
      <c r="K1141" s="361"/>
      <c r="L1141" s="339"/>
      <c r="M1141" s="340"/>
      <c r="N1141" s="337"/>
      <c r="O1141" s="337"/>
      <c r="P1141" s="338"/>
      <c r="Q1141" s="361"/>
      <c r="R1141" s="339"/>
      <c r="S1141" s="340"/>
      <c r="T1141" s="337"/>
      <c r="U1141" s="337"/>
      <c r="V1141" s="338"/>
      <c r="W1141" s="361"/>
      <c r="X1141" s="339"/>
      <c r="Y1141" s="340"/>
      <c r="Z1141" s="337"/>
      <c r="AA1141" s="337"/>
      <c r="AB1141" s="338"/>
      <c r="AC1141" s="361"/>
      <c r="AD1141" s="339"/>
      <c r="AE1141" s="340"/>
      <c r="AF1141" s="337"/>
      <c r="AG1141" s="337"/>
      <c r="AH1141" s="341"/>
      <c r="AI1141" s="361"/>
      <c r="AJ1141" s="339"/>
      <c r="AK1141" s="340"/>
      <c r="AL1141" s="337"/>
      <c r="AM1141" s="337"/>
      <c r="AN1141" s="342"/>
      <c r="AO1141" s="361"/>
      <c r="AP1141" s="339"/>
      <c r="AQ1141" s="340"/>
      <c r="AR1141" s="337"/>
      <c r="AS1141" s="337"/>
      <c r="AT1141" s="341"/>
      <c r="AU1141" s="361"/>
      <c r="AV1141" s="339"/>
      <c r="AW1141" s="340"/>
      <c r="AX1141" s="337"/>
      <c r="AY1141" s="337"/>
      <c r="AZ1141" s="338"/>
      <c r="BA1141" s="361"/>
      <c r="BB1141" s="339"/>
      <c r="BC1141" s="340"/>
      <c r="BD1141" s="337"/>
      <c r="BE1141" s="337"/>
      <c r="BF1141" s="343"/>
      <c r="BG1141" s="130"/>
      <c r="BH1141" s="130"/>
    </row>
    <row r="1142" spans="1:60">
      <c r="A1142" s="17">
        <f>IF(ISBLANK(D1140),0,IF(CODE(D1140)&gt;64,1,0))</f>
        <v>0</v>
      </c>
      <c r="B1142" s="18">
        <f t="shared" si="3796"/>
        <v>0</v>
      </c>
      <c r="C1142" s="384"/>
      <c r="D1142" s="19">
        <f t="shared" si="3797"/>
        <v>0</v>
      </c>
      <c r="E1142" s="347"/>
      <c r="F1142" s="46">
        <f t="shared" si="3777"/>
        <v>0</v>
      </c>
      <c r="G1142" s="405"/>
      <c r="H1142" s="376"/>
      <c r="I1142" s="376"/>
      <c r="J1142" s="377"/>
      <c r="K1142" s="347"/>
      <c r="L1142" s="46">
        <f t="shared" si="3778"/>
        <v>0</v>
      </c>
      <c r="M1142" s="376"/>
      <c r="N1142" s="376"/>
      <c r="O1142" s="376"/>
      <c r="P1142" s="377"/>
      <c r="Q1142" s="347"/>
      <c r="R1142" s="46">
        <f t="shared" si="3779"/>
        <v>0</v>
      </c>
      <c r="S1142" s="375"/>
      <c r="T1142" s="376"/>
      <c r="U1142" s="376"/>
      <c r="V1142" s="404"/>
      <c r="W1142" s="347"/>
      <c r="X1142" s="46">
        <f t="shared" si="3780"/>
        <v>0</v>
      </c>
      <c r="Y1142" s="375"/>
      <c r="Z1142" s="376"/>
      <c r="AA1142" s="376"/>
      <c r="AB1142" s="377"/>
      <c r="AC1142" s="347"/>
      <c r="AD1142" s="46">
        <f t="shared" si="3781"/>
        <v>0</v>
      </c>
      <c r="AE1142" s="375"/>
      <c r="AF1142" s="376"/>
      <c r="AG1142" s="376"/>
      <c r="AH1142" s="378"/>
      <c r="AI1142" s="347"/>
      <c r="AJ1142" s="46">
        <f t="shared" si="3782"/>
        <v>0</v>
      </c>
      <c r="AK1142" s="375"/>
      <c r="AL1142" s="376"/>
      <c r="AM1142" s="376"/>
      <c r="AN1142" s="379"/>
      <c r="AO1142" s="347"/>
      <c r="AP1142" s="46">
        <f t="shared" si="3783"/>
        <v>0</v>
      </c>
      <c r="AQ1142" s="375"/>
      <c r="AR1142" s="376"/>
      <c r="AS1142" s="376"/>
      <c r="AT1142" s="378"/>
      <c r="AU1142" s="347"/>
      <c r="AV1142" s="46">
        <f t="shared" si="3784"/>
        <v>0</v>
      </c>
      <c r="AW1142" s="375"/>
      <c r="AX1142" s="376"/>
      <c r="AY1142" s="376"/>
      <c r="AZ1142" s="377"/>
      <c r="BA1142" s="347"/>
      <c r="BB1142" s="46">
        <f t="shared" si="3785"/>
        <v>0</v>
      </c>
      <c r="BC1142" s="340"/>
      <c r="BD1142" s="337"/>
      <c r="BE1142" s="337"/>
      <c r="BF1142" s="343"/>
      <c r="BG1142" s="130"/>
      <c r="BH1142" s="130"/>
    </row>
    <row r="1143" spans="1:60">
      <c r="A1143" s="353"/>
      <c r="B1143" s="286"/>
      <c r="C1143" s="75" t="str">
        <f t="shared" ref="C1143" si="3918">IF(D1143="","", IF(D1144&lt;&gt;"",D1144,$N$1097))</f>
        <v/>
      </c>
      <c r="D1143" s="355"/>
      <c r="E1143" s="111" t="str">
        <f>F1143</f>
        <v/>
      </c>
      <c r="F1143" s="51" t="str">
        <f t="shared" ref="F1143" si="3919">IF(G1143 = "", "",IF(F1144&lt;&gt; "",F1144, $N$1097))</f>
        <v/>
      </c>
      <c r="G1143" s="366"/>
      <c r="H1143" s="358"/>
      <c r="I1143" s="358"/>
      <c r="J1143" s="362"/>
      <c r="K1143" s="111" t="str">
        <f>L1143</f>
        <v/>
      </c>
      <c r="L1143" s="51" t="str">
        <f t="shared" ref="L1143" si="3920">IF(M1143 = "", "",IF(L1144&lt;&gt; "",L1144, $N$1097))</f>
        <v/>
      </c>
      <c r="M1143" s="357"/>
      <c r="N1143" s="358"/>
      <c r="O1143" s="358"/>
      <c r="P1143" s="362"/>
      <c r="Q1143" s="111" t="str">
        <f>R1143</f>
        <v/>
      </c>
      <c r="R1143" s="51" t="str">
        <f t="shared" ref="R1143" si="3921">IF(S1143 = "", "",IF(R1144&lt;&gt; "",R1144, $N$1097))</f>
        <v/>
      </c>
      <c r="S1143" s="357"/>
      <c r="T1143" s="358"/>
      <c r="U1143" s="358"/>
      <c r="V1143" s="359"/>
      <c r="W1143" s="111" t="str">
        <f>X1143</f>
        <v/>
      </c>
      <c r="X1143" s="51" t="str">
        <f t="shared" ref="X1143" si="3922">IF(Y1143 = "", "",IF(X1144&lt;&gt; "",X1144, $N$1097))</f>
        <v/>
      </c>
      <c r="Y1143" s="357"/>
      <c r="Z1143" s="358"/>
      <c r="AA1143" s="358"/>
      <c r="AB1143" s="362"/>
      <c r="AC1143" s="111" t="str">
        <f>AD1143</f>
        <v/>
      </c>
      <c r="AD1143" s="51" t="str">
        <f t="shared" ref="AD1143" si="3923">IF(AE1143 = "", "",IF(AD1144&lt;&gt; "",AD1144, $N$1097))</f>
        <v/>
      </c>
      <c r="AE1143" s="357"/>
      <c r="AF1143" s="358"/>
      <c r="AG1143" s="358"/>
      <c r="AH1143" s="370"/>
      <c r="AI1143" s="111" t="str">
        <f>AJ1143</f>
        <v/>
      </c>
      <c r="AJ1143" s="51" t="str">
        <f t="shared" ref="AJ1143" si="3924">IF(AK1143 = "", "",IF(AJ1144&lt;&gt; "",AJ1144, $N$1097))</f>
        <v/>
      </c>
      <c r="AK1143" s="357"/>
      <c r="AL1143" s="358"/>
      <c r="AM1143" s="358"/>
      <c r="AN1143" s="371"/>
      <c r="AO1143" s="111" t="str">
        <f>AP1143</f>
        <v/>
      </c>
      <c r="AP1143" s="51" t="str">
        <f t="shared" ref="AP1143" si="3925">IF(AQ1143 = "", "",IF(AP1144&lt;&gt; "",AP1144, $N$1097))</f>
        <v/>
      </c>
      <c r="AQ1143" s="357"/>
      <c r="AR1143" s="358"/>
      <c r="AS1143" s="358"/>
      <c r="AT1143" s="370"/>
      <c r="AU1143" s="111" t="str">
        <f>AV1143</f>
        <v/>
      </c>
      <c r="AV1143" s="51" t="str">
        <f t="shared" ref="AV1143" si="3926">IF(AW1143 = "", "",IF(AV1144&lt;&gt; "",AV1144, $N$1097))</f>
        <v/>
      </c>
      <c r="AW1143" s="357"/>
      <c r="AX1143" s="358"/>
      <c r="AY1143" s="358"/>
      <c r="AZ1143" s="359"/>
      <c r="BA1143" s="111" t="str">
        <f>BB1143</f>
        <v/>
      </c>
      <c r="BB1143" s="51" t="str">
        <f t="shared" ref="BB1143" si="3927">IF(BC1143 = "", "",IF(BB1144&lt;&gt; "",BB1144, $N$1097))</f>
        <v/>
      </c>
      <c r="BC1143" s="357"/>
      <c r="BD1143" s="358"/>
      <c r="BE1143" s="358"/>
      <c r="BF1143" s="359"/>
      <c r="BG1143" s="130"/>
      <c r="BH1143" s="130"/>
    </row>
    <row r="1144" spans="1:60">
      <c r="A1144" s="17">
        <f>IF(ISBLANK(D1142),0,IF(CODE(D1142)&gt;64,1,0))</f>
        <v>0</v>
      </c>
      <c r="B1144" s="286"/>
      <c r="C1144" s="384"/>
      <c r="D1144" s="333"/>
      <c r="E1144" s="361"/>
      <c r="F1144" s="339"/>
      <c r="G1144" s="340"/>
      <c r="H1144" s="337"/>
      <c r="I1144" s="337"/>
      <c r="J1144" s="338"/>
      <c r="K1144" s="361"/>
      <c r="L1144" s="339"/>
      <c r="M1144" s="340"/>
      <c r="N1144" s="337"/>
      <c r="O1144" s="337"/>
      <c r="P1144" s="338"/>
      <c r="Q1144" s="361"/>
      <c r="R1144" s="339"/>
      <c r="S1144" s="340"/>
      <c r="T1144" s="337"/>
      <c r="U1144" s="337"/>
      <c r="V1144" s="338"/>
      <c r="W1144" s="361"/>
      <c r="X1144" s="339"/>
      <c r="Y1144" s="340"/>
      <c r="Z1144" s="337"/>
      <c r="AA1144" s="337"/>
      <c r="AB1144" s="338"/>
      <c r="AC1144" s="361"/>
      <c r="AD1144" s="339"/>
      <c r="AE1144" s="340"/>
      <c r="AF1144" s="337"/>
      <c r="AG1144" s="337"/>
      <c r="AH1144" s="341"/>
      <c r="AI1144" s="361"/>
      <c r="AJ1144" s="339"/>
      <c r="AK1144" s="340"/>
      <c r="AL1144" s="337"/>
      <c r="AM1144" s="337"/>
      <c r="AN1144" s="342"/>
      <c r="AO1144" s="361"/>
      <c r="AP1144" s="339"/>
      <c r="AQ1144" s="340"/>
      <c r="AR1144" s="337"/>
      <c r="AS1144" s="337"/>
      <c r="AT1144" s="341"/>
      <c r="AU1144" s="361"/>
      <c r="AV1144" s="339"/>
      <c r="AW1144" s="340"/>
      <c r="AX1144" s="337"/>
      <c r="AY1144" s="337"/>
      <c r="AZ1144" s="338"/>
      <c r="BA1144" s="361"/>
      <c r="BB1144" s="339"/>
      <c r="BC1144" s="340"/>
      <c r="BD1144" s="337"/>
      <c r="BE1144" s="337"/>
      <c r="BF1144" s="343"/>
      <c r="BG1144" s="130"/>
      <c r="BH1144" s="130"/>
    </row>
    <row r="1145" spans="1:60">
      <c r="A1145" s="17">
        <f>IF(ISBLANK(D1143),0,IF(CODE(D1143)&gt;64,1,0))</f>
        <v>0</v>
      </c>
      <c r="B1145" s="18">
        <f t="shared" si="3796"/>
        <v>0</v>
      </c>
      <c r="C1145" s="384"/>
      <c r="D1145" s="19">
        <f t="shared" si="3797"/>
        <v>0</v>
      </c>
      <c r="E1145" s="347"/>
      <c r="F1145" s="46">
        <f t="shared" si="3777"/>
        <v>0</v>
      </c>
      <c r="G1145" s="348"/>
      <c r="H1145" s="349"/>
      <c r="I1145" s="349"/>
      <c r="J1145" s="350"/>
      <c r="K1145" s="347"/>
      <c r="L1145" s="46">
        <f t="shared" si="3778"/>
        <v>0</v>
      </c>
      <c r="M1145" s="405"/>
      <c r="N1145" s="403"/>
      <c r="O1145" s="403"/>
      <c r="P1145" s="409"/>
      <c r="Q1145" s="347"/>
      <c r="R1145" s="46">
        <f t="shared" si="3779"/>
        <v>0</v>
      </c>
      <c r="S1145" s="406"/>
      <c r="T1145" s="403"/>
      <c r="U1145" s="403"/>
      <c r="V1145" s="374"/>
      <c r="W1145" s="347"/>
      <c r="X1145" s="46">
        <f t="shared" si="3780"/>
        <v>0</v>
      </c>
      <c r="Y1145" s="348"/>
      <c r="Z1145" s="349"/>
      <c r="AA1145" s="349"/>
      <c r="AB1145" s="350"/>
      <c r="AC1145" s="347"/>
      <c r="AD1145" s="46">
        <f t="shared" si="3781"/>
        <v>0</v>
      </c>
      <c r="AE1145" s="405"/>
      <c r="AF1145" s="403"/>
      <c r="AG1145" s="403"/>
      <c r="AH1145" s="411"/>
      <c r="AI1145" s="347"/>
      <c r="AJ1145" s="46">
        <f t="shared" si="3782"/>
        <v>0</v>
      </c>
      <c r="AK1145" s="405"/>
      <c r="AL1145" s="403"/>
      <c r="AM1145" s="403"/>
      <c r="AN1145" s="412"/>
      <c r="AO1145" s="347"/>
      <c r="AP1145" s="46">
        <f t="shared" si="3783"/>
        <v>0</v>
      </c>
      <c r="AQ1145" s="405"/>
      <c r="AR1145" s="403"/>
      <c r="AS1145" s="403"/>
      <c r="AT1145" s="411"/>
      <c r="AU1145" s="347"/>
      <c r="AV1145" s="46">
        <f t="shared" si="3784"/>
        <v>0</v>
      </c>
      <c r="AW1145" s="406"/>
      <c r="AX1145" s="403"/>
      <c r="AY1145" s="403"/>
      <c r="AZ1145" s="404"/>
      <c r="BA1145" s="347"/>
      <c r="BB1145" s="46">
        <f t="shared" si="3785"/>
        <v>0</v>
      </c>
      <c r="BC1145" s="340"/>
      <c r="BD1145" s="337"/>
      <c r="BE1145" s="337"/>
      <c r="BF1145" s="343"/>
      <c r="BG1145" s="130"/>
      <c r="BH1145" s="130"/>
    </row>
    <row r="1146" spans="1:60">
      <c r="A1146" s="353"/>
      <c r="B1146" s="286"/>
      <c r="C1146" s="75" t="str">
        <f t="shared" ref="C1146" si="3928">IF(D1146="","", IF(D1147&lt;&gt;"",D1147,$N$1097))</f>
        <v/>
      </c>
      <c r="D1146" s="355"/>
      <c r="E1146" s="111" t="str">
        <f>F1146</f>
        <v/>
      </c>
      <c r="F1146" s="51" t="str">
        <f t="shared" ref="F1146" si="3929">IF(G1146 = "", "",IF(F1147&lt;&gt; "",F1147, $N$1097))</f>
        <v/>
      </c>
      <c r="G1146" s="357"/>
      <c r="H1146" s="358"/>
      <c r="I1146" s="358"/>
      <c r="J1146" s="362"/>
      <c r="K1146" s="111" t="str">
        <f>L1146</f>
        <v/>
      </c>
      <c r="L1146" s="51" t="str">
        <f t="shared" ref="L1146" si="3930">IF(M1146 = "", "",IF(L1147&lt;&gt; "",L1147, $N$1097))</f>
        <v/>
      </c>
      <c r="M1146" s="340"/>
      <c r="N1146" s="337"/>
      <c r="O1146" s="337"/>
      <c r="P1146" s="338"/>
      <c r="Q1146" s="111" t="str">
        <f>R1146</f>
        <v/>
      </c>
      <c r="R1146" s="51" t="str">
        <f t="shared" ref="R1146" si="3931">IF(S1146 = "", "",IF(R1147&lt;&gt; "",R1147, $N$1097))</f>
        <v/>
      </c>
      <c r="S1146" s="340"/>
      <c r="T1146" s="337"/>
      <c r="U1146" s="337"/>
      <c r="V1146" s="338"/>
      <c r="W1146" s="111" t="str">
        <f>X1146</f>
        <v/>
      </c>
      <c r="X1146" s="51" t="str">
        <f t="shared" ref="X1146" si="3932">IF(Y1146 = "", "",IF(X1147&lt;&gt; "",X1147, $N$1097))</f>
        <v/>
      </c>
      <c r="Y1146" s="357"/>
      <c r="Z1146" s="358"/>
      <c r="AA1146" s="358"/>
      <c r="AB1146" s="362"/>
      <c r="AC1146" s="111" t="str">
        <f>AD1146</f>
        <v/>
      </c>
      <c r="AD1146" s="51" t="str">
        <f t="shared" ref="AD1146" si="3933">IF(AE1146 = "", "",IF(AD1147&lt;&gt; "",AD1147, $N$1097))</f>
        <v/>
      </c>
      <c r="AE1146" s="340"/>
      <c r="AF1146" s="337"/>
      <c r="AG1146" s="337"/>
      <c r="AH1146" s="341"/>
      <c r="AI1146" s="111" t="str">
        <f>AJ1146</f>
        <v/>
      </c>
      <c r="AJ1146" s="51" t="str">
        <f t="shared" ref="AJ1146" si="3934">IF(AK1146 = "", "",IF(AJ1147&lt;&gt; "",AJ1147, $N$1097))</f>
        <v/>
      </c>
      <c r="AK1146" s="340"/>
      <c r="AL1146" s="337"/>
      <c r="AM1146" s="337"/>
      <c r="AN1146" s="342"/>
      <c r="AO1146" s="111" t="str">
        <f>AP1146</f>
        <v/>
      </c>
      <c r="AP1146" s="51" t="str">
        <f t="shared" ref="AP1146" si="3935">IF(AQ1146 = "", "",IF(AP1147&lt;&gt; "",AP1147, $N$1097))</f>
        <v/>
      </c>
      <c r="AQ1146" s="340"/>
      <c r="AR1146" s="337"/>
      <c r="AS1146" s="337"/>
      <c r="AT1146" s="341"/>
      <c r="AU1146" s="111" t="str">
        <f>AV1146</f>
        <v/>
      </c>
      <c r="AV1146" s="51" t="str">
        <f t="shared" ref="AV1146" si="3936">IF(AW1146 = "", "",IF(AV1147&lt;&gt; "",AV1147, $N$1097))</f>
        <v/>
      </c>
      <c r="AW1146" s="340"/>
      <c r="AX1146" s="337"/>
      <c r="AY1146" s="337"/>
      <c r="AZ1146" s="338"/>
      <c r="BA1146" s="111" t="str">
        <f>BB1146</f>
        <v/>
      </c>
      <c r="BB1146" s="51" t="str">
        <f t="shared" ref="BB1146" si="3937">IF(BC1146 = "", "",IF(BB1147&lt;&gt; "",BB1147, $N$1097))</f>
        <v/>
      </c>
      <c r="BC1146" s="357"/>
      <c r="BD1146" s="358"/>
      <c r="BE1146" s="358"/>
      <c r="BF1146" s="359"/>
      <c r="BG1146" s="130"/>
      <c r="BH1146" s="130"/>
    </row>
    <row r="1147" spans="1:60">
      <c r="A1147" s="17">
        <f>IF(ISBLANK(D1145),0,IF(CODE(D1145)&gt;64,1,0))</f>
        <v>0</v>
      </c>
      <c r="B1147" s="286"/>
      <c r="C1147" s="384"/>
      <c r="D1147" s="333"/>
      <c r="E1147" s="361"/>
      <c r="F1147" s="339"/>
      <c r="G1147" s="340"/>
      <c r="H1147" s="337"/>
      <c r="I1147" s="337"/>
      <c r="J1147" s="338"/>
      <c r="K1147" s="361"/>
      <c r="L1147" s="339"/>
      <c r="M1147" s="340"/>
      <c r="N1147" s="337"/>
      <c r="O1147" s="337"/>
      <c r="P1147" s="338"/>
      <c r="Q1147" s="361"/>
      <c r="R1147" s="339"/>
      <c r="S1147" s="340"/>
      <c r="T1147" s="337"/>
      <c r="U1147" s="337"/>
      <c r="V1147" s="338"/>
      <c r="W1147" s="361"/>
      <c r="X1147" s="339"/>
      <c r="Y1147" s="340"/>
      <c r="Z1147" s="337"/>
      <c r="AA1147" s="337"/>
      <c r="AB1147" s="338"/>
      <c r="AC1147" s="361"/>
      <c r="AD1147" s="339"/>
      <c r="AE1147" s="340"/>
      <c r="AF1147" s="337"/>
      <c r="AG1147" s="337"/>
      <c r="AH1147" s="341"/>
      <c r="AI1147" s="361"/>
      <c r="AJ1147" s="339"/>
      <c r="AK1147" s="340"/>
      <c r="AL1147" s="337"/>
      <c r="AM1147" s="337"/>
      <c r="AN1147" s="342"/>
      <c r="AO1147" s="361"/>
      <c r="AP1147" s="339"/>
      <c r="AQ1147" s="340"/>
      <c r="AR1147" s="337"/>
      <c r="AS1147" s="337"/>
      <c r="AT1147" s="341"/>
      <c r="AU1147" s="361"/>
      <c r="AV1147" s="339"/>
      <c r="AW1147" s="340"/>
      <c r="AX1147" s="337"/>
      <c r="AY1147" s="337"/>
      <c r="AZ1147" s="338"/>
      <c r="BA1147" s="361"/>
      <c r="BB1147" s="339"/>
      <c r="BC1147" s="340"/>
      <c r="BD1147" s="337"/>
      <c r="BE1147" s="337"/>
      <c r="BF1147" s="343"/>
      <c r="BG1147" s="130"/>
      <c r="BH1147" s="130"/>
    </row>
    <row r="1148" spans="1:60">
      <c r="A1148" s="17">
        <f>IF(ISBLANK(D1146),0,IF(CODE(D1146)&gt;64,1,0))</f>
        <v>0</v>
      </c>
      <c r="B1148" s="18">
        <f t="shared" si="3796"/>
        <v>0</v>
      </c>
      <c r="C1148" s="384"/>
      <c r="D1148" s="19">
        <f t="shared" si="3797"/>
        <v>0</v>
      </c>
      <c r="E1148" s="347"/>
      <c r="F1148" s="46">
        <f t="shared" si="3777"/>
        <v>0</v>
      </c>
      <c r="G1148" s="348"/>
      <c r="H1148" s="349"/>
      <c r="I1148" s="349"/>
      <c r="J1148" s="350"/>
      <c r="K1148" s="347"/>
      <c r="L1148" s="46">
        <f t="shared" si="3778"/>
        <v>0</v>
      </c>
      <c r="M1148" s="348"/>
      <c r="N1148" s="349"/>
      <c r="O1148" s="349"/>
      <c r="P1148" s="350"/>
      <c r="Q1148" s="347"/>
      <c r="R1148" s="46">
        <f t="shared" si="3779"/>
        <v>0</v>
      </c>
      <c r="S1148" s="348"/>
      <c r="T1148" s="349"/>
      <c r="U1148" s="349"/>
      <c r="V1148" s="350"/>
      <c r="W1148" s="347"/>
      <c r="X1148" s="46">
        <f t="shared" si="3780"/>
        <v>0</v>
      </c>
      <c r="Y1148" s="348"/>
      <c r="Z1148" s="349"/>
      <c r="AA1148" s="349"/>
      <c r="AB1148" s="350"/>
      <c r="AC1148" s="347"/>
      <c r="AD1148" s="46">
        <f t="shared" si="3781"/>
        <v>0</v>
      </c>
      <c r="AE1148" s="348"/>
      <c r="AF1148" s="349"/>
      <c r="AG1148" s="349"/>
      <c r="AH1148" s="351"/>
      <c r="AI1148" s="347"/>
      <c r="AJ1148" s="46">
        <f t="shared" si="3782"/>
        <v>0</v>
      </c>
      <c r="AK1148" s="348"/>
      <c r="AL1148" s="349"/>
      <c r="AM1148" s="349"/>
      <c r="AN1148" s="352"/>
      <c r="AO1148" s="347"/>
      <c r="AP1148" s="46">
        <f t="shared" si="3783"/>
        <v>0</v>
      </c>
      <c r="AQ1148" s="348"/>
      <c r="AR1148" s="349"/>
      <c r="AS1148" s="349"/>
      <c r="AT1148" s="351"/>
      <c r="AU1148" s="347"/>
      <c r="AV1148" s="46">
        <f t="shared" si="3784"/>
        <v>0</v>
      </c>
      <c r="AW1148" s="348"/>
      <c r="AX1148" s="349"/>
      <c r="AY1148" s="349"/>
      <c r="AZ1148" s="350"/>
      <c r="BA1148" s="347"/>
      <c r="BB1148" s="46">
        <f t="shared" si="3785"/>
        <v>0</v>
      </c>
      <c r="BC1148" s="340"/>
      <c r="BD1148" s="337"/>
      <c r="BE1148" s="337"/>
      <c r="BF1148" s="343"/>
      <c r="BG1148" s="130"/>
      <c r="BH1148" s="130"/>
    </row>
    <row r="1149" spans="1:60">
      <c r="A1149" s="353"/>
      <c r="B1149" s="286"/>
      <c r="C1149" s="75" t="str">
        <f t="shared" ref="C1149" si="3938">IF(D1149="","", IF(D1150&lt;&gt;"",D1150,$N$1097))</f>
        <v/>
      </c>
      <c r="D1149" s="355"/>
      <c r="E1149" s="111" t="str">
        <f>F1149</f>
        <v/>
      </c>
      <c r="F1149" s="51" t="str">
        <f t="shared" ref="F1149" si="3939">IF(G1149 = "", "",IF(F1150&lt;&gt; "",F1150, $N$1097))</f>
        <v/>
      </c>
      <c r="G1149" s="357"/>
      <c r="H1149" s="358"/>
      <c r="I1149" s="358"/>
      <c r="J1149" s="362"/>
      <c r="K1149" s="111" t="str">
        <f>L1149</f>
        <v/>
      </c>
      <c r="L1149" s="51" t="str">
        <f t="shared" ref="L1149" si="3940">IF(M1149 = "", "",IF(L1150&lt;&gt; "",L1150, $N$1097))</f>
        <v/>
      </c>
      <c r="M1149" s="357"/>
      <c r="N1149" s="358"/>
      <c r="O1149" s="358"/>
      <c r="P1149" s="362"/>
      <c r="Q1149" s="111" t="str">
        <f>R1149</f>
        <v/>
      </c>
      <c r="R1149" s="51" t="str">
        <f t="shared" ref="R1149" si="3941">IF(S1149 = "", "",IF(R1150&lt;&gt; "",R1150, $N$1097))</f>
        <v/>
      </c>
      <c r="S1149" s="357"/>
      <c r="T1149" s="358"/>
      <c r="U1149" s="358"/>
      <c r="V1149" s="362"/>
      <c r="W1149" s="111" t="str">
        <f>X1149</f>
        <v/>
      </c>
      <c r="X1149" s="51" t="str">
        <f t="shared" ref="X1149" si="3942">IF(Y1149 = "", "",IF(X1150&lt;&gt; "",X1150, $N$1097))</f>
        <v/>
      </c>
      <c r="Y1149" s="357"/>
      <c r="Z1149" s="358"/>
      <c r="AA1149" s="358"/>
      <c r="AB1149" s="362"/>
      <c r="AC1149" s="111" t="str">
        <f>AD1149</f>
        <v/>
      </c>
      <c r="AD1149" s="51" t="str">
        <f t="shared" ref="AD1149" si="3943">IF(AE1149 = "", "",IF(AD1150&lt;&gt; "",AD1150, $N$1097))</f>
        <v/>
      </c>
      <c r="AE1149" s="357"/>
      <c r="AF1149" s="358"/>
      <c r="AG1149" s="358"/>
      <c r="AH1149" s="370"/>
      <c r="AI1149" s="111" t="str">
        <f>AJ1149</f>
        <v/>
      </c>
      <c r="AJ1149" s="51" t="str">
        <f t="shared" ref="AJ1149" si="3944">IF(AK1149 = "", "",IF(AJ1150&lt;&gt; "",AJ1150, $N$1097))</f>
        <v/>
      </c>
      <c r="AK1149" s="357"/>
      <c r="AL1149" s="358"/>
      <c r="AM1149" s="358"/>
      <c r="AN1149" s="371"/>
      <c r="AO1149" s="111" t="str">
        <f>AP1149</f>
        <v/>
      </c>
      <c r="AP1149" s="51" t="str">
        <f t="shared" ref="AP1149" si="3945">IF(AQ1149 = "", "",IF(AP1150&lt;&gt; "",AP1150, $N$1097))</f>
        <v/>
      </c>
      <c r="AQ1149" s="357"/>
      <c r="AR1149" s="358"/>
      <c r="AS1149" s="358"/>
      <c r="AT1149" s="370"/>
      <c r="AU1149" s="111" t="str">
        <f>AV1149</f>
        <v/>
      </c>
      <c r="AV1149" s="51" t="str">
        <f t="shared" ref="AV1149" si="3946">IF(AW1149 = "", "",IF(AV1150&lt;&gt; "",AV1150, $N$1097))</f>
        <v/>
      </c>
      <c r="AW1149" s="357"/>
      <c r="AX1149" s="358"/>
      <c r="AY1149" s="358"/>
      <c r="AZ1149" s="362"/>
      <c r="BA1149" s="111" t="str">
        <f>BB1149</f>
        <v/>
      </c>
      <c r="BB1149" s="51" t="str">
        <f t="shared" ref="BB1149" si="3947">IF(BC1149 = "", "",IF(BB1150&lt;&gt; "",BB1150, $N$1097))</f>
        <v/>
      </c>
      <c r="BC1149" s="357"/>
      <c r="BD1149" s="358"/>
      <c r="BE1149" s="358"/>
      <c r="BF1149" s="359"/>
      <c r="BG1149" s="130"/>
      <c r="BH1149" s="130"/>
    </row>
    <row r="1150" spans="1:60">
      <c r="A1150" s="17">
        <f>IF(ISBLANK(D1148),0,IF(CODE(D1148)&gt;64,1,0))</f>
        <v>0</v>
      </c>
      <c r="B1150" s="286"/>
      <c r="C1150" s="384"/>
      <c r="D1150" s="333"/>
      <c r="E1150" s="361"/>
      <c r="F1150" s="339"/>
      <c r="G1150" s="340"/>
      <c r="H1150" s="337"/>
      <c r="I1150" s="337"/>
      <c r="J1150" s="338"/>
      <c r="K1150" s="361"/>
      <c r="L1150" s="339"/>
      <c r="M1150" s="340"/>
      <c r="N1150" s="337"/>
      <c r="O1150" s="337"/>
      <c r="P1150" s="338"/>
      <c r="Q1150" s="361"/>
      <c r="R1150" s="339"/>
      <c r="S1150" s="340"/>
      <c r="T1150" s="337"/>
      <c r="U1150" s="337"/>
      <c r="V1150" s="338"/>
      <c r="W1150" s="361"/>
      <c r="X1150" s="339"/>
      <c r="Y1150" s="340"/>
      <c r="Z1150" s="337"/>
      <c r="AA1150" s="337"/>
      <c r="AB1150" s="338"/>
      <c r="AC1150" s="361"/>
      <c r="AD1150" s="339"/>
      <c r="AE1150" s="340"/>
      <c r="AF1150" s="337"/>
      <c r="AG1150" s="337"/>
      <c r="AH1150" s="341"/>
      <c r="AI1150" s="361"/>
      <c r="AJ1150" s="339"/>
      <c r="AK1150" s="340"/>
      <c r="AL1150" s="337"/>
      <c r="AM1150" s="337"/>
      <c r="AN1150" s="342"/>
      <c r="AO1150" s="361"/>
      <c r="AP1150" s="339"/>
      <c r="AQ1150" s="340"/>
      <c r="AR1150" s="337"/>
      <c r="AS1150" s="337"/>
      <c r="AT1150" s="341"/>
      <c r="AU1150" s="361"/>
      <c r="AV1150" s="339"/>
      <c r="AW1150" s="340"/>
      <c r="AX1150" s="337"/>
      <c r="AY1150" s="337"/>
      <c r="AZ1150" s="338"/>
      <c r="BA1150" s="361"/>
      <c r="BB1150" s="339"/>
      <c r="BC1150" s="340"/>
      <c r="BD1150" s="337"/>
      <c r="BE1150" s="337"/>
      <c r="BF1150" s="343"/>
      <c r="BG1150" s="130"/>
      <c r="BH1150" s="130"/>
    </row>
    <row r="1151" spans="1:60">
      <c r="A1151" s="17">
        <f>IF(ISBLANK(D1149),0,IF(CODE(D1149)&gt;64,1,0))</f>
        <v>0</v>
      </c>
      <c r="B1151" s="18">
        <f t="shared" si="3796"/>
        <v>0</v>
      </c>
      <c r="C1151" s="384"/>
      <c r="D1151" s="19">
        <f t="shared" si="3797"/>
        <v>0</v>
      </c>
      <c r="E1151" s="347"/>
      <c r="F1151" s="46">
        <f t="shared" si="3777"/>
        <v>0</v>
      </c>
      <c r="G1151" s="348"/>
      <c r="H1151" s="349"/>
      <c r="I1151" s="349"/>
      <c r="J1151" s="350"/>
      <c r="K1151" s="347"/>
      <c r="L1151" s="46">
        <f t="shared" si="3778"/>
        <v>0</v>
      </c>
      <c r="M1151" s="348"/>
      <c r="N1151" s="349"/>
      <c r="O1151" s="349"/>
      <c r="P1151" s="350"/>
      <c r="Q1151" s="347"/>
      <c r="R1151" s="46">
        <f t="shared" si="3779"/>
        <v>0</v>
      </c>
      <c r="S1151" s="348"/>
      <c r="T1151" s="349"/>
      <c r="U1151" s="349"/>
      <c r="V1151" s="350"/>
      <c r="W1151" s="347"/>
      <c r="X1151" s="46">
        <f t="shared" si="3780"/>
        <v>0</v>
      </c>
      <c r="Y1151" s="348"/>
      <c r="Z1151" s="349"/>
      <c r="AA1151" s="349"/>
      <c r="AB1151" s="350"/>
      <c r="AC1151" s="347"/>
      <c r="AD1151" s="46">
        <f t="shared" si="3781"/>
        <v>0</v>
      </c>
      <c r="AE1151" s="348"/>
      <c r="AF1151" s="349"/>
      <c r="AG1151" s="349"/>
      <c r="AH1151" s="351"/>
      <c r="AI1151" s="347"/>
      <c r="AJ1151" s="46">
        <f t="shared" si="3782"/>
        <v>0</v>
      </c>
      <c r="AK1151" s="348"/>
      <c r="AL1151" s="349"/>
      <c r="AM1151" s="349"/>
      <c r="AN1151" s="352"/>
      <c r="AO1151" s="347"/>
      <c r="AP1151" s="46">
        <f t="shared" si="3783"/>
        <v>0</v>
      </c>
      <c r="AQ1151" s="348"/>
      <c r="AR1151" s="349"/>
      <c r="AS1151" s="349"/>
      <c r="AT1151" s="351"/>
      <c r="AU1151" s="347"/>
      <c r="AV1151" s="46">
        <f t="shared" si="3784"/>
        <v>0</v>
      </c>
      <c r="AW1151" s="348"/>
      <c r="AX1151" s="349"/>
      <c r="AY1151" s="349"/>
      <c r="AZ1151" s="350"/>
      <c r="BA1151" s="347"/>
      <c r="BB1151" s="46">
        <f t="shared" si="3785"/>
        <v>0</v>
      </c>
      <c r="BC1151" s="340"/>
      <c r="BD1151" s="337"/>
      <c r="BE1151" s="337"/>
      <c r="BF1151" s="343"/>
      <c r="BG1151" s="130"/>
      <c r="BH1151" s="130"/>
    </row>
    <row r="1152" spans="1:60">
      <c r="A1152" s="353"/>
      <c r="B1152" s="286"/>
      <c r="C1152" s="75" t="str">
        <f t="shared" ref="C1152" si="3948">IF(D1152="","", IF(D1153&lt;&gt;"",D1153,$N$1097))</f>
        <v/>
      </c>
      <c r="D1152" s="355"/>
      <c r="E1152" s="111" t="str">
        <f>F1152</f>
        <v/>
      </c>
      <c r="F1152" s="51" t="str">
        <f t="shared" ref="F1152" si="3949">IF(G1152 = "", "",IF(F1153&lt;&gt; "",F1153, $N$1097))</f>
        <v/>
      </c>
      <c r="G1152" s="357"/>
      <c r="H1152" s="358"/>
      <c r="I1152" s="358"/>
      <c r="J1152" s="362"/>
      <c r="K1152" s="111" t="str">
        <f>L1152</f>
        <v/>
      </c>
      <c r="L1152" s="51" t="str">
        <f t="shared" ref="L1152" si="3950">IF(M1152 = "", "",IF(L1153&lt;&gt; "",L1153, $N$1097))</f>
        <v/>
      </c>
      <c r="M1152" s="357"/>
      <c r="N1152" s="358"/>
      <c r="O1152" s="358"/>
      <c r="P1152" s="362"/>
      <c r="Q1152" s="111" t="str">
        <f>R1152</f>
        <v/>
      </c>
      <c r="R1152" s="51" t="str">
        <f t="shared" ref="R1152" si="3951">IF(S1152 = "", "",IF(R1153&lt;&gt; "",R1153, $N$1097))</f>
        <v/>
      </c>
      <c r="S1152" s="357"/>
      <c r="T1152" s="358"/>
      <c r="U1152" s="358"/>
      <c r="V1152" s="362"/>
      <c r="W1152" s="111" t="str">
        <f>X1152</f>
        <v/>
      </c>
      <c r="X1152" s="51" t="str">
        <f t="shared" ref="X1152" si="3952">IF(Y1152 = "", "",IF(X1153&lt;&gt; "",X1153, $N$1097))</f>
        <v/>
      </c>
      <c r="Y1152" s="357"/>
      <c r="Z1152" s="358"/>
      <c r="AA1152" s="358"/>
      <c r="AB1152" s="362"/>
      <c r="AC1152" s="111" t="str">
        <f>AD1152</f>
        <v/>
      </c>
      <c r="AD1152" s="51" t="str">
        <f t="shared" ref="AD1152" si="3953">IF(AE1152 = "", "",IF(AD1153&lt;&gt; "",AD1153, $N$1097))</f>
        <v/>
      </c>
      <c r="AE1152" s="357"/>
      <c r="AF1152" s="358"/>
      <c r="AG1152" s="358"/>
      <c r="AH1152" s="370"/>
      <c r="AI1152" s="111" t="str">
        <f>AJ1152</f>
        <v/>
      </c>
      <c r="AJ1152" s="51" t="str">
        <f t="shared" ref="AJ1152" si="3954">IF(AK1152 = "", "",IF(AJ1153&lt;&gt; "",AJ1153, $N$1097))</f>
        <v/>
      </c>
      <c r="AK1152" s="357"/>
      <c r="AL1152" s="358"/>
      <c r="AM1152" s="358"/>
      <c r="AN1152" s="371"/>
      <c r="AO1152" s="111" t="str">
        <f>AP1152</f>
        <v/>
      </c>
      <c r="AP1152" s="51" t="str">
        <f t="shared" ref="AP1152" si="3955">IF(AQ1152 = "", "",IF(AP1153&lt;&gt; "",AP1153, $N$1097))</f>
        <v/>
      </c>
      <c r="AQ1152" s="357"/>
      <c r="AR1152" s="358"/>
      <c r="AS1152" s="358"/>
      <c r="AT1152" s="370"/>
      <c r="AU1152" s="111" t="str">
        <f>AV1152</f>
        <v/>
      </c>
      <c r="AV1152" s="51" t="str">
        <f t="shared" ref="AV1152" si="3956">IF(AW1152 = "", "",IF(AV1153&lt;&gt; "",AV1153, $N$1097))</f>
        <v/>
      </c>
      <c r="AW1152" s="357"/>
      <c r="AX1152" s="358"/>
      <c r="AY1152" s="358"/>
      <c r="AZ1152" s="362"/>
      <c r="BA1152" s="111" t="str">
        <f>BB1152</f>
        <v/>
      </c>
      <c r="BB1152" s="51" t="str">
        <f t="shared" ref="BB1152" si="3957">IF(BC1152 = "", "",IF(BB1153&lt;&gt; "",BB1153, $N$1097))</f>
        <v/>
      </c>
      <c r="BC1152" s="357"/>
      <c r="BD1152" s="358"/>
      <c r="BE1152" s="358"/>
      <c r="BF1152" s="359"/>
      <c r="BG1152" s="130"/>
      <c r="BH1152" s="130"/>
    </row>
    <row r="1153" spans="1:60">
      <c r="A1153" s="17">
        <f>IF(ISBLANK(D1151),0,IF(CODE(D1151)&gt;64,1,0))</f>
        <v>0</v>
      </c>
      <c r="B1153" s="286"/>
      <c r="C1153" s="384"/>
      <c r="D1153" s="333"/>
      <c r="E1153" s="361"/>
      <c r="F1153" s="339"/>
      <c r="G1153" s="340"/>
      <c r="H1153" s="337"/>
      <c r="I1153" s="337"/>
      <c r="J1153" s="338"/>
      <c r="K1153" s="361"/>
      <c r="L1153" s="339"/>
      <c r="M1153" s="340"/>
      <c r="N1153" s="337"/>
      <c r="O1153" s="337"/>
      <c r="P1153" s="338"/>
      <c r="Q1153" s="361"/>
      <c r="R1153" s="339"/>
      <c r="S1153" s="340"/>
      <c r="T1153" s="337"/>
      <c r="U1153" s="337"/>
      <c r="V1153" s="338"/>
      <c r="W1153" s="361"/>
      <c r="X1153" s="339"/>
      <c r="Y1153" s="340"/>
      <c r="Z1153" s="337"/>
      <c r="AA1153" s="337"/>
      <c r="AB1153" s="338"/>
      <c r="AC1153" s="361"/>
      <c r="AD1153" s="339"/>
      <c r="AE1153" s="340"/>
      <c r="AF1153" s="337"/>
      <c r="AG1153" s="337"/>
      <c r="AH1153" s="341"/>
      <c r="AI1153" s="361"/>
      <c r="AJ1153" s="339"/>
      <c r="AK1153" s="340"/>
      <c r="AL1153" s="337"/>
      <c r="AM1153" s="337"/>
      <c r="AN1153" s="342"/>
      <c r="AO1153" s="361"/>
      <c r="AP1153" s="339"/>
      <c r="AQ1153" s="340"/>
      <c r="AR1153" s="337"/>
      <c r="AS1153" s="337"/>
      <c r="AT1153" s="341"/>
      <c r="AU1153" s="361"/>
      <c r="AV1153" s="339"/>
      <c r="AW1153" s="340"/>
      <c r="AX1153" s="337"/>
      <c r="AY1153" s="337"/>
      <c r="AZ1153" s="338"/>
      <c r="BA1153" s="361"/>
      <c r="BB1153" s="339"/>
      <c r="BC1153" s="340"/>
      <c r="BD1153" s="337"/>
      <c r="BE1153" s="337"/>
      <c r="BF1153" s="343"/>
      <c r="BG1153" s="130"/>
      <c r="BH1153" s="130"/>
    </row>
    <row r="1154" spans="1:60">
      <c r="A1154" s="17">
        <f>IF(ISBLANK(D1152),0,IF(CODE(D1152)&gt;64,1,0))</f>
        <v>0</v>
      </c>
      <c r="B1154" s="18">
        <f t="shared" si="3796"/>
        <v>0</v>
      </c>
      <c r="C1154" s="384"/>
      <c r="D1154" s="19">
        <f t="shared" si="3797"/>
        <v>0</v>
      </c>
      <c r="E1154" s="347"/>
      <c r="F1154" s="46">
        <f t="shared" si="3777"/>
        <v>0</v>
      </c>
      <c r="G1154" s="348"/>
      <c r="H1154" s="349"/>
      <c r="I1154" s="349"/>
      <c r="J1154" s="350"/>
      <c r="K1154" s="347"/>
      <c r="L1154" s="46">
        <f t="shared" si="3778"/>
        <v>0</v>
      </c>
      <c r="M1154" s="348"/>
      <c r="N1154" s="349"/>
      <c r="O1154" s="349"/>
      <c r="P1154" s="350"/>
      <c r="Q1154" s="347"/>
      <c r="R1154" s="46">
        <f t="shared" si="3779"/>
        <v>0</v>
      </c>
      <c r="S1154" s="348"/>
      <c r="T1154" s="349"/>
      <c r="U1154" s="349"/>
      <c r="V1154" s="350"/>
      <c r="W1154" s="347"/>
      <c r="X1154" s="46">
        <f t="shared" si="3780"/>
        <v>0</v>
      </c>
      <c r="Y1154" s="348"/>
      <c r="Z1154" s="349"/>
      <c r="AA1154" s="349"/>
      <c r="AB1154" s="350"/>
      <c r="AC1154" s="347"/>
      <c r="AD1154" s="46">
        <f t="shared" si="3781"/>
        <v>0</v>
      </c>
      <c r="AE1154" s="348"/>
      <c r="AF1154" s="349"/>
      <c r="AG1154" s="349"/>
      <c r="AH1154" s="351"/>
      <c r="AI1154" s="347"/>
      <c r="AJ1154" s="46">
        <f t="shared" si="3782"/>
        <v>0</v>
      </c>
      <c r="AK1154" s="348"/>
      <c r="AL1154" s="349"/>
      <c r="AM1154" s="349"/>
      <c r="AN1154" s="352"/>
      <c r="AO1154" s="347"/>
      <c r="AP1154" s="46">
        <f t="shared" si="3783"/>
        <v>0</v>
      </c>
      <c r="AQ1154" s="348"/>
      <c r="AR1154" s="349"/>
      <c r="AS1154" s="349"/>
      <c r="AT1154" s="351"/>
      <c r="AU1154" s="347"/>
      <c r="AV1154" s="46">
        <f t="shared" si="3784"/>
        <v>0</v>
      </c>
      <c r="AW1154" s="348"/>
      <c r="AX1154" s="349"/>
      <c r="AY1154" s="349"/>
      <c r="AZ1154" s="350"/>
      <c r="BA1154" s="347"/>
      <c r="BB1154" s="46">
        <f t="shared" si="3785"/>
        <v>0</v>
      </c>
      <c r="BC1154" s="410"/>
      <c r="BD1154" s="373"/>
      <c r="BE1154" s="373"/>
      <c r="BF1154" s="374"/>
      <c r="BG1154" s="130"/>
      <c r="BH1154" s="130"/>
    </row>
    <row r="1155" spans="1:60">
      <c r="A1155" s="353"/>
      <c r="B1155" s="286"/>
      <c r="C1155" s="75" t="str">
        <f t="shared" ref="C1155" si="3958">IF(D1155="","", IF(D1156&lt;&gt;"",D1156,$N$1097))</f>
        <v/>
      </c>
      <c r="D1155" s="355"/>
      <c r="E1155" s="111" t="str">
        <f>F1155</f>
        <v/>
      </c>
      <c r="F1155" s="51" t="str">
        <f t="shared" ref="F1155" si="3959">IF(G1155 = "", "",IF(F1156&lt;&gt; "",F1156, $N$1097))</f>
        <v/>
      </c>
      <c r="G1155" s="375"/>
      <c r="H1155" s="376"/>
      <c r="I1155" s="376"/>
      <c r="J1155" s="377"/>
      <c r="K1155" s="111" t="str">
        <f>L1155</f>
        <v/>
      </c>
      <c r="L1155" s="51" t="str">
        <f t="shared" ref="L1155" si="3960">IF(M1155 = "", "",IF(L1156&lt;&gt; "",L1156, $N$1097))</f>
        <v/>
      </c>
      <c r="M1155" s="375"/>
      <c r="N1155" s="376"/>
      <c r="O1155" s="376"/>
      <c r="P1155" s="377"/>
      <c r="Q1155" s="111" t="str">
        <f>R1155</f>
        <v/>
      </c>
      <c r="R1155" s="51" t="str">
        <f t="shared" ref="R1155" si="3961">IF(S1155 = "", "",IF(R1156&lt;&gt; "",R1156, $N$1097))</f>
        <v/>
      </c>
      <c r="S1155" s="375"/>
      <c r="T1155" s="376"/>
      <c r="U1155" s="376"/>
      <c r="V1155" s="377"/>
      <c r="W1155" s="111" t="str">
        <f>X1155</f>
        <v/>
      </c>
      <c r="X1155" s="51" t="str">
        <f t="shared" ref="X1155" si="3962">IF(Y1155 = "", "",IF(X1156&lt;&gt; "",X1156, $N$1097))</f>
        <v/>
      </c>
      <c r="Y1155" s="375"/>
      <c r="Z1155" s="376"/>
      <c r="AA1155" s="376"/>
      <c r="AB1155" s="377"/>
      <c r="AC1155" s="111" t="str">
        <f>AD1155</f>
        <v/>
      </c>
      <c r="AD1155" s="51" t="str">
        <f t="shared" ref="AD1155" si="3963">IF(AE1155 = "", "",IF(AD1156&lt;&gt; "",AD1156, $N$1097))</f>
        <v/>
      </c>
      <c r="AE1155" s="375"/>
      <c r="AF1155" s="376"/>
      <c r="AG1155" s="376"/>
      <c r="AH1155" s="378"/>
      <c r="AI1155" s="111" t="str">
        <f>AJ1155</f>
        <v/>
      </c>
      <c r="AJ1155" s="51" t="str">
        <f t="shared" ref="AJ1155" si="3964">IF(AK1155 = "", "",IF(AJ1156&lt;&gt; "",AJ1156, $N$1097))</f>
        <v/>
      </c>
      <c r="AK1155" s="375"/>
      <c r="AL1155" s="376"/>
      <c r="AM1155" s="376"/>
      <c r="AN1155" s="379"/>
      <c r="AO1155" s="111" t="str">
        <f>AP1155</f>
        <v/>
      </c>
      <c r="AP1155" s="51" t="str">
        <f t="shared" ref="AP1155" si="3965">IF(AQ1155 = "", "",IF(AP1156&lt;&gt; "",AP1156, $N$1097))</f>
        <v/>
      </c>
      <c r="AQ1155" s="375"/>
      <c r="AR1155" s="376"/>
      <c r="AS1155" s="376"/>
      <c r="AT1155" s="378"/>
      <c r="AU1155" s="111" t="str">
        <f>AV1155</f>
        <v/>
      </c>
      <c r="AV1155" s="51" t="str">
        <f t="shared" ref="AV1155" si="3966">IF(AW1155 = "", "",IF(AV1156&lt;&gt; "",AV1156, $N$1097))</f>
        <v/>
      </c>
      <c r="AW1155" s="375"/>
      <c r="AX1155" s="376"/>
      <c r="AY1155" s="376"/>
      <c r="AZ1155" s="377"/>
      <c r="BA1155" s="111" t="str">
        <f>BB1155</f>
        <v/>
      </c>
      <c r="BB1155" s="51" t="str">
        <f t="shared" ref="BB1155" si="3967">IF(BC1155 = "", "",IF(BB1156&lt;&gt; "",BB1156, $N$1097))</f>
        <v/>
      </c>
      <c r="BC1155" s="340"/>
      <c r="BD1155" s="337"/>
      <c r="BE1155" s="337"/>
      <c r="BF1155" s="343"/>
      <c r="BG1155" s="130"/>
      <c r="BH1155" s="130"/>
    </row>
    <row r="1156" spans="1:60">
      <c r="A1156" s="17">
        <f>IF(ISBLANK(D1154),0,IF(CODE(D1154)&gt;64,1,0))</f>
        <v>0</v>
      </c>
      <c r="B1156" s="286"/>
      <c r="C1156" s="384"/>
      <c r="D1156" s="333"/>
      <c r="E1156" s="361"/>
      <c r="F1156" s="339"/>
      <c r="G1156" s="340"/>
      <c r="H1156" s="337"/>
      <c r="I1156" s="337"/>
      <c r="J1156" s="338"/>
      <c r="K1156" s="361"/>
      <c r="L1156" s="339"/>
      <c r="M1156" s="340"/>
      <c r="N1156" s="337"/>
      <c r="O1156" s="337"/>
      <c r="P1156" s="338"/>
      <c r="Q1156" s="361"/>
      <c r="R1156" s="339"/>
      <c r="S1156" s="340"/>
      <c r="T1156" s="337"/>
      <c r="U1156" s="337"/>
      <c r="V1156" s="338"/>
      <c r="W1156" s="361"/>
      <c r="X1156" s="339"/>
      <c r="Y1156" s="340"/>
      <c r="Z1156" s="337"/>
      <c r="AA1156" s="337"/>
      <c r="AB1156" s="338"/>
      <c r="AC1156" s="361"/>
      <c r="AD1156" s="339"/>
      <c r="AE1156" s="340"/>
      <c r="AF1156" s="337"/>
      <c r="AG1156" s="337"/>
      <c r="AH1156" s="341"/>
      <c r="AI1156" s="361"/>
      <c r="AJ1156" s="339"/>
      <c r="AK1156" s="340"/>
      <c r="AL1156" s="337"/>
      <c r="AM1156" s="337"/>
      <c r="AN1156" s="342"/>
      <c r="AO1156" s="361"/>
      <c r="AP1156" s="339"/>
      <c r="AQ1156" s="340"/>
      <c r="AR1156" s="337"/>
      <c r="AS1156" s="337"/>
      <c r="AT1156" s="341"/>
      <c r="AU1156" s="361"/>
      <c r="AV1156" s="339"/>
      <c r="AW1156" s="340"/>
      <c r="AX1156" s="337"/>
      <c r="AY1156" s="337"/>
      <c r="AZ1156" s="338"/>
      <c r="BA1156" s="361"/>
      <c r="BB1156" s="339"/>
      <c r="BC1156" s="340"/>
      <c r="BD1156" s="337"/>
      <c r="BE1156" s="337"/>
      <c r="BF1156" s="343"/>
      <c r="BG1156" s="130"/>
      <c r="BH1156" s="130"/>
    </row>
    <row r="1157" spans="1:60">
      <c r="A1157" s="17">
        <f>IF(ISBLANK(D1155),0,IF(CODE(D1155)&gt;64,1,0))</f>
        <v>0</v>
      </c>
      <c r="B1157" s="18">
        <f t="shared" si="3796"/>
        <v>0</v>
      </c>
      <c r="C1157" s="384"/>
      <c r="D1157" s="19">
        <f t="shared" si="3797"/>
        <v>0</v>
      </c>
      <c r="E1157" s="347"/>
      <c r="F1157" s="46">
        <f t="shared" si="3777"/>
        <v>0</v>
      </c>
      <c r="G1157" s="348"/>
      <c r="H1157" s="349"/>
      <c r="I1157" s="349"/>
      <c r="J1157" s="350"/>
      <c r="K1157" s="347"/>
      <c r="L1157" s="46">
        <f t="shared" si="3778"/>
        <v>0</v>
      </c>
      <c r="M1157" s="348"/>
      <c r="N1157" s="349"/>
      <c r="O1157" s="349"/>
      <c r="P1157" s="350"/>
      <c r="Q1157" s="347"/>
      <c r="R1157" s="46">
        <f t="shared" si="3779"/>
        <v>0</v>
      </c>
      <c r="S1157" s="348"/>
      <c r="T1157" s="349"/>
      <c r="U1157" s="349"/>
      <c r="V1157" s="350"/>
      <c r="W1157" s="347"/>
      <c r="X1157" s="46">
        <f t="shared" si="3780"/>
        <v>0</v>
      </c>
      <c r="Y1157" s="348"/>
      <c r="Z1157" s="349"/>
      <c r="AA1157" s="349"/>
      <c r="AB1157" s="350"/>
      <c r="AC1157" s="347"/>
      <c r="AD1157" s="46">
        <f t="shared" si="3781"/>
        <v>0</v>
      </c>
      <c r="AE1157" s="348"/>
      <c r="AF1157" s="349"/>
      <c r="AG1157" s="349"/>
      <c r="AH1157" s="351"/>
      <c r="AI1157" s="347"/>
      <c r="AJ1157" s="46">
        <f t="shared" si="3782"/>
        <v>0</v>
      </c>
      <c r="AK1157" s="348"/>
      <c r="AL1157" s="349"/>
      <c r="AM1157" s="349"/>
      <c r="AN1157" s="352"/>
      <c r="AO1157" s="347"/>
      <c r="AP1157" s="46">
        <f t="shared" si="3783"/>
        <v>0</v>
      </c>
      <c r="AQ1157" s="348"/>
      <c r="AR1157" s="349"/>
      <c r="AS1157" s="349"/>
      <c r="AT1157" s="351"/>
      <c r="AU1157" s="347"/>
      <c r="AV1157" s="46">
        <f t="shared" si="3784"/>
        <v>0</v>
      </c>
      <c r="AW1157" s="348"/>
      <c r="AX1157" s="349"/>
      <c r="AY1157" s="349"/>
      <c r="AZ1157" s="350"/>
      <c r="BA1157" s="347"/>
      <c r="BB1157" s="46">
        <f t="shared" si="3785"/>
        <v>0</v>
      </c>
      <c r="BC1157" s="340"/>
      <c r="BD1157" s="337"/>
      <c r="BE1157" s="337"/>
      <c r="BF1157" s="343"/>
      <c r="BG1157" s="130"/>
      <c r="BH1157" s="130"/>
    </row>
    <row r="1158" spans="1:60">
      <c r="A1158" s="353"/>
      <c r="B1158" s="286"/>
      <c r="C1158" s="75" t="str">
        <f t="shared" ref="C1158" si="3968">IF(D1158="","", IF(D1159&lt;&gt;"",D1159,$N$1097))</f>
        <v/>
      </c>
      <c r="D1158" s="355"/>
      <c r="E1158" s="111" t="str">
        <f>F1158</f>
        <v/>
      </c>
      <c r="F1158" s="51" t="str">
        <f t="shared" ref="F1158" si="3969">IF(G1158 = "", "",IF(F1159&lt;&gt; "",F1159, $N$1097))</f>
        <v/>
      </c>
      <c r="G1158" s="357"/>
      <c r="H1158" s="358"/>
      <c r="I1158" s="358"/>
      <c r="J1158" s="362"/>
      <c r="K1158" s="111" t="str">
        <f>L1158</f>
        <v/>
      </c>
      <c r="L1158" s="51" t="str">
        <f t="shared" ref="L1158" si="3970">IF(M1158 = "", "",IF(L1159&lt;&gt; "",L1159, $N$1097))</f>
        <v/>
      </c>
      <c r="M1158" s="357"/>
      <c r="N1158" s="358"/>
      <c r="O1158" s="358"/>
      <c r="P1158" s="362"/>
      <c r="Q1158" s="111" t="str">
        <f>R1158</f>
        <v/>
      </c>
      <c r="R1158" s="51" t="str">
        <f t="shared" ref="R1158" si="3971">IF(S1158 = "", "",IF(R1159&lt;&gt; "",R1159, $N$1097))</f>
        <v/>
      </c>
      <c r="S1158" s="357"/>
      <c r="T1158" s="358"/>
      <c r="U1158" s="358"/>
      <c r="V1158" s="362"/>
      <c r="W1158" s="111" t="str">
        <f>X1158</f>
        <v/>
      </c>
      <c r="X1158" s="51" t="str">
        <f t="shared" ref="X1158" si="3972">IF(Y1158 = "", "",IF(X1159&lt;&gt; "",X1159, $N$1097))</f>
        <v/>
      </c>
      <c r="Y1158" s="357"/>
      <c r="Z1158" s="358"/>
      <c r="AA1158" s="358"/>
      <c r="AB1158" s="362"/>
      <c r="AC1158" s="111" t="str">
        <f>AD1158</f>
        <v/>
      </c>
      <c r="AD1158" s="51" t="str">
        <f t="shared" ref="AD1158" si="3973">IF(AE1158 = "", "",IF(AD1159&lt;&gt; "",AD1159, $N$1097))</f>
        <v/>
      </c>
      <c r="AE1158" s="357"/>
      <c r="AF1158" s="358"/>
      <c r="AG1158" s="358"/>
      <c r="AH1158" s="370"/>
      <c r="AI1158" s="111" t="str">
        <f>AJ1158</f>
        <v/>
      </c>
      <c r="AJ1158" s="51" t="str">
        <f t="shared" ref="AJ1158" si="3974">IF(AK1158 = "", "",IF(AJ1159&lt;&gt; "",AJ1159, $N$1097))</f>
        <v/>
      </c>
      <c r="AK1158" s="357"/>
      <c r="AL1158" s="358"/>
      <c r="AM1158" s="358"/>
      <c r="AN1158" s="371"/>
      <c r="AO1158" s="111" t="str">
        <f>AP1158</f>
        <v/>
      </c>
      <c r="AP1158" s="51" t="str">
        <f t="shared" ref="AP1158" si="3975">IF(AQ1158 = "", "",IF(AP1159&lt;&gt; "",AP1159, $N$1097))</f>
        <v/>
      </c>
      <c r="AQ1158" s="357"/>
      <c r="AR1158" s="358"/>
      <c r="AS1158" s="358"/>
      <c r="AT1158" s="370"/>
      <c r="AU1158" s="111" t="str">
        <f>AV1158</f>
        <v/>
      </c>
      <c r="AV1158" s="51" t="str">
        <f t="shared" ref="AV1158" si="3976">IF(AW1158 = "", "",IF(AV1159&lt;&gt; "",AV1159, $N$1097))</f>
        <v/>
      </c>
      <c r="AW1158" s="357"/>
      <c r="AX1158" s="358"/>
      <c r="AY1158" s="358"/>
      <c r="AZ1158" s="362"/>
      <c r="BA1158" s="111" t="str">
        <f>BB1158</f>
        <v/>
      </c>
      <c r="BB1158" s="51" t="str">
        <f t="shared" ref="BB1158" si="3977">IF(BC1158 = "", "",IF(BB1159&lt;&gt; "",BB1159, $N$1097))</f>
        <v/>
      </c>
      <c r="BC1158" s="357"/>
      <c r="BD1158" s="358"/>
      <c r="BE1158" s="358"/>
      <c r="BF1158" s="359"/>
      <c r="BG1158" s="130"/>
      <c r="BH1158" s="130"/>
    </row>
    <row r="1159" spans="1:60">
      <c r="A1159" s="17">
        <f>IF(ISBLANK(D1157),0,IF(CODE(D1157)&gt;64,1,0))</f>
        <v>0</v>
      </c>
      <c r="B1159" s="286"/>
      <c r="C1159" s="384"/>
      <c r="D1159" s="333"/>
      <c r="E1159" s="361"/>
      <c r="F1159" s="339"/>
      <c r="G1159" s="340"/>
      <c r="H1159" s="337"/>
      <c r="I1159" s="337"/>
      <c r="J1159" s="338"/>
      <c r="K1159" s="361"/>
      <c r="L1159" s="339"/>
      <c r="M1159" s="340"/>
      <c r="N1159" s="337"/>
      <c r="O1159" s="337"/>
      <c r="P1159" s="338"/>
      <c r="Q1159" s="361"/>
      <c r="R1159" s="339"/>
      <c r="S1159" s="340"/>
      <c r="T1159" s="337"/>
      <c r="U1159" s="337"/>
      <c r="V1159" s="338"/>
      <c r="W1159" s="361"/>
      <c r="X1159" s="339"/>
      <c r="Y1159" s="340"/>
      <c r="Z1159" s="337"/>
      <c r="AA1159" s="337"/>
      <c r="AB1159" s="338"/>
      <c r="AC1159" s="361"/>
      <c r="AD1159" s="339"/>
      <c r="AE1159" s="340"/>
      <c r="AF1159" s="337"/>
      <c r="AG1159" s="337"/>
      <c r="AH1159" s="341"/>
      <c r="AI1159" s="361"/>
      <c r="AJ1159" s="339"/>
      <c r="AK1159" s="340"/>
      <c r="AL1159" s="337"/>
      <c r="AM1159" s="337"/>
      <c r="AN1159" s="342"/>
      <c r="AO1159" s="361"/>
      <c r="AP1159" s="339"/>
      <c r="AQ1159" s="340"/>
      <c r="AR1159" s="337"/>
      <c r="AS1159" s="337"/>
      <c r="AT1159" s="341"/>
      <c r="AU1159" s="361"/>
      <c r="AV1159" s="339"/>
      <c r="AW1159" s="340"/>
      <c r="AX1159" s="337"/>
      <c r="AY1159" s="337"/>
      <c r="AZ1159" s="338"/>
      <c r="BA1159" s="361"/>
      <c r="BB1159" s="339"/>
      <c r="BC1159" s="340"/>
      <c r="BD1159" s="337"/>
      <c r="BE1159" s="337"/>
      <c r="BF1159" s="343"/>
      <c r="BG1159" s="130"/>
      <c r="BH1159" s="130"/>
    </row>
    <row r="1160" spans="1:60" ht="13.5" thickBot="1">
      <c r="A1160" s="22">
        <f>IF(ISBLANK(D1158),0,IF(CODE(D1158)&gt;64,1,0))</f>
        <v>0</v>
      </c>
      <c r="B1160" s="18">
        <f t="shared" si="3796"/>
        <v>0</v>
      </c>
      <c r="C1160" s="429"/>
      <c r="D1160" s="19">
        <f t="shared" si="3797"/>
        <v>0</v>
      </c>
      <c r="E1160" s="414"/>
      <c r="F1160" s="46">
        <f t="shared" si="3777"/>
        <v>0</v>
      </c>
      <c r="G1160" s="415"/>
      <c r="H1160" s="416"/>
      <c r="I1160" s="416"/>
      <c r="J1160" s="417"/>
      <c r="K1160" s="414"/>
      <c r="L1160" s="46">
        <f t="shared" si="3778"/>
        <v>0</v>
      </c>
      <c r="M1160" s="418"/>
      <c r="N1160" s="419"/>
      <c r="O1160" s="419"/>
      <c r="P1160" s="420"/>
      <c r="Q1160" s="414"/>
      <c r="R1160" s="46">
        <f t="shared" si="3779"/>
        <v>0</v>
      </c>
      <c r="S1160" s="415"/>
      <c r="T1160" s="416"/>
      <c r="U1160" s="416"/>
      <c r="V1160" s="417"/>
      <c r="W1160" s="414"/>
      <c r="X1160" s="46">
        <f t="shared" si="3780"/>
        <v>0</v>
      </c>
      <c r="Y1160" s="415"/>
      <c r="Z1160" s="416"/>
      <c r="AA1160" s="416"/>
      <c r="AB1160" s="417"/>
      <c r="AC1160" s="414"/>
      <c r="AD1160" s="46">
        <f t="shared" si="3781"/>
        <v>0</v>
      </c>
      <c r="AE1160" s="415"/>
      <c r="AF1160" s="416"/>
      <c r="AG1160" s="416"/>
      <c r="AH1160" s="421"/>
      <c r="AI1160" s="414"/>
      <c r="AJ1160" s="46">
        <f t="shared" si="3782"/>
        <v>0</v>
      </c>
      <c r="AK1160" s="415"/>
      <c r="AL1160" s="416"/>
      <c r="AM1160" s="416"/>
      <c r="AN1160" s="422"/>
      <c r="AO1160" s="414"/>
      <c r="AP1160" s="46">
        <f t="shared" si="3783"/>
        <v>0</v>
      </c>
      <c r="AQ1160" s="415"/>
      <c r="AR1160" s="416"/>
      <c r="AS1160" s="416"/>
      <c r="AT1160" s="421"/>
      <c r="AU1160" s="414"/>
      <c r="AV1160" s="46">
        <f t="shared" si="3784"/>
        <v>0</v>
      </c>
      <c r="AW1160" s="415"/>
      <c r="AX1160" s="416"/>
      <c r="AY1160" s="416"/>
      <c r="AZ1160" s="417"/>
      <c r="BA1160" s="414"/>
      <c r="BB1160" s="46">
        <f t="shared" si="3785"/>
        <v>0</v>
      </c>
      <c r="BC1160" s="415"/>
      <c r="BD1160" s="416"/>
      <c r="BE1160" s="416"/>
      <c r="BF1160" s="423"/>
      <c r="BG1160" s="130"/>
      <c r="BH1160" s="130"/>
    </row>
    <row r="1161" spans="1:60" ht="14.25" thickTop="1" thickBot="1">
      <c r="A1161" s="387"/>
      <c r="B1161" s="34">
        <f>J31</f>
        <v>0</v>
      </c>
      <c r="C1161" s="386"/>
      <c r="D1161" s="387"/>
      <c r="E1161" s="388"/>
      <c r="F1161" s="310"/>
      <c r="G1161" s="311"/>
      <c r="H1161" s="312"/>
      <c r="I1161" s="312"/>
      <c r="J1161" s="313"/>
      <c r="K1161" s="301"/>
      <c r="L1161" s="314"/>
      <c r="M1161" s="424"/>
      <c r="N1161" s="316"/>
      <c r="O1161" s="68" t="str">
        <f>IF(N1161="","&lt;--- If you use this page, be sure to enter an abbreviation in this N-column cell","")</f>
        <v>&lt;--- If you use this page, be sure to enter an abbreviation in this N-column cell</v>
      </c>
      <c r="P1161" s="315"/>
      <c r="Q1161" s="317"/>
      <c r="R1161" s="318"/>
      <c r="S1161" s="311"/>
      <c r="T1161" s="312"/>
      <c r="U1161" s="312"/>
      <c r="V1161" s="313"/>
      <c r="W1161" s="319"/>
      <c r="X1161" s="318"/>
      <c r="Y1161" s="311"/>
      <c r="Z1161" s="312"/>
      <c r="AA1161" s="312"/>
      <c r="AB1161" s="313"/>
      <c r="AC1161" s="319"/>
      <c r="AD1161" s="318"/>
      <c r="AE1161" s="311"/>
      <c r="AF1161" s="312"/>
      <c r="AG1161" s="312"/>
      <c r="AH1161" s="313"/>
      <c r="AI1161" s="319"/>
      <c r="AJ1161" s="320"/>
      <c r="AK1161" s="313"/>
      <c r="AL1161" s="313"/>
      <c r="AM1161" s="313"/>
      <c r="AN1161" s="313"/>
      <c r="AO1161" s="319"/>
      <c r="AP1161" s="320"/>
      <c r="AQ1161" s="313"/>
      <c r="AR1161" s="313"/>
      <c r="AS1161" s="313"/>
      <c r="AT1161" s="313"/>
      <c r="AU1161" s="319"/>
      <c r="AV1161" s="320"/>
      <c r="AW1161" s="313"/>
      <c r="AX1161" s="313"/>
      <c r="AY1161" s="313"/>
      <c r="AZ1161" s="313"/>
      <c r="BA1161" s="319"/>
      <c r="BB1161" s="318"/>
      <c r="BC1161" s="311"/>
      <c r="BD1161" s="312"/>
      <c r="BE1161" s="312"/>
      <c r="BF1161" s="321"/>
      <c r="BG1161" s="130"/>
      <c r="BH1161" s="130"/>
    </row>
    <row r="1162" spans="1:60" ht="14.25" thickTop="1" thickBot="1">
      <c r="A1162" s="322"/>
      <c r="B1162" s="436" t="s">
        <v>42</v>
      </c>
      <c r="C1162" s="75" t="str">
        <f>IF(D1162="","", IF(D1163&lt;&gt;"",D1163,$N$1161))</f>
        <v/>
      </c>
      <c r="D1162" s="435"/>
      <c r="E1162" s="111" t="str">
        <f>F1162</f>
        <v/>
      </c>
      <c r="F1162" s="51" t="str">
        <f>IF(G1162 = "", "",IF(F1163&lt;&gt; "",F1163, $N$1161))</f>
        <v/>
      </c>
      <c r="G1162" s="325"/>
      <c r="H1162" s="326"/>
      <c r="I1162" s="326"/>
      <c r="J1162" s="327"/>
      <c r="K1162" s="111" t="str">
        <f>L1162</f>
        <v/>
      </c>
      <c r="L1162" s="51" t="str">
        <f>IF(M1162 = "", "",IF(L1163&lt;&gt; "",L1163, $N$1161))</f>
        <v/>
      </c>
      <c r="M1162" s="325"/>
      <c r="N1162" s="326"/>
      <c r="O1162" s="326"/>
      <c r="P1162" s="327"/>
      <c r="Q1162" s="111" t="str">
        <f>R1162</f>
        <v/>
      </c>
      <c r="R1162" s="51" t="str">
        <f>IF(S1162 = "", "",IF(R1163&lt;&gt; "",R1163, $N$1161))</f>
        <v/>
      </c>
      <c r="S1162" s="325"/>
      <c r="T1162" s="326"/>
      <c r="U1162" s="326"/>
      <c r="V1162" s="327"/>
      <c r="W1162" s="111" t="str">
        <f>X1162</f>
        <v/>
      </c>
      <c r="X1162" s="51" t="str">
        <f>IF(Y1162 = "", "",IF(X1163&lt;&gt; "",X1163, $N$1161))</f>
        <v/>
      </c>
      <c r="Y1162" s="325"/>
      <c r="Z1162" s="326"/>
      <c r="AA1162" s="326"/>
      <c r="AB1162" s="327"/>
      <c r="AC1162" s="111" t="str">
        <f>AD1162</f>
        <v/>
      </c>
      <c r="AD1162" s="51" t="str">
        <f>IF(AE1162 = "", "",IF(AD1163&lt;&gt; "",AD1163, $N$1161))</f>
        <v/>
      </c>
      <c r="AE1162" s="325"/>
      <c r="AF1162" s="326"/>
      <c r="AG1162" s="326"/>
      <c r="AH1162" s="328"/>
      <c r="AI1162" s="111" t="str">
        <f>AJ1162</f>
        <v/>
      </c>
      <c r="AJ1162" s="51" t="str">
        <f>IF(AK1162 = "", "",IF(AJ1163&lt;&gt; "",AJ1163, $N$1161))</f>
        <v/>
      </c>
      <c r="AK1162" s="325"/>
      <c r="AL1162" s="326"/>
      <c r="AM1162" s="326"/>
      <c r="AN1162" s="329"/>
      <c r="AO1162" s="111" t="str">
        <f>AP1162</f>
        <v/>
      </c>
      <c r="AP1162" s="51" t="str">
        <f>IF(AQ1162 = "", "",IF(AP1163&lt;&gt; "",AP1163, $N$1161))</f>
        <v/>
      </c>
      <c r="AQ1162" s="325"/>
      <c r="AR1162" s="326"/>
      <c r="AS1162" s="326"/>
      <c r="AT1162" s="328"/>
      <c r="AU1162" s="111" t="str">
        <f>AV1162</f>
        <v/>
      </c>
      <c r="AV1162" s="51" t="str">
        <f>IF(AW1162 = "", "",IF(AV1163&lt;&gt; "",AV1163, $N$1161))</f>
        <v/>
      </c>
      <c r="AW1162" s="325"/>
      <c r="AX1162" s="326"/>
      <c r="AY1162" s="326"/>
      <c r="AZ1162" s="327"/>
      <c r="BA1162" s="111" t="str">
        <f>BB1162</f>
        <v/>
      </c>
      <c r="BB1162" s="51" t="str">
        <f>IF(BC1162 = "", "",IF(BB1163&lt;&gt; "",BB1163, $N$1161))</f>
        <v/>
      </c>
      <c r="BC1162" s="325"/>
      <c r="BD1162" s="326"/>
      <c r="BE1162" s="326"/>
      <c r="BF1162" s="330"/>
      <c r="BG1162" s="130"/>
      <c r="BH1162" s="130"/>
    </row>
    <row r="1163" spans="1:60" ht="13.5" thickBot="1">
      <c r="A1163" s="36">
        <f>IF(ISBLANK(D1160),0,IF(CODE(D1160)&gt;64,1,0))</f>
        <v>0</v>
      </c>
      <c r="B1163" s="31">
        <f>SUM(B1164:B1224)</f>
        <v>0</v>
      </c>
      <c r="C1163" s="437"/>
      <c r="D1163" s="333"/>
      <c r="E1163" s="334"/>
      <c r="F1163" s="339"/>
      <c r="G1163" s="340"/>
      <c r="H1163" s="337"/>
      <c r="I1163" s="337"/>
      <c r="J1163" s="338"/>
      <c r="K1163" s="334"/>
      <c r="L1163" s="339"/>
      <c r="M1163" s="340"/>
      <c r="N1163" s="337"/>
      <c r="O1163" s="337"/>
      <c r="P1163" s="338"/>
      <c r="Q1163" s="334"/>
      <c r="R1163" s="339"/>
      <c r="S1163" s="340"/>
      <c r="T1163" s="337"/>
      <c r="U1163" s="337"/>
      <c r="V1163" s="338"/>
      <c r="W1163" s="334"/>
      <c r="X1163" s="339"/>
      <c r="Y1163" s="340"/>
      <c r="Z1163" s="337"/>
      <c r="AA1163" s="337"/>
      <c r="AB1163" s="338"/>
      <c r="AC1163" s="334"/>
      <c r="AD1163" s="339"/>
      <c r="AE1163" s="340"/>
      <c r="AF1163" s="337"/>
      <c r="AG1163" s="337"/>
      <c r="AH1163" s="341"/>
      <c r="AI1163" s="334"/>
      <c r="AJ1163" s="339"/>
      <c r="AK1163" s="340"/>
      <c r="AL1163" s="337"/>
      <c r="AM1163" s="337"/>
      <c r="AN1163" s="342"/>
      <c r="AO1163" s="334"/>
      <c r="AP1163" s="339"/>
      <c r="AQ1163" s="340"/>
      <c r="AR1163" s="337"/>
      <c r="AS1163" s="337"/>
      <c r="AT1163" s="341"/>
      <c r="AU1163" s="334"/>
      <c r="AV1163" s="339"/>
      <c r="AW1163" s="340"/>
      <c r="AX1163" s="337"/>
      <c r="AY1163" s="337"/>
      <c r="AZ1163" s="338"/>
      <c r="BA1163" s="334"/>
      <c r="BB1163" s="339"/>
      <c r="BC1163" s="340"/>
      <c r="BD1163" s="337"/>
      <c r="BE1163" s="337"/>
      <c r="BF1163" s="343"/>
      <c r="BG1163" s="130"/>
      <c r="BH1163" s="130"/>
    </row>
    <row r="1164" spans="1:60">
      <c r="A1164" s="24">
        <f>IF(ISBLANK(D1162),0,IF(CODE(D1162)&gt;64,1,0))</f>
        <v>0</v>
      </c>
      <c r="B1164" s="18">
        <f t="shared" ref="B1164" si="3978">IFERROR(F1164/F1164,0)+IFERROR(L1164/L1164,0)+IFERROR(R1164/R1164,0)+IFERROR(X1164/X1164,0)+IFERROR(AD1164/AD1164,0)+IFERROR(AJ1164/AJ1164,0)+IFERROR(AP1164/AP1164,0)+IFERROR(AV1164/AV1164,0)+IFERROR(BB1164/BB1164,0)</f>
        <v>0</v>
      </c>
      <c r="C1164" s="384"/>
      <c r="D1164" s="19">
        <f t="shared" ref="D1164" si="3979">F1164+L1164+R1164+X1164+AD1164+AJ1164+AP1164+AV1164+BB1164</f>
        <v>0</v>
      </c>
      <c r="E1164" s="347"/>
      <c r="F1164" s="46">
        <f t="shared" ref="F1164" si="3980">SUM(G1164+H1164+I1164+J1164)</f>
        <v>0</v>
      </c>
      <c r="G1164" s="348"/>
      <c r="H1164" s="349"/>
      <c r="I1164" s="349"/>
      <c r="J1164" s="350"/>
      <c r="K1164" s="347"/>
      <c r="L1164" s="46">
        <f t="shared" ref="L1164" si="3981">SUM(M1164+N1164+O1164+P1164)</f>
        <v>0</v>
      </c>
      <c r="M1164" s="348"/>
      <c r="N1164" s="349"/>
      <c r="O1164" s="349"/>
      <c r="P1164" s="350"/>
      <c r="Q1164" s="347"/>
      <c r="R1164" s="46">
        <f t="shared" ref="R1164" si="3982">SUM(S1164+T1164+U1164+V1164)</f>
        <v>0</v>
      </c>
      <c r="S1164" s="348"/>
      <c r="T1164" s="349"/>
      <c r="U1164" s="349"/>
      <c r="V1164" s="350"/>
      <c r="W1164" s="347"/>
      <c r="X1164" s="46">
        <f t="shared" ref="X1164" si="3983">SUM(Y1164+Z1164+AA1164+AB1164)</f>
        <v>0</v>
      </c>
      <c r="Y1164" s="348"/>
      <c r="Z1164" s="349"/>
      <c r="AA1164" s="349"/>
      <c r="AB1164" s="350"/>
      <c r="AC1164" s="347"/>
      <c r="AD1164" s="46">
        <f t="shared" ref="AD1164" si="3984">SUM(AE1164+AF1164+AG1164+AH1164)</f>
        <v>0</v>
      </c>
      <c r="AE1164" s="348"/>
      <c r="AF1164" s="349"/>
      <c r="AG1164" s="349"/>
      <c r="AH1164" s="351"/>
      <c r="AI1164" s="347"/>
      <c r="AJ1164" s="46">
        <f t="shared" ref="AJ1164" si="3985">SUM(AK1164+AL1164+AM1164+AN1164)</f>
        <v>0</v>
      </c>
      <c r="AK1164" s="348"/>
      <c r="AL1164" s="349"/>
      <c r="AM1164" s="349"/>
      <c r="AN1164" s="352"/>
      <c r="AO1164" s="347"/>
      <c r="AP1164" s="46">
        <f t="shared" ref="AP1164" si="3986">SUM(AQ1164+AR1164+AS1164+AT1164)</f>
        <v>0</v>
      </c>
      <c r="AQ1164" s="348"/>
      <c r="AR1164" s="349"/>
      <c r="AS1164" s="349"/>
      <c r="AT1164" s="351"/>
      <c r="AU1164" s="347"/>
      <c r="AV1164" s="46">
        <f t="shared" ref="AV1164" si="3987">SUM(AW1164+AX1164+AY1164+AZ1164)</f>
        <v>0</v>
      </c>
      <c r="AW1164" s="348"/>
      <c r="AX1164" s="349"/>
      <c r="AY1164" s="349"/>
      <c r="AZ1164" s="350"/>
      <c r="BA1164" s="347"/>
      <c r="BB1164" s="46">
        <f t="shared" ref="BB1164" si="3988">SUM(BC1164+BD1164+BE1164+BF1164)</f>
        <v>0</v>
      </c>
      <c r="BC1164" s="340"/>
      <c r="BD1164" s="337"/>
      <c r="BE1164" s="337"/>
      <c r="BF1164" s="343"/>
      <c r="BG1164" s="130"/>
      <c r="BH1164" s="130"/>
    </row>
    <row r="1165" spans="1:60">
      <c r="A1165" s="353"/>
      <c r="B1165" s="286"/>
      <c r="C1165" s="75" t="str">
        <f>IF(D1165="","", IF(D1166&lt;&gt;"",D1166,$N$1161))</f>
        <v/>
      </c>
      <c r="D1165" s="355"/>
      <c r="E1165" s="111" t="str">
        <f>F1165</f>
        <v/>
      </c>
      <c r="F1165" s="51" t="str">
        <f t="shared" ref="F1165" si="3989">IF(G1165 = "", "",IF(F1166&lt;&gt; "",F1166, $N$1161))</f>
        <v/>
      </c>
      <c r="G1165" s="340"/>
      <c r="H1165" s="337"/>
      <c r="I1165" s="337"/>
      <c r="J1165" s="338"/>
      <c r="K1165" s="111" t="str">
        <f>L1165</f>
        <v/>
      </c>
      <c r="L1165" s="51" t="str">
        <f t="shared" ref="L1165" si="3990">IF(M1165 = "", "",IF(L1166&lt;&gt; "",L1166, $N$1161))</f>
        <v/>
      </c>
      <c r="M1165" s="340"/>
      <c r="N1165" s="337"/>
      <c r="O1165" s="337"/>
      <c r="P1165" s="338"/>
      <c r="Q1165" s="111" t="str">
        <f>R1165</f>
        <v/>
      </c>
      <c r="R1165" s="51" t="str">
        <f t="shared" ref="R1165" si="3991">IF(S1165 = "", "",IF(R1166&lt;&gt; "",R1166, $N$1161))</f>
        <v/>
      </c>
      <c r="S1165" s="340"/>
      <c r="T1165" s="337"/>
      <c r="U1165" s="337"/>
      <c r="V1165" s="338"/>
      <c r="W1165" s="111" t="str">
        <f>X1165</f>
        <v/>
      </c>
      <c r="X1165" s="51" t="str">
        <f t="shared" ref="X1165" si="3992">IF(Y1165 = "", "",IF(X1166&lt;&gt; "",X1166, $N$1161))</f>
        <v/>
      </c>
      <c r="Y1165" s="340"/>
      <c r="Z1165" s="337"/>
      <c r="AA1165" s="337"/>
      <c r="AB1165" s="338"/>
      <c r="AC1165" s="111" t="str">
        <f>AD1165</f>
        <v/>
      </c>
      <c r="AD1165" s="51" t="str">
        <f t="shared" ref="AD1165" si="3993">IF(AE1165 = "", "",IF(AD1166&lt;&gt; "",AD1166, $N$1161))</f>
        <v/>
      </c>
      <c r="AE1165" s="340"/>
      <c r="AF1165" s="337"/>
      <c r="AG1165" s="337"/>
      <c r="AH1165" s="341"/>
      <c r="AI1165" s="111" t="str">
        <f>AJ1165</f>
        <v/>
      </c>
      <c r="AJ1165" s="51" t="str">
        <f t="shared" ref="AJ1165" si="3994">IF(AK1165 = "", "",IF(AJ1166&lt;&gt; "",AJ1166, $N$1161))</f>
        <v/>
      </c>
      <c r="AK1165" s="340"/>
      <c r="AL1165" s="337"/>
      <c r="AM1165" s="337"/>
      <c r="AN1165" s="356"/>
      <c r="AO1165" s="111" t="str">
        <f>AP1165</f>
        <v/>
      </c>
      <c r="AP1165" s="51" t="str">
        <f t="shared" ref="AP1165" si="3995">IF(AQ1165 = "", "",IF(AP1166&lt;&gt; "",AP1166, $N$1161))</f>
        <v/>
      </c>
      <c r="AQ1165" s="340"/>
      <c r="AR1165" s="337"/>
      <c r="AS1165" s="337"/>
      <c r="AT1165" s="341"/>
      <c r="AU1165" s="111" t="str">
        <f>AV1165</f>
        <v/>
      </c>
      <c r="AV1165" s="51" t="str">
        <f t="shared" ref="AV1165" si="3996">IF(AW1165 = "", "",IF(AV1166&lt;&gt; "",AV1166, $N$1161))</f>
        <v/>
      </c>
      <c r="AW1165" s="340"/>
      <c r="AX1165" s="337"/>
      <c r="AY1165" s="337"/>
      <c r="AZ1165" s="338"/>
      <c r="BA1165" s="111" t="str">
        <f>BB1165</f>
        <v/>
      </c>
      <c r="BB1165" s="51" t="str">
        <f t="shared" ref="BB1165" si="3997">IF(BC1165 = "", "",IF(BB1166&lt;&gt; "",BB1166, $N$1161))</f>
        <v/>
      </c>
      <c r="BC1165" s="357"/>
      <c r="BD1165" s="358"/>
      <c r="BE1165" s="358"/>
      <c r="BF1165" s="359"/>
      <c r="BG1165" s="130"/>
      <c r="BH1165" s="130"/>
    </row>
    <row r="1166" spans="1:60">
      <c r="A1166" s="17">
        <f>IF(ISBLANK(D1164),0,IF(CODE(D1164)&gt;64,1,0))</f>
        <v>0</v>
      </c>
      <c r="B1166" s="286"/>
      <c r="C1166" s="384"/>
      <c r="D1166" s="333"/>
      <c r="E1166" s="361"/>
      <c r="F1166" s="339"/>
      <c r="G1166" s="340"/>
      <c r="H1166" s="337"/>
      <c r="I1166" s="337"/>
      <c r="J1166" s="338"/>
      <c r="K1166" s="361"/>
      <c r="L1166" s="339"/>
      <c r="M1166" s="340"/>
      <c r="N1166" s="337"/>
      <c r="O1166" s="337"/>
      <c r="P1166" s="338"/>
      <c r="Q1166" s="361"/>
      <c r="R1166" s="339"/>
      <c r="S1166" s="340"/>
      <c r="T1166" s="337"/>
      <c r="U1166" s="337"/>
      <c r="V1166" s="338"/>
      <c r="W1166" s="361"/>
      <c r="X1166" s="339"/>
      <c r="Y1166" s="340"/>
      <c r="Z1166" s="337"/>
      <c r="AA1166" s="337"/>
      <c r="AB1166" s="338"/>
      <c r="AC1166" s="361"/>
      <c r="AD1166" s="339"/>
      <c r="AE1166" s="340"/>
      <c r="AF1166" s="337"/>
      <c r="AG1166" s="337"/>
      <c r="AH1166" s="341"/>
      <c r="AI1166" s="361"/>
      <c r="AJ1166" s="339"/>
      <c r="AK1166" s="340"/>
      <c r="AL1166" s="337"/>
      <c r="AM1166" s="337"/>
      <c r="AN1166" s="342"/>
      <c r="AO1166" s="361"/>
      <c r="AP1166" s="339"/>
      <c r="AQ1166" s="340"/>
      <c r="AR1166" s="337"/>
      <c r="AS1166" s="337"/>
      <c r="AT1166" s="341"/>
      <c r="AU1166" s="361"/>
      <c r="AV1166" s="339"/>
      <c r="AW1166" s="340"/>
      <c r="AX1166" s="337"/>
      <c r="AY1166" s="337"/>
      <c r="AZ1166" s="338"/>
      <c r="BA1166" s="361"/>
      <c r="BB1166" s="339"/>
      <c r="BC1166" s="340"/>
      <c r="BD1166" s="337"/>
      <c r="BE1166" s="337"/>
      <c r="BF1166" s="343"/>
      <c r="BG1166" s="130"/>
      <c r="BH1166" s="130"/>
    </row>
    <row r="1167" spans="1:60">
      <c r="A1167" s="17">
        <f>IF(ISBLANK(D1165),0,IF(CODE(D1165)&gt;64,1,0))</f>
        <v>0</v>
      </c>
      <c r="B1167" s="18">
        <f t="shared" ref="B1167" si="3998">IFERROR(F1167/F1167,0)+IFERROR(L1167/L1167,0)+IFERROR(R1167/R1167,0)+IFERROR(X1167/X1167,0)+IFERROR(AD1167/AD1167,0)+IFERROR(AJ1167/AJ1167,0)+IFERROR(AP1167/AP1167,0)+IFERROR(AV1167/AV1167,0)+IFERROR(BB1167/BB1167,0)</f>
        <v>0</v>
      </c>
      <c r="C1167" s="384"/>
      <c r="D1167" s="19">
        <f t="shared" ref="D1167" si="3999">F1167+L1167+R1167+X1167+AD1167+AJ1167+AP1167+AV1167+BB1167</f>
        <v>0</v>
      </c>
      <c r="E1167" s="347"/>
      <c r="F1167" s="46">
        <f t="shared" ref="F1167:F1224" si="4000">SUM(G1167+H1167+I1167+J1167)</f>
        <v>0</v>
      </c>
      <c r="G1167" s="348"/>
      <c r="H1167" s="349"/>
      <c r="I1167" s="349"/>
      <c r="J1167" s="350"/>
      <c r="K1167" s="347"/>
      <c r="L1167" s="46">
        <f t="shared" ref="L1167:L1224" si="4001">SUM(M1167+N1167+O1167+P1167)</f>
        <v>0</v>
      </c>
      <c r="M1167" s="348"/>
      <c r="N1167" s="349"/>
      <c r="O1167" s="349"/>
      <c r="P1167" s="350"/>
      <c r="Q1167" s="347"/>
      <c r="R1167" s="46">
        <f t="shared" ref="R1167:R1224" si="4002">SUM(S1167+T1167+U1167+V1167)</f>
        <v>0</v>
      </c>
      <c r="S1167" s="348"/>
      <c r="T1167" s="349"/>
      <c r="U1167" s="349"/>
      <c r="V1167" s="350"/>
      <c r="W1167" s="347"/>
      <c r="X1167" s="46">
        <f t="shared" ref="X1167:X1224" si="4003">SUM(Y1167+Z1167+AA1167+AB1167)</f>
        <v>0</v>
      </c>
      <c r="Y1167" s="348"/>
      <c r="Z1167" s="349"/>
      <c r="AA1167" s="349"/>
      <c r="AB1167" s="350"/>
      <c r="AC1167" s="347"/>
      <c r="AD1167" s="46">
        <f t="shared" ref="AD1167:AD1224" si="4004">SUM(AE1167+AF1167+AG1167+AH1167)</f>
        <v>0</v>
      </c>
      <c r="AE1167" s="348"/>
      <c r="AF1167" s="349"/>
      <c r="AG1167" s="349"/>
      <c r="AH1167" s="351"/>
      <c r="AI1167" s="347"/>
      <c r="AJ1167" s="46">
        <f t="shared" ref="AJ1167:AJ1224" si="4005">SUM(AK1167+AL1167+AM1167+AN1167)</f>
        <v>0</v>
      </c>
      <c r="AK1167" s="348"/>
      <c r="AL1167" s="349"/>
      <c r="AM1167" s="349"/>
      <c r="AN1167" s="352"/>
      <c r="AO1167" s="347"/>
      <c r="AP1167" s="46">
        <f t="shared" ref="AP1167:AP1224" si="4006">SUM(AQ1167+AR1167+AS1167+AT1167)</f>
        <v>0</v>
      </c>
      <c r="AQ1167" s="348"/>
      <c r="AR1167" s="349"/>
      <c r="AS1167" s="349"/>
      <c r="AT1167" s="351"/>
      <c r="AU1167" s="347"/>
      <c r="AV1167" s="46">
        <f t="shared" ref="AV1167:AV1224" si="4007">SUM(AW1167+AX1167+AY1167+AZ1167)</f>
        <v>0</v>
      </c>
      <c r="AW1167" s="348"/>
      <c r="AX1167" s="349"/>
      <c r="AY1167" s="349"/>
      <c r="AZ1167" s="350"/>
      <c r="BA1167" s="347"/>
      <c r="BB1167" s="46">
        <f t="shared" ref="BB1167:BB1224" si="4008">SUM(BC1167+BD1167+BE1167+BF1167)</f>
        <v>0</v>
      </c>
      <c r="BC1167" s="340"/>
      <c r="BD1167" s="337"/>
      <c r="BE1167" s="337"/>
      <c r="BF1167" s="343"/>
      <c r="BG1167" s="130"/>
      <c r="BH1167" s="130"/>
    </row>
    <row r="1168" spans="1:60">
      <c r="A1168" s="353"/>
      <c r="B1168" s="286"/>
      <c r="C1168" s="75" t="str">
        <f t="shared" ref="C1168" si="4009">IF(D1168="","", IF(D1169&lt;&gt;"",D1169,$N$1161))</f>
        <v/>
      </c>
      <c r="D1168" s="355"/>
      <c r="E1168" s="111" t="str">
        <f>F1168</f>
        <v/>
      </c>
      <c r="F1168" s="51" t="str">
        <f t="shared" ref="F1168" si="4010">IF(G1168 = "", "",IF(F1169&lt;&gt; "",F1169, $N$1161))</f>
        <v/>
      </c>
      <c r="G1168" s="340"/>
      <c r="H1168" s="337"/>
      <c r="I1168" s="337"/>
      <c r="J1168" s="338"/>
      <c r="K1168" s="111" t="str">
        <f>L1168</f>
        <v/>
      </c>
      <c r="L1168" s="51" t="str">
        <f t="shared" ref="L1168" si="4011">IF(M1168 = "", "",IF(L1169&lt;&gt; "",L1169, $N$1161))</f>
        <v/>
      </c>
      <c r="M1168" s="340"/>
      <c r="N1168" s="337"/>
      <c r="O1168" s="337"/>
      <c r="P1168" s="338"/>
      <c r="Q1168" s="111" t="str">
        <f>R1168</f>
        <v/>
      </c>
      <c r="R1168" s="51" t="str">
        <f t="shared" ref="R1168" si="4012">IF(S1168 = "", "",IF(R1169&lt;&gt; "",R1169, $N$1161))</f>
        <v/>
      </c>
      <c r="S1168" s="340"/>
      <c r="T1168" s="337"/>
      <c r="U1168" s="337"/>
      <c r="V1168" s="338"/>
      <c r="W1168" s="111" t="str">
        <f>X1168</f>
        <v/>
      </c>
      <c r="X1168" s="51" t="str">
        <f t="shared" ref="X1168" si="4013">IF(Y1168 = "", "",IF(X1169&lt;&gt; "",X1169, $N$1161))</f>
        <v/>
      </c>
      <c r="Y1168" s="340"/>
      <c r="Z1168" s="337"/>
      <c r="AA1168" s="337"/>
      <c r="AB1168" s="338"/>
      <c r="AC1168" s="111" t="str">
        <f>AD1168</f>
        <v/>
      </c>
      <c r="AD1168" s="51" t="str">
        <f t="shared" ref="AD1168" si="4014">IF(AE1168 = "", "",IF(AD1169&lt;&gt; "",AD1169, $N$1161))</f>
        <v/>
      </c>
      <c r="AE1168" s="340"/>
      <c r="AF1168" s="337"/>
      <c r="AG1168" s="337"/>
      <c r="AH1168" s="341"/>
      <c r="AI1168" s="111" t="str">
        <f>AJ1168</f>
        <v/>
      </c>
      <c r="AJ1168" s="51" t="str">
        <f t="shared" ref="AJ1168" si="4015">IF(AK1168 = "", "",IF(AJ1169&lt;&gt; "",AJ1169, $N$1161))</f>
        <v/>
      </c>
      <c r="AK1168" s="340"/>
      <c r="AL1168" s="337"/>
      <c r="AM1168" s="337"/>
      <c r="AN1168" s="342"/>
      <c r="AO1168" s="111" t="str">
        <f>AP1168</f>
        <v/>
      </c>
      <c r="AP1168" s="51" t="str">
        <f t="shared" ref="AP1168" si="4016">IF(AQ1168 = "", "",IF(AP1169&lt;&gt; "",AP1169, $N$1161))</f>
        <v/>
      </c>
      <c r="AQ1168" s="340"/>
      <c r="AR1168" s="337"/>
      <c r="AS1168" s="337"/>
      <c r="AT1168" s="341"/>
      <c r="AU1168" s="111" t="str">
        <f>AV1168</f>
        <v/>
      </c>
      <c r="AV1168" s="51" t="str">
        <f t="shared" ref="AV1168" si="4017">IF(AW1168 = "", "",IF(AV1169&lt;&gt; "",AV1169, $N$1161))</f>
        <v/>
      </c>
      <c r="AW1168" s="340"/>
      <c r="AX1168" s="337"/>
      <c r="AY1168" s="337"/>
      <c r="AZ1168" s="338"/>
      <c r="BA1168" s="111" t="str">
        <f>BB1168</f>
        <v/>
      </c>
      <c r="BB1168" s="51" t="str">
        <f t="shared" ref="BB1168" si="4018">IF(BC1168 = "", "",IF(BB1169&lt;&gt; "",BB1169, $N$1161))</f>
        <v/>
      </c>
      <c r="BC1168" s="357"/>
      <c r="BD1168" s="358"/>
      <c r="BE1168" s="358"/>
      <c r="BF1168" s="359"/>
      <c r="BG1168" s="130"/>
      <c r="BH1168" s="130"/>
    </row>
    <row r="1169" spans="1:60">
      <c r="A1169" s="17">
        <f>IF(ISBLANK(D1167),0,IF(CODE(D1167)&gt;64,1,0))</f>
        <v>0</v>
      </c>
      <c r="B1169" s="286"/>
      <c r="C1169" s="384"/>
      <c r="D1169" s="333"/>
      <c r="E1169" s="361"/>
      <c r="F1169" s="339"/>
      <c r="G1169" s="340"/>
      <c r="H1169" s="337"/>
      <c r="I1169" s="337"/>
      <c r="J1169" s="338"/>
      <c r="K1169" s="361"/>
      <c r="L1169" s="339"/>
      <c r="M1169" s="340"/>
      <c r="N1169" s="337"/>
      <c r="O1169" s="337"/>
      <c r="P1169" s="338"/>
      <c r="Q1169" s="361"/>
      <c r="R1169" s="339"/>
      <c r="S1169" s="340"/>
      <c r="T1169" s="337"/>
      <c r="U1169" s="337"/>
      <c r="V1169" s="338"/>
      <c r="W1169" s="361"/>
      <c r="X1169" s="339"/>
      <c r="Y1169" s="340"/>
      <c r="Z1169" s="337"/>
      <c r="AA1169" s="337"/>
      <c r="AB1169" s="338"/>
      <c r="AC1169" s="361"/>
      <c r="AD1169" s="339"/>
      <c r="AE1169" s="340"/>
      <c r="AF1169" s="337"/>
      <c r="AG1169" s="337"/>
      <c r="AH1169" s="341"/>
      <c r="AI1169" s="361"/>
      <c r="AJ1169" s="339"/>
      <c r="AK1169" s="340"/>
      <c r="AL1169" s="337"/>
      <c r="AM1169" s="337"/>
      <c r="AN1169" s="342"/>
      <c r="AO1169" s="361"/>
      <c r="AP1169" s="339"/>
      <c r="AQ1169" s="340"/>
      <c r="AR1169" s="337"/>
      <c r="AS1169" s="337"/>
      <c r="AT1169" s="341"/>
      <c r="AU1169" s="361"/>
      <c r="AV1169" s="339"/>
      <c r="AW1169" s="340"/>
      <c r="AX1169" s="337"/>
      <c r="AY1169" s="337"/>
      <c r="AZ1169" s="338"/>
      <c r="BA1169" s="361"/>
      <c r="BB1169" s="339"/>
      <c r="BC1169" s="340"/>
      <c r="BD1169" s="337"/>
      <c r="BE1169" s="337"/>
      <c r="BF1169" s="343"/>
      <c r="BG1169" s="130"/>
      <c r="BH1169" s="130"/>
    </row>
    <row r="1170" spans="1:60">
      <c r="A1170" s="17">
        <f>IF(ISBLANK(D1168),0,IF(CODE(D1168)&gt;64,1,0))</f>
        <v>0</v>
      </c>
      <c r="B1170" s="18">
        <f t="shared" ref="B1170:B1224" si="4019">IFERROR(F1170/F1170,0)+IFERROR(L1170/L1170,0)+IFERROR(R1170/R1170,0)+IFERROR(X1170/X1170,0)+IFERROR(AD1170/AD1170,0)+IFERROR(AJ1170/AJ1170,0)+IFERROR(AP1170/AP1170,0)+IFERROR(AV1170/AV1170,0)+IFERROR(BB1170/BB1170,0)</f>
        <v>0</v>
      </c>
      <c r="C1170" s="384"/>
      <c r="D1170" s="19">
        <f t="shared" ref="D1170:D1224" si="4020">F1170+L1170+R1170+X1170+AD1170+AJ1170+AP1170+AV1170+BB1170</f>
        <v>0</v>
      </c>
      <c r="E1170" s="347"/>
      <c r="F1170" s="46">
        <f t="shared" si="4000"/>
        <v>0</v>
      </c>
      <c r="G1170" s="348"/>
      <c r="H1170" s="349"/>
      <c r="I1170" s="349"/>
      <c r="J1170" s="350"/>
      <c r="K1170" s="347"/>
      <c r="L1170" s="46">
        <f t="shared" si="4001"/>
        <v>0</v>
      </c>
      <c r="M1170" s="348"/>
      <c r="N1170" s="349"/>
      <c r="O1170" s="349"/>
      <c r="P1170" s="350"/>
      <c r="Q1170" s="347"/>
      <c r="R1170" s="46">
        <f t="shared" si="4002"/>
        <v>0</v>
      </c>
      <c r="S1170" s="348"/>
      <c r="T1170" s="349"/>
      <c r="U1170" s="349"/>
      <c r="V1170" s="350"/>
      <c r="W1170" s="347"/>
      <c r="X1170" s="46">
        <f t="shared" si="4003"/>
        <v>0</v>
      </c>
      <c r="Y1170" s="348"/>
      <c r="Z1170" s="349"/>
      <c r="AA1170" s="349"/>
      <c r="AB1170" s="350"/>
      <c r="AC1170" s="347"/>
      <c r="AD1170" s="46">
        <f t="shared" si="4004"/>
        <v>0</v>
      </c>
      <c r="AE1170" s="348"/>
      <c r="AF1170" s="349"/>
      <c r="AG1170" s="349"/>
      <c r="AH1170" s="351"/>
      <c r="AI1170" s="347"/>
      <c r="AJ1170" s="46">
        <f t="shared" si="4005"/>
        <v>0</v>
      </c>
      <c r="AK1170" s="348"/>
      <c r="AL1170" s="349"/>
      <c r="AM1170" s="349"/>
      <c r="AN1170" s="352"/>
      <c r="AO1170" s="347"/>
      <c r="AP1170" s="46">
        <f t="shared" si="4006"/>
        <v>0</v>
      </c>
      <c r="AQ1170" s="348"/>
      <c r="AR1170" s="349"/>
      <c r="AS1170" s="349"/>
      <c r="AT1170" s="351"/>
      <c r="AU1170" s="347"/>
      <c r="AV1170" s="46">
        <f t="shared" si="4007"/>
        <v>0</v>
      </c>
      <c r="AW1170" s="348"/>
      <c r="AX1170" s="349"/>
      <c r="AY1170" s="349"/>
      <c r="AZ1170" s="350"/>
      <c r="BA1170" s="347"/>
      <c r="BB1170" s="46">
        <f t="shared" si="4008"/>
        <v>0</v>
      </c>
      <c r="BC1170" s="340"/>
      <c r="BD1170" s="337"/>
      <c r="BE1170" s="337"/>
      <c r="BF1170" s="343"/>
      <c r="BG1170" s="130"/>
      <c r="BH1170" s="130"/>
    </row>
    <row r="1171" spans="1:60">
      <c r="A1171" s="353"/>
      <c r="B1171" s="286"/>
      <c r="C1171" s="75" t="str">
        <f t="shared" ref="C1171" si="4021">IF(D1171="","", IF(D1172&lt;&gt;"",D1172,$N$1161))</f>
        <v/>
      </c>
      <c r="D1171" s="355"/>
      <c r="E1171" s="111" t="str">
        <f>F1171</f>
        <v/>
      </c>
      <c r="F1171" s="51" t="str">
        <f t="shared" ref="F1171" si="4022">IF(G1171 = "", "",IF(F1172&lt;&gt; "",F1172, $N$1161))</f>
        <v/>
      </c>
      <c r="G1171" s="340"/>
      <c r="H1171" s="337"/>
      <c r="I1171" s="337"/>
      <c r="J1171" s="338"/>
      <c r="K1171" s="111" t="str">
        <f>L1171</f>
        <v/>
      </c>
      <c r="L1171" s="51" t="str">
        <f t="shared" ref="L1171" si="4023">IF(M1171 = "", "",IF(L1172&lt;&gt; "",L1172, $N$1161))</f>
        <v/>
      </c>
      <c r="M1171" s="340"/>
      <c r="N1171" s="337"/>
      <c r="O1171" s="337"/>
      <c r="P1171" s="338"/>
      <c r="Q1171" s="111" t="str">
        <f>R1171</f>
        <v/>
      </c>
      <c r="R1171" s="51" t="str">
        <f t="shared" ref="R1171" si="4024">IF(S1171 = "", "",IF(R1172&lt;&gt; "",R1172, $N$1161))</f>
        <v/>
      </c>
      <c r="S1171" s="340"/>
      <c r="T1171" s="337"/>
      <c r="U1171" s="337"/>
      <c r="V1171" s="338"/>
      <c r="W1171" s="111" t="str">
        <f>X1171</f>
        <v/>
      </c>
      <c r="X1171" s="51" t="str">
        <f t="shared" ref="X1171" si="4025">IF(Y1171 = "", "",IF(X1172&lt;&gt; "",X1172, $N$1161))</f>
        <v/>
      </c>
      <c r="Y1171" s="340"/>
      <c r="Z1171" s="337"/>
      <c r="AA1171" s="337"/>
      <c r="AB1171" s="338"/>
      <c r="AC1171" s="111" t="str">
        <f>AD1171</f>
        <v/>
      </c>
      <c r="AD1171" s="51" t="str">
        <f t="shared" ref="AD1171" si="4026">IF(AE1171 = "", "",IF(AD1172&lt;&gt; "",AD1172, $N$1161))</f>
        <v/>
      </c>
      <c r="AE1171" s="340"/>
      <c r="AF1171" s="337"/>
      <c r="AG1171" s="337"/>
      <c r="AH1171" s="341"/>
      <c r="AI1171" s="111" t="str">
        <f>AJ1171</f>
        <v/>
      </c>
      <c r="AJ1171" s="51" t="str">
        <f t="shared" ref="AJ1171" si="4027">IF(AK1171 = "", "",IF(AJ1172&lt;&gt; "",AJ1172, $N$1161))</f>
        <v/>
      </c>
      <c r="AK1171" s="340"/>
      <c r="AL1171" s="337"/>
      <c r="AM1171" s="337"/>
      <c r="AN1171" s="342"/>
      <c r="AO1171" s="111" t="str">
        <f>AP1171</f>
        <v/>
      </c>
      <c r="AP1171" s="51" t="str">
        <f t="shared" ref="AP1171" si="4028">IF(AQ1171 = "", "",IF(AP1172&lt;&gt; "",AP1172, $N$1161))</f>
        <v/>
      </c>
      <c r="AQ1171" s="340"/>
      <c r="AR1171" s="337"/>
      <c r="AS1171" s="337"/>
      <c r="AT1171" s="341"/>
      <c r="AU1171" s="111" t="str">
        <f>AV1171</f>
        <v/>
      </c>
      <c r="AV1171" s="51" t="str">
        <f t="shared" ref="AV1171" si="4029">IF(AW1171 = "", "",IF(AV1172&lt;&gt; "",AV1172, $N$1161))</f>
        <v/>
      </c>
      <c r="AW1171" s="340"/>
      <c r="AX1171" s="337"/>
      <c r="AY1171" s="337"/>
      <c r="AZ1171" s="338"/>
      <c r="BA1171" s="111" t="str">
        <f>BB1171</f>
        <v/>
      </c>
      <c r="BB1171" s="51" t="str">
        <f t="shared" ref="BB1171" si="4030">IF(BC1171 = "", "",IF(BB1172&lt;&gt; "",BB1172, $N$1161))</f>
        <v/>
      </c>
      <c r="BC1171" s="357"/>
      <c r="BD1171" s="358"/>
      <c r="BE1171" s="358"/>
      <c r="BF1171" s="359"/>
      <c r="BG1171" s="130"/>
      <c r="BH1171" s="130"/>
    </row>
    <row r="1172" spans="1:60">
      <c r="A1172" s="17">
        <f>IF(ISBLANK(D1170),0,IF(CODE(D1170)&gt;64,1,0))</f>
        <v>0</v>
      </c>
      <c r="B1172" s="286"/>
      <c r="C1172" s="384"/>
      <c r="D1172" s="333"/>
      <c r="E1172" s="361"/>
      <c r="F1172" s="339"/>
      <c r="G1172" s="340"/>
      <c r="H1172" s="337"/>
      <c r="I1172" s="337"/>
      <c r="J1172" s="338"/>
      <c r="K1172" s="361"/>
      <c r="L1172" s="339"/>
      <c r="M1172" s="340"/>
      <c r="N1172" s="337"/>
      <c r="O1172" s="337"/>
      <c r="P1172" s="338"/>
      <c r="Q1172" s="361"/>
      <c r="R1172" s="339"/>
      <c r="S1172" s="340"/>
      <c r="T1172" s="337"/>
      <c r="U1172" s="337"/>
      <c r="V1172" s="338"/>
      <c r="W1172" s="361"/>
      <c r="X1172" s="339"/>
      <c r="Y1172" s="340"/>
      <c r="Z1172" s="337"/>
      <c r="AA1172" s="337"/>
      <c r="AB1172" s="338"/>
      <c r="AC1172" s="361"/>
      <c r="AD1172" s="339"/>
      <c r="AE1172" s="340"/>
      <c r="AF1172" s="337"/>
      <c r="AG1172" s="337"/>
      <c r="AH1172" s="341"/>
      <c r="AI1172" s="361"/>
      <c r="AJ1172" s="339"/>
      <c r="AK1172" s="340"/>
      <c r="AL1172" s="337"/>
      <c r="AM1172" s="337"/>
      <c r="AN1172" s="342"/>
      <c r="AO1172" s="361"/>
      <c r="AP1172" s="339"/>
      <c r="AQ1172" s="340"/>
      <c r="AR1172" s="337"/>
      <c r="AS1172" s="337"/>
      <c r="AT1172" s="341"/>
      <c r="AU1172" s="361"/>
      <c r="AV1172" s="339"/>
      <c r="AW1172" s="340"/>
      <c r="AX1172" s="337"/>
      <c r="AY1172" s="337"/>
      <c r="AZ1172" s="338"/>
      <c r="BA1172" s="361"/>
      <c r="BB1172" s="339"/>
      <c r="BC1172" s="340"/>
      <c r="BD1172" s="337"/>
      <c r="BE1172" s="337"/>
      <c r="BF1172" s="343"/>
      <c r="BG1172" s="130"/>
      <c r="BH1172" s="130"/>
    </row>
    <row r="1173" spans="1:60">
      <c r="A1173" s="17">
        <f>IF(ISBLANK(D1171),0,IF(CODE(D1171)&gt;64,1,0))</f>
        <v>0</v>
      </c>
      <c r="B1173" s="18">
        <f t="shared" si="4019"/>
        <v>0</v>
      </c>
      <c r="C1173" s="384"/>
      <c r="D1173" s="19">
        <f t="shared" si="4020"/>
        <v>0</v>
      </c>
      <c r="E1173" s="347"/>
      <c r="F1173" s="46">
        <f t="shared" si="4000"/>
        <v>0</v>
      </c>
      <c r="G1173" s="375"/>
      <c r="H1173" s="376"/>
      <c r="I1173" s="376"/>
      <c r="J1173" s="377"/>
      <c r="K1173" s="347"/>
      <c r="L1173" s="46">
        <f t="shared" si="4001"/>
        <v>0</v>
      </c>
      <c r="M1173" s="375"/>
      <c r="N1173" s="376"/>
      <c r="O1173" s="376"/>
      <c r="P1173" s="377"/>
      <c r="Q1173" s="347"/>
      <c r="R1173" s="46">
        <f t="shared" si="4002"/>
        <v>0</v>
      </c>
      <c r="S1173" s="348"/>
      <c r="T1173" s="349"/>
      <c r="U1173" s="349"/>
      <c r="V1173" s="350"/>
      <c r="W1173" s="347"/>
      <c r="X1173" s="46">
        <f t="shared" si="4003"/>
        <v>0</v>
      </c>
      <c r="Y1173" s="348"/>
      <c r="Z1173" s="349"/>
      <c r="AA1173" s="349"/>
      <c r="AB1173" s="350"/>
      <c r="AC1173" s="347"/>
      <c r="AD1173" s="46">
        <f t="shared" si="4004"/>
        <v>0</v>
      </c>
      <c r="AE1173" s="348"/>
      <c r="AF1173" s="349"/>
      <c r="AG1173" s="349"/>
      <c r="AH1173" s="351"/>
      <c r="AI1173" s="347"/>
      <c r="AJ1173" s="46">
        <f t="shared" si="4005"/>
        <v>0</v>
      </c>
      <c r="AK1173" s="348"/>
      <c r="AL1173" s="349"/>
      <c r="AM1173" s="349"/>
      <c r="AN1173" s="352"/>
      <c r="AO1173" s="347"/>
      <c r="AP1173" s="46">
        <f t="shared" si="4006"/>
        <v>0</v>
      </c>
      <c r="AQ1173" s="348"/>
      <c r="AR1173" s="349"/>
      <c r="AS1173" s="349"/>
      <c r="AT1173" s="351"/>
      <c r="AU1173" s="347"/>
      <c r="AV1173" s="46">
        <f t="shared" si="4007"/>
        <v>0</v>
      </c>
      <c r="AW1173" s="348"/>
      <c r="AX1173" s="349"/>
      <c r="AY1173" s="349"/>
      <c r="AZ1173" s="350"/>
      <c r="BA1173" s="347"/>
      <c r="BB1173" s="46">
        <f t="shared" si="4008"/>
        <v>0</v>
      </c>
      <c r="BC1173" s="340"/>
      <c r="BD1173" s="337"/>
      <c r="BE1173" s="337"/>
      <c r="BF1173" s="343"/>
      <c r="BG1173" s="130"/>
      <c r="BH1173" s="130"/>
    </row>
    <row r="1174" spans="1:60">
      <c r="A1174" s="353"/>
      <c r="B1174" s="286"/>
      <c r="C1174" s="75" t="str">
        <f t="shared" ref="C1174" si="4031">IF(D1174="","", IF(D1175&lt;&gt;"",D1175,$N$1161))</f>
        <v/>
      </c>
      <c r="D1174" s="355"/>
      <c r="E1174" s="111" t="str">
        <f>F1174</f>
        <v/>
      </c>
      <c r="F1174" s="51" t="str">
        <f t="shared" ref="F1174" si="4032">IF(G1174 = "", "",IF(F1175&lt;&gt; "",F1175, $N$1161))</f>
        <v/>
      </c>
      <c r="G1174" s="357"/>
      <c r="H1174" s="358"/>
      <c r="I1174" s="358"/>
      <c r="J1174" s="362"/>
      <c r="K1174" s="111" t="str">
        <f>L1174</f>
        <v/>
      </c>
      <c r="L1174" s="51" t="str">
        <f t="shared" ref="L1174" si="4033">IF(M1174 = "", "",IF(L1175&lt;&gt; "",L1175, $N$1161))</f>
        <v/>
      </c>
      <c r="M1174" s="357"/>
      <c r="N1174" s="358"/>
      <c r="O1174" s="358"/>
      <c r="P1174" s="359"/>
      <c r="Q1174" s="111" t="str">
        <f>R1174</f>
        <v/>
      </c>
      <c r="R1174" s="51" t="str">
        <f t="shared" ref="R1174" si="4034">IF(S1174 = "", "",IF(R1175&lt;&gt; "",R1175, $N$1161))</f>
        <v/>
      </c>
      <c r="S1174" s="340"/>
      <c r="T1174" s="337"/>
      <c r="U1174" s="337"/>
      <c r="V1174" s="338"/>
      <c r="W1174" s="111" t="str">
        <f>X1174</f>
        <v/>
      </c>
      <c r="X1174" s="51" t="str">
        <f t="shared" ref="X1174" si="4035">IF(Y1174 = "", "",IF(X1175&lt;&gt; "",X1175, $N$1161))</f>
        <v/>
      </c>
      <c r="Y1174" s="340"/>
      <c r="Z1174" s="337"/>
      <c r="AA1174" s="337"/>
      <c r="AB1174" s="338"/>
      <c r="AC1174" s="111" t="str">
        <f>AD1174</f>
        <v/>
      </c>
      <c r="AD1174" s="51" t="str">
        <f t="shared" ref="AD1174" si="4036">IF(AE1174 = "", "",IF(AD1175&lt;&gt; "",AD1175, $N$1161))</f>
        <v/>
      </c>
      <c r="AE1174" s="340"/>
      <c r="AF1174" s="337"/>
      <c r="AG1174" s="337"/>
      <c r="AH1174" s="341"/>
      <c r="AI1174" s="111" t="str">
        <f>AJ1174</f>
        <v/>
      </c>
      <c r="AJ1174" s="51" t="str">
        <f t="shared" ref="AJ1174" si="4037">IF(AK1174 = "", "",IF(AJ1175&lt;&gt; "",AJ1175, $N$1161))</f>
        <v/>
      </c>
      <c r="AK1174" s="340"/>
      <c r="AL1174" s="337"/>
      <c r="AM1174" s="337"/>
      <c r="AN1174" s="342"/>
      <c r="AO1174" s="111" t="str">
        <f>AP1174</f>
        <v/>
      </c>
      <c r="AP1174" s="51" t="str">
        <f t="shared" ref="AP1174" si="4038">IF(AQ1174 = "", "",IF(AP1175&lt;&gt; "",AP1175, $N$1161))</f>
        <v/>
      </c>
      <c r="AQ1174" s="340"/>
      <c r="AR1174" s="337"/>
      <c r="AS1174" s="337"/>
      <c r="AT1174" s="341"/>
      <c r="AU1174" s="111" t="str">
        <f>AV1174</f>
        <v/>
      </c>
      <c r="AV1174" s="51" t="str">
        <f t="shared" ref="AV1174" si="4039">IF(AW1174 = "", "",IF(AV1175&lt;&gt; "",AV1175, $N$1161))</f>
        <v/>
      </c>
      <c r="AW1174" s="363"/>
      <c r="AX1174" s="364"/>
      <c r="AY1174" s="364"/>
      <c r="AZ1174" s="365"/>
      <c r="BA1174" s="111" t="str">
        <f>BB1174</f>
        <v/>
      </c>
      <c r="BB1174" s="51" t="str">
        <f t="shared" ref="BB1174" si="4040">IF(BC1174 = "", "",IF(BB1175&lt;&gt; "",BB1175, $N$1161))</f>
        <v/>
      </c>
      <c r="BC1174" s="357"/>
      <c r="BD1174" s="358"/>
      <c r="BE1174" s="358"/>
      <c r="BF1174" s="359"/>
      <c r="BG1174" s="130"/>
      <c r="BH1174" s="130"/>
    </row>
    <row r="1175" spans="1:60">
      <c r="A1175" s="17">
        <f>IF(ISBLANK(D1173),0,IF(CODE(D1173)&gt;64,1,0))</f>
        <v>0</v>
      </c>
      <c r="B1175" s="286"/>
      <c r="C1175" s="384"/>
      <c r="D1175" s="333"/>
      <c r="E1175" s="361"/>
      <c r="F1175" s="339"/>
      <c r="G1175" s="340"/>
      <c r="H1175" s="337"/>
      <c r="I1175" s="337"/>
      <c r="J1175" s="338"/>
      <c r="K1175" s="361"/>
      <c r="L1175" s="339"/>
      <c r="M1175" s="340"/>
      <c r="N1175" s="337"/>
      <c r="O1175" s="337"/>
      <c r="P1175" s="338"/>
      <c r="Q1175" s="361"/>
      <c r="R1175" s="339"/>
      <c r="S1175" s="340"/>
      <c r="T1175" s="337"/>
      <c r="U1175" s="337"/>
      <c r="V1175" s="338"/>
      <c r="W1175" s="361"/>
      <c r="X1175" s="339"/>
      <c r="Y1175" s="340"/>
      <c r="Z1175" s="337"/>
      <c r="AA1175" s="337"/>
      <c r="AB1175" s="338"/>
      <c r="AC1175" s="361"/>
      <c r="AD1175" s="339"/>
      <c r="AE1175" s="340"/>
      <c r="AF1175" s="337"/>
      <c r="AG1175" s="337"/>
      <c r="AH1175" s="341"/>
      <c r="AI1175" s="361"/>
      <c r="AJ1175" s="339"/>
      <c r="AK1175" s="340"/>
      <c r="AL1175" s="337"/>
      <c r="AM1175" s="337"/>
      <c r="AN1175" s="342"/>
      <c r="AO1175" s="361"/>
      <c r="AP1175" s="339"/>
      <c r="AQ1175" s="340"/>
      <c r="AR1175" s="337"/>
      <c r="AS1175" s="337"/>
      <c r="AT1175" s="341"/>
      <c r="AU1175" s="361"/>
      <c r="AV1175" s="339"/>
      <c r="AW1175" s="340"/>
      <c r="AX1175" s="337"/>
      <c r="AY1175" s="337"/>
      <c r="AZ1175" s="338"/>
      <c r="BA1175" s="361"/>
      <c r="BB1175" s="339"/>
      <c r="BC1175" s="340"/>
      <c r="BD1175" s="337"/>
      <c r="BE1175" s="337"/>
      <c r="BF1175" s="343"/>
      <c r="BG1175" s="130"/>
      <c r="BH1175" s="130"/>
    </row>
    <row r="1176" spans="1:60">
      <c r="A1176" s="17">
        <f>IF(ISBLANK(D1174),0,IF(CODE(D1174)&gt;64,1,0))</f>
        <v>0</v>
      </c>
      <c r="B1176" s="18">
        <f t="shared" si="4019"/>
        <v>0</v>
      </c>
      <c r="C1176" s="384"/>
      <c r="D1176" s="19">
        <f t="shared" si="4020"/>
        <v>0</v>
      </c>
      <c r="E1176" s="347"/>
      <c r="F1176" s="46">
        <f t="shared" si="4000"/>
        <v>0</v>
      </c>
      <c r="G1176" s="405"/>
      <c r="H1176" s="403"/>
      <c r="I1176" s="403"/>
      <c r="J1176" s="409"/>
      <c r="K1176" s="347"/>
      <c r="L1176" s="46">
        <f t="shared" si="4001"/>
        <v>0</v>
      </c>
      <c r="M1176" s="402"/>
      <c r="N1176" s="403"/>
      <c r="O1176" s="403"/>
      <c r="P1176" s="404"/>
      <c r="Q1176" s="347"/>
      <c r="R1176" s="46">
        <f t="shared" si="4002"/>
        <v>0</v>
      </c>
      <c r="S1176" s="348"/>
      <c r="T1176" s="349"/>
      <c r="U1176" s="349"/>
      <c r="V1176" s="350"/>
      <c r="W1176" s="347"/>
      <c r="X1176" s="46">
        <f t="shared" si="4003"/>
        <v>0</v>
      </c>
      <c r="Y1176" s="348"/>
      <c r="Z1176" s="349"/>
      <c r="AA1176" s="349"/>
      <c r="AB1176" s="350"/>
      <c r="AC1176" s="347"/>
      <c r="AD1176" s="46">
        <f t="shared" si="4004"/>
        <v>0</v>
      </c>
      <c r="AE1176" s="348"/>
      <c r="AF1176" s="349"/>
      <c r="AG1176" s="349"/>
      <c r="AH1176" s="351"/>
      <c r="AI1176" s="347"/>
      <c r="AJ1176" s="46">
        <f t="shared" si="4005"/>
        <v>0</v>
      </c>
      <c r="AK1176" s="348"/>
      <c r="AL1176" s="349"/>
      <c r="AM1176" s="349"/>
      <c r="AN1176" s="352"/>
      <c r="AO1176" s="347"/>
      <c r="AP1176" s="46">
        <f t="shared" si="4006"/>
        <v>0</v>
      </c>
      <c r="AQ1176" s="348"/>
      <c r="AR1176" s="349"/>
      <c r="AS1176" s="349"/>
      <c r="AT1176" s="351"/>
      <c r="AU1176" s="347"/>
      <c r="AV1176" s="46">
        <f t="shared" si="4007"/>
        <v>0</v>
      </c>
      <c r="AW1176" s="405"/>
      <c r="AX1176" s="403"/>
      <c r="AY1176" s="403"/>
      <c r="AZ1176" s="404"/>
      <c r="BA1176" s="347"/>
      <c r="BB1176" s="46">
        <f t="shared" si="4008"/>
        <v>0</v>
      </c>
      <c r="BC1176" s="340"/>
      <c r="BD1176" s="337"/>
      <c r="BE1176" s="337"/>
      <c r="BF1176" s="343"/>
      <c r="BG1176" s="130"/>
      <c r="BH1176" s="130"/>
    </row>
    <row r="1177" spans="1:60">
      <c r="A1177" s="353"/>
      <c r="B1177" s="286"/>
      <c r="C1177" s="75" t="str">
        <f t="shared" ref="C1177" si="4041">IF(D1177="","", IF(D1178&lt;&gt;"",D1178,$N$1161))</f>
        <v/>
      </c>
      <c r="D1177" s="355"/>
      <c r="E1177" s="111" t="str">
        <f>F1177</f>
        <v/>
      </c>
      <c r="F1177" s="51" t="str">
        <f t="shared" ref="F1177" si="4042">IF(G1177 = "", "",IF(F1178&lt;&gt; "",F1178, $N$1161))</f>
        <v/>
      </c>
      <c r="G1177" s="340"/>
      <c r="H1177" s="337"/>
      <c r="I1177" s="337"/>
      <c r="J1177" s="338"/>
      <c r="K1177" s="111" t="str">
        <f>L1177</f>
        <v/>
      </c>
      <c r="L1177" s="51" t="str">
        <f t="shared" ref="L1177" si="4043">IF(M1177 = "", "",IF(L1178&lt;&gt; "",L1178, $N$1161))</f>
        <v/>
      </c>
      <c r="M1177" s="340"/>
      <c r="N1177" s="337"/>
      <c r="O1177" s="337"/>
      <c r="P1177" s="338"/>
      <c r="Q1177" s="111" t="str">
        <f>R1177</f>
        <v/>
      </c>
      <c r="R1177" s="51" t="str">
        <f t="shared" ref="R1177" si="4044">IF(S1177 = "", "",IF(R1178&lt;&gt; "",R1178, $N$1161))</f>
        <v/>
      </c>
      <c r="S1177" s="366"/>
      <c r="T1177" s="337"/>
      <c r="U1177" s="337"/>
      <c r="V1177" s="338"/>
      <c r="W1177" s="111" t="str">
        <f>X1177</f>
        <v/>
      </c>
      <c r="X1177" s="51" t="str">
        <f t="shared" ref="X1177" si="4045">IF(Y1177 = "", "",IF(X1178&lt;&gt; "",X1178, $N$1161))</f>
        <v/>
      </c>
      <c r="Y1177" s="340"/>
      <c r="Z1177" s="337"/>
      <c r="AA1177" s="337"/>
      <c r="AB1177" s="338"/>
      <c r="AC1177" s="111" t="str">
        <f>AD1177</f>
        <v/>
      </c>
      <c r="AD1177" s="51" t="str">
        <f t="shared" ref="AD1177" si="4046">IF(AE1177 = "", "",IF(AD1178&lt;&gt; "",AD1178, $N$1161))</f>
        <v/>
      </c>
      <c r="AE1177" s="340"/>
      <c r="AF1177" s="337"/>
      <c r="AG1177" s="337"/>
      <c r="AH1177" s="341"/>
      <c r="AI1177" s="111" t="str">
        <f>AJ1177</f>
        <v/>
      </c>
      <c r="AJ1177" s="51" t="str">
        <f t="shared" ref="AJ1177" si="4047">IF(AK1177 = "", "",IF(AJ1178&lt;&gt; "",AJ1178, $N$1161))</f>
        <v/>
      </c>
      <c r="AK1177" s="340"/>
      <c r="AL1177" s="337"/>
      <c r="AM1177" s="337"/>
      <c r="AN1177" s="342"/>
      <c r="AO1177" s="111" t="str">
        <f>AP1177</f>
        <v/>
      </c>
      <c r="AP1177" s="51" t="str">
        <f t="shared" ref="AP1177" si="4048">IF(AQ1177 = "", "",IF(AP1178&lt;&gt; "",AP1178, $N$1161))</f>
        <v/>
      </c>
      <c r="AQ1177" s="340"/>
      <c r="AR1177" s="337"/>
      <c r="AS1177" s="337"/>
      <c r="AT1177" s="341"/>
      <c r="AU1177" s="111" t="str">
        <f>AV1177</f>
        <v/>
      </c>
      <c r="AV1177" s="51" t="str">
        <f t="shared" ref="AV1177" si="4049">IF(AW1177 = "", "",IF(AV1178&lt;&gt; "",AV1178, $N$1161))</f>
        <v/>
      </c>
      <c r="AW1177" s="340"/>
      <c r="AX1177" s="337"/>
      <c r="AY1177" s="337"/>
      <c r="AZ1177" s="338"/>
      <c r="BA1177" s="111" t="str">
        <f>BB1177</f>
        <v/>
      </c>
      <c r="BB1177" s="51" t="str">
        <f t="shared" ref="BB1177" si="4050">IF(BC1177 = "", "",IF(BB1178&lt;&gt; "",BB1178, $N$1161))</f>
        <v/>
      </c>
      <c r="BC1177" s="357"/>
      <c r="BD1177" s="358"/>
      <c r="BE1177" s="358"/>
      <c r="BF1177" s="359"/>
      <c r="BG1177" s="130"/>
      <c r="BH1177" s="130"/>
    </row>
    <row r="1178" spans="1:60">
      <c r="A1178" s="17">
        <f>IF(ISBLANK(D1176),0,IF(CODE(D1176)&gt;64,1,0))</f>
        <v>0</v>
      </c>
      <c r="B1178" s="286"/>
      <c r="C1178" s="384"/>
      <c r="D1178" s="333"/>
      <c r="E1178" s="361"/>
      <c r="F1178" s="339"/>
      <c r="G1178" s="340"/>
      <c r="H1178" s="337"/>
      <c r="I1178" s="337"/>
      <c r="J1178" s="338"/>
      <c r="K1178" s="361"/>
      <c r="L1178" s="339"/>
      <c r="M1178" s="340"/>
      <c r="N1178" s="337"/>
      <c r="O1178" s="337"/>
      <c r="P1178" s="338"/>
      <c r="Q1178" s="361"/>
      <c r="R1178" s="339"/>
      <c r="S1178" s="340"/>
      <c r="T1178" s="337"/>
      <c r="U1178" s="337"/>
      <c r="V1178" s="338"/>
      <c r="W1178" s="361"/>
      <c r="X1178" s="339"/>
      <c r="Y1178" s="340"/>
      <c r="Z1178" s="337"/>
      <c r="AA1178" s="337"/>
      <c r="AB1178" s="338"/>
      <c r="AC1178" s="361"/>
      <c r="AD1178" s="339"/>
      <c r="AE1178" s="340"/>
      <c r="AF1178" s="337"/>
      <c r="AG1178" s="337"/>
      <c r="AH1178" s="341"/>
      <c r="AI1178" s="361"/>
      <c r="AJ1178" s="339"/>
      <c r="AK1178" s="340"/>
      <c r="AL1178" s="337"/>
      <c r="AM1178" s="337"/>
      <c r="AN1178" s="342"/>
      <c r="AO1178" s="361"/>
      <c r="AP1178" s="339"/>
      <c r="AQ1178" s="340"/>
      <c r="AR1178" s="337"/>
      <c r="AS1178" s="337"/>
      <c r="AT1178" s="341"/>
      <c r="AU1178" s="361"/>
      <c r="AV1178" s="339"/>
      <c r="AW1178" s="340"/>
      <c r="AX1178" s="337"/>
      <c r="AY1178" s="337"/>
      <c r="AZ1178" s="338"/>
      <c r="BA1178" s="361"/>
      <c r="BB1178" s="339"/>
      <c r="BC1178" s="340"/>
      <c r="BD1178" s="337"/>
      <c r="BE1178" s="337"/>
      <c r="BF1178" s="343"/>
      <c r="BG1178" s="130"/>
      <c r="BH1178" s="130"/>
    </row>
    <row r="1179" spans="1:60">
      <c r="A1179" s="17">
        <f>IF(ISBLANK(D1177),0,IF(CODE(D1177)&gt;64,1,0))</f>
        <v>0</v>
      </c>
      <c r="B1179" s="18">
        <f t="shared" si="4019"/>
        <v>0</v>
      </c>
      <c r="C1179" s="384"/>
      <c r="D1179" s="19">
        <f t="shared" si="4020"/>
        <v>0</v>
      </c>
      <c r="E1179" s="347"/>
      <c r="F1179" s="46">
        <f t="shared" si="4000"/>
        <v>0</v>
      </c>
      <c r="G1179" s="348"/>
      <c r="H1179" s="349"/>
      <c r="I1179" s="349"/>
      <c r="J1179" s="350"/>
      <c r="K1179" s="347"/>
      <c r="L1179" s="46">
        <f t="shared" si="4001"/>
        <v>0</v>
      </c>
      <c r="M1179" s="348"/>
      <c r="N1179" s="349"/>
      <c r="O1179" s="349"/>
      <c r="P1179" s="350"/>
      <c r="Q1179" s="347"/>
      <c r="R1179" s="46">
        <f t="shared" si="4002"/>
        <v>0</v>
      </c>
      <c r="S1179" s="348"/>
      <c r="T1179" s="349"/>
      <c r="U1179" s="349"/>
      <c r="V1179" s="350"/>
      <c r="W1179" s="347"/>
      <c r="X1179" s="46">
        <f t="shared" si="4003"/>
        <v>0</v>
      </c>
      <c r="Y1179" s="348"/>
      <c r="Z1179" s="349"/>
      <c r="AA1179" s="349"/>
      <c r="AB1179" s="350"/>
      <c r="AC1179" s="347"/>
      <c r="AD1179" s="46">
        <f t="shared" si="4004"/>
        <v>0</v>
      </c>
      <c r="AE1179" s="348"/>
      <c r="AF1179" s="349"/>
      <c r="AG1179" s="349"/>
      <c r="AH1179" s="351"/>
      <c r="AI1179" s="347"/>
      <c r="AJ1179" s="46">
        <f t="shared" si="4005"/>
        <v>0</v>
      </c>
      <c r="AK1179" s="348"/>
      <c r="AL1179" s="349"/>
      <c r="AM1179" s="349"/>
      <c r="AN1179" s="352"/>
      <c r="AO1179" s="347"/>
      <c r="AP1179" s="46">
        <f t="shared" si="4006"/>
        <v>0</v>
      </c>
      <c r="AQ1179" s="348"/>
      <c r="AR1179" s="349"/>
      <c r="AS1179" s="349"/>
      <c r="AT1179" s="351"/>
      <c r="AU1179" s="347"/>
      <c r="AV1179" s="46">
        <f t="shared" si="4007"/>
        <v>0</v>
      </c>
      <c r="AW1179" s="348"/>
      <c r="AX1179" s="349"/>
      <c r="AY1179" s="349"/>
      <c r="AZ1179" s="350"/>
      <c r="BA1179" s="347"/>
      <c r="BB1179" s="46">
        <f t="shared" si="4008"/>
        <v>0</v>
      </c>
      <c r="BC1179" s="340"/>
      <c r="BD1179" s="337"/>
      <c r="BE1179" s="337"/>
      <c r="BF1179" s="343"/>
      <c r="BG1179" s="130"/>
      <c r="BH1179" s="130"/>
    </row>
    <row r="1180" spans="1:60">
      <c r="A1180" s="353"/>
      <c r="B1180" s="286"/>
      <c r="C1180" s="75" t="str">
        <f t="shared" ref="C1180" si="4051">IF(D1180="","", IF(D1181&lt;&gt;"",D1181,$N$1161))</f>
        <v/>
      </c>
      <c r="D1180" s="355"/>
      <c r="E1180" s="111" t="str">
        <f>F1180</f>
        <v/>
      </c>
      <c r="F1180" s="51" t="str">
        <f t="shared" ref="F1180" si="4052">IF(G1180 = "", "",IF(F1181&lt;&gt; "",F1181, $N$1161))</f>
        <v/>
      </c>
      <c r="G1180" s="340"/>
      <c r="H1180" s="337"/>
      <c r="I1180" s="337"/>
      <c r="J1180" s="338"/>
      <c r="K1180" s="111" t="str">
        <f>L1180</f>
        <v/>
      </c>
      <c r="L1180" s="51" t="str">
        <f t="shared" ref="L1180" si="4053">IF(M1180 = "", "",IF(L1181&lt;&gt; "",L1181, $N$1161))</f>
        <v/>
      </c>
      <c r="M1180" s="340"/>
      <c r="N1180" s="337"/>
      <c r="O1180" s="337"/>
      <c r="P1180" s="338"/>
      <c r="Q1180" s="111" t="str">
        <f>R1180</f>
        <v/>
      </c>
      <c r="R1180" s="51" t="str">
        <f t="shared" ref="R1180" si="4054">IF(S1180 = "", "",IF(R1181&lt;&gt; "",R1181, $N$1161))</f>
        <v/>
      </c>
      <c r="S1180" s="340"/>
      <c r="T1180" s="337"/>
      <c r="U1180" s="337"/>
      <c r="V1180" s="338"/>
      <c r="W1180" s="111" t="str">
        <f>X1180</f>
        <v/>
      </c>
      <c r="X1180" s="51" t="str">
        <f t="shared" ref="X1180" si="4055">IF(Y1180 = "", "",IF(X1181&lt;&gt; "",X1181, $N$1161))</f>
        <v/>
      </c>
      <c r="Y1180" s="340"/>
      <c r="Z1180" s="337"/>
      <c r="AA1180" s="337"/>
      <c r="AB1180" s="338"/>
      <c r="AC1180" s="111" t="str">
        <f>AD1180</f>
        <v/>
      </c>
      <c r="AD1180" s="51" t="str">
        <f t="shared" ref="AD1180" si="4056">IF(AE1180 = "", "",IF(AD1181&lt;&gt; "",AD1181, $N$1161))</f>
        <v/>
      </c>
      <c r="AE1180" s="340"/>
      <c r="AF1180" s="337"/>
      <c r="AG1180" s="337"/>
      <c r="AH1180" s="341"/>
      <c r="AI1180" s="111" t="str">
        <f>AJ1180</f>
        <v/>
      </c>
      <c r="AJ1180" s="51" t="str">
        <f t="shared" ref="AJ1180" si="4057">IF(AK1180 = "", "",IF(AJ1181&lt;&gt; "",AJ1181, $N$1161))</f>
        <v/>
      </c>
      <c r="AK1180" s="340"/>
      <c r="AL1180" s="337"/>
      <c r="AM1180" s="337"/>
      <c r="AN1180" s="342"/>
      <c r="AO1180" s="111" t="str">
        <f>AP1180</f>
        <v/>
      </c>
      <c r="AP1180" s="51" t="str">
        <f t="shared" ref="AP1180" si="4058">IF(AQ1180 = "", "",IF(AP1181&lt;&gt; "",AP1181, $N$1161))</f>
        <v/>
      </c>
      <c r="AQ1180" s="340"/>
      <c r="AR1180" s="337"/>
      <c r="AS1180" s="337"/>
      <c r="AT1180" s="341"/>
      <c r="AU1180" s="111" t="str">
        <f>AV1180</f>
        <v/>
      </c>
      <c r="AV1180" s="51" t="str">
        <f t="shared" ref="AV1180" si="4059">IF(AW1180 = "", "",IF(AV1181&lt;&gt; "",AV1181, $N$1161))</f>
        <v/>
      </c>
      <c r="AW1180" s="340"/>
      <c r="AX1180" s="337"/>
      <c r="AY1180" s="337"/>
      <c r="AZ1180" s="338"/>
      <c r="BA1180" s="111" t="str">
        <f>BB1180</f>
        <v/>
      </c>
      <c r="BB1180" s="51" t="str">
        <f t="shared" ref="BB1180" si="4060">IF(BC1180 = "", "",IF(BB1181&lt;&gt; "",BB1181, $N$1161))</f>
        <v/>
      </c>
      <c r="BC1180" s="357"/>
      <c r="BD1180" s="358"/>
      <c r="BE1180" s="358"/>
      <c r="BF1180" s="359"/>
      <c r="BG1180" s="130"/>
      <c r="BH1180" s="130"/>
    </row>
    <row r="1181" spans="1:60">
      <c r="A1181" s="17">
        <f>IF(ISBLANK(D1179),0,IF(CODE(D1179)&gt;64,1,0))</f>
        <v>0</v>
      </c>
      <c r="B1181" s="286"/>
      <c r="C1181" s="384"/>
      <c r="D1181" s="333"/>
      <c r="E1181" s="361"/>
      <c r="F1181" s="339"/>
      <c r="G1181" s="340"/>
      <c r="H1181" s="337"/>
      <c r="I1181" s="337"/>
      <c r="J1181" s="338"/>
      <c r="K1181" s="361"/>
      <c r="L1181" s="339"/>
      <c r="M1181" s="340"/>
      <c r="N1181" s="337"/>
      <c r="O1181" s="337"/>
      <c r="P1181" s="338"/>
      <c r="Q1181" s="361"/>
      <c r="R1181" s="339"/>
      <c r="S1181" s="340"/>
      <c r="T1181" s="337"/>
      <c r="U1181" s="337"/>
      <c r="V1181" s="338"/>
      <c r="W1181" s="361"/>
      <c r="X1181" s="339"/>
      <c r="Y1181" s="340"/>
      <c r="Z1181" s="337"/>
      <c r="AA1181" s="337"/>
      <c r="AB1181" s="338"/>
      <c r="AC1181" s="361"/>
      <c r="AD1181" s="339"/>
      <c r="AE1181" s="340"/>
      <c r="AF1181" s="337"/>
      <c r="AG1181" s="337"/>
      <c r="AH1181" s="341"/>
      <c r="AI1181" s="361"/>
      <c r="AJ1181" s="339"/>
      <c r="AK1181" s="340"/>
      <c r="AL1181" s="337"/>
      <c r="AM1181" s="337"/>
      <c r="AN1181" s="342"/>
      <c r="AO1181" s="361"/>
      <c r="AP1181" s="339"/>
      <c r="AQ1181" s="340"/>
      <c r="AR1181" s="337"/>
      <c r="AS1181" s="337"/>
      <c r="AT1181" s="341"/>
      <c r="AU1181" s="361"/>
      <c r="AV1181" s="339"/>
      <c r="AW1181" s="340"/>
      <c r="AX1181" s="337"/>
      <c r="AY1181" s="337"/>
      <c r="AZ1181" s="338"/>
      <c r="BA1181" s="361"/>
      <c r="BB1181" s="339"/>
      <c r="BC1181" s="340"/>
      <c r="BD1181" s="337"/>
      <c r="BE1181" s="337"/>
      <c r="BF1181" s="343"/>
      <c r="BG1181" s="130"/>
      <c r="BH1181" s="130"/>
    </row>
    <row r="1182" spans="1:60">
      <c r="A1182" s="17">
        <f>IF(ISBLANK(D1180),0,IF(CODE(D1180)&gt;64,1,0))</f>
        <v>0</v>
      </c>
      <c r="B1182" s="18">
        <f t="shared" si="4019"/>
        <v>0</v>
      </c>
      <c r="C1182" s="384"/>
      <c r="D1182" s="19">
        <f t="shared" si="4020"/>
        <v>0</v>
      </c>
      <c r="E1182" s="347"/>
      <c r="F1182" s="46">
        <f t="shared" si="4000"/>
        <v>0</v>
      </c>
      <c r="G1182" s="375"/>
      <c r="H1182" s="376"/>
      <c r="I1182" s="376"/>
      <c r="J1182" s="377"/>
      <c r="K1182" s="347"/>
      <c r="L1182" s="46">
        <f t="shared" si="4001"/>
        <v>0</v>
      </c>
      <c r="M1182" s="375"/>
      <c r="N1182" s="376"/>
      <c r="O1182" s="376"/>
      <c r="P1182" s="377"/>
      <c r="Q1182" s="347"/>
      <c r="R1182" s="46">
        <f t="shared" si="4002"/>
        <v>0</v>
      </c>
      <c r="S1182" s="348"/>
      <c r="T1182" s="349"/>
      <c r="U1182" s="349"/>
      <c r="V1182" s="350"/>
      <c r="W1182" s="347"/>
      <c r="X1182" s="46">
        <f t="shared" si="4003"/>
        <v>0</v>
      </c>
      <c r="Y1182" s="348"/>
      <c r="Z1182" s="349"/>
      <c r="AA1182" s="349"/>
      <c r="AB1182" s="350"/>
      <c r="AC1182" s="347"/>
      <c r="AD1182" s="46">
        <f t="shared" si="4004"/>
        <v>0</v>
      </c>
      <c r="AE1182" s="348"/>
      <c r="AF1182" s="349"/>
      <c r="AG1182" s="349"/>
      <c r="AH1182" s="351"/>
      <c r="AI1182" s="347"/>
      <c r="AJ1182" s="46">
        <f t="shared" si="4005"/>
        <v>0</v>
      </c>
      <c r="AK1182" s="348"/>
      <c r="AL1182" s="349"/>
      <c r="AM1182" s="349"/>
      <c r="AN1182" s="352"/>
      <c r="AO1182" s="347"/>
      <c r="AP1182" s="46">
        <f t="shared" si="4006"/>
        <v>0</v>
      </c>
      <c r="AQ1182" s="348"/>
      <c r="AR1182" s="349"/>
      <c r="AS1182" s="349"/>
      <c r="AT1182" s="351"/>
      <c r="AU1182" s="347"/>
      <c r="AV1182" s="46">
        <f t="shared" si="4007"/>
        <v>0</v>
      </c>
      <c r="AW1182" s="348"/>
      <c r="AX1182" s="349"/>
      <c r="AY1182" s="349"/>
      <c r="AZ1182" s="350"/>
      <c r="BA1182" s="347"/>
      <c r="BB1182" s="46">
        <f t="shared" si="4008"/>
        <v>0</v>
      </c>
      <c r="BC1182" s="340"/>
      <c r="BD1182" s="337"/>
      <c r="BE1182" s="337"/>
      <c r="BF1182" s="343"/>
      <c r="BG1182" s="130"/>
      <c r="BH1182" s="130"/>
    </row>
    <row r="1183" spans="1:60">
      <c r="A1183" s="353"/>
      <c r="B1183" s="286"/>
      <c r="C1183" s="75" t="str">
        <f t="shared" ref="C1183" si="4061">IF(D1183="","", IF(D1184&lt;&gt;"",D1184,$N$1161))</f>
        <v/>
      </c>
      <c r="D1183" s="355"/>
      <c r="E1183" s="111" t="str">
        <f>F1183</f>
        <v/>
      </c>
      <c r="F1183" s="51" t="str">
        <f t="shared" ref="F1183" si="4062">IF(G1183 = "", "",IF(F1184&lt;&gt; "",F1184, $N$1161))</f>
        <v/>
      </c>
      <c r="G1183" s="357"/>
      <c r="H1183" s="358"/>
      <c r="I1183" s="358"/>
      <c r="J1183" s="362"/>
      <c r="K1183" s="111" t="str">
        <f>L1183</f>
        <v/>
      </c>
      <c r="L1183" s="51" t="str">
        <f t="shared" ref="L1183" si="4063">IF(M1183 = "", "",IF(L1184&lt;&gt; "",L1184, $N$1161))</f>
        <v/>
      </c>
      <c r="M1183" s="357"/>
      <c r="N1183" s="358"/>
      <c r="O1183" s="358"/>
      <c r="P1183" s="359"/>
      <c r="Q1183" s="111" t="str">
        <f>R1183</f>
        <v/>
      </c>
      <c r="R1183" s="51" t="str">
        <f t="shared" ref="R1183" si="4064">IF(S1183 = "", "",IF(R1184&lt;&gt; "",R1184, $N$1161))</f>
        <v/>
      </c>
      <c r="S1183" s="340"/>
      <c r="T1183" s="337"/>
      <c r="U1183" s="337"/>
      <c r="V1183" s="338"/>
      <c r="W1183" s="111" t="str">
        <f>X1183</f>
        <v/>
      </c>
      <c r="X1183" s="51" t="str">
        <f t="shared" ref="X1183" si="4065">IF(Y1183 = "", "",IF(X1184&lt;&gt; "",X1184, $N$1161))</f>
        <v/>
      </c>
      <c r="Y1183" s="340"/>
      <c r="Z1183" s="337"/>
      <c r="AA1183" s="337"/>
      <c r="AB1183" s="338"/>
      <c r="AC1183" s="111" t="str">
        <f>AD1183</f>
        <v/>
      </c>
      <c r="AD1183" s="51" t="str">
        <f t="shared" ref="AD1183" si="4066">IF(AE1183 = "", "",IF(AD1184&lt;&gt; "",AD1184, $N$1161))</f>
        <v/>
      </c>
      <c r="AE1183" s="340"/>
      <c r="AF1183" s="337"/>
      <c r="AG1183" s="337"/>
      <c r="AH1183" s="341"/>
      <c r="AI1183" s="111" t="str">
        <f>AJ1183</f>
        <v/>
      </c>
      <c r="AJ1183" s="51" t="str">
        <f t="shared" ref="AJ1183" si="4067">IF(AK1183 = "", "",IF(AJ1184&lt;&gt; "",AJ1184, $N$1161))</f>
        <v/>
      </c>
      <c r="AK1183" s="340"/>
      <c r="AL1183" s="337"/>
      <c r="AM1183" s="337"/>
      <c r="AN1183" s="342"/>
      <c r="AO1183" s="111" t="str">
        <f>AP1183</f>
        <v/>
      </c>
      <c r="AP1183" s="51" t="str">
        <f t="shared" ref="AP1183" si="4068">IF(AQ1183 = "", "",IF(AP1184&lt;&gt; "",AP1184, $N$1161))</f>
        <v/>
      </c>
      <c r="AQ1183" s="340"/>
      <c r="AR1183" s="337"/>
      <c r="AS1183" s="337"/>
      <c r="AT1183" s="341"/>
      <c r="AU1183" s="111" t="str">
        <f>AV1183</f>
        <v/>
      </c>
      <c r="AV1183" s="51" t="str">
        <f t="shared" ref="AV1183" si="4069">IF(AW1183 = "", "",IF(AV1184&lt;&gt; "",AV1184, $N$1161))</f>
        <v/>
      </c>
      <c r="AW1183" s="340"/>
      <c r="AX1183" s="337"/>
      <c r="AY1183" s="337"/>
      <c r="AZ1183" s="338"/>
      <c r="BA1183" s="111" t="str">
        <f>BB1183</f>
        <v/>
      </c>
      <c r="BB1183" s="51" t="str">
        <f t="shared" ref="BB1183" si="4070">IF(BC1183 = "", "",IF(BB1184&lt;&gt; "",BB1184, $N$1161))</f>
        <v/>
      </c>
      <c r="BC1183" s="357"/>
      <c r="BD1183" s="358"/>
      <c r="BE1183" s="358"/>
      <c r="BF1183" s="359"/>
      <c r="BG1183" s="130"/>
      <c r="BH1183" s="130"/>
    </row>
    <row r="1184" spans="1:60">
      <c r="A1184" s="17">
        <f>IF(ISBLANK(D1182),0,IF(CODE(D1182)&gt;64,1,0))</f>
        <v>0</v>
      </c>
      <c r="B1184" s="286"/>
      <c r="C1184" s="384"/>
      <c r="D1184" s="333"/>
      <c r="E1184" s="361"/>
      <c r="F1184" s="339"/>
      <c r="G1184" s="340"/>
      <c r="H1184" s="337"/>
      <c r="I1184" s="337"/>
      <c r="J1184" s="338"/>
      <c r="K1184" s="361"/>
      <c r="L1184" s="339"/>
      <c r="M1184" s="340"/>
      <c r="N1184" s="337"/>
      <c r="O1184" s="337"/>
      <c r="P1184" s="338"/>
      <c r="Q1184" s="361"/>
      <c r="R1184" s="339"/>
      <c r="S1184" s="340"/>
      <c r="T1184" s="337"/>
      <c r="U1184" s="337"/>
      <c r="V1184" s="338"/>
      <c r="W1184" s="361"/>
      <c r="X1184" s="339"/>
      <c r="Y1184" s="340"/>
      <c r="Z1184" s="337"/>
      <c r="AA1184" s="337"/>
      <c r="AB1184" s="338"/>
      <c r="AC1184" s="361"/>
      <c r="AD1184" s="339"/>
      <c r="AE1184" s="340"/>
      <c r="AF1184" s="337"/>
      <c r="AG1184" s="337"/>
      <c r="AH1184" s="341"/>
      <c r="AI1184" s="361"/>
      <c r="AJ1184" s="339"/>
      <c r="AK1184" s="340"/>
      <c r="AL1184" s="337"/>
      <c r="AM1184" s="337"/>
      <c r="AN1184" s="342"/>
      <c r="AO1184" s="361"/>
      <c r="AP1184" s="339"/>
      <c r="AQ1184" s="340"/>
      <c r="AR1184" s="337"/>
      <c r="AS1184" s="337"/>
      <c r="AT1184" s="341"/>
      <c r="AU1184" s="361"/>
      <c r="AV1184" s="339"/>
      <c r="AW1184" s="340"/>
      <c r="AX1184" s="337"/>
      <c r="AY1184" s="337"/>
      <c r="AZ1184" s="338"/>
      <c r="BA1184" s="361"/>
      <c r="BB1184" s="339"/>
      <c r="BC1184" s="340"/>
      <c r="BD1184" s="337"/>
      <c r="BE1184" s="337"/>
      <c r="BF1184" s="343"/>
      <c r="BG1184" s="130"/>
      <c r="BH1184" s="130"/>
    </row>
    <row r="1185" spans="1:60">
      <c r="A1185" s="17">
        <f>IF(ISBLANK(D1183),0,IF(CODE(D1183)&gt;64,1,0))</f>
        <v>0</v>
      </c>
      <c r="B1185" s="18">
        <f t="shared" si="4019"/>
        <v>0</v>
      </c>
      <c r="C1185" s="384"/>
      <c r="D1185" s="19">
        <f t="shared" si="4020"/>
        <v>0</v>
      </c>
      <c r="E1185" s="347"/>
      <c r="F1185" s="46">
        <f t="shared" si="4000"/>
        <v>0</v>
      </c>
      <c r="G1185" s="405"/>
      <c r="H1185" s="403"/>
      <c r="I1185" s="403"/>
      <c r="J1185" s="409"/>
      <c r="K1185" s="347"/>
      <c r="L1185" s="46">
        <f t="shared" si="4001"/>
        <v>0</v>
      </c>
      <c r="M1185" s="406"/>
      <c r="N1185" s="403"/>
      <c r="O1185" s="403"/>
      <c r="P1185" s="404"/>
      <c r="Q1185" s="347"/>
      <c r="R1185" s="46">
        <f t="shared" si="4002"/>
        <v>0</v>
      </c>
      <c r="S1185" s="348"/>
      <c r="T1185" s="349"/>
      <c r="U1185" s="349"/>
      <c r="V1185" s="350"/>
      <c r="W1185" s="347"/>
      <c r="X1185" s="46">
        <f t="shared" si="4003"/>
        <v>0</v>
      </c>
      <c r="Y1185" s="348"/>
      <c r="Z1185" s="349"/>
      <c r="AA1185" s="349"/>
      <c r="AB1185" s="350"/>
      <c r="AC1185" s="347"/>
      <c r="AD1185" s="46">
        <f t="shared" si="4004"/>
        <v>0</v>
      </c>
      <c r="AE1185" s="348"/>
      <c r="AF1185" s="349"/>
      <c r="AG1185" s="349"/>
      <c r="AH1185" s="351"/>
      <c r="AI1185" s="347"/>
      <c r="AJ1185" s="46">
        <f t="shared" si="4005"/>
        <v>0</v>
      </c>
      <c r="AK1185" s="348"/>
      <c r="AL1185" s="349"/>
      <c r="AM1185" s="349"/>
      <c r="AN1185" s="352"/>
      <c r="AO1185" s="347"/>
      <c r="AP1185" s="46">
        <f t="shared" si="4006"/>
        <v>0</v>
      </c>
      <c r="AQ1185" s="348"/>
      <c r="AR1185" s="349"/>
      <c r="AS1185" s="349"/>
      <c r="AT1185" s="351"/>
      <c r="AU1185" s="347"/>
      <c r="AV1185" s="46">
        <f t="shared" si="4007"/>
        <v>0</v>
      </c>
      <c r="AW1185" s="348"/>
      <c r="AX1185" s="349"/>
      <c r="AY1185" s="349"/>
      <c r="AZ1185" s="350"/>
      <c r="BA1185" s="347"/>
      <c r="BB1185" s="46">
        <f t="shared" si="4008"/>
        <v>0</v>
      </c>
      <c r="BC1185" s="340"/>
      <c r="BD1185" s="337"/>
      <c r="BE1185" s="337"/>
      <c r="BF1185" s="343"/>
      <c r="BG1185" s="130"/>
      <c r="BH1185" s="130"/>
    </row>
    <row r="1186" spans="1:60">
      <c r="A1186" s="353"/>
      <c r="B1186" s="286"/>
      <c r="C1186" s="75" t="str">
        <f t="shared" ref="C1186" si="4071">IF(D1186="","", IF(D1187&lt;&gt;"",D1187,$N$1161))</f>
        <v/>
      </c>
      <c r="D1186" s="355"/>
      <c r="E1186" s="111" t="str">
        <f>F1186</f>
        <v/>
      </c>
      <c r="F1186" s="51" t="str">
        <f t="shared" ref="F1186" si="4072">IF(G1186 = "", "",IF(F1187&lt;&gt; "",F1187, $N$1161))</f>
        <v/>
      </c>
      <c r="G1186" s="340"/>
      <c r="H1186" s="337"/>
      <c r="I1186" s="337"/>
      <c r="J1186" s="338"/>
      <c r="K1186" s="111" t="str">
        <f>L1186</f>
        <v/>
      </c>
      <c r="L1186" s="51" t="str">
        <f t="shared" ref="L1186" si="4073">IF(M1186 = "", "",IF(L1187&lt;&gt; "",L1187, $N$1161))</f>
        <v/>
      </c>
      <c r="M1186" s="340"/>
      <c r="N1186" s="337"/>
      <c r="O1186" s="337"/>
      <c r="P1186" s="338"/>
      <c r="Q1186" s="111" t="str">
        <f>R1186</f>
        <v/>
      </c>
      <c r="R1186" s="51" t="str">
        <f t="shared" ref="R1186" si="4074">IF(S1186 = "", "",IF(R1187&lt;&gt; "",R1187, $N$1161))</f>
        <v/>
      </c>
      <c r="S1186" s="340"/>
      <c r="T1186" s="337"/>
      <c r="U1186" s="337"/>
      <c r="V1186" s="338"/>
      <c r="W1186" s="111" t="str">
        <f>X1186</f>
        <v/>
      </c>
      <c r="X1186" s="51" t="str">
        <f t="shared" ref="X1186" si="4075">IF(Y1186 = "", "",IF(X1187&lt;&gt; "",X1187, $N$1161))</f>
        <v/>
      </c>
      <c r="Y1186" s="340"/>
      <c r="Z1186" s="337"/>
      <c r="AA1186" s="337"/>
      <c r="AB1186" s="338"/>
      <c r="AC1186" s="111" t="str">
        <f>AD1186</f>
        <v/>
      </c>
      <c r="AD1186" s="51" t="str">
        <f t="shared" ref="AD1186" si="4076">IF(AE1186 = "", "",IF(AD1187&lt;&gt; "",AD1187, $N$1161))</f>
        <v/>
      </c>
      <c r="AE1186" s="340"/>
      <c r="AF1186" s="337"/>
      <c r="AG1186" s="337"/>
      <c r="AH1186" s="341"/>
      <c r="AI1186" s="111" t="str">
        <f>AJ1186</f>
        <v/>
      </c>
      <c r="AJ1186" s="51" t="str">
        <f t="shared" ref="AJ1186" si="4077">IF(AK1186 = "", "",IF(AJ1187&lt;&gt; "",AJ1187, $N$1161))</f>
        <v/>
      </c>
      <c r="AK1186" s="340"/>
      <c r="AL1186" s="337"/>
      <c r="AM1186" s="337"/>
      <c r="AN1186" s="342"/>
      <c r="AO1186" s="111" t="str">
        <f>AP1186</f>
        <v/>
      </c>
      <c r="AP1186" s="51" t="str">
        <f t="shared" ref="AP1186" si="4078">IF(AQ1186 = "", "",IF(AP1187&lt;&gt; "",AP1187, $N$1161))</f>
        <v/>
      </c>
      <c r="AQ1186" s="340"/>
      <c r="AR1186" s="337"/>
      <c r="AS1186" s="337"/>
      <c r="AT1186" s="341"/>
      <c r="AU1186" s="111" t="str">
        <f>AV1186</f>
        <v/>
      </c>
      <c r="AV1186" s="51" t="str">
        <f t="shared" ref="AV1186" si="4079">IF(AW1186 = "", "",IF(AV1187&lt;&gt; "",AV1187, $N$1161))</f>
        <v/>
      </c>
      <c r="AW1186" s="340"/>
      <c r="AX1186" s="337"/>
      <c r="AY1186" s="337"/>
      <c r="AZ1186" s="338"/>
      <c r="BA1186" s="111" t="str">
        <f>BB1186</f>
        <v/>
      </c>
      <c r="BB1186" s="51" t="str">
        <f t="shared" ref="BB1186" si="4080">IF(BC1186 = "", "",IF(BB1187&lt;&gt; "",BB1187, $N$1161))</f>
        <v/>
      </c>
      <c r="BC1186" s="357"/>
      <c r="BD1186" s="358"/>
      <c r="BE1186" s="358"/>
      <c r="BF1186" s="359"/>
      <c r="BG1186" s="130"/>
      <c r="BH1186" s="130"/>
    </row>
    <row r="1187" spans="1:60">
      <c r="A1187" s="17">
        <f>IF(ISBLANK(D1185),0,IF(CODE(D1185)&gt;64,1,0))</f>
        <v>0</v>
      </c>
      <c r="B1187" s="286"/>
      <c r="C1187" s="384"/>
      <c r="D1187" s="333"/>
      <c r="E1187" s="361"/>
      <c r="F1187" s="339"/>
      <c r="G1187" s="340"/>
      <c r="H1187" s="337"/>
      <c r="I1187" s="337"/>
      <c r="J1187" s="338"/>
      <c r="K1187" s="361"/>
      <c r="L1187" s="339"/>
      <c r="M1187" s="340"/>
      <c r="N1187" s="337"/>
      <c r="O1187" s="337"/>
      <c r="P1187" s="338"/>
      <c r="Q1187" s="361"/>
      <c r="R1187" s="339"/>
      <c r="S1187" s="340"/>
      <c r="T1187" s="337"/>
      <c r="U1187" s="337"/>
      <c r="V1187" s="338"/>
      <c r="W1187" s="361"/>
      <c r="X1187" s="339"/>
      <c r="Y1187" s="340"/>
      <c r="Z1187" s="337"/>
      <c r="AA1187" s="337"/>
      <c r="AB1187" s="338"/>
      <c r="AC1187" s="361"/>
      <c r="AD1187" s="339"/>
      <c r="AE1187" s="340"/>
      <c r="AF1187" s="337"/>
      <c r="AG1187" s="337"/>
      <c r="AH1187" s="341"/>
      <c r="AI1187" s="361"/>
      <c r="AJ1187" s="339"/>
      <c r="AK1187" s="340"/>
      <c r="AL1187" s="337"/>
      <c r="AM1187" s="337"/>
      <c r="AN1187" s="342"/>
      <c r="AO1187" s="361"/>
      <c r="AP1187" s="339"/>
      <c r="AQ1187" s="340"/>
      <c r="AR1187" s="337"/>
      <c r="AS1187" s="337"/>
      <c r="AT1187" s="341"/>
      <c r="AU1187" s="361"/>
      <c r="AV1187" s="339"/>
      <c r="AW1187" s="340"/>
      <c r="AX1187" s="337"/>
      <c r="AY1187" s="337"/>
      <c r="AZ1187" s="338"/>
      <c r="BA1187" s="361"/>
      <c r="BB1187" s="339"/>
      <c r="BC1187" s="340"/>
      <c r="BD1187" s="337"/>
      <c r="BE1187" s="337"/>
      <c r="BF1187" s="343"/>
      <c r="BG1187" s="130"/>
      <c r="BH1187" s="130"/>
    </row>
    <row r="1188" spans="1:60">
      <c r="A1188" s="17">
        <f>IF(ISBLANK(D1186),0,IF(CODE(D1186)&gt;64,1,0))</f>
        <v>0</v>
      </c>
      <c r="B1188" s="18">
        <f t="shared" si="4019"/>
        <v>0</v>
      </c>
      <c r="C1188" s="384"/>
      <c r="D1188" s="19">
        <f t="shared" si="4020"/>
        <v>0</v>
      </c>
      <c r="E1188" s="347"/>
      <c r="F1188" s="46">
        <f t="shared" si="4000"/>
        <v>0</v>
      </c>
      <c r="G1188" s="348"/>
      <c r="H1188" s="349"/>
      <c r="I1188" s="349"/>
      <c r="J1188" s="350"/>
      <c r="K1188" s="347"/>
      <c r="L1188" s="46">
        <f t="shared" si="4001"/>
        <v>0</v>
      </c>
      <c r="M1188" s="348"/>
      <c r="N1188" s="349"/>
      <c r="O1188" s="349"/>
      <c r="P1188" s="350"/>
      <c r="Q1188" s="347"/>
      <c r="R1188" s="46">
        <f t="shared" si="4002"/>
        <v>0</v>
      </c>
      <c r="S1188" s="348"/>
      <c r="T1188" s="349"/>
      <c r="U1188" s="349"/>
      <c r="V1188" s="350"/>
      <c r="W1188" s="347"/>
      <c r="X1188" s="46">
        <f t="shared" si="4003"/>
        <v>0</v>
      </c>
      <c r="Y1188" s="348"/>
      <c r="Z1188" s="349"/>
      <c r="AA1188" s="349"/>
      <c r="AB1188" s="350"/>
      <c r="AC1188" s="347"/>
      <c r="AD1188" s="46">
        <f t="shared" si="4004"/>
        <v>0</v>
      </c>
      <c r="AE1188" s="348"/>
      <c r="AF1188" s="349"/>
      <c r="AG1188" s="349"/>
      <c r="AH1188" s="351"/>
      <c r="AI1188" s="347"/>
      <c r="AJ1188" s="46">
        <f t="shared" si="4005"/>
        <v>0</v>
      </c>
      <c r="AK1188" s="348"/>
      <c r="AL1188" s="349"/>
      <c r="AM1188" s="349"/>
      <c r="AN1188" s="352"/>
      <c r="AO1188" s="347"/>
      <c r="AP1188" s="46">
        <f t="shared" si="4006"/>
        <v>0</v>
      </c>
      <c r="AQ1188" s="348"/>
      <c r="AR1188" s="349"/>
      <c r="AS1188" s="349"/>
      <c r="AT1188" s="351"/>
      <c r="AU1188" s="347"/>
      <c r="AV1188" s="46">
        <f t="shared" si="4007"/>
        <v>0</v>
      </c>
      <c r="AW1188" s="348"/>
      <c r="AX1188" s="349"/>
      <c r="AY1188" s="349"/>
      <c r="AZ1188" s="350"/>
      <c r="BA1188" s="347"/>
      <c r="BB1188" s="46">
        <f t="shared" si="4008"/>
        <v>0</v>
      </c>
      <c r="BC1188" s="340"/>
      <c r="BD1188" s="337"/>
      <c r="BE1188" s="337"/>
      <c r="BF1188" s="343"/>
      <c r="BG1188" s="130"/>
      <c r="BH1188" s="130"/>
    </row>
    <row r="1189" spans="1:60">
      <c r="A1189" s="353"/>
      <c r="B1189" s="286"/>
      <c r="C1189" s="75" t="str">
        <f t="shared" ref="C1189" si="4081">IF(D1189="","", IF(D1190&lt;&gt;"",D1190,$N$1161))</f>
        <v/>
      </c>
      <c r="D1189" s="355"/>
      <c r="E1189" s="111" t="str">
        <f>F1189</f>
        <v/>
      </c>
      <c r="F1189" s="51" t="str">
        <f t="shared" ref="F1189" si="4082">IF(G1189 = "", "",IF(F1190&lt;&gt; "",F1190, $N$1161))</f>
        <v/>
      </c>
      <c r="G1189" s="340"/>
      <c r="H1189" s="337"/>
      <c r="I1189" s="337"/>
      <c r="J1189" s="338"/>
      <c r="K1189" s="111" t="str">
        <f>L1189</f>
        <v/>
      </c>
      <c r="L1189" s="51" t="str">
        <f t="shared" ref="L1189" si="4083">IF(M1189 = "", "",IF(L1190&lt;&gt; "",L1190, $N$1161))</f>
        <v/>
      </c>
      <c r="M1189" s="340"/>
      <c r="N1189" s="337"/>
      <c r="O1189" s="337"/>
      <c r="P1189" s="338"/>
      <c r="Q1189" s="111" t="str">
        <f>R1189</f>
        <v/>
      </c>
      <c r="R1189" s="51" t="str">
        <f t="shared" ref="R1189" si="4084">IF(S1189 = "", "",IF(R1190&lt;&gt; "",R1190, $N$1161))</f>
        <v/>
      </c>
      <c r="S1189" s="340"/>
      <c r="T1189" s="337"/>
      <c r="U1189" s="337"/>
      <c r="V1189" s="338"/>
      <c r="W1189" s="111" t="str">
        <f>X1189</f>
        <v/>
      </c>
      <c r="X1189" s="51" t="str">
        <f t="shared" ref="X1189" si="4085">IF(Y1189 = "", "",IF(X1190&lt;&gt; "",X1190, $N$1161))</f>
        <v/>
      </c>
      <c r="Y1189" s="340"/>
      <c r="Z1189" s="337"/>
      <c r="AA1189" s="337"/>
      <c r="AB1189" s="338"/>
      <c r="AC1189" s="111" t="str">
        <f>AD1189</f>
        <v/>
      </c>
      <c r="AD1189" s="51" t="str">
        <f t="shared" ref="AD1189" si="4086">IF(AE1189 = "", "",IF(AD1190&lt;&gt; "",AD1190, $N$1161))</f>
        <v/>
      </c>
      <c r="AE1189" s="340"/>
      <c r="AF1189" s="337"/>
      <c r="AG1189" s="337"/>
      <c r="AH1189" s="341"/>
      <c r="AI1189" s="111" t="str">
        <f>AJ1189</f>
        <v/>
      </c>
      <c r="AJ1189" s="51" t="str">
        <f t="shared" ref="AJ1189" si="4087">IF(AK1189 = "", "",IF(AJ1190&lt;&gt; "",AJ1190, $N$1161))</f>
        <v/>
      </c>
      <c r="AK1189" s="340"/>
      <c r="AL1189" s="337"/>
      <c r="AM1189" s="337"/>
      <c r="AN1189" s="342"/>
      <c r="AO1189" s="111" t="str">
        <f>AP1189</f>
        <v/>
      </c>
      <c r="AP1189" s="51" t="str">
        <f t="shared" ref="AP1189" si="4088">IF(AQ1189 = "", "",IF(AP1190&lt;&gt; "",AP1190, $N$1161))</f>
        <v/>
      </c>
      <c r="AQ1189" s="340"/>
      <c r="AR1189" s="337"/>
      <c r="AS1189" s="337"/>
      <c r="AT1189" s="341"/>
      <c r="AU1189" s="111" t="str">
        <f>AV1189</f>
        <v/>
      </c>
      <c r="AV1189" s="51" t="str">
        <f t="shared" ref="AV1189" si="4089">IF(AW1189 = "", "",IF(AV1190&lt;&gt; "",AV1190, $N$1161))</f>
        <v/>
      </c>
      <c r="AW1189" s="340"/>
      <c r="AX1189" s="337"/>
      <c r="AY1189" s="337"/>
      <c r="AZ1189" s="338"/>
      <c r="BA1189" s="111" t="str">
        <f>BB1189</f>
        <v/>
      </c>
      <c r="BB1189" s="51" t="str">
        <f t="shared" ref="BB1189" si="4090">IF(BC1189 = "", "",IF(BB1190&lt;&gt; "",BB1190, $N$1161))</f>
        <v/>
      </c>
      <c r="BC1189" s="357"/>
      <c r="BD1189" s="358"/>
      <c r="BE1189" s="358"/>
      <c r="BF1189" s="359"/>
      <c r="BG1189" s="130"/>
      <c r="BH1189" s="130"/>
    </row>
    <row r="1190" spans="1:60">
      <c r="A1190" s="17">
        <f>IF(ISBLANK(D1188),0,IF(CODE(D1188)&gt;64,1,0))</f>
        <v>0</v>
      </c>
      <c r="B1190" s="286"/>
      <c r="C1190" s="384"/>
      <c r="D1190" s="333"/>
      <c r="E1190" s="361"/>
      <c r="F1190" s="339"/>
      <c r="G1190" s="340"/>
      <c r="H1190" s="337"/>
      <c r="I1190" s="337"/>
      <c r="J1190" s="338"/>
      <c r="K1190" s="361"/>
      <c r="L1190" s="339"/>
      <c r="M1190" s="340"/>
      <c r="N1190" s="337"/>
      <c r="O1190" s="337"/>
      <c r="P1190" s="338"/>
      <c r="Q1190" s="361"/>
      <c r="R1190" s="339"/>
      <c r="S1190" s="340"/>
      <c r="T1190" s="337"/>
      <c r="U1190" s="337"/>
      <c r="V1190" s="338"/>
      <c r="W1190" s="361"/>
      <c r="X1190" s="339"/>
      <c r="Y1190" s="340"/>
      <c r="Z1190" s="337"/>
      <c r="AA1190" s="337"/>
      <c r="AB1190" s="338"/>
      <c r="AC1190" s="361"/>
      <c r="AD1190" s="339"/>
      <c r="AE1190" s="340"/>
      <c r="AF1190" s="337"/>
      <c r="AG1190" s="337"/>
      <c r="AH1190" s="341"/>
      <c r="AI1190" s="361"/>
      <c r="AJ1190" s="339"/>
      <c r="AK1190" s="340"/>
      <c r="AL1190" s="337"/>
      <c r="AM1190" s="337"/>
      <c r="AN1190" s="342"/>
      <c r="AO1190" s="361"/>
      <c r="AP1190" s="339"/>
      <c r="AQ1190" s="340"/>
      <c r="AR1190" s="337"/>
      <c r="AS1190" s="337"/>
      <c r="AT1190" s="341"/>
      <c r="AU1190" s="361"/>
      <c r="AV1190" s="339"/>
      <c r="AW1190" s="340"/>
      <c r="AX1190" s="337"/>
      <c r="AY1190" s="337"/>
      <c r="AZ1190" s="338"/>
      <c r="BA1190" s="361"/>
      <c r="BB1190" s="339"/>
      <c r="BC1190" s="340"/>
      <c r="BD1190" s="337"/>
      <c r="BE1190" s="337"/>
      <c r="BF1190" s="343"/>
      <c r="BG1190" s="130"/>
      <c r="BH1190" s="130"/>
    </row>
    <row r="1191" spans="1:60">
      <c r="A1191" s="17">
        <f>IF(ISBLANK(D1189),0,IF(CODE(D1189)&gt;64,1,0))</f>
        <v>0</v>
      </c>
      <c r="B1191" s="18">
        <f t="shared" si="4019"/>
        <v>0</v>
      </c>
      <c r="C1191" s="384"/>
      <c r="D1191" s="19">
        <f t="shared" si="4020"/>
        <v>0</v>
      </c>
      <c r="E1191" s="347"/>
      <c r="F1191" s="46">
        <f t="shared" si="4000"/>
        <v>0</v>
      </c>
      <c r="G1191" s="348"/>
      <c r="H1191" s="349"/>
      <c r="I1191" s="349"/>
      <c r="J1191" s="350"/>
      <c r="K1191" s="347"/>
      <c r="L1191" s="46">
        <f t="shared" si="4001"/>
        <v>0</v>
      </c>
      <c r="M1191" s="348"/>
      <c r="N1191" s="349"/>
      <c r="O1191" s="349"/>
      <c r="P1191" s="350"/>
      <c r="Q1191" s="347"/>
      <c r="R1191" s="46">
        <f t="shared" si="4002"/>
        <v>0</v>
      </c>
      <c r="S1191" s="348"/>
      <c r="T1191" s="349"/>
      <c r="U1191" s="349"/>
      <c r="V1191" s="350"/>
      <c r="W1191" s="347"/>
      <c r="X1191" s="46">
        <f t="shared" si="4003"/>
        <v>0</v>
      </c>
      <c r="Y1191" s="348"/>
      <c r="Z1191" s="349"/>
      <c r="AA1191" s="349"/>
      <c r="AB1191" s="350"/>
      <c r="AC1191" s="347"/>
      <c r="AD1191" s="46">
        <f t="shared" si="4004"/>
        <v>0</v>
      </c>
      <c r="AE1191" s="349"/>
      <c r="AF1191" s="349"/>
      <c r="AG1191" s="349"/>
      <c r="AH1191" s="351"/>
      <c r="AI1191" s="347"/>
      <c r="AJ1191" s="46">
        <f t="shared" si="4005"/>
        <v>0</v>
      </c>
      <c r="AK1191" s="349"/>
      <c r="AL1191" s="349"/>
      <c r="AM1191" s="349"/>
      <c r="AN1191" s="352"/>
      <c r="AO1191" s="347"/>
      <c r="AP1191" s="46">
        <f t="shared" si="4006"/>
        <v>0</v>
      </c>
      <c r="AQ1191" s="349"/>
      <c r="AR1191" s="349"/>
      <c r="AS1191" s="349"/>
      <c r="AT1191" s="351"/>
      <c r="AU1191" s="347"/>
      <c r="AV1191" s="46">
        <f t="shared" si="4007"/>
        <v>0</v>
      </c>
      <c r="AW1191" s="348"/>
      <c r="AX1191" s="349"/>
      <c r="AY1191" s="349"/>
      <c r="AZ1191" s="350"/>
      <c r="BA1191" s="347"/>
      <c r="BB1191" s="46">
        <f t="shared" si="4008"/>
        <v>0</v>
      </c>
      <c r="BC1191" s="340"/>
      <c r="BD1191" s="337"/>
      <c r="BE1191" s="337"/>
      <c r="BF1191" s="343"/>
      <c r="BG1191" s="130"/>
      <c r="BH1191" s="130"/>
    </row>
    <row r="1192" spans="1:60">
      <c r="A1192" s="353"/>
      <c r="B1192" s="286"/>
      <c r="C1192" s="75" t="str">
        <f t="shared" ref="C1192" si="4091">IF(D1192="","", IF(D1193&lt;&gt;"",D1193,$N$1161))</f>
        <v/>
      </c>
      <c r="D1192" s="355"/>
      <c r="E1192" s="111" t="str">
        <f>F1192</f>
        <v/>
      </c>
      <c r="F1192" s="51" t="str">
        <f t="shared" ref="F1192" si="4092">IF(G1192 = "", "",IF(F1193&lt;&gt; "",F1193, $N$1161))</f>
        <v/>
      </c>
      <c r="G1192" s="340"/>
      <c r="H1192" s="337"/>
      <c r="I1192" s="337"/>
      <c r="J1192" s="338"/>
      <c r="K1192" s="111" t="str">
        <f>L1192</f>
        <v/>
      </c>
      <c r="L1192" s="51" t="str">
        <f t="shared" ref="L1192" si="4093">IF(M1192 = "", "",IF(L1193&lt;&gt; "",L1193, $N$1161))</f>
        <v/>
      </c>
      <c r="M1192" s="340"/>
      <c r="N1192" s="337"/>
      <c r="O1192" s="337"/>
      <c r="P1192" s="338"/>
      <c r="Q1192" s="111" t="str">
        <f>R1192</f>
        <v/>
      </c>
      <c r="R1192" s="51" t="str">
        <f t="shared" ref="R1192" si="4094">IF(S1192 = "", "",IF(R1193&lt;&gt; "",R1193, $N$1161))</f>
        <v/>
      </c>
      <c r="S1192" s="340"/>
      <c r="T1192" s="337"/>
      <c r="U1192" s="337"/>
      <c r="V1192" s="338"/>
      <c r="W1192" s="111" t="str">
        <f>X1192</f>
        <v/>
      </c>
      <c r="X1192" s="51" t="str">
        <f t="shared" ref="X1192" si="4095">IF(Y1192 = "", "",IF(X1193&lt;&gt; "",X1193, $N$1161))</f>
        <v/>
      </c>
      <c r="Y1192" s="340"/>
      <c r="Z1192" s="337"/>
      <c r="AA1192" s="337"/>
      <c r="AB1192" s="338"/>
      <c r="AC1192" s="111" t="str">
        <f>AD1192</f>
        <v/>
      </c>
      <c r="AD1192" s="51" t="str">
        <f t="shared" ref="AD1192" si="4096">IF(AE1192 = "", "",IF(AD1193&lt;&gt; "",AD1193, $N$1161))</f>
        <v/>
      </c>
      <c r="AE1192" s="340"/>
      <c r="AF1192" s="337"/>
      <c r="AG1192" s="337"/>
      <c r="AH1192" s="341"/>
      <c r="AI1192" s="111" t="str">
        <f>AJ1192</f>
        <v/>
      </c>
      <c r="AJ1192" s="51" t="str">
        <f t="shared" ref="AJ1192" si="4097">IF(AK1192 = "", "",IF(AJ1193&lt;&gt; "",AJ1193, $N$1161))</f>
        <v/>
      </c>
      <c r="AK1192" s="340"/>
      <c r="AL1192" s="337"/>
      <c r="AM1192" s="337"/>
      <c r="AN1192" s="342"/>
      <c r="AO1192" s="111" t="str">
        <f>AP1192</f>
        <v/>
      </c>
      <c r="AP1192" s="51" t="str">
        <f t="shared" ref="AP1192" si="4098">IF(AQ1192 = "", "",IF(AP1193&lt;&gt; "",AP1193, $N$1161))</f>
        <v/>
      </c>
      <c r="AQ1192" s="340"/>
      <c r="AR1192" s="337"/>
      <c r="AS1192" s="337"/>
      <c r="AT1192" s="341"/>
      <c r="AU1192" s="111" t="str">
        <f>AV1192</f>
        <v/>
      </c>
      <c r="AV1192" s="51" t="str">
        <f t="shared" ref="AV1192" si="4099">IF(AW1192 = "", "",IF(AV1193&lt;&gt; "",AV1193, $N$1161))</f>
        <v/>
      </c>
      <c r="AW1192" s="340"/>
      <c r="AX1192" s="337"/>
      <c r="AY1192" s="337"/>
      <c r="AZ1192" s="338"/>
      <c r="BA1192" s="111" t="str">
        <f>BB1192</f>
        <v/>
      </c>
      <c r="BB1192" s="51" t="str">
        <f t="shared" ref="BB1192" si="4100">IF(BC1192 = "", "",IF(BB1193&lt;&gt; "",BB1193, $N$1161))</f>
        <v/>
      </c>
      <c r="BC1192" s="357"/>
      <c r="BD1192" s="358"/>
      <c r="BE1192" s="358"/>
      <c r="BF1192" s="359"/>
      <c r="BG1192" s="130"/>
      <c r="BH1192" s="130"/>
    </row>
    <row r="1193" spans="1:60">
      <c r="A1193" s="17">
        <f>IF(ISBLANK(D1191),0,IF(CODE(D1191)&gt;64,1,0))</f>
        <v>0</v>
      </c>
      <c r="B1193" s="286"/>
      <c r="C1193" s="384"/>
      <c r="D1193" s="333"/>
      <c r="E1193" s="361"/>
      <c r="F1193" s="339"/>
      <c r="G1193" s="340"/>
      <c r="H1193" s="337"/>
      <c r="I1193" s="337"/>
      <c r="J1193" s="338"/>
      <c r="K1193" s="361"/>
      <c r="L1193" s="339"/>
      <c r="M1193" s="340"/>
      <c r="N1193" s="337"/>
      <c r="O1193" s="337"/>
      <c r="P1193" s="338"/>
      <c r="Q1193" s="361"/>
      <c r="R1193" s="339"/>
      <c r="S1193" s="340"/>
      <c r="T1193" s="337"/>
      <c r="U1193" s="337"/>
      <c r="V1193" s="338"/>
      <c r="W1193" s="361"/>
      <c r="X1193" s="339"/>
      <c r="Y1193" s="340"/>
      <c r="Z1193" s="337"/>
      <c r="AA1193" s="337"/>
      <c r="AB1193" s="338"/>
      <c r="AC1193" s="361"/>
      <c r="AD1193" s="339"/>
      <c r="AE1193" s="340"/>
      <c r="AF1193" s="337"/>
      <c r="AG1193" s="337"/>
      <c r="AH1193" s="341"/>
      <c r="AI1193" s="361"/>
      <c r="AJ1193" s="339"/>
      <c r="AK1193" s="340"/>
      <c r="AL1193" s="337"/>
      <c r="AM1193" s="337"/>
      <c r="AN1193" s="342"/>
      <c r="AO1193" s="361"/>
      <c r="AP1193" s="339"/>
      <c r="AQ1193" s="340"/>
      <c r="AR1193" s="337"/>
      <c r="AS1193" s="337"/>
      <c r="AT1193" s="341"/>
      <c r="AU1193" s="361"/>
      <c r="AV1193" s="339"/>
      <c r="AW1193" s="340"/>
      <c r="AX1193" s="337"/>
      <c r="AY1193" s="337"/>
      <c r="AZ1193" s="338"/>
      <c r="BA1193" s="361"/>
      <c r="BB1193" s="339"/>
      <c r="BC1193" s="340"/>
      <c r="BD1193" s="337"/>
      <c r="BE1193" s="337"/>
      <c r="BF1193" s="343"/>
      <c r="BG1193" s="130"/>
      <c r="BH1193" s="130"/>
    </row>
    <row r="1194" spans="1:60">
      <c r="A1194" s="17">
        <f>IF(ISBLANK(D1192),0,IF(CODE(D1192)&gt;64,1,0))</f>
        <v>0</v>
      </c>
      <c r="B1194" s="18">
        <f t="shared" si="4019"/>
        <v>0</v>
      </c>
      <c r="C1194" s="384"/>
      <c r="D1194" s="19">
        <f t="shared" si="4020"/>
        <v>0</v>
      </c>
      <c r="E1194" s="347"/>
      <c r="F1194" s="46">
        <f t="shared" si="4000"/>
        <v>0</v>
      </c>
      <c r="G1194" s="348"/>
      <c r="H1194" s="349"/>
      <c r="I1194" s="349"/>
      <c r="J1194" s="350"/>
      <c r="K1194" s="347"/>
      <c r="L1194" s="46">
        <f t="shared" si="4001"/>
        <v>0</v>
      </c>
      <c r="M1194" s="348"/>
      <c r="N1194" s="349"/>
      <c r="O1194" s="349"/>
      <c r="P1194" s="350"/>
      <c r="Q1194" s="347"/>
      <c r="R1194" s="46">
        <f t="shared" si="4002"/>
        <v>0</v>
      </c>
      <c r="S1194" s="348"/>
      <c r="T1194" s="349"/>
      <c r="U1194" s="349"/>
      <c r="V1194" s="350"/>
      <c r="W1194" s="347"/>
      <c r="X1194" s="46">
        <f t="shared" si="4003"/>
        <v>0</v>
      </c>
      <c r="Y1194" s="348"/>
      <c r="Z1194" s="349"/>
      <c r="AA1194" s="349"/>
      <c r="AB1194" s="350"/>
      <c r="AC1194" s="347"/>
      <c r="AD1194" s="46">
        <f t="shared" si="4004"/>
        <v>0</v>
      </c>
      <c r="AE1194" s="348"/>
      <c r="AF1194" s="349"/>
      <c r="AG1194" s="349"/>
      <c r="AH1194" s="351"/>
      <c r="AI1194" s="347"/>
      <c r="AJ1194" s="46">
        <f t="shared" si="4005"/>
        <v>0</v>
      </c>
      <c r="AK1194" s="348"/>
      <c r="AL1194" s="349"/>
      <c r="AM1194" s="349"/>
      <c r="AN1194" s="352"/>
      <c r="AO1194" s="347"/>
      <c r="AP1194" s="46">
        <f t="shared" si="4006"/>
        <v>0</v>
      </c>
      <c r="AQ1194" s="348"/>
      <c r="AR1194" s="349"/>
      <c r="AS1194" s="349"/>
      <c r="AT1194" s="351"/>
      <c r="AU1194" s="347"/>
      <c r="AV1194" s="46">
        <f t="shared" si="4007"/>
        <v>0</v>
      </c>
      <c r="AW1194" s="348"/>
      <c r="AX1194" s="349"/>
      <c r="AY1194" s="349"/>
      <c r="AZ1194" s="350"/>
      <c r="BA1194" s="347"/>
      <c r="BB1194" s="46">
        <f t="shared" si="4008"/>
        <v>0</v>
      </c>
      <c r="BC1194" s="340"/>
      <c r="BD1194" s="337"/>
      <c r="BE1194" s="337"/>
      <c r="BF1194" s="343"/>
      <c r="BG1194" s="130"/>
      <c r="BH1194" s="130"/>
    </row>
    <row r="1195" spans="1:60">
      <c r="A1195" s="353"/>
      <c r="B1195" s="286"/>
      <c r="C1195" s="75" t="str">
        <f t="shared" ref="C1195" si="4101">IF(D1195="","", IF(D1196&lt;&gt;"",D1196,$N$1161))</f>
        <v/>
      </c>
      <c r="D1195" s="355"/>
      <c r="E1195" s="111" t="str">
        <f>F1195</f>
        <v/>
      </c>
      <c r="F1195" s="51" t="str">
        <f t="shared" ref="F1195" si="4102">IF(G1195 = "", "",IF(F1196&lt;&gt; "",F1196, $N$1161))</f>
        <v/>
      </c>
      <c r="G1195" s="368"/>
      <c r="H1195" s="337"/>
      <c r="I1195" s="337"/>
      <c r="J1195" s="338"/>
      <c r="K1195" s="111" t="str">
        <f>L1195</f>
        <v/>
      </c>
      <c r="L1195" s="51" t="str">
        <f t="shared" ref="L1195" si="4103">IF(M1195 = "", "",IF(L1196&lt;&gt; "",L1196, $N$1161))</f>
        <v/>
      </c>
      <c r="M1195" s="340"/>
      <c r="N1195" s="337"/>
      <c r="O1195" s="337"/>
      <c r="P1195" s="338"/>
      <c r="Q1195" s="111" t="str">
        <f>R1195</f>
        <v/>
      </c>
      <c r="R1195" s="51" t="str">
        <f t="shared" ref="R1195" si="4104">IF(S1195 = "", "",IF(R1196&lt;&gt; "",R1196, $N$1161))</f>
        <v/>
      </c>
      <c r="S1195" s="340"/>
      <c r="T1195" s="337"/>
      <c r="U1195" s="337"/>
      <c r="V1195" s="338"/>
      <c r="W1195" s="111" t="str">
        <f>X1195</f>
        <v/>
      </c>
      <c r="X1195" s="51" t="str">
        <f t="shared" ref="X1195" si="4105">IF(Y1195 = "", "",IF(X1196&lt;&gt; "",X1196, $N$1161))</f>
        <v/>
      </c>
      <c r="Y1195" s="340"/>
      <c r="Z1195" s="337"/>
      <c r="AA1195" s="337"/>
      <c r="AB1195" s="338"/>
      <c r="AC1195" s="111" t="str">
        <f>AD1195</f>
        <v/>
      </c>
      <c r="AD1195" s="51" t="str">
        <f t="shared" ref="AD1195" si="4106">IF(AE1195 = "", "",IF(AD1196&lt;&gt; "",AD1196, $N$1161))</f>
        <v/>
      </c>
      <c r="AE1195" s="340"/>
      <c r="AF1195" s="337"/>
      <c r="AG1195" s="337"/>
      <c r="AH1195" s="341"/>
      <c r="AI1195" s="111" t="str">
        <f>AJ1195</f>
        <v/>
      </c>
      <c r="AJ1195" s="51" t="str">
        <f t="shared" ref="AJ1195" si="4107">IF(AK1195 = "", "",IF(AJ1196&lt;&gt; "",AJ1196, $N$1161))</f>
        <v/>
      </c>
      <c r="AK1195" s="340"/>
      <c r="AL1195" s="337"/>
      <c r="AM1195" s="337"/>
      <c r="AN1195" s="342"/>
      <c r="AO1195" s="111" t="str">
        <f>AP1195</f>
        <v/>
      </c>
      <c r="AP1195" s="51" t="str">
        <f t="shared" ref="AP1195" si="4108">IF(AQ1195 = "", "",IF(AP1196&lt;&gt; "",AP1196, $N$1161))</f>
        <v/>
      </c>
      <c r="AQ1195" s="340"/>
      <c r="AR1195" s="337"/>
      <c r="AS1195" s="337"/>
      <c r="AT1195" s="341"/>
      <c r="AU1195" s="111" t="str">
        <f>AV1195</f>
        <v/>
      </c>
      <c r="AV1195" s="51" t="str">
        <f t="shared" ref="AV1195" si="4109">IF(AW1195 = "", "",IF(AV1196&lt;&gt; "",AV1196, $N$1161))</f>
        <v/>
      </c>
      <c r="AW1195" s="340"/>
      <c r="AX1195" s="337"/>
      <c r="AY1195" s="337"/>
      <c r="AZ1195" s="338"/>
      <c r="BA1195" s="111" t="str">
        <f>BB1195</f>
        <v/>
      </c>
      <c r="BB1195" s="51" t="str">
        <f t="shared" ref="BB1195" si="4110">IF(BC1195 = "", "",IF(BB1196&lt;&gt; "",BB1196, $N$1161))</f>
        <v/>
      </c>
      <c r="BC1195" s="357"/>
      <c r="BD1195" s="358"/>
      <c r="BE1195" s="358"/>
      <c r="BF1195" s="359"/>
      <c r="BG1195" s="130"/>
      <c r="BH1195" s="130"/>
    </row>
    <row r="1196" spans="1:60">
      <c r="A1196" s="17">
        <f>IF(ISBLANK(D1194),0,IF(CODE(D1194)&gt;64,1,0))</f>
        <v>0</v>
      </c>
      <c r="B1196" s="286"/>
      <c r="C1196" s="384"/>
      <c r="D1196" s="333"/>
      <c r="E1196" s="361"/>
      <c r="F1196" s="339"/>
      <c r="G1196" s="340"/>
      <c r="H1196" s="337"/>
      <c r="I1196" s="337"/>
      <c r="J1196" s="338"/>
      <c r="K1196" s="361"/>
      <c r="L1196" s="339"/>
      <c r="M1196" s="340"/>
      <c r="N1196" s="337"/>
      <c r="O1196" s="337"/>
      <c r="P1196" s="338"/>
      <c r="Q1196" s="361"/>
      <c r="R1196" s="339"/>
      <c r="S1196" s="340"/>
      <c r="T1196" s="337"/>
      <c r="U1196" s="337"/>
      <c r="V1196" s="338"/>
      <c r="W1196" s="361"/>
      <c r="X1196" s="339"/>
      <c r="Y1196" s="340"/>
      <c r="Z1196" s="337"/>
      <c r="AA1196" s="337"/>
      <c r="AB1196" s="338"/>
      <c r="AC1196" s="361"/>
      <c r="AD1196" s="339"/>
      <c r="AE1196" s="340"/>
      <c r="AF1196" s="337"/>
      <c r="AG1196" s="337"/>
      <c r="AH1196" s="341"/>
      <c r="AI1196" s="361"/>
      <c r="AJ1196" s="339"/>
      <c r="AK1196" s="340"/>
      <c r="AL1196" s="337"/>
      <c r="AM1196" s="337"/>
      <c r="AN1196" s="342"/>
      <c r="AO1196" s="361"/>
      <c r="AP1196" s="339"/>
      <c r="AQ1196" s="340"/>
      <c r="AR1196" s="337"/>
      <c r="AS1196" s="337"/>
      <c r="AT1196" s="341"/>
      <c r="AU1196" s="361"/>
      <c r="AV1196" s="339"/>
      <c r="AW1196" s="340"/>
      <c r="AX1196" s="337"/>
      <c r="AY1196" s="337"/>
      <c r="AZ1196" s="338"/>
      <c r="BA1196" s="361"/>
      <c r="BB1196" s="339"/>
      <c r="BC1196" s="340"/>
      <c r="BD1196" s="337"/>
      <c r="BE1196" s="337"/>
      <c r="BF1196" s="343"/>
      <c r="BG1196" s="130"/>
      <c r="BH1196" s="130"/>
    </row>
    <row r="1197" spans="1:60">
      <c r="A1197" s="17">
        <f>IF(ISBLANK(D1195),0,IF(CODE(D1195)&gt;64,1,0))</f>
        <v>0</v>
      </c>
      <c r="B1197" s="18">
        <f t="shared" si="4019"/>
        <v>0</v>
      </c>
      <c r="C1197" s="384"/>
      <c r="D1197" s="19">
        <f t="shared" si="4020"/>
        <v>0</v>
      </c>
      <c r="E1197" s="347"/>
      <c r="F1197" s="46">
        <f t="shared" si="4000"/>
        <v>0</v>
      </c>
      <c r="G1197" s="348"/>
      <c r="H1197" s="349"/>
      <c r="I1197" s="349"/>
      <c r="J1197" s="350"/>
      <c r="K1197" s="347"/>
      <c r="L1197" s="46">
        <f t="shared" si="4001"/>
        <v>0</v>
      </c>
      <c r="M1197" s="348"/>
      <c r="N1197" s="349"/>
      <c r="O1197" s="349"/>
      <c r="P1197" s="350"/>
      <c r="Q1197" s="347"/>
      <c r="R1197" s="46">
        <f t="shared" si="4002"/>
        <v>0</v>
      </c>
      <c r="S1197" s="348"/>
      <c r="T1197" s="349"/>
      <c r="U1197" s="349"/>
      <c r="V1197" s="350"/>
      <c r="W1197" s="347"/>
      <c r="X1197" s="46">
        <f t="shared" si="4003"/>
        <v>0</v>
      </c>
      <c r="Y1197" s="348"/>
      <c r="Z1197" s="349"/>
      <c r="AA1197" s="349"/>
      <c r="AB1197" s="350"/>
      <c r="AC1197" s="347"/>
      <c r="AD1197" s="46">
        <f t="shared" si="4004"/>
        <v>0</v>
      </c>
      <c r="AE1197" s="348"/>
      <c r="AF1197" s="349"/>
      <c r="AG1197" s="349"/>
      <c r="AH1197" s="351"/>
      <c r="AI1197" s="347"/>
      <c r="AJ1197" s="46">
        <f t="shared" si="4005"/>
        <v>0</v>
      </c>
      <c r="AK1197" s="348"/>
      <c r="AL1197" s="349"/>
      <c r="AM1197" s="349"/>
      <c r="AN1197" s="352"/>
      <c r="AO1197" s="347"/>
      <c r="AP1197" s="46">
        <f t="shared" si="4006"/>
        <v>0</v>
      </c>
      <c r="AQ1197" s="348"/>
      <c r="AR1197" s="349"/>
      <c r="AS1197" s="349"/>
      <c r="AT1197" s="351"/>
      <c r="AU1197" s="347"/>
      <c r="AV1197" s="46">
        <f t="shared" si="4007"/>
        <v>0</v>
      </c>
      <c r="AW1197" s="348"/>
      <c r="AX1197" s="349"/>
      <c r="AY1197" s="349"/>
      <c r="AZ1197" s="350"/>
      <c r="BA1197" s="347"/>
      <c r="BB1197" s="46">
        <f t="shared" si="4008"/>
        <v>0</v>
      </c>
      <c r="BC1197" s="340"/>
      <c r="BD1197" s="337"/>
      <c r="BE1197" s="337"/>
      <c r="BF1197" s="343"/>
      <c r="BG1197" s="130"/>
      <c r="BH1197" s="130"/>
    </row>
    <row r="1198" spans="1:60">
      <c r="A1198" s="353"/>
      <c r="B1198" s="286"/>
      <c r="C1198" s="75" t="str">
        <f t="shared" ref="C1198" si="4111">IF(D1198="","", IF(D1199&lt;&gt;"",D1199,$N$1161))</f>
        <v/>
      </c>
      <c r="D1198" s="355"/>
      <c r="E1198" s="111" t="str">
        <f>F1198</f>
        <v/>
      </c>
      <c r="F1198" s="51" t="str">
        <f t="shared" ref="F1198" si="4112">IF(G1198 = "", "",IF(F1199&lt;&gt; "",F1199, $N$1161))</f>
        <v/>
      </c>
      <c r="G1198" s="340"/>
      <c r="H1198" s="337"/>
      <c r="I1198" s="337"/>
      <c r="J1198" s="338"/>
      <c r="K1198" s="111" t="str">
        <f>L1198</f>
        <v/>
      </c>
      <c r="L1198" s="51" t="str">
        <f t="shared" ref="L1198" si="4113">IF(M1198 = "", "",IF(L1199&lt;&gt; "",L1199, $N$1161))</f>
        <v/>
      </c>
      <c r="M1198" s="340"/>
      <c r="N1198" s="337"/>
      <c r="O1198" s="337"/>
      <c r="P1198" s="338"/>
      <c r="Q1198" s="111" t="str">
        <f>R1198</f>
        <v/>
      </c>
      <c r="R1198" s="51" t="str">
        <f t="shared" ref="R1198" si="4114">IF(S1198 = "", "",IF(R1199&lt;&gt; "",R1199, $N$1161))</f>
        <v/>
      </c>
      <c r="S1198" s="340"/>
      <c r="T1198" s="337"/>
      <c r="U1198" s="337"/>
      <c r="V1198" s="338"/>
      <c r="W1198" s="111" t="str">
        <f>X1198</f>
        <v/>
      </c>
      <c r="X1198" s="51" t="str">
        <f t="shared" ref="X1198" si="4115">IF(Y1198 = "", "",IF(X1199&lt;&gt; "",X1199, $N$1161))</f>
        <v/>
      </c>
      <c r="Y1198" s="340"/>
      <c r="Z1198" s="337"/>
      <c r="AA1198" s="337"/>
      <c r="AB1198" s="338"/>
      <c r="AC1198" s="111" t="str">
        <f>AD1198</f>
        <v/>
      </c>
      <c r="AD1198" s="51" t="str">
        <f t="shared" ref="AD1198" si="4116">IF(AE1198 = "", "",IF(AD1199&lt;&gt; "",AD1199, $N$1161))</f>
        <v/>
      </c>
      <c r="AE1198" s="340"/>
      <c r="AF1198" s="337"/>
      <c r="AG1198" s="337"/>
      <c r="AH1198" s="341"/>
      <c r="AI1198" s="111" t="str">
        <f>AJ1198</f>
        <v/>
      </c>
      <c r="AJ1198" s="51" t="str">
        <f t="shared" ref="AJ1198" si="4117">IF(AK1198 = "", "",IF(AJ1199&lt;&gt; "",AJ1199, $N$1161))</f>
        <v/>
      </c>
      <c r="AK1198" s="340"/>
      <c r="AL1198" s="337"/>
      <c r="AM1198" s="337"/>
      <c r="AN1198" s="342"/>
      <c r="AO1198" s="111" t="str">
        <f>AP1198</f>
        <v/>
      </c>
      <c r="AP1198" s="51" t="str">
        <f t="shared" ref="AP1198" si="4118">IF(AQ1198 = "", "",IF(AP1199&lt;&gt; "",AP1199, $N$1161))</f>
        <v/>
      </c>
      <c r="AQ1198" s="340"/>
      <c r="AR1198" s="337"/>
      <c r="AS1198" s="337"/>
      <c r="AT1198" s="341"/>
      <c r="AU1198" s="111" t="str">
        <f>AV1198</f>
        <v/>
      </c>
      <c r="AV1198" s="51" t="str">
        <f t="shared" ref="AV1198" si="4119">IF(AW1198 = "", "",IF(AV1199&lt;&gt; "",AV1199, $N$1161))</f>
        <v/>
      </c>
      <c r="AW1198" s="340"/>
      <c r="AX1198" s="337"/>
      <c r="AY1198" s="337"/>
      <c r="AZ1198" s="338"/>
      <c r="BA1198" s="111" t="str">
        <f>BB1198</f>
        <v/>
      </c>
      <c r="BB1198" s="51" t="str">
        <f t="shared" ref="BB1198" si="4120">IF(BC1198 = "", "",IF(BB1199&lt;&gt; "",BB1199, $N$1161))</f>
        <v/>
      </c>
      <c r="BC1198" s="357"/>
      <c r="BD1198" s="358"/>
      <c r="BE1198" s="358"/>
      <c r="BF1198" s="359"/>
      <c r="BG1198" s="130"/>
      <c r="BH1198" s="130"/>
    </row>
    <row r="1199" spans="1:60">
      <c r="A1199" s="17">
        <f>IF(ISBLANK(D1197),0,IF(CODE(D1197)&gt;64,1,0))</f>
        <v>0</v>
      </c>
      <c r="B1199" s="286"/>
      <c r="C1199" s="384"/>
      <c r="D1199" s="333"/>
      <c r="E1199" s="361"/>
      <c r="F1199" s="339"/>
      <c r="G1199" s="340"/>
      <c r="H1199" s="337"/>
      <c r="I1199" s="337"/>
      <c r="J1199" s="338"/>
      <c r="K1199" s="361"/>
      <c r="L1199" s="339"/>
      <c r="M1199" s="340"/>
      <c r="N1199" s="337"/>
      <c r="O1199" s="337"/>
      <c r="P1199" s="338"/>
      <c r="Q1199" s="361"/>
      <c r="R1199" s="339"/>
      <c r="S1199" s="340"/>
      <c r="T1199" s="337"/>
      <c r="U1199" s="337"/>
      <c r="V1199" s="338"/>
      <c r="W1199" s="361"/>
      <c r="X1199" s="339"/>
      <c r="Y1199" s="340"/>
      <c r="Z1199" s="337"/>
      <c r="AA1199" s="337"/>
      <c r="AB1199" s="338"/>
      <c r="AC1199" s="361"/>
      <c r="AD1199" s="339"/>
      <c r="AE1199" s="340"/>
      <c r="AF1199" s="337"/>
      <c r="AG1199" s="337"/>
      <c r="AH1199" s="341"/>
      <c r="AI1199" s="361"/>
      <c r="AJ1199" s="339"/>
      <c r="AK1199" s="340"/>
      <c r="AL1199" s="337"/>
      <c r="AM1199" s="337"/>
      <c r="AN1199" s="342"/>
      <c r="AO1199" s="361"/>
      <c r="AP1199" s="339"/>
      <c r="AQ1199" s="340"/>
      <c r="AR1199" s="337"/>
      <c r="AS1199" s="337"/>
      <c r="AT1199" s="341"/>
      <c r="AU1199" s="361"/>
      <c r="AV1199" s="339"/>
      <c r="AW1199" s="340"/>
      <c r="AX1199" s="337"/>
      <c r="AY1199" s="337"/>
      <c r="AZ1199" s="338"/>
      <c r="BA1199" s="361"/>
      <c r="BB1199" s="339"/>
      <c r="BC1199" s="340"/>
      <c r="BD1199" s="337"/>
      <c r="BE1199" s="337"/>
      <c r="BF1199" s="343"/>
      <c r="BG1199" s="130"/>
      <c r="BH1199" s="130"/>
    </row>
    <row r="1200" spans="1:60">
      <c r="A1200" s="17">
        <f>IF(ISBLANK(D1198),0,IF(CODE(D1198)&gt;64,1,0))</f>
        <v>0</v>
      </c>
      <c r="B1200" s="18">
        <f t="shared" si="4019"/>
        <v>0</v>
      </c>
      <c r="C1200" s="384"/>
      <c r="D1200" s="19">
        <f t="shared" si="4020"/>
        <v>0</v>
      </c>
      <c r="E1200" s="347"/>
      <c r="F1200" s="46">
        <f t="shared" si="4000"/>
        <v>0</v>
      </c>
      <c r="G1200" s="375"/>
      <c r="H1200" s="376"/>
      <c r="I1200" s="376"/>
      <c r="J1200" s="377"/>
      <c r="K1200" s="347"/>
      <c r="L1200" s="46">
        <f t="shared" si="4001"/>
        <v>0</v>
      </c>
      <c r="M1200" s="375"/>
      <c r="N1200" s="376"/>
      <c r="O1200" s="376"/>
      <c r="P1200" s="374"/>
      <c r="Q1200" s="347"/>
      <c r="R1200" s="46">
        <f t="shared" si="4002"/>
        <v>0</v>
      </c>
      <c r="S1200" s="348"/>
      <c r="T1200" s="349"/>
      <c r="U1200" s="349"/>
      <c r="V1200" s="350"/>
      <c r="W1200" s="347"/>
      <c r="X1200" s="46">
        <f t="shared" si="4003"/>
        <v>0</v>
      </c>
      <c r="Y1200" s="348"/>
      <c r="Z1200" s="349"/>
      <c r="AA1200" s="349"/>
      <c r="AB1200" s="350"/>
      <c r="AC1200" s="347"/>
      <c r="AD1200" s="46">
        <f t="shared" si="4004"/>
        <v>0</v>
      </c>
      <c r="AE1200" s="348"/>
      <c r="AF1200" s="349"/>
      <c r="AG1200" s="349"/>
      <c r="AH1200" s="351"/>
      <c r="AI1200" s="347"/>
      <c r="AJ1200" s="46">
        <f t="shared" si="4005"/>
        <v>0</v>
      </c>
      <c r="AK1200" s="348"/>
      <c r="AL1200" s="349"/>
      <c r="AM1200" s="349"/>
      <c r="AN1200" s="352"/>
      <c r="AO1200" s="347"/>
      <c r="AP1200" s="46">
        <f t="shared" si="4006"/>
        <v>0</v>
      </c>
      <c r="AQ1200" s="348"/>
      <c r="AR1200" s="349"/>
      <c r="AS1200" s="349"/>
      <c r="AT1200" s="351"/>
      <c r="AU1200" s="347"/>
      <c r="AV1200" s="46">
        <f t="shared" si="4007"/>
        <v>0</v>
      </c>
      <c r="AW1200" s="348"/>
      <c r="AX1200" s="349"/>
      <c r="AY1200" s="349"/>
      <c r="AZ1200" s="350"/>
      <c r="BA1200" s="347"/>
      <c r="BB1200" s="46">
        <f t="shared" si="4008"/>
        <v>0</v>
      </c>
      <c r="BC1200" s="340"/>
      <c r="BD1200" s="337"/>
      <c r="BE1200" s="337"/>
      <c r="BF1200" s="343"/>
      <c r="BG1200" s="130"/>
      <c r="BH1200" s="130"/>
    </row>
    <row r="1201" spans="1:60">
      <c r="A1201" s="353"/>
      <c r="B1201" s="286"/>
      <c r="C1201" s="75" t="str">
        <f t="shared" ref="C1201" si="4121">IF(D1201="","", IF(D1202&lt;&gt;"",D1202,$N$1161))</f>
        <v/>
      </c>
      <c r="D1201" s="355"/>
      <c r="E1201" s="111" t="str">
        <f>F1201</f>
        <v/>
      </c>
      <c r="F1201" s="51" t="str">
        <f t="shared" ref="F1201" si="4122">IF(G1201 = "", "",IF(F1202&lt;&gt; "",F1202, $N$1161))</f>
        <v/>
      </c>
      <c r="G1201" s="357"/>
      <c r="H1201" s="358"/>
      <c r="I1201" s="358"/>
      <c r="J1201" s="362"/>
      <c r="K1201" s="111" t="str">
        <f>L1201</f>
        <v/>
      </c>
      <c r="L1201" s="51" t="str">
        <f t="shared" ref="L1201" si="4123">IF(M1201 = "", "",IF(L1202&lt;&gt; "",L1202, $N$1161))</f>
        <v/>
      </c>
      <c r="M1201" s="357"/>
      <c r="N1201" s="358"/>
      <c r="O1201" s="358"/>
      <c r="P1201" s="359"/>
      <c r="Q1201" s="111" t="str">
        <f>R1201</f>
        <v/>
      </c>
      <c r="R1201" s="51" t="str">
        <f t="shared" ref="R1201" si="4124">IF(S1201 = "", "",IF(R1202&lt;&gt; "",R1202, $N$1161))</f>
        <v/>
      </c>
      <c r="S1201" s="357"/>
      <c r="T1201" s="358"/>
      <c r="U1201" s="358"/>
      <c r="V1201" s="362"/>
      <c r="W1201" s="111" t="str">
        <f>X1201</f>
        <v/>
      </c>
      <c r="X1201" s="51" t="str">
        <f t="shared" ref="X1201" si="4125">IF(Y1201 = "", "",IF(X1202&lt;&gt; "",X1202, $N$1161))</f>
        <v/>
      </c>
      <c r="Y1201" s="357"/>
      <c r="Z1201" s="358"/>
      <c r="AA1201" s="358"/>
      <c r="AB1201" s="362"/>
      <c r="AC1201" s="111" t="str">
        <f>AD1201</f>
        <v/>
      </c>
      <c r="AD1201" s="51" t="str">
        <f t="shared" ref="AD1201" si="4126">IF(AE1201 = "", "",IF(AD1202&lt;&gt; "",AD1202, $N$1161))</f>
        <v/>
      </c>
      <c r="AE1201" s="357"/>
      <c r="AF1201" s="358"/>
      <c r="AG1201" s="358"/>
      <c r="AH1201" s="370"/>
      <c r="AI1201" s="111" t="str">
        <f>AJ1201</f>
        <v/>
      </c>
      <c r="AJ1201" s="51" t="str">
        <f t="shared" ref="AJ1201" si="4127">IF(AK1201 = "", "",IF(AJ1202&lt;&gt; "",AJ1202, $N$1161))</f>
        <v/>
      </c>
      <c r="AK1201" s="357"/>
      <c r="AL1201" s="358"/>
      <c r="AM1201" s="358"/>
      <c r="AN1201" s="371"/>
      <c r="AO1201" s="111" t="str">
        <f>AP1201</f>
        <v/>
      </c>
      <c r="AP1201" s="51" t="str">
        <f t="shared" ref="AP1201" si="4128">IF(AQ1201 = "", "",IF(AP1202&lt;&gt; "",AP1202, $N$1161))</f>
        <v/>
      </c>
      <c r="AQ1201" s="357"/>
      <c r="AR1201" s="358"/>
      <c r="AS1201" s="358"/>
      <c r="AT1201" s="370"/>
      <c r="AU1201" s="111" t="str">
        <f>AV1201</f>
        <v/>
      </c>
      <c r="AV1201" s="51" t="str">
        <f t="shared" ref="AV1201" si="4129">IF(AW1201 = "", "",IF(AV1202&lt;&gt; "",AV1202, $N$1161))</f>
        <v/>
      </c>
      <c r="AW1201" s="357"/>
      <c r="AX1201" s="358"/>
      <c r="AY1201" s="358"/>
      <c r="AZ1201" s="362"/>
      <c r="BA1201" s="111" t="str">
        <f>BB1201</f>
        <v/>
      </c>
      <c r="BB1201" s="51" t="str">
        <f t="shared" ref="BB1201" si="4130">IF(BC1201 = "", "",IF(BB1202&lt;&gt; "",BB1202, $N$1161))</f>
        <v/>
      </c>
      <c r="BC1201" s="357"/>
      <c r="BD1201" s="358"/>
      <c r="BE1201" s="358"/>
      <c r="BF1201" s="359"/>
      <c r="BG1201" s="130"/>
      <c r="BH1201" s="130"/>
    </row>
    <row r="1202" spans="1:60">
      <c r="A1202" s="17">
        <f>IF(ISBLANK(D1200),0,IF(CODE(D1200)&gt;64,1,0))</f>
        <v>0</v>
      </c>
      <c r="B1202" s="286"/>
      <c r="C1202" s="384"/>
      <c r="D1202" s="333"/>
      <c r="E1202" s="361"/>
      <c r="F1202" s="339"/>
      <c r="G1202" s="340"/>
      <c r="H1202" s="337"/>
      <c r="I1202" s="337"/>
      <c r="J1202" s="338"/>
      <c r="K1202" s="361"/>
      <c r="L1202" s="339"/>
      <c r="M1202" s="340"/>
      <c r="N1202" s="337"/>
      <c r="O1202" s="337"/>
      <c r="P1202" s="338"/>
      <c r="Q1202" s="361"/>
      <c r="R1202" s="339"/>
      <c r="S1202" s="340"/>
      <c r="T1202" s="337"/>
      <c r="U1202" s="337"/>
      <c r="V1202" s="338"/>
      <c r="W1202" s="361"/>
      <c r="X1202" s="339"/>
      <c r="Y1202" s="340"/>
      <c r="Z1202" s="337"/>
      <c r="AA1202" s="337"/>
      <c r="AB1202" s="338"/>
      <c r="AC1202" s="361"/>
      <c r="AD1202" s="339"/>
      <c r="AE1202" s="340"/>
      <c r="AF1202" s="337"/>
      <c r="AG1202" s="337"/>
      <c r="AH1202" s="341"/>
      <c r="AI1202" s="361"/>
      <c r="AJ1202" s="339"/>
      <c r="AK1202" s="340"/>
      <c r="AL1202" s="337"/>
      <c r="AM1202" s="337"/>
      <c r="AN1202" s="342"/>
      <c r="AO1202" s="361"/>
      <c r="AP1202" s="339"/>
      <c r="AQ1202" s="340"/>
      <c r="AR1202" s="337"/>
      <c r="AS1202" s="337"/>
      <c r="AT1202" s="341"/>
      <c r="AU1202" s="361"/>
      <c r="AV1202" s="339"/>
      <c r="AW1202" s="340"/>
      <c r="AX1202" s="337"/>
      <c r="AY1202" s="337"/>
      <c r="AZ1202" s="338"/>
      <c r="BA1202" s="361"/>
      <c r="BB1202" s="339"/>
      <c r="BC1202" s="340"/>
      <c r="BD1202" s="337"/>
      <c r="BE1202" s="337"/>
      <c r="BF1202" s="343"/>
      <c r="BG1202" s="130"/>
      <c r="BH1202" s="130"/>
    </row>
    <row r="1203" spans="1:60">
      <c r="A1203" s="17">
        <f>IF(ISBLANK(D1201),0,IF(CODE(D1201)&gt;64,1,0))</f>
        <v>0</v>
      </c>
      <c r="B1203" s="18">
        <f t="shared" si="4019"/>
        <v>0</v>
      </c>
      <c r="C1203" s="384"/>
      <c r="D1203" s="19">
        <f t="shared" si="4020"/>
        <v>0</v>
      </c>
      <c r="E1203" s="347"/>
      <c r="F1203" s="46">
        <f t="shared" si="4000"/>
        <v>0</v>
      </c>
      <c r="G1203" s="405"/>
      <c r="H1203" s="403"/>
      <c r="I1203" s="403"/>
      <c r="J1203" s="409"/>
      <c r="K1203" s="347"/>
      <c r="L1203" s="46">
        <f t="shared" si="4001"/>
        <v>0</v>
      </c>
      <c r="M1203" s="406"/>
      <c r="N1203" s="403"/>
      <c r="O1203" s="403"/>
      <c r="P1203" s="374"/>
      <c r="Q1203" s="347"/>
      <c r="R1203" s="46">
        <f t="shared" si="4002"/>
        <v>0</v>
      </c>
      <c r="S1203" s="348"/>
      <c r="T1203" s="349"/>
      <c r="U1203" s="349"/>
      <c r="V1203" s="350"/>
      <c r="W1203" s="347"/>
      <c r="X1203" s="46">
        <f t="shared" si="4003"/>
        <v>0</v>
      </c>
      <c r="Y1203" s="348"/>
      <c r="Z1203" s="349"/>
      <c r="AA1203" s="349"/>
      <c r="AB1203" s="350"/>
      <c r="AC1203" s="347"/>
      <c r="AD1203" s="46">
        <f t="shared" si="4004"/>
        <v>0</v>
      </c>
      <c r="AE1203" s="348"/>
      <c r="AF1203" s="349"/>
      <c r="AG1203" s="349"/>
      <c r="AH1203" s="351"/>
      <c r="AI1203" s="347"/>
      <c r="AJ1203" s="46">
        <f t="shared" si="4005"/>
        <v>0</v>
      </c>
      <c r="AK1203" s="348"/>
      <c r="AL1203" s="349"/>
      <c r="AM1203" s="349"/>
      <c r="AN1203" s="352"/>
      <c r="AO1203" s="347"/>
      <c r="AP1203" s="46">
        <f t="shared" si="4006"/>
        <v>0</v>
      </c>
      <c r="AQ1203" s="348"/>
      <c r="AR1203" s="349"/>
      <c r="AS1203" s="349"/>
      <c r="AT1203" s="351"/>
      <c r="AU1203" s="347"/>
      <c r="AV1203" s="46">
        <f t="shared" si="4007"/>
        <v>0</v>
      </c>
      <c r="AW1203" s="348"/>
      <c r="AX1203" s="349"/>
      <c r="AY1203" s="349"/>
      <c r="AZ1203" s="350"/>
      <c r="BA1203" s="347"/>
      <c r="BB1203" s="46">
        <f t="shared" si="4008"/>
        <v>0</v>
      </c>
      <c r="BC1203" s="410"/>
      <c r="BD1203" s="373"/>
      <c r="BE1203" s="373"/>
      <c r="BF1203" s="374"/>
      <c r="BG1203" s="130"/>
      <c r="BH1203" s="130"/>
    </row>
    <row r="1204" spans="1:60">
      <c r="A1204" s="353"/>
      <c r="B1204" s="286"/>
      <c r="C1204" s="75" t="str">
        <f t="shared" ref="C1204" si="4131">IF(D1204="","", IF(D1205&lt;&gt;"",D1205,$N$1161))</f>
        <v/>
      </c>
      <c r="D1204" s="355"/>
      <c r="E1204" s="111" t="str">
        <f>F1204</f>
        <v/>
      </c>
      <c r="F1204" s="51" t="str">
        <f t="shared" ref="F1204" si="4132">IF(G1204 = "", "",IF(F1205&lt;&gt; "",F1205, $N$1161))</f>
        <v/>
      </c>
      <c r="G1204" s="375"/>
      <c r="H1204" s="376"/>
      <c r="I1204" s="376"/>
      <c r="J1204" s="377"/>
      <c r="K1204" s="111" t="str">
        <f>L1204</f>
        <v/>
      </c>
      <c r="L1204" s="51" t="str">
        <f t="shared" ref="L1204" si="4133">IF(M1204 = "", "",IF(L1205&lt;&gt; "",L1205, $N$1161))</f>
        <v/>
      </c>
      <c r="M1204" s="375"/>
      <c r="N1204" s="376"/>
      <c r="O1204" s="376"/>
      <c r="P1204" s="377"/>
      <c r="Q1204" s="111" t="str">
        <f>R1204</f>
        <v/>
      </c>
      <c r="R1204" s="51" t="str">
        <f t="shared" ref="R1204" si="4134">IF(S1204 = "", "",IF(R1205&lt;&gt; "",R1205, $N$1161))</f>
        <v/>
      </c>
      <c r="S1204" s="375"/>
      <c r="T1204" s="376"/>
      <c r="U1204" s="376"/>
      <c r="V1204" s="377"/>
      <c r="W1204" s="111" t="str">
        <f>X1204</f>
        <v/>
      </c>
      <c r="X1204" s="51" t="str">
        <f t="shared" ref="X1204" si="4135">IF(Y1204 = "", "",IF(X1205&lt;&gt; "",X1205, $N$1161))</f>
        <v/>
      </c>
      <c r="Y1204" s="375"/>
      <c r="Z1204" s="376"/>
      <c r="AA1204" s="376"/>
      <c r="AB1204" s="377"/>
      <c r="AC1204" s="111" t="str">
        <f>AD1204</f>
        <v/>
      </c>
      <c r="AD1204" s="51" t="str">
        <f t="shared" ref="AD1204" si="4136">IF(AE1204 = "", "",IF(AD1205&lt;&gt; "",AD1205, $N$1161))</f>
        <v/>
      </c>
      <c r="AE1204" s="375"/>
      <c r="AF1204" s="376"/>
      <c r="AG1204" s="376"/>
      <c r="AH1204" s="378"/>
      <c r="AI1204" s="111" t="str">
        <f>AJ1204</f>
        <v/>
      </c>
      <c r="AJ1204" s="51" t="str">
        <f t="shared" ref="AJ1204" si="4137">IF(AK1204 = "", "",IF(AJ1205&lt;&gt; "",AJ1205, $N$1161))</f>
        <v/>
      </c>
      <c r="AK1204" s="375"/>
      <c r="AL1204" s="376"/>
      <c r="AM1204" s="376"/>
      <c r="AN1204" s="379"/>
      <c r="AO1204" s="111" t="str">
        <f>AP1204</f>
        <v/>
      </c>
      <c r="AP1204" s="51" t="str">
        <f t="shared" ref="AP1204" si="4138">IF(AQ1204 = "", "",IF(AP1205&lt;&gt; "",AP1205, $N$1161))</f>
        <v/>
      </c>
      <c r="AQ1204" s="375"/>
      <c r="AR1204" s="376"/>
      <c r="AS1204" s="376"/>
      <c r="AT1204" s="378"/>
      <c r="AU1204" s="111" t="str">
        <f>AV1204</f>
        <v/>
      </c>
      <c r="AV1204" s="51" t="str">
        <f t="shared" ref="AV1204" si="4139">IF(AW1204 = "", "",IF(AV1205&lt;&gt; "",AV1205, $N$1161))</f>
        <v/>
      </c>
      <c r="AW1204" s="375"/>
      <c r="AX1204" s="376"/>
      <c r="AY1204" s="376"/>
      <c r="AZ1204" s="377"/>
      <c r="BA1204" s="111" t="str">
        <f>BB1204</f>
        <v/>
      </c>
      <c r="BB1204" s="51" t="str">
        <f t="shared" ref="BB1204" si="4140">IF(BC1204 = "", "",IF(BB1205&lt;&gt; "",BB1205, $N$1161))</f>
        <v/>
      </c>
      <c r="BC1204" s="340"/>
      <c r="BD1204" s="337"/>
      <c r="BE1204" s="337"/>
      <c r="BF1204" s="343"/>
      <c r="BG1204" s="130"/>
      <c r="BH1204" s="130"/>
    </row>
    <row r="1205" spans="1:60">
      <c r="A1205" s="17">
        <f>IF(ISBLANK(D1203),0,IF(CODE(D1203)&gt;64,1,0))</f>
        <v>0</v>
      </c>
      <c r="B1205" s="286"/>
      <c r="C1205" s="384"/>
      <c r="D1205" s="333"/>
      <c r="E1205" s="361"/>
      <c r="F1205" s="339"/>
      <c r="G1205" s="340"/>
      <c r="H1205" s="337"/>
      <c r="I1205" s="337"/>
      <c r="J1205" s="338"/>
      <c r="K1205" s="361"/>
      <c r="L1205" s="339"/>
      <c r="M1205" s="340"/>
      <c r="N1205" s="337"/>
      <c r="O1205" s="337"/>
      <c r="P1205" s="338"/>
      <c r="Q1205" s="361"/>
      <c r="R1205" s="339"/>
      <c r="S1205" s="340"/>
      <c r="T1205" s="337"/>
      <c r="U1205" s="337"/>
      <c r="V1205" s="338"/>
      <c r="W1205" s="361"/>
      <c r="X1205" s="339"/>
      <c r="Y1205" s="340"/>
      <c r="Z1205" s="337"/>
      <c r="AA1205" s="337"/>
      <c r="AB1205" s="338"/>
      <c r="AC1205" s="361"/>
      <c r="AD1205" s="339"/>
      <c r="AE1205" s="340"/>
      <c r="AF1205" s="337"/>
      <c r="AG1205" s="337"/>
      <c r="AH1205" s="341"/>
      <c r="AI1205" s="361"/>
      <c r="AJ1205" s="339"/>
      <c r="AK1205" s="340"/>
      <c r="AL1205" s="337"/>
      <c r="AM1205" s="337"/>
      <c r="AN1205" s="342"/>
      <c r="AO1205" s="361"/>
      <c r="AP1205" s="339"/>
      <c r="AQ1205" s="340"/>
      <c r="AR1205" s="337"/>
      <c r="AS1205" s="337"/>
      <c r="AT1205" s="341"/>
      <c r="AU1205" s="361"/>
      <c r="AV1205" s="339"/>
      <c r="AW1205" s="340"/>
      <c r="AX1205" s="337"/>
      <c r="AY1205" s="337"/>
      <c r="AZ1205" s="338"/>
      <c r="BA1205" s="361"/>
      <c r="BB1205" s="339"/>
      <c r="BC1205" s="340"/>
      <c r="BD1205" s="337"/>
      <c r="BE1205" s="337"/>
      <c r="BF1205" s="343"/>
      <c r="BG1205" s="130"/>
      <c r="BH1205" s="130"/>
    </row>
    <row r="1206" spans="1:60">
      <c r="A1206" s="17">
        <f>IF(ISBLANK(D1204),0,IF(CODE(D1204)&gt;64,1,0))</f>
        <v>0</v>
      </c>
      <c r="B1206" s="18">
        <f t="shared" si="4019"/>
        <v>0</v>
      </c>
      <c r="C1206" s="384"/>
      <c r="D1206" s="19">
        <f t="shared" si="4020"/>
        <v>0</v>
      </c>
      <c r="E1206" s="347"/>
      <c r="F1206" s="46">
        <f t="shared" si="4000"/>
        <v>0</v>
      </c>
      <c r="G1206" s="405"/>
      <c r="H1206" s="376"/>
      <c r="I1206" s="376"/>
      <c r="J1206" s="377"/>
      <c r="K1206" s="347"/>
      <c r="L1206" s="46">
        <f t="shared" si="4001"/>
        <v>0</v>
      </c>
      <c r="M1206" s="376"/>
      <c r="N1206" s="376"/>
      <c r="O1206" s="376"/>
      <c r="P1206" s="377"/>
      <c r="Q1206" s="347"/>
      <c r="R1206" s="46">
        <f t="shared" si="4002"/>
        <v>0</v>
      </c>
      <c r="S1206" s="375"/>
      <c r="T1206" s="376"/>
      <c r="U1206" s="376"/>
      <c r="V1206" s="404"/>
      <c r="W1206" s="347"/>
      <c r="X1206" s="46">
        <f t="shared" si="4003"/>
        <v>0</v>
      </c>
      <c r="Y1206" s="375"/>
      <c r="Z1206" s="376"/>
      <c r="AA1206" s="376"/>
      <c r="AB1206" s="377"/>
      <c r="AC1206" s="347"/>
      <c r="AD1206" s="46">
        <f t="shared" si="4004"/>
        <v>0</v>
      </c>
      <c r="AE1206" s="375"/>
      <c r="AF1206" s="376"/>
      <c r="AG1206" s="376"/>
      <c r="AH1206" s="378"/>
      <c r="AI1206" s="347"/>
      <c r="AJ1206" s="46">
        <f t="shared" si="4005"/>
        <v>0</v>
      </c>
      <c r="AK1206" s="375"/>
      <c r="AL1206" s="376"/>
      <c r="AM1206" s="376"/>
      <c r="AN1206" s="379"/>
      <c r="AO1206" s="347"/>
      <c r="AP1206" s="46">
        <f t="shared" si="4006"/>
        <v>0</v>
      </c>
      <c r="AQ1206" s="375"/>
      <c r="AR1206" s="376"/>
      <c r="AS1206" s="376"/>
      <c r="AT1206" s="378"/>
      <c r="AU1206" s="347"/>
      <c r="AV1206" s="46">
        <f t="shared" si="4007"/>
        <v>0</v>
      </c>
      <c r="AW1206" s="375"/>
      <c r="AX1206" s="376"/>
      <c r="AY1206" s="376"/>
      <c r="AZ1206" s="377"/>
      <c r="BA1206" s="347"/>
      <c r="BB1206" s="46">
        <f t="shared" si="4008"/>
        <v>0</v>
      </c>
      <c r="BC1206" s="340"/>
      <c r="BD1206" s="337"/>
      <c r="BE1206" s="337"/>
      <c r="BF1206" s="343"/>
      <c r="BG1206" s="130"/>
      <c r="BH1206" s="130"/>
    </row>
    <row r="1207" spans="1:60">
      <c r="A1207" s="353"/>
      <c r="B1207" s="286"/>
      <c r="C1207" s="75" t="str">
        <f t="shared" ref="C1207" si="4141">IF(D1207="","", IF(D1208&lt;&gt;"",D1208,$N$1161))</f>
        <v/>
      </c>
      <c r="D1207" s="355"/>
      <c r="E1207" s="111" t="str">
        <f>F1207</f>
        <v/>
      </c>
      <c r="F1207" s="51" t="str">
        <f t="shared" ref="F1207" si="4142">IF(G1207 = "", "",IF(F1208&lt;&gt; "",F1208, $N$1161))</f>
        <v/>
      </c>
      <c r="G1207" s="366"/>
      <c r="H1207" s="358"/>
      <c r="I1207" s="358"/>
      <c r="J1207" s="362"/>
      <c r="K1207" s="111" t="str">
        <f>L1207</f>
        <v/>
      </c>
      <c r="L1207" s="51" t="str">
        <f t="shared" ref="L1207" si="4143">IF(M1207 = "", "",IF(L1208&lt;&gt; "",L1208, $N$1161))</f>
        <v/>
      </c>
      <c r="M1207" s="357"/>
      <c r="N1207" s="358"/>
      <c r="O1207" s="358"/>
      <c r="P1207" s="362"/>
      <c r="Q1207" s="111" t="str">
        <f>R1207</f>
        <v/>
      </c>
      <c r="R1207" s="51" t="str">
        <f t="shared" ref="R1207" si="4144">IF(S1207 = "", "",IF(R1208&lt;&gt; "",R1208, $N$1161))</f>
        <v/>
      </c>
      <c r="S1207" s="357"/>
      <c r="T1207" s="358"/>
      <c r="U1207" s="358"/>
      <c r="V1207" s="359"/>
      <c r="W1207" s="111" t="str">
        <f>X1207</f>
        <v/>
      </c>
      <c r="X1207" s="51" t="str">
        <f t="shared" ref="X1207" si="4145">IF(Y1207 = "", "",IF(X1208&lt;&gt; "",X1208, $N$1161))</f>
        <v/>
      </c>
      <c r="Y1207" s="357"/>
      <c r="Z1207" s="358"/>
      <c r="AA1207" s="358"/>
      <c r="AB1207" s="362"/>
      <c r="AC1207" s="111" t="str">
        <f>AD1207</f>
        <v/>
      </c>
      <c r="AD1207" s="51" t="str">
        <f t="shared" ref="AD1207" si="4146">IF(AE1207 = "", "",IF(AD1208&lt;&gt; "",AD1208, $N$1161))</f>
        <v/>
      </c>
      <c r="AE1207" s="357"/>
      <c r="AF1207" s="358"/>
      <c r="AG1207" s="358"/>
      <c r="AH1207" s="370"/>
      <c r="AI1207" s="111" t="str">
        <f>AJ1207</f>
        <v/>
      </c>
      <c r="AJ1207" s="51" t="str">
        <f t="shared" ref="AJ1207" si="4147">IF(AK1207 = "", "",IF(AJ1208&lt;&gt; "",AJ1208, $N$1161))</f>
        <v/>
      </c>
      <c r="AK1207" s="357"/>
      <c r="AL1207" s="358"/>
      <c r="AM1207" s="358"/>
      <c r="AN1207" s="371"/>
      <c r="AO1207" s="111" t="str">
        <f>AP1207</f>
        <v/>
      </c>
      <c r="AP1207" s="51" t="str">
        <f t="shared" ref="AP1207" si="4148">IF(AQ1207 = "", "",IF(AP1208&lt;&gt; "",AP1208, $N$1161))</f>
        <v/>
      </c>
      <c r="AQ1207" s="357"/>
      <c r="AR1207" s="358"/>
      <c r="AS1207" s="358"/>
      <c r="AT1207" s="370"/>
      <c r="AU1207" s="111" t="str">
        <f>AV1207</f>
        <v/>
      </c>
      <c r="AV1207" s="51" t="str">
        <f t="shared" ref="AV1207" si="4149">IF(AW1207 = "", "",IF(AV1208&lt;&gt; "",AV1208, $N$1161))</f>
        <v/>
      </c>
      <c r="AW1207" s="357"/>
      <c r="AX1207" s="358"/>
      <c r="AY1207" s="358"/>
      <c r="AZ1207" s="359"/>
      <c r="BA1207" s="111" t="str">
        <f>BB1207</f>
        <v/>
      </c>
      <c r="BB1207" s="51" t="str">
        <f t="shared" ref="BB1207" si="4150">IF(BC1207 = "", "",IF(BB1208&lt;&gt; "",BB1208, $N$1161))</f>
        <v/>
      </c>
      <c r="BC1207" s="357"/>
      <c r="BD1207" s="358"/>
      <c r="BE1207" s="358"/>
      <c r="BF1207" s="359"/>
      <c r="BG1207" s="130"/>
      <c r="BH1207" s="130"/>
    </row>
    <row r="1208" spans="1:60">
      <c r="A1208" s="17">
        <f>IF(ISBLANK(D1206),0,IF(CODE(D1206)&gt;64,1,0))</f>
        <v>0</v>
      </c>
      <c r="B1208" s="286"/>
      <c r="C1208" s="384"/>
      <c r="D1208" s="333"/>
      <c r="E1208" s="361"/>
      <c r="F1208" s="339"/>
      <c r="G1208" s="340"/>
      <c r="H1208" s="337"/>
      <c r="I1208" s="337"/>
      <c r="J1208" s="338"/>
      <c r="K1208" s="361"/>
      <c r="L1208" s="339"/>
      <c r="M1208" s="340"/>
      <c r="N1208" s="337"/>
      <c r="O1208" s="337"/>
      <c r="P1208" s="338"/>
      <c r="Q1208" s="361"/>
      <c r="R1208" s="339"/>
      <c r="S1208" s="340"/>
      <c r="T1208" s="337"/>
      <c r="U1208" s="337"/>
      <c r="V1208" s="338"/>
      <c r="W1208" s="361"/>
      <c r="X1208" s="339"/>
      <c r="Y1208" s="340"/>
      <c r="Z1208" s="337"/>
      <c r="AA1208" s="337"/>
      <c r="AB1208" s="338"/>
      <c r="AC1208" s="361"/>
      <c r="AD1208" s="339"/>
      <c r="AE1208" s="340"/>
      <c r="AF1208" s="337"/>
      <c r="AG1208" s="337"/>
      <c r="AH1208" s="341"/>
      <c r="AI1208" s="361"/>
      <c r="AJ1208" s="339"/>
      <c r="AK1208" s="340"/>
      <c r="AL1208" s="337"/>
      <c r="AM1208" s="337"/>
      <c r="AN1208" s="342"/>
      <c r="AO1208" s="361"/>
      <c r="AP1208" s="339"/>
      <c r="AQ1208" s="340"/>
      <c r="AR1208" s="337"/>
      <c r="AS1208" s="337"/>
      <c r="AT1208" s="341"/>
      <c r="AU1208" s="361"/>
      <c r="AV1208" s="339"/>
      <c r="AW1208" s="340"/>
      <c r="AX1208" s="337"/>
      <c r="AY1208" s="337"/>
      <c r="AZ1208" s="338"/>
      <c r="BA1208" s="361"/>
      <c r="BB1208" s="339"/>
      <c r="BC1208" s="340"/>
      <c r="BD1208" s="337"/>
      <c r="BE1208" s="337"/>
      <c r="BF1208" s="343"/>
      <c r="BG1208" s="130"/>
      <c r="BH1208" s="130"/>
    </row>
    <row r="1209" spans="1:60">
      <c r="A1209" s="17">
        <f>IF(ISBLANK(D1207),0,IF(CODE(D1207)&gt;64,1,0))</f>
        <v>0</v>
      </c>
      <c r="B1209" s="18">
        <f t="shared" si="4019"/>
        <v>0</v>
      </c>
      <c r="C1209" s="384"/>
      <c r="D1209" s="19">
        <f t="shared" si="4020"/>
        <v>0</v>
      </c>
      <c r="E1209" s="347"/>
      <c r="F1209" s="46">
        <f t="shared" si="4000"/>
        <v>0</v>
      </c>
      <c r="G1209" s="348"/>
      <c r="H1209" s="349"/>
      <c r="I1209" s="349"/>
      <c r="J1209" s="350"/>
      <c r="K1209" s="347"/>
      <c r="L1209" s="46">
        <f t="shared" si="4001"/>
        <v>0</v>
      </c>
      <c r="M1209" s="405"/>
      <c r="N1209" s="403"/>
      <c r="O1209" s="403"/>
      <c r="P1209" s="409"/>
      <c r="Q1209" s="347"/>
      <c r="R1209" s="46">
        <f t="shared" si="4002"/>
        <v>0</v>
      </c>
      <c r="S1209" s="406"/>
      <c r="T1209" s="403"/>
      <c r="U1209" s="403"/>
      <c r="V1209" s="374"/>
      <c r="W1209" s="347"/>
      <c r="X1209" s="46">
        <f t="shared" si="4003"/>
        <v>0</v>
      </c>
      <c r="Y1209" s="348"/>
      <c r="Z1209" s="349"/>
      <c r="AA1209" s="349"/>
      <c r="AB1209" s="350"/>
      <c r="AC1209" s="347"/>
      <c r="AD1209" s="46">
        <f t="shared" si="4004"/>
        <v>0</v>
      </c>
      <c r="AE1209" s="405"/>
      <c r="AF1209" s="403"/>
      <c r="AG1209" s="403"/>
      <c r="AH1209" s="411"/>
      <c r="AI1209" s="347"/>
      <c r="AJ1209" s="46">
        <f t="shared" si="4005"/>
        <v>0</v>
      </c>
      <c r="AK1209" s="405"/>
      <c r="AL1209" s="403"/>
      <c r="AM1209" s="403"/>
      <c r="AN1209" s="412"/>
      <c r="AO1209" s="347"/>
      <c r="AP1209" s="46">
        <f t="shared" si="4006"/>
        <v>0</v>
      </c>
      <c r="AQ1209" s="405"/>
      <c r="AR1209" s="403"/>
      <c r="AS1209" s="403"/>
      <c r="AT1209" s="411"/>
      <c r="AU1209" s="347"/>
      <c r="AV1209" s="46">
        <f t="shared" si="4007"/>
        <v>0</v>
      </c>
      <c r="AW1209" s="406"/>
      <c r="AX1209" s="403"/>
      <c r="AY1209" s="403"/>
      <c r="AZ1209" s="404"/>
      <c r="BA1209" s="347"/>
      <c r="BB1209" s="46">
        <f t="shared" si="4008"/>
        <v>0</v>
      </c>
      <c r="BC1209" s="340"/>
      <c r="BD1209" s="337"/>
      <c r="BE1209" s="337"/>
      <c r="BF1209" s="343"/>
      <c r="BG1209" s="130"/>
      <c r="BH1209" s="130"/>
    </row>
    <row r="1210" spans="1:60">
      <c r="A1210" s="353"/>
      <c r="B1210" s="286"/>
      <c r="C1210" s="75" t="str">
        <f t="shared" ref="C1210" si="4151">IF(D1210="","", IF(D1211&lt;&gt;"",D1211,$N$1161))</f>
        <v/>
      </c>
      <c r="D1210" s="355"/>
      <c r="E1210" s="111" t="str">
        <f>F1210</f>
        <v/>
      </c>
      <c r="F1210" s="51" t="str">
        <f t="shared" ref="F1210" si="4152">IF(G1210 = "", "",IF(F1211&lt;&gt; "",F1211, $N$1161))</f>
        <v/>
      </c>
      <c r="G1210" s="357"/>
      <c r="H1210" s="358"/>
      <c r="I1210" s="358"/>
      <c r="J1210" s="362"/>
      <c r="K1210" s="111" t="str">
        <f>L1210</f>
        <v/>
      </c>
      <c r="L1210" s="51" t="str">
        <f t="shared" ref="L1210" si="4153">IF(M1210 = "", "",IF(L1211&lt;&gt; "",L1211, $N$1161))</f>
        <v/>
      </c>
      <c r="M1210" s="340"/>
      <c r="N1210" s="337"/>
      <c r="O1210" s="337"/>
      <c r="P1210" s="338"/>
      <c r="Q1210" s="111" t="str">
        <f>R1210</f>
        <v/>
      </c>
      <c r="R1210" s="51" t="str">
        <f t="shared" ref="R1210" si="4154">IF(S1210 = "", "",IF(R1211&lt;&gt; "",R1211, $N$1161))</f>
        <v/>
      </c>
      <c r="S1210" s="340"/>
      <c r="T1210" s="337"/>
      <c r="U1210" s="337"/>
      <c r="V1210" s="338"/>
      <c r="W1210" s="111" t="str">
        <f>X1210</f>
        <v/>
      </c>
      <c r="X1210" s="51" t="str">
        <f t="shared" ref="X1210" si="4155">IF(Y1210 = "", "",IF(X1211&lt;&gt; "",X1211, $N$1161))</f>
        <v/>
      </c>
      <c r="Y1210" s="357"/>
      <c r="Z1210" s="358"/>
      <c r="AA1210" s="358"/>
      <c r="AB1210" s="362"/>
      <c r="AC1210" s="111" t="str">
        <f>AD1210</f>
        <v/>
      </c>
      <c r="AD1210" s="51" t="str">
        <f t="shared" ref="AD1210" si="4156">IF(AE1210 = "", "",IF(AD1211&lt;&gt; "",AD1211, $N$1161))</f>
        <v/>
      </c>
      <c r="AE1210" s="340"/>
      <c r="AF1210" s="337"/>
      <c r="AG1210" s="337"/>
      <c r="AH1210" s="341"/>
      <c r="AI1210" s="111" t="str">
        <f>AJ1210</f>
        <v/>
      </c>
      <c r="AJ1210" s="51" t="str">
        <f t="shared" ref="AJ1210" si="4157">IF(AK1210 = "", "",IF(AJ1211&lt;&gt; "",AJ1211, $N$1161))</f>
        <v/>
      </c>
      <c r="AK1210" s="340"/>
      <c r="AL1210" s="337"/>
      <c r="AM1210" s="337"/>
      <c r="AN1210" s="342"/>
      <c r="AO1210" s="111" t="str">
        <f>AP1210</f>
        <v/>
      </c>
      <c r="AP1210" s="51" t="str">
        <f t="shared" ref="AP1210" si="4158">IF(AQ1210 = "", "",IF(AP1211&lt;&gt; "",AP1211, $N$1161))</f>
        <v/>
      </c>
      <c r="AQ1210" s="340"/>
      <c r="AR1210" s="337"/>
      <c r="AS1210" s="337"/>
      <c r="AT1210" s="341"/>
      <c r="AU1210" s="111" t="str">
        <f>AV1210</f>
        <v/>
      </c>
      <c r="AV1210" s="51" t="str">
        <f t="shared" ref="AV1210" si="4159">IF(AW1210 = "", "",IF(AV1211&lt;&gt; "",AV1211, $N$1161))</f>
        <v/>
      </c>
      <c r="AW1210" s="340"/>
      <c r="AX1210" s="337"/>
      <c r="AY1210" s="337"/>
      <c r="AZ1210" s="338"/>
      <c r="BA1210" s="111" t="str">
        <f>BB1210</f>
        <v/>
      </c>
      <c r="BB1210" s="51" t="str">
        <f t="shared" ref="BB1210" si="4160">IF(BC1210 = "", "",IF(BB1211&lt;&gt; "",BB1211, $N$1161))</f>
        <v/>
      </c>
      <c r="BC1210" s="357"/>
      <c r="BD1210" s="358"/>
      <c r="BE1210" s="358"/>
      <c r="BF1210" s="359"/>
      <c r="BG1210" s="130"/>
      <c r="BH1210" s="130"/>
    </row>
    <row r="1211" spans="1:60">
      <c r="A1211" s="17">
        <f>IF(ISBLANK(D1209),0,IF(CODE(D1209)&gt;64,1,0))</f>
        <v>0</v>
      </c>
      <c r="B1211" s="286"/>
      <c r="C1211" s="384"/>
      <c r="D1211" s="333"/>
      <c r="E1211" s="361"/>
      <c r="F1211" s="339"/>
      <c r="G1211" s="340"/>
      <c r="H1211" s="337"/>
      <c r="I1211" s="337"/>
      <c r="J1211" s="338"/>
      <c r="K1211" s="361"/>
      <c r="L1211" s="339"/>
      <c r="M1211" s="340"/>
      <c r="N1211" s="337"/>
      <c r="O1211" s="337"/>
      <c r="P1211" s="338"/>
      <c r="Q1211" s="361"/>
      <c r="R1211" s="339"/>
      <c r="S1211" s="340"/>
      <c r="T1211" s="337"/>
      <c r="U1211" s="337"/>
      <c r="V1211" s="338"/>
      <c r="W1211" s="361"/>
      <c r="X1211" s="339"/>
      <c r="Y1211" s="340"/>
      <c r="Z1211" s="337"/>
      <c r="AA1211" s="337"/>
      <c r="AB1211" s="338"/>
      <c r="AC1211" s="361"/>
      <c r="AD1211" s="339"/>
      <c r="AE1211" s="340"/>
      <c r="AF1211" s="337"/>
      <c r="AG1211" s="337"/>
      <c r="AH1211" s="341"/>
      <c r="AI1211" s="361"/>
      <c r="AJ1211" s="339"/>
      <c r="AK1211" s="340"/>
      <c r="AL1211" s="337"/>
      <c r="AM1211" s="337"/>
      <c r="AN1211" s="342"/>
      <c r="AO1211" s="361"/>
      <c r="AP1211" s="339"/>
      <c r="AQ1211" s="340"/>
      <c r="AR1211" s="337"/>
      <c r="AS1211" s="337"/>
      <c r="AT1211" s="341"/>
      <c r="AU1211" s="361"/>
      <c r="AV1211" s="339"/>
      <c r="AW1211" s="340"/>
      <c r="AX1211" s="337"/>
      <c r="AY1211" s="337"/>
      <c r="AZ1211" s="338"/>
      <c r="BA1211" s="361"/>
      <c r="BB1211" s="339"/>
      <c r="BC1211" s="340"/>
      <c r="BD1211" s="337"/>
      <c r="BE1211" s="337"/>
      <c r="BF1211" s="343"/>
      <c r="BG1211" s="130"/>
      <c r="BH1211" s="130"/>
    </row>
    <row r="1212" spans="1:60">
      <c r="A1212" s="17">
        <f>IF(ISBLANK(D1210),0,IF(CODE(D1210)&gt;64,1,0))</f>
        <v>0</v>
      </c>
      <c r="B1212" s="18">
        <f t="shared" si="4019"/>
        <v>0</v>
      </c>
      <c r="C1212" s="384"/>
      <c r="D1212" s="19">
        <f t="shared" si="4020"/>
        <v>0</v>
      </c>
      <c r="E1212" s="347"/>
      <c r="F1212" s="46">
        <f t="shared" si="4000"/>
        <v>0</v>
      </c>
      <c r="G1212" s="348"/>
      <c r="H1212" s="349"/>
      <c r="I1212" s="349"/>
      <c r="J1212" s="350"/>
      <c r="K1212" s="347"/>
      <c r="L1212" s="46">
        <f t="shared" si="4001"/>
        <v>0</v>
      </c>
      <c r="M1212" s="348"/>
      <c r="N1212" s="349"/>
      <c r="O1212" s="349"/>
      <c r="P1212" s="350"/>
      <c r="Q1212" s="347"/>
      <c r="R1212" s="46">
        <f t="shared" si="4002"/>
        <v>0</v>
      </c>
      <c r="S1212" s="348"/>
      <c r="T1212" s="349"/>
      <c r="U1212" s="349"/>
      <c r="V1212" s="350"/>
      <c r="W1212" s="347"/>
      <c r="X1212" s="46">
        <f t="shared" si="4003"/>
        <v>0</v>
      </c>
      <c r="Y1212" s="348"/>
      <c r="Z1212" s="349"/>
      <c r="AA1212" s="349"/>
      <c r="AB1212" s="350"/>
      <c r="AC1212" s="347"/>
      <c r="AD1212" s="46">
        <f t="shared" si="4004"/>
        <v>0</v>
      </c>
      <c r="AE1212" s="348"/>
      <c r="AF1212" s="349"/>
      <c r="AG1212" s="349"/>
      <c r="AH1212" s="351"/>
      <c r="AI1212" s="347"/>
      <c r="AJ1212" s="46">
        <f t="shared" si="4005"/>
        <v>0</v>
      </c>
      <c r="AK1212" s="348"/>
      <c r="AL1212" s="349"/>
      <c r="AM1212" s="349"/>
      <c r="AN1212" s="352"/>
      <c r="AO1212" s="347"/>
      <c r="AP1212" s="46">
        <f t="shared" si="4006"/>
        <v>0</v>
      </c>
      <c r="AQ1212" s="348"/>
      <c r="AR1212" s="349"/>
      <c r="AS1212" s="349"/>
      <c r="AT1212" s="351"/>
      <c r="AU1212" s="347"/>
      <c r="AV1212" s="46">
        <f t="shared" si="4007"/>
        <v>0</v>
      </c>
      <c r="AW1212" s="348"/>
      <c r="AX1212" s="349"/>
      <c r="AY1212" s="349"/>
      <c r="AZ1212" s="350"/>
      <c r="BA1212" s="347"/>
      <c r="BB1212" s="46">
        <f t="shared" si="4008"/>
        <v>0</v>
      </c>
      <c r="BC1212" s="340"/>
      <c r="BD1212" s="337"/>
      <c r="BE1212" s="337"/>
      <c r="BF1212" s="343"/>
      <c r="BG1212" s="130"/>
      <c r="BH1212" s="130"/>
    </row>
    <row r="1213" spans="1:60">
      <c r="A1213" s="353"/>
      <c r="B1213" s="286"/>
      <c r="C1213" s="75" t="str">
        <f t="shared" ref="C1213" si="4161">IF(D1213="","", IF(D1214&lt;&gt;"",D1214,$N$1161))</f>
        <v/>
      </c>
      <c r="D1213" s="355"/>
      <c r="E1213" s="111" t="str">
        <f>F1213</f>
        <v/>
      </c>
      <c r="F1213" s="51" t="str">
        <f t="shared" ref="F1213" si="4162">IF(G1213 = "", "",IF(F1214&lt;&gt; "",F1214, $N$1161))</f>
        <v/>
      </c>
      <c r="G1213" s="357"/>
      <c r="H1213" s="358"/>
      <c r="I1213" s="358"/>
      <c r="J1213" s="362"/>
      <c r="K1213" s="111" t="str">
        <f>L1213</f>
        <v/>
      </c>
      <c r="L1213" s="51" t="str">
        <f t="shared" ref="L1213" si="4163">IF(M1213 = "", "",IF(L1214&lt;&gt; "",L1214, $N$1161))</f>
        <v/>
      </c>
      <c r="M1213" s="357"/>
      <c r="N1213" s="358"/>
      <c r="O1213" s="358"/>
      <c r="P1213" s="362"/>
      <c r="Q1213" s="111" t="str">
        <f>R1213</f>
        <v/>
      </c>
      <c r="R1213" s="51" t="str">
        <f t="shared" ref="R1213" si="4164">IF(S1213 = "", "",IF(R1214&lt;&gt; "",R1214, $N$1161))</f>
        <v/>
      </c>
      <c r="S1213" s="357"/>
      <c r="T1213" s="358"/>
      <c r="U1213" s="358"/>
      <c r="V1213" s="362"/>
      <c r="W1213" s="111" t="str">
        <f>X1213</f>
        <v/>
      </c>
      <c r="X1213" s="51" t="str">
        <f t="shared" ref="X1213" si="4165">IF(Y1213 = "", "",IF(X1214&lt;&gt; "",X1214, $N$1161))</f>
        <v/>
      </c>
      <c r="Y1213" s="357"/>
      <c r="Z1213" s="358"/>
      <c r="AA1213" s="358"/>
      <c r="AB1213" s="362"/>
      <c r="AC1213" s="111" t="str">
        <f>AD1213</f>
        <v/>
      </c>
      <c r="AD1213" s="51" t="str">
        <f t="shared" ref="AD1213" si="4166">IF(AE1213 = "", "",IF(AD1214&lt;&gt; "",AD1214, $N$1161))</f>
        <v/>
      </c>
      <c r="AE1213" s="357"/>
      <c r="AF1213" s="358"/>
      <c r="AG1213" s="358"/>
      <c r="AH1213" s="370"/>
      <c r="AI1213" s="111" t="str">
        <f>AJ1213</f>
        <v/>
      </c>
      <c r="AJ1213" s="51" t="str">
        <f t="shared" ref="AJ1213" si="4167">IF(AK1213 = "", "",IF(AJ1214&lt;&gt; "",AJ1214, $N$1161))</f>
        <v/>
      </c>
      <c r="AK1213" s="357"/>
      <c r="AL1213" s="358"/>
      <c r="AM1213" s="358"/>
      <c r="AN1213" s="371"/>
      <c r="AO1213" s="111" t="str">
        <f>AP1213</f>
        <v/>
      </c>
      <c r="AP1213" s="51" t="str">
        <f t="shared" ref="AP1213" si="4168">IF(AQ1213 = "", "",IF(AP1214&lt;&gt; "",AP1214, $N$1161))</f>
        <v/>
      </c>
      <c r="AQ1213" s="357"/>
      <c r="AR1213" s="358"/>
      <c r="AS1213" s="358"/>
      <c r="AT1213" s="370"/>
      <c r="AU1213" s="111" t="str">
        <f>AV1213</f>
        <v/>
      </c>
      <c r="AV1213" s="51" t="str">
        <f t="shared" ref="AV1213" si="4169">IF(AW1213 = "", "",IF(AV1214&lt;&gt; "",AV1214, $N$1161))</f>
        <v/>
      </c>
      <c r="AW1213" s="357"/>
      <c r="AX1213" s="358"/>
      <c r="AY1213" s="358"/>
      <c r="AZ1213" s="362"/>
      <c r="BA1213" s="111" t="str">
        <f>BB1213</f>
        <v/>
      </c>
      <c r="BB1213" s="51" t="str">
        <f t="shared" ref="BB1213" si="4170">IF(BC1213 = "", "",IF(BB1214&lt;&gt; "",BB1214, $N$1161))</f>
        <v/>
      </c>
      <c r="BC1213" s="357"/>
      <c r="BD1213" s="358"/>
      <c r="BE1213" s="358"/>
      <c r="BF1213" s="359"/>
      <c r="BG1213" s="130"/>
      <c r="BH1213" s="130"/>
    </row>
    <row r="1214" spans="1:60">
      <c r="A1214" s="17">
        <f>IF(ISBLANK(D1212),0,IF(CODE(D1212)&gt;64,1,0))</f>
        <v>0</v>
      </c>
      <c r="B1214" s="286"/>
      <c r="C1214" s="384"/>
      <c r="D1214" s="333"/>
      <c r="E1214" s="361"/>
      <c r="F1214" s="339"/>
      <c r="G1214" s="340"/>
      <c r="H1214" s="337"/>
      <c r="I1214" s="337"/>
      <c r="J1214" s="338"/>
      <c r="K1214" s="361"/>
      <c r="L1214" s="339"/>
      <c r="M1214" s="340"/>
      <c r="N1214" s="337"/>
      <c r="O1214" s="337"/>
      <c r="P1214" s="338"/>
      <c r="Q1214" s="361"/>
      <c r="R1214" s="339"/>
      <c r="S1214" s="340"/>
      <c r="T1214" s="337"/>
      <c r="U1214" s="337"/>
      <c r="V1214" s="338"/>
      <c r="W1214" s="361"/>
      <c r="X1214" s="339"/>
      <c r="Y1214" s="340"/>
      <c r="Z1214" s="337"/>
      <c r="AA1214" s="337"/>
      <c r="AB1214" s="338"/>
      <c r="AC1214" s="361"/>
      <c r="AD1214" s="339"/>
      <c r="AE1214" s="340"/>
      <c r="AF1214" s="337"/>
      <c r="AG1214" s="337"/>
      <c r="AH1214" s="341"/>
      <c r="AI1214" s="361"/>
      <c r="AJ1214" s="339"/>
      <c r="AK1214" s="340"/>
      <c r="AL1214" s="337"/>
      <c r="AM1214" s="337"/>
      <c r="AN1214" s="342"/>
      <c r="AO1214" s="361"/>
      <c r="AP1214" s="339"/>
      <c r="AQ1214" s="340"/>
      <c r="AR1214" s="337"/>
      <c r="AS1214" s="337"/>
      <c r="AT1214" s="341"/>
      <c r="AU1214" s="361"/>
      <c r="AV1214" s="339"/>
      <c r="AW1214" s="340"/>
      <c r="AX1214" s="337"/>
      <c r="AY1214" s="337"/>
      <c r="AZ1214" s="338"/>
      <c r="BA1214" s="361"/>
      <c r="BB1214" s="339"/>
      <c r="BC1214" s="340"/>
      <c r="BD1214" s="337"/>
      <c r="BE1214" s="337"/>
      <c r="BF1214" s="343"/>
      <c r="BG1214" s="130"/>
      <c r="BH1214" s="130"/>
    </row>
    <row r="1215" spans="1:60">
      <c r="A1215" s="17">
        <f>IF(ISBLANK(D1213),0,IF(CODE(D1213)&gt;64,1,0))</f>
        <v>0</v>
      </c>
      <c r="B1215" s="18">
        <f t="shared" si="4019"/>
        <v>0</v>
      </c>
      <c r="C1215" s="384"/>
      <c r="D1215" s="19">
        <f t="shared" si="4020"/>
        <v>0</v>
      </c>
      <c r="E1215" s="347"/>
      <c r="F1215" s="46">
        <f t="shared" si="4000"/>
        <v>0</v>
      </c>
      <c r="G1215" s="348"/>
      <c r="H1215" s="349"/>
      <c r="I1215" s="349"/>
      <c r="J1215" s="350"/>
      <c r="K1215" s="347"/>
      <c r="L1215" s="46">
        <f t="shared" si="4001"/>
        <v>0</v>
      </c>
      <c r="M1215" s="348"/>
      <c r="N1215" s="349"/>
      <c r="O1215" s="349"/>
      <c r="P1215" s="350"/>
      <c r="Q1215" s="347"/>
      <c r="R1215" s="46">
        <f t="shared" si="4002"/>
        <v>0</v>
      </c>
      <c r="S1215" s="348"/>
      <c r="T1215" s="349"/>
      <c r="U1215" s="349"/>
      <c r="V1215" s="350"/>
      <c r="W1215" s="347"/>
      <c r="X1215" s="46">
        <f t="shared" si="4003"/>
        <v>0</v>
      </c>
      <c r="Y1215" s="348"/>
      <c r="Z1215" s="349"/>
      <c r="AA1215" s="349"/>
      <c r="AB1215" s="350"/>
      <c r="AC1215" s="347"/>
      <c r="AD1215" s="46">
        <f t="shared" si="4004"/>
        <v>0</v>
      </c>
      <c r="AE1215" s="348"/>
      <c r="AF1215" s="349"/>
      <c r="AG1215" s="349"/>
      <c r="AH1215" s="351"/>
      <c r="AI1215" s="347"/>
      <c r="AJ1215" s="46">
        <f t="shared" si="4005"/>
        <v>0</v>
      </c>
      <c r="AK1215" s="348"/>
      <c r="AL1215" s="349"/>
      <c r="AM1215" s="349"/>
      <c r="AN1215" s="352"/>
      <c r="AO1215" s="347"/>
      <c r="AP1215" s="46">
        <f t="shared" si="4006"/>
        <v>0</v>
      </c>
      <c r="AQ1215" s="348"/>
      <c r="AR1215" s="349"/>
      <c r="AS1215" s="349"/>
      <c r="AT1215" s="351"/>
      <c r="AU1215" s="347"/>
      <c r="AV1215" s="46">
        <f t="shared" si="4007"/>
        <v>0</v>
      </c>
      <c r="AW1215" s="348"/>
      <c r="AX1215" s="349"/>
      <c r="AY1215" s="349"/>
      <c r="AZ1215" s="350"/>
      <c r="BA1215" s="347"/>
      <c r="BB1215" s="46">
        <f t="shared" si="4008"/>
        <v>0</v>
      </c>
      <c r="BC1215" s="340"/>
      <c r="BD1215" s="337"/>
      <c r="BE1215" s="337"/>
      <c r="BF1215" s="343"/>
      <c r="BG1215" s="130"/>
      <c r="BH1215" s="130"/>
    </row>
    <row r="1216" spans="1:60">
      <c r="A1216" s="353"/>
      <c r="B1216" s="286"/>
      <c r="C1216" s="75" t="str">
        <f t="shared" ref="C1216" si="4171">IF(D1216="","", IF(D1217&lt;&gt;"",D1217,$N$1161))</f>
        <v/>
      </c>
      <c r="D1216" s="355"/>
      <c r="E1216" s="111" t="str">
        <f>F1216</f>
        <v/>
      </c>
      <c r="F1216" s="51" t="str">
        <f t="shared" ref="F1216" si="4172">IF(G1216 = "", "",IF(F1217&lt;&gt; "",F1217, $N$1161))</f>
        <v/>
      </c>
      <c r="G1216" s="357"/>
      <c r="H1216" s="358"/>
      <c r="I1216" s="358"/>
      <c r="J1216" s="362"/>
      <c r="K1216" s="111" t="str">
        <f>L1216</f>
        <v/>
      </c>
      <c r="L1216" s="51" t="str">
        <f t="shared" ref="L1216" si="4173">IF(M1216 = "", "",IF(L1217&lt;&gt; "",L1217, $N$1161))</f>
        <v/>
      </c>
      <c r="M1216" s="357"/>
      <c r="N1216" s="358"/>
      <c r="O1216" s="358"/>
      <c r="P1216" s="362"/>
      <c r="Q1216" s="111" t="str">
        <f>R1216</f>
        <v/>
      </c>
      <c r="R1216" s="51" t="str">
        <f t="shared" ref="R1216" si="4174">IF(S1216 = "", "",IF(R1217&lt;&gt; "",R1217, $N$1161))</f>
        <v/>
      </c>
      <c r="S1216" s="357"/>
      <c r="T1216" s="358"/>
      <c r="U1216" s="358"/>
      <c r="V1216" s="362"/>
      <c r="W1216" s="111" t="str">
        <f>X1216</f>
        <v/>
      </c>
      <c r="X1216" s="51" t="str">
        <f t="shared" ref="X1216" si="4175">IF(Y1216 = "", "",IF(X1217&lt;&gt; "",X1217, $N$1161))</f>
        <v/>
      </c>
      <c r="Y1216" s="357"/>
      <c r="Z1216" s="358"/>
      <c r="AA1216" s="358"/>
      <c r="AB1216" s="362"/>
      <c r="AC1216" s="111" t="str">
        <f>AD1216</f>
        <v/>
      </c>
      <c r="AD1216" s="51" t="str">
        <f t="shared" ref="AD1216" si="4176">IF(AE1216 = "", "",IF(AD1217&lt;&gt; "",AD1217, $N$1161))</f>
        <v/>
      </c>
      <c r="AE1216" s="357"/>
      <c r="AF1216" s="358"/>
      <c r="AG1216" s="358"/>
      <c r="AH1216" s="370"/>
      <c r="AI1216" s="111" t="str">
        <f>AJ1216</f>
        <v/>
      </c>
      <c r="AJ1216" s="51" t="str">
        <f t="shared" ref="AJ1216" si="4177">IF(AK1216 = "", "",IF(AJ1217&lt;&gt; "",AJ1217, $N$1161))</f>
        <v/>
      </c>
      <c r="AK1216" s="357"/>
      <c r="AL1216" s="358"/>
      <c r="AM1216" s="358"/>
      <c r="AN1216" s="371"/>
      <c r="AO1216" s="111" t="str">
        <f>AP1216</f>
        <v/>
      </c>
      <c r="AP1216" s="51" t="str">
        <f t="shared" ref="AP1216" si="4178">IF(AQ1216 = "", "",IF(AP1217&lt;&gt; "",AP1217, $N$1161))</f>
        <v/>
      </c>
      <c r="AQ1216" s="357"/>
      <c r="AR1216" s="358"/>
      <c r="AS1216" s="358"/>
      <c r="AT1216" s="370"/>
      <c r="AU1216" s="111" t="str">
        <f>AV1216</f>
        <v/>
      </c>
      <c r="AV1216" s="51" t="str">
        <f t="shared" ref="AV1216" si="4179">IF(AW1216 = "", "",IF(AV1217&lt;&gt; "",AV1217, $N$1161))</f>
        <v/>
      </c>
      <c r="AW1216" s="357"/>
      <c r="AX1216" s="358"/>
      <c r="AY1216" s="358"/>
      <c r="AZ1216" s="362"/>
      <c r="BA1216" s="111" t="str">
        <f>BB1216</f>
        <v/>
      </c>
      <c r="BB1216" s="51" t="str">
        <f t="shared" ref="BB1216" si="4180">IF(BC1216 = "", "",IF(BB1217&lt;&gt; "",BB1217, $N$1161))</f>
        <v/>
      </c>
      <c r="BC1216" s="357"/>
      <c r="BD1216" s="358"/>
      <c r="BE1216" s="358"/>
      <c r="BF1216" s="359"/>
      <c r="BG1216" s="130"/>
      <c r="BH1216" s="130"/>
    </row>
    <row r="1217" spans="1:60">
      <c r="A1217" s="17">
        <f>IF(ISBLANK(D1215),0,IF(CODE(D1215)&gt;64,1,0))</f>
        <v>0</v>
      </c>
      <c r="B1217" s="286"/>
      <c r="C1217" s="384"/>
      <c r="D1217" s="333"/>
      <c r="E1217" s="361"/>
      <c r="F1217" s="339"/>
      <c r="G1217" s="340"/>
      <c r="H1217" s="337"/>
      <c r="I1217" s="337"/>
      <c r="J1217" s="338"/>
      <c r="K1217" s="361"/>
      <c r="L1217" s="339"/>
      <c r="M1217" s="340"/>
      <c r="N1217" s="337"/>
      <c r="O1217" s="337"/>
      <c r="P1217" s="338"/>
      <c r="Q1217" s="361"/>
      <c r="R1217" s="339"/>
      <c r="S1217" s="340"/>
      <c r="T1217" s="337"/>
      <c r="U1217" s="337"/>
      <c r="V1217" s="338"/>
      <c r="W1217" s="361"/>
      <c r="X1217" s="339"/>
      <c r="Y1217" s="340"/>
      <c r="Z1217" s="337"/>
      <c r="AA1217" s="337"/>
      <c r="AB1217" s="338"/>
      <c r="AC1217" s="361"/>
      <c r="AD1217" s="339"/>
      <c r="AE1217" s="340"/>
      <c r="AF1217" s="337"/>
      <c r="AG1217" s="337"/>
      <c r="AH1217" s="341"/>
      <c r="AI1217" s="361"/>
      <c r="AJ1217" s="339"/>
      <c r="AK1217" s="340"/>
      <c r="AL1217" s="337"/>
      <c r="AM1217" s="337"/>
      <c r="AN1217" s="342"/>
      <c r="AO1217" s="361"/>
      <c r="AP1217" s="339"/>
      <c r="AQ1217" s="340"/>
      <c r="AR1217" s="337"/>
      <c r="AS1217" s="337"/>
      <c r="AT1217" s="341"/>
      <c r="AU1217" s="361"/>
      <c r="AV1217" s="339"/>
      <c r="AW1217" s="340"/>
      <c r="AX1217" s="337"/>
      <c r="AY1217" s="337"/>
      <c r="AZ1217" s="338"/>
      <c r="BA1217" s="361"/>
      <c r="BB1217" s="339"/>
      <c r="BC1217" s="340"/>
      <c r="BD1217" s="337"/>
      <c r="BE1217" s="337"/>
      <c r="BF1217" s="343"/>
      <c r="BG1217" s="130"/>
      <c r="BH1217" s="130"/>
    </row>
    <row r="1218" spans="1:60">
      <c r="A1218" s="17">
        <f>IF(ISBLANK(D1216),0,IF(CODE(D1216)&gt;64,1,0))</f>
        <v>0</v>
      </c>
      <c r="B1218" s="18">
        <f t="shared" si="4019"/>
        <v>0</v>
      </c>
      <c r="C1218" s="384"/>
      <c r="D1218" s="19">
        <f t="shared" si="4020"/>
        <v>0</v>
      </c>
      <c r="E1218" s="347"/>
      <c r="F1218" s="46">
        <f t="shared" si="4000"/>
        <v>0</v>
      </c>
      <c r="G1218" s="348"/>
      <c r="H1218" s="349"/>
      <c r="I1218" s="349"/>
      <c r="J1218" s="350"/>
      <c r="K1218" s="347"/>
      <c r="L1218" s="46">
        <f t="shared" si="4001"/>
        <v>0</v>
      </c>
      <c r="M1218" s="348"/>
      <c r="N1218" s="349"/>
      <c r="O1218" s="349"/>
      <c r="P1218" s="350"/>
      <c r="Q1218" s="347"/>
      <c r="R1218" s="46">
        <f t="shared" si="4002"/>
        <v>0</v>
      </c>
      <c r="S1218" s="348"/>
      <c r="T1218" s="349"/>
      <c r="U1218" s="349"/>
      <c r="V1218" s="350"/>
      <c r="W1218" s="347"/>
      <c r="X1218" s="46">
        <f t="shared" si="4003"/>
        <v>0</v>
      </c>
      <c r="Y1218" s="348"/>
      <c r="Z1218" s="349"/>
      <c r="AA1218" s="349"/>
      <c r="AB1218" s="350"/>
      <c r="AC1218" s="347"/>
      <c r="AD1218" s="46">
        <f t="shared" si="4004"/>
        <v>0</v>
      </c>
      <c r="AE1218" s="348"/>
      <c r="AF1218" s="349"/>
      <c r="AG1218" s="349"/>
      <c r="AH1218" s="351"/>
      <c r="AI1218" s="347"/>
      <c r="AJ1218" s="46">
        <f t="shared" si="4005"/>
        <v>0</v>
      </c>
      <c r="AK1218" s="348"/>
      <c r="AL1218" s="349"/>
      <c r="AM1218" s="349"/>
      <c r="AN1218" s="352"/>
      <c r="AO1218" s="347"/>
      <c r="AP1218" s="46">
        <f t="shared" si="4006"/>
        <v>0</v>
      </c>
      <c r="AQ1218" s="348"/>
      <c r="AR1218" s="349"/>
      <c r="AS1218" s="349"/>
      <c r="AT1218" s="351"/>
      <c r="AU1218" s="347"/>
      <c r="AV1218" s="46">
        <f t="shared" si="4007"/>
        <v>0</v>
      </c>
      <c r="AW1218" s="348"/>
      <c r="AX1218" s="349"/>
      <c r="AY1218" s="349"/>
      <c r="AZ1218" s="350"/>
      <c r="BA1218" s="347"/>
      <c r="BB1218" s="46">
        <f t="shared" si="4008"/>
        <v>0</v>
      </c>
      <c r="BC1218" s="410"/>
      <c r="BD1218" s="373"/>
      <c r="BE1218" s="373"/>
      <c r="BF1218" s="374"/>
      <c r="BG1218" s="130"/>
      <c r="BH1218" s="130"/>
    </row>
    <row r="1219" spans="1:60">
      <c r="A1219" s="353"/>
      <c r="B1219" s="286"/>
      <c r="C1219" s="75" t="str">
        <f t="shared" ref="C1219" si="4181">IF(D1219="","", IF(D1220&lt;&gt;"",D1220,$N$1161))</f>
        <v/>
      </c>
      <c r="D1219" s="355"/>
      <c r="E1219" s="111" t="str">
        <f>F1219</f>
        <v/>
      </c>
      <c r="F1219" s="51" t="str">
        <f t="shared" ref="F1219" si="4182">IF(G1219 = "", "",IF(F1220&lt;&gt; "",F1220, $N$1161))</f>
        <v/>
      </c>
      <c r="G1219" s="375"/>
      <c r="H1219" s="376"/>
      <c r="I1219" s="376"/>
      <c r="J1219" s="377"/>
      <c r="K1219" s="111" t="str">
        <f>L1219</f>
        <v/>
      </c>
      <c r="L1219" s="51" t="str">
        <f t="shared" ref="L1219" si="4183">IF(M1219 = "", "",IF(L1220&lt;&gt; "",L1220, $N$1161))</f>
        <v/>
      </c>
      <c r="M1219" s="375"/>
      <c r="N1219" s="376"/>
      <c r="O1219" s="376"/>
      <c r="P1219" s="377"/>
      <c r="Q1219" s="111" t="str">
        <f>R1219</f>
        <v/>
      </c>
      <c r="R1219" s="51" t="str">
        <f t="shared" ref="R1219" si="4184">IF(S1219 = "", "",IF(R1220&lt;&gt; "",R1220, $N$1161))</f>
        <v/>
      </c>
      <c r="S1219" s="375"/>
      <c r="T1219" s="376"/>
      <c r="U1219" s="376"/>
      <c r="V1219" s="377"/>
      <c r="W1219" s="111" t="str">
        <f>X1219</f>
        <v/>
      </c>
      <c r="X1219" s="51" t="str">
        <f t="shared" ref="X1219" si="4185">IF(Y1219 = "", "",IF(X1220&lt;&gt; "",X1220, $N$1161))</f>
        <v/>
      </c>
      <c r="Y1219" s="375"/>
      <c r="Z1219" s="376"/>
      <c r="AA1219" s="376"/>
      <c r="AB1219" s="377"/>
      <c r="AC1219" s="111" t="str">
        <f>AD1219</f>
        <v/>
      </c>
      <c r="AD1219" s="51" t="str">
        <f t="shared" ref="AD1219" si="4186">IF(AE1219 = "", "",IF(AD1220&lt;&gt; "",AD1220, $N$1161))</f>
        <v/>
      </c>
      <c r="AE1219" s="375"/>
      <c r="AF1219" s="376"/>
      <c r="AG1219" s="376"/>
      <c r="AH1219" s="378"/>
      <c r="AI1219" s="111" t="str">
        <f>AJ1219</f>
        <v/>
      </c>
      <c r="AJ1219" s="51" t="str">
        <f t="shared" ref="AJ1219" si="4187">IF(AK1219 = "", "",IF(AJ1220&lt;&gt; "",AJ1220, $N$1161))</f>
        <v/>
      </c>
      <c r="AK1219" s="375"/>
      <c r="AL1219" s="376"/>
      <c r="AM1219" s="376"/>
      <c r="AN1219" s="379"/>
      <c r="AO1219" s="111" t="str">
        <f>AP1219</f>
        <v/>
      </c>
      <c r="AP1219" s="51" t="str">
        <f t="shared" ref="AP1219" si="4188">IF(AQ1219 = "", "",IF(AP1220&lt;&gt; "",AP1220, $N$1161))</f>
        <v/>
      </c>
      <c r="AQ1219" s="375"/>
      <c r="AR1219" s="376"/>
      <c r="AS1219" s="376"/>
      <c r="AT1219" s="378"/>
      <c r="AU1219" s="111" t="str">
        <f>AV1219</f>
        <v/>
      </c>
      <c r="AV1219" s="51" t="str">
        <f t="shared" ref="AV1219" si="4189">IF(AW1219 = "", "",IF(AV1220&lt;&gt; "",AV1220, $N$1161))</f>
        <v/>
      </c>
      <c r="AW1219" s="375"/>
      <c r="AX1219" s="376"/>
      <c r="AY1219" s="376"/>
      <c r="AZ1219" s="377"/>
      <c r="BA1219" s="111" t="str">
        <f>BB1219</f>
        <v/>
      </c>
      <c r="BB1219" s="51" t="str">
        <f t="shared" ref="BB1219" si="4190">IF(BC1219 = "", "",IF(BB1220&lt;&gt; "",BB1220, $N$1161))</f>
        <v/>
      </c>
      <c r="BC1219" s="340"/>
      <c r="BD1219" s="337"/>
      <c r="BE1219" s="337"/>
      <c r="BF1219" s="343"/>
      <c r="BG1219" s="130"/>
      <c r="BH1219" s="130"/>
    </row>
    <row r="1220" spans="1:60">
      <c r="A1220" s="17">
        <f>IF(ISBLANK(D1218),0,IF(CODE(D1218)&gt;64,1,0))</f>
        <v>0</v>
      </c>
      <c r="B1220" s="286"/>
      <c r="C1220" s="384"/>
      <c r="D1220" s="333"/>
      <c r="E1220" s="361"/>
      <c r="F1220" s="339"/>
      <c r="G1220" s="340"/>
      <c r="H1220" s="337"/>
      <c r="I1220" s="337"/>
      <c r="J1220" s="338"/>
      <c r="K1220" s="361"/>
      <c r="L1220" s="339"/>
      <c r="M1220" s="340"/>
      <c r="N1220" s="337"/>
      <c r="O1220" s="337"/>
      <c r="P1220" s="338"/>
      <c r="Q1220" s="361"/>
      <c r="R1220" s="339"/>
      <c r="S1220" s="340"/>
      <c r="T1220" s="337"/>
      <c r="U1220" s="337"/>
      <c r="V1220" s="338"/>
      <c r="W1220" s="361"/>
      <c r="X1220" s="339"/>
      <c r="Y1220" s="340"/>
      <c r="Z1220" s="337"/>
      <c r="AA1220" s="337"/>
      <c r="AB1220" s="338"/>
      <c r="AC1220" s="361"/>
      <c r="AD1220" s="339"/>
      <c r="AE1220" s="340"/>
      <c r="AF1220" s="337"/>
      <c r="AG1220" s="337"/>
      <c r="AH1220" s="341"/>
      <c r="AI1220" s="361"/>
      <c r="AJ1220" s="339"/>
      <c r="AK1220" s="340"/>
      <c r="AL1220" s="337"/>
      <c r="AM1220" s="337"/>
      <c r="AN1220" s="342"/>
      <c r="AO1220" s="361"/>
      <c r="AP1220" s="339"/>
      <c r="AQ1220" s="340"/>
      <c r="AR1220" s="337"/>
      <c r="AS1220" s="337"/>
      <c r="AT1220" s="341"/>
      <c r="AU1220" s="361"/>
      <c r="AV1220" s="339"/>
      <c r="AW1220" s="340"/>
      <c r="AX1220" s="337"/>
      <c r="AY1220" s="337"/>
      <c r="AZ1220" s="338"/>
      <c r="BA1220" s="361"/>
      <c r="BB1220" s="339"/>
      <c r="BC1220" s="340"/>
      <c r="BD1220" s="337"/>
      <c r="BE1220" s="337"/>
      <c r="BF1220" s="343"/>
      <c r="BG1220" s="130"/>
      <c r="BH1220" s="130"/>
    </row>
    <row r="1221" spans="1:60">
      <c r="A1221" s="17">
        <f>IF(ISBLANK(D1219),0,IF(CODE(D1219)&gt;64,1,0))</f>
        <v>0</v>
      </c>
      <c r="B1221" s="18">
        <f t="shared" si="4019"/>
        <v>0</v>
      </c>
      <c r="C1221" s="384"/>
      <c r="D1221" s="19">
        <f t="shared" si="4020"/>
        <v>0</v>
      </c>
      <c r="E1221" s="347"/>
      <c r="F1221" s="46">
        <f t="shared" si="4000"/>
        <v>0</v>
      </c>
      <c r="G1221" s="348"/>
      <c r="H1221" s="349"/>
      <c r="I1221" s="349"/>
      <c r="J1221" s="350"/>
      <c r="K1221" s="347"/>
      <c r="L1221" s="46">
        <f t="shared" si="4001"/>
        <v>0</v>
      </c>
      <c r="M1221" s="348"/>
      <c r="N1221" s="349"/>
      <c r="O1221" s="349"/>
      <c r="P1221" s="350"/>
      <c r="Q1221" s="347"/>
      <c r="R1221" s="46">
        <f t="shared" si="4002"/>
        <v>0</v>
      </c>
      <c r="S1221" s="348"/>
      <c r="T1221" s="349"/>
      <c r="U1221" s="349"/>
      <c r="V1221" s="350"/>
      <c r="W1221" s="347"/>
      <c r="X1221" s="46">
        <f t="shared" si="4003"/>
        <v>0</v>
      </c>
      <c r="Y1221" s="348"/>
      <c r="Z1221" s="349"/>
      <c r="AA1221" s="349"/>
      <c r="AB1221" s="350"/>
      <c r="AC1221" s="347"/>
      <c r="AD1221" s="46">
        <f t="shared" si="4004"/>
        <v>0</v>
      </c>
      <c r="AE1221" s="348"/>
      <c r="AF1221" s="349"/>
      <c r="AG1221" s="349"/>
      <c r="AH1221" s="351"/>
      <c r="AI1221" s="347"/>
      <c r="AJ1221" s="46">
        <f t="shared" si="4005"/>
        <v>0</v>
      </c>
      <c r="AK1221" s="348"/>
      <c r="AL1221" s="349"/>
      <c r="AM1221" s="349"/>
      <c r="AN1221" s="352"/>
      <c r="AO1221" s="347"/>
      <c r="AP1221" s="46">
        <f t="shared" si="4006"/>
        <v>0</v>
      </c>
      <c r="AQ1221" s="348"/>
      <c r="AR1221" s="349"/>
      <c r="AS1221" s="349"/>
      <c r="AT1221" s="351"/>
      <c r="AU1221" s="347"/>
      <c r="AV1221" s="46">
        <f t="shared" si="4007"/>
        <v>0</v>
      </c>
      <c r="AW1221" s="348"/>
      <c r="AX1221" s="349"/>
      <c r="AY1221" s="349"/>
      <c r="AZ1221" s="350"/>
      <c r="BA1221" s="347"/>
      <c r="BB1221" s="46">
        <f t="shared" si="4008"/>
        <v>0</v>
      </c>
      <c r="BC1221" s="340"/>
      <c r="BD1221" s="337"/>
      <c r="BE1221" s="337"/>
      <c r="BF1221" s="343"/>
      <c r="BG1221" s="130"/>
      <c r="BH1221" s="130"/>
    </row>
    <row r="1222" spans="1:60">
      <c r="A1222" s="353"/>
      <c r="B1222" s="286"/>
      <c r="C1222" s="75" t="str">
        <f t="shared" ref="C1222" si="4191">IF(D1222="","", IF(D1223&lt;&gt;"",D1223,$N$1161))</f>
        <v/>
      </c>
      <c r="D1222" s="355"/>
      <c r="E1222" s="111" t="str">
        <f>F1222</f>
        <v/>
      </c>
      <c r="F1222" s="51" t="str">
        <f t="shared" ref="F1222" si="4192">IF(G1222 = "", "",IF(F1223&lt;&gt; "",F1223, $N$1161))</f>
        <v/>
      </c>
      <c r="G1222" s="357"/>
      <c r="H1222" s="358"/>
      <c r="I1222" s="358"/>
      <c r="J1222" s="362"/>
      <c r="K1222" s="111" t="str">
        <f>L1222</f>
        <v/>
      </c>
      <c r="L1222" s="51" t="str">
        <f t="shared" ref="L1222" si="4193">IF(M1222 = "", "",IF(L1223&lt;&gt; "",L1223, $N$1161))</f>
        <v/>
      </c>
      <c r="M1222" s="357"/>
      <c r="N1222" s="358"/>
      <c r="O1222" s="358"/>
      <c r="P1222" s="362"/>
      <c r="Q1222" s="111" t="str">
        <f>R1222</f>
        <v/>
      </c>
      <c r="R1222" s="51" t="str">
        <f t="shared" ref="R1222" si="4194">IF(S1222 = "", "",IF(R1223&lt;&gt; "",R1223, $N$1161))</f>
        <v/>
      </c>
      <c r="S1222" s="357"/>
      <c r="T1222" s="358"/>
      <c r="U1222" s="358"/>
      <c r="V1222" s="362"/>
      <c r="W1222" s="111" t="str">
        <f>X1222</f>
        <v/>
      </c>
      <c r="X1222" s="51" t="str">
        <f t="shared" ref="X1222" si="4195">IF(Y1222 = "", "",IF(X1223&lt;&gt; "",X1223, $N$1161))</f>
        <v/>
      </c>
      <c r="Y1222" s="357"/>
      <c r="Z1222" s="358"/>
      <c r="AA1222" s="358"/>
      <c r="AB1222" s="362"/>
      <c r="AC1222" s="111" t="str">
        <f>AD1222</f>
        <v/>
      </c>
      <c r="AD1222" s="51" t="str">
        <f t="shared" ref="AD1222" si="4196">IF(AE1222 = "", "",IF(AD1223&lt;&gt; "",AD1223, $N$1161))</f>
        <v/>
      </c>
      <c r="AE1222" s="357"/>
      <c r="AF1222" s="358"/>
      <c r="AG1222" s="358"/>
      <c r="AH1222" s="370"/>
      <c r="AI1222" s="111" t="str">
        <f>AJ1222</f>
        <v/>
      </c>
      <c r="AJ1222" s="51" t="str">
        <f t="shared" ref="AJ1222" si="4197">IF(AK1222 = "", "",IF(AJ1223&lt;&gt; "",AJ1223, $N$1161))</f>
        <v/>
      </c>
      <c r="AK1222" s="357"/>
      <c r="AL1222" s="358"/>
      <c r="AM1222" s="358"/>
      <c r="AN1222" s="371"/>
      <c r="AO1222" s="111" t="str">
        <f>AP1222</f>
        <v/>
      </c>
      <c r="AP1222" s="51" t="str">
        <f t="shared" ref="AP1222" si="4198">IF(AQ1222 = "", "",IF(AP1223&lt;&gt; "",AP1223, $N$1161))</f>
        <v/>
      </c>
      <c r="AQ1222" s="357"/>
      <c r="AR1222" s="358"/>
      <c r="AS1222" s="358"/>
      <c r="AT1222" s="370"/>
      <c r="AU1222" s="111" t="str">
        <f>AV1222</f>
        <v/>
      </c>
      <c r="AV1222" s="51" t="str">
        <f t="shared" ref="AV1222" si="4199">IF(AW1222 = "", "",IF(AV1223&lt;&gt; "",AV1223, $N$1161))</f>
        <v/>
      </c>
      <c r="AW1222" s="357"/>
      <c r="AX1222" s="358"/>
      <c r="AY1222" s="358"/>
      <c r="AZ1222" s="362"/>
      <c r="BA1222" s="111" t="str">
        <f>BB1222</f>
        <v/>
      </c>
      <c r="BB1222" s="51" t="str">
        <f t="shared" ref="BB1222" si="4200">IF(BC1222 = "", "",IF(BB1223&lt;&gt; "",BB1223, $N$1161))</f>
        <v/>
      </c>
      <c r="BC1222" s="357"/>
      <c r="BD1222" s="358"/>
      <c r="BE1222" s="358"/>
      <c r="BF1222" s="359"/>
      <c r="BG1222" s="130"/>
      <c r="BH1222" s="130"/>
    </row>
    <row r="1223" spans="1:60">
      <c r="A1223" s="17">
        <f>IF(ISBLANK(D1221),0,IF(CODE(D1221)&gt;64,1,0))</f>
        <v>0</v>
      </c>
      <c r="B1223" s="286"/>
      <c r="C1223" s="384"/>
      <c r="D1223" s="333"/>
      <c r="E1223" s="361"/>
      <c r="F1223" s="339"/>
      <c r="G1223" s="340"/>
      <c r="H1223" s="337"/>
      <c r="I1223" s="337"/>
      <c r="J1223" s="338"/>
      <c r="K1223" s="361"/>
      <c r="L1223" s="339"/>
      <c r="M1223" s="340"/>
      <c r="N1223" s="337"/>
      <c r="O1223" s="337"/>
      <c r="P1223" s="338"/>
      <c r="Q1223" s="361"/>
      <c r="R1223" s="339"/>
      <c r="S1223" s="340"/>
      <c r="T1223" s="337"/>
      <c r="U1223" s="337"/>
      <c r="V1223" s="338"/>
      <c r="W1223" s="361"/>
      <c r="X1223" s="339"/>
      <c r="Y1223" s="340"/>
      <c r="Z1223" s="337"/>
      <c r="AA1223" s="337"/>
      <c r="AB1223" s="338"/>
      <c r="AC1223" s="361"/>
      <c r="AD1223" s="339"/>
      <c r="AE1223" s="340"/>
      <c r="AF1223" s="337"/>
      <c r="AG1223" s="337"/>
      <c r="AH1223" s="341"/>
      <c r="AI1223" s="361"/>
      <c r="AJ1223" s="339"/>
      <c r="AK1223" s="340"/>
      <c r="AL1223" s="337"/>
      <c r="AM1223" s="337"/>
      <c r="AN1223" s="342"/>
      <c r="AO1223" s="361"/>
      <c r="AP1223" s="339"/>
      <c r="AQ1223" s="340"/>
      <c r="AR1223" s="337"/>
      <c r="AS1223" s="337"/>
      <c r="AT1223" s="341"/>
      <c r="AU1223" s="361"/>
      <c r="AV1223" s="339"/>
      <c r="AW1223" s="340"/>
      <c r="AX1223" s="337"/>
      <c r="AY1223" s="337"/>
      <c r="AZ1223" s="338"/>
      <c r="BA1223" s="361"/>
      <c r="BB1223" s="339"/>
      <c r="BC1223" s="340"/>
      <c r="BD1223" s="337"/>
      <c r="BE1223" s="337"/>
      <c r="BF1223" s="343"/>
      <c r="BG1223" s="130"/>
      <c r="BH1223" s="130"/>
    </row>
    <row r="1224" spans="1:60" ht="13.5" thickBot="1">
      <c r="A1224" s="22">
        <f>IF(ISBLANK(D1222),0,IF(CODE(D1222)&gt;64,1,0))</f>
        <v>0</v>
      </c>
      <c r="B1224" s="18">
        <f t="shared" si="4019"/>
        <v>0</v>
      </c>
      <c r="C1224" s="429"/>
      <c r="D1224" s="19">
        <f t="shared" si="4020"/>
        <v>0</v>
      </c>
      <c r="E1224" s="414"/>
      <c r="F1224" s="46">
        <f t="shared" si="4000"/>
        <v>0</v>
      </c>
      <c r="G1224" s="415"/>
      <c r="H1224" s="416"/>
      <c r="I1224" s="416"/>
      <c r="J1224" s="417"/>
      <c r="K1224" s="414"/>
      <c r="L1224" s="46">
        <f t="shared" si="4001"/>
        <v>0</v>
      </c>
      <c r="M1224" s="418"/>
      <c r="N1224" s="419"/>
      <c r="O1224" s="419"/>
      <c r="P1224" s="420"/>
      <c r="Q1224" s="414"/>
      <c r="R1224" s="46">
        <f t="shared" si="4002"/>
        <v>0</v>
      </c>
      <c r="S1224" s="415"/>
      <c r="T1224" s="416"/>
      <c r="U1224" s="416"/>
      <c r="V1224" s="417"/>
      <c r="W1224" s="414"/>
      <c r="X1224" s="46">
        <f t="shared" si="4003"/>
        <v>0</v>
      </c>
      <c r="Y1224" s="415"/>
      <c r="Z1224" s="416"/>
      <c r="AA1224" s="416"/>
      <c r="AB1224" s="417"/>
      <c r="AC1224" s="414"/>
      <c r="AD1224" s="46">
        <f t="shared" si="4004"/>
        <v>0</v>
      </c>
      <c r="AE1224" s="415"/>
      <c r="AF1224" s="416"/>
      <c r="AG1224" s="416"/>
      <c r="AH1224" s="421"/>
      <c r="AI1224" s="414"/>
      <c r="AJ1224" s="46">
        <f t="shared" si="4005"/>
        <v>0</v>
      </c>
      <c r="AK1224" s="415"/>
      <c r="AL1224" s="416"/>
      <c r="AM1224" s="416"/>
      <c r="AN1224" s="422"/>
      <c r="AO1224" s="414"/>
      <c r="AP1224" s="46">
        <f t="shared" si="4006"/>
        <v>0</v>
      </c>
      <c r="AQ1224" s="415"/>
      <c r="AR1224" s="416"/>
      <c r="AS1224" s="416"/>
      <c r="AT1224" s="421"/>
      <c r="AU1224" s="414"/>
      <c r="AV1224" s="46">
        <f t="shared" si="4007"/>
        <v>0</v>
      </c>
      <c r="AW1224" s="415"/>
      <c r="AX1224" s="416"/>
      <c r="AY1224" s="416"/>
      <c r="AZ1224" s="417"/>
      <c r="BA1224" s="414"/>
      <c r="BB1224" s="46">
        <f t="shared" si="4008"/>
        <v>0</v>
      </c>
      <c r="BC1224" s="415"/>
      <c r="BD1224" s="416"/>
      <c r="BE1224" s="416"/>
      <c r="BF1224" s="423"/>
      <c r="BG1224" s="130"/>
      <c r="BH1224" s="130"/>
    </row>
    <row r="1225" spans="1:60" ht="14.25" thickTop="1" thickBot="1">
      <c r="A1225" s="387"/>
      <c r="B1225" s="34">
        <f>J32</f>
        <v>0</v>
      </c>
      <c r="C1225" s="386"/>
      <c r="D1225" s="387"/>
      <c r="E1225" s="388"/>
      <c r="F1225" s="310"/>
      <c r="G1225" s="311"/>
      <c r="H1225" s="312"/>
      <c r="I1225" s="312"/>
      <c r="J1225" s="313"/>
      <c r="K1225" s="301"/>
      <c r="L1225" s="314"/>
      <c r="M1225" s="424"/>
      <c r="N1225" s="316"/>
      <c r="O1225" s="68" t="str">
        <f>IF(N1225="","&lt;--- If you use this page, be sure to enter an abbreviation in this N-column cell","")</f>
        <v>&lt;--- If you use this page, be sure to enter an abbreviation in this N-column cell</v>
      </c>
      <c r="P1225" s="315"/>
      <c r="Q1225" s="317"/>
      <c r="R1225" s="318"/>
      <c r="S1225" s="311"/>
      <c r="T1225" s="312"/>
      <c r="U1225" s="312"/>
      <c r="V1225" s="313"/>
      <c r="W1225" s="319"/>
      <c r="X1225" s="318"/>
      <c r="Y1225" s="311"/>
      <c r="Z1225" s="312"/>
      <c r="AA1225" s="312"/>
      <c r="AB1225" s="313"/>
      <c r="AC1225" s="319"/>
      <c r="AD1225" s="318"/>
      <c r="AE1225" s="311"/>
      <c r="AF1225" s="312"/>
      <c r="AG1225" s="312"/>
      <c r="AH1225" s="313"/>
      <c r="AI1225" s="319"/>
      <c r="AJ1225" s="320"/>
      <c r="AK1225" s="313"/>
      <c r="AL1225" s="313"/>
      <c r="AM1225" s="313"/>
      <c r="AN1225" s="313"/>
      <c r="AO1225" s="319"/>
      <c r="AP1225" s="320"/>
      <c r="AQ1225" s="313"/>
      <c r="AR1225" s="313"/>
      <c r="AS1225" s="313"/>
      <c r="AT1225" s="313"/>
      <c r="AU1225" s="319"/>
      <c r="AV1225" s="320"/>
      <c r="AW1225" s="313"/>
      <c r="AX1225" s="313"/>
      <c r="AY1225" s="313"/>
      <c r="AZ1225" s="313"/>
      <c r="BA1225" s="319"/>
      <c r="BB1225" s="318"/>
      <c r="BC1225" s="311"/>
      <c r="BD1225" s="312"/>
      <c r="BE1225" s="312"/>
      <c r="BF1225" s="321"/>
      <c r="BG1225" s="130"/>
      <c r="BH1225" s="130"/>
    </row>
    <row r="1226" spans="1:60" ht="14.25" thickTop="1" thickBot="1">
      <c r="A1226" s="322"/>
      <c r="B1226" s="436" t="s">
        <v>42</v>
      </c>
      <c r="C1226" s="75" t="str">
        <f>IF(D1226="","", IF(D1227&lt;&gt;"",D1227,$N$1225))</f>
        <v/>
      </c>
      <c r="D1226" s="435"/>
      <c r="E1226" s="111" t="str">
        <f>F1226</f>
        <v/>
      </c>
      <c r="F1226" s="51" t="str">
        <f>IF(G1226 = "", "",IF(F1227&lt;&gt; "",F1227, $N$1225))</f>
        <v/>
      </c>
      <c r="G1226" s="325"/>
      <c r="H1226" s="326"/>
      <c r="I1226" s="326"/>
      <c r="J1226" s="327"/>
      <c r="K1226" s="111" t="str">
        <f>L1226</f>
        <v/>
      </c>
      <c r="L1226" s="51" t="str">
        <f>IF(M1226 = "", "",IF(L1227&lt;&gt; "",L1227, $N$1225))</f>
        <v/>
      </c>
      <c r="M1226" s="325"/>
      <c r="N1226" s="326"/>
      <c r="O1226" s="326"/>
      <c r="P1226" s="327"/>
      <c r="Q1226" s="111" t="str">
        <f>R1226</f>
        <v/>
      </c>
      <c r="R1226" s="51" t="str">
        <f>IF(S1226 = "", "",IF(R1227&lt;&gt; "",R1227, $N$1225))</f>
        <v/>
      </c>
      <c r="S1226" s="325"/>
      <c r="T1226" s="326"/>
      <c r="U1226" s="326"/>
      <c r="V1226" s="327"/>
      <c r="W1226" s="111" t="str">
        <f>X1226</f>
        <v/>
      </c>
      <c r="X1226" s="51" t="str">
        <f>IF(Y1226 = "", "",IF(X1227&lt;&gt; "",X1227, $N$1225))</f>
        <v/>
      </c>
      <c r="Y1226" s="325"/>
      <c r="Z1226" s="326"/>
      <c r="AA1226" s="326"/>
      <c r="AB1226" s="327"/>
      <c r="AC1226" s="111" t="str">
        <f>AD1226</f>
        <v/>
      </c>
      <c r="AD1226" s="51" t="str">
        <f>IF(AE1226 = "", "",IF(AD1227&lt;&gt; "",AD1227, $N$1225))</f>
        <v/>
      </c>
      <c r="AE1226" s="325"/>
      <c r="AF1226" s="326"/>
      <c r="AG1226" s="326"/>
      <c r="AH1226" s="328"/>
      <c r="AI1226" s="111" t="str">
        <f>AJ1226</f>
        <v/>
      </c>
      <c r="AJ1226" s="51" t="str">
        <f>IF(AK1226 = "", "",IF(AJ1227&lt;&gt; "",AJ1227, $N$1225))</f>
        <v/>
      </c>
      <c r="AK1226" s="325"/>
      <c r="AL1226" s="326"/>
      <c r="AM1226" s="326"/>
      <c r="AN1226" s="329"/>
      <c r="AO1226" s="111" t="str">
        <f>AP1226</f>
        <v/>
      </c>
      <c r="AP1226" s="51" t="str">
        <f>IF(AQ1226 = "", "",IF(AP1227&lt;&gt; "",AP1227, $N$1225))</f>
        <v/>
      </c>
      <c r="AQ1226" s="325"/>
      <c r="AR1226" s="326"/>
      <c r="AS1226" s="326"/>
      <c r="AT1226" s="328"/>
      <c r="AU1226" s="111" t="str">
        <f>AV1226</f>
        <v/>
      </c>
      <c r="AV1226" s="51" t="str">
        <f>IF(AW1226 = "", "",IF(AV1227&lt;&gt; "",AV1227, $N$1225))</f>
        <v/>
      </c>
      <c r="AW1226" s="325"/>
      <c r="AX1226" s="326"/>
      <c r="AY1226" s="326"/>
      <c r="AZ1226" s="327"/>
      <c r="BA1226" s="111" t="str">
        <f>BB1226</f>
        <v/>
      </c>
      <c r="BB1226" s="51" t="str">
        <f>IF(BC1226 = "", "",IF(BB1227&lt;&gt; "",BB1227, $N$1225))</f>
        <v/>
      </c>
      <c r="BC1226" s="325"/>
      <c r="BD1226" s="326"/>
      <c r="BE1226" s="326"/>
      <c r="BF1226" s="330"/>
      <c r="BG1226" s="130"/>
      <c r="BH1226" s="130"/>
    </row>
    <row r="1227" spans="1:60" ht="13.5" thickBot="1">
      <c r="A1227" s="36">
        <f>IF(ISBLANK(D1224),0,IF(CODE(D1224)&gt;64,1,0))</f>
        <v>0</v>
      </c>
      <c r="B1227" s="31">
        <f>SUM(B1228:B1288)</f>
        <v>0</v>
      </c>
      <c r="C1227" s="437"/>
      <c r="D1227" s="333"/>
      <c r="E1227" s="334"/>
      <c r="F1227" s="339"/>
      <c r="G1227" s="340"/>
      <c r="H1227" s="337"/>
      <c r="I1227" s="337"/>
      <c r="J1227" s="338"/>
      <c r="K1227" s="334"/>
      <c r="L1227" s="339"/>
      <c r="M1227" s="340"/>
      <c r="N1227" s="337"/>
      <c r="O1227" s="337"/>
      <c r="P1227" s="338"/>
      <c r="Q1227" s="334"/>
      <c r="R1227" s="339"/>
      <c r="S1227" s="340"/>
      <c r="T1227" s="337"/>
      <c r="U1227" s="337"/>
      <c r="V1227" s="338"/>
      <c r="W1227" s="334"/>
      <c r="X1227" s="339"/>
      <c r="Y1227" s="340"/>
      <c r="Z1227" s="337"/>
      <c r="AA1227" s="337"/>
      <c r="AB1227" s="338"/>
      <c r="AC1227" s="334"/>
      <c r="AD1227" s="339"/>
      <c r="AE1227" s="340"/>
      <c r="AF1227" s="337"/>
      <c r="AG1227" s="337"/>
      <c r="AH1227" s="341"/>
      <c r="AI1227" s="334"/>
      <c r="AJ1227" s="339"/>
      <c r="AK1227" s="340"/>
      <c r="AL1227" s="337"/>
      <c r="AM1227" s="337"/>
      <c r="AN1227" s="342"/>
      <c r="AO1227" s="334"/>
      <c r="AP1227" s="339"/>
      <c r="AQ1227" s="340"/>
      <c r="AR1227" s="337"/>
      <c r="AS1227" s="337"/>
      <c r="AT1227" s="341"/>
      <c r="AU1227" s="334"/>
      <c r="AV1227" s="339"/>
      <c r="AW1227" s="340"/>
      <c r="AX1227" s="337"/>
      <c r="AY1227" s="337"/>
      <c r="AZ1227" s="338"/>
      <c r="BA1227" s="334"/>
      <c r="BB1227" s="339"/>
      <c r="BC1227" s="340"/>
      <c r="BD1227" s="337"/>
      <c r="BE1227" s="337"/>
      <c r="BF1227" s="343"/>
      <c r="BG1227" s="130"/>
      <c r="BH1227" s="130"/>
    </row>
    <row r="1228" spans="1:60">
      <c r="A1228" s="24">
        <f>IF(ISBLANK(D1226),0,IF(CODE(D1226)&gt;64,1,0))</f>
        <v>0</v>
      </c>
      <c r="B1228" s="18">
        <f t="shared" ref="B1228" si="4201">IFERROR(F1228/F1228,0)+IFERROR(L1228/L1228,0)+IFERROR(R1228/R1228,0)+IFERROR(X1228/X1228,0)+IFERROR(AD1228/AD1228,0)+IFERROR(AJ1228/AJ1228,0)+IFERROR(AP1228/AP1228,0)+IFERROR(AV1228/AV1228,0)+IFERROR(BB1228/BB1228,0)</f>
        <v>0</v>
      </c>
      <c r="C1228" s="384"/>
      <c r="D1228" s="19">
        <f t="shared" ref="D1228" si="4202">F1228+L1228+R1228+X1228+AD1228+AJ1228+AP1228+AV1228+BB1228</f>
        <v>0</v>
      </c>
      <c r="E1228" s="347"/>
      <c r="F1228" s="46">
        <f t="shared" ref="F1228" si="4203">SUM(G1228+H1228+I1228+J1228)</f>
        <v>0</v>
      </c>
      <c r="G1228" s="348"/>
      <c r="H1228" s="349"/>
      <c r="I1228" s="349"/>
      <c r="J1228" s="350"/>
      <c r="K1228" s="347"/>
      <c r="L1228" s="46">
        <f t="shared" ref="L1228" si="4204">SUM(M1228+N1228+O1228+P1228)</f>
        <v>0</v>
      </c>
      <c r="M1228" s="348"/>
      <c r="N1228" s="349"/>
      <c r="O1228" s="349"/>
      <c r="P1228" s="350"/>
      <c r="Q1228" s="347"/>
      <c r="R1228" s="46">
        <f t="shared" ref="R1228" si="4205">SUM(S1228+T1228+U1228+V1228)</f>
        <v>0</v>
      </c>
      <c r="S1228" s="348"/>
      <c r="T1228" s="349"/>
      <c r="U1228" s="349"/>
      <c r="V1228" s="350"/>
      <c r="W1228" s="347"/>
      <c r="X1228" s="46">
        <f t="shared" ref="X1228" si="4206">SUM(Y1228+Z1228+AA1228+AB1228)</f>
        <v>0</v>
      </c>
      <c r="Y1228" s="348"/>
      <c r="Z1228" s="349"/>
      <c r="AA1228" s="349"/>
      <c r="AB1228" s="350"/>
      <c r="AC1228" s="347"/>
      <c r="AD1228" s="46">
        <f t="shared" ref="AD1228" si="4207">SUM(AE1228+AF1228+AG1228+AH1228)</f>
        <v>0</v>
      </c>
      <c r="AE1228" s="348"/>
      <c r="AF1228" s="349"/>
      <c r="AG1228" s="349"/>
      <c r="AH1228" s="351"/>
      <c r="AI1228" s="347"/>
      <c r="AJ1228" s="46">
        <f t="shared" ref="AJ1228" si="4208">SUM(AK1228+AL1228+AM1228+AN1228)</f>
        <v>0</v>
      </c>
      <c r="AK1228" s="348"/>
      <c r="AL1228" s="349"/>
      <c r="AM1228" s="349"/>
      <c r="AN1228" s="352"/>
      <c r="AO1228" s="347"/>
      <c r="AP1228" s="46">
        <f t="shared" ref="AP1228" si="4209">SUM(AQ1228+AR1228+AS1228+AT1228)</f>
        <v>0</v>
      </c>
      <c r="AQ1228" s="348"/>
      <c r="AR1228" s="349"/>
      <c r="AS1228" s="349"/>
      <c r="AT1228" s="351"/>
      <c r="AU1228" s="347"/>
      <c r="AV1228" s="46">
        <f t="shared" ref="AV1228" si="4210">SUM(AW1228+AX1228+AY1228+AZ1228)</f>
        <v>0</v>
      </c>
      <c r="AW1228" s="348"/>
      <c r="AX1228" s="349"/>
      <c r="AY1228" s="349"/>
      <c r="AZ1228" s="350"/>
      <c r="BA1228" s="347"/>
      <c r="BB1228" s="46">
        <f t="shared" ref="BB1228" si="4211">SUM(BC1228+BD1228+BE1228+BF1228)</f>
        <v>0</v>
      </c>
      <c r="BC1228" s="340"/>
      <c r="BD1228" s="337"/>
      <c r="BE1228" s="337"/>
      <c r="BF1228" s="343"/>
      <c r="BG1228" s="130"/>
      <c r="BH1228" s="130"/>
    </row>
    <row r="1229" spans="1:60">
      <c r="A1229" s="353"/>
      <c r="B1229" s="286"/>
      <c r="C1229" s="75" t="str">
        <f>IF(D1229="","", IF(D1230&lt;&gt;"",D1230,$N$1225))</f>
        <v/>
      </c>
      <c r="D1229" s="355"/>
      <c r="E1229" s="111" t="str">
        <f>F1229</f>
        <v/>
      </c>
      <c r="F1229" s="51" t="str">
        <f t="shared" ref="F1229" si="4212">IF(G1229 = "", "",IF(F1230&lt;&gt; "",F1230, $N$1225))</f>
        <v/>
      </c>
      <c r="G1229" s="340"/>
      <c r="H1229" s="337"/>
      <c r="I1229" s="337"/>
      <c r="J1229" s="338"/>
      <c r="K1229" s="111" t="str">
        <f>L1229</f>
        <v/>
      </c>
      <c r="L1229" s="51" t="str">
        <f t="shared" ref="L1229" si="4213">IF(M1229 = "", "",IF(L1230&lt;&gt; "",L1230, $N$1225))</f>
        <v/>
      </c>
      <c r="M1229" s="340"/>
      <c r="N1229" s="337"/>
      <c r="O1229" s="337"/>
      <c r="P1229" s="338"/>
      <c r="Q1229" s="111" t="str">
        <f>R1229</f>
        <v/>
      </c>
      <c r="R1229" s="51" t="str">
        <f t="shared" ref="R1229" si="4214">IF(S1229 = "", "",IF(R1230&lt;&gt; "",R1230, $N$1225))</f>
        <v/>
      </c>
      <c r="S1229" s="340"/>
      <c r="T1229" s="337"/>
      <c r="U1229" s="337"/>
      <c r="V1229" s="338"/>
      <c r="W1229" s="111" t="str">
        <f>X1229</f>
        <v/>
      </c>
      <c r="X1229" s="51" t="str">
        <f t="shared" ref="X1229" si="4215">IF(Y1229 = "", "",IF(X1230&lt;&gt; "",X1230, $N$1225))</f>
        <v/>
      </c>
      <c r="Y1229" s="340"/>
      <c r="Z1229" s="337"/>
      <c r="AA1229" s="337"/>
      <c r="AB1229" s="338"/>
      <c r="AC1229" s="111" t="str">
        <f>AD1229</f>
        <v/>
      </c>
      <c r="AD1229" s="51" t="str">
        <f t="shared" ref="AD1229" si="4216">IF(AE1229 = "", "",IF(AD1230&lt;&gt; "",AD1230, $N$1225))</f>
        <v/>
      </c>
      <c r="AE1229" s="340"/>
      <c r="AF1229" s="337"/>
      <c r="AG1229" s="337"/>
      <c r="AH1229" s="341"/>
      <c r="AI1229" s="111" t="str">
        <f>AJ1229</f>
        <v/>
      </c>
      <c r="AJ1229" s="51" t="str">
        <f t="shared" ref="AJ1229" si="4217">IF(AK1229 = "", "",IF(AJ1230&lt;&gt; "",AJ1230, $N$1225))</f>
        <v/>
      </c>
      <c r="AK1229" s="340"/>
      <c r="AL1229" s="337"/>
      <c r="AM1229" s="337"/>
      <c r="AN1229" s="356"/>
      <c r="AO1229" s="111" t="str">
        <f>AP1229</f>
        <v/>
      </c>
      <c r="AP1229" s="51" t="str">
        <f t="shared" ref="AP1229" si="4218">IF(AQ1229 = "", "",IF(AP1230&lt;&gt; "",AP1230, $N$1225))</f>
        <v/>
      </c>
      <c r="AQ1229" s="340"/>
      <c r="AR1229" s="337"/>
      <c r="AS1229" s="337"/>
      <c r="AT1229" s="341"/>
      <c r="AU1229" s="111" t="str">
        <f>AV1229</f>
        <v/>
      </c>
      <c r="AV1229" s="51" t="str">
        <f t="shared" ref="AV1229" si="4219">IF(AW1229 = "", "",IF(AV1230&lt;&gt; "",AV1230, $N$1225))</f>
        <v/>
      </c>
      <c r="AW1229" s="340"/>
      <c r="AX1229" s="337"/>
      <c r="AY1229" s="337"/>
      <c r="AZ1229" s="338"/>
      <c r="BA1229" s="111" t="str">
        <f>BB1229</f>
        <v/>
      </c>
      <c r="BB1229" s="51" t="str">
        <f t="shared" ref="BB1229" si="4220">IF(BC1229 = "", "",IF(BB1230&lt;&gt; "",BB1230, $N$1225))</f>
        <v/>
      </c>
      <c r="BC1229" s="357"/>
      <c r="BD1229" s="358"/>
      <c r="BE1229" s="358"/>
      <c r="BF1229" s="359"/>
      <c r="BG1229" s="130"/>
      <c r="BH1229" s="130"/>
    </row>
    <row r="1230" spans="1:60">
      <c r="A1230" s="17">
        <f>IF(ISBLANK(D1228),0,IF(CODE(D1228)&gt;64,1,0))</f>
        <v>0</v>
      </c>
      <c r="B1230" s="286"/>
      <c r="C1230" s="384"/>
      <c r="D1230" s="333"/>
      <c r="E1230" s="361"/>
      <c r="F1230" s="339"/>
      <c r="G1230" s="340"/>
      <c r="H1230" s="337"/>
      <c r="I1230" s="337"/>
      <c r="J1230" s="338"/>
      <c r="K1230" s="361"/>
      <c r="L1230" s="339"/>
      <c r="M1230" s="340"/>
      <c r="N1230" s="337"/>
      <c r="O1230" s="337"/>
      <c r="P1230" s="338"/>
      <c r="Q1230" s="361"/>
      <c r="R1230" s="339"/>
      <c r="S1230" s="340"/>
      <c r="T1230" s="337"/>
      <c r="U1230" s="337"/>
      <c r="V1230" s="338"/>
      <c r="W1230" s="361"/>
      <c r="X1230" s="339"/>
      <c r="Y1230" s="340"/>
      <c r="Z1230" s="337"/>
      <c r="AA1230" s="337"/>
      <c r="AB1230" s="338"/>
      <c r="AC1230" s="361"/>
      <c r="AD1230" s="339"/>
      <c r="AE1230" s="340"/>
      <c r="AF1230" s="337"/>
      <c r="AG1230" s="337"/>
      <c r="AH1230" s="341"/>
      <c r="AI1230" s="361"/>
      <c r="AJ1230" s="339"/>
      <c r="AK1230" s="340"/>
      <c r="AL1230" s="337"/>
      <c r="AM1230" s="337"/>
      <c r="AN1230" s="342"/>
      <c r="AO1230" s="361"/>
      <c r="AP1230" s="339"/>
      <c r="AQ1230" s="340"/>
      <c r="AR1230" s="337"/>
      <c r="AS1230" s="337"/>
      <c r="AT1230" s="341"/>
      <c r="AU1230" s="361"/>
      <c r="AV1230" s="339"/>
      <c r="AW1230" s="340"/>
      <c r="AX1230" s="337"/>
      <c r="AY1230" s="337"/>
      <c r="AZ1230" s="338"/>
      <c r="BA1230" s="361"/>
      <c r="BB1230" s="339"/>
      <c r="BC1230" s="340"/>
      <c r="BD1230" s="337"/>
      <c r="BE1230" s="337"/>
      <c r="BF1230" s="343"/>
      <c r="BG1230" s="130"/>
      <c r="BH1230" s="130"/>
    </row>
    <row r="1231" spans="1:60">
      <c r="A1231" s="17">
        <f>IF(ISBLANK(D1229),0,IF(CODE(D1229)&gt;64,1,0))</f>
        <v>0</v>
      </c>
      <c r="B1231" s="18">
        <f t="shared" ref="B1231" si="4221">IFERROR(F1231/F1231,0)+IFERROR(L1231/L1231,0)+IFERROR(R1231/R1231,0)+IFERROR(X1231/X1231,0)+IFERROR(AD1231/AD1231,0)+IFERROR(AJ1231/AJ1231,0)+IFERROR(AP1231/AP1231,0)+IFERROR(AV1231/AV1231,0)+IFERROR(BB1231/BB1231,0)</f>
        <v>0</v>
      </c>
      <c r="C1231" s="384"/>
      <c r="D1231" s="19">
        <f t="shared" ref="D1231" si="4222">F1231+L1231+R1231+X1231+AD1231+AJ1231+AP1231+AV1231+BB1231</f>
        <v>0</v>
      </c>
      <c r="E1231" s="347"/>
      <c r="F1231" s="46">
        <f t="shared" ref="F1231:F1288" si="4223">SUM(G1231+H1231+I1231+J1231)</f>
        <v>0</v>
      </c>
      <c r="G1231" s="348"/>
      <c r="H1231" s="349"/>
      <c r="I1231" s="349"/>
      <c r="J1231" s="350"/>
      <c r="K1231" s="347"/>
      <c r="L1231" s="46">
        <f t="shared" ref="L1231:L1288" si="4224">SUM(M1231+N1231+O1231+P1231)</f>
        <v>0</v>
      </c>
      <c r="M1231" s="348"/>
      <c r="N1231" s="349"/>
      <c r="O1231" s="349"/>
      <c r="P1231" s="350"/>
      <c r="Q1231" s="347"/>
      <c r="R1231" s="46">
        <f t="shared" ref="R1231:R1288" si="4225">SUM(S1231+T1231+U1231+V1231)</f>
        <v>0</v>
      </c>
      <c r="S1231" s="348"/>
      <c r="T1231" s="349"/>
      <c r="U1231" s="349"/>
      <c r="V1231" s="350"/>
      <c r="W1231" s="347"/>
      <c r="X1231" s="46">
        <f t="shared" ref="X1231:X1288" si="4226">SUM(Y1231+Z1231+AA1231+AB1231)</f>
        <v>0</v>
      </c>
      <c r="Y1231" s="348"/>
      <c r="Z1231" s="349"/>
      <c r="AA1231" s="349"/>
      <c r="AB1231" s="350"/>
      <c r="AC1231" s="347"/>
      <c r="AD1231" s="46">
        <f t="shared" ref="AD1231:AD1288" si="4227">SUM(AE1231+AF1231+AG1231+AH1231)</f>
        <v>0</v>
      </c>
      <c r="AE1231" s="348"/>
      <c r="AF1231" s="349"/>
      <c r="AG1231" s="349"/>
      <c r="AH1231" s="351"/>
      <c r="AI1231" s="347"/>
      <c r="AJ1231" s="46">
        <f t="shared" ref="AJ1231:AJ1288" si="4228">SUM(AK1231+AL1231+AM1231+AN1231)</f>
        <v>0</v>
      </c>
      <c r="AK1231" s="348"/>
      <c r="AL1231" s="349"/>
      <c r="AM1231" s="349"/>
      <c r="AN1231" s="352"/>
      <c r="AO1231" s="347"/>
      <c r="AP1231" s="46">
        <f t="shared" ref="AP1231:AP1288" si="4229">SUM(AQ1231+AR1231+AS1231+AT1231)</f>
        <v>0</v>
      </c>
      <c r="AQ1231" s="348"/>
      <c r="AR1231" s="349"/>
      <c r="AS1231" s="349"/>
      <c r="AT1231" s="351"/>
      <c r="AU1231" s="347"/>
      <c r="AV1231" s="46">
        <f t="shared" ref="AV1231:AV1288" si="4230">SUM(AW1231+AX1231+AY1231+AZ1231)</f>
        <v>0</v>
      </c>
      <c r="AW1231" s="348"/>
      <c r="AX1231" s="349"/>
      <c r="AY1231" s="349"/>
      <c r="AZ1231" s="350"/>
      <c r="BA1231" s="347"/>
      <c r="BB1231" s="46">
        <f t="shared" ref="BB1231:BB1288" si="4231">SUM(BC1231+BD1231+BE1231+BF1231)</f>
        <v>0</v>
      </c>
      <c r="BC1231" s="340"/>
      <c r="BD1231" s="337"/>
      <c r="BE1231" s="337"/>
      <c r="BF1231" s="343"/>
      <c r="BG1231" s="130"/>
      <c r="BH1231" s="130"/>
    </row>
    <row r="1232" spans="1:60">
      <c r="A1232" s="353"/>
      <c r="B1232" s="286"/>
      <c r="C1232" s="75" t="str">
        <f t="shared" ref="C1232" si="4232">IF(D1232="","", IF(D1233&lt;&gt;"",D1233,$N$1225))</f>
        <v/>
      </c>
      <c r="D1232" s="355"/>
      <c r="E1232" s="111" t="str">
        <f>F1232</f>
        <v/>
      </c>
      <c r="F1232" s="51" t="str">
        <f t="shared" ref="F1232" si="4233">IF(G1232 = "", "",IF(F1233&lt;&gt; "",F1233, $N$1225))</f>
        <v/>
      </c>
      <c r="G1232" s="340"/>
      <c r="H1232" s="337"/>
      <c r="I1232" s="337"/>
      <c r="J1232" s="338"/>
      <c r="K1232" s="111" t="str">
        <f>L1232</f>
        <v/>
      </c>
      <c r="L1232" s="51" t="str">
        <f t="shared" ref="L1232" si="4234">IF(M1232 = "", "",IF(L1233&lt;&gt; "",L1233, $N$1225))</f>
        <v/>
      </c>
      <c r="M1232" s="340"/>
      <c r="N1232" s="337"/>
      <c r="O1232" s="337"/>
      <c r="P1232" s="338"/>
      <c r="Q1232" s="111" t="str">
        <f>R1232</f>
        <v/>
      </c>
      <c r="R1232" s="51" t="str">
        <f t="shared" ref="R1232" si="4235">IF(S1232 = "", "",IF(R1233&lt;&gt; "",R1233, $N$1225))</f>
        <v/>
      </c>
      <c r="S1232" s="340"/>
      <c r="T1232" s="337"/>
      <c r="U1232" s="337"/>
      <c r="V1232" s="338"/>
      <c r="W1232" s="111" t="str">
        <f>X1232</f>
        <v/>
      </c>
      <c r="X1232" s="51" t="str">
        <f t="shared" ref="X1232" si="4236">IF(Y1232 = "", "",IF(X1233&lt;&gt; "",X1233, $N$1225))</f>
        <v/>
      </c>
      <c r="Y1232" s="340"/>
      <c r="Z1232" s="337"/>
      <c r="AA1232" s="337"/>
      <c r="AB1232" s="338"/>
      <c r="AC1232" s="111" t="str">
        <f>AD1232</f>
        <v/>
      </c>
      <c r="AD1232" s="51" t="str">
        <f t="shared" ref="AD1232" si="4237">IF(AE1232 = "", "",IF(AD1233&lt;&gt; "",AD1233, $N$1225))</f>
        <v/>
      </c>
      <c r="AE1232" s="340"/>
      <c r="AF1232" s="337"/>
      <c r="AG1232" s="337"/>
      <c r="AH1232" s="341"/>
      <c r="AI1232" s="111" t="str">
        <f>AJ1232</f>
        <v/>
      </c>
      <c r="AJ1232" s="51" t="str">
        <f t="shared" ref="AJ1232" si="4238">IF(AK1232 = "", "",IF(AJ1233&lt;&gt; "",AJ1233, $N$1225))</f>
        <v/>
      </c>
      <c r="AK1232" s="340"/>
      <c r="AL1232" s="337"/>
      <c r="AM1232" s="337"/>
      <c r="AN1232" s="342"/>
      <c r="AO1232" s="111" t="str">
        <f>AP1232</f>
        <v/>
      </c>
      <c r="AP1232" s="51" t="str">
        <f t="shared" ref="AP1232" si="4239">IF(AQ1232 = "", "",IF(AP1233&lt;&gt; "",AP1233, $N$1225))</f>
        <v/>
      </c>
      <c r="AQ1232" s="340"/>
      <c r="AR1232" s="337"/>
      <c r="AS1232" s="337"/>
      <c r="AT1232" s="341"/>
      <c r="AU1232" s="111" t="str">
        <f>AV1232</f>
        <v/>
      </c>
      <c r="AV1232" s="51" t="str">
        <f t="shared" ref="AV1232" si="4240">IF(AW1232 = "", "",IF(AV1233&lt;&gt; "",AV1233, $N$1225))</f>
        <v/>
      </c>
      <c r="AW1232" s="340"/>
      <c r="AX1232" s="337"/>
      <c r="AY1232" s="337"/>
      <c r="AZ1232" s="338"/>
      <c r="BA1232" s="111" t="str">
        <f>BB1232</f>
        <v/>
      </c>
      <c r="BB1232" s="51" t="str">
        <f t="shared" ref="BB1232" si="4241">IF(BC1232 = "", "",IF(BB1233&lt;&gt; "",BB1233, $N$1225))</f>
        <v/>
      </c>
      <c r="BC1232" s="357"/>
      <c r="BD1232" s="358"/>
      <c r="BE1232" s="358"/>
      <c r="BF1232" s="359"/>
      <c r="BG1232" s="130"/>
      <c r="BH1232" s="130"/>
    </row>
    <row r="1233" spans="1:60">
      <c r="A1233" s="17">
        <f>IF(ISBLANK(D1231),0,IF(CODE(D1231)&gt;64,1,0))</f>
        <v>0</v>
      </c>
      <c r="B1233" s="286"/>
      <c r="C1233" s="384"/>
      <c r="D1233" s="333"/>
      <c r="E1233" s="361"/>
      <c r="F1233" s="339"/>
      <c r="G1233" s="340"/>
      <c r="H1233" s="337"/>
      <c r="I1233" s="337"/>
      <c r="J1233" s="338"/>
      <c r="K1233" s="361"/>
      <c r="L1233" s="339"/>
      <c r="M1233" s="340"/>
      <c r="N1233" s="337"/>
      <c r="O1233" s="337"/>
      <c r="P1233" s="338"/>
      <c r="Q1233" s="361"/>
      <c r="R1233" s="339"/>
      <c r="S1233" s="340"/>
      <c r="T1233" s="337"/>
      <c r="U1233" s="337"/>
      <c r="V1233" s="338"/>
      <c r="W1233" s="361"/>
      <c r="X1233" s="339"/>
      <c r="Y1233" s="340"/>
      <c r="Z1233" s="337"/>
      <c r="AA1233" s="337"/>
      <c r="AB1233" s="338"/>
      <c r="AC1233" s="361"/>
      <c r="AD1233" s="339"/>
      <c r="AE1233" s="340"/>
      <c r="AF1233" s="337"/>
      <c r="AG1233" s="337"/>
      <c r="AH1233" s="341"/>
      <c r="AI1233" s="361"/>
      <c r="AJ1233" s="339"/>
      <c r="AK1233" s="340"/>
      <c r="AL1233" s="337"/>
      <c r="AM1233" s="337"/>
      <c r="AN1233" s="342"/>
      <c r="AO1233" s="361"/>
      <c r="AP1233" s="339"/>
      <c r="AQ1233" s="340"/>
      <c r="AR1233" s="337"/>
      <c r="AS1233" s="337"/>
      <c r="AT1233" s="341"/>
      <c r="AU1233" s="361"/>
      <c r="AV1233" s="339"/>
      <c r="AW1233" s="340"/>
      <c r="AX1233" s="337"/>
      <c r="AY1233" s="337"/>
      <c r="AZ1233" s="338"/>
      <c r="BA1233" s="361"/>
      <c r="BB1233" s="339"/>
      <c r="BC1233" s="340"/>
      <c r="BD1233" s="337"/>
      <c r="BE1233" s="337"/>
      <c r="BF1233" s="343"/>
      <c r="BG1233" s="130"/>
      <c r="BH1233" s="130"/>
    </row>
    <row r="1234" spans="1:60">
      <c r="A1234" s="17">
        <f>IF(ISBLANK(D1232),0,IF(CODE(D1232)&gt;64,1,0))</f>
        <v>0</v>
      </c>
      <c r="B1234" s="18">
        <f t="shared" ref="B1234:B1288" si="4242">IFERROR(F1234/F1234,0)+IFERROR(L1234/L1234,0)+IFERROR(R1234/R1234,0)+IFERROR(X1234/X1234,0)+IFERROR(AD1234/AD1234,0)+IFERROR(AJ1234/AJ1234,0)+IFERROR(AP1234/AP1234,0)+IFERROR(AV1234/AV1234,0)+IFERROR(BB1234/BB1234,0)</f>
        <v>0</v>
      </c>
      <c r="C1234" s="384"/>
      <c r="D1234" s="19">
        <f t="shared" ref="D1234:D1288" si="4243">F1234+L1234+R1234+X1234+AD1234+AJ1234+AP1234+AV1234+BB1234</f>
        <v>0</v>
      </c>
      <c r="E1234" s="347"/>
      <c r="F1234" s="46">
        <f t="shared" si="4223"/>
        <v>0</v>
      </c>
      <c r="G1234" s="348"/>
      <c r="H1234" s="349"/>
      <c r="I1234" s="349"/>
      <c r="J1234" s="350"/>
      <c r="K1234" s="347"/>
      <c r="L1234" s="46">
        <f t="shared" si="4224"/>
        <v>0</v>
      </c>
      <c r="M1234" s="348"/>
      <c r="N1234" s="349"/>
      <c r="O1234" s="349"/>
      <c r="P1234" s="350"/>
      <c r="Q1234" s="347"/>
      <c r="R1234" s="46">
        <f t="shared" si="4225"/>
        <v>0</v>
      </c>
      <c r="S1234" s="348"/>
      <c r="T1234" s="349"/>
      <c r="U1234" s="349"/>
      <c r="V1234" s="350"/>
      <c r="W1234" s="347"/>
      <c r="X1234" s="46">
        <f t="shared" si="4226"/>
        <v>0</v>
      </c>
      <c r="Y1234" s="348"/>
      <c r="Z1234" s="349"/>
      <c r="AA1234" s="349"/>
      <c r="AB1234" s="350"/>
      <c r="AC1234" s="347"/>
      <c r="AD1234" s="46">
        <f t="shared" si="4227"/>
        <v>0</v>
      </c>
      <c r="AE1234" s="348"/>
      <c r="AF1234" s="349"/>
      <c r="AG1234" s="349"/>
      <c r="AH1234" s="351"/>
      <c r="AI1234" s="347"/>
      <c r="AJ1234" s="46">
        <f t="shared" si="4228"/>
        <v>0</v>
      </c>
      <c r="AK1234" s="348"/>
      <c r="AL1234" s="349"/>
      <c r="AM1234" s="349"/>
      <c r="AN1234" s="352"/>
      <c r="AO1234" s="347"/>
      <c r="AP1234" s="46">
        <f t="shared" si="4229"/>
        <v>0</v>
      </c>
      <c r="AQ1234" s="348"/>
      <c r="AR1234" s="349"/>
      <c r="AS1234" s="349"/>
      <c r="AT1234" s="351"/>
      <c r="AU1234" s="347"/>
      <c r="AV1234" s="46">
        <f t="shared" si="4230"/>
        <v>0</v>
      </c>
      <c r="AW1234" s="348"/>
      <c r="AX1234" s="349"/>
      <c r="AY1234" s="349"/>
      <c r="AZ1234" s="350"/>
      <c r="BA1234" s="347"/>
      <c r="BB1234" s="46">
        <f t="shared" si="4231"/>
        <v>0</v>
      </c>
      <c r="BC1234" s="340"/>
      <c r="BD1234" s="337"/>
      <c r="BE1234" s="337"/>
      <c r="BF1234" s="343"/>
      <c r="BG1234" s="130"/>
      <c r="BH1234" s="130"/>
    </row>
    <row r="1235" spans="1:60">
      <c r="A1235" s="353"/>
      <c r="B1235" s="286"/>
      <c r="C1235" s="75" t="str">
        <f t="shared" ref="C1235" si="4244">IF(D1235="","", IF(D1236&lt;&gt;"",D1236,$N$1225))</f>
        <v/>
      </c>
      <c r="D1235" s="355"/>
      <c r="E1235" s="111" t="str">
        <f>F1235</f>
        <v/>
      </c>
      <c r="F1235" s="51" t="str">
        <f t="shared" ref="F1235" si="4245">IF(G1235 = "", "",IF(F1236&lt;&gt; "",F1236, $N$1225))</f>
        <v/>
      </c>
      <c r="G1235" s="340"/>
      <c r="H1235" s="337"/>
      <c r="I1235" s="337"/>
      <c r="J1235" s="338"/>
      <c r="K1235" s="111" t="str">
        <f>L1235</f>
        <v/>
      </c>
      <c r="L1235" s="51" t="str">
        <f t="shared" ref="L1235" si="4246">IF(M1235 = "", "",IF(L1236&lt;&gt; "",L1236, $N$1225))</f>
        <v/>
      </c>
      <c r="M1235" s="340"/>
      <c r="N1235" s="337"/>
      <c r="O1235" s="337"/>
      <c r="P1235" s="338"/>
      <c r="Q1235" s="111" t="str">
        <f>R1235</f>
        <v/>
      </c>
      <c r="R1235" s="51" t="str">
        <f t="shared" ref="R1235" si="4247">IF(S1235 = "", "",IF(R1236&lt;&gt; "",R1236, $N$1225))</f>
        <v/>
      </c>
      <c r="S1235" s="340"/>
      <c r="T1235" s="337"/>
      <c r="U1235" s="337"/>
      <c r="V1235" s="338"/>
      <c r="W1235" s="111" t="str">
        <f>X1235</f>
        <v/>
      </c>
      <c r="X1235" s="51" t="str">
        <f t="shared" ref="X1235" si="4248">IF(Y1235 = "", "",IF(X1236&lt;&gt; "",X1236, $N$1225))</f>
        <v/>
      </c>
      <c r="Y1235" s="340"/>
      <c r="Z1235" s="337"/>
      <c r="AA1235" s="337"/>
      <c r="AB1235" s="338"/>
      <c r="AC1235" s="111" t="str">
        <f>AD1235</f>
        <v/>
      </c>
      <c r="AD1235" s="51" t="str">
        <f t="shared" ref="AD1235" si="4249">IF(AE1235 = "", "",IF(AD1236&lt;&gt; "",AD1236, $N$1225))</f>
        <v/>
      </c>
      <c r="AE1235" s="340"/>
      <c r="AF1235" s="337"/>
      <c r="AG1235" s="337"/>
      <c r="AH1235" s="341"/>
      <c r="AI1235" s="111" t="str">
        <f>AJ1235</f>
        <v/>
      </c>
      <c r="AJ1235" s="51" t="str">
        <f t="shared" ref="AJ1235" si="4250">IF(AK1235 = "", "",IF(AJ1236&lt;&gt; "",AJ1236, $N$1225))</f>
        <v/>
      </c>
      <c r="AK1235" s="340"/>
      <c r="AL1235" s="337"/>
      <c r="AM1235" s="337"/>
      <c r="AN1235" s="342"/>
      <c r="AO1235" s="111" t="str">
        <f>AP1235</f>
        <v/>
      </c>
      <c r="AP1235" s="51" t="str">
        <f t="shared" ref="AP1235" si="4251">IF(AQ1235 = "", "",IF(AP1236&lt;&gt; "",AP1236, $N$1225))</f>
        <v/>
      </c>
      <c r="AQ1235" s="340"/>
      <c r="AR1235" s="337"/>
      <c r="AS1235" s="337"/>
      <c r="AT1235" s="341"/>
      <c r="AU1235" s="111" t="str">
        <f>AV1235</f>
        <v/>
      </c>
      <c r="AV1235" s="51" t="str">
        <f t="shared" ref="AV1235" si="4252">IF(AW1235 = "", "",IF(AV1236&lt;&gt; "",AV1236, $N$1225))</f>
        <v/>
      </c>
      <c r="AW1235" s="340"/>
      <c r="AX1235" s="337"/>
      <c r="AY1235" s="337"/>
      <c r="AZ1235" s="338"/>
      <c r="BA1235" s="111" t="str">
        <f>BB1235</f>
        <v/>
      </c>
      <c r="BB1235" s="51" t="str">
        <f t="shared" ref="BB1235" si="4253">IF(BC1235 = "", "",IF(BB1236&lt;&gt; "",BB1236, $N$1225))</f>
        <v/>
      </c>
      <c r="BC1235" s="357"/>
      <c r="BD1235" s="358"/>
      <c r="BE1235" s="358"/>
      <c r="BF1235" s="359"/>
      <c r="BG1235" s="130"/>
      <c r="BH1235" s="130"/>
    </row>
    <row r="1236" spans="1:60">
      <c r="A1236" s="17">
        <f>IF(ISBLANK(D1234),0,IF(CODE(D1234)&gt;64,1,0))</f>
        <v>0</v>
      </c>
      <c r="B1236" s="286"/>
      <c r="C1236" s="384"/>
      <c r="D1236" s="333"/>
      <c r="E1236" s="361"/>
      <c r="F1236" s="339"/>
      <c r="G1236" s="340"/>
      <c r="H1236" s="337"/>
      <c r="I1236" s="337"/>
      <c r="J1236" s="338"/>
      <c r="K1236" s="361"/>
      <c r="L1236" s="339"/>
      <c r="M1236" s="340"/>
      <c r="N1236" s="337"/>
      <c r="O1236" s="337"/>
      <c r="P1236" s="338"/>
      <c r="Q1236" s="361"/>
      <c r="R1236" s="339"/>
      <c r="S1236" s="340"/>
      <c r="T1236" s="337"/>
      <c r="U1236" s="337"/>
      <c r="V1236" s="338"/>
      <c r="W1236" s="361"/>
      <c r="X1236" s="339"/>
      <c r="Y1236" s="340"/>
      <c r="Z1236" s="337"/>
      <c r="AA1236" s="337"/>
      <c r="AB1236" s="338"/>
      <c r="AC1236" s="361"/>
      <c r="AD1236" s="339"/>
      <c r="AE1236" s="340"/>
      <c r="AF1236" s="337"/>
      <c r="AG1236" s="337"/>
      <c r="AH1236" s="341"/>
      <c r="AI1236" s="361"/>
      <c r="AJ1236" s="339"/>
      <c r="AK1236" s="340"/>
      <c r="AL1236" s="337"/>
      <c r="AM1236" s="337"/>
      <c r="AN1236" s="342"/>
      <c r="AO1236" s="361"/>
      <c r="AP1236" s="339"/>
      <c r="AQ1236" s="340"/>
      <c r="AR1236" s="337"/>
      <c r="AS1236" s="337"/>
      <c r="AT1236" s="341"/>
      <c r="AU1236" s="361"/>
      <c r="AV1236" s="339"/>
      <c r="AW1236" s="340"/>
      <c r="AX1236" s="337"/>
      <c r="AY1236" s="337"/>
      <c r="AZ1236" s="338"/>
      <c r="BA1236" s="361"/>
      <c r="BB1236" s="339"/>
      <c r="BC1236" s="340"/>
      <c r="BD1236" s="337"/>
      <c r="BE1236" s="337"/>
      <c r="BF1236" s="343"/>
      <c r="BG1236" s="130"/>
      <c r="BH1236" s="130"/>
    </row>
    <row r="1237" spans="1:60">
      <c r="A1237" s="17">
        <f>IF(ISBLANK(D1235),0,IF(CODE(D1235)&gt;64,1,0))</f>
        <v>0</v>
      </c>
      <c r="B1237" s="18">
        <f t="shared" si="4242"/>
        <v>0</v>
      </c>
      <c r="C1237" s="384"/>
      <c r="D1237" s="19">
        <f t="shared" si="4243"/>
        <v>0</v>
      </c>
      <c r="E1237" s="347"/>
      <c r="F1237" s="46">
        <f t="shared" si="4223"/>
        <v>0</v>
      </c>
      <c r="G1237" s="375"/>
      <c r="H1237" s="376"/>
      <c r="I1237" s="376"/>
      <c r="J1237" s="377"/>
      <c r="K1237" s="347"/>
      <c r="L1237" s="46">
        <f t="shared" si="4224"/>
        <v>0</v>
      </c>
      <c r="M1237" s="375"/>
      <c r="N1237" s="376"/>
      <c r="O1237" s="376"/>
      <c r="P1237" s="377"/>
      <c r="Q1237" s="347"/>
      <c r="R1237" s="46">
        <f t="shared" si="4225"/>
        <v>0</v>
      </c>
      <c r="S1237" s="348"/>
      <c r="T1237" s="349"/>
      <c r="U1237" s="349"/>
      <c r="V1237" s="350"/>
      <c r="W1237" s="347"/>
      <c r="X1237" s="46">
        <f t="shared" si="4226"/>
        <v>0</v>
      </c>
      <c r="Y1237" s="348"/>
      <c r="Z1237" s="349"/>
      <c r="AA1237" s="349"/>
      <c r="AB1237" s="350"/>
      <c r="AC1237" s="347"/>
      <c r="AD1237" s="46">
        <f t="shared" si="4227"/>
        <v>0</v>
      </c>
      <c r="AE1237" s="348"/>
      <c r="AF1237" s="349"/>
      <c r="AG1237" s="349"/>
      <c r="AH1237" s="351"/>
      <c r="AI1237" s="347"/>
      <c r="AJ1237" s="46">
        <f t="shared" si="4228"/>
        <v>0</v>
      </c>
      <c r="AK1237" s="348"/>
      <c r="AL1237" s="349"/>
      <c r="AM1237" s="349"/>
      <c r="AN1237" s="352"/>
      <c r="AO1237" s="347"/>
      <c r="AP1237" s="46">
        <f t="shared" si="4229"/>
        <v>0</v>
      </c>
      <c r="AQ1237" s="348"/>
      <c r="AR1237" s="349"/>
      <c r="AS1237" s="349"/>
      <c r="AT1237" s="351"/>
      <c r="AU1237" s="347"/>
      <c r="AV1237" s="46">
        <f t="shared" si="4230"/>
        <v>0</v>
      </c>
      <c r="AW1237" s="348"/>
      <c r="AX1237" s="349"/>
      <c r="AY1237" s="349"/>
      <c r="AZ1237" s="350"/>
      <c r="BA1237" s="347"/>
      <c r="BB1237" s="46">
        <f t="shared" si="4231"/>
        <v>0</v>
      </c>
      <c r="BC1237" s="340"/>
      <c r="BD1237" s="337"/>
      <c r="BE1237" s="337"/>
      <c r="BF1237" s="343"/>
      <c r="BG1237" s="130"/>
      <c r="BH1237" s="130"/>
    </row>
    <row r="1238" spans="1:60">
      <c r="A1238" s="353"/>
      <c r="B1238" s="286"/>
      <c r="C1238" s="75" t="str">
        <f t="shared" ref="C1238" si="4254">IF(D1238="","", IF(D1239&lt;&gt;"",D1239,$N$1225))</f>
        <v/>
      </c>
      <c r="D1238" s="355"/>
      <c r="E1238" s="111" t="str">
        <f>F1238</f>
        <v/>
      </c>
      <c r="F1238" s="51" t="str">
        <f t="shared" ref="F1238" si="4255">IF(G1238 = "", "",IF(F1239&lt;&gt; "",F1239, $N$1225))</f>
        <v/>
      </c>
      <c r="G1238" s="357"/>
      <c r="H1238" s="358"/>
      <c r="I1238" s="358"/>
      <c r="J1238" s="362"/>
      <c r="K1238" s="111" t="str">
        <f>L1238</f>
        <v/>
      </c>
      <c r="L1238" s="51" t="str">
        <f t="shared" ref="L1238" si="4256">IF(M1238 = "", "",IF(L1239&lt;&gt; "",L1239, $N$1225))</f>
        <v/>
      </c>
      <c r="M1238" s="357"/>
      <c r="N1238" s="358"/>
      <c r="O1238" s="358"/>
      <c r="P1238" s="359"/>
      <c r="Q1238" s="111" t="str">
        <f>R1238</f>
        <v/>
      </c>
      <c r="R1238" s="51" t="str">
        <f t="shared" ref="R1238" si="4257">IF(S1238 = "", "",IF(R1239&lt;&gt; "",R1239, $N$1225))</f>
        <v/>
      </c>
      <c r="S1238" s="340"/>
      <c r="T1238" s="337"/>
      <c r="U1238" s="337"/>
      <c r="V1238" s="338"/>
      <c r="W1238" s="111" t="str">
        <f>X1238</f>
        <v/>
      </c>
      <c r="X1238" s="51" t="str">
        <f t="shared" ref="X1238" si="4258">IF(Y1238 = "", "",IF(X1239&lt;&gt; "",X1239, $N$1225))</f>
        <v/>
      </c>
      <c r="Y1238" s="340"/>
      <c r="Z1238" s="337"/>
      <c r="AA1238" s="337"/>
      <c r="AB1238" s="338"/>
      <c r="AC1238" s="111" t="str">
        <f>AD1238</f>
        <v/>
      </c>
      <c r="AD1238" s="51" t="str">
        <f t="shared" ref="AD1238" si="4259">IF(AE1238 = "", "",IF(AD1239&lt;&gt; "",AD1239, $N$1225))</f>
        <v/>
      </c>
      <c r="AE1238" s="340"/>
      <c r="AF1238" s="337"/>
      <c r="AG1238" s="337"/>
      <c r="AH1238" s="341"/>
      <c r="AI1238" s="111" t="str">
        <f>AJ1238</f>
        <v/>
      </c>
      <c r="AJ1238" s="51" t="str">
        <f t="shared" ref="AJ1238" si="4260">IF(AK1238 = "", "",IF(AJ1239&lt;&gt; "",AJ1239, $N$1225))</f>
        <v/>
      </c>
      <c r="AK1238" s="340"/>
      <c r="AL1238" s="337"/>
      <c r="AM1238" s="337"/>
      <c r="AN1238" s="342"/>
      <c r="AO1238" s="111" t="str">
        <f>AP1238</f>
        <v/>
      </c>
      <c r="AP1238" s="51" t="str">
        <f t="shared" ref="AP1238" si="4261">IF(AQ1238 = "", "",IF(AP1239&lt;&gt; "",AP1239, $N$1225))</f>
        <v/>
      </c>
      <c r="AQ1238" s="340"/>
      <c r="AR1238" s="337"/>
      <c r="AS1238" s="337"/>
      <c r="AT1238" s="341"/>
      <c r="AU1238" s="111" t="str">
        <f>AV1238</f>
        <v/>
      </c>
      <c r="AV1238" s="51" t="str">
        <f t="shared" ref="AV1238" si="4262">IF(AW1238 = "", "",IF(AV1239&lt;&gt; "",AV1239, $N$1225))</f>
        <v/>
      </c>
      <c r="AW1238" s="363"/>
      <c r="AX1238" s="364"/>
      <c r="AY1238" s="364"/>
      <c r="AZ1238" s="365"/>
      <c r="BA1238" s="111" t="str">
        <f>BB1238</f>
        <v/>
      </c>
      <c r="BB1238" s="51" t="str">
        <f t="shared" ref="BB1238" si="4263">IF(BC1238 = "", "",IF(BB1239&lt;&gt; "",BB1239, $N$1225))</f>
        <v/>
      </c>
      <c r="BC1238" s="357"/>
      <c r="BD1238" s="358"/>
      <c r="BE1238" s="358"/>
      <c r="BF1238" s="359"/>
      <c r="BG1238" s="130"/>
      <c r="BH1238" s="130"/>
    </row>
    <row r="1239" spans="1:60">
      <c r="A1239" s="17">
        <f>IF(ISBLANK(D1237),0,IF(CODE(D1237)&gt;64,1,0))</f>
        <v>0</v>
      </c>
      <c r="B1239" s="286"/>
      <c r="C1239" s="384"/>
      <c r="D1239" s="333"/>
      <c r="E1239" s="361"/>
      <c r="F1239" s="339"/>
      <c r="G1239" s="340"/>
      <c r="H1239" s="337"/>
      <c r="I1239" s="337"/>
      <c r="J1239" s="338"/>
      <c r="K1239" s="361"/>
      <c r="L1239" s="339"/>
      <c r="M1239" s="340"/>
      <c r="N1239" s="337"/>
      <c r="O1239" s="337"/>
      <c r="P1239" s="338"/>
      <c r="Q1239" s="361"/>
      <c r="R1239" s="339"/>
      <c r="S1239" s="340"/>
      <c r="T1239" s="337"/>
      <c r="U1239" s="337"/>
      <c r="V1239" s="338"/>
      <c r="W1239" s="361"/>
      <c r="X1239" s="339"/>
      <c r="Y1239" s="340"/>
      <c r="Z1239" s="337"/>
      <c r="AA1239" s="337"/>
      <c r="AB1239" s="338"/>
      <c r="AC1239" s="361"/>
      <c r="AD1239" s="339"/>
      <c r="AE1239" s="340"/>
      <c r="AF1239" s="337"/>
      <c r="AG1239" s="337"/>
      <c r="AH1239" s="341"/>
      <c r="AI1239" s="361"/>
      <c r="AJ1239" s="339"/>
      <c r="AK1239" s="340"/>
      <c r="AL1239" s="337"/>
      <c r="AM1239" s="337"/>
      <c r="AN1239" s="342"/>
      <c r="AO1239" s="361"/>
      <c r="AP1239" s="339"/>
      <c r="AQ1239" s="340"/>
      <c r="AR1239" s="337"/>
      <c r="AS1239" s="337"/>
      <c r="AT1239" s="341"/>
      <c r="AU1239" s="361"/>
      <c r="AV1239" s="339"/>
      <c r="AW1239" s="340"/>
      <c r="AX1239" s="337"/>
      <c r="AY1239" s="337"/>
      <c r="AZ1239" s="338"/>
      <c r="BA1239" s="361"/>
      <c r="BB1239" s="339"/>
      <c r="BC1239" s="340"/>
      <c r="BD1239" s="337"/>
      <c r="BE1239" s="337"/>
      <c r="BF1239" s="343"/>
      <c r="BG1239" s="130"/>
      <c r="BH1239" s="130"/>
    </row>
    <row r="1240" spans="1:60">
      <c r="A1240" s="17">
        <f>IF(ISBLANK(D1238),0,IF(CODE(D1238)&gt;64,1,0))</f>
        <v>0</v>
      </c>
      <c r="B1240" s="18">
        <f t="shared" si="4242"/>
        <v>0</v>
      </c>
      <c r="C1240" s="384"/>
      <c r="D1240" s="19">
        <f t="shared" si="4243"/>
        <v>0</v>
      </c>
      <c r="E1240" s="347"/>
      <c r="F1240" s="46">
        <f t="shared" si="4223"/>
        <v>0</v>
      </c>
      <c r="G1240" s="405"/>
      <c r="H1240" s="403"/>
      <c r="I1240" s="403"/>
      <c r="J1240" s="409"/>
      <c r="K1240" s="347"/>
      <c r="L1240" s="46">
        <f t="shared" si="4224"/>
        <v>0</v>
      </c>
      <c r="M1240" s="402"/>
      <c r="N1240" s="403"/>
      <c r="O1240" s="403"/>
      <c r="P1240" s="404"/>
      <c r="Q1240" s="347"/>
      <c r="R1240" s="46">
        <f t="shared" si="4225"/>
        <v>0</v>
      </c>
      <c r="S1240" s="348"/>
      <c r="T1240" s="349"/>
      <c r="U1240" s="349"/>
      <c r="V1240" s="350"/>
      <c r="W1240" s="347"/>
      <c r="X1240" s="46">
        <f t="shared" si="4226"/>
        <v>0</v>
      </c>
      <c r="Y1240" s="348"/>
      <c r="Z1240" s="349"/>
      <c r="AA1240" s="349"/>
      <c r="AB1240" s="350"/>
      <c r="AC1240" s="347"/>
      <c r="AD1240" s="46">
        <f t="shared" si="4227"/>
        <v>0</v>
      </c>
      <c r="AE1240" s="348"/>
      <c r="AF1240" s="349"/>
      <c r="AG1240" s="349"/>
      <c r="AH1240" s="351"/>
      <c r="AI1240" s="347"/>
      <c r="AJ1240" s="46">
        <f t="shared" si="4228"/>
        <v>0</v>
      </c>
      <c r="AK1240" s="348"/>
      <c r="AL1240" s="349"/>
      <c r="AM1240" s="349"/>
      <c r="AN1240" s="352"/>
      <c r="AO1240" s="347"/>
      <c r="AP1240" s="46">
        <f t="shared" si="4229"/>
        <v>0</v>
      </c>
      <c r="AQ1240" s="348"/>
      <c r="AR1240" s="349"/>
      <c r="AS1240" s="349"/>
      <c r="AT1240" s="351"/>
      <c r="AU1240" s="347"/>
      <c r="AV1240" s="46">
        <f t="shared" si="4230"/>
        <v>0</v>
      </c>
      <c r="AW1240" s="405"/>
      <c r="AX1240" s="403"/>
      <c r="AY1240" s="403"/>
      <c r="AZ1240" s="404"/>
      <c r="BA1240" s="347"/>
      <c r="BB1240" s="46">
        <f t="shared" si="4231"/>
        <v>0</v>
      </c>
      <c r="BC1240" s="340"/>
      <c r="BD1240" s="337"/>
      <c r="BE1240" s="337"/>
      <c r="BF1240" s="343"/>
      <c r="BG1240" s="130"/>
      <c r="BH1240" s="130"/>
    </row>
    <row r="1241" spans="1:60">
      <c r="A1241" s="353"/>
      <c r="B1241" s="286"/>
      <c r="C1241" s="75" t="str">
        <f t="shared" ref="C1241" si="4264">IF(D1241="","", IF(D1242&lt;&gt;"",D1242,$N$1225))</f>
        <v/>
      </c>
      <c r="D1241" s="355"/>
      <c r="E1241" s="111" t="str">
        <f>F1241</f>
        <v/>
      </c>
      <c r="F1241" s="51" t="str">
        <f t="shared" ref="F1241" si="4265">IF(G1241 = "", "",IF(F1242&lt;&gt; "",F1242, $N$1225))</f>
        <v/>
      </c>
      <c r="G1241" s="340"/>
      <c r="H1241" s="337"/>
      <c r="I1241" s="337"/>
      <c r="J1241" s="338"/>
      <c r="K1241" s="111" t="str">
        <f>L1241</f>
        <v/>
      </c>
      <c r="L1241" s="51" t="str">
        <f t="shared" ref="L1241" si="4266">IF(M1241 = "", "",IF(L1242&lt;&gt; "",L1242, $N$1225))</f>
        <v/>
      </c>
      <c r="M1241" s="340"/>
      <c r="N1241" s="337"/>
      <c r="O1241" s="337"/>
      <c r="P1241" s="338"/>
      <c r="Q1241" s="111" t="str">
        <f>R1241</f>
        <v/>
      </c>
      <c r="R1241" s="51" t="str">
        <f t="shared" ref="R1241" si="4267">IF(S1241 = "", "",IF(R1242&lt;&gt; "",R1242, $N$1225))</f>
        <v/>
      </c>
      <c r="S1241" s="366"/>
      <c r="T1241" s="337"/>
      <c r="U1241" s="337"/>
      <c r="V1241" s="338"/>
      <c r="W1241" s="111" t="str">
        <f>X1241</f>
        <v/>
      </c>
      <c r="X1241" s="51" t="str">
        <f t="shared" ref="X1241" si="4268">IF(Y1241 = "", "",IF(X1242&lt;&gt; "",X1242, $N$1225))</f>
        <v/>
      </c>
      <c r="Y1241" s="340"/>
      <c r="Z1241" s="337"/>
      <c r="AA1241" s="337"/>
      <c r="AB1241" s="338"/>
      <c r="AC1241" s="111" t="str">
        <f>AD1241</f>
        <v/>
      </c>
      <c r="AD1241" s="51" t="str">
        <f t="shared" ref="AD1241" si="4269">IF(AE1241 = "", "",IF(AD1242&lt;&gt; "",AD1242, $N$1225))</f>
        <v/>
      </c>
      <c r="AE1241" s="340"/>
      <c r="AF1241" s="337"/>
      <c r="AG1241" s="337"/>
      <c r="AH1241" s="341"/>
      <c r="AI1241" s="111" t="str">
        <f>AJ1241</f>
        <v/>
      </c>
      <c r="AJ1241" s="51" t="str">
        <f t="shared" ref="AJ1241" si="4270">IF(AK1241 = "", "",IF(AJ1242&lt;&gt; "",AJ1242, $N$1225))</f>
        <v/>
      </c>
      <c r="AK1241" s="340"/>
      <c r="AL1241" s="337"/>
      <c r="AM1241" s="337"/>
      <c r="AN1241" s="342"/>
      <c r="AO1241" s="111" t="str">
        <f>AP1241</f>
        <v/>
      </c>
      <c r="AP1241" s="51" t="str">
        <f t="shared" ref="AP1241" si="4271">IF(AQ1241 = "", "",IF(AP1242&lt;&gt; "",AP1242, $N$1225))</f>
        <v/>
      </c>
      <c r="AQ1241" s="340"/>
      <c r="AR1241" s="337"/>
      <c r="AS1241" s="337"/>
      <c r="AT1241" s="341"/>
      <c r="AU1241" s="111" t="str">
        <f>AV1241</f>
        <v/>
      </c>
      <c r="AV1241" s="51" t="str">
        <f t="shared" ref="AV1241" si="4272">IF(AW1241 = "", "",IF(AV1242&lt;&gt; "",AV1242, $N$1225))</f>
        <v/>
      </c>
      <c r="AW1241" s="340"/>
      <c r="AX1241" s="337"/>
      <c r="AY1241" s="337"/>
      <c r="AZ1241" s="338"/>
      <c r="BA1241" s="111" t="str">
        <f>BB1241</f>
        <v/>
      </c>
      <c r="BB1241" s="51" t="str">
        <f t="shared" ref="BB1241" si="4273">IF(BC1241 = "", "",IF(BB1242&lt;&gt; "",BB1242, $N$1225))</f>
        <v/>
      </c>
      <c r="BC1241" s="357"/>
      <c r="BD1241" s="358"/>
      <c r="BE1241" s="358"/>
      <c r="BF1241" s="359"/>
      <c r="BG1241" s="130"/>
      <c r="BH1241" s="130"/>
    </row>
    <row r="1242" spans="1:60">
      <c r="A1242" s="17">
        <f>IF(ISBLANK(D1240),0,IF(CODE(D1240)&gt;64,1,0))</f>
        <v>0</v>
      </c>
      <c r="B1242" s="286"/>
      <c r="C1242" s="384"/>
      <c r="D1242" s="333"/>
      <c r="E1242" s="361"/>
      <c r="F1242" s="339"/>
      <c r="G1242" s="340"/>
      <c r="H1242" s="337"/>
      <c r="I1242" s="337"/>
      <c r="J1242" s="338"/>
      <c r="K1242" s="361"/>
      <c r="L1242" s="339"/>
      <c r="M1242" s="340"/>
      <c r="N1242" s="337"/>
      <c r="O1242" s="337"/>
      <c r="P1242" s="338"/>
      <c r="Q1242" s="361"/>
      <c r="R1242" s="339"/>
      <c r="S1242" s="340"/>
      <c r="T1242" s="337"/>
      <c r="U1242" s="337"/>
      <c r="V1242" s="338"/>
      <c r="W1242" s="361"/>
      <c r="X1242" s="339"/>
      <c r="Y1242" s="340"/>
      <c r="Z1242" s="337"/>
      <c r="AA1242" s="337"/>
      <c r="AB1242" s="338"/>
      <c r="AC1242" s="361"/>
      <c r="AD1242" s="339"/>
      <c r="AE1242" s="340"/>
      <c r="AF1242" s="337"/>
      <c r="AG1242" s="337"/>
      <c r="AH1242" s="341"/>
      <c r="AI1242" s="361"/>
      <c r="AJ1242" s="339"/>
      <c r="AK1242" s="340"/>
      <c r="AL1242" s="337"/>
      <c r="AM1242" s="337"/>
      <c r="AN1242" s="342"/>
      <c r="AO1242" s="361"/>
      <c r="AP1242" s="339"/>
      <c r="AQ1242" s="340"/>
      <c r="AR1242" s="337"/>
      <c r="AS1242" s="337"/>
      <c r="AT1242" s="341"/>
      <c r="AU1242" s="361"/>
      <c r="AV1242" s="339"/>
      <c r="AW1242" s="340"/>
      <c r="AX1242" s="337"/>
      <c r="AY1242" s="337"/>
      <c r="AZ1242" s="338"/>
      <c r="BA1242" s="361"/>
      <c r="BB1242" s="339"/>
      <c r="BC1242" s="340"/>
      <c r="BD1242" s="337"/>
      <c r="BE1242" s="337"/>
      <c r="BF1242" s="343"/>
      <c r="BG1242" s="130"/>
      <c r="BH1242" s="130"/>
    </row>
    <row r="1243" spans="1:60">
      <c r="A1243" s="17">
        <f>IF(ISBLANK(D1241),0,IF(CODE(D1241)&gt;64,1,0))</f>
        <v>0</v>
      </c>
      <c r="B1243" s="18">
        <f t="shared" si="4242"/>
        <v>0</v>
      </c>
      <c r="C1243" s="384"/>
      <c r="D1243" s="19">
        <f t="shared" si="4243"/>
        <v>0</v>
      </c>
      <c r="E1243" s="347"/>
      <c r="F1243" s="46">
        <f t="shared" si="4223"/>
        <v>0</v>
      </c>
      <c r="G1243" s="348"/>
      <c r="H1243" s="349"/>
      <c r="I1243" s="349"/>
      <c r="J1243" s="350"/>
      <c r="K1243" s="347"/>
      <c r="L1243" s="46">
        <f t="shared" si="4224"/>
        <v>0</v>
      </c>
      <c r="M1243" s="348"/>
      <c r="N1243" s="349"/>
      <c r="O1243" s="349"/>
      <c r="P1243" s="350"/>
      <c r="Q1243" s="347"/>
      <c r="R1243" s="46">
        <f t="shared" si="4225"/>
        <v>0</v>
      </c>
      <c r="S1243" s="348"/>
      <c r="T1243" s="349"/>
      <c r="U1243" s="349"/>
      <c r="V1243" s="350"/>
      <c r="W1243" s="347"/>
      <c r="X1243" s="46">
        <f t="shared" si="4226"/>
        <v>0</v>
      </c>
      <c r="Y1243" s="348"/>
      <c r="Z1243" s="349"/>
      <c r="AA1243" s="349"/>
      <c r="AB1243" s="350"/>
      <c r="AC1243" s="347"/>
      <c r="AD1243" s="46">
        <f t="shared" si="4227"/>
        <v>0</v>
      </c>
      <c r="AE1243" s="348"/>
      <c r="AF1243" s="349"/>
      <c r="AG1243" s="349"/>
      <c r="AH1243" s="351"/>
      <c r="AI1243" s="347"/>
      <c r="AJ1243" s="46">
        <f t="shared" si="4228"/>
        <v>0</v>
      </c>
      <c r="AK1243" s="348"/>
      <c r="AL1243" s="349"/>
      <c r="AM1243" s="349"/>
      <c r="AN1243" s="352"/>
      <c r="AO1243" s="347"/>
      <c r="AP1243" s="46">
        <f t="shared" si="4229"/>
        <v>0</v>
      </c>
      <c r="AQ1243" s="348"/>
      <c r="AR1243" s="349"/>
      <c r="AS1243" s="349"/>
      <c r="AT1243" s="351"/>
      <c r="AU1243" s="347"/>
      <c r="AV1243" s="46">
        <f t="shared" si="4230"/>
        <v>0</v>
      </c>
      <c r="AW1243" s="348"/>
      <c r="AX1243" s="349"/>
      <c r="AY1243" s="349"/>
      <c r="AZ1243" s="350"/>
      <c r="BA1243" s="347"/>
      <c r="BB1243" s="46">
        <f t="shared" si="4231"/>
        <v>0</v>
      </c>
      <c r="BC1243" s="340"/>
      <c r="BD1243" s="337"/>
      <c r="BE1243" s="337"/>
      <c r="BF1243" s="343"/>
      <c r="BG1243" s="130"/>
      <c r="BH1243" s="130"/>
    </row>
    <row r="1244" spans="1:60">
      <c r="A1244" s="353"/>
      <c r="B1244" s="286"/>
      <c r="C1244" s="75" t="str">
        <f t="shared" ref="C1244" si="4274">IF(D1244="","", IF(D1245&lt;&gt;"",D1245,$N$1225))</f>
        <v/>
      </c>
      <c r="D1244" s="355"/>
      <c r="E1244" s="111" t="str">
        <f>F1244</f>
        <v/>
      </c>
      <c r="F1244" s="51" t="str">
        <f t="shared" ref="F1244" si="4275">IF(G1244 = "", "",IF(F1245&lt;&gt; "",F1245, $N$1225))</f>
        <v/>
      </c>
      <c r="G1244" s="340"/>
      <c r="H1244" s="337"/>
      <c r="I1244" s="337"/>
      <c r="J1244" s="338"/>
      <c r="K1244" s="111" t="str">
        <f>L1244</f>
        <v/>
      </c>
      <c r="L1244" s="51" t="str">
        <f t="shared" ref="L1244" si="4276">IF(M1244 = "", "",IF(L1245&lt;&gt; "",L1245, $N$1225))</f>
        <v/>
      </c>
      <c r="M1244" s="340"/>
      <c r="N1244" s="337"/>
      <c r="O1244" s="337"/>
      <c r="P1244" s="338"/>
      <c r="Q1244" s="111" t="str">
        <f>R1244</f>
        <v/>
      </c>
      <c r="R1244" s="51" t="str">
        <f t="shared" ref="R1244" si="4277">IF(S1244 = "", "",IF(R1245&lt;&gt; "",R1245, $N$1225))</f>
        <v/>
      </c>
      <c r="S1244" s="340"/>
      <c r="T1244" s="337"/>
      <c r="U1244" s="337"/>
      <c r="V1244" s="338"/>
      <c r="W1244" s="111" t="str">
        <f>X1244</f>
        <v/>
      </c>
      <c r="X1244" s="51" t="str">
        <f t="shared" ref="X1244" si="4278">IF(Y1244 = "", "",IF(X1245&lt;&gt; "",X1245, $N$1225))</f>
        <v/>
      </c>
      <c r="Y1244" s="340"/>
      <c r="Z1244" s="337"/>
      <c r="AA1244" s="337"/>
      <c r="AB1244" s="338"/>
      <c r="AC1244" s="111" t="str">
        <f>AD1244</f>
        <v/>
      </c>
      <c r="AD1244" s="51" t="str">
        <f t="shared" ref="AD1244" si="4279">IF(AE1244 = "", "",IF(AD1245&lt;&gt; "",AD1245, $N$1225))</f>
        <v/>
      </c>
      <c r="AE1244" s="340"/>
      <c r="AF1244" s="337"/>
      <c r="AG1244" s="337"/>
      <c r="AH1244" s="341"/>
      <c r="AI1244" s="111" t="str">
        <f>AJ1244</f>
        <v/>
      </c>
      <c r="AJ1244" s="51" t="str">
        <f t="shared" ref="AJ1244" si="4280">IF(AK1244 = "", "",IF(AJ1245&lt;&gt; "",AJ1245, $N$1225))</f>
        <v/>
      </c>
      <c r="AK1244" s="340"/>
      <c r="AL1244" s="337"/>
      <c r="AM1244" s="337"/>
      <c r="AN1244" s="342"/>
      <c r="AO1244" s="111" t="str">
        <f>AP1244</f>
        <v/>
      </c>
      <c r="AP1244" s="51" t="str">
        <f t="shared" ref="AP1244" si="4281">IF(AQ1244 = "", "",IF(AP1245&lt;&gt; "",AP1245, $N$1225))</f>
        <v/>
      </c>
      <c r="AQ1244" s="340"/>
      <c r="AR1244" s="337"/>
      <c r="AS1244" s="337"/>
      <c r="AT1244" s="341"/>
      <c r="AU1244" s="111" t="str">
        <f>AV1244</f>
        <v/>
      </c>
      <c r="AV1244" s="51" t="str">
        <f t="shared" ref="AV1244" si="4282">IF(AW1244 = "", "",IF(AV1245&lt;&gt; "",AV1245, $N$1225))</f>
        <v/>
      </c>
      <c r="AW1244" s="340"/>
      <c r="AX1244" s="337"/>
      <c r="AY1244" s="337"/>
      <c r="AZ1244" s="338"/>
      <c r="BA1244" s="111" t="str">
        <f>BB1244</f>
        <v/>
      </c>
      <c r="BB1244" s="51" t="str">
        <f t="shared" ref="BB1244" si="4283">IF(BC1244 = "", "",IF(BB1245&lt;&gt; "",BB1245, $N$1225))</f>
        <v/>
      </c>
      <c r="BC1244" s="357"/>
      <c r="BD1244" s="358"/>
      <c r="BE1244" s="358"/>
      <c r="BF1244" s="359"/>
      <c r="BG1244" s="130"/>
      <c r="BH1244" s="130"/>
    </row>
    <row r="1245" spans="1:60">
      <c r="A1245" s="17">
        <f>IF(ISBLANK(D1243),0,IF(CODE(D1243)&gt;64,1,0))</f>
        <v>0</v>
      </c>
      <c r="B1245" s="286"/>
      <c r="C1245" s="384"/>
      <c r="D1245" s="333"/>
      <c r="E1245" s="361"/>
      <c r="F1245" s="339"/>
      <c r="G1245" s="340"/>
      <c r="H1245" s="337"/>
      <c r="I1245" s="337"/>
      <c r="J1245" s="338"/>
      <c r="K1245" s="361"/>
      <c r="L1245" s="339"/>
      <c r="M1245" s="340"/>
      <c r="N1245" s="337"/>
      <c r="O1245" s="337"/>
      <c r="P1245" s="338"/>
      <c r="Q1245" s="361"/>
      <c r="R1245" s="339"/>
      <c r="S1245" s="340"/>
      <c r="T1245" s="337"/>
      <c r="U1245" s="337"/>
      <c r="V1245" s="338"/>
      <c r="W1245" s="361"/>
      <c r="X1245" s="339"/>
      <c r="Y1245" s="340"/>
      <c r="Z1245" s="337"/>
      <c r="AA1245" s="337"/>
      <c r="AB1245" s="338"/>
      <c r="AC1245" s="361"/>
      <c r="AD1245" s="339"/>
      <c r="AE1245" s="340"/>
      <c r="AF1245" s="337"/>
      <c r="AG1245" s="337"/>
      <c r="AH1245" s="341"/>
      <c r="AI1245" s="361"/>
      <c r="AJ1245" s="339"/>
      <c r="AK1245" s="340"/>
      <c r="AL1245" s="337"/>
      <c r="AM1245" s="337"/>
      <c r="AN1245" s="342"/>
      <c r="AO1245" s="361"/>
      <c r="AP1245" s="339"/>
      <c r="AQ1245" s="340"/>
      <c r="AR1245" s="337"/>
      <c r="AS1245" s="337"/>
      <c r="AT1245" s="341"/>
      <c r="AU1245" s="361"/>
      <c r="AV1245" s="339"/>
      <c r="AW1245" s="340"/>
      <c r="AX1245" s="337"/>
      <c r="AY1245" s="337"/>
      <c r="AZ1245" s="338"/>
      <c r="BA1245" s="361"/>
      <c r="BB1245" s="339"/>
      <c r="BC1245" s="340"/>
      <c r="BD1245" s="337"/>
      <c r="BE1245" s="337"/>
      <c r="BF1245" s="343"/>
      <c r="BG1245" s="130"/>
      <c r="BH1245" s="130"/>
    </row>
    <row r="1246" spans="1:60">
      <c r="A1246" s="17">
        <f>IF(ISBLANK(D1244),0,IF(CODE(D1244)&gt;64,1,0))</f>
        <v>0</v>
      </c>
      <c r="B1246" s="18">
        <f t="shared" si="4242"/>
        <v>0</v>
      </c>
      <c r="C1246" s="384"/>
      <c r="D1246" s="19">
        <f t="shared" si="4243"/>
        <v>0</v>
      </c>
      <c r="E1246" s="347"/>
      <c r="F1246" s="46">
        <f t="shared" si="4223"/>
        <v>0</v>
      </c>
      <c r="G1246" s="375"/>
      <c r="H1246" s="376"/>
      <c r="I1246" s="376"/>
      <c r="J1246" s="377"/>
      <c r="K1246" s="347"/>
      <c r="L1246" s="46">
        <f t="shared" si="4224"/>
        <v>0</v>
      </c>
      <c r="M1246" s="375"/>
      <c r="N1246" s="376"/>
      <c r="O1246" s="376"/>
      <c r="P1246" s="377"/>
      <c r="Q1246" s="347"/>
      <c r="R1246" s="46">
        <f t="shared" si="4225"/>
        <v>0</v>
      </c>
      <c r="S1246" s="348"/>
      <c r="T1246" s="349"/>
      <c r="U1246" s="349"/>
      <c r="V1246" s="350"/>
      <c r="W1246" s="347"/>
      <c r="X1246" s="46">
        <f t="shared" si="4226"/>
        <v>0</v>
      </c>
      <c r="Y1246" s="348"/>
      <c r="Z1246" s="349"/>
      <c r="AA1246" s="349"/>
      <c r="AB1246" s="350"/>
      <c r="AC1246" s="347"/>
      <c r="AD1246" s="46">
        <f t="shared" si="4227"/>
        <v>0</v>
      </c>
      <c r="AE1246" s="348"/>
      <c r="AF1246" s="349"/>
      <c r="AG1246" s="349"/>
      <c r="AH1246" s="351"/>
      <c r="AI1246" s="347"/>
      <c r="AJ1246" s="46">
        <f t="shared" si="4228"/>
        <v>0</v>
      </c>
      <c r="AK1246" s="348"/>
      <c r="AL1246" s="349"/>
      <c r="AM1246" s="349"/>
      <c r="AN1246" s="352"/>
      <c r="AO1246" s="347"/>
      <c r="AP1246" s="46">
        <f t="shared" si="4229"/>
        <v>0</v>
      </c>
      <c r="AQ1246" s="348"/>
      <c r="AR1246" s="349"/>
      <c r="AS1246" s="349"/>
      <c r="AT1246" s="351"/>
      <c r="AU1246" s="347"/>
      <c r="AV1246" s="46">
        <f t="shared" si="4230"/>
        <v>0</v>
      </c>
      <c r="AW1246" s="348"/>
      <c r="AX1246" s="349"/>
      <c r="AY1246" s="349"/>
      <c r="AZ1246" s="350"/>
      <c r="BA1246" s="347"/>
      <c r="BB1246" s="46">
        <f t="shared" si="4231"/>
        <v>0</v>
      </c>
      <c r="BC1246" s="340"/>
      <c r="BD1246" s="337"/>
      <c r="BE1246" s="337"/>
      <c r="BF1246" s="343"/>
      <c r="BG1246" s="130"/>
      <c r="BH1246" s="130"/>
    </row>
    <row r="1247" spans="1:60">
      <c r="A1247" s="353"/>
      <c r="B1247" s="286"/>
      <c r="C1247" s="75" t="str">
        <f t="shared" ref="C1247" si="4284">IF(D1247="","", IF(D1248&lt;&gt;"",D1248,$N$1225))</f>
        <v/>
      </c>
      <c r="D1247" s="355"/>
      <c r="E1247" s="111" t="str">
        <f>F1247</f>
        <v/>
      </c>
      <c r="F1247" s="51" t="str">
        <f t="shared" ref="F1247" si="4285">IF(G1247 = "", "",IF(F1248&lt;&gt; "",F1248, $N$1225))</f>
        <v/>
      </c>
      <c r="G1247" s="357"/>
      <c r="H1247" s="358"/>
      <c r="I1247" s="358"/>
      <c r="J1247" s="362"/>
      <c r="K1247" s="111" t="str">
        <f>L1247</f>
        <v/>
      </c>
      <c r="L1247" s="51" t="str">
        <f t="shared" ref="L1247" si="4286">IF(M1247 = "", "",IF(L1248&lt;&gt; "",L1248, $N$1225))</f>
        <v/>
      </c>
      <c r="M1247" s="357"/>
      <c r="N1247" s="358"/>
      <c r="O1247" s="358"/>
      <c r="P1247" s="359"/>
      <c r="Q1247" s="111" t="str">
        <f>R1247</f>
        <v/>
      </c>
      <c r="R1247" s="51" t="str">
        <f t="shared" ref="R1247" si="4287">IF(S1247 = "", "",IF(R1248&lt;&gt; "",R1248, $N$1225))</f>
        <v/>
      </c>
      <c r="S1247" s="340"/>
      <c r="T1247" s="337"/>
      <c r="U1247" s="337"/>
      <c r="V1247" s="338"/>
      <c r="W1247" s="111" t="str">
        <f>X1247</f>
        <v/>
      </c>
      <c r="X1247" s="51" t="str">
        <f t="shared" ref="X1247" si="4288">IF(Y1247 = "", "",IF(X1248&lt;&gt; "",X1248, $N$1225))</f>
        <v/>
      </c>
      <c r="Y1247" s="340"/>
      <c r="Z1247" s="337"/>
      <c r="AA1247" s="337"/>
      <c r="AB1247" s="338"/>
      <c r="AC1247" s="111" t="str">
        <f>AD1247</f>
        <v/>
      </c>
      <c r="AD1247" s="51" t="str">
        <f t="shared" ref="AD1247" si="4289">IF(AE1247 = "", "",IF(AD1248&lt;&gt; "",AD1248, $N$1225))</f>
        <v/>
      </c>
      <c r="AE1247" s="340"/>
      <c r="AF1247" s="337"/>
      <c r="AG1247" s="337"/>
      <c r="AH1247" s="341"/>
      <c r="AI1247" s="111" t="str">
        <f>AJ1247</f>
        <v/>
      </c>
      <c r="AJ1247" s="51" t="str">
        <f t="shared" ref="AJ1247" si="4290">IF(AK1247 = "", "",IF(AJ1248&lt;&gt; "",AJ1248, $N$1225))</f>
        <v/>
      </c>
      <c r="AK1247" s="340"/>
      <c r="AL1247" s="337"/>
      <c r="AM1247" s="337"/>
      <c r="AN1247" s="342"/>
      <c r="AO1247" s="111" t="str">
        <f>AP1247</f>
        <v/>
      </c>
      <c r="AP1247" s="51" t="str">
        <f t="shared" ref="AP1247" si="4291">IF(AQ1247 = "", "",IF(AP1248&lt;&gt; "",AP1248, $N$1225))</f>
        <v/>
      </c>
      <c r="AQ1247" s="340"/>
      <c r="AR1247" s="337"/>
      <c r="AS1247" s="337"/>
      <c r="AT1247" s="341"/>
      <c r="AU1247" s="111" t="str">
        <f>AV1247</f>
        <v/>
      </c>
      <c r="AV1247" s="51" t="str">
        <f t="shared" ref="AV1247" si="4292">IF(AW1247 = "", "",IF(AV1248&lt;&gt; "",AV1248, $N$1225))</f>
        <v/>
      </c>
      <c r="AW1247" s="340"/>
      <c r="AX1247" s="337"/>
      <c r="AY1247" s="337"/>
      <c r="AZ1247" s="338"/>
      <c r="BA1247" s="111" t="str">
        <f>BB1247</f>
        <v/>
      </c>
      <c r="BB1247" s="51" t="str">
        <f t="shared" ref="BB1247" si="4293">IF(BC1247 = "", "",IF(BB1248&lt;&gt; "",BB1248, $N$1225))</f>
        <v/>
      </c>
      <c r="BC1247" s="357"/>
      <c r="BD1247" s="358"/>
      <c r="BE1247" s="358"/>
      <c r="BF1247" s="359"/>
      <c r="BG1247" s="130"/>
      <c r="BH1247" s="130"/>
    </row>
    <row r="1248" spans="1:60">
      <c r="A1248" s="17">
        <f>IF(ISBLANK(D1246),0,IF(CODE(D1246)&gt;64,1,0))</f>
        <v>0</v>
      </c>
      <c r="B1248" s="286"/>
      <c r="C1248" s="384"/>
      <c r="D1248" s="333"/>
      <c r="E1248" s="361"/>
      <c r="F1248" s="339"/>
      <c r="G1248" s="340"/>
      <c r="H1248" s="337"/>
      <c r="I1248" s="337"/>
      <c r="J1248" s="338"/>
      <c r="K1248" s="361"/>
      <c r="L1248" s="339"/>
      <c r="M1248" s="340"/>
      <c r="N1248" s="337"/>
      <c r="O1248" s="337"/>
      <c r="P1248" s="338"/>
      <c r="Q1248" s="361"/>
      <c r="R1248" s="339"/>
      <c r="S1248" s="340"/>
      <c r="T1248" s="337"/>
      <c r="U1248" s="337"/>
      <c r="V1248" s="338"/>
      <c r="W1248" s="361"/>
      <c r="X1248" s="339"/>
      <c r="Y1248" s="340"/>
      <c r="Z1248" s="337"/>
      <c r="AA1248" s="337"/>
      <c r="AB1248" s="338"/>
      <c r="AC1248" s="361"/>
      <c r="AD1248" s="339"/>
      <c r="AE1248" s="340"/>
      <c r="AF1248" s="337"/>
      <c r="AG1248" s="337"/>
      <c r="AH1248" s="341"/>
      <c r="AI1248" s="361"/>
      <c r="AJ1248" s="339"/>
      <c r="AK1248" s="340"/>
      <c r="AL1248" s="337"/>
      <c r="AM1248" s="337"/>
      <c r="AN1248" s="342"/>
      <c r="AO1248" s="361"/>
      <c r="AP1248" s="339"/>
      <c r="AQ1248" s="340"/>
      <c r="AR1248" s="337"/>
      <c r="AS1248" s="337"/>
      <c r="AT1248" s="341"/>
      <c r="AU1248" s="361"/>
      <c r="AV1248" s="339"/>
      <c r="AW1248" s="340"/>
      <c r="AX1248" s="337"/>
      <c r="AY1248" s="337"/>
      <c r="AZ1248" s="338"/>
      <c r="BA1248" s="361"/>
      <c r="BB1248" s="339"/>
      <c r="BC1248" s="340"/>
      <c r="BD1248" s="337"/>
      <c r="BE1248" s="337"/>
      <c r="BF1248" s="343"/>
      <c r="BG1248" s="130"/>
      <c r="BH1248" s="130"/>
    </row>
    <row r="1249" spans="1:60">
      <c r="A1249" s="17">
        <f>IF(ISBLANK(D1247),0,IF(CODE(D1247)&gt;64,1,0))</f>
        <v>0</v>
      </c>
      <c r="B1249" s="18">
        <f t="shared" si="4242"/>
        <v>0</v>
      </c>
      <c r="C1249" s="384"/>
      <c r="D1249" s="19">
        <f t="shared" si="4243"/>
        <v>0</v>
      </c>
      <c r="E1249" s="347"/>
      <c r="F1249" s="46">
        <f t="shared" si="4223"/>
        <v>0</v>
      </c>
      <c r="G1249" s="405"/>
      <c r="H1249" s="403"/>
      <c r="I1249" s="403"/>
      <c r="J1249" s="409"/>
      <c r="K1249" s="347"/>
      <c r="L1249" s="46">
        <f t="shared" si="4224"/>
        <v>0</v>
      </c>
      <c r="M1249" s="406"/>
      <c r="N1249" s="403"/>
      <c r="O1249" s="403"/>
      <c r="P1249" s="404"/>
      <c r="Q1249" s="347"/>
      <c r="R1249" s="46">
        <f t="shared" si="4225"/>
        <v>0</v>
      </c>
      <c r="S1249" s="348"/>
      <c r="T1249" s="349"/>
      <c r="U1249" s="349"/>
      <c r="V1249" s="350"/>
      <c r="W1249" s="347"/>
      <c r="X1249" s="46">
        <f t="shared" si="4226"/>
        <v>0</v>
      </c>
      <c r="Y1249" s="348"/>
      <c r="Z1249" s="349"/>
      <c r="AA1249" s="349"/>
      <c r="AB1249" s="350"/>
      <c r="AC1249" s="347"/>
      <c r="AD1249" s="46">
        <f t="shared" si="4227"/>
        <v>0</v>
      </c>
      <c r="AE1249" s="348"/>
      <c r="AF1249" s="349"/>
      <c r="AG1249" s="349"/>
      <c r="AH1249" s="351"/>
      <c r="AI1249" s="347"/>
      <c r="AJ1249" s="46">
        <f t="shared" si="4228"/>
        <v>0</v>
      </c>
      <c r="AK1249" s="348"/>
      <c r="AL1249" s="349"/>
      <c r="AM1249" s="349"/>
      <c r="AN1249" s="352"/>
      <c r="AO1249" s="347"/>
      <c r="AP1249" s="46">
        <f t="shared" si="4229"/>
        <v>0</v>
      </c>
      <c r="AQ1249" s="348"/>
      <c r="AR1249" s="349"/>
      <c r="AS1249" s="349"/>
      <c r="AT1249" s="351"/>
      <c r="AU1249" s="347"/>
      <c r="AV1249" s="46">
        <f t="shared" si="4230"/>
        <v>0</v>
      </c>
      <c r="AW1249" s="348"/>
      <c r="AX1249" s="349"/>
      <c r="AY1249" s="349"/>
      <c r="AZ1249" s="350"/>
      <c r="BA1249" s="347"/>
      <c r="BB1249" s="46">
        <f t="shared" si="4231"/>
        <v>0</v>
      </c>
      <c r="BC1249" s="340"/>
      <c r="BD1249" s="337"/>
      <c r="BE1249" s="337"/>
      <c r="BF1249" s="343"/>
      <c r="BG1249" s="130"/>
      <c r="BH1249" s="130"/>
    </row>
    <row r="1250" spans="1:60">
      <c r="A1250" s="353"/>
      <c r="B1250" s="286"/>
      <c r="C1250" s="75" t="str">
        <f t="shared" ref="C1250" si="4294">IF(D1250="","", IF(D1251&lt;&gt;"",D1251,$N$1225))</f>
        <v/>
      </c>
      <c r="D1250" s="355"/>
      <c r="E1250" s="111" t="str">
        <f>F1250</f>
        <v/>
      </c>
      <c r="F1250" s="51" t="str">
        <f t="shared" ref="F1250" si="4295">IF(G1250 = "", "",IF(F1251&lt;&gt; "",F1251, $N$1225))</f>
        <v/>
      </c>
      <c r="G1250" s="340"/>
      <c r="H1250" s="337"/>
      <c r="I1250" s="337"/>
      <c r="J1250" s="338"/>
      <c r="K1250" s="111" t="str">
        <f>L1250</f>
        <v/>
      </c>
      <c r="L1250" s="51" t="str">
        <f t="shared" ref="L1250" si="4296">IF(M1250 = "", "",IF(L1251&lt;&gt; "",L1251, $N$1225))</f>
        <v/>
      </c>
      <c r="M1250" s="340"/>
      <c r="N1250" s="337"/>
      <c r="O1250" s="337"/>
      <c r="P1250" s="338"/>
      <c r="Q1250" s="111" t="str">
        <f>R1250</f>
        <v/>
      </c>
      <c r="R1250" s="51" t="str">
        <f t="shared" ref="R1250" si="4297">IF(S1250 = "", "",IF(R1251&lt;&gt; "",R1251, $N$1225))</f>
        <v/>
      </c>
      <c r="S1250" s="340"/>
      <c r="T1250" s="337"/>
      <c r="U1250" s="337"/>
      <c r="V1250" s="338"/>
      <c r="W1250" s="111" t="str">
        <f>X1250</f>
        <v/>
      </c>
      <c r="X1250" s="51" t="str">
        <f t="shared" ref="X1250" si="4298">IF(Y1250 = "", "",IF(X1251&lt;&gt; "",X1251, $N$1225))</f>
        <v/>
      </c>
      <c r="Y1250" s="340"/>
      <c r="Z1250" s="337"/>
      <c r="AA1250" s="337"/>
      <c r="AB1250" s="338"/>
      <c r="AC1250" s="111" t="str">
        <f>AD1250</f>
        <v/>
      </c>
      <c r="AD1250" s="51" t="str">
        <f t="shared" ref="AD1250" si="4299">IF(AE1250 = "", "",IF(AD1251&lt;&gt; "",AD1251, $N$1225))</f>
        <v/>
      </c>
      <c r="AE1250" s="340"/>
      <c r="AF1250" s="337"/>
      <c r="AG1250" s="337"/>
      <c r="AH1250" s="341"/>
      <c r="AI1250" s="111" t="str">
        <f>AJ1250</f>
        <v/>
      </c>
      <c r="AJ1250" s="51" t="str">
        <f t="shared" ref="AJ1250" si="4300">IF(AK1250 = "", "",IF(AJ1251&lt;&gt; "",AJ1251, $N$1225))</f>
        <v/>
      </c>
      <c r="AK1250" s="340"/>
      <c r="AL1250" s="337"/>
      <c r="AM1250" s="337"/>
      <c r="AN1250" s="342"/>
      <c r="AO1250" s="111" t="str">
        <f>AP1250</f>
        <v/>
      </c>
      <c r="AP1250" s="51" t="str">
        <f t="shared" ref="AP1250" si="4301">IF(AQ1250 = "", "",IF(AP1251&lt;&gt; "",AP1251, $N$1225))</f>
        <v/>
      </c>
      <c r="AQ1250" s="340"/>
      <c r="AR1250" s="337"/>
      <c r="AS1250" s="337"/>
      <c r="AT1250" s="341"/>
      <c r="AU1250" s="111" t="str">
        <f>AV1250</f>
        <v/>
      </c>
      <c r="AV1250" s="51" t="str">
        <f t="shared" ref="AV1250" si="4302">IF(AW1250 = "", "",IF(AV1251&lt;&gt; "",AV1251, $N$1225))</f>
        <v/>
      </c>
      <c r="AW1250" s="340"/>
      <c r="AX1250" s="337"/>
      <c r="AY1250" s="337"/>
      <c r="AZ1250" s="338"/>
      <c r="BA1250" s="111" t="str">
        <f>BB1250</f>
        <v/>
      </c>
      <c r="BB1250" s="51" t="str">
        <f t="shared" ref="BB1250" si="4303">IF(BC1250 = "", "",IF(BB1251&lt;&gt; "",BB1251, $N$1225))</f>
        <v/>
      </c>
      <c r="BC1250" s="357"/>
      <c r="BD1250" s="358"/>
      <c r="BE1250" s="358"/>
      <c r="BF1250" s="359"/>
      <c r="BG1250" s="130"/>
      <c r="BH1250" s="130"/>
    </row>
    <row r="1251" spans="1:60">
      <c r="A1251" s="17">
        <f>IF(ISBLANK(D1249),0,IF(CODE(D1249)&gt;64,1,0))</f>
        <v>0</v>
      </c>
      <c r="B1251" s="286"/>
      <c r="C1251" s="384"/>
      <c r="D1251" s="333"/>
      <c r="E1251" s="361"/>
      <c r="F1251" s="339"/>
      <c r="G1251" s="340"/>
      <c r="H1251" s="337"/>
      <c r="I1251" s="337"/>
      <c r="J1251" s="338"/>
      <c r="K1251" s="361"/>
      <c r="L1251" s="339"/>
      <c r="M1251" s="340"/>
      <c r="N1251" s="337"/>
      <c r="O1251" s="337"/>
      <c r="P1251" s="338"/>
      <c r="Q1251" s="361"/>
      <c r="R1251" s="339"/>
      <c r="S1251" s="340"/>
      <c r="T1251" s="337"/>
      <c r="U1251" s="337"/>
      <c r="V1251" s="338"/>
      <c r="W1251" s="361"/>
      <c r="X1251" s="339"/>
      <c r="Y1251" s="340"/>
      <c r="Z1251" s="337"/>
      <c r="AA1251" s="337"/>
      <c r="AB1251" s="338"/>
      <c r="AC1251" s="361"/>
      <c r="AD1251" s="339"/>
      <c r="AE1251" s="340"/>
      <c r="AF1251" s="337"/>
      <c r="AG1251" s="337"/>
      <c r="AH1251" s="341"/>
      <c r="AI1251" s="361"/>
      <c r="AJ1251" s="339"/>
      <c r="AK1251" s="340"/>
      <c r="AL1251" s="337"/>
      <c r="AM1251" s="337"/>
      <c r="AN1251" s="342"/>
      <c r="AO1251" s="361"/>
      <c r="AP1251" s="339"/>
      <c r="AQ1251" s="340"/>
      <c r="AR1251" s="337"/>
      <c r="AS1251" s="337"/>
      <c r="AT1251" s="341"/>
      <c r="AU1251" s="361"/>
      <c r="AV1251" s="339"/>
      <c r="AW1251" s="340"/>
      <c r="AX1251" s="337"/>
      <c r="AY1251" s="337"/>
      <c r="AZ1251" s="338"/>
      <c r="BA1251" s="361"/>
      <c r="BB1251" s="339"/>
      <c r="BC1251" s="340"/>
      <c r="BD1251" s="337"/>
      <c r="BE1251" s="337"/>
      <c r="BF1251" s="343"/>
      <c r="BG1251" s="130"/>
      <c r="BH1251" s="130"/>
    </row>
    <row r="1252" spans="1:60">
      <c r="A1252" s="17">
        <f>IF(ISBLANK(D1250),0,IF(CODE(D1250)&gt;64,1,0))</f>
        <v>0</v>
      </c>
      <c r="B1252" s="18">
        <f t="shared" si="4242"/>
        <v>0</v>
      </c>
      <c r="C1252" s="384"/>
      <c r="D1252" s="19">
        <f t="shared" si="4243"/>
        <v>0</v>
      </c>
      <c r="E1252" s="347"/>
      <c r="F1252" s="46">
        <f t="shared" si="4223"/>
        <v>0</v>
      </c>
      <c r="G1252" s="348"/>
      <c r="H1252" s="349"/>
      <c r="I1252" s="349"/>
      <c r="J1252" s="350"/>
      <c r="K1252" s="347"/>
      <c r="L1252" s="46">
        <f t="shared" si="4224"/>
        <v>0</v>
      </c>
      <c r="M1252" s="348"/>
      <c r="N1252" s="349"/>
      <c r="O1252" s="349"/>
      <c r="P1252" s="350"/>
      <c r="Q1252" s="347"/>
      <c r="R1252" s="46">
        <f t="shared" si="4225"/>
        <v>0</v>
      </c>
      <c r="S1252" s="348"/>
      <c r="T1252" s="349"/>
      <c r="U1252" s="349"/>
      <c r="V1252" s="350"/>
      <c r="W1252" s="347"/>
      <c r="X1252" s="46">
        <f t="shared" si="4226"/>
        <v>0</v>
      </c>
      <c r="Y1252" s="348"/>
      <c r="Z1252" s="349"/>
      <c r="AA1252" s="349"/>
      <c r="AB1252" s="350"/>
      <c r="AC1252" s="347"/>
      <c r="AD1252" s="46">
        <f t="shared" si="4227"/>
        <v>0</v>
      </c>
      <c r="AE1252" s="348"/>
      <c r="AF1252" s="349"/>
      <c r="AG1252" s="349"/>
      <c r="AH1252" s="351"/>
      <c r="AI1252" s="347"/>
      <c r="AJ1252" s="46">
        <f t="shared" si="4228"/>
        <v>0</v>
      </c>
      <c r="AK1252" s="348"/>
      <c r="AL1252" s="349"/>
      <c r="AM1252" s="349"/>
      <c r="AN1252" s="352"/>
      <c r="AO1252" s="347"/>
      <c r="AP1252" s="46">
        <f t="shared" si="4229"/>
        <v>0</v>
      </c>
      <c r="AQ1252" s="348"/>
      <c r="AR1252" s="349"/>
      <c r="AS1252" s="349"/>
      <c r="AT1252" s="351"/>
      <c r="AU1252" s="347"/>
      <c r="AV1252" s="46">
        <f t="shared" si="4230"/>
        <v>0</v>
      </c>
      <c r="AW1252" s="348"/>
      <c r="AX1252" s="349"/>
      <c r="AY1252" s="349"/>
      <c r="AZ1252" s="350"/>
      <c r="BA1252" s="347"/>
      <c r="BB1252" s="46">
        <f t="shared" si="4231"/>
        <v>0</v>
      </c>
      <c r="BC1252" s="340"/>
      <c r="BD1252" s="337"/>
      <c r="BE1252" s="337"/>
      <c r="BF1252" s="343"/>
      <c r="BG1252" s="130"/>
      <c r="BH1252" s="130"/>
    </row>
    <row r="1253" spans="1:60">
      <c r="A1253" s="353"/>
      <c r="B1253" s="286"/>
      <c r="C1253" s="75" t="str">
        <f t="shared" ref="C1253" si="4304">IF(D1253="","", IF(D1254&lt;&gt;"",D1254,$N$1225))</f>
        <v/>
      </c>
      <c r="D1253" s="355"/>
      <c r="E1253" s="111" t="str">
        <f>F1253</f>
        <v/>
      </c>
      <c r="F1253" s="51" t="str">
        <f t="shared" ref="F1253" si="4305">IF(G1253 = "", "",IF(F1254&lt;&gt; "",F1254, $N$1225))</f>
        <v/>
      </c>
      <c r="G1253" s="340"/>
      <c r="H1253" s="337"/>
      <c r="I1253" s="337"/>
      <c r="J1253" s="338"/>
      <c r="K1253" s="111" t="str">
        <f>L1253</f>
        <v/>
      </c>
      <c r="L1253" s="51" t="str">
        <f t="shared" ref="L1253" si="4306">IF(M1253 = "", "",IF(L1254&lt;&gt; "",L1254, $N$1225))</f>
        <v/>
      </c>
      <c r="M1253" s="340"/>
      <c r="N1253" s="337"/>
      <c r="O1253" s="337"/>
      <c r="P1253" s="338"/>
      <c r="Q1253" s="111" t="str">
        <f>R1253</f>
        <v/>
      </c>
      <c r="R1253" s="51" t="str">
        <f t="shared" ref="R1253" si="4307">IF(S1253 = "", "",IF(R1254&lt;&gt; "",R1254, $N$1225))</f>
        <v/>
      </c>
      <c r="S1253" s="340"/>
      <c r="T1253" s="337"/>
      <c r="U1253" s="337"/>
      <c r="V1253" s="338"/>
      <c r="W1253" s="111" t="str">
        <f>X1253</f>
        <v/>
      </c>
      <c r="X1253" s="51" t="str">
        <f t="shared" ref="X1253" si="4308">IF(Y1253 = "", "",IF(X1254&lt;&gt; "",X1254, $N$1225))</f>
        <v/>
      </c>
      <c r="Y1253" s="340"/>
      <c r="Z1253" s="337"/>
      <c r="AA1253" s="337"/>
      <c r="AB1253" s="338"/>
      <c r="AC1253" s="111" t="str">
        <f>AD1253</f>
        <v/>
      </c>
      <c r="AD1253" s="51" t="str">
        <f t="shared" ref="AD1253" si="4309">IF(AE1253 = "", "",IF(AD1254&lt;&gt; "",AD1254, $N$1225))</f>
        <v/>
      </c>
      <c r="AE1253" s="340"/>
      <c r="AF1253" s="337"/>
      <c r="AG1253" s="337"/>
      <c r="AH1253" s="341"/>
      <c r="AI1253" s="111" t="str">
        <f>AJ1253</f>
        <v/>
      </c>
      <c r="AJ1253" s="51" t="str">
        <f t="shared" ref="AJ1253" si="4310">IF(AK1253 = "", "",IF(AJ1254&lt;&gt; "",AJ1254, $N$1225))</f>
        <v/>
      </c>
      <c r="AK1253" s="340"/>
      <c r="AL1253" s="337"/>
      <c r="AM1253" s="337"/>
      <c r="AN1253" s="342"/>
      <c r="AO1253" s="111" t="str">
        <f>AP1253</f>
        <v/>
      </c>
      <c r="AP1253" s="51" t="str">
        <f t="shared" ref="AP1253" si="4311">IF(AQ1253 = "", "",IF(AP1254&lt;&gt; "",AP1254, $N$1225))</f>
        <v/>
      </c>
      <c r="AQ1253" s="340"/>
      <c r="AR1253" s="337"/>
      <c r="AS1253" s="337"/>
      <c r="AT1253" s="341"/>
      <c r="AU1253" s="111" t="str">
        <f>AV1253</f>
        <v/>
      </c>
      <c r="AV1253" s="51" t="str">
        <f t="shared" ref="AV1253" si="4312">IF(AW1253 = "", "",IF(AV1254&lt;&gt; "",AV1254, $N$1225))</f>
        <v/>
      </c>
      <c r="AW1253" s="340"/>
      <c r="AX1253" s="337"/>
      <c r="AY1253" s="337"/>
      <c r="AZ1253" s="338"/>
      <c r="BA1253" s="111" t="str">
        <f>BB1253</f>
        <v/>
      </c>
      <c r="BB1253" s="51" t="str">
        <f t="shared" ref="BB1253" si="4313">IF(BC1253 = "", "",IF(BB1254&lt;&gt; "",BB1254, $N$1225))</f>
        <v/>
      </c>
      <c r="BC1253" s="357"/>
      <c r="BD1253" s="358"/>
      <c r="BE1253" s="358"/>
      <c r="BF1253" s="359"/>
      <c r="BG1253" s="130"/>
      <c r="BH1253" s="130"/>
    </row>
    <row r="1254" spans="1:60">
      <c r="A1254" s="17">
        <f>IF(ISBLANK(D1252),0,IF(CODE(D1252)&gt;64,1,0))</f>
        <v>0</v>
      </c>
      <c r="B1254" s="286"/>
      <c r="C1254" s="384"/>
      <c r="D1254" s="333"/>
      <c r="E1254" s="361"/>
      <c r="F1254" s="339"/>
      <c r="G1254" s="340"/>
      <c r="H1254" s="337"/>
      <c r="I1254" s="337"/>
      <c r="J1254" s="338"/>
      <c r="K1254" s="361"/>
      <c r="L1254" s="339"/>
      <c r="M1254" s="340"/>
      <c r="N1254" s="337"/>
      <c r="O1254" s="337"/>
      <c r="P1254" s="338"/>
      <c r="Q1254" s="361"/>
      <c r="R1254" s="339"/>
      <c r="S1254" s="340"/>
      <c r="T1254" s="337"/>
      <c r="U1254" s="337"/>
      <c r="V1254" s="338"/>
      <c r="W1254" s="361"/>
      <c r="X1254" s="339"/>
      <c r="Y1254" s="340"/>
      <c r="Z1254" s="337"/>
      <c r="AA1254" s="337"/>
      <c r="AB1254" s="338"/>
      <c r="AC1254" s="361"/>
      <c r="AD1254" s="339"/>
      <c r="AE1254" s="340"/>
      <c r="AF1254" s="337"/>
      <c r="AG1254" s="337"/>
      <c r="AH1254" s="341"/>
      <c r="AI1254" s="361"/>
      <c r="AJ1254" s="339"/>
      <c r="AK1254" s="340"/>
      <c r="AL1254" s="337"/>
      <c r="AM1254" s="337"/>
      <c r="AN1254" s="342"/>
      <c r="AO1254" s="361"/>
      <c r="AP1254" s="339"/>
      <c r="AQ1254" s="340"/>
      <c r="AR1254" s="337"/>
      <c r="AS1254" s="337"/>
      <c r="AT1254" s="341"/>
      <c r="AU1254" s="361"/>
      <c r="AV1254" s="339"/>
      <c r="AW1254" s="340"/>
      <c r="AX1254" s="337"/>
      <c r="AY1254" s="337"/>
      <c r="AZ1254" s="338"/>
      <c r="BA1254" s="361"/>
      <c r="BB1254" s="339"/>
      <c r="BC1254" s="340"/>
      <c r="BD1254" s="337"/>
      <c r="BE1254" s="337"/>
      <c r="BF1254" s="343"/>
      <c r="BG1254" s="130"/>
      <c r="BH1254" s="130"/>
    </row>
    <row r="1255" spans="1:60">
      <c r="A1255" s="17">
        <f>IF(ISBLANK(D1253),0,IF(CODE(D1253)&gt;64,1,0))</f>
        <v>0</v>
      </c>
      <c r="B1255" s="18">
        <f t="shared" si="4242"/>
        <v>0</v>
      </c>
      <c r="C1255" s="384"/>
      <c r="D1255" s="19">
        <f t="shared" si="4243"/>
        <v>0</v>
      </c>
      <c r="E1255" s="347"/>
      <c r="F1255" s="46">
        <f t="shared" si="4223"/>
        <v>0</v>
      </c>
      <c r="G1255" s="348"/>
      <c r="H1255" s="349"/>
      <c r="I1255" s="349"/>
      <c r="J1255" s="350"/>
      <c r="K1255" s="347"/>
      <c r="L1255" s="46">
        <f t="shared" si="4224"/>
        <v>0</v>
      </c>
      <c r="M1255" s="348"/>
      <c r="N1255" s="349"/>
      <c r="O1255" s="349"/>
      <c r="P1255" s="350"/>
      <c r="Q1255" s="347"/>
      <c r="R1255" s="46">
        <f t="shared" si="4225"/>
        <v>0</v>
      </c>
      <c r="S1255" s="348"/>
      <c r="T1255" s="349"/>
      <c r="U1255" s="349"/>
      <c r="V1255" s="350"/>
      <c r="W1255" s="347"/>
      <c r="X1255" s="46">
        <f t="shared" si="4226"/>
        <v>0</v>
      </c>
      <c r="Y1255" s="348"/>
      <c r="Z1255" s="349"/>
      <c r="AA1255" s="349"/>
      <c r="AB1255" s="350"/>
      <c r="AC1255" s="347"/>
      <c r="AD1255" s="46">
        <f t="shared" si="4227"/>
        <v>0</v>
      </c>
      <c r="AE1255" s="349"/>
      <c r="AF1255" s="349"/>
      <c r="AG1255" s="349"/>
      <c r="AH1255" s="351"/>
      <c r="AI1255" s="347"/>
      <c r="AJ1255" s="46">
        <f t="shared" si="4228"/>
        <v>0</v>
      </c>
      <c r="AK1255" s="349"/>
      <c r="AL1255" s="349"/>
      <c r="AM1255" s="349"/>
      <c r="AN1255" s="352"/>
      <c r="AO1255" s="347"/>
      <c r="AP1255" s="46">
        <f t="shared" si="4229"/>
        <v>0</v>
      </c>
      <c r="AQ1255" s="349"/>
      <c r="AR1255" s="349"/>
      <c r="AS1255" s="349"/>
      <c r="AT1255" s="351"/>
      <c r="AU1255" s="347"/>
      <c r="AV1255" s="46">
        <f t="shared" si="4230"/>
        <v>0</v>
      </c>
      <c r="AW1255" s="348"/>
      <c r="AX1255" s="349"/>
      <c r="AY1255" s="349"/>
      <c r="AZ1255" s="350"/>
      <c r="BA1255" s="347"/>
      <c r="BB1255" s="46">
        <f t="shared" si="4231"/>
        <v>0</v>
      </c>
      <c r="BC1255" s="340"/>
      <c r="BD1255" s="337"/>
      <c r="BE1255" s="337"/>
      <c r="BF1255" s="343"/>
      <c r="BG1255" s="130"/>
      <c r="BH1255" s="130"/>
    </row>
    <row r="1256" spans="1:60">
      <c r="A1256" s="353"/>
      <c r="B1256" s="286"/>
      <c r="C1256" s="75" t="str">
        <f t="shared" ref="C1256" si="4314">IF(D1256="","", IF(D1257&lt;&gt;"",D1257,$N$1225))</f>
        <v/>
      </c>
      <c r="D1256" s="355"/>
      <c r="E1256" s="111" t="str">
        <f>F1256</f>
        <v/>
      </c>
      <c r="F1256" s="51" t="str">
        <f t="shared" ref="F1256" si="4315">IF(G1256 = "", "",IF(F1257&lt;&gt; "",F1257, $N$1225))</f>
        <v/>
      </c>
      <c r="G1256" s="340"/>
      <c r="H1256" s="337"/>
      <c r="I1256" s="337"/>
      <c r="J1256" s="338"/>
      <c r="K1256" s="111" t="str">
        <f>L1256</f>
        <v/>
      </c>
      <c r="L1256" s="51" t="str">
        <f t="shared" ref="L1256" si="4316">IF(M1256 = "", "",IF(L1257&lt;&gt; "",L1257, $N$1225))</f>
        <v/>
      </c>
      <c r="M1256" s="340"/>
      <c r="N1256" s="337"/>
      <c r="O1256" s="337"/>
      <c r="P1256" s="338"/>
      <c r="Q1256" s="111" t="str">
        <f>R1256</f>
        <v/>
      </c>
      <c r="R1256" s="51" t="str">
        <f t="shared" ref="R1256" si="4317">IF(S1256 = "", "",IF(R1257&lt;&gt; "",R1257, $N$1225))</f>
        <v/>
      </c>
      <c r="S1256" s="340"/>
      <c r="T1256" s="337"/>
      <c r="U1256" s="337"/>
      <c r="V1256" s="338"/>
      <c r="W1256" s="111" t="str">
        <f>X1256</f>
        <v/>
      </c>
      <c r="X1256" s="51" t="str">
        <f t="shared" ref="X1256" si="4318">IF(Y1256 = "", "",IF(X1257&lt;&gt; "",X1257, $N$1225))</f>
        <v/>
      </c>
      <c r="Y1256" s="340"/>
      <c r="Z1256" s="337"/>
      <c r="AA1256" s="337"/>
      <c r="AB1256" s="338"/>
      <c r="AC1256" s="111" t="str">
        <f>AD1256</f>
        <v/>
      </c>
      <c r="AD1256" s="51" t="str">
        <f t="shared" ref="AD1256" si="4319">IF(AE1256 = "", "",IF(AD1257&lt;&gt; "",AD1257, $N$1225))</f>
        <v/>
      </c>
      <c r="AE1256" s="340"/>
      <c r="AF1256" s="337"/>
      <c r="AG1256" s="337"/>
      <c r="AH1256" s="341"/>
      <c r="AI1256" s="111" t="str">
        <f>AJ1256</f>
        <v/>
      </c>
      <c r="AJ1256" s="51" t="str">
        <f t="shared" ref="AJ1256" si="4320">IF(AK1256 = "", "",IF(AJ1257&lt;&gt; "",AJ1257, $N$1225))</f>
        <v/>
      </c>
      <c r="AK1256" s="340"/>
      <c r="AL1256" s="337"/>
      <c r="AM1256" s="337"/>
      <c r="AN1256" s="342"/>
      <c r="AO1256" s="111" t="str">
        <f>AP1256</f>
        <v/>
      </c>
      <c r="AP1256" s="51" t="str">
        <f t="shared" ref="AP1256" si="4321">IF(AQ1256 = "", "",IF(AP1257&lt;&gt; "",AP1257, $N$1225))</f>
        <v/>
      </c>
      <c r="AQ1256" s="340"/>
      <c r="AR1256" s="337"/>
      <c r="AS1256" s="337"/>
      <c r="AT1256" s="341"/>
      <c r="AU1256" s="111" t="str">
        <f>AV1256</f>
        <v/>
      </c>
      <c r="AV1256" s="51" t="str">
        <f t="shared" ref="AV1256" si="4322">IF(AW1256 = "", "",IF(AV1257&lt;&gt; "",AV1257, $N$1225))</f>
        <v/>
      </c>
      <c r="AW1256" s="340"/>
      <c r="AX1256" s="337"/>
      <c r="AY1256" s="337"/>
      <c r="AZ1256" s="338"/>
      <c r="BA1256" s="111" t="str">
        <f>BB1256</f>
        <v/>
      </c>
      <c r="BB1256" s="51" t="str">
        <f t="shared" ref="BB1256" si="4323">IF(BC1256 = "", "",IF(BB1257&lt;&gt; "",BB1257, $N$1225))</f>
        <v/>
      </c>
      <c r="BC1256" s="357"/>
      <c r="BD1256" s="358"/>
      <c r="BE1256" s="358"/>
      <c r="BF1256" s="359"/>
      <c r="BG1256" s="130"/>
      <c r="BH1256" s="130"/>
    </row>
    <row r="1257" spans="1:60">
      <c r="A1257" s="17">
        <f>IF(ISBLANK(D1255),0,IF(CODE(D1255)&gt;64,1,0))</f>
        <v>0</v>
      </c>
      <c r="B1257" s="286"/>
      <c r="C1257" s="384"/>
      <c r="D1257" s="333"/>
      <c r="E1257" s="361"/>
      <c r="F1257" s="339"/>
      <c r="G1257" s="340"/>
      <c r="H1257" s="337"/>
      <c r="I1257" s="337"/>
      <c r="J1257" s="338"/>
      <c r="K1257" s="361"/>
      <c r="L1257" s="339"/>
      <c r="M1257" s="340"/>
      <c r="N1257" s="337"/>
      <c r="O1257" s="337"/>
      <c r="P1257" s="338"/>
      <c r="Q1257" s="361"/>
      <c r="R1257" s="339"/>
      <c r="S1257" s="340"/>
      <c r="T1257" s="337"/>
      <c r="U1257" s="337"/>
      <c r="V1257" s="338"/>
      <c r="W1257" s="361"/>
      <c r="X1257" s="339"/>
      <c r="Y1257" s="340"/>
      <c r="Z1257" s="337"/>
      <c r="AA1257" s="337"/>
      <c r="AB1257" s="338"/>
      <c r="AC1257" s="361"/>
      <c r="AD1257" s="339"/>
      <c r="AE1257" s="340"/>
      <c r="AF1257" s="337"/>
      <c r="AG1257" s="337"/>
      <c r="AH1257" s="341"/>
      <c r="AI1257" s="361"/>
      <c r="AJ1257" s="339"/>
      <c r="AK1257" s="340"/>
      <c r="AL1257" s="337"/>
      <c r="AM1257" s="337"/>
      <c r="AN1257" s="342"/>
      <c r="AO1257" s="361"/>
      <c r="AP1257" s="339"/>
      <c r="AQ1257" s="340"/>
      <c r="AR1257" s="337"/>
      <c r="AS1257" s="337"/>
      <c r="AT1257" s="341"/>
      <c r="AU1257" s="361"/>
      <c r="AV1257" s="339"/>
      <c r="AW1257" s="340"/>
      <c r="AX1257" s="337"/>
      <c r="AY1257" s="337"/>
      <c r="AZ1257" s="338"/>
      <c r="BA1257" s="361"/>
      <c r="BB1257" s="339"/>
      <c r="BC1257" s="340"/>
      <c r="BD1257" s="337"/>
      <c r="BE1257" s="337"/>
      <c r="BF1257" s="343"/>
      <c r="BG1257" s="130"/>
      <c r="BH1257" s="130"/>
    </row>
    <row r="1258" spans="1:60">
      <c r="A1258" s="17">
        <f>IF(ISBLANK(D1256),0,IF(CODE(D1256)&gt;64,1,0))</f>
        <v>0</v>
      </c>
      <c r="B1258" s="18">
        <f t="shared" si="4242"/>
        <v>0</v>
      </c>
      <c r="C1258" s="384"/>
      <c r="D1258" s="19">
        <f t="shared" si="4243"/>
        <v>0</v>
      </c>
      <c r="E1258" s="347"/>
      <c r="F1258" s="46">
        <f t="shared" si="4223"/>
        <v>0</v>
      </c>
      <c r="G1258" s="348"/>
      <c r="H1258" s="349"/>
      <c r="I1258" s="349"/>
      <c r="J1258" s="350"/>
      <c r="K1258" s="347"/>
      <c r="L1258" s="46">
        <f t="shared" si="4224"/>
        <v>0</v>
      </c>
      <c r="M1258" s="348"/>
      <c r="N1258" s="349"/>
      <c r="O1258" s="349"/>
      <c r="P1258" s="350"/>
      <c r="Q1258" s="347"/>
      <c r="R1258" s="46">
        <f t="shared" si="4225"/>
        <v>0</v>
      </c>
      <c r="S1258" s="348"/>
      <c r="T1258" s="349"/>
      <c r="U1258" s="349"/>
      <c r="V1258" s="350"/>
      <c r="W1258" s="347"/>
      <c r="X1258" s="46">
        <f t="shared" si="4226"/>
        <v>0</v>
      </c>
      <c r="Y1258" s="348"/>
      <c r="Z1258" s="349"/>
      <c r="AA1258" s="349"/>
      <c r="AB1258" s="350"/>
      <c r="AC1258" s="347"/>
      <c r="AD1258" s="46">
        <f t="shared" si="4227"/>
        <v>0</v>
      </c>
      <c r="AE1258" s="348"/>
      <c r="AF1258" s="349"/>
      <c r="AG1258" s="349"/>
      <c r="AH1258" s="351"/>
      <c r="AI1258" s="347"/>
      <c r="AJ1258" s="46">
        <f t="shared" si="4228"/>
        <v>0</v>
      </c>
      <c r="AK1258" s="348"/>
      <c r="AL1258" s="349"/>
      <c r="AM1258" s="349"/>
      <c r="AN1258" s="352"/>
      <c r="AO1258" s="347"/>
      <c r="AP1258" s="46">
        <f t="shared" si="4229"/>
        <v>0</v>
      </c>
      <c r="AQ1258" s="348"/>
      <c r="AR1258" s="349"/>
      <c r="AS1258" s="349"/>
      <c r="AT1258" s="351"/>
      <c r="AU1258" s="347"/>
      <c r="AV1258" s="46">
        <f t="shared" si="4230"/>
        <v>0</v>
      </c>
      <c r="AW1258" s="348"/>
      <c r="AX1258" s="349"/>
      <c r="AY1258" s="349"/>
      <c r="AZ1258" s="350"/>
      <c r="BA1258" s="347"/>
      <c r="BB1258" s="46">
        <f t="shared" si="4231"/>
        <v>0</v>
      </c>
      <c r="BC1258" s="340"/>
      <c r="BD1258" s="337"/>
      <c r="BE1258" s="337"/>
      <c r="BF1258" s="343"/>
      <c r="BG1258" s="130"/>
      <c r="BH1258" s="130"/>
    </row>
    <row r="1259" spans="1:60">
      <c r="A1259" s="353"/>
      <c r="B1259" s="286"/>
      <c r="C1259" s="75" t="str">
        <f t="shared" ref="C1259" si="4324">IF(D1259="","", IF(D1260&lt;&gt;"",D1260,$N$1225))</f>
        <v/>
      </c>
      <c r="D1259" s="355"/>
      <c r="E1259" s="111" t="str">
        <f>F1259</f>
        <v/>
      </c>
      <c r="F1259" s="51" t="str">
        <f t="shared" ref="F1259" si="4325">IF(G1259 = "", "",IF(F1260&lt;&gt; "",F1260, $N$1225))</f>
        <v/>
      </c>
      <c r="G1259" s="368"/>
      <c r="H1259" s="337"/>
      <c r="I1259" s="337"/>
      <c r="J1259" s="338"/>
      <c r="K1259" s="111" t="str">
        <f>L1259</f>
        <v/>
      </c>
      <c r="L1259" s="51" t="str">
        <f t="shared" ref="L1259" si="4326">IF(M1259 = "", "",IF(L1260&lt;&gt; "",L1260, $N$1225))</f>
        <v/>
      </c>
      <c r="M1259" s="340"/>
      <c r="N1259" s="337"/>
      <c r="O1259" s="337"/>
      <c r="P1259" s="338"/>
      <c r="Q1259" s="111" t="str">
        <f>R1259</f>
        <v/>
      </c>
      <c r="R1259" s="51" t="str">
        <f t="shared" ref="R1259" si="4327">IF(S1259 = "", "",IF(R1260&lt;&gt; "",R1260, $N$1225))</f>
        <v/>
      </c>
      <c r="S1259" s="340"/>
      <c r="T1259" s="337"/>
      <c r="U1259" s="337"/>
      <c r="V1259" s="338"/>
      <c r="W1259" s="111" t="str">
        <f>X1259</f>
        <v/>
      </c>
      <c r="X1259" s="51" t="str">
        <f t="shared" ref="X1259" si="4328">IF(Y1259 = "", "",IF(X1260&lt;&gt; "",X1260, $N$1225))</f>
        <v/>
      </c>
      <c r="Y1259" s="340"/>
      <c r="Z1259" s="337"/>
      <c r="AA1259" s="337"/>
      <c r="AB1259" s="338"/>
      <c r="AC1259" s="111" t="str">
        <f>AD1259</f>
        <v/>
      </c>
      <c r="AD1259" s="51" t="str">
        <f t="shared" ref="AD1259" si="4329">IF(AE1259 = "", "",IF(AD1260&lt;&gt; "",AD1260, $N$1225))</f>
        <v/>
      </c>
      <c r="AE1259" s="340"/>
      <c r="AF1259" s="337"/>
      <c r="AG1259" s="337"/>
      <c r="AH1259" s="341"/>
      <c r="AI1259" s="111" t="str">
        <f>AJ1259</f>
        <v/>
      </c>
      <c r="AJ1259" s="51" t="str">
        <f t="shared" ref="AJ1259" si="4330">IF(AK1259 = "", "",IF(AJ1260&lt;&gt; "",AJ1260, $N$1225))</f>
        <v/>
      </c>
      <c r="AK1259" s="340"/>
      <c r="AL1259" s="337"/>
      <c r="AM1259" s="337"/>
      <c r="AN1259" s="342"/>
      <c r="AO1259" s="111" t="str">
        <f>AP1259</f>
        <v/>
      </c>
      <c r="AP1259" s="51" t="str">
        <f t="shared" ref="AP1259" si="4331">IF(AQ1259 = "", "",IF(AP1260&lt;&gt; "",AP1260, $N$1225))</f>
        <v/>
      </c>
      <c r="AQ1259" s="340"/>
      <c r="AR1259" s="337"/>
      <c r="AS1259" s="337"/>
      <c r="AT1259" s="341"/>
      <c r="AU1259" s="111" t="str">
        <f>AV1259</f>
        <v/>
      </c>
      <c r="AV1259" s="51" t="str">
        <f t="shared" ref="AV1259" si="4332">IF(AW1259 = "", "",IF(AV1260&lt;&gt; "",AV1260, $N$1225))</f>
        <v/>
      </c>
      <c r="AW1259" s="340"/>
      <c r="AX1259" s="337"/>
      <c r="AY1259" s="337"/>
      <c r="AZ1259" s="338"/>
      <c r="BA1259" s="111" t="str">
        <f>BB1259</f>
        <v/>
      </c>
      <c r="BB1259" s="51" t="str">
        <f t="shared" ref="BB1259" si="4333">IF(BC1259 = "", "",IF(BB1260&lt;&gt; "",BB1260, $N$1225))</f>
        <v/>
      </c>
      <c r="BC1259" s="357"/>
      <c r="BD1259" s="358"/>
      <c r="BE1259" s="358"/>
      <c r="BF1259" s="359"/>
      <c r="BG1259" s="130"/>
      <c r="BH1259" s="130"/>
    </row>
    <row r="1260" spans="1:60">
      <c r="A1260" s="17">
        <f>IF(ISBLANK(D1258),0,IF(CODE(D1258)&gt;64,1,0))</f>
        <v>0</v>
      </c>
      <c r="B1260" s="286"/>
      <c r="C1260" s="384"/>
      <c r="D1260" s="333"/>
      <c r="E1260" s="361"/>
      <c r="F1260" s="339"/>
      <c r="G1260" s="340"/>
      <c r="H1260" s="337"/>
      <c r="I1260" s="337"/>
      <c r="J1260" s="338"/>
      <c r="K1260" s="361"/>
      <c r="L1260" s="339"/>
      <c r="M1260" s="340"/>
      <c r="N1260" s="337"/>
      <c r="O1260" s="337"/>
      <c r="P1260" s="338"/>
      <c r="Q1260" s="361"/>
      <c r="R1260" s="339"/>
      <c r="S1260" s="340"/>
      <c r="T1260" s="337"/>
      <c r="U1260" s="337"/>
      <c r="V1260" s="338"/>
      <c r="W1260" s="361"/>
      <c r="X1260" s="339"/>
      <c r="Y1260" s="340"/>
      <c r="Z1260" s="337"/>
      <c r="AA1260" s="337"/>
      <c r="AB1260" s="338"/>
      <c r="AC1260" s="361"/>
      <c r="AD1260" s="339"/>
      <c r="AE1260" s="340"/>
      <c r="AF1260" s="337"/>
      <c r="AG1260" s="337"/>
      <c r="AH1260" s="341"/>
      <c r="AI1260" s="361"/>
      <c r="AJ1260" s="339"/>
      <c r="AK1260" s="340"/>
      <c r="AL1260" s="337"/>
      <c r="AM1260" s="337"/>
      <c r="AN1260" s="342"/>
      <c r="AO1260" s="361"/>
      <c r="AP1260" s="339"/>
      <c r="AQ1260" s="340"/>
      <c r="AR1260" s="337"/>
      <c r="AS1260" s="337"/>
      <c r="AT1260" s="341"/>
      <c r="AU1260" s="361"/>
      <c r="AV1260" s="339"/>
      <c r="AW1260" s="340"/>
      <c r="AX1260" s="337"/>
      <c r="AY1260" s="337"/>
      <c r="AZ1260" s="338"/>
      <c r="BA1260" s="361"/>
      <c r="BB1260" s="339"/>
      <c r="BC1260" s="340"/>
      <c r="BD1260" s="337"/>
      <c r="BE1260" s="337"/>
      <c r="BF1260" s="343"/>
      <c r="BG1260" s="130"/>
      <c r="BH1260" s="130"/>
    </row>
    <row r="1261" spans="1:60">
      <c r="A1261" s="17">
        <f>IF(ISBLANK(D1259),0,IF(CODE(D1259)&gt;64,1,0))</f>
        <v>0</v>
      </c>
      <c r="B1261" s="18">
        <f t="shared" si="4242"/>
        <v>0</v>
      </c>
      <c r="C1261" s="384"/>
      <c r="D1261" s="19">
        <f t="shared" si="4243"/>
        <v>0</v>
      </c>
      <c r="E1261" s="347"/>
      <c r="F1261" s="46">
        <f t="shared" si="4223"/>
        <v>0</v>
      </c>
      <c r="G1261" s="348"/>
      <c r="H1261" s="349"/>
      <c r="I1261" s="349"/>
      <c r="J1261" s="350"/>
      <c r="K1261" s="347"/>
      <c r="L1261" s="46">
        <f t="shared" si="4224"/>
        <v>0</v>
      </c>
      <c r="M1261" s="348"/>
      <c r="N1261" s="349"/>
      <c r="O1261" s="349"/>
      <c r="P1261" s="350"/>
      <c r="Q1261" s="347"/>
      <c r="R1261" s="46">
        <f t="shared" si="4225"/>
        <v>0</v>
      </c>
      <c r="S1261" s="348"/>
      <c r="T1261" s="349"/>
      <c r="U1261" s="349"/>
      <c r="V1261" s="350"/>
      <c r="W1261" s="347"/>
      <c r="X1261" s="46">
        <f t="shared" si="4226"/>
        <v>0</v>
      </c>
      <c r="Y1261" s="348"/>
      <c r="Z1261" s="349"/>
      <c r="AA1261" s="349"/>
      <c r="AB1261" s="350"/>
      <c r="AC1261" s="347"/>
      <c r="AD1261" s="46">
        <f t="shared" si="4227"/>
        <v>0</v>
      </c>
      <c r="AE1261" s="348"/>
      <c r="AF1261" s="349"/>
      <c r="AG1261" s="349"/>
      <c r="AH1261" s="351"/>
      <c r="AI1261" s="347"/>
      <c r="AJ1261" s="46">
        <f t="shared" si="4228"/>
        <v>0</v>
      </c>
      <c r="AK1261" s="348"/>
      <c r="AL1261" s="349"/>
      <c r="AM1261" s="349"/>
      <c r="AN1261" s="352"/>
      <c r="AO1261" s="347"/>
      <c r="AP1261" s="46">
        <f t="shared" si="4229"/>
        <v>0</v>
      </c>
      <c r="AQ1261" s="348"/>
      <c r="AR1261" s="349"/>
      <c r="AS1261" s="349"/>
      <c r="AT1261" s="351"/>
      <c r="AU1261" s="347"/>
      <c r="AV1261" s="46">
        <f t="shared" si="4230"/>
        <v>0</v>
      </c>
      <c r="AW1261" s="348"/>
      <c r="AX1261" s="349"/>
      <c r="AY1261" s="349"/>
      <c r="AZ1261" s="350"/>
      <c r="BA1261" s="347"/>
      <c r="BB1261" s="46">
        <f t="shared" si="4231"/>
        <v>0</v>
      </c>
      <c r="BC1261" s="340"/>
      <c r="BD1261" s="337"/>
      <c r="BE1261" s="337"/>
      <c r="BF1261" s="343"/>
      <c r="BG1261" s="130"/>
      <c r="BH1261" s="130"/>
    </row>
    <row r="1262" spans="1:60">
      <c r="A1262" s="353"/>
      <c r="B1262" s="286"/>
      <c r="C1262" s="75" t="str">
        <f t="shared" ref="C1262" si="4334">IF(D1262="","", IF(D1263&lt;&gt;"",D1263,$N$1225))</f>
        <v/>
      </c>
      <c r="D1262" s="355"/>
      <c r="E1262" s="111" t="str">
        <f>F1262</f>
        <v/>
      </c>
      <c r="F1262" s="51" t="str">
        <f t="shared" ref="F1262" si="4335">IF(G1262 = "", "",IF(F1263&lt;&gt; "",F1263, $N$1225))</f>
        <v/>
      </c>
      <c r="G1262" s="340"/>
      <c r="H1262" s="337"/>
      <c r="I1262" s="337"/>
      <c r="J1262" s="338"/>
      <c r="K1262" s="111" t="str">
        <f>L1262</f>
        <v/>
      </c>
      <c r="L1262" s="51" t="str">
        <f t="shared" ref="L1262" si="4336">IF(M1262 = "", "",IF(L1263&lt;&gt; "",L1263, $N$1225))</f>
        <v/>
      </c>
      <c r="M1262" s="340"/>
      <c r="N1262" s="337"/>
      <c r="O1262" s="337"/>
      <c r="P1262" s="338"/>
      <c r="Q1262" s="111" t="str">
        <f>R1262</f>
        <v/>
      </c>
      <c r="R1262" s="51" t="str">
        <f t="shared" ref="R1262" si="4337">IF(S1262 = "", "",IF(R1263&lt;&gt; "",R1263, $N$1225))</f>
        <v/>
      </c>
      <c r="S1262" s="340"/>
      <c r="T1262" s="337"/>
      <c r="U1262" s="337"/>
      <c r="V1262" s="338"/>
      <c r="W1262" s="111" t="str">
        <f>X1262</f>
        <v/>
      </c>
      <c r="X1262" s="51" t="str">
        <f t="shared" ref="X1262" si="4338">IF(Y1262 = "", "",IF(X1263&lt;&gt; "",X1263, $N$1225))</f>
        <v/>
      </c>
      <c r="Y1262" s="340"/>
      <c r="Z1262" s="337"/>
      <c r="AA1262" s="337"/>
      <c r="AB1262" s="338"/>
      <c r="AC1262" s="111" t="str">
        <f>AD1262</f>
        <v/>
      </c>
      <c r="AD1262" s="51" t="str">
        <f t="shared" ref="AD1262" si="4339">IF(AE1262 = "", "",IF(AD1263&lt;&gt; "",AD1263, $N$1225))</f>
        <v/>
      </c>
      <c r="AE1262" s="340"/>
      <c r="AF1262" s="337"/>
      <c r="AG1262" s="337"/>
      <c r="AH1262" s="341"/>
      <c r="AI1262" s="111" t="str">
        <f>AJ1262</f>
        <v/>
      </c>
      <c r="AJ1262" s="51" t="str">
        <f t="shared" ref="AJ1262" si="4340">IF(AK1262 = "", "",IF(AJ1263&lt;&gt; "",AJ1263, $N$1225))</f>
        <v/>
      </c>
      <c r="AK1262" s="340"/>
      <c r="AL1262" s="337"/>
      <c r="AM1262" s="337"/>
      <c r="AN1262" s="342"/>
      <c r="AO1262" s="111" t="str">
        <f>AP1262</f>
        <v/>
      </c>
      <c r="AP1262" s="51" t="str">
        <f t="shared" ref="AP1262" si="4341">IF(AQ1262 = "", "",IF(AP1263&lt;&gt; "",AP1263, $N$1225))</f>
        <v/>
      </c>
      <c r="AQ1262" s="340"/>
      <c r="AR1262" s="337"/>
      <c r="AS1262" s="337"/>
      <c r="AT1262" s="341"/>
      <c r="AU1262" s="111" t="str">
        <f>AV1262</f>
        <v/>
      </c>
      <c r="AV1262" s="51" t="str">
        <f t="shared" ref="AV1262" si="4342">IF(AW1262 = "", "",IF(AV1263&lt;&gt; "",AV1263, $N$1225))</f>
        <v/>
      </c>
      <c r="AW1262" s="340"/>
      <c r="AX1262" s="337"/>
      <c r="AY1262" s="337"/>
      <c r="AZ1262" s="338"/>
      <c r="BA1262" s="111" t="str">
        <f>BB1262</f>
        <v/>
      </c>
      <c r="BB1262" s="51" t="str">
        <f t="shared" ref="BB1262" si="4343">IF(BC1262 = "", "",IF(BB1263&lt;&gt; "",BB1263, $N$1225))</f>
        <v/>
      </c>
      <c r="BC1262" s="357"/>
      <c r="BD1262" s="358"/>
      <c r="BE1262" s="358"/>
      <c r="BF1262" s="359"/>
      <c r="BG1262" s="130"/>
      <c r="BH1262" s="130"/>
    </row>
    <row r="1263" spans="1:60">
      <c r="A1263" s="17">
        <f>IF(ISBLANK(D1261),0,IF(CODE(D1261)&gt;64,1,0))</f>
        <v>0</v>
      </c>
      <c r="B1263" s="286"/>
      <c r="C1263" s="384"/>
      <c r="D1263" s="333"/>
      <c r="E1263" s="361"/>
      <c r="F1263" s="339"/>
      <c r="G1263" s="340"/>
      <c r="H1263" s="337"/>
      <c r="I1263" s="337"/>
      <c r="J1263" s="338"/>
      <c r="K1263" s="361"/>
      <c r="L1263" s="339"/>
      <c r="M1263" s="340"/>
      <c r="N1263" s="337"/>
      <c r="O1263" s="337"/>
      <c r="P1263" s="338"/>
      <c r="Q1263" s="361"/>
      <c r="R1263" s="339"/>
      <c r="S1263" s="340"/>
      <c r="T1263" s="337"/>
      <c r="U1263" s="337"/>
      <c r="V1263" s="338"/>
      <c r="W1263" s="361"/>
      <c r="X1263" s="339"/>
      <c r="Y1263" s="340"/>
      <c r="Z1263" s="337"/>
      <c r="AA1263" s="337"/>
      <c r="AB1263" s="338"/>
      <c r="AC1263" s="361"/>
      <c r="AD1263" s="339"/>
      <c r="AE1263" s="340"/>
      <c r="AF1263" s="337"/>
      <c r="AG1263" s="337"/>
      <c r="AH1263" s="341"/>
      <c r="AI1263" s="361"/>
      <c r="AJ1263" s="339"/>
      <c r="AK1263" s="340"/>
      <c r="AL1263" s="337"/>
      <c r="AM1263" s="337"/>
      <c r="AN1263" s="342"/>
      <c r="AO1263" s="361"/>
      <c r="AP1263" s="339"/>
      <c r="AQ1263" s="340"/>
      <c r="AR1263" s="337"/>
      <c r="AS1263" s="337"/>
      <c r="AT1263" s="341"/>
      <c r="AU1263" s="361"/>
      <c r="AV1263" s="339"/>
      <c r="AW1263" s="340"/>
      <c r="AX1263" s="337"/>
      <c r="AY1263" s="337"/>
      <c r="AZ1263" s="338"/>
      <c r="BA1263" s="361"/>
      <c r="BB1263" s="339"/>
      <c r="BC1263" s="340"/>
      <c r="BD1263" s="337"/>
      <c r="BE1263" s="337"/>
      <c r="BF1263" s="343"/>
      <c r="BG1263" s="130"/>
      <c r="BH1263" s="130"/>
    </row>
    <row r="1264" spans="1:60">
      <c r="A1264" s="17">
        <f>IF(ISBLANK(D1262),0,IF(CODE(D1262)&gt;64,1,0))</f>
        <v>0</v>
      </c>
      <c r="B1264" s="18">
        <f t="shared" si="4242"/>
        <v>0</v>
      </c>
      <c r="C1264" s="384"/>
      <c r="D1264" s="19">
        <f t="shared" si="4243"/>
        <v>0</v>
      </c>
      <c r="E1264" s="347"/>
      <c r="F1264" s="46">
        <f t="shared" si="4223"/>
        <v>0</v>
      </c>
      <c r="G1264" s="375"/>
      <c r="H1264" s="376"/>
      <c r="I1264" s="376"/>
      <c r="J1264" s="377"/>
      <c r="K1264" s="347"/>
      <c r="L1264" s="46">
        <f t="shared" si="4224"/>
        <v>0</v>
      </c>
      <c r="M1264" s="375"/>
      <c r="N1264" s="376"/>
      <c r="O1264" s="376"/>
      <c r="P1264" s="374"/>
      <c r="Q1264" s="347"/>
      <c r="R1264" s="46">
        <f t="shared" si="4225"/>
        <v>0</v>
      </c>
      <c r="S1264" s="348"/>
      <c r="T1264" s="349"/>
      <c r="U1264" s="349"/>
      <c r="V1264" s="350"/>
      <c r="W1264" s="347"/>
      <c r="X1264" s="46">
        <f t="shared" si="4226"/>
        <v>0</v>
      </c>
      <c r="Y1264" s="348"/>
      <c r="Z1264" s="349"/>
      <c r="AA1264" s="349"/>
      <c r="AB1264" s="350"/>
      <c r="AC1264" s="347"/>
      <c r="AD1264" s="46">
        <f t="shared" si="4227"/>
        <v>0</v>
      </c>
      <c r="AE1264" s="348"/>
      <c r="AF1264" s="349"/>
      <c r="AG1264" s="349"/>
      <c r="AH1264" s="351"/>
      <c r="AI1264" s="347"/>
      <c r="AJ1264" s="46">
        <f t="shared" si="4228"/>
        <v>0</v>
      </c>
      <c r="AK1264" s="348"/>
      <c r="AL1264" s="349"/>
      <c r="AM1264" s="349"/>
      <c r="AN1264" s="352"/>
      <c r="AO1264" s="347"/>
      <c r="AP1264" s="46">
        <f t="shared" si="4229"/>
        <v>0</v>
      </c>
      <c r="AQ1264" s="348"/>
      <c r="AR1264" s="349"/>
      <c r="AS1264" s="349"/>
      <c r="AT1264" s="351"/>
      <c r="AU1264" s="347"/>
      <c r="AV1264" s="46">
        <f t="shared" si="4230"/>
        <v>0</v>
      </c>
      <c r="AW1264" s="348"/>
      <c r="AX1264" s="349"/>
      <c r="AY1264" s="349"/>
      <c r="AZ1264" s="350"/>
      <c r="BA1264" s="347"/>
      <c r="BB1264" s="46">
        <f t="shared" si="4231"/>
        <v>0</v>
      </c>
      <c r="BC1264" s="340"/>
      <c r="BD1264" s="337"/>
      <c r="BE1264" s="337"/>
      <c r="BF1264" s="343"/>
      <c r="BG1264" s="130"/>
      <c r="BH1264" s="130"/>
    </row>
    <row r="1265" spans="1:60">
      <c r="A1265" s="353"/>
      <c r="B1265" s="286"/>
      <c r="C1265" s="75" t="str">
        <f t="shared" ref="C1265" si="4344">IF(D1265="","", IF(D1266&lt;&gt;"",D1266,$N$1225))</f>
        <v/>
      </c>
      <c r="D1265" s="355"/>
      <c r="E1265" s="111" t="str">
        <f>F1265</f>
        <v/>
      </c>
      <c r="F1265" s="51" t="str">
        <f t="shared" ref="F1265" si="4345">IF(G1265 = "", "",IF(F1266&lt;&gt; "",F1266, $N$1225))</f>
        <v/>
      </c>
      <c r="G1265" s="357"/>
      <c r="H1265" s="358"/>
      <c r="I1265" s="358"/>
      <c r="J1265" s="362"/>
      <c r="K1265" s="111" t="str">
        <f>L1265</f>
        <v/>
      </c>
      <c r="L1265" s="51" t="str">
        <f t="shared" ref="L1265" si="4346">IF(M1265 = "", "",IF(L1266&lt;&gt; "",L1266, $N$1225))</f>
        <v/>
      </c>
      <c r="M1265" s="357"/>
      <c r="N1265" s="358"/>
      <c r="O1265" s="358"/>
      <c r="P1265" s="359"/>
      <c r="Q1265" s="111" t="str">
        <f>R1265</f>
        <v/>
      </c>
      <c r="R1265" s="51" t="str">
        <f t="shared" ref="R1265" si="4347">IF(S1265 = "", "",IF(R1266&lt;&gt; "",R1266, $N$1225))</f>
        <v/>
      </c>
      <c r="S1265" s="357"/>
      <c r="T1265" s="358"/>
      <c r="U1265" s="358"/>
      <c r="V1265" s="362"/>
      <c r="W1265" s="111" t="str">
        <f>X1265</f>
        <v/>
      </c>
      <c r="X1265" s="51" t="str">
        <f t="shared" ref="X1265" si="4348">IF(Y1265 = "", "",IF(X1266&lt;&gt; "",X1266, $N$1225))</f>
        <v/>
      </c>
      <c r="Y1265" s="357"/>
      <c r="Z1265" s="358"/>
      <c r="AA1265" s="358"/>
      <c r="AB1265" s="362"/>
      <c r="AC1265" s="111" t="str">
        <f>AD1265</f>
        <v/>
      </c>
      <c r="AD1265" s="51" t="str">
        <f t="shared" ref="AD1265" si="4349">IF(AE1265 = "", "",IF(AD1266&lt;&gt; "",AD1266, $N$1225))</f>
        <v/>
      </c>
      <c r="AE1265" s="357"/>
      <c r="AF1265" s="358"/>
      <c r="AG1265" s="358"/>
      <c r="AH1265" s="370"/>
      <c r="AI1265" s="111" t="str">
        <f>AJ1265</f>
        <v/>
      </c>
      <c r="AJ1265" s="51" t="str">
        <f t="shared" ref="AJ1265" si="4350">IF(AK1265 = "", "",IF(AJ1266&lt;&gt; "",AJ1266, $N$1225))</f>
        <v/>
      </c>
      <c r="AK1265" s="357"/>
      <c r="AL1265" s="358"/>
      <c r="AM1265" s="358"/>
      <c r="AN1265" s="371"/>
      <c r="AO1265" s="111" t="str">
        <f>AP1265</f>
        <v/>
      </c>
      <c r="AP1265" s="51" t="str">
        <f t="shared" ref="AP1265" si="4351">IF(AQ1265 = "", "",IF(AP1266&lt;&gt; "",AP1266, $N$1225))</f>
        <v/>
      </c>
      <c r="AQ1265" s="357"/>
      <c r="AR1265" s="358"/>
      <c r="AS1265" s="358"/>
      <c r="AT1265" s="370"/>
      <c r="AU1265" s="111" t="str">
        <f>AV1265</f>
        <v/>
      </c>
      <c r="AV1265" s="51" t="str">
        <f t="shared" ref="AV1265" si="4352">IF(AW1265 = "", "",IF(AV1266&lt;&gt; "",AV1266, $N$1225))</f>
        <v/>
      </c>
      <c r="AW1265" s="357"/>
      <c r="AX1265" s="358"/>
      <c r="AY1265" s="358"/>
      <c r="AZ1265" s="362"/>
      <c r="BA1265" s="111" t="str">
        <f>BB1265</f>
        <v/>
      </c>
      <c r="BB1265" s="51" t="str">
        <f t="shared" ref="BB1265" si="4353">IF(BC1265 = "", "",IF(BB1266&lt;&gt; "",BB1266, $N$1225))</f>
        <v/>
      </c>
      <c r="BC1265" s="357"/>
      <c r="BD1265" s="358"/>
      <c r="BE1265" s="358"/>
      <c r="BF1265" s="359"/>
      <c r="BG1265" s="130"/>
      <c r="BH1265" s="130"/>
    </row>
    <row r="1266" spans="1:60">
      <c r="A1266" s="17">
        <f>IF(ISBLANK(D1264),0,IF(CODE(D1264)&gt;64,1,0))</f>
        <v>0</v>
      </c>
      <c r="B1266" s="286"/>
      <c r="C1266" s="384"/>
      <c r="D1266" s="333"/>
      <c r="E1266" s="361"/>
      <c r="F1266" s="339"/>
      <c r="G1266" s="340"/>
      <c r="H1266" s="337"/>
      <c r="I1266" s="337"/>
      <c r="J1266" s="338"/>
      <c r="K1266" s="361"/>
      <c r="L1266" s="339"/>
      <c r="M1266" s="340"/>
      <c r="N1266" s="337"/>
      <c r="O1266" s="337"/>
      <c r="P1266" s="338"/>
      <c r="Q1266" s="361"/>
      <c r="R1266" s="339"/>
      <c r="S1266" s="340"/>
      <c r="T1266" s="337"/>
      <c r="U1266" s="337"/>
      <c r="V1266" s="338"/>
      <c r="W1266" s="361"/>
      <c r="X1266" s="339"/>
      <c r="Y1266" s="340"/>
      <c r="Z1266" s="337"/>
      <c r="AA1266" s="337"/>
      <c r="AB1266" s="338"/>
      <c r="AC1266" s="361"/>
      <c r="AD1266" s="339"/>
      <c r="AE1266" s="340"/>
      <c r="AF1266" s="337"/>
      <c r="AG1266" s="337"/>
      <c r="AH1266" s="341"/>
      <c r="AI1266" s="361"/>
      <c r="AJ1266" s="339"/>
      <c r="AK1266" s="340"/>
      <c r="AL1266" s="337"/>
      <c r="AM1266" s="337"/>
      <c r="AN1266" s="342"/>
      <c r="AO1266" s="361"/>
      <c r="AP1266" s="339"/>
      <c r="AQ1266" s="340"/>
      <c r="AR1266" s="337"/>
      <c r="AS1266" s="337"/>
      <c r="AT1266" s="341"/>
      <c r="AU1266" s="361"/>
      <c r="AV1266" s="339"/>
      <c r="AW1266" s="340"/>
      <c r="AX1266" s="337"/>
      <c r="AY1266" s="337"/>
      <c r="AZ1266" s="338"/>
      <c r="BA1266" s="361"/>
      <c r="BB1266" s="339"/>
      <c r="BC1266" s="340"/>
      <c r="BD1266" s="337"/>
      <c r="BE1266" s="337"/>
      <c r="BF1266" s="343"/>
      <c r="BG1266" s="130"/>
      <c r="BH1266" s="130"/>
    </row>
    <row r="1267" spans="1:60">
      <c r="A1267" s="17">
        <f>IF(ISBLANK(D1265),0,IF(CODE(D1265)&gt;64,1,0))</f>
        <v>0</v>
      </c>
      <c r="B1267" s="18">
        <f t="shared" si="4242"/>
        <v>0</v>
      </c>
      <c r="C1267" s="384"/>
      <c r="D1267" s="19">
        <f t="shared" si="4243"/>
        <v>0</v>
      </c>
      <c r="E1267" s="347"/>
      <c r="F1267" s="46">
        <f t="shared" si="4223"/>
        <v>0</v>
      </c>
      <c r="G1267" s="405"/>
      <c r="H1267" s="403"/>
      <c r="I1267" s="403"/>
      <c r="J1267" s="409"/>
      <c r="K1267" s="347"/>
      <c r="L1267" s="46">
        <f t="shared" si="4224"/>
        <v>0</v>
      </c>
      <c r="M1267" s="406"/>
      <c r="N1267" s="403"/>
      <c r="O1267" s="403"/>
      <c r="P1267" s="374"/>
      <c r="Q1267" s="347"/>
      <c r="R1267" s="46">
        <f t="shared" si="4225"/>
        <v>0</v>
      </c>
      <c r="S1267" s="348"/>
      <c r="T1267" s="349"/>
      <c r="U1267" s="349"/>
      <c r="V1267" s="350"/>
      <c r="W1267" s="347"/>
      <c r="X1267" s="46">
        <f t="shared" si="4226"/>
        <v>0</v>
      </c>
      <c r="Y1267" s="348"/>
      <c r="Z1267" s="349"/>
      <c r="AA1267" s="349"/>
      <c r="AB1267" s="350"/>
      <c r="AC1267" s="347"/>
      <c r="AD1267" s="46">
        <f t="shared" si="4227"/>
        <v>0</v>
      </c>
      <c r="AE1267" s="348"/>
      <c r="AF1267" s="349"/>
      <c r="AG1267" s="349"/>
      <c r="AH1267" s="351"/>
      <c r="AI1267" s="347"/>
      <c r="AJ1267" s="46">
        <f t="shared" si="4228"/>
        <v>0</v>
      </c>
      <c r="AK1267" s="348"/>
      <c r="AL1267" s="349"/>
      <c r="AM1267" s="349"/>
      <c r="AN1267" s="352"/>
      <c r="AO1267" s="347"/>
      <c r="AP1267" s="46">
        <f t="shared" si="4229"/>
        <v>0</v>
      </c>
      <c r="AQ1267" s="348"/>
      <c r="AR1267" s="349"/>
      <c r="AS1267" s="349"/>
      <c r="AT1267" s="351"/>
      <c r="AU1267" s="347"/>
      <c r="AV1267" s="46">
        <f t="shared" si="4230"/>
        <v>0</v>
      </c>
      <c r="AW1267" s="348"/>
      <c r="AX1267" s="349"/>
      <c r="AY1267" s="349"/>
      <c r="AZ1267" s="350"/>
      <c r="BA1267" s="347"/>
      <c r="BB1267" s="46">
        <f t="shared" si="4231"/>
        <v>0</v>
      </c>
      <c r="BC1267" s="410"/>
      <c r="BD1267" s="373"/>
      <c r="BE1267" s="373"/>
      <c r="BF1267" s="374"/>
      <c r="BG1267" s="130"/>
      <c r="BH1267" s="130"/>
    </row>
    <row r="1268" spans="1:60">
      <c r="A1268" s="353"/>
      <c r="B1268" s="286"/>
      <c r="C1268" s="75" t="str">
        <f t="shared" ref="C1268" si="4354">IF(D1268="","", IF(D1269&lt;&gt;"",D1269,$N$1225))</f>
        <v/>
      </c>
      <c r="D1268" s="355"/>
      <c r="E1268" s="111" t="str">
        <f>F1268</f>
        <v/>
      </c>
      <c r="F1268" s="51" t="str">
        <f t="shared" ref="F1268" si="4355">IF(G1268 = "", "",IF(F1269&lt;&gt; "",F1269, $N$1225))</f>
        <v/>
      </c>
      <c r="G1268" s="375"/>
      <c r="H1268" s="376"/>
      <c r="I1268" s="376"/>
      <c r="J1268" s="377"/>
      <c r="K1268" s="111" t="str">
        <f>L1268</f>
        <v/>
      </c>
      <c r="L1268" s="51" t="str">
        <f t="shared" ref="L1268" si="4356">IF(M1268 = "", "",IF(L1269&lt;&gt; "",L1269, $N$1225))</f>
        <v/>
      </c>
      <c r="M1268" s="375"/>
      <c r="N1268" s="376"/>
      <c r="O1268" s="376"/>
      <c r="P1268" s="377"/>
      <c r="Q1268" s="111" t="str">
        <f>R1268</f>
        <v/>
      </c>
      <c r="R1268" s="51" t="str">
        <f t="shared" ref="R1268" si="4357">IF(S1268 = "", "",IF(R1269&lt;&gt; "",R1269, $N$1225))</f>
        <v/>
      </c>
      <c r="S1268" s="375"/>
      <c r="T1268" s="376"/>
      <c r="U1268" s="376"/>
      <c r="V1268" s="377"/>
      <c r="W1268" s="111" t="str">
        <f>X1268</f>
        <v/>
      </c>
      <c r="X1268" s="51" t="str">
        <f t="shared" ref="X1268" si="4358">IF(Y1268 = "", "",IF(X1269&lt;&gt; "",X1269, $N$1225))</f>
        <v/>
      </c>
      <c r="Y1268" s="375"/>
      <c r="Z1268" s="376"/>
      <c r="AA1268" s="376"/>
      <c r="AB1268" s="377"/>
      <c r="AC1268" s="111" t="str">
        <f>AD1268</f>
        <v/>
      </c>
      <c r="AD1268" s="51" t="str">
        <f t="shared" ref="AD1268" si="4359">IF(AE1268 = "", "",IF(AD1269&lt;&gt; "",AD1269, $N$1225))</f>
        <v/>
      </c>
      <c r="AE1268" s="375"/>
      <c r="AF1268" s="376"/>
      <c r="AG1268" s="376"/>
      <c r="AH1268" s="378"/>
      <c r="AI1268" s="111" t="str">
        <f>AJ1268</f>
        <v/>
      </c>
      <c r="AJ1268" s="51" t="str">
        <f t="shared" ref="AJ1268" si="4360">IF(AK1268 = "", "",IF(AJ1269&lt;&gt; "",AJ1269, $N$1225))</f>
        <v/>
      </c>
      <c r="AK1268" s="375"/>
      <c r="AL1268" s="376"/>
      <c r="AM1268" s="376"/>
      <c r="AN1268" s="379"/>
      <c r="AO1268" s="111" t="str">
        <f>AP1268</f>
        <v/>
      </c>
      <c r="AP1268" s="51" t="str">
        <f t="shared" ref="AP1268" si="4361">IF(AQ1268 = "", "",IF(AP1269&lt;&gt; "",AP1269, $N$1225))</f>
        <v/>
      </c>
      <c r="AQ1268" s="375"/>
      <c r="AR1268" s="376"/>
      <c r="AS1268" s="376"/>
      <c r="AT1268" s="378"/>
      <c r="AU1268" s="111" t="str">
        <f>AV1268</f>
        <v/>
      </c>
      <c r="AV1268" s="51" t="str">
        <f t="shared" ref="AV1268" si="4362">IF(AW1268 = "", "",IF(AV1269&lt;&gt; "",AV1269, $N$1225))</f>
        <v/>
      </c>
      <c r="AW1268" s="375"/>
      <c r="AX1268" s="376"/>
      <c r="AY1268" s="376"/>
      <c r="AZ1268" s="377"/>
      <c r="BA1268" s="111" t="str">
        <f>BB1268</f>
        <v/>
      </c>
      <c r="BB1268" s="51" t="str">
        <f t="shared" ref="BB1268" si="4363">IF(BC1268 = "", "",IF(BB1269&lt;&gt; "",BB1269, $N$1225))</f>
        <v/>
      </c>
      <c r="BC1268" s="340"/>
      <c r="BD1268" s="337"/>
      <c r="BE1268" s="337"/>
      <c r="BF1268" s="343"/>
      <c r="BG1268" s="130"/>
      <c r="BH1268" s="130"/>
    </row>
    <row r="1269" spans="1:60">
      <c r="A1269" s="17">
        <f>IF(ISBLANK(D1267),0,IF(CODE(D1267)&gt;64,1,0))</f>
        <v>0</v>
      </c>
      <c r="B1269" s="286"/>
      <c r="C1269" s="384"/>
      <c r="D1269" s="333"/>
      <c r="E1269" s="361"/>
      <c r="F1269" s="339"/>
      <c r="G1269" s="340"/>
      <c r="H1269" s="337"/>
      <c r="I1269" s="337"/>
      <c r="J1269" s="338"/>
      <c r="K1269" s="361"/>
      <c r="L1269" s="339"/>
      <c r="M1269" s="340"/>
      <c r="N1269" s="337"/>
      <c r="O1269" s="337"/>
      <c r="P1269" s="338"/>
      <c r="Q1269" s="361"/>
      <c r="R1269" s="339"/>
      <c r="S1269" s="340"/>
      <c r="T1269" s="337"/>
      <c r="U1269" s="337"/>
      <c r="V1269" s="338"/>
      <c r="W1269" s="361"/>
      <c r="X1269" s="339"/>
      <c r="Y1269" s="340"/>
      <c r="Z1269" s="337"/>
      <c r="AA1269" s="337"/>
      <c r="AB1269" s="338"/>
      <c r="AC1269" s="361"/>
      <c r="AD1269" s="339"/>
      <c r="AE1269" s="340"/>
      <c r="AF1269" s="337"/>
      <c r="AG1269" s="337"/>
      <c r="AH1269" s="341"/>
      <c r="AI1269" s="361"/>
      <c r="AJ1269" s="339"/>
      <c r="AK1269" s="340"/>
      <c r="AL1269" s="337"/>
      <c r="AM1269" s="337"/>
      <c r="AN1269" s="342"/>
      <c r="AO1269" s="361"/>
      <c r="AP1269" s="339"/>
      <c r="AQ1269" s="340"/>
      <c r="AR1269" s="337"/>
      <c r="AS1269" s="337"/>
      <c r="AT1269" s="341"/>
      <c r="AU1269" s="361"/>
      <c r="AV1269" s="339"/>
      <c r="AW1269" s="340"/>
      <c r="AX1269" s="337"/>
      <c r="AY1269" s="337"/>
      <c r="AZ1269" s="338"/>
      <c r="BA1269" s="361"/>
      <c r="BB1269" s="339"/>
      <c r="BC1269" s="340"/>
      <c r="BD1269" s="337"/>
      <c r="BE1269" s="337"/>
      <c r="BF1269" s="343"/>
      <c r="BG1269" s="130"/>
      <c r="BH1269" s="130"/>
    </row>
    <row r="1270" spans="1:60">
      <c r="A1270" s="17">
        <f>IF(ISBLANK(D1268),0,IF(CODE(D1268)&gt;64,1,0))</f>
        <v>0</v>
      </c>
      <c r="B1270" s="18">
        <f t="shared" si="4242"/>
        <v>0</v>
      </c>
      <c r="C1270" s="384"/>
      <c r="D1270" s="19">
        <f t="shared" si="4243"/>
        <v>0</v>
      </c>
      <c r="E1270" s="347"/>
      <c r="F1270" s="46">
        <f t="shared" si="4223"/>
        <v>0</v>
      </c>
      <c r="G1270" s="405"/>
      <c r="H1270" s="376"/>
      <c r="I1270" s="376"/>
      <c r="J1270" s="377"/>
      <c r="K1270" s="347"/>
      <c r="L1270" s="46">
        <f t="shared" si="4224"/>
        <v>0</v>
      </c>
      <c r="M1270" s="376"/>
      <c r="N1270" s="376"/>
      <c r="O1270" s="376"/>
      <c r="P1270" s="377"/>
      <c r="Q1270" s="347"/>
      <c r="R1270" s="46">
        <f t="shared" si="4225"/>
        <v>0</v>
      </c>
      <c r="S1270" s="375"/>
      <c r="T1270" s="376"/>
      <c r="U1270" s="376"/>
      <c r="V1270" s="404"/>
      <c r="W1270" s="347"/>
      <c r="X1270" s="46">
        <f t="shared" si="4226"/>
        <v>0</v>
      </c>
      <c r="Y1270" s="375"/>
      <c r="Z1270" s="376"/>
      <c r="AA1270" s="376"/>
      <c r="AB1270" s="377"/>
      <c r="AC1270" s="347"/>
      <c r="AD1270" s="46">
        <f t="shared" si="4227"/>
        <v>0</v>
      </c>
      <c r="AE1270" s="375"/>
      <c r="AF1270" s="376"/>
      <c r="AG1270" s="376"/>
      <c r="AH1270" s="378"/>
      <c r="AI1270" s="347"/>
      <c r="AJ1270" s="46">
        <f t="shared" si="4228"/>
        <v>0</v>
      </c>
      <c r="AK1270" s="375"/>
      <c r="AL1270" s="376"/>
      <c r="AM1270" s="376"/>
      <c r="AN1270" s="379"/>
      <c r="AO1270" s="347"/>
      <c r="AP1270" s="46">
        <f t="shared" si="4229"/>
        <v>0</v>
      </c>
      <c r="AQ1270" s="375"/>
      <c r="AR1270" s="376"/>
      <c r="AS1270" s="376"/>
      <c r="AT1270" s="378"/>
      <c r="AU1270" s="347"/>
      <c r="AV1270" s="46">
        <f t="shared" si="4230"/>
        <v>0</v>
      </c>
      <c r="AW1270" s="375"/>
      <c r="AX1270" s="376"/>
      <c r="AY1270" s="376"/>
      <c r="AZ1270" s="377"/>
      <c r="BA1270" s="347"/>
      <c r="BB1270" s="46">
        <f t="shared" si="4231"/>
        <v>0</v>
      </c>
      <c r="BC1270" s="340"/>
      <c r="BD1270" s="337"/>
      <c r="BE1270" s="337"/>
      <c r="BF1270" s="343"/>
      <c r="BG1270" s="130"/>
      <c r="BH1270" s="130"/>
    </row>
    <row r="1271" spans="1:60">
      <c r="A1271" s="353"/>
      <c r="B1271" s="286"/>
      <c r="C1271" s="75" t="str">
        <f t="shared" ref="C1271" si="4364">IF(D1271="","", IF(D1272&lt;&gt;"",D1272,$N$1225))</f>
        <v/>
      </c>
      <c r="D1271" s="355"/>
      <c r="E1271" s="111" t="str">
        <f>F1271</f>
        <v/>
      </c>
      <c r="F1271" s="51" t="str">
        <f t="shared" ref="F1271" si="4365">IF(G1271 = "", "",IF(F1272&lt;&gt; "",F1272, $N$1225))</f>
        <v/>
      </c>
      <c r="G1271" s="366"/>
      <c r="H1271" s="358"/>
      <c r="I1271" s="358"/>
      <c r="J1271" s="362"/>
      <c r="K1271" s="111" t="str">
        <f>L1271</f>
        <v/>
      </c>
      <c r="L1271" s="51" t="str">
        <f t="shared" ref="L1271" si="4366">IF(M1271 = "", "",IF(L1272&lt;&gt; "",L1272, $N$1225))</f>
        <v/>
      </c>
      <c r="M1271" s="357"/>
      <c r="N1271" s="358"/>
      <c r="O1271" s="358"/>
      <c r="P1271" s="362"/>
      <c r="Q1271" s="111" t="str">
        <f>R1271</f>
        <v/>
      </c>
      <c r="R1271" s="51" t="str">
        <f t="shared" ref="R1271" si="4367">IF(S1271 = "", "",IF(R1272&lt;&gt; "",R1272, $N$1225))</f>
        <v/>
      </c>
      <c r="S1271" s="357"/>
      <c r="T1271" s="358"/>
      <c r="U1271" s="358"/>
      <c r="V1271" s="359"/>
      <c r="W1271" s="111" t="str">
        <f>X1271</f>
        <v/>
      </c>
      <c r="X1271" s="51" t="str">
        <f t="shared" ref="X1271" si="4368">IF(Y1271 = "", "",IF(X1272&lt;&gt; "",X1272, $N$1225))</f>
        <v/>
      </c>
      <c r="Y1271" s="357"/>
      <c r="Z1271" s="358"/>
      <c r="AA1271" s="358"/>
      <c r="AB1271" s="362"/>
      <c r="AC1271" s="111" t="str">
        <f>AD1271</f>
        <v/>
      </c>
      <c r="AD1271" s="51" t="str">
        <f t="shared" ref="AD1271" si="4369">IF(AE1271 = "", "",IF(AD1272&lt;&gt; "",AD1272, $N$1225))</f>
        <v/>
      </c>
      <c r="AE1271" s="357"/>
      <c r="AF1271" s="358"/>
      <c r="AG1271" s="358"/>
      <c r="AH1271" s="370"/>
      <c r="AI1271" s="111" t="str">
        <f>AJ1271</f>
        <v/>
      </c>
      <c r="AJ1271" s="51" t="str">
        <f t="shared" ref="AJ1271" si="4370">IF(AK1271 = "", "",IF(AJ1272&lt;&gt; "",AJ1272, $N$1225))</f>
        <v/>
      </c>
      <c r="AK1271" s="357"/>
      <c r="AL1271" s="358"/>
      <c r="AM1271" s="358"/>
      <c r="AN1271" s="371"/>
      <c r="AO1271" s="111" t="str">
        <f>AP1271</f>
        <v/>
      </c>
      <c r="AP1271" s="51" t="str">
        <f t="shared" ref="AP1271" si="4371">IF(AQ1271 = "", "",IF(AP1272&lt;&gt; "",AP1272, $N$1225))</f>
        <v/>
      </c>
      <c r="AQ1271" s="357"/>
      <c r="AR1271" s="358"/>
      <c r="AS1271" s="358"/>
      <c r="AT1271" s="370"/>
      <c r="AU1271" s="111" t="str">
        <f>AV1271</f>
        <v/>
      </c>
      <c r="AV1271" s="51" t="str">
        <f t="shared" ref="AV1271" si="4372">IF(AW1271 = "", "",IF(AV1272&lt;&gt; "",AV1272, $N$1225))</f>
        <v/>
      </c>
      <c r="AW1271" s="357"/>
      <c r="AX1271" s="358"/>
      <c r="AY1271" s="358"/>
      <c r="AZ1271" s="359"/>
      <c r="BA1271" s="111" t="str">
        <f>BB1271</f>
        <v/>
      </c>
      <c r="BB1271" s="51" t="str">
        <f t="shared" ref="BB1271" si="4373">IF(BC1271 = "", "",IF(BB1272&lt;&gt; "",BB1272, $N$1225))</f>
        <v/>
      </c>
      <c r="BC1271" s="357"/>
      <c r="BD1271" s="358"/>
      <c r="BE1271" s="358"/>
      <c r="BF1271" s="359"/>
      <c r="BG1271" s="130"/>
      <c r="BH1271" s="130"/>
    </row>
    <row r="1272" spans="1:60">
      <c r="A1272" s="17">
        <f>IF(ISBLANK(D1270),0,IF(CODE(D1270)&gt;64,1,0))</f>
        <v>0</v>
      </c>
      <c r="B1272" s="286"/>
      <c r="C1272" s="384"/>
      <c r="D1272" s="333"/>
      <c r="E1272" s="361"/>
      <c r="F1272" s="339"/>
      <c r="G1272" s="340"/>
      <c r="H1272" s="337"/>
      <c r="I1272" s="337"/>
      <c r="J1272" s="338"/>
      <c r="K1272" s="361"/>
      <c r="L1272" s="339"/>
      <c r="M1272" s="340"/>
      <c r="N1272" s="337"/>
      <c r="O1272" s="337"/>
      <c r="P1272" s="338"/>
      <c r="Q1272" s="361"/>
      <c r="R1272" s="339"/>
      <c r="S1272" s="340"/>
      <c r="T1272" s="337"/>
      <c r="U1272" s="337"/>
      <c r="V1272" s="338"/>
      <c r="W1272" s="361"/>
      <c r="X1272" s="339"/>
      <c r="Y1272" s="340"/>
      <c r="Z1272" s="337"/>
      <c r="AA1272" s="337"/>
      <c r="AB1272" s="338"/>
      <c r="AC1272" s="361"/>
      <c r="AD1272" s="339"/>
      <c r="AE1272" s="340"/>
      <c r="AF1272" s="337"/>
      <c r="AG1272" s="337"/>
      <c r="AH1272" s="341"/>
      <c r="AI1272" s="361"/>
      <c r="AJ1272" s="339"/>
      <c r="AK1272" s="340"/>
      <c r="AL1272" s="337"/>
      <c r="AM1272" s="337"/>
      <c r="AN1272" s="342"/>
      <c r="AO1272" s="361"/>
      <c r="AP1272" s="339"/>
      <c r="AQ1272" s="340"/>
      <c r="AR1272" s="337"/>
      <c r="AS1272" s="337"/>
      <c r="AT1272" s="341"/>
      <c r="AU1272" s="361"/>
      <c r="AV1272" s="339"/>
      <c r="AW1272" s="340"/>
      <c r="AX1272" s="337"/>
      <c r="AY1272" s="337"/>
      <c r="AZ1272" s="338"/>
      <c r="BA1272" s="361"/>
      <c r="BB1272" s="339"/>
      <c r="BC1272" s="340"/>
      <c r="BD1272" s="337"/>
      <c r="BE1272" s="337"/>
      <c r="BF1272" s="343"/>
      <c r="BG1272" s="130"/>
      <c r="BH1272" s="130"/>
    </row>
    <row r="1273" spans="1:60">
      <c r="A1273" s="17">
        <f>IF(ISBLANK(D1271),0,IF(CODE(D1271)&gt;64,1,0))</f>
        <v>0</v>
      </c>
      <c r="B1273" s="18">
        <f t="shared" si="4242"/>
        <v>0</v>
      </c>
      <c r="C1273" s="384"/>
      <c r="D1273" s="19">
        <f t="shared" si="4243"/>
        <v>0</v>
      </c>
      <c r="E1273" s="347"/>
      <c r="F1273" s="46">
        <f t="shared" si="4223"/>
        <v>0</v>
      </c>
      <c r="G1273" s="348"/>
      <c r="H1273" s="349"/>
      <c r="I1273" s="349"/>
      <c r="J1273" s="350"/>
      <c r="K1273" s="347"/>
      <c r="L1273" s="46">
        <f t="shared" si="4224"/>
        <v>0</v>
      </c>
      <c r="M1273" s="405"/>
      <c r="N1273" s="403"/>
      <c r="O1273" s="403"/>
      <c r="P1273" s="409"/>
      <c r="Q1273" s="347"/>
      <c r="R1273" s="46">
        <f t="shared" si="4225"/>
        <v>0</v>
      </c>
      <c r="S1273" s="406"/>
      <c r="T1273" s="403"/>
      <c r="U1273" s="403"/>
      <c r="V1273" s="374"/>
      <c r="W1273" s="347"/>
      <c r="X1273" s="46">
        <f t="shared" si="4226"/>
        <v>0</v>
      </c>
      <c r="Y1273" s="348"/>
      <c r="Z1273" s="349"/>
      <c r="AA1273" s="349"/>
      <c r="AB1273" s="350"/>
      <c r="AC1273" s="347"/>
      <c r="AD1273" s="46">
        <f t="shared" si="4227"/>
        <v>0</v>
      </c>
      <c r="AE1273" s="405"/>
      <c r="AF1273" s="403"/>
      <c r="AG1273" s="403"/>
      <c r="AH1273" s="411"/>
      <c r="AI1273" s="347"/>
      <c r="AJ1273" s="46">
        <f t="shared" si="4228"/>
        <v>0</v>
      </c>
      <c r="AK1273" s="405"/>
      <c r="AL1273" s="403"/>
      <c r="AM1273" s="403"/>
      <c r="AN1273" s="412"/>
      <c r="AO1273" s="347"/>
      <c r="AP1273" s="46">
        <f t="shared" si="4229"/>
        <v>0</v>
      </c>
      <c r="AQ1273" s="405"/>
      <c r="AR1273" s="403"/>
      <c r="AS1273" s="403"/>
      <c r="AT1273" s="411"/>
      <c r="AU1273" s="347"/>
      <c r="AV1273" s="46">
        <f t="shared" si="4230"/>
        <v>0</v>
      </c>
      <c r="AW1273" s="406"/>
      <c r="AX1273" s="403"/>
      <c r="AY1273" s="403"/>
      <c r="AZ1273" s="404"/>
      <c r="BA1273" s="347"/>
      <c r="BB1273" s="46">
        <f t="shared" si="4231"/>
        <v>0</v>
      </c>
      <c r="BC1273" s="340"/>
      <c r="BD1273" s="337"/>
      <c r="BE1273" s="337"/>
      <c r="BF1273" s="343"/>
      <c r="BG1273" s="130"/>
      <c r="BH1273" s="130"/>
    </row>
    <row r="1274" spans="1:60">
      <c r="A1274" s="353"/>
      <c r="B1274" s="286"/>
      <c r="C1274" s="75" t="str">
        <f t="shared" ref="C1274" si="4374">IF(D1274="","", IF(D1275&lt;&gt;"",D1275,$N$1225))</f>
        <v/>
      </c>
      <c r="D1274" s="355"/>
      <c r="E1274" s="111" t="str">
        <f>F1274</f>
        <v/>
      </c>
      <c r="F1274" s="51" t="str">
        <f t="shared" ref="F1274" si="4375">IF(G1274 = "", "",IF(F1275&lt;&gt; "",F1275, $N$1225))</f>
        <v/>
      </c>
      <c r="G1274" s="357"/>
      <c r="H1274" s="358"/>
      <c r="I1274" s="358"/>
      <c r="J1274" s="362"/>
      <c r="K1274" s="111" t="str">
        <f>L1274</f>
        <v/>
      </c>
      <c r="L1274" s="51" t="str">
        <f t="shared" ref="L1274" si="4376">IF(M1274 = "", "",IF(L1275&lt;&gt; "",L1275, $N$1225))</f>
        <v/>
      </c>
      <c r="M1274" s="340"/>
      <c r="N1274" s="337"/>
      <c r="O1274" s="337"/>
      <c r="P1274" s="338"/>
      <c r="Q1274" s="111" t="str">
        <f>R1274</f>
        <v/>
      </c>
      <c r="R1274" s="51" t="str">
        <f t="shared" ref="R1274" si="4377">IF(S1274 = "", "",IF(R1275&lt;&gt; "",R1275, $N$1225))</f>
        <v/>
      </c>
      <c r="S1274" s="340"/>
      <c r="T1274" s="337"/>
      <c r="U1274" s="337"/>
      <c r="V1274" s="338"/>
      <c r="W1274" s="111" t="str">
        <f>X1274</f>
        <v/>
      </c>
      <c r="X1274" s="51" t="str">
        <f t="shared" ref="X1274" si="4378">IF(Y1274 = "", "",IF(X1275&lt;&gt; "",X1275, $N$1225))</f>
        <v/>
      </c>
      <c r="Y1274" s="357"/>
      <c r="Z1274" s="358"/>
      <c r="AA1274" s="358"/>
      <c r="AB1274" s="362"/>
      <c r="AC1274" s="111" t="str">
        <f>AD1274</f>
        <v/>
      </c>
      <c r="AD1274" s="51" t="str">
        <f t="shared" ref="AD1274" si="4379">IF(AE1274 = "", "",IF(AD1275&lt;&gt; "",AD1275, $N$1225))</f>
        <v/>
      </c>
      <c r="AE1274" s="340"/>
      <c r="AF1274" s="337"/>
      <c r="AG1274" s="337"/>
      <c r="AH1274" s="341"/>
      <c r="AI1274" s="111" t="str">
        <f>AJ1274</f>
        <v/>
      </c>
      <c r="AJ1274" s="51" t="str">
        <f t="shared" ref="AJ1274" si="4380">IF(AK1274 = "", "",IF(AJ1275&lt;&gt; "",AJ1275, $N$1225))</f>
        <v/>
      </c>
      <c r="AK1274" s="340"/>
      <c r="AL1274" s="337"/>
      <c r="AM1274" s="337"/>
      <c r="AN1274" s="342"/>
      <c r="AO1274" s="111" t="str">
        <f>AP1274</f>
        <v/>
      </c>
      <c r="AP1274" s="51" t="str">
        <f t="shared" ref="AP1274" si="4381">IF(AQ1274 = "", "",IF(AP1275&lt;&gt; "",AP1275, $N$1225))</f>
        <v/>
      </c>
      <c r="AQ1274" s="340"/>
      <c r="AR1274" s="337"/>
      <c r="AS1274" s="337"/>
      <c r="AT1274" s="341"/>
      <c r="AU1274" s="111" t="str">
        <f>AV1274</f>
        <v/>
      </c>
      <c r="AV1274" s="51" t="str">
        <f t="shared" ref="AV1274" si="4382">IF(AW1274 = "", "",IF(AV1275&lt;&gt; "",AV1275, $N$1225))</f>
        <v/>
      </c>
      <c r="AW1274" s="340"/>
      <c r="AX1274" s="337"/>
      <c r="AY1274" s="337"/>
      <c r="AZ1274" s="338"/>
      <c r="BA1274" s="111" t="str">
        <f>BB1274</f>
        <v/>
      </c>
      <c r="BB1274" s="51" t="str">
        <f t="shared" ref="BB1274" si="4383">IF(BC1274 = "", "",IF(BB1275&lt;&gt; "",BB1275, $N$1225))</f>
        <v/>
      </c>
      <c r="BC1274" s="357"/>
      <c r="BD1274" s="358"/>
      <c r="BE1274" s="358"/>
      <c r="BF1274" s="359"/>
      <c r="BG1274" s="130"/>
      <c r="BH1274" s="130"/>
    </row>
    <row r="1275" spans="1:60">
      <c r="A1275" s="17">
        <f>IF(ISBLANK(D1273),0,IF(CODE(D1273)&gt;64,1,0))</f>
        <v>0</v>
      </c>
      <c r="B1275" s="286"/>
      <c r="C1275" s="384"/>
      <c r="D1275" s="333"/>
      <c r="E1275" s="361"/>
      <c r="F1275" s="339"/>
      <c r="G1275" s="340"/>
      <c r="H1275" s="337"/>
      <c r="I1275" s="337"/>
      <c r="J1275" s="338"/>
      <c r="K1275" s="361"/>
      <c r="L1275" s="339"/>
      <c r="M1275" s="340"/>
      <c r="N1275" s="337"/>
      <c r="O1275" s="337"/>
      <c r="P1275" s="338"/>
      <c r="Q1275" s="361"/>
      <c r="R1275" s="339"/>
      <c r="S1275" s="340"/>
      <c r="T1275" s="337"/>
      <c r="U1275" s="337"/>
      <c r="V1275" s="338"/>
      <c r="W1275" s="361"/>
      <c r="X1275" s="339"/>
      <c r="Y1275" s="340"/>
      <c r="Z1275" s="337"/>
      <c r="AA1275" s="337"/>
      <c r="AB1275" s="338"/>
      <c r="AC1275" s="361"/>
      <c r="AD1275" s="339"/>
      <c r="AE1275" s="340"/>
      <c r="AF1275" s="337"/>
      <c r="AG1275" s="337"/>
      <c r="AH1275" s="341"/>
      <c r="AI1275" s="361"/>
      <c r="AJ1275" s="339"/>
      <c r="AK1275" s="340"/>
      <c r="AL1275" s="337"/>
      <c r="AM1275" s="337"/>
      <c r="AN1275" s="342"/>
      <c r="AO1275" s="361"/>
      <c r="AP1275" s="339"/>
      <c r="AQ1275" s="340"/>
      <c r="AR1275" s="337"/>
      <c r="AS1275" s="337"/>
      <c r="AT1275" s="341"/>
      <c r="AU1275" s="361"/>
      <c r="AV1275" s="339"/>
      <c r="AW1275" s="340"/>
      <c r="AX1275" s="337"/>
      <c r="AY1275" s="337"/>
      <c r="AZ1275" s="338"/>
      <c r="BA1275" s="361"/>
      <c r="BB1275" s="339"/>
      <c r="BC1275" s="340"/>
      <c r="BD1275" s="337"/>
      <c r="BE1275" s="337"/>
      <c r="BF1275" s="343"/>
      <c r="BG1275" s="130"/>
      <c r="BH1275" s="130"/>
    </row>
    <row r="1276" spans="1:60">
      <c r="A1276" s="17">
        <f>IF(ISBLANK(D1274),0,IF(CODE(D1274)&gt;64,1,0))</f>
        <v>0</v>
      </c>
      <c r="B1276" s="18">
        <f t="shared" si="4242"/>
        <v>0</v>
      </c>
      <c r="C1276" s="384"/>
      <c r="D1276" s="19">
        <f t="shared" si="4243"/>
        <v>0</v>
      </c>
      <c r="E1276" s="347"/>
      <c r="F1276" s="46">
        <f t="shared" si="4223"/>
        <v>0</v>
      </c>
      <c r="G1276" s="348"/>
      <c r="H1276" s="349"/>
      <c r="I1276" s="349"/>
      <c r="J1276" s="350"/>
      <c r="K1276" s="347"/>
      <c r="L1276" s="46">
        <f t="shared" si="4224"/>
        <v>0</v>
      </c>
      <c r="M1276" s="348"/>
      <c r="N1276" s="349"/>
      <c r="O1276" s="349"/>
      <c r="P1276" s="350"/>
      <c r="Q1276" s="347"/>
      <c r="R1276" s="46">
        <f t="shared" si="4225"/>
        <v>0</v>
      </c>
      <c r="S1276" s="348"/>
      <c r="T1276" s="349"/>
      <c r="U1276" s="349"/>
      <c r="V1276" s="350"/>
      <c r="W1276" s="347"/>
      <c r="X1276" s="46">
        <f t="shared" si="4226"/>
        <v>0</v>
      </c>
      <c r="Y1276" s="348"/>
      <c r="Z1276" s="349"/>
      <c r="AA1276" s="349"/>
      <c r="AB1276" s="350"/>
      <c r="AC1276" s="347"/>
      <c r="AD1276" s="46">
        <f t="shared" si="4227"/>
        <v>0</v>
      </c>
      <c r="AE1276" s="348"/>
      <c r="AF1276" s="349"/>
      <c r="AG1276" s="349"/>
      <c r="AH1276" s="351"/>
      <c r="AI1276" s="347"/>
      <c r="AJ1276" s="46">
        <f t="shared" si="4228"/>
        <v>0</v>
      </c>
      <c r="AK1276" s="348"/>
      <c r="AL1276" s="349"/>
      <c r="AM1276" s="349"/>
      <c r="AN1276" s="352"/>
      <c r="AO1276" s="347"/>
      <c r="AP1276" s="46">
        <f t="shared" si="4229"/>
        <v>0</v>
      </c>
      <c r="AQ1276" s="348"/>
      <c r="AR1276" s="349"/>
      <c r="AS1276" s="349"/>
      <c r="AT1276" s="351"/>
      <c r="AU1276" s="347"/>
      <c r="AV1276" s="46">
        <f t="shared" si="4230"/>
        <v>0</v>
      </c>
      <c r="AW1276" s="348"/>
      <c r="AX1276" s="349"/>
      <c r="AY1276" s="349"/>
      <c r="AZ1276" s="350"/>
      <c r="BA1276" s="347"/>
      <c r="BB1276" s="46">
        <f t="shared" si="4231"/>
        <v>0</v>
      </c>
      <c r="BC1276" s="340"/>
      <c r="BD1276" s="337"/>
      <c r="BE1276" s="337"/>
      <c r="BF1276" s="343"/>
      <c r="BG1276" s="130"/>
      <c r="BH1276" s="130"/>
    </row>
    <row r="1277" spans="1:60">
      <c r="A1277" s="353"/>
      <c r="B1277" s="286"/>
      <c r="C1277" s="75" t="str">
        <f t="shared" ref="C1277" si="4384">IF(D1277="","", IF(D1278&lt;&gt;"",D1278,$N$1225))</f>
        <v/>
      </c>
      <c r="D1277" s="355"/>
      <c r="E1277" s="111" t="str">
        <f>F1277</f>
        <v/>
      </c>
      <c r="F1277" s="51" t="str">
        <f t="shared" ref="F1277" si="4385">IF(G1277 = "", "",IF(F1278&lt;&gt; "",F1278, $N$1225))</f>
        <v/>
      </c>
      <c r="G1277" s="357"/>
      <c r="H1277" s="358"/>
      <c r="I1277" s="358"/>
      <c r="J1277" s="362"/>
      <c r="K1277" s="111" t="str">
        <f>L1277</f>
        <v/>
      </c>
      <c r="L1277" s="51" t="str">
        <f t="shared" ref="L1277" si="4386">IF(M1277 = "", "",IF(L1278&lt;&gt; "",L1278, $N$1225))</f>
        <v/>
      </c>
      <c r="M1277" s="357"/>
      <c r="N1277" s="358"/>
      <c r="O1277" s="358"/>
      <c r="P1277" s="362"/>
      <c r="Q1277" s="111" t="str">
        <f>R1277</f>
        <v/>
      </c>
      <c r="R1277" s="51" t="str">
        <f t="shared" ref="R1277" si="4387">IF(S1277 = "", "",IF(R1278&lt;&gt; "",R1278, $N$1225))</f>
        <v/>
      </c>
      <c r="S1277" s="357"/>
      <c r="T1277" s="358"/>
      <c r="U1277" s="358"/>
      <c r="V1277" s="362"/>
      <c r="W1277" s="111" t="str">
        <f>X1277</f>
        <v/>
      </c>
      <c r="X1277" s="51" t="str">
        <f t="shared" ref="X1277" si="4388">IF(Y1277 = "", "",IF(X1278&lt;&gt; "",X1278, $N$1225))</f>
        <v/>
      </c>
      <c r="Y1277" s="357"/>
      <c r="Z1277" s="358"/>
      <c r="AA1277" s="358"/>
      <c r="AB1277" s="362"/>
      <c r="AC1277" s="111" t="str">
        <f>AD1277</f>
        <v/>
      </c>
      <c r="AD1277" s="51" t="str">
        <f t="shared" ref="AD1277" si="4389">IF(AE1277 = "", "",IF(AD1278&lt;&gt; "",AD1278, $N$1225))</f>
        <v/>
      </c>
      <c r="AE1277" s="357"/>
      <c r="AF1277" s="358"/>
      <c r="AG1277" s="358"/>
      <c r="AH1277" s="370"/>
      <c r="AI1277" s="111" t="str">
        <f>AJ1277</f>
        <v/>
      </c>
      <c r="AJ1277" s="51" t="str">
        <f t="shared" ref="AJ1277" si="4390">IF(AK1277 = "", "",IF(AJ1278&lt;&gt; "",AJ1278, $N$1225))</f>
        <v/>
      </c>
      <c r="AK1277" s="357"/>
      <c r="AL1277" s="358"/>
      <c r="AM1277" s="358"/>
      <c r="AN1277" s="371"/>
      <c r="AO1277" s="111" t="str">
        <f>AP1277</f>
        <v/>
      </c>
      <c r="AP1277" s="51" t="str">
        <f t="shared" ref="AP1277" si="4391">IF(AQ1277 = "", "",IF(AP1278&lt;&gt; "",AP1278, $N$1225))</f>
        <v/>
      </c>
      <c r="AQ1277" s="357"/>
      <c r="AR1277" s="358"/>
      <c r="AS1277" s="358"/>
      <c r="AT1277" s="370"/>
      <c r="AU1277" s="111" t="str">
        <f>AV1277</f>
        <v/>
      </c>
      <c r="AV1277" s="51" t="str">
        <f t="shared" ref="AV1277" si="4392">IF(AW1277 = "", "",IF(AV1278&lt;&gt; "",AV1278, $N$1225))</f>
        <v/>
      </c>
      <c r="AW1277" s="357"/>
      <c r="AX1277" s="358"/>
      <c r="AY1277" s="358"/>
      <c r="AZ1277" s="362"/>
      <c r="BA1277" s="111" t="str">
        <f>BB1277</f>
        <v/>
      </c>
      <c r="BB1277" s="51" t="str">
        <f t="shared" ref="BB1277" si="4393">IF(BC1277 = "", "",IF(BB1278&lt;&gt; "",BB1278, $N$1225))</f>
        <v/>
      </c>
      <c r="BC1277" s="357"/>
      <c r="BD1277" s="358"/>
      <c r="BE1277" s="358"/>
      <c r="BF1277" s="359"/>
      <c r="BG1277" s="130"/>
      <c r="BH1277" s="130"/>
    </row>
    <row r="1278" spans="1:60">
      <c r="A1278" s="17">
        <f>IF(ISBLANK(D1276),0,IF(CODE(D1276)&gt;64,1,0))</f>
        <v>0</v>
      </c>
      <c r="B1278" s="286"/>
      <c r="C1278" s="384"/>
      <c r="D1278" s="333"/>
      <c r="E1278" s="361"/>
      <c r="F1278" s="339"/>
      <c r="G1278" s="340"/>
      <c r="H1278" s="337"/>
      <c r="I1278" s="337"/>
      <c r="J1278" s="338"/>
      <c r="K1278" s="361"/>
      <c r="L1278" s="339"/>
      <c r="M1278" s="340"/>
      <c r="N1278" s="337"/>
      <c r="O1278" s="337"/>
      <c r="P1278" s="338"/>
      <c r="Q1278" s="361"/>
      <c r="R1278" s="339"/>
      <c r="S1278" s="340"/>
      <c r="T1278" s="337"/>
      <c r="U1278" s="337"/>
      <c r="V1278" s="338"/>
      <c r="W1278" s="361"/>
      <c r="X1278" s="339"/>
      <c r="Y1278" s="340"/>
      <c r="Z1278" s="337"/>
      <c r="AA1278" s="337"/>
      <c r="AB1278" s="338"/>
      <c r="AC1278" s="361"/>
      <c r="AD1278" s="339"/>
      <c r="AE1278" s="340"/>
      <c r="AF1278" s="337"/>
      <c r="AG1278" s="337"/>
      <c r="AH1278" s="341"/>
      <c r="AI1278" s="361"/>
      <c r="AJ1278" s="339"/>
      <c r="AK1278" s="340"/>
      <c r="AL1278" s="337"/>
      <c r="AM1278" s="337"/>
      <c r="AN1278" s="342"/>
      <c r="AO1278" s="361"/>
      <c r="AP1278" s="339"/>
      <c r="AQ1278" s="340"/>
      <c r="AR1278" s="337"/>
      <c r="AS1278" s="337"/>
      <c r="AT1278" s="341"/>
      <c r="AU1278" s="361"/>
      <c r="AV1278" s="339"/>
      <c r="AW1278" s="340"/>
      <c r="AX1278" s="337"/>
      <c r="AY1278" s="337"/>
      <c r="AZ1278" s="338"/>
      <c r="BA1278" s="361"/>
      <c r="BB1278" s="339"/>
      <c r="BC1278" s="340"/>
      <c r="BD1278" s="337"/>
      <c r="BE1278" s="337"/>
      <c r="BF1278" s="343"/>
      <c r="BG1278" s="130"/>
      <c r="BH1278" s="130"/>
    </row>
    <row r="1279" spans="1:60">
      <c r="A1279" s="17">
        <f>IF(ISBLANK(D1277),0,IF(CODE(D1277)&gt;64,1,0))</f>
        <v>0</v>
      </c>
      <c r="B1279" s="18">
        <f t="shared" si="4242"/>
        <v>0</v>
      </c>
      <c r="C1279" s="384"/>
      <c r="D1279" s="19">
        <f t="shared" si="4243"/>
        <v>0</v>
      </c>
      <c r="E1279" s="347"/>
      <c r="F1279" s="46">
        <f t="shared" si="4223"/>
        <v>0</v>
      </c>
      <c r="G1279" s="348"/>
      <c r="H1279" s="349"/>
      <c r="I1279" s="349"/>
      <c r="J1279" s="350"/>
      <c r="K1279" s="347"/>
      <c r="L1279" s="46">
        <f t="shared" si="4224"/>
        <v>0</v>
      </c>
      <c r="M1279" s="348"/>
      <c r="N1279" s="349"/>
      <c r="O1279" s="349"/>
      <c r="P1279" s="350"/>
      <c r="Q1279" s="347"/>
      <c r="R1279" s="46">
        <f t="shared" si="4225"/>
        <v>0</v>
      </c>
      <c r="S1279" s="348"/>
      <c r="T1279" s="349"/>
      <c r="U1279" s="349"/>
      <c r="V1279" s="350"/>
      <c r="W1279" s="347"/>
      <c r="X1279" s="46">
        <f t="shared" si="4226"/>
        <v>0</v>
      </c>
      <c r="Y1279" s="348"/>
      <c r="Z1279" s="349"/>
      <c r="AA1279" s="349"/>
      <c r="AB1279" s="350"/>
      <c r="AC1279" s="347"/>
      <c r="AD1279" s="46">
        <f t="shared" si="4227"/>
        <v>0</v>
      </c>
      <c r="AE1279" s="348"/>
      <c r="AF1279" s="349"/>
      <c r="AG1279" s="349"/>
      <c r="AH1279" s="351"/>
      <c r="AI1279" s="347"/>
      <c r="AJ1279" s="46">
        <f t="shared" si="4228"/>
        <v>0</v>
      </c>
      <c r="AK1279" s="348"/>
      <c r="AL1279" s="349"/>
      <c r="AM1279" s="349"/>
      <c r="AN1279" s="352"/>
      <c r="AO1279" s="347"/>
      <c r="AP1279" s="46">
        <f t="shared" si="4229"/>
        <v>0</v>
      </c>
      <c r="AQ1279" s="348"/>
      <c r="AR1279" s="349"/>
      <c r="AS1279" s="349"/>
      <c r="AT1279" s="351"/>
      <c r="AU1279" s="347"/>
      <c r="AV1279" s="46">
        <f t="shared" si="4230"/>
        <v>0</v>
      </c>
      <c r="AW1279" s="348"/>
      <c r="AX1279" s="349"/>
      <c r="AY1279" s="349"/>
      <c r="AZ1279" s="350"/>
      <c r="BA1279" s="347"/>
      <c r="BB1279" s="46">
        <f t="shared" si="4231"/>
        <v>0</v>
      </c>
      <c r="BC1279" s="340"/>
      <c r="BD1279" s="337"/>
      <c r="BE1279" s="337"/>
      <c r="BF1279" s="343"/>
      <c r="BG1279" s="130"/>
      <c r="BH1279" s="130"/>
    </row>
    <row r="1280" spans="1:60">
      <c r="A1280" s="353"/>
      <c r="B1280" s="286"/>
      <c r="C1280" s="75" t="str">
        <f t="shared" ref="C1280" si="4394">IF(D1280="","", IF(D1281&lt;&gt;"",D1281,$N$1225))</f>
        <v/>
      </c>
      <c r="D1280" s="355"/>
      <c r="E1280" s="111" t="str">
        <f>F1280</f>
        <v/>
      </c>
      <c r="F1280" s="51" t="str">
        <f t="shared" ref="F1280" si="4395">IF(G1280 = "", "",IF(F1281&lt;&gt; "",F1281, $N$1225))</f>
        <v/>
      </c>
      <c r="G1280" s="357"/>
      <c r="H1280" s="358"/>
      <c r="I1280" s="358"/>
      <c r="J1280" s="362"/>
      <c r="K1280" s="111" t="str">
        <f>L1280</f>
        <v/>
      </c>
      <c r="L1280" s="51" t="str">
        <f t="shared" ref="L1280" si="4396">IF(M1280 = "", "",IF(L1281&lt;&gt; "",L1281, $N$1225))</f>
        <v/>
      </c>
      <c r="M1280" s="357"/>
      <c r="N1280" s="358"/>
      <c r="O1280" s="358"/>
      <c r="P1280" s="362"/>
      <c r="Q1280" s="111" t="str">
        <f>R1280</f>
        <v/>
      </c>
      <c r="R1280" s="51" t="str">
        <f t="shared" ref="R1280" si="4397">IF(S1280 = "", "",IF(R1281&lt;&gt; "",R1281, $N$1225))</f>
        <v/>
      </c>
      <c r="S1280" s="357"/>
      <c r="T1280" s="358"/>
      <c r="U1280" s="358"/>
      <c r="V1280" s="362"/>
      <c r="W1280" s="111" t="str">
        <f>X1280</f>
        <v/>
      </c>
      <c r="X1280" s="51" t="str">
        <f t="shared" ref="X1280" si="4398">IF(Y1280 = "", "",IF(X1281&lt;&gt; "",X1281, $N$1225))</f>
        <v/>
      </c>
      <c r="Y1280" s="357"/>
      <c r="Z1280" s="358"/>
      <c r="AA1280" s="358"/>
      <c r="AB1280" s="362"/>
      <c r="AC1280" s="111" t="str">
        <f>AD1280</f>
        <v/>
      </c>
      <c r="AD1280" s="51" t="str">
        <f t="shared" ref="AD1280" si="4399">IF(AE1280 = "", "",IF(AD1281&lt;&gt; "",AD1281, $N$1225))</f>
        <v/>
      </c>
      <c r="AE1280" s="357"/>
      <c r="AF1280" s="358"/>
      <c r="AG1280" s="358"/>
      <c r="AH1280" s="370"/>
      <c r="AI1280" s="111" t="str">
        <f>AJ1280</f>
        <v/>
      </c>
      <c r="AJ1280" s="51" t="str">
        <f t="shared" ref="AJ1280" si="4400">IF(AK1280 = "", "",IF(AJ1281&lt;&gt; "",AJ1281, $N$1225))</f>
        <v/>
      </c>
      <c r="AK1280" s="357"/>
      <c r="AL1280" s="358"/>
      <c r="AM1280" s="358"/>
      <c r="AN1280" s="371"/>
      <c r="AO1280" s="111" t="str">
        <f>AP1280</f>
        <v/>
      </c>
      <c r="AP1280" s="51" t="str">
        <f t="shared" ref="AP1280" si="4401">IF(AQ1280 = "", "",IF(AP1281&lt;&gt; "",AP1281, $N$1225))</f>
        <v/>
      </c>
      <c r="AQ1280" s="357"/>
      <c r="AR1280" s="358"/>
      <c r="AS1280" s="358"/>
      <c r="AT1280" s="370"/>
      <c r="AU1280" s="111" t="str">
        <f>AV1280</f>
        <v/>
      </c>
      <c r="AV1280" s="51" t="str">
        <f t="shared" ref="AV1280" si="4402">IF(AW1280 = "", "",IF(AV1281&lt;&gt; "",AV1281, $N$1225))</f>
        <v/>
      </c>
      <c r="AW1280" s="357"/>
      <c r="AX1280" s="358"/>
      <c r="AY1280" s="358"/>
      <c r="AZ1280" s="362"/>
      <c r="BA1280" s="111" t="str">
        <f>BB1280</f>
        <v/>
      </c>
      <c r="BB1280" s="51" t="str">
        <f t="shared" ref="BB1280" si="4403">IF(BC1280 = "", "",IF(BB1281&lt;&gt; "",BB1281, $N$1225))</f>
        <v/>
      </c>
      <c r="BC1280" s="357"/>
      <c r="BD1280" s="358"/>
      <c r="BE1280" s="358"/>
      <c r="BF1280" s="359"/>
      <c r="BG1280" s="130"/>
      <c r="BH1280" s="130"/>
    </row>
    <row r="1281" spans="1:60">
      <c r="A1281" s="17">
        <f>IF(ISBLANK(D1279),0,IF(CODE(D1279)&gt;64,1,0))</f>
        <v>0</v>
      </c>
      <c r="B1281" s="286"/>
      <c r="C1281" s="384"/>
      <c r="D1281" s="333"/>
      <c r="E1281" s="361"/>
      <c r="F1281" s="339"/>
      <c r="G1281" s="340"/>
      <c r="H1281" s="337"/>
      <c r="I1281" s="337"/>
      <c r="J1281" s="338"/>
      <c r="K1281" s="361"/>
      <c r="L1281" s="339"/>
      <c r="M1281" s="340"/>
      <c r="N1281" s="337"/>
      <c r="O1281" s="337"/>
      <c r="P1281" s="338"/>
      <c r="Q1281" s="361"/>
      <c r="R1281" s="339"/>
      <c r="S1281" s="340"/>
      <c r="T1281" s="337"/>
      <c r="U1281" s="337"/>
      <c r="V1281" s="338"/>
      <c r="W1281" s="361"/>
      <c r="X1281" s="339"/>
      <c r="Y1281" s="340"/>
      <c r="Z1281" s="337"/>
      <c r="AA1281" s="337"/>
      <c r="AB1281" s="338"/>
      <c r="AC1281" s="361"/>
      <c r="AD1281" s="339"/>
      <c r="AE1281" s="340"/>
      <c r="AF1281" s="337"/>
      <c r="AG1281" s="337"/>
      <c r="AH1281" s="341"/>
      <c r="AI1281" s="361"/>
      <c r="AJ1281" s="339"/>
      <c r="AK1281" s="340"/>
      <c r="AL1281" s="337"/>
      <c r="AM1281" s="337"/>
      <c r="AN1281" s="342"/>
      <c r="AO1281" s="361"/>
      <c r="AP1281" s="339"/>
      <c r="AQ1281" s="340"/>
      <c r="AR1281" s="337"/>
      <c r="AS1281" s="337"/>
      <c r="AT1281" s="341"/>
      <c r="AU1281" s="361"/>
      <c r="AV1281" s="339"/>
      <c r="AW1281" s="340"/>
      <c r="AX1281" s="337"/>
      <c r="AY1281" s="337"/>
      <c r="AZ1281" s="338"/>
      <c r="BA1281" s="361"/>
      <c r="BB1281" s="339"/>
      <c r="BC1281" s="340"/>
      <c r="BD1281" s="337"/>
      <c r="BE1281" s="337"/>
      <c r="BF1281" s="343"/>
      <c r="BG1281" s="130"/>
      <c r="BH1281" s="130"/>
    </row>
    <row r="1282" spans="1:60">
      <c r="A1282" s="17">
        <f>IF(ISBLANK(D1280),0,IF(CODE(D1280)&gt;64,1,0))</f>
        <v>0</v>
      </c>
      <c r="B1282" s="18">
        <f t="shared" si="4242"/>
        <v>0</v>
      </c>
      <c r="C1282" s="384"/>
      <c r="D1282" s="19">
        <f t="shared" si="4243"/>
        <v>0</v>
      </c>
      <c r="E1282" s="347"/>
      <c r="F1282" s="46">
        <f t="shared" si="4223"/>
        <v>0</v>
      </c>
      <c r="G1282" s="348"/>
      <c r="H1282" s="349"/>
      <c r="I1282" s="349"/>
      <c r="J1282" s="350"/>
      <c r="K1282" s="347"/>
      <c r="L1282" s="46">
        <f t="shared" si="4224"/>
        <v>0</v>
      </c>
      <c r="M1282" s="348"/>
      <c r="N1282" s="349"/>
      <c r="O1282" s="349"/>
      <c r="P1282" s="350"/>
      <c r="Q1282" s="347"/>
      <c r="R1282" s="46">
        <f t="shared" si="4225"/>
        <v>0</v>
      </c>
      <c r="S1282" s="348"/>
      <c r="T1282" s="349"/>
      <c r="U1282" s="349"/>
      <c r="V1282" s="350"/>
      <c r="W1282" s="347"/>
      <c r="X1282" s="46">
        <f t="shared" si="4226"/>
        <v>0</v>
      </c>
      <c r="Y1282" s="348"/>
      <c r="Z1282" s="349"/>
      <c r="AA1282" s="349"/>
      <c r="AB1282" s="350"/>
      <c r="AC1282" s="347"/>
      <c r="AD1282" s="46">
        <f t="shared" si="4227"/>
        <v>0</v>
      </c>
      <c r="AE1282" s="348"/>
      <c r="AF1282" s="349"/>
      <c r="AG1282" s="349"/>
      <c r="AH1282" s="351"/>
      <c r="AI1282" s="347"/>
      <c r="AJ1282" s="46">
        <f t="shared" si="4228"/>
        <v>0</v>
      </c>
      <c r="AK1282" s="348"/>
      <c r="AL1282" s="349"/>
      <c r="AM1282" s="349"/>
      <c r="AN1282" s="352"/>
      <c r="AO1282" s="347"/>
      <c r="AP1282" s="46">
        <f t="shared" si="4229"/>
        <v>0</v>
      </c>
      <c r="AQ1282" s="348"/>
      <c r="AR1282" s="349"/>
      <c r="AS1282" s="349"/>
      <c r="AT1282" s="351"/>
      <c r="AU1282" s="347"/>
      <c r="AV1282" s="46">
        <f t="shared" si="4230"/>
        <v>0</v>
      </c>
      <c r="AW1282" s="348"/>
      <c r="AX1282" s="349"/>
      <c r="AY1282" s="349"/>
      <c r="AZ1282" s="350"/>
      <c r="BA1282" s="347"/>
      <c r="BB1282" s="46">
        <f t="shared" si="4231"/>
        <v>0</v>
      </c>
      <c r="BC1282" s="410"/>
      <c r="BD1282" s="373"/>
      <c r="BE1282" s="373"/>
      <c r="BF1282" s="374"/>
      <c r="BG1282" s="130"/>
      <c r="BH1282" s="130"/>
    </row>
    <row r="1283" spans="1:60">
      <c r="A1283" s="353"/>
      <c r="B1283" s="286"/>
      <c r="C1283" s="75" t="str">
        <f t="shared" ref="C1283" si="4404">IF(D1283="","", IF(D1284&lt;&gt;"",D1284,$N$1225))</f>
        <v/>
      </c>
      <c r="D1283" s="355"/>
      <c r="E1283" s="111" t="str">
        <f>F1283</f>
        <v/>
      </c>
      <c r="F1283" s="51" t="str">
        <f t="shared" ref="F1283" si="4405">IF(G1283 = "", "",IF(F1284&lt;&gt; "",F1284, $N$1225))</f>
        <v/>
      </c>
      <c r="G1283" s="375"/>
      <c r="H1283" s="376"/>
      <c r="I1283" s="376"/>
      <c r="J1283" s="377"/>
      <c r="K1283" s="111" t="str">
        <f>L1283</f>
        <v/>
      </c>
      <c r="L1283" s="51" t="str">
        <f t="shared" ref="L1283" si="4406">IF(M1283 = "", "",IF(L1284&lt;&gt; "",L1284, $N$1225))</f>
        <v/>
      </c>
      <c r="M1283" s="375"/>
      <c r="N1283" s="376"/>
      <c r="O1283" s="376"/>
      <c r="P1283" s="377"/>
      <c r="Q1283" s="111" t="str">
        <f>R1283</f>
        <v/>
      </c>
      <c r="R1283" s="51" t="str">
        <f t="shared" ref="R1283" si="4407">IF(S1283 = "", "",IF(R1284&lt;&gt; "",R1284, $N$1225))</f>
        <v/>
      </c>
      <c r="S1283" s="375"/>
      <c r="T1283" s="376"/>
      <c r="U1283" s="376"/>
      <c r="V1283" s="377"/>
      <c r="W1283" s="111" t="str">
        <f>X1283</f>
        <v/>
      </c>
      <c r="X1283" s="51" t="str">
        <f t="shared" ref="X1283" si="4408">IF(Y1283 = "", "",IF(X1284&lt;&gt; "",X1284, $N$1225))</f>
        <v/>
      </c>
      <c r="Y1283" s="375"/>
      <c r="Z1283" s="376"/>
      <c r="AA1283" s="376"/>
      <c r="AB1283" s="377"/>
      <c r="AC1283" s="111" t="str">
        <f>AD1283</f>
        <v/>
      </c>
      <c r="AD1283" s="51" t="str">
        <f t="shared" ref="AD1283" si="4409">IF(AE1283 = "", "",IF(AD1284&lt;&gt; "",AD1284, $N$1225))</f>
        <v/>
      </c>
      <c r="AE1283" s="375"/>
      <c r="AF1283" s="376"/>
      <c r="AG1283" s="376"/>
      <c r="AH1283" s="378"/>
      <c r="AI1283" s="111" t="str">
        <f>AJ1283</f>
        <v/>
      </c>
      <c r="AJ1283" s="51" t="str">
        <f t="shared" ref="AJ1283" si="4410">IF(AK1283 = "", "",IF(AJ1284&lt;&gt; "",AJ1284, $N$1225))</f>
        <v/>
      </c>
      <c r="AK1283" s="375"/>
      <c r="AL1283" s="376"/>
      <c r="AM1283" s="376"/>
      <c r="AN1283" s="379"/>
      <c r="AO1283" s="111" t="str">
        <f>AP1283</f>
        <v/>
      </c>
      <c r="AP1283" s="51" t="str">
        <f t="shared" ref="AP1283" si="4411">IF(AQ1283 = "", "",IF(AP1284&lt;&gt; "",AP1284, $N$1225))</f>
        <v/>
      </c>
      <c r="AQ1283" s="375"/>
      <c r="AR1283" s="376"/>
      <c r="AS1283" s="376"/>
      <c r="AT1283" s="378"/>
      <c r="AU1283" s="111" t="str">
        <f>AV1283</f>
        <v/>
      </c>
      <c r="AV1283" s="51" t="str">
        <f t="shared" ref="AV1283" si="4412">IF(AW1283 = "", "",IF(AV1284&lt;&gt; "",AV1284, $N$1225))</f>
        <v/>
      </c>
      <c r="AW1283" s="375"/>
      <c r="AX1283" s="376"/>
      <c r="AY1283" s="376"/>
      <c r="AZ1283" s="377"/>
      <c r="BA1283" s="111" t="str">
        <f>BB1283</f>
        <v/>
      </c>
      <c r="BB1283" s="51" t="str">
        <f t="shared" ref="BB1283" si="4413">IF(BC1283 = "", "",IF(BB1284&lt;&gt; "",BB1284, $N$1225))</f>
        <v/>
      </c>
      <c r="BC1283" s="340"/>
      <c r="BD1283" s="337"/>
      <c r="BE1283" s="337"/>
      <c r="BF1283" s="343"/>
      <c r="BG1283" s="130"/>
      <c r="BH1283" s="130"/>
    </row>
    <row r="1284" spans="1:60">
      <c r="A1284" s="17">
        <f>IF(ISBLANK(D1282),0,IF(CODE(D1282)&gt;64,1,0))</f>
        <v>0</v>
      </c>
      <c r="B1284" s="286"/>
      <c r="C1284" s="384"/>
      <c r="D1284" s="333"/>
      <c r="E1284" s="361"/>
      <c r="F1284" s="339"/>
      <c r="G1284" s="340"/>
      <c r="H1284" s="337"/>
      <c r="I1284" s="337"/>
      <c r="J1284" s="338"/>
      <c r="K1284" s="361"/>
      <c r="L1284" s="339"/>
      <c r="M1284" s="340"/>
      <c r="N1284" s="337"/>
      <c r="O1284" s="337"/>
      <c r="P1284" s="338"/>
      <c r="Q1284" s="361"/>
      <c r="R1284" s="339"/>
      <c r="S1284" s="340"/>
      <c r="T1284" s="337"/>
      <c r="U1284" s="337"/>
      <c r="V1284" s="338"/>
      <c r="W1284" s="361"/>
      <c r="X1284" s="339"/>
      <c r="Y1284" s="340"/>
      <c r="Z1284" s="337"/>
      <c r="AA1284" s="337"/>
      <c r="AB1284" s="338"/>
      <c r="AC1284" s="361"/>
      <c r="AD1284" s="339"/>
      <c r="AE1284" s="340"/>
      <c r="AF1284" s="337"/>
      <c r="AG1284" s="337"/>
      <c r="AH1284" s="341"/>
      <c r="AI1284" s="361"/>
      <c r="AJ1284" s="339"/>
      <c r="AK1284" s="340"/>
      <c r="AL1284" s="337"/>
      <c r="AM1284" s="337"/>
      <c r="AN1284" s="342"/>
      <c r="AO1284" s="361"/>
      <c r="AP1284" s="339"/>
      <c r="AQ1284" s="340"/>
      <c r="AR1284" s="337"/>
      <c r="AS1284" s="337"/>
      <c r="AT1284" s="341"/>
      <c r="AU1284" s="361"/>
      <c r="AV1284" s="339"/>
      <c r="AW1284" s="340"/>
      <c r="AX1284" s="337"/>
      <c r="AY1284" s="337"/>
      <c r="AZ1284" s="338"/>
      <c r="BA1284" s="361"/>
      <c r="BB1284" s="339"/>
      <c r="BC1284" s="340"/>
      <c r="BD1284" s="337"/>
      <c r="BE1284" s="337"/>
      <c r="BF1284" s="343"/>
      <c r="BG1284" s="130"/>
      <c r="BH1284" s="130"/>
    </row>
    <row r="1285" spans="1:60">
      <c r="A1285" s="17">
        <f>IF(ISBLANK(D1283),0,IF(CODE(D1283)&gt;64,1,0))</f>
        <v>0</v>
      </c>
      <c r="B1285" s="18">
        <f t="shared" si="4242"/>
        <v>0</v>
      </c>
      <c r="C1285" s="384"/>
      <c r="D1285" s="19">
        <f t="shared" si="4243"/>
        <v>0</v>
      </c>
      <c r="E1285" s="347"/>
      <c r="F1285" s="46">
        <f t="shared" si="4223"/>
        <v>0</v>
      </c>
      <c r="G1285" s="348"/>
      <c r="H1285" s="349"/>
      <c r="I1285" s="349"/>
      <c r="J1285" s="350"/>
      <c r="K1285" s="347"/>
      <c r="L1285" s="46">
        <f t="shared" si="4224"/>
        <v>0</v>
      </c>
      <c r="M1285" s="348"/>
      <c r="N1285" s="349"/>
      <c r="O1285" s="349"/>
      <c r="P1285" s="350"/>
      <c r="Q1285" s="347"/>
      <c r="R1285" s="46">
        <f t="shared" si="4225"/>
        <v>0</v>
      </c>
      <c r="S1285" s="348"/>
      <c r="T1285" s="349"/>
      <c r="U1285" s="349"/>
      <c r="V1285" s="350"/>
      <c r="W1285" s="347"/>
      <c r="X1285" s="46">
        <f t="shared" si="4226"/>
        <v>0</v>
      </c>
      <c r="Y1285" s="348"/>
      <c r="Z1285" s="349"/>
      <c r="AA1285" s="349"/>
      <c r="AB1285" s="350"/>
      <c r="AC1285" s="347"/>
      <c r="AD1285" s="46">
        <f t="shared" si="4227"/>
        <v>0</v>
      </c>
      <c r="AE1285" s="348"/>
      <c r="AF1285" s="349"/>
      <c r="AG1285" s="349"/>
      <c r="AH1285" s="351"/>
      <c r="AI1285" s="347"/>
      <c r="AJ1285" s="46">
        <f t="shared" si="4228"/>
        <v>0</v>
      </c>
      <c r="AK1285" s="348"/>
      <c r="AL1285" s="349"/>
      <c r="AM1285" s="349"/>
      <c r="AN1285" s="352"/>
      <c r="AO1285" s="347"/>
      <c r="AP1285" s="46">
        <f t="shared" si="4229"/>
        <v>0</v>
      </c>
      <c r="AQ1285" s="348"/>
      <c r="AR1285" s="349"/>
      <c r="AS1285" s="349"/>
      <c r="AT1285" s="351"/>
      <c r="AU1285" s="347"/>
      <c r="AV1285" s="46">
        <f t="shared" si="4230"/>
        <v>0</v>
      </c>
      <c r="AW1285" s="348"/>
      <c r="AX1285" s="349"/>
      <c r="AY1285" s="349"/>
      <c r="AZ1285" s="350"/>
      <c r="BA1285" s="347"/>
      <c r="BB1285" s="46">
        <f t="shared" si="4231"/>
        <v>0</v>
      </c>
      <c r="BC1285" s="340"/>
      <c r="BD1285" s="337"/>
      <c r="BE1285" s="337"/>
      <c r="BF1285" s="343"/>
      <c r="BG1285" s="130"/>
      <c r="BH1285" s="130"/>
    </row>
    <row r="1286" spans="1:60">
      <c r="A1286" s="353"/>
      <c r="B1286" s="286"/>
      <c r="C1286" s="75" t="str">
        <f t="shared" ref="C1286" si="4414">IF(D1286="","", IF(D1287&lt;&gt;"",D1287,$N$1225))</f>
        <v/>
      </c>
      <c r="D1286" s="355"/>
      <c r="E1286" s="111" t="str">
        <f>F1286</f>
        <v/>
      </c>
      <c r="F1286" s="51" t="str">
        <f t="shared" ref="F1286" si="4415">IF(G1286 = "", "",IF(F1287&lt;&gt; "",F1287, $N$1225))</f>
        <v/>
      </c>
      <c r="G1286" s="357"/>
      <c r="H1286" s="358"/>
      <c r="I1286" s="358"/>
      <c r="J1286" s="362"/>
      <c r="K1286" s="111" t="str">
        <f>L1286</f>
        <v/>
      </c>
      <c r="L1286" s="51" t="str">
        <f t="shared" ref="L1286" si="4416">IF(M1286 = "", "",IF(L1287&lt;&gt; "",L1287, $N$1225))</f>
        <v/>
      </c>
      <c r="M1286" s="357"/>
      <c r="N1286" s="358"/>
      <c r="O1286" s="358"/>
      <c r="P1286" s="362"/>
      <c r="Q1286" s="111" t="str">
        <f>R1286</f>
        <v/>
      </c>
      <c r="R1286" s="51" t="str">
        <f t="shared" ref="R1286" si="4417">IF(S1286 = "", "",IF(R1287&lt;&gt; "",R1287, $N$1225))</f>
        <v/>
      </c>
      <c r="S1286" s="357"/>
      <c r="T1286" s="358"/>
      <c r="U1286" s="358"/>
      <c r="V1286" s="362"/>
      <c r="W1286" s="111" t="str">
        <f>X1286</f>
        <v/>
      </c>
      <c r="X1286" s="51" t="str">
        <f t="shared" ref="X1286" si="4418">IF(Y1286 = "", "",IF(X1287&lt;&gt; "",X1287, $N$1225))</f>
        <v/>
      </c>
      <c r="Y1286" s="357"/>
      <c r="Z1286" s="358"/>
      <c r="AA1286" s="358"/>
      <c r="AB1286" s="362"/>
      <c r="AC1286" s="111" t="str">
        <f>AD1286</f>
        <v/>
      </c>
      <c r="AD1286" s="51" t="str">
        <f t="shared" ref="AD1286" si="4419">IF(AE1286 = "", "",IF(AD1287&lt;&gt; "",AD1287, $N$1225))</f>
        <v/>
      </c>
      <c r="AE1286" s="357"/>
      <c r="AF1286" s="358"/>
      <c r="AG1286" s="358"/>
      <c r="AH1286" s="370"/>
      <c r="AI1286" s="111" t="str">
        <f>AJ1286</f>
        <v/>
      </c>
      <c r="AJ1286" s="51" t="str">
        <f t="shared" ref="AJ1286" si="4420">IF(AK1286 = "", "",IF(AJ1287&lt;&gt; "",AJ1287, $N$1225))</f>
        <v/>
      </c>
      <c r="AK1286" s="357"/>
      <c r="AL1286" s="358"/>
      <c r="AM1286" s="358"/>
      <c r="AN1286" s="371"/>
      <c r="AO1286" s="111" t="str">
        <f>AP1286</f>
        <v/>
      </c>
      <c r="AP1286" s="51" t="str">
        <f t="shared" ref="AP1286" si="4421">IF(AQ1286 = "", "",IF(AP1287&lt;&gt; "",AP1287, $N$1225))</f>
        <v/>
      </c>
      <c r="AQ1286" s="357"/>
      <c r="AR1286" s="358"/>
      <c r="AS1286" s="358"/>
      <c r="AT1286" s="370"/>
      <c r="AU1286" s="111" t="str">
        <f>AV1286</f>
        <v/>
      </c>
      <c r="AV1286" s="51" t="str">
        <f t="shared" ref="AV1286" si="4422">IF(AW1286 = "", "",IF(AV1287&lt;&gt; "",AV1287, $N$1225))</f>
        <v/>
      </c>
      <c r="AW1286" s="357"/>
      <c r="AX1286" s="358"/>
      <c r="AY1286" s="358"/>
      <c r="AZ1286" s="362"/>
      <c r="BA1286" s="111" t="str">
        <f>BB1286</f>
        <v/>
      </c>
      <c r="BB1286" s="51" t="str">
        <f t="shared" ref="BB1286" si="4423">IF(BC1286 = "", "",IF(BB1287&lt;&gt; "",BB1287, $N$1225))</f>
        <v/>
      </c>
      <c r="BC1286" s="357"/>
      <c r="BD1286" s="358"/>
      <c r="BE1286" s="358"/>
      <c r="BF1286" s="359"/>
      <c r="BG1286" s="130"/>
      <c r="BH1286" s="130"/>
    </row>
    <row r="1287" spans="1:60">
      <c r="A1287" s="17">
        <f>IF(ISBLANK(D1285),0,IF(CODE(D1285)&gt;64,1,0))</f>
        <v>0</v>
      </c>
      <c r="B1287" s="286"/>
      <c r="C1287" s="384"/>
      <c r="D1287" s="333"/>
      <c r="E1287" s="361"/>
      <c r="F1287" s="339"/>
      <c r="G1287" s="340"/>
      <c r="H1287" s="337"/>
      <c r="I1287" s="337"/>
      <c r="J1287" s="338"/>
      <c r="K1287" s="361"/>
      <c r="L1287" s="339"/>
      <c r="M1287" s="340"/>
      <c r="N1287" s="337"/>
      <c r="O1287" s="337"/>
      <c r="P1287" s="338"/>
      <c r="Q1287" s="361"/>
      <c r="R1287" s="339"/>
      <c r="S1287" s="340"/>
      <c r="T1287" s="337"/>
      <c r="U1287" s="337"/>
      <c r="V1287" s="338"/>
      <c r="W1287" s="361"/>
      <c r="X1287" s="339"/>
      <c r="Y1287" s="340"/>
      <c r="Z1287" s="337"/>
      <c r="AA1287" s="337"/>
      <c r="AB1287" s="338"/>
      <c r="AC1287" s="361"/>
      <c r="AD1287" s="339"/>
      <c r="AE1287" s="340"/>
      <c r="AF1287" s="337"/>
      <c r="AG1287" s="337"/>
      <c r="AH1287" s="341"/>
      <c r="AI1287" s="361"/>
      <c r="AJ1287" s="339"/>
      <c r="AK1287" s="340"/>
      <c r="AL1287" s="337"/>
      <c r="AM1287" s="337"/>
      <c r="AN1287" s="342"/>
      <c r="AO1287" s="361"/>
      <c r="AP1287" s="339"/>
      <c r="AQ1287" s="340"/>
      <c r="AR1287" s="337"/>
      <c r="AS1287" s="337"/>
      <c r="AT1287" s="341"/>
      <c r="AU1287" s="361"/>
      <c r="AV1287" s="339"/>
      <c r="AW1287" s="340"/>
      <c r="AX1287" s="337"/>
      <c r="AY1287" s="337"/>
      <c r="AZ1287" s="338"/>
      <c r="BA1287" s="361"/>
      <c r="BB1287" s="339"/>
      <c r="BC1287" s="340"/>
      <c r="BD1287" s="337"/>
      <c r="BE1287" s="337"/>
      <c r="BF1287" s="343"/>
      <c r="BG1287" s="130"/>
      <c r="BH1287" s="130"/>
    </row>
    <row r="1288" spans="1:60" ht="13.5" thickBot="1">
      <c r="A1288" s="22">
        <f>IF(ISBLANK(D1286),0,IF(CODE(D1286)&gt;64,1,0))</f>
        <v>0</v>
      </c>
      <c r="B1288" s="18">
        <f t="shared" si="4242"/>
        <v>0</v>
      </c>
      <c r="C1288" s="429"/>
      <c r="D1288" s="19">
        <f t="shared" si="4243"/>
        <v>0</v>
      </c>
      <c r="E1288" s="414"/>
      <c r="F1288" s="46">
        <f t="shared" si="4223"/>
        <v>0</v>
      </c>
      <c r="G1288" s="415"/>
      <c r="H1288" s="416"/>
      <c r="I1288" s="416"/>
      <c r="J1288" s="417"/>
      <c r="K1288" s="414"/>
      <c r="L1288" s="46">
        <f t="shared" si="4224"/>
        <v>0</v>
      </c>
      <c r="M1288" s="418"/>
      <c r="N1288" s="419"/>
      <c r="O1288" s="419"/>
      <c r="P1288" s="420"/>
      <c r="Q1288" s="414"/>
      <c r="R1288" s="46">
        <f t="shared" si="4225"/>
        <v>0</v>
      </c>
      <c r="S1288" s="415"/>
      <c r="T1288" s="416"/>
      <c r="U1288" s="416"/>
      <c r="V1288" s="417"/>
      <c r="W1288" s="414"/>
      <c r="X1288" s="46">
        <f t="shared" si="4226"/>
        <v>0</v>
      </c>
      <c r="Y1288" s="415"/>
      <c r="Z1288" s="416"/>
      <c r="AA1288" s="416"/>
      <c r="AB1288" s="417"/>
      <c r="AC1288" s="414"/>
      <c r="AD1288" s="46">
        <f t="shared" si="4227"/>
        <v>0</v>
      </c>
      <c r="AE1288" s="415"/>
      <c r="AF1288" s="416"/>
      <c r="AG1288" s="416"/>
      <c r="AH1288" s="421"/>
      <c r="AI1288" s="414"/>
      <c r="AJ1288" s="46">
        <f t="shared" si="4228"/>
        <v>0</v>
      </c>
      <c r="AK1288" s="415"/>
      <c r="AL1288" s="416"/>
      <c r="AM1288" s="416"/>
      <c r="AN1288" s="422"/>
      <c r="AO1288" s="414"/>
      <c r="AP1288" s="46">
        <f t="shared" si="4229"/>
        <v>0</v>
      </c>
      <c r="AQ1288" s="415"/>
      <c r="AR1288" s="416"/>
      <c r="AS1288" s="416"/>
      <c r="AT1288" s="421"/>
      <c r="AU1288" s="414"/>
      <c r="AV1288" s="46">
        <f t="shared" si="4230"/>
        <v>0</v>
      </c>
      <c r="AW1288" s="415"/>
      <c r="AX1288" s="416"/>
      <c r="AY1288" s="416"/>
      <c r="AZ1288" s="417"/>
      <c r="BA1288" s="414"/>
      <c r="BB1288" s="46">
        <f t="shared" si="4231"/>
        <v>0</v>
      </c>
      <c r="BC1288" s="415"/>
      <c r="BD1288" s="416"/>
      <c r="BE1288" s="416"/>
      <c r="BF1288" s="423"/>
      <c r="BG1288" s="130"/>
      <c r="BH1288" s="130"/>
    </row>
    <row r="1289" spans="1:60" ht="14.25" thickTop="1" thickBot="1">
      <c r="A1289" s="387"/>
      <c r="B1289" s="34">
        <f>J33</f>
        <v>0</v>
      </c>
      <c r="C1289" s="386"/>
      <c r="D1289" s="387"/>
      <c r="E1289" s="388"/>
      <c r="F1289" s="310"/>
      <c r="G1289" s="311"/>
      <c r="H1289" s="312"/>
      <c r="I1289" s="312"/>
      <c r="J1289" s="313"/>
      <c r="K1289" s="301"/>
      <c r="L1289" s="314"/>
      <c r="M1289" s="424"/>
      <c r="N1289" s="316"/>
      <c r="O1289" s="68" t="str">
        <f>IF(N1289="","&lt;--- If you use this page, be sure to enter an abbreviation in this N-column cell","")</f>
        <v>&lt;--- If you use this page, be sure to enter an abbreviation in this N-column cell</v>
      </c>
      <c r="P1289" s="315"/>
      <c r="Q1289" s="317"/>
      <c r="R1289" s="318"/>
      <c r="S1289" s="311"/>
      <c r="T1289" s="312"/>
      <c r="U1289" s="312"/>
      <c r="V1289" s="313"/>
      <c r="W1289" s="319"/>
      <c r="X1289" s="318"/>
      <c r="Y1289" s="311"/>
      <c r="Z1289" s="312"/>
      <c r="AA1289" s="312"/>
      <c r="AB1289" s="313"/>
      <c r="AC1289" s="319"/>
      <c r="AD1289" s="318"/>
      <c r="AE1289" s="311"/>
      <c r="AF1289" s="312"/>
      <c r="AG1289" s="312"/>
      <c r="AH1289" s="313"/>
      <c r="AI1289" s="319"/>
      <c r="AJ1289" s="320"/>
      <c r="AK1289" s="313"/>
      <c r="AL1289" s="313"/>
      <c r="AM1289" s="313"/>
      <c r="AN1289" s="313"/>
      <c r="AO1289" s="319"/>
      <c r="AP1289" s="320"/>
      <c r="AQ1289" s="313"/>
      <c r="AR1289" s="313"/>
      <c r="AS1289" s="313"/>
      <c r="AT1289" s="313"/>
      <c r="AU1289" s="319"/>
      <c r="AV1289" s="320"/>
      <c r="AW1289" s="313"/>
      <c r="AX1289" s="313"/>
      <c r="AY1289" s="313"/>
      <c r="AZ1289" s="313"/>
      <c r="BA1289" s="319"/>
      <c r="BB1289" s="318"/>
      <c r="BC1289" s="311"/>
      <c r="BD1289" s="312"/>
      <c r="BE1289" s="312"/>
      <c r="BF1289" s="321"/>
      <c r="BG1289" s="130"/>
      <c r="BH1289" s="130"/>
    </row>
    <row r="1290" spans="1:60" ht="14.25" thickTop="1" thickBot="1">
      <c r="A1290" s="322"/>
      <c r="B1290" s="436" t="s">
        <v>42</v>
      </c>
      <c r="C1290" s="75" t="str">
        <f>IF(D1290="","", IF(D1291&lt;&gt;"",D1291,$N$1289))</f>
        <v/>
      </c>
      <c r="D1290" s="435"/>
      <c r="E1290" s="111" t="str">
        <f>F1290</f>
        <v/>
      </c>
      <c r="F1290" s="51" t="str">
        <f>IF(G1290 = "", "",IF(F1291&lt;&gt; "",F1291, $N$1289))</f>
        <v/>
      </c>
      <c r="G1290" s="325"/>
      <c r="H1290" s="326"/>
      <c r="I1290" s="326"/>
      <c r="J1290" s="327"/>
      <c r="K1290" s="111" t="str">
        <f>L1290</f>
        <v/>
      </c>
      <c r="L1290" s="51" t="str">
        <f>IF(M1290 = "", "",IF(L1291&lt;&gt; "",L1291, $N$1289))</f>
        <v/>
      </c>
      <c r="M1290" s="325"/>
      <c r="N1290" s="326"/>
      <c r="O1290" s="326"/>
      <c r="P1290" s="327"/>
      <c r="Q1290" s="111" t="str">
        <f>R1290</f>
        <v/>
      </c>
      <c r="R1290" s="51" t="str">
        <f>IF(S1290 = "", "",IF(R1291&lt;&gt; "",R1291, $N$1289))</f>
        <v/>
      </c>
      <c r="S1290" s="325"/>
      <c r="T1290" s="326"/>
      <c r="U1290" s="326"/>
      <c r="V1290" s="327"/>
      <c r="W1290" s="111" t="str">
        <f>X1290</f>
        <v/>
      </c>
      <c r="X1290" s="51" t="str">
        <f>IF(Y1290 = "", "",IF(X1291&lt;&gt; "",X1291, $N$1289))</f>
        <v/>
      </c>
      <c r="Y1290" s="325"/>
      <c r="Z1290" s="326"/>
      <c r="AA1290" s="326"/>
      <c r="AB1290" s="327"/>
      <c r="AC1290" s="111" t="str">
        <f>AD1290</f>
        <v/>
      </c>
      <c r="AD1290" s="51" t="str">
        <f>IF(AE1290 = "", "",IF(AD1291&lt;&gt; "",AD1291, $N$1289))</f>
        <v/>
      </c>
      <c r="AE1290" s="325"/>
      <c r="AF1290" s="326"/>
      <c r="AG1290" s="326"/>
      <c r="AH1290" s="328"/>
      <c r="AI1290" s="111" t="str">
        <f>AJ1290</f>
        <v/>
      </c>
      <c r="AJ1290" s="51" t="str">
        <f>IF(AK1290 = "", "",IF(AJ1291&lt;&gt; "",AJ1291, $N$1289))</f>
        <v/>
      </c>
      <c r="AK1290" s="325"/>
      <c r="AL1290" s="326"/>
      <c r="AM1290" s="326"/>
      <c r="AN1290" s="329"/>
      <c r="AO1290" s="111" t="str">
        <f>AP1290</f>
        <v/>
      </c>
      <c r="AP1290" s="51" t="str">
        <f>IF(AQ1290 = "", "",IF(AP1291&lt;&gt; "",AP1291, $N$1289))</f>
        <v/>
      </c>
      <c r="AQ1290" s="325"/>
      <c r="AR1290" s="326"/>
      <c r="AS1290" s="326"/>
      <c r="AT1290" s="328"/>
      <c r="AU1290" s="111" t="str">
        <f>AV1290</f>
        <v/>
      </c>
      <c r="AV1290" s="51" t="str">
        <f>IF(AW1290 = "", "",IF(AV1291&lt;&gt; "",AV1291, $N$1289))</f>
        <v/>
      </c>
      <c r="AW1290" s="325"/>
      <c r="AX1290" s="326"/>
      <c r="AY1290" s="326"/>
      <c r="AZ1290" s="327"/>
      <c r="BA1290" s="111" t="str">
        <f>BB1290</f>
        <v/>
      </c>
      <c r="BB1290" s="51" t="str">
        <f>IF(BC1290 = "", "",IF(BB1291&lt;&gt; "",BB1291, $N$1289))</f>
        <v/>
      </c>
      <c r="BC1290" s="325"/>
      <c r="BD1290" s="326"/>
      <c r="BE1290" s="326"/>
      <c r="BF1290" s="330"/>
      <c r="BG1290" s="130"/>
      <c r="BH1290" s="130"/>
    </row>
    <row r="1291" spans="1:60" ht="13.5" thickBot="1">
      <c r="A1291" s="36">
        <f>IF(ISBLANK(D1288),0,IF(CODE(D1288)&gt;64,1,0))</f>
        <v>0</v>
      </c>
      <c r="B1291" s="31">
        <f>SUM(B1292:B1352)</f>
        <v>0</v>
      </c>
      <c r="C1291" s="437"/>
      <c r="D1291" s="333"/>
      <c r="E1291" s="334"/>
      <c r="F1291" s="339"/>
      <c r="G1291" s="340"/>
      <c r="H1291" s="337"/>
      <c r="I1291" s="337"/>
      <c r="J1291" s="338"/>
      <c r="K1291" s="334"/>
      <c r="L1291" s="339"/>
      <c r="M1291" s="340"/>
      <c r="N1291" s="337"/>
      <c r="O1291" s="337"/>
      <c r="P1291" s="338"/>
      <c r="Q1291" s="334"/>
      <c r="R1291" s="339"/>
      <c r="S1291" s="340"/>
      <c r="T1291" s="337"/>
      <c r="U1291" s="337"/>
      <c r="V1291" s="338"/>
      <c r="W1291" s="334"/>
      <c r="X1291" s="339"/>
      <c r="Y1291" s="340"/>
      <c r="Z1291" s="337"/>
      <c r="AA1291" s="337"/>
      <c r="AB1291" s="338"/>
      <c r="AC1291" s="334"/>
      <c r="AD1291" s="339"/>
      <c r="AE1291" s="340"/>
      <c r="AF1291" s="337"/>
      <c r="AG1291" s="337"/>
      <c r="AH1291" s="341"/>
      <c r="AI1291" s="334"/>
      <c r="AJ1291" s="339"/>
      <c r="AK1291" s="340"/>
      <c r="AL1291" s="337"/>
      <c r="AM1291" s="337"/>
      <c r="AN1291" s="342"/>
      <c r="AO1291" s="334"/>
      <c r="AP1291" s="339"/>
      <c r="AQ1291" s="340"/>
      <c r="AR1291" s="337"/>
      <c r="AS1291" s="337"/>
      <c r="AT1291" s="341"/>
      <c r="AU1291" s="334"/>
      <c r="AV1291" s="339"/>
      <c r="AW1291" s="340"/>
      <c r="AX1291" s="337"/>
      <c r="AY1291" s="337"/>
      <c r="AZ1291" s="338"/>
      <c r="BA1291" s="334"/>
      <c r="BB1291" s="339"/>
      <c r="BC1291" s="340"/>
      <c r="BD1291" s="337"/>
      <c r="BE1291" s="337"/>
      <c r="BF1291" s="343"/>
      <c r="BG1291" s="130"/>
      <c r="BH1291" s="130"/>
    </row>
    <row r="1292" spans="1:60">
      <c r="A1292" s="24">
        <f>IF(ISBLANK(D1290),0,IF(CODE(D1290)&gt;64,1,0))</f>
        <v>0</v>
      </c>
      <c r="B1292" s="18">
        <f t="shared" ref="B1292" si="4424">IFERROR(F1292/F1292,0)+IFERROR(L1292/L1292,0)+IFERROR(R1292/R1292,0)+IFERROR(X1292/X1292,0)+IFERROR(AD1292/AD1292,0)+IFERROR(AJ1292/AJ1292,0)+IFERROR(AP1292/AP1292,0)+IFERROR(AV1292/AV1292,0)+IFERROR(BB1292/BB1292,0)</f>
        <v>0</v>
      </c>
      <c r="C1292" s="384"/>
      <c r="D1292" s="19">
        <f t="shared" ref="D1292" si="4425">F1292+L1292+R1292+X1292+AD1292+AJ1292+AP1292+AV1292+BB1292</f>
        <v>0</v>
      </c>
      <c r="E1292" s="347"/>
      <c r="F1292" s="46">
        <f t="shared" ref="F1292" si="4426">SUM(G1292+H1292+I1292+J1292)</f>
        <v>0</v>
      </c>
      <c r="G1292" s="348"/>
      <c r="H1292" s="349"/>
      <c r="I1292" s="349"/>
      <c r="J1292" s="350"/>
      <c r="K1292" s="347"/>
      <c r="L1292" s="46">
        <f t="shared" ref="L1292" si="4427">SUM(M1292+N1292+O1292+P1292)</f>
        <v>0</v>
      </c>
      <c r="M1292" s="348"/>
      <c r="N1292" s="349"/>
      <c r="O1292" s="349"/>
      <c r="P1292" s="350"/>
      <c r="Q1292" s="347"/>
      <c r="R1292" s="46">
        <f t="shared" ref="R1292" si="4428">SUM(S1292+T1292+U1292+V1292)</f>
        <v>0</v>
      </c>
      <c r="S1292" s="348"/>
      <c r="T1292" s="349"/>
      <c r="U1292" s="349"/>
      <c r="V1292" s="350"/>
      <c r="W1292" s="347"/>
      <c r="X1292" s="46">
        <f t="shared" ref="X1292" si="4429">SUM(Y1292+Z1292+AA1292+AB1292)</f>
        <v>0</v>
      </c>
      <c r="Y1292" s="348"/>
      <c r="Z1292" s="349"/>
      <c r="AA1292" s="349"/>
      <c r="AB1292" s="350"/>
      <c r="AC1292" s="347"/>
      <c r="AD1292" s="46">
        <f t="shared" ref="AD1292" si="4430">SUM(AE1292+AF1292+AG1292+AH1292)</f>
        <v>0</v>
      </c>
      <c r="AE1292" s="348"/>
      <c r="AF1292" s="349"/>
      <c r="AG1292" s="349"/>
      <c r="AH1292" s="351"/>
      <c r="AI1292" s="347"/>
      <c r="AJ1292" s="46">
        <f t="shared" ref="AJ1292" si="4431">SUM(AK1292+AL1292+AM1292+AN1292)</f>
        <v>0</v>
      </c>
      <c r="AK1292" s="348"/>
      <c r="AL1292" s="349"/>
      <c r="AM1292" s="349"/>
      <c r="AN1292" s="352"/>
      <c r="AO1292" s="347"/>
      <c r="AP1292" s="46">
        <f t="shared" ref="AP1292" si="4432">SUM(AQ1292+AR1292+AS1292+AT1292)</f>
        <v>0</v>
      </c>
      <c r="AQ1292" s="348"/>
      <c r="AR1292" s="349"/>
      <c r="AS1292" s="349"/>
      <c r="AT1292" s="351"/>
      <c r="AU1292" s="347"/>
      <c r="AV1292" s="46">
        <f t="shared" ref="AV1292" si="4433">SUM(AW1292+AX1292+AY1292+AZ1292)</f>
        <v>0</v>
      </c>
      <c r="AW1292" s="348"/>
      <c r="AX1292" s="349"/>
      <c r="AY1292" s="349"/>
      <c r="AZ1292" s="350"/>
      <c r="BA1292" s="347"/>
      <c r="BB1292" s="46">
        <f t="shared" ref="BB1292" si="4434">SUM(BC1292+BD1292+BE1292+BF1292)</f>
        <v>0</v>
      </c>
      <c r="BC1292" s="340"/>
      <c r="BD1292" s="337"/>
      <c r="BE1292" s="337"/>
      <c r="BF1292" s="343"/>
      <c r="BG1292" s="130"/>
      <c r="BH1292" s="130"/>
    </row>
    <row r="1293" spans="1:60">
      <c r="A1293" s="353"/>
      <c r="B1293" s="286"/>
      <c r="C1293" s="75" t="str">
        <f>IF(D1293="","", IF(D1294&lt;&gt;"",D1294,$N$1289))</f>
        <v/>
      </c>
      <c r="D1293" s="355"/>
      <c r="E1293" s="111" t="str">
        <f>F1293</f>
        <v/>
      </c>
      <c r="F1293" s="51" t="str">
        <f t="shared" ref="F1293" si="4435">IF(G1293 = "", "",IF(F1294&lt;&gt; "",F1294, $N$1289))</f>
        <v/>
      </c>
      <c r="G1293" s="340"/>
      <c r="H1293" s="337"/>
      <c r="I1293" s="337"/>
      <c r="J1293" s="338"/>
      <c r="K1293" s="111" t="str">
        <f>L1293</f>
        <v/>
      </c>
      <c r="L1293" s="51" t="str">
        <f t="shared" ref="L1293" si="4436">IF(M1293 = "", "",IF(L1294&lt;&gt; "",L1294, $N$1289))</f>
        <v/>
      </c>
      <c r="M1293" s="340"/>
      <c r="N1293" s="337"/>
      <c r="O1293" s="337"/>
      <c r="P1293" s="338"/>
      <c r="Q1293" s="111" t="str">
        <f>R1293</f>
        <v/>
      </c>
      <c r="R1293" s="51" t="str">
        <f t="shared" ref="R1293" si="4437">IF(S1293 = "", "",IF(R1294&lt;&gt; "",R1294, $N$1289))</f>
        <v/>
      </c>
      <c r="S1293" s="340"/>
      <c r="T1293" s="337"/>
      <c r="U1293" s="337"/>
      <c r="V1293" s="338"/>
      <c r="W1293" s="111" t="str">
        <f>X1293</f>
        <v/>
      </c>
      <c r="X1293" s="51" t="str">
        <f t="shared" ref="X1293" si="4438">IF(Y1293 = "", "",IF(X1294&lt;&gt; "",X1294, $N$1289))</f>
        <v/>
      </c>
      <c r="Y1293" s="340"/>
      <c r="Z1293" s="337"/>
      <c r="AA1293" s="337"/>
      <c r="AB1293" s="338"/>
      <c r="AC1293" s="111" t="str">
        <f>AD1293</f>
        <v/>
      </c>
      <c r="AD1293" s="51" t="str">
        <f t="shared" ref="AD1293" si="4439">IF(AE1293 = "", "",IF(AD1294&lt;&gt; "",AD1294, $N$1289))</f>
        <v/>
      </c>
      <c r="AE1293" s="340"/>
      <c r="AF1293" s="337"/>
      <c r="AG1293" s="337"/>
      <c r="AH1293" s="341"/>
      <c r="AI1293" s="111" t="str">
        <f>AJ1293</f>
        <v/>
      </c>
      <c r="AJ1293" s="51" t="str">
        <f t="shared" ref="AJ1293" si="4440">IF(AK1293 = "", "",IF(AJ1294&lt;&gt; "",AJ1294, $N$1289))</f>
        <v/>
      </c>
      <c r="AK1293" s="340"/>
      <c r="AL1293" s="337"/>
      <c r="AM1293" s="337"/>
      <c r="AN1293" s="356"/>
      <c r="AO1293" s="111" t="str">
        <f>AP1293</f>
        <v/>
      </c>
      <c r="AP1293" s="51" t="str">
        <f t="shared" ref="AP1293" si="4441">IF(AQ1293 = "", "",IF(AP1294&lt;&gt; "",AP1294, $N$1289))</f>
        <v/>
      </c>
      <c r="AQ1293" s="340"/>
      <c r="AR1293" s="337"/>
      <c r="AS1293" s="337"/>
      <c r="AT1293" s="341"/>
      <c r="AU1293" s="111" t="str">
        <f>AV1293</f>
        <v/>
      </c>
      <c r="AV1293" s="51" t="str">
        <f t="shared" ref="AV1293" si="4442">IF(AW1293 = "", "",IF(AV1294&lt;&gt; "",AV1294, $N$1289))</f>
        <v/>
      </c>
      <c r="AW1293" s="340"/>
      <c r="AX1293" s="337"/>
      <c r="AY1293" s="337"/>
      <c r="AZ1293" s="338"/>
      <c r="BA1293" s="111" t="str">
        <f>BB1293</f>
        <v/>
      </c>
      <c r="BB1293" s="51" t="str">
        <f t="shared" ref="BB1293" si="4443">IF(BC1293 = "", "",IF(BB1294&lt;&gt; "",BB1294, $N$1289))</f>
        <v/>
      </c>
      <c r="BC1293" s="357"/>
      <c r="BD1293" s="358"/>
      <c r="BE1293" s="358"/>
      <c r="BF1293" s="359"/>
      <c r="BG1293" s="130"/>
      <c r="BH1293" s="130"/>
    </row>
    <row r="1294" spans="1:60">
      <c r="A1294" s="17">
        <f>IF(ISBLANK(D1292),0,IF(CODE(D1292)&gt;64,1,0))</f>
        <v>0</v>
      </c>
      <c r="B1294" s="286"/>
      <c r="C1294" s="384"/>
      <c r="D1294" s="333"/>
      <c r="E1294" s="361"/>
      <c r="F1294" s="339"/>
      <c r="G1294" s="340"/>
      <c r="H1294" s="337"/>
      <c r="I1294" s="337"/>
      <c r="J1294" s="338"/>
      <c r="K1294" s="361"/>
      <c r="L1294" s="339"/>
      <c r="M1294" s="340"/>
      <c r="N1294" s="337"/>
      <c r="O1294" s="337"/>
      <c r="P1294" s="338"/>
      <c r="Q1294" s="361"/>
      <c r="R1294" s="339"/>
      <c r="S1294" s="340"/>
      <c r="T1294" s="337"/>
      <c r="U1294" s="337"/>
      <c r="V1294" s="338"/>
      <c r="W1294" s="361"/>
      <c r="X1294" s="339"/>
      <c r="Y1294" s="340"/>
      <c r="Z1294" s="337"/>
      <c r="AA1294" s="337"/>
      <c r="AB1294" s="338"/>
      <c r="AC1294" s="361"/>
      <c r="AD1294" s="339"/>
      <c r="AE1294" s="340"/>
      <c r="AF1294" s="337"/>
      <c r="AG1294" s="337"/>
      <c r="AH1294" s="341"/>
      <c r="AI1294" s="361"/>
      <c r="AJ1294" s="339"/>
      <c r="AK1294" s="340"/>
      <c r="AL1294" s="337"/>
      <c r="AM1294" s="337"/>
      <c r="AN1294" s="342"/>
      <c r="AO1294" s="361"/>
      <c r="AP1294" s="339"/>
      <c r="AQ1294" s="340"/>
      <c r="AR1294" s="337"/>
      <c r="AS1294" s="337"/>
      <c r="AT1294" s="341"/>
      <c r="AU1294" s="361"/>
      <c r="AV1294" s="339"/>
      <c r="AW1294" s="340"/>
      <c r="AX1294" s="337"/>
      <c r="AY1294" s="337"/>
      <c r="AZ1294" s="338"/>
      <c r="BA1294" s="361"/>
      <c r="BB1294" s="339"/>
      <c r="BC1294" s="340"/>
      <c r="BD1294" s="337"/>
      <c r="BE1294" s="337"/>
      <c r="BF1294" s="343"/>
      <c r="BG1294" s="130"/>
      <c r="BH1294" s="130"/>
    </row>
    <row r="1295" spans="1:60">
      <c r="A1295" s="17">
        <f>IF(ISBLANK(D1293),0,IF(CODE(D1293)&gt;64,1,0))</f>
        <v>0</v>
      </c>
      <c r="B1295" s="18">
        <f t="shared" ref="B1295" si="4444">IFERROR(F1295/F1295,0)+IFERROR(L1295/L1295,0)+IFERROR(R1295/R1295,0)+IFERROR(X1295/X1295,0)+IFERROR(AD1295/AD1295,0)+IFERROR(AJ1295/AJ1295,0)+IFERROR(AP1295/AP1295,0)+IFERROR(AV1295/AV1295,0)+IFERROR(BB1295/BB1295,0)</f>
        <v>0</v>
      </c>
      <c r="C1295" s="384"/>
      <c r="D1295" s="19">
        <f t="shared" ref="D1295" si="4445">F1295+L1295+R1295+X1295+AD1295+AJ1295+AP1295+AV1295+BB1295</f>
        <v>0</v>
      </c>
      <c r="E1295" s="347"/>
      <c r="F1295" s="46">
        <f t="shared" ref="F1295:F1352" si="4446">SUM(G1295+H1295+I1295+J1295)</f>
        <v>0</v>
      </c>
      <c r="G1295" s="348"/>
      <c r="H1295" s="349"/>
      <c r="I1295" s="349"/>
      <c r="J1295" s="350"/>
      <c r="K1295" s="347"/>
      <c r="L1295" s="46">
        <f t="shared" ref="L1295:L1352" si="4447">SUM(M1295+N1295+O1295+P1295)</f>
        <v>0</v>
      </c>
      <c r="M1295" s="348"/>
      <c r="N1295" s="349"/>
      <c r="O1295" s="349"/>
      <c r="P1295" s="350"/>
      <c r="Q1295" s="347"/>
      <c r="R1295" s="46">
        <f t="shared" ref="R1295:R1352" si="4448">SUM(S1295+T1295+U1295+V1295)</f>
        <v>0</v>
      </c>
      <c r="S1295" s="348"/>
      <c r="T1295" s="349"/>
      <c r="U1295" s="349"/>
      <c r="V1295" s="350"/>
      <c r="W1295" s="347"/>
      <c r="X1295" s="46">
        <f t="shared" ref="X1295:X1352" si="4449">SUM(Y1295+Z1295+AA1295+AB1295)</f>
        <v>0</v>
      </c>
      <c r="Y1295" s="348"/>
      <c r="Z1295" s="349"/>
      <c r="AA1295" s="349"/>
      <c r="AB1295" s="350"/>
      <c r="AC1295" s="347"/>
      <c r="AD1295" s="46">
        <f t="shared" ref="AD1295:AD1352" si="4450">SUM(AE1295+AF1295+AG1295+AH1295)</f>
        <v>0</v>
      </c>
      <c r="AE1295" s="348"/>
      <c r="AF1295" s="349"/>
      <c r="AG1295" s="349"/>
      <c r="AH1295" s="351"/>
      <c r="AI1295" s="347"/>
      <c r="AJ1295" s="46">
        <f t="shared" ref="AJ1295:AJ1352" si="4451">SUM(AK1295+AL1295+AM1295+AN1295)</f>
        <v>0</v>
      </c>
      <c r="AK1295" s="348"/>
      <c r="AL1295" s="349"/>
      <c r="AM1295" s="349"/>
      <c r="AN1295" s="352"/>
      <c r="AO1295" s="347"/>
      <c r="AP1295" s="46">
        <f t="shared" ref="AP1295:AP1352" si="4452">SUM(AQ1295+AR1295+AS1295+AT1295)</f>
        <v>0</v>
      </c>
      <c r="AQ1295" s="348"/>
      <c r="AR1295" s="349"/>
      <c r="AS1295" s="349"/>
      <c r="AT1295" s="351"/>
      <c r="AU1295" s="347"/>
      <c r="AV1295" s="46">
        <f t="shared" ref="AV1295:AV1352" si="4453">SUM(AW1295+AX1295+AY1295+AZ1295)</f>
        <v>0</v>
      </c>
      <c r="AW1295" s="348"/>
      <c r="AX1295" s="349"/>
      <c r="AY1295" s="349"/>
      <c r="AZ1295" s="350"/>
      <c r="BA1295" s="347"/>
      <c r="BB1295" s="46">
        <f t="shared" ref="BB1295:BB1352" si="4454">SUM(BC1295+BD1295+BE1295+BF1295)</f>
        <v>0</v>
      </c>
      <c r="BC1295" s="340"/>
      <c r="BD1295" s="337"/>
      <c r="BE1295" s="337"/>
      <c r="BF1295" s="343"/>
      <c r="BG1295" s="130"/>
      <c r="BH1295" s="130"/>
    </row>
    <row r="1296" spans="1:60">
      <c r="A1296" s="353"/>
      <c r="B1296" s="286"/>
      <c r="C1296" s="75" t="str">
        <f t="shared" ref="C1296" si="4455">IF(D1296="","", IF(D1297&lt;&gt;"",D1297,$N$1289))</f>
        <v/>
      </c>
      <c r="D1296" s="355"/>
      <c r="E1296" s="111" t="str">
        <f>F1296</f>
        <v/>
      </c>
      <c r="F1296" s="51" t="str">
        <f t="shared" ref="F1296" si="4456">IF(G1296 = "", "",IF(F1297&lt;&gt; "",F1297, $N$1289))</f>
        <v/>
      </c>
      <c r="G1296" s="340"/>
      <c r="H1296" s="337"/>
      <c r="I1296" s="337"/>
      <c r="J1296" s="338"/>
      <c r="K1296" s="111" t="str">
        <f>L1296</f>
        <v/>
      </c>
      <c r="L1296" s="51" t="str">
        <f t="shared" ref="L1296" si="4457">IF(M1296 = "", "",IF(L1297&lt;&gt; "",L1297, $N$1289))</f>
        <v/>
      </c>
      <c r="M1296" s="340"/>
      <c r="N1296" s="337"/>
      <c r="O1296" s="337"/>
      <c r="P1296" s="338"/>
      <c r="Q1296" s="111" t="str">
        <f>R1296</f>
        <v/>
      </c>
      <c r="R1296" s="51" t="str">
        <f t="shared" ref="R1296" si="4458">IF(S1296 = "", "",IF(R1297&lt;&gt; "",R1297, $N$1289))</f>
        <v/>
      </c>
      <c r="S1296" s="340"/>
      <c r="T1296" s="337"/>
      <c r="U1296" s="337"/>
      <c r="V1296" s="338"/>
      <c r="W1296" s="111" t="str">
        <f>X1296</f>
        <v/>
      </c>
      <c r="X1296" s="51" t="str">
        <f t="shared" ref="X1296" si="4459">IF(Y1296 = "", "",IF(X1297&lt;&gt; "",X1297, $N$1289))</f>
        <v/>
      </c>
      <c r="Y1296" s="340"/>
      <c r="Z1296" s="337"/>
      <c r="AA1296" s="337"/>
      <c r="AB1296" s="338"/>
      <c r="AC1296" s="111" t="str">
        <f>AD1296</f>
        <v/>
      </c>
      <c r="AD1296" s="51" t="str">
        <f t="shared" ref="AD1296" si="4460">IF(AE1296 = "", "",IF(AD1297&lt;&gt; "",AD1297, $N$1289))</f>
        <v/>
      </c>
      <c r="AE1296" s="340"/>
      <c r="AF1296" s="337"/>
      <c r="AG1296" s="337"/>
      <c r="AH1296" s="341"/>
      <c r="AI1296" s="111" t="str">
        <f>AJ1296</f>
        <v/>
      </c>
      <c r="AJ1296" s="51" t="str">
        <f t="shared" ref="AJ1296" si="4461">IF(AK1296 = "", "",IF(AJ1297&lt;&gt; "",AJ1297, $N$1289))</f>
        <v/>
      </c>
      <c r="AK1296" s="340"/>
      <c r="AL1296" s="337"/>
      <c r="AM1296" s="337"/>
      <c r="AN1296" s="342"/>
      <c r="AO1296" s="111" t="str">
        <f>AP1296</f>
        <v/>
      </c>
      <c r="AP1296" s="51" t="str">
        <f t="shared" ref="AP1296" si="4462">IF(AQ1296 = "", "",IF(AP1297&lt;&gt; "",AP1297, $N$1289))</f>
        <v/>
      </c>
      <c r="AQ1296" s="340"/>
      <c r="AR1296" s="337"/>
      <c r="AS1296" s="337"/>
      <c r="AT1296" s="341"/>
      <c r="AU1296" s="111" t="str">
        <f>AV1296</f>
        <v/>
      </c>
      <c r="AV1296" s="51" t="str">
        <f t="shared" ref="AV1296" si="4463">IF(AW1296 = "", "",IF(AV1297&lt;&gt; "",AV1297, $N$1289))</f>
        <v/>
      </c>
      <c r="AW1296" s="340"/>
      <c r="AX1296" s="337"/>
      <c r="AY1296" s="337"/>
      <c r="AZ1296" s="338"/>
      <c r="BA1296" s="111" t="str">
        <f>BB1296</f>
        <v/>
      </c>
      <c r="BB1296" s="51" t="str">
        <f t="shared" ref="BB1296" si="4464">IF(BC1296 = "", "",IF(BB1297&lt;&gt; "",BB1297, $N$1289))</f>
        <v/>
      </c>
      <c r="BC1296" s="357"/>
      <c r="BD1296" s="358"/>
      <c r="BE1296" s="358"/>
      <c r="BF1296" s="359"/>
      <c r="BG1296" s="130"/>
      <c r="BH1296" s="130"/>
    </row>
    <row r="1297" spans="1:60">
      <c r="A1297" s="17">
        <f>IF(ISBLANK(D1295),0,IF(CODE(D1295)&gt;64,1,0))</f>
        <v>0</v>
      </c>
      <c r="B1297" s="286"/>
      <c r="C1297" s="384"/>
      <c r="D1297" s="333"/>
      <c r="E1297" s="361"/>
      <c r="F1297" s="339"/>
      <c r="G1297" s="340"/>
      <c r="H1297" s="337"/>
      <c r="I1297" s="337"/>
      <c r="J1297" s="338"/>
      <c r="K1297" s="361"/>
      <c r="L1297" s="339"/>
      <c r="M1297" s="340"/>
      <c r="N1297" s="337"/>
      <c r="O1297" s="337"/>
      <c r="P1297" s="338"/>
      <c r="Q1297" s="361"/>
      <c r="R1297" s="339"/>
      <c r="S1297" s="340"/>
      <c r="T1297" s="337"/>
      <c r="U1297" s="337"/>
      <c r="V1297" s="338"/>
      <c r="W1297" s="361"/>
      <c r="X1297" s="339"/>
      <c r="Y1297" s="340"/>
      <c r="Z1297" s="337"/>
      <c r="AA1297" s="337"/>
      <c r="AB1297" s="338"/>
      <c r="AC1297" s="361"/>
      <c r="AD1297" s="339"/>
      <c r="AE1297" s="340"/>
      <c r="AF1297" s="337"/>
      <c r="AG1297" s="337"/>
      <c r="AH1297" s="341"/>
      <c r="AI1297" s="361"/>
      <c r="AJ1297" s="339"/>
      <c r="AK1297" s="340"/>
      <c r="AL1297" s="337"/>
      <c r="AM1297" s="337"/>
      <c r="AN1297" s="342"/>
      <c r="AO1297" s="361"/>
      <c r="AP1297" s="339"/>
      <c r="AQ1297" s="340"/>
      <c r="AR1297" s="337"/>
      <c r="AS1297" s="337"/>
      <c r="AT1297" s="341"/>
      <c r="AU1297" s="361"/>
      <c r="AV1297" s="339"/>
      <c r="AW1297" s="340"/>
      <c r="AX1297" s="337"/>
      <c r="AY1297" s="337"/>
      <c r="AZ1297" s="338"/>
      <c r="BA1297" s="361"/>
      <c r="BB1297" s="339"/>
      <c r="BC1297" s="340"/>
      <c r="BD1297" s="337"/>
      <c r="BE1297" s="337"/>
      <c r="BF1297" s="343"/>
      <c r="BG1297" s="130"/>
      <c r="BH1297" s="130"/>
    </row>
    <row r="1298" spans="1:60">
      <c r="A1298" s="17">
        <f>IF(ISBLANK(D1296),0,IF(CODE(D1296)&gt;64,1,0))</f>
        <v>0</v>
      </c>
      <c r="B1298" s="18">
        <f t="shared" ref="B1298:B1352" si="4465">IFERROR(F1298/F1298,0)+IFERROR(L1298/L1298,0)+IFERROR(R1298/R1298,0)+IFERROR(X1298/X1298,0)+IFERROR(AD1298/AD1298,0)+IFERROR(AJ1298/AJ1298,0)+IFERROR(AP1298/AP1298,0)+IFERROR(AV1298/AV1298,0)+IFERROR(BB1298/BB1298,0)</f>
        <v>0</v>
      </c>
      <c r="C1298" s="384"/>
      <c r="D1298" s="19">
        <f t="shared" ref="D1298" si="4466">F1298+L1298+R1298+X1298+AD1298+AJ1298+AP1298+AV1298+BB1298</f>
        <v>0</v>
      </c>
      <c r="E1298" s="347"/>
      <c r="F1298" s="46">
        <f t="shared" si="4446"/>
        <v>0</v>
      </c>
      <c r="G1298" s="348"/>
      <c r="H1298" s="349"/>
      <c r="I1298" s="349"/>
      <c r="J1298" s="350"/>
      <c r="K1298" s="347"/>
      <c r="L1298" s="46">
        <f t="shared" si="4447"/>
        <v>0</v>
      </c>
      <c r="M1298" s="348"/>
      <c r="N1298" s="349"/>
      <c r="O1298" s="349"/>
      <c r="P1298" s="350"/>
      <c r="Q1298" s="347"/>
      <c r="R1298" s="46">
        <f t="shared" si="4448"/>
        <v>0</v>
      </c>
      <c r="S1298" s="348"/>
      <c r="T1298" s="349"/>
      <c r="U1298" s="349"/>
      <c r="V1298" s="350"/>
      <c r="W1298" s="347"/>
      <c r="X1298" s="46">
        <f t="shared" si="4449"/>
        <v>0</v>
      </c>
      <c r="Y1298" s="348"/>
      <c r="Z1298" s="349"/>
      <c r="AA1298" s="349"/>
      <c r="AB1298" s="350"/>
      <c r="AC1298" s="347"/>
      <c r="AD1298" s="46">
        <f t="shared" si="4450"/>
        <v>0</v>
      </c>
      <c r="AE1298" s="348"/>
      <c r="AF1298" s="349"/>
      <c r="AG1298" s="349"/>
      <c r="AH1298" s="351"/>
      <c r="AI1298" s="347"/>
      <c r="AJ1298" s="46">
        <f t="shared" si="4451"/>
        <v>0</v>
      </c>
      <c r="AK1298" s="348"/>
      <c r="AL1298" s="349"/>
      <c r="AM1298" s="349"/>
      <c r="AN1298" s="352"/>
      <c r="AO1298" s="347"/>
      <c r="AP1298" s="46">
        <f t="shared" si="4452"/>
        <v>0</v>
      </c>
      <c r="AQ1298" s="348"/>
      <c r="AR1298" s="349"/>
      <c r="AS1298" s="349"/>
      <c r="AT1298" s="351"/>
      <c r="AU1298" s="347"/>
      <c r="AV1298" s="46">
        <f t="shared" si="4453"/>
        <v>0</v>
      </c>
      <c r="AW1298" s="348"/>
      <c r="AX1298" s="349"/>
      <c r="AY1298" s="349"/>
      <c r="AZ1298" s="350"/>
      <c r="BA1298" s="347"/>
      <c r="BB1298" s="46">
        <f t="shared" si="4454"/>
        <v>0</v>
      </c>
      <c r="BC1298" s="340"/>
      <c r="BD1298" s="337"/>
      <c r="BE1298" s="337"/>
      <c r="BF1298" s="343"/>
      <c r="BG1298" s="130"/>
      <c r="BH1298" s="130"/>
    </row>
    <row r="1299" spans="1:60">
      <c r="A1299" s="353"/>
      <c r="B1299" s="286"/>
      <c r="C1299" s="75" t="str">
        <f t="shared" ref="C1299" si="4467">IF(D1299="","", IF(D1300&lt;&gt;"",D1300,$N$1289))</f>
        <v/>
      </c>
      <c r="D1299" s="355"/>
      <c r="E1299" s="111" t="str">
        <f>F1299</f>
        <v/>
      </c>
      <c r="F1299" s="51" t="str">
        <f t="shared" ref="F1299" si="4468">IF(G1299 = "", "",IF(F1300&lt;&gt; "",F1300, $N$1289))</f>
        <v/>
      </c>
      <c r="G1299" s="340"/>
      <c r="H1299" s="337"/>
      <c r="I1299" s="337"/>
      <c r="J1299" s="338"/>
      <c r="K1299" s="111" t="str">
        <f>L1299</f>
        <v/>
      </c>
      <c r="L1299" s="51" t="str">
        <f t="shared" ref="L1299" si="4469">IF(M1299 = "", "",IF(L1300&lt;&gt; "",L1300, $N$1289))</f>
        <v/>
      </c>
      <c r="M1299" s="340"/>
      <c r="N1299" s="337"/>
      <c r="O1299" s="337"/>
      <c r="P1299" s="338"/>
      <c r="Q1299" s="111" t="str">
        <f>R1299</f>
        <v/>
      </c>
      <c r="R1299" s="51" t="str">
        <f t="shared" ref="R1299" si="4470">IF(S1299 = "", "",IF(R1300&lt;&gt; "",R1300, $N$1289))</f>
        <v/>
      </c>
      <c r="S1299" s="340"/>
      <c r="T1299" s="337"/>
      <c r="U1299" s="337"/>
      <c r="V1299" s="338"/>
      <c r="W1299" s="111" t="str">
        <f>X1299</f>
        <v/>
      </c>
      <c r="X1299" s="51" t="str">
        <f t="shared" ref="X1299" si="4471">IF(Y1299 = "", "",IF(X1300&lt;&gt; "",X1300, $N$1289))</f>
        <v/>
      </c>
      <c r="Y1299" s="340"/>
      <c r="Z1299" s="337"/>
      <c r="AA1299" s="337"/>
      <c r="AB1299" s="338"/>
      <c r="AC1299" s="111" t="str">
        <f>AD1299</f>
        <v/>
      </c>
      <c r="AD1299" s="51" t="str">
        <f t="shared" ref="AD1299" si="4472">IF(AE1299 = "", "",IF(AD1300&lt;&gt; "",AD1300, $N$1289))</f>
        <v/>
      </c>
      <c r="AE1299" s="340"/>
      <c r="AF1299" s="337"/>
      <c r="AG1299" s="337"/>
      <c r="AH1299" s="341"/>
      <c r="AI1299" s="111" t="str">
        <f>AJ1299</f>
        <v/>
      </c>
      <c r="AJ1299" s="51" t="str">
        <f t="shared" ref="AJ1299" si="4473">IF(AK1299 = "", "",IF(AJ1300&lt;&gt; "",AJ1300, $N$1289))</f>
        <v/>
      </c>
      <c r="AK1299" s="340"/>
      <c r="AL1299" s="337"/>
      <c r="AM1299" s="337"/>
      <c r="AN1299" s="342"/>
      <c r="AO1299" s="111" t="str">
        <f>AP1299</f>
        <v/>
      </c>
      <c r="AP1299" s="51" t="str">
        <f t="shared" ref="AP1299" si="4474">IF(AQ1299 = "", "",IF(AP1300&lt;&gt; "",AP1300, $N$1289))</f>
        <v/>
      </c>
      <c r="AQ1299" s="340"/>
      <c r="AR1299" s="337"/>
      <c r="AS1299" s="337"/>
      <c r="AT1299" s="341"/>
      <c r="AU1299" s="111" t="str">
        <f>AV1299</f>
        <v/>
      </c>
      <c r="AV1299" s="51" t="str">
        <f t="shared" ref="AV1299" si="4475">IF(AW1299 = "", "",IF(AV1300&lt;&gt; "",AV1300, $N$1289))</f>
        <v/>
      </c>
      <c r="AW1299" s="340"/>
      <c r="AX1299" s="337"/>
      <c r="AY1299" s="337"/>
      <c r="AZ1299" s="338"/>
      <c r="BA1299" s="111" t="str">
        <f>BB1299</f>
        <v/>
      </c>
      <c r="BB1299" s="51" t="str">
        <f t="shared" ref="BB1299" si="4476">IF(BC1299 = "", "",IF(BB1300&lt;&gt; "",BB1300, $N$1289))</f>
        <v/>
      </c>
      <c r="BC1299" s="357"/>
      <c r="BD1299" s="358"/>
      <c r="BE1299" s="358"/>
      <c r="BF1299" s="359"/>
      <c r="BG1299" s="130"/>
      <c r="BH1299" s="130"/>
    </row>
    <row r="1300" spans="1:60">
      <c r="A1300" s="17">
        <f>IF(ISBLANK(D1298),0,IF(CODE(D1298)&gt;64,1,0))</f>
        <v>0</v>
      </c>
      <c r="B1300" s="286"/>
      <c r="C1300" s="384"/>
      <c r="D1300" s="333"/>
      <c r="E1300" s="361"/>
      <c r="F1300" s="339"/>
      <c r="G1300" s="340"/>
      <c r="H1300" s="337"/>
      <c r="I1300" s="337"/>
      <c r="J1300" s="338"/>
      <c r="K1300" s="361"/>
      <c r="L1300" s="339"/>
      <c r="M1300" s="340"/>
      <c r="N1300" s="337"/>
      <c r="O1300" s="337"/>
      <c r="P1300" s="338"/>
      <c r="Q1300" s="361"/>
      <c r="R1300" s="339"/>
      <c r="S1300" s="340"/>
      <c r="T1300" s="337"/>
      <c r="U1300" s="337"/>
      <c r="V1300" s="338"/>
      <c r="W1300" s="361"/>
      <c r="X1300" s="339"/>
      <c r="Y1300" s="340"/>
      <c r="Z1300" s="337"/>
      <c r="AA1300" s="337"/>
      <c r="AB1300" s="338"/>
      <c r="AC1300" s="361"/>
      <c r="AD1300" s="339"/>
      <c r="AE1300" s="340"/>
      <c r="AF1300" s="337"/>
      <c r="AG1300" s="337"/>
      <c r="AH1300" s="341"/>
      <c r="AI1300" s="361"/>
      <c r="AJ1300" s="339"/>
      <c r="AK1300" s="340"/>
      <c r="AL1300" s="337"/>
      <c r="AM1300" s="337"/>
      <c r="AN1300" s="342"/>
      <c r="AO1300" s="361"/>
      <c r="AP1300" s="339"/>
      <c r="AQ1300" s="340"/>
      <c r="AR1300" s="337"/>
      <c r="AS1300" s="337"/>
      <c r="AT1300" s="341"/>
      <c r="AU1300" s="361"/>
      <c r="AV1300" s="339"/>
      <c r="AW1300" s="340"/>
      <c r="AX1300" s="337"/>
      <c r="AY1300" s="337"/>
      <c r="AZ1300" s="338"/>
      <c r="BA1300" s="361"/>
      <c r="BB1300" s="339"/>
      <c r="BC1300" s="340"/>
      <c r="BD1300" s="337"/>
      <c r="BE1300" s="337"/>
      <c r="BF1300" s="343"/>
      <c r="BG1300" s="130"/>
      <c r="BH1300" s="130"/>
    </row>
    <row r="1301" spans="1:60">
      <c r="A1301" s="17">
        <f>IF(ISBLANK(D1299),0,IF(CODE(D1299)&gt;64,1,0))</f>
        <v>0</v>
      </c>
      <c r="B1301" s="18">
        <f t="shared" si="4465"/>
        <v>0</v>
      </c>
      <c r="C1301" s="384"/>
      <c r="D1301" s="19">
        <f t="shared" ref="D1301:D1352" si="4477">F1301+L1301+R1301+X1301+AD1301+AJ1301+AP1301+AV1301+BB1301</f>
        <v>0</v>
      </c>
      <c r="E1301" s="347"/>
      <c r="F1301" s="46">
        <f t="shared" si="4446"/>
        <v>0</v>
      </c>
      <c r="G1301" s="375"/>
      <c r="H1301" s="376"/>
      <c r="I1301" s="376"/>
      <c r="J1301" s="377"/>
      <c r="K1301" s="347"/>
      <c r="L1301" s="46">
        <f t="shared" si="4447"/>
        <v>0</v>
      </c>
      <c r="M1301" s="375"/>
      <c r="N1301" s="376"/>
      <c r="O1301" s="376"/>
      <c r="P1301" s="377"/>
      <c r="Q1301" s="347"/>
      <c r="R1301" s="46">
        <f t="shared" si="4448"/>
        <v>0</v>
      </c>
      <c r="S1301" s="348"/>
      <c r="T1301" s="349"/>
      <c r="U1301" s="349"/>
      <c r="V1301" s="350"/>
      <c r="W1301" s="347"/>
      <c r="X1301" s="46">
        <f t="shared" si="4449"/>
        <v>0</v>
      </c>
      <c r="Y1301" s="348"/>
      <c r="Z1301" s="349"/>
      <c r="AA1301" s="349"/>
      <c r="AB1301" s="350"/>
      <c r="AC1301" s="347"/>
      <c r="AD1301" s="46">
        <f t="shared" si="4450"/>
        <v>0</v>
      </c>
      <c r="AE1301" s="348"/>
      <c r="AF1301" s="349"/>
      <c r="AG1301" s="349"/>
      <c r="AH1301" s="351"/>
      <c r="AI1301" s="347"/>
      <c r="AJ1301" s="46">
        <f t="shared" si="4451"/>
        <v>0</v>
      </c>
      <c r="AK1301" s="348"/>
      <c r="AL1301" s="349"/>
      <c r="AM1301" s="349"/>
      <c r="AN1301" s="352"/>
      <c r="AO1301" s="347"/>
      <c r="AP1301" s="46">
        <f t="shared" si="4452"/>
        <v>0</v>
      </c>
      <c r="AQ1301" s="348"/>
      <c r="AR1301" s="349"/>
      <c r="AS1301" s="349"/>
      <c r="AT1301" s="351"/>
      <c r="AU1301" s="347"/>
      <c r="AV1301" s="46">
        <f t="shared" si="4453"/>
        <v>0</v>
      </c>
      <c r="AW1301" s="348"/>
      <c r="AX1301" s="349"/>
      <c r="AY1301" s="349"/>
      <c r="AZ1301" s="350"/>
      <c r="BA1301" s="347"/>
      <c r="BB1301" s="46">
        <f t="shared" si="4454"/>
        <v>0</v>
      </c>
      <c r="BC1301" s="340"/>
      <c r="BD1301" s="337"/>
      <c r="BE1301" s="337"/>
      <c r="BF1301" s="343"/>
      <c r="BG1301" s="130"/>
      <c r="BH1301" s="130"/>
    </row>
    <row r="1302" spans="1:60">
      <c r="A1302" s="353"/>
      <c r="B1302" s="286"/>
      <c r="C1302" s="75" t="str">
        <f t="shared" ref="C1302" si="4478">IF(D1302="","", IF(D1303&lt;&gt;"",D1303,$N$1289))</f>
        <v/>
      </c>
      <c r="D1302" s="355"/>
      <c r="E1302" s="111" t="str">
        <f>F1302</f>
        <v/>
      </c>
      <c r="F1302" s="51" t="str">
        <f t="shared" ref="F1302" si="4479">IF(G1302 = "", "",IF(F1303&lt;&gt; "",F1303, $N$1289))</f>
        <v/>
      </c>
      <c r="G1302" s="357"/>
      <c r="H1302" s="358"/>
      <c r="I1302" s="358"/>
      <c r="J1302" s="362"/>
      <c r="K1302" s="111" t="str">
        <f>L1302</f>
        <v/>
      </c>
      <c r="L1302" s="51" t="str">
        <f t="shared" ref="L1302" si="4480">IF(M1302 = "", "",IF(L1303&lt;&gt; "",L1303, $N$1289))</f>
        <v/>
      </c>
      <c r="M1302" s="357"/>
      <c r="N1302" s="358"/>
      <c r="O1302" s="358"/>
      <c r="P1302" s="359"/>
      <c r="Q1302" s="111" t="str">
        <f>R1302</f>
        <v/>
      </c>
      <c r="R1302" s="51" t="str">
        <f t="shared" ref="R1302" si="4481">IF(S1302 = "", "",IF(R1303&lt;&gt; "",R1303, $N$1289))</f>
        <v/>
      </c>
      <c r="S1302" s="340"/>
      <c r="T1302" s="337"/>
      <c r="U1302" s="337"/>
      <c r="V1302" s="338"/>
      <c r="W1302" s="111" t="str">
        <f>X1302</f>
        <v/>
      </c>
      <c r="X1302" s="51" t="str">
        <f t="shared" ref="X1302" si="4482">IF(Y1302 = "", "",IF(X1303&lt;&gt; "",X1303, $N$1289))</f>
        <v/>
      </c>
      <c r="Y1302" s="340"/>
      <c r="Z1302" s="337"/>
      <c r="AA1302" s="337"/>
      <c r="AB1302" s="338"/>
      <c r="AC1302" s="111" t="str">
        <f>AD1302</f>
        <v/>
      </c>
      <c r="AD1302" s="51" t="str">
        <f t="shared" ref="AD1302" si="4483">IF(AE1302 = "", "",IF(AD1303&lt;&gt; "",AD1303, $N$1289))</f>
        <v/>
      </c>
      <c r="AE1302" s="340"/>
      <c r="AF1302" s="337"/>
      <c r="AG1302" s="337"/>
      <c r="AH1302" s="341"/>
      <c r="AI1302" s="111" t="str">
        <f>AJ1302</f>
        <v/>
      </c>
      <c r="AJ1302" s="51" t="str">
        <f t="shared" ref="AJ1302" si="4484">IF(AK1302 = "", "",IF(AJ1303&lt;&gt; "",AJ1303, $N$1289))</f>
        <v/>
      </c>
      <c r="AK1302" s="340"/>
      <c r="AL1302" s="337"/>
      <c r="AM1302" s="337"/>
      <c r="AN1302" s="342"/>
      <c r="AO1302" s="111" t="str">
        <f>AP1302</f>
        <v/>
      </c>
      <c r="AP1302" s="51" t="str">
        <f t="shared" ref="AP1302" si="4485">IF(AQ1302 = "", "",IF(AP1303&lt;&gt; "",AP1303, $N$1289))</f>
        <v/>
      </c>
      <c r="AQ1302" s="340"/>
      <c r="AR1302" s="337"/>
      <c r="AS1302" s="337"/>
      <c r="AT1302" s="341"/>
      <c r="AU1302" s="111" t="str">
        <f>AV1302</f>
        <v/>
      </c>
      <c r="AV1302" s="51" t="str">
        <f t="shared" ref="AV1302" si="4486">IF(AW1302 = "", "",IF(AV1303&lt;&gt; "",AV1303, $N$1289))</f>
        <v/>
      </c>
      <c r="AW1302" s="363"/>
      <c r="AX1302" s="364"/>
      <c r="AY1302" s="364"/>
      <c r="AZ1302" s="365"/>
      <c r="BA1302" s="111" t="str">
        <f>BB1302</f>
        <v/>
      </c>
      <c r="BB1302" s="51" t="str">
        <f t="shared" ref="BB1302" si="4487">IF(BC1302 = "", "",IF(BB1303&lt;&gt; "",BB1303, $N$1289))</f>
        <v/>
      </c>
      <c r="BC1302" s="357"/>
      <c r="BD1302" s="358"/>
      <c r="BE1302" s="358"/>
      <c r="BF1302" s="359"/>
      <c r="BG1302" s="130"/>
      <c r="BH1302" s="130"/>
    </row>
    <row r="1303" spans="1:60">
      <c r="A1303" s="17">
        <f>IF(ISBLANK(D1301),0,IF(CODE(D1301)&gt;64,1,0))</f>
        <v>0</v>
      </c>
      <c r="B1303" s="286"/>
      <c r="C1303" s="384"/>
      <c r="D1303" s="333"/>
      <c r="E1303" s="361"/>
      <c r="F1303" s="339"/>
      <c r="G1303" s="340"/>
      <c r="H1303" s="337"/>
      <c r="I1303" s="337"/>
      <c r="J1303" s="338"/>
      <c r="K1303" s="361"/>
      <c r="L1303" s="339"/>
      <c r="M1303" s="340"/>
      <c r="N1303" s="337"/>
      <c r="O1303" s="337"/>
      <c r="P1303" s="338"/>
      <c r="Q1303" s="361"/>
      <c r="R1303" s="339"/>
      <c r="S1303" s="340"/>
      <c r="T1303" s="337"/>
      <c r="U1303" s="337"/>
      <c r="V1303" s="338"/>
      <c r="W1303" s="361"/>
      <c r="X1303" s="339"/>
      <c r="Y1303" s="340"/>
      <c r="Z1303" s="337"/>
      <c r="AA1303" s="337"/>
      <c r="AB1303" s="338"/>
      <c r="AC1303" s="361"/>
      <c r="AD1303" s="339"/>
      <c r="AE1303" s="340"/>
      <c r="AF1303" s="337"/>
      <c r="AG1303" s="337"/>
      <c r="AH1303" s="341"/>
      <c r="AI1303" s="361"/>
      <c r="AJ1303" s="339"/>
      <c r="AK1303" s="340"/>
      <c r="AL1303" s="337"/>
      <c r="AM1303" s="337"/>
      <c r="AN1303" s="342"/>
      <c r="AO1303" s="361"/>
      <c r="AP1303" s="339"/>
      <c r="AQ1303" s="340"/>
      <c r="AR1303" s="337"/>
      <c r="AS1303" s="337"/>
      <c r="AT1303" s="341"/>
      <c r="AU1303" s="361"/>
      <c r="AV1303" s="339"/>
      <c r="AW1303" s="340"/>
      <c r="AX1303" s="337"/>
      <c r="AY1303" s="337"/>
      <c r="AZ1303" s="338"/>
      <c r="BA1303" s="361"/>
      <c r="BB1303" s="339"/>
      <c r="BC1303" s="340"/>
      <c r="BD1303" s="337"/>
      <c r="BE1303" s="337"/>
      <c r="BF1303" s="343"/>
      <c r="BG1303" s="130"/>
      <c r="BH1303" s="130"/>
    </row>
    <row r="1304" spans="1:60">
      <c r="A1304" s="17">
        <f>IF(ISBLANK(D1302),0,IF(CODE(D1302)&gt;64,1,0))</f>
        <v>0</v>
      </c>
      <c r="B1304" s="18">
        <f t="shared" si="4465"/>
        <v>0</v>
      </c>
      <c r="C1304" s="384"/>
      <c r="D1304" s="19">
        <f t="shared" si="4477"/>
        <v>0</v>
      </c>
      <c r="E1304" s="347"/>
      <c r="F1304" s="46">
        <f t="shared" si="4446"/>
        <v>0</v>
      </c>
      <c r="G1304" s="405"/>
      <c r="H1304" s="403"/>
      <c r="I1304" s="403"/>
      <c r="J1304" s="409"/>
      <c r="K1304" s="347"/>
      <c r="L1304" s="46">
        <f t="shared" si="4447"/>
        <v>0</v>
      </c>
      <c r="M1304" s="402"/>
      <c r="N1304" s="403"/>
      <c r="O1304" s="403"/>
      <c r="P1304" s="404"/>
      <c r="Q1304" s="347"/>
      <c r="R1304" s="46">
        <f t="shared" si="4448"/>
        <v>0</v>
      </c>
      <c r="S1304" s="348"/>
      <c r="T1304" s="349"/>
      <c r="U1304" s="349"/>
      <c r="V1304" s="350"/>
      <c r="W1304" s="347"/>
      <c r="X1304" s="46">
        <f t="shared" si="4449"/>
        <v>0</v>
      </c>
      <c r="Y1304" s="348"/>
      <c r="Z1304" s="349"/>
      <c r="AA1304" s="349"/>
      <c r="AB1304" s="350"/>
      <c r="AC1304" s="347"/>
      <c r="AD1304" s="46">
        <f t="shared" si="4450"/>
        <v>0</v>
      </c>
      <c r="AE1304" s="348"/>
      <c r="AF1304" s="349"/>
      <c r="AG1304" s="349"/>
      <c r="AH1304" s="351"/>
      <c r="AI1304" s="347"/>
      <c r="AJ1304" s="46">
        <f t="shared" si="4451"/>
        <v>0</v>
      </c>
      <c r="AK1304" s="348"/>
      <c r="AL1304" s="349"/>
      <c r="AM1304" s="349"/>
      <c r="AN1304" s="352"/>
      <c r="AO1304" s="347"/>
      <c r="AP1304" s="46">
        <f t="shared" si="4452"/>
        <v>0</v>
      </c>
      <c r="AQ1304" s="348"/>
      <c r="AR1304" s="349"/>
      <c r="AS1304" s="349"/>
      <c r="AT1304" s="351"/>
      <c r="AU1304" s="347"/>
      <c r="AV1304" s="46">
        <f t="shared" si="4453"/>
        <v>0</v>
      </c>
      <c r="AW1304" s="405"/>
      <c r="AX1304" s="403"/>
      <c r="AY1304" s="403"/>
      <c r="AZ1304" s="404"/>
      <c r="BA1304" s="347"/>
      <c r="BB1304" s="46">
        <f t="shared" si="4454"/>
        <v>0</v>
      </c>
      <c r="BC1304" s="340"/>
      <c r="BD1304" s="337"/>
      <c r="BE1304" s="337"/>
      <c r="BF1304" s="343"/>
      <c r="BG1304" s="130"/>
      <c r="BH1304" s="130"/>
    </row>
    <row r="1305" spans="1:60">
      <c r="A1305" s="353"/>
      <c r="B1305" s="286"/>
      <c r="C1305" s="75" t="str">
        <f t="shared" ref="C1305" si="4488">IF(D1305="","", IF(D1306&lt;&gt;"",D1306,$N$1289))</f>
        <v/>
      </c>
      <c r="D1305" s="355"/>
      <c r="E1305" s="111" t="str">
        <f>F1305</f>
        <v/>
      </c>
      <c r="F1305" s="51" t="str">
        <f t="shared" ref="F1305" si="4489">IF(G1305 = "", "",IF(F1306&lt;&gt; "",F1306, $N$1289))</f>
        <v/>
      </c>
      <c r="G1305" s="340"/>
      <c r="H1305" s="337"/>
      <c r="I1305" s="337"/>
      <c r="J1305" s="338"/>
      <c r="K1305" s="111" t="str">
        <f>L1305</f>
        <v/>
      </c>
      <c r="L1305" s="51" t="str">
        <f t="shared" ref="L1305" si="4490">IF(M1305 = "", "",IF(L1306&lt;&gt; "",L1306, $N$1289))</f>
        <v/>
      </c>
      <c r="M1305" s="340"/>
      <c r="N1305" s="337"/>
      <c r="O1305" s="337"/>
      <c r="P1305" s="338"/>
      <c r="Q1305" s="111" t="str">
        <f>R1305</f>
        <v/>
      </c>
      <c r="R1305" s="51" t="str">
        <f t="shared" ref="R1305" si="4491">IF(S1305 = "", "",IF(R1306&lt;&gt; "",R1306, $N$1289))</f>
        <v/>
      </c>
      <c r="S1305" s="366"/>
      <c r="T1305" s="337"/>
      <c r="U1305" s="337"/>
      <c r="V1305" s="338"/>
      <c r="W1305" s="111" t="str">
        <f>X1305</f>
        <v/>
      </c>
      <c r="X1305" s="51" t="str">
        <f t="shared" ref="X1305" si="4492">IF(Y1305 = "", "",IF(X1306&lt;&gt; "",X1306, $N$1289))</f>
        <v/>
      </c>
      <c r="Y1305" s="340"/>
      <c r="Z1305" s="337"/>
      <c r="AA1305" s="337"/>
      <c r="AB1305" s="338"/>
      <c r="AC1305" s="111" t="str">
        <f>AD1305</f>
        <v/>
      </c>
      <c r="AD1305" s="51" t="str">
        <f t="shared" ref="AD1305" si="4493">IF(AE1305 = "", "",IF(AD1306&lt;&gt; "",AD1306, $N$1289))</f>
        <v/>
      </c>
      <c r="AE1305" s="340"/>
      <c r="AF1305" s="337"/>
      <c r="AG1305" s="337"/>
      <c r="AH1305" s="341"/>
      <c r="AI1305" s="111" t="str">
        <f>AJ1305</f>
        <v/>
      </c>
      <c r="AJ1305" s="51" t="str">
        <f t="shared" ref="AJ1305" si="4494">IF(AK1305 = "", "",IF(AJ1306&lt;&gt; "",AJ1306, $N$1289))</f>
        <v/>
      </c>
      <c r="AK1305" s="340"/>
      <c r="AL1305" s="337"/>
      <c r="AM1305" s="337"/>
      <c r="AN1305" s="342"/>
      <c r="AO1305" s="111" t="str">
        <f>AP1305</f>
        <v/>
      </c>
      <c r="AP1305" s="51" t="str">
        <f t="shared" ref="AP1305" si="4495">IF(AQ1305 = "", "",IF(AP1306&lt;&gt; "",AP1306, $N$1289))</f>
        <v/>
      </c>
      <c r="AQ1305" s="340"/>
      <c r="AR1305" s="337"/>
      <c r="AS1305" s="337"/>
      <c r="AT1305" s="341"/>
      <c r="AU1305" s="111" t="str">
        <f>AV1305</f>
        <v/>
      </c>
      <c r="AV1305" s="51" t="str">
        <f t="shared" ref="AV1305" si="4496">IF(AW1305 = "", "",IF(AV1306&lt;&gt; "",AV1306, $N$1289))</f>
        <v/>
      </c>
      <c r="AW1305" s="340"/>
      <c r="AX1305" s="337"/>
      <c r="AY1305" s="337"/>
      <c r="AZ1305" s="338"/>
      <c r="BA1305" s="111" t="str">
        <f>BB1305</f>
        <v/>
      </c>
      <c r="BB1305" s="51" t="str">
        <f t="shared" ref="BB1305" si="4497">IF(BC1305 = "", "",IF(BB1306&lt;&gt; "",BB1306, $N$1289))</f>
        <v/>
      </c>
      <c r="BC1305" s="357"/>
      <c r="BD1305" s="358"/>
      <c r="BE1305" s="358"/>
      <c r="BF1305" s="359"/>
      <c r="BG1305" s="130"/>
      <c r="BH1305" s="130"/>
    </row>
    <row r="1306" spans="1:60">
      <c r="A1306" s="17">
        <f>IF(ISBLANK(D1304),0,IF(CODE(D1304)&gt;64,1,0))</f>
        <v>0</v>
      </c>
      <c r="B1306" s="286"/>
      <c r="C1306" s="384"/>
      <c r="D1306" s="333"/>
      <c r="E1306" s="361"/>
      <c r="F1306" s="339"/>
      <c r="G1306" s="340"/>
      <c r="H1306" s="337"/>
      <c r="I1306" s="337"/>
      <c r="J1306" s="338"/>
      <c r="K1306" s="361"/>
      <c r="L1306" s="339"/>
      <c r="M1306" s="340"/>
      <c r="N1306" s="337"/>
      <c r="O1306" s="337"/>
      <c r="P1306" s="338"/>
      <c r="Q1306" s="361"/>
      <c r="R1306" s="339"/>
      <c r="S1306" s="340"/>
      <c r="T1306" s="337"/>
      <c r="U1306" s="337"/>
      <c r="V1306" s="338"/>
      <c r="W1306" s="361"/>
      <c r="X1306" s="339"/>
      <c r="Y1306" s="340"/>
      <c r="Z1306" s="337"/>
      <c r="AA1306" s="337"/>
      <c r="AB1306" s="338"/>
      <c r="AC1306" s="361"/>
      <c r="AD1306" s="339"/>
      <c r="AE1306" s="340"/>
      <c r="AF1306" s="337"/>
      <c r="AG1306" s="337"/>
      <c r="AH1306" s="341"/>
      <c r="AI1306" s="361"/>
      <c r="AJ1306" s="339"/>
      <c r="AK1306" s="340"/>
      <c r="AL1306" s="337"/>
      <c r="AM1306" s="337"/>
      <c r="AN1306" s="342"/>
      <c r="AO1306" s="361"/>
      <c r="AP1306" s="339"/>
      <c r="AQ1306" s="340"/>
      <c r="AR1306" s="337"/>
      <c r="AS1306" s="337"/>
      <c r="AT1306" s="341"/>
      <c r="AU1306" s="361"/>
      <c r="AV1306" s="339"/>
      <c r="AW1306" s="340"/>
      <c r="AX1306" s="337"/>
      <c r="AY1306" s="337"/>
      <c r="AZ1306" s="338"/>
      <c r="BA1306" s="361"/>
      <c r="BB1306" s="339"/>
      <c r="BC1306" s="340"/>
      <c r="BD1306" s="337"/>
      <c r="BE1306" s="337"/>
      <c r="BF1306" s="343"/>
      <c r="BG1306" s="130"/>
      <c r="BH1306" s="130"/>
    </row>
    <row r="1307" spans="1:60">
      <c r="A1307" s="17">
        <f>IF(ISBLANK(D1305),0,IF(CODE(D1305)&gt;64,1,0))</f>
        <v>0</v>
      </c>
      <c r="B1307" s="18">
        <f t="shared" si="4465"/>
        <v>0</v>
      </c>
      <c r="C1307" s="384"/>
      <c r="D1307" s="19">
        <f t="shared" si="4477"/>
        <v>0</v>
      </c>
      <c r="E1307" s="347"/>
      <c r="F1307" s="46">
        <f t="shared" si="4446"/>
        <v>0</v>
      </c>
      <c r="G1307" s="348"/>
      <c r="H1307" s="349"/>
      <c r="I1307" s="349"/>
      <c r="J1307" s="350"/>
      <c r="K1307" s="347"/>
      <c r="L1307" s="46">
        <f t="shared" si="4447"/>
        <v>0</v>
      </c>
      <c r="M1307" s="348"/>
      <c r="N1307" s="349"/>
      <c r="O1307" s="349"/>
      <c r="P1307" s="350"/>
      <c r="Q1307" s="347"/>
      <c r="R1307" s="46">
        <f t="shared" si="4448"/>
        <v>0</v>
      </c>
      <c r="S1307" s="348"/>
      <c r="T1307" s="349"/>
      <c r="U1307" s="349"/>
      <c r="V1307" s="350"/>
      <c r="W1307" s="347"/>
      <c r="X1307" s="46">
        <f t="shared" si="4449"/>
        <v>0</v>
      </c>
      <c r="Y1307" s="348"/>
      <c r="Z1307" s="349"/>
      <c r="AA1307" s="349"/>
      <c r="AB1307" s="350"/>
      <c r="AC1307" s="347"/>
      <c r="AD1307" s="46">
        <f t="shared" si="4450"/>
        <v>0</v>
      </c>
      <c r="AE1307" s="348"/>
      <c r="AF1307" s="349"/>
      <c r="AG1307" s="349"/>
      <c r="AH1307" s="351"/>
      <c r="AI1307" s="347"/>
      <c r="AJ1307" s="46">
        <f t="shared" si="4451"/>
        <v>0</v>
      </c>
      <c r="AK1307" s="348"/>
      <c r="AL1307" s="349"/>
      <c r="AM1307" s="349"/>
      <c r="AN1307" s="352"/>
      <c r="AO1307" s="347"/>
      <c r="AP1307" s="46">
        <f t="shared" si="4452"/>
        <v>0</v>
      </c>
      <c r="AQ1307" s="348"/>
      <c r="AR1307" s="349"/>
      <c r="AS1307" s="349"/>
      <c r="AT1307" s="351"/>
      <c r="AU1307" s="347"/>
      <c r="AV1307" s="46">
        <f t="shared" si="4453"/>
        <v>0</v>
      </c>
      <c r="AW1307" s="348"/>
      <c r="AX1307" s="349"/>
      <c r="AY1307" s="349"/>
      <c r="AZ1307" s="350"/>
      <c r="BA1307" s="347"/>
      <c r="BB1307" s="46">
        <f t="shared" si="4454"/>
        <v>0</v>
      </c>
      <c r="BC1307" s="340"/>
      <c r="BD1307" s="337"/>
      <c r="BE1307" s="337"/>
      <c r="BF1307" s="343"/>
      <c r="BG1307" s="130"/>
      <c r="BH1307" s="130"/>
    </row>
    <row r="1308" spans="1:60">
      <c r="A1308" s="353"/>
      <c r="B1308" s="286"/>
      <c r="C1308" s="75" t="str">
        <f t="shared" ref="C1308" si="4498">IF(D1308="","", IF(D1309&lt;&gt;"",D1309,$N$1289))</f>
        <v/>
      </c>
      <c r="D1308" s="355"/>
      <c r="E1308" s="111" t="str">
        <f>F1308</f>
        <v/>
      </c>
      <c r="F1308" s="51" t="str">
        <f t="shared" ref="F1308" si="4499">IF(G1308 = "", "",IF(F1309&lt;&gt; "",F1309, $N$1289))</f>
        <v/>
      </c>
      <c r="G1308" s="340"/>
      <c r="H1308" s="337"/>
      <c r="I1308" s="337"/>
      <c r="J1308" s="338"/>
      <c r="K1308" s="111" t="str">
        <f>L1308</f>
        <v/>
      </c>
      <c r="L1308" s="51" t="str">
        <f t="shared" ref="L1308" si="4500">IF(M1308 = "", "",IF(L1309&lt;&gt; "",L1309, $N$1289))</f>
        <v/>
      </c>
      <c r="M1308" s="340"/>
      <c r="N1308" s="337"/>
      <c r="O1308" s="337"/>
      <c r="P1308" s="338"/>
      <c r="Q1308" s="111" t="str">
        <f>R1308</f>
        <v/>
      </c>
      <c r="R1308" s="51" t="str">
        <f t="shared" ref="R1308" si="4501">IF(S1308 = "", "",IF(R1309&lt;&gt; "",R1309, $N$1289))</f>
        <v/>
      </c>
      <c r="S1308" s="340"/>
      <c r="T1308" s="337"/>
      <c r="U1308" s="337"/>
      <c r="V1308" s="338"/>
      <c r="W1308" s="111" t="str">
        <f>X1308</f>
        <v/>
      </c>
      <c r="X1308" s="51" t="str">
        <f t="shared" ref="X1308" si="4502">IF(Y1308 = "", "",IF(X1309&lt;&gt; "",X1309, $N$1289))</f>
        <v/>
      </c>
      <c r="Y1308" s="340"/>
      <c r="Z1308" s="337"/>
      <c r="AA1308" s="337"/>
      <c r="AB1308" s="338"/>
      <c r="AC1308" s="111" t="str">
        <f>AD1308</f>
        <v/>
      </c>
      <c r="AD1308" s="51" t="str">
        <f t="shared" ref="AD1308" si="4503">IF(AE1308 = "", "",IF(AD1309&lt;&gt; "",AD1309, $N$1289))</f>
        <v/>
      </c>
      <c r="AE1308" s="340"/>
      <c r="AF1308" s="337"/>
      <c r="AG1308" s="337"/>
      <c r="AH1308" s="341"/>
      <c r="AI1308" s="111" t="str">
        <f>AJ1308</f>
        <v/>
      </c>
      <c r="AJ1308" s="51" t="str">
        <f t="shared" ref="AJ1308" si="4504">IF(AK1308 = "", "",IF(AJ1309&lt;&gt; "",AJ1309, $N$1289))</f>
        <v/>
      </c>
      <c r="AK1308" s="340"/>
      <c r="AL1308" s="337"/>
      <c r="AM1308" s="337"/>
      <c r="AN1308" s="342"/>
      <c r="AO1308" s="111" t="str">
        <f>AP1308</f>
        <v/>
      </c>
      <c r="AP1308" s="51" t="str">
        <f t="shared" ref="AP1308" si="4505">IF(AQ1308 = "", "",IF(AP1309&lt;&gt; "",AP1309, $N$1289))</f>
        <v/>
      </c>
      <c r="AQ1308" s="340"/>
      <c r="AR1308" s="337"/>
      <c r="AS1308" s="337"/>
      <c r="AT1308" s="341"/>
      <c r="AU1308" s="111" t="str">
        <f>AV1308</f>
        <v/>
      </c>
      <c r="AV1308" s="51" t="str">
        <f t="shared" ref="AV1308" si="4506">IF(AW1308 = "", "",IF(AV1309&lt;&gt; "",AV1309, $N$1289))</f>
        <v/>
      </c>
      <c r="AW1308" s="340"/>
      <c r="AX1308" s="337"/>
      <c r="AY1308" s="337"/>
      <c r="AZ1308" s="338"/>
      <c r="BA1308" s="111" t="str">
        <f>BB1308</f>
        <v/>
      </c>
      <c r="BB1308" s="51" t="str">
        <f t="shared" ref="BB1308" si="4507">IF(BC1308 = "", "",IF(BB1309&lt;&gt; "",BB1309, $N$1289))</f>
        <v/>
      </c>
      <c r="BC1308" s="357"/>
      <c r="BD1308" s="358"/>
      <c r="BE1308" s="358"/>
      <c r="BF1308" s="359"/>
      <c r="BG1308" s="130"/>
      <c r="BH1308" s="130"/>
    </row>
    <row r="1309" spans="1:60">
      <c r="A1309" s="17">
        <f>IF(ISBLANK(D1307),0,IF(CODE(D1307)&gt;64,1,0))</f>
        <v>0</v>
      </c>
      <c r="B1309" s="286"/>
      <c r="C1309" s="384"/>
      <c r="D1309" s="333"/>
      <c r="E1309" s="361"/>
      <c r="F1309" s="339"/>
      <c r="G1309" s="340"/>
      <c r="H1309" s="337"/>
      <c r="I1309" s="337"/>
      <c r="J1309" s="338"/>
      <c r="K1309" s="361"/>
      <c r="L1309" s="339"/>
      <c r="M1309" s="340"/>
      <c r="N1309" s="337"/>
      <c r="O1309" s="337"/>
      <c r="P1309" s="338"/>
      <c r="Q1309" s="361"/>
      <c r="R1309" s="339"/>
      <c r="S1309" s="340"/>
      <c r="T1309" s="337"/>
      <c r="U1309" s="337"/>
      <c r="V1309" s="338"/>
      <c r="W1309" s="361"/>
      <c r="X1309" s="339"/>
      <c r="Y1309" s="340"/>
      <c r="Z1309" s="337"/>
      <c r="AA1309" s="337"/>
      <c r="AB1309" s="338"/>
      <c r="AC1309" s="361"/>
      <c r="AD1309" s="339"/>
      <c r="AE1309" s="340"/>
      <c r="AF1309" s="337"/>
      <c r="AG1309" s="337"/>
      <c r="AH1309" s="341"/>
      <c r="AI1309" s="361"/>
      <c r="AJ1309" s="339"/>
      <c r="AK1309" s="340"/>
      <c r="AL1309" s="337"/>
      <c r="AM1309" s="337"/>
      <c r="AN1309" s="342"/>
      <c r="AO1309" s="361"/>
      <c r="AP1309" s="339"/>
      <c r="AQ1309" s="340"/>
      <c r="AR1309" s="337"/>
      <c r="AS1309" s="337"/>
      <c r="AT1309" s="341"/>
      <c r="AU1309" s="361"/>
      <c r="AV1309" s="339"/>
      <c r="AW1309" s="340"/>
      <c r="AX1309" s="337"/>
      <c r="AY1309" s="337"/>
      <c r="AZ1309" s="338"/>
      <c r="BA1309" s="361"/>
      <c r="BB1309" s="339"/>
      <c r="BC1309" s="340"/>
      <c r="BD1309" s="337"/>
      <c r="BE1309" s="337"/>
      <c r="BF1309" s="343"/>
      <c r="BG1309" s="130"/>
      <c r="BH1309" s="130"/>
    </row>
    <row r="1310" spans="1:60">
      <c r="A1310" s="17">
        <f>IF(ISBLANK(D1308),0,IF(CODE(D1308)&gt;64,1,0))</f>
        <v>0</v>
      </c>
      <c r="B1310" s="18">
        <f t="shared" si="4465"/>
        <v>0</v>
      </c>
      <c r="C1310" s="384"/>
      <c r="D1310" s="19">
        <f t="shared" si="4477"/>
        <v>0</v>
      </c>
      <c r="E1310" s="347"/>
      <c r="F1310" s="46">
        <f t="shared" si="4446"/>
        <v>0</v>
      </c>
      <c r="G1310" s="375"/>
      <c r="H1310" s="376"/>
      <c r="I1310" s="376"/>
      <c r="J1310" s="377"/>
      <c r="K1310" s="347"/>
      <c r="L1310" s="46">
        <f t="shared" si="4447"/>
        <v>0</v>
      </c>
      <c r="M1310" s="375"/>
      <c r="N1310" s="376"/>
      <c r="O1310" s="376"/>
      <c r="P1310" s="377"/>
      <c r="Q1310" s="347"/>
      <c r="R1310" s="46">
        <f t="shared" si="4448"/>
        <v>0</v>
      </c>
      <c r="S1310" s="348"/>
      <c r="T1310" s="349"/>
      <c r="U1310" s="349"/>
      <c r="V1310" s="350"/>
      <c r="W1310" s="347"/>
      <c r="X1310" s="46">
        <f t="shared" si="4449"/>
        <v>0</v>
      </c>
      <c r="Y1310" s="348"/>
      <c r="Z1310" s="349"/>
      <c r="AA1310" s="349"/>
      <c r="AB1310" s="350"/>
      <c r="AC1310" s="347"/>
      <c r="AD1310" s="46">
        <f t="shared" si="4450"/>
        <v>0</v>
      </c>
      <c r="AE1310" s="348"/>
      <c r="AF1310" s="349"/>
      <c r="AG1310" s="349"/>
      <c r="AH1310" s="351"/>
      <c r="AI1310" s="347"/>
      <c r="AJ1310" s="46">
        <f t="shared" si="4451"/>
        <v>0</v>
      </c>
      <c r="AK1310" s="348"/>
      <c r="AL1310" s="349"/>
      <c r="AM1310" s="349"/>
      <c r="AN1310" s="352"/>
      <c r="AO1310" s="347"/>
      <c r="AP1310" s="46">
        <f t="shared" si="4452"/>
        <v>0</v>
      </c>
      <c r="AQ1310" s="348"/>
      <c r="AR1310" s="349"/>
      <c r="AS1310" s="349"/>
      <c r="AT1310" s="351"/>
      <c r="AU1310" s="347"/>
      <c r="AV1310" s="46">
        <f t="shared" si="4453"/>
        <v>0</v>
      </c>
      <c r="AW1310" s="348"/>
      <c r="AX1310" s="349"/>
      <c r="AY1310" s="349"/>
      <c r="AZ1310" s="350"/>
      <c r="BA1310" s="347"/>
      <c r="BB1310" s="46">
        <f t="shared" si="4454"/>
        <v>0</v>
      </c>
      <c r="BC1310" s="340"/>
      <c r="BD1310" s="337"/>
      <c r="BE1310" s="337"/>
      <c r="BF1310" s="343"/>
      <c r="BG1310" s="130"/>
      <c r="BH1310" s="130"/>
    </row>
    <row r="1311" spans="1:60">
      <c r="A1311" s="353"/>
      <c r="B1311" s="286"/>
      <c r="C1311" s="75" t="str">
        <f t="shared" ref="C1311" si="4508">IF(D1311="","", IF(D1312&lt;&gt;"",D1312,$N$1289))</f>
        <v/>
      </c>
      <c r="D1311" s="355"/>
      <c r="E1311" s="111" t="str">
        <f>F1311</f>
        <v/>
      </c>
      <c r="F1311" s="51" t="str">
        <f t="shared" ref="F1311" si="4509">IF(G1311 = "", "",IF(F1312&lt;&gt; "",F1312, $N$1289))</f>
        <v/>
      </c>
      <c r="G1311" s="357"/>
      <c r="H1311" s="358"/>
      <c r="I1311" s="358"/>
      <c r="J1311" s="362"/>
      <c r="K1311" s="111" t="str">
        <f>L1311</f>
        <v/>
      </c>
      <c r="L1311" s="51" t="str">
        <f t="shared" ref="L1311" si="4510">IF(M1311 = "", "",IF(L1312&lt;&gt; "",L1312, $N$1289))</f>
        <v/>
      </c>
      <c r="M1311" s="357"/>
      <c r="N1311" s="358"/>
      <c r="O1311" s="358"/>
      <c r="P1311" s="359"/>
      <c r="Q1311" s="111" t="str">
        <f>R1311</f>
        <v/>
      </c>
      <c r="R1311" s="51" t="str">
        <f t="shared" ref="R1311" si="4511">IF(S1311 = "", "",IF(R1312&lt;&gt; "",R1312, $N$1289))</f>
        <v/>
      </c>
      <c r="S1311" s="340"/>
      <c r="T1311" s="337"/>
      <c r="U1311" s="337"/>
      <c r="V1311" s="338"/>
      <c r="W1311" s="111" t="str">
        <f>X1311</f>
        <v/>
      </c>
      <c r="X1311" s="51" t="str">
        <f t="shared" ref="X1311" si="4512">IF(Y1311 = "", "",IF(X1312&lt;&gt; "",X1312, $N$1289))</f>
        <v/>
      </c>
      <c r="Y1311" s="340"/>
      <c r="Z1311" s="337"/>
      <c r="AA1311" s="337"/>
      <c r="AB1311" s="338"/>
      <c r="AC1311" s="111" t="str">
        <f>AD1311</f>
        <v/>
      </c>
      <c r="AD1311" s="51" t="str">
        <f t="shared" ref="AD1311" si="4513">IF(AE1311 = "", "",IF(AD1312&lt;&gt; "",AD1312, $N$1289))</f>
        <v/>
      </c>
      <c r="AE1311" s="340"/>
      <c r="AF1311" s="337"/>
      <c r="AG1311" s="337"/>
      <c r="AH1311" s="341"/>
      <c r="AI1311" s="111" t="str">
        <f>AJ1311</f>
        <v/>
      </c>
      <c r="AJ1311" s="51" t="str">
        <f t="shared" ref="AJ1311" si="4514">IF(AK1311 = "", "",IF(AJ1312&lt;&gt; "",AJ1312, $N$1289))</f>
        <v/>
      </c>
      <c r="AK1311" s="340"/>
      <c r="AL1311" s="337"/>
      <c r="AM1311" s="337"/>
      <c r="AN1311" s="342"/>
      <c r="AO1311" s="111" t="str">
        <f>AP1311</f>
        <v/>
      </c>
      <c r="AP1311" s="51" t="str">
        <f t="shared" ref="AP1311" si="4515">IF(AQ1311 = "", "",IF(AP1312&lt;&gt; "",AP1312, $N$1289))</f>
        <v/>
      </c>
      <c r="AQ1311" s="340"/>
      <c r="AR1311" s="337"/>
      <c r="AS1311" s="337"/>
      <c r="AT1311" s="341"/>
      <c r="AU1311" s="111" t="str">
        <f>AV1311</f>
        <v/>
      </c>
      <c r="AV1311" s="51" t="str">
        <f t="shared" ref="AV1311" si="4516">IF(AW1311 = "", "",IF(AV1312&lt;&gt; "",AV1312, $N$1289))</f>
        <v/>
      </c>
      <c r="AW1311" s="340"/>
      <c r="AX1311" s="337"/>
      <c r="AY1311" s="337"/>
      <c r="AZ1311" s="338"/>
      <c r="BA1311" s="111" t="str">
        <f>BB1311</f>
        <v/>
      </c>
      <c r="BB1311" s="51" t="str">
        <f t="shared" ref="BB1311" si="4517">IF(BC1311 = "", "",IF(BB1312&lt;&gt; "",BB1312, $N$1289))</f>
        <v/>
      </c>
      <c r="BC1311" s="357"/>
      <c r="BD1311" s="358"/>
      <c r="BE1311" s="358"/>
      <c r="BF1311" s="359"/>
      <c r="BG1311" s="130"/>
      <c r="BH1311" s="130"/>
    </row>
    <row r="1312" spans="1:60">
      <c r="A1312" s="17">
        <f>IF(ISBLANK(D1310),0,IF(CODE(D1310)&gt;64,1,0))</f>
        <v>0</v>
      </c>
      <c r="B1312" s="286"/>
      <c r="C1312" s="384"/>
      <c r="D1312" s="333"/>
      <c r="E1312" s="361"/>
      <c r="F1312" s="339"/>
      <c r="G1312" s="340"/>
      <c r="H1312" s="337"/>
      <c r="I1312" s="337"/>
      <c r="J1312" s="338"/>
      <c r="K1312" s="361"/>
      <c r="L1312" s="339"/>
      <c r="M1312" s="340"/>
      <c r="N1312" s="337"/>
      <c r="O1312" s="337"/>
      <c r="P1312" s="338"/>
      <c r="Q1312" s="361"/>
      <c r="R1312" s="339"/>
      <c r="S1312" s="340"/>
      <c r="T1312" s="337"/>
      <c r="U1312" s="337"/>
      <c r="V1312" s="338"/>
      <c r="W1312" s="361"/>
      <c r="X1312" s="339"/>
      <c r="Y1312" s="340"/>
      <c r="Z1312" s="337"/>
      <c r="AA1312" s="337"/>
      <c r="AB1312" s="338"/>
      <c r="AC1312" s="361"/>
      <c r="AD1312" s="339"/>
      <c r="AE1312" s="340"/>
      <c r="AF1312" s="337"/>
      <c r="AG1312" s="337"/>
      <c r="AH1312" s="341"/>
      <c r="AI1312" s="361"/>
      <c r="AJ1312" s="339"/>
      <c r="AK1312" s="340"/>
      <c r="AL1312" s="337"/>
      <c r="AM1312" s="337"/>
      <c r="AN1312" s="342"/>
      <c r="AO1312" s="361"/>
      <c r="AP1312" s="339"/>
      <c r="AQ1312" s="340"/>
      <c r="AR1312" s="337"/>
      <c r="AS1312" s="337"/>
      <c r="AT1312" s="341"/>
      <c r="AU1312" s="361"/>
      <c r="AV1312" s="339"/>
      <c r="AW1312" s="340"/>
      <c r="AX1312" s="337"/>
      <c r="AY1312" s="337"/>
      <c r="AZ1312" s="338"/>
      <c r="BA1312" s="361"/>
      <c r="BB1312" s="339"/>
      <c r="BC1312" s="340"/>
      <c r="BD1312" s="337"/>
      <c r="BE1312" s="337"/>
      <c r="BF1312" s="343"/>
      <c r="BG1312" s="130"/>
      <c r="BH1312" s="130"/>
    </row>
    <row r="1313" spans="1:60">
      <c r="A1313" s="17">
        <f>IF(ISBLANK(D1311),0,IF(CODE(D1311)&gt;64,1,0))</f>
        <v>0</v>
      </c>
      <c r="B1313" s="18">
        <f t="shared" si="4465"/>
        <v>0</v>
      </c>
      <c r="C1313" s="384"/>
      <c r="D1313" s="19">
        <f t="shared" si="4477"/>
        <v>0</v>
      </c>
      <c r="E1313" s="347"/>
      <c r="F1313" s="46">
        <f t="shared" si="4446"/>
        <v>0</v>
      </c>
      <c r="G1313" s="405"/>
      <c r="H1313" s="403"/>
      <c r="I1313" s="403"/>
      <c r="J1313" s="409"/>
      <c r="K1313" s="347"/>
      <c r="L1313" s="46">
        <f t="shared" si="4447"/>
        <v>0</v>
      </c>
      <c r="M1313" s="406"/>
      <c r="N1313" s="403"/>
      <c r="O1313" s="403"/>
      <c r="P1313" s="404"/>
      <c r="Q1313" s="347"/>
      <c r="R1313" s="46">
        <f t="shared" si="4448"/>
        <v>0</v>
      </c>
      <c r="S1313" s="348"/>
      <c r="T1313" s="349"/>
      <c r="U1313" s="349"/>
      <c r="V1313" s="350"/>
      <c r="W1313" s="347"/>
      <c r="X1313" s="46">
        <f t="shared" si="4449"/>
        <v>0</v>
      </c>
      <c r="Y1313" s="348"/>
      <c r="Z1313" s="349"/>
      <c r="AA1313" s="349"/>
      <c r="AB1313" s="350"/>
      <c r="AC1313" s="347"/>
      <c r="AD1313" s="46">
        <f t="shared" si="4450"/>
        <v>0</v>
      </c>
      <c r="AE1313" s="348"/>
      <c r="AF1313" s="349"/>
      <c r="AG1313" s="349"/>
      <c r="AH1313" s="351"/>
      <c r="AI1313" s="347"/>
      <c r="AJ1313" s="46">
        <f t="shared" si="4451"/>
        <v>0</v>
      </c>
      <c r="AK1313" s="348"/>
      <c r="AL1313" s="349"/>
      <c r="AM1313" s="349"/>
      <c r="AN1313" s="352"/>
      <c r="AO1313" s="347"/>
      <c r="AP1313" s="46">
        <f t="shared" si="4452"/>
        <v>0</v>
      </c>
      <c r="AQ1313" s="348"/>
      <c r="AR1313" s="349"/>
      <c r="AS1313" s="349"/>
      <c r="AT1313" s="351"/>
      <c r="AU1313" s="347"/>
      <c r="AV1313" s="46">
        <f t="shared" si="4453"/>
        <v>0</v>
      </c>
      <c r="AW1313" s="348"/>
      <c r="AX1313" s="349"/>
      <c r="AY1313" s="349"/>
      <c r="AZ1313" s="350"/>
      <c r="BA1313" s="347"/>
      <c r="BB1313" s="46">
        <f t="shared" si="4454"/>
        <v>0</v>
      </c>
      <c r="BC1313" s="340"/>
      <c r="BD1313" s="337"/>
      <c r="BE1313" s="337"/>
      <c r="BF1313" s="343"/>
      <c r="BG1313" s="130"/>
      <c r="BH1313" s="130"/>
    </row>
    <row r="1314" spans="1:60">
      <c r="A1314" s="353"/>
      <c r="B1314" s="286"/>
      <c r="C1314" s="75" t="str">
        <f t="shared" ref="C1314" si="4518">IF(D1314="","", IF(D1315&lt;&gt;"",D1315,$N$1289))</f>
        <v/>
      </c>
      <c r="D1314" s="355"/>
      <c r="E1314" s="111" t="str">
        <f>F1314</f>
        <v/>
      </c>
      <c r="F1314" s="51" t="str">
        <f t="shared" ref="F1314" si="4519">IF(G1314 = "", "",IF(F1315&lt;&gt; "",F1315, $N$1289))</f>
        <v/>
      </c>
      <c r="G1314" s="340"/>
      <c r="H1314" s="337"/>
      <c r="I1314" s="337"/>
      <c r="J1314" s="338"/>
      <c r="K1314" s="111" t="str">
        <f>L1314</f>
        <v/>
      </c>
      <c r="L1314" s="51" t="str">
        <f t="shared" ref="L1314" si="4520">IF(M1314 = "", "",IF(L1315&lt;&gt; "",L1315, $N$1289))</f>
        <v/>
      </c>
      <c r="M1314" s="340"/>
      <c r="N1314" s="337"/>
      <c r="O1314" s="337"/>
      <c r="P1314" s="338"/>
      <c r="Q1314" s="111" t="str">
        <f>R1314</f>
        <v/>
      </c>
      <c r="R1314" s="51" t="str">
        <f t="shared" ref="R1314" si="4521">IF(S1314 = "", "",IF(R1315&lt;&gt; "",R1315, $N$1289))</f>
        <v/>
      </c>
      <c r="S1314" s="340"/>
      <c r="T1314" s="337"/>
      <c r="U1314" s="337"/>
      <c r="V1314" s="338"/>
      <c r="W1314" s="111" t="str">
        <f>X1314</f>
        <v/>
      </c>
      <c r="X1314" s="51" t="str">
        <f t="shared" ref="X1314" si="4522">IF(Y1314 = "", "",IF(X1315&lt;&gt; "",X1315, $N$1289))</f>
        <v/>
      </c>
      <c r="Y1314" s="340"/>
      <c r="Z1314" s="337"/>
      <c r="AA1314" s="337"/>
      <c r="AB1314" s="338"/>
      <c r="AC1314" s="111" t="str">
        <f>AD1314</f>
        <v/>
      </c>
      <c r="AD1314" s="51" t="str">
        <f t="shared" ref="AD1314" si="4523">IF(AE1314 = "", "",IF(AD1315&lt;&gt; "",AD1315, $N$1289))</f>
        <v/>
      </c>
      <c r="AE1314" s="340"/>
      <c r="AF1314" s="337"/>
      <c r="AG1314" s="337"/>
      <c r="AH1314" s="341"/>
      <c r="AI1314" s="111" t="str">
        <f>AJ1314</f>
        <v/>
      </c>
      <c r="AJ1314" s="51" t="str">
        <f t="shared" ref="AJ1314" si="4524">IF(AK1314 = "", "",IF(AJ1315&lt;&gt; "",AJ1315, $N$1289))</f>
        <v/>
      </c>
      <c r="AK1314" s="340"/>
      <c r="AL1314" s="337"/>
      <c r="AM1314" s="337"/>
      <c r="AN1314" s="342"/>
      <c r="AO1314" s="111" t="str">
        <f>AP1314</f>
        <v/>
      </c>
      <c r="AP1314" s="51" t="str">
        <f t="shared" ref="AP1314" si="4525">IF(AQ1314 = "", "",IF(AP1315&lt;&gt; "",AP1315, $N$1289))</f>
        <v/>
      </c>
      <c r="AQ1314" s="340"/>
      <c r="AR1314" s="337"/>
      <c r="AS1314" s="337"/>
      <c r="AT1314" s="341"/>
      <c r="AU1314" s="111" t="str">
        <f>AV1314</f>
        <v/>
      </c>
      <c r="AV1314" s="51" t="str">
        <f t="shared" ref="AV1314" si="4526">IF(AW1314 = "", "",IF(AV1315&lt;&gt; "",AV1315, $N$1289))</f>
        <v/>
      </c>
      <c r="AW1314" s="340"/>
      <c r="AX1314" s="337"/>
      <c r="AY1314" s="337"/>
      <c r="AZ1314" s="338"/>
      <c r="BA1314" s="111" t="str">
        <f>BB1314</f>
        <v/>
      </c>
      <c r="BB1314" s="51" t="str">
        <f t="shared" ref="BB1314" si="4527">IF(BC1314 = "", "",IF(BB1315&lt;&gt; "",BB1315, $N$1289))</f>
        <v/>
      </c>
      <c r="BC1314" s="357"/>
      <c r="BD1314" s="358"/>
      <c r="BE1314" s="358"/>
      <c r="BF1314" s="359"/>
      <c r="BG1314" s="130"/>
      <c r="BH1314" s="130"/>
    </row>
    <row r="1315" spans="1:60">
      <c r="A1315" s="17">
        <f>IF(ISBLANK(D1313),0,IF(CODE(D1313)&gt;64,1,0))</f>
        <v>0</v>
      </c>
      <c r="B1315" s="286"/>
      <c r="C1315" s="384"/>
      <c r="D1315" s="333"/>
      <c r="E1315" s="361"/>
      <c r="F1315" s="339"/>
      <c r="G1315" s="340"/>
      <c r="H1315" s="337"/>
      <c r="I1315" s="337"/>
      <c r="J1315" s="338"/>
      <c r="K1315" s="361"/>
      <c r="L1315" s="339"/>
      <c r="M1315" s="340"/>
      <c r="N1315" s="337"/>
      <c r="O1315" s="337"/>
      <c r="P1315" s="338"/>
      <c r="Q1315" s="361"/>
      <c r="R1315" s="339"/>
      <c r="S1315" s="340"/>
      <c r="T1315" s="337"/>
      <c r="U1315" s="337"/>
      <c r="V1315" s="338"/>
      <c r="W1315" s="361"/>
      <c r="X1315" s="339"/>
      <c r="Y1315" s="340"/>
      <c r="Z1315" s="337"/>
      <c r="AA1315" s="337"/>
      <c r="AB1315" s="338"/>
      <c r="AC1315" s="361"/>
      <c r="AD1315" s="339"/>
      <c r="AE1315" s="340"/>
      <c r="AF1315" s="337"/>
      <c r="AG1315" s="337"/>
      <c r="AH1315" s="341"/>
      <c r="AI1315" s="361"/>
      <c r="AJ1315" s="339"/>
      <c r="AK1315" s="340"/>
      <c r="AL1315" s="337"/>
      <c r="AM1315" s="337"/>
      <c r="AN1315" s="342"/>
      <c r="AO1315" s="361"/>
      <c r="AP1315" s="339"/>
      <c r="AQ1315" s="340"/>
      <c r="AR1315" s="337"/>
      <c r="AS1315" s="337"/>
      <c r="AT1315" s="341"/>
      <c r="AU1315" s="361"/>
      <c r="AV1315" s="339"/>
      <c r="AW1315" s="340"/>
      <c r="AX1315" s="337"/>
      <c r="AY1315" s="337"/>
      <c r="AZ1315" s="338"/>
      <c r="BA1315" s="361"/>
      <c r="BB1315" s="339"/>
      <c r="BC1315" s="340"/>
      <c r="BD1315" s="337"/>
      <c r="BE1315" s="337"/>
      <c r="BF1315" s="343"/>
      <c r="BG1315" s="130"/>
      <c r="BH1315" s="130"/>
    </row>
    <row r="1316" spans="1:60">
      <c r="A1316" s="17">
        <f>IF(ISBLANK(D1314),0,IF(CODE(D1314)&gt;64,1,0))</f>
        <v>0</v>
      </c>
      <c r="B1316" s="18">
        <f t="shared" si="4465"/>
        <v>0</v>
      </c>
      <c r="C1316" s="384"/>
      <c r="D1316" s="19">
        <f t="shared" si="4477"/>
        <v>0</v>
      </c>
      <c r="E1316" s="347"/>
      <c r="F1316" s="46">
        <f t="shared" si="4446"/>
        <v>0</v>
      </c>
      <c r="G1316" s="348"/>
      <c r="H1316" s="349"/>
      <c r="I1316" s="349"/>
      <c r="J1316" s="350"/>
      <c r="K1316" s="347"/>
      <c r="L1316" s="46">
        <f t="shared" si="4447"/>
        <v>0</v>
      </c>
      <c r="M1316" s="348"/>
      <c r="N1316" s="349"/>
      <c r="O1316" s="349"/>
      <c r="P1316" s="350"/>
      <c r="Q1316" s="347"/>
      <c r="R1316" s="46">
        <f t="shared" si="4448"/>
        <v>0</v>
      </c>
      <c r="S1316" s="348"/>
      <c r="T1316" s="349"/>
      <c r="U1316" s="349"/>
      <c r="V1316" s="350"/>
      <c r="W1316" s="347"/>
      <c r="X1316" s="46">
        <f t="shared" si="4449"/>
        <v>0</v>
      </c>
      <c r="Y1316" s="348"/>
      <c r="Z1316" s="349"/>
      <c r="AA1316" s="349"/>
      <c r="AB1316" s="350"/>
      <c r="AC1316" s="347"/>
      <c r="AD1316" s="46">
        <f t="shared" si="4450"/>
        <v>0</v>
      </c>
      <c r="AE1316" s="348"/>
      <c r="AF1316" s="349"/>
      <c r="AG1316" s="349"/>
      <c r="AH1316" s="351"/>
      <c r="AI1316" s="347"/>
      <c r="AJ1316" s="46">
        <f t="shared" si="4451"/>
        <v>0</v>
      </c>
      <c r="AK1316" s="348"/>
      <c r="AL1316" s="349"/>
      <c r="AM1316" s="349"/>
      <c r="AN1316" s="352"/>
      <c r="AO1316" s="347"/>
      <c r="AP1316" s="46">
        <f t="shared" si="4452"/>
        <v>0</v>
      </c>
      <c r="AQ1316" s="348"/>
      <c r="AR1316" s="349"/>
      <c r="AS1316" s="349"/>
      <c r="AT1316" s="351"/>
      <c r="AU1316" s="347"/>
      <c r="AV1316" s="46">
        <f t="shared" si="4453"/>
        <v>0</v>
      </c>
      <c r="AW1316" s="348"/>
      <c r="AX1316" s="349"/>
      <c r="AY1316" s="349"/>
      <c r="AZ1316" s="350"/>
      <c r="BA1316" s="347"/>
      <c r="BB1316" s="46">
        <f t="shared" si="4454"/>
        <v>0</v>
      </c>
      <c r="BC1316" s="340"/>
      <c r="BD1316" s="337"/>
      <c r="BE1316" s="337"/>
      <c r="BF1316" s="343"/>
      <c r="BG1316" s="130"/>
      <c r="BH1316" s="130"/>
    </row>
    <row r="1317" spans="1:60">
      <c r="A1317" s="353"/>
      <c r="B1317" s="286"/>
      <c r="C1317" s="75" t="str">
        <f t="shared" ref="C1317" si="4528">IF(D1317="","", IF(D1318&lt;&gt;"",D1318,$N$1289))</f>
        <v/>
      </c>
      <c r="D1317" s="355"/>
      <c r="E1317" s="111" t="str">
        <f>F1317</f>
        <v/>
      </c>
      <c r="F1317" s="51" t="str">
        <f t="shared" ref="F1317" si="4529">IF(G1317 = "", "",IF(F1318&lt;&gt; "",F1318, $N$1289))</f>
        <v/>
      </c>
      <c r="G1317" s="340"/>
      <c r="H1317" s="337"/>
      <c r="I1317" s="337"/>
      <c r="J1317" s="338"/>
      <c r="K1317" s="111" t="str">
        <f>L1317</f>
        <v/>
      </c>
      <c r="L1317" s="51" t="str">
        <f t="shared" ref="L1317" si="4530">IF(M1317 = "", "",IF(L1318&lt;&gt; "",L1318, $N$1289))</f>
        <v/>
      </c>
      <c r="M1317" s="340"/>
      <c r="N1317" s="337"/>
      <c r="O1317" s="337"/>
      <c r="P1317" s="338"/>
      <c r="Q1317" s="111" t="str">
        <f>R1317</f>
        <v/>
      </c>
      <c r="R1317" s="51" t="str">
        <f t="shared" ref="R1317" si="4531">IF(S1317 = "", "",IF(R1318&lt;&gt; "",R1318, $N$1289))</f>
        <v/>
      </c>
      <c r="S1317" s="340"/>
      <c r="T1317" s="337"/>
      <c r="U1317" s="337"/>
      <c r="V1317" s="338"/>
      <c r="W1317" s="111" t="str">
        <f>X1317</f>
        <v/>
      </c>
      <c r="X1317" s="51" t="str">
        <f t="shared" ref="X1317" si="4532">IF(Y1317 = "", "",IF(X1318&lt;&gt; "",X1318, $N$1289))</f>
        <v/>
      </c>
      <c r="Y1317" s="340"/>
      <c r="Z1317" s="337"/>
      <c r="AA1317" s="337"/>
      <c r="AB1317" s="338"/>
      <c r="AC1317" s="111" t="str">
        <f>AD1317</f>
        <v/>
      </c>
      <c r="AD1317" s="51" t="str">
        <f t="shared" ref="AD1317" si="4533">IF(AE1317 = "", "",IF(AD1318&lt;&gt; "",AD1318, $N$1289))</f>
        <v/>
      </c>
      <c r="AE1317" s="340"/>
      <c r="AF1317" s="337"/>
      <c r="AG1317" s="337"/>
      <c r="AH1317" s="341"/>
      <c r="AI1317" s="111" t="str">
        <f>AJ1317</f>
        <v/>
      </c>
      <c r="AJ1317" s="51" t="str">
        <f t="shared" ref="AJ1317" si="4534">IF(AK1317 = "", "",IF(AJ1318&lt;&gt; "",AJ1318, $N$1289))</f>
        <v/>
      </c>
      <c r="AK1317" s="340"/>
      <c r="AL1317" s="337"/>
      <c r="AM1317" s="337"/>
      <c r="AN1317" s="342"/>
      <c r="AO1317" s="111" t="str">
        <f>AP1317</f>
        <v/>
      </c>
      <c r="AP1317" s="51" t="str">
        <f t="shared" ref="AP1317" si="4535">IF(AQ1317 = "", "",IF(AP1318&lt;&gt; "",AP1318, $N$1289))</f>
        <v/>
      </c>
      <c r="AQ1317" s="340"/>
      <c r="AR1317" s="337"/>
      <c r="AS1317" s="337"/>
      <c r="AT1317" s="341"/>
      <c r="AU1317" s="111" t="str">
        <f>AV1317</f>
        <v/>
      </c>
      <c r="AV1317" s="51" t="str">
        <f t="shared" ref="AV1317" si="4536">IF(AW1317 = "", "",IF(AV1318&lt;&gt; "",AV1318, $N$1289))</f>
        <v/>
      </c>
      <c r="AW1317" s="340"/>
      <c r="AX1317" s="337"/>
      <c r="AY1317" s="337"/>
      <c r="AZ1317" s="338"/>
      <c r="BA1317" s="111" t="str">
        <f>BB1317</f>
        <v/>
      </c>
      <c r="BB1317" s="51" t="str">
        <f t="shared" ref="BB1317" si="4537">IF(BC1317 = "", "",IF(BB1318&lt;&gt; "",BB1318, $N$1289))</f>
        <v/>
      </c>
      <c r="BC1317" s="357"/>
      <c r="BD1317" s="358"/>
      <c r="BE1317" s="358"/>
      <c r="BF1317" s="359"/>
      <c r="BG1317" s="130"/>
      <c r="BH1317" s="130"/>
    </row>
    <row r="1318" spans="1:60">
      <c r="A1318" s="17">
        <f>IF(ISBLANK(D1316),0,IF(CODE(D1316)&gt;64,1,0))</f>
        <v>0</v>
      </c>
      <c r="B1318" s="286"/>
      <c r="C1318" s="384"/>
      <c r="D1318" s="333"/>
      <c r="E1318" s="361"/>
      <c r="F1318" s="339"/>
      <c r="G1318" s="340"/>
      <c r="H1318" s="337"/>
      <c r="I1318" s="337"/>
      <c r="J1318" s="338"/>
      <c r="K1318" s="361"/>
      <c r="L1318" s="339"/>
      <c r="M1318" s="340"/>
      <c r="N1318" s="337"/>
      <c r="O1318" s="337"/>
      <c r="P1318" s="338"/>
      <c r="Q1318" s="361"/>
      <c r="R1318" s="339"/>
      <c r="S1318" s="340"/>
      <c r="T1318" s="337"/>
      <c r="U1318" s="337"/>
      <c r="V1318" s="338"/>
      <c r="W1318" s="361"/>
      <c r="X1318" s="339"/>
      <c r="Y1318" s="340"/>
      <c r="Z1318" s="337"/>
      <c r="AA1318" s="337"/>
      <c r="AB1318" s="338"/>
      <c r="AC1318" s="361"/>
      <c r="AD1318" s="339"/>
      <c r="AE1318" s="340"/>
      <c r="AF1318" s="337"/>
      <c r="AG1318" s="337"/>
      <c r="AH1318" s="341"/>
      <c r="AI1318" s="361"/>
      <c r="AJ1318" s="339"/>
      <c r="AK1318" s="340"/>
      <c r="AL1318" s="337"/>
      <c r="AM1318" s="337"/>
      <c r="AN1318" s="342"/>
      <c r="AO1318" s="361"/>
      <c r="AP1318" s="339"/>
      <c r="AQ1318" s="340"/>
      <c r="AR1318" s="337"/>
      <c r="AS1318" s="337"/>
      <c r="AT1318" s="341"/>
      <c r="AU1318" s="361"/>
      <c r="AV1318" s="339"/>
      <c r="AW1318" s="340"/>
      <c r="AX1318" s="337"/>
      <c r="AY1318" s="337"/>
      <c r="AZ1318" s="338"/>
      <c r="BA1318" s="361"/>
      <c r="BB1318" s="339"/>
      <c r="BC1318" s="340"/>
      <c r="BD1318" s="337"/>
      <c r="BE1318" s="337"/>
      <c r="BF1318" s="343"/>
      <c r="BG1318" s="130"/>
      <c r="BH1318" s="130"/>
    </row>
    <row r="1319" spans="1:60">
      <c r="A1319" s="17">
        <f>IF(ISBLANK(D1317),0,IF(CODE(D1317)&gt;64,1,0))</f>
        <v>0</v>
      </c>
      <c r="B1319" s="18">
        <f t="shared" si="4465"/>
        <v>0</v>
      </c>
      <c r="C1319" s="384"/>
      <c r="D1319" s="19">
        <f t="shared" si="4477"/>
        <v>0</v>
      </c>
      <c r="E1319" s="347"/>
      <c r="F1319" s="46">
        <f t="shared" si="4446"/>
        <v>0</v>
      </c>
      <c r="G1319" s="348"/>
      <c r="H1319" s="349"/>
      <c r="I1319" s="349"/>
      <c r="J1319" s="350"/>
      <c r="K1319" s="347"/>
      <c r="L1319" s="46">
        <f t="shared" si="4447"/>
        <v>0</v>
      </c>
      <c r="M1319" s="348"/>
      <c r="N1319" s="349"/>
      <c r="O1319" s="349"/>
      <c r="P1319" s="350"/>
      <c r="Q1319" s="347"/>
      <c r="R1319" s="46">
        <f t="shared" si="4448"/>
        <v>0</v>
      </c>
      <c r="S1319" s="348"/>
      <c r="T1319" s="349"/>
      <c r="U1319" s="349"/>
      <c r="V1319" s="350"/>
      <c r="W1319" s="347"/>
      <c r="X1319" s="46">
        <f t="shared" si="4449"/>
        <v>0</v>
      </c>
      <c r="Y1319" s="348"/>
      <c r="Z1319" s="349"/>
      <c r="AA1319" s="349"/>
      <c r="AB1319" s="350"/>
      <c r="AC1319" s="347"/>
      <c r="AD1319" s="46">
        <f t="shared" si="4450"/>
        <v>0</v>
      </c>
      <c r="AE1319" s="349"/>
      <c r="AF1319" s="349"/>
      <c r="AG1319" s="349"/>
      <c r="AH1319" s="351"/>
      <c r="AI1319" s="347"/>
      <c r="AJ1319" s="46">
        <f t="shared" si="4451"/>
        <v>0</v>
      </c>
      <c r="AK1319" s="349"/>
      <c r="AL1319" s="349"/>
      <c r="AM1319" s="349"/>
      <c r="AN1319" s="352"/>
      <c r="AO1319" s="347"/>
      <c r="AP1319" s="46">
        <f t="shared" si="4452"/>
        <v>0</v>
      </c>
      <c r="AQ1319" s="349"/>
      <c r="AR1319" s="349"/>
      <c r="AS1319" s="349"/>
      <c r="AT1319" s="351"/>
      <c r="AU1319" s="347"/>
      <c r="AV1319" s="46">
        <f t="shared" si="4453"/>
        <v>0</v>
      </c>
      <c r="AW1319" s="348"/>
      <c r="AX1319" s="349"/>
      <c r="AY1319" s="349"/>
      <c r="AZ1319" s="350"/>
      <c r="BA1319" s="347"/>
      <c r="BB1319" s="46">
        <f t="shared" si="4454"/>
        <v>0</v>
      </c>
      <c r="BC1319" s="340"/>
      <c r="BD1319" s="337"/>
      <c r="BE1319" s="337"/>
      <c r="BF1319" s="343"/>
      <c r="BG1319" s="130"/>
      <c r="BH1319" s="130"/>
    </row>
    <row r="1320" spans="1:60">
      <c r="A1320" s="353"/>
      <c r="B1320" s="286"/>
      <c r="C1320" s="75" t="str">
        <f t="shared" ref="C1320" si="4538">IF(D1320="","", IF(D1321&lt;&gt;"",D1321,$N$1289))</f>
        <v/>
      </c>
      <c r="D1320" s="355"/>
      <c r="E1320" s="111" t="str">
        <f>F1320</f>
        <v/>
      </c>
      <c r="F1320" s="51" t="str">
        <f t="shared" ref="F1320" si="4539">IF(G1320 = "", "",IF(F1321&lt;&gt; "",F1321, $N$1289))</f>
        <v/>
      </c>
      <c r="G1320" s="340"/>
      <c r="H1320" s="337"/>
      <c r="I1320" s="337"/>
      <c r="J1320" s="338"/>
      <c r="K1320" s="111" t="str">
        <f>L1320</f>
        <v/>
      </c>
      <c r="L1320" s="51" t="str">
        <f t="shared" ref="L1320" si="4540">IF(M1320 = "", "",IF(L1321&lt;&gt; "",L1321, $N$1289))</f>
        <v/>
      </c>
      <c r="M1320" s="340"/>
      <c r="N1320" s="337"/>
      <c r="O1320" s="337"/>
      <c r="P1320" s="338"/>
      <c r="Q1320" s="111" t="str">
        <f>R1320</f>
        <v/>
      </c>
      <c r="R1320" s="51" t="str">
        <f t="shared" ref="R1320" si="4541">IF(S1320 = "", "",IF(R1321&lt;&gt; "",R1321, $N$1289))</f>
        <v/>
      </c>
      <c r="S1320" s="340"/>
      <c r="T1320" s="337"/>
      <c r="U1320" s="337"/>
      <c r="V1320" s="338"/>
      <c r="W1320" s="111" t="str">
        <f>X1320</f>
        <v/>
      </c>
      <c r="X1320" s="51" t="str">
        <f t="shared" ref="X1320" si="4542">IF(Y1320 = "", "",IF(X1321&lt;&gt; "",X1321, $N$1289))</f>
        <v/>
      </c>
      <c r="Y1320" s="340"/>
      <c r="Z1320" s="337"/>
      <c r="AA1320" s="337"/>
      <c r="AB1320" s="338"/>
      <c r="AC1320" s="111" t="str">
        <f>AD1320</f>
        <v/>
      </c>
      <c r="AD1320" s="51" t="str">
        <f t="shared" ref="AD1320" si="4543">IF(AE1320 = "", "",IF(AD1321&lt;&gt; "",AD1321, $N$1289))</f>
        <v/>
      </c>
      <c r="AE1320" s="340"/>
      <c r="AF1320" s="337"/>
      <c r="AG1320" s="337"/>
      <c r="AH1320" s="341"/>
      <c r="AI1320" s="111" t="str">
        <f>AJ1320</f>
        <v/>
      </c>
      <c r="AJ1320" s="51" t="str">
        <f t="shared" ref="AJ1320" si="4544">IF(AK1320 = "", "",IF(AJ1321&lt;&gt; "",AJ1321, $N$1289))</f>
        <v/>
      </c>
      <c r="AK1320" s="340"/>
      <c r="AL1320" s="337"/>
      <c r="AM1320" s="337"/>
      <c r="AN1320" s="342"/>
      <c r="AO1320" s="111" t="str">
        <f>AP1320</f>
        <v/>
      </c>
      <c r="AP1320" s="51" t="str">
        <f t="shared" ref="AP1320" si="4545">IF(AQ1320 = "", "",IF(AP1321&lt;&gt; "",AP1321, $N$1289))</f>
        <v/>
      </c>
      <c r="AQ1320" s="340"/>
      <c r="AR1320" s="337"/>
      <c r="AS1320" s="337"/>
      <c r="AT1320" s="341"/>
      <c r="AU1320" s="111" t="str">
        <f>AV1320</f>
        <v/>
      </c>
      <c r="AV1320" s="51" t="str">
        <f t="shared" ref="AV1320" si="4546">IF(AW1320 = "", "",IF(AV1321&lt;&gt; "",AV1321, $N$1289))</f>
        <v/>
      </c>
      <c r="AW1320" s="340"/>
      <c r="AX1320" s="337"/>
      <c r="AY1320" s="337"/>
      <c r="AZ1320" s="338"/>
      <c r="BA1320" s="111" t="str">
        <f>BB1320</f>
        <v/>
      </c>
      <c r="BB1320" s="51" t="str">
        <f t="shared" ref="BB1320" si="4547">IF(BC1320 = "", "",IF(BB1321&lt;&gt; "",BB1321, $N$1289))</f>
        <v/>
      </c>
      <c r="BC1320" s="357"/>
      <c r="BD1320" s="358"/>
      <c r="BE1320" s="358"/>
      <c r="BF1320" s="359"/>
      <c r="BG1320" s="130"/>
      <c r="BH1320" s="130"/>
    </row>
    <row r="1321" spans="1:60">
      <c r="A1321" s="17">
        <f>IF(ISBLANK(D1319),0,IF(CODE(D1319)&gt;64,1,0))</f>
        <v>0</v>
      </c>
      <c r="B1321" s="286"/>
      <c r="C1321" s="384"/>
      <c r="D1321" s="333"/>
      <c r="E1321" s="361"/>
      <c r="F1321" s="339"/>
      <c r="G1321" s="340"/>
      <c r="H1321" s="337"/>
      <c r="I1321" s="337"/>
      <c r="J1321" s="338"/>
      <c r="K1321" s="361"/>
      <c r="L1321" s="339"/>
      <c r="M1321" s="340"/>
      <c r="N1321" s="337"/>
      <c r="O1321" s="337"/>
      <c r="P1321" s="338"/>
      <c r="Q1321" s="361"/>
      <c r="R1321" s="339"/>
      <c r="S1321" s="340"/>
      <c r="T1321" s="337"/>
      <c r="U1321" s="337"/>
      <c r="V1321" s="338"/>
      <c r="W1321" s="361"/>
      <c r="X1321" s="339"/>
      <c r="Y1321" s="340"/>
      <c r="Z1321" s="337"/>
      <c r="AA1321" s="337"/>
      <c r="AB1321" s="338"/>
      <c r="AC1321" s="361"/>
      <c r="AD1321" s="339"/>
      <c r="AE1321" s="340"/>
      <c r="AF1321" s="337"/>
      <c r="AG1321" s="337"/>
      <c r="AH1321" s="341"/>
      <c r="AI1321" s="361"/>
      <c r="AJ1321" s="339"/>
      <c r="AK1321" s="340"/>
      <c r="AL1321" s="337"/>
      <c r="AM1321" s="337"/>
      <c r="AN1321" s="342"/>
      <c r="AO1321" s="361"/>
      <c r="AP1321" s="339"/>
      <c r="AQ1321" s="340"/>
      <c r="AR1321" s="337"/>
      <c r="AS1321" s="337"/>
      <c r="AT1321" s="341"/>
      <c r="AU1321" s="361"/>
      <c r="AV1321" s="339"/>
      <c r="AW1321" s="340"/>
      <c r="AX1321" s="337"/>
      <c r="AY1321" s="337"/>
      <c r="AZ1321" s="338"/>
      <c r="BA1321" s="361"/>
      <c r="BB1321" s="339"/>
      <c r="BC1321" s="340"/>
      <c r="BD1321" s="337"/>
      <c r="BE1321" s="337"/>
      <c r="BF1321" s="343"/>
      <c r="BG1321" s="130"/>
      <c r="BH1321" s="130"/>
    </row>
    <row r="1322" spans="1:60">
      <c r="A1322" s="17">
        <f>IF(ISBLANK(D1320),0,IF(CODE(D1320)&gt;64,1,0))</f>
        <v>0</v>
      </c>
      <c r="B1322" s="18">
        <f t="shared" si="4465"/>
        <v>0</v>
      </c>
      <c r="C1322" s="384"/>
      <c r="D1322" s="19">
        <f t="shared" si="4477"/>
        <v>0</v>
      </c>
      <c r="E1322" s="347"/>
      <c r="F1322" s="46">
        <f t="shared" si="4446"/>
        <v>0</v>
      </c>
      <c r="G1322" s="348"/>
      <c r="H1322" s="349"/>
      <c r="I1322" s="349"/>
      <c r="J1322" s="350"/>
      <c r="K1322" s="347"/>
      <c r="L1322" s="46">
        <f t="shared" si="4447"/>
        <v>0</v>
      </c>
      <c r="M1322" s="348"/>
      <c r="N1322" s="349"/>
      <c r="O1322" s="349"/>
      <c r="P1322" s="350"/>
      <c r="Q1322" s="347"/>
      <c r="R1322" s="46">
        <f t="shared" si="4448"/>
        <v>0</v>
      </c>
      <c r="S1322" s="348"/>
      <c r="T1322" s="349"/>
      <c r="U1322" s="349"/>
      <c r="V1322" s="350"/>
      <c r="W1322" s="347"/>
      <c r="X1322" s="46">
        <f t="shared" si="4449"/>
        <v>0</v>
      </c>
      <c r="Y1322" s="348"/>
      <c r="Z1322" s="349"/>
      <c r="AA1322" s="349"/>
      <c r="AB1322" s="350"/>
      <c r="AC1322" s="347"/>
      <c r="AD1322" s="46">
        <f t="shared" si="4450"/>
        <v>0</v>
      </c>
      <c r="AE1322" s="348"/>
      <c r="AF1322" s="349"/>
      <c r="AG1322" s="349"/>
      <c r="AH1322" s="351"/>
      <c r="AI1322" s="347"/>
      <c r="AJ1322" s="46">
        <f t="shared" si="4451"/>
        <v>0</v>
      </c>
      <c r="AK1322" s="348"/>
      <c r="AL1322" s="349"/>
      <c r="AM1322" s="349"/>
      <c r="AN1322" s="352"/>
      <c r="AO1322" s="347"/>
      <c r="AP1322" s="46">
        <f t="shared" si="4452"/>
        <v>0</v>
      </c>
      <c r="AQ1322" s="348"/>
      <c r="AR1322" s="349"/>
      <c r="AS1322" s="349"/>
      <c r="AT1322" s="351"/>
      <c r="AU1322" s="347"/>
      <c r="AV1322" s="46">
        <f t="shared" si="4453"/>
        <v>0</v>
      </c>
      <c r="AW1322" s="348"/>
      <c r="AX1322" s="349"/>
      <c r="AY1322" s="349"/>
      <c r="AZ1322" s="350"/>
      <c r="BA1322" s="347"/>
      <c r="BB1322" s="46">
        <f t="shared" si="4454"/>
        <v>0</v>
      </c>
      <c r="BC1322" s="340"/>
      <c r="BD1322" s="337"/>
      <c r="BE1322" s="337"/>
      <c r="BF1322" s="343"/>
      <c r="BG1322" s="130"/>
      <c r="BH1322" s="130"/>
    </row>
    <row r="1323" spans="1:60">
      <c r="A1323" s="353"/>
      <c r="B1323" s="286"/>
      <c r="C1323" s="75" t="str">
        <f t="shared" ref="C1323" si="4548">IF(D1323="","", IF(D1324&lt;&gt;"",D1324,$N$1289))</f>
        <v/>
      </c>
      <c r="D1323" s="355"/>
      <c r="E1323" s="111" t="str">
        <f>F1323</f>
        <v/>
      </c>
      <c r="F1323" s="51" t="str">
        <f t="shared" ref="F1323" si="4549">IF(G1323 = "", "",IF(F1324&lt;&gt; "",F1324, $N$1289))</f>
        <v/>
      </c>
      <c r="G1323" s="368"/>
      <c r="H1323" s="337"/>
      <c r="I1323" s="337"/>
      <c r="J1323" s="338"/>
      <c r="K1323" s="111" t="str">
        <f>L1323</f>
        <v/>
      </c>
      <c r="L1323" s="51" t="str">
        <f t="shared" ref="L1323" si="4550">IF(M1323 = "", "",IF(L1324&lt;&gt; "",L1324, $N$1289))</f>
        <v/>
      </c>
      <c r="M1323" s="340"/>
      <c r="N1323" s="337"/>
      <c r="O1323" s="337"/>
      <c r="P1323" s="338"/>
      <c r="Q1323" s="111" t="str">
        <f>R1323</f>
        <v/>
      </c>
      <c r="R1323" s="51" t="str">
        <f t="shared" ref="R1323" si="4551">IF(S1323 = "", "",IF(R1324&lt;&gt; "",R1324, $N$1289))</f>
        <v/>
      </c>
      <c r="S1323" s="340"/>
      <c r="T1323" s="337"/>
      <c r="U1323" s="337"/>
      <c r="V1323" s="338"/>
      <c r="W1323" s="111" t="str">
        <f>X1323</f>
        <v/>
      </c>
      <c r="X1323" s="51" t="str">
        <f t="shared" ref="X1323" si="4552">IF(Y1323 = "", "",IF(X1324&lt;&gt; "",X1324, $N$1289))</f>
        <v/>
      </c>
      <c r="Y1323" s="340"/>
      <c r="Z1323" s="337"/>
      <c r="AA1323" s="337"/>
      <c r="AB1323" s="338"/>
      <c r="AC1323" s="111" t="str">
        <f>AD1323</f>
        <v/>
      </c>
      <c r="AD1323" s="51" t="str">
        <f t="shared" ref="AD1323" si="4553">IF(AE1323 = "", "",IF(AD1324&lt;&gt; "",AD1324, $N$1289))</f>
        <v/>
      </c>
      <c r="AE1323" s="340"/>
      <c r="AF1323" s="337"/>
      <c r="AG1323" s="337"/>
      <c r="AH1323" s="341"/>
      <c r="AI1323" s="111" t="str">
        <f>AJ1323</f>
        <v/>
      </c>
      <c r="AJ1323" s="51" t="str">
        <f t="shared" ref="AJ1323" si="4554">IF(AK1323 = "", "",IF(AJ1324&lt;&gt; "",AJ1324, $N$1289))</f>
        <v/>
      </c>
      <c r="AK1323" s="340"/>
      <c r="AL1323" s="337"/>
      <c r="AM1323" s="337"/>
      <c r="AN1323" s="342"/>
      <c r="AO1323" s="111" t="str">
        <f>AP1323</f>
        <v/>
      </c>
      <c r="AP1323" s="51" t="str">
        <f t="shared" ref="AP1323" si="4555">IF(AQ1323 = "", "",IF(AP1324&lt;&gt; "",AP1324, $N$1289))</f>
        <v/>
      </c>
      <c r="AQ1323" s="340"/>
      <c r="AR1323" s="337"/>
      <c r="AS1323" s="337"/>
      <c r="AT1323" s="341"/>
      <c r="AU1323" s="111" t="str">
        <f>AV1323</f>
        <v/>
      </c>
      <c r="AV1323" s="51" t="str">
        <f t="shared" ref="AV1323" si="4556">IF(AW1323 = "", "",IF(AV1324&lt;&gt; "",AV1324, $N$1289))</f>
        <v/>
      </c>
      <c r="AW1323" s="340"/>
      <c r="AX1323" s="337"/>
      <c r="AY1323" s="337"/>
      <c r="AZ1323" s="338"/>
      <c r="BA1323" s="111" t="str">
        <f>BB1323</f>
        <v/>
      </c>
      <c r="BB1323" s="51" t="str">
        <f t="shared" ref="BB1323" si="4557">IF(BC1323 = "", "",IF(BB1324&lt;&gt; "",BB1324, $N$1289))</f>
        <v/>
      </c>
      <c r="BC1323" s="357"/>
      <c r="BD1323" s="358"/>
      <c r="BE1323" s="358"/>
      <c r="BF1323" s="359"/>
      <c r="BG1323" s="130"/>
      <c r="BH1323" s="130"/>
    </row>
    <row r="1324" spans="1:60">
      <c r="A1324" s="17">
        <f>IF(ISBLANK(D1322),0,IF(CODE(D1322)&gt;64,1,0))</f>
        <v>0</v>
      </c>
      <c r="B1324" s="286"/>
      <c r="C1324" s="384"/>
      <c r="D1324" s="333"/>
      <c r="E1324" s="361"/>
      <c r="F1324" s="339"/>
      <c r="G1324" s="340"/>
      <c r="H1324" s="337"/>
      <c r="I1324" s="337"/>
      <c r="J1324" s="338"/>
      <c r="K1324" s="361"/>
      <c r="L1324" s="339"/>
      <c r="M1324" s="340"/>
      <c r="N1324" s="337"/>
      <c r="O1324" s="337"/>
      <c r="P1324" s="338"/>
      <c r="Q1324" s="361"/>
      <c r="R1324" s="339"/>
      <c r="S1324" s="340"/>
      <c r="T1324" s="337"/>
      <c r="U1324" s="337"/>
      <c r="V1324" s="338"/>
      <c r="W1324" s="361"/>
      <c r="X1324" s="339"/>
      <c r="Y1324" s="340"/>
      <c r="Z1324" s="337"/>
      <c r="AA1324" s="337"/>
      <c r="AB1324" s="338"/>
      <c r="AC1324" s="361"/>
      <c r="AD1324" s="339"/>
      <c r="AE1324" s="340"/>
      <c r="AF1324" s="337"/>
      <c r="AG1324" s="337"/>
      <c r="AH1324" s="341"/>
      <c r="AI1324" s="361"/>
      <c r="AJ1324" s="339"/>
      <c r="AK1324" s="340"/>
      <c r="AL1324" s="337"/>
      <c r="AM1324" s="337"/>
      <c r="AN1324" s="342"/>
      <c r="AO1324" s="361"/>
      <c r="AP1324" s="339"/>
      <c r="AQ1324" s="340"/>
      <c r="AR1324" s="337"/>
      <c r="AS1324" s="337"/>
      <c r="AT1324" s="341"/>
      <c r="AU1324" s="361"/>
      <c r="AV1324" s="339"/>
      <c r="AW1324" s="340"/>
      <c r="AX1324" s="337"/>
      <c r="AY1324" s="337"/>
      <c r="AZ1324" s="338"/>
      <c r="BA1324" s="361"/>
      <c r="BB1324" s="339"/>
      <c r="BC1324" s="340"/>
      <c r="BD1324" s="337"/>
      <c r="BE1324" s="337"/>
      <c r="BF1324" s="343"/>
      <c r="BG1324" s="130"/>
      <c r="BH1324" s="130"/>
    </row>
    <row r="1325" spans="1:60">
      <c r="A1325" s="17">
        <f>IF(ISBLANK(D1323),0,IF(CODE(D1323)&gt;64,1,0))</f>
        <v>0</v>
      </c>
      <c r="B1325" s="18">
        <f t="shared" si="4465"/>
        <v>0</v>
      </c>
      <c r="C1325" s="384"/>
      <c r="D1325" s="19">
        <f t="shared" si="4477"/>
        <v>0</v>
      </c>
      <c r="E1325" s="347"/>
      <c r="F1325" s="46">
        <f t="shared" si="4446"/>
        <v>0</v>
      </c>
      <c r="G1325" s="348"/>
      <c r="H1325" s="349"/>
      <c r="I1325" s="349"/>
      <c r="J1325" s="350"/>
      <c r="K1325" s="347"/>
      <c r="L1325" s="46">
        <f t="shared" si="4447"/>
        <v>0</v>
      </c>
      <c r="M1325" s="348"/>
      <c r="N1325" s="349"/>
      <c r="O1325" s="349"/>
      <c r="P1325" s="350"/>
      <c r="Q1325" s="347"/>
      <c r="R1325" s="46">
        <f t="shared" si="4448"/>
        <v>0</v>
      </c>
      <c r="S1325" s="348"/>
      <c r="T1325" s="349"/>
      <c r="U1325" s="349"/>
      <c r="V1325" s="350"/>
      <c r="W1325" s="347"/>
      <c r="X1325" s="46">
        <f t="shared" si="4449"/>
        <v>0</v>
      </c>
      <c r="Y1325" s="348"/>
      <c r="Z1325" s="349"/>
      <c r="AA1325" s="349"/>
      <c r="AB1325" s="350"/>
      <c r="AC1325" s="347"/>
      <c r="AD1325" s="46">
        <f t="shared" si="4450"/>
        <v>0</v>
      </c>
      <c r="AE1325" s="348"/>
      <c r="AF1325" s="349"/>
      <c r="AG1325" s="349"/>
      <c r="AH1325" s="351"/>
      <c r="AI1325" s="347"/>
      <c r="AJ1325" s="46">
        <f t="shared" si="4451"/>
        <v>0</v>
      </c>
      <c r="AK1325" s="348"/>
      <c r="AL1325" s="349"/>
      <c r="AM1325" s="349"/>
      <c r="AN1325" s="352"/>
      <c r="AO1325" s="347"/>
      <c r="AP1325" s="46">
        <f t="shared" si="4452"/>
        <v>0</v>
      </c>
      <c r="AQ1325" s="348"/>
      <c r="AR1325" s="349"/>
      <c r="AS1325" s="349"/>
      <c r="AT1325" s="351"/>
      <c r="AU1325" s="347"/>
      <c r="AV1325" s="46">
        <f t="shared" si="4453"/>
        <v>0</v>
      </c>
      <c r="AW1325" s="348"/>
      <c r="AX1325" s="349"/>
      <c r="AY1325" s="349"/>
      <c r="AZ1325" s="350"/>
      <c r="BA1325" s="347"/>
      <c r="BB1325" s="46">
        <f t="shared" si="4454"/>
        <v>0</v>
      </c>
      <c r="BC1325" s="340"/>
      <c r="BD1325" s="337"/>
      <c r="BE1325" s="337"/>
      <c r="BF1325" s="343"/>
      <c r="BG1325" s="130"/>
      <c r="BH1325" s="130"/>
    </row>
    <row r="1326" spans="1:60">
      <c r="A1326" s="353"/>
      <c r="B1326" s="286"/>
      <c r="C1326" s="75" t="str">
        <f t="shared" ref="C1326" si="4558">IF(D1326="","", IF(D1327&lt;&gt;"",D1327,$N$1289))</f>
        <v/>
      </c>
      <c r="D1326" s="355"/>
      <c r="E1326" s="111" t="str">
        <f>F1326</f>
        <v/>
      </c>
      <c r="F1326" s="51" t="str">
        <f t="shared" ref="F1326" si="4559">IF(G1326 = "", "",IF(F1327&lt;&gt; "",F1327, $N$1289))</f>
        <v/>
      </c>
      <c r="G1326" s="340"/>
      <c r="H1326" s="337"/>
      <c r="I1326" s="337"/>
      <c r="J1326" s="338"/>
      <c r="K1326" s="111" t="str">
        <f>L1326</f>
        <v/>
      </c>
      <c r="L1326" s="51" t="str">
        <f t="shared" ref="L1326" si="4560">IF(M1326 = "", "",IF(L1327&lt;&gt; "",L1327, $N$1289))</f>
        <v/>
      </c>
      <c r="M1326" s="340"/>
      <c r="N1326" s="337"/>
      <c r="O1326" s="337"/>
      <c r="P1326" s="338"/>
      <c r="Q1326" s="111" t="str">
        <f>R1326</f>
        <v/>
      </c>
      <c r="R1326" s="51" t="str">
        <f t="shared" ref="R1326" si="4561">IF(S1326 = "", "",IF(R1327&lt;&gt; "",R1327, $N$1289))</f>
        <v/>
      </c>
      <c r="S1326" s="340"/>
      <c r="T1326" s="337"/>
      <c r="U1326" s="337"/>
      <c r="V1326" s="338"/>
      <c r="W1326" s="111" t="str">
        <f>X1326</f>
        <v/>
      </c>
      <c r="X1326" s="51" t="str">
        <f t="shared" ref="X1326" si="4562">IF(Y1326 = "", "",IF(X1327&lt;&gt; "",X1327, $N$1289))</f>
        <v/>
      </c>
      <c r="Y1326" s="340"/>
      <c r="Z1326" s="337"/>
      <c r="AA1326" s="337"/>
      <c r="AB1326" s="338"/>
      <c r="AC1326" s="111" t="str">
        <f>AD1326</f>
        <v/>
      </c>
      <c r="AD1326" s="51" t="str">
        <f t="shared" ref="AD1326" si="4563">IF(AE1326 = "", "",IF(AD1327&lt;&gt; "",AD1327, $N$1289))</f>
        <v/>
      </c>
      <c r="AE1326" s="340"/>
      <c r="AF1326" s="337"/>
      <c r="AG1326" s="337"/>
      <c r="AH1326" s="341"/>
      <c r="AI1326" s="111" t="str">
        <f>AJ1326</f>
        <v/>
      </c>
      <c r="AJ1326" s="51" t="str">
        <f t="shared" ref="AJ1326" si="4564">IF(AK1326 = "", "",IF(AJ1327&lt;&gt; "",AJ1327, $N$1289))</f>
        <v/>
      </c>
      <c r="AK1326" s="340"/>
      <c r="AL1326" s="337"/>
      <c r="AM1326" s="337"/>
      <c r="AN1326" s="342"/>
      <c r="AO1326" s="111" t="str">
        <f>AP1326</f>
        <v/>
      </c>
      <c r="AP1326" s="51" t="str">
        <f t="shared" ref="AP1326" si="4565">IF(AQ1326 = "", "",IF(AP1327&lt;&gt; "",AP1327, $N$1289))</f>
        <v/>
      </c>
      <c r="AQ1326" s="340"/>
      <c r="AR1326" s="337"/>
      <c r="AS1326" s="337"/>
      <c r="AT1326" s="341"/>
      <c r="AU1326" s="111" t="str">
        <f>AV1326</f>
        <v/>
      </c>
      <c r="AV1326" s="51" t="str">
        <f t="shared" ref="AV1326" si="4566">IF(AW1326 = "", "",IF(AV1327&lt;&gt; "",AV1327, $N$1289))</f>
        <v/>
      </c>
      <c r="AW1326" s="340"/>
      <c r="AX1326" s="337"/>
      <c r="AY1326" s="337"/>
      <c r="AZ1326" s="338"/>
      <c r="BA1326" s="111" t="str">
        <f>BB1326</f>
        <v/>
      </c>
      <c r="BB1326" s="51" t="str">
        <f t="shared" ref="BB1326" si="4567">IF(BC1326 = "", "",IF(BB1327&lt;&gt; "",BB1327, $N$1289))</f>
        <v/>
      </c>
      <c r="BC1326" s="357"/>
      <c r="BD1326" s="358"/>
      <c r="BE1326" s="358"/>
      <c r="BF1326" s="359"/>
      <c r="BG1326" s="130"/>
      <c r="BH1326" s="130"/>
    </row>
    <row r="1327" spans="1:60">
      <c r="A1327" s="17">
        <f>IF(ISBLANK(D1325),0,IF(CODE(D1325)&gt;64,1,0))</f>
        <v>0</v>
      </c>
      <c r="B1327" s="286"/>
      <c r="C1327" s="384"/>
      <c r="D1327" s="333"/>
      <c r="E1327" s="361"/>
      <c r="F1327" s="339"/>
      <c r="G1327" s="340"/>
      <c r="H1327" s="337"/>
      <c r="I1327" s="337"/>
      <c r="J1327" s="338"/>
      <c r="K1327" s="361"/>
      <c r="L1327" s="339"/>
      <c r="M1327" s="340"/>
      <c r="N1327" s="337"/>
      <c r="O1327" s="337"/>
      <c r="P1327" s="338"/>
      <c r="Q1327" s="361"/>
      <c r="R1327" s="339"/>
      <c r="S1327" s="340"/>
      <c r="T1327" s="337"/>
      <c r="U1327" s="337"/>
      <c r="V1327" s="338"/>
      <c r="W1327" s="361"/>
      <c r="X1327" s="339"/>
      <c r="Y1327" s="340"/>
      <c r="Z1327" s="337"/>
      <c r="AA1327" s="337"/>
      <c r="AB1327" s="338"/>
      <c r="AC1327" s="361"/>
      <c r="AD1327" s="339"/>
      <c r="AE1327" s="340"/>
      <c r="AF1327" s="337"/>
      <c r="AG1327" s="337"/>
      <c r="AH1327" s="341"/>
      <c r="AI1327" s="361"/>
      <c r="AJ1327" s="339"/>
      <c r="AK1327" s="340"/>
      <c r="AL1327" s="337"/>
      <c r="AM1327" s="337"/>
      <c r="AN1327" s="342"/>
      <c r="AO1327" s="361"/>
      <c r="AP1327" s="339"/>
      <c r="AQ1327" s="340"/>
      <c r="AR1327" s="337"/>
      <c r="AS1327" s="337"/>
      <c r="AT1327" s="341"/>
      <c r="AU1327" s="361"/>
      <c r="AV1327" s="339"/>
      <c r="AW1327" s="340"/>
      <c r="AX1327" s="337"/>
      <c r="AY1327" s="337"/>
      <c r="AZ1327" s="338"/>
      <c r="BA1327" s="361"/>
      <c r="BB1327" s="339"/>
      <c r="BC1327" s="340"/>
      <c r="BD1327" s="337"/>
      <c r="BE1327" s="337"/>
      <c r="BF1327" s="343"/>
      <c r="BG1327" s="130"/>
      <c r="BH1327" s="130"/>
    </row>
    <row r="1328" spans="1:60">
      <c r="A1328" s="17">
        <f>IF(ISBLANK(D1326),0,IF(CODE(D1326)&gt;64,1,0))</f>
        <v>0</v>
      </c>
      <c r="B1328" s="18">
        <f t="shared" si="4465"/>
        <v>0</v>
      </c>
      <c r="C1328" s="384"/>
      <c r="D1328" s="19">
        <f t="shared" si="4477"/>
        <v>0</v>
      </c>
      <c r="E1328" s="347"/>
      <c r="F1328" s="46">
        <f t="shared" si="4446"/>
        <v>0</v>
      </c>
      <c r="G1328" s="375"/>
      <c r="H1328" s="376"/>
      <c r="I1328" s="376"/>
      <c r="J1328" s="377"/>
      <c r="K1328" s="347"/>
      <c r="L1328" s="46">
        <f t="shared" si="4447"/>
        <v>0</v>
      </c>
      <c r="M1328" s="375"/>
      <c r="N1328" s="376"/>
      <c r="O1328" s="376"/>
      <c r="P1328" s="374"/>
      <c r="Q1328" s="347"/>
      <c r="R1328" s="46">
        <f t="shared" si="4448"/>
        <v>0</v>
      </c>
      <c r="S1328" s="348"/>
      <c r="T1328" s="349"/>
      <c r="U1328" s="349"/>
      <c r="V1328" s="350"/>
      <c r="W1328" s="347"/>
      <c r="X1328" s="46">
        <f t="shared" si="4449"/>
        <v>0</v>
      </c>
      <c r="Y1328" s="348"/>
      <c r="Z1328" s="349"/>
      <c r="AA1328" s="349"/>
      <c r="AB1328" s="350"/>
      <c r="AC1328" s="347"/>
      <c r="AD1328" s="46">
        <f t="shared" si="4450"/>
        <v>0</v>
      </c>
      <c r="AE1328" s="348"/>
      <c r="AF1328" s="349"/>
      <c r="AG1328" s="349"/>
      <c r="AH1328" s="351"/>
      <c r="AI1328" s="347"/>
      <c r="AJ1328" s="46">
        <f t="shared" si="4451"/>
        <v>0</v>
      </c>
      <c r="AK1328" s="348"/>
      <c r="AL1328" s="349"/>
      <c r="AM1328" s="349"/>
      <c r="AN1328" s="352"/>
      <c r="AO1328" s="347"/>
      <c r="AP1328" s="46">
        <f t="shared" si="4452"/>
        <v>0</v>
      </c>
      <c r="AQ1328" s="348"/>
      <c r="AR1328" s="349"/>
      <c r="AS1328" s="349"/>
      <c r="AT1328" s="351"/>
      <c r="AU1328" s="347"/>
      <c r="AV1328" s="46">
        <f t="shared" si="4453"/>
        <v>0</v>
      </c>
      <c r="AW1328" s="348"/>
      <c r="AX1328" s="349"/>
      <c r="AY1328" s="349"/>
      <c r="AZ1328" s="350"/>
      <c r="BA1328" s="347"/>
      <c r="BB1328" s="46">
        <f t="shared" si="4454"/>
        <v>0</v>
      </c>
      <c r="BC1328" s="340"/>
      <c r="BD1328" s="337"/>
      <c r="BE1328" s="337"/>
      <c r="BF1328" s="343"/>
      <c r="BG1328" s="130"/>
      <c r="BH1328" s="130"/>
    </row>
    <row r="1329" spans="1:60">
      <c r="A1329" s="353"/>
      <c r="B1329" s="286"/>
      <c r="C1329" s="75" t="str">
        <f t="shared" ref="C1329" si="4568">IF(D1329="","", IF(D1330&lt;&gt;"",D1330,$N$1289))</f>
        <v/>
      </c>
      <c r="D1329" s="355"/>
      <c r="E1329" s="111" t="str">
        <f>F1329</f>
        <v/>
      </c>
      <c r="F1329" s="51" t="str">
        <f t="shared" ref="F1329" si="4569">IF(G1329 = "", "",IF(F1330&lt;&gt; "",F1330, $N$1289))</f>
        <v/>
      </c>
      <c r="G1329" s="357"/>
      <c r="H1329" s="358"/>
      <c r="I1329" s="358"/>
      <c r="J1329" s="362"/>
      <c r="K1329" s="111" t="str">
        <f>L1329</f>
        <v/>
      </c>
      <c r="L1329" s="51" t="str">
        <f t="shared" ref="L1329" si="4570">IF(M1329 = "", "",IF(L1330&lt;&gt; "",L1330, $N$1289))</f>
        <v/>
      </c>
      <c r="M1329" s="357"/>
      <c r="N1329" s="358"/>
      <c r="O1329" s="358"/>
      <c r="P1329" s="359"/>
      <c r="Q1329" s="111" t="str">
        <f>R1329</f>
        <v/>
      </c>
      <c r="R1329" s="51" t="str">
        <f t="shared" ref="R1329" si="4571">IF(S1329 = "", "",IF(R1330&lt;&gt; "",R1330, $N$1289))</f>
        <v/>
      </c>
      <c r="S1329" s="357"/>
      <c r="T1329" s="358"/>
      <c r="U1329" s="358"/>
      <c r="V1329" s="362"/>
      <c r="W1329" s="111" t="str">
        <f>X1329</f>
        <v/>
      </c>
      <c r="X1329" s="51" t="str">
        <f t="shared" ref="X1329" si="4572">IF(Y1329 = "", "",IF(X1330&lt;&gt; "",X1330, $N$1289))</f>
        <v/>
      </c>
      <c r="Y1329" s="357"/>
      <c r="Z1329" s="358"/>
      <c r="AA1329" s="358"/>
      <c r="AB1329" s="362"/>
      <c r="AC1329" s="111" t="str">
        <f>AD1329</f>
        <v/>
      </c>
      <c r="AD1329" s="51" t="str">
        <f t="shared" ref="AD1329" si="4573">IF(AE1329 = "", "",IF(AD1330&lt;&gt; "",AD1330, $N$1289))</f>
        <v/>
      </c>
      <c r="AE1329" s="357"/>
      <c r="AF1329" s="358"/>
      <c r="AG1329" s="358"/>
      <c r="AH1329" s="370"/>
      <c r="AI1329" s="111" t="str">
        <f>AJ1329</f>
        <v/>
      </c>
      <c r="AJ1329" s="51" t="str">
        <f t="shared" ref="AJ1329" si="4574">IF(AK1329 = "", "",IF(AJ1330&lt;&gt; "",AJ1330, $N$1289))</f>
        <v/>
      </c>
      <c r="AK1329" s="357"/>
      <c r="AL1329" s="358"/>
      <c r="AM1329" s="358"/>
      <c r="AN1329" s="371"/>
      <c r="AO1329" s="111" t="str">
        <f>AP1329</f>
        <v/>
      </c>
      <c r="AP1329" s="51" t="str">
        <f t="shared" ref="AP1329" si="4575">IF(AQ1329 = "", "",IF(AP1330&lt;&gt; "",AP1330, $N$1289))</f>
        <v/>
      </c>
      <c r="AQ1329" s="357"/>
      <c r="AR1329" s="358"/>
      <c r="AS1329" s="358"/>
      <c r="AT1329" s="370"/>
      <c r="AU1329" s="111" t="str">
        <f>AV1329</f>
        <v/>
      </c>
      <c r="AV1329" s="51" t="str">
        <f t="shared" ref="AV1329" si="4576">IF(AW1329 = "", "",IF(AV1330&lt;&gt; "",AV1330, $N$1289))</f>
        <v/>
      </c>
      <c r="AW1329" s="357"/>
      <c r="AX1329" s="358"/>
      <c r="AY1329" s="358"/>
      <c r="AZ1329" s="362"/>
      <c r="BA1329" s="111" t="str">
        <f>BB1329</f>
        <v/>
      </c>
      <c r="BB1329" s="51" t="str">
        <f t="shared" ref="BB1329" si="4577">IF(BC1329 = "", "",IF(BB1330&lt;&gt; "",BB1330, $N$1289))</f>
        <v/>
      </c>
      <c r="BC1329" s="357"/>
      <c r="BD1329" s="358"/>
      <c r="BE1329" s="358"/>
      <c r="BF1329" s="359"/>
      <c r="BG1329" s="130"/>
      <c r="BH1329" s="130"/>
    </row>
    <row r="1330" spans="1:60">
      <c r="A1330" s="17">
        <f>IF(ISBLANK(D1328),0,IF(CODE(D1328)&gt;64,1,0))</f>
        <v>0</v>
      </c>
      <c r="B1330" s="286"/>
      <c r="C1330" s="384"/>
      <c r="D1330" s="333"/>
      <c r="E1330" s="361"/>
      <c r="F1330" s="339"/>
      <c r="G1330" s="340"/>
      <c r="H1330" s="337"/>
      <c r="I1330" s="337"/>
      <c r="J1330" s="338"/>
      <c r="K1330" s="361"/>
      <c r="L1330" s="339"/>
      <c r="M1330" s="340"/>
      <c r="N1330" s="337"/>
      <c r="O1330" s="337"/>
      <c r="P1330" s="338"/>
      <c r="Q1330" s="361"/>
      <c r="R1330" s="339"/>
      <c r="S1330" s="340"/>
      <c r="T1330" s="337"/>
      <c r="U1330" s="337"/>
      <c r="V1330" s="338"/>
      <c r="W1330" s="361"/>
      <c r="X1330" s="339"/>
      <c r="Y1330" s="340"/>
      <c r="Z1330" s="337"/>
      <c r="AA1330" s="337"/>
      <c r="AB1330" s="338"/>
      <c r="AC1330" s="361"/>
      <c r="AD1330" s="339"/>
      <c r="AE1330" s="340"/>
      <c r="AF1330" s="337"/>
      <c r="AG1330" s="337"/>
      <c r="AH1330" s="341"/>
      <c r="AI1330" s="361"/>
      <c r="AJ1330" s="339"/>
      <c r="AK1330" s="340"/>
      <c r="AL1330" s="337"/>
      <c r="AM1330" s="337"/>
      <c r="AN1330" s="342"/>
      <c r="AO1330" s="361"/>
      <c r="AP1330" s="339"/>
      <c r="AQ1330" s="340"/>
      <c r="AR1330" s="337"/>
      <c r="AS1330" s="337"/>
      <c r="AT1330" s="341"/>
      <c r="AU1330" s="361"/>
      <c r="AV1330" s="339"/>
      <c r="AW1330" s="340"/>
      <c r="AX1330" s="337"/>
      <c r="AY1330" s="337"/>
      <c r="AZ1330" s="338"/>
      <c r="BA1330" s="361"/>
      <c r="BB1330" s="339"/>
      <c r="BC1330" s="340"/>
      <c r="BD1330" s="337"/>
      <c r="BE1330" s="337"/>
      <c r="BF1330" s="343"/>
      <c r="BG1330" s="130"/>
      <c r="BH1330" s="130"/>
    </row>
    <row r="1331" spans="1:60">
      <c r="A1331" s="17">
        <f>IF(ISBLANK(D1329),0,IF(CODE(D1329)&gt;64,1,0))</f>
        <v>0</v>
      </c>
      <c r="B1331" s="18">
        <f t="shared" si="4465"/>
        <v>0</v>
      </c>
      <c r="C1331" s="384"/>
      <c r="D1331" s="19">
        <f t="shared" si="4477"/>
        <v>0</v>
      </c>
      <c r="E1331" s="347"/>
      <c r="F1331" s="46">
        <f t="shared" si="4446"/>
        <v>0</v>
      </c>
      <c r="G1331" s="405"/>
      <c r="H1331" s="403"/>
      <c r="I1331" s="403"/>
      <c r="J1331" s="409"/>
      <c r="K1331" s="347"/>
      <c r="L1331" s="46">
        <f t="shared" si="4447"/>
        <v>0</v>
      </c>
      <c r="M1331" s="406"/>
      <c r="N1331" s="403"/>
      <c r="O1331" s="403"/>
      <c r="P1331" s="374"/>
      <c r="Q1331" s="347"/>
      <c r="R1331" s="46">
        <f t="shared" si="4448"/>
        <v>0</v>
      </c>
      <c r="S1331" s="348"/>
      <c r="T1331" s="349"/>
      <c r="U1331" s="349"/>
      <c r="V1331" s="350"/>
      <c r="W1331" s="347"/>
      <c r="X1331" s="46">
        <f t="shared" si="4449"/>
        <v>0</v>
      </c>
      <c r="Y1331" s="348"/>
      <c r="Z1331" s="349"/>
      <c r="AA1331" s="349"/>
      <c r="AB1331" s="350"/>
      <c r="AC1331" s="347"/>
      <c r="AD1331" s="46">
        <f t="shared" si="4450"/>
        <v>0</v>
      </c>
      <c r="AE1331" s="348"/>
      <c r="AF1331" s="349"/>
      <c r="AG1331" s="349"/>
      <c r="AH1331" s="351"/>
      <c r="AI1331" s="347"/>
      <c r="AJ1331" s="46">
        <f t="shared" si="4451"/>
        <v>0</v>
      </c>
      <c r="AK1331" s="348"/>
      <c r="AL1331" s="349"/>
      <c r="AM1331" s="349"/>
      <c r="AN1331" s="352"/>
      <c r="AO1331" s="347"/>
      <c r="AP1331" s="46">
        <f t="shared" si="4452"/>
        <v>0</v>
      </c>
      <c r="AQ1331" s="348"/>
      <c r="AR1331" s="349"/>
      <c r="AS1331" s="349"/>
      <c r="AT1331" s="351"/>
      <c r="AU1331" s="347"/>
      <c r="AV1331" s="46">
        <f t="shared" si="4453"/>
        <v>0</v>
      </c>
      <c r="AW1331" s="348"/>
      <c r="AX1331" s="349"/>
      <c r="AY1331" s="349"/>
      <c r="AZ1331" s="350"/>
      <c r="BA1331" s="347"/>
      <c r="BB1331" s="46">
        <f t="shared" si="4454"/>
        <v>0</v>
      </c>
      <c r="BC1331" s="410"/>
      <c r="BD1331" s="373"/>
      <c r="BE1331" s="373"/>
      <c r="BF1331" s="374"/>
      <c r="BG1331" s="130"/>
      <c r="BH1331" s="130"/>
    </row>
    <row r="1332" spans="1:60">
      <c r="A1332" s="353"/>
      <c r="B1332" s="286"/>
      <c r="C1332" s="75" t="str">
        <f t="shared" ref="C1332" si="4578">IF(D1332="","", IF(D1333&lt;&gt;"",D1333,$N$1289))</f>
        <v/>
      </c>
      <c r="D1332" s="355"/>
      <c r="E1332" s="111" t="str">
        <f>F1332</f>
        <v/>
      </c>
      <c r="F1332" s="51" t="str">
        <f t="shared" ref="F1332" si="4579">IF(G1332 = "", "",IF(F1333&lt;&gt; "",F1333, $N$1289))</f>
        <v/>
      </c>
      <c r="G1332" s="375"/>
      <c r="H1332" s="376"/>
      <c r="I1332" s="376"/>
      <c r="J1332" s="377"/>
      <c r="K1332" s="111" t="str">
        <f>L1332</f>
        <v/>
      </c>
      <c r="L1332" s="51" t="str">
        <f t="shared" ref="L1332" si="4580">IF(M1332 = "", "",IF(L1333&lt;&gt; "",L1333, $N$1289))</f>
        <v/>
      </c>
      <c r="M1332" s="375"/>
      <c r="N1332" s="376"/>
      <c r="O1332" s="376"/>
      <c r="P1332" s="377"/>
      <c r="Q1332" s="111" t="str">
        <f>R1332</f>
        <v/>
      </c>
      <c r="R1332" s="51" t="str">
        <f t="shared" ref="R1332" si="4581">IF(S1332 = "", "",IF(R1333&lt;&gt; "",R1333, $N$1289))</f>
        <v/>
      </c>
      <c r="S1332" s="375"/>
      <c r="T1332" s="376"/>
      <c r="U1332" s="376"/>
      <c r="V1332" s="377"/>
      <c r="W1332" s="111" t="str">
        <f>X1332</f>
        <v/>
      </c>
      <c r="X1332" s="51" t="str">
        <f t="shared" ref="X1332" si="4582">IF(Y1332 = "", "",IF(X1333&lt;&gt; "",X1333, $N$1289))</f>
        <v/>
      </c>
      <c r="Y1332" s="375"/>
      <c r="Z1332" s="376"/>
      <c r="AA1332" s="376"/>
      <c r="AB1332" s="377"/>
      <c r="AC1332" s="111" t="str">
        <f>AD1332</f>
        <v/>
      </c>
      <c r="AD1332" s="51" t="str">
        <f t="shared" ref="AD1332" si="4583">IF(AE1332 = "", "",IF(AD1333&lt;&gt; "",AD1333, $N$1289))</f>
        <v/>
      </c>
      <c r="AE1332" s="375"/>
      <c r="AF1332" s="376"/>
      <c r="AG1332" s="376"/>
      <c r="AH1332" s="378"/>
      <c r="AI1332" s="111" t="str">
        <f>AJ1332</f>
        <v/>
      </c>
      <c r="AJ1332" s="51" t="str">
        <f t="shared" ref="AJ1332" si="4584">IF(AK1332 = "", "",IF(AJ1333&lt;&gt; "",AJ1333, $N$1289))</f>
        <v/>
      </c>
      <c r="AK1332" s="375"/>
      <c r="AL1332" s="376"/>
      <c r="AM1332" s="376"/>
      <c r="AN1332" s="379"/>
      <c r="AO1332" s="111" t="str">
        <f>AP1332</f>
        <v/>
      </c>
      <c r="AP1332" s="51" t="str">
        <f t="shared" ref="AP1332" si="4585">IF(AQ1332 = "", "",IF(AP1333&lt;&gt; "",AP1333, $N$1289))</f>
        <v/>
      </c>
      <c r="AQ1332" s="375"/>
      <c r="AR1332" s="376"/>
      <c r="AS1332" s="376"/>
      <c r="AT1332" s="378"/>
      <c r="AU1332" s="111" t="str">
        <f>AV1332</f>
        <v/>
      </c>
      <c r="AV1332" s="51" t="str">
        <f t="shared" ref="AV1332" si="4586">IF(AW1332 = "", "",IF(AV1333&lt;&gt; "",AV1333, $N$1289))</f>
        <v/>
      </c>
      <c r="AW1332" s="375"/>
      <c r="AX1332" s="376"/>
      <c r="AY1332" s="376"/>
      <c r="AZ1332" s="377"/>
      <c r="BA1332" s="111" t="str">
        <f>BB1332</f>
        <v/>
      </c>
      <c r="BB1332" s="51" t="str">
        <f t="shared" ref="BB1332" si="4587">IF(BC1332 = "", "",IF(BB1333&lt;&gt; "",BB1333, $N$1289))</f>
        <v/>
      </c>
      <c r="BC1332" s="340"/>
      <c r="BD1332" s="337"/>
      <c r="BE1332" s="337"/>
      <c r="BF1332" s="343"/>
      <c r="BG1332" s="130"/>
      <c r="BH1332" s="130"/>
    </row>
    <row r="1333" spans="1:60">
      <c r="A1333" s="17">
        <f>IF(ISBLANK(D1331),0,IF(CODE(D1331)&gt;64,1,0))</f>
        <v>0</v>
      </c>
      <c r="B1333" s="286"/>
      <c r="C1333" s="384"/>
      <c r="D1333" s="333"/>
      <c r="E1333" s="361"/>
      <c r="F1333" s="339"/>
      <c r="G1333" s="340"/>
      <c r="H1333" s="337"/>
      <c r="I1333" s="337"/>
      <c r="J1333" s="338"/>
      <c r="K1333" s="361"/>
      <c r="L1333" s="339"/>
      <c r="M1333" s="340"/>
      <c r="N1333" s="337"/>
      <c r="O1333" s="337"/>
      <c r="P1333" s="338"/>
      <c r="Q1333" s="361"/>
      <c r="R1333" s="339"/>
      <c r="S1333" s="340"/>
      <c r="T1333" s="337"/>
      <c r="U1333" s="337"/>
      <c r="V1333" s="338"/>
      <c r="W1333" s="361"/>
      <c r="X1333" s="339"/>
      <c r="Y1333" s="340"/>
      <c r="Z1333" s="337"/>
      <c r="AA1333" s="337"/>
      <c r="AB1333" s="338"/>
      <c r="AC1333" s="361"/>
      <c r="AD1333" s="339"/>
      <c r="AE1333" s="340"/>
      <c r="AF1333" s="337"/>
      <c r="AG1333" s="337"/>
      <c r="AH1333" s="341"/>
      <c r="AI1333" s="361"/>
      <c r="AJ1333" s="339"/>
      <c r="AK1333" s="340"/>
      <c r="AL1333" s="337"/>
      <c r="AM1333" s="337"/>
      <c r="AN1333" s="342"/>
      <c r="AO1333" s="361"/>
      <c r="AP1333" s="339"/>
      <c r="AQ1333" s="340"/>
      <c r="AR1333" s="337"/>
      <c r="AS1333" s="337"/>
      <c r="AT1333" s="341"/>
      <c r="AU1333" s="361"/>
      <c r="AV1333" s="339"/>
      <c r="AW1333" s="340"/>
      <c r="AX1333" s="337"/>
      <c r="AY1333" s="337"/>
      <c r="AZ1333" s="338"/>
      <c r="BA1333" s="361"/>
      <c r="BB1333" s="339"/>
      <c r="BC1333" s="340"/>
      <c r="BD1333" s="337"/>
      <c r="BE1333" s="337"/>
      <c r="BF1333" s="343"/>
      <c r="BG1333" s="130"/>
      <c r="BH1333" s="130"/>
    </row>
    <row r="1334" spans="1:60">
      <c r="A1334" s="17">
        <f>IF(ISBLANK(D1332),0,IF(CODE(D1332)&gt;64,1,0))</f>
        <v>0</v>
      </c>
      <c r="B1334" s="18">
        <f t="shared" si="4465"/>
        <v>0</v>
      </c>
      <c r="C1334" s="384"/>
      <c r="D1334" s="19">
        <f t="shared" si="4477"/>
        <v>0</v>
      </c>
      <c r="E1334" s="347"/>
      <c r="F1334" s="46">
        <f t="shared" si="4446"/>
        <v>0</v>
      </c>
      <c r="G1334" s="405"/>
      <c r="H1334" s="376"/>
      <c r="I1334" s="376"/>
      <c r="J1334" s="377"/>
      <c r="K1334" s="347"/>
      <c r="L1334" s="46">
        <f t="shared" si="4447"/>
        <v>0</v>
      </c>
      <c r="M1334" s="376"/>
      <c r="N1334" s="376"/>
      <c r="O1334" s="376"/>
      <c r="P1334" s="377"/>
      <c r="Q1334" s="347"/>
      <c r="R1334" s="46">
        <f t="shared" si="4448"/>
        <v>0</v>
      </c>
      <c r="S1334" s="375"/>
      <c r="T1334" s="376"/>
      <c r="U1334" s="376"/>
      <c r="V1334" s="404"/>
      <c r="W1334" s="347"/>
      <c r="X1334" s="46">
        <f t="shared" si="4449"/>
        <v>0</v>
      </c>
      <c r="Y1334" s="375"/>
      <c r="Z1334" s="376"/>
      <c r="AA1334" s="376"/>
      <c r="AB1334" s="377"/>
      <c r="AC1334" s="347"/>
      <c r="AD1334" s="46">
        <f t="shared" si="4450"/>
        <v>0</v>
      </c>
      <c r="AE1334" s="375"/>
      <c r="AF1334" s="376"/>
      <c r="AG1334" s="376"/>
      <c r="AH1334" s="378"/>
      <c r="AI1334" s="347"/>
      <c r="AJ1334" s="46">
        <f t="shared" si="4451"/>
        <v>0</v>
      </c>
      <c r="AK1334" s="375"/>
      <c r="AL1334" s="376"/>
      <c r="AM1334" s="376"/>
      <c r="AN1334" s="379"/>
      <c r="AO1334" s="347"/>
      <c r="AP1334" s="46">
        <f t="shared" si="4452"/>
        <v>0</v>
      </c>
      <c r="AQ1334" s="375"/>
      <c r="AR1334" s="376"/>
      <c r="AS1334" s="376"/>
      <c r="AT1334" s="378"/>
      <c r="AU1334" s="347"/>
      <c r="AV1334" s="46">
        <f t="shared" si="4453"/>
        <v>0</v>
      </c>
      <c r="AW1334" s="375"/>
      <c r="AX1334" s="376"/>
      <c r="AY1334" s="376"/>
      <c r="AZ1334" s="377"/>
      <c r="BA1334" s="347"/>
      <c r="BB1334" s="46">
        <f t="shared" si="4454"/>
        <v>0</v>
      </c>
      <c r="BC1334" s="340"/>
      <c r="BD1334" s="337"/>
      <c r="BE1334" s="337"/>
      <c r="BF1334" s="343"/>
      <c r="BG1334" s="130"/>
      <c r="BH1334" s="130"/>
    </row>
    <row r="1335" spans="1:60">
      <c r="A1335" s="353"/>
      <c r="B1335" s="286"/>
      <c r="C1335" s="75" t="str">
        <f t="shared" ref="C1335" si="4588">IF(D1335="","", IF(D1336&lt;&gt;"",D1336,$N$1289))</f>
        <v/>
      </c>
      <c r="D1335" s="355"/>
      <c r="E1335" s="111" t="str">
        <f>F1335</f>
        <v/>
      </c>
      <c r="F1335" s="51" t="str">
        <f t="shared" ref="F1335" si="4589">IF(G1335 = "", "",IF(F1336&lt;&gt; "",F1336, $N$1289))</f>
        <v/>
      </c>
      <c r="G1335" s="366"/>
      <c r="H1335" s="358"/>
      <c r="I1335" s="358"/>
      <c r="J1335" s="362"/>
      <c r="K1335" s="111" t="str">
        <f>L1335</f>
        <v/>
      </c>
      <c r="L1335" s="51" t="str">
        <f t="shared" ref="L1335" si="4590">IF(M1335 = "", "",IF(L1336&lt;&gt; "",L1336, $N$1289))</f>
        <v/>
      </c>
      <c r="M1335" s="357"/>
      <c r="N1335" s="358"/>
      <c r="O1335" s="358"/>
      <c r="P1335" s="362"/>
      <c r="Q1335" s="111" t="str">
        <f>R1335</f>
        <v/>
      </c>
      <c r="R1335" s="51" t="str">
        <f t="shared" ref="R1335" si="4591">IF(S1335 = "", "",IF(R1336&lt;&gt; "",R1336, $N$1289))</f>
        <v/>
      </c>
      <c r="S1335" s="357"/>
      <c r="T1335" s="358"/>
      <c r="U1335" s="358"/>
      <c r="V1335" s="359"/>
      <c r="W1335" s="111" t="str">
        <f>X1335</f>
        <v/>
      </c>
      <c r="X1335" s="51" t="str">
        <f t="shared" ref="X1335" si="4592">IF(Y1335 = "", "",IF(X1336&lt;&gt; "",X1336, $N$1289))</f>
        <v/>
      </c>
      <c r="Y1335" s="357"/>
      <c r="Z1335" s="358"/>
      <c r="AA1335" s="358"/>
      <c r="AB1335" s="362"/>
      <c r="AC1335" s="111" t="str">
        <f>AD1335</f>
        <v/>
      </c>
      <c r="AD1335" s="51" t="str">
        <f t="shared" ref="AD1335" si="4593">IF(AE1335 = "", "",IF(AD1336&lt;&gt; "",AD1336, $N$1289))</f>
        <v/>
      </c>
      <c r="AE1335" s="357"/>
      <c r="AF1335" s="358"/>
      <c r="AG1335" s="358"/>
      <c r="AH1335" s="370"/>
      <c r="AI1335" s="111" t="str">
        <f>AJ1335</f>
        <v/>
      </c>
      <c r="AJ1335" s="51" t="str">
        <f t="shared" ref="AJ1335" si="4594">IF(AK1335 = "", "",IF(AJ1336&lt;&gt; "",AJ1336, $N$1289))</f>
        <v/>
      </c>
      <c r="AK1335" s="357"/>
      <c r="AL1335" s="358"/>
      <c r="AM1335" s="358"/>
      <c r="AN1335" s="371"/>
      <c r="AO1335" s="111" t="str">
        <f>AP1335</f>
        <v/>
      </c>
      <c r="AP1335" s="51" t="str">
        <f t="shared" ref="AP1335" si="4595">IF(AQ1335 = "", "",IF(AP1336&lt;&gt; "",AP1336, $N$1289))</f>
        <v/>
      </c>
      <c r="AQ1335" s="357"/>
      <c r="AR1335" s="358"/>
      <c r="AS1335" s="358"/>
      <c r="AT1335" s="370"/>
      <c r="AU1335" s="111" t="str">
        <f>AV1335</f>
        <v/>
      </c>
      <c r="AV1335" s="51" t="str">
        <f t="shared" ref="AV1335" si="4596">IF(AW1335 = "", "",IF(AV1336&lt;&gt; "",AV1336, $N$1289))</f>
        <v/>
      </c>
      <c r="AW1335" s="357"/>
      <c r="AX1335" s="358"/>
      <c r="AY1335" s="358"/>
      <c r="AZ1335" s="359"/>
      <c r="BA1335" s="111" t="str">
        <f>BB1335</f>
        <v/>
      </c>
      <c r="BB1335" s="51" t="str">
        <f t="shared" ref="BB1335" si="4597">IF(BC1335 = "", "",IF(BB1336&lt;&gt; "",BB1336, $N$1289))</f>
        <v/>
      </c>
      <c r="BC1335" s="357"/>
      <c r="BD1335" s="358"/>
      <c r="BE1335" s="358"/>
      <c r="BF1335" s="359"/>
      <c r="BG1335" s="130"/>
      <c r="BH1335" s="130"/>
    </row>
    <row r="1336" spans="1:60">
      <c r="A1336" s="17">
        <f>IF(ISBLANK(D1334),0,IF(CODE(D1334)&gt;64,1,0))</f>
        <v>0</v>
      </c>
      <c r="B1336" s="286"/>
      <c r="C1336" s="384"/>
      <c r="D1336" s="333"/>
      <c r="E1336" s="361"/>
      <c r="F1336" s="339"/>
      <c r="G1336" s="340"/>
      <c r="H1336" s="337"/>
      <c r="I1336" s="337"/>
      <c r="J1336" s="338"/>
      <c r="K1336" s="361"/>
      <c r="L1336" s="339"/>
      <c r="M1336" s="340"/>
      <c r="N1336" s="337"/>
      <c r="O1336" s="337"/>
      <c r="P1336" s="338"/>
      <c r="Q1336" s="361"/>
      <c r="R1336" s="339"/>
      <c r="S1336" s="340"/>
      <c r="T1336" s="337"/>
      <c r="U1336" s="337"/>
      <c r="V1336" s="338"/>
      <c r="W1336" s="361"/>
      <c r="X1336" s="339"/>
      <c r="Y1336" s="340"/>
      <c r="Z1336" s="337"/>
      <c r="AA1336" s="337"/>
      <c r="AB1336" s="338"/>
      <c r="AC1336" s="361"/>
      <c r="AD1336" s="339"/>
      <c r="AE1336" s="340"/>
      <c r="AF1336" s="337"/>
      <c r="AG1336" s="337"/>
      <c r="AH1336" s="341"/>
      <c r="AI1336" s="361"/>
      <c r="AJ1336" s="339"/>
      <c r="AK1336" s="340"/>
      <c r="AL1336" s="337"/>
      <c r="AM1336" s="337"/>
      <c r="AN1336" s="342"/>
      <c r="AO1336" s="361"/>
      <c r="AP1336" s="339"/>
      <c r="AQ1336" s="340"/>
      <c r="AR1336" s="337"/>
      <c r="AS1336" s="337"/>
      <c r="AT1336" s="341"/>
      <c r="AU1336" s="361"/>
      <c r="AV1336" s="339"/>
      <c r="AW1336" s="340"/>
      <c r="AX1336" s="337"/>
      <c r="AY1336" s="337"/>
      <c r="AZ1336" s="338"/>
      <c r="BA1336" s="361"/>
      <c r="BB1336" s="339"/>
      <c r="BC1336" s="340"/>
      <c r="BD1336" s="337"/>
      <c r="BE1336" s="337"/>
      <c r="BF1336" s="343"/>
      <c r="BG1336" s="130"/>
      <c r="BH1336" s="130"/>
    </row>
    <row r="1337" spans="1:60">
      <c r="A1337" s="17">
        <f>IF(ISBLANK(D1335),0,IF(CODE(D1335)&gt;64,1,0))</f>
        <v>0</v>
      </c>
      <c r="B1337" s="18">
        <f t="shared" si="4465"/>
        <v>0</v>
      </c>
      <c r="C1337" s="384"/>
      <c r="D1337" s="19">
        <f t="shared" si="4477"/>
        <v>0</v>
      </c>
      <c r="E1337" s="347"/>
      <c r="F1337" s="46">
        <f t="shared" si="4446"/>
        <v>0</v>
      </c>
      <c r="G1337" s="348"/>
      <c r="H1337" s="349"/>
      <c r="I1337" s="349"/>
      <c r="J1337" s="350"/>
      <c r="K1337" s="347"/>
      <c r="L1337" s="46">
        <f t="shared" si="4447"/>
        <v>0</v>
      </c>
      <c r="M1337" s="405"/>
      <c r="N1337" s="403"/>
      <c r="O1337" s="403"/>
      <c r="P1337" s="409"/>
      <c r="Q1337" s="347"/>
      <c r="R1337" s="46">
        <f t="shared" si="4448"/>
        <v>0</v>
      </c>
      <c r="S1337" s="406"/>
      <c r="T1337" s="403"/>
      <c r="U1337" s="403"/>
      <c r="V1337" s="374"/>
      <c r="W1337" s="347"/>
      <c r="X1337" s="46">
        <f t="shared" si="4449"/>
        <v>0</v>
      </c>
      <c r="Y1337" s="348"/>
      <c r="Z1337" s="349"/>
      <c r="AA1337" s="349"/>
      <c r="AB1337" s="350"/>
      <c r="AC1337" s="347"/>
      <c r="AD1337" s="46">
        <f t="shared" si="4450"/>
        <v>0</v>
      </c>
      <c r="AE1337" s="405"/>
      <c r="AF1337" s="403"/>
      <c r="AG1337" s="403"/>
      <c r="AH1337" s="411"/>
      <c r="AI1337" s="347"/>
      <c r="AJ1337" s="46">
        <f t="shared" si="4451"/>
        <v>0</v>
      </c>
      <c r="AK1337" s="405"/>
      <c r="AL1337" s="403"/>
      <c r="AM1337" s="403"/>
      <c r="AN1337" s="412"/>
      <c r="AO1337" s="347"/>
      <c r="AP1337" s="46">
        <f t="shared" si="4452"/>
        <v>0</v>
      </c>
      <c r="AQ1337" s="405"/>
      <c r="AR1337" s="403"/>
      <c r="AS1337" s="403"/>
      <c r="AT1337" s="411"/>
      <c r="AU1337" s="347"/>
      <c r="AV1337" s="46">
        <f t="shared" si="4453"/>
        <v>0</v>
      </c>
      <c r="AW1337" s="406"/>
      <c r="AX1337" s="403"/>
      <c r="AY1337" s="403"/>
      <c r="AZ1337" s="404"/>
      <c r="BA1337" s="347"/>
      <c r="BB1337" s="46">
        <f t="shared" si="4454"/>
        <v>0</v>
      </c>
      <c r="BC1337" s="340"/>
      <c r="BD1337" s="337"/>
      <c r="BE1337" s="337"/>
      <c r="BF1337" s="343"/>
      <c r="BG1337" s="130"/>
      <c r="BH1337" s="130"/>
    </row>
    <row r="1338" spans="1:60">
      <c r="A1338" s="353"/>
      <c r="B1338" s="286"/>
      <c r="C1338" s="75" t="str">
        <f t="shared" ref="C1338" si="4598">IF(D1338="","", IF(D1339&lt;&gt;"",D1339,$N$1289))</f>
        <v/>
      </c>
      <c r="D1338" s="355"/>
      <c r="E1338" s="111" t="str">
        <f>F1338</f>
        <v/>
      </c>
      <c r="F1338" s="51" t="str">
        <f t="shared" ref="F1338" si="4599">IF(G1338 = "", "",IF(F1339&lt;&gt; "",F1339, $N$1289))</f>
        <v/>
      </c>
      <c r="G1338" s="357"/>
      <c r="H1338" s="358"/>
      <c r="I1338" s="358"/>
      <c r="J1338" s="362"/>
      <c r="K1338" s="111" t="str">
        <f>L1338</f>
        <v/>
      </c>
      <c r="L1338" s="51" t="str">
        <f t="shared" ref="L1338" si="4600">IF(M1338 = "", "",IF(L1339&lt;&gt; "",L1339, $N$1289))</f>
        <v/>
      </c>
      <c r="M1338" s="340"/>
      <c r="N1338" s="337"/>
      <c r="O1338" s="337"/>
      <c r="P1338" s="338"/>
      <c r="Q1338" s="111" t="str">
        <f>R1338</f>
        <v/>
      </c>
      <c r="R1338" s="51" t="str">
        <f t="shared" ref="R1338" si="4601">IF(S1338 = "", "",IF(R1339&lt;&gt; "",R1339, $N$1289))</f>
        <v/>
      </c>
      <c r="S1338" s="340"/>
      <c r="T1338" s="337"/>
      <c r="U1338" s="337"/>
      <c r="V1338" s="338"/>
      <c r="W1338" s="111" t="str">
        <f>X1338</f>
        <v/>
      </c>
      <c r="X1338" s="51" t="str">
        <f t="shared" ref="X1338" si="4602">IF(Y1338 = "", "",IF(X1339&lt;&gt; "",X1339, $N$1289))</f>
        <v/>
      </c>
      <c r="Y1338" s="357"/>
      <c r="Z1338" s="358"/>
      <c r="AA1338" s="358"/>
      <c r="AB1338" s="362"/>
      <c r="AC1338" s="111" t="str">
        <f>AD1338</f>
        <v/>
      </c>
      <c r="AD1338" s="51" t="str">
        <f t="shared" ref="AD1338" si="4603">IF(AE1338 = "", "",IF(AD1339&lt;&gt; "",AD1339, $N$1289))</f>
        <v/>
      </c>
      <c r="AE1338" s="340"/>
      <c r="AF1338" s="337"/>
      <c r="AG1338" s="337"/>
      <c r="AH1338" s="341"/>
      <c r="AI1338" s="111" t="str">
        <f>AJ1338</f>
        <v/>
      </c>
      <c r="AJ1338" s="51" t="str">
        <f t="shared" ref="AJ1338" si="4604">IF(AK1338 = "", "",IF(AJ1339&lt;&gt; "",AJ1339, $N$1289))</f>
        <v/>
      </c>
      <c r="AK1338" s="340"/>
      <c r="AL1338" s="337"/>
      <c r="AM1338" s="337"/>
      <c r="AN1338" s="342"/>
      <c r="AO1338" s="111" t="str">
        <f>AP1338</f>
        <v/>
      </c>
      <c r="AP1338" s="51" t="str">
        <f t="shared" ref="AP1338" si="4605">IF(AQ1338 = "", "",IF(AP1339&lt;&gt; "",AP1339, $N$1289))</f>
        <v/>
      </c>
      <c r="AQ1338" s="340"/>
      <c r="AR1338" s="337"/>
      <c r="AS1338" s="337"/>
      <c r="AT1338" s="341"/>
      <c r="AU1338" s="111" t="str">
        <f>AV1338</f>
        <v/>
      </c>
      <c r="AV1338" s="51" t="str">
        <f t="shared" ref="AV1338" si="4606">IF(AW1338 = "", "",IF(AV1339&lt;&gt; "",AV1339, $N$1289))</f>
        <v/>
      </c>
      <c r="AW1338" s="340"/>
      <c r="AX1338" s="337"/>
      <c r="AY1338" s="337"/>
      <c r="AZ1338" s="338"/>
      <c r="BA1338" s="111" t="str">
        <f>BB1338</f>
        <v/>
      </c>
      <c r="BB1338" s="51" t="str">
        <f t="shared" ref="BB1338" si="4607">IF(BC1338 = "", "",IF(BB1339&lt;&gt; "",BB1339, $N$1289))</f>
        <v/>
      </c>
      <c r="BC1338" s="357"/>
      <c r="BD1338" s="358"/>
      <c r="BE1338" s="358"/>
      <c r="BF1338" s="359"/>
      <c r="BG1338" s="130"/>
      <c r="BH1338" s="130"/>
    </row>
    <row r="1339" spans="1:60">
      <c r="A1339" s="17">
        <f>IF(ISBLANK(D1337),0,IF(CODE(D1337)&gt;64,1,0))</f>
        <v>0</v>
      </c>
      <c r="B1339" s="286"/>
      <c r="C1339" s="384"/>
      <c r="D1339" s="333"/>
      <c r="E1339" s="361"/>
      <c r="F1339" s="339"/>
      <c r="G1339" s="340"/>
      <c r="H1339" s="337"/>
      <c r="I1339" s="337"/>
      <c r="J1339" s="338"/>
      <c r="K1339" s="361"/>
      <c r="L1339" s="339"/>
      <c r="M1339" s="340"/>
      <c r="N1339" s="337"/>
      <c r="O1339" s="337"/>
      <c r="P1339" s="338"/>
      <c r="Q1339" s="361"/>
      <c r="R1339" s="339"/>
      <c r="S1339" s="340"/>
      <c r="T1339" s="337"/>
      <c r="U1339" s="337"/>
      <c r="V1339" s="338"/>
      <c r="W1339" s="361"/>
      <c r="X1339" s="339"/>
      <c r="Y1339" s="340"/>
      <c r="Z1339" s="337"/>
      <c r="AA1339" s="337"/>
      <c r="AB1339" s="338"/>
      <c r="AC1339" s="361"/>
      <c r="AD1339" s="339"/>
      <c r="AE1339" s="340"/>
      <c r="AF1339" s="337"/>
      <c r="AG1339" s="337"/>
      <c r="AH1339" s="341"/>
      <c r="AI1339" s="361"/>
      <c r="AJ1339" s="339"/>
      <c r="AK1339" s="340"/>
      <c r="AL1339" s="337"/>
      <c r="AM1339" s="337"/>
      <c r="AN1339" s="342"/>
      <c r="AO1339" s="361"/>
      <c r="AP1339" s="339"/>
      <c r="AQ1339" s="340"/>
      <c r="AR1339" s="337"/>
      <c r="AS1339" s="337"/>
      <c r="AT1339" s="341"/>
      <c r="AU1339" s="361"/>
      <c r="AV1339" s="339"/>
      <c r="AW1339" s="340"/>
      <c r="AX1339" s="337"/>
      <c r="AY1339" s="337"/>
      <c r="AZ1339" s="338"/>
      <c r="BA1339" s="361"/>
      <c r="BB1339" s="339"/>
      <c r="BC1339" s="340"/>
      <c r="BD1339" s="337"/>
      <c r="BE1339" s="337"/>
      <c r="BF1339" s="343"/>
      <c r="BG1339" s="130"/>
      <c r="BH1339" s="130"/>
    </row>
    <row r="1340" spans="1:60">
      <c r="A1340" s="17">
        <f>IF(ISBLANK(D1338),0,IF(CODE(D1338)&gt;64,1,0))</f>
        <v>0</v>
      </c>
      <c r="B1340" s="18">
        <f t="shared" si="4465"/>
        <v>0</v>
      </c>
      <c r="C1340" s="384"/>
      <c r="D1340" s="19">
        <f t="shared" si="4477"/>
        <v>0</v>
      </c>
      <c r="E1340" s="347"/>
      <c r="F1340" s="46">
        <f t="shared" si="4446"/>
        <v>0</v>
      </c>
      <c r="G1340" s="348"/>
      <c r="H1340" s="349"/>
      <c r="I1340" s="349"/>
      <c r="J1340" s="350"/>
      <c r="K1340" s="347"/>
      <c r="L1340" s="46">
        <f t="shared" si="4447"/>
        <v>0</v>
      </c>
      <c r="M1340" s="348"/>
      <c r="N1340" s="349"/>
      <c r="O1340" s="349"/>
      <c r="P1340" s="350"/>
      <c r="Q1340" s="347"/>
      <c r="R1340" s="46">
        <f t="shared" si="4448"/>
        <v>0</v>
      </c>
      <c r="S1340" s="348"/>
      <c r="T1340" s="349"/>
      <c r="U1340" s="349"/>
      <c r="V1340" s="350"/>
      <c r="W1340" s="347"/>
      <c r="X1340" s="46">
        <f t="shared" si="4449"/>
        <v>0</v>
      </c>
      <c r="Y1340" s="348"/>
      <c r="Z1340" s="349"/>
      <c r="AA1340" s="349"/>
      <c r="AB1340" s="350"/>
      <c r="AC1340" s="347"/>
      <c r="AD1340" s="46">
        <f t="shared" si="4450"/>
        <v>0</v>
      </c>
      <c r="AE1340" s="348"/>
      <c r="AF1340" s="349"/>
      <c r="AG1340" s="349"/>
      <c r="AH1340" s="351"/>
      <c r="AI1340" s="347"/>
      <c r="AJ1340" s="46">
        <f t="shared" si="4451"/>
        <v>0</v>
      </c>
      <c r="AK1340" s="348"/>
      <c r="AL1340" s="349"/>
      <c r="AM1340" s="349"/>
      <c r="AN1340" s="352"/>
      <c r="AO1340" s="347"/>
      <c r="AP1340" s="46">
        <f t="shared" si="4452"/>
        <v>0</v>
      </c>
      <c r="AQ1340" s="348"/>
      <c r="AR1340" s="349"/>
      <c r="AS1340" s="349"/>
      <c r="AT1340" s="351"/>
      <c r="AU1340" s="347"/>
      <c r="AV1340" s="46">
        <f t="shared" si="4453"/>
        <v>0</v>
      </c>
      <c r="AW1340" s="348"/>
      <c r="AX1340" s="349"/>
      <c r="AY1340" s="349"/>
      <c r="AZ1340" s="350"/>
      <c r="BA1340" s="347"/>
      <c r="BB1340" s="46">
        <f t="shared" si="4454"/>
        <v>0</v>
      </c>
      <c r="BC1340" s="340"/>
      <c r="BD1340" s="337"/>
      <c r="BE1340" s="337"/>
      <c r="BF1340" s="343"/>
      <c r="BG1340" s="130"/>
      <c r="BH1340" s="130"/>
    </row>
    <row r="1341" spans="1:60">
      <c r="A1341" s="353"/>
      <c r="B1341" s="286"/>
      <c r="C1341" s="75" t="str">
        <f t="shared" ref="C1341" si="4608">IF(D1341="","", IF(D1342&lt;&gt;"",D1342,$N$1289))</f>
        <v/>
      </c>
      <c r="D1341" s="355"/>
      <c r="E1341" s="111" t="str">
        <f>F1341</f>
        <v/>
      </c>
      <c r="F1341" s="51" t="str">
        <f t="shared" ref="F1341" si="4609">IF(G1341 = "", "",IF(F1342&lt;&gt; "",F1342, $N$1289))</f>
        <v/>
      </c>
      <c r="G1341" s="357"/>
      <c r="H1341" s="358"/>
      <c r="I1341" s="358"/>
      <c r="J1341" s="362"/>
      <c r="K1341" s="111" t="str">
        <f>L1341</f>
        <v/>
      </c>
      <c r="L1341" s="51" t="str">
        <f t="shared" ref="L1341" si="4610">IF(M1341 = "", "",IF(L1342&lt;&gt; "",L1342, $N$1289))</f>
        <v/>
      </c>
      <c r="M1341" s="357"/>
      <c r="N1341" s="358"/>
      <c r="O1341" s="358"/>
      <c r="P1341" s="362"/>
      <c r="Q1341" s="111" t="str">
        <f>R1341</f>
        <v/>
      </c>
      <c r="R1341" s="51" t="str">
        <f t="shared" ref="R1341" si="4611">IF(S1341 = "", "",IF(R1342&lt;&gt; "",R1342, $N$1289))</f>
        <v/>
      </c>
      <c r="S1341" s="357"/>
      <c r="T1341" s="358"/>
      <c r="U1341" s="358"/>
      <c r="V1341" s="362"/>
      <c r="W1341" s="111" t="str">
        <f>X1341</f>
        <v/>
      </c>
      <c r="X1341" s="51" t="str">
        <f t="shared" ref="X1341" si="4612">IF(Y1341 = "", "",IF(X1342&lt;&gt; "",X1342, $N$1289))</f>
        <v/>
      </c>
      <c r="Y1341" s="357"/>
      <c r="Z1341" s="358"/>
      <c r="AA1341" s="358"/>
      <c r="AB1341" s="362"/>
      <c r="AC1341" s="111" t="str">
        <f>AD1341</f>
        <v/>
      </c>
      <c r="AD1341" s="51" t="str">
        <f t="shared" ref="AD1341" si="4613">IF(AE1341 = "", "",IF(AD1342&lt;&gt; "",AD1342, $N$1289))</f>
        <v/>
      </c>
      <c r="AE1341" s="357"/>
      <c r="AF1341" s="358"/>
      <c r="AG1341" s="358"/>
      <c r="AH1341" s="370"/>
      <c r="AI1341" s="111" t="str">
        <f>AJ1341</f>
        <v/>
      </c>
      <c r="AJ1341" s="51" t="str">
        <f t="shared" ref="AJ1341" si="4614">IF(AK1341 = "", "",IF(AJ1342&lt;&gt; "",AJ1342, $N$1289))</f>
        <v/>
      </c>
      <c r="AK1341" s="357"/>
      <c r="AL1341" s="358"/>
      <c r="AM1341" s="358"/>
      <c r="AN1341" s="371"/>
      <c r="AO1341" s="111" t="str">
        <f>AP1341</f>
        <v/>
      </c>
      <c r="AP1341" s="51" t="str">
        <f t="shared" ref="AP1341" si="4615">IF(AQ1341 = "", "",IF(AP1342&lt;&gt; "",AP1342, $N$1289))</f>
        <v/>
      </c>
      <c r="AQ1341" s="357"/>
      <c r="AR1341" s="358"/>
      <c r="AS1341" s="358"/>
      <c r="AT1341" s="370"/>
      <c r="AU1341" s="111" t="str">
        <f>AV1341</f>
        <v/>
      </c>
      <c r="AV1341" s="51" t="str">
        <f t="shared" ref="AV1341" si="4616">IF(AW1341 = "", "",IF(AV1342&lt;&gt; "",AV1342, $N$1289))</f>
        <v/>
      </c>
      <c r="AW1341" s="357"/>
      <c r="AX1341" s="358"/>
      <c r="AY1341" s="358"/>
      <c r="AZ1341" s="362"/>
      <c r="BA1341" s="111" t="str">
        <f>BB1341</f>
        <v/>
      </c>
      <c r="BB1341" s="51" t="str">
        <f t="shared" ref="BB1341" si="4617">IF(BC1341 = "", "",IF(BB1342&lt;&gt; "",BB1342, $N$1289))</f>
        <v/>
      </c>
      <c r="BC1341" s="357"/>
      <c r="BD1341" s="358"/>
      <c r="BE1341" s="358"/>
      <c r="BF1341" s="359"/>
      <c r="BG1341" s="130"/>
      <c r="BH1341" s="130"/>
    </row>
    <row r="1342" spans="1:60">
      <c r="A1342" s="17">
        <f>IF(ISBLANK(D1340),0,IF(CODE(D1340)&gt;64,1,0))</f>
        <v>0</v>
      </c>
      <c r="B1342" s="286"/>
      <c r="C1342" s="384"/>
      <c r="D1342" s="333"/>
      <c r="E1342" s="361"/>
      <c r="F1342" s="339"/>
      <c r="G1342" s="340"/>
      <c r="H1342" s="337"/>
      <c r="I1342" s="337"/>
      <c r="J1342" s="338"/>
      <c r="K1342" s="361"/>
      <c r="L1342" s="339"/>
      <c r="M1342" s="340"/>
      <c r="N1342" s="337"/>
      <c r="O1342" s="337"/>
      <c r="P1342" s="338"/>
      <c r="Q1342" s="361"/>
      <c r="R1342" s="339"/>
      <c r="S1342" s="340"/>
      <c r="T1342" s="337"/>
      <c r="U1342" s="337"/>
      <c r="V1342" s="338"/>
      <c r="W1342" s="361"/>
      <c r="X1342" s="339"/>
      <c r="Y1342" s="340"/>
      <c r="Z1342" s="337"/>
      <c r="AA1342" s="337"/>
      <c r="AB1342" s="338"/>
      <c r="AC1342" s="361"/>
      <c r="AD1342" s="339"/>
      <c r="AE1342" s="340"/>
      <c r="AF1342" s="337"/>
      <c r="AG1342" s="337"/>
      <c r="AH1342" s="341"/>
      <c r="AI1342" s="361"/>
      <c r="AJ1342" s="339"/>
      <c r="AK1342" s="340"/>
      <c r="AL1342" s="337"/>
      <c r="AM1342" s="337"/>
      <c r="AN1342" s="342"/>
      <c r="AO1342" s="361"/>
      <c r="AP1342" s="339"/>
      <c r="AQ1342" s="340"/>
      <c r="AR1342" s="337"/>
      <c r="AS1342" s="337"/>
      <c r="AT1342" s="341"/>
      <c r="AU1342" s="361"/>
      <c r="AV1342" s="339"/>
      <c r="AW1342" s="340"/>
      <c r="AX1342" s="337"/>
      <c r="AY1342" s="337"/>
      <c r="AZ1342" s="338"/>
      <c r="BA1342" s="361"/>
      <c r="BB1342" s="339"/>
      <c r="BC1342" s="340"/>
      <c r="BD1342" s="337"/>
      <c r="BE1342" s="337"/>
      <c r="BF1342" s="343"/>
      <c r="BG1342" s="130"/>
      <c r="BH1342" s="130"/>
    </row>
    <row r="1343" spans="1:60">
      <c r="A1343" s="17">
        <f>IF(ISBLANK(D1341),0,IF(CODE(D1341)&gt;64,1,0))</f>
        <v>0</v>
      </c>
      <c r="B1343" s="18">
        <f t="shared" si="4465"/>
        <v>0</v>
      </c>
      <c r="C1343" s="384"/>
      <c r="D1343" s="19">
        <f t="shared" si="4477"/>
        <v>0</v>
      </c>
      <c r="E1343" s="347"/>
      <c r="F1343" s="46">
        <f t="shared" si="4446"/>
        <v>0</v>
      </c>
      <c r="G1343" s="348"/>
      <c r="H1343" s="349"/>
      <c r="I1343" s="349"/>
      <c r="J1343" s="350"/>
      <c r="K1343" s="347"/>
      <c r="L1343" s="46">
        <f t="shared" si="4447"/>
        <v>0</v>
      </c>
      <c r="M1343" s="348"/>
      <c r="N1343" s="349"/>
      <c r="O1343" s="349"/>
      <c r="P1343" s="350"/>
      <c r="Q1343" s="347"/>
      <c r="R1343" s="46">
        <f t="shared" si="4448"/>
        <v>0</v>
      </c>
      <c r="S1343" s="348"/>
      <c r="T1343" s="349"/>
      <c r="U1343" s="349"/>
      <c r="V1343" s="350"/>
      <c r="W1343" s="347"/>
      <c r="X1343" s="46">
        <f t="shared" si="4449"/>
        <v>0</v>
      </c>
      <c r="Y1343" s="348"/>
      <c r="Z1343" s="349"/>
      <c r="AA1343" s="349"/>
      <c r="AB1343" s="350"/>
      <c r="AC1343" s="347"/>
      <c r="AD1343" s="46">
        <f t="shared" si="4450"/>
        <v>0</v>
      </c>
      <c r="AE1343" s="348"/>
      <c r="AF1343" s="349"/>
      <c r="AG1343" s="349"/>
      <c r="AH1343" s="351"/>
      <c r="AI1343" s="347"/>
      <c r="AJ1343" s="46">
        <f t="shared" si="4451"/>
        <v>0</v>
      </c>
      <c r="AK1343" s="348"/>
      <c r="AL1343" s="349"/>
      <c r="AM1343" s="349"/>
      <c r="AN1343" s="352"/>
      <c r="AO1343" s="347"/>
      <c r="AP1343" s="46">
        <f t="shared" si="4452"/>
        <v>0</v>
      </c>
      <c r="AQ1343" s="348"/>
      <c r="AR1343" s="349"/>
      <c r="AS1343" s="349"/>
      <c r="AT1343" s="351"/>
      <c r="AU1343" s="347"/>
      <c r="AV1343" s="46">
        <f t="shared" si="4453"/>
        <v>0</v>
      </c>
      <c r="AW1343" s="348"/>
      <c r="AX1343" s="349"/>
      <c r="AY1343" s="349"/>
      <c r="AZ1343" s="350"/>
      <c r="BA1343" s="347"/>
      <c r="BB1343" s="46">
        <f t="shared" si="4454"/>
        <v>0</v>
      </c>
      <c r="BC1343" s="340"/>
      <c r="BD1343" s="337"/>
      <c r="BE1343" s="337"/>
      <c r="BF1343" s="343"/>
      <c r="BG1343" s="130"/>
      <c r="BH1343" s="130"/>
    </row>
    <row r="1344" spans="1:60">
      <c r="A1344" s="353"/>
      <c r="B1344" s="286"/>
      <c r="C1344" s="75" t="str">
        <f t="shared" ref="C1344" si="4618">IF(D1344="","", IF(D1345&lt;&gt;"",D1345,$N$1289))</f>
        <v/>
      </c>
      <c r="D1344" s="355"/>
      <c r="E1344" s="111" t="str">
        <f>F1344</f>
        <v/>
      </c>
      <c r="F1344" s="51" t="str">
        <f t="shared" ref="F1344" si="4619">IF(G1344 = "", "",IF(F1345&lt;&gt; "",F1345, $N$1289))</f>
        <v/>
      </c>
      <c r="G1344" s="357"/>
      <c r="H1344" s="358"/>
      <c r="I1344" s="358"/>
      <c r="J1344" s="362"/>
      <c r="K1344" s="111" t="str">
        <f>L1344</f>
        <v/>
      </c>
      <c r="L1344" s="51" t="str">
        <f t="shared" ref="L1344" si="4620">IF(M1344 = "", "",IF(L1345&lt;&gt; "",L1345, $N$1289))</f>
        <v/>
      </c>
      <c r="M1344" s="357"/>
      <c r="N1344" s="358"/>
      <c r="O1344" s="358"/>
      <c r="P1344" s="362"/>
      <c r="Q1344" s="111" t="str">
        <f>R1344</f>
        <v/>
      </c>
      <c r="R1344" s="51" t="str">
        <f t="shared" ref="R1344" si="4621">IF(S1344 = "", "",IF(R1345&lt;&gt; "",R1345, $N$1289))</f>
        <v/>
      </c>
      <c r="S1344" s="357"/>
      <c r="T1344" s="358"/>
      <c r="U1344" s="358"/>
      <c r="V1344" s="362"/>
      <c r="W1344" s="111" t="str">
        <f>X1344</f>
        <v/>
      </c>
      <c r="X1344" s="51" t="str">
        <f t="shared" ref="X1344" si="4622">IF(Y1344 = "", "",IF(X1345&lt;&gt; "",X1345, $N$1289))</f>
        <v/>
      </c>
      <c r="Y1344" s="357"/>
      <c r="Z1344" s="358"/>
      <c r="AA1344" s="358"/>
      <c r="AB1344" s="362"/>
      <c r="AC1344" s="111" t="str">
        <f>AD1344</f>
        <v/>
      </c>
      <c r="AD1344" s="51" t="str">
        <f t="shared" ref="AD1344" si="4623">IF(AE1344 = "", "",IF(AD1345&lt;&gt; "",AD1345, $N$1289))</f>
        <v/>
      </c>
      <c r="AE1344" s="357"/>
      <c r="AF1344" s="358"/>
      <c r="AG1344" s="358"/>
      <c r="AH1344" s="370"/>
      <c r="AI1344" s="111" t="str">
        <f>AJ1344</f>
        <v/>
      </c>
      <c r="AJ1344" s="51" t="str">
        <f t="shared" ref="AJ1344" si="4624">IF(AK1344 = "", "",IF(AJ1345&lt;&gt; "",AJ1345, $N$1289))</f>
        <v/>
      </c>
      <c r="AK1344" s="357"/>
      <c r="AL1344" s="358"/>
      <c r="AM1344" s="358"/>
      <c r="AN1344" s="371"/>
      <c r="AO1344" s="111" t="str">
        <f>AP1344</f>
        <v/>
      </c>
      <c r="AP1344" s="51" t="str">
        <f t="shared" ref="AP1344" si="4625">IF(AQ1344 = "", "",IF(AP1345&lt;&gt; "",AP1345, $N$1289))</f>
        <v/>
      </c>
      <c r="AQ1344" s="357"/>
      <c r="AR1344" s="358"/>
      <c r="AS1344" s="358"/>
      <c r="AT1344" s="370"/>
      <c r="AU1344" s="111" t="str">
        <f>AV1344</f>
        <v/>
      </c>
      <c r="AV1344" s="51" t="str">
        <f t="shared" ref="AV1344" si="4626">IF(AW1344 = "", "",IF(AV1345&lt;&gt; "",AV1345, $N$1289))</f>
        <v/>
      </c>
      <c r="AW1344" s="357"/>
      <c r="AX1344" s="358"/>
      <c r="AY1344" s="358"/>
      <c r="AZ1344" s="362"/>
      <c r="BA1344" s="111" t="str">
        <f>BB1344</f>
        <v/>
      </c>
      <c r="BB1344" s="51" t="str">
        <f t="shared" ref="BB1344" si="4627">IF(BC1344 = "", "",IF(BB1345&lt;&gt; "",BB1345, $N$1289))</f>
        <v/>
      </c>
      <c r="BC1344" s="357"/>
      <c r="BD1344" s="358"/>
      <c r="BE1344" s="358"/>
      <c r="BF1344" s="359"/>
      <c r="BG1344" s="130"/>
      <c r="BH1344" s="130"/>
    </row>
    <row r="1345" spans="1:60">
      <c r="A1345" s="17">
        <f>IF(ISBLANK(D1343),0,IF(CODE(D1343)&gt;64,1,0))</f>
        <v>0</v>
      </c>
      <c r="B1345" s="286"/>
      <c r="C1345" s="384"/>
      <c r="D1345" s="333"/>
      <c r="E1345" s="361"/>
      <c r="F1345" s="339"/>
      <c r="G1345" s="340"/>
      <c r="H1345" s="337"/>
      <c r="I1345" s="337"/>
      <c r="J1345" s="338"/>
      <c r="K1345" s="361"/>
      <c r="L1345" s="339"/>
      <c r="M1345" s="340"/>
      <c r="N1345" s="337"/>
      <c r="O1345" s="337"/>
      <c r="P1345" s="338"/>
      <c r="Q1345" s="361"/>
      <c r="R1345" s="339"/>
      <c r="S1345" s="340"/>
      <c r="T1345" s="337"/>
      <c r="U1345" s="337"/>
      <c r="V1345" s="338"/>
      <c r="W1345" s="361"/>
      <c r="X1345" s="339"/>
      <c r="Y1345" s="340"/>
      <c r="Z1345" s="337"/>
      <c r="AA1345" s="337"/>
      <c r="AB1345" s="338"/>
      <c r="AC1345" s="361"/>
      <c r="AD1345" s="339"/>
      <c r="AE1345" s="340"/>
      <c r="AF1345" s="337"/>
      <c r="AG1345" s="337"/>
      <c r="AH1345" s="341"/>
      <c r="AI1345" s="361"/>
      <c r="AJ1345" s="339"/>
      <c r="AK1345" s="340"/>
      <c r="AL1345" s="337"/>
      <c r="AM1345" s="337"/>
      <c r="AN1345" s="342"/>
      <c r="AO1345" s="361"/>
      <c r="AP1345" s="339"/>
      <c r="AQ1345" s="340"/>
      <c r="AR1345" s="337"/>
      <c r="AS1345" s="337"/>
      <c r="AT1345" s="341"/>
      <c r="AU1345" s="361"/>
      <c r="AV1345" s="339"/>
      <c r="AW1345" s="340"/>
      <c r="AX1345" s="337"/>
      <c r="AY1345" s="337"/>
      <c r="AZ1345" s="338"/>
      <c r="BA1345" s="361"/>
      <c r="BB1345" s="339"/>
      <c r="BC1345" s="340"/>
      <c r="BD1345" s="337"/>
      <c r="BE1345" s="337"/>
      <c r="BF1345" s="343"/>
      <c r="BG1345" s="130"/>
      <c r="BH1345" s="130"/>
    </row>
    <row r="1346" spans="1:60">
      <c r="A1346" s="17">
        <f>IF(ISBLANK(D1344),0,IF(CODE(D1344)&gt;64,1,0))</f>
        <v>0</v>
      </c>
      <c r="B1346" s="18">
        <f t="shared" si="4465"/>
        <v>0</v>
      </c>
      <c r="C1346" s="384"/>
      <c r="D1346" s="19">
        <f t="shared" si="4477"/>
        <v>0</v>
      </c>
      <c r="E1346" s="347"/>
      <c r="F1346" s="46">
        <f t="shared" si="4446"/>
        <v>0</v>
      </c>
      <c r="G1346" s="348"/>
      <c r="H1346" s="349"/>
      <c r="I1346" s="349"/>
      <c r="J1346" s="350"/>
      <c r="K1346" s="347"/>
      <c r="L1346" s="46">
        <f t="shared" si="4447"/>
        <v>0</v>
      </c>
      <c r="M1346" s="348"/>
      <c r="N1346" s="349"/>
      <c r="O1346" s="349"/>
      <c r="P1346" s="350"/>
      <c r="Q1346" s="347"/>
      <c r="R1346" s="46">
        <f t="shared" si="4448"/>
        <v>0</v>
      </c>
      <c r="S1346" s="348"/>
      <c r="T1346" s="349"/>
      <c r="U1346" s="349"/>
      <c r="V1346" s="350"/>
      <c r="W1346" s="347"/>
      <c r="X1346" s="46">
        <f t="shared" si="4449"/>
        <v>0</v>
      </c>
      <c r="Y1346" s="348"/>
      <c r="Z1346" s="349"/>
      <c r="AA1346" s="349"/>
      <c r="AB1346" s="350"/>
      <c r="AC1346" s="347"/>
      <c r="AD1346" s="46">
        <f t="shared" si="4450"/>
        <v>0</v>
      </c>
      <c r="AE1346" s="348"/>
      <c r="AF1346" s="349"/>
      <c r="AG1346" s="349"/>
      <c r="AH1346" s="351"/>
      <c r="AI1346" s="347"/>
      <c r="AJ1346" s="46">
        <f t="shared" si="4451"/>
        <v>0</v>
      </c>
      <c r="AK1346" s="348"/>
      <c r="AL1346" s="349"/>
      <c r="AM1346" s="349"/>
      <c r="AN1346" s="352"/>
      <c r="AO1346" s="347"/>
      <c r="AP1346" s="46">
        <f t="shared" si="4452"/>
        <v>0</v>
      </c>
      <c r="AQ1346" s="348"/>
      <c r="AR1346" s="349"/>
      <c r="AS1346" s="349"/>
      <c r="AT1346" s="351"/>
      <c r="AU1346" s="347"/>
      <c r="AV1346" s="46">
        <f t="shared" si="4453"/>
        <v>0</v>
      </c>
      <c r="AW1346" s="348"/>
      <c r="AX1346" s="349"/>
      <c r="AY1346" s="349"/>
      <c r="AZ1346" s="350"/>
      <c r="BA1346" s="347"/>
      <c r="BB1346" s="46">
        <f t="shared" si="4454"/>
        <v>0</v>
      </c>
      <c r="BC1346" s="410"/>
      <c r="BD1346" s="373"/>
      <c r="BE1346" s="373"/>
      <c r="BF1346" s="374"/>
      <c r="BG1346" s="130"/>
      <c r="BH1346" s="130"/>
    </row>
    <row r="1347" spans="1:60">
      <c r="A1347" s="353"/>
      <c r="B1347" s="286"/>
      <c r="C1347" s="75" t="str">
        <f t="shared" ref="C1347" si="4628">IF(D1347="","", IF(D1348&lt;&gt;"",D1348,$N$1289))</f>
        <v/>
      </c>
      <c r="D1347" s="355"/>
      <c r="E1347" s="111" t="str">
        <f>F1347</f>
        <v/>
      </c>
      <c r="F1347" s="51" t="str">
        <f t="shared" ref="F1347" si="4629">IF(G1347 = "", "",IF(F1348&lt;&gt; "",F1348, $N$1289))</f>
        <v/>
      </c>
      <c r="G1347" s="375"/>
      <c r="H1347" s="376"/>
      <c r="I1347" s="376"/>
      <c r="J1347" s="377"/>
      <c r="K1347" s="111" t="str">
        <f>L1347</f>
        <v/>
      </c>
      <c r="L1347" s="51" t="str">
        <f t="shared" ref="L1347" si="4630">IF(M1347 = "", "",IF(L1348&lt;&gt; "",L1348, $N$1289))</f>
        <v/>
      </c>
      <c r="M1347" s="375"/>
      <c r="N1347" s="376"/>
      <c r="O1347" s="376"/>
      <c r="P1347" s="377"/>
      <c r="Q1347" s="111" t="str">
        <f>R1347</f>
        <v/>
      </c>
      <c r="R1347" s="51" t="str">
        <f t="shared" ref="R1347" si="4631">IF(S1347 = "", "",IF(R1348&lt;&gt; "",R1348, $N$1289))</f>
        <v/>
      </c>
      <c r="S1347" s="375"/>
      <c r="T1347" s="376"/>
      <c r="U1347" s="376"/>
      <c r="V1347" s="377"/>
      <c r="W1347" s="111" t="str">
        <f>X1347</f>
        <v/>
      </c>
      <c r="X1347" s="51" t="str">
        <f t="shared" ref="X1347" si="4632">IF(Y1347 = "", "",IF(X1348&lt;&gt; "",X1348, $N$1289))</f>
        <v/>
      </c>
      <c r="Y1347" s="375"/>
      <c r="Z1347" s="376"/>
      <c r="AA1347" s="376"/>
      <c r="AB1347" s="377"/>
      <c r="AC1347" s="111" t="str">
        <f>AD1347</f>
        <v/>
      </c>
      <c r="AD1347" s="51" t="str">
        <f t="shared" ref="AD1347" si="4633">IF(AE1347 = "", "",IF(AD1348&lt;&gt; "",AD1348, $N$1289))</f>
        <v/>
      </c>
      <c r="AE1347" s="375"/>
      <c r="AF1347" s="376"/>
      <c r="AG1347" s="376"/>
      <c r="AH1347" s="378"/>
      <c r="AI1347" s="111" t="str">
        <f>AJ1347</f>
        <v/>
      </c>
      <c r="AJ1347" s="51" t="str">
        <f t="shared" ref="AJ1347" si="4634">IF(AK1347 = "", "",IF(AJ1348&lt;&gt; "",AJ1348, $N$1289))</f>
        <v/>
      </c>
      <c r="AK1347" s="375"/>
      <c r="AL1347" s="376"/>
      <c r="AM1347" s="376"/>
      <c r="AN1347" s="379"/>
      <c r="AO1347" s="111" t="str">
        <f>AP1347</f>
        <v/>
      </c>
      <c r="AP1347" s="51" t="str">
        <f t="shared" ref="AP1347" si="4635">IF(AQ1347 = "", "",IF(AP1348&lt;&gt; "",AP1348, $N$1289))</f>
        <v/>
      </c>
      <c r="AQ1347" s="375"/>
      <c r="AR1347" s="376"/>
      <c r="AS1347" s="376"/>
      <c r="AT1347" s="378"/>
      <c r="AU1347" s="111" t="str">
        <f>AV1347</f>
        <v/>
      </c>
      <c r="AV1347" s="51" t="str">
        <f t="shared" ref="AV1347" si="4636">IF(AW1347 = "", "",IF(AV1348&lt;&gt; "",AV1348, $N$1289))</f>
        <v/>
      </c>
      <c r="AW1347" s="375"/>
      <c r="AX1347" s="376"/>
      <c r="AY1347" s="376"/>
      <c r="AZ1347" s="377"/>
      <c r="BA1347" s="111" t="str">
        <f>BB1347</f>
        <v/>
      </c>
      <c r="BB1347" s="51" t="str">
        <f t="shared" ref="BB1347" si="4637">IF(BC1347 = "", "",IF(BB1348&lt;&gt; "",BB1348, $N$1289))</f>
        <v/>
      </c>
      <c r="BC1347" s="340"/>
      <c r="BD1347" s="337"/>
      <c r="BE1347" s="337"/>
      <c r="BF1347" s="343"/>
      <c r="BG1347" s="130"/>
      <c r="BH1347" s="130"/>
    </row>
    <row r="1348" spans="1:60">
      <c r="A1348" s="17">
        <f>IF(ISBLANK(D1346),0,IF(CODE(D1346)&gt;64,1,0))</f>
        <v>0</v>
      </c>
      <c r="B1348" s="286"/>
      <c r="C1348" s="384"/>
      <c r="D1348" s="333"/>
      <c r="E1348" s="361"/>
      <c r="F1348" s="339"/>
      <c r="G1348" s="340"/>
      <c r="H1348" s="337"/>
      <c r="I1348" s="337"/>
      <c r="J1348" s="338"/>
      <c r="K1348" s="361"/>
      <c r="L1348" s="339"/>
      <c r="M1348" s="340"/>
      <c r="N1348" s="337"/>
      <c r="O1348" s="337"/>
      <c r="P1348" s="338"/>
      <c r="Q1348" s="361"/>
      <c r="R1348" s="339"/>
      <c r="S1348" s="340"/>
      <c r="T1348" s="337"/>
      <c r="U1348" s="337"/>
      <c r="V1348" s="338"/>
      <c r="W1348" s="361"/>
      <c r="X1348" s="339"/>
      <c r="Y1348" s="340"/>
      <c r="Z1348" s="337"/>
      <c r="AA1348" s="337"/>
      <c r="AB1348" s="338"/>
      <c r="AC1348" s="361"/>
      <c r="AD1348" s="339"/>
      <c r="AE1348" s="340"/>
      <c r="AF1348" s="337"/>
      <c r="AG1348" s="337"/>
      <c r="AH1348" s="341"/>
      <c r="AI1348" s="361"/>
      <c r="AJ1348" s="339"/>
      <c r="AK1348" s="340"/>
      <c r="AL1348" s="337"/>
      <c r="AM1348" s="337"/>
      <c r="AN1348" s="342"/>
      <c r="AO1348" s="361"/>
      <c r="AP1348" s="339"/>
      <c r="AQ1348" s="340"/>
      <c r="AR1348" s="337"/>
      <c r="AS1348" s="337"/>
      <c r="AT1348" s="341"/>
      <c r="AU1348" s="361"/>
      <c r="AV1348" s="339"/>
      <c r="AW1348" s="340"/>
      <c r="AX1348" s="337"/>
      <c r="AY1348" s="337"/>
      <c r="AZ1348" s="338"/>
      <c r="BA1348" s="361"/>
      <c r="BB1348" s="339"/>
      <c r="BC1348" s="340"/>
      <c r="BD1348" s="337"/>
      <c r="BE1348" s="337"/>
      <c r="BF1348" s="343"/>
      <c r="BG1348" s="130"/>
      <c r="BH1348" s="130"/>
    </row>
    <row r="1349" spans="1:60">
      <c r="A1349" s="17">
        <f>IF(ISBLANK(D1347),0,IF(CODE(D1347)&gt;64,1,0))</f>
        <v>0</v>
      </c>
      <c r="B1349" s="18">
        <f t="shared" si="4465"/>
        <v>0</v>
      </c>
      <c r="C1349" s="384"/>
      <c r="D1349" s="19">
        <f t="shared" si="4477"/>
        <v>0</v>
      </c>
      <c r="E1349" s="347"/>
      <c r="F1349" s="46">
        <f t="shared" si="4446"/>
        <v>0</v>
      </c>
      <c r="G1349" s="348"/>
      <c r="H1349" s="349"/>
      <c r="I1349" s="349"/>
      <c r="J1349" s="350"/>
      <c r="K1349" s="347"/>
      <c r="L1349" s="46">
        <f t="shared" si="4447"/>
        <v>0</v>
      </c>
      <c r="M1349" s="348"/>
      <c r="N1349" s="349"/>
      <c r="O1349" s="349"/>
      <c r="P1349" s="350"/>
      <c r="Q1349" s="347"/>
      <c r="R1349" s="46">
        <f t="shared" si="4448"/>
        <v>0</v>
      </c>
      <c r="S1349" s="348"/>
      <c r="T1349" s="349"/>
      <c r="U1349" s="349"/>
      <c r="V1349" s="350"/>
      <c r="W1349" s="347"/>
      <c r="X1349" s="46">
        <f t="shared" si="4449"/>
        <v>0</v>
      </c>
      <c r="Y1349" s="348"/>
      <c r="Z1349" s="349"/>
      <c r="AA1349" s="349"/>
      <c r="AB1349" s="350"/>
      <c r="AC1349" s="347"/>
      <c r="AD1349" s="46">
        <f t="shared" si="4450"/>
        <v>0</v>
      </c>
      <c r="AE1349" s="348"/>
      <c r="AF1349" s="349"/>
      <c r="AG1349" s="349"/>
      <c r="AH1349" s="351"/>
      <c r="AI1349" s="347"/>
      <c r="AJ1349" s="46">
        <f t="shared" si="4451"/>
        <v>0</v>
      </c>
      <c r="AK1349" s="348"/>
      <c r="AL1349" s="349"/>
      <c r="AM1349" s="349"/>
      <c r="AN1349" s="352"/>
      <c r="AO1349" s="347"/>
      <c r="AP1349" s="46">
        <f t="shared" si="4452"/>
        <v>0</v>
      </c>
      <c r="AQ1349" s="348"/>
      <c r="AR1349" s="349"/>
      <c r="AS1349" s="349"/>
      <c r="AT1349" s="351"/>
      <c r="AU1349" s="347"/>
      <c r="AV1349" s="46">
        <f t="shared" si="4453"/>
        <v>0</v>
      </c>
      <c r="AW1349" s="348"/>
      <c r="AX1349" s="349"/>
      <c r="AY1349" s="349"/>
      <c r="AZ1349" s="350"/>
      <c r="BA1349" s="347"/>
      <c r="BB1349" s="46">
        <f t="shared" si="4454"/>
        <v>0</v>
      </c>
      <c r="BC1349" s="340"/>
      <c r="BD1349" s="337"/>
      <c r="BE1349" s="337"/>
      <c r="BF1349" s="343"/>
      <c r="BG1349" s="130"/>
      <c r="BH1349" s="130"/>
    </row>
    <row r="1350" spans="1:60">
      <c r="A1350" s="353"/>
      <c r="B1350" s="286"/>
      <c r="C1350" s="75" t="str">
        <f t="shared" ref="C1350" si="4638">IF(D1350="","", IF(D1351&lt;&gt;"",D1351,$N$1289))</f>
        <v/>
      </c>
      <c r="D1350" s="355"/>
      <c r="E1350" s="111" t="str">
        <f>F1350</f>
        <v/>
      </c>
      <c r="F1350" s="51" t="str">
        <f t="shared" ref="F1350" si="4639">IF(G1350 = "", "",IF(F1351&lt;&gt; "",F1351, $N$1289))</f>
        <v/>
      </c>
      <c r="G1350" s="357"/>
      <c r="H1350" s="358"/>
      <c r="I1350" s="358"/>
      <c r="J1350" s="362"/>
      <c r="K1350" s="111" t="str">
        <f>L1350</f>
        <v/>
      </c>
      <c r="L1350" s="51" t="str">
        <f t="shared" ref="L1350" si="4640">IF(M1350 = "", "",IF(L1351&lt;&gt; "",L1351, $N$1289))</f>
        <v/>
      </c>
      <c r="M1350" s="357"/>
      <c r="N1350" s="358"/>
      <c r="O1350" s="358"/>
      <c r="P1350" s="362"/>
      <c r="Q1350" s="111" t="str">
        <f>R1350</f>
        <v/>
      </c>
      <c r="R1350" s="51" t="str">
        <f t="shared" ref="R1350" si="4641">IF(S1350 = "", "",IF(R1351&lt;&gt; "",R1351, $N$1289))</f>
        <v/>
      </c>
      <c r="S1350" s="357"/>
      <c r="T1350" s="358"/>
      <c r="U1350" s="358"/>
      <c r="V1350" s="362"/>
      <c r="W1350" s="111" t="str">
        <f>X1350</f>
        <v/>
      </c>
      <c r="X1350" s="51" t="str">
        <f t="shared" ref="X1350" si="4642">IF(Y1350 = "", "",IF(X1351&lt;&gt; "",X1351, $N$1289))</f>
        <v/>
      </c>
      <c r="Y1350" s="357"/>
      <c r="Z1350" s="358"/>
      <c r="AA1350" s="358"/>
      <c r="AB1350" s="362"/>
      <c r="AC1350" s="111" t="str">
        <f>AD1350</f>
        <v/>
      </c>
      <c r="AD1350" s="51" t="str">
        <f t="shared" ref="AD1350" si="4643">IF(AE1350 = "", "",IF(AD1351&lt;&gt; "",AD1351, $N$1289))</f>
        <v/>
      </c>
      <c r="AE1350" s="357"/>
      <c r="AF1350" s="358"/>
      <c r="AG1350" s="358"/>
      <c r="AH1350" s="370"/>
      <c r="AI1350" s="111" t="str">
        <f>AJ1350</f>
        <v/>
      </c>
      <c r="AJ1350" s="51" t="str">
        <f t="shared" ref="AJ1350" si="4644">IF(AK1350 = "", "",IF(AJ1351&lt;&gt; "",AJ1351, $N$1289))</f>
        <v/>
      </c>
      <c r="AK1350" s="357"/>
      <c r="AL1350" s="358"/>
      <c r="AM1350" s="358"/>
      <c r="AN1350" s="371"/>
      <c r="AO1350" s="111" t="str">
        <f>AP1350</f>
        <v/>
      </c>
      <c r="AP1350" s="51" t="str">
        <f t="shared" ref="AP1350" si="4645">IF(AQ1350 = "", "",IF(AP1351&lt;&gt; "",AP1351, $N$1289))</f>
        <v/>
      </c>
      <c r="AQ1350" s="357"/>
      <c r="AR1350" s="358"/>
      <c r="AS1350" s="358"/>
      <c r="AT1350" s="370"/>
      <c r="AU1350" s="111" t="str">
        <f>AV1350</f>
        <v/>
      </c>
      <c r="AV1350" s="51" t="str">
        <f t="shared" ref="AV1350" si="4646">IF(AW1350 = "", "",IF(AV1351&lt;&gt; "",AV1351, $N$1289))</f>
        <v/>
      </c>
      <c r="AW1350" s="357"/>
      <c r="AX1350" s="358"/>
      <c r="AY1350" s="358"/>
      <c r="AZ1350" s="362"/>
      <c r="BA1350" s="111" t="str">
        <f>BB1350</f>
        <v/>
      </c>
      <c r="BB1350" s="51" t="str">
        <f t="shared" ref="BB1350" si="4647">IF(BC1350 = "", "",IF(BB1351&lt;&gt; "",BB1351, $N$1289))</f>
        <v/>
      </c>
      <c r="BC1350" s="357"/>
      <c r="BD1350" s="358"/>
      <c r="BE1350" s="358"/>
      <c r="BF1350" s="359"/>
      <c r="BG1350" s="130"/>
      <c r="BH1350" s="130"/>
    </row>
    <row r="1351" spans="1:60">
      <c r="A1351" s="17">
        <f>IF(ISBLANK(D1349),0,IF(CODE(D1349)&gt;64,1,0))</f>
        <v>0</v>
      </c>
      <c r="B1351" s="286"/>
      <c r="C1351" s="384"/>
      <c r="D1351" s="333"/>
      <c r="E1351" s="361"/>
      <c r="F1351" s="339"/>
      <c r="G1351" s="340"/>
      <c r="H1351" s="337"/>
      <c r="I1351" s="337"/>
      <c r="J1351" s="338"/>
      <c r="K1351" s="361"/>
      <c r="L1351" s="339"/>
      <c r="M1351" s="340"/>
      <c r="N1351" s="337"/>
      <c r="O1351" s="337"/>
      <c r="P1351" s="338"/>
      <c r="Q1351" s="361"/>
      <c r="R1351" s="339"/>
      <c r="S1351" s="340"/>
      <c r="T1351" s="337"/>
      <c r="U1351" s="337"/>
      <c r="V1351" s="338"/>
      <c r="W1351" s="361"/>
      <c r="X1351" s="339"/>
      <c r="Y1351" s="340"/>
      <c r="Z1351" s="337"/>
      <c r="AA1351" s="337"/>
      <c r="AB1351" s="338"/>
      <c r="AC1351" s="361"/>
      <c r="AD1351" s="339"/>
      <c r="AE1351" s="340"/>
      <c r="AF1351" s="337"/>
      <c r="AG1351" s="337"/>
      <c r="AH1351" s="341"/>
      <c r="AI1351" s="361"/>
      <c r="AJ1351" s="339"/>
      <c r="AK1351" s="340"/>
      <c r="AL1351" s="337"/>
      <c r="AM1351" s="337"/>
      <c r="AN1351" s="342"/>
      <c r="AO1351" s="361"/>
      <c r="AP1351" s="339"/>
      <c r="AQ1351" s="340"/>
      <c r="AR1351" s="337"/>
      <c r="AS1351" s="337"/>
      <c r="AT1351" s="341"/>
      <c r="AU1351" s="361"/>
      <c r="AV1351" s="339"/>
      <c r="AW1351" s="340"/>
      <c r="AX1351" s="337"/>
      <c r="AY1351" s="337"/>
      <c r="AZ1351" s="338"/>
      <c r="BA1351" s="361"/>
      <c r="BB1351" s="339"/>
      <c r="BC1351" s="340"/>
      <c r="BD1351" s="337"/>
      <c r="BE1351" s="337"/>
      <c r="BF1351" s="343"/>
      <c r="BG1351" s="130"/>
      <c r="BH1351" s="130"/>
    </row>
    <row r="1352" spans="1:60" ht="13.5" thickBot="1">
      <c r="A1352" s="22">
        <f>IF(ISBLANK(D1350),0,IF(CODE(D1350)&gt;64,1,0))</f>
        <v>0</v>
      </c>
      <c r="B1352" s="18">
        <f t="shared" si="4465"/>
        <v>0</v>
      </c>
      <c r="C1352" s="429"/>
      <c r="D1352" s="19">
        <f t="shared" si="4477"/>
        <v>0</v>
      </c>
      <c r="E1352" s="414"/>
      <c r="F1352" s="46">
        <f t="shared" si="4446"/>
        <v>0</v>
      </c>
      <c r="G1352" s="415"/>
      <c r="H1352" s="416"/>
      <c r="I1352" s="416"/>
      <c r="J1352" s="417"/>
      <c r="K1352" s="414"/>
      <c r="L1352" s="46">
        <f t="shared" si="4447"/>
        <v>0</v>
      </c>
      <c r="M1352" s="418"/>
      <c r="N1352" s="419"/>
      <c r="O1352" s="419"/>
      <c r="P1352" s="420"/>
      <c r="Q1352" s="414"/>
      <c r="R1352" s="46">
        <f t="shared" si="4448"/>
        <v>0</v>
      </c>
      <c r="S1352" s="415"/>
      <c r="T1352" s="416"/>
      <c r="U1352" s="416"/>
      <c r="V1352" s="417"/>
      <c r="W1352" s="414"/>
      <c r="X1352" s="46">
        <f t="shared" si="4449"/>
        <v>0</v>
      </c>
      <c r="Y1352" s="415"/>
      <c r="Z1352" s="416"/>
      <c r="AA1352" s="416"/>
      <c r="AB1352" s="417"/>
      <c r="AC1352" s="414"/>
      <c r="AD1352" s="46">
        <f t="shared" si="4450"/>
        <v>0</v>
      </c>
      <c r="AE1352" s="415"/>
      <c r="AF1352" s="416"/>
      <c r="AG1352" s="416"/>
      <c r="AH1352" s="421"/>
      <c r="AI1352" s="414"/>
      <c r="AJ1352" s="46">
        <f t="shared" si="4451"/>
        <v>0</v>
      </c>
      <c r="AK1352" s="415"/>
      <c r="AL1352" s="416"/>
      <c r="AM1352" s="416"/>
      <c r="AN1352" s="422"/>
      <c r="AO1352" s="414"/>
      <c r="AP1352" s="46">
        <f t="shared" si="4452"/>
        <v>0</v>
      </c>
      <c r="AQ1352" s="415"/>
      <c r="AR1352" s="416"/>
      <c r="AS1352" s="416"/>
      <c r="AT1352" s="421"/>
      <c r="AU1352" s="414"/>
      <c r="AV1352" s="46">
        <f t="shared" si="4453"/>
        <v>0</v>
      </c>
      <c r="AW1352" s="415"/>
      <c r="AX1352" s="416"/>
      <c r="AY1352" s="416"/>
      <c r="AZ1352" s="417"/>
      <c r="BA1352" s="414"/>
      <c r="BB1352" s="46">
        <f t="shared" si="4454"/>
        <v>0</v>
      </c>
      <c r="BC1352" s="415"/>
      <c r="BD1352" s="416"/>
      <c r="BE1352" s="416"/>
      <c r="BF1352" s="423"/>
      <c r="BG1352" s="130"/>
      <c r="BH1352" s="130"/>
    </row>
    <row r="1353" spans="1:60" ht="14.25" thickTop="1" thickBot="1">
      <c r="A1353" s="387"/>
      <c r="B1353" s="34">
        <f>J34</f>
        <v>0</v>
      </c>
      <c r="C1353" s="386"/>
      <c r="D1353" s="387"/>
      <c r="E1353" s="388"/>
      <c r="F1353" s="310"/>
      <c r="G1353" s="311"/>
      <c r="H1353" s="312"/>
      <c r="I1353" s="312"/>
      <c r="J1353" s="313"/>
      <c r="K1353" s="301"/>
      <c r="L1353" s="314"/>
      <c r="M1353" s="424"/>
      <c r="N1353" s="316"/>
      <c r="O1353" s="68" t="str">
        <f>IF(N1353="","&lt;--- If you use this page, be sure to enter an abbreviation in this N-column cell","")</f>
        <v>&lt;--- If you use this page, be sure to enter an abbreviation in this N-column cell</v>
      </c>
      <c r="P1353" s="315"/>
      <c r="Q1353" s="317"/>
      <c r="R1353" s="318"/>
      <c r="S1353" s="311"/>
      <c r="T1353" s="312"/>
      <c r="U1353" s="312"/>
      <c r="V1353" s="313"/>
      <c r="W1353" s="319"/>
      <c r="X1353" s="318"/>
      <c r="Y1353" s="311"/>
      <c r="Z1353" s="312"/>
      <c r="AA1353" s="312"/>
      <c r="AB1353" s="313"/>
      <c r="AC1353" s="319"/>
      <c r="AD1353" s="318"/>
      <c r="AE1353" s="311"/>
      <c r="AF1353" s="312"/>
      <c r="AG1353" s="312"/>
      <c r="AH1353" s="313"/>
      <c r="AI1353" s="319"/>
      <c r="AJ1353" s="320"/>
      <c r="AK1353" s="313"/>
      <c r="AL1353" s="313"/>
      <c r="AM1353" s="313"/>
      <c r="AN1353" s="313"/>
      <c r="AO1353" s="319"/>
      <c r="AP1353" s="320"/>
      <c r="AQ1353" s="313"/>
      <c r="AR1353" s="313"/>
      <c r="AS1353" s="313"/>
      <c r="AT1353" s="313"/>
      <c r="AU1353" s="319"/>
      <c r="AV1353" s="320"/>
      <c r="AW1353" s="313"/>
      <c r="AX1353" s="313"/>
      <c r="AY1353" s="313"/>
      <c r="AZ1353" s="313"/>
      <c r="BA1353" s="319"/>
      <c r="BB1353" s="318"/>
      <c r="BC1353" s="311"/>
      <c r="BD1353" s="312"/>
      <c r="BE1353" s="312"/>
      <c r="BF1353" s="321"/>
      <c r="BG1353" s="130"/>
      <c r="BH1353" s="130"/>
    </row>
    <row r="1354" spans="1:60" ht="14.25" thickTop="1" thickBot="1">
      <c r="A1354" s="322"/>
      <c r="B1354" s="436" t="s">
        <v>42</v>
      </c>
      <c r="C1354" s="75" t="str">
        <f>IF(D1354="","", IF(D1355&lt;&gt;"",D1355,$N$1353))</f>
        <v/>
      </c>
      <c r="D1354" s="435"/>
      <c r="E1354" s="111" t="str">
        <f>F1354</f>
        <v/>
      </c>
      <c r="F1354" s="51" t="str">
        <f>IF(G1354 = "", "",IF(F1355&lt;&gt; "",F1355, $N$1353))</f>
        <v/>
      </c>
      <c r="G1354" s="325"/>
      <c r="H1354" s="326"/>
      <c r="I1354" s="326"/>
      <c r="J1354" s="327"/>
      <c r="K1354" s="111" t="str">
        <f>L1354</f>
        <v/>
      </c>
      <c r="L1354" s="51" t="str">
        <f>IF(M1354 = "", "",IF(L1355&lt;&gt; "",L1355, $N$1353))</f>
        <v/>
      </c>
      <c r="M1354" s="325"/>
      <c r="N1354" s="326"/>
      <c r="O1354" s="326"/>
      <c r="P1354" s="327"/>
      <c r="Q1354" s="111" t="str">
        <f>R1354</f>
        <v/>
      </c>
      <c r="R1354" s="51" t="str">
        <f>IF(S1354 = "", "",IF(R1355&lt;&gt; "",R1355, $N$1353))</f>
        <v/>
      </c>
      <c r="S1354" s="325"/>
      <c r="T1354" s="326"/>
      <c r="U1354" s="326"/>
      <c r="V1354" s="327"/>
      <c r="W1354" s="111" t="str">
        <f>X1354</f>
        <v/>
      </c>
      <c r="X1354" s="51" t="str">
        <f>IF(Y1354 = "", "",IF(X1355&lt;&gt; "",X1355, $N$1353))</f>
        <v/>
      </c>
      <c r="Y1354" s="325"/>
      <c r="Z1354" s="326"/>
      <c r="AA1354" s="326"/>
      <c r="AB1354" s="327"/>
      <c r="AC1354" s="111" t="str">
        <f>AD1354</f>
        <v/>
      </c>
      <c r="AD1354" s="51" t="str">
        <f>IF(AE1354 = "", "",IF(AD1355&lt;&gt; "",AD1355, $N$1353))</f>
        <v/>
      </c>
      <c r="AE1354" s="325"/>
      <c r="AF1354" s="326"/>
      <c r="AG1354" s="326"/>
      <c r="AH1354" s="328"/>
      <c r="AI1354" s="111" t="str">
        <f>AJ1354</f>
        <v/>
      </c>
      <c r="AJ1354" s="51" t="str">
        <f>IF(AK1354 = "", "",IF(AJ1355&lt;&gt; "",AJ1355, $N$1353))</f>
        <v/>
      </c>
      <c r="AK1354" s="325"/>
      <c r="AL1354" s="326"/>
      <c r="AM1354" s="326"/>
      <c r="AN1354" s="329"/>
      <c r="AO1354" s="111" t="str">
        <f>AP1354</f>
        <v/>
      </c>
      <c r="AP1354" s="51" t="str">
        <f>IF(AQ1354 = "", "",IF(AP1355&lt;&gt; "",AP1355, $N$1353))</f>
        <v/>
      </c>
      <c r="AQ1354" s="325"/>
      <c r="AR1354" s="326"/>
      <c r="AS1354" s="326"/>
      <c r="AT1354" s="328"/>
      <c r="AU1354" s="111" t="str">
        <f>AV1354</f>
        <v/>
      </c>
      <c r="AV1354" s="51" t="str">
        <f>IF(AW1354 = "", "",IF(AV1355&lt;&gt; "",AV1355, $N$1353))</f>
        <v/>
      </c>
      <c r="AW1354" s="325"/>
      <c r="AX1354" s="326"/>
      <c r="AY1354" s="326"/>
      <c r="AZ1354" s="327"/>
      <c r="BA1354" s="111" t="str">
        <f>BB1354</f>
        <v/>
      </c>
      <c r="BB1354" s="51" t="str">
        <f>IF(BC1354 = "", "",IF(BB1355&lt;&gt; "",BB1355, $N$1353))</f>
        <v/>
      </c>
      <c r="BC1354" s="325"/>
      <c r="BD1354" s="326"/>
      <c r="BE1354" s="326"/>
      <c r="BF1354" s="330"/>
      <c r="BG1354" s="130"/>
      <c r="BH1354" s="130"/>
    </row>
    <row r="1355" spans="1:60" ht="13.5" thickBot="1">
      <c r="A1355" s="36">
        <f>IF(ISBLANK(D1352),0,IF(CODE(D1352)&gt;64,1,0))</f>
        <v>0</v>
      </c>
      <c r="B1355" s="31">
        <f>SUM(B1356:B1416)</f>
        <v>0</v>
      </c>
      <c r="C1355" s="437"/>
      <c r="D1355" s="333"/>
      <c r="E1355" s="334"/>
      <c r="F1355" s="339"/>
      <c r="G1355" s="340"/>
      <c r="H1355" s="337"/>
      <c r="I1355" s="337"/>
      <c r="J1355" s="338"/>
      <c r="K1355" s="334"/>
      <c r="L1355" s="339"/>
      <c r="M1355" s="340"/>
      <c r="N1355" s="337"/>
      <c r="O1355" s="337"/>
      <c r="P1355" s="338"/>
      <c r="Q1355" s="334"/>
      <c r="R1355" s="339"/>
      <c r="S1355" s="340"/>
      <c r="T1355" s="337"/>
      <c r="U1355" s="337"/>
      <c r="V1355" s="338"/>
      <c r="W1355" s="334"/>
      <c r="X1355" s="339"/>
      <c r="Y1355" s="340"/>
      <c r="Z1355" s="337"/>
      <c r="AA1355" s="337"/>
      <c r="AB1355" s="338"/>
      <c r="AC1355" s="334"/>
      <c r="AD1355" s="339"/>
      <c r="AE1355" s="340"/>
      <c r="AF1355" s="337"/>
      <c r="AG1355" s="337"/>
      <c r="AH1355" s="341"/>
      <c r="AI1355" s="334"/>
      <c r="AJ1355" s="339"/>
      <c r="AK1355" s="340"/>
      <c r="AL1355" s="337"/>
      <c r="AM1355" s="337"/>
      <c r="AN1355" s="342"/>
      <c r="AO1355" s="334"/>
      <c r="AP1355" s="339"/>
      <c r="AQ1355" s="340"/>
      <c r="AR1355" s="337"/>
      <c r="AS1355" s="337"/>
      <c r="AT1355" s="341"/>
      <c r="AU1355" s="334"/>
      <c r="AV1355" s="339"/>
      <c r="AW1355" s="340"/>
      <c r="AX1355" s="337"/>
      <c r="AY1355" s="337"/>
      <c r="AZ1355" s="338"/>
      <c r="BA1355" s="334"/>
      <c r="BB1355" s="339"/>
      <c r="BC1355" s="340"/>
      <c r="BD1355" s="337"/>
      <c r="BE1355" s="337"/>
      <c r="BF1355" s="343"/>
      <c r="BG1355" s="130"/>
      <c r="BH1355" s="130"/>
    </row>
    <row r="1356" spans="1:60">
      <c r="A1356" s="24">
        <f>IF(ISBLANK(D1354),0,IF(CODE(D1354)&gt;64,1,0))</f>
        <v>0</v>
      </c>
      <c r="B1356" s="18">
        <f t="shared" ref="B1356" si="4648">IFERROR(F1356/F1356,0)+IFERROR(L1356/L1356,0)+IFERROR(R1356/R1356,0)+IFERROR(X1356/X1356,0)+IFERROR(AD1356/AD1356,0)+IFERROR(AJ1356/AJ1356,0)+IFERROR(AP1356/AP1356,0)+IFERROR(AV1356/AV1356,0)+IFERROR(BB1356/BB1356,0)</f>
        <v>0</v>
      </c>
      <c r="C1356" s="384"/>
      <c r="D1356" s="19">
        <f t="shared" ref="D1356" si="4649">F1356+L1356+R1356+X1356+AD1356+AJ1356+AP1356+AV1356+BB1356</f>
        <v>0</v>
      </c>
      <c r="E1356" s="347"/>
      <c r="F1356" s="46">
        <f t="shared" ref="F1356" si="4650">SUM(G1356+H1356+I1356+J1356)</f>
        <v>0</v>
      </c>
      <c r="G1356" s="348"/>
      <c r="H1356" s="349"/>
      <c r="I1356" s="349"/>
      <c r="J1356" s="350"/>
      <c r="K1356" s="347"/>
      <c r="L1356" s="46">
        <f t="shared" ref="L1356" si="4651">SUM(M1356+N1356+O1356+P1356)</f>
        <v>0</v>
      </c>
      <c r="M1356" s="348"/>
      <c r="N1356" s="349"/>
      <c r="O1356" s="349"/>
      <c r="P1356" s="350"/>
      <c r="Q1356" s="347"/>
      <c r="R1356" s="46">
        <f t="shared" ref="R1356" si="4652">SUM(S1356+T1356+U1356+V1356)</f>
        <v>0</v>
      </c>
      <c r="S1356" s="348"/>
      <c r="T1356" s="349"/>
      <c r="U1356" s="349"/>
      <c r="V1356" s="350"/>
      <c r="W1356" s="347"/>
      <c r="X1356" s="46">
        <f t="shared" ref="X1356" si="4653">SUM(Y1356+Z1356+AA1356+AB1356)</f>
        <v>0</v>
      </c>
      <c r="Y1356" s="348"/>
      <c r="Z1356" s="349"/>
      <c r="AA1356" s="349"/>
      <c r="AB1356" s="350"/>
      <c r="AC1356" s="347"/>
      <c r="AD1356" s="46">
        <f t="shared" ref="AD1356" si="4654">SUM(AE1356+AF1356+AG1356+AH1356)</f>
        <v>0</v>
      </c>
      <c r="AE1356" s="348"/>
      <c r="AF1356" s="349"/>
      <c r="AG1356" s="349"/>
      <c r="AH1356" s="351"/>
      <c r="AI1356" s="347"/>
      <c r="AJ1356" s="46">
        <f t="shared" ref="AJ1356" si="4655">SUM(AK1356+AL1356+AM1356+AN1356)</f>
        <v>0</v>
      </c>
      <c r="AK1356" s="348"/>
      <c r="AL1356" s="349"/>
      <c r="AM1356" s="349"/>
      <c r="AN1356" s="352"/>
      <c r="AO1356" s="347"/>
      <c r="AP1356" s="46">
        <f t="shared" ref="AP1356" si="4656">SUM(AQ1356+AR1356+AS1356+AT1356)</f>
        <v>0</v>
      </c>
      <c r="AQ1356" s="348"/>
      <c r="AR1356" s="349"/>
      <c r="AS1356" s="349"/>
      <c r="AT1356" s="351"/>
      <c r="AU1356" s="347"/>
      <c r="AV1356" s="46">
        <f t="shared" ref="AV1356" si="4657">SUM(AW1356+AX1356+AY1356+AZ1356)</f>
        <v>0</v>
      </c>
      <c r="AW1356" s="348"/>
      <c r="AX1356" s="349"/>
      <c r="AY1356" s="349"/>
      <c r="AZ1356" s="350"/>
      <c r="BA1356" s="347"/>
      <c r="BB1356" s="46">
        <f t="shared" ref="BB1356" si="4658">SUM(BC1356+BD1356+BE1356+BF1356)</f>
        <v>0</v>
      </c>
      <c r="BC1356" s="340"/>
      <c r="BD1356" s="337"/>
      <c r="BE1356" s="337"/>
      <c r="BF1356" s="343"/>
      <c r="BG1356" s="130"/>
      <c r="BH1356" s="130"/>
    </row>
    <row r="1357" spans="1:60">
      <c r="A1357" s="353"/>
      <c r="B1357" s="286"/>
      <c r="C1357" s="75" t="str">
        <f>IF(D1357="","", IF(D1358&lt;&gt;"",D1358,$N$1353))</f>
        <v/>
      </c>
      <c r="D1357" s="355"/>
      <c r="E1357" s="111" t="str">
        <f>F1357</f>
        <v/>
      </c>
      <c r="F1357" s="51" t="str">
        <f t="shared" ref="F1357" si="4659">IF(G1357 = "", "",IF(F1358&lt;&gt; "",F1358, $N$1353))</f>
        <v/>
      </c>
      <c r="G1357" s="340"/>
      <c r="H1357" s="337"/>
      <c r="I1357" s="337"/>
      <c r="J1357" s="338"/>
      <c r="K1357" s="111" t="str">
        <f>L1357</f>
        <v/>
      </c>
      <c r="L1357" s="51" t="str">
        <f t="shared" ref="L1357" si="4660">IF(M1357 = "", "",IF(L1358&lt;&gt; "",L1358, $N$1353))</f>
        <v/>
      </c>
      <c r="M1357" s="340"/>
      <c r="N1357" s="337"/>
      <c r="O1357" s="337"/>
      <c r="P1357" s="338"/>
      <c r="Q1357" s="111" t="str">
        <f>R1357</f>
        <v/>
      </c>
      <c r="R1357" s="51" t="str">
        <f t="shared" ref="R1357" si="4661">IF(S1357 = "", "",IF(R1358&lt;&gt; "",R1358, $N$1353))</f>
        <v/>
      </c>
      <c r="S1357" s="340"/>
      <c r="T1357" s="337"/>
      <c r="U1357" s="337"/>
      <c r="V1357" s="338"/>
      <c r="W1357" s="111" t="str">
        <f>X1357</f>
        <v/>
      </c>
      <c r="X1357" s="51" t="str">
        <f t="shared" ref="X1357" si="4662">IF(Y1357 = "", "",IF(X1358&lt;&gt; "",X1358, $N$1353))</f>
        <v/>
      </c>
      <c r="Y1357" s="340"/>
      <c r="Z1357" s="337"/>
      <c r="AA1357" s="337"/>
      <c r="AB1357" s="338"/>
      <c r="AC1357" s="111" t="str">
        <f>AD1357</f>
        <v/>
      </c>
      <c r="AD1357" s="51" t="str">
        <f t="shared" ref="AD1357" si="4663">IF(AE1357 = "", "",IF(AD1358&lt;&gt; "",AD1358, $N$1353))</f>
        <v/>
      </c>
      <c r="AE1357" s="340"/>
      <c r="AF1357" s="337"/>
      <c r="AG1357" s="337"/>
      <c r="AH1357" s="341"/>
      <c r="AI1357" s="111" t="str">
        <f>AJ1357</f>
        <v/>
      </c>
      <c r="AJ1357" s="51" t="str">
        <f t="shared" ref="AJ1357" si="4664">IF(AK1357 = "", "",IF(AJ1358&lt;&gt; "",AJ1358, $N$1353))</f>
        <v/>
      </c>
      <c r="AK1357" s="340"/>
      <c r="AL1357" s="337"/>
      <c r="AM1357" s="337"/>
      <c r="AN1357" s="356"/>
      <c r="AO1357" s="111" t="str">
        <f>AP1357</f>
        <v/>
      </c>
      <c r="AP1357" s="51" t="str">
        <f t="shared" ref="AP1357" si="4665">IF(AQ1357 = "", "",IF(AP1358&lt;&gt; "",AP1358, $N$1353))</f>
        <v/>
      </c>
      <c r="AQ1357" s="340"/>
      <c r="AR1357" s="337"/>
      <c r="AS1357" s="337"/>
      <c r="AT1357" s="341"/>
      <c r="AU1357" s="111" t="str">
        <f>AV1357</f>
        <v/>
      </c>
      <c r="AV1357" s="51" t="str">
        <f t="shared" ref="AV1357" si="4666">IF(AW1357 = "", "",IF(AV1358&lt;&gt; "",AV1358, $N$1353))</f>
        <v/>
      </c>
      <c r="AW1357" s="340"/>
      <c r="AX1357" s="337"/>
      <c r="AY1357" s="337"/>
      <c r="AZ1357" s="338"/>
      <c r="BA1357" s="111" t="str">
        <f>BB1357</f>
        <v/>
      </c>
      <c r="BB1357" s="51" t="str">
        <f t="shared" ref="BB1357" si="4667">IF(BC1357 = "", "",IF(BB1358&lt;&gt; "",BB1358, $N$1353))</f>
        <v/>
      </c>
      <c r="BC1357" s="357"/>
      <c r="BD1357" s="358"/>
      <c r="BE1357" s="358"/>
      <c r="BF1357" s="359"/>
      <c r="BG1357" s="130"/>
      <c r="BH1357" s="130"/>
    </row>
    <row r="1358" spans="1:60">
      <c r="A1358" s="17">
        <f>IF(ISBLANK(D1356),0,IF(CODE(D1356)&gt;64,1,0))</f>
        <v>0</v>
      </c>
      <c r="B1358" s="286"/>
      <c r="C1358" s="384"/>
      <c r="D1358" s="333"/>
      <c r="E1358" s="361"/>
      <c r="F1358" s="339"/>
      <c r="G1358" s="340"/>
      <c r="H1358" s="337"/>
      <c r="I1358" s="337"/>
      <c r="J1358" s="338"/>
      <c r="K1358" s="361"/>
      <c r="L1358" s="339"/>
      <c r="M1358" s="340"/>
      <c r="N1358" s="337"/>
      <c r="O1358" s="337"/>
      <c r="P1358" s="338"/>
      <c r="Q1358" s="361"/>
      <c r="R1358" s="339"/>
      <c r="S1358" s="340"/>
      <c r="T1358" s="337"/>
      <c r="U1358" s="337"/>
      <c r="V1358" s="338"/>
      <c r="W1358" s="361"/>
      <c r="X1358" s="339"/>
      <c r="Y1358" s="340"/>
      <c r="Z1358" s="337"/>
      <c r="AA1358" s="337"/>
      <c r="AB1358" s="338"/>
      <c r="AC1358" s="361"/>
      <c r="AD1358" s="339"/>
      <c r="AE1358" s="340"/>
      <c r="AF1358" s="337"/>
      <c r="AG1358" s="337"/>
      <c r="AH1358" s="341"/>
      <c r="AI1358" s="361"/>
      <c r="AJ1358" s="339"/>
      <c r="AK1358" s="340"/>
      <c r="AL1358" s="337"/>
      <c r="AM1358" s="337"/>
      <c r="AN1358" s="342"/>
      <c r="AO1358" s="361"/>
      <c r="AP1358" s="339"/>
      <c r="AQ1358" s="340"/>
      <c r="AR1358" s="337"/>
      <c r="AS1358" s="337"/>
      <c r="AT1358" s="341"/>
      <c r="AU1358" s="361"/>
      <c r="AV1358" s="339"/>
      <c r="AW1358" s="340"/>
      <c r="AX1358" s="337"/>
      <c r="AY1358" s="337"/>
      <c r="AZ1358" s="338"/>
      <c r="BA1358" s="361"/>
      <c r="BB1358" s="339"/>
      <c r="BC1358" s="340"/>
      <c r="BD1358" s="337"/>
      <c r="BE1358" s="337"/>
      <c r="BF1358" s="343"/>
      <c r="BG1358" s="130"/>
      <c r="BH1358" s="130"/>
    </row>
    <row r="1359" spans="1:60">
      <c r="A1359" s="17">
        <f>IF(ISBLANK(D1357),0,IF(CODE(D1357)&gt;64,1,0))</f>
        <v>0</v>
      </c>
      <c r="B1359" s="18">
        <f t="shared" ref="B1359" si="4668">IFERROR(F1359/F1359,0)+IFERROR(L1359/L1359,0)+IFERROR(R1359/R1359,0)+IFERROR(X1359/X1359,0)+IFERROR(AD1359/AD1359,0)+IFERROR(AJ1359/AJ1359,0)+IFERROR(AP1359/AP1359,0)+IFERROR(AV1359/AV1359,0)+IFERROR(BB1359/BB1359,0)</f>
        <v>0</v>
      </c>
      <c r="C1359" s="384"/>
      <c r="D1359" s="19">
        <f t="shared" ref="D1359" si="4669">F1359+L1359+R1359+X1359+AD1359+AJ1359+AP1359+AV1359+BB1359</f>
        <v>0</v>
      </c>
      <c r="E1359" s="347"/>
      <c r="F1359" s="46">
        <f t="shared" ref="F1359:F1416" si="4670">SUM(G1359+H1359+I1359+J1359)</f>
        <v>0</v>
      </c>
      <c r="G1359" s="348"/>
      <c r="H1359" s="349"/>
      <c r="I1359" s="349"/>
      <c r="J1359" s="350"/>
      <c r="K1359" s="347"/>
      <c r="L1359" s="46">
        <f t="shared" ref="L1359:L1416" si="4671">SUM(M1359+N1359+O1359+P1359)</f>
        <v>0</v>
      </c>
      <c r="M1359" s="348"/>
      <c r="N1359" s="349"/>
      <c r="O1359" s="349"/>
      <c r="P1359" s="350"/>
      <c r="Q1359" s="347"/>
      <c r="R1359" s="46">
        <f t="shared" ref="R1359:R1416" si="4672">SUM(S1359+T1359+U1359+V1359)</f>
        <v>0</v>
      </c>
      <c r="S1359" s="348"/>
      <c r="T1359" s="349"/>
      <c r="U1359" s="349"/>
      <c r="V1359" s="350"/>
      <c r="W1359" s="347"/>
      <c r="X1359" s="46">
        <f t="shared" ref="X1359:X1416" si="4673">SUM(Y1359+Z1359+AA1359+AB1359)</f>
        <v>0</v>
      </c>
      <c r="Y1359" s="348"/>
      <c r="Z1359" s="349"/>
      <c r="AA1359" s="349"/>
      <c r="AB1359" s="350"/>
      <c r="AC1359" s="347"/>
      <c r="AD1359" s="46">
        <f t="shared" ref="AD1359:AD1416" si="4674">SUM(AE1359+AF1359+AG1359+AH1359)</f>
        <v>0</v>
      </c>
      <c r="AE1359" s="348"/>
      <c r="AF1359" s="349"/>
      <c r="AG1359" s="349"/>
      <c r="AH1359" s="351"/>
      <c r="AI1359" s="347"/>
      <c r="AJ1359" s="46">
        <f t="shared" ref="AJ1359:AJ1416" si="4675">SUM(AK1359+AL1359+AM1359+AN1359)</f>
        <v>0</v>
      </c>
      <c r="AK1359" s="348"/>
      <c r="AL1359" s="349"/>
      <c r="AM1359" s="349"/>
      <c r="AN1359" s="352"/>
      <c r="AO1359" s="347"/>
      <c r="AP1359" s="46">
        <f t="shared" ref="AP1359:AP1416" si="4676">SUM(AQ1359+AR1359+AS1359+AT1359)</f>
        <v>0</v>
      </c>
      <c r="AQ1359" s="348"/>
      <c r="AR1359" s="349"/>
      <c r="AS1359" s="349"/>
      <c r="AT1359" s="351"/>
      <c r="AU1359" s="347"/>
      <c r="AV1359" s="46">
        <f t="shared" ref="AV1359:AV1416" si="4677">SUM(AW1359+AX1359+AY1359+AZ1359)</f>
        <v>0</v>
      </c>
      <c r="AW1359" s="348"/>
      <c r="AX1359" s="349"/>
      <c r="AY1359" s="349"/>
      <c r="AZ1359" s="350"/>
      <c r="BA1359" s="347"/>
      <c r="BB1359" s="46">
        <f t="shared" ref="BB1359:BB1416" si="4678">SUM(BC1359+BD1359+BE1359+BF1359)</f>
        <v>0</v>
      </c>
      <c r="BC1359" s="340"/>
      <c r="BD1359" s="337"/>
      <c r="BE1359" s="337"/>
      <c r="BF1359" s="343"/>
      <c r="BG1359" s="130"/>
      <c r="BH1359" s="130"/>
    </row>
    <row r="1360" spans="1:60">
      <c r="A1360" s="353"/>
      <c r="B1360" s="286"/>
      <c r="C1360" s="75" t="str">
        <f t="shared" ref="C1360" si="4679">IF(D1360="","", IF(D1361&lt;&gt;"",D1361,$N$1353))</f>
        <v/>
      </c>
      <c r="D1360" s="355"/>
      <c r="E1360" s="111" t="str">
        <f>F1360</f>
        <v/>
      </c>
      <c r="F1360" s="51" t="str">
        <f t="shared" ref="F1360" si="4680">IF(G1360 = "", "",IF(F1361&lt;&gt; "",F1361, $N$1353))</f>
        <v/>
      </c>
      <c r="G1360" s="340"/>
      <c r="H1360" s="337"/>
      <c r="I1360" s="337"/>
      <c r="J1360" s="338"/>
      <c r="K1360" s="111" t="str">
        <f>L1360</f>
        <v/>
      </c>
      <c r="L1360" s="51" t="str">
        <f t="shared" ref="L1360" si="4681">IF(M1360 = "", "",IF(L1361&lt;&gt; "",L1361, $N$1353))</f>
        <v/>
      </c>
      <c r="M1360" s="340"/>
      <c r="N1360" s="337"/>
      <c r="O1360" s="337"/>
      <c r="P1360" s="338"/>
      <c r="Q1360" s="111" t="str">
        <f>R1360</f>
        <v/>
      </c>
      <c r="R1360" s="51" t="str">
        <f t="shared" ref="R1360" si="4682">IF(S1360 = "", "",IF(R1361&lt;&gt; "",R1361, $N$1353))</f>
        <v/>
      </c>
      <c r="S1360" s="340"/>
      <c r="T1360" s="337"/>
      <c r="U1360" s="337"/>
      <c r="V1360" s="338"/>
      <c r="W1360" s="111" t="str">
        <f>X1360</f>
        <v/>
      </c>
      <c r="X1360" s="51" t="str">
        <f t="shared" ref="X1360" si="4683">IF(Y1360 = "", "",IF(X1361&lt;&gt; "",X1361, $N$1353))</f>
        <v/>
      </c>
      <c r="Y1360" s="340"/>
      <c r="Z1360" s="337"/>
      <c r="AA1360" s="337"/>
      <c r="AB1360" s="338"/>
      <c r="AC1360" s="111" t="str">
        <f>AD1360</f>
        <v/>
      </c>
      <c r="AD1360" s="51" t="str">
        <f t="shared" ref="AD1360" si="4684">IF(AE1360 = "", "",IF(AD1361&lt;&gt; "",AD1361, $N$1353))</f>
        <v/>
      </c>
      <c r="AE1360" s="340"/>
      <c r="AF1360" s="337"/>
      <c r="AG1360" s="337"/>
      <c r="AH1360" s="341"/>
      <c r="AI1360" s="111" t="str">
        <f>AJ1360</f>
        <v/>
      </c>
      <c r="AJ1360" s="51" t="str">
        <f t="shared" ref="AJ1360" si="4685">IF(AK1360 = "", "",IF(AJ1361&lt;&gt; "",AJ1361, $N$1353))</f>
        <v/>
      </c>
      <c r="AK1360" s="340"/>
      <c r="AL1360" s="337"/>
      <c r="AM1360" s="337"/>
      <c r="AN1360" s="342"/>
      <c r="AO1360" s="111" t="str">
        <f>AP1360</f>
        <v/>
      </c>
      <c r="AP1360" s="51" t="str">
        <f t="shared" ref="AP1360" si="4686">IF(AQ1360 = "", "",IF(AP1361&lt;&gt; "",AP1361, $N$1353))</f>
        <v/>
      </c>
      <c r="AQ1360" s="340"/>
      <c r="AR1360" s="337"/>
      <c r="AS1360" s="337"/>
      <c r="AT1360" s="341"/>
      <c r="AU1360" s="111" t="str">
        <f>AV1360</f>
        <v/>
      </c>
      <c r="AV1360" s="51" t="str">
        <f t="shared" ref="AV1360" si="4687">IF(AW1360 = "", "",IF(AV1361&lt;&gt; "",AV1361, $N$1353))</f>
        <v/>
      </c>
      <c r="AW1360" s="340"/>
      <c r="AX1360" s="337"/>
      <c r="AY1360" s="337"/>
      <c r="AZ1360" s="338"/>
      <c r="BA1360" s="111" t="str">
        <f>BB1360</f>
        <v/>
      </c>
      <c r="BB1360" s="51" t="str">
        <f t="shared" ref="BB1360" si="4688">IF(BC1360 = "", "",IF(BB1361&lt;&gt; "",BB1361, $N$1353))</f>
        <v/>
      </c>
      <c r="BC1360" s="357"/>
      <c r="BD1360" s="358"/>
      <c r="BE1360" s="358"/>
      <c r="BF1360" s="359"/>
      <c r="BG1360" s="130"/>
      <c r="BH1360" s="130"/>
    </row>
    <row r="1361" spans="1:60">
      <c r="A1361" s="17">
        <f>IF(ISBLANK(D1359),0,IF(CODE(D1359)&gt;64,1,0))</f>
        <v>0</v>
      </c>
      <c r="B1361" s="286"/>
      <c r="C1361" s="384"/>
      <c r="D1361" s="333"/>
      <c r="E1361" s="361"/>
      <c r="F1361" s="339"/>
      <c r="G1361" s="340"/>
      <c r="H1361" s="337"/>
      <c r="I1361" s="337"/>
      <c r="J1361" s="338"/>
      <c r="K1361" s="361"/>
      <c r="L1361" s="339"/>
      <c r="M1361" s="340"/>
      <c r="N1361" s="337"/>
      <c r="O1361" s="337"/>
      <c r="P1361" s="338"/>
      <c r="Q1361" s="361"/>
      <c r="R1361" s="339"/>
      <c r="S1361" s="340"/>
      <c r="T1361" s="337"/>
      <c r="U1361" s="337"/>
      <c r="V1361" s="338"/>
      <c r="W1361" s="361"/>
      <c r="X1361" s="339"/>
      <c r="Y1361" s="340"/>
      <c r="Z1361" s="337"/>
      <c r="AA1361" s="337"/>
      <c r="AB1361" s="338"/>
      <c r="AC1361" s="361"/>
      <c r="AD1361" s="339"/>
      <c r="AE1361" s="340"/>
      <c r="AF1361" s="337"/>
      <c r="AG1361" s="337"/>
      <c r="AH1361" s="341"/>
      <c r="AI1361" s="361"/>
      <c r="AJ1361" s="339"/>
      <c r="AK1361" s="340"/>
      <c r="AL1361" s="337"/>
      <c r="AM1361" s="337"/>
      <c r="AN1361" s="342"/>
      <c r="AO1361" s="361"/>
      <c r="AP1361" s="339"/>
      <c r="AQ1361" s="340"/>
      <c r="AR1361" s="337"/>
      <c r="AS1361" s="337"/>
      <c r="AT1361" s="341"/>
      <c r="AU1361" s="361"/>
      <c r="AV1361" s="339"/>
      <c r="AW1361" s="340"/>
      <c r="AX1361" s="337"/>
      <c r="AY1361" s="337"/>
      <c r="AZ1361" s="338"/>
      <c r="BA1361" s="361"/>
      <c r="BB1361" s="339"/>
      <c r="BC1361" s="340"/>
      <c r="BD1361" s="337"/>
      <c r="BE1361" s="337"/>
      <c r="BF1361" s="343"/>
      <c r="BG1361" s="130"/>
      <c r="BH1361" s="130"/>
    </row>
    <row r="1362" spans="1:60">
      <c r="A1362" s="17">
        <f>IF(ISBLANK(D1360),0,IF(CODE(D1360)&gt;64,1,0))</f>
        <v>0</v>
      </c>
      <c r="B1362" s="18">
        <f t="shared" ref="B1362:B1416" si="4689">IFERROR(F1362/F1362,0)+IFERROR(L1362/L1362,0)+IFERROR(R1362/R1362,0)+IFERROR(X1362/X1362,0)+IFERROR(AD1362/AD1362,0)+IFERROR(AJ1362/AJ1362,0)+IFERROR(AP1362/AP1362,0)+IFERROR(AV1362/AV1362,0)+IFERROR(BB1362/BB1362,0)</f>
        <v>0</v>
      </c>
      <c r="C1362" s="384"/>
      <c r="D1362" s="19">
        <f t="shared" ref="D1362:D1416" si="4690">F1362+L1362+R1362+X1362+AD1362+AJ1362+AP1362+AV1362+BB1362</f>
        <v>0</v>
      </c>
      <c r="E1362" s="347"/>
      <c r="F1362" s="46">
        <f t="shared" si="4670"/>
        <v>0</v>
      </c>
      <c r="G1362" s="348"/>
      <c r="H1362" s="349"/>
      <c r="I1362" s="349"/>
      <c r="J1362" s="350"/>
      <c r="K1362" s="347"/>
      <c r="L1362" s="46">
        <f t="shared" si="4671"/>
        <v>0</v>
      </c>
      <c r="M1362" s="348"/>
      <c r="N1362" s="349"/>
      <c r="O1362" s="349"/>
      <c r="P1362" s="350"/>
      <c r="Q1362" s="347"/>
      <c r="R1362" s="46">
        <f t="shared" si="4672"/>
        <v>0</v>
      </c>
      <c r="S1362" s="348"/>
      <c r="T1362" s="349"/>
      <c r="U1362" s="349"/>
      <c r="V1362" s="350"/>
      <c r="W1362" s="347"/>
      <c r="X1362" s="46">
        <f t="shared" si="4673"/>
        <v>0</v>
      </c>
      <c r="Y1362" s="348"/>
      <c r="Z1362" s="349"/>
      <c r="AA1362" s="349"/>
      <c r="AB1362" s="350"/>
      <c r="AC1362" s="347"/>
      <c r="AD1362" s="46">
        <f t="shared" si="4674"/>
        <v>0</v>
      </c>
      <c r="AE1362" s="348"/>
      <c r="AF1362" s="349"/>
      <c r="AG1362" s="349"/>
      <c r="AH1362" s="351"/>
      <c r="AI1362" s="347"/>
      <c r="AJ1362" s="46">
        <f t="shared" si="4675"/>
        <v>0</v>
      </c>
      <c r="AK1362" s="348"/>
      <c r="AL1362" s="349"/>
      <c r="AM1362" s="349"/>
      <c r="AN1362" s="352"/>
      <c r="AO1362" s="347"/>
      <c r="AP1362" s="46">
        <f t="shared" si="4676"/>
        <v>0</v>
      </c>
      <c r="AQ1362" s="348"/>
      <c r="AR1362" s="349"/>
      <c r="AS1362" s="349"/>
      <c r="AT1362" s="351"/>
      <c r="AU1362" s="347"/>
      <c r="AV1362" s="46">
        <f t="shared" si="4677"/>
        <v>0</v>
      </c>
      <c r="AW1362" s="348"/>
      <c r="AX1362" s="349"/>
      <c r="AY1362" s="349"/>
      <c r="AZ1362" s="350"/>
      <c r="BA1362" s="347"/>
      <c r="BB1362" s="46">
        <f t="shared" si="4678"/>
        <v>0</v>
      </c>
      <c r="BC1362" s="340"/>
      <c r="BD1362" s="337"/>
      <c r="BE1362" s="337"/>
      <c r="BF1362" s="343"/>
      <c r="BG1362" s="130"/>
      <c r="BH1362" s="130"/>
    </row>
    <row r="1363" spans="1:60">
      <c r="A1363" s="353"/>
      <c r="B1363" s="286"/>
      <c r="C1363" s="75" t="str">
        <f t="shared" ref="C1363" si="4691">IF(D1363="","", IF(D1364&lt;&gt;"",D1364,$N$1353))</f>
        <v/>
      </c>
      <c r="D1363" s="355"/>
      <c r="E1363" s="111" t="str">
        <f>F1363</f>
        <v/>
      </c>
      <c r="F1363" s="51" t="str">
        <f t="shared" ref="F1363" si="4692">IF(G1363 = "", "",IF(F1364&lt;&gt; "",F1364, $N$1353))</f>
        <v/>
      </c>
      <c r="G1363" s="340"/>
      <c r="H1363" s="337"/>
      <c r="I1363" s="337"/>
      <c r="J1363" s="338"/>
      <c r="K1363" s="111" t="str">
        <f>L1363</f>
        <v/>
      </c>
      <c r="L1363" s="51" t="str">
        <f t="shared" ref="L1363" si="4693">IF(M1363 = "", "",IF(L1364&lt;&gt; "",L1364, $N$1353))</f>
        <v/>
      </c>
      <c r="M1363" s="340"/>
      <c r="N1363" s="337"/>
      <c r="O1363" s="337"/>
      <c r="P1363" s="338"/>
      <c r="Q1363" s="111" t="str">
        <f>R1363</f>
        <v/>
      </c>
      <c r="R1363" s="51" t="str">
        <f t="shared" ref="R1363" si="4694">IF(S1363 = "", "",IF(R1364&lt;&gt; "",R1364, $N$1353))</f>
        <v/>
      </c>
      <c r="S1363" s="340"/>
      <c r="T1363" s="337"/>
      <c r="U1363" s="337"/>
      <c r="V1363" s="338"/>
      <c r="W1363" s="111" t="str">
        <f>X1363</f>
        <v/>
      </c>
      <c r="X1363" s="51" t="str">
        <f t="shared" ref="X1363" si="4695">IF(Y1363 = "", "",IF(X1364&lt;&gt; "",X1364, $N$1353))</f>
        <v/>
      </c>
      <c r="Y1363" s="340"/>
      <c r="Z1363" s="337"/>
      <c r="AA1363" s="337"/>
      <c r="AB1363" s="338"/>
      <c r="AC1363" s="111" t="str">
        <f>AD1363</f>
        <v/>
      </c>
      <c r="AD1363" s="51" t="str">
        <f t="shared" ref="AD1363" si="4696">IF(AE1363 = "", "",IF(AD1364&lt;&gt; "",AD1364, $N$1353))</f>
        <v/>
      </c>
      <c r="AE1363" s="340"/>
      <c r="AF1363" s="337"/>
      <c r="AG1363" s="337"/>
      <c r="AH1363" s="341"/>
      <c r="AI1363" s="111" t="str">
        <f>AJ1363</f>
        <v/>
      </c>
      <c r="AJ1363" s="51" t="str">
        <f t="shared" ref="AJ1363" si="4697">IF(AK1363 = "", "",IF(AJ1364&lt;&gt; "",AJ1364, $N$1353))</f>
        <v/>
      </c>
      <c r="AK1363" s="340"/>
      <c r="AL1363" s="337"/>
      <c r="AM1363" s="337"/>
      <c r="AN1363" s="342"/>
      <c r="AO1363" s="111" t="str">
        <f>AP1363</f>
        <v/>
      </c>
      <c r="AP1363" s="51" t="str">
        <f t="shared" ref="AP1363" si="4698">IF(AQ1363 = "", "",IF(AP1364&lt;&gt; "",AP1364, $N$1353))</f>
        <v/>
      </c>
      <c r="AQ1363" s="340"/>
      <c r="AR1363" s="337"/>
      <c r="AS1363" s="337"/>
      <c r="AT1363" s="341"/>
      <c r="AU1363" s="111" t="str">
        <f>AV1363</f>
        <v/>
      </c>
      <c r="AV1363" s="51" t="str">
        <f t="shared" ref="AV1363" si="4699">IF(AW1363 = "", "",IF(AV1364&lt;&gt; "",AV1364, $N$1353))</f>
        <v/>
      </c>
      <c r="AW1363" s="340"/>
      <c r="AX1363" s="337"/>
      <c r="AY1363" s="337"/>
      <c r="AZ1363" s="338"/>
      <c r="BA1363" s="111" t="str">
        <f>BB1363</f>
        <v/>
      </c>
      <c r="BB1363" s="51" t="str">
        <f t="shared" ref="BB1363" si="4700">IF(BC1363 = "", "",IF(BB1364&lt;&gt; "",BB1364, $N$1353))</f>
        <v/>
      </c>
      <c r="BC1363" s="357"/>
      <c r="BD1363" s="358"/>
      <c r="BE1363" s="358"/>
      <c r="BF1363" s="359"/>
      <c r="BG1363" s="130"/>
      <c r="BH1363" s="130"/>
    </row>
    <row r="1364" spans="1:60">
      <c r="A1364" s="17">
        <f>IF(ISBLANK(D1362),0,IF(CODE(D1362)&gt;64,1,0))</f>
        <v>0</v>
      </c>
      <c r="B1364" s="286"/>
      <c r="C1364" s="384"/>
      <c r="D1364" s="333"/>
      <c r="E1364" s="361"/>
      <c r="F1364" s="339"/>
      <c r="G1364" s="340"/>
      <c r="H1364" s="337"/>
      <c r="I1364" s="337"/>
      <c r="J1364" s="338"/>
      <c r="K1364" s="361"/>
      <c r="L1364" s="339"/>
      <c r="M1364" s="340"/>
      <c r="N1364" s="337"/>
      <c r="O1364" s="337"/>
      <c r="P1364" s="338"/>
      <c r="Q1364" s="361"/>
      <c r="R1364" s="339"/>
      <c r="S1364" s="340"/>
      <c r="T1364" s="337"/>
      <c r="U1364" s="337"/>
      <c r="V1364" s="338"/>
      <c r="W1364" s="361"/>
      <c r="X1364" s="339"/>
      <c r="Y1364" s="340"/>
      <c r="Z1364" s="337"/>
      <c r="AA1364" s="337"/>
      <c r="AB1364" s="338"/>
      <c r="AC1364" s="361"/>
      <c r="AD1364" s="339"/>
      <c r="AE1364" s="340"/>
      <c r="AF1364" s="337"/>
      <c r="AG1364" s="337"/>
      <c r="AH1364" s="341"/>
      <c r="AI1364" s="361"/>
      <c r="AJ1364" s="339"/>
      <c r="AK1364" s="340"/>
      <c r="AL1364" s="337"/>
      <c r="AM1364" s="337"/>
      <c r="AN1364" s="342"/>
      <c r="AO1364" s="361"/>
      <c r="AP1364" s="339"/>
      <c r="AQ1364" s="340"/>
      <c r="AR1364" s="337"/>
      <c r="AS1364" s="337"/>
      <c r="AT1364" s="341"/>
      <c r="AU1364" s="361"/>
      <c r="AV1364" s="339"/>
      <c r="AW1364" s="340"/>
      <c r="AX1364" s="337"/>
      <c r="AY1364" s="337"/>
      <c r="AZ1364" s="338"/>
      <c r="BA1364" s="361"/>
      <c r="BB1364" s="339"/>
      <c r="BC1364" s="340"/>
      <c r="BD1364" s="337"/>
      <c r="BE1364" s="337"/>
      <c r="BF1364" s="343"/>
      <c r="BG1364" s="130"/>
      <c r="BH1364" s="130"/>
    </row>
    <row r="1365" spans="1:60">
      <c r="A1365" s="17">
        <f>IF(ISBLANK(D1363),0,IF(CODE(D1363)&gt;64,1,0))</f>
        <v>0</v>
      </c>
      <c r="B1365" s="18">
        <f t="shared" si="4689"/>
        <v>0</v>
      </c>
      <c r="C1365" s="384"/>
      <c r="D1365" s="19">
        <f t="shared" si="4690"/>
        <v>0</v>
      </c>
      <c r="E1365" s="347"/>
      <c r="F1365" s="46">
        <f t="shared" si="4670"/>
        <v>0</v>
      </c>
      <c r="G1365" s="375"/>
      <c r="H1365" s="376"/>
      <c r="I1365" s="376"/>
      <c r="J1365" s="377"/>
      <c r="K1365" s="347"/>
      <c r="L1365" s="46">
        <f t="shared" si="4671"/>
        <v>0</v>
      </c>
      <c r="M1365" s="375"/>
      <c r="N1365" s="376"/>
      <c r="O1365" s="376"/>
      <c r="P1365" s="377"/>
      <c r="Q1365" s="347"/>
      <c r="R1365" s="46">
        <f t="shared" si="4672"/>
        <v>0</v>
      </c>
      <c r="S1365" s="348"/>
      <c r="T1365" s="349"/>
      <c r="U1365" s="349"/>
      <c r="V1365" s="350"/>
      <c r="W1365" s="347"/>
      <c r="X1365" s="46">
        <f t="shared" si="4673"/>
        <v>0</v>
      </c>
      <c r="Y1365" s="348"/>
      <c r="Z1365" s="349"/>
      <c r="AA1365" s="349"/>
      <c r="AB1365" s="350"/>
      <c r="AC1365" s="347"/>
      <c r="AD1365" s="46">
        <f t="shared" si="4674"/>
        <v>0</v>
      </c>
      <c r="AE1365" s="348"/>
      <c r="AF1365" s="349"/>
      <c r="AG1365" s="349"/>
      <c r="AH1365" s="351"/>
      <c r="AI1365" s="347"/>
      <c r="AJ1365" s="46">
        <f t="shared" si="4675"/>
        <v>0</v>
      </c>
      <c r="AK1365" s="348"/>
      <c r="AL1365" s="349"/>
      <c r="AM1365" s="349"/>
      <c r="AN1365" s="352"/>
      <c r="AO1365" s="347"/>
      <c r="AP1365" s="46">
        <f t="shared" si="4676"/>
        <v>0</v>
      </c>
      <c r="AQ1365" s="348"/>
      <c r="AR1365" s="349"/>
      <c r="AS1365" s="349"/>
      <c r="AT1365" s="351"/>
      <c r="AU1365" s="347"/>
      <c r="AV1365" s="46">
        <f t="shared" si="4677"/>
        <v>0</v>
      </c>
      <c r="AW1365" s="348"/>
      <c r="AX1365" s="349"/>
      <c r="AY1365" s="349"/>
      <c r="AZ1365" s="350"/>
      <c r="BA1365" s="347"/>
      <c r="BB1365" s="46">
        <f t="shared" si="4678"/>
        <v>0</v>
      </c>
      <c r="BC1365" s="340"/>
      <c r="BD1365" s="337"/>
      <c r="BE1365" s="337"/>
      <c r="BF1365" s="343"/>
      <c r="BG1365" s="130"/>
      <c r="BH1365" s="130"/>
    </row>
    <row r="1366" spans="1:60">
      <c r="A1366" s="353"/>
      <c r="B1366" s="286"/>
      <c r="C1366" s="75" t="str">
        <f t="shared" ref="C1366" si="4701">IF(D1366="","", IF(D1367&lt;&gt;"",D1367,$N$1353))</f>
        <v/>
      </c>
      <c r="D1366" s="355"/>
      <c r="E1366" s="111" t="str">
        <f>F1366</f>
        <v/>
      </c>
      <c r="F1366" s="51" t="str">
        <f t="shared" ref="F1366" si="4702">IF(G1366 = "", "",IF(F1367&lt;&gt; "",F1367, $N$1353))</f>
        <v/>
      </c>
      <c r="G1366" s="357"/>
      <c r="H1366" s="358"/>
      <c r="I1366" s="358"/>
      <c r="J1366" s="362"/>
      <c r="K1366" s="111" t="str">
        <f>L1366</f>
        <v/>
      </c>
      <c r="L1366" s="51" t="str">
        <f t="shared" ref="L1366" si="4703">IF(M1366 = "", "",IF(L1367&lt;&gt; "",L1367, $N$1353))</f>
        <v/>
      </c>
      <c r="M1366" s="357"/>
      <c r="N1366" s="358"/>
      <c r="O1366" s="358"/>
      <c r="P1366" s="359"/>
      <c r="Q1366" s="111" t="str">
        <f>R1366</f>
        <v/>
      </c>
      <c r="R1366" s="51" t="str">
        <f t="shared" ref="R1366" si="4704">IF(S1366 = "", "",IF(R1367&lt;&gt; "",R1367, $N$1353))</f>
        <v/>
      </c>
      <c r="S1366" s="340"/>
      <c r="T1366" s="337"/>
      <c r="U1366" s="337"/>
      <c r="V1366" s="338"/>
      <c r="W1366" s="111" t="str">
        <f>X1366</f>
        <v/>
      </c>
      <c r="X1366" s="51" t="str">
        <f t="shared" ref="X1366" si="4705">IF(Y1366 = "", "",IF(X1367&lt;&gt; "",X1367, $N$1353))</f>
        <v/>
      </c>
      <c r="Y1366" s="340"/>
      <c r="Z1366" s="337"/>
      <c r="AA1366" s="337"/>
      <c r="AB1366" s="338"/>
      <c r="AC1366" s="111" t="str">
        <f>AD1366</f>
        <v/>
      </c>
      <c r="AD1366" s="51" t="str">
        <f t="shared" ref="AD1366" si="4706">IF(AE1366 = "", "",IF(AD1367&lt;&gt; "",AD1367, $N$1353))</f>
        <v/>
      </c>
      <c r="AE1366" s="340"/>
      <c r="AF1366" s="337"/>
      <c r="AG1366" s="337"/>
      <c r="AH1366" s="341"/>
      <c r="AI1366" s="111" t="str">
        <f>AJ1366</f>
        <v/>
      </c>
      <c r="AJ1366" s="51" t="str">
        <f t="shared" ref="AJ1366" si="4707">IF(AK1366 = "", "",IF(AJ1367&lt;&gt; "",AJ1367, $N$1353))</f>
        <v/>
      </c>
      <c r="AK1366" s="340"/>
      <c r="AL1366" s="337"/>
      <c r="AM1366" s="337"/>
      <c r="AN1366" s="342"/>
      <c r="AO1366" s="111" t="str">
        <f>AP1366</f>
        <v/>
      </c>
      <c r="AP1366" s="51" t="str">
        <f t="shared" ref="AP1366" si="4708">IF(AQ1366 = "", "",IF(AP1367&lt;&gt; "",AP1367, $N$1353))</f>
        <v/>
      </c>
      <c r="AQ1366" s="340"/>
      <c r="AR1366" s="337"/>
      <c r="AS1366" s="337"/>
      <c r="AT1366" s="341"/>
      <c r="AU1366" s="111" t="str">
        <f>AV1366</f>
        <v/>
      </c>
      <c r="AV1366" s="51" t="str">
        <f t="shared" ref="AV1366" si="4709">IF(AW1366 = "", "",IF(AV1367&lt;&gt; "",AV1367, $N$1353))</f>
        <v/>
      </c>
      <c r="AW1366" s="363"/>
      <c r="AX1366" s="364"/>
      <c r="AY1366" s="364"/>
      <c r="AZ1366" s="365"/>
      <c r="BA1366" s="111" t="str">
        <f>BB1366</f>
        <v/>
      </c>
      <c r="BB1366" s="51" t="str">
        <f t="shared" ref="BB1366" si="4710">IF(BC1366 = "", "",IF(BB1367&lt;&gt; "",BB1367, $N$1353))</f>
        <v/>
      </c>
      <c r="BC1366" s="357"/>
      <c r="BD1366" s="358"/>
      <c r="BE1366" s="358"/>
      <c r="BF1366" s="359"/>
      <c r="BG1366" s="130"/>
      <c r="BH1366" s="130"/>
    </row>
    <row r="1367" spans="1:60">
      <c r="A1367" s="17">
        <f>IF(ISBLANK(D1365),0,IF(CODE(D1365)&gt;64,1,0))</f>
        <v>0</v>
      </c>
      <c r="B1367" s="286"/>
      <c r="C1367" s="384"/>
      <c r="D1367" s="333"/>
      <c r="E1367" s="361"/>
      <c r="F1367" s="339"/>
      <c r="G1367" s="340"/>
      <c r="H1367" s="337"/>
      <c r="I1367" s="337"/>
      <c r="J1367" s="338"/>
      <c r="K1367" s="361"/>
      <c r="L1367" s="339"/>
      <c r="M1367" s="340"/>
      <c r="N1367" s="337"/>
      <c r="O1367" s="337"/>
      <c r="P1367" s="338"/>
      <c r="Q1367" s="361"/>
      <c r="R1367" s="339"/>
      <c r="S1367" s="340"/>
      <c r="T1367" s="337"/>
      <c r="U1367" s="337"/>
      <c r="V1367" s="338"/>
      <c r="W1367" s="361"/>
      <c r="X1367" s="339"/>
      <c r="Y1367" s="340"/>
      <c r="Z1367" s="337"/>
      <c r="AA1367" s="337"/>
      <c r="AB1367" s="338"/>
      <c r="AC1367" s="361"/>
      <c r="AD1367" s="339"/>
      <c r="AE1367" s="340"/>
      <c r="AF1367" s="337"/>
      <c r="AG1367" s="337"/>
      <c r="AH1367" s="341"/>
      <c r="AI1367" s="361"/>
      <c r="AJ1367" s="339"/>
      <c r="AK1367" s="340"/>
      <c r="AL1367" s="337"/>
      <c r="AM1367" s="337"/>
      <c r="AN1367" s="342"/>
      <c r="AO1367" s="361"/>
      <c r="AP1367" s="339"/>
      <c r="AQ1367" s="340"/>
      <c r="AR1367" s="337"/>
      <c r="AS1367" s="337"/>
      <c r="AT1367" s="341"/>
      <c r="AU1367" s="361"/>
      <c r="AV1367" s="339"/>
      <c r="AW1367" s="340"/>
      <c r="AX1367" s="337"/>
      <c r="AY1367" s="337"/>
      <c r="AZ1367" s="338"/>
      <c r="BA1367" s="361"/>
      <c r="BB1367" s="339"/>
      <c r="BC1367" s="340"/>
      <c r="BD1367" s="337"/>
      <c r="BE1367" s="337"/>
      <c r="BF1367" s="343"/>
      <c r="BG1367" s="130"/>
      <c r="BH1367" s="130"/>
    </row>
    <row r="1368" spans="1:60">
      <c r="A1368" s="17">
        <f>IF(ISBLANK(D1366),0,IF(CODE(D1366)&gt;64,1,0))</f>
        <v>0</v>
      </c>
      <c r="B1368" s="18">
        <f t="shared" si="4689"/>
        <v>0</v>
      </c>
      <c r="C1368" s="384"/>
      <c r="D1368" s="19">
        <f t="shared" si="4690"/>
        <v>0</v>
      </c>
      <c r="E1368" s="347"/>
      <c r="F1368" s="46">
        <f t="shared" si="4670"/>
        <v>0</v>
      </c>
      <c r="G1368" s="405"/>
      <c r="H1368" s="403"/>
      <c r="I1368" s="403"/>
      <c r="J1368" s="409"/>
      <c r="K1368" s="347"/>
      <c r="L1368" s="46">
        <f t="shared" si="4671"/>
        <v>0</v>
      </c>
      <c r="M1368" s="402"/>
      <c r="N1368" s="403"/>
      <c r="O1368" s="403"/>
      <c r="P1368" s="404"/>
      <c r="Q1368" s="347"/>
      <c r="R1368" s="46">
        <f t="shared" si="4672"/>
        <v>0</v>
      </c>
      <c r="S1368" s="348"/>
      <c r="T1368" s="349"/>
      <c r="U1368" s="349"/>
      <c r="V1368" s="350"/>
      <c r="W1368" s="347"/>
      <c r="X1368" s="46">
        <f t="shared" si="4673"/>
        <v>0</v>
      </c>
      <c r="Y1368" s="348"/>
      <c r="Z1368" s="349"/>
      <c r="AA1368" s="349"/>
      <c r="AB1368" s="350"/>
      <c r="AC1368" s="347"/>
      <c r="AD1368" s="46">
        <f t="shared" si="4674"/>
        <v>0</v>
      </c>
      <c r="AE1368" s="348"/>
      <c r="AF1368" s="349"/>
      <c r="AG1368" s="349"/>
      <c r="AH1368" s="351"/>
      <c r="AI1368" s="347"/>
      <c r="AJ1368" s="46">
        <f t="shared" si="4675"/>
        <v>0</v>
      </c>
      <c r="AK1368" s="348"/>
      <c r="AL1368" s="349"/>
      <c r="AM1368" s="349"/>
      <c r="AN1368" s="352"/>
      <c r="AO1368" s="347"/>
      <c r="AP1368" s="46">
        <f t="shared" si="4676"/>
        <v>0</v>
      </c>
      <c r="AQ1368" s="348"/>
      <c r="AR1368" s="349"/>
      <c r="AS1368" s="349"/>
      <c r="AT1368" s="351"/>
      <c r="AU1368" s="347"/>
      <c r="AV1368" s="46">
        <f t="shared" si="4677"/>
        <v>0</v>
      </c>
      <c r="AW1368" s="405"/>
      <c r="AX1368" s="403"/>
      <c r="AY1368" s="403"/>
      <c r="AZ1368" s="404"/>
      <c r="BA1368" s="347"/>
      <c r="BB1368" s="46">
        <f t="shared" si="4678"/>
        <v>0</v>
      </c>
      <c r="BC1368" s="340"/>
      <c r="BD1368" s="337"/>
      <c r="BE1368" s="337"/>
      <c r="BF1368" s="343"/>
      <c r="BG1368" s="130"/>
      <c r="BH1368" s="130"/>
    </row>
    <row r="1369" spans="1:60">
      <c r="A1369" s="353"/>
      <c r="B1369" s="286"/>
      <c r="C1369" s="75" t="str">
        <f t="shared" ref="C1369" si="4711">IF(D1369="","", IF(D1370&lt;&gt;"",D1370,$N$1353))</f>
        <v/>
      </c>
      <c r="D1369" s="355"/>
      <c r="E1369" s="111" t="str">
        <f>F1369</f>
        <v/>
      </c>
      <c r="F1369" s="51" t="str">
        <f t="shared" ref="F1369" si="4712">IF(G1369 = "", "",IF(F1370&lt;&gt; "",F1370, $N$1353))</f>
        <v/>
      </c>
      <c r="G1369" s="340"/>
      <c r="H1369" s="337"/>
      <c r="I1369" s="337"/>
      <c r="J1369" s="338"/>
      <c r="K1369" s="111" t="str">
        <f>L1369</f>
        <v/>
      </c>
      <c r="L1369" s="51" t="str">
        <f t="shared" ref="L1369" si="4713">IF(M1369 = "", "",IF(L1370&lt;&gt; "",L1370, $N$1353))</f>
        <v/>
      </c>
      <c r="M1369" s="340"/>
      <c r="N1369" s="337"/>
      <c r="O1369" s="337"/>
      <c r="P1369" s="338"/>
      <c r="Q1369" s="111" t="str">
        <f>R1369</f>
        <v/>
      </c>
      <c r="R1369" s="51" t="str">
        <f t="shared" ref="R1369" si="4714">IF(S1369 = "", "",IF(R1370&lt;&gt; "",R1370, $N$1353))</f>
        <v/>
      </c>
      <c r="S1369" s="366"/>
      <c r="T1369" s="337"/>
      <c r="U1369" s="337"/>
      <c r="V1369" s="338"/>
      <c r="W1369" s="111" t="str">
        <f>X1369</f>
        <v/>
      </c>
      <c r="X1369" s="51" t="str">
        <f t="shared" ref="X1369" si="4715">IF(Y1369 = "", "",IF(X1370&lt;&gt; "",X1370, $N$1353))</f>
        <v/>
      </c>
      <c r="Y1369" s="340"/>
      <c r="Z1369" s="337"/>
      <c r="AA1369" s="337"/>
      <c r="AB1369" s="338"/>
      <c r="AC1369" s="111" t="str">
        <f>AD1369</f>
        <v/>
      </c>
      <c r="AD1369" s="51" t="str">
        <f t="shared" ref="AD1369" si="4716">IF(AE1369 = "", "",IF(AD1370&lt;&gt; "",AD1370, $N$1353))</f>
        <v/>
      </c>
      <c r="AE1369" s="340"/>
      <c r="AF1369" s="337"/>
      <c r="AG1369" s="337"/>
      <c r="AH1369" s="341"/>
      <c r="AI1369" s="111" t="str">
        <f>AJ1369</f>
        <v/>
      </c>
      <c r="AJ1369" s="51" t="str">
        <f t="shared" ref="AJ1369" si="4717">IF(AK1369 = "", "",IF(AJ1370&lt;&gt; "",AJ1370, $N$1353))</f>
        <v/>
      </c>
      <c r="AK1369" s="340"/>
      <c r="AL1369" s="337"/>
      <c r="AM1369" s="337"/>
      <c r="AN1369" s="342"/>
      <c r="AO1369" s="111" t="str">
        <f>AP1369</f>
        <v/>
      </c>
      <c r="AP1369" s="51" t="str">
        <f t="shared" ref="AP1369" si="4718">IF(AQ1369 = "", "",IF(AP1370&lt;&gt; "",AP1370, $N$1353))</f>
        <v/>
      </c>
      <c r="AQ1369" s="340"/>
      <c r="AR1369" s="337"/>
      <c r="AS1369" s="337"/>
      <c r="AT1369" s="341"/>
      <c r="AU1369" s="111" t="str">
        <f>AV1369</f>
        <v/>
      </c>
      <c r="AV1369" s="51" t="str">
        <f t="shared" ref="AV1369" si="4719">IF(AW1369 = "", "",IF(AV1370&lt;&gt; "",AV1370, $N$1353))</f>
        <v/>
      </c>
      <c r="AW1369" s="340"/>
      <c r="AX1369" s="337"/>
      <c r="AY1369" s="337"/>
      <c r="AZ1369" s="338"/>
      <c r="BA1369" s="111" t="str">
        <f>BB1369</f>
        <v/>
      </c>
      <c r="BB1369" s="51" t="str">
        <f t="shared" ref="BB1369" si="4720">IF(BC1369 = "", "",IF(BB1370&lt;&gt; "",BB1370, $N$1353))</f>
        <v/>
      </c>
      <c r="BC1369" s="357"/>
      <c r="BD1369" s="358"/>
      <c r="BE1369" s="358"/>
      <c r="BF1369" s="359"/>
      <c r="BG1369" s="130"/>
      <c r="BH1369" s="130"/>
    </row>
    <row r="1370" spans="1:60">
      <c r="A1370" s="17">
        <f>IF(ISBLANK(D1368),0,IF(CODE(D1368)&gt;64,1,0))</f>
        <v>0</v>
      </c>
      <c r="B1370" s="286"/>
      <c r="C1370" s="384"/>
      <c r="D1370" s="333"/>
      <c r="E1370" s="361"/>
      <c r="F1370" s="339"/>
      <c r="G1370" s="340"/>
      <c r="H1370" s="337"/>
      <c r="I1370" s="337"/>
      <c r="J1370" s="338"/>
      <c r="K1370" s="361"/>
      <c r="L1370" s="339"/>
      <c r="M1370" s="340"/>
      <c r="N1370" s="337"/>
      <c r="O1370" s="337"/>
      <c r="P1370" s="338"/>
      <c r="Q1370" s="361"/>
      <c r="R1370" s="339"/>
      <c r="S1370" s="340"/>
      <c r="T1370" s="337"/>
      <c r="U1370" s="337"/>
      <c r="V1370" s="338"/>
      <c r="W1370" s="361"/>
      <c r="X1370" s="339"/>
      <c r="Y1370" s="340"/>
      <c r="Z1370" s="337"/>
      <c r="AA1370" s="337"/>
      <c r="AB1370" s="338"/>
      <c r="AC1370" s="361"/>
      <c r="AD1370" s="339"/>
      <c r="AE1370" s="340"/>
      <c r="AF1370" s="337"/>
      <c r="AG1370" s="337"/>
      <c r="AH1370" s="341"/>
      <c r="AI1370" s="361"/>
      <c r="AJ1370" s="339"/>
      <c r="AK1370" s="340"/>
      <c r="AL1370" s="337"/>
      <c r="AM1370" s="337"/>
      <c r="AN1370" s="342"/>
      <c r="AO1370" s="361"/>
      <c r="AP1370" s="339"/>
      <c r="AQ1370" s="340"/>
      <c r="AR1370" s="337"/>
      <c r="AS1370" s="337"/>
      <c r="AT1370" s="341"/>
      <c r="AU1370" s="361"/>
      <c r="AV1370" s="339"/>
      <c r="AW1370" s="340"/>
      <c r="AX1370" s="337"/>
      <c r="AY1370" s="337"/>
      <c r="AZ1370" s="338"/>
      <c r="BA1370" s="361"/>
      <c r="BB1370" s="339"/>
      <c r="BC1370" s="340"/>
      <c r="BD1370" s="337"/>
      <c r="BE1370" s="337"/>
      <c r="BF1370" s="343"/>
      <c r="BG1370" s="130"/>
      <c r="BH1370" s="130"/>
    </row>
    <row r="1371" spans="1:60">
      <c r="A1371" s="17">
        <f>IF(ISBLANK(D1369),0,IF(CODE(D1369)&gt;64,1,0))</f>
        <v>0</v>
      </c>
      <c r="B1371" s="18">
        <f t="shared" si="4689"/>
        <v>0</v>
      </c>
      <c r="C1371" s="384"/>
      <c r="D1371" s="19">
        <f t="shared" si="4690"/>
        <v>0</v>
      </c>
      <c r="E1371" s="347"/>
      <c r="F1371" s="46">
        <f t="shared" si="4670"/>
        <v>0</v>
      </c>
      <c r="G1371" s="348"/>
      <c r="H1371" s="349"/>
      <c r="I1371" s="349"/>
      <c r="J1371" s="350"/>
      <c r="K1371" s="347"/>
      <c r="L1371" s="46">
        <f t="shared" si="4671"/>
        <v>0</v>
      </c>
      <c r="M1371" s="348"/>
      <c r="N1371" s="349"/>
      <c r="O1371" s="349"/>
      <c r="P1371" s="350"/>
      <c r="Q1371" s="347"/>
      <c r="R1371" s="46">
        <f t="shared" si="4672"/>
        <v>0</v>
      </c>
      <c r="S1371" s="348"/>
      <c r="T1371" s="349"/>
      <c r="U1371" s="349"/>
      <c r="V1371" s="350"/>
      <c r="W1371" s="347"/>
      <c r="X1371" s="46">
        <f t="shared" si="4673"/>
        <v>0</v>
      </c>
      <c r="Y1371" s="348"/>
      <c r="Z1371" s="349"/>
      <c r="AA1371" s="349"/>
      <c r="AB1371" s="350"/>
      <c r="AC1371" s="347"/>
      <c r="AD1371" s="46">
        <f t="shared" si="4674"/>
        <v>0</v>
      </c>
      <c r="AE1371" s="348"/>
      <c r="AF1371" s="349"/>
      <c r="AG1371" s="349"/>
      <c r="AH1371" s="351"/>
      <c r="AI1371" s="347"/>
      <c r="AJ1371" s="46">
        <f t="shared" si="4675"/>
        <v>0</v>
      </c>
      <c r="AK1371" s="348"/>
      <c r="AL1371" s="349"/>
      <c r="AM1371" s="349"/>
      <c r="AN1371" s="352"/>
      <c r="AO1371" s="347"/>
      <c r="AP1371" s="46">
        <f t="shared" si="4676"/>
        <v>0</v>
      </c>
      <c r="AQ1371" s="348"/>
      <c r="AR1371" s="349"/>
      <c r="AS1371" s="349"/>
      <c r="AT1371" s="351"/>
      <c r="AU1371" s="347"/>
      <c r="AV1371" s="46">
        <f t="shared" si="4677"/>
        <v>0</v>
      </c>
      <c r="AW1371" s="348"/>
      <c r="AX1371" s="349"/>
      <c r="AY1371" s="349"/>
      <c r="AZ1371" s="350"/>
      <c r="BA1371" s="347"/>
      <c r="BB1371" s="46">
        <f t="shared" si="4678"/>
        <v>0</v>
      </c>
      <c r="BC1371" s="340"/>
      <c r="BD1371" s="337"/>
      <c r="BE1371" s="337"/>
      <c r="BF1371" s="343"/>
      <c r="BG1371" s="130"/>
      <c r="BH1371" s="130"/>
    </row>
    <row r="1372" spans="1:60">
      <c r="A1372" s="353"/>
      <c r="B1372" s="286"/>
      <c r="C1372" s="75" t="str">
        <f t="shared" ref="C1372" si="4721">IF(D1372="","", IF(D1373&lt;&gt;"",D1373,$N$1353))</f>
        <v/>
      </c>
      <c r="D1372" s="355"/>
      <c r="E1372" s="111" t="str">
        <f>F1372</f>
        <v/>
      </c>
      <c r="F1372" s="51" t="str">
        <f t="shared" ref="F1372" si="4722">IF(G1372 = "", "",IF(F1373&lt;&gt; "",F1373, $N$1353))</f>
        <v/>
      </c>
      <c r="G1372" s="340"/>
      <c r="H1372" s="337"/>
      <c r="I1372" s="337"/>
      <c r="J1372" s="338"/>
      <c r="K1372" s="111" t="str">
        <f>L1372</f>
        <v/>
      </c>
      <c r="L1372" s="51" t="str">
        <f t="shared" ref="L1372" si="4723">IF(M1372 = "", "",IF(L1373&lt;&gt; "",L1373, $N$1353))</f>
        <v/>
      </c>
      <c r="M1372" s="340"/>
      <c r="N1372" s="337"/>
      <c r="O1372" s="337"/>
      <c r="P1372" s="338"/>
      <c r="Q1372" s="111" t="str">
        <f>R1372</f>
        <v/>
      </c>
      <c r="R1372" s="51" t="str">
        <f t="shared" ref="R1372" si="4724">IF(S1372 = "", "",IF(R1373&lt;&gt; "",R1373, $N$1353))</f>
        <v/>
      </c>
      <c r="S1372" s="340"/>
      <c r="T1372" s="337"/>
      <c r="U1372" s="337"/>
      <c r="V1372" s="338"/>
      <c r="W1372" s="111" t="str">
        <f>X1372</f>
        <v/>
      </c>
      <c r="X1372" s="51" t="str">
        <f t="shared" ref="X1372" si="4725">IF(Y1372 = "", "",IF(X1373&lt;&gt; "",X1373, $N$1353))</f>
        <v/>
      </c>
      <c r="Y1372" s="340"/>
      <c r="Z1372" s="337"/>
      <c r="AA1372" s="337"/>
      <c r="AB1372" s="338"/>
      <c r="AC1372" s="111" t="str">
        <f>AD1372</f>
        <v/>
      </c>
      <c r="AD1372" s="51" t="str">
        <f t="shared" ref="AD1372" si="4726">IF(AE1372 = "", "",IF(AD1373&lt;&gt; "",AD1373, $N$1353))</f>
        <v/>
      </c>
      <c r="AE1372" s="340"/>
      <c r="AF1372" s="337"/>
      <c r="AG1372" s="337"/>
      <c r="AH1372" s="341"/>
      <c r="AI1372" s="111" t="str">
        <f>AJ1372</f>
        <v/>
      </c>
      <c r="AJ1372" s="51" t="str">
        <f t="shared" ref="AJ1372" si="4727">IF(AK1372 = "", "",IF(AJ1373&lt;&gt; "",AJ1373, $N$1353))</f>
        <v/>
      </c>
      <c r="AK1372" s="340"/>
      <c r="AL1372" s="337"/>
      <c r="AM1372" s="337"/>
      <c r="AN1372" s="342"/>
      <c r="AO1372" s="111" t="str">
        <f>AP1372</f>
        <v/>
      </c>
      <c r="AP1372" s="51" t="str">
        <f t="shared" ref="AP1372" si="4728">IF(AQ1372 = "", "",IF(AP1373&lt;&gt; "",AP1373, $N$1353))</f>
        <v/>
      </c>
      <c r="AQ1372" s="340"/>
      <c r="AR1372" s="337"/>
      <c r="AS1372" s="337"/>
      <c r="AT1372" s="341"/>
      <c r="AU1372" s="111" t="str">
        <f>AV1372</f>
        <v/>
      </c>
      <c r="AV1372" s="51" t="str">
        <f t="shared" ref="AV1372" si="4729">IF(AW1372 = "", "",IF(AV1373&lt;&gt; "",AV1373, $N$1353))</f>
        <v/>
      </c>
      <c r="AW1372" s="340"/>
      <c r="AX1372" s="337"/>
      <c r="AY1372" s="337"/>
      <c r="AZ1372" s="338"/>
      <c r="BA1372" s="111" t="str">
        <f>BB1372</f>
        <v/>
      </c>
      <c r="BB1372" s="51" t="str">
        <f t="shared" ref="BB1372" si="4730">IF(BC1372 = "", "",IF(BB1373&lt;&gt; "",BB1373, $N$1353))</f>
        <v/>
      </c>
      <c r="BC1372" s="357"/>
      <c r="BD1372" s="358"/>
      <c r="BE1372" s="358"/>
      <c r="BF1372" s="359"/>
      <c r="BG1372" s="130"/>
      <c r="BH1372" s="130"/>
    </row>
    <row r="1373" spans="1:60">
      <c r="A1373" s="17">
        <f>IF(ISBLANK(D1371),0,IF(CODE(D1371)&gt;64,1,0))</f>
        <v>0</v>
      </c>
      <c r="B1373" s="286"/>
      <c r="C1373" s="384"/>
      <c r="D1373" s="333"/>
      <c r="E1373" s="361"/>
      <c r="F1373" s="339"/>
      <c r="G1373" s="340"/>
      <c r="H1373" s="337"/>
      <c r="I1373" s="337"/>
      <c r="J1373" s="338"/>
      <c r="K1373" s="361"/>
      <c r="L1373" s="339"/>
      <c r="M1373" s="340"/>
      <c r="N1373" s="337"/>
      <c r="O1373" s="337"/>
      <c r="P1373" s="338"/>
      <c r="Q1373" s="361"/>
      <c r="R1373" s="339"/>
      <c r="S1373" s="340"/>
      <c r="T1373" s="337"/>
      <c r="U1373" s="337"/>
      <c r="V1373" s="338"/>
      <c r="W1373" s="361"/>
      <c r="X1373" s="339"/>
      <c r="Y1373" s="340"/>
      <c r="Z1373" s="337"/>
      <c r="AA1373" s="337"/>
      <c r="AB1373" s="338"/>
      <c r="AC1373" s="361"/>
      <c r="AD1373" s="339"/>
      <c r="AE1373" s="340"/>
      <c r="AF1373" s="337"/>
      <c r="AG1373" s="337"/>
      <c r="AH1373" s="341"/>
      <c r="AI1373" s="361"/>
      <c r="AJ1373" s="339"/>
      <c r="AK1373" s="340"/>
      <c r="AL1373" s="337"/>
      <c r="AM1373" s="337"/>
      <c r="AN1373" s="342"/>
      <c r="AO1373" s="361"/>
      <c r="AP1373" s="339"/>
      <c r="AQ1373" s="340"/>
      <c r="AR1373" s="337"/>
      <c r="AS1373" s="337"/>
      <c r="AT1373" s="341"/>
      <c r="AU1373" s="361"/>
      <c r="AV1373" s="339"/>
      <c r="AW1373" s="340"/>
      <c r="AX1373" s="337"/>
      <c r="AY1373" s="337"/>
      <c r="AZ1373" s="338"/>
      <c r="BA1373" s="361"/>
      <c r="BB1373" s="339"/>
      <c r="BC1373" s="340"/>
      <c r="BD1373" s="337"/>
      <c r="BE1373" s="337"/>
      <c r="BF1373" s="343"/>
      <c r="BG1373" s="130"/>
      <c r="BH1373" s="130"/>
    </row>
    <row r="1374" spans="1:60">
      <c r="A1374" s="17">
        <f>IF(ISBLANK(D1372),0,IF(CODE(D1372)&gt;64,1,0))</f>
        <v>0</v>
      </c>
      <c r="B1374" s="18">
        <f t="shared" si="4689"/>
        <v>0</v>
      </c>
      <c r="C1374" s="384"/>
      <c r="D1374" s="19">
        <f t="shared" si="4690"/>
        <v>0</v>
      </c>
      <c r="E1374" s="347"/>
      <c r="F1374" s="46">
        <f t="shared" si="4670"/>
        <v>0</v>
      </c>
      <c r="G1374" s="375"/>
      <c r="H1374" s="376"/>
      <c r="I1374" s="376"/>
      <c r="J1374" s="377"/>
      <c r="K1374" s="347"/>
      <c r="L1374" s="46">
        <f t="shared" si="4671"/>
        <v>0</v>
      </c>
      <c r="M1374" s="375"/>
      <c r="N1374" s="376"/>
      <c r="O1374" s="376"/>
      <c r="P1374" s="377"/>
      <c r="Q1374" s="347"/>
      <c r="R1374" s="46">
        <f t="shared" si="4672"/>
        <v>0</v>
      </c>
      <c r="S1374" s="348"/>
      <c r="T1374" s="349"/>
      <c r="U1374" s="349"/>
      <c r="V1374" s="350"/>
      <c r="W1374" s="347"/>
      <c r="X1374" s="46">
        <f t="shared" si="4673"/>
        <v>0</v>
      </c>
      <c r="Y1374" s="348"/>
      <c r="Z1374" s="349"/>
      <c r="AA1374" s="349"/>
      <c r="AB1374" s="350"/>
      <c r="AC1374" s="347"/>
      <c r="AD1374" s="46">
        <f t="shared" si="4674"/>
        <v>0</v>
      </c>
      <c r="AE1374" s="348"/>
      <c r="AF1374" s="349"/>
      <c r="AG1374" s="349"/>
      <c r="AH1374" s="351"/>
      <c r="AI1374" s="347"/>
      <c r="AJ1374" s="46">
        <f t="shared" si="4675"/>
        <v>0</v>
      </c>
      <c r="AK1374" s="348"/>
      <c r="AL1374" s="349"/>
      <c r="AM1374" s="349"/>
      <c r="AN1374" s="352"/>
      <c r="AO1374" s="347"/>
      <c r="AP1374" s="46">
        <f t="shared" si="4676"/>
        <v>0</v>
      </c>
      <c r="AQ1374" s="348"/>
      <c r="AR1374" s="349"/>
      <c r="AS1374" s="349"/>
      <c r="AT1374" s="351"/>
      <c r="AU1374" s="347"/>
      <c r="AV1374" s="46">
        <f t="shared" si="4677"/>
        <v>0</v>
      </c>
      <c r="AW1374" s="348"/>
      <c r="AX1374" s="349"/>
      <c r="AY1374" s="349"/>
      <c r="AZ1374" s="350"/>
      <c r="BA1374" s="347"/>
      <c r="BB1374" s="46">
        <f t="shared" si="4678"/>
        <v>0</v>
      </c>
      <c r="BC1374" s="340"/>
      <c r="BD1374" s="337"/>
      <c r="BE1374" s="337"/>
      <c r="BF1374" s="343"/>
      <c r="BG1374" s="130"/>
      <c r="BH1374" s="130"/>
    </row>
    <row r="1375" spans="1:60">
      <c r="A1375" s="353"/>
      <c r="B1375" s="286"/>
      <c r="C1375" s="75" t="str">
        <f t="shared" ref="C1375" si="4731">IF(D1375="","", IF(D1376&lt;&gt;"",D1376,$N$1353))</f>
        <v/>
      </c>
      <c r="D1375" s="355"/>
      <c r="E1375" s="111" t="str">
        <f>F1375</f>
        <v/>
      </c>
      <c r="F1375" s="51" t="str">
        <f t="shared" ref="F1375" si="4732">IF(G1375 = "", "",IF(F1376&lt;&gt; "",F1376, $N$1353))</f>
        <v/>
      </c>
      <c r="G1375" s="357"/>
      <c r="H1375" s="358"/>
      <c r="I1375" s="358"/>
      <c r="J1375" s="362"/>
      <c r="K1375" s="111" t="str">
        <f>L1375</f>
        <v/>
      </c>
      <c r="L1375" s="51" t="str">
        <f t="shared" ref="L1375" si="4733">IF(M1375 = "", "",IF(L1376&lt;&gt; "",L1376, $N$1353))</f>
        <v/>
      </c>
      <c r="M1375" s="357"/>
      <c r="N1375" s="358"/>
      <c r="O1375" s="358"/>
      <c r="P1375" s="359"/>
      <c r="Q1375" s="111" t="str">
        <f>R1375</f>
        <v/>
      </c>
      <c r="R1375" s="51" t="str">
        <f t="shared" ref="R1375" si="4734">IF(S1375 = "", "",IF(R1376&lt;&gt; "",R1376, $N$1353))</f>
        <v/>
      </c>
      <c r="S1375" s="340"/>
      <c r="T1375" s="337"/>
      <c r="U1375" s="337"/>
      <c r="V1375" s="338"/>
      <c r="W1375" s="111" t="str">
        <f>X1375</f>
        <v/>
      </c>
      <c r="X1375" s="51" t="str">
        <f t="shared" ref="X1375" si="4735">IF(Y1375 = "", "",IF(X1376&lt;&gt; "",X1376, $N$1353))</f>
        <v/>
      </c>
      <c r="Y1375" s="340"/>
      <c r="Z1375" s="337"/>
      <c r="AA1375" s="337"/>
      <c r="AB1375" s="338"/>
      <c r="AC1375" s="111" t="str">
        <f>AD1375</f>
        <v/>
      </c>
      <c r="AD1375" s="51" t="str">
        <f t="shared" ref="AD1375" si="4736">IF(AE1375 = "", "",IF(AD1376&lt;&gt; "",AD1376, $N$1353))</f>
        <v/>
      </c>
      <c r="AE1375" s="340"/>
      <c r="AF1375" s="337"/>
      <c r="AG1375" s="337"/>
      <c r="AH1375" s="341"/>
      <c r="AI1375" s="111" t="str">
        <f>AJ1375</f>
        <v/>
      </c>
      <c r="AJ1375" s="51" t="str">
        <f t="shared" ref="AJ1375" si="4737">IF(AK1375 = "", "",IF(AJ1376&lt;&gt; "",AJ1376, $N$1353))</f>
        <v/>
      </c>
      <c r="AK1375" s="340"/>
      <c r="AL1375" s="337"/>
      <c r="AM1375" s="337"/>
      <c r="AN1375" s="342"/>
      <c r="AO1375" s="111" t="str">
        <f>AP1375</f>
        <v/>
      </c>
      <c r="AP1375" s="51" t="str">
        <f t="shared" ref="AP1375" si="4738">IF(AQ1375 = "", "",IF(AP1376&lt;&gt; "",AP1376, $N$1353))</f>
        <v/>
      </c>
      <c r="AQ1375" s="340"/>
      <c r="AR1375" s="337"/>
      <c r="AS1375" s="337"/>
      <c r="AT1375" s="341"/>
      <c r="AU1375" s="111" t="str">
        <f>AV1375</f>
        <v/>
      </c>
      <c r="AV1375" s="51" t="str">
        <f t="shared" ref="AV1375" si="4739">IF(AW1375 = "", "",IF(AV1376&lt;&gt; "",AV1376, $N$1353))</f>
        <v/>
      </c>
      <c r="AW1375" s="340"/>
      <c r="AX1375" s="337"/>
      <c r="AY1375" s="337"/>
      <c r="AZ1375" s="338"/>
      <c r="BA1375" s="111" t="str">
        <f>BB1375</f>
        <v/>
      </c>
      <c r="BB1375" s="51" t="str">
        <f t="shared" ref="BB1375" si="4740">IF(BC1375 = "", "",IF(BB1376&lt;&gt; "",BB1376, $N$1353))</f>
        <v/>
      </c>
      <c r="BC1375" s="357"/>
      <c r="BD1375" s="358"/>
      <c r="BE1375" s="358"/>
      <c r="BF1375" s="359"/>
      <c r="BG1375" s="130"/>
      <c r="BH1375" s="130"/>
    </row>
    <row r="1376" spans="1:60">
      <c r="A1376" s="17">
        <f>IF(ISBLANK(D1374),0,IF(CODE(D1374)&gt;64,1,0))</f>
        <v>0</v>
      </c>
      <c r="B1376" s="286"/>
      <c r="C1376" s="384"/>
      <c r="D1376" s="333"/>
      <c r="E1376" s="361"/>
      <c r="F1376" s="339"/>
      <c r="G1376" s="340"/>
      <c r="H1376" s="337"/>
      <c r="I1376" s="337"/>
      <c r="J1376" s="338"/>
      <c r="K1376" s="361"/>
      <c r="L1376" s="339"/>
      <c r="M1376" s="340"/>
      <c r="N1376" s="337"/>
      <c r="O1376" s="337"/>
      <c r="P1376" s="338"/>
      <c r="Q1376" s="361"/>
      <c r="R1376" s="339"/>
      <c r="S1376" s="340"/>
      <c r="T1376" s="337"/>
      <c r="U1376" s="337"/>
      <c r="V1376" s="338"/>
      <c r="W1376" s="361"/>
      <c r="X1376" s="339"/>
      <c r="Y1376" s="340"/>
      <c r="Z1376" s="337"/>
      <c r="AA1376" s="337"/>
      <c r="AB1376" s="338"/>
      <c r="AC1376" s="361"/>
      <c r="AD1376" s="339"/>
      <c r="AE1376" s="340"/>
      <c r="AF1376" s="337"/>
      <c r="AG1376" s="337"/>
      <c r="AH1376" s="341"/>
      <c r="AI1376" s="361"/>
      <c r="AJ1376" s="339"/>
      <c r="AK1376" s="340"/>
      <c r="AL1376" s="337"/>
      <c r="AM1376" s="337"/>
      <c r="AN1376" s="342"/>
      <c r="AO1376" s="361"/>
      <c r="AP1376" s="339"/>
      <c r="AQ1376" s="340"/>
      <c r="AR1376" s="337"/>
      <c r="AS1376" s="337"/>
      <c r="AT1376" s="341"/>
      <c r="AU1376" s="361"/>
      <c r="AV1376" s="339"/>
      <c r="AW1376" s="340"/>
      <c r="AX1376" s="337"/>
      <c r="AY1376" s="337"/>
      <c r="AZ1376" s="338"/>
      <c r="BA1376" s="361"/>
      <c r="BB1376" s="339"/>
      <c r="BC1376" s="340"/>
      <c r="BD1376" s="337"/>
      <c r="BE1376" s="337"/>
      <c r="BF1376" s="343"/>
      <c r="BG1376" s="130"/>
      <c r="BH1376" s="130"/>
    </row>
    <row r="1377" spans="1:60">
      <c r="A1377" s="17">
        <f>IF(ISBLANK(D1375),0,IF(CODE(D1375)&gt;64,1,0))</f>
        <v>0</v>
      </c>
      <c r="B1377" s="18">
        <f t="shared" si="4689"/>
        <v>0</v>
      </c>
      <c r="C1377" s="384"/>
      <c r="D1377" s="19">
        <f t="shared" si="4690"/>
        <v>0</v>
      </c>
      <c r="E1377" s="347"/>
      <c r="F1377" s="46">
        <f t="shared" si="4670"/>
        <v>0</v>
      </c>
      <c r="G1377" s="405"/>
      <c r="H1377" s="403"/>
      <c r="I1377" s="403"/>
      <c r="J1377" s="409"/>
      <c r="K1377" s="347"/>
      <c r="L1377" s="46">
        <f t="shared" si="4671"/>
        <v>0</v>
      </c>
      <c r="M1377" s="406"/>
      <c r="N1377" s="403"/>
      <c r="O1377" s="403"/>
      <c r="P1377" s="404"/>
      <c r="Q1377" s="347"/>
      <c r="R1377" s="46">
        <f t="shared" si="4672"/>
        <v>0</v>
      </c>
      <c r="S1377" s="348"/>
      <c r="T1377" s="349"/>
      <c r="U1377" s="349"/>
      <c r="V1377" s="350"/>
      <c r="W1377" s="347"/>
      <c r="X1377" s="46">
        <f t="shared" si="4673"/>
        <v>0</v>
      </c>
      <c r="Y1377" s="348"/>
      <c r="Z1377" s="349"/>
      <c r="AA1377" s="349"/>
      <c r="AB1377" s="350"/>
      <c r="AC1377" s="347"/>
      <c r="AD1377" s="46">
        <f t="shared" si="4674"/>
        <v>0</v>
      </c>
      <c r="AE1377" s="348"/>
      <c r="AF1377" s="349"/>
      <c r="AG1377" s="349"/>
      <c r="AH1377" s="351"/>
      <c r="AI1377" s="347"/>
      <c r="AJ1377" s="46">
        <f t="shared" si="4675"/>
        <v>0</v>
      </c>
      <c r="AK1377" s="348"/>
      <c r="AL1377" s="349"/>
      <c r="AM1377" s="349"/>
      <c r="AN1377" s="352"/>
      <c r="AO1377" s="347"/>
      <c r="AP1377" s="46">
        <f t="shared" si="4676"/>
        <v>0</v>
      </c>
      <c r="AQ1377" s="348"/>
      <c r="AR1377" s="349"/>
      <c r="AS1377" s="349"/>
      <c r="AT1377" s="351"/>
      <c r="AU1377" s="347"/>
      <c r="AV1377" s="46">
        <f t="shared" si="4677"/>
        <v>0</v>
      </c>
      <c r="AW1377" s="348"/>
      <c r="AX1377" s="349"/>
      <c r="AY1377" s="349"/>
      <c r="AZ1377" s="350"/>
      <c r="BA1377" s="347"/>
      <c r="BB1377" s="46">
        <f t="shared" si="4678"/>
        <v>0</v>
      </c>
      <c r="BC1377" s="340"/>
      <c r="BD1377" s="337"/>
      <c r="BE1377" s="337"/>
      <c r="BF1377" s="343"/>
      <c r="BG1377" s="130"/>
      <c r="BH1377" s="130"/>
    </row>
    <row r="1378" spans="1:60">
      <c r="A1378" s="353"/>
      <c r="B1378" s="286"/>
      <c r="C1378" s="75" t="str">
        <f t="shared" ref="C1378" si="4741">IF(D1378="","", IF(D1379&lt;&gt;"",D1379,$N$1353))</f>
        <v/>
      </c>
      <c r="D1378" s="355"/>
      <c r="E1378" s="111" t="str">
        <f>F1378</f>
        <v/>
      </c>
      <c r="F1378" s="51" t="str">
        <f t="shared" ref="F1378" si="4742">IF(G1378 = "", "",IF(F1379&lt;&gt; "",F1379, $N$1353))</f>
        <v/>
      </c>
      <c r="G1378" s="340"/>
      <c r="H1378" s="337"/>
      <c r="I1378" s="337"/>
      <c r="J1378" s="338"/>
      <c r="K1378" s="111" t="str">
        <f>L1378</f>
        <v/>
      </c>
      <c r="L1378" s="51" t="str">
        <f t="shared" ref="L1378" si="4743">IF(M1378 = "", "",IF(L1379&lt;&gt; "",L1379, $N$1353))</f>
        <v/>
      </c>
      <c r="M1378" s="340"/>
      <c r="N1378" s="337"/>
      <c r="O1378" s="337"/>
      <c r="P1378" s="338"/>
      <c r="Q1378" s="111" t="str">
        <f>R1378</f>
        <v/>
      </c>
      <c r="R1378" s="51" t="str">
        <f t="shared" ref="R1378" si="4744">IF(S1378 = "", "",IF(R1379&lt;&gt; "",R1379, $N$1353))</f>
        <v/>
      </c>
      <c r="S1378" s="340"/>
      <c r="T1378" s="337"/>
      <c r="U1378" s="337"/>
      <c r="V1378" s="338"/>
      <c r="W1378" s="111" t="str">
        <f>X1378</f>
        <v/>
      </c>
      <c r="X1378" s="51" t="str">
        <f t="shared" ref="X1378" si="4745">IF(Y1378 = "", "",IF(X1379&lt;&gt; "",X1379, $N$1353))</f>
        <v/>
      </c>
      <c r="Y1378" s="340"/>
      <c r="Z1378" s="337"/>
      <c r="AA1378" s="337"/>
      <c r="AB1378" s="338"/>
      <c r="AC1378" s="111" t="str">
        <f>AD1378</f>
        <v/>
      </c>
      <c r="AD1378" s="51" t="str">
        <f t="shared" ref="AD1378" si="4746">IF(AE1378 = "", "",IF(AD1379&lt;&gt; "",AD1379, $N$1353))</f>
        <v/>
      </c>
      <c r="AE1378" s="340"/>
      <c r="AF1378" s="337"/>
      <c r="AG1378" s="337"/>
      <c r="AH1378" s="341"/>
      <c r="AI1378" s="111" t="str">
        <f>AJ1378</f>
        <v/>
      </c>
      <c r="AJ1378" s="51" t="str">
        <f t="shared" ref="AJ1378" si="4747">IF(AK1378 = "", "",IF(AJ1379&lt;&gt; "",AJ1379, $N$1353))</f>
        <v/>
      </c>
      <c r="AK1378" s="340"/>
      <c r="AL1378" s="337"/>
      <c r="AM1378" s="337"/>
      <c r="AN1378" s="342"/>
      <c r="AO1378" s="111" t="str">
        <f>AP1378</f>
        <v/>
      </c>
      <c r="AP1378" s="51" t="str">
        <f t="shared" ref="AP1378" si="4748">IF(AQ1378 = "", "",IF(AP1379&lt;&gt; "",AP1379, $N$1353))</f>
        <v/>
      </c>
      <c r="AQ1378" s="340"/>
      <c r="AR1378" s="337"/>
      <c r="AS1378" s="337"/>
      <c r="AT1378" s="341"/>
      <c r="AU1378" s="111" t="str">
        <f>AV1378</f>
        <v/>
      </c>
      <c r="AV1378" s="51" t="str">
        <f t="shared" ref="AV1378" si="4749">IF(AW1378 = "", "",IF(AV1379&lt;&gt; "",AV1379, $N$1353))</f>
        <v/>
      </c>
      <c r="AW1378" s="340"/>
      <c r="AX1378" s="337"/>
      <c r="AY1378" s="337"/>
      <c r="AZ1378" s="338"/>
      <c r="BA1378" s="111" t="str">
        <f>BB1378</f>
        <v/>
      </c>
      <c r="BB1378" s="51" t="str">
        <f t="shared" ref="BB1378" si="4750">IF(BC1378 = "", "",IF(BB1379&lt;&gt; "",BB1379, $N$1353))</f>
        <v/>
      </c>
      <c r="BC1378" s="357"/>
      <c r="BD1378" s="358"/>
      <c r="BE1378" s="358"/>
      <c r="BF1378" s="359"/>
      <c r="BG1378" s="130"/>
      <c r="BH1378" s="130"/>
    </row>
    <row r="1379" spans="1:60">
      <c r="A1379" s="17">
        <f>IF(ISBLANK(D1377),0,IF(CODE(D1377)&gt;64,1,0))</f>
        <v>0</v>
      </c>
      <c r="B1379" s="286"/>
      <c r="C1379" s="384"/>
      <c r="D1379" s="333"/>
      <c r="E1379" s="361"/>
      <c r="F1379" s="339"/>
      <c r="G1379" s="340"/>
      <c r="H1379" s="337"/>
      <c r="I1379" s="337"/>
      <c r="J1379" s="338"/>
      <c r="K1379" s="361"/>
      <c r="L1379" s="339"/>
      <c r="M1379" s="340"/>
      <c r="N1379" s="337"/>
      <c r="O1379" s="337"/>
      <c r="P1379" s="338"/>
      <c r="Q1379" s="361"/>
      <c r="R1379" s="339"/>
      <c r="S1379" s="340"/>
      <c r="T1379" s="337"/>
      <c r="U1379" s="337"/>
      <c r="V1379" s="338"/>
      <c r="W1379" s="361"/>
      <c r="X1379" s="339"/>
      <c r="Y1379" s="340"/>
      <c r="Z1379" s="337"/>
      <c r="AA1379" s="337"/>
      <c r="AB1379" s="338"/>
      <c r="AC1379" s="361"/>
      <c r="AD1379" s="339"/>
      <c r="AE1379" s="340"/>
      <c r="AF1379" s="337"/>
      <c r="AG1379" s="337"/>
      <c r="AH1379" s="341"/>
      <c r="AI1379" s="361"/>
      <c r="AJ1379" s="339"/>
      <c r="AK1379" s="340"/>
      <c r="AL1379" s="337"/>
      <c r="AM1379" s="337"/>
      <c r="AN1379" s="342"/>
      <c r="AO1379" s="361"/>
      <c r="AP1379" s="339"/>
      <c r="AQ1379" s="340"/>
      <c r="AR1379" s="337"/>
      <c r="AS1379" s="337"/>
      <c r="AT1379" s="341"/>
      <c r="AU1379" s="361"/>
      <c r="AV1379" s="339"/>
      <c r="AW1379" s="340"/>
      <c r="AX1379" s="337"/>
      <c r="AY1379" s="337"/>
      <c r="AZ1379" s="338"/>
      <c r="BA1379" s="361"/>
      <c r="BB1379" s="339"/>
      <c r="BC1379" s="340"/>
      <c r="BD1379" s="337"/>
      <c r="BE1379" s="337"/>
      <c r="BF1379" s="343"/>
      <c r="BG1379" s="130"/>
      <c r="BH1379" s="130"/>
    </row>
    <row r="1380" spans="1:60">
      <c r="A1380" s="17">
        <f>IF(ISBLANK(D1378),0,IF(CODE(D1378)&gt;64,1,0))</f>
        <v>0</v>
      </c>
      <c r="B1380" s="18">
        <f t="shared" si="4689"/>
        <v>0</v>
      </c>
      <c r="C1380" s="384"/>
      <c r="D1380" s="19">
        <f t="shared" si="4690"/>
        <v>0</v>
      </c>
      <c r="E1380" s="347"/>
      <c r="F1380" s="46">
        <f t="shared" si="4670"/>
        <v>0</v>
      </c>
      <c r="G1380" s="348"/>
      <c r="H1380" s="349"/>
      <c r="I1380" s="349"/>
      <c r="J1380" s="350"/>
      <c r="K1380" s="347"/>
      <c r="L1380" s="46">
        <f t="shared" si="4671"/>
        <v>0</v>
      </c>
      <c r="M1380" s="348"/>
      <c r="N1380" s="349"/>
      <c r="O1380" s="349"/>
      <c r="P1380" s="350"/>
      <c r="Q1380" s="347"/>
      <c r="R1380" s="46">
        <f t="shared" si="4672"/>
        <v>0</v>
      </c>
      <c r="S1380" s="348"/>
      <c r="T1380" s="349"/>
      <c r="U1380" s="349"/>
      <c r="V1380" s="350"/>
      <c r="W1380" s="347"/>
      <c r="X1380" s="46">
        <f t="shared" si="4673"/>
        <v>0</v>
      </c>
      <c r="Y1380" s="348"/>
      <c r="Z1380" s="349"/>
      <c r="AA1380" s="349"/>
      <c r="AB1380" s="350"/>
      <c r="AC1380" s="347"/>
      <c r="AD1380" s="46">
        <f t="shared" si="4674"/>
        <v>0</v>
      </c>
      <c r="AE1380" s="348"/>
      <c r="AF1380" s="349"/>
      <c r="AG1380" s="349"/>
      <c r="AH1380" s="351"/>
      <c r="AI1380" s="347"/>
      <c r="AJ1380" s="46">
        <f t="shared" si="4675"/>
        <v>0</v>
      </c>
      <c r="AK1380" s="348"/>
      <c r="AL1380" s="349"/>
      <c r="AM1380" s="349"/>
      <c r="AN1380" s="352"/>
      <c r="AO1380" s="347"/>
      <c r="AP1380" s="46">
        <f t="shared" si="4676"/>
        <v>0</v>
      </c>
      <c r="AQ1380" s="348"/>
      <c r="AR1380" s="349"/>
      <c r="AS1380" s="349"/>
      <c r="AT1380" s="351"/>
      <c r="AU1380" s="347"/>
      <c r="AV1380" s="46">
        <f t="shared" si="4677"/>
        <v>0</v>
      </c>
      <c r="AW1380" s="348"/>
      <c r="AX1380" s="349"/>
      <c r="AY1380" s="349"/>
      <c r="AZ1380" s="350"/>
      <c r="BA1380" s="347"/>
      <c r="BB1380" s="46">
        <f t="shared" si="4678"/>
        <v>0</v>
      </c>
      <c r="BC1380" s="340"/>
      <c r="BD1380" s="337"/>
      <c r="BE1380" s="337"/>
      <c r="BF1380" s="343"/>
      <c r="BG1380" s="130"/>
      <c r="BH1380" s="130"/>
    </row>
    <row r="1381" spans="1:60">
      <c r="A1381" s="353"/>
      <c r="B1381" s="286"/>
      <c r="C1381" s="75" t="str">
        <f t="shared" ref="C1381" si="4751">IF(D1381="","", IF(D1382&lt;&gt;"",D1382,$N$1353))</f>
        <v/>
      </c>
      <c r="D1381" s="355"/>
      <c r="E1381" s="111" t="str">
        <f>F1381</f>
        <v/>
      </c>
      <c r="F1381" s="51" t="str">
        <f t="shared" ref="F1381" si="4752">IF(G1381 = "", "",IF(F1382&lt;&gt; "",F1382, $N$1353))</f>
        <v/>
      </c>
      <c r="G1381" s="340"/>
      <c r="H1381" s="337"/>
      <c r="I1381" s="337"/>
      <c r="J1381" s="338"/>
      <c r="K1381" s="111" t="str">
        <f>L1381</f>
        <v/>
      </c>
      <c r="L1381" s="51" t="str">
        <f t="shared" ref="L1381" si="4753">IF(M1381 = "", "",IF(L1382&lt;&gt; "",L1382, $N$1353))</f>
        <v/>
      </c>
      <c r="M1381" s="340"/>
      <c r="N1381" s="337"/>
      <c r="O1381" s="337"/>
      <c r="P1381" s="338"/>
      <c r="Q1381" s="111" t="str">
        <f>R1381</f>
        <v/>
      </c>
      <c r="R1381" s="51" t="str">
        <f t="shared" ref="R1381" si="4754">IF(S1381 = "", "",IF(R1382&lt;&gt; "",R1382, $N$1353))</f>
        <v/>
      </c>
      <c r="S1381" s="340"/>
      <c r="T1381" s="337"/>
      <c r="U1381" s="337"/>
      <c r="V1381" s="338"/>
      <c r="W1381" s="111" t="str">
        <f>X1381</f>
        <v/>
      </c>
      <c r="X1381" s="51" t="str">
        <f t="shared" ref="X1381" si="4755">IF(Y1381 = "", "",IF(X1382&lt;&gt; "",X1382, $N$1353))</f>
        <v/>
      </c>
      <c r="Y1381" s="340"/>
      <c r="Z1381" s="337"/>
      <c r="AA1381" s="337"/>
      <c r="AB1381" s="338"/>
      <c r="AC1381" s="111" t="str">
        <f>AD1381</f>
        <v/>
      </c>
      <c r="AD1381" s="51" t="str">
        <f t="shared" ref="AD1381" si="4756">IF(AE1381 = "", "",IF(AD1382&lt;&gt; "",AD1382, $N$1353))</f>
        <v/>
      </c>
      <c r="AE1381" s="340"/>
      <c r="AF1381" s="337"/>
      <c r="AG1381" s="337"/>
      <c r="AH1381" s="341"/>
      <c r="AI1381" s="111" t="str">
        <f>AJ1381</f>
        <v/>
      </c>
      <c r="AJ1381" s="51" t="str">
        <f t="shared" ref="AJ1381" si="4757">IF(AK1381 = "", "",IF(AJ1382&lt;&gt; "",AJ1382, $N$1353))</f>
        <v/>
      </c>
      <c r="AK1381" s="340"/>
      <c r="AL1381" s="337"/>
      <c r="AM1381" s="337"/>
      <c r="AN1381" s="342"/>
      <c r="AO1381" s="111" t="str">
        <f>AP1381</f>
        <v/>
      </c>
      <c r="AP1381" s="51" t="str">
        <f t="shared" ref="AP1381" si="4758">IF(AQ1381 = "", "",IF(AP1382&lt;&gt; "",AP1382, $N$1353))</f>
        <v/>
      </c>
      <c r="AQ1381" s="340"/>
      <c r="AR1381" s="337"/>
      <c r="AS1381" s="337"/>
      <c r="AT1381" s="341"/>
      <c r="AU1381" s="111" t="str">
        <f>AV1381</f>
        <v/>
      </c>
      <c r="AV1381" s="51" t="str">
        <f t="shared" ref="AV1381" si="4759">IF(AW1381 = "", "",IF(AV1382&lt;&gt; "",AV1382, $N$1353))</f>
        <v/>
      </c>
      <c r="AW1381" s="340"/>
      <c r="AX1381" s="337"/>
      <c r="AY1381" s="337"/>
      <c r="AZ1381" s="338"/>
      <c r="BA1381" s="111" t="str">
        <f>BB1381</f>
        <v/>
      </c>
      <c r="BB1381" s="51" t="str">
        <f t="shared" ref="BB1381" si="4760">IF(BC1381 = "", "",IF(BB1382&lt;&gt; "",BB1382, $N$1353))</f>
        <v/>
      </c>
      <c r="BC1381" s="357"/>
      <c r="BD1381" s="358"/>
      <c r="BE1381" s="358"/>
      <c r="BF1381" s="359"/>
      <c r="BG1381" s="130"/>
      <c r="BH1381" s="130"/>
    </row>
    <row r="1382" spans="1:60">
      <c r="A1382" s="17">
        <f>IF(ISBLANK(D1380),0,IF(CODE(D1380)&gt;64,1,0))</f>
        <v>0</v>
      </c>
      <c r="B1382" s="286"/>
      <c r="C1382" s="384"/>
      <c r="D1382" s="333"/>
      <c r="E1382" s="361"/>
      <c r="F1382" s="339"/>
      <c r="G1382" s="340"/>
      <c r="H1382" s="337"/>
      <c r="I1382" s="337"/>
      <c r="J1382" s="338"/>
      <c r="K1382" s="361"/>
      <c r="L1382" s="339"/>
      <c r="M1382" s="340"/>
      <c r="N1382" s="337"/>
      <c r="O1382" s="337"/>
      <c r="P1382" s="338"/>
      <c r="Q1382" s="361"/>
      <c r="R1382" s="339"/>
      <c r="S1382" s="340"/>
      <c r="T1382" s="337"/>
      <c r="U1382" s="337"/>
      <c r="V1382" s="338"/>
      <c r="W1382" s="361"/>
      <c r="X1382" s="339"/>
      <c r="Y1382" s="340"/>
      <c r="Z1382" s="337"/>
      <c r="AA1382" s="337"/>
      <c r="AB1382" s="338"/>
      <c r="AC1382" s="361"/>
      <c r="AD1382" s="339"/>
      <c r="AE1382" s="340"/>
      <c r="AF1382" s="337"/>
      <c r="AG1382" s="337"/>
      <c r="AH1382" s="341"/>
      <c r="AI1382" s="361"/>
      <c r="AJ1382" s="339"/>
      <c r="AK1382" s="340"/>
      <c r="AL1382" s="337"/>
      <c r="AM1382" s="337"/>
      <c r="AN1382" s="342"/>
      <c r="AO1382" s="361"/>
      <c r="AP1382" s="339"/>
      <c r="AQ1382" s="340"/>
      <c r="AR1382" s="337"/>
      <c r="AS1382" s="337"/>
      <c r="AT1382" s="341"/>
      <c r="AU1382" s="361"/>
      <c r="AV1382" s="339"/>
      <c r="AW1382" s="340"/>
      <c r="AX1382" s="337"/>
      <c r="AY1382" s="337"/>
      <c r="AZ1382" s="338"/>
      <c r="BA1382" s="361"/>
      <c r="BB1382" s="339"/>
      <c r="BC1382" s="340"/>
      <c r="BD1382" s="337"/>
      <c r="BE1382" s="337"/>
      <c r="BF1382" s="343"/>
      <c r="BG1382" s="130"/>
      <c r="BH1382" s="130"/>
    </row>
    <row r="1383" spans="1:60">
      <c r="A1383" s="17">
        <f>IF(ISBLANK(D1381),0,IF(CODE(D1381)&gt;64,1,0))</f>
        <v>0</v>
      </c>
      <c r="B1383" s="18">
        <f t="shared" si="4689"/>
        <v>0</v>
      </c>
      <c r="C1383" s="384"/>
      <c r="D1383" s="19">
        <f t="shared" si="4690"/>
        <v>0</v>
      </c>
      <c r="E1383" s="347"/>
      <c r="F1383" s="46">
        <f t="shared" si="4670"/>
        <v>0</v>
      </c>
      <c r="G1383" s="348"/>
      <c r="H1383" s="349"/>
      <c r="I1383" s="349"/>
      <c r="J1383" s="350"/>
      <c r="K1383" s="347"/>
      <c r="L1383" s="46">
        <f t="shared" si="4671"/>
        <v>0</v>
      </c>
      <c r="M1383" s="348"/>
      <c r="N1383" s="349"/>
      <c r="O1383" s="349"/>
      <c r="P1383" s="350"/>
      <c r="Q1383" s="347"/>
      <c r="R1383" s="46">
        <f t="shared" si="4672"/>
        <v>0</v>
      </c>
      <c r="S1383" s="348"/>
      <c r="T1383" s="349"/>
      <c r="U1383" s="349"/>
      <c r="V1383" s="350"/>
      <c r="W1383" s="347"/>
      <c r="X1383" s="46">
        <f t="shared" si="4673"/>
        <v>0</v>
      </c>
      <c r="Y1383" s="348"/>
      <c r="Z1383" s="349"/>
      <c r="AA1383" s="349"/>
      <c r="AB1383" s="350"/>
      <c r="AC1383" s="347"/>
      <c r="AD1383" s="46">
        <f t="shared" si="4674"/>
        <v>0</v>
      </c>
      <c r="AE1383" s="349"/>
      <c r="AF1383" s="349"/>
      <c r="AG1383" s="349"/>
      <c r="AH1383" s="351"/>
      <c r="AI1383" s="347"/>
      <c r="AJ1383" s="46">
        <f t="shared" si="4675"/>
        <v>0</v>
      </c>
      <c r="AK1383" s="349"/>
      <c r="AL1383" s="349"/>
      <c r="AM1383" s="349"/>
      <c r="AN1383" s="352"/>
      <c r="AO1383" s="347"/>
      <c r="AP1383" s="46">
        <f t="shared" si="4676"/>
        <v>0</v>
      </c>
      <c r="AQ1383" s="349"/>
      <c r="AR1383" s="349"/>
      <c r="AS1383" s="349"/>
      <c r="AT1383" s="351"/>
      <c r="AU1383" s="347"/>
      <c r="AV1383" s="46">
        <f t="shared" si="4677"/>
        <v>0</v>
      </c>
      <c r="AW1383" s="348"/>
      <c r="AX1383" s="349"/>
      <c r="AY1383" s="349"/>
      <c r="AZ1383" s="350"/>
      <c r="BA1383" s="347"/>
      <c r="BB1383" s="46">
        <f t="shared" si="4678"/>
        <v>0</v>
      </c>
      <c r="BC1383" s="340"/>
      <c r="BD1383" s="337"/>
      <c r="BE1383" s="337"/>
      <c r="BF1383" s="343"/>
      <c r="BG1383" s="130"/>
      <c r="BH1383" s="130"/>
    </row>
    <row r="1384" spans="1:60">
      <c r="A1384" s="353"/>
      <c r="B1384" s="286"/>
      <c r="C1384" s="75" t="str">
        <f t="shared" ref="C1384" si="4761">IF(D1384="","", IF(D1385&lt;&gt;"",D1385,$N$1353))</f>
        <v/>
      </c>
      <c r="D1384" s="355"/>
      <c r="E1384" s="111" t="str">
        <f>F1384</f>
        <v/>
      </c>
      <c r="F1384" s="51" t="str">
        <f t="shared" ref="F1384" si="4762">IF(G1384 = "", "",IF(F1385&lt;&gt; "",F1385, $N$1353))</f>
        <v/>
      </c>
      <c r="G1384" s="340"/>
      <c r="H1384" s="337"/>
      <c r="I1384" s="337"/>
      <c r="J1384" s="338"/>
      <c r="K1384" s="111" t="str">
        <f>L1384</f>
        <v/>
      </c>
      <c r="L1384" s="51" t="str">
        <f t="shared" ref="L1384" si="4763">IF(M1384 = "", "",IF(L1385&lt;&gt; "",L1385, $N$1353))</f>
        <v/>
      </c>
      <c r="M1384" s="340"/>
      <c r="N1384" s="337"/>
      <c r="O1384" s="337"/>
      <c r="P1384" s="338"/>
      <c r="Q1384" s="111" t="str">
        <f>R1384</f>
        <v/>
      </c>
      <c r="R1384" s="51" t="str">
        <f t="shared" ref="R1384" si="4764">IF(S1384 = "", "",IF(R1385&lt;&gt; "",R1385, $N$1353))</f>
        <v/>
      </c>
      <c r="S1384" s="340"/>
      <c r="T1384" s="337"/>
      <c r="U1384" s="337"/>
      <c r="V1384" s="338"/>
      <c r="W1384" s="111" t="str">
        <f>X1384</f>
        <v/>
      </c>
      <c r="X1384" s="51" t="str">
        <f t="shared" ref="X1384" si="4765">IF(Y1384 = "", "",IF(X1385&lt;&gt; "",X1385, $N$1353))</f>
        <v/>
      </c>
      <c r="Y1384" s="340"/>
      <c r="Z1384" s="337"/>
      <c r="AA1384" s="337"/>
      <c r="AB1384" s="338"/>
      <c r="AC1384" s="111" t="str">
        <f>AD1384</f>
        <v/>
      </c>
      <c r="AD1384" s="51" t="str">
        <f t="shared" ref="AD1384" si="4766">IF(AE1384 = "", "",IF(AD1385&lt;&gt; "",AD1385, $N$1353))</f>
        <v/>
      </c>
      <c r="AE1384" s="340"/>
      <c r="AF1384" s="337"/>
      <c r="AG1384" s="337"/>
      <c r="AH1384" s="341"/>
      <c r="AI1384" s="111" t="str">
        <f>AJ1384</f>
        <v/>
      </c>
      <c r="AJ1384" s="51" t="str">
        <f t="shared" ref="AJ1384" si="4767">IF(AK1384 = "", "",IF(AJ1385&lt;&gt; "",AJ1385, $N$1353))</f>
        <v/>
      </c>
      <c r="AK1384" s="340"/>
      <c r="AL1384" s="337"/>
      <c r="AM1384" s="337"/>
      <c r="AN1384" s="342"/>
      <c r="AO1384" s="111" t="str">
        <f>AP1384</f>
        <v/>
      </c>
      <c r="AP1384" s="51" t="str">
        <f t="shared" ref="AP1384" si="4768">IF(AQ1384 = "", "",IF(AP1385&lt;&gt; "",AP1385, $N$1353))</f>
        <v/>
      </c>
      <c r="AQ1384" s="340"/>
      <c r="AR1384" s="337"/>
      <c r="AS1384" s="337"/>
      <c r="AT1384" s="341"/>
      <c r="AU1384" s="111" t="str">
        <f>AV1384</f>
        <v/>
      </c>
      <c r="AV1384" s="51" t="str">
        <f t="shared" ref="AV1384" si="4769">IF(AW1384 = "", "",IF(AV1385&lt;&gt; "",AV1385, $N$1353))</f>
        <v/>
      </c>
      <c r="AW1384" s="340"/>
      <c r="AX1384" s="337"/>
      <c r="AY1384" s="337"/>
      <c r="AZ1384" s="338"/>
      <c r="BA1384" s="111" t="str">
        <f>BB1384</f>
        <v/>
      </c>
      <c r="BB1384" s="51" t="str">
        <f t="shared" ref="BB1384" si="4770">IF(BC1384 = "", "",IF(BB1385&lt;&gt; "",BB1385, $N$1353))</f>
        <v/>
      </c>
      <c r="BC1384" s="357"/>
      <c r="BD1384" s="358"/>
      <c r="BE1384" s="358"/>
      <c r="BF1384" s="359"/>
      <c r="BG1384" s="130"/>
      <c r="BH1384" s="130"/>
    </row>
    <row r="1385" spans="1:60">
      <c r="A1385" s="17">
        <f>IF(ISBLANK(D1383),0,IF(CODE(D1383)&gt;64,1,0))</f>
        <v>0</v>
      </c>
      <c r="B1385" s="286"/>
      <c r="C1385" s="384"/>
      <c r="D1385" s="333"/>
      <c r="E1385" s="361"/>
      <c r="F1385" s="339"/>
      <c r="G1385" s="340"/>
      <c r="H1385" s="337"/>
      <c r="I1385" s="337"/>
      <c r="J1385" s="338"/>
      <c r="K1385" s="361"/>
      <c r="L1385" s="339"/>
      <c r="M1385" s="340"/>
      <c r="N1385" s="337"/>
      <c r="O1385" s="337"/>
      <c r="P1385" s="338"/>
      <c r="Q1385" s="361"/>
      <c r="R1385" s="339"/>
      <c r="S1385" s="340"/>
      <c r="T1385" s="337"/>
      <c r="U1385" s="337"/>
      <c r="V1385" s="338"/>
      <c r="W1385" s="361"/>
      <c r="X1385" s="339"/>
      <c r="Y1385" s="340"/>
      <c r="Z1385" s="337"/>
      <c r="AA1385" s="337"/>
      <c r="AB1385" s="338"/>
      <c r="AC1385" s="361"/>
      <c r="AD1385" s="339"/>
      <c r="AE1385" s="340"/>
      <c r="AF1385" s="337"/>
      <c r="AG1385" s="337"/>
      <c r="AH1385" s="341"/>
      <c r="AI1385" s="361"/>
      <c r="AJ1385" s="339"/>
      <c r="AK1385" s="340"/>
      <c r="AL1385" s="337"/>
      <c r="AM1385" s="337"/>
      <c r="AN1385" s="342"/>
      <c r="AO1385" s="361"/>
      <c r="AP1385" s="339"/>
      <c r="AQ1385" s="340"/>
      <c r="AR1385" s="337"/>
      <c r="AS1385" s="337"/>
      <c r="AT1385" s="341"/>
      <c r="AU1385" s="361"/>
      <c r="AV1385" s="339"/>
      <c r="AW1385" s="340"/>
      <c r="AX1385" s="337"/>
      <c r="AY1385" s="337"/>
      <c r="AZ1385" s="338"/>
      <c r="BA1385" s="361"/>
      <c r="BB1385" s="339"/>
      <c r="BC1385" s="340"/>
      <c r="BD1385" s="337"/>
      <c r="BE1385" s="337"/>
      <c r="BF1385" s="343"/>
      <c r="BG1385" s="130"/>
      <c r="BH1385" s="130"/>
    </row>
    <row r="1386" spans="1:60">
      <c r="A1386" s="17">
        <f>IF(ISBLANK(D1384),0,IF(CODE(D1384)&gt;64,1,0))</f>
        <v>0</v>
      </c>
      <c r="B1386" s="18">
        <f t="shared" si="4689"/>
        <v>0</v>
      </c>
      <c r="C1386" s="384"/>
      <c r="D1386" s="19">
        <f t="shared" si="4690"/>
        <v>0</v>
      </c>
      <c r="E1386" s="347"/>
      <c r="F1386" s="46">
        <f t="shared" si="4670"/>
        <v>0</v>
      </c>
      <c r="G1386" s="348"/>
      <c r="H1386" s="349"/>
      <c r="I1386" s="349"/>
      <c r="J1386" s="350"/>
      <c r="K1386" s="347"/>
      <c r="L1386" s="46">
        <f t="shared" si="4671"/>
        <v>0</v>
      </c>
      <c r="M1386" s="348"/>
      <c r="N1386" s="349"/>
      <c r="O1386" s="349"/>
      <c r="P1386" s="350"/>
      <c r="Q1386" s="347"/>
      <c r="R1386" s="46">
        <f t="shared" si="4672"/>
        <v>0</v>
      </c>
      <c r="S1386" s="348"/>
      <c r="T1386" s="349"/>
      <c r="U1386" s="349"/>
      <c r="V1386" s="350"/>
      <c r="W1386" s="347"/>
      <c r="X1386" s="46">
        <f t="shared" si="4673"/>
        <v>0</v>
      </c>
      <c r="Y1386" s="348"/>
      <c r="Z1386" s="349"/>
      <c r="AA1386" s="349"/>
      <c r="AB1386" s="350"/>
      <c r="AC1386" s="347"/>
      <c r="AD1386" s="46">
        <f t="shared" si="4674"/>
        <v>0</v>
      </c>
      <c r="AE1386" s="348"/>
      <c r="AF1386" s="349"/>
      <c r="AG1386" s="349"/>
      <c r="AH1386" s="351"/>
      <c r="AI1386" s="347"/>
      <c r="AJ1386" s="46">
        <f t="shared" si="4675"/>
        <v>0</v>
      </c>
      <c r="AK1386" s="348"/>
      <c r="AL1386" s="349"/>
      <c r="AM1386" s="349"/>
      <c r="AN1386" s="352"/>
      <c r="AO1386" s="347"/>
      <c r="AP1386" s="46">
        <f t="shared" si="4676"/>
        <v>0</v>
      </c>
      <c r="AQ1386" s="348"/>
      <c r="AR1386" s="349"/>
      <c r="AS1386" s="349"/>
      <c r="AT1386" s="351"/>
      <c r="AU1386" s="347"/>
      <c r="AV1386" s="46">
        <f t="shared" si="4677"/>
        <v>0</v>
      </c>
      <c r="AW1386" s="348"/>
      <c r="AX1386" s="349"/>
      <c r="AY1386" s="349"/>
      <c r="AZ1386" s="350"/>
      <c r="BA1386" s="347"/>
      <c r="BB1386" s="46">
        <f t="shared" si="4678"/>
        <v>0</v>
      </c>
      <c r="BC1386" s="340"/>
      <c r="BD1386" s="337"/>
      <c r="BE1386" s="337"/>
      <c r="BF1386" s="343"/>
      <c r="BG1386" s="130"/>
      <c r="BH1386" s="130"/>
    </row>
    <row r="1387" spans="1:60">
      <c r="A1387" s="353"/>
      <c r="B1387" s="286"/>
      <c r="C1387" s="75" t="str">
        <f t="shared" ref="C1387" si="4771">IF(D1387="","", IF(D1388&lt;&gt;"",D1388,$N$1353))</f>
        <v/>
      </c>
      <c r="D1387" s="355"/>
      <c r="E1387" s="111" t="str">
        <f>F1387</f>
        <v/>
      </c>
      <c r="F1387" s="51" t="str">
        <f t="shared" ref="F1387" si="4772">IF(G1387 = "", "",IF(F1388&lt;&gt; "",F1388, $N$1353))</f>
        <v/>
      </c>
      <c r="G1387" s="368"/>
      <c r="H1387" s="337"/>
      <c r="I1387" s="337"/>
      <c r="J1387" s="338"/>
      <c r="K1387" s="111" t="str">
        <f>L1387</f>
        <v/>
      </c>
      <c r="L1387" s="51" t="str">
        <f t="shared" ref="L1387" si="4773">IF(M1387 = "", "",IF(L1388&lt;&gt; "",L1388, $N$1353))</f>
        <v/>
      </c>
      <c r="M1387" s="340"/>
      <c r="N1387" s="337"/>
      <c r="O1387" s="337"/>
      <c r="P1387" s="338"/>
      <c r="Q1387" s="111" t="str">
        <f>R1387</f>
        <v/>
      </c>
      <c r="R1387" s="51" t="str">
        <f t="shared" ref="R1387" si="4774">IF(S1387 = "", "",IF(R1388&lt;&gt; "",R1388, $N$1353))</f>
        <v/>
      </c>
      <c r="S1387" s="340"/>
      <c r="T1387" s="337"/>
      <c r="U1387" s="337"/>
      <c r="V1387" s="338"/>
      <c r="W1387" s="111" t="str">
        <f>X1387</f>
        <v/>
      </c>
      <c r="X1387" s="51" t="str">
        <f t="shared" ref="X1387" si="4775">IF(Y1387 = "", "",IF(X1388&lt;&gt; "",X1388, $N$1353))</f>
        <v/>
      </c>
      <c r="Y1387" s="340"/>
      <c r="Z1387" s="337"/>
      <c r="AA1387" s="337"/>
      <c r="AB1387" s="338"/>
      <c r="AC1387" s="111" t="str">
        <f>AD1387</f>
        <v/>
      </c>
      <c r="AD1387" s="51" t="str">
        <f t="shared" ref="AD1387" si="4776">IF(AE1387 = "", "",IF(AD1388&lt;&gt; "",AD1388, $N$1353))</f>
        <v/>
      </c>
      <c r="AE1387" s="340"/>
      <c r="AF1387" s="337"/>
      <c r="AG1387" s="337"/>
      <c r="AH1387" s="341"/>
      <c r="AI1387" s="111" t="str">
        <f>AJ1387</f>
        <v/>
      </c>
      <c r="AJ1387" s="51" t="str">
        <f t="shared" ref="AJ1387" si="4777">IF(AK1387 = "", "",IF(AJ1388&lt;&gt; "",AJ1388, $N$1353))</f>
        <v/>
      </c>
      <c r="AK1387" s="340"/>
      <c r="AL1387" s="337"/>
      <c r="AM1387" s="337"/>
      <c r="AN1387" s="342"/>
      <c r="AO1387" s="111" t="str">
        <f>AP1387</f>
        <v/>
      </c>
      <c r="AP1387" s="51" t="str">
        <f t="shared" ref="AP1387" si="4778">IF(AQ1387 = "", "",IF(AP1388&lt;&gt; "",AP1388, $N$1353))</f>
        <v/>
      </c>
      <c r="AQ1387" s="340"/>
      <c r="AR1387" s="337"/>
      <c r="AS1387" s="337"/>
      <c r="AT1387" s="341"/>
      <c r="AU1387" s="111" t="str">
        <f>AV1387</f>
        <v/>
      </c>
      <c r="AV1387" s="51" t="str">
        <f t="shared" ref="AV1387" si="4779">IF(AW1387 = "", "",IF(AV1388&lt;&gt; "",AV1388, $N$1353))</f>
        <v/>
      </c>
      <c r="AW1387" s="340"/>
      <c r="AX1387" s="337"/>
      <c r="AY1387" s="337"/>
      <c r="AZ1387" s="338"/>
      <c r="BA1387" s="111" t="str">
        <f>BB1387</f>
        <v/>
      </c>
      <c r="BB1387" s="51" t="str">
        <f t="shared" ref="BB1387" si="4780">IF(BC1387 = "", "",IF(BB1388&lt;&gt; "",BB1388, $N$1353))</f>
        <v/>
      </c>
      <c r="BC1387" s="357"/>
      <c r="BD1387" s="358"/>
      <c r="BE1387" s="358"/>
      <c r="BF1387" s="359"/>
      <c r="BG1387" s="130"/>
      <c r="BH1387" s="130"/>
    </row>
    <row r="1388" spans="1:60">
      <c r="A1388" s="17">
        <f>IF(ISBLANK(D1386),0,IF(CODE(D1386)&gt;64,1,0))</f>
        <v>0</v>
      </c>
      <c r="B1388" s="286"/>
      <c r="C1388" s="384"/>
      <c r="D1388" s="333"/>
      <c r="E1388" s="361"/>
      <c r="F1388" s="339"/>
      <c r="G1388" s="340"/>
      <c r="H1388" s="337"/>
      <c r="I1388" s="337"/>
      <c r="J1388" s="338"/>
      <c r="K1388" s="361"/>
      <c r="L1388" s="339"/>
      <c r="M1388" s="340"/>
      <c r="N1388" s="337"/>
      <c r="O1388" s="337"/>
      <c r="P1388" s="338"/>
      <c r="Q1388" s="361"/>
      <c r="R1388" s="339"/>
      <c r="S1388" s="340"/>
      <c r="T1388" s="337"/>
      <c r="U1388" s="337"/>
      <c r="V1388" s="338"/>
      <c r="W1388" s="361"/>
      <c r="X1388" s="339"/>
      <c r="Y1388" s="340"/>
      <c r="Z1388" s="337"/>
      <c r="AA1388" s="337"/>
      <c r="AB1388" s="338"/>
      <c r="AC1388" s="361"/>
      <c r="AD1388" s="339"/>
      <c r="AE1388" s="340"/>
      <c r="AF1388" s="337"/>
      <c r="AG1388" s="337"/>
      <c r="AH1388" s="341"/>
      <c r="AI1388" s="361"/>
      <c r="AJ1388" s="339"/>
      <c r="AK1388" s="340"/>
      <c r="AL1388" s="337"/>
      <c r="AM1388" s="337"/>
      <c r="AN1388" s="342"/>
      <c r="AO1388" s="361"/>
      <c r="AP1388" s="339"/>
      <c r="AQ1388" s="340"/>
      <c r="AR1388" s="337"/>
      <c r="AS1388" s="337"/>
      <c r="AT1388" s="341"/>
      <c r="AU1388" s="361"/>
      <c r="AV1388" s="339"/>
      <c r="AW1388" s="340"/>
      <c r="AX1388" s="337"/>
      <c r="AY1388" s="337"/>
      <c r="AZ1388" s="338"/>
      <c r="BA1388" s="361"/>
      <c r="BB1388" s="339"/>
      <c r="BC1388" s="340"/>
      <c r="BD1388" s="337"/>
      <c r="BE1388" s="337"/>
      <c r="BF1388" s="343"/>
      <c r="BG1388" s="130"/>
      <c r="BH1388" s="130"/>
    </row>
    <row r="1389" spans="1:60">
      <c r="A1389" s="17">
        <f>IF(ISBLANK(D1387),0,IF(CODE(D1387)&gt;64,1,0))</f>
        <v>0</v>
      </c>
      <c r="B1389" s="18">
        <f t="shared" si="4689"/>
        <v>0</v>
      </c>
      <c r="C1389" s="384"/>
      <c r="D1389" s="19">
        <f t="shared" si="4690"/>
        <v>0</v>
      </c>
      <c r="E1389" s="347"/>
      <c r="F1389" s="46">
        <f t="shared" si="4670"/>
        <v>0</v>
      </c>
      <c r="G1389" s="348"/>
      <c r="H1389" s="349"/>
      <c r="I1389" s="349"/>
      <c r="J1389" s="350"/>
      <c r="K1389" s="347"/>
      <c r="L1389" s="46">
        <f t="shared" si="4671"/>
        <v>0</v>
      </c>
      <c r="M1389" s="348"/>
      <c r="N1389" s="349"/>
      <c r="O1389" s="349"/>
      <c r="P1389" s="350"/>
      <c r="Q1389" s="347"/>
      <c r="R1389" s="46">
        <f t="shared" si="4672"/>
        <v>0</v>
      </c>
      <c r="S1389" s="348"/>
      <c r="T1389" s="349"/>
      <c r="U1389" s="349"/>
      <c r="V1389" s="350"/>
      <c r="W1389" s="347"/>
      <c r="X1389" s="46">
        <f t="shared" si="4673"/>
        <v>0</v>
      </c>
      <c r="Y1389" s="348"/>
      <c r="Z1389" s="349"/>
      <c r="AA1389" s="349"/>
      <c r="AB1389" s="350"/>
      <c r="AC1389" s="347"/>
      <c r="AD1389" s="46">
        <f t="shared" si="4674"/>
        <v>0</v>
      </c>
      <c r="AE1389" s="348"/>
      <c r="AF1389" s="349"/>
      <c r="AG1389" s="349"/>
      <c r="AH1389" s="351"/>
      <c r="AI1389" s="347"/>
      <c r="AJ1389" s="46">
        <f t="shared" si="4675"/>
        <v>0</v>
      </c>
      <c r="AK1389" s="348"/>
      <c r="AL1389" s="349"/>
      <c r="AM1389" s="349"/>
      <c r="AN1389" s="352"/>
      <c r="AO1389" s="347"/>
      <c r="AP1389" s="46">
        <f t="shared" si="4676"/>
        <v>0</v>
      </c>
      <c r="AQ1389" s="348"/>
      <c r="AR1389" s="349"/>
      <c r="AS1389" s="349"/>
      <c r="AT1389" s="351"/>
      <c r="AU1389" s="347"/>
      <c r="AV1389" s="46">
        <f t="shared" si="4677"/>
        <v>0</v>
      </c>
      <c r="AW1389" s="348"/>
      <c r="AX1389" s="349"/>
      <c r="AY1389" s="349"/>
      <c r="AZ1389" s="350"/>
      <c r="BA1389" s="347"/>
      <c r="BB1389" s="46">
        <f t="shared" si="4678"/>
        <v>0</v>
      </c>
      <c r="BC1389" s="340"/>
      <c r="BD1389" s="337"/>
      <c r="BE1389" s="337"/>
      <c r="BF1389" s="343"/>
      <c r="BG1389" s="130"/>
      <c r="BH1389" s="130"/>
    </row>
    <row r="1390" spans="1:60">
      <c r="A1390" s="353"/>
      <c r="B1390" s="286"/>
      <c r="C1390" s="75" t="str">
        <f t="shared" ref="C1390" si="4781">IF(D1390="","", IF(D1391&lt;&gt;"",D1391,$N$1353))</f>
        <v/>
      </c>
      <c r="D1390" s="355"/>
      <c r="E1390" s="111" t="str">
        <f>F1390</f>
        <v/>
      </c>
      <c r="F1390" s="51" t="str">
        <f t="shared" ref="F1390" si="4782">IF(G1390 = "", "",IF(F1391&lt;&gt; "",F1391, $N$1353))</f>
        <v/>
      </c>
      <c r="G1390" s="340"/>
      <c r="H1390" s="337"/>
      <c r="I1390" s="337"/>
      <c r="J1390" s="338"/>
      <c r="K1390" s="111" t="str">
        <f>L1390</f>
        <v/>
      </c>
      <c r="L1390" s="51" t="str">
        <f t="shared" ref="L1390" si="4783">IF(M1390 = "", "",IF(L1391&lt;&gt; "",L1391, $N$1353))</f>
        <v/>
      </c>
      <c r="M1390" s="340"/>
      <c r="N1390" s="337"/>
      <c r="O1390" s="337"/>
      <c r="P1390" s="338"/>
      <c r="Q1390" s="111" t="str">
        <f>R1390</f>
        <v/>
      </c>
      <c r="R1390" s="51" t="str">
        <f t="shared" ref="R1390" si="4784">IF(S1390 = "", "",IF(R1391&lt;&gt; "",R1391, $N$1353))</f>
        <v/>
      </c>
      <c r="S1390" s="340"/>
      <c r="T1390" s="337"/>
      <c r="U1390" s="337"/>
      <c r="V1390" s="338"/>
      <c r="W1390" s="111" t="str">
        <f>X1390</f>
        <v/>
      </c>
      <c r="X1390" s="51" t="str">
        <f t="shared" ref="X1390" si="4785">IF(Y1390 = "", "",IF(X1391&lt;&gt; "",X1391, $N$1353))</f>
        <v/>
      </c>
      <c r="Y1390" s="340"/>
      <c r="Z1390" s="337"/>
      <c r="AA1390" s="337"/>
      <c r="AB1390" s="338"/>
      <c r="AC1390" s="111" t="str">
        <f>AD1390</f>
        <v/>
      </c>
      <c r="AD1390" s="51" t="str">
        <f t="shared" ref="AD1390" si="4786">IF(AE1390 = "", "",IF(AD1391&lt;&gt; "",AD1391, $N$1353))</f>
        <v/>
      </c>
      <c r="AE1390" s="340"/>
      <c r="AF1390" s="337"/>
      <c r="AG1390" s="337"/>
      <c r="AH1390" s="341"/>
      <c r="AI1390" s="111" t="str">
        <f>AJ1390</f>
        <v/>
      </c>
      <c r="AJ1390" s="51" t="str">
        <f t="shared" ref="AJ1390" si="4787">IF(AK1390 = "", "",IF(AJ1391&lt;&gt; "",AJ1391, $N$1353))</f>
        <v/>
      </c>
      <c r="AK1390" s="340"/>
      <c r="AL1390" s="337"/>
      <c r="AM1390" s="337"/>
      <c r="AN1390" s="342"/>
      <c r="AO1390" s="111" t="str">
        <f>AP1390</f>
        <v/>
      </c>
      <c r="AP1390" s="51" t="str">
        <f t="shared" ref="AP1390" si="4788">IF(AQ1390 = "", "",IF(AP1391&lt;&gt; "",AP1391, $N$1353))</f>
        <v/>
      </c>
      <c r="AQ1390" s="340"/>
      <c r="AR1390" s="337"/>
      <c r="AS1390" s="337"/>
      <c r="AT1390" s="341"/>
      <c r="AU1390" s="111" t="str">
        <f>AV1390</f>
        <v/>
      </c>
      <c r="AV1390" s="51" t="str">
        <f t="shared" ref="AV1390" si="4789">IF(AW1390 = "", "",IF(AV1391&lt;&gt; "",AV1391, $N$1353))</f>
        <v/>
      </c>
      <c r="AW1390" s="340"/>
      <c r="AX1390" s="337"/>
      <c r="AY1390" s="337"/>
      <c r="AZ1390" s="338"/>
      <c r="BA1390" s="111" t="str">
        <f>BB1390</f>
        <v/>
      </c>
      <c r="BB1390" s="51" t="str">
        <f t="shared" ref="BB1390" si="4790">IF(BC1390 = "", "",IF(BB1391&lt;&gt; "",BB1391, $N$1353))</f>
        <v/>
      </c>
      <c r="BC1390" s="357"/>
      <c r="BD1390" s="358"/>
      <c r="BE1390" s="358"/>
      <c r="BF1390" s="359"/>
      <c r="BG1390" s="130"/>
      <c r="BH1390" s="130"/>
    </row>
    <row r="1391" spans="1:60">
      <c r="A1391" s="17">
        <f>IF(ISBLANK(D1389),0,IF(CODE(D1389)&gt;64,1,0))</f>
        <v>0</v>
      </c>
      <c r="B1391" s="286"/>
      <c r="C1391" s="384"/>
      <c r="D1391" s="333"/>
      <c r="E1391" s="361"/>
      <c r="F1391" s="339"/>
      <c r="G1391" s="340"/>
      <c r="H1391" s="337"/>
      <c r="I1391" s="337"/>
      <c r="J1391" s="338"/>
      <c r="K1391" s="361"/>
      <c r="L1391" s="339"/>
      <c r="M1391" s="340"/>
      <c r="N1391" s="337"/>
      <c r="O1391" s="337"/>
      <c r="P1391" s="338"/>
      <c r="Q1391" s="361"/>
      <c r="R1391" s="339"/>
      <c r="S1391" s="340"/>
      <c r="T1391" s="337"/>
      <c r="U1391" s="337"/>
      <c r="V1391" s="338"/>
      <c r="W1391" s="361"/>
      <c r="X1391" s="339"/>
      <c r="Y1391" s="340"/>
      <c r="Z1391" s="337"/>
      <c r="AA1391" s="337"/>
      <c r="AB1391" s="338"/>
      <c r="AC1391" s="361"/>
      <c r="AD1391" s="339"/>
      <c r="AE1391" s="340"/>
      <c r="AF1391" s="337"/>
      <c r="AG1391" s="337"/>
      <c r="AH1391" s="341"/>
      <c r="AI1391" s="361"/>
      <c r="AJ1391" s="339"/>
      <c r="AK1391" s="340"/>
      <c r="AL1391" s="337"/>
      <c r="AM1391" s="337"/>
      <c r="AN1391" s="342"/>
      <c r="AO1391" s="361"/>
      <c r="AP1391" s="339"/>
      <c r="AQ1391" s="340"/>
      <c r="AR1391" s="337"/>
      <c r="AS1391" s="337"/>
      <c r="AT1391" s="341"/>
      <c r="AU1391" s="361"/>
      <c r="AV1391" s="339"/>
      <c r="AW1391" s="340"/>
      <c r="AX1391" s="337"/>
      <c r="AY1391" s="337"/>
      <c r="AZ1391" s="338"/>
      <c r="BA1391" s="361"/>
      <c r="BB1391" s="339"/>
      <c r="BC1391" s="340"/>
      <c r="BD1391" s="337"/>
      <c r="BE1391" s="337"/>
      <c r="BF1391" s="343"/>
      <c r="BG1391" s="130"/>
      <c r="BH1391" s="130"/>
    </row>
    <row r="1392" spans="1:60">
      <c r="A1392" s="17">
        <f>IF(ISBLANK(D1390),0,IF(CODE(D1390)&gt;64,1,0))</f>
        <v>0</v>
      </c>
      <c r="B1392" s="18">
        <f t="shared" si="4689"/>
        <v>0</v>
      </c>
      <c r="C1392" s="384"/>
      <c r="D1392" s="19">
        <f t="shared" si="4690"/>
        <v>0</v>
      </c>
      <c r="E1392" s="347"/>
      <c r="F1392" s="46">
        <f t="shared" si="4670"/>
        <v>0</v>
      </c>
      <c r="G1392" s="375"/>
      <c r="H1392" s="376"/>
      <c r="I1392" s="376"/>
      <c r="J1392" s="377"/>
      <c r="K1392" s="347"/>
      <c r="L1392" s="46">
        <f t="shared" si="4671"/>
        <v>0</v>
      </c>
      <c r="M1392" s="375"/>
      <c r="N1392" s="376"/>
      <c r="O1392" s="376"/>
      <c r="P1392" s="374"/>
      <c r="Q1392" s="347"/>
      <c r="R1392" s="46">
        <f t="shared" si="4672"/>
        <v>0</v>
      </c>
      <c r="S1392" s="348"/>
      <c r="T1392" s="349"/>
      <c r="U1392" s="349"/>
      <c r="V1392" s="350"/>
      <c r="W1392" s="347"/>
      <c r="X1392" s="46">
        <f t="shared" si="4673"/>
        <v>0</v>
      </c>
      <c r="Y1392" s="348"/>
      <c r="Z1392" s="349"/>
      <c r="AA1392" s="349"/>
      <c r="AB1392" s="350"/>
      <c r="AC1392" s="347"/>
      <c r="AD1392" s="46">
        <f t="shared" si="4674"/>
        <v>0</v>
      </c>
      <c r="AE1392" s="348"/>
      <c r="AF1392" s="349"/>
      <c r="AG1392" s="349"/>
      <c r="AH1392" s="351"/>
      <c r="AI1392" s="347"/>
      <c r="AJ1392" s="46">
        <f t="shared" si="4675"/>
        <v>0</v>
      </c>
      <c r="AK1392" s="348"/>
      <c r="AL1392" s="349"/>
      <c r="AM1392" s="349"/>
      <c r="AN1392" s="352"/>
      <c r="AO1392" s="347"/>
      <c r="AP1392" s="46">
        <f t="shared" si="4676"/>
        <v>0</v>
      </c>
      <c r="AQ1392" s="348"/>
      <c r="AR1392" s="349"/>
      <c r="AS1392" s="349"/>
      <c r="AT1392" s="351"/>
      <c r="AU1392" s="347"/>
      <c r="AV1392" s="46">
        <f t="shared" si="4677"/>
        <v>0</v>
      </c>
      <c r="AW1392" s="348"/>
      <c r="AX1392" s="349"/>
      <c r="AY1392" s="349"/>
      <c r="AZ1392" s="350"/>
      <c r="BA1392" s="347"/>
      <c r="BB1392" s="46">
        <f t="shared" si="4678"/>
        <v>0</v>
      </c>
      <c r="BC1392" s="340"/>
      <c r="BD1392" s="337"/>
      <c r="BE1392" s="337"/>
      <c r="BF1392" s="343"/>
      <c r="BG1392" s="130"/>
      <c r="BH1392" s="130"/>
    </row>
    <row r="1393" spans="1:60">
      <c r="A1393" s="353"/>
      <c r="B1393" s="286"/>
      <c r="C1393" s="75" t="str">
        <f t="shared" ref="C1393" si="4791">IF(D1393="","", IF(D1394&lt;&gt;"",D1394,$N$1353))</f>
        <v/>
      </c>
      <c r="D1393" s="355"/>
      <c r="E1393" s="111" t="str">
        <f>F1393</f>
        <v/>
      </c>
      <c r="F1393" s="51" t="str">
        <f t="shared" ref="F1393" si="4792">IF(G1393 = "", "",IF(F1394&lt;&gt; "",F1394, $N$1353))</f>
        <v/>
      </c>
      <c r="G1393" s="357"/>
      <c r="H1393" s="358"/>
      <c r="I1393" s="358"/>
      <c r="J1393" s="362"/>
      <c r="K1393" s="111" t="str">
        <f>L1393</f>
        <v/>
      </c>
      <c r="L1393" s="51" t="str">
        <f t="shared" ref="L1393" si="4793">IF(M1393 = "", "",IF(L1394&lt;&gt; "",L1394, $N$1353))</f>
        <v/>
      </c>
      <c r="M1393" s="357"/>
      <c r="N1393" s="358"/>
      <c r="O1393" s="358"/>
      <c r="P1393" s="359"/>
      <c r="Q1393" s="111" t="str">
        <f>R1393</f>
        <v/>
      </c>
      <c r="R1393" s="51" t="str">
        <f t="shared" ref="R1393" si="4794">IF(S1393 = "", "",IF(R1394&lt;&gt; "",R1394, $N$1353))</f>
        <v/>
      </c>
      <c r="S1393" s="357"/>
      <c r="T1393" s="358"/>
      <c r="U1393" s="358"/>
      <c r="V1393" s="362"/>
      <c r="W1393" s="111" t="str">
        <f>X1393</f>
        <v/>
      </c>
      <c r="X1393" s="51" t="str">
        <f t="shared" ref="X1393" si="4795">IF(Y1393 = "", "",IF(X1394&lt;&gt; "",X1394, $N$1353))</f>
        <v/>
      </c>
      <c r="Y1393" s="357"/>
      <c r="Z1393" s="358"/>
      <c r="AA1393" s="358"/>
      <c r="AB1393" s="362"/>
      <c r="AC1393" s="111" t="str">
        <f>AD1393</f>
        <v/>
      </c>
      <c r="AD1393" s="51" t="str">
        <f t="shared" ref="AD1393" si="4796">IF(AE1393 = "", "",IF(AD1394&lt;&gt; "",AD1394, $N$1353))</f>
        <v/>
      </c>
      <c r="AE1393" s="357"/>
      <c r="AF1393" s="358"/>
      <c r="AG1393" s="358"/>
      <c r="AH1393" s="370"/>
      <c r="AI1393" s="111" t="str">
        <f>AJ1393</f>
        <v/>
      </c>
      <c r="AJ1393" s="51" t="str">
        <f t="shared" ref="AJ1393" si="4797">IF(AK1393 = "", "",IF(AJ1394&lt;&gt; "",AJ1394, $N$1353))</f>
        <v/>
      </c>
      <c r="AK1393" s="357"/>
      <c r="AL1393" s="358"/>
      <c r="AM1393" s="358"/>
      <c r="AN1393" s="371"/>
      <c r="AO1393" s="111" t="str">
        <f>AP1393</f>
        <v/>
      </c>
      <c r="AP1393" s="51" t="str">
        <f t="shared" ref="AP1393" si="4798">IF(AQ1393 = "", "",IF(AP1394&lt;&gt; "",AP1394, $N$1353))</f>
        <v/>
      </c>
      <c r="AQ1393" s="357"/>
      <c r="AR1393" s="358"/>
      <c r="AS1393" s="358"/>
      <c r="AT1393" s="370"/>
      <c r="AU1393" s="111" t="str">
        <f>AV1393</f>
        <v/>
      </c>
      <c r="AV1393" s="51" t="str">
        <f t="shared" ref="AV1393" si="4799">IF(AW1393 = "", "",IF(AV1394&lt;&gt; "",AV1394, $N$1353))</f>
        <v/>
      </c>
      <c r="AW1393" s="357"/>
      <c r="AX1393" s="358"/>
      <c r="AY1393" s="358"/>
      <c r="AZ1393" s="362"/>
      <c r="BA1393" s="111" t="str">
        <f>BB1393</f>
        <v/>
      </c>
      <c r="BB1393" s="51" t="str">
        <f t="shared" ref="BB1393" si="4800">IF(BC1393 = "", "",IF(BB1394&lt;&gt; "",BB1394, $N$1353))</f>
        <v/>
      </c>
      <c r="BC1393" s="357"/>
      <c r="BD1393" s="358"/>
      <c r="BE1393" s="358"/>
      <c r="BF1393" s="359"/>
      <c r="BG1393" s="130"/>
      <c r="BH1393" s="130"/>
    </row>
    <row r="1394" spans="1:60">
      <c r="A1394" s="17">
        <f>IF(ISBLANK(D1392),0,IF(CODE(D1392)&gt;64,1,0))</f>
        <v>0</v>
      </c>
      <c r="B1394" s="286"/>
      <c r="C1394" s="384"/>
      <c r="D1394" s="333"/>
      <c r="E1394" s="361"/>
      <c r="F1394" s="339"/>
      <c r="G1394" s="340"/>
      <c r="H1394" s="337"/>
      <c r="I1394" s="337"/>
      <c r="J1394" s="338"/>
      <c r="K1394" s="361"/>
      <c r="L1394" s="339"/>
      <c r="M1394" s="340"/>
      <c r="N1394" s="337"/>
      <c r="O1394" s="337"/>
      <c r="P1394" s="338"/>
      <c r="Q1394" s="361"/>
      <c r="R1394" s="339"/>
      <c r="S1394" s="340"/>
      <c r="T1394" s="337"/>
      <c r="U1394" s="337"/>
      <c r="V1394" s="338"/>
      <c r="W1394" s="361"/>
      <c r="X1394" s="339"/>
      <c r="Y1394" s="340"/>
      <c r="Z1394" s="337"/>
      <c r="AA1394" s="337"/>
      <c r="AB1394" s="338"/>
      <c r="AC1394" s="361"/>
      <c r="AD1394" s="339"/>
      <c r="AE1394" s="340"/>
      <c r="AF1394" s="337"/>
      <c r="AG1394" s="337"/>
      <c r="AH1394" s="341"/>
      <c r="AI1394" s="361"/>
      <c r="AJ1394" s="339"/>
      <c r="AK1394" s="340"/>
      <c r="AL1394" s="337"/>
      <c r="AM1394" s="337"/>
      <c r="AN1394" s="342"/>
      <c r="AO1394" s="361"/>
      <c r="AP1394" s="339"/>
      <c r="AQ1394" s="340"/>
      <c r="AR1394" s="337"/>
      <c r="AS1394" s="337"/>
      <c r="AT1394" s="341"/>
      <c r="AU1394" s="361"/>
      <c r="AV1394" s="339"/>
      <c r="AW1394" s="340"/>
      <c r="AX1394" s="337"/>
      <c r="AY1394" s="337"/>
      <c r="AZ1394" s="338"/>
      <c r="BA1394" s="361"/>
      <c r="BB1394" s="339"/>
      <c r="BC1394" s="340"/>
      <c r="BD1394" s="337"/>
      <c r="BE1394" s="337"/>
      <c r="BF1394" s="343"/>
      <c r="BG1394" s="130"/>
      <c r="BH1394" s="130"/>
    </row>
    <row r="1395" spans="1:60">
      <c r="A1395" s="17">
        <f>IF(ISBLANK(D1393),0,IF(CODE(D1393)&gt;64,1,0))</f>
        <v>0</v>
      </c>
      <c r="B1395" s="18">
        <f t="shared" si="4689"/>
        <v>0</v>
      </c>
      <c r="C1395" s="384"/>
      <c r="D1395" s="19">
        <f t="shared" si="4690"/>
        <v>0</v>
      </c>
      <c r="E1395" s="347"/>
      <c r="F1395" s="46">
        <f t="shared" si="4670"/>
        <v>0</v>
      </c>
      <c r="G1395" s="405"/>
      <c r="H1395" s="403"/>
      <c r="I1395" s="403"/>
      <c r="J1395" s="409"/>
      <c r="K1395" s="347"/>
      <c r="L1395" s="46">
        <f t="shared" si="4671"/>
        <v>0</v>
      </c>
      <c r="M1395" s="406"/>
      <c r="N1395" s="403"/>
      <c r="O1395" s="403"/>
      <c r="P1395" s="374"/>
      <c r="Q1395" s="347"/>
      <c r="R1395" s="46">
        <f t="shared" si="4672"/>
        <v>0</v>
      </c>
      <c r="S1395" s="348"/>
      <c r="T1395" s="349"/>
      <c r="U1395" s="349"/>
      <c r="V1395" s="350"/>
      <c r="W1395" s="347"/>
      <c r="X1395" s="46">
        <f t="shared" si="4673"/>
        <v>0</v>
      </c>
      <c r="Y1395" s="348"/>
      <c r="Z1395" s="349"/>
      <c r="AA1395" s="349"/>
      <c r="AB1395" s="350"/>
      <c r="AC1395" s="347"/>
      <c r="AD1395" s="46">
        <f t="shared" si="4674"/>
        <v>0</v>
      </c>
      <c r="AE1395" s="348"/>
      <c r="AF1395" s="349"/>
      <c r="AG1395" s="349"/>
      <c r="AH1395" s="351"/>
      <c r="AI1395" s="347"/>
      <c r="AJ1395" s="46">
        <f t="shared" si="4675"/>
        <v>0</v>
      </c>
      <c r="AK1395" s="348"/>
      <c r="AL1395" s="349"/>
      <c r="AM1395" s="349"/>
      <c r="AN1395" s="352"/>
      <c r="AO1395" s="347"/>
      <c r="AP1395" s="46">
        <f t="shared" si="4676"/>
        <v>0</v>
      </c>
      <c r="AQ1395" s="348"/>
      <c r="AR1395" s="349"/>
      <c r="AS1395" s="349"/>
      <c r="AT1395" s="351"/>
      <c r="AU1395" s="347"/>
      <c r="AV1395" s="46">
        <f t="shared" si="4677"/>
        <v>0</v>
      </c>
      <c r="AW1395" s="348"/>
      <c r="AX1395" s="349"/>
      <c r="AY1395" s="349"/>
      <c r="AZ1395" s="350"/>
      <c r="BA1395" s="347"/>
      <c r="BB1395" s="46">
        <f t="shared" si="4678"/>
        <v>0</v>
      </c>
      <c r="BC1395" s="410"/>
      <c r="BD1395" s="373"/>
      <c r="BE1395" s="373"/>
      <c r="BF1395" s="374"/>
      <c r="BG1395" s="130"/>
      <c r="BH1395" s="130"/>
    </row>
    <row r="1396" spans="1:60">
      <c r="A1396" s="353"/>
      <c r="B1396" s="286"/>
      <c r="C1396" s="75" t="str">
        <f t="shared" ref="C1396" si="4801">IF(D1396="","", IF(D1397&lt;&gt;"",D1397,$N$1353))</f>
        <v/>
      </c>
      <c r="D1396" s="355"/>
      <c r="E1396" s="111" t="str">
        <f>F1396</f>
        <v/>
      </c>
      <c r="F1396" s="51" t="str">
        <f t="shared" ref="F1396" si="4802">IF(G1396 = "", "",IF(F1397&lt;&gt; "",F1397, $N$1353))</f>
        <v/>
      </c>
      <c r="G1396" s="375"/>
      <c r="H1396" s="376"/>
      <c r="I1396" s="376"/>
      <c r="J1396" s="377"/>
      <c r="K1396" s="111" t="str">
        <f>L1396</f>
        <v/>
      </c>
      <c r="L1396" s="51" t="str">
        <f t="shared" ref="L1396" si="4803">IF(M1396 = "", "",IF(L1397&lt;&gt; "",L1397, $N$1353))</f>
        <v/>
      </c>
      <c r="M1396" s="375"/>
      <c r="N1396" s="376"/>
      <c r="O1396" s="376"/>
      <c r="P1396" s="377"/>
      <c r="Q1396" s="111" t="str">
        <f>R1396</f>
        <v/>
      </c>
      <c r="R1396" s="51" t="str">
        <f t="shared" ref="R1396" si="4804">IF(S1396 = "", "",IF(R1397&lt;&gt; "",R1397, $N$1353))</f>
        <v/>
      </c>
      <c r="S1396" s="375"/>
      <c r="T1396" s="376"/>
      <c r="U1396" s="376"/>
      <c r="V1396" s="377"/>
      <c r="W1396" s="111" t="str">
        <f>X1396</f>
        <v/>
      </c>
      <c r="X1396" s="51" t="str">
        <f t="shared" ref="X1396" si="4805">IF(Y1396 = "", "",IF(X1397&lt;&gt; "",X1397, $N$1353))</f>
        <v/>
      </c>
      <c r="Y1396" s="375"/>
      <c r="Z1396" s="376"/>
      <c r="AA1396" s="376"/>
      <c r="AB1396" s="377"/>
      <c r="AC1396" s="111" t="str">
        <f>AD1396</f>
        <v/>
      </c>
      <c r="AD1396" s="51" t="str">
        <f t="shared" ref="AD1396" si="4806">IF(AE1396 = "", "",IF(AD1397&lt;&gt; "",AD1397, $N$1353))</f>
        <v/>
      </c>
      <c r="AE1396" s="375"/>
      <c r="AF1396" s="376"/>
      <c r="AG1396" s="376"/>
      <c r="AH1396" s="378"/>
      <c r="AI1396" s="111" t="str">
        <f>AJ1396</f>
        <v/>
      </c>
      <c r="AJ1396" s="51" t="str">
        <f t="shared" ref="AJ1396" si="4807">IF(AK1396 = "", "",IF(AJ1397&lt;&gt; "",AJ1397, $N$1353))</f>
        <v/>
      </c>
      <c r="AK1396" s="375"/>
      <c r="AL1396" s="376"/>
      <c r="AM1396" s="376"/>
      <c r="AN1396" s="379"/>
      <c r="AO1396" s="111" t="str">
        <f>AP1396</f>
        <v/>
      </c>
      <c r="AP1396" s="51" t="str">
        <f t="shared" ref="AP1396" si="4808">IF(AQ1396 = "", "",IF(AP1397&lt;&gt; "",AP1397, $N$1353))</f>
        <v/>
      </c>
      <c r="AQ1396" s="375"/>
      <c r="AR1396" s="376"/>
      <c r="AS1396" s="376"/>
      <c r="AT1396" s="378"/>
      <c r="AU1396" s="111" t="str">
        <f>AV1396</f>
        <v/>
      </c>
      <c r="AV1396" s="51" t="str">
        <f t="shared" ref="AV1396" si="4809">IF(AW1396 = "", "",IF(AV1397&lt;&gt; "",AV1397, $N$1353))</f>
        <v/>
      </c>
      <c r="AW1396" s="375"/>
      <c r="AX1396" s="376"/>
      <c r="AY1396" s="376"/>
      <c r="AZ1396" s="377"/>
      <c r="BA1396" s="111" t="str">
        <f>BB1396</f>
        <v/>
      </c>
      <c r="BB1396" s="51" t="str">
        <f t="shared" ref="BB1396" si="4810">IF(BC1396 = "", "",IF(BB1397&lt;&gt; "",BB1397, $N$1353))</f>
        <v/>
      </c>
      <c r="BC1396" s="340"/>
      <c r="BD1396" s="337"/>
      <c r="BE1396" s="337"/>
      <c r="BF1396" s="343"/>
      <c r="BG1396" s="130"/>
      <c r="BH1396" s="130"/>
    </row>
    <row r="1397" spans="1:60">
      <c r="A1397" s="17">
        <f>IF(ISBLANK(D1395),0,IF(CODE(D1395)&gt;64,1,0))</f>
        <v>0</v>
      </c>
      <c r="B1397" s="286"/>
      <c r="C1397" s="384"/>
      <c r="D1397" s="333"/>
      <c r="E1397" s="361"/>
      <c r="F1397" s="339"/>
      <c r="G1397" s="340"/>
      <c r="H1397" s="337"/>
      <c r="I1397" s="337"/>
      <c r="J1397" s="338"/>
      <c r="K1397" s="361"/>
      <c r="L1397" s="339"/>
      <c r="M1397" s="340"/>
      <c r="N1397" s="337"/>
      <c r="O1397" s="337"/>
      <c r="P1397" s="338"/>
      <c r="Q1397" s="361"/>
      <c r="R1397" s="339"/>
      <c r="S1397" s="340"/>
      <c r="T1397" s="337"/>
      <c r="U1397" s="337"/>
      <c r="V1397" s="338"/>
      <c r="W1397" s="361"/>
      <c r="X1397" s="339"/>
      <c r="Y1397" s="340"/>
      <c r="Z1397" s="337"/>
      <c r="AA1397" s="337"/>
      <c r="AB1397" s="338"/>
      <c r="AC1397" s="361"/>
      <c r="AD1397" s="339"/>
      <c r="AE1397" s="340"/>
      <c r="AF1397" s="337"/>
      <c r="AG1397" s="337"/>
      <c r="AH1397" s="341"/>
      <c r="AI1397" s="361"/>
      <c r="AJ1397" s="339"/>
      <c r="AK1397" s="340"/>
      <c r="AL1397" s="337"/>
      <c r="AM1397" s="337"/>
      <c r="AN1397" s="342"/>
      <c r="AO1397" s="361"/>
      <c r="AP1397" s="339"/>
      <c r="AQ1397" s="340"/>
      <c r="AR1397" s="337"/>
      <c r="AS1397" s="337"/>
      <c r="AT1397" s="341"/>
      <c r="AU1397" s="361"/>
      <c r="AV1397" s="339"/>
      <c r="AW1397" s="340"/>
      <c r="AX1397" s="337"/>
      <c r="AY1397" s="337"/>
      <c r="AZ1397" s="338"/>
      <c r="BA1397" s="361"/>
      <c r="BB1397" s="339"/>
      <c r="BC1397" s="340"/>
      <c r="BD1397" s="337"/>
      <c r="BE1397" s="337"/>
      <c r="BF1397" s="343"/>
      <c r="BG1397" s="130"/>
      <c r="BH1397" s="130"/>
    </row>
    <row r="1398" spans="1:60">
      <c r="A1398" s="17">
        <f>IF(ISBLANK(D1396),0,IF(CODE(D1396)&gt;64,1,0))</f>
        <v>0</v>
      </c>
      <c r="B1398" s="18">
        <f t="shared" si="4689"/>
        <v>0</v>
      </c>
      <c r="C1398" s="384"/>
      <c r="D1398" s="19">
        <f t="shared" si="4690"/>
        <v>0</v>
      </c>
      <c r="E1398" s="347"/>
      <c r="F1398" s="46">
        <f t="shared" si="4670"/>
        <v>0</v>
      </c>
      <c r="G1398" s="405"/>
      <c r="H1398" s="376"/>
      <c r="I1398" s="376"/>
      <c r="J1398" s="377"/>
      <c r="K1398" s="347"/>
      <c r="L1398" s="46">
        <f t="shared" si="4671"/>
        <v>0</v>
      </c>
      <c r="M1398" s="376"/>
      <c r="N1398" s="376"/>
      <c r="O1398" s="376"/>
      <c r="P1398" s="377"/>
      <c r="Q1398" s="347"/>
      <c r="R1398" s="46">
        <f t="shared" si="4672"/>
        <v>0</v>
      </c>
      <c r="S1398" s="375"/>
      <c r="T1398" s="376"/>
      <c r="U1398" s="376"/>
      <c r="V1398" s="404"/>
      <c r="W1398" s="347"/>
      <c r="X1398" s="46">
        <f t="shared" si="4673"/>
        <v>0</v>
      </c>
      <c r="Y1398" s="375"/>
      <c r="Z1398" s="376"/>
      <c r="AA1398" s="376"/>
      <c r="AB1398" s="377"/>
      <c r="AC1398" s="347"/>
      <c r="AD1398" s="46">
        <f t="shared" si="4674"/>
        <v>0</v>
      </c>
      <c r="AE1398" s="375"/>
      <c r="AF1398" s="376"/>
      <c r="AG1398" s="376"/>
      <c r="AH1398" s="378"/>
      <c r="AI1398" s="347"/>
      <c r="AJ1398" s="46">
        <f t="shared" si="4675"/>
        <v>0</v>
      </c>
      <c r="AK1398" s="375"/>
      <c r="AL1398" s="376"/>
      <c r="AM1398" s="376"/>
      <c r="AN1398" s="379"/>
      <c r="AO1398" s="347"/>
      <c r="AP1398" s="46">
        <f t="shared" si="4676"/>
        <v>0</v>
      </c>
      <c r="AQ1398" s="375"/>
      <c r="AR1398" s="376"/>
      <c r="AS1398" s="376"/>
      <c r="AT1398" s="378"/>
      <c r="AU1398" s="347"/>
      <c r="AV1398" s="46">
        <f t="shared" si="4677"/>
        <v>0</v>
      </c>
      <c r="AW1398" s="375"/>
      <c r="AX1398" s="376"/>
      <c r="AY1398" s="376"/>
      <c r="AZ1398" s="377"/>
      <c r="BA1398" s="347"/>
      <c r="BB1398" s="46">
        <f t="shared" si="4678"/>
        <v>0</v>
      </c>
      <c r="BC1398" s="340"/>
      <c r="BD1398" s="337"/>
      <c r="BE1398" s="337"/>
      <c r="BF1398" s="343"/>
      <c r="BG1398" s="130"/>
      <c r="BH1398" s="130"/>
    </row>
    <row r="1399" spans="1:60">
      <c r="A1399" s="353"/>
      <c r="B1399" s="286"/>
      <c r="C1399" s="75" t="str">
        <f t="shared" ref="C1399" si="4811">IF(D1399="","", IF(D1400&lt;&gt;"",D1400,$N$1353))</f>
        <v/>
      </c>
      <c r="D1399" s="355"/>
      <c r="E1399" s="111" t="str">
        <f>F1399</f>
        <v/>
      </c>
      <c r="F1399" s="51" t="str">
        <f t="shared" ref="F1399" si="4812">IF(G1399 = "", "",IF(F1400&lt;&gt; "",F1400, $N$1353))</f>
        <v/>
      </c>
      <c r="G1399" s="366"/>
      <c r="H1399" s="358"/>
      <c r="I1399" s="358"/>
      <c r="J1399" s="362"/>
      <c r="K1399" s="111" t="str">
        <f>L1399</f>
        <v/>
      </c>
      <c r="L1399" s="51" t="str">
        <f t="shared" ref="L1399" si="4813">IF(M1399 = "", "",IF(L1400&lt;&gt; "",L1400, $N$1353))</f>
        <v/>
      </c>
      <c r="M1399" s="357"/>
      <c r="N1399" s="358"/>
      <c r="O1399" s="358"/>
      <c r="P1399" s="362"/>
      <c r="Q1399" s="111" t="str">
        <f>R1399</f>
        <v/>
      </c>
      <c r="R1399" s="51" t="str">
        <f t="shared" ref="R1399" si="4814">IF(S1399 = "", "",IF(R1400&lt;&gt; "",R1400, $N$1353))</f>
        <v/>
      </c>
      <c r="S1399" s="357"/>
      <c r="T1399" s="358"/>
      <c r="U1399" s="358"/>
      <c r="V1399" s="359"/>
      <c r="W1399" s="111" t="str">
        <f>X1399</f>
        <v/>
      </c>
      <c r="X1399" s="51" t="str">
        <f t="shared" ref="X1399" si="4815">IF(Y1399 = "", "",IF(X1400&lt;&gt; "",X1400, $N$1353))</f>
        <v/>
      </c>
      <c r="Y1399" s="357"/>
      <c r="Z1399" s="358"/>
      <c r="AA1399" s="358"/>
      <c r="AB1399" s="362"/>
      <c r="AC1399" s="111" t="str">
        <f>AD1399</f>
        <v/>
      </c>
      <c r="AD1399" s="51" t="str">
        <f t="shared" ref="AD1399" si="4816">IF(AE1399 = "", "",IF(AD1400&lt;&gt; "",AD1400, $N$1353))</f>
        <v/>
      </c>
      <c r="AE1399" s="357"/>
      <c r="AF1399" s="358"/>
      <c r="AG1399" s="358"/>
      <c r="AH1399" s="370"/>
      <c r="AI1399" s="111" t="str">
        <f>AJ1399</f>
        <v/>
      </c>
      <c r="AJ1399" s="51" t="str">
        <f t="shared" ref="AJ1399" si="4817">IF(AK1399 = "", "",IF(AJ1400&lt;&gt; "",AJ1400, $N$1353))</f>
        <v/>
      </c>
      <c r="AK1399" s="357"/>
      <c r="AL1399" s="358"/>
      <c r="AM1399" s="358"/>
      <c r="AN1399" s="371"/>
      <c r="AO1399" s="111" t="str">
        <f>AP1399</f>
        <v/>
      </c>
      <c r="AP1399" s="51" t="str">
        <f t="shared" ref="AP1399" si="4818">IF(AQ1399 = "", "",IF(AP1400&lt;&gt; "",AP1400, $N$1353))</f>
        <v/>
      </c>
      <c r="AQ1399" s="357"/>
      <c r="AR1399" s="358"/>
      <c r="AS1399" s="358"/>
      <c r="AT1399" s="370"/>
      <c r="AU1399" s="111" t="str">
        <f>AV1399</f>
        <v/>
      </c>
      <c r="AV1399" s="51" t="str">
        <f t="shared" ref="AV1399" si="4819">IF(AW1399 = "", "",IF(AV1400&lt;&gt; "",AV1400, $N$1353))</f>
        <v/>
      </c>
      <c r="AW1399" s="357"/>
      <c r="AX1399" s="358"/>
      <c r="AY1399" s="358"/>
      <c r="AZ1399" s="359"/>
      <c r="BA1399" s="111" t="str">
        <f>BB1399</f>
        <v/>
      </c>
      <c r="BB1399" s="51" t="str">
        <f t="shared" ref="BB1399" si="4820">IF(BC1399 = "", "",IF(BB1400&lt;&gt; "",BB1400, $N$1353))</f>
        <v/>
      </c>
      <c r="BC1399" s="357"/>
      <c r="BD1399" s="358"/>
      <c r="BE1399" s="358"/>
      <c r="BF1399" s="359"/>
      <c r="BG1399" s="130"/>
      <c r="BH1399" s="130"/>
    </row>
    <row r="1400" spans="1:60">
      <c r="A1400" s="17">
        <f>IF(ISBLANK(D1398),0,IF(CODE(D1398)&gt;64,1,0))</f>
        <v>0</v>
      </c>
      <c r="B1400" s="286"/>
      <c r="C1400" s="384"/>
      <c r="D1400" s="333"/>
      <c r="E1400" s="361"/>
      <c r="F1400" s="339"/>
      <c r="G1400" s="340"/>
      <c r="H1400" s="337"/>
      <c r="I1400" s="337"/>
      <c r="J1400" s="338"/>
      <c r="K1400" s="361"/>
      <c r="L1400" s="339"/>
      <c r="M1400" s="340"/>
      <c r="N1400" s="337"/>
      <c r="O1400" s="337"/>
      <c r="P1400" s="338"/>
      <c r="Q1400" s="361"/>
      <c r="R1400" s="339"/>
      <c r="S1400" s="340"/>
      <c r="T1400" s="337"/>
      <c r="U1400" s="337"/>
      <c r="V1400" s="338"/>
      <c r="W1400" s="361"/>
      <c r="X1400" s="339"/>
      <c r="Y1400" s="340"/>
      <c r="Z1400" s="337"/>
      <c r="AA1400" s="337"/>
      <c r="AB1400" s="338"/>
      <c r="AC1400" s="361"/>
      <c r="AD1400" s="339"/>
      <c r="AE1400" s="340"/>
      <c r="AF1400" s="337"/>
      <c r="AG1400" s="337"/>
      <c r="AH1400" s="341"/>
      <c r="AI1400" s="361"/>
      <c r="AJ1400" s="339"/>
      <c r="AK1400" s="340"/>
      <c r="AL1400" s="337"/>
      <c r="AM1400" s="337"/>
      <c r="AN1400" s="342"/>
      <c r="AO1400" s="361"/>
      <c r="AP1400" s="339"/>
      <c r="AQ1400" s="340"/>
      <c r="AR1400" s="337"/>
      <c r="AS1400" s="337"/>
      <c r="AT1400" s="341"/>
      <c r="AU1400" s="361"/>
      <c r="AV1400" s="339"/>
      <c r="AW1400" s="340"/>
      <c r="AX1400" s="337"/>
      <c r="AY1400" s="337"/>
      <c r="AZ1400" s="338"/>
      <c r="BA1400" s="361"/>
      <c r="BB1400" s="339"/>
      <c r="BC1400" s="340"/>
      <c r="BD1400" s="337"/>
      <c r="BE1400" s="337"/>
      <c r="BF1400" s="343"/>
      <c r="BG1400" s="130"/>
      <c r="BH1400" s="130"/>
    </row>
    <row r="1401" spans="1:60">
      <c r="A1401" s="17">
        <f>IF(ISBLANK(D1399),0,IF(CODE(D1399)&gt;64,1,0))</f>
        <v>0</v>
      </c>
      <c r="B1401" s="18">
        <f t="shared" si="4689"/>
        <v>0</v>
      </c>
      <c r="C1401" s="384"/>
      <c r="D1401" s="19">
        <f t="shared" si="4690"/>
        <v>0</v>
      </c>
      <c r="E1401" s="347"/>
      <c r="F1401" s="46">
        <f t="shared" si="4670"/>
        <v>0</v>
      </c>
      <c r="G1401" s="348"/>
      <c r="H1401" s="349"/>
      <c r="I1401" s="349"/>
      <c r="J1401" s="350"/>
      <c r="K1401" s="347"/>
      <c r="L1401" s="46">
        <f t="shared" si="4671"/>
        <v>0</v>
      </c>
      <c r="M1401" s="405"/>
      <c r="N1401" s="403"/>
      <c r="O1401" s="403"/>
      <c r="P1401" s="409"/>
      <c r="Q1401" s="347"/>
      <c r="R1401" s="46">
        <f t="shared" si="4672"/>
        <v>0</v>
      </c>
      <c r="S1401" s="406"/>
      <c r="T1401" s="403"/>
      <c r="U1401" s="403"/>
      <c r="V1401" s="374"/>
      <c r="W1401" s="347"/>
      <c r="X1401" s="46">
        <f t="shared" si="4673"/>
        <v>0</v>
      </c>
      <c r="Y1401" s="348"/>
      <c r="Z1401" s="349"/>
      <c r="AA1401" s="349"/>
      <c r="AB1401" s="350"/>
      <c r="AC1401" s="347"/>
      <c r="AD1401" s="46">
        <f t="shared" si="4674"/>
        <v>0</v>
      </c>
      <c r="AE1401" s="405"/>
      <c r="AF1401" s="403"/>
      <c r="AG1401" s="403"/>
      <c r="AH1401" s="411"/>
      <c r="AI1401" s="347"/>
      <c r="AJ1401" s="46">
        <f t="shared" si="4675"/>
        <v>0</v>
      </c>
      <c r="AK1401" s="405"/>
      <c r="AL1401" s="403"/>
      <c r="AM1401" s="403"/>
      <c r="AN1401" s="412"/>
      <c r="AO1401" s="347"/>
      <c r="AP1401" s="46">
        <f t="shared" si="4676"/>
        <v>0</v>
      </c>
      <c r="AQ1401" s="405"/>
      <c r="AR1401" s="403"/>
      <c r="AS1401" s="403"/>
      <c r="AT1401" s="411"/>
      <c r="AU1401" s="347"/>
      <c r="AV1401" s="46">
        <f t="shared" si="4677"/>
        <v>0</v>
      </c>
      <c r="AW1401" s="406"/>
      <c r="AX1401" s="403"/>
      <c r="AY1401" s="403"/>
      <c r="AZ1401" s="404"/>
      <c r="BA1401" s="347"/>
      <c r="BB1401" s="46">
        <f t="shared" si="4678"/>
        <v>0</v>
      </c>
      <c r="BC1401" s="340"/>
      <c r="BD1401" s="337"/>
      <c r="BE1401" s="337"/>
      <c r="BF1401" s="343"/>
      <c r="BG1401" s="130"/>
      <c r="BH1401" s="130"/>
    </row>
    <row r="1402" spans="1:60">
      <c r="A1402" s="353"/>
      <c r="B1402" s="286"/>
      <c r="C1402" s="75" t="str">
        <f t="shared" ref="C1402" si="4821">IF(D1402="","", IF(D1403&lt;&gt;"",D1403,$N$1353))</f>
        <v/>
      </c>
      <c r="D1402" s="355"/>
      <c r="E1402" s="111" t="str">
        <f>F1402</f>
        <v/>
      </c>
      <c r="F1402" s="51" t="str">
        <f t="shared" ref="F1402" si="4822">IF(G1402 = "", "",IF(F1403&lt;&gt; "",F1403, $N$1353))</f>
        <v/>
      </c>
      <c r="G1402" s="357"/>
      <c r="H1402" s="358"/>
      <c r="I1402" s="358"/>
      <c r="J1402" s="362"/>
      <c r="K1402" s="111" t="str">
        <f>L1402</f>
        <v/>
      </c>
      <c r="L1402" s="51" t="str">
        <f t="shared" ref="L1402" si="4823">IF(M1402 = "", "",IF(L1403&lt;&gt; "",L1403, $N$1353))</f>
        <v/>
      </c>
      <c r="M1402" s="340"/>
      <c r="N1402" s="337"/>
      <c r="O1402" s="337"/>
      <c r="P1402" s="338"/>
      <c r="Q1402" s="111" t="str">
        <f>R1402</f>
        <v/>
      </c>
      <c r="R1402" s="51" t="str">
        <f t="shared" ref="R1402" si="4824">IF(S1402 = "", "",IF(R1403&lt;&gt; "",R1403, $N$1353))</f>
        <v/>
      </c>
      <c r="S1402" s="340"/>
      <c r="T1402" s="337"/>
      <c r="U1402" s="337"/>
      <c r="V1402" s="338"/>
      <c r="W1402" s="111" t="str">
        <f>X1402</f>
        <v/>
      </c>
      <c r="X1402" s="51" t="str">
        <f t="shared" ref="X1402" si="4825">IF(Y1402 = "", "",IF(X1403&lt;&gt; "",X1403, $N$1353))</f>
        <v/>
      </c>
      <c r="Y1402" s="357"/>
      <c r="Z1402" s="358"/>
      <c r="AA1402" s="358"/>
      <c r="AB1402" s="362"/>
      <c r="AC1402" s="111" t="str">
        <f>AD1402</f>
        <v/>
      </c>
      <c r="AD1402" s="51" t="str">
        <f t="shared" ref="AD1402" si="4826">IF(AE1402 = "", "",IF(AD1403&lt;&gt; "",AD1403, $N$1353))</f>
        <v/>
      </c>
      <c r="AE1402" s="340"/>
      <c r="AF1402" s="337"/>
      <c r="AG1402" s="337"/>
      <c r="AH1402" s="341"/>
      <c r="AI1402" s="111" t="str">
        <f>AJ1402</f>
        <v/>
      </c>
      <c r="AJ1402" s="51" t="str">
        <f t="shared" ref="AJ1402" si="4827">IF(AK1402 = "", "",IF(AJ1403&lt;&gt; "",AJ1403, $N$1353))</f>
        <v/>
      </c>
      <c r="AK1402" s="340"/>
      <c r="AL1402" s="337"/>
      <c r="AM1402" s="337"/>
      <c r="AN1402" s="342"/>
      <c r="AO1402" s="111" t="str">
        <f>AP1402</f>
        <v/>
      </c>
      <c r="AP1402" s="51" t="str">
        <f t="shared" ref="AP1402" si="4828">IF(AQ1402 = "", "",IF(AP1403&lt;&gt; "",AP1403, $N$1353))</f>
        <v/>
      </c>
      <c r="AQ1402" s="340"/>
      <c r="AR1402" s="337"/>
      <c r="AS1402" s="337"/>
      <c r="AT1402" s="341"/>
      <c r="AU1402" s="111" t="str">
        <f>AV1402</f>
        <v/>
      </c>
      <c r="AV1402" s="51" t="str">
        <f t="shared" ref="AV1402" si="4829">IF(AW1402 = "", "",IF(AV1403&lt;&gt; "",AV1403, $N$1353))</f>
        <v/>
      </c>
      <c r="AW1402" s="340"/>
      <c r="AX1402" s="337"/>
      <c r="AY1402" s="337"/>
      <c r="AZ1402" s="338"/>
      <c r="BA1402" s="111" t="str">
        <f>BB1402</f>
        <v/>
      </c>
      <c r="BB1402" s="51" t="str">
        <f t="shared" ref="BB1402" si="4830">IF(BC1402 = "", "",IF(BB1403&lt;&gt; "",BB1403, $N$1353))</f>
        <v/>
      </c>
      <c r="BC1402" s="357"/>
      <c r="BD1402" s="358"/>
      <c r="BE1402" s="358"/>
      <c r="BF1402" s="359"/>
      <c r="BG1402" s="130"/>
      <c r="BH1402" s="130"/>
    </row>
    <row r="1403" spans="1:60">
      <c r="A1403" s="17">
        <f>IF(ISBLANK(D1401),0,IF(CODE(D1401)&gt;64,1,0))</f>
        <v>0</v>
      </c>
      <c r="B1403" s="286"/>
      <c r="C1403" s="384"/>
      <c r="D1403" s="333"/>
      <c r="E1403" s="361"/>
      <c r="F1403" s="339"/>
      <c r="G1403" s="340"/>
      <c r="H1403" s="337"/>
      <c r="I1403" s="337"/>
      <c r="J1403" s="338"/>
      <c r="K1403" s="361"/>
      <c r="L1403" s="339"/>
      <c r="M1403" s="340"/>
      <c r="N1403" s="337"/>
      <c r="O1403" s="337"/>
      <c r="P1403" s="338"/>
      <c r="Q1403" s="361"/>
      <c r="R1403" s="339"/>
      <c r="S1403" s="340"/>
      <c r="T1403" s="337"/>
      <c r="U1403" s="337"/>
      <c r="V1403" s="338"/>
      <c r="W1403" s="361"/>
      <c r="X1403" s="339"/>
      <c r="Y1403" s="340"/>
      <c r="Z1403" s="337"/>
      <c r="AA1403" s="337"/>
      <c r="AB1403" s="338"/>
      <c r="AC1403" s="361"/>
      <c r="AD1403" s="339"/>
      <c r="AE1403" s="340"/>
      <c r="AF1403" s="337"/>
      <c r="AG1403" s="337"/>
      <c r="AH1403" s="341"/>
      <c r="AI1403" s="361"/>
      <c r="AJ1403" s="339"/>
      <c r="AK1403" s="340"/>
      <c r="AL1403" s="337"/>
      <c r="AM1403" s="337"/>
      <c r="AN1403" s="342"/>
      <c r="AO1403" s="361"/>
      <c r="AP1403" s="339"/>
      <c r="AQ1403" s="340"/>
      <c r="AR1403" s="337"/>
      <c r="AS1403" s="337"/>
      <c r="AT1403" s="341"/>
      <c r="AU1403" s="361"/>
      <c r="AV1403" s="339"/>
      <c r="AW1403" s="340"/>
      <c r="AX1403" s="337"/>
      <c r="AY1403" s="337"/>
      <c r="AZ1403" s="338"/>
      <c r="BA1403" s="361"/>
      <c r="BB1403" s="339"/>
      <c r="BC1403" s="340"/>
      <c r="BD1403" s="337"/>
      <c r="BE1403" s="337"/>
      <c r="BF1403" s="343"/>
      <c r="BG1403" s="130"/>
      <c r="BH1403" s="130"/>
    </row>
    <row r="1404" spans="1:60">
      <c r="A1404" s="17">
        <f>IF(ISBLANK(D1402),0,IF(CODE(D1402)&gt;64,1,0))</f>
        <v>0</v>
      </c>
      <c r="B1404" s="18">
        <f t="shared" si="4689"/>
        <v>0</v>
      </c>
      <c r="C1404" s="384"/>
      <c r="D1404" s="19">
        <f t="shared" si="4690"/>
        <v>0</v>
      </c>
      <c r="E1404" s="347"/>
      <c r="F1404" s="46">
        <f t="shared" si="4670"/>
        <v>0</v>
      </c>
      <c r="G1404" s="348"/>
      <c r="H1404" s="349"/>
      <c r="I1404" s="349"/>
      <c r="J1404" s="350"/>
      <c r="K1404" s="347"/>
      <c r="L1404" s="46">
        <f t="shared" si="4671"/>
        <v>0</v>
      </c>
      <c r="M1404" s="348"/>
      <c r="N1404" s="349"/>
      <c r="O1404" s="349"/>
      <c r="P1404" s="350"/>
      <c r="Q1404" s="347"/>
      <c r="R1404" s="46">
        <f t="shared" si="4672"/>
        <v>0</v>
      </c>
      <c r="S1404" s="348"/>
      <c r="T1404" s="349"/>
      <c r="U1404" s="349"/>
      <c r="V1404" s="350"/>
      <c r="W1404" s="347"/>
      <c r="X1404" s="46">
        <f t="shared" si="4673"/>
        <v>0</v>
      </c>
      <c r="Y1404" s="348"/>
      <c r="Z1404" s="349"/>
      <c r="AA1404" s="349"/>
      <c r="AB1404" s="350"/>
      <c r="AC1404" s="347"/>
      <c r="AD1404" s="46">
        <f t="shared" si="4674"/>
        <v>0</v>
      </c>
      <c r="AE1404" s="348"/>
      <c r="AF1404" s="349"/>
      <c r="AG1404" s="349"/>
      <c r="AH1404" s="351"/>
      <c r="AI1404" s="347"/>
      <c r="AJ1404" s="46">
        <f t="shared" si="4675"/>
        <v>0</v>
      </c>
      <c r="AK1404" s="348"/>
      <c r="AL1404" s="349"/>
      <c r="AM1404" s="349"/>
      <c r="AN1404" s="352"/>
      <c r="AO1404" s="347"/>
      <c r="AP1404" s="46">
        <f t="shared" si="4676"/>
        <v>0</v>
      </c>
      <c r="AQ1404" s="348"/>
      <c r="AR1404" s="349"/>
      <c r="AS1404" s="349"/>
      <c r="AT1404" s="351"/>
      <c r="AU1404" s="347"/>
      <c r="AV1404" s="46">
        <f t="shared" si="4677"/>
        <v>0</v>
      </c>
      <c r="AW1404" s="348"/>
      <c r="AX1404" s="349"/>
      <c r="AY1404" s="349"/>
      <c r="AZ1404" s="350"/>
      <c r="BA1404" s="347"/>
      <c r="BB1404" s="46">
        <f t="shared" si="4678"/>
        <v>0</v>
      </c>
      <c r="BC1404" s="340"/>
      <c r="BD1404" s="337"/>
      <c r="BE1404" s="337"/>
      <c r="BF1404" s="343"/>
      <c r="BG1404" s="130"/>
      <c r="BH1404" s="130"/>
    </row>
    <row r="1405" spans="1:60">
      <c r="A1405" s="353"/>
      <c r="B1405" s="286"/>
      <c r="C1405" s="75" t="str">
        <f t="shared" ref="C1405" si="4831">IF(D1405="","", IF(D1406&lt;&gt;"",D1406,$N$1353))</f>
        <v/>
      </c>
      <c r="D1405" s="355"/>
      <c r="E1405" s="111" t="str">
        <f>F1405</f>
        <v/>
      </c>
      <c r="F1405" s="51" t="str">
        <f t="shared" ref="F1405" si="4832">IF(G1405 = "", "",IF(F1406&lt;&gt; "",F1406, $N$1353))</f>
        <v/>
      </c>
      <c r="G1405" s="357"/>
      <c r="H1405" s="358"/>
      <c r="I1405" s="358"/>
      <c r="J1405" s="362"/>
      <c r="K1405" s="111" t="str">
        <f>L1405</f>
        <v/>
      </c>
      <c r="L1405" s="51" t="str">
        <f t="shared" ref="L1405" si="4833">IF(M1405 = "", "",IF(L1406&lt;&gt; "",L1406, $N$1353))</f>
        <v/>
      </c>
      <c r="M1405" s="357"/>
      <c r="N1405" s="358"/>
      <c r="O1405" s="358"/>
      <c r="P1405" s="362"/>
      <c r="Q1405" s="111" t="str">
        <f>R1405</f>
        <v/>
      </c>
      <c r="R1405" s="51" t="str">
        <f t="shared" ref="R1405" si="4834">IF(S1405 = "", "",IF(R1406&lt;&gt; "",R1406, $N$1353))</f>
        <v/>
      </c>
      <c r="S1405" s="357"/>
      <c r="T1405" s="358"/>
      <c r="U1405" s="358"/>
      <c r="V1405" s="362"/>
      <c r="W1405" s="111" t="str">
        <f>X1405</f>
        <v/>
      </c>
      <c r="X1405" s="51" t="str">
        <f t="shared" ref="X1405" si="4835">IF(Y1405 = "", "",IF(X1406&lt;&gt; "",X1406, $N$1353))</f>
        <v/>
      </c>
      <c r="Y1405" s="357"/>
      <c r="Z1405" s="358"/>
      <c r="AA1405" s="358"/>
      <c r="AB1405" s="362"/>
      <c r="AC1405" s="111" t="str">
        <f>AD1405</f>
        <v/>
      </c>
      <c r="AD1405" s="51" t="str">
        <f t="shared" ref="AD1405" si="4836">IF(AE1405 = "", "",IF(AD1406&lt;&gt; "",AD1406, $N$1353))</f>
        <v/>
      </c>
      <c r="AE1405" s="357"/>
      <c r="AF1405" s="358"/>
      <c r="AG1405" s="358"/>
      <c r="AH1405" s="370"/>
      <c r="AI1405" s="111" t="str">
        <f>AJ1405</f>
        <v/>
      </c>
      <c r="AJ1405" s="51" t="str">
        <f t="shared" ref="AJ1405" si="4837">IF(AK1405 = "", "",IF(AJ1406&lt;&gt; "",AJ1406, $N$1353))</f>
        <v/>
      </c>
      <c r="AK1405" s="357"/>
      <c r="AL1405" s="358"/>
      <c r="AM1405" s="358"/>
      <c r="AN1405" s="371"/>
      <c r="AO1405" s="111" t="str">
        <f>AP1405</f>
        <v/>
      </c>
      <c r="AP1405" s="51" t="str">
        <f t="shared" ref="AP1405" si="4838">IF(AQ1405 = "", "",IF(AP1406&lt;&gt; "",AP1406, $N$1353))</f>
        <v/>
      </c>
      <c r="AQ1405" s="357"/>
      <c r="AR1405" s="358"/>
      <c r="AS1405" s="358"/>
      <c r="AT1405" s="370"/>
      <c r="AU1405" s="111" t="str">
        <f>AV1405</f>
        <v/>
      </c>
      <c r="AV1405" s="51" t="str">
        <f t="shared" ref="AV1405" si="4839">IF(AW1405 = "", "",IF(AV1406&lt;&gt; "",AV1406, $N$1353))</f>
        <v/>
      </c>
      <c r="AW1405" s="357"/>
      <c r="AX1405" s="358"/>
      <c r="AY1405" s="358"/>
      <c r="AZ1405" s="362"/>
      <c r="BA1405" s="111" t="str">
        <f>BB1405</f>
        <v/>
      </c>
      <c r="BB1405" s="51" t="str">
        <f t="shared" ref="BB1405" si="4840">IF(BC1405 = "", "",IF(BB1406&lt;&gt; "",BB1406, $N$1353))</f>
        <v/>
      </c>
      <c r="BC1405" s="357"/>
      <c r="BD1405" s="358"/>
      <c r="BE1405" s="358"/>
      <c r="BF1405" s="359"/>
      <c r="BG1405" s="130"/>
      <c r="BH1405" s="130"/>
    </row>
    <row r="1406" spans="1:60">
      <c r="A1406" s="17">
        <f>IF(ISBLANK(D1404),0,IF(CODE(D1404)&gt;64,1,0))</f>
        <v>0</v>
      </c>
      <c r="B1406" s="286"/>
      <c r="C1406" s="384"/>
      <c r="D1406" s="333"/>
      <c r="E1406" s="361"/>
      <c r="F1406" s="339"/>
      <c r="G1406" s="340"/>
      <c r="H1406" s="337"/>
      <c r="I1406" s="337"/>
      <c r="J1406" s="338"/>
      <c r="K1406" s="361"/>
      <c r="L1406" s="339"/>
      <c r="M1406" s="340"/>
      <c r="N1406" s="337"/>
      <c r="O1406" s="337"/>
      <c r="P1406" s="338"/>
      <c r="Q1406" s="361"/>
      <c r="R1406" s="339"/>
      <c r="S1406" s="340"/>
      <c r="T1406" s="337"/>
      <c r="U1406" s="337"/>
      <c r="V1406" s="338"/>
      <c r="W1406" s="361"/>
      <c r="X1406" s="339"/>
      <c r="Y1406" s="340"/>
      <c r="Z1406" s="337"/>
      <c r="AA1406" s="337"/>
      <c r="AB1406" s="338"/>
      <c r="AC1406" s="361"/>
      <c r="AD1406" s="339"/>
      <c r="AE1406" s="340"/>
      <c r="AF1406" s="337"/>
      <c r="AG1406" s="337"/>
      <c r="AH1406" s="341"/>
      <c r="AI1406" s="361"/>
      <c r="AJ1406" s="339"/>
      <c r="AK1406" s="340"/>
      <c r="AL1406" s="337"/>
      <c r="AM1406" s="337"/>
      <c r="AN1406" s="342"/>
      <c r="AO1406" s="361"/>
      <c r="AP1406" s="339"/>
      <c r="AQ1406" s="340"/>
      <c r="AR1406" s="337"/>
      <c r="AS1406" s="337"/>
      <c r="AT1406" s="341"/>
      <c r="AU1406" s="361"/>
      <c r="AV1406" s="339"/>
      <c r="AW1406" s="340"/>
      <c r="AX1406" s="337"/>
      <c r="AY1406" s="337"/>
      <c r="AZ1406" s="338"/>
      <c r="BA1406" s="361"/>
      <c r="BB1406" s="339"/>
      <c r="BC1406" s="340"/>
      <c r="BD1406" s="337"/>
      <c r="BE1406" s="337"/>
      <c r="BF1406" s="343"/>
      <c r="BG1406" s="130"/>
      <c r="BH1406" s="130"/>
    </row>
    <row r="1407" spans="1:60">
      <c r="A1407" s="17">
        <f>IF(ISBLANK(D1405),0,IF(CODE(D1405)&gt;64,1,0))</f>
        <v>0</v>
      </c>
      <c r="B1407" s="18">
        <f t="shared" si="4689"/>
        <v>0</v>
      </c>
      <c r="C1407" s="384"/>
      <c r="D1407" s="19">
        <f t="shared" si="4690"/>
        <v>0</v>
      </c>
      <c r="E1407" s="347"/>
      <c r="F1407" s="46">
        <f t="shared" si="4670"/>
        <v>0</v>
      </c>
      <c r="G1407" s="348"/>
      <c r="H1407" s="349"/>
      <c r="I1407" s="349"/>
      <c r="J1407" s="350"/>
      <c r="K1407" s="347"/>
      <c r="L1407" s="46">
        <f t="shared" si="4671"/>
        <v>0</v>
      </c>
      <c r="M1407" s="348"/>
      <c r="N1407" s="349"/>
      <c r="O1407" s="349"/>
      <c r="P1407" s="350"/>
      <c r="Q1407" s="347"/>
      <c r="R1407" s="46">
        <f t="shared" si="4672"/>
        <v>0</v>
      </c>
      <c r="S1407" s="348"/>
      <c r="T1407" s="349"/>
      <c r="U1407" s="349"/>
      <c r="V1407" s="350"/>
      <c r="W1407" s="347"/>
      <c r="X1407" s="46">
        <f t="shared" si="4673"/>
        <v>0</v>
      </c>
      <c r="Y1407" s="348"/>
      <c r="Z1407" s="349"/>
      <c r="AA1407" s="349"/>
      <c r="AB1407" s="350"/>
      <c r="AC1407" s="347"/>
      <c r="AD1407" s="46">
        <f t="shared" si="4674"/>
        <v>0</v>
      </c>
      <c r="AE1407" s="348"/>
      <c r="AF1407" s="349"/>
      <c r="AG1407" s="349"/>
      <c r="AH1407" s="351"/>
      <c r="AI1407" s="347"/>
      <c r="AJ1407" s="46">
        <f t="shared" si="4675"/>
        <v>0</v>
      </c>
      <c r="AK1407" s="348"/>
      <c r="AL1407" s="349"/>
      <c r="AM1407" s="349"/>
      <c r="AN1407" s="352"/>
      <c r="AO1407" s="347"/>
      <c r="AP1407" s="46">
        <f t="shared" si="4676"/>
        <v>0</v>
      </c>
      <c r="AQ1407" s="348"/>
      <c r="AR1407" s="349"/>
      <c r="AS1407" s="349"/>
      <c r="AT1407" s="351"/>
      <c r="AU1407" s="347"/>
      <c r="AV1407" s="46">
        <f t="shared" si="4677"/>
        <v>0</v>
      </c>
      <c r="AW1407" s="348"/>
      <c r="AX1407" s="349"/>
      <c r="AY1407" s="349"/>
      <c r="AZ1407" s="350"/>
      <c r="BA1407" s="347"/>
      <c r="BB1407" s="46">
        <f t="shared" si="4678"/>
        <v>0</v>
      </c>
      <c r="BC1407" s="340"/>
      <c r="BD1407" s="337"/>
      <c r="BE1407" s="337"/>
      <c r="BF1407" s="343"/>
      <c r="BG1407" s="130"/>
      <c r="BH1407" s="130"/>
    </row>
    <row r="1408" spans="1:60">
      <c r="A1408" s="353"/>
      <c r="B1408" s="286"/>
      <c r="C1408" s="75" t="str">
        <f t="shared" ref="C1408" si="4841">IF(D1408="","", IF(D1409&lt;&gt;"",D1409,$N$1353))</f>
        <v/>
      </c>
      <c r="D1408" s="355"/>
      <c r="E1408" s="111" t="str">
        <f>F1408</f>
        <v/>
      </c>
      <c r="F1408" s="51" t="str">
        <f t="shared" ref="F1408" si="4842">IF(G1408 = "", "",IF(F1409&lt;&gt; "",F1409, $N$1353))</f>
        <v/>
      </c>
      <c r="G1408" s="357"/>
      <c r="H1408" s="358"/>
      <c r="I1408" s="358"/>
      <c r="J1408" s="362"/>
      <c r="K1408" s="111" t="str">
        <f>L1408</f>
        <v/>
      </c>
      <c r="L1408" s="51" t="str">
        <f t="shared" ref="L1408" si="4843">IF(M1408 = "", "",IF(L1409&lt;&gt; "",L1409, $N$1353))</f>
        <v/>
      </c>
      <c r="M1408" s="357"/>
      <c r="N1408" s="358"/>
      <c r="O1408" s="358"/>
      <c r="P1408" s="362"/>
      <c r="Q1408" s="111" t="str">
        <f>R1408</f>
        <v/>
      </c>
      <c r="R1408" s="51" t="str">
        <f t="shared" ref="R1408" si="4844">IF(S1408 = "", "",IF(R1409&lt;&gt; "",R1409, $N$1353))</f>
        <v/>
      </c>
      <c r="S1408" s="357"/>
      <c r="T1408" s="358"/>
      <c r="U1408" s="358"/>
      <c r="V1408" s="362"/>
      <c r="W1408" s="111" t="str">
        <f>X1408</f>
        <v/>
      </c>
      <c r="X1408" s="51" t="str">
        <f t="shared" ref="X1408" si="4845">IF(Y1408 = "", "",IF(X1409&lt;&gt; "",X1409, $N$1353))</f>
        <v/>
      </c>
      <c r="Y1408" s="357"/>
      <c r="Z1408" s="358"/>
      <c r="AA1408" s="358"/>
      <c r="AB1408" s="362"/>
      <c r="AC1408" s="111" t="str">
        <f>AD1408</f>
        <v/>
      </c>
      <c r="AD1408" s="51" t="str">
        <f t="shared" ref="AD1408" si="4846">IF(AE1408 = "", "",IF(AD1409&lt;&gt; "",AD1409, $N$1353))</f>
        <v/>
      </c>
      <c r="AE1408" s="357"/>
      <c r="AF1408" s="358"/>
      <c r="AG1408" s="358"/>
      <c r="AH1408" s="370"/>
      <c r="AI1408" s="111" t="str">
        <f>AJ1408</f>
        <v/>
      </c>
      <c r="AJ1408" s="51" t="str">
        <f t="shared" ref="AJ1408" si="4847">IF(AK1408 = "", "",IF(AJ1409&lt;&gt; "",AJ1409, $N$1353))</f>
        <v/>
      </c>
      <c r="AK1408" s="357"/>
      <c r="AL1408" s="358"/>
      <c r="AM1408" s="358"/>
      <c r="AN1408" s="371"/>
      <c r="AO1408" s="111" t="str">
        <f>AP1408</f>
        <v/>
      </c>
      <c r="AP1408" s="51" t="str">
        <f t="shared" ref="AP1408" si="4848">IF(AQ1408 = "", "",IF(AP1409&lt;&gt; "",AP1409, $N$1353))</f>
        <v/>
      </c>
      <c r="AQ1408" s="357"/>
      <c r="AR1408" s="358"/>
      <c r="AS1408" s="358"/>
      <c r="AT1408" s="370"/>
      <c r="AU1408" s="111" t="str">
        <f>AV1408</f>
        <v/>
      </c>
      <c r="AV1408" s="51" t="str">
        <f t="shared" ref="AV1408" si="4849">IF(AW1408 = "", "",IF(AV1409&lt;&gt; "",AV1409, $N$1353))</f>
        <v/>
      </c>
      <c r="AW1408" s="357"/>
      <c r="AX1408" s="358"/>
      <c r="AY1408" s="358"/>
      <c r="AZ1408" s="362"/>
      <c r="BA1408" s="111" t="str">
        <f>BB1408</f>
        <v/>
      </c>
      <c r="BB1408" s="51" t="str">
        <f t="shared" ref="BB1408" si="4850">IF(BC1408 = "", "",IF(BB1409&lt;&gt; "",BB1409, $N$1353))</f>
        <v/>
      </c>
      <c r="BC1408" s="357"/>
      <c r="BD1408" s="358"/>
      <c r="BE1408" s="358"/>
      <c r="BF1408" s="359"/>
      <c r="BG1408" s="130"/>
      <c r="BH1408" s="130"/>
    </row>
    <row r="1409" spans="1:60">
      <c r="A1409" s="17">
        <f>IF(ISBLANK(D1407),0,IF(CODE(D1407)&gt;64,1,0))</f>
        <v>0</v>
      </c>
      <c r="B1409" s="286"/>
      <c r="C1409" s="384"/>
      <c r="D1409" s="333"/>
      <c r="E1409" s="361"/>
      <c r="F1409" s="339"/>
      <c r="G1409" s="340"/>
      <c r="H1409" s="337"/>
      <c r="I1409" s="337"/>
      <c r="J1409" s="338"/>
      <c r="K1409" s="361"/>
      <c r="L1409" s="339"/>
      <c r="M1409" s="340"/>
      <c r="N1409" s="337"/>
      <c r="O1409" s="337"/>
      <c r="P1409" s="338"/>
      <c r="Q1409" s="361"/>
      <c r="R1409" s="339"/>
      <c r="S1409" s="340"/>
      <c r="T1409" s="337"/>
      <c r="U1409" s="337"/>
      <c r="V1409" s="338"/>
      <c r="W1409" s="361"/>
      <c r="X1409" s="339"/>
      <c r="Y1409" s="340"/>
      <c r="Z1409" s="337"/>
      <c r="AA1409" s="337"/>
      <c r="AB1409" s="338"/>
      <c r="AC1409" s="361"/>
      <c r="AD1409" s="339"/>
      <c r="AE1409" s="340"/>
      <c r="AF1409" s="337"/>
      <c r="AG1409" s="337"/>
      <c r="AH1409" s="341"/>
      <c r="AI1409" s="361"/>
      <c r="AJ1409" s="339"/>
      <c r="AK1409" s="340"/>
      <c r="AL1409" s="337"/>
      <c r="AM1409" s="337"/>
      <c r="AN1409" s="342"/>
      <c r="AO1409" s="361"/>
      <c r="AP1409" s="339"/>
      <c r="AQ1409" s="340"/>
      <c r="AR1409" s="337"/>
      <c r="AS1409" s="337"/>
      <c r="AT1409" s="341"/>
      <c r="AU1409" s="361"/>
      <c r="AV1409" s="339"/>
      <c r="AW1409" s="340"/>
      <c r="AX1409" s="337"/>
      <c r="AY1409" s="337"/>
      <c r="AZ1409" s="338"/>
      <c r="BA1409" s="361"/>
      <c r="BB1409" s="339"/>
      <c r="BC1409" s="340"/>
      <c r="BD1409" s="337"/>
      <c r="BE1409" s="337"/>
      <c r="BF1409" s="343"/>
      <c r="BG1409" s="130"/>
      <c r="BH1409" s="130"/>
    </row>
    <row r="1410" spans="1:60">
      <c r="A1410" s="17">
        <f>IF(ISBLANK(D1408),0,IF(CODE(D1408)&gt;64,1,0))</f>
        <v>0</v>
      </c>
      <c r="B1410" s="18">
        <f t="shared" si="4689"/>
        <v>0</v>
      </c>
      <c r="C1410" s="384"/>
      <c r="D1410" s="19">
        <f t="shared" si="4690"/>
        <v>0</v>
      </c>
      <c r="E1410" s="347"/>
      <c r="F1410" s="46">
        <f t="shared" si="4670"/>
        <v>0</v>
      </c>
      <c r="G1410" s="348"/>
      <c r="H1410" s="349"/>
      <c r="I1410" s="349"/>
      <c r="J1410" s="350"/>
      <c r="K1410" s="347"/>
      <c r="L1410" s="46">
        <f t="shared" si="4671"/>
        <v>0</v>
      </c>
      <c r="M1410" s="348"/>
      <c r="N1410" s="349"/>
      <c r="O1410" s="349"/>
      <c r="P1410" s="350"/>
      <c r="Q1410" s="347"/>
      <c r="R1410" s="46">
        <f t="shared" si="4672"/>
        <v>0</v>
      </c>
      <c r="S1410" s="348"/>
      <c r="T1410" s="349"/>
      <c r="U1410" s="349"/>
      <c r="V1410" s="350"/>
      <c r="W1410" s="347"/>
      <c r="X1410" s="46">
        <f t="shared" si="4673"/>
        <v>0</v>
      </c>
      <c r="Y1410" s="348"/>
      <c r="Z1410" s="349"/>
      <c r="AA1410" s="349"/>
      <c r="AB1410" s="350"/>
      <c r="AC1410" s="347"/>
      <c r="AD1410" s="46">
        <f t="shared" si="4674"/>
        <v>0</v>
      </c>
      <c r="AE1410" s="348"/>
      <c r="AF1410" s="349"/>
      <c r="AG1410" s="349"/>
      <c r="AH1410" s="351"/>
      <c r="AI1410" s="347"/>
      <c r="AJ1410" s="46">
        <f t="shared" si="4675"/>
        <v>0</v>
      </c>
      <c r="AK1410" s="348"/>
      <c r="AL1410" s="349"/>
      <c r="AM1410" s="349"/>
      <c r="AN1410" s="352"/>
      <c r="AO1410" s="347"/>
      <c r="AP1410" s="46">
        <f t="shared" si="4676"/>
        <v>0</v>
      </c>
      <c r="AQ1410" s="348"/>
      <c r="AR1410" s="349"/>
      <c r="AS1410" s="349"/>
      <c r="AT1410" s="351"/>
      <c r="AU1410" s="347"/>
      <c r="AV1410" s="46">
        <f t="shared" si="4677"/>
        <v>0</v>
      </c>
      <c r="AW1410" s="348"/>
      <c r="AX1410" s="349"/>
      <c r="AY1410" s="349"/>
      <c r="AZ1410" s="350"/>
      <c r="BA1410" s="347"/>
      <c r="BB1410" s="46">
        <f t="shared" si="4678"/>
        <v>0</v>
      </c>
      <c r="BC1410" s="410"/>
      <c r="BD1410" s="373"/>
      <c r="BE1410" s="373"/>
      <c r="BF1410" s="374"/>
      <c r="BG1410" s="130"/>
      <c r="BH1410" s="130"/>
    </row>
    <row r="1411" spans="1:60">
      <c r="A1411" s="353"/>
      <c r="B1411" s="286"/>
      <c r="C1411" s="75" t="str">
        <f t="shared" ref="C1411" si="4851">IF(D1411="","", IF(D1412&lt;&gt;"",D1412,$N$1353))</f>
        <v/>
      </c>
      <c r="D1411" s="355"/>
      <c r="E1411" s="111" t="str">
        <f>F1411</f>
        <v/>
      </c>
      <c r="F1411" s="51" t="str">
        <f t="shared" ref="F1411" si="4852">IF(G1411 = "", "",IF(F1412&lt;&gt; "",F1412, $N$1353))</f>
        <v/>
      </c>
      <c r="G1411" s="375"/>
      <c r="H1411" s="376"/>
      <c r="I1411" s="376"/>
      <c r="J1411" s="377"/>
      <c r="K1411" s="111" t="str">
        <f>L1411</f>
        <v/>
      </c>
      <c r="L1411" s="51" t="str">
        <f t="shared" ref="L1411" si="4853">IF(M1411 = "", "",IF(L1412&lt;&gt; "",L1412, $N$1353))</f>
        <v/>
      </c>
      <c r="M1411" s="375"/>
      <c r="N1411" s="376"/>
      <c r="O1411" s="376"/>
      <c r="P1411" s="377"/>
      <c r="Q1411" s="111" t="str">
        <f>R1411</f>
        <v/>
      </c>
      <c r="R1411" s="51" t="str">
        <f t="shared" ref="R1411" si="4854">IF(S1411 = "", "",IF(R1412&lt;&gt; "",R1412, $N$1353))</f>
        <v/>
      </c>
      <c r="S1411" s="375"/>
      <c r="T1411" s="376"/>
      <c r="U1411" s="376"/>
      <c r="V1411" s="377"/>
      <c r="W1411" s="111" t="str">
        <f>X1411</f>
        <v/>
      </c>
      <c r="X1411" s="51" t="str">
        <f t="shared" ref="X1411" si="4855">IF(Y1411 = "", "",IF(X1412&lt;&gt; "",X1412, $N$1353))</f>
        <v/>
      </c>
      <c r="Y1411" s="375"/>
      <c r="Z1411" s="376"/>
      <c r="AA1411" s="376"/>
      <c r="AB1411" s="377"/>
      <c r="AC1411" s="111" t="str">
        <f>AD1411</f>
        <v/>
      </c>
      <c r="AD1411" s="51" t="str">
        <f t="shared" ref="AD1411" si="4856">IF(AE1411 = "", "",IF(AD1412&lt;&gt; "",AD1412, $N$1353))</f>
        <v/>
      </c>
      <c r="AE1411" s="375"/>
      <c r="AF1411" s="376"/>
      <c r="AG1411" s="376"/>
      <c r="AH1411" s="378"/>
      <c r="AI1411" s="111" t="str">
        <f>AJ1411</f>
        <v/>
      </c>
      <c r="AJ1411" s="51" t="str">
        <f t="shared" ref="AJ1411" si="4857">IF(AK1411 = "", "",IF(AJ1412&lt;&gt; "",AJ1412, $N$1353))</f>
        <v/>
      </c>
      <c r="AK1411" s="375"/>
      <c r="AL1411" s="376"/>
      <c r="AM1411" s="376"/>
      <c r="AN1411" s="379"/>
      <c r="AO1411" s="111" t="str">
        <f>AP1411</f>
        <v/>
      </c>
      <c r="AP1411" s="51" t="str">
        <f t="shared" ref="AP1411" si="4858">IF(AQ1411 = "", "",IF(AP1412&lt;&gt; "",AP1412, $N$1353))</f>
        <v/>
      </c>
      <c r="AQ1411" s="375"/>
      <c r="AR1411" s="376"/>
      <c r="AS1411" s="376"/>
      <c r="AT1411" s="378"/>
      <c r="AU1411" s="111" t="str">
        <f>AV1411</f>
        <v/>
      </c>
      <c r="AV1411" s="51" t="str">
        <f t="shared" ref="AV1411" si="4859">IF(AW1411 = "", "",IF(AV1412&lt;&gt; "",AV1412, $N$1353))</f>
        <v/>
      </c>
      <c r="AW1411" s="375"/>
      <c r="AX1411" s="376"/>
      <c r="AY1411" s="376"/>
      <c r="AZ1411" s="377"/>
      <c r="BA1411" s="111" t="str">
        <f>BB1411</f>
        <v/>
      </c>
      <c r="BB1411" s="51" t="str">
        <f t="shared" ref="BB1411" si="4860">IF(BC1411 = "", "",IF(BB1412&lt;&gt; "",BB1412, $N$1353))</f>
        <v/>
      </c>
      <c r="BC1411" s="340"/>
      <c r="BD1411" s="337"/>
      <c r="BE1411" s="337"/>
      <c r="BF1411" s="343"/>
      <c r="BG1411" s="130"/>
      <c r="BH1411" s="130"/>
    </row>
    <row r="1412" spans="1:60">
      <c r="A1412" s="17">
        <f>IF(ISBLANK(D1410),0,IF(CODE(D1410)&gt;64,1,0))</f>
        <v>0</v>
      </c>
      <c r="B1412" s="286"/>
      <c r="C1412" s="384"/>
      <c r="D1412" s="333"/>
      <c r="E1412" s="361"/>
      <c r="F1412" s="339"/>
      <c r="G1412" s="340"/>
      <c r="H1412" s="337"/>
      <c r="I1412" s="337"/>
      <c r="J1412" s="338"/>
      <c r="K1412" s="361"/>
      <c r="L1412" s="339"/>
      <c r="M1412" s="340"/>
      <c r="N1412" s="337"/>
      <c r="O1412" s="337"/>
      <c r="P1412" s="338"/>
      <c r="Q1412" s="361"/>
      <c r="R1412" s="339"/>
      <c r="S1412" s="340"/>
      <c r="T1412" s="337"/>
      <c r="U1412" s="337"/>
      <c r="V1412" s="338"/>
      <c r="W1412" s="361"/>
      <c r="X1412" s="339"/>
      <c r="Y1412" s="340"/>
      <c r="Z1412" s="337"/>
      <c r="AA1412" s="337"/>
      <c r="AB1412" s="338"/>
      <c r="AC1412" s="361"/>
      <c r="AD1412" s="339"/>
      <c r="AE1412" s="340"/>
      <c r="AF1412" s="337"/>
      <c r="AG1412" s="337"/>
      <c r="AH1412" s="341"/>
      <c r="AI1412" s="361"/>
      <c r="AJ1412" s="339"/>
      <c r="AK1412" s="340"/>
      <c r="AL1412" s="337"/>
      <c r="AM1412" s="337"/>
      <c r="AN1412" s="342"/>
      <c r="AO1412" s="361"/>
      <c r="AP1412" s="339"/>
      <c r="AQ1412" s="340"/>
      <c r="AR1412" s="337"/>
      <c r="AS1412" s="337"/>
      <c r="AT1412" s="341"/>
      <c r="AU1412" s="361"/>
      <c r="AV1412" s="339"/>
      <c r="AW1412" s="340"/>
      <c r="AX1412" s="337"/>
      <c r="AY1412" s="337"/>
      <c r="AZ1412" s="338"/>
      <c r="BA1412" s="361"/>
      <c r="BB1412" s="339"/>
      <c r="BC1412" s="340"/>
      <c r="BD1412" s="337"/>
      <c r="BE1412" s="337"/>
      <c r="BF1412" s="343"/>
      <c r="BG1412" s="130"/>
      <c r="BH1412" s="130"/>
    </row>
    <row r="1413" spans="1:60">
      <c r="A1413" s="17">
        <f>IF(ISBLANK(D1411),0,IF(CODE(D1411)&gt;64,1,0))</f>
        <v>0</v>
      </c>
      <c r="B1413" s="18">
        <f t="shared" si="4689"/>
        <v>0</v>
      </c>
      <c r="C1413" s="384"/>
      <c r="D1413" s="19">
        <f t="shared" si="4690"/>
        <v>0</v>
      </c>
      <c r="E1413" s="347"/>
      <c r="F1413" s="46">
        <f t="shared" si="4670"/>
        <v>0</v>
      </c>
      <c r="G1413" s="348"/>
      <c r="H1413" s="349"/>
      <c r="I1413" s="349"/>
      <c r="J1413" s="350"/>
      <c r="K1413" s="347"/>
      <c r="L1413" s="46">
        <f t="shared" si="4671"/>
        <v>0</v>
      </c>
      <c r="M1413" s="348"/>
      <c r="N1413" s="349"/>
      <c r="O1413" s="349"/>
      <c r="P1413" s="350"/>
      <c r="Q1413" s="347"/>
      <c r="R1413" s="46">
        <f t="shared" si="4672"/>
        <v>0</v>
      </c>
      <c r="S1413" s="348"/>
      <c r="T1413" s="349"/>
      <c r="U1413" s="349"/>
      <c r="V1413" s="350"/>
      <c r="W1413" s="347"/>
      <c r="X1413" s="46">
        <f t="shared" si="4673"/>
        <v>0</v>
      </c>
      <c r="Y1413" s="348"/>
      <c r="Z1413" s="349"/>
      <c r="AA1413" s="349"/>
      <c r="AB1413" s="350"/>
      <c r="AC1413" s="347"/>
      <c r="AD1413" s="46">
        <f t="shared" si="4674"/>
        <v>0</v>
      </c>
      <c r="AE1413" s="348"/>
      <c r="AF1413" s="349"/>
      <c r="AG1413" s="349"/>
      <c r="AH1413" s="351"/>
      <c r="AI1413" s="347"/>
      <c r="AJ1413" s="46">
        <f t="shared" si="4675"/>
        <v>0</v>
      </c>
      <c r="AK1413" s="348"/>
      <c r="AL1413" s="349"/>
      <c r="AM1413" s="349"/>
      <c r="AN1413" s="352"/>
      <c r="AO1413" s="347"/>
      <c r="AP1413" s="46">
        <f t="shared" si="4676"/>
        <v>0</v>
      </c>
      <c r="AQ1413" s="348"/>
      <c r="AR1413" s="349"/>
      <c r="AS1413" s="349"/>
      <c r="AT1413" s="351"/>
      <c r="AU1413" s="347"/>
      <c r="AV1413" s="46">
        <f t="shared" si="4677"/>
        <v>0</v>
      </c>
      <c r="AW1413" s="348"/>
      <c r="AX1413" s="349"/>
      <c r="AY1413" s="349"/>
      <c r="AZ1413" s="350"/>
      <c r="BA1413" s="347"/>
      <c r="BB1413" s="46">
        <f t="shared" si="4678"/>
        <v>0</v>
      </c>
      <c r="BC1413" s="340"/>
      <c r="BD1413" s="337"/>
      <c r="BE1413" s="337"/>
      <c r="BF1413" s="343"/>
      <c r="BG1413" s="130"/>
      <c r="BH1413" s="130"/>
    </row>
    <row r="1414" spans="1:60">
      <c r="A1414" s="353"/>
      <c r="B1414" s="286"/>
      <c r="C1414" s="75" t="str">
        <f t="shared" ref="C1414" si="4861">IF(D1414="","", IF(D1415&lt;&gt;"",D1415,$N$1353))</f>
        <v/>
      </c>
      <c r="D1414" s="355"/>
      <c r="E1414" s="111" t="str">
        <f>F1414</f>
        <v/>
      </c>
      <c r="F1414" s="51" t="str">
        <f t="shared" ref="F1414" si="4862">IF(G1414 = "", "",IF(F1415&lt;&gt; "",F1415, $N$1353))</f>
        <v/>
      </c>
      <c r="G1414" s="357"/>
      <c r="H1414" s="358"/>
      <c r="I1414" s="358"/>
      <c r="J1414" s="362"/>
      <c r="K1414" s="111" t="str">
        <f>L1414</f>
        <v/>
      </c>
      <c r="L1414" s="51" t="str">
        <f t="shared" ref="L1414" si="4863">IF(M1414 = "", "",IF(L1415&lt;&gt; "",L1415, $N$1353))</f>
        <v/>
      </c>
      <c r="M1414" s="357"/>
      <c r="N1414" s="358"/>
      <c r="O1414" s="358"/>
      <c r="P1414" s="362"/>
      <c r="Q1414" s="111" t="str">
        <f>R1414</f>
        <v/>
      </c>
      <c r="R1414" s="51" t="str">
        <f t="shared" ref="R1414" si="4864">IF(S1414 = "", "",IF(R1415&lt;&gt; "",R1415, $N$1353))</f>
        <v/>
      </c>
      <c r="S1414" s="357"/>
      <c r="T1414" s="358"/>
      <c r="U1414" s="358"/>
      <c r="V1414" s="362"/>
      <c r="W1414" s="111" t="str">
        <f>X1414</f>
        <v/>
      </c>
      <c r="X1414" s="51" t="str">
        <f t="shared" ref="X1414" si="4865">IF(Y1414 = "", "",IF(X1415&lt;&gt; "",X1415, $N$1353))</f>
        <v/>
      </c>
      <c r="Y1414" s="357"/>
      <c r="Z1414" s="358"/>
      <c r="AA1414" s="358"/>
      <c r="AB1414" s="362"/>
      <c r="AC1414" s="111" t="str">
        <f>AD1414</f>
        <v/>
      </c>
      <c r="AD1414" s="51" t="str">
        <f t="shared" ref="AD1414" si="4866">IF(AE1414 = "", "",IF(AD1415&lt;&gt; "",AD1415, $N$1353))</f>
        <v/>
      </c>
      <c r="AE1414" s="357"/>
      <c r="AF1414" s="358"/>
      <c r="AG1414" s="358"/>
      <c r="AH1414" s="370"/>
      <c r="AI1414" s="111" t="str">
        <f>AJ1414</f>
        <v/>
      </c>
      <c r="AJ1414" s="51" t="str">
        <f t="shared" ref="AJ1414" si="4867">IF(AK1414 = "", "",IF(AJ1415&lt;&gt; "",AJ1415, $N$1353))</f>
        <v/>
      </c>
      <c r="AK1414" s="357"/>
      <c r="AL1414" s="358"/>
      <c r="AM1414" s="358"/>
      <c r="AN1414" s="371"/>
      <c r="AO1414" s="111" t="str">
        <f>AP1414</f>
        <v/>
      </c>
      <c r="AP1414" s="51" t="str">
        <f t="shared" ref="AP1414" si="4868">IF(AQ1414 = "", "",IF(AP1415&lt;&gt; "",AP1415, $N$1353))</f>
        <v/>
      </c>
      <c r="AQ1414" s="357"/>
      <c r="AR1414" s="358"/>
      <c r="AS1414" s="358"/>
      <c r="AT1414" s="370"/>
      <c r="AU1414" s="111" t="str">
        <f>AV1414</f>
        <v/>
      </c>
      <c r="AV1414" s="51" t="str">
        <f t="shared" ref="AV1414" si="4869">IF(AW1414 = "", "",IF(AV1415&lt;&gt; "",AV1415, $N$1353))</f>
        <v/>
      </c>
      <c r="AW1414" s="357"/>
      <c r="AX1414" s="358"/>
      <c r="AY1414" s="358"/>
      <c r="AZ1414" s="362"/>
      <c r="BA1414" s="111" t="str">
        <f>BB1414</f>
        <v/>
      </c>
      <c r="BB1414" s="51" t="str">
        <f t="shared" ref="BB1414" si="4870">IF(BC1414 = "", "",IF(BB1415&lt;&gt; "",BB1415, $N$1353))</f>
        <v/>
      </c>
      <c r="BC1414" s="357"/>
      <c r="BD1414" s="358"/>
      <c r="BE1414" s="358"/>
      <c r="BF1414" s="359"/>
      <c r="BG1414" s="130"/>
      <c r="BH1414" s="130"/>
    </row>
    <row r="1415" spans="1:60">
      <c r="A1415" s="17">
        <f>IF(ISBLANK(D1413),0,IF(CODE(D1413)&gt;64,1,0))</f>
        <v>0</v>
      </c>
      <c r="B1415" s="286"/>
      <c r="C1415" s="384"/>
      <c r="D1415" s="333"/>
      <c r="E1415" s="361"/>
      <c r="F1415" s="339"/>
      <c r="G1415" s="340"/>
      <c r="H1415" s="337"/>
      <c r="I1415" s="337"/>
      <c r="J1415" s="338"/>
      <c r="K1415" s="361"/>
      <c r="L1415" s="339"/>
      <c r="M1415" s="340"/>
      <c r="N1415" s="337"/>
      <c r="O1415" s="337"/>
      <c r="P1415" s="338"/>
      <c r="Q1415" s="361"/>
      <c r="R1415" s="339"/>
      <c r="S1415" s="340"/>
      <c r="T1415" s="337"/>
      <c r="U1415" s="337"/>
      <c r="V1415" s="338"/>
      <c r="W1415" s="361"/>
      <c r="X1415" s="339"/>
      <c r="Y1415" s="340"/>
      <c r="Z1415" s="337"/>
      <c r="AA1415" s="337"/>
      <c r="AB1415" s="338"/>
      <c r="AC1415" s="361"/>
      <c r="AD1415" s="339"/>
      <c r="AE1415" s="340"/>
      <c r="AF1415" s="337"/>
      <c r="AG1415" s="337"/>
      <c r="AH1415" s="341"/>
      <c r="AI1415" s="361"/>
      <c r="AJ1415" s="339"/>
      <c r="AK1415" s="340"/>
      <c r="AL1415" s="337"/>
      <c r="AM1415" s="337"/>
      <c r="AN1415" s="342"/>
      <c r="AO1415" s="361"/>
      <c r="AP1415" s="339"/>
      <c r="AQ1415" s="340"/>
      <c r="AR1415" s="337"/>
      <c r="AS1415" s="337"/>
      <c r="AT1415" s="341"/>
      <c r="AU1415" s="361"/>
      <c r="AV1415" s="339"/>
      <c r="AW1415" s="340"/>
      <c r="AX1415" s="337"/>
      <c r="AY1415" s="337"/>
      <c r="AZ1415" s="338"/>
      <c r="BA1415" s="361"/>
      <c r="BB1415" s="339"/>
      <c r="BC1415" s="340"/>
      <c r="BD1415" s="337"/>
      <c r="BE1415" s="337"/>
      <c r="BF1415" s="343"/>
      <c r="BG1415" s="130"/>
      <c r="BH1415" s="130"/>
    </row>
    <row r="1416" spans="1:60" ht="13.5" thickBot="1">
      <c r="A1416" s="22">
        <f>IF(ISBLANK(D1414),0,IF(CODE(D1414)&gt;64,1,0))</f>
        <v>0</v>
      </c>
      <c r="B1416" s="18">
        <f t="shared" si="4689"/>
        <v>0</v>
      </c>
      <c r="C1416" s="429"/>
      <c r="D1416" s="19">
        <f t="shared" si="4690"/>
        <v>0</v>
      </c>
      <c r="E1416" s="414"/>
      <c r="F1416" s="46">
        <f t="shared" si="4670"/>
        <v>0</v>
      </c>
      <c r="G1416" s="415"/>
      <c r="H1416" s="416"/>
      <c r="I1416" s="416"/>
      <c r="J1416" s="417"/>
      <c r="K1416" s="414"/>
      <c r="L1416" s="46">
        <f t="shared" si="4671"/>
        <v>0</v>
      </c>
      <c r="M1416" s="418"/>
      <c r="N1416" s="419"/>
      <c r="O1416" s="419"/>
      <c r="P1416" s="420"/>
      <c r="Q1416" s="414"/>
      <c r="R1416" s="46">
        <f t="shared" si="4672"/>
        <v>0</v>
      </c>
      <c r="S1416" s="415"/>
      <c r="T1416" s="416"/>
      <c r="U1416" s="416"/>
      <c r="V1416" s="417"/>
      <c r="W1416" s="414"/>
      <c r="X1416" s="46">
        <f t="shared" si="4673"/>
        <v>0</v>
      </c>
      <c r="Y1416" s="415"/>
      <c r="Z1416" s="416"/>
      <c r="AA1416" s="416"/>
      <c r="AB1416" s="417"/>
      <c r="AC1416" s="414"/>
      <c r="AD1416" s="46">
        <f t="shared" si="4674"/>
        <v>0</v>
      </c>
      <c r="AE1416" s="415"/>
      <c r="AF1416" s="416"/>
      <c r="AG1416" s="416"/>
      <c r="AH1416" s="421"/>
      <c r="AI1416" s="414"/>
      <c r="AJ1416" s="46">
        <f t="shared" si="4675"/>
        <v>0</v>
      </c>
      <c r="AK1416" s="415"/>
      <c r="AL1416" s="416"/>
      <c r="AM1416" s="416"/>
      <c r="AN1416" s="422"/>
      <c r="AO1416" s="414"/>
      <c r="AP1416" s="46">
        <f t="shared" si="4676"/>
        <v>0</v>
      </c>
      <c r="AQ1416" s="415"/>
      <c r="AR1416" s="416"/>
      <c r="AS1416" s="416"/>
      <c r="AT1416" s="421"/>
      <c r="AU1416" s="414"/>
      <c r="AV1416" s="46">
        <f t="shared" si="4677"/>
        <v>0</v>
      </c>
      <c r="AW1416" s="415"/>
      <c r="AX1416" s="416"/>
      <c r="AY1416" s="416"/>
      <c r="AZ1416" s="417"/>
      <c r="BA1416" s="414"/>
      <c r="BB1416" s="46">
        <f t="shared" si="4678"/>
        <v>0</v>
      </c>
      <c r="BC1416" s="415"/>
      <c r="BD1416" s="416"/>
      <c r="BE1416" s="416"/>
      <c r="BF1416" s="423"/>
      <c r="BG1416" s="130"/>
      <c r="BH1416" s="130"/>
    </row>
    <row r="1417" spans="1:60" ht="14.25" thickTop="1" thickBot="1">
      <c r="A1417" s="387"/>
      <c r="B1417" s="34">
        <f>J35</f>
        <v>0</v>
      </c>
      <c r="C1417" s="386"/>
      <c r="D1417" s="387"/>
      <c r="E1417" s="388"/>
      <c r="F1417" s="310"/>
      <c r="G1417" s="311"/>
      <c r="H1417" s="312"/>
      <c r="I1417" s="312"/>
      <c r="J1417" s="313"/>
      <c r="K1417" s="301"/>
      <c r="L1417" s="314"/>
      <c r="M1417" s="424"/>
      <c r="N1417" s="316"/>
      <c r="O1417" s="68" t="str">
        <f>IF(N1417="","&lt;--- If you use this page, be sure to enter an abbreviation in this N-column cell","")</f>
        <v>&lt;--- If you use this page, be sure to enter an abbreviation in this N-column cell</v>
      </c>
      <c r="P1417" s="315"/>
      <c r="Q1417" s="317"/>
      <c r="R1417" s="318"/>
      <c r="S1417" s="311"/>
      <c r="T1417" s="312"/>
      <c r="U1417" s="312"/>
      <c r="V1417" s="313"/>
      <c r="W1417" s="319"/>
      <c r="X1417" s="318"/>
      <c r="Y1417" s="311"/>
      <c r="Z1417" s="312"/>
      <c r="AA1417" s="312"/>
      <c r="AB1417" s="313"/>
      <c r="AC1417" s="319"/>
      <c r="AD1417" s="318"/>
      <c r="AE1417" s="311"/>
      <c r="AF1417" s="312"/>
      <c r="AG1417" s="312"/>
      <c r="AH1417" s="313"/>
      <c r="AI1417" s="319"/>
      <c r="AJ1417" s="320"/>
      <c r="AK1417" s="313"/>
      <c r="AL1417" s="313"/>
      <c r="AM1417" s="313"/>
      <c r="AN1417" s="313"/>
      <c r="AO1417" s="319"/>
      <c r="AP1417" s="320"/>
      <c r="AQ1417" s="313"/>
      <c r="AR1417" s="313"/>
      <c r="AS1417" s="313"/>
      <c r="AT1417" s="313"/>
      <c r="AU1417" s="319"/>
      <c r="AV1417" s="320"/>
      <c r="AW1417" s="313"/>
      <c r="AX1417" s="313"/>
      <c r="AY1417" s="313"/>
      <c r="AZ1417" s="313"/>
      <c r="BA1417" s="319"/>
      <c r="BB1417" s="318"/>
      <c r="BC1417" s="311"/>
      <c r="BD1417" s="312"/>
      <c r="BE1417" s="312"/>
      <c r="BF1417" s="321"/>
      <c r="BG1417" s="130"/>
      <c r="BH1417" s="130"/>
    </row>
    <row r="1418" spans="1:60" ht="14.25" thickTop="1" thickBot="1">
      <c r="A1418" s="322"/>
      <c r="B1418" s="436" t="s">
        <v>42</v>
      </c>
      <c r="C1418" s="75" t="str">
        <f>IF(D1418="","", IF(D1419&lt;&gt;"",D1419,$N$1417))</f>
        <v/>
      </c>
      <c r="D1418" s="435"/>
      <c r="E1418" s="111" t="str">
        <f>F1418</f>
        <v/>
      </c>
      <c r="F1418" s="51" t="str">
        <f>IF(G1418 = "", "",IF(F1419&lt;&gt; "",F1419, $N$1417))</f>
        <v/>
      </c>
      <c r="G1418" s="325"/>
      <c r="H1418" s="326"/>
      <c r="I1418" s="326"/>
      <c r="J1418" s="327"/>
      <c r="K1418" s="111" t="str">
        <f>L1418</f>
        <v/>
      </c>
      <c r="L1418" s="51" t="str">
        <f>IF(M1418 = "", "",IF(L1419&lt;&gt; "",L1419, $N$1417))</f>
        <v/>
      </c>
      <c r="M1418" s="325"/>
      <c r="N1418" s="326"/>
      <c r="O1418" s="326"/>
      <c r="P1418" s="327"/>
      <c r="Q1418" s="111" t="str">
        <f>R1418</f>
        <v/>
      </c>
      <c r="R1418" s="51" t="str">
        <f>IF(S1418 = "", "",IF(R1419&lt;&gt; "",R1419, $N$1417))</f>
        <v/>
      </c>
      <c r="S1418" s="325"/>
      <c r="T1418" s="326"/>
      <c r="U1418" s="326"/>
      <c r="V1418" s="327"/>
      <c r="W1418" s="111" t="str">
        <f>X1418</f>
        <v/>
      </c>
      <c r="X1418" s="51" t="str">
        <f>IF(Y1418 = "", "",IF(X1419&lt;&gt; "",X1419, $N$1417))</f>
        <v/>
      </c>
      <c r="Y1418" s="325"/>
      <c r="Z1418" s="326"/>
      <c r="AA1418" s="326"/>
      <c r="AB1418" s="327"/>
      <c r="AC1418" s="111" t="str">
        <f>AD1418</f>
        <v/>
      </c>
      <c r="AD1418" s="51" t="str">
        <f>IF(AE1418 = "", "",IF(AD1419&lt;&gt; "",AD1419, $N$1417))</f>
        <v/>
      </c>
      <c r="AE1418" s="325"/>
      <c r="AF1418" s="326"/>
      <c r="AG1418" s="326"/>
      <c r="AH1418" s="328"/>
      <c r="AI1418" s="111" t="str">
        <f>AJ1418</f>
        <v/>
      </c>
      <c r="AJ1418" s="51" t="str">
        <f>IF(AK1418 = "", "",IF(AJ1419&lt;&gt; "",AJ1419, $N$1417))</f>
        <v/>
      </c>
      <c r="AK1418" s="325"/>
      <c r="AL1418" s="326"/>
      <c r="AM1418" s="326"/>
      <c r="AN1418" s="329"/>
      <c r="AO1418" s="111" t="str">
        <f>AP1418</f>
        <v/>
      </c>
      <c r="AP1418" s="51" t="str">
        <f>IF(AQ1418 = "", "",IF(AP1419&lt;&gt; "",AP1419, $N$1417))</f>
        <v/>
      </c>
      <c r="AQ1418" s="325"/>
      <c r="AR1418" s="326"/>
      <c r="AS1418" s="326"/>
      <c r="AT1418" s="328"/>
      <c r="AU1418" s="111" t="str">
        <f>AV1418</f>
        <v/>
      </c>
      <c r="AV1418" s="51" t="str">
        <f>IF(AW1418 = "", "",IF(AV1419&lt;&gt; "",AV1419, $N$1417))</f>
        <v/>
      </c>
      <c r="AW1418" s="325"/>
      <c r="AX1418" s="326"/>
      <c r="AY1418" s="326"/>
      <c r="AZ1418" s="327"/>
      <c r="BA1418" s="111" t="str">
        <f>BB1418</f>
        <v/>
      </c>
      <c r="BB1418" s="51" t="str">
        <f>IF(BC1418 = "", "",IF(BB1419&lt;&gt; "",BB1419, $N$1417))</f>
        <v/>
      </c>
      <c r="BC1418" s="325"/>
      <c r="BD1418" s="326"/>
      <c r="BE1418" s="326"/>
      <c r="BF1418" s="330"/>
      <c r="BG1418" s="130"/>
      <c r="BH1418" s="130"/>
    </row>
    <row r="1419" spans="1:60" ht="13.5" thickBot="1">
      <c r="A1419" s="36">
        <f>IF(ISBLANK(D1416),0,IF(CODE(D1416)&gt;64,1,0))</f>
        <v>0</v>
      </c>
      <c r="B1419" s="31">
        <f>SUM(B1420:B1480)</f>
        <v>0</v>
      </c>
      <c r="C1419" s="437"/>
      <c r="D1419" s="333"/>
      <c r="E1419" s="334"/>
      <c r="F1419" s="339"/>
      <c r="G1419" s="340"/>
      <c r="H1419" s="337"/>
      <c r="I1419" s="337"/>
      <c r="J1419" s="338"/>
      <c r="K1419" s="334"/>
      <c r="L1419" s="339"/>
      <c r="M1419" s="340"/>
      <c r="N1419" s="337"/>
      <c r="O1419" s="337"/>
      <c r="P1419" s="338"/>
      <c r="Q1419" s="334"/>
      <c r="R1419" s="339"/>
      <c r="S1419" s="340"/>
      <c r="T1419" s="337"/>
      <c r="U1419" s="337"/>
      <c r="V1419" s="338"/>
      <c r="W1419" s="334"/>
      <c r="X1419" s="339"/>
      <c r="Y1419" s="340"/>
      <c r="Z1419" s="337"/>
      <c r="AA1419" s="337"/>
      <c r="AB1419" s="338"/>
      <c r="AC1419" s="334"/>
      <c r="AD1419" s="339"/>
      <c r="AE1419" s="340"/>
      <c r="AF1419" s="337"/>
      <c r="AG1419" s="337"/>
      <c r="AH1419" s="341"/>
      <c r="AI1419" s="334"/>
      <c r="AJ1419" s="339"/>
      <c r="AK1419" s="340"/>
      <c r="AL1419" s="337"/>
      <c r="AM1419" s="337"/>
      <c r="AN1419" s="342"/>
      <c r="AO1419" s="334"/>
      <c r="AP1419" s="339"/>
      <c r="AQ1419" s="340"/>
      <c r="AR1419" s="337"/>
      <c r="AS1419" s="337"/>
      <c r="AT1419" s="341"/>
      <c r="AU1419" s="334"/>
      <c r="AV1419" s="339"/>
      <c r="AW1419" s="340"/>
      <c r="AX1419" s="337"/>
      <c r="AY1419" s="337"/>
      <c r="AZ1419" s="338"/>
      <c r="BA1419" s="334"/>
      <c r="BB1419" s="339"/>
      <c r="BC1419" s="340"/>
      <c r="BD1419" s="337"/>
      <c r="BE1419" s="337"/>
      <c r="BF1419" s="343"/>
      <c r="BG1419" s="130"/>
      <c r="BH1419" s="130"/>
    </row>
    <row r="1420" spans="1:60">
      <c r="A1420" s="24">
        <f>IF(ISBLANK(D1418),0,IF(CODE(D1418)&gt;64,1,0))</f>
        <v>0</v>
      </c>
      <c r="B1420" s="18">
        <f t="shared" ref="B1420" si="4871">IFERROR(F1420/F1420,0)+IFERROR(L1420/L1420,0)+IFERROR(R1420/R1420,0)+IFERROR(X1420/X1420,0)+IFERROR(AD1420/AD1420,0)+IFERROR(AJ1420/AJ1420,0)+IFERROR(AP1420/AP1420,0)+IFERROR(AV1420/AV1420,0)+IFERROR(BB1420/BB1420,0)</f>
        <v>0</v>
      </c>
      <c r="C1420" s="384"/>
      <c r="D1420" s="19">
        <f t="shared" ref="D1420" si="4872">F1420+L1420+R1420+X1420+AD1420+AJ1420+AP1420+AV1420+BB1420</f>
        <v>0</v>
      </c>
      <c r="E1420" s="347"/>
      <c r="F1420" s="46">
        <f t="shared" ref="F1420" si="4873">SUM(G1420+H1420+I1420+J1420)</f>
        <v>0</v>
      </c>
      <c r="G1420" s="348"/>
      <c r="H1420" s="349"/>
      <c r="I1420" s="349"/>
      <c r="J1420" s="350"/>
      <c r="K1420" s="347"/>
      <c r="L1420" s="46">
        <f t="shared" ref="L1420" si="4874">SUM(M1420+N1420+O1420+P1420)</f>
        <v>0</v>
      </c>
      <c r="M1420" s="348"/>
      <c r="N1420" s="349"/>
      <c r="O1420" s="349"/>
      <c r="P1420" s="350"/>
      <c r="Q1420" s="347"/>
      <c r="R1420" s="46">
        <f t="shared" ref="R1420" si="4875">SUM(S1420+T1420+U1420+V1420)</f>
        <v>0</v>
      </c>
      <c r="S1420" s="348"/>
      <c r="T1420" s="349"/>
      <c r="U1420" s="349"/>
      <c r="V1420" s="350"/>
      <c r="W1420" s="347"/>
      <c r="X1420" s="46">
        <f t="shared" ref="X1420" si="4876">SUM(Y1420+Z1420+AA1420+AB1420)</f>
        <v>0</v>
      </c>
      <c r="Y1420" s="348"/>
      <c r="Z1420" s="349"/>
      <c r="AA1420" s="349"/>
      <c r="AB1420" s="350"/>
      <c r="AC1420" s="347"/>
      <c r="AD1420" s="46">
        <f t="shared" ref="AD1420" si="4877">SUM(AE1420+AF1420+AG1420+AH1420)</f>
        <v>0</v>
      </c>
      <c r="AE1420" s="348"/>
      <c r="AF1420" s="349"/>
      <c r="AG1420" s="349"/>
      <c r="AH1420" s="351"/>
      <c r="AI1420" s="347"/>
      <c r="AJ1420" s="46">
        <f t="shared" ref="AJ1420" si="4878">SUM(AK1420+AL1420+AM1420+AN1420)</f>
        <v>0</v>
      </c>
      <c r="AK1420" s="348"/>
      <c r="AL1420" s="349"/>
      <c r="AM1420" s="349"/>
      <c r="AN1420" s="352"/>
      <c r="AO1420" s="347"/>
      <c r="AP1420" s="46">
        <f t="shared" ref="AP1420" si="4879">SUM(AQ1420+AR1420+AS1420+AT1420)</f>
        <v>0</v>
      </c>
      <c r="AQ1420" s="348"/>
      <c r="AR1420" s="349"/>
      <c r="AS1420" s="349"/>
      <c r="AT1420" s="351"/>
      <c r="AU1420" s="347"/>
      <c r="AV1420" s="46">
        <f t="shared" ref="AV1420" si="4880">SUM(AW1420+AX1420+AY1420+AZ1420)</f>
        <v>0</v>
      </c>
      <c r="AW1420" s="348"/>
      <c r="AX1420" s="349"/>
      <c r="AY1420" s="349"/>
      <c r="AZ1420" s="350"/>
      <c r="BA1420" s="347"/>
      <c r="BB1420" s="46">
        <f t="shared" ref="BB1420" si="4881">SUM(BC1420+BD1420+BE1420+BF1420)</f>
        <v>0</v>
      </c>
      <c r="BC1420" s="340"/>
      <c r="BD1420" s="337"/>
      <c r="BE1420" s="337"/>
      <c r="BF1420" s="343"/>
      <c r="BG1420" s="130"/>
      <c r="BH1420" s="130"/>
    </row>
    <row r="1421" spans="1:60">
      <c r="A1421" s="353"/>
      <c r="B1421" s="286"/>
      <c r="C1421" s="75" t="str">
        <f>IF(D1421="","", IF(D1422&lt;&gt;"",D1422,$N$1417))</f>
        <v/>
      </c>
      <c r="D1421" s="355"/>
      <c r="E1421" s="111" t="str">
        <f>F1421</f>
        <v/>
      </c>
      <c r="F1421" s="51" t="str">
        <f t="shared" ref="F1421" si="4882">IF(G1421 = "", "",IF(F1422&lt;&gt; "",F1422, $N$1417))</f>
        <v/>
      </c>
      <c r="G1421" s="340"/>
      <c r="H1421" s="337"/>
      <c r="I1421" s="337"/>
      <c r="J1421" s="338"/>
      <c r="K1421" s="111" t="str">
        <f>L1421</f>
        <v/>
      </c>
      <c r="L1421" s="51" t="str">
        <f t="shared" ref="L1421" si="4883">IF(M1421 = "", "",IF(L1422&lt;&gt; "",L1422, $N$1417))</f>
        <v/>
      </c>
      <c r="M1421" s="340"/>
      <c r="N1421" s="337"/>
      <c r="O1421" s="337"/>
      <c r="P1421" s="338"/>
      <c r="Q1421" s="111" t="str">
        <f>R1421</f>
        <v/>
      </c>
      <c r="R1421" s="51" t="str">
        <f t="shared" ref="R1421" si="4884">IF(S1421 = "", "",IF(R1422&lt;&gt; "",R1422, $N$1417))</f>
        <v/>
      </c>
      <c r="S1421" s="340"/>
      <c r="T1421" s="337"/>
      <c r="U1421" s="337"/>
      <c r="V1421" s="338"/>
      <c r="W1421" s="111" t="str">
        <f>X1421</f>
        <v/>
      </c>
      <c r="X1421" s="51" t="str">
        <f t="shared" ref="X1421" si="4885">IF(Y1421 = "", "",IF(X1422&lt;&gt; "",X1422, $N$1417))</f>
        <v/>
      </c>
      <c r="Y1421" s="340"/>
      <c r="Z1421" s="337"/>
      <c r="AA1421" s="337"/>
      <c r="AB1421" s="338"/>
      <c r="AC1421" s="111" t="str">
        <f>AD1421</f>
        <v/>
      </c>
      <c r="AD1421" s="51" t="str">
        <f t="shared" ref="AD1421" si="4886">IF(AE1421 = "", "",IF(AD1422&lt;&gt; "",AD1422, $N$1417))</f>
        <v/>
      </c>
      <c r="AE1421" s="340"/>
      <c r="AF1421" s="337"/>
      <c r="AG1421" s="337"/>
      <c r="AH1421" s="341"/>
      <c r="AI1421" s="111" t="str">
        <f>AJ1421</f>
        <v/>
      </c>
      <c r="AJ1421" s="51" t="str">
        <f t="shared" ref="AJ1421" si="4887">IF(AK1421 = "", "",IF(AJ1422&lt;&gt; "",AJ1422, $N$1417))</f>
        <v/>
      </c>
      <c r="AK1421" s="340"/>
      <c r="AL1421" s="337"/>
      <c r="AM1421" s="337"/>
      <c r="AN1421" s="356"/>
      <c r="AO1421" s="111" t="str">
        <f>AP1421</f>
        <v/>
      </c>
      <c r="AP1421" s="51" t="str">
        <f t="shared" ref="AP1421" si="4888">IF(AQ1421 = "", "",IF(AP1422&lt;&gt; "",AP1422, $N$1417))</f>
        <v/>
      </c>
      <c r="AQ1421" s="340"/>
      <c r="AR1421" s="337"/>
      <c r="AS1421" s="337"/>
      <c r="AT1421" s="341"/>
      <c r="AU1421" s="111" t="str">
        <f>AV1421</f>
        <v/>
      </c>
      <c r="AV1421" s="51" t="str">
        <f t="shared" ref="AV1421" si="4889">IF(AW1421 = "", "",IF(AV1422&lt;&gt; "",AV1422, $N$1417))</f>
        <v/>
      </c>
      <c r="AW1421" s="340"/>
      <c r="AX1421" s="337"/>
      <c r="AY1421" s="337"/>
      <c r="AZ1421" s="338"/>
      <c r="BA1421" s="111" t="str">
        <f>BB1421</f>
        <v/>
      </c>
      <c r="BB1421" s="51" t="str">
        <f t="shared" ref="BB1421" si="4890">IF(BC1421 = "", "",IF(BB1422&lt;&gt; "",BB1422, $N$1417))</f>
        <v/>
      </c>
      <c r="BC1421" s="357"/>
      <c r="BD1421" s="358"/>
      <c r="BE1421" s="358"/>
      <c r="BF1421" s="359"/>
      <c r="BG1421" s="130"/>
      <c r="BH1421" s="130"/>
    </row>
    <row r="1422" spans="1:60">
      <c r="A1422" s="17">
        <f>IF(ISBLANK(D1420),0,IF(CODE(D1420)&gt;64,1,0))</f>
        <v>0</v>
      </c>
      <c r="B1422" s="286"/>
      <c r="C1422" s="384"/>
      <c r="D1422" s="333"/>
      <c r="E1422" s="361"/>
      <c r="F1422" s="339"/>
      <c r="G1422" s="340"/>
      <c r="H1422" s="337"/>
      <c r="I1422" s="337"/>
      <c r="J1422" s="338"/>
      <c r="K1422" s="361"/>
      <c r="L1422" s="339"/>
      <c r="M1422" s="340"/>
      <c r="N1422" s="337"/>
      <c r="O1422" s="337"/>
      <c r="P1422" s="338"/>
      <c r="Q1422" s="361"/>
      <c r="R1422" s="339"/>
      <c r="S1422" s="340"/>
      <c r="T1422" s="337"/>
      <c r="U1422" s="337"/>
      <c r="V1422" s="338"/>
      <c r="W1422" s="361"/>
      <c r="X1422" s="339"/>
      <c r="Y1422" s="340"/>
      <c r="Z1422" s="337"/>
      <c r="AA1422" s="337"/>
      <c r="AB1422" s="338"/>
      <c r="AC1422" s="361"/>
      <c r="AD1422" s="339"/>
      <c r="AE1422" s="340"/>
      <c r="AF1422" s="337"/>
      <c r="AG1422" s="337"/>
      <c r="AH1422" s="341"/>
      <c r="AI1422" s="361"/>
      <c r="AJ1422" s="339"/>
      <c r="AK1422" s="340"/>
      <c r="AL1422" s="337"/>
      <c r="AM1422" s="337"/>
      <c r="AN1422" s="342"/>
      <c r="AO1422" s="361"/>
      <c r="AP1422" s="339"/>
      <c r="AQ1422" s="340"/>
      <c r="AR1422" s="337"/>
      <c r="AS1422" s="337"/>
      <c r="AT1422" s="341"/>
      <c r="AU1422" s="361"/>
      <c r="AV1422" s="339"/>
      <c r="AW1422" s="340"/>
      <c r="AX1422" s="337"/>
      <c r="AY1422" s="337"/>
      <c r="AZ1422" s="338"/>
      <c r="BA1422" s="361"/>
      <c r="BB1422" s="339"/>
      <c r="BC1422" s="340"/>
      <c r="BD1422" s="337"/>
      <c r="BE1422" s="337"/>
      <c r="BF1422" s="343"/>
      <c r="BG1422" s="130"/>
      <c r="BH1422" s="130"/>
    </row>
    <row r="1423" spans="1:60">
      <c r="A1423" s="17">
        <f>IF(ISBLANK(D1421),0,IF(CODE(D1421)&gt;64,1,0))</f>
        <v>0</v>
      </c>
      <c r="B1423" s="18">
        <f t="shared" ref="B1423" si="4891">IFERROR(F1423/F1423,0)+IFERROR(L1423/L1423,0)+IFERROR(R1423/R1423,0)+IFERROR(X1423/X1423,0)+IFERROR(AD1423/AD1423,0)+IFERROR(AJ1423/AJ1423,0)+IFERROR(AP1423/AP1423,0)+IFERROR(AV1423/AV1423,0)+IFERROR(BB1423/BB1423,0)</f>
        <v>0</v>
      </c>
      <c r="C1423" s="384"/>
      <c r="D1423" s="19">
        <f t="shared" ref="D1423" si="4892">F1423+L1423+R1423+X1423+AD1423+AJ1423+AP1423+AV1423+BB1423</f>
        <v>0</v>
      </c>
      <c r="E1423" s="347"/>
      <c r="F1423" s="46">
        <f t="shared" ref="F1423:F1480" si="4893">SUM(G1423+H1423+I1423+J1423)</f>
        <v>0</v>
      </c>
      <c r="G1423" s="348"/>
      <c r="H1423" s="349"/>
      <c r="I1423" s="349"/>
      <c r="J1423" s="350"/>
      <c r="K1423" s="347"/>
      <c r="L1423" s="46">
        <f t="shared" ref="L1423:L1480" si="4894">SUM(M1423+N1423+O1423+P1423)</f>
        <v>0</v>
      </c>
      <c r="M1423" s="348"/>
      <c r="N1423" s="349"/>
      <c r="O1423" s="349"/>
      <c r="P1423" s="350"/>
      <c r="Q1423" s="347"/>
      <c r="R1423" s="46">
        <f t="shared" ref="R1423:R1480" si="4895">SUM(S1423+T1423+U1423+V1423)</f>
        <v>0</v>
      </c>
      <c r="S1423" s="348"/>
      <c r="T1423" s="349"/>
      <c r="U1423" s="349"/>
      <c r="V1423" s="350"/>
      <c r="W1423" s="347"/>
      <c r="X1423" s="46">
        <f t="shared" ref="X1423:X1480" si="4896">SUM(Y1423+Z1423+AA1423+AB1423)</f>
        <v>0</v>
      </c>
      <c r="Y1423" s="348"/>
      <c r="Z1423" s="349"/>
      <c r="AA1423" s="349"/>
      <c r="AB1423" s="350"/>
      <c r="AC1423" s="347"/>
      <c r="AD1423" s="46">
        <f t="shared" ref="AD1423:AD1480" si="4897">SUM(AE1423+AF1423+AG1423+AH1423)</f>
        <v>0</v>
      </c>
      <c r="AE1423" s="348"/>
      <c r="AF1423" s="349"/>
      <c r="AG1423" s="349"/>
      <c r="AH1423" s="351"/>
      <c r="AI1423" s="347"/>
      <c r="AJ1423" s="46">
        <f t="shared" ref="AJ1423:AJ1480" si="4898">SUM(AK1423+AL1423+AM1423+AN1423)</f>
        <v>0</v>
      </c>
      <c r="AK1423" s="348"/>
      <c r="AL1423" s="349"/>
      <c r="AM1423" s="349"/>
      <c r="AN1423" s="352"/>
      <c r="AO1423" s="347"/>
      <c r="AP1423" s="46">
        <f t="shared" ref="AP1423:AP1480" si="4899">SUM(AQ1423+AR1423+AS1423+AT1423)</f>
        <v>0</v>
      </c>
      <c r="AQ1423" s="348"/>
      <c r="AR1423" s="349"/>
      <c r="AS1423" s="349"/>
      <c r="AT1423" s="351"/>
      <c r="AU1423" s="347"/>
      <c r="AV1423" s="46">
        <f t="shared" ref="AV1423:AV1480" si="4900">SUM(AW1423+AX1423+AY1423+AZ1423)</f>
        <v>0</v>
      </c>
      <c r="AW1423" s="348"/>
      <c r="AX1423" s="349"/>
      <c r="AY1423" s="349"/>
      <c r="AZ1423" s="350"/>
      <c r="BA1423" s="347"/>
      <c r="BB1423" s="46">
        <f t="shared" ref="BB1423:BB1480" si="4901">SUM(BC1423+BD1423+BE1423+BF1423)</f>
        <v>0</v>
      </c>
      <c r="BC1423" s="340"/>
      <c r="BD1423" s="337"/>
      <c r="BE1423" s="337"/>
      <c r="BF1423" s="343"/>
      <c r="BG1423" s="130"/>
      <c r="BH1423" s="130"/>
    </row>
    <row r="1424" spans="1:60">
      <c r="A1424" s="353"/>
      <c r="B1424" s="286"/>
      <c r="C1424" s="75" t="str">
        <f t="shared" ref="C1424" si="4902">IF(D1424="","", IF(D1425&lt;&gt;"",D1425,$N$1417))</f>
        <v/>
      </c>
      <c r="D1424" s="355"/>
      <c r="E1424" s="111" t="str">
        <f>F1424</f>
        <v/>
      </c>
      <c r="F1424" s="51" t="str">
        <f t="shared" ref="F1424" si="4903">IF(G1424 = "", "",IF(F1425&lt;&gt; "",F1425, $N$1417))</f>
        <v/>
      </c>
      <c r="G1424" s="340"/>
      <c r="H1424" s="337"/>
      <c r="I1424" s="337"/>
      <c r="J1424" s="338"/>
      <c r="K1424" s="111" t="str">
        <f>L1424</f>
        <v/>
      </c>
      <c r="L1424" s="51" t="str">
        <f t="shared" ref="L1424" si="4904">IF(M1424 = "", "",IF(L1425&lt;&gt; "",L1425, $N$1417))</f>
        <v/>
      </c>
      <c r="M1424" s="340"/>
      <c r="N1424" s="337"/>
      <c r="O1424" s="337"/>
      <c r="P1424" s="338"/>
      <c r="Q1424" s="111" t="str">
        <f>R1424</f>
        <v/>
      </c>
      <c r="R1424" s="51" t="str">
        <f t="shared" ref="R1424" si="4905">IF(S1424 = "", "",IF(R1425&lt;&gt; "",R1425, $N$1417))</f>
        <v/>
      </c>
      <c r="S1424" s="340"/>
      <c r="T1424" s="337"/>
      <c r="U1424" s="337"/>
      <c r="V1424" s="338"/>
      <c r="W1424" s="111" t="str">
        <f>X1424</f>
        <v/>
      </c>
      <c r="X1424" s="51" t="str">
        <f t="shared" ref="X1424" si="4906">IF(Y1424 = "", "",IF(X1425&lt;&gt; "",X1425, $N$1417))</f>
        <v/>
      </c>
      <c r="Y1424" s="340"/>
      <c r="Z1424" s="337"/>
      <c r="AA1424" s="337"/>
      <c r="AB1424" s="338"/>
      <c r="AC1424" s="111" t="str">
        <f>AD1424</f>
        <v/>
      </c>
      <c r="AD1424" s="51" t="str">
        <f t="shared" ref="AD1424" si="4907">IF(AE1424 = "", "",IF(AD1425&lt;&gt; "",AD1425, $N$1417))</f>
        <v/>
      </c>
      <c r="AE1424" s="340"/>
      <c r="AF1424" s="337"/>
      <c r="AG1424" s="337"/>
      <c r="AH1424" s="341"/>
      <c r="AI1424" s="111" t="str">
        <f>AJ1424</f>
        <v/>
      </c>
      <c r="AJ1424" s="51" t="str">
        <f t="shared" ref="AJ1424" si="4908">IF(AK1424 = "", "",IF(AJ1425&lt;&gt; "",AJ1425, $N$1417))</f>
        <v/>
      </c>
      <c r="AK1424" s="340"/>
      <c r="AL1424" s="337"/>
      <c r="AM1424" s="337"/>
      <c r="AN1424" s="342"/>
      <c r="AO1424" s="111" t="str">
        <f>AP1424</f>
        <v/>
      </c>
      <c r="AP1424" s="51" t="str">
        <f t="shared" ref="AP1424" si="4909">IF(AQ1424 = "", "",IF(AP1425&lt;&gt; "",AP1425, $N$1417))</f>
        <v/>
      </c>
      <c r="AQ1424" s="340"/>
      <c r="AR1424" s="337"/>
      <c r="AS1424" s="337"/>
      <c r="AT1424" s="341"/>
      <c r="AU1424" s="111" t="str">
        <f>AV1424</f>
        <v/>
      </c>
      <c r="AV1424" s="51" t="str">
        <f t="shared" ref="AV1424" si="4910">IF(AW1424 = "", "",IF(AV1425&lt;&gt; "",AV1425, $N$1417))</f>
        <v/>
      </c>
      <c r="AW1424" s="340"/>
      <c r="AX1424" s="337"/>
      <c r="AY1424" s="337"/>
      <c r="AZ1424" s="338"/>
      <c r="BA1424" s="111" t="str">
        <f>BB1424</f>
        <v/>
      </c>
      <c r="BB1424" s="51" t="str">
        <f t="shared" ref="BB1424" si="4911">IF(BC1424 = "", "",IF(BB1425&lt;&gt; "",BB1425, $N$1417))</f>
        <v/>
      </c>
      <c r="BC1424" s="357"/>
      <c r="BD1424" s="358"/>
      <c r="BE1424" s="358"/>
      <c r="BF1424" s="359"/>
      <c r="BG1424" s="130"/>
      <c r="BH1424" s="130"/>
    </row>
    <row r="1425" spans="1:60">
      <c r="A1425" s="17">
        <f>IF(ISBLANK(D1423),0,IF(CODE(D1423)&gt;64,1,0))</f>
        <v>0</v>
      </c>
      <c r="B1425" s="286"/>
      <c r="C1425" s="384"/>
      <c r="D1425" s="333"/>
      <c r="E1425" s="361"/>
      <c r="F1425" s="339"/>
      <c r="G1425" s="340"/>
      <c r="H1425" s="337"/>
      <c r="I1425" s="337"/>
      <c r="J1425" s="338"/>
      <c r="K1425" s="361"/>
      <c r="L1425" s="339"/>
      <c r="M1425" s="340"/>
      <c r="N1425" s="337"/>
      <c r="O1425" s="337"/>
      <c r="P1425" s="338"/>
      <c r="Q1425" s="361"/>
      <c r="R1425" s="339"/>
      <c r="S1425" s="340"/>
      <c r="T1425" s="337"/>
      <c r="U1425" s="337"/>
      <c r="V1425" s="338"/>
      <c r="W1425" s="361"/>
      <c r="X1425" s="339"/>
      <c r="Y1425" s="340"/>
      <c r="Z1425" s="337"/>
      <c r="AA1425" s="337"/>
      <c r="AB1425" s="338"/>
      <c r="AC1425" s="361"/>
      <c r="AD1425" s="339"/>
      <c r="AE1425" s="340"/>
      <c r="AF1425" s="337"/>
      <c r="AG1425" s="337"/>
      <c r="AH1425" s="341"/>
      <c r="AI1425" s="361"/>
      <c r="AJ1425" s="339"/>
      <c r="AK1425" s="340"/>
      <c r="AL1425" s="337"/>
      <c r="AM1425" s="337"/>
      <c r="AN1425" s="342"/>
      <c r="AO1425" s="361"/>
      <c r="AP1425" s="339"/>
      <c r="AQ1425" s="340"/>
      <c r="AR1425" s="337"/>
      <c r="AS1425" s="337"/>
      <c r="AT1425" s="341"/>
      <c r="AU1425" s="361"/>
      <c r="AV1425" s="339"/>
      <c r="AW1425" s="340"/>
      <c r="AX1425" s="337"/>
      <c r="AY1425" s="337"/>
      <c r="AZ1425" s="338"/>
      <c r="BA1425" s="361"/>
      <c r="BB1425" s="339"/>
      <c r="BC1425" s="340"/>
      <c r="BD1425" s="337"/>
      <c r="BE1425" s="337"/>
      <c r="BF1425" s="343"/>
      <c r="BG1425" s="130"/>
      <c r="BH1425" s="130"/>
    </row>
    <row r="1426" spans="1:60">
      <c r="A1426" s="17">
        <f>IF(ISBLANK(D1424),0,IF(CODE(D1424)&gt;64,1,0))</f>
        <v>0</v>
      </c>
      <c r="B1426" s="18">
        <f t="shared" ref="B1426:B1480" si="4912">IFERROR(F1426/F1426,0)+IFERROR(L1426/L1426,0)+IFERROR(R1426/R1426,0)+IFERROR(X1426/X1426,0)+IFERROR(AD1426/AD1426,0)+IFERROR(AJ1426/AJ1426,0)+IFERROR(AP1426/AP1426,0)+IFERROR(AV1426/AV1426,0)+IFERROR(BB1426/BB1426,0)</f>
        <v>0</v>
      </c>
      <c r="C1426" s="384"/>
      <c r="D1426" s="19">
        <f t="shared" ref="D1426:D1480" si="4913">F1426+L1426+R1426+X1426+AD1426+AJ1426+AP1426+AV1426+BB1426</f>
        <v>0</v>
      </c>
      <c r="E1426" s="347"/>
      <c r="F1426" s="46">
        <f t="shared" si="4893"/>
        <v>0</v>
      </c>
      <c r="G1426" s="348"/>
      <c r="H1426" s="349"/>
      <c r="I1426" s="349"/>
      <c r="J1426" s="350"/>
      <c r="K1426" s="347"/>
      <c r="L1426" s="46">
        <f t="shared" si="4894"/>
        <v>0</v>
      </c>
      <c r="M1426" s="348"/>
      <c r="N1426" s="349"/>
      <c r="O1426" s="349"/>
      <c r="P1426" s="350"/>
      <c r="Q1426" s="347"/>
      <c r="R1426" s="46">
        <f t="shared" si="4895"/>
        <v>0</v>
      </c>
      <c r="S1426" s="348"/>
      <c r="T1426" s="349"/>
      <c r="U1426" s="349"/>
      <c r="V1426" s="350"/>
      <c r="W1426" s="347"/>
      <c r="X1426" s="46">
        <f t="shared" si="4896"/>
        <v>0</v>
      </c>
      <c r="Y1426" s="348"/>
      <c r="Z1426" s="349"/>
      <c r="AA1426" s="349"/>
      <c r="AB1426" s="350"/>
      <c r="AC1426" s="347"/>
      <c r="AD1426" s="46">
        <f t="shared" si="4897"/>
        <v>0</v>
      </c>
      <c r="AE1426" s="348"/>
      <c r="AF1426" s="349"/>
      <c r="AG1426" s="349"/>
      <c r="AH1426" s="351"/>
      <c r="AI1426" s="347"/>
      <c r="AJ1426" s="46">
        <f t="shared" si="4898"/>
        <v>0</v>
      </c>
      <c r="AK1426" s="348"/>
      <c r="AL1426" s="349"/>
      <c r="AM1426" s="349"/>
      <c r="AN1426" s="352"/>
      <c r="AO1426" s="347"/>
      <c r="AP1426" s="46">
        <f t="shared" si="4899"/>
        <v>0</v>
      </c>
      <c r="AQ1426" s="348"/>
      <c r="AR1426" s="349"/>
      <c r="AS1426" s="349"/>
      <c r="AT1426" s="351"/>
      <c r="AU1426" s="347"/>
      <c r="AV1426" s="46">
        <f t="shared" si="4900"/>
        <v>0</v>
      </c>
      <c r="AW1426" s="348"/>
      <c r="AX1426" s="349"/>
      <c r="AY1426" s="349"/>
      <c r="AZ1426" s="350"/>
      <c r="BA1426" s="347"/>
      <c r="BB1426" s="46">
        <f t="shared" si="4901"/>
        <v>0</v>
      </c>
      <c r="BC1426" s="340"/>
      <c r="BD1426" s="337"/>
      <c r="BE1426" s="337"/>
      <c r="BF1426" s="343"/>
      <c r="BG1426" s="130"/>
      <c r="BH1426" s="130"/>
    </row>
    <row r="1427" spans="1:60">
      <c r="A1427" s="353"/>
      <c r="B1427" s="286"/>
      <c r="C1427" s="75" t="str">
        <f t="shared" ref="C1427" si="4914">IF(D1427="","", IF(D1428&lt;&gt;"",D1428,$N$1417))</f>
        <v/>
      </c>
      <c r="D1427" s="355"/>
      <c r="E1427" s="111" t="str">
        <f>F1427</f>
        <v/>
      </c>
      <c r="F1427" s="51" t="str">
        <f t="shared" ref="F1427" si="4915">IF(G1427 = "", "",IF(F1428&lt;&gt; "",F1428, $N$1417))</f>
        <v/>
      </c>
      <c r="G1427" s="340"/>
      <c r="H1427" s="337"/>
      <c r="I1427" s="337"/>
      <c r="J1427" s="338"/>
      <c r="K1427" s="111" t="str">
        <f>L1427</f>
        <v/>
      </c>
      <c r="L1427" s="51" t="str">
        <f t="shared" ref="L1427" si="4916">IF(M1427 = "", "",IF(L1428&lt;&gt; "",L1428, $N$1417))</f>
        <v/>
      </c>
      <c r="M1427" s="340"/>
      <c r="N1427" s="337"/>
      <c r="O1427" s="337"/>
      <c r="P1427" s="338"/>
      <c r="Q1427" s="111" t="str">
        <f>R1427</f>
        <v/>
      </c>
      <c r="R1427" s="51" t="str">
        <f t="shared" ref="R1427" si="4917">IF(S1427 = "", "",IF(R1428&lt;&gt; "",R1428, $N$1417))</f>
        <v/>
      </c>
      <c r="S1427" s="340"/>
      <c r="T1427" s="337"/>
      <c r="U1427" s="337"/>
      <c r="V1427" s="338"/>
      <c r="W1427" s="111" t="str">
        <f>X1427</f>
        <v/>
      </c>
      <c r="X1427" s="51" t="str">
        <f t="shared" ref="X1427" si="4918">IF(Y1427 = "", "",IF(X1428&lt;&gt; "",X1428, $N$1417))</f>
        <v/>
      </c>
      <c r="Y1427" s="340"/>
      <c r="Z1427" s="337"/>
      <c r="AA1427" s="337"/>
      <c r="AB1427" s="338"/>
      <c r="AC1427" s="111" t="str">
        <f>AD1427</f>
        <v/>
      </c>
      <c r="AD1427" s="51" t="str">
        <f t="shared" ref="AD1427" si="4919">IF(AE1427 = "", "",IF(AD1428&lt;&gt; "",AD1428, $N$1417))</f>
        <v/>
      </c>
      <c r="AE1427" s="340"/>
      <c r="AF1427" s="337"/>
      <c r="AG1427" s="337"/>
      <c r="AH1427" s="341"/>
      <c r="AI1427" s="111" t="str">
        <f>AJ1427</f>
        <v/>
      </c>
      <c r="AJ1427" s="51" t="str">
        <f t="shared" ref="AJ1427" si="4920">IF(AK1427 = "", "",IF(AJ1428&lt;&gt; "",AJ1428, $N$1417))</f>
        <v/>
      </c>
      <c r="AK1427" s="340"/>
      <c r="AL1427" s="337"/>
      <c r="AM1427" s="337"/>
      <c r="AN1427" s="342"/>
      <c r="AO1427" s="111" t="str">
        <f>AP1427</f>
        <v/>
      </c>
      <c r="AP1427" s="51" t="str">
        <f t="shared" ref="AP1427" si="4921">IF(AQ1427 = "", "",IF(AP1428&lt;&gt; "",AP1428, $N$1417))</f>
        <v/>
      </c>
      <c r="AQ1427" s="340"/>
      <c r="AR1427" s="337"/>
      <c r="AS1427" s="337"/>
      <c r="AT1427" s="341"/>
      <c r="AU1427" s="111" t="str">
        <f>AV1427</f>
        <v/>
      </c>
      <c r="AV1427" s="51" t="str">
        <f t="shared" ref="AV1427" si="4922">IF(AW1427 = "", "",IF(AV1428&lt;&gt; "",AV1428, $N$1417))</f>
        <v/>
      </c>
      <c r="AW1427" s="340"/>
      <c r="AX1427" s="337"/>
      <c r="AY1427" s="337"/>
      <c r="AZ1427" s="338"/>
      <c r="BA1427" s="111" t="str">
        <f>BB1427</f>
        <v/>
      </c>
      <c r="BB1427" s="51" t="str">
        <f t="shared" ref="BB1427" si="4923">IF(BC1427 = "", "",IF(BB1428&lt;&gt; "",BB1428, $N$1417))</f>
        <v/>
      </c>
      <c r="BC1427" s="357"/>
      <c r="BD1427" s="358"/>
      <c r="BE1427" s="358"/>
      <c r="BF1427" s="359"/>
      <c r="BG1427" s="130"/>
      <c r="BH1427" s="130"/>
    </row>
    <row r="1428" spans="1:60">
      <c r="A1428" s="17">
        <f>IF(ISBLANK(D1426),0,IF(CODE(D1426)&gt;64,1,0))</f>
        <v>0</v>
      </c>
      <c r="B1428" s="286"/>
      <c r="C1428" s="384"/>
      <c r="D1428" s="333"/>
      <c r="E1428" s="361"/>
      <c r="F1428" s="339"/>
      <c r="G1428" s="340"/>
      <c r="H1428" s="337"/>
      <c r="I1428" s="337"/>
      <c r="J1428" s="338"/>
      <c r="K1428" s="361"/>
      <c r="L1428" s="339"/>
      <c r="M1428" s="340"/>
      <c r="N1428" s="337"/>
      <c r="O1428" s="337"/>
      <c r="P1428" s="338"/>
      <c r="Q1428" s="361"/>
      <c r="R1428" s="339"/>
      <c r="S1428" s="340"/>
      <c r="T1428" s="337"/>
      <c r="U1428" s="337"/>
      <c r="V1428" s="338"/>
      <c r="W1428" s="361"/>
      <c r="X1428" s="339"/>
      <c r="Y1428" s="340"/>
      <c r="Z1428" s="337"/>
      <c r="AA1428" s="337"/>
      <c r="AB1428" s="338"/>
      <c r="AC1428" s="361"/>
      <c r="AD1428" s="339"/>
      <c r="AE1428" s="340"/>
      <c r="AF1428" s="337"/>
      <c r="AG1428" s="337"/>
      <c r="AH1428" s="341"/>
      <c r="AI1428" s="361"/>
      <c r="AJ1428" s="339"/>
      <c r="AK1428" s="340"/>
      <c r="AL1428" s="337"/>
      <c r="AM1428" s="337"/>
      <c r="AN1428" s="342"/>
      <c r="AO1428" s="361"/>
      <c r="AP1428" s="339"/>
      <c r="AQ1428" s="340"/>
      <c r="AR1428" s="337"/>
      <c r="AS1428" s="337"/>
      <c r="AT1428" s="341"/>
      <c r="AU1428" s="361"/>
      <c r="AV1428" s="339"/>
      <c r="AW1428" s="340"/>
      <c r="AX1428" s="337"/>
      <c r="AY1428" s="337"/>
      <c r="AZ1428" s="338"/>
      <c r="BA1428" s="361"/>
      <c r="BB1428" s="339"/>
      <c r="BC1428" s="340"/>
      <c r="BD1428" s="337"/>
      <c r="BE1428" s="337"/>
      <c r="BF1428" s="343"/>
      <c r="BG1428" s="130"/>
      <c r="BH1428" s="130"/>
    </row>
    <row r="1429" spans="1:60">
      <c r="A1429" s="17">
        <f>IF(ISBLANK(D1427),0,IF(CODE(D1427)&gt;64,1,0))</f>
        <v>0</v>
      </c>
      <c r="B1429" s="18">
        <f t="shared" si="4912"/>
        <v>0</v>
      </c>
      <c r="C1429" s="384"/>
      <c r="D1429" s="19">
        <f t="shared" si="4913"/>
        <v>0</v>
      </c>
      <c r="E1429" s="347"/>
      <c r="F1429" s="46">
        <f t="shared" si="4893"/>
        <v>0</v>
      </c>
      <c r="G1429" s="375"/>
      <c r="H1429" s="376"/>
      <c r="I1429" s="376"/>
      <c r="J1429" s="377"/>
      <c r="K1429" s="347"/>
      <c r="L1429" s="46">
        <f t="shared" si="4894"/>
        <v>0</v>
      </c>
      <c r="M1429" s="375"/>
      <c r="N1429" s="376"/>
      <c r="O1429" s="376"/>
      <c r="P1429" s="377"/>
      <c r="Q1429" s="347"/>
      <c r="R1429" s="46">
        <f t="shared" si="4895"/>
        <v>0</v>
      </c>
      <c r="S1429" s="348"/>
      <c r="T1429" s="349"/>
      <c r="U1429" s="349"/>
      <c r="V1429" s="350"/>
      <c r="W1429" s="347"/>
      <c r="X1429" s="46">
        <f t="shared" si="4896"/>
        <v>0</v>
      </c>
      <c r="Y1429" s="348"/>
      <c r="Z1429" s="349"/>
      <c r="AA1429" s="349"/>
      <c r="AB1429" s="350"/>
      <c r="AC1429" s="347"/>
      <c r="AD1429" s="46">
        <f t="shared" si="4897"/>
        <v>0</v>
      </c>
      <c r="AE1429" s="348"/>
      <c r="AF1429" s="349"/>
      <c r="AG1429" s="349"/>
      <c r="AH1429" s="351"/>
      <c r="AI1429" s="347"/>
      <c r="AJ1429" s="46">
        <f t="shared" si="4898"/>
        <v>0</v>
      </c>
      <c r="AK1429" s="348"/>
      <c r="AL1429" s="349"/>
      <c r="AM1429" s="349"/>
      <c r="AN1429" s="352"/>
      <c r="AO1429" s="347"/>
      <c r="AP1429" s="46">
        <f t="shared" si="4899"/>
        <v>0</v>
      </c>
      <c r="AQ1429" s="348"/>
      <c r="AR1429" s="349"/>
      <c r="AS1429" s="349"/>
      <c r="AT1429" s="351"/>
      <c r="AU1429" s="347"/>
      <c r="AV1429" s="46">
        <f t="shared" si="4900"/>
        <v>0</v>
      </c>
      <c r="AW1429" s="348"/>
      <c r="AX1429" s="349"/>
      <c r="AY1429" s="349"/>
      <c r="AZ1429" s="350"/>
      <c r="BA1429" s="347"/>
      <c r="BB1429" s="46">
        <f t="shared" si="4901"/>
        <v>0</v>
      </c>
      <c r="BC1429" s="340"/>
      <c r="BD1429" s="337"/>
      <c r="BE1429" s="337"/>
      <c r="BF1429" s="343"/>
      <c r="BG1429" s="130"/>
      <c r="BH1429" s="130"/>
    </row>
    <row r="1430" spans="1:60">
      <c r="A1430" s="353"/>
      <c r="B1430" s="286"/>
      <c r="C1430" s="75" t="str">
        <f t="shared" ref="C1430" si="4924">IF(D1430="","", IF(D1431&lt;&gt;"",D1431,$N$1417))</f>
        <v/>
      </c>
      <c r="D1430" s="355"/>
      <c r="E1430" s="111" t="str">
        <f>F1430</f>
        <v/>
      </c>
      <c r="F1430" s="51" t="str">
        <f t="shared" ref="F1430" si="4925">IF(G1430 = "", "",IF(F1431&lt;&gt; "",F1431, $N$1417))</f>
        <v/>
      </c>
      <c r="G1430" s="357"/>
      <c r="H1430" s="358"/>
      <c r="I1430" s="358"/>
      <c r="J1430" s="362"/>
      <c r="K1430" s="111" t="str">
        <f>L1430</f>
        <v/>
      </c>
      <c r="L1430" s="51" t="str">
        <f t="shared" ref="L1430" si="4926">IF(M1430 = "", "",IF(L1431&lt;&gt; "",L1431, $N$1417))</f>
        <v/>
      </c>
      <c r="M1430" s="357"/>
      <c r="N1430" s="358"/>
      <c r="O1430" s="358"/>
      <c r="P1430" s="359"/>
      <c r="Q1430" s="111" t="str">
        <f>R1430</f>
        <v/>
      </c>
      <c r="R1430" s="51" t="str">
        <f t="shared" ref="R1430" si="4927">IF(S1430 = "", "",IF(R1431&lt;&gt; "",R1431, $N$1417))</f>
        <v/>
      </c>
      <c r="S1430" s="340"/>
      <c r="T1430" s="337"/>
      <c r="U1430" s="337"/>
      <c r="V1430" s="338"/>
      <c r="W1430" s="111" t="str">
        <f>X1430</f>
        <v/>
      </c>
      <c r="X1430" s="51" t="str">
        <f t="shared" ref="X1430" si="4928">IF(Y1430 = "", "",IF(X1431&lt;&gt; "",X1431, $N$1417))</f>
        <v/>
      </c>
      <c r="Y1430" s="340"/>
      <c r="Z1430" s="337"/>
      <c r="AA1430" s="337"/>
      <c r="AB1430" s="338"/>
      <c r="AC1430" s="111" t="str">
        <f>AD1430</f>
        <v/>
      </c>
      <c r="AD1430" s="51" t="str">
        <f t="shared" ref="AD1430" si="4929">IF(AE1430 = "", "",IF(AD1431&lt;&gt; "",AD1431, $N$1417))</f>
        <v/>
      </c>
      <c r="AE1430" s="340"/>
      <c r="AF1430" s="337"/>
      <c r="AG1430" s="337"/>
      <c r="AH1430" s="341"/>
      <c r="AI1430" s="111" t="str">
        <f>AJ1430</f>
        <v/>
      </c>
      <c r="AJ1430" s="51" t="str">
        <f t="shared" ref="AJ1430" si="4930">IF(AK1430 = "", "",IF(AJ1431&lt;&gt; "",AJ1431, $N$1417))</f>
        <v/>
      </c>
      <c r="AK1430" s="340"/>
      <c r="AL1430" s="337"/>
      <c r="AM1430" s="337"/>
      <c r="AN1430" s="342"/>
      <c r="AO1430" s="111" t="str">
        <f>AP1430</f>
        <v/>
      </c>
      <c r="AP1430" s="51" t="str">
        <f t="shared" ref="AP1430" si="4931">IF(AQ1430 = "", "",IF(AP1431&lt;&gt; "",AP1431, $N$1417))</f>
        <v/>
      </c>
      <c r="AQ1430" s="340"/>
      <c r="AR1430" s="337"/>
      <c r="AS1430" s="337"/>
      <c r="AT1430" s="341"/>
      <c r="AU1430" s="111" t="str">
        <f>AV1430</f>
        <v/>
      </c>
      <c r="AV1430" s="51" t="str">
        <f t="shared" ref="AV1430" si="4932">IF(AW1430 = "", "",IF(AV1431&lt;&gt; "",AV1431, $N$1417))</f>
        <v/>
      </c>
      <c r="AW1430" s="363"/>
      <c r="AX1430" s="364"/>
      <c r="AY1430" s="364"/>
      <c r="AZ1430" s="365"/>
      <c r="BA1430" s="111" t="str">
        <f>BB1430</f>
        <v/>
      </c>
      <c r="BB1430" s="51" t="str">
        <f t="shared" ref="BB1430" si="4933">IF(BC1430 = "", "",IF(BB1431&lt;&gt; "",BB1431, $N$1417))</f>
        <v/>
      </c>
      <c r="BC1430" s="357"/>
      <c r="BD1430" s="358"/>
      <c r="BE1430" s="358"/>
      <c r="BF1430" s="359"/>
      <c r="BG1430" s="130"/>
      <c r="BH1430" s="130"/>
    </row>
    <row r="1431" spans="1:60">
      <c r="A1431" s="17">
        <f>IF(ISBLANK(D1429),0,IF(CODE(D1429)&gt;64,1,0))</f>
        <v>0</v>
      </c>
      <c r="B1431" s="286"/>
      <c r="C1431" s="384"/>
      <c r="D1431" s="333"/>
      <c r="E1431" s="361"/>
      <c r="F1431" s="339"/>
      <c r="G1431" s="340"/>
      <c r="H1431" s="337"/>
      <c r="I1431" s="337"/>
      <c r="J1431" s="338"/>
      <c r="K1431" s="361"/>
      <c r="L1431" s="339"/>
      <c r="M1431" s="340"/>
      <c r="N1431" s="337"/>
      <c r="O1431" s="337"/>
      <c r="P1431" s="338"/>
      <c r="Q1431" s="361"/>
      <c r="R1431" s="339"/>
      <c r="S1431" s="340"/>
      <c r="T1431" s="337"/>
      <c r="U1431" s="337"/>
      <c r="V1431" s="338"/>
      <c r="W1431" s="361"/>
      <c r="X1431" s="339"/>
      <c r="Y1431" s="340"/>
      <c r="Z1431" s="337"/>
      <c r="AA1431" s="337"/>
      <c r="AB1431" s="338"/>
      <c r="AC1431" s="361"/>
      <c r="AD1431" s="339"/>
      <c r="AE1431" s="340"/>
      <c r="AF1431" s="337"/>
      <c r="AG1431" s="337"/>
      <c r="AH1431" s="341"/>
      <c r="AI1431" s="361"/>
      <c r="AJ1431" s="339"/>
      <c r="AK1431" s="340"/>
      <c r="AL1431" s="337"/>
      <c r="AM1431" s="337"/>
      <c r="AN1431" s="342"/>
      <c r="AO1431" s="361"/>
      <c r="AP1431" s="339"/>
      <c r="AQ1431" s="340"/>
      <c r="AR1431" s="337"/>
      <c r="AS1431" s="337"/>
      <c r="AT1431" s="341"/>
      <c r="AU1431" s="361"/>
      <c r="AV1431" s="339"/>
      <c r="AW1431" s="340"/>
      <c r="AX1431" s="337"/>
      <c r="AY1431" s="337"/>
      <c r="AZ1431" s="338"/>
      <c r="BA1431" s="361"/>
      <c r="BB1431" s="339"/>
      <c r="BC1431" s="340"/>
      <c r="BD1431" s="337"/>
      <c r="BE1431" s="337"/>
      <c r="BF1431" s="343"/>
      <c r="BG1431" s="130"/>
      <c r="BH1431" s="130"/>
    </row>
    <row r="1432" spans="1:60">
      <c r="A1432" s="17">
        <f>IF(ISBLANK(D1430),0,IF(CODE(D1430)&gt;64,1,0))</f>
        <v>0</v>
      </c>
      <c r="B1432" s="18">
        <f t="shared" si="4912"/>
        <v>0</v>
      </c>
      <c r="C1432" s="384"/>
      <c r="D1432" s="19">
        <f t="shared" si="4913"/>
        <v>0</v>
      </c>
      <c r="E1432" s="347"/>
      <c r="F1432" s="46">
        <f t="shared" si="4893"/>
        <v>0</v>
      </c>
      <c r="G1432" s="405"/>
      <c r="H1432" s="403"/>
      <c r="I1432" s="403"/>
      <c r="J1432" s="409"/>
      <c r="K1432" s="347"/>
      <c r="L1432" s="46">
        <f t="shared" si="4894"/>
        <v>0</v>
      </c>
      <c r="M1432" s="402"/>
      <c r="N1432" s="403"/>
      <c r="O1432" s="403"/>
      <c r="P1432" s="404"/>
      <c r="Q1432" s="347"/>
      <c r="R1432" s="46">
        <f t="shared" si="4895"/>
        <v>0</v>
      </c>
      <c r="S1432" s="348"/>
      <c r="T1432" s="349"/>
      <c r="U1432" s="349"/>
      <c r="V1432" s="350"/>
      <c r="W1432" s="347"/>
      <c r="X1432" s="46">
        <f t="shared" si="4896"/>
        <v>0</v>
      </c>
      <c r="Y1432" s="348"/>
      <c r="Z1432" s="349"/>
      <c r="AA1432" s="349"/>
      <c r="AB1432" s="350"/>
      <c r="AC1432" s="347"/>
      <c r="AD1432" s="46">
        <f t="shared" si="4897"/>
        <v>0</v>
      </c>
      <c r="AE1432" s="348"/>
      <c r="AF1432" s="349"/>
      <c r="AG1432" s="349"/>
      <c r="AH1432" s="351"/>
      <c r="AI1432" s="347"/>
      <c r="AJ1432" s="46">
        <f t="shared" si="4898"/>
        <v>0</v>
      </c>
      <c r="AK1432" s="348"/>
      <c r="AL1432" s="349"/>
      <c r="AM1432" s="349"/>
      <c r="AN1432" s="352"/>
      <c r="AO1432" s="347"/>
      <c r="AP1432" s="46">
        <f t="shared" si="4899"/>
        <v>0</v>
      </c>
      <c r="AQ1432" s="348"/>
      <c r="AR1432" s="349"/>
      <c r="AS1432" s="349"/>
      <c r="AT1432" s="351"/>
      <c r="AU1432" s="347"/>
      <c r="AV1432" s="46">
        <f t="shared" si="4900"/>
        <v>0</v>
      </c>
      <c r="AW1432" s="405"/>
      <c r="AX1432" s="403"/>
      <c r="AY1432" s="403"/>
      <c r="AZ1432" s="404"/>
      <c r="BA1432" s="347"/>
      <c r="BB1432" s="46">
        <f t="shared" si="4901"/>
        <v>0</v>
      </c>
      <c r="BC1432" s="340"/>
      <c r="BD1432" s="337"/>
      <c r="BE1432" s="337"/>
      <c r="BF1432" s="343"/>
      <c r="BG1432" s="130"/>
      <c r="BH1432" s="130"/>
    </row>
    <row r="1433" spans="1:60">
      <c r="A1433" s="353"/>
      <c r="B1433" s="286"/>
      <c r="C1433" s="75" t="str">
        <f t="shared" ref="C1433" si="4934">IF(D1433="","", IF(D1434&lt;&gt;"",D1434,$N$1417))</f>
        <v/>
      </c>
      <c r="D1433" s="355"/>
      <c r="E1433" s="111" t="str">
        <f>F1433</f>
        <v/>
      </c>
      <c r="F1433" s="51" t="str">
        <f t="shared" ref="F1433" si="4935">IF(G1433 = "", "",IF(F1434&lt;&gt; "",F1434, $N$1417))</f>
        <v/>
      </c>
      <c r="G1433" s="340"/>
      <c r="H1433" s="337"/>
      <c r="I1433" s="337"/>
      <c r="J1433" s="338"/>
      <c r="K1433" s="111" t="str">
        <f>L1433</f>
        <v/>
      </c>
      <c r="L1433" s="51" t="str">
        <f t="shared" ref="L1433" si="4936">IF(M1433 = "", "",IF(L1434&lt;&gt; "",L1434, $N$1417))</f>
        <v/>
      </c>
      <c r="M1433" s="340"/>
      <c r="N1433" s="337"/>
      <c r="O1433" s="337"/>
      <c r="P1433" s="338"/>
      <c r="Q1433" s="111" t="str">
        <f>R1433</f>
        <v/>
      </c>
      <c r="R1433" s="51" t="str">
        <f t="shared" ref="R1433" si="4937">IF(S1433 = "", "",IF(R1434&lt;&gt; "",R1434, $N$1417))</f>
        <v/>
      </c>
      <c r="S1433" s="366"/>
      <c r="T1433" s="337"/>
      <c r="U1433" s="337"/>
      <c r="V1433" s="338"/>
      <c r="W1433" s="111" t="str">
        <f>X1433</f>
        <v/>
      </c>
      <c r="X1433" s="51" t="str">
        <f t="shared" ref="X1433" si="4938">IF(Y1433 = "", "",IF(X1434&lt;&gt; "",X1434, $N$1417))</f>
        <v/>
      </c>
      <c r="Y1433" s="340"/>
      <c r="Z1433" s="337"/>
      <c r="AA1433" s="337"/>
      <c r="AB1433" s="338"/>
      <c r="AC1433" s="111" t="str">
        <f>AD1433</f>
        <v/>
      </c>
      <c r="AD1433" s="51" t="str">
        <f t="shared" ref="AD1433" si="4939">IF(AE1433 = "", "",IF(AD1434&lt;&gt; "",AD1434, $N$1417))</f>
        <v/>
      </c>
      <c r="AE1433" s="340"/>
      <c r="AF1433" s="337"/>
      <c r="AG1433" s="337"/>
      <c r="AH1433" s="341"/>
      <c r="AI1433" s="111" t="str">
        <f>AJ1433</f>
        <v/>
      </c>
      <c r="AJ1433" s="51" t="str">
        <f t="shared" ref="AJ1433" si="4940">IF(AK1433 = "", "",IF(AJ1434&lt;&gt; "",AJ1434, $N$1417))</f>
        <v/>
      </c>
      <c r="AK1433" s="340"/>
      <c r="AL1433" s="337"/>
      <c r="AM1433" s="337"/>
      <c r="AN1433" s="342"/>
      <c r="AO1433" s="111" t="str">
        <f>AP1433</f>
        <v/>
      </c>
      <c r="AP1433" s="51" t="str">
        <f t="shared" ref="AP1433" si="4941">IF(AQ1433 = "", "",IF(AP1434&lt;&gt; "",AP1434, $N$1417))</f>
        <v/>
      </c>
      <c r="AQ1433" s="340"/>
      <c r="AR1433" s="337"/>
      <c r="AS1433" s="337"/>
      <c r="AT1433" s="341"/>
      <c r="AU1433" s="111" t="str">
        <f>AV1433</f>
        <v/>
      </c>
      <c r="AV1433" s="51" t="str">
        <f t="shared" ref="AV1433" si="4942">IF(AW1433 = "", "",IF(AV1434&lt;&gt; "",AV1434, $N$1417))</f>
        <v/>
      </c>
      <c r="AW1433" s="340"/>
      <c r="AX1433" s="337"/>
      <c r="AY1433" s="337"/>
      <c r="AZ1433" s="338"/>
      <c r="BA1433" s="111" t="str">
        <f>BB1433</f>
        <v/>
      </c>
      <c r="BB1433" s="51" t="str">
        <f t="shared" ref="BB1433" si="4943">IF(BC1433 = "", "",IF(BB1434&lt;&gt; "",BB1434, $N$1417))</f>
        <v/>
      </c>
      <c r="BC1433" s="357"/>
      <c r="BD1433" s="358"/>
      <c r="BE1433" s="358"/>
      <c r="BF1433" s="359"/>
      <c r="BG1433" s="130"/>
      <c r="BH1433" s="130"/>
    </row>
    <row r="1434" spans="1:60">
      <c r="A1434" s="17">
        <f>IF(ISBLANK(D1432),0,IF(CODE(D1432)&gt;64,1,0))</f>
        <v>0</v>
      </c>
      <c r="B1434" s="286"/>
      <c r="C1434" s="384"/>
      <c r="D1434" s="333"/>
      <c r="E1434" s="361"/>
      <c r="F1434" s="339"/>
      <c r="G1434" s="340"/>
      <c r="H1434" s="337"/>
      <c r="I1434" s="337"/>
      <c r="J1434" s="338"/>
      <c r="K1434" s="361"/>
      <c r="L1434" s="339"/>
      <c r="M1434" s="340"/>
      <c r="N1434" s="337"/>
      <c r="O1434" s="337"/>
      <c r="P1434" s="338"/>
      <c r="Q1434" s="361"/>
      <c r="R1434" s="339"/>
      <c r="S1434" s="340"/>
      <c r="T1434" s="337"/>
      <c r="U1434" s="337"/>
      <c r="V1434" s="338"/>
      <c r="W1434" s="361"/>
      <c r="X1434" s="339"/>
      <c r="Y1434" s="340"/>
      <c r="Z1434" s="337"/>
      <c r="AA1434" s="337"/>
      <c r="AB1434" s="338"/>
      <c r="AC1434" s="361"/>
      <c r="AD1434" s="339"/>
      <c r="AE1434" s="340"/>
      <c r="AF1434" s="337"/>
      <c r="AG1434" s="337"/>
      <c r="AH1434" s="341"/>
      <c r="AI1434" s="361"/>
      <c r="AJ1434" s="339"/>
      <c r="AK1434" s="340"/>
      <c r="AL1434" s="337"/>
      <c r="AM1434" s="337"/>
      <c r="AN1434" s="342"/>
      <c r="AO1434" s="361"/>
      <c r="AP1434" s="339"/>
      <c r="AQ1434" s="340"/>
      <c r="AR1434" s="337"/>
      <c r="AS1434" s="337"/>
      <c r="AT1434" s="341"/>
      <c r="AU1434" s="361"/>
      <c r="AV1434" s="339"/>
      <c r="AW1434" s="340"/>
      <c r="AX1434" s="337"/>
      <c r="AY1434" s="337"/>
      <c r="AZ1434" s="338"/>
      <c r="BA1434" s="361"/>
      <c r="BB1434" s="339"/>
      <c r="BC1434" s="340"/>
      <c r="BD1434" s="337"/>
      <c r="BE1434" s="337"/>
      <c r="BF1434" s="343"/>
      <c r="BG1434" s="130"/>
      <c r="BH1434" s="130"/>
    </row>
    <row r="1435" spans="1:60">
      <c r="A1435" s="17">
        <f>IF(ISBLANK(D1433),0,IF(CODE(D1433)&gt;64,1,0))</f>
        <v>0</v>
      </c>
      <c r="B1435" s="18">
        <f t="shared" si="4912"/>
        <v>0</v>
      </c>
      <c r="C1435" s="384"/>
      <c r="D1435" s="19">
        <f t="shared" si="4913"/>
        <v>0</v>
      </c>
      <c r="E1435" s="347"/>
      <c r="F1435" s="46">
        <f t="shared" si="4893"/>
        <v>0</v>
      </c>
      <c r="G1435" s="348"/>
      <c r="H1435" s="349"/>
      <c r="I1435" s="349"/>
      <c r="J1435" s="350"/>
      <c r="K1435" s="347"/>
      <c r="L1435" s="46">
        <f t="shared" si="4894"/>
        <v>0</v>
      </c>
      <c r="M1435" s="348"/>
      <c r="N1435" s="349"/>
      <c r="O1435" s="349"/>
      <c r="P1435" s="350"/>
      <c r="Q1435" s="347"/>
      <c r="R1435" s="46">
        <f t="shared" si="4895"/>
        <v>0</v>
      </c>
      <c r="S1435" s="348"/>
      <c r="T1435" s="349"/>
      <c r="U1435" s="349"/>
      <c r="V1435" s="350"/>
      <c r="W1435" s="347"/>
      <c r="X1435" s="46">
        <f t="shared" si="4896"/>
        <v>0</v>
      </c>
      <c r="Y1435" s="348"/>
      <c r="Z1435" s="349"/>
      <c r="AA1435" s="349"/>
      <c r="AB1435" s="350"/>
      <c r="AC1435" s="347"/>
      <c r="AD1435" s="46">
        <f t="shared" si="4897"/>
        <v>0</v>
      </c>
      <c r="AE1435" s="348"/>
      <c r="AF1435" s="349"/>
      <c r="AG1435" s="349"/>
      <c r="AH1435" s="351"/>
      <c r="AI1435" s="347"/>
      <c r="AJ1435" s="46">
        <f t="shared" si="4898"/>
        <v>0</v>
      </c>
      <c r="AK1435" s="348"/>
      <c r="AL1435" s="349"/>
      <c r="AM1435" s="349"/>
      <c r="AN1435" s="352"/>
      <c r="AO1435" s="347"/>
      <c r="AP1435" s="46">
        <f t="shared" si="4899"/>
        <v>0</v>
      </c>
      <c r="AQ1435" s="348"/>
      <c r="AR1435" s="349"/>
      <c r="AS1435" s="349"/>
      <c r="AT1435" s="351"/>
      <c r="AU1435" s="347"/>
      <c r="AV1435" s="46">
        <f t="shared" si="4900"/>
        <v>0</v>
      </c>
      <c r="AW1435" s="348"/>
      <c r="AX1435" s="349"/>
      <c r="AY1435" s="349"/>
      <c r="AZ1435" s="350"/>
      <c r="BA1435" s="347"/>
      <c r="BB1435" s="46">
        <f t="shared" si="4901"/>
        <v>0</v>
      </c>
      <c r="BC1435" s="340"/>
      <c r="BD1435" s="337"/>
      <c r="BE1435" s="337"/>
      <c r="BF1435" s="343"/>
      <c r="BG1435" s="130"/>
      <c r="BH1435" s="130"/>
    </row>
    <row r="1436" spans="1:60">
      <c r="A1436" s="353"/>
      <c r="B1436" s="286"/>
      <c r="C1436" s="75" t="str">
        <f t="shared" ref="C1436" si="4944">IF(D1436="","", IF(D1437&lt;&gt;"",D1437,$N$1417))</f>
        <v/>
      </c>
      <c r="D1436" s="355"/>
      <c r="E1436" s="111" t="str">
        <f>F1436</f>
        <v/>
      </c>
      <c r="F1436" s="51" t="str">
        <f t="shared" ref="F1436" si="4945">IF(G1436 = "", "",IF(F1437&lt;&gt; "",F1437, $N$1417))</f>
        <v/>
      </c>
      <c r="G1436" s="340"/>
      <c r="H1436" s="337"/>
      <c r="I1436" s="337"/>
      <c r="J1436" s="338"/>
      <c r="K1436" s="111" t="str">
        <f>L1436</f>
        <v/>
      </c>
      <c r="L1436" s="51" t="str">
        <f t="shared" ref="L1436" si="4946">IF(M1436 = "", "",IF(L1437&lt;&gt; "",L1437, $N$1417))</f>
        <v/>
      </c>
      <c r="M1436" s="340"/>
      <c r="N1436" s="337"/>
      <c r="O1436" s="337"/>
      <c r="P1436" s="338"/>
      <c r="Q1436" s="111" t="str">
        <f>R1436</f>
        <v/>
      </c>
      <c r="R1436" s="51" t="str">
        <f t="shared" ref="R1436" si="4947">IF(S1436 = "", "",IF(R1437&lt;&gt; "",R1437, $N$1417))</f>
        <v/>
      </c>
      <c r="S1436" s="340"/>
      <c r="T1436" s="337"/>
      <c r="U1436" s="337"/>
      <c r="V1436" s="338"/>
      <c r="W1436" s="111" t="str">
        <f>X1436</f>
        <v/>
      </c>
      <c r="X1436" s="51" t="str">
        <f t="shared" ref="X1436" si="4948">IF(Y1436 = "", "",IF(X1437&lt;&gt; "",X1437, $N$1417))</f>
        <v/>
      </c>
      <c r="Y1436" s="340"/>
      <c r="Z1436" s="337"/>
      <c r="AA1436" s="337"/>
      <c r="AB1436" s="338"/>
      <c r="AC1436" s="111" t="str">
        <f>AD1436</f>
        <v/>
      </c>
      <c r="AD1436" s="51" t="str">
        <f t="shared" ref="AD1436" si="4949">IF(AE1436 = "", "",IF(AD1437&lt;&gt; "",AD1437, $N$1417))</f>
        <v/>
      </c>
      <c r="AE1436" s="340"/>
      <c r="AF1436" s="337"/>
      <c r="AG1436" s="337"/>
      <c r="AH1436" s="341"/>
      <c r="AI1436" s="111" t="str">
        <f>AJ1436</f>
        <v/>
      </c>
      <c r="AJ1436" s="51" t="str">
        <f t="shared" ref="AJ1436" si="4950">IF(AK1436 = "", "",IF(AJ1437&lt;&gt; "",AJ1437, $N$1417))</f>
        <v/>
      </c>
      <c r="AK1436" s="340"/>
      <c r="AL1436" s="337"/>
      <c r="AM1436" s="337"/>
      <c r="AN1436" s="342"/>
      <c r="AO1436" s="111" t="str">
        <f>AP1436</f>
        <v/>
      </c>
      <c r="AP1436" s="51" t="str">
        <f t="shared" ref="AP1436" si="4951">IF(AQ1436 = "", "",IF(AP1437&lt;&gt; "",AP1437, $N$1417))</f>
        <v/>
      </c>
      <c r="AQ1436" s="340"/>
      <c r="AR1436" s="337"/>
      <c r="AS1436" s="337"/>
      <c r="AT1436" s="341"/>
      <c r="AU1436" s="111" t="str">
        <f>AV1436</f>
        <v/>
      </c>
      <c r="AV1436" s="51" t="str">
        <f t="shared" ref="AV1436" si="4952">IF(AW1436 = "", "",IF(AV1437&lt;&gt; "",AV1437, $N$1417))</f>
        <v/>
      </c>
      <c r="AW1436" s="340"/>
      <c r="AX1436" s="337"/>
      <c r="AY1436" s="337"/>
      <c r="AZ1436" s="338"/>
      <c r="BA1436" s="111" t="str">
        <f>BB1436</f>
        <v/>
      </c>
      <c r="BB1436" s="51" t="str">
        <f t="shared" ref="BB1436" si="4953">IF(BC1436 = "", "",IF(BB1437&lt;&gt; "",BB1437, $N$1417))</f>
        <v/>
      </c>
      <c r="BC1436" s="357"/>
      <c r="BD1436" s="358"/>
      <c r="BE1436" s="358"/>
      <c r="BF1436" s="359"/>
      <c r="BG1436" s="130"/>
      <c r="BH1436" s="130"/>
    </row>
    <row r="1437" spans="1:60">
      <c r="A1437" s="17">
        <f>IF(ISBLANK(D1435),0,IF(CODE(D1435)&gt;64,1,0))</f>
        <v>0</v>
      </c>
      <c r="B1437" s="286"/>
      <c r="C1437" s="384"/>
      <c r="D1437" s="333"/>
      <c r="E1437" s="361"/>
      <c r="F1437" s="339"/>
      <c r="G1437" s="340"/>
      <c r="H1437" s="337"/>
      <c r="I1437" s="337"/>
      <c r="J1437" s="338"/>
      <c r="K1437" s="361"/>
      <c r="L1437" s="339"/>
      <c r="M1437" s="340"/>
      <c r="N1437" s="337"/>
      <c r="O1437" s="337"/>
      <c r="P1437" s="338"/>
      <c r="Q1437" s="361"/>
      <c r="R1437" s="339"/>
      <c r="S1437" s="340"/>
      <c r="T1437" s="337"/>
      <c r="U1437" s="337"/>
      <c r="V1437" s="338"/>
      <c r="W1437" s="361"/>
      <c r="X1437" s="339"/>
      <c r="Y1437" s="340"/>
      <c r="Z1437" s="337"/>
      <c r="AA1437" s="337"/>
      <c r="AB1437" s="338"/>
      <c r="AC1437" s="361"/>
      <c r="AD1437" s="339"/>
      <c r="AE1437" s="340"/>
      <c r="AF1437" s="337"/>
      <c r="AG1437" s="337"/>
      <c r="AH1437" s="341"/>
      <c r="AI1437" s="361"/>
      <c r="AJ1437" s="339"/>
      <c r="AK1437" s="340"/>
      <c r="AL1437" s="337"/>
      <c r="AM1437" s="337"/>
      <c r="AN1437" s="342"/>
      <c r="AO1437" s="361"/>
      <c r="AP1437" s="339"/>
      <c r="AQ1437" s="340"/>
      <c r="AR1437" s="337"/>
      <c r="AS1437" s="337"/>
      <c r="AT1437" s="341"/>
      <c r="AU1437" s="361"/>
      <c r="AV1437" s="339"/>
      <c r="AW1437" s="340"/>
      <c r="AX1437" s="337"/>
      <c r="AY1437" s="337"/>
      <c r="AZ1437" s="338"/>
      <c r="BA1437" s="361"/>
      <c r="BB1437" s="339"/>
      <c r="BC1437" s="340"/>
      <c r="BD1437" s="337"/>
      <c r="BE1437" s="337"/>
      <c r="BF1437" s="343"/>
      <c r="BG1437" s="130"/>
      <c r="BH1437" s="130"/>
    </row>
    <row r="1438" spans="1:60">
      <c r="A1438" s="17">
        <f>IF(ISBLANK(D1436),0,IF(CODE(D1436)&gt;64,1,0))</f>
        <v>0</v>
      </c>
      <c r="B1438" s="18">
        <f t="shared" si="4912"/>
        <v>0</v>
      </c>
      <c r="C1438" s="384"/>
      <c r="D1438" s="19">
        <f t="shared" si="4913"/>
        <v>0</v>
      </c>
      <c r="E1438" s="347"/>
      <c r="F1438" s="46">
        <f t="shared" si="4893"/>
        <v>0</v>
      </c>
      <c r="G1438" s="375"/>
      <c r="H1438" s="376"/>
      <c r="I1438" s="376"/>
      <c r="J1438" s="377"/>
      <c r="K1438" s="347"/>
      <c r="L1438" s="46">
        <f t="shared" si="4894"/>
        <v>0</v>
      </c>
      <c r="M1438" s="375"/>
      <c r="N1438" s="376"/>
      <c r="O1438" s="376"/>
      <c r="P1438" s="377"/>
      <c r="Q1438" s="347"/>
      <c r="R1438" s="46">
        <f t="shared" si="4895"/>
        <v>0</v>
      </c>
      <c r="S1438" s="348"/>
      <c r="T1438" s="349"/>
      <c r="U1438" s="349"/>
      <c r="V1438" s="350"/>
      <c r="W1438" s="347"/>
      <c r="X1438" s="46">
        <f t="shared" si="4896"/>
        <v>0</v>
      </c>
      <c r="Y1438" s="348"/>
      <c r="Z1438" s="349"/>
      <c r="AA1438" s="349"/>
      <c r="AB1438" s="350"/>
      <c r="AC1438" s="347"/>
      <c r="AD1438" s="46">
        <f t="shared" si="4897"/>
        <v>0</v>
      </c>
      <c r="AE1438" s="348"/>
      <c r="AF1438" s="349"/>
      <c r="AG1438" s="349"/>
      <c r="AH1438" s="351"/>
      <c r="AI1438" s="347"/>
      <c r="AJ1438" s="46">
        <f t="shared" si="4898"/>
        <v>0</v>
      </c>
      <c r="AK1438" s="348"/>
      <c r="AL1438" s="349"/>
      <c r="AM1438" s="349"/>
      <c r="AN1438" s="352"/>
      <c r="AO1438" s="347"/>
      <c r="AP1438" s="46">
        <f t="shared" si="4899"/>
        <v>0</v>
      </c>
      <c r="AQ1438" s="348"/>
      <c r="AR1438" s="349"/>
      <c r="AS1438" s="349"/>
      <c r="AT1438" s="351"/>
      <c r="AU1438" s="347"/>
      <c r="AV1438" s="46">
        <f t="shared" si="4900"/>
        <v>0</v>
      </c>
      <c r="AW1438" s="348"/>
      <c r="AX1438" s="349"/>
      <c r="AY1438" s="349"/>
      <c r="AZ1438" s="350"/>
      <c r="BA1438" s="347"/>
      <c r="BB1438" s="46">
        <f t="shared" si="4901"/>
        <v>0</v>
      </c>
      <c r="BC1438" s="340"/>
      <c r="BD1438" s="337"/>
      <c r="BE1438" s="337"/>
      <c r="BF1438" s="343"/>
      <c r="BG1438" s="130"/>
      <c r="BH1438" s="130"/>
    </row>
    <row r="1439" spans="1:60">
      <c r="A1439" s="353"/>
      <c r="B1439" s="286"/>
      <c r="C1439" s="75" t="str">
        <f t="shared" ref="C1439" si="4954">IF(D1439="","", IF(D1440&lt;&gt;"",D1440,$N$1417))</f>
        <v/>
      </c>
      <c r="D1439" s="355"/>
      <c r="E1439" s="111" t="str">
        <f>F1439</f>
        <v/>
      </c>
      <c r="F1439" s="51" t="str">
        <f t="shared" ref="F1439" si="4955">IF(G1439 = "", "",IF(F1440&lt;&gt; "",F1440, $N$1417))</f>
        <v/>
      </c>
      <c r="G1439" s="357"/>
      <c r="H1439" s="358"/>
      <c r="I1439" s="358"/>
      <c r="J1439" s="362"/>
      <c r="K1439" s="111" t="str">
        <f>L1439</f>
        <v/>
      </c>
      <c r="L1439" s="51" t="str">
        <f t="shared" ref="L1439" si="4956">IF(M1439 = "", "",IF(L1440&lt;&gt; "",L1440, $N$1417))</f>
        <v/>
      </c>
      <c r="M1439" s="357"/>
      <c r="N1439" s="358"/>
      <c r="O1439" s="358"/>
      <c r="P1439" s="359"/>
      <c r="Q1439" s="111" t="str">
        <f>R1439</f>
        <v/>
      </c>
      <c r="R1439" s="51" t="str">
        <f t="shared" ref="R1439" si="4957">IF(S1439 = "", "",IF(R1440&lt;&gt; "",R1440, $N$1417))</f>
        <v/>
      </c>
      <c r="S1439" s="340"/>
      <c r="T1439" s="337"/>
      <c r="U1439" s="337"/>
      <c r="V1439" s="338"/>
      <c r="W1439" s="111" t="str">
        <f>X1439</f>
        <v/>
      </c>
      <c r="X1439" s="51" t="str">
        <f t="shared" ref="X1439" si="4958">IF(Y1439 = "", "",IF(X1440&lt;&gt; "",X1440, $N$1417))</f>
        <v/>
      </c>
      <c r="Y1439" s="340"/>
      <c r="Z1439" s="337"/>
      <c r="AA1439" s="337"/>
      <c r="AB1439" s="338"/>
      <c r="AC1439" s="111" t="str">
        <f>AD1439</f>
        <v/>
      </c>
      <c r="AD1439" s="51" t="str">
        <f t="shared" ref="AD1439" si="4959">IF(AE1439 = "", "",IF(AD1440&lt;&gt; "",AD1440, $N$1417))</f>
        <v/>
      </c>
      <c r="AE1439" s="340"/>
      <c r="AF1439" s="337"/>
      <c r="AG1439" s="337"/>
      <c r="AH1439" s="341"/>
      <c r="AI1439" s="111" t="str">
        <f>AJ1439</f>
        <v/>
      </c>
      <c r="AJ1439" s="51" t="str">
        <f t="shared" ref="AJ1439" si="4960">IF(AK1439 = "", "",IF(AJ1440&lt;&gt; "",AJ1440, $N$1417))</f>
        <v/>
      </c>
      <c r="AK1439" s="340"/>
      <c r="AL1439" s="337"/>
      <c r="AM1439" s="337"/>
      <c r="AN1439" s="342"/>
      <c r="AO1439" s="111" t="str">
        <f>AP1439</f>
        <v/>
      </c>
      <c r="AP1439" s="51" t="str">
        <f t="shared" ref="AP1439" si="4961">IF(AQ1439 = "", "",IF(AP1440&lt;&gt; "",AP1440, $N$1417))</f>
        <v/>
      </c>
      <c r="AQ1439" s="340"/>
      <c r="AR1439" s="337"/>
      <c r="AS1439" s="337"/>
      <c r="AT1439" s="341"/>
      <c r="AU1439" s="111" t="str">
        <f>AV1439</f>
        <v/>
      </c>
      <c r="AV1439" s="51" t="str">
        <f t="shared" ref="AV1439" si="4962">IF(AW1439 = "", "",IF(AV1440&lt;&gt; "",AV1440, $N$1417))</f>
        <v/>
      </c>
      <c r="AW1439" s="340"/>
      <c r="AX1439" s="337"/>
      <c r="AY1439" s="337"/>
      <c r="AZ1439" s="338"/>
      <c r="BA1439" s="111" t="str">
        <f>BB1439</f>
        <v/>
      </c>
      <c r="BB1439" s="51" t="str">
        <f t="shared" ref="BB1439" si="4963">IF(BC1439 = "", "",IF(BB1440&lt;&gt; "",BB1440, $N$1417))</f>
        <v/>
      </c>
      <c r="BC1439" s="357"/>
      <c r="BD1439" s="358"/>
      <c r="BE1439" s="358"/>
      <c r="BF1439" s="359"/>
      <c r="BG1439" s="130"/>
      <c r="BH1439" s="130"/>
    </row>
    <row r="1440" spans="1:60">
      <c r="A1440" s="17">
        <f>IF(ISBLANK(D1438),0,IF(CODE(D1438)&gt;64,1,0))</f>
        <v>0</v>
      </c>
      <c r="B1440" s="286"/>
      <c r="C1440" s="384"/>
      <c r="D1440" s="333"/>
      <c r="E1440" s="361"/>
      <c r="F1440" s="339"/>
      <c r="G1440" s="340"/>
      <c r="H1440" s="337"/>
      <c r="I1440" s="337"/>
      <c r="J1440" s="338"/>
      <c r="K1440" s="361"/>
      <c r="L1440" s="339"/>
      <c r="M1440" s="340"/>
      <c r="N1440" s="337"/>
      <c r="O1440" s="337"/>
      <c r="P1440" s="338"/>
      <c r="Q1440" s="361"/>
      <c r="R1440" s="339"/>
      <c r="S1440" s="340"/>
      <c r="T1440" s="337"/>
      <c r="U1440" s="337"/>
      <c r="V1440" s="338"/>
      <c r="W1440" s="361"/>
      <c r="X1440" s="339"/>
      <c r="Y1440" s="340"/>
      <c r="Z1440" s="337"/>
      <c r="AA1440" s="337"/>
      <c r="AB1440" s="338"/>
      <c r="AC1440" s="361"/>
      <c r="AD1440" s="339"/>
      <c r="AE1440" s="340"/>
      <c r="AF1440" s="337"/>
      <c r="AG1440" s="337"/>
      <c r="AH1440" s="341"/>
      <c r="AI1440" s="361"/>
      <c r="AJ1440" s="339"/>
      <c r="AK1440" s="340"/>
      <c r="AL1440" s="337"/>
      <c r="AM1440" s="337"/>
      <c r="AN1440" s="342"/>
      <c r="AO1440" s="361"/>
      <c r="AP1440" s="339"/>
      <c r="AQ1440" s="340"/>
      <c r="AR1440" s="337"/>
      <c r="AS1440" s="337"/>
      <c r="AT1440" s="341"/>
      <c r="AU1440" s="361"/>
      <c r="AV1440" s="339"/>
      <c r="AW1440" s="340"/>
      <c r="AX1440" s="337"/>
      <c r="AY1440" s="337"/>
      <c r="AZ1440" s="338"/>
      <c r="BA1440" s="361"/>
      <c r="BB1440" s="339"/>
      <c r="BC1440" s="340"/>
      <c r="BD1440" s="337"/>
      <c r="BE1440" s="337"/>
      <c r="BF1440" s="343"/>
      <c r="BG1440" s="130"/>
      <c r="BH1440" s="130"/>
    </row>
    <row r="1441" spans="1:60">
      <c r="A1441" s="17">
        <f>IF(ISBLANK(D1439),0,IF(CODE(D1439)&gt;64,1,0))</f>
        <v>0</v>
      </c>
      <c r="B1441" s="18">
        <f t="shared" si="4912"/>
        <v>0</v>
      </c>
      <c r="C1441" s="384"/>
      <c r="D1441" s="19">
        <f t="shared" si="4913"/>
        <v>0</v>
      </c>
      <c r="E1441" s="347"/>
      <c r="F1441" s="46">
        <f t="shared" si="4893"/>
        <v>0</v>
      </c>
      <c r="G1441" s="405"/>
      <c r="H1441" s="403"/>
      <c r="I1441" s="403"/>
      <c r="J1441" s="409"/>
      <c r="K1441" s="347"/>
      <c r="L1441" s="46">
        <f t="shared" si="4894"/>
        <v>0</v>
      </c>
      <c r="M1441" s="406"/>
      <c r="N1441" s="403"/>
      <c r="O1441" s="403"/>
      <c r="P1441" s="404"/>
      <c r="Q1441" s="347"/>
      <c r="R1441" s="46">
        <f t="shared" si="4895"/>
        <v>0</v>
      </c>
      <c r="S1441" s="348"/>
      <c r="T1441" s="349"/>
      <c r="U1441" s="349"/>
      <c r="V1441" s="350"/>
      <c r="W1441" s="347"/>
      <c r="X1441" s="46">
        <f t="shared" si="4896"/>
        <v>0</v>
      </c>
      <c r="Y1441" s="348"/>
      <c r="Z1441" s="349"/>
      <c r="AA1441" s="349"/>
      <c r="AB1441" s="350"/>
      <c r="AC1441" s="347"/>
      <c r="AD1441" s="46">
        <f t="shared" si="4897"/>
        <v>0</v>
      </c>
      <c r="AE1441" s="348"/>
      <c r="AF1441" s="349"/>
      <c r="AG1441" s="349"/>
      <c r="AH1441" s="351"/>
      <c r="AI1441" s="347"/>
      <c r="AJ1441" s="46">
        <f t="shared" si="4898"/>
        <v>0</v>
      </c>
      <c r="AK1441" s="348"/>
      <c r="AL1441" s="349"/>
      <c r="AM1441" s="349"/>
      <c r="AN1441" s="352"/>
      <c r="AO1441" s="347"/>
      <c r="AP1441" s="46">
        <f t="shared" si="4899"/>
        <v>0</v>
      </c>
      <c r="AQ1441" s="348"/>
      <c r="AR1441" s="349"/>
      <c r="AS1441" s="349"/>
      <c r="AT1441" s="351"/>
      <c r="AU1441" s="347"/>
      <c r="AV1441" s="46">
        <f t="shared" si="4900"/>
        <v>0</v>
      </c>
      <c r="AW1441" s="348"/>
      <c r="AX1441" s="349"/>
      <c r="AY1441" s="349"/>
      <c r="AZ1441" s="350"/>
      <c r="BA1441" s="347"/>
      <c r="BB1441" s="46">
        <f t="shared" si="4901"/>
        <v>0</v>
      </c>
      <c r="BC1441" s="340"/>
      <c r="BD1441" s="337"/>
      <c r="BE1441" s="337"/>
      <c r="BF1441" s="343"/>
      <c r="BG1441" s="130"/>
      <c r="BH1441" s="130"/>
    </row>
    <row r="1442" spans="1:60">
      <c r="A1442" s="353"/>
      <c r="B1442" s="286"/>
      <c r="C1442" s="75" t="str">
        <f t="shared" ref="C1442" si="4964">IF(D1442="","", IF(D1443&lt;&gt;"",D1443,$N$1417))</f>
        <v/>
      </c>
      <c r="D1442" s="355"/>
      <c r="E1442" s="111" t="str">
        <f>F1442</f>
        <v/>
      </c>
      <c r="F1442" s="51" t="str">
        <f t="shared" ref="F1442" si="4965">IF(G1442 = "", "",IF(F1443&lt;&gt; "",F1443, $N$1417))</f>
        <v/>
      </c>
      <c r="G1442" s="340"/>
      <c r="H1442" s="337"/>
      <c r="I1442" s="337"/>
      <c r="J1442" s="338"/>
      <c r="K1442" s="111" t="str">
        <f>L1442</f>
        <v/>
      </c>
      <c r="L1442" s="51" t="str">
        <f t="shared" ref="L1442" si="4966">IF(M1442 = "", "",IF(L1443&lt;&gt; "",L1443, $N$1417))</f>
        <v/>
      </c>
      <c r="M1442" s="340"/>
      <c r="N1442" s="337"/>
      <c r="O1442" s="337"/>
      <c r="P1442" s="338"/>
      <c r="Q1442" s="111" t="str">
        <f>R1442</f>
        <v/>
      </c>
      <c r="R1442" s="51" t="str">
        <f t="shared" ref="R1442" si="4967">IF(S1442 = "", "",IF(R1443&lt;&gt; "",R1443, $N$1417))</f>
        <v/>
      </c>
      <c r="S1442" s="340"/>
      <c r="T1442" s="337"/>
      <c r="U1442" s="337"/>
      <c r="V1442" s="338"/>
      <c r="W1442" s="111" t="str">
        <f>X1442</f>
        <v/>
      </c>
      <c r="X1442" s="51" t="str">
        <f t="shared" ref="X1442" si="4968">IF(Y1442 = "", "",IF(X1443&lt;&gt; "",X1443, $N$1417))</f>
        <v/>
      </c>
      <c r="Y1442" s="340"/>
      <c r="Z1442" s="337"/>
      <c r="AA1442" s="337"/>
      <c r="AB1442" s="338"/>
      <c r="AC1442" s="111" t="str">
        <f>AD1442</f>
        <v/>
      </c>
      <c r="AD1442" s="51" t="str">
        <f t="shared" ref="AD1442" si="4969">IF(AE1442 = "", "",IF(AD1443&lt;&gt; "",AD1443, $N$1417))</f>
        <v/>
      </c>
      <c r="AE1442" s="340"/>
      <c r="AF1442" s="337"/>
      <c r="AG1442" s="337"/>
      <c r="AH1442" s="341"/>
      <c r="AI1442" s="111" t="str">
        <f>AJ1442</f>
        <v/>
      </c>
      <c r="AJ1442" s="51" t="str">
        <f t="shared" ref="AJ1442" si="4970">IF(AK1442 = "", "",IF(AJ1443&lt;&gt; "",AJ1443, $N$1417))</f>
        <v/>
      </c>
      <c r="AK1442" s="340"/>
      <c r="AL1442" s="337"/>
      <c r="AM1442" s="337"/>
      <c r="AN1442" s="342"/>
      <c r="AO1442" s="111" t="str">
        <f>AP1442</f>
        <v/>
      </c>
      <c r="AP1442" s="51" t="str">
        <f t="shared" ref="AP1442" si="4971">IF(AQ1442 = "", "",IF(AP1443&lt;&gt; "",AP1443, $N$1417))</f>
        <v/>
      </c>
      <c r="AQ1442" s="340"/>
      <c r="AR1442" s="337"/>
      <c r="AS1442" s="337"/>
      <c r="AT1442" s="341"/>
      <c r="AU1442" s="111" t="str">
        <f>AV1442</f>
        <v/>
      </c>
      <c r="AV1442" s="51" t="str">
        <f t="shared" ref="AV1442" si="4972">IF(AW1442 = "", "",IF(AV1443&lt;&gt; "",AV1443, $N$1417))</f>
        <v/>
      </c>
      <c r="AW1442" s="340"/>
      <c r="AX1442" s="337"/>
      <c r="AY1442" s="337"/>
      <c r="AZ1442" s="338"/>
      <c r="BA1442" s="111" t="str">
        <f>BB1442</f>
        <v/>
      </c>
      <c r="BB1442" s="51" t="str">
        <f t="shared" ref="BB1442" si="4973">IF(BC1442 = "", "",IF(BB1443&lt;&gt; "",BB1443, $N$1417))</f>
        <v/>
      </c>
      <c r="BC1442" s="357"/>
      <c r="BD1442" s="358"/>
      <c r="BE1442" s="358"/>
      <c r="BF1442" s="359"/>
      <c r="BG1442" s="130"/>
      <c r="BH1442" s="130"/>
    </row>
    <row r="1443" spans="1:60">
      <c r="A1443" s="17">
        <f>IF(ISBLANK(D1441),0,IF(CODE(D1441)&gt;64,1,0))</f>
        <v>0</v>
      </c>
      <c r="B1443" s="286"/>
      <c r="C1443" s="384"/>
      <c r="D1443" s="333"/>
      <c r="E1443" s="361"/>
      <c r="F1443" s="339"/>
      <c r="G1443" s="340"/>
      <c r="H1443" s="337"/>
      <c r="I1443" s="337"/>
      <c r="J1443" s="338"/>
      <c r="K1443" s="361"/>
      <c r="L1443" s="339"/>
      <c r="M1443" s="340"/>
      <c r="N1443" s="337"/>
      <c r="O1443" s="337"/>
      <c r="P1443" s="338"/>
      <c r="Q1443" s="361"/>
      <c r="R1443" s="339"/>
      <c r="S1443" s="340"/>
      <c r="T1443" s="337"/>
      <c r="U1443" s="337"/>
      <c r="V1443" s="338"/>
      <c r="W1443" s="361"/>
      <c r="X1443" s="339"/>
      <c r="Y1443" s="340"/>
      <c r="Z1443" s="337"/>
      <c r="AA1443" s="337"/>
      <c r="AB1443" s="338"/>
      <c r="AC1443" s="361"/>
      <c r="AD1443" s="339"/>
      <c r="AE1443" s="340"/>
      <c r="AF1443" s="337"/>
      <c r="AG1443" s="337"/>
      <c r="AH1443" s="341"/>
      <c r="AI1443" s="361"/>
      <c r="AJ1443" s="339"/>
      <c r="AK1443" s="340"/>
      <c r="AL1443" s="337"/>
      <c r="AM1443" s="337"/>
      <c r="AN1443" s="342"/>
      <c r="AO1443" s="361"/>
      <c r="AP1443" s="339"/>
      <c r="AQ1443" s="340"/>
      <c r="AR1443" s="337"/>
      <c r="AS1443" s="337"/>
      <c r="AT1443" s="341"/>
      <c r="AU1443" s="361"/>
      <c r="AV1443" s="339"/>
      <c r="AW1443" s="340"/>
      <c r="AX1443" s="337"/>
      <c r="AY1443" s="337"/>
      <c r="AZ1443" s="338"/>
      <c r="BA1443" s="361"/>
      <c r="BB1443" s="339"/>
      <c r="BC1443" s="340"/>
      <c r="BD1443" s="337"/>
      <c r="BE1443" s="337"/>
      <c r="BF1443" s="343"/>
      <c r="BG1443" s="130"/>
      <c r="BH1443" s="130"/>
    </row>
    <row r="1444" spans="1:60">
      <c r="A1444" s="17">
        <f>IF(ISBLANK(D1442),0,IF(CODE(D1442)&gt;64,1,0))</f>
        <v>0</v>
      </c>
      <c r="B1444" s="18">
        <f t="shared" si="4912"/>
        <v>0</v>
      </c>
      <c r="C1444" s="384"/>
      <c r="D1444" s="19">
        <f t="shared" si="4913"/>
        <v>0</v>
      </c>
      <c r="E1444" s="347"/>
      <c r="F1444" s="46">
        <f t="shared" si="4893"/>
        <v>0</v>
      </c>
      <c r="G1444" s="348"/>
      <c r="H1444" s="349"/>
      <c r="I1444" s="349"/>
      <c r="J1444" s="350"/>
      <c r="K1444" s="347"/>
      <c r="L1444" s="46">
        <f t="shared" si="4894"/>
        <v>0</v>
      </c>
      <c r="M1444" s="348"/>
      <c r="N1444" s="349"/>
      <c r="O1444" s="349"/>
      <c r="P1444" s="350"/>
      <c r="Q1444" s="347"/>
      <c r="R1444" s="46">
        <f t="shared" si="4895"/>
        <v>0</v>
      </c>
      <c r="S1444" s="348"/>
      <c r="T1444" s="349"/>
      <c r="U1444" s="349"/>
      <c r="V1444" s="350"/>
      <c r="W1444" s="347"/>
      <c r="X1444" s="46">
        <f t="shared" si="4896"/>
        <v>0</v>
      </c>
      <c r="Y1444" s="348"/>
      <c r="Z1444" s="349"/>
      <c r="AA1444" s="349"/>
      <c r="AB1444" s="350"/>
      <c r="AC1444" s="347"/>
      <c r="AD1444" s="46">
        <f t="shared" si="4897"/>
        <v>0</v>
      </c>
      <c r="AE1444" s="348"/>
      <c r="AF1444" s="349"/>
      <c r="AG1444" s="349"/>
      <c r="AH1444" s="351"/>
      <c r="AI1444" s="347"/>
      <c r="AJ1444" s="46">
        <f t="shared" si="4898"/>
        <v>0</v>
      </c>
      <c r="AK1444" s="348"/>
      <c r="AL1444" s="349"/>
      <c r="AM1444" s="349"/>
      <c r="AN1444" s="352"/>
      <c r="AO1444" s="347"/>
      <c r="AP1444" s="46">
        <f t="shared" si="4899"/>
        <v>0</v>
      </c>
      <c r="AQ1444" s="348"/>
      <c r="AR1444" s="349"/>
      <c r="AS1444" s="349"/>
      <c r="AT1444" s="351"/>
      <c r="AU1444" s="347"/>
      <c r="AV1444" s="46">
        <f t="shared" si="4900"/>
        <v>0</v>
      </c>
      <c r="AW1444" s="348"/>
      <c r="AX1444" s="349"/>
      <c r="AY1444" s="349"/>
      <c r="AZ1444" s="350"/>
      <c r="BA1444" s="347"/>
      <c r="BB1444" s="46">
        <f t="shared" si="4901"/>
        <v>0</v>
      </c>
      <c r="BC1444" s="340"/>
      <c r="BD1444" s="337"/>
      <c r="BE1444" s="337"/>
      <c r="BF1444" s="343"/>
      <c r="BG1444" s="130"/>
      <c r="BH1444" s="130"/>
    </row>
    <row r="1445" spans="1:60">
      <c r="A1445" s="353"/>
      <c r="B1445" s="286"/>
      <c r="C1445" s="75" t="str">
        <f t="shared" ref="C1445" si="4974">IF(D1445="","", IF(D1446&lt;&gt;"",D1446,$N$1417))</f>
        <v/>
      </c>
      <c r="D1445" s="355"/>
      <c r="E1445" s="111" t="str">
        <f>F1445</f>
        <v/>
      </c>
      <c r="F1445" s="51" t="str">
        <f t="shared" ref="F1445" si="4975">IF(G1445 = "", "",IF(F1446&lt;&gt; "",F1446, $N$1417))</f>
        <v/>
      </c>
      <c r="G1445" s="340"/>
      <c r="H1445" s="337"/>
      <c r="I1445" s="337"/>
      <c r="J1445" s="338"/>
      <c r="K1445" s="111" t="str">
        <f>L1445</f>
        <v/>
      </c>
      <c r="L1445" s="51" t="str">
        <f t="shared" ref="L1445" si="4976">IF(M1445 = "", "",IF(L1446&lt;&gt; "",L1446, $N$1417))</f>
        <v/>
      </c>
      <c r="M1445" s="340"/>
      <c r="N1445" s="337"/>
      <c r="O1445" s="337"/>
      <c r="P1445" s="338"/>
      <c r="Q1445" s="111" t="str">
        <f>R1445</f>
        <v/>
      </c>
      <c r="R1445" s="51" t="str">
        <f t="shared" ref="R1445" si="4977">IF(S1445 = "", "",IF(R1446&lt;&gt; "",R1446, $N$1417))</f>
        <v/>
      </c>
      <c r="S1445" s="340"/>
      <c r="T1445" s="337"/>
      <c r="U1445" s="337"/>
      <c r="V1445" s="338"/>
      <c r="W1445" s="111" t="str">
        <f>X1445</f>
        <v/>
      </c>
      <c r="X1445" s="51" t="str">
        <f t="shared" ref="X1445" si="4978">IF(Y1445 = "", "",IF(X1446&lt;&gt; "",X1446, $N$1417))</f>
        <v/>
      </c>
      <c r="Y1445" s="340"/>
      <c r="Z1445" s="337"/>
      <c r="AA1445" s="337"/>
      <c r="AB1445" s="338"/>
      <c r="AC1445" s="111" t="str">
        <f>AD1445</f>
        <v/>
      </c>
      <c r="AD1445" s="51" t="str">
        <f t="shared" ref="AD1445" si="4979">IF(AE1445 = "", "",IF(AD1446&lt;&gt; "",AD1446, $N$1417))</f>
        <v/>
      </c>
      <c r="AE1445" s="340"/>
      <c r="AF1445" s="337"/>
      <c r="AG1445" s="337"/>
      <c r="AH1445" s="341"/>
      <c r="AI1445" s="111" t="str">
        <f>AJ1445</f>
        <v/>
      </c>
      <c r="AJ1445" s="51" t="str">
        <f t="shared" ref="AJ1445" si="4980">IF(AK1445 = "", "",IF(AJ1446&lt;&gt; "",AJ1446, $N$1417))</f>
        <v/>
      </c>
      <c r="AK1445" s="340"/>
      <c r="AL1445" s="337"/>
      <c r="AM1445" s="337"/>
      <c r="AN1445" s="342"/>
      <c r="AO1445" s="111" t="str">
        <f>AP1445</f>
        <v/>
      </c>
      <c r="AP1445" s="51" t="str">
        <f t="shared" ref="AP1445" si="4981">IF(AQ1445 = "", "",IF(AP1446&lt;&gt; "",AP1446, $N$1417))</f>
        <v/>
      </c>
      <c r="AQ1445" s="340"/>
      <c r="AR1445" s="337"/>
      <c r="AS1445" s="337"/>
      <c r="AT1445" s="341"/>
      <c r="AU1445" s="111" t="str">
        <f>AV1445</f>
        <v/>
      </c>
      <c r="AV1445" s="51" t="str">
        <f t="shared" ref="AV1445" si="4982">IF(AW1445 = "", "",IF(AV1446&lt;&gt; "",AV1446, $N$1417))</f>
        <v/>
      </c>
      <c r="AW1445" s="340"/>
      <c r="AX1445" s="337"/>
      <c r="AY1445" s="337"/>
      <c r="AZ1445" s="338"/>
      <c r="BA1445" s="111" t="str">
        <f>BB1445</f>
        <v/>
      </c>
      <c r="BB1445" s="51" t="str">
        <f t="shared" ref="BB1445" si="4983">IF(BC1445 = "", "",IF(BB1446&lt;&gt; "",BB1446, $N$1417))</f>
        <v/>
      </c>
      <c r="BC1445" s="357"/>
      <c r="BD1445" s="358"/>
      <c r="BE1445" s="358"/>
      <c r="BF1445" s="359"/>
      <c r="BG1445" s="130"/>
      <c r="BH1445" s="130"/>
    </row>
    <row r="1446" spans="1:60">
      <c r="A1446" s="17">
        <f>IF(ISBLANK(D1444),0,IF(CODE(D1444)&gt;64,1,0))</f>
        <v>0</v>
      </c>
      <c r="B1446" s="286"/>
      <c r="C1446" s="384"/>
      <c r="D1446" s="333"/>
      <c r="E1446" s="361"/>
      <c r="F1446" s="339"/>
      <c r="G1446" s="340"/>
      <c r="H1446" s="337"/>
      <c r="I1446" s="337"/>
      <c r="J1446" s="338"/>
      <c r="K1446" s="361"/>
      <c r="L1446" s="339"/>
      <c r="M1446" s="340"/>
      <c r="N1446" s="337"/>
      <c r="O1446" s="337"/>
      <c r="P1446" s="338"/>
      <c r="Q1446" s="361"/>
      <c r="R1446" s="339"/>
      <c r="S1446" s="340"/>
      <c r="T1446" s="337"/>
      <c r="U1446" s="337"/>
      <c r="V1446" s="338"/>
      <c r="W1446" s="361"/>
      <c r="X1446" s="339"/>
      <c r="Y1446" s="340"/>
      <c r="Z1446" s="337"/>
      <c r="AA1446" s="337"/>
      <c r="AB1446" s="338"/>
      <c r="AC1446" s="361"/>
      <c r="AD1446" s="339"/>
      <c r="AE1446" s="340"/>
      <c r="AF1446" s="337"/>
      <c r="AG1446" s="337"/>
      <c r="AH1446" s="341"/>
      <c r="AI1446" s="361"/>
      <c r="AJ1446" s="339"/>
      <c r="AK1446" s="340"/>
      <c r="AL1446" s="337"/>
      <c r="AM1446" s="337"/>
      <c r="AN1446" s="342"/>
      <c r="AO1446" s="361"/>
      <c r="AP1446" s="339"/>
      <c r="AQ1446" s="340"/>
      <c r="AR1446" s="337"/>
      <c r="AS1446" s="337"/>
      <c r="AT1446" s="341"/>
      <c r="AU1446" s="361"/>
      <c r="AV1446" s="339"/>
      <c r="AW1446" s="340"/>
      <c r="AX1446" s="337"/>
      <c r="AY1446" s="337"/>
      <c r="AZ1446" s="338"/>
      <c r="BA1446" s="361"/>
      <c r="BB1446" s="339"/>
      <c r="BC1446" s="340"/>
      <c r="BD1446" s="337"/>
      <c r="BE1446" s="337"/>
      <c r="BF1446" s="343"/>
      <c r="BG1446" s="130"/>
      <c r="BH1446" s="130"/>
    </row>
    <row r="1447" spans="1:60">
      <c r="A1447" s="17">
        <f>IF(ISBLANK(D1445),0,IF(CODE(D1445)&gt;64,1,0))</f>
        <v>0</v>
      </c>
      <c r="B1447" s="18">
        <f t="shared" si="4912"/>
        <v>0</v>
      </c>
      <c r="C1447" s="384"/>
      <c r="D1447" s="19">
        <f t="shared" si="4913"/>
        <v>0</v>
      </c>
      <c r="E1447" s="347"/>
      <c r="F1447" s="46">
        <f t="shared" si="4893"/>
        <v>0</v>
      </c>
      <c r="G1447" s="348"/>
      <c r="H1447" s="349"/>
      <c r="I1447" s="349"/>
      <c r="J1447" s="350"/>
      <c r="K1447" s="347"/>
      <c r="L1447" s="46">
        <f t="shared" si="4894"/>
        <v>0</v>
      </c>
      <c r="M1447" s="348"/>
      <c r="N1447" s="349"/>
      <c r="O1447" s="349"/>
      <c r="P1447" s="350"/>
      <c r="Q1447" s="347"/>
      <c r="R1447" s="46">
        <f t="shared" si="4895"/>
        <v>0</v>
      </c>
      <c r="S1447" s="348"/>
      <c r="T1447" s="349"/>
      <c r="U1447" s="349"/>
      <c r="V1447" s="350"/>
      <c r="W1447" s="347"/>
      <c r="X1447" s="46">
        <f t="shared" si="4896"/>
        <v>0</v>
      </c>
      <c r="Y1447" s="348"/>
      <c r="Z1447" s="349"/>
      <c r="AA1447" s="349"/>
      <c r="AB1447" s="350"/>
      <c r="AC1447" s="347"/>
      <c r="AD1447" s="46">
        <f t="shared" si="4897"/>
        <v>0</v>
      </c>
      <c r="AE1447" s="349"/>
      <c r="AF1447" s="349"/>
      <c r="AG1447" s="349"/>
      <c r="AH1447" s="351"/>
      <c r="AI1447" s="347"/>
      <c r="AJ1447" s="46">
        <f t="shared" si="4898"/>
        <v>0</v>
      </c>
      <c r="AK1447" s="349"/>
      <c r="AL1447" s="349"/>
      <c r="AM1447" s="349"/>
      <c r="AN1447" s="352"/>
      <c r="AO1447" s="347"/>
      <c r="AP1447" s="46">
        <f t="shared" si="4899"/>
        <v>0</v>
      </c>
      <c r="AQ1447" s="349"/>
      <c r="AR1447" s="349"/>
      <c r="AS1447" s="349"/>
      <c r="AT1447" s="351"/>
      <c r="AU1447" s="347"/>
      <c r="AV1447" s="46">
        <f t="shared" si="4900"/>
        <v>0</v>
      </c>
      <c r="AW1447" s="348"/>
      <c r="AX1447" s="349"/>
      <c r="AY1447" s="349"/>
      <c r="AZ1447" s="350"/>
      <c r="BA1447" s="347"/>
      <c r="BB1447" s="46">
        <f t="shared" si="4901"/>
        <v>0</v>
      </c>
      <c r="BC1447" s="340"/>
      <c r="BD1447" s="337"/>
      <c r="BE1447" s="337"/>
      <c r="BF1447" s="343"/>
      <c r="BG1447" s="130"/>
      <c r="BH1447" s="130"/>
    </row>
    <row r="1448" spans="1:60">
      <c r="A1448" s="353"/>
      <c r="B1448" s="286"/>
      <c r="C1448" s="75" t="str">
        <f t="shared" ref="C1448" si="4984">IF(D1448="","", IF(D1449&lt;&gt;"",D1449,$N$1417))</f>
        <v/>
      </c>
      <c r="D1448" s="355"/>
      <c r="E1448" s="111" t="str">
        <f>F1448</f>
        <v/>
      </c>
      <c r="F1448" s="51" t="str">
        <f t="shared" ref="F1448" si="4985">IF(G1448 = "", "",IF(F1449&lt;&gt; "",F1449, $N$1417))</f>
        <v/>
      </c>
      <c r="G1448" s="340"/>
      <c r="H1448" s="337"/>
      <c r="I1448" s="337"/>
      <c r="J1448" s="338"/>
      <c r="K1448" s="111" t="str">
        <f>L1448</f>
        <v/>
      </c>
      <c r="L1448" s="51" t="str">
        <f t="shared" ref="L1448" si="4986">IF(M1448 = "", "",IF(L1449&lt;&gt; "",L1449, $N$1417))</f>
        <v/>
      </c>
      <c r="M1448" s="340"/>
      <c r="N1448" s="337"/>
      <c r="O1448" s="337"/>
      <c r="P1448" s="338"/>
      <c r="Q1448" s="111" t="str">
        <f>R1448</f>
        <v/>
      </c>
      <c r="R1448" s="51" t="str">
        <f t="shared" ref="R1448" si="4987">IF(S1448 = "", "",IF(R1449&lt;&gt; "",R1449, $N$1417))</f>
        <v/>
      </c>
      <c r="S1448" s="340"/>
      <c r="T1448" s="337"/>
      <c r="U1448" s="337"/>
      <c r="V1448" s="338"/>
      <c r="W1448" s="111" t="str">
        <f>X1448</f>
        <v/>
      </c>
      <c r="X1448" s="51" t="str">
        <f t="shared" ref="X1448" si="4988">IF(Y1448 = "", "",IF(X1449&lt;&gt; "",X1449, $N$1417))</f>
        <v/>
      </c>
      <c r="Y1448" s="340"/>
      <c r="Z1448" s="337"/>
      <c r="AA1448" s="337"/>
      <c r="AB1448" s="338"/>
      <c r="AC1448" s="111" t="str">
        <f>AD1448</f>
        <v/>
      </c>
      <c r="AD1448" s="51" t="str">
        <f t="shared" ref="AD1448" si="4989">IF(AE1448 = "", "",IF(AD1449&lt;&gt; "",AD1449, $N$1417))</f>
        <v/>
      </c>
      <c r="AE1448" s="340"/>
      <c r="AF1448" s="337"/>
      <c r="AG1448" s="337"/>
      <c r="AH1448" s="341"/>
      <c r="AI1448" s="111" t="str">
        <f>AJ1448</f>
        <v/>
      </c>
      <c r="AJ1448" s="51" t="str">
        <f t="shared" ref="AJ1448" si="4990">IF(AK1448 = "", "",IF(AJ1449&lt;&gt; "",AJ1449, $N$1417))</f>
        <v/>
      </c>
      <c r="AK1448" s="340"/>
      <c r="AL1448" s="337"/>
      <c r="AM1448" s="337"/>
      <c r="AN1448" s="342"/>
      <c r="AO1448" s="111" t="str">
        <f>AP1448</f>
        <v/>
      </c>
      <c r="AP1448" s="51" t="str">
        <f t="shared" ref="AP1448" si="4991">IF(AQ1448 = "", "",IF(AP1449&lt;&gt; "",AP1449, $N$1417))</f>
        <v/>
      </c>
      <c r="AQ1448" s="340"/>
      <c r="AR1448" s="337"/>
      <c r="AS1448" s="337"/>
      <c r="AT1448" s="341"/>
      <c r="AU1448" s="111" t="str">
        <f>AV1448</f>
        <v/>
      </c>
      <c r="AV1448" s="51" t="str">
        <f t="shared" ref="AV1448" si="4992">IF(AW1448 = "", "",IF(AV1449&lt;&gt; "",AV1449, $N$1417))</f>
        <v/>
      </c>
      <c r="AW1448" s="340"/>
      <c r="AX1448" s="337"/>
      <c r="AY1448" s="337"/>
      <c r="AZ1448" s="338"/>
      <c r="BA1448" s="111" t="str">
        <f>BB1448</f>
        <v/>
      </c>
      <c r="BB1448" s="51" t="str">
        <f t="shared" ref="BB1448" si="4993">IF(BC1448 = "", "",IF(BB1449&lt;&gt; "",BB1449, $N$1417))</f>
        <v/>
      </c>
      <c r="BC1448" s="357"/>
      <c r="BD1448" s="358"/>
      <c r="BE1448" s="358"/>
      <c r="BF1448" s="359"/>
      <c r="BG1448" s="130"/>
      <c r="BH1448" s="130"/>
    </row>
    <row r="1449" spans="1:60">
      <c r="A1449" s="17">
        <f>IF(ISBLANK(D1447),0,IF(CODE(D1447)&gt;64,1,0))</f>
        <v>0</v>
      </c>
      <c r="B1449" s="286"/>
      <c r="C1449" s="384"/>
      <c r="D1449" s="333"/>
      <c r="E1449" s="361"/>
      <c r="F1449" s="339"/>
      <c r="G1449" s="340"/>
      <c r="H1449" s="337"/>
      <c r="I1449" s="337"/>
      <c r="J1449" s="338"/>
      <c r="K1449" s="361"/>
      <c r="L1449" s="339"/>
      <c r="M1449" s="340"/>
      <c r="N1449" s="337"/>
      <c r="O1449" s="337"/>
      <c r="P1449" s="338"/>
      <c r="Q1449" s="361"/>
      <c r="R1449" s="339"/>
      <c r="S1449" s="340"/>
      <c r="T1449" s="337"/>
      <c r="U1449" s="337"/>
      <c r="V1449" s="338"/>
      <c r="W1449" s="361"/>
      <c r="X1449" s="339"/>
      <c r="Y1449" s="340"/>
      <c r="Z1449" s="337"/>
      <c r="AA1449" s="337"/>
      <c r="AB1449" s="338"/>
      <c r="AC1449" s="361"/>
      <c r="AD1449" s="339"/>
      <c r="AE1449" s="340"/>
      <c r="AF1449" s="337"/>
      <c r="AG1449" s="337"/>
      <c r="AH1449" s="341"/>
      <c r="AI1449" s="361"/>
      <c r="AJ1449" s="339"/>
      <c r="AK1449" s="340"/>
      <c r="AL1449" s="337"/>
      <c r="AM1449" s="337"/>
      <c r="AN1449" s="342"/>
      <c r="AO1449" s="361"/>
      <c r="AP1449" s="339"/>
      <c r="AQ1449" s="340"/>
      <c r="AR1449" s="337"/>
      <c r="AS1449" s="337"/>
      <c r="AT1449" s="341"/>
      <c r="AU1449" s="361"/>
      <c r="AV1449" s="339"/>
      <c r="AW1449" s="340"/>
      <c r="AX1449" s="337"/>
      <c r="AY1449" s="337"/>
      <c r="AZ1449" s="338"/>
      <c r="BA1449" s="361"/>
      <c r="BB1449" s="339"/>
      <c r="BC1449" s="340"/>
      <c r="BD1449" s="337"/>
      <c r="BE1449" s="337"/>
      <c r="BF1449" s="343"/>
      <c r="BG1449" s="130"/>
      <c r="BH1449" s="130"/>
    </row>
    <row r="1450" spans="1:60">
      <c r="A1450" s="17">
        <f>IF(ISBLANK(D1448),0,IF(CODE(D1448)&gt;64,1,0))</f>
        <v>0</v>
      </c>
      <c r="B1450" s="18">
        <f t="shared" si="4912"/>
        <v>0</v>
      </c>
      <c r="C1450" s="384"/>
      <c r="D1450" s="19">
        <f t="shared" si="4913"/>
        <v>0</v>
      </c>
      <c r="E1450" s="347"/>
      <c r="F1450" s="46">
        <f t="shared" si="4893"/>
        <v>0</v>
      </c>
      <c r="G1450" s="348"/>
      <c r="H1450" s="349"/>
      <c r="I1450" s="349"/>
      <c r="J1450" s="350"/>
      <c r="K1450" s="347"/>
      <c r="L1450" s="46">
        <f t="shared" si="4894"/>
        <v>0</v>
      </c>
      <c r="M1450" s="348"/>
      <c r="N1450" s="349"/>
      <c r="O1450" s="349"/>
      <c r="P1450" s="350"/>
      <c r="Q1450" s="347"/>
      <c r="R1450" s="46">
        <f t="shared" si="4895"/>
        <v>0</v>
      </c>
      <c r="S1450" s="348"/>
      <c r="T1450" s="349"/>
      <c r="U1450" s="349"/>
      <c r="V1450" s="350"/>
      <c r="W1450" s="347"/>
      <c r="X1450" s="46">
        <f t="shared" si="4896"/>
        <v>0</v>
      </c>
      <c r="Y1450" s="348"/>
      <c r="Z1450" s="349"/>
      <c r="AA1450" s="349"/>
      <c r="AB1450" s="350"/>
      <c r="AC1450" s="347"/>
      <c r="AD1450" s="46">
        <f t="shared" si="4897"/>
        <v>0</v>
      </c>
      <c r="AE1450" s="348"/>
      <c r="AF1450" s="349"/>
      <c r="AG1450" s="349"/>
      <c r="AH1450" s="351"/>
      <c r="AI1450" s="347"/>
      <c r="AJ1450" s="46">
        <f t="shared" si="4898"/>
        <v>0</v>
      </c>
      <c r="AK1450" s="348"/>
      <c r="AL1450" s="349"/>
      <c r="AM1450" s="349"/>
      <c r="AN1450" s="352"/>
      <c r="AO1450" s="347"/>
      <c r="AP1450" s="46">
        <f t="shared" si="4899"/>
        <v>0</v>
      </c>
      <c r="AQ1450" s="348"/>
      <c r="AR1450" s="349"/>
      <c r="AS1450" s="349"/>
      <c r="AT1450" s="351"/>
      <c r="AU1450" s="347"/>
      <c r="AV1450" s="46">
        <f t="shared" si="4900"/>
        <v>0</v>
      </c>
      <c r="AW1450" s="348"/>
      <c r="AX1450" s="349"/>
      <c r="AY1450" s="349"/>
      <c r="AZ1450" s="350"/>
      <c r="BA1450" s="347"/>
      <c r="BB1450" s="46">
        <f t="shared" si="4901"/>
        <v>0</v>
      </c>
      <c r="BC1450" s="340"/>
      <c r="BD1450" s="337"/>
      <c r="BE1450" s="337"/>
      <c r="BF1450" s="343"/>
      <c r="BG1450" s="130"/>
      <c r="BH1450" s="130"/>
    </row>
    <row r="1451" spans="1:60">
      <c r="A1451" s="353"/>
      <c r="B1451" s="286"/>
      <c r="C1451" s="75" t="str">
        <f t="shared" ref="C1451" si="4994">IF(D1451="","", IF(D1452&lt;&gt;"",D1452,$N$1417))</f>
        <v/>
      </c>
      <c r="D1451" s="355"/>
      <c r="E1451" s="111" t="str">
        <f>F1451</f>
        <v/>
      </c>
      <c r="F1451" s="51" t="str">
        <f t="shared" ref="F1451" si="4995">IF(G1451 = "", "",IF(F1452&lt;&gt; "",F1452, $N$1417))</f>
        <v/>
      </c>
      <c r="G1451" s="368"/>
      <c r="H1451" s="337"/>
      <c r="I1451" s="337"/>
      <c r="J1451" s="338"/>
      <c r="K1451" s="111" t="str">
        <f>L1451</f>
        <v/>
      </c>
      <c r="L1451" s="51" t="str">
        <f t="shared" ref="L1451" si="4996">IF(M1451 = "", "",IF(L1452&lt;&gt; "",L1452, $N$1417))</f>
        <v/>
      </c>
      <c r="M1451" s="340"/>
      <c r="N1451" s="337"/>
      <c r="O1451" s="337"/>
      <c r="P1451" s="338"/>
      <c r="Q1451" s="111" t="str">
        <f>R1451</f>
        <v/>
      </c>
      <c r="R1451" s="51" t="str">
        <f t="shared" ref="R1451" si="4997">IF(S1451 = "", "",IF(R1452&lt;&gt; "",R1452, $N$1417))</f>
        <v/>
      </c>
      <c r="S1451" s="340"/>
      <c r="T1451" s="337"/>
      <c r="U1451" s="337"/>
      <c r="V1451" s="338"/>
      <c r="W1451" s="111" t="str">
        <f>X1451</f>
        <v/>
      </c>
      <c r="X1451" s="51" t="str">
        <f t="shared" ref="X1451" si="4998">IF(Y1451 = "", "",IF(X1452&lt;&gt; "",X1452, $N$1417))</f>
        <v/>
      </c>
      <c r="Y1451" s="340"/>
      <c r="Z1451" s="337"/>
      <c r="AA1451" s="337"/>
      <c r="AB1451" s="338"/>
      <c r="AC1451" s="111" t="str">
        <f>AD1451</f>
        <v/>
      </c>
      <c r="AD1451" s="51" t="str">
        <f t="shared" ref="AD1451" si="4999">IF(AE1451 = "", "",IF(AD1452&lt;&gt; "",AD1452, $N$1417))</f>
        <v/>
      </c>
      <c r="AE1451" s="340"/>
      <c r="AF1451" s="337"/>
      <c r="AG1451" s="337"/>
      <c r="AH1451" s="341"/>
      <c r="AI1451" s="111" t="str">
        <f>AJ1451</f>
        <v/>
      </c>
      <c r="AJ1451" s="51" t="str">
        <f t="shared" ref="AJ1451" si="5000">IF(AK1451 = "", "",IF(AJ1452&lt;&gt; "",AJ1452, $N$1417))</f>
        <v/>
      </c>
      <c r="AK1451" s="340"/>
      <c r="AL1451" s="337"/>
      <c r="AM1451" s="337"/>
      <c r="AN1451" s="342"/>
      <c r="AO1451" s="111" t="str">
        <f>AP1451</f>
        <v/>
      </c>
      <c r="AP1451" s="51" t="str">
        <f t="shared" ref="AP1451" si="5001">IF(AQ1451 = "", "",IF(AP1452&lt;&gt; "",AP1452, $N$1417))</f>
        <v/>
      </c>
      <c r="AQ1451" s="340"/>
      <c r="AR1451" s="337"/>
      <c r="AS1451" s="337"/>
      <c r="AT1451" s="341"/>
      <c r="AU1451" s="111" t="str">
        <f>AV1451</f>
        <v/>
      </c>
      <c r="AV1451" s="51" t="str">
        <f t="shared" ref="AV1451" si="5002">IF(AW1451 = "", "",IF(AV1452&lt;&gt; "",AV1452, $N$1417))</f>
        <v/>
      </c>
      <c r="AW1451" s="340"/>
      <c r="AX1451" s="337"/>
      <c r="AY1451" s="337"/>
      <c r="AZ1451" s="338"/>
      <c r="BA1451" s="111" t="str">
        <f>BB1451</f>
        <v/>
      </c>
      <c r="BB1451" s="51" t="str">
        <f t="shared" ref="BB1451" si="5003">IF(BC1451 = "", "",IF(BB1452&lt;&gt; "",BB1452, $N$1417))</f>
        <v/>
      </c>
      <c r="BC1451" s="357"/>
      <c r="BD1451" s="358"/>
      <c r="BE1451" s="358"/>
      <c r="BF1451" s="359"/>
      <c r="BG1451" s="130"/>
      <c r="BH1451" s="130"/>
    </row>
    <row r="1452" spans="1:60">
      <c r="A1452" s="17">
        <f>IF(ISBLANK(D1450),0,IF(CODE(D1450)&gt;64,1,0))</f>
        <v>0</v>
      </c>
      <c r="B1452" s="286"/>
      <c r="C1452" s="384"/>
      <c r="D1452" s="333"/>
      <c r="E1452" s="361"/>
      <c r="F1452" s="339"/>
      <c r="G1452" s="340"/>
      <c r="H1452" s="337"/>
      <c r="I1452" s="337"/>
      <c r="J1452" s="338"/>
      <c r="K1452" s="361"/>
      <c r="L1452" s="339"/>
      <c r="M1452" s="340"/>
      <c r="N1452" s="337"/>
      <c r="O1452" s="337"/>
      <c r="P1452" s="338"/>
      <c r="Q1452" s="361"/>
      <c r="R1452" s="339"/>
      <c r="S1452" s="340"/>
      <c r="T1452" s="337"/>
      <c r="U1452" s="337"/>
      <c r="V1452" s="338"/>
      <c r="W1452" s="361"/>
      <c r="X1452" s="339"/>
      <c r="Y1452" s="340"/>
      <c r="Z1452" s="337"/>
      <c r="AA1452" s="337"/>
      <c r="AB1452" s="338"/>
      <c r="AC1452" s="361"/>
      <c r="AD1452" s="339"/>
      <c r="AE1452" s="340"/>
      <c r="AF1452" s="337"/>
      <c r="AG1452" s="337"/>
      <c r="AH1452" s="341"/>
      <c r="AI1452" s="361"/>
      <c r="AJ1452" s="339"/>
      <c r="AK1452" s="340"/>
      <c r="AL1452" s="337"/>
      <c r="AM1452" s="337"/>
      <c r="AN1452" s="342"/>
      <c r="AO1452" s="361"/>
      <c r="AP1452" s="339"/>
      <c r="AQ1452" s="340"/>
      <c r="AR1452" s="337"/>
      <c r="AS1452" s="337"/>
      <c r="AT1452" s="341"/>
      <c r="AU1452" s="361"/>
      <c r="AV1452" s="339"/>
      <c r="AW1452" s="340"/>
      <c r="AX1452" s="337"/>
      <c r="AY1452" s="337"/>
      <c r="AZ1452" s="338"/>
      <c r="BA1452" s="361"/>
      <c r="BB1452" s="339"/>
      <c r="BC1452" s="340"/>
      <c r="BD1452" s="337"/>
      <c r="BE1452" s="337"/>
      <c r="BF1452" s="343"/>
      <c r="BG1452" s="130"/>
      <c r="BH1452" s="130"/>
    </row>
    <row r="1453" spans="1:60">
      <c r="A1453" s="17">
        <f>IF(ISBLANK(D1451),0,IF(CODE(D1451)&gt;64,1,0))</f>
        <v>0</v>
      </c>
      <c r="B1453" s="18">
        <f t="shared" si="4912"/>
        <v>0</v>
      </c>
      <c r="C1453" s="384"/>
      <c r="D1453" s="19">
        <f t="shared" si="4913"/>
        <v>0</v>
      </c>
      <c r="E1453" s="347"/>
      <c r="F1453" s="46">
        <f t="shared" si="4893"/>
        <v>0</v>
      </c>
      <c r="G1453" s="348"/>
      <c r="H1453" s="349"/>
      <c r="I1453" s="349"/>
      <c r="J1453" s="350"/>
      <c r="K1453" s="347"/>
      <c r="L1453" s="46">
        <f t="shared" si="4894"/>
        <v>0</v>
      </c>
      <c r="M1453" s="348"/>
      <c r="N1453" s="349"/>
      <c r="O1453" s="349"/>
      <c r="P1453" s="350"/>
      <c r="Q1453" s="347"/>
      <c r="R1453" s="46">
        <f t="shared" si="4895"/>
        <v>0</v>
      </c>
      <c r="S1453" s="348"/>
      <c r="T1453" s="349"/>
      <c r="U1453" s="349"/>
      <c r="V1453" s="350"/>
      <c r="W1453" s="347"/>
      <c r="X1453" s="46">
        <f t="shared" si="4896"/>
        <v>0</v>
      </c>
      <c r="Y1453" s="348"/>
      <c r="Z1453" s="349"/>
      <c r="AA1453" s="349"/>
      <c r="AB1453" s="350"/>
      <c r="AC1453" s="347"/>
      <c r="AD1453" s="46">
        <f t="shared" si="4897"/>
        <v>0</v>
      </c>
      <c r="AE1453" s="348"/>
      <c r="AF1453" s="349"/>
      <c r="AG1453" s="349"/>
      <c r="AH1453" s="351"/>
      <c r="AI1453" s="347"/>
      <c r="AJ1453" s="46">
        <f t="shared" si="4898"/>
        <v>0</v>
      </c>
      <c r="AK1453" s="348"/>
      <c r="AL1453" s="349"/>
      <c r="AM1453" s="349"/>
      <c r="AN1453" s="352"/>
      <c r="AO1453" s="347"/>
      <c r="AP1453" s="46">
        <f t="shared" si="4899"/>
        <v>0</v>
      </c>
      <c r="AQ1453" s="348"/>
      <c r="AR1453" s="349"/>
      <c r="AS1453" s="349"/>
      <c r="AT1453" s="351"/>
      <c r="AU1453" s="347"/>
      <c r="AV1453" s="46">
        <f t="shared" si="4900"/>
        <v>0</v>
      </c>
      <c r="AW1453" s="348"/>
      <c r="AX1453" s="349"/>
      <c r="AY1453" s="349"/>
      <c r="AZ1453" s="350"/>
      <c r="BA1453" s="347"/>
      <c r="BB1453" s="46">
        <f t="shared" si="4901"/>
        <v>0</v>
      </c>
      <c r="BC1453" s="340"/>
      <c r="BD1453" s="337"/>
      <c r="BE1453" s="337"/>
      <c r="BF1453" s="343"/>
      <c r="BG1453" s="130"/>
      <c r="BH1453" s="130"/>
    </row>
    <row r="1454" spans="1:60">
      <c r="A1454" s="353"/>
      <c r="B1454" s="286"/>
      <c r="C1454" s="75" t="str">
        <f t="shared" ref="C1454" si="5004">IF(D1454="","", IF(D1455&lt;&gt;"",D1455,$N$1417))</f>
        <v/>
      </c>
      <c r="D1454" s="355"/>
      <c r="E1454" s="111" t="str">
        <f>F1454</f>
        <v/>
      </c>
      <c r="F1454" s="51" t="str">
        <f t="shared" ref="F1454" si="5005">IF(G1454 = "", "",IF(F1455&lt;&gt; "",F1455, $N$1417))</f>
        <v/>
      </c>
      <c r="G1454" s="340"/>
      <c r="H1454" s="337"/>
      <c r="I1454" s="337"/>
      <c r="J1454" s="338"/>
      <c r="K1454" s="111" t="str">
        <f>L1454</f>
        <v/>
      </c>
      <c r="L1454" s="51" t="str">
        <f t="shared" ref="L1454" si="5006">IF(M1454 = "", "",IF(L1455&lt;&gt; "",L1455, $N$1417))</f>
        <v/>
      </c>
      <c r="M1454" s="340"/>
      <c r="N1454" s="337"/>
      <c r="O1454" s="337"/>
      <c r="P1454" s="338"/>
      <c r="Q1454" s="111" t="str">
        <f>R1454</f>
        <v/>
      </c>
      <c r="R1454" s="51" t="str">
        <f t="shared" ref="R1454" si="5007">IF(S1454 = "", "",IF(R1455&lt;&gt; "",R1455, $N$1417))</f>
        <v/>
      </c>
      <c r="S1454" s="340"/>
      <c r="T1454" s="337"/>
      <c r="U1454" s="337"/>
      <c r="V1454" s="338"/>
      <c r="W1454" s="111" t="str">
        <f>X1454</f>
        <v/>
      </c>
      <c r="X1454" s="51" t="str">
        <f t="shared" ref="X1454" si="5008">IF(Y1454 = "", "",IF(X1455&lt;&gt; "",X1455, $N$1417))</f>
        <v/>
      </c>
      <c r="Y1454" s="340"/>
      <c r="Z1454" s="337"/>
      <c r="AA1454" s="337"/>
      <c r="AB1454" s="338"/>
      <c r="AC1454" s="111" t="str">
        <f>AD1454</f>
        <v/>
      </c>
      <c r="AD1454" s="51" t="str">
        <f t="shared" ref="AD1454" si="5009">IF(AE1454 = "", "",IF(AD1455&lt;&gt; "",AD1455, $N$1417))</f>
        <v/>
      </c>
      <c r="AE1454" s="340"/>
      <c r="AF1454" s="337"/>
      <c r="AG1454" s="337"/>
      <c r="AH1454" s="341"/>
      <c r="AI1454" s="111" t="str">
        <f>AJ1454</f>
        <v/>
      </c>
      <c r="AJ1454" s="51" t="str">
        <f t="shared" ref="AJ1454" si="5010">IF(AK1454 = "", "",IF(AJ1455&lt;&gt; "",AJ1455, $N$1417))</f>
        <v/>
      </c>
      <c r="AK1454" s="340"/>
      <c r="AL1454" s="337"/>
      <c r="AM1454" s="337"/>
      <c r="AN1454" s="342"/>
      <c r="AO1454" s="111" t="str">
        <f>AP1454</f>
        <v/>
      </c>
      <c r="AP1454" s="51" t="str">
        <f t="shared" ref="AP1454" si="5011">IF(AQ1454 = "", "",IF(AP1455&lt;&gt; "",AP1455, $N$1417))</f>
        <v/>
      </c>
      <c r="AQ1454" s="340"/>
      <c r="AR1454" s="337"/>
      <c r="AS1454" s="337"/>
      <c r="AT1454" s="341"/>
      <c r="AU1454" s="111" t="str">
        <f>AV1454</f>
        <v/>
      </c>
      <c r="AV1454" s="51" t="str">
        <f t="shared" ref="AV1454" si="5012">IF(AW1454 = "", "",IF(AV1455&lt;&gt; "",AV1455, $N$1417))</f>
        <v/>
      </c>
      <c r="AW1454" s="340"/>
      <c r="AX1454" s="337"/>
      <c r="AY1454" s="337"/>
      <c r="AZ1454" s="338"/>
      <c r="BA1454" s="111" t="str">
        <f>BB1454</f>
        <v/>
      </c>
      <c r="BB1454" s="51" t="str">
        <f t="shared" ref="BB1454" si="5013">IF(BC1454 = "", "",IF(BB1455&lt;&gt; "",BB1455, $N$1417))</f>
        <v/>
      </c>
      <c r="BC1454" s="357"/>
      <c r="BD1454" s="358"/>
      <c r="BE1454" s="358"/>
      <c r="BF1454" s="359"/>
      <c r="BG1454" s="130"/>
      <c r="BH1454" s="130"/>
    </row>
    <row r="1455" spans="1:60">
      <c r="A1455" s="17">
        <f>IF(ISBLANK(D1453),0,IF(CODE(D1453)&gt;64,1,0))</f>
        <v>0</v>
      </c>
      <c r="B1455" s="286"/>
      <c r="C1455" s="384"/>
      <c r="D1455" s="333"/>
      <c r="E1455" s="361"/>
      <c r="F1455" s="339"/>
      <c r="G1455" s="340"/>
      <c r="H1455" s="337"/>
      <c r="I1455" s="337"/>
      <c r="J1455" s="338"/>
      <c r="K1455" s="361"/>
      <c r="L1455" s="339"/>
      <c r="M1455" s="340"/>
      <c r="N1455" s="337"/>
      <c r="O1455" s="337"/>
      <c r="P1455" s="338"/>
      <c r="Q1455" s="361"/>
      <c r="R1455" s="339"/>
      <c r="S1455" s="340"/>
      <c r="T1455" s="337"/>
      <c r="U1455" s="337"/>
      <c r="V1455" s="338"/>
      <c r="W1455" s="361"/>
      <c r="X1455" s="339"/>
      <c r="Y1455" s="340"/>
      <c r="Z1455" s="337"/>
      <c r="AA1455" s="337"/>
      <c r="AB1455" s="338"/>
      <c r="AC1455" s="361"/>
      <c r="AD1455" s="339"/>
      <c r="AE1455" s="340"/>
      <c r="AF1455" s="337"/>
      <c r="AG1455" s="337"/>
      <c r="AH1455" s="341"/>
      <c r="AI1455" s="361"/>
      <c r="AJ1455" s="339"/>
      <c r="AK1455" s="340"/>
      <c r="AL1455" s="337"/>
      <c r="AM1455" s="337"/>
      <c r="AN1455" s="342"/>
      <c r="AO1455" s="361"/>
      <c r="AP1455" s="339"/>
      <c r="AQ1455" s="340"/>
      <c r="AR1455" s="337"/>
      <c r="AS1455" s="337"/>
      <c r="AT1455" s="341"/>
      <c r="AU1455" s="361"/>
      <c r="AV1455" s="339"/>
      <c r="AW1455" s="340"/>
      <c r="AX1455" s="337"/>
      <c r="AY1455" s="337"/>
      <c r="AZ1455" s="338"/>
      <c r="BA1455" s="361"/>
      <c r="BB1455" s="339"/>
      <c r="BC1455" s="340"/>
      <c r="BD1455" s="337"/>
      <c r="BE1455" s="337"/>
      <c r="BF1455" s="343"/>
      <c r="BG1455" s="130"/>
      <c r="BH1455" s="130"/>
    </row>
    <row r="1456" spans="1:60">
      <c r="A1456" s="17">
        <f>IF(ISBLANK(D1454),0,IF(CODE(D1454)&gt;64,1,0))</f>
        <v>0</v>
      </c>
      <c r="B1456" s="18">
        <f t="shared" si="4912"/>
        <v>0</v>
      </c>
      <c r="C1456" s="384"/>
      <c r="D1456" s="19">
        <f t="shared" si="4913"/>
        <v>0</v>
      </c>
      <c r="E1456" s="347"/>
      <c r="F1456" s="46">
        <f t="shared" si="4893"/>
        <v>0</v>
      </c>
      <c r="G1456" s="375"/>
      <c r="H1456" s="376"/>
      <c r="I1456" s="376"/>
      <c r="J1456" s="377"/>
      <c r="K1456" s="347"/>
      <c r="L1456" s="46">
        <f t="shared" si="4894"/>
        <v>0</v>
      </c>
      <c r="M1456" s="375"/>
      <c r="N1456" s="376"/>
      <c r="O1456" s="376"/>
      <c r="P1456" s="374"/>
      <c r="Q1456" s="347"/>
      <c r="R1456" s="46">
        <f t="shared" si="4895"/>
        <v>0</v>
      </c>
      <c r="S1456" s="348"/>
      <c r="T1456" s="349"/>
      <c r="U1456" s="349"/>
      <c r="V1456" s="350"/>
      <c r="W1456" s="347"/>
      <c r="X1456" s="46">
        <f t="shared" si="4896"/>
        <v>0</v>
      </c>
      <c r="Y1456" s="348"/>
      <c r="Z1456" s="349"/>
      <c r="AA1456" s="349"/>
      <c r="AB1456" s="350"/>
      <c r="AC1456" s="347"/>
      <c r="AD1456" s="46">
        <f t="shared" si="4897"/>
        <v>0</v>
      </c>
      <c r="AE1456" s="348"/>
      <c r="AF1456" s="349"/>
      <c r="AG1456" s="349"/>
      <c r="AH1456" s="351"/>
      <c r="AI1456" s="347"/>
      <c r="AJ1456" s="46">
        <f t="shared" si="4898"/>
        <v>0</v>
      </c>
      <c r="AK1456" s="348"/>
      <c r="AL1456" s="349"/>
      <c r="AM1456" s="349"/>
      <c r="AN1456" s="352"/>
      <c r="AO1456" s="347"/>
      <c r="AP1456" s="46">
        <f t="shared" si="4899"/>
        <v>0</v>
      </c>
      <c r="AQ1456" s="348"/>
      <c r="AR1456" s="349"/>
      <c r="AS1456" s="349"/>
      <c r="AT1456" s="351"/>
      <c r="AU1456" s="347"/>
      <c r="AV1456" s="46">
        <f t="shared" si="4900"/>
        <v>0</v>
      </c>
      <c r="AW1456" s="348"/>
      <c r="AX1456" s="349"/>
      <c r="AY1456" s="349"/>
      <c r="AZ1456" s="350"/>
      <c r="BA1456" s="347"/>
      <c r="BB1456" s="46">
        <f t="shared" si="4901"/>
        <v>0</v>
      </c>
      <c r="BC1456" s="340"/>
      <c r="BD1456" s="337"/>
      <c r="BE1456" s="337"/>
      <c r="BF1456" s="343"/>
      <c r="BG1456" s="130"/>
      <c r="BH1456" s="130"/>
    </row>
    <row r="1457" spans="1:60">
      <c r="A1457" s="353"/>
      <c r="B1457" s="286"/>
      <c r="C1457" s="75" t="str">
        <f t="shared" ref="C1457" si="5014">IF(D1457="","", IF(D1458&lt;&gt;"",D1458,$N$1417))</f>
        <v/>
      </c>
      <c r="D1457" s="355"/>
      <c r="E1457" s="111" t="str">
        <f>F1457</f>
        <v/>
      </c>
      <c r="F1457" s="51" t="str">
        <f t="shared" ref="F1457" si="5015">IF(G1457 = "", "",IF(F1458&lt;&gt; "",F1458, $N$1417))</f>
        <v/>
      </c>
      <c r="G1457" s="357"/>
      <c r="H1457" s="358"/>
      <c r="I1457" s="358"/>
      <c r="J1457" s="362"/>
      <c r="K1457" s="111" t="str">
        <f>L1457</f>
        <v/>
      </c>
      <c r="L1457" s="51" t="str">
        <f t="shared" ref="L1457" si="5016">IF(M1457 = "", "",IF(L1458&lt;&gt; "",L1458, $N$1417))</f>
        <v/>
      </c>
      <c r="M1457" s="357"/>
      <c r="N1457" s="358"/>
      <c r="O1457" s="358"/>
      <c r="P1457" s="359"/>
      <c r="Q1457" s="111" t="str">
        <f>R1457</f>
        <v/>
      </c>
      <c r="R1457" s="51" t="str">
        <f t="shared" ref="R1457" si="5017">IF(S1457 = "", "",IF(R1458&lt;&gt; "",R1458, $N$1417))</f>
        <v/>
      </c>
      <c r="S1457" s="357"/>
      <c r="T1457" s="358"/>
      <c r="U1457" s="358"/>
      <c r="V1457" s="362"/>
      <c r="W1457" s="111" t="str">
        <f>X1457</f>
        <v/>
      </c>
      <c r="X1457" s="51" t="str">
        <f t="shared" ref="X1457" si="5018">IF(Y1457 = "", "",IF(X1458&lt;&gt; "",X1458, $N$1417))</f>
        <v/>
      </c>
      <c r="Y1457" s="357"/>
      <c r="Z1457" s="358"/>
      <c r="AA1457" s="358"/>
      <c r="AB1457" s="362"/>
      <c r="AC1457" s="111" t="str">
        <f>AD1457</f>
        <v/>
      </c>
      <c r="AD1457" s="51" t="str">
        <f t="shared" ref="AD1457" si="5019">IF(AE1457 = "", "",IF(AD1458&lt;&gt; "",AD1458, $N$1417))</f>
        <v/>
      </c>
      <c r="AE1457" s="357"/>
      <c r="AF1457" s="358"/>
      <c r="AG1457" s="358"/>
      <c r="AH1457" s="370"/>
      <c r="AI1457" s="111" t="str">
        <f>AJ1457</f>
        <v/>
      </c>
      <c r="AJ1457" s="51" t="str">
        <f t="shared" ref="AJ1457" si="5020">IF(AK1457 = "", "",IF(AJ1458&lt;&gt; "",AJ1458, $N$1417))</f>
        <v/>
      </c>
      <c r="AK1457" s="357"/>
      <c r="AL1457" s="358"/>
      <c r="AM1457" s="358"/>
      <c r="AN1457" s="371"/>
      <c r="AO1457" s="111" t="str">
        <f>AP1457</f>
        <v/>
      </c>
      <c r="AP1457" s="51" t="str">
        <f t="shared" ref="AP1457" si="5021">IF(AQ1457 = "", "",IF(AP1458&lt;&gt; "",AP1458, $N$1417))</f>
        <v/>
      </c>
      <c r="AQ1457" s="357"/>
      <c r="AR1457" s="358"/>
      <c r="AS1457" s="358"/>
      <c r="AT1457" s="370"/>
      <c r="AU1457" s="111" t="str">
        <f>AV1457</f>
        <v/>
      </c>
      <c r="AV1457" s="51" t="str">
        <f t="shared" ref="AV1457" si="5022">IF(AW1457 = "", "",IF(AV1458&lt;&gt; "",AV1458, $N$1417))</f>
        <v/>
      </c>
      <c r="AW1457" s="357"/>
      <c r="AX1457" s="358"/>
      <c r="AY1457" s="358"/>
      <c r="AZ1457" s="362"/>
      <c r="BA1457" s="111" t="str">
        <f>BB1457</f>
        <v/>
      </c>
      <c r="BB1457" s="51" t="str">
        <f t="shared" ref="BB1457" si="5023">IF(BC1457 = "", "",IF(BB1458&lt;&gt; "",BB1458, $N$1417))</f>
        <v/>
      </c>
      <c r="BC1457" s="357"/>
      <c r="BD1457" s="358"/>
      <c r="BE1457" s="358"/>
      <c r="BF1457" s="359"/>
      <c r="BG1457" s="130"/>
      <c r="BH1457" s="130"/>
    </row>
    <row r="1458" spans="1:60">
      <c r="A1458" s="17">
        <f>IF(ISBLANK(D1456),0,IF(CODE(D1456)&gt;64,1,0))</f>
        <v>0</v>
      </c>
      <c r="B1458" s="286"/>
      <c r="C1458" s="384"/>
      <c r="D1458" s="333"/>
      <c r="E1458" s="361"/>
      <c r="F1458" s="339"/>
      <c r="G1458" s="340"/>
      <c r="H1458" s="337"/>
      <c r="I1458" s="337"/>
      <c r="J1458" s="338"/>
      <c r="K1458" s="361"/>
      <c r="L1458" s="339"/>
      <c r="M1458" s="340"/>
      <c r="N1458" s="337"/>
      <c r="O1458" s="337"/>
      <c r="P1458" s="338"/>
      <c r="Q1458" s="361"/>
      <c r="R1458" s="339"/>
      <c r="S1458" s="340"/>
      <c r="T1458" s="337"/>
      <c r="U1458" s="337"/>
      <c r="V1458" s="338"/>
      <c r="W1458" s="361"/>
      <c r="X1458" s="339"/>
      <c r="Y1458" s="340"/>
      <c r="Z1458" s="337"/>
      <c r="AA1458" s="337"/>
      <c r="AB1458" s="338"/>
      <c r="AC1458" s="361"/>
      <c r="AD1458" s="339"/>
      <c r="AE1458" s="340"/>
      <c r="AF1458" s="337"/>
      <c r="AG1458" s="337"/>
      <c r="AH1458" s="341"/>
      <c r="AI1458" s="361"/>
      <c r="AJ1458" s="339"/>
      <c r="AK1458" s="340"/>
      <c r="AL1458" s="337"/>
      <c r="AM1458" s="337"/>
      <c r="AN1458" s="342"/>
      <c r="AO1458" s="361"/>
      <c r="AP1458" s="339"/>
      <c r="AQ1458" s="340"/>
      <c r="AR1458" s="337"/>
      <c r="AS1458" s="337"/>
      <c r="AT1458" s="341"/>
      <c r="AU1458" s="361"/>
      <c r="AV1458" s="339"/>
      <c r="AW1458" s="340"/>
      <c r="AX1458" s="337"/>
      <c r="AY1458" s="337"/>
      <c r="AZ1458" s="338"/>
      <c r="BA1458" s="361"/>
      <c r="BB1458" s="339"/>
      <c r="BC1458" s="340"/>
      <c r="BD1458" s="337"/>
      <c r="BE1458" s="337"/>
      <c r="BF1458" s="343"/>
      <c r="BG1458" s="130"/>
      <c r="BH1458" s="130"/>
    </row>
    <row r="1459" spans="1:60">
      <c r="A1459" s="17">
        <f>IF(ISBLANK(D1457),0,IF(CODE(D1457)&gt;64,1,0))</f>
        <v>0</v>
      </c>
      <c r="B1459" s="18">
        <f t="shared" si="4912"/>
        <v>0</v>
      </c>
      <c r="C1459" s="384"/>
      <c r="D1459" s="19">
        <f t="shared" si="4913"/>
        <v>0</v>
      </c>
      <c r="E1459" s="347"/>
      <c r="F1459" s="46">
        <f t="shared" si="4893"/>
        <v>0</v>
      </c>
      <c r="G1459" s="405"/>
      <c r="H1459" s="403"/>
      <c r="I1459" s="403"/>
      <c r="J1459" s="409"/>
      <c r="K1459" s="347"/>
      <c r="L1459" s="46">
        <f t="shared" si="4894"/>
        <v>0</v>
      </c>
      <c r="M1459" s="406"/>
      <c r="N1459" s="403"/>
      <c r="O1459" s="403"/>
      <c r="P1459" s="374"/>
      <c r="Q1459" s="347"/>
      <c r="R1459" s="46">
        <f t="shared" si="4895"/>
        <v>0</v>
      </c>
      <c r="S1459" s="348"/>
      <c r="T1459" s="349"/>
      <c r="U1459" s="349"/>
      <c r="V1459" s="350"/>
      <c r="W1459" s="347"/>
      <c r="X1459" s="46">
        <f t="shared" si="4896"/>
        <v>0</v>
      </c>
      <c r="Y1459" s="348"/>
      <c r="Z1459" s="349"/>
      <c r="AA1459" s="349"/>
      <c r="AB1459" s="350"/>
      <c r="AC1459" s="347"/>
      <c r="AD1459" s="46">
        <f t="shared" si="4897"/>
        <v>0</v>
      </c>
      <c r="AE1459" s="348"/>
      <c r="AF1459" s="349"/>
      <c r="AG1459" s="349"/>
      <c r="AH1459" s="351"/>
      <c r="AI1459" s="347"/>
      <c r="AJ1459" s="46">
        <f t="shared" si="4898"/>
        <v>0</v>
      </c>
      <c r="AK1459" s="348"/>
      <c r="AL1459" s="349"/>
      <c r="AM1459" s="349"/>
      <c r="AN1459" s="352"/>
      <c r="AO1459" s="347"/>
      <c r="AP1459" s="46">
        <f t="shared" si="4899"/>
        <v>0</v>
      </c>
      <c r="AQ1459" s="348"/>
      <c r="AR1459" s="349"/>
      <c r="AS1459" s="349"/>
      <c r="AT1459" s="351"/>
      <c r="AU1459" s="347"/>
      <c r="AV1459" s="46">
        <f t="shared" si="4900"/>
        <v>0</v>
      </c>
      <c r="AW1459" s="348"/>
      <c r="AX1459" s="349"/>
      <c r="AY1459" s="349"/>
      <c r="AZ1459" s="350"/>
      <c r="BA1459" s="347"/>
      <c r="BB1459" s="46">
        <f t="shared" si="4901"/>
        <v>0</v>
      </c>
      <c r="BC1459" s="410"/>
      <c r="BD1459" s="373"/>
      <c r="BE1459" s="373"/>
      <c r="BF1459" s="374"/>
      <c r="BG1459" s="130"/>
      <c r="BH1459" s="130"/>
    </row>
    <row r="1460" spans="1:60">
      <c r="A1460" s="353"/>
      <c r="B1460" s="286"/>
      <c r="C1460" s="75" t="str">
        <f t="shared" ref="C1460" si="5024">IF(D1460="","", IF(D1461&lt;&gt;"",D1461,$N$1417))</f>
        <v/>
      </c>
      <c r="D1460" s="355"/>
      <c r="E1460" s="111" t="str">
        <f>F1460</f>
        <v/>
      </c>
      <c r="F1460" s="51" t="str">
        <f t="shared" ref="F1460" si="5025">IF(G1460 = "", "",IF(F1461&lt;&gt; "",F1461, $N$1417))</f>
        <v/>
      </c>
      <c r="G1460" s="375"/>
      <c r="H1460" s="376"/>
      <c r="I1460" s="376"/>
      <c r="J1460" s="377"/>
      <c r="K1460" s="111" t="str">
        <f>L1460</f>
        <v/>
      </c>
      <c r="L1460" s="51" t="str">
        <f t="shared" ref="L1460" si="5026">IF(M1460 = "", "",IF(L1461&lt;&gt; "",L1461, $N$1417))</f>
        <v/>
      </c>
      <c r="M1460" s="375"/>
      <c r="N1460" s="376"/>
      <c r="O1460" s="376"/>
      <c r="P1460" s="377"/>
      <c r="Q1460" s="111" t="str">
        <f>R1460</f>
        <v/>
      </c>
      <c r="R1460" s="51" t="str">
        <f t="shared" ref="R1460" si="5027">IF(S1460 = "", "",IF(R1461&lt;&gt; "",R1461, $N$1417))</f>
        <v/>
      </c>
      <c r="S1460" s="375"/>
      <c r="T1460" s="376"/>
      <c r="U1460" s="376"/>
      <c r="V1460" s="377"/>
      <c r="W1460" s="111" t="str">
        <f>X1460</f>
        <v/>
      </c>
      <c r="X1460" s="51" t="str">
        <f t="shared" ref="X1460" si="5028">IF(Y1460 = "", "",IF(X1461&lt;&gt; "",X1461, $N$1417))</f>
        <v/>
      </c>
      <c r="Y1460" s="375"/>
      <c r="Z1460" s="376"/>
      <c r="AA1460" s="376"/>
      <c r="AB1460" s="377"/>
      <c r="AC1460" s="111" t="str">
        <f>AD1460</f>
        <v/>
      </c>
      <c r="AD1460" s="51" t="str">
        <f t="shared" ref="AD1460" si="5029">IF(AE1460 = "", "",IF(AD1461&lt;&gt; "",AD1461, $N$1417))</f>
        <v/>
      </c>
      <c r="AE1460" s="375"/>
      <c r="AF1460" s="376"/>
      <c r="AG1460" s="376"/>
      <c r="AH1460" s="378"/>
      <c r="AI1460" s="111" t="str">
        <f>AJ1460</f>
        <v/>
      </c>
      <c r="AJ1460" s="51" t="str">
        <f t="shared" ref="AJ1460" si="5030">IF(AK1460 = "", "",IF(AJ1461&lt;&gt; "",AJ1461, $N$1417))</f>
        <v/>
      </c>
      <c r="AK1460" s="375"/>
      <c r="AL1460" s="376"/>
      <c r="AM1460" s="376"/>
      <c r="AN1460" s="379"/>
      <c r="AO1460" s="111" t="str">
        <f>AP1460</f>
        <v/>
      </c>
      <c r="AP1460" s="51" t="str">
        <f t="shared" ref="AP1460" si="5031">IF(AQ1460 = "", "",IF(AP1461&lt;&gt; "",AP1461, $N$1417))</f>
        <v/>
      </c>
      <c r="AQ1460" s="375"/>
      <c r="AR1460" s="376"/>
      <c r="AS1460" s="376"/>
      <c r="AT1460" s="378"/>
      <c r="AU1460" s="111" t="str">
        <f>AV1460</f>
        <v/>
      </c>
      <c r="AV1460" s="51" t="str">
        <f t="shared" ref="AV1460" si="5032">IF(AW1460 = "", "",IF(AV1461&lt;&gt; "",AV1461, $N$1417))</f>
        <v/>
      </c>
      <c r="AW1460" s="375"/>
      <c r="AX1460" s="376"/>
      <c r="AY1460" s="376"/>
      <c r="AZ1460" s="377"/>
      <c r="BA1460" s="111" t="str">
        <f>BB1460</f>
        <v/>
      </c>
      <c r="BB1460" s="51" t="str">
        <f t="shared" ref="BB1460" si="5033">IF(BC1460 = "", "",IF(BB1461&lt;&gt; "",BB1461, $N$1417))</f>
        <v/>
      </c>
      <c r="BC1460" s="340"/>
      <c r="BD1460" s="337"/>
      <c r="BE1460" s="337"/>
      <c r="BF1460" s="343"/>
      <c r="BG1460" s="130"/>
      <c r="BH1460" s="130"/>
    </row>
    <row r="1461" spans="1:60">
      <c r="A1461" s="17">
        <f>IF(ISBLANK(D1459),0,IF(CODE(D1459)&gt;64,1,0))</f>
        <v>0</v>
      </c>
      <c r="B1461" s="286"/>
      <c r="C1461" s="384"/>
      <c r="D1461" s="333"/>
      <c r="E1461" s="361"/>
      <c r="F1461" s="339"/>
      <c r="G1461" s="340"/>
      <c r="H1461" s="337"/>
      <c r="I1461" s="337"/>
      <c r="J1461" s="338"/>
      <c r="K1461" s="361"/>
      <c r="L1461" s="339"/>
      <c r="M1461" s="340"/>
      <c r="N1461" s="337"/>
      <c r="O1461" s="337"/>
      <c r="P1461" s="338"/>
      <c r="Q1461" s="361"/>
      <c r="R1461" s="339"/>
      <c r="S1461" s="340"/>
      <c r="T1461" s="337"/>
      <c r="U1461" s="337"/>
      <c r="V1461" s="338"/>
      <c r="W1461" s="361"/>
      <c r="X1461" s="339"/>
      <c r="Y1461" s="340"/>
      <c r="Z1461" s="337"/>
      <c r="AA1461" s="337"/>
      <c r="AB1461" s="338"/>
      <c r="AC1461" s="361"/>
      <c r="AD1461" s="339"/>
      <c r="AE1461" s="340"/>
      <c r="AF1461" s="337"/>
      <c r="AG1461" s="337"/>
      <c r="AH1461" s="341"/>
      <c r="AI1461" s="361"/>
      <c r="AJ1461" s="339"/>
      <c r="AK1461" s="340"/>
      <c r="AL1461" s="337"/>
      <c r="AM1461" s="337"/>
      <c r="AN1461" s="342"/>
      <c r="AO1461" s="361"/>
      <c r="AP1461" s="339"/>
      <c r="AQ1461" s="340"/>
      <c r="AR1461" s="337"/>
      <c r="AS1461" s="337"/>
      <c r="AT1461" s="341"/>
      <c r="AU1461" s="361"/>
      <c r="AV1461" s="339"/>
      <c r="AW1461" s="340"/>
      <c r="AX1461" s="337"/>
      <c r="AY1461" s="337"/>
      <c r="AZ1461" s="338"/>
      <c r="BA1461" s="361"/>
      <c r="BB1461" s="339"/>
      <c r="BC1461" s="340"/>
      <c r="BD1461" s="337"/>
      <c r="BE1461" s="337"/>
      <c r="BF1461" s="343"/>
      <c r="BG1461" s="130"/>
      <c r="BH1461" s="130"/>
    </row>
    <row r="1462" spans="1:60">
      <c r="A1462" s="17">
        <f>IF(ISBLANK(D1460),0,IF(CODE(D1460)&gt;64,1,0))</f>
        <v>0</v>
      </c>
      <c r="B1462" s="18">
        <f t="shared" si="4912"/>
        <v>0</v>
      </c>
      <c r="C1462" s="384"/>
      <c r="D1462" s="19">
        <f t="shared" si="4913"/>
        <v>0</v>
      </c>
      <c r="E1462" s="347"/>
      <c r="F1462" s="46">
        <f t="shared" si="4893"/>
        <v>0</v>
      </c>
      <c r="G1462" s="405"/>
      <c r="H1462" s="376"/>
      <c r="I1462" s="376"/>
      <c r="J1462" s="377"/>
      <c r="K1462" s="347"/>
      <c r="L1462" s="46">
        <f t="shared" si="4894"/>
        <v>0</v>
      </c>
      <c r="M1462" s="376"/>
      <c r="N1462" s="376"/>
      <c r="O1462" s="376"/>
      <c r="P1462" s="377"/>
      <c r="Q1462" s="347"/>
      <c r="R1462" s="46">
        <f t="shared" si="4895"/>
        <v>0</v>
      </c>
      <c r="S1462" s="375"/>
      <c r="T1462" s="376"/>
      <c r="U1462" s="376"/>
      <c r="V1462" s="404"/>
      <c r="W1462" s="347"/>
      <c r="X1462" s="46">
        <f t="shared" si="4896"/>
        <v>0</v>
      </c>
      <c r="Y1462" s="375"/>
      <c r="Z1462" s="376"/>
      <c r="AA1462" s="376"/>
      <c r="AB1462" s="377"/>
      <c r="AC1462" s="347"/>
      <c r="AD1462" s="46">
        <f t="shared" si="4897"/>
        <v>0</v>
      </c>
      <c r="AE1462" s="375"/>
      <c r="AF1462" s="376"/>
      <c r="AG1462" s="376"/>
      <c r="AH1462" s="378"/>
      <c r="AI1462" s="347"/>
      <c r="AJ1462" s="46">
        <f t="shared" si="4898"/>
        <v>0</v>
      </c>
      <c r="AK1462" s="375"/>
      <c r="AL1462" s="376"/>
      <c r="AM1462" s="376"/>
      <c r="AN1462" s="379"/>
      <c r="AO1462" s="347"/>
      <c r="AP1462" s="46">
        <f t="shared" si="4899"/>
        <v>0</v>
      </c>
      <c r="AQ1462" s="375"/>
      <c r="AR1462" s="376"/>
      <c r="AS1462" s="376"/>
      <c r="AT1462" s="378"/>
      <c r="AU1462" s="347"/>
      <c r="AV1462" s="46">
        <f t="shared" si="4900"/>
        <v>0</v>
      </c>
      <c r="AW1462" s="375"/>
      <c r="AX1462" s="376"/>
      <c r="AY1462" s="376"/>
      <c r="AZ1462" s="377"/>
      <c r="BA1462" s="347"/>
      <c r="BB1462" s="46">
        <f t="shared" si="4901"/>
        <v>0</v>
      </c>
      <c r="BC1462" s="340"/>
      <c r="BD1462" s="337"/>
      <c r="BE1462" s="337"/>
      <c r="BF1462" s="343"/>
      <c r="BG1462" s="130"/>
      <c r="BH1462" s="130"/>
    </row>
    <row r="1463" spans="1:60">
      <c r="A1463" s="353"/>
      <c r="B1463" s="286"/>
      <c r="C1463" s="75" t="str">
        <f t="shared" ref="C1463" si="5034">IF(D1463="","", IF(D1464&lt;&gt;"",D1464,$N$1417))</f>
        <v/>
      </c>
      <c r="D1463" s="355"/>
      <c r="E1463" s="111" t="str">
        <f>F1463</f>
        <v/>
      </c>
      <c r="F1463" s="51" t="str">
        <f t="shared" ref="F1463" si="5035">IF(G1463 = "", "",IF(F1464&lt;&gt; "",F1464, $N$1417))</f>
        <v/>
      </c>
      <c r="G1463" s="366"/>
      <c r="H1463" s="358"/>
      <c r="I1463" s="358"/>
      <c r="J1463" s="362"/>
      <c r="K1463" s="111" t="str">
        <f>L1463</f>
        <v/>
      </c>
      <c r="L1463" s="51" t="str">
        <f t="shared" ref="L1463" si="5036">IF(M1463 = "", "",IF(L1464&lt;&gt; "",L1464, $N$1417))</f>
        <v/>
      </c>
      <c r="M1463" s="357"/>
      <c r="N1463" s="358"/>
      <c r="O1463" s="358"/>
      <c r="P1463" s="362"/>
      <c r="Q1463" s="111" t="str">
        <f>R1463</f>
        <v/>
      </c>
      <c r="R1463" s="51" t="str">
        <f t="shared" ref="R1463" si="5037">IF(S1463 = "", "",IF(R1464&lt;&gt; "",R1464, $N$1417))</f>
        <v/>
      </c>
      <c r="S1463" s="357"/>
      <c r="T1463" s="358"/>
      <c r="U1463" s="358"/>
      <c r="V1463" s="359"/>
      <c r="W1463" s="111" t="str">
        <f>X1463</f>
        <v/>
      </c>
      <c r="X1463" s="51" t="str">
        <f t="shared" ref="X1463" si="5038">IF(Y1463 = "", "",IF(X1464&lt;&gt; "",X1464, $N$1417))</f>
        <v/>
      </c>
      <c r="Y1463" s="357"/>
      <c r="Z1463" s="358"/>
      <c r="AA1463" s="358"/>
      <c r="AB1463" s="362"/>
      <c r="AC1463" s="111" t="str">
        <f>AD1463</f>
        <v/>
      </c>
      <c r="AD1463" s="51" t="str">
        <f t="shared" ref="AD1463" si="5039">IF(AE1463 = "", "",IF(AD1464&lt;&gt; "",AD1464, $N$1417))</f>
        <v/>
      </c>
      <c r="AE1463" s="357"/>
      <c r="AF1463" s="358"/>
      <c r="AG1463" s="358"/>
      <c r="AH1463" s="370"/>
      <c r="AI1463" s="111" t="str">
        <f>AJ1463</f>
        <v/>
      </c>
      <c r="AJ1463" s="51" t="str">
        <f t="shared" ref="AJ1463" si="5040">IF(AK1463 = "", "",IF(AJ1464&lt;&gt; "",AJ1464, $N$1417))</f>
        <v/>
      </c>
      <c r="AK1463" s="357"/>
      <c r="AL1463" s="358"/>
      <c r="AM1463" s="358"/>
      <c r="AN1463" s="371"/>
      <c r="AO1463" s="111" t="str">
        <f>AP1463</f>
        <v/>
      </c>
      <c r="AP1463" s="51" t="str">
        <f t="shared" ref="AP1463" si="5041">IF(AQ1463 = "", "",IF(AP1464&lt;&gt; "",AP1464, $N$1417))</f>
        <v/>
      </c>
      <c r="AQ1463" s="357"/>
      <c r="AR1463" s="358"/>
      <c r="AS1463" s="358"/>
      <c r="AT1463" s="370"/>
      <c r="AU1463" s="111" t="str">
        <f>AV1463</f>
        <v/>
      </c>
      <c r="AV1463" s="51" t="str">
        <f t="shared" ref="AV1463" si="5042">IF(AW1463 = "", "",IF(AV1464&lt;&gt; "",AV1464, $N$1417))</f>
        <v/>
      </c>
      <c r="AW1463" s="357"/>
      <c r="AX1463" s="358"/>
      <c r="AY1463" s="358"/>
      <c r="AZ1463" s="359"/>
      <c r="BA1463" s="111" t="str">
        <f>BB1463</f>
        <v/>
      </c>
      <c r="BB1463" s="51" t="str">
        <f t="shared" ref="BB1463" si="5043">IF(BC1463 = "", "",IF(BB1464&lt;&gt; "",BB1464, $N$1417))</f>
        <v/>
      </c>
      <c r="BC1463" s="357"/>
      <c r="BD1463" s="358"/>
      <c r="BE1463" s="358"/>
      <c r="BF1463" s="359"/>
      <c r="BG1463" s="130"/>
      <c r="BH1463" s="130"/>
    </row>
    <row r="1464" spans="1:60">
      <c r="A1464" s="17">
        <f>IF(ISBLANK(D1462),0,IF(CODE(D1462)&gt;64,1,0))</f>
        <v>0</v>
      </c>
      <c r="B1464" s="286"/>
      <c r="C1464" s="384"/>
      <c r="D1464" s="333"/>
      <c r="E1464" s="361"/>
      <c r="F1464" s="339"/>
      <c r="G1464" s="340"/>
      <c r="H1464" s="337"/>
      <c r="I1464" s="337"/>
      <c r="J1464" s="338"/>
      <c r="K1464" s="361"/>
      <c r="L1464" s="339"/>
      <c r="M1464" s="340"/>
      <c r="N1464" s="337"/>
      <c r="O1464" s="337"/>
      <c r="P1464" s="338"/>
      <c r="Q1464" s="361"/>
      <c r="R1464" s="339"/>
      <c r="S1464" s="340"/>
      <c r="T1464" s="337"/>
      <c r="U1464" s="337"/>
      <c r="V1464" s="338"/>
      <c r="W1464" s="361"/>
      <c r="X1464" s="339"/>
      <c r="Y1464" s="340"/>
      <c r="Z1464" s="337"/>
      <c r="AA1464" s="337"/>
      <c r="AB1464" s="338"/>
      <c r="AC1464" s="361"/>
      <c r="AD1464" s="339"/>
      <c r="AE1464" s="340"/>
      <c r="AF1464" s="337"/>
      <c r="AG1464" s="337"/>
      <c r="AH1464" s="341"/>
      <c r="AI1464" s="361"/>
      <c r="AJ1464" s="339"/>
      <c r="AK1464" s="340"/>
      <c r="AL1464" s="337"/>
      <c r="AM1464" s="337"/>
      <c r="AN1464" s="342"/>
      <c r="AO1464" s="361"/>
      <c r="AP1464" s="339"/>
      <c r="AQ1464" s="340"/>
      <c r="AR1464" s="337"/>
      <c r="AS1464" s="337"/>
      <c r="AT1464" s="341"/>
      <c r="AU1464" s="361"/>
      <c r="AV1464" s="339"/>
      <c r="AW1464" s="340"/>
      <c r="AX1464" s="337"/>
      <c r="AY1464" s="337"/>
      <c r="AZ1464" s="338"/>
      <c r="BA1464" s="361"/>
      <c r="BB1464" s="339"/>
      <c r="BC1464" s="340"/>
      <c r="BD1464" s="337"/>
      <c r="BE1464" s="337"/>
      <c r="BF1464" s="343"/>
      <c r="BG1464" s="130"/>
      <c r="BH1464" s="130"/>
    </row>
    <row r="1465" spans="1:60">
      <c r="A1465" s="17">
        <f>IF(ISBLANK(D1463),0,IF(CODE(D1463)&gt;64,1,0))</f>
        <v>0</v>
      </c>
      <c r="B1465" s="18">
        <f t="shared" si="4912"/>
        <v>0</v>
      </c>
      <c r="C1465" s="384"/>
      <c r="D1465" s="19">
        <f t="shared" si="4913"/>
        <v>0</v>
      </c>
      <c r="E1465" s="347"/>
      <c r="F1465" s="46">
        <f t="shared" si="4893"/>
        <v>0</v>
      </c>
      <c r="G1465" s="348"/>
      <c r="H1465" s="349"/>
      <c r="I1465" s="349"/>
      <c r="J1465" s="350"/>
      <c r="K1465" s="347"/>
      <c r="L1465" s="46">
        <f t="shared" si="4894"/>
        <v>0</v>
      </c>
      <c r="M1465" s="405"/>
      <c r="N1465" s="403"/>
      <c r="O1465" s="403"/>
      <c r="P1465" s="409"/>
      <c r="Q1465" s="347"/>
      <c r="R1465" s="46">
        <f t="shared" si="4895"/>
        <v>0</v>
      </c>
      <c r="S1465" s="406"/>
      <c r="T1465" s="403"/>
      <c r="U1465" s="403"/>
      <c r="V1465" s="374"/>
      <c r="W1465" s="347"/>
      <c r="X1465" s="46">
        <f t="shared" si="4896"/>
        <v>0</v>
      </c>
      <c r="Y1465" s="348"/>
      <c r="Z1465" s="349"/>
      <c r="AA1465" s="349"/>
      <c r="AB1465" s="350"/>
      <c r="AC1465" s="347"/>
      <c r="AD1465" s="46">
        <f t="shared" si="4897"/>
        <v>0</v>
      </c>
      <c r="AE1465" s="405"/>
      <c r="AF1465" s="403"/>
      <c r="AG1465" s="403"/>
      <c r="AH1465" s="411"/>
      <c r="AI1465" s="347"/>
      <c r="AJ1465" s="46">
        <f t="shared" si="4898"/>
        <v>0</v>
      </c>
      <c r="AK1465" s="405"/>
      <c r="AL1465" s="403"/>
      <c r="AM1465" s="403"/>
      <c r="AN1465" s="412"/>
      <c r="AO1465" s="347"/>
      <c r="AP1465" s="46">
        <f t="shared" si="4899"/>
        <v>0</v>
      </c>
      <c r="AQ1465" s="405"/>
      <c r="AR1465" s="403"/>
      <c r="AS1465" s="403"/>
      <c r="AT1465" s="411"/>
      <c r="AU1465" s="347"/>
      <c r="AV1465" s="46">
        <f t="shared" si="4900"/>
        <v>0</v>
      </c>
      <c r="AW1465" s="406"/>
      <c r="AX1465" s="403"/>
      <c r="AY1465" s="403"/>
      <c r="AZ1465" s="404"/>
      <c r="BA1465" s="347"/>
      <c r="BB1465" s="46">
        <f t="shared" si="4901"/>
        <v>0</v>
      </c>
      <c r="BC1465" s="340"/>
      <c r="BD1465" s="337"/>
      <c r="BE1465" s="337"/>
      <c r="BF1465" s="343"/>
      <c r="BG1465" s="130"/>
      <c r="BH1465" s="130"/>
    </row>
    <row r="1466" spans="1:60">
      <c r="A1466" s="353"/>
      <c r="B1466" s="286"/>
      <c r="C1466" s="75" t="str">
        <f t="shared" ref="C1466" si="5044">IF(D1466="","", IF(D1467&lt;&gt;"",D1467,$N$1417))</f>
        <v/>
      </c>
      <c r="D1466" s="355"/>
      <c r="E1466" s="111" t="str">
        <f>F1466</f>
        <v/>
      </c>
      <c r="F1466" s="51" t="str">
        <f t="shared" ref="F1466" si="5045">IF(G1466 = "", "",IF(F1467&lt;&gt; "",F1467, $N$1417))</f>
        <v/>
      </c>
      <c r="G1466" s="357"/>
      <c r="H1466" s="358"/>
      <c r="I1466" s="358"/>
      <c r="J1466" s="362"/>
      <c r="K1466" s="111" t="str">
        <f>L1466</f>
        <v/>
      </c>
      <c r="L1466" s="51" t="str">
        <f t="shared" ref="L1466" si="5046">IF(M1466 = "", "",IF(L1467&lt;&gt; "",L1467, $N$1417))</f>
        <v/>
      </c>
      <c r="M1466" s="340"/>
      <c r="N1466" s="337"/>
      <c r="O1466" s="337"/>
      <c r="P1466" s="338"/>
      <c r="Q1466" s="111" t="str">
        <f>R1466</f>
        <v/>
      </c>
      <c r="R1466" s="51" t="str">
        <f t="shared" ref="R1466" si="5047">IF(S1466 = "", "",IF(R1467&lt;&gt; "",R1467, $N$1417))</f>
        <v/>
      </c>
      <c r="S1466" s="340"/>
      <c r="T1466" s="337"/>
      <c r="U1466" s="337"/>
      <c r="V1466" s="338"/>
      <c r="W1466" s="111" t="str">
        <f>X1466</f>
        <v/>
      </c>
      <c r="X1466" s="51" t="str">
        <f t="shared" ref="X1466" si="5048">IF(Y1466 = "", "",IF(X1467&lt;&gt; "",X1467, $N$1417))</f>
        <v/>
      </c>
      <c r="Y1466" s="357"/>
      <c r="Z1466" s="358"/>
      <c r="AA1466" s="358"/>
      <c r="AB1466" s="362"/>
      <c r="AC1466" s="111" t="str">
        <f>AD1466</f>
        <v/>
      </c>
      <c r="AD1466" s="51" t="str">
        <f t="shared" ref="AD1466" si="5049">IF(AE1466 = "", "",IF(AD1467&lt;&gt; "",AD1467, $N$1417))</f>
        <v/>
      </c>
      <c r="AE1466" s="340"/>
      <c r="AF1466" s="337"/>
      <c r="AG1466" s="337"/>
      <c r="AH1466" s="341"/>
      <c r="AI1466" s="111" t="str">
        <f>AJ1466</f>
        <v/>
      </c>
      <c r="AJ1466" s="51" t="str">
        <f t="shared" ref="AJ1466" si="5050">IF(AK1466 = "", "",IF(AJ1467&lt;&gt; "",AJ1467, $N$1417))</f>
        <v/>
      </c>
      <c r="AK1466" s="340"/>
      <c r="AL1466" s="337"/>
      <c r="AM1466" s="337"/>
      <c r="AN1466" s="342"/>
      <c r="AO1466" s="111" t="str">
        <f>AP1466</f>
        <v/>
      </c>
      <c r="AP1466" s="51" t="str">
        <f t="shared" ref="AP1466" si="5051">IF(AQ1466 = "", "",IF(AP1467&lt;&gt; "",AP1467, $N$1417))</f>
        <v/>
      </c>
      <c r="AQ1466" s="340"/>
      <c r="AR1466" s="337"/>
      <c r="AS1466" s="337"/>
      <c r="AT1466" s="341"/>
      <c r="AU1466" s="111" t="str">
        <f>AV1466</f>
        <v/>
      </c>
      <c r="AV1466" s="51" t="str">
        <f t="shared" ref="AV1466" si="5052">IF(AW1466 = "", "",IF(AV1467&lt;&gt; "",AV1467, $N$1417))</f>
        <v/>
      </c>
      <c r="AW1466" s="340"/>
      <c r="AX1466" s="337"/>
      <c r="AY1466" s="337"/>
      <c r="AZ1466" s="338"/>
      <c r="BA1466" s="111" t="str">
        <f>BB1466</f>
        <v/>
      </c>
      <c r="BB1466" s="51" t="str">
        <f t="shared" ref="BB1466" si="5053">IF(BC1466 = "", "",IF(BB1467&lt;&gt; "",BB1467, $N$1417))</f>
        <v/>
      </c>
      <c r="BC1466" s="357"/>
      <c r="BD1466" s="358"/>
      <c r="BE1466" s="358"/>
      <c r="BF1466" s="359"/>
      <c r="BG1466" s="130"/>
      <c r="BH1466" s="130"/>
    </row>
    <row r="1467" spans="1:60">
      <c r="A1467" s="17">
        <f>IF(ISBLANK(D1465),0,IF(CODE(D1465)&gt;64,1,0))</f>
        <v>0</v>
      </c>
      <c r="B1467" s="286"/>
      <c r="C1467" s="384"/>
      <c r="D1467" s="333"/>
      <c r="E1467" s="361"/>
      <c r="F1467" s="339"/>
      <c r="G1467" s="340"/>
      <c r="H1467" s="337"/>
      <c r="I1467" s="337"/>
      <c r="J1467" s="338"/>
      <c r="K1467" s="361"/>
      <c r="L1467" s="339"/>
      <c r="M1467" s="340"/>
      <c r="N1467" s="337"/>
      <c r="O1467" s="337"/>
      <c r="P1467" s="338"/>
      <c r="Q1467" s="361"/>
      <c r="R1467" s="339"/>
      <c r="S1467" s="340"/>
      <c r="T1467" s="337"/>
      <c r="U1467" s="337"/>
      <c r="V1467" s="338"/>
      <c r="W1467" s="361"/>
      <c r="X1467" s="339"/>
      <c r="Y1467" s="340"/>
      <c r="Z1467" s="337"/>
      <c r="AA1467" s="337"/>
      <c r="AB1467" s="338"/>
      <c r="AC1467" s="361"/>
      <c r="AD1467" s="339"/>
      <c r="AE1467" s="340"/>
      <c r="AF1467" s="337"/>
      <c r="AG1467" s="337"/>
      <c r="AH1467" s="341"/>
      <c r="AI1467" s="361"/>
      <c r="AJ1467" s="339"/>
      <c r="AK1467" s="340"/>
      <c r="AL1467" s="337"/>
      <c r="AM1467" s="337"/>
      <c r="AN1467" s="342"/>
      <c r="AO1467" s="361"/>
      <c r="AP1467" s="339"/>
      <c r="AQ1467" s="340"/>
      <c r="AR1467" s="337"/>
      <c r="AS1467" s="337"/>
      <c r="AT1467" s="341"/>
      <c r="AU1467" s="361"/>
      <c r="AV1467" s="339"/>
      <c r="AW1467" s="340"/>
      <c r="AX1467" s="337"/>
      <c r="AY1467" s="337"/>
      <c r="AZ1467" s="338"/>
      <c r="BA1467" s="361"/>
      <c r="BB1467" s="339"/>
      <c r="BC1467" s="340"/>
      <c r="BD1467" s="337"/>
      <c r="BE1467" s="337"/>
      <c r="BF1467" s="343"/>
      <c r="BG1467" s="130"/>
      <c r="BH1467" s="130"/>
    </row>
    <row r="1468" spans="1:60">
      <c r="A1468" s="17">
        <f>IF(ISBLANK(D1466),0,IF(CODE(D1466)&gt;64,1,0))</f>
        <v>0</v>
      </c>
      <c r="B1468" s="18">
        <f t="shared" si="4912"/>
        <v>0</v>
      </c>
      <c r="C1468" s="384"/>
      <c r="D1468" s="19">
        <f t="shared" si="4913"/>
        <v>0</v>
      </c>
      <c r="E1468" s="347"/>
      <c r="F1468" s="46">
        <f t="shared" si="4893"/>
        <v>0</v>
      </c>
      <c r="G1468" s="348"/>
      <c r="H1468" s="349"/>
      <c r="I1468" s="349"/>
      <c r="J1468" s="350"/>
      <c r="K1468" s="347"/>
      <c r="L1468" s="46">
        <f t="shared" si="4894"/>
        <v>0</v>
      </c>
      <c r="M1468" s="348"/>
      <c r="N1468" s="349"/>
      <c r="O1468" s="349"/>
      <c r="P1468" s="350"/>
      <c r="Q1468" s="347"/>
      <c r="R1468" s="46">
        <f t="shared" si="4895"/>
        <v>0</v>
      </c>
      <c r="S1468" s="348"/>
      <c r="T1468" s="349"/>
      <c r="U1468" s="349"/>
      <c r="V1468" s="350"/>
      <c r="W1468" s="347"/>
      <c r="X1468" s="46">
        <f t="shared" si="4896"/>
        <v>0</v>
      </c>
      <c r="Y1468" s="348"/>
      <c r="Z1468" s="349"/>
      <c r="AA1468" s="349"/>
      <c r="AB1468" s="350"/>
      <c r="AC1468" s="347"/>
      <c r="AD1468" s="46">
        <f t="shared" si="4897"/>
        <v>0</v>
      </c>
      <c r="AE1468" s="348"/>
      <c r="AF1468" s="349"/>
      <c r="AG1468" s="349"/>
      <c r="AH1468" s="351"/>
      <c r="AI1468" s="347"/>
      <c r="AJ1468" s="46">
        <f t="shared" si="4898"/>
        <v>0</v>
      </c>
      <c r="AK1468" s="348"/>
      <c r="AL1468" s="349"/>
      <c r="AM1468" s="349"/>
      <c r="AN1468" s="352"/>
      <c r="AO1468" s="347"/>
      <c r="AP1468" s="46">
        <f t="shared" si="4899"/>
        <v>0</v>
      </c>
      <c r="AQ1468" s="348"/>
      <c r="AR1468" s="349"/>
      <c r="AS1468" s="349"/>
      <c r="AT1468" s="351"/>
      <c r="AU1468" s="347"/>
      <c r="AV1468" s="46">
        <f t="shared" si="4900"/>
        <v>0</v>
      </c>
      <c r="AW1468" s="348"/>
      <c r="AX1468" s="349"/>
      <c r="AY1468" s="349"/>
      <c r="AZ1468" s="350"/>
      <c r="BA1468" s="347"/>
      <c r="BB1468" s="46">
        <f t="shared" si="4901"/>
        <v>0</v>
      </c>
      <c r="BC1468" s="340"/>
      <c r="BD1468" s="337"/>
      <c r="BE1468" s="337"/>
      <c r="BF1468" s="343"/>
      <c r="BG1468" s="130"/>
      <c r="BH1468" s="130"/>
    </row>
    <row r="1469" spans="1:60">
      <c r="A1469" s="353"/>
      <c r="B1469" s="286"/>
      <c r="C1469" s="75" t="str">
        <f t="shared" ref="C1469" si="5054">IF(D1469="","", IF(D1470&lt;&gt;"",D1470,$N$1417))</f>
        <v/>
      </c>
      <c r="D1469" s="355"/>
      <c r="E1469" s="111" t="str">
        <f>F1469</f>
        <v/>
      </c>
      <c r="F1469" s="51" t="str">
        <f t="shared" ref="F1469" si="5055">IF(G1469 = "", "",IF(F1470&lt;&gt; "",F1470, $N$1417))</f>
        <v/>
      </c>
      <c r="G1469" s="357"/>
      <c r="H1469" s="358"/>
      <c r="I1469" s="358"/>
      <c r="J1469" s="362"/>
      <c r="K1469" s="111" t="str">
        <f>L1469</f>
        <v/>
      </c>
      <c r="L1469" s="51" t="str">
        <f t="shared" ref="L1469" si="5056">IF(M1469 = "", "",IF(L1470&lt;&gt; "",L1470, $N$1417))</f>
        <v/>
      </c>
      <c r="M1469" s="357"/>
      <c r="N1469" s="358"/>
      <c r="O1469" s="358"/>
      <c r="P1469" s="362"/>
      <c r="Q1469" s="111" t="str">
        <f>R1469</f>
        <v/>
      </c>
      <c r="R1469" s="51" t="str">
        <f t="shared" ref="R1469" si="5057">IF(S1469 = "", "",IF(R1470&lt;&gt; "",R1470, $N$1417))</f>
        <v/>
      </c>
      <c r="S1469" s="357"/>
      <c r="T1469" s="358"/>
      <c r="U1469" s="358"/>
      <c r="V1469" s="362"/>
      <c r="W1469" s="111" t="str">
        <f>X1469</f>
        <v/>
      </c>
      <c r="X1469" s="51" t="str">
        <f t="shared" ref="X1469" si="5058">IF(Y1469 = "", "",IF(X1470&lt;&gt; "",X1470, $N$1417))</f>
        <v/>
      </c>
      <c r="Y1469" s="357"/>
      <c r="Z1469" s="358"/>
      <c r="AA1469" s="358"/>
      <c r="AB1469" s="362"/>
      <c r="AC1469" s="111" t="str">
        <f>AD1469</f>
        <v/>
      </c>
      <c r="AD1469" s="51" t="str">
        <f t="shared" ref="AD1469" si="5059">IF(AE1469 = "", "",IF(AD1470&lt;&gt; "",AD1470, $N$1417))</f>
        <v/>
      </c>
      <c r="AE1469" s="357"/>
      <c r="AF1469" s="358"/>
      <c r="AG1469" s="358"/>
      <c r="AH1469" s="370"/>
      <c r="AI1469" s="111" t="str">
        <f>AJ1469</f>
        <v/>
      </c>
      <c r="AJ1469" s="51" t="str">
        <f t="shared" ref="AJ1469" si="5060">IF(AK1469 = "", "",IF(AJ1470&lt;&gt; "",AJ1470, $N$1417))</f>
        <v/>
      </c>
      <c r="AK1469" s="357"/>
      <c r="AL1469" s="358"/>
      <c r="AM1469" s="358"/>
      <c r="AN1469" s="371"/>
      <c r="AO1469" s="111" t="str">
        <f>AP1469</f>
        <v/>
      </c>
      <c r="AP1469" s="51" t="str">
        <f t="shared" ref="AP1469" si="5061">IF(AQ1469 = "", "",IF(AP1470&lt;&gt; "",AP1470, $N$1417))</f>
        <v/>
      </c>
      <c r="AQ1469" s="357"/>
      <c r="AR1469" s="358"/>
      <c r="AS1469" s="358"/>
      <c r="AT1469" s="370"/>
      <c r="AU1469" s="111" t="str">
        <f>AV1469</f>
        <v/>
      </c>
      <c r="AV1469" s="51" t="str">
        <f t="shared" ref="AV1469" si="5062">IF(AW1469 = "", "",IF(AV1470&lt;&gt; "",AV1470, $N$1417))</f>
        <v/>
      </c>
      <c r="AW1469" s="357"/>
      <c r="AX1469" s="358"/>
      <c r="AY1469" s="358"/>
      <c r="AZ1469" s="362"/>
      <c r="BA1469" s="111" t="str">
        <f>BB1469</f>
        <v/>
      </c>
      <c r="BB1469" s="51" t="str">
        <f t="shared" ref="BB1469" si="5063">IF(BC1469 = "", "",IF(BB1470&lt;&gt; "",BB1470, $N$1417))</f>
        <v/>
      </c>
      <c r="BC1469" s="357"/>
      <c r="BD1469" s="358"/>
      <c r="BE1469" s="358"/>
      <c r="BF1469" s="359"/>
      <c r="BG1469" s="130"/>
      <c r="BH1469" s="130"/>
    </row>
    <row r="1470" spans="1:60">
      <c r="A1470" s="17">
        <f>IF(ISBLANK(D1468),0,IF(CODE(D1468)&gt;64,1,0))</f>
        <v>0</v>
      </c>
      <c r="B1470" s="286"/>
      <c r="C1470" s="384"/>
      <c r="D1470" s="333"/>
      <c r="E1470" s="361"/>
      <c r="F1470" s="339"/>
      <c r="G1470" s="340"/>
      <c r="H1470" s="337"/>
      <c r="I1470" s="337"/>
      <c r="J1470" s="338"/>
      <c r="K1470" s="361"/>
      <c r="L1470" s="339"/>
      <c r="M1470" s="340"/>
      <c r="N1470" s="337"/>
      <c r="O1470" s="337"/>
      <c r="P1470" s="338"/>
      <c r="Q1470" s="361"/>
      <c r="R1470" s="339"/>
      <c r="S1470" s="340"/>
      <c r="T1470" s="337"/>
      <c r="U1470" s="337"/>
      <c r="V1470" s="338"/>
      <c r="W1470" s="361"/>
      <c r="X1470" s="339"/>
      <c r="Y1470" s="340"/>
      <c r="Z1470" s="337"/>
      <c r="AA1470" s="337"/>
      <c r="AB1470" s="338"/>
      <c r="AC1470" s="361"/>
      <c r="AD1470" s="339"/>
      <c r="AE1470" s="340"/>
      <c r="AF1470" s="337"/>
      <c r="AG1470" s="337"/>
      <c r="AH1470" s="341"/>
      <c r="AI1470" s="361"/>
      <c r="AJ1470" s="339"/>
      <c r="AK1470" s="340"/>
      <c r="AL1470" s="337"/>
      <c r="AM1470" s="337"/>
      <c r="AN1470" s="342"/>
      <c r="AO1470" s="361"/>
      <c r="AP1470" s="339"/>
      <c r="AQ1470" s="340"/>
      <c r="AR1470" s="337"/>
      <c r="AS1470" s="337"/>
      <c r="AT1470" s="341"/>
      <c r="AU1470" s="361"/>
      <c r="AV1470" s="339"/>
      <c r="AW1470" s="340"/>
      <c r="AX1470" s="337"/>
      <c r="AY1470" s="337"/>
      <c r="AZ1470" s="338"/>
      <c r="BA1470" s="361"/>
      <c r="BB1470" s="339"/>
      <c r="BC1470" s="340"/>
      <c r="BD1470" s="337"/>
      <c r="BE1470" s="337"/>
      <c r="BF1470" s="343"/>
      <c r="BG1470" s="130"/>
      <c r="BH1470" s="130"/>
    </row>
    <row r="1471" spans="1:60">
      <c r="A1471" s="17">
        <f>IF(ISBLANK(D1469),0,IF(CODE(D1469)&gt;64,1,0))</f>
        <v>0</v>
      </c>
      <c r="B1471" s="18">
        <f t="shared" si="4912"/>
        <v>0</v>
      </c>
      <c r="C1471" s="384"/>
      <c r="D1471" s="19">
        <f t="shared" si="4913"/>
        <v>0</v>
      </c>
      <c r="E1471" s="347"/>
      <c r="F1471" s="46">
        <f t="shared" si="4893"/>
        <v>0</v>
      </c>
      <c r="G1471" s="348"/>
      <c r="H1471" s="349"/>
      <c r="I1471" s="349"/>
      <c r="J1471" s="350"/>
      <c r="K1471" s="347"/>
      <c r="L1471" s="46">
        <f t="shared" si="4894"/>
        <v>0</v>
      </c>
      <c r="M1471" s="348"/>
      <c r="N1471" s="349"/>
      <c r="O1471" s="349"/>
      <c r="P1471" s="350"/>
      <c r="Q1471" s="347"/>
      <c r="R1471" s="46">
        <f t="shared" si="4895"/>
        <v>0</v>
      </c>
      <c r="S1471" s="348"/>
      <c r="T1471" s="349"/>
      <c r="U1471" s="349"/>
      <c r="V1471" s="350"/>
      <c r="W1471" s="347"/>
      <c r="X1471" s="46">
        <f t="shared" si="4896"/>
        <v>0</v>
      </c>
      <c r="Y1471" s="348"/>
      <c r="Z1471" s="349"/>
      <c r="AA1471" s="349"/>
      <c r="AB1471" s="350"/>
      <c r="AC1471" s="347"/>
      <c r="AD1471" s="46">
        <f t="shared" si="4897"/>
        <v>0</v>
      </c>
      <c r="AE1471" s="348"/>
      <c r="AF1471" s="349"/>
      <c r="AG1471" s="349"/>
      <c r="AH1471" s="351"/>
      <c r="AI1471" s="347"/>
      <c r="AJ1471" s="46">
        <f t="shared" si="4898"/>
        <v>0</v>
      </c>
      <c r="AK1471" s="348"/>
      <c r="AL1471" s="349"/>
      <c r="AM1471" s="349"/>
      <c r="AN1471" s="352"/>
      <c r="AO1471" s="347"/>
      <c r="AP1471" s="46">
        <f t="shared" si="4899"/>
        <v>0</v>
      </c>
      <c r="AQ1471" s="348"/>
      <c r="AR1471" s="349"/>
      <c r="AS1471" s="349"/>
      <c r="AT1471" s="351"/>
      <c r="AU1471" s="347"/>
      <c r="AV1471" s="46">
        <f t="shared" si="4900"/>
        <v>0</v>
      </c>
      <c r="AW1471" s="348"/>
      <c r="AX1471" s="349"/>
      <c r="AY1471" s="349"/>
      <c r="AZ1471" s="350"/>
      <c r="BA1471" s="347"/>
      <c r="BB1471" s="46">
        <f t="shared" si="4901"/>
        <v>0</v>
      </c>
      <c r="BC1471" s="340"/>
      <c r="BD1471" s="337"/>
      <c r="BE1471" s="337"/>
      <c r="BF1471" s="343"/>
      <c r="BG1471" s="130"/>
      <c r="BH1471" s="130"/>
    </row>
    <row r="1472" spans="1:60">
      <c r="A1472" s="353"/>
      <c r="B1472" s="286"/>
      <c r="C1472" s="75" t="str">
        <f t="shared" ref="C1472" si="5064">IF(D1472="","", IF(D1473&lt;&gt;"",D1473,$N$1417))</f>
        <v/>
      </c>
      <c r="D1472" s="355"/>
      <c r="E1472" s="111" t="str">
        <f>F1472</f>
        <v/>
      </c>
      <c r="F1472" s="51" t="str">
        <f t="shared" ref="F1472" si="5065">IF(G1472 = "", "",IF(F1473&lt;&gt; "",F1473, $N$1417))</f>
        <v/>
      </c>
      <c r="G1472" s="357"/>
      <c r="H1472" s="358"/>
      <c r="I1472" s="358"/>
      <c r="J1472" s="362"/>
      <c r="K1472" s="111" t="str">
        <f>L1472</f>
        <v/>
      </c>
      <c r="L1472" s="51" t="str">
        <f t="shared" ref="L1472" si="5066">IF(M1472 = "", "",IF(L1473&lt;&gt; "",L1473, $N$1417))</f>
        <v/>
      </c>
      <c r="M1472" s="357"/>
      <c r="N1472" s="358"/>
      <c r="O1472" s="358"/>
      <c r="P1472" s="362"/>
      <c r="Q1472" s="111" t="str">
        <f>R1472</f>
        <v/>
      </c>
      <c r="R1472" s="51" t="str">
        <f t="shared" ref="R1472" si="5067">IF(S1472 = "", "",IF(R1473&lt;&gt; "",R1473, $N$1417))</f>
        <v/>
      </c>
      <c r="S1472" s="357"/>
      <c r="T1472" s="358"/>
      <c r="U1472" s="358"/>
      <c r="V1472" s="362"/>
      <c r="W1472" s="111" t="str">
        <f>X1472</f>
        <v/>
      </c>
      <c r="X1472" s="51" t="str">
        <f t="shared" ref="X1472" si="5068">IF(Y1472 = "", "",IF(X1473&lt;&gt; "",X1473, $N$1417))</f>
        <v/>
      </c>
      <c r="Y1472" s="357"/>
      <c r="Z1472" s="358"/>
      <c r="AA1472" s="358"/>
      <c r="AB1472" s="362"/>
      <c r="AC1472" s="111" t="str">
        <f>AD1472</f>
        <v/>
      </c>
      <c r="AD1472" s="51" t="str">
        <f t="shared" ref="AD1472" si="5069">IF(AE1472 = "", "",IF(AD1473&lt;&gt; "",AD1473, $N$1417))</f>
        <v/>
      </c>
      <c r="AE1472" s="357"/>
      <c r="AF1472" s="358"/>
      <c r="AG1472" s="358"/>
      <c r="AH1472" s="370"/>
      <c r="AI1472" s="111" t="str">
        <f>AJ1472</f>
        <v/>
      </c>
      <c r="AJ1472" s="51" t="str">
        <f t="shared" ref="AJ1472" si="5070">IF(AK1472 = "", "",IF(AJ1473&lt;&gt; "",AJ1473, $N$1417))</f>
        <v/>
      </c>
      <c r="AK1472" s="357"/>
      <c r="AL1472" s="358"/>
      <c r="AM1472" s="358"/>
      <c r="AN1472" s="371"/>
      <c r="AO1472" s="111" t="str">
        <f>AP1472</f>
        <v/>
      </c>
      <c r="AP1472" s="51" t="str">
        <f t="shared" ref="AP1472" si="5071">IF(AQ1472 = "", "",IF(AP1473&lt;&gt; "",AP1473, $N$1417))</f>
        <v/>
      </c>
      <c r="AQ1472" s="357"/>
      <c r="AR1472" s="358"/>
      <c r="AS1472" s="358"/>
      <c r="AT1472" s="370"/>
      <c r="AU1472" s="111" t="str">
        <f>AV1472</f>
        <v/>
      </c>
      <c r="AV1472" s="51" t="str">
        <f t="shared" ref="AV1472" si="5072">IF(AW1472 = "", "",IF(AV1473&lt;&gt; "",AV1473, $N$1417))</f>
        <v/>
      </c>
      <c r="AW1472" s="357"/>
      <c r="AX1472" s="358"/>
      <c r="AY1472" s="358"/>
      <c r="AZ1472" s="362"/>
      <c r="BA1472" s="111" t="str">
        <f>BB1472</f>
        <v/>
      </c>
      <c r="BB1472" s="51" t="str">
        <f t="shared" ref="BB1472" si="5073">IF(BC1472 = "", "",IF(BB1473&lt;&gt; "",BB1473, $N$1417))</f>
        <v/>
      </c>
      <c r="BC1472" s="357"/>
      <c r="BD1472" s="358"/>
      <c r="BE1472" s="358"/>
      <c r="BF1472" s="359"/>
      <c r="BG1472" s="130"/>
      <c r="BH1472" s="130"/>
    </row>
    <row r="1473" spans="1:60">
      <c r="A1473" s="17">
        <f>IF(ISBLANK(D1471),0,IF(CODE(D1471)&gt;64,1,0))</f>
        <v>0</v>
      </c>
      <c r="B1473" s="286"/>
      <c r="C1473" s="384"/>
      <c r="D1473" s="333"/>
      <c r="E1473" s="361"/>
      <c r="F1473" s="339"/>
      <c r="G1473" s="340"/>
      <c r="H1473" s="337"/>
      <c r="I1473" s="337"/>
      <c r="J1473" s="338"/>
      <c r="K1473" s="361"/>
      <c r="L1473" s="339"/>
      <c r="M1473" s="340"/>
      <c r="N1473" s="337"/>
      <c r="O1473" s="337"/>
      <c r="P1473" s="338"/>
      <c r="Q1473" s="361"/>
      <c r="R1473" s="339"/>
      <c r="S1473" s="340"/>
      <c r="T1473" s="337"/>
      <c r="U1473" s="337"/>
      <c r="V1473" s="338"/>
      <c r="W1473" s="361"/>
      <c r="X1473" s="339"/>
      <c r="Y1473" s="340"/>
      <c r="Z1473" s="337"/>
      <c r="AA1473" s="337"/>
      <c r="AB1473" s="338"/>
      <c r="AC1473" s="361"/>
      <c r="AD1473" s="339"/>
      <c r="AE1473" s="340"/>
      <c r="AF1473" s="337"/>
      <c r="AG1473" s="337"/>
      <c r="AH1473" s="341"/>
      <c r="AI1473" s="361"/>
      <c r="AJ1473" s="339"/>
      <c r="AK1473" s="340"/>
      <c r="AL1473" s="337"/>
      <c r="AM1473" s="337"/>
      <c r="AN1473" s="342"/>
      <c r="AO1473" s="361"/>
      <c r="AP1473" s="339"/>
      <c r="AQ1473" s="340"/>
      <c r="AR1473" s="337"/>
      <c r="AS1473" s="337"/>
      <c r="AT1473" s="341"/>
      <c r="AU1473" s="361"/>
      <c r="AV1473" s="339"/>
      <c r="AW1473" s="340"/>
      <c r="AX1473" s="337"/>
      <c r="AY1473" s="337"/>
      <c r="AZ1473" s="338"/>
      <c r="BA1473" s="361"/>
      <c r="BB1473" s="339"/>
      <c r="BC1473" s="340"/>
      <c r="BD1473" s="337"/>
      <c r="BE1473" s="337"/>
      <c r="BF1473" s="343"/>
      <c r="BG1473" s="130"/>
      <c r="BH1473" s="130"/>
    </row>
    <row r="1474" spans="1:60">
      <c r="A1474" s="17">
        <f>IF(ISBLANK(D1472),0,IF(CODE(D1472)&gt;64,1,0))</f>
        <v>0</v>
      </c>
      <c r="B1474" s="18">
        <f t="shared" si="4912"/>
        <v>0</v>
      </c>
      <c r="C1474" s="384"/>
      <c r="D1474" s="19">
        <f t="shared" si="4913"/>
        <v>0</v>
      </c>
      <c r="E1474" s="347"/>
      <c r="F1474" s="46">
        <f t="shared" si="4893"/>
        <v>0</v>
      </c>
      <c r="G1474" s="348"/>
      <c r="H1474" s="349"/>
      <c r="I1474" s="349"/>
      <c r="J1474" s="350"/>
      <c r="K1474" s="347"/>
      <c r="L1474" s="46">
        <f t="shared" si="4894"/>
        <v>0</v>
      </c>
      <c r="M1474" s="348"/>
      <c r="N1474" s="349"/>
      <c r="O1474" s="349"/>
      <c r="P1474" s="350"/>
      <c r="Q1474" s="347"/>
      <c r="R1474" s="46">
        <f t="shared" si="4895"/>
        <v>0</v>
      </c>
      <c r="S1474" s="348"/>
      <c r="T1474" s="349"/>
      <c r="U1474" s="349"/>
      <c r="V1474" s="350"/>
      <c r="W1474" s="347"/>
      <c r="X1474" s="46">
        <f t="shared" si="4896"/>
        <v>0</v>
      </c>
      <c r="Y1474" s="348"/>
      <c r="Z1474" s="349"/>
      <c r="AA1474" s="349"/>
      <c r="AB1474" s="350"/>
      <c r="AC1474" s="347"/>
      <c r="AD1474" s="46">
        <f t="shared" si="4897"/>
        <v>0</v>
      </c>
      <c r="AE1474" s="348"/>
      <c r="AF1474" s="349"/>
      <c r="AG1474" s="349"/>
      <c r="AH1474" s="351"/>
      <c r="AI1474" s="347"/>
      <c r="AJ1474" s="46">
        <f t="shared" si="4898"/>
        <v>0</v>
      </c>
      <c r="AK1474" s="348"/>
      <c r="AL1474" s="349"/>
      <c r="AM1474" s="349"/>
      <c r="AN1474" s="352"/>
      <c r="AO1474" s="347"/>
      <c r="AP1474" s="46">
        <f t="shared" si="4899"/>
        <v>0</v>
      </c>
      <c r="AQ1474" s="348"/>
      <c r="AR1474" s="349"/>
      <c r="AS1474" s="349"/>
      <c r="AT1474" s="351"/>
      <c r="AU1474" s="347"/>
      <c r="AV1474" s="46">
        <f t="shared" si="4900"/>
        <v>0</v>
      </c>
      <c r="AW1474" s="348"/>
      <c r="AX1474" s="349"/>
      <c r="AY1474" s="349"/>
      <c r="AZ1474" s="350"/>
      <c r="BA1474" s="347"/>
      <c r="BB1474" s="46">
        <f t="shared" si="4901"/>
        <v>0</v>
      </c>
      <c r="BC1474" s="410"/>
      <c r="BD1474" s="373"/>
      <c r="BE1474" s="373"/>
      <c r="BF1474" s="374"/>
      <c r="BG1474" s="130"/>
      <c r="BH1474" s="130"/>
    </row>
    <row r="1475" spans="1:60">
      <c r="A1475" s="353"/>
      <c r="B1475" s="286"/>
      <c r="C1475" s="75" t="str">
        <f t="shared" ref="C1475" si="5074">IF(D1475="","", IF(D1476&lt;&gt;"",D1476,$N$1417))</f>
        <v/>
      </c>
      <c r="D1475" s="355"/>
      <c r="E1475" s="111" t="str">
        <f>F1475</f>
        <v/>
      </c>
      <c r="F1475" s="51" t="str">
        <f t="shared" ref="F1475" si="5075">IF(G1475 = "", "",IF(F1476&lt;&gt; "",F1476, $N$1417))</f>
        <v/>
      </c>
      <c r="G1475" s="375"/>
      <c r="H1475" s="376"/>
      <c r="I1475" s="376"/>
      <c r="J1475" s="377"/>
      <c r="K1475" s="111" t="str">
        <f>L1475</f>
        <v/>
      </c>
      <c r="L1475" s="51" t="str">
        <f t="shared" ref="L1475" si="5076">IF(M1475 = "", "",IF(L1476&lt;&gt; "",L1476, $N$1417))</f>
        <v/>
      </c>
      <c r="M1475" s="375"/>
      <c r="N1475" s="376"/>
      <c r="O1475" s="376"/>
      <c r="P1475" s="377"/>
      <c r="Q1475" s="111" t="str">
        <f>R1475</f>
        <v/>
      </c>
      <c r="R1475" s="51" t="str">
        <f t="shared" ref="R1475" si="5077">IF(S1475 = "", "",IF(R1476&lt;&gt; "",R1476, $N$1417))</f>
        <v/>
      </c>
      <c r="S1475" s="375"/>
      <c r="T1475" s="376"/>
      <c r="U1475" s="376"/>
      <c r="V1475" s="377"/>
      <c r="W1475" s="111" t="str">
        <f>X1475</f>
        <v/>
      </c>
      <c r="X1475" s="51" t="str">
        <f t="shared" ref="X1475" si="5078">IF(Y1475 = "", "",IF(X1476&lt;&gt; "",X1476, $N$1417))</f>
        <v/>
      </c>
      <c r="Y1475" s="375"/>
      <c r="Z1475" s="376"/>
      <c r="AA1475" s="376"/>
      <c r="AB1475" s="377"/>
      <c r="AC1475" s="111" t="str">
        <f>AD1475</f>
        <v/>
      </c>
      <c r="AD1475" s="51" t="str">
        <f t="shared" ref="AD1475" si="5079">IF(AE1475 = "", "",IF(AD1476&lt;&gt; "",AD1476, $N$1417))</f>
        <v/>
      </c>
      <c r="AE1475" s="375"/>
      <c r="AF1475" s="376"/>
      <c r="AG1475" s="376"/>
      <c r="AH1475" s="378"/>
      <c r="AI1475" s="111" t="str">
        <f>AJ1475</f>
        <v/>
      </c>
      <c r="AJ1475" s="51" t="str">
        <f t="shared" ref="AJ1475" si="5080">IF(AK1475 = "", "",IF(AJ1476&lt;&gt; "",AJ1476, $N$1417))</f>
        <v/>
      </c>
      <c r="AK1475" s="375"/>
      <c r="AL1475" s="376"/>
      <c r="AM1475" s="376"/>
      <c r="AN1475" s="379"/>
      <c r="AO1475" s="111" t="str">
        <f>AP1475</f>
        <v/>
      </c>
      <c r="AP1475" s="51" t="str">
        <f t="shared" ref="AP1475" si="5081">IF(AQ1475 = "", "",IF(AP1476&lt;&gt; "",AP1476, $N$1417))</f>
        <v/>
      </c>
      <c r="AQ1475" s="375"/>
      <c r="AR1475" s="376"/>
      <c r="AS1475" s="376"/>
      <c r="AT1475" s="378"/>
      <c r="AU1475" s="111" t="str">
        <f>AV1475</f>
        <v/>
      </c>
      <c r="AV1475" s="51" t="str">
        <f t="shared" ref="AV1475" si="5082">IF(AW1475 = "", "",IF(AV1476&lt;&gt; "",AV1476, $N$1417))</f>
        <v/>
      </c>
      <c r="AW1475" s="375"/>
      <c r="AX1475" s="376"/>
      <c r="AY1475" s="376"/>
      <c r="AZ1475" s="377"/>
      <c r="BA1475" s="111" t="str">
        <f>BB1475</f>
        <v/>
      </c>
      <c r="BB1475" s="51" t="str">
        <f t="shared" ref="BB1475" si="5083">IF(BC1475 = "", "",IF(BB1476&lt;&gt; "",BB1476, $N$1417))</f>
        <v/>
      </c>
      <c r="BC1475" s="340"/>
      <c r="BD1475" s="337"/>
      <c r="BE1475" s="337"/>
      <c r="BF1475" s="343"/>
      <c r="BG1475" s="130"/>
      <c r="BH1475" s="130"/>
    </row>
    <row r="1476" spans="1:60">
      <c r="A1476" s="17">
        <f>IF(ISBLANK(D1474),0,IF(CODE(D1474)&gt;64,1,0))</f>
        <v>0</v>
      </c>
      <c r="B1476" s="286"/>
      <c r="C1476" s="384"/>
      <c r="D1476" s="333"/>
      <c r="E1476" s="361"/>
      <c r="F1476" s="339"/>
      <c r="G1476" s="340"/>
      <c r="H1476" s="337"/>
      <c r="I1476" s="337"/>
      <c r="J1476" s="338"/>
      <c r="K1476" s="361"/>
      <c r="L1476" s="339"/>
      <c r="M1476" s="340"/>
      <c r="N1476" s="337"/>
      <c r="O1476" s="337"/>
      <c r="P1476" s="338"/>
      <c r="Q1476" s="361"/>
      <c r="R1476" s="339"/>
      <c r="S1476" s="340"/>
      <c r="T1476" s="337"/>
      <c r="U1476" s="337"/>
      <c r="V1476" s="338"/>
      <c r="W1476" s="361"/>
      <c r="X1476" s="339"/>
      <c r="Y1476" s="340"/>
      <c r="Z1476" s="337"/>
      <c r="AA1476" s="337"/>
      <c r="AB1476" s="338"/>
      <c r="AC1476" s="361"/>
      <c r="AD1476" s="339"/>
      <c r="AE1476" s="340"/>
      <c r="AF1476" s="337"/>
      <c r="AG1476" s="337"/>
      <c r="AH1476" s="341"/>
      <c r="AI1476" s="361"/>
      <c r="AJ1476" s="339"/>
      <c r="AK1476" s="340"/>
      <c r="AL1476" s="337"/>
      <c r="AM1476" s="337"/>
      <c r="AN1476" s="342"/>
      <c r="AO1476" s="361"/>
      <c r="AP1476" s="339"/>
      <c r="AQ1476" s="340"/>
      <c r="AR1476" s="337"/>
      <c r="AS1476" s="337"/>
      <c r="AT1476" s="341"/>
      <c r="AU1476" s="361"/>
      <c r="AV1476" s="339"/>
      <c r="AW1476" s="340"/>
      <c r="AX1476" s="337"/>
      <c r="AY1476" s="337"/>
      <c r="AZ1476" s="338"/>
      <c r="BA1476" s="361"/>
      <c r="BB1476" s="339"/>
      <c r="BC1476" s="340"/>
      <c r="BD1476" s="337"/>
      <c r="BE1476" s="337"/>
      <c r="BF1476" s="343"/>
      <c r="BG1476" s="130"/>
      <c r="BH1476" s="130"/>
    </row>
    <row r="1477" spans="1:60">
      <c r="A1477" s="17">
        <f>IF(ISBLANK(D1475),0,IF(CODE(D1475)&gt;64,1,0))</f>
        <v>0</v>
      </c>
      <c r="B1477" s="18">
        <f t="shared" si="4912"/>
        <v>0</v>
      </c>
      <c r="C1477" s="384"/>
      <c r="D1477" s="19">
        <f t="shared" si="4913"/>
        <v>0</v>
      </c>
      <c r="E1477" s="347"/>
      <c r="F1477" s="46">
        <f t="shared" si="4893"/>
        <v>0</v>
      </c>
      <c r="G1477" s="348"/>
      <c r="H1477" s="349"/>
      <c r="I1477" s="349"/>
      <c r="J1477" s="350"/>
      <c r="K1477" s="347"/>
      <c r="L1477" s="46">
        <f t="shared" si="4894"/>
        <v>0</v>
      </c>
      <c r="M1477" s="348"/>
      <c r="N1477" s="349"/>
      <c r="O1477" s="349"/>
      <c r="P1477" s="350"/>
      <c r="Q1477" s="347"/>
      <c r="R1477" s="46">
        <f t="shared" si="4895"/>
        <v>0</v>
      </c>
      <c r="S1477" s="348"/>
      <c r="T1477" s="349"/>
      <c r="U1477" s="349"/>
      <c r="V1477" s="350"/>
      <c r="W1477" s="347"/>
      <c r="X1477" s="46">
        <f t="shared" si="4896"/>
        <v>0</v>
      </c>
      <c r="Y1477" s="348"/>
      <c r="Z1477" s="349"/>
      <c r="AA1477" s="349"/>
      <c r="AB1477" s="350"/>
      <c r="AC1477" s="347"/>
      <c r="AD1477" s="46">
        <f t="shared" si="4897"/>
        <v>0</v>
      </c>
      <c r="AE1477" s="348"/>
      <c r="AF1477" s="349"/>
      <c r="AG1477" s="349"/>
      <c r="AH1477" s="351"/>
      <c r="AI1477" s="347"/>
      <c r="AJ1477" s="46">
        <f t="shared" si="4898"/>
        <v>0</v>
      </c>
      <c r="AK1477" s="348"/>
      <c r="AL1477" s="349"/>
      <c r="AM1477" s="349"/>
      <c r="AN1477" s="352"/>
      <c r="AO1477" s="347"/>
      <c r="AP1477" s="46">
        <f t="shared" si="4899"/>
        <v>0</v>
      </c>
      <c r="AQ1477" s="348"/>
      <c r="AR1477" s="349"/>
      <c r="AS1477" s="349"/>
      <c r="AT1477" s="351"/>
      <c r="AU1477" s="347"/>
      <c r="AV1477" s="46">
        <f t="shared" si="4900"/>
        <v>0</v>
      </c>
      <c r="AW1477" s="348"/>
      <c r="AX1477" s="349"/>
      <c r="AY1477" s="349"/>
      <c r="AZ1477" s="350"/>
      <c r="BA1477" s="347"/>
      <c r="BB1477" s="46">
        <f t="shared" si="4901"/>
        <v>0</v>
      </c>
      <c r="BC1477" s="340"/>
      <c r="BD1477" s="337"/>
      <c r="BE1477" s="337"/>
      <c r="BF1477" s="343"/>
      <c r="BG1477" s="130"/>
      <c r="BH1477" s="130"/>
    </row>
    <row r="1478" spans="1:60">
      <c r="A1478" s="353"/>
      <c r="B1478" s="286"/>
      <c r="C1478" s="75" t="str">
        <f t="shared" ref="C1478" si="5084">IF(D1478="","", IF(D1479&lt;&gt;"",D1479,$N$1417))</f>
        <v/>
      </c>
      <c r="D1478" s="355"/>
      <c r="E1478" s="111" t="str">
        <f>F1478</f>
        <v/>
      </c>
      <c r="F1478" s="51" t="str">
        <f t="shared" ref="F1478" si="5085">IF(G1478 = "", "",IF(F1479&lt;&gt; "",F1479, $N$1417))</f>
        <v/>
      </c>
      <c r="G1478" s="357"/>
      <c r="H1478" s="358"/>
      <c r="I1478" s="358"/>
      <c r="J1478" s="362"/>
      <c r="K1478" s="111" t="str">
        <f>L1478</f>
        <v/>
      </c>
      <c r="L1478" s="51" t="str">
        <f t="shared" ref="L1478" si="5086">IF(M1478 = "", "",IF(L1479&lt;&gt; "",L1479, $N$1417))</f>
        <v/>
      </c>
      <c r="M1478" s="357"/>
      <c r="N1478" s="358"/>
      <c r="O1478" s="358"/>
      <c r="P1478" s="362"/>
      <c r="Q1478" s="111" t="str">
        <f>R1478</f>
        <v/>
      </c>
      <c r="R1478" s="51" t="str">
        <f t="shared" ref="R1478" si="5087">IF(S1478 = "", "",IF(R1479&lt;&gt; "",R1479, $N$1417))</f>
        <v/>
      </c>
      <c r="S1478" s="357"/>
      <c r="T1478" s="358"/>
      <c r="U1478" s="358"/>
      <c r="V1478" s="362"/>
      <c r="W1478" s="111" t="str">
        <f>X1478</f>
        <v/>
      </c>
      <c r="X1478" s="51" t="str">
        <f t="shared" ref="X1478" si="5088">IF(Y1478 = "", "",IF(X1479&lt;&gt; "",X1479, $N$1417))</f>
        <v/>
      </c>
      <c r="Y1478" s="357"/>
      <c r="Z1478" s="358"/>
      <c r="AA1478" s="358"/>
      <c r="AB1478" s="362"/>
      <c r="AC1478" s="111" t="str">
        <f>AD1478</f>
        <v/>
      </c>
      <c r="AD1478" s="51" t="str">
        <f t="shared" ref="AD1478" si="5089">IF(AE1478 = "", "",IF(AD1479&lt;&gt; "",AD1479, $N$1417))</f>
        <v/>
      </c>
      <c r="AE1478" s="357"/>
      <c r="AF1478" s="358"/>
      <c r="AG1478" s="358"/>
      <c r="AH1478" s="370"/>
      <c r="AI1478" s="111" t="str">
        <f>AJ1478</f>
        <v/>
      </c>
      <c r="AJ1478" s="51" t="str">
        <f t="shared" ref="AJ1478" si="5090">IF(AK1478 = "", "",IF(AJ1479&lt;&gt; "",AJ1479, $N$1417))</f>
        <v/>
      </c>
      <c r="AK1478" s="357"/>
      <c r="AL1478" s="358"/>
      <c r="AM1478" s="358"/>
      <c r="AN1478" s="371"/>
      <c r="AO1478" s="111" t="str">
        <f>AP1478</f>
        <v/>
      </c>
      <c r="AP1478" s="51" t="str">
        <f t="shared" ref="AP1478" si="5091">IF(AQ1478 = "", "",IF(AP1479&lt;&gt; "",AP1479, $N$1417))</f>
        <v/>
      </c>
      <c r="AQ1478" s="357"/>
      <c r="AR1478" s="358"/>
      <c r="AS1478" s="358"/>
      <c r="AT1478" s="370"/>
      <c r="AU1478" s="111" t="str">
        <f>AV1478</f>
        <v/>
      </c>
      <c r="AV1478" s="51" t="str">
        <f t="shared" ref="AV1478" si="5092">IF(AW1478 = "", "",IF(AV1479&lt;&gt; "",AV1479, $N$1417))</f>
        <v/>
      </c>
      <c r="AW1478" s="357"/>
      <c r="AX1478" s="358"/>
      <c r="AY1478" s="358"/>
      <c r="AZ1478" s="362"/>
      <c r="BA1478" s="111" t="str">
        <f>BB1478</f>
        <v/>
      </c>
      <c r="BB1478" s="51" t="str">
        <f t="shared" ref="BB1478" si="5093">IF(BC1478 = "", "",IF(BB1479&lt;&gt; "",BB1479, $N$1417))</f>
        <v/>
      </c>
      <c r="BC1478" s="357"/>
      <c r="BD1478" s="358"/>
      <c r="BE1478" s="358"/>
      <c r="BF1478" s="359"/>
      <c r="BG1478" s="130"/>
      <c r="BH1478" s="130"/>
    </row>
    <row r="1479" spans="1:60">
      <c r="A1479" s="17">
        <f>IF(ISBLANK(D1477),0,IF(CODE(D1477)&gt;64,1,0))</f>
        <v>0</v>
      </c>
      <c r="B1479" s="286"/>
      <c r="C1479" s="384"/>
      <c r="D1479" s="333"/>
      <c r="E1479" s="361"/>
      <c r="F1479" s="339"/>
      <c r="G1479" s="340"/>
      <c r="H1479" s="337"/>
      <c r="I1479" s="337"/>
      <c r="J1479" s="338"/>
      <c r="K1479" s="361"/>
      <c r="L1479" s="339"/>
      <c r="M1479" s="340"/>
      <c r="N1479" s="337"/>
      <c r="O1479" s="337"/>
      <c r="P1479" s="338"/>
      <c r="Q1479" s="361"/>
      <c r="R1479" s="339"/>
      <c r="S1479" s="340"/>
      <c r="T1479" s="337"/>
      <c r="U1479" s="337"/>
      <c r="V1479" s="338"/>
      <c r="W1479" s="361"/>
      <c r="X1479" s="339"/>
      <c r="Y1479" s="340"/>
      <c r="Z1479" s="337"/>
      <c r="AA1479" s="337"/>
      <c r="AB1479" s="338"/>
      <c r="AC1479" s="361"/>
      <c r="AD1479" s="339"/>
      <c r="AE1479" s="340"/>
      <c r="AF1479" s="337"/>
      <c r="AG1479" s="337"/>
      <c r="AH1479" s="341"/>
      <c r="AI1479" s="361"/>
      <c r="AJ1479" s="339"/>
      <c r="AK1479" s="340"/>
      <c r="AL1479" s="337"/>
      <c r="AM1479" s="337"/>
      <c r="AN1479" s="342"/>
      <c r="AO1479" s="361"/>
      <c r="AP1479" s="339"/>
      <c r="AQ1479" s="340"/>
      <c r="AR1479" s="337"/>
      <c r="AS1479" s="337"/>
      <c r="AT1479" s="341"/>
      <c r="AU1479" s="361"/>
      <c r="AV1479" s="339"/>
      <c r="AW1479" s="340"/>
      <c r="AX1479" s="337"/>
      <c r="AY1479" s="337"/>
      <c r="AZ1479" s="338"/>
      <c r="BA1479" s="361"/>
      <c r="BB1479" s="339"/>
      <c r="BC1479" s="340"/>
      <c r="BD1479" s="337"/>
      <c r="BE1479" s="337"/>
      <c r="BF1479" s="343"/>
      <c r="BG1479" s="130"/>
      <c r="BH1479" s="130"/>
    </row>
    <row r="1480" spans="1:60" ht="13.5" thickBot="1">
      <c r="A1480" s="22">
        <f>IF(ISBLANK(D1478),0,IF(CODE(D1478)&gt;64,1,0))</f>
        <v>0</v>
      </c>
      <c r="B1480" s="18">
        <f t="shared" si="4912"/>
        <v>0</v>
      </c>
      <c r="C1480" s="429"/>
      <c r="D1480" s="19">
        <f t="shared" si="4913"/>
        <v>0</v>
      </c>
      <c r="E1480" s="414"/>
      <c r="F1480" s="46">
        <f t="shared" si="4893"/>
        <v>0</v>
      </c>
      <c r="G1480" s="415"/>
      <c r="H1480" s="416"/>
      <c r="I1480" s="416"/>
      <c r="J1480" s="417"/>
      <c r="K1480" s="414"/>
      <c r="L1480" s="46">
        <f t="shared" si="4894"/>
        <v>0</v>
      </c>
      <c r="M1480" s="418"/>
      <c r="N1480" s="419"/>
      <c r="O1480" s="419"/>
      <c r="P1480" s="420"/>
      <c r="Q1480" s="414"/>
      <c r="R1480" s="46">
        <f t="shared" si="4895"/>
        <v>0</v>
      </c>
      <c r="S1480" s="415"/>
      <c r="T1480" s="416"/>
      <c r="U1480" s="416"/>
      <c r="V1480" s="417"/>
      <c r="W1480" s="414"/>
      <c r="X1480" s="46">
        <f t="shared" si="4896"/>
        <v>0</v>
      </c>
      <c r="Y1480" s="415"/>
      <c r="Z1480" s="416"/>
      <c r="AA1480" s="416"/>
      <c r="AB1480" s="417"/>
      <c r="AC1480" s="414"/>
      <c r="AD1480" s="46">
        <f t="shared" si="4897"/>
        <v>0</v>
      </c>
      <c r="AE1480" s="415"/>
      <c r="AF1480" s="416"/>
      <c r="AG1480" s="416"/>
      <c r="AH1480" s="421"/>
      <c r="AI1480" s="414"/>
      <c r="AJ1480" s="46">
        <f t="shared" si="4898"/>
        <v>0</v>
      </c>
      <c r="AK1480" s="415"/>
      <c r="AL1480" s="416"/>
      <c r="AM1480" s="416"/>
      <c r="AN1480" s="422"/>
      <c r="AO1480" s="414"/>
      <c r="AP1480" s="46">
        <f t="shared" si="4899"/>
        <v>0</v>
      </c>
      <c r="AQ1480" s="415"/>
      <c r="AR1480" s="416"/>
      <c r="AS1480" s="416"/>
      <c r="AT1480" s="421"/>
      <c r="AU1480" s="414"/>
      <c r="AV1480" s="46">
        <f t="shared" si="4900"/>
        <v>0</v>
      </c>
      <c r="AW1480" s="415"/>
      <c r="AX1480" s="416"/>
      <c r="AY1480" s="416"/>
      <c r="AZ1480" s="417"/>
      <c r="BA1480" s="414"/>
      <c r="BB1480" s="46">
        <f t="shared" si="4901"/>
        <v>0</v>
      </c>
      <c r="BC1480" s="415"/>
      <c r="BD1480" s="416"/>
      <c r="BE1480" s="416"/>
      <c r="BF1480" s="423"/>
      <c r="BG1480" s="130"/>
      <c r="BH1480" s="130"/>
    </row>
    <row r="1481" spans="1:60" ht="14.25" thickTop="1" thickBot="1">
      <c r="A1481" s="387"/>
      <c r="B1481" s="34">
        <f>J36</f>
        <v>0</v>
      </c>
      <c r="C1481" s="386"/>
      <c r="D1481" s="387"/>
      <c r="E1481" s="388"/>
      <c r="F1481" s="310"/>
      <c r="G1481" s="311"/>
      <c r="H1481" s="312"/>
      <c r="I1481" s="312"/>
      <c r="J1481" s="313"/>
      <c r="K1481" s="301"/>
      <c r="L1481" s="314"/>
      <c r="M1481" s="424"/>
      <c r="N1481" s="316"/>
      <c r="O1481" s="68" t="str">
        <f>IF(N1481="","&lt;--- If you use this page, be sure to enter an abbreviation in this N-column cell","")</f>
        <v>&lt;--- If you use this page, be sure to enter an abbreviation in this N-column cell</v>
      </c>
      <c r="P1481" s="315"/>
      <c r="Q1481" s="317"/>
      <c r="R1481" s="318"/>
      <c r="S1481" s="311"/>
      <c r="T1481" s="312"/>
      <c r="U1481" s="312"/>
      <c r="V1481" s="313"/>
      <c r="W1481" s="319"/>
      <c r="X1481" s="318"/>
      <c r="Y1481" s="311"/>
      <c r="Z1481" s="312"/>
      <c r="AA1481" s="312"/>
      <c r="AB1481" s="313"/>
      <c r="AC1481" s="319"/>
      <c r="AD1481" s="318"/>
      <c r="AE1481" s="311"/>
      <c r="AF1481" s="312"/>
      <c r="AG1481" s="312"/>
      <c r="AH1481" s="313"/>
      <c r="AI1481" s="319"/>
      <c r="AJ1481" s="320"/>
      <c r="AK1481" s="313"/>
      <c r="AL1481" s="313"/>
      <c r="AM1481" s="313"/>
      <c r="AN1481" s="313"/>
      <c r="AO1481" s="319"/>
      <c r="AP1481" s="320"/>
      <c r="AQ1481" s="313"/>
      <c r="AR1481" s="313"/>
      <c r="AS1481" s="313"/>
      <c r="AT1481" s="313"/>
      <c r="AU1481" s="319"/>
      <c r="AV1481" s="320"/>
      <c r="AW1481" s="313"/>
      <c r="AX1481" s="313"/>
      <c r="AY1481" s="313"/>
      <c r="AZ1481" s="313"/>
      <c r="BA1481" s="319"/>
      <c r="BB1481" s="318"/>
      <c r="BC1481" s="311"/>
      <c r="BD1481" s="312"/>
      <c r="BE1481" s="312"/>
      <c r="BF1481" s="321"/>
      <c r="BG1481" s="130"/>
      <c r="BH1481" s="130"/>
    </row>
    <row r="1482" spans="1:60" ht="14.25" thickTop="1" thickBot="1">
      <c r="A1482" s="322"/>
      <c r="B1482" s="436" t="s">
        <v>42</v>
      </c>
      <c r="C1482" s="75" t="str">
        <f>IF(D1482="","", IF(D1483&lt;&gt;"",D1483,$N$1481))</f>
        <v/>
      </c>
      <c r="D1482" s="435"/>
      <c r="E1482" s="111" t="str">
        <f>F1482</f>
        <v/>
      </c>
      <c r="F1482" s="51" t="str">
        <f>IF(G1482 = "", "",IF(F1483&lt;&gt; "",F1483, $N$1481))</f>
        <v/>
      </c>
      <c r="G1482" s="325"/>
      <c r="H1482" s="326"/>
      <c r="I1482" s="326"/>
      <c r="J1482" s="327"/>
      <c r="K1482" s="111" t="str">
        <f>L1482</f>
        <v/>
      </c>
      <c r="L1482" s="51" t="str">
        <f>IF(M1482 = "", "",IF(L1483&lt;&gt; "",L1483, $N$1481))</f>
        <v/>
      </c>
      <c r="M1482" s="325"/>
      <c r="N1482" s="326"/>
      <c r="O1482" s="326"/>
      <c r="P1482" s="327"/>
      <c r="Q1482" s="111" t="str">
        <f>R1482</f>
        <v/>
      </c>
      <c r="R1482" s="51" t="str">
        <f>IF(S1482 = "", "",IF(R1483&lt;&gt; "",R1483, $N$1481))</f>
        <v/>
      </c>
      <c r="S1482" s="325"/>
      <c r="T1482" s="326"/>
      <c r="U1482" s="326"/>
      <c r="V1482" s="327"/>
      <c r="W1482" s="111" t="str">
        <f>X1482</f>
        <v/>
      </c>
      <c r="X1482" s="51" t="str">
        <f>IF(Y1482 = "", "",IF(X1483&lt;&gt; "",X1483, $N$1481))</f>
        <v/>
      </c>
      <c r="Y1482" s="325"/>
      <c r="Z1482" s="326"/>
      <c r="AA1482" s="326"/>
      <c r="AB1482" s="327"/>
      <c r="AC1482" s="111" t="str">
        <f>AD1482</f>
        <v/>
      </c>
      <c r="AD1482" s="51" t="str">
        <f>IF(AE1482 = "", "",IF(AD1483&lt;&gt; "",AD1483, $N$1481))</f>
        <v/>
      </c>
      <c r="AE1482" s="325"/>
      <c r="AF1482" s="326"/>
      <c r="AG1482" s="326"/>
      <c r="AH1482" s="328"/>
      <c r="AI1482" s="111" t="str">
        <f>AJ1482</f>
        <v/>
      </c>
      <c r="AJ1482" s="51" t="str">
        <f>IF(AK1482 = "", "",IF(AJ1483&lt;&gt; "",AJ1483, $N$1481))</f>
        <v/>
      </c>
      <c r="AK1482" s="325"/>
      <c r="AL1482" s="326"/>
      <c r="AM1482" s="326"/>
      <c r="AN1482" s="329"/>
      <c r="AO1482" s="111" t="str">
        <f>AP1482</f>
        <v/>
      </c>
      <c r="AP1482" s="51" t="str">
        <f>IF(AQ1482 = "", "",IF(AP1483&lt;&gt; "",AP1483, $N$1481))</f>
        <v/>
      </c>
      <c r="AQ1482" s="325"/>
      <c r="AR1482" s="326"/>
      <c r="AS1482" s="326"/>
      <c r="AT1482" s="328"/>
      <c r="AU1482" s="111" t="str">
        <f>AV1482</f>
        <v/>
      </c>
      <c r="AV1482" s="51" t="str">
        <f>IF(AW1482 = "", "",IF(AV1483&lt;&gt; "",AV1483, $N$1481))</f>
        <v/>
      </c>
      <c r="AW1482" s="325"/>
      <c r="AX1482" s="326"/>
      <c r="AY1482" s="326"/>
      <c r="AZ1482" s="327"/>
      <c r="BA1482" s="111" t="str">
        <f>BB1482</f>
        <v/>
      </c>
      <c r="BB1482" s="51" t="str">
        <f>IF(BC1482 = "", "",IF(BB1483&lt;&gt; "",BB1483, $N$1481))</f>
        <v/>
      </c>
      <c r="BC1482" s="325"/>
      <c r="BD1482" s="326"/>
      <c r="BE1482" s="326"/>
      <c r="BF1482" s="330"/>
      <c r="BG1482" s="130"/>
      <c r="BH1482" s="130"/>
    </row>
    <row r="1483" spans="1:60" ht="13.5" thickBot="1">
      <c r="A1483" s="36">
        <f>IF(ISBLANK(D1480),0,IF(CODE(D1480)&gt;64,1,0))</f>
        <v>0</v>
      </c>
      <c r="B1483" s="31">
        <f>SUM(B1484:B1544)</f>
        <v>0</v>
      </c>
      <c r="C1483" s="437"/>
      <c r="D1483" s="333"/>
      <c r="E1483" s="334"/>
      <c r="F1483" s="339"/>
      <c r="G1483" s="340"/>
      <c r="H1483" s="337"/>
      <c r="I1483" s="337"/>
      <c r="J1483" s="338"/>
      <c r="K1483" s="334"/>
      <c r="L1483" s="339"/>
      <c r="M1483" s="340"/>
      <c r="N1483" s="337"/>
      <c r="O1483" s="337"/>
      <c r="P1483" s="338"/>
      <c r="Q1483" s="334"/>
      <c r="R1483" s="339"/>
      <c r="S1483" s="340"/>
      <c r="T1483" s="337"/>
      <c r="U1483" s="337"/>
      <c r="V1483" s="338"/>
      <c r="W1483" s="334"/>
      <c r="X1483" s="339"/>
      <c r="Y1483" s="340"/>
      <c r="Z1483" s="337"/>
      <c r="AA1483" s="337"/>
      <c r="AB1483" s="338"/>
      <c r="AC1483" s="334"/>
      <c r="AD1483" s="339"/>
      <c r="AE1483" s="340"/>
      <c r="AF1483" s="337"/>
      <c r="AG1483" s="337"/>
      <c r="AH1483" s="341"/>
      <c r="AI1483" s="334"/>
      <c r="AJ1483" s="339"/>
      <c r="AK1483" s="340"/>
      <c r="AL1483" s="337"/>
      <c r="AM1483" s="337"/>
      <c r="AN1483" s="342"/>
      <c r="AO1483" s="334"/>
      <c r="AP1483" s="339"/>
      <c r="AQ1483" s="340"/>
      <c r="AR1483" s="337"/>
      <c r="AS1483" s="337"/>
      <c r="AT1483" s="341"/>
      <c r="AU1483" s="334"/>
      <c r="AV1483" s="339"/>
      <c r="AW1483" s="340"/>
      <c r="AX1483" s="337"/>
      <c r="AY1483" s="337"/>
      <c r="AZ1483" s="338"/>
      <c r="BA1483" s="334"/>
      <c r="BB1483" s="339"/>
      <c r="BC1483" s="340"/>
      <c r="BD1483" s="337"/>
      <c r="BE1483" s="337"/>
      <c r="BF1483" s="343"/>
      <c r="BG1483" s="130"/>
      <c r="BH1483" s="130"/>
    </row>
    <row r="1484" spans="1:60">
      <c r="A1484" s="24">
        <f>IF(ISBLANK(D1482),0,IF(CODE(D1482)&gt;64,1,0))</f>
        <v>0</v>
      </c>
      <c r="B1484" s="18">
        <f t="shared" ref="B1484" si="5094">IFERROR(F1484/F1484,0)+IFERROR(L1484/L1484,0)+IFERROR(R1484/R1484,0)+IFERROR(X1484/X1484,0)+IFERROR(AD1484/AD1484,0)+IFERROR(AJ1484/AJ1484,0)+IFERROR(AP1484/AP1484,0)+IFERROR(AV1484/AV1484,0)+IFERROR(BB1484/BB1484,0)</f>
        <v>0</v>
      </c>
      <c r="C1484" s="384"/>
      <c r="D1484" s="19">
        <f t="shared" ref="D1484" si="5095">F1484+L1484+R1484+X1484+AD1484+AJ1484+AP1484+AV1484+BB1484</f>
        <v>0</v>
      </c>
      <c r="E1484" s="347"/>
      <c r="F1484" s="46">
        <f t="shared" ref="F1484" si="5096">SUM(G1484+H1484+I1484+J1484)</f>
        <v>0</v>
      </c>
      <c r="G1484" s="348"/>
      <c r="H1484" s="349"/>
      <c r="I1484" s="349"/>
      <c r="J1484" s="350"/>
      <c r="K1484" s="347"/>
      <c r="L1484" s="46">
        <f t="shared" ref="L1484" si="5097">SUM(M1484+N1484+O1484+P1484)</f>
        <v>0</v>
      </c>
      <c r="M1484" s="348"/>
      <c r="N1484" s="349"/>
      <c r="O1484" s="349"/>
      <c r="P1484" s="350"/>
      <c r="Q1484" s="347"/>
      <c r="R1484" s="46">
        <f t="shared" ref="R1484" si="5098">SUM(S1484+T1484+U1484+V1484)</f>
        <v>0</v>
      </c>
      <c r="S1484" s="348"/>
      <c r="T1484" s="349"/>
      <c r="U1484" s="349"/>
      <c r="V1484" s="350"/>
      <c r="W1484" s="347"/>
      <c r="X1484" s="46">
        <f t="shared" ref="X1484" si="5099">SUM(Y1484+Z1484+AA1484+AB1484)</f>
        <v>0</v>
      </c>
      <c r="Y1484" s="348"/>
      <c r="Z1484" s="349"/>
      <c r="AA1484" s="349"/>
      <c r="AB1484" s="350"/>
      <c r="AC1484" s="347"/>
      <c r="AD1484" s="46">
        <f t="shared" ref="AD1484" si="5100">SUM(AE1484+AF1484+AG1484+AH1484)</f>
        <v>0</v>
      </c>
      <c r="AE1484" s="348"/>
      <c r="AF1484" s="349"/>
      <c r="AG1484" s="349"/>
      <c r="AH1484" s="351"/>
      <c r="AI1484" s="347"/>
      <c r="AJ1484" s="46">
        <f t="shared" ref="AJ1484" si="5101">SUM(AK1484+AL1484+AM1484+AN1484)</f>
        <v>0</v>
      </c>
      <c r="AK1484" s="348"/>
      <c r="AL1484" s="349"/>
      <c r="AM1484" s="349"/>
      <c r="AN1484" s="352"/>
      <c r="AO1484" s="347"/>
      <c r="AP1484" s="46">
        <f t="shared" ref="AP1484" si="5102">SUM(AQ1484+AR1484+AS1484+AT1484)</f>
        <v>0</v>
      </c>
      <c r="AQ1484" s="348"/>
      <c r="AR1484" s="349"/>
      <c r="AS1484" s="349"/>
      <c r="AT1484" s="351"/>
      <c r="AU1484" s="347"/>
      <c r="AV1484" s="46">
        <f t="shared" ref="AV1484" si="5103">SUM(AW1484+AX1484+AY1484+AZ1484)</f>
        <v>0</v>
      </c>
      <c r="AW1484" s="348"/>
      <c r="AX1484" s="349"/>
      <c r="AY1484" s="349"/>
      <c r="AZ1484" s="350"/>
      <c r="BA1484" s="347"/>
      <c r="BB1484" s="46">
        <f t="shared" ref="BB1484" si="5104">SUM(BC1484+BD1484+BE1484+BF1484)</f>
        <v>0</v>
      </c>
      <c r="BC1484" s="340"/>
      <c r="BD1484" s="337"/>
      <c r="BE1484" s="337"/>
      <c r="BF1484" s="343"/>
      <c r="BG1484" s="130"/>
      <c r="BH1484" s="130"/>
    </row>
    <row r="1485" spans="1:60">
      <c r="A1485" s="353"/>
      <c r="B1485" s="286"/>
      <c r="C1485" s="75" t="str">
        <f>IF(D1485="","", IF(D1486&lt;&gt;"",D1486,$N$1481))</f>
        <v/>
      </c>
      <c r="D1485" s="355"/>
      <c r="E1485" s="111" t="str">
        <f>F1485</f>
        <v/>
      </c>
      <c r="F1485" s="51" t="str">
        <f t="shared" ref="F1485" si="5105">IF(G1485 = "", "",IF(F1486&lt;&gt; "",F1486, $N$1481))</f>
        <v/>
      </c>
      <c r="G1485" s="340"/>
      <c r="H1485" s="337"/>
      <c r="I1485" s="337"/>
      <c r="J1485" s="338"/>
      <c r="K1485" s="111" t="str">
        <f>L1485</f>
        <v/>
      </c>
      <c r="L1485" s="51" t="str">
        <f t="shared" ref="L1485" si="5106">IF(M1485 = "", "",IF(L1486&lt;&gt; "",L1486, $N$1481))</f>
        <v/>
      </c>
      <c r="M1485" s="340"/>
      <c r="N1485" s="337"/>
      <c r="O1485" s="337"/>
      <c r="P1485" s="338"/>
      <c r="Q1485" s="111" t="str">
        <f>R1485</f>
        <v/>
      </c>
      <c r="R1485" s="51" t="str">
        <f t="shared" ref="R1485" si="5107">IF(S1485 = "", "",IF(R1486&lt;&gt; "",R1486, $N$1481))</f>
        <v/>
      </c>
      <c r="S1485" s="340"/>
      <c r="T1485" s="337"/>
      <c r="U1485" s="337"/>
      <c r="V1485" s="338"/>
      <c r="W1485" s="111" t="str">
        <f>X1485</f>
        <v/>
      </c>
      <c r="X1485" s="51" t="str">
        <f t="shared" ref="X1485" si="5108">IF(Y1485 = "", "",IF(X1486&lt;&gt; "",X1486, $N$1481))</f>
        <v/>
      </c>
      <c r="Y1485" s="340"/>
      <c r="Z1485" s="337"/>
      <c r="AA1485" s="337"/>
      <c r="AB1485" s="338"/>
      <c r="AC1485" s="111" t="str">
        <f>AD1485</f>
        <v/>
      </c>
      <c r="AD1485" s="51" t="str">
        <f t="shared" ref="AD1485" si="5109">IF(AE1485 = "", "",IF(AD1486&lt;&gt; "",AD1486, $N$1481))</f>
        <v/>
      </c>
      <c r="AE1485" s="340"/>
      <c r="AF1485" s="337"/>
      <c r="AG1485" s="337"/>
      <c r="AH1485" s="341"/>
      <c r="AI1485" s="111" t="str">
        <f>AJ1485</f>
        <v/>
      </c>
      <c r="AJ1485" s="51" t="str">
        <f t="shared" ref="AJ1485" si="5110">IF(AK1485 = "", "",IF(AJ1486&lt;&gt; "",AJ1486, $N$1481))</f>
        <v/>
      </c>
      <c r="AK1485" s="340"/>
      <c r="AL1485" s="337"/>
      <c r="AM1485" s="337"/>
      <c r="AN1485" s="356"/>
      <c r="AO1485" s="111" t="str">
        <f>AP1485</f>
        <v/>
      </c>
      <c r="AP1485" s="51" t="str">
        <f t="shared" ref="AP1485" si="5111">IF(AQ1485 = "", "",IF(AP1486&lt;&gt; "",AP1486, $N$1481))</f>
        <v/>
      </c>
      <c r="AQ1485" s="340"/>
      <c r="AR1485" s="337"/>
      <c r="AS1485" s="337"/>
      <c r="AT1485" s="341"/>
      <c r="AU1485" s="111" t="str">
        <f>AV1485</f>
        <v/>
      </c>
      <c r="AV1485" s="51" t="str">
        <f t="shared" ref="AV1485" si="5112">IF(AW1485 = "", "",IF(AV1486&lt;&gt; "",AV1486, $N$1481))</f>
        <v/>
      </c>
      <c r="AW1485" s="340"/>
      <c r="AX1485" s="337"/>
      <c r="AY1485" s="337"/>
      <c r="AZ1485" s="338"/>
      <c r="BA1485" s="111" t="str">
        <f>BB1485</f>
        <v/>
      </c>
      <c r="BB1485" s="51" t="str">
        <f t="shared" ref="BB1485" si="5113">IF(BC1485 = "", "",IF(BB1486&lt;&gt; "",BB1486, $N$1481))</f>
        <v/>
      </c>
      <c r="BC1485" s="357"/>
      <c r="BD1485" s="358"/>
      <c r="BE1485" s="358"/>
      <c r="BF1485" s="359"/>
      <c r="BG1485" s="130"/>
      <c r="BH1485" s="130"/>
    </row>
    <row r="1486" spans="1:60">
      <c r="A1486" s="17">
        <f>IF(ISBLANK(D1484),0,IF(CODE(D1484)&gt;64,1,0))</f>
        <v>0</v>
      </c>
      <c r="B1486" s="286"/>
      <c r="C1486" s="384"/>
      <c r="D1486" s="333"/>
      <c r="E1486" s="361"/>
      <c r="F1486" s="339"/>
      <c r="G1486" s="340"/>
      <c r="H1486" s="337"/>
      <c r="I1486" s="337"/>
      <c r="J1486" s="338"/>
      <c r="K1486" s="361"/>
      <c r="L1486" s="339"/>
      <c r="M1486" s="340"/>
      <c r="N1486" s="337"/>
      <c r="O1486" s="337"/>
      <c r="P1486" s="338"/>
      <c r="Q1486" s="361"/>
      <c r="R1486" s="339"/>
      <c r="S1486" s="340"/>
      <c r="T1486" s="337"/>
      <c r="U1486" s="337"/>
      <c r="V1486" s="338"/>
      <c r="W1486" s="361"/>
      <c r="X1486" s="339"/>
      <c r="Y1486" s="340"/>
      <c r="Z1486" s="337"/>
      <c r="AA1486" s="337"/>
      <c r="AB1486" s="338"/>
      <c r="AC1486" s="361"/>
      <c r="AD1486" s="339"/>
      <c r="AE1486" s="340"/>
      <c r="AF1486" s="337"/>
      <c r="AG1486" s="337"/>
      <c r="AH1486" s="341"/>
      <c r="AI1486" s="361"/>
      <c r="AJ1486" s="339"/>
      <c r="AK1486" s="340"/>
      <c r="AL1486" s="337"/>
      <c r="AM1486" s="337"/>
      <c r="AN1486" s="342"/>
      <c r="AO1486" s="361"/>
      <c r="AP1486" s="339"/>
      <c r="AQ1486" s="340"/>
      <c r="AR1486" s="337"/>
      <c r="AS1486" s="337"/>
      <c r="AT1486" s="341"/>
      <c r="AU1486" s="361"/>
      <c r="AV1486" s="339"/>
      <c r="AW1486" s="340"/>
      <c r="AX1486" s="337"/>
      <c r="AY1486" s="337"/>
      <c r="AZ1486" s="338"/>
      <c r="BA1486" s="361"/>
      <c r="BB1486" s="339"/>
      <c r="BC1486" s="340"/>
      <c r="BD1486" s="337"/>
      <c r="BE1486" s="337"/>
      <c r="BF1486" s="343"/>
      <c r="BG1486" s="130"/>
      <c r="BH1486" s="130"/>
    </row>
    <row r="1487" spans="1:60">
      <c r="A1487" s="17">
        <f>IF(ISBLANK(D1485),0,IF(CODE(D1485)&gt;64,1,0))</f>
        <v>0</v>
      </c>
      <c r="B1487" s="18">
        <f t="shared" ref="B1487" si="5114">IFERROR(F1487/F1487,0)+IFERROR(L1487/L1487,0)+IFERROR(R1487/R1487,0)+IFERROR(X1487/X1487,0)+IFERROR(AD1487/AD1487,0)+IFERROR(AJ1487/AJ1487,0)+IFERROR(AP1487/AP1487,0)+IFERROR(AV1487/AV1487,0)+IFERROR(BB1487/BB1487,0)</f>
        <v>0</v>
      </c>
      <c r="C1487" s="384"/>
      <c r="D1487" s="19">
        <f t="shared" ref="D1487" si="5115">F1487+L1487+R1487+X1487+AD1487+AJ1487+AP1487+AV1487+BB1487</f>
        <v>0</v>
      </c>
      <c r="E1487" s="347"/>
      <c r="F1487" s="46">
        <f t="shared" ref="F1487:F1544" si="5116">SUM(G1487+H1487+I1487+J1487)</f>
        <v>0</v>
      </c>
      <c r="G1487" s="348"/>
      <c r="H1487" s="349"/>
      <c r="I1487" s="349"/>
      <c r="J1487" s="350"/>
      <c r="K1487" s="347"/>
      <c r="L1487" s="46">
        <f t="shared" ref="L1487:L1544" si="5117">SUM(M1487+N1487+O1487+P1487)</f>
        <v>0</v>
      </c>
      <c r="M1487" s="348"/>
      <c r="N1487" s="349"/>
      <c r="O1487" s="349"/>
      <c r="P1487" s="350"/>
      <c r="Q1487" s="347"/>
      <c r="R1487" s="46">
        <f t="shared" ref="R1487:R1544" si="5118">SUM(S1487+T1487+U1487+V1487)</f>
        <v>0</v>
      </c>
      <c r="S1487" s="348"/>
      <c r="T1487" s="349"/>
      <c r="U1487" s="349"/>
      <c r="V1487" s="350"/>
      <c r="W1487" s="347"/>
      <c r="X1487" s="46">
        <f t="shared" ref="X1487:X1544" si="5119">SUM(Y1487+Z1487+AA1487+AB1487)</f>
        <v>0</v>
      </c>
      <c r="Y1487" s="348"/>
      <c r="Z1487" s="349"/>
      <c r="AA1487" s="349"/>
      <c r="AB1487" s="350"/>
      <c r="AC1487" s="347"/>
      <c r="AD1487" s="46">
        <f t="shared" ref="AD1487:AD1544" si="5120">SUM(AE1487+AF1487+AG1487+AH1487)</f>
        <v>0</v>
      </c>
      <c r="AE1487" s="348"/>
      <c r="AF1487" s="349"/>
      <c r="AG1487" s="349"/>
      <c r="AH1487" s="351"/>
      <c r="AI1487" s="347"/>
      <c r="AJ1487" s="46">
        <f t="shared" ref="AJ1487:AJ1544" si="5121">SUM(AK1487+AL1487+AM1487+AN1487)</f>
        <v>0</v>
      </c>
      <c r="AK1487" s="348"/>
      <c r="AL1487" s="349"/>
      <c r="AM1487" s="349"/>
      <c r="AN1487" s="352"/>
      <c r="AO1487" s="347"/>
      <c r="AP1487" s="46">
        <f t="shared" ref="AP1487:AP1544" si="5122">SUM(AQ1487+AR1487+AS1487+AT1487)</f>
        <v>0</v>
      </c>
      <c r="AQ1487" s="348"/>
      <c r="AR1487" s="349"/>
      <c r="AS1487" s="349"/>
      <c r="AT1487" s="351"/>
      <c r="AU1487" s="347"/>
      <c r="AV1487" s="46">
        <f t="shared" ref="AV1487:AV1544" si="5123">SUM(AW1487+AX1487+AY1487+AZ1487)</f>
        <v>0</v>
      </c>
      <c r="AW1487" s="348"/>
      <c r="AX1487" s="349"/>
      <c r="AY1487" s="349"/>
      <c r="AZ1487" s="350"/>
      <c r="BA1487" s="347"/>
      <c r="BB1487" s="46">
        <f t="shared" ref="BB1487:BB1544" si="5124">SUM(BC1487+BD1487+BE1487+BF1487)</f>
        <v>0</v>
      </c>
      <c r="BC1487" s="340"/>
      <c r="BD1487" s="337"/>
      <c r="BE1487" s="337"/>
      <c r="BF1487" s="343"/>
      <c r="BG1487" s="130"/>
      <c r="BH1487" s="130"/>
    </row>
    <row r="1488" spans="1:60">
      <c r="A1488" s="353"/>
      <c r="B1488" s="286"/>
      <c r="C1488" s="75" t="str">
        <f t="shared" ref="C1488" si="5125">IF(D1488="","", IF(D1489&lt;&gt;"",D1489,$N$1481))</f>
        <v/>
      </c>
      <c r="D1488" s="355"/>
      <c r="E1488" s="111" t="str">
        <f>F1488</f>
        <v/>
      </c>
      <c r="F1488" s="51" t="str">
        <f t="shared" ref="F1488" si="5126">IF(G1488 = "", "",IF(F1489&lt;&gt; "",F1489, $N$1481))</f>
        <v/>
      </c>
      <c r="G1488" s="340"/>
      <c r="H1488" s="337"/>
      <c r="I1488" s="337"/>
      <c r="J1488" s="338"/>
      <c r="K1488" s="111" t="str">
        <f>L1488</f>
        <v/>
      </c>
      <c r="L1488" s="51" t="str">
        <f t="shared" ref="L1488" si="5127">IF(M1488 = "", "",IF(L1489&lt;&gt; "",L1489, $N$1481))</f>
        <v/>
      </c>
      <c r="M1488" s="340"/>
      <c r="N1488" s="337"/>
      <c r="O1488" s="337"/>
      <c r="P1488" s="338"/>
      <c r="Q1488" s="111" t="str">
        <f>R1488</f>
        <v/>
      </c>
      <c r="R1488" s="51" t="str">
        <f t="shared" ref="R1488" si="5128">IF(S1488 = "", "",IF(R1489&lt;&gt; "",R1489, $N$1481))</f>
        <v/>
      </c>
      <c r="S1488" s="340"/>
      <c r="T1488" s="337"/>
      <c r="U1488" s="337"/>
      <c r="V1488" s="338"/>
      <c r="W1488" s="111" t="str">
        <f>X1488</f>
        <v/>
      </c>
      <c r="X1488" s="51" t="str">
        <f t="shared" ref="X1488" si="5129">IF(Y1488 = "", "",IF(X1489&lt;&gt; "",X1489, $N$1481))</f>
        <v/>
      </c>
      <c r="Y1488" s="340"/>
      <c r="Z1488" s="337"/>
      <c r="AA1488" s="337"/>
      <c r="AB1488" s="338"/>
      <c r="AC1488" s="111" t="str">
        <f>AD1488</f>
        <v/>
      </c>
      <c r="AD1488" s="51" t="str">
        <f t="shared" ref="AD1488" si="5130">IF(AE1488 = "", "",IF(AD1489&lt;&gt; "",AD1489, $N$1481))</f>
        <v/>
      </c>
      <c r="AE1488" s="340"/>
      <c r="AF1488" s="337"/>
      <c r="AG1488" s="337"/>
      <c r="AH1488" s="341"/>
      <c r="AI1488" s="111" t="str">
        <f>AJ1488</f>
        <v/>
      </c>
      <c r="AJ1488" s="51" t="str">
        <f t="shared" ref="AJ1488" si="5131">IF(AK1488 = "", "",IF(AJ1489&lt;&gt; "",AJ1489, $N$1481))</f>
        <v/>
      </c>
      <c r="AK1488" s="340"/>
      <c r="AL1488" s="337"/>
      <c r="AM1488" s="337"/>
      <c r="AN1488" s="342"/>
      <c r="AO1488" s="111" t="str">
        <f>AP1488</f>
        <v/>
      </c>
      <c r="AP1488" s="51" t="str">
        <f t="shared" ref="AP1488" si="5132">IF(AQ1488 = "", "",IF(AP1489&lt;&gt; "",AP1489, $N$1481))</f>
        <v/>
      </c>
      <c r="AQ1488" s="340"/>
      <c r="AR1488" s="337"/>
      <c r="AS1488" s="337"/>
      <c r="AT1488" s="341"/>
      <c r="AU1488" s="111" t="str">
        <f>AV1488</f>
        <v/>
      </c>
      <c r="AV1488" s="51" t="str">
        <f t="shared" ref="AV1488" si="5133">IF(AW1488 = "", "",IF(AV1489&lt;&gt; "",AV1489, $N$1481))</f>
        <v/>
      </c>
      <c r="AW1488" s="340"/>
      <c r="AX1488" s="337"/>
      <c r="AY1488" s="337"/>
      <c r="AZ1488" s="338"/>
      <c r="BA1488" s="111" t="str">
        <f>BB1488</f>
        <v/>
      </c>
      <c r="BB1488" s="51" t="str">
        <f t="shared" ref="BB1488" si="5134">IF(BC1488 = "", "",IF(BB1489&lt;&gt; "",BB1489, $N$1481))</f>
        <v/>
      </c>
      <c r="BC1488" s="357"/>
      <c r="BD1488" s="358"/>
      <c r="BE1488" s="358"/>
      <c r="BF1488" s="359"/>
      <c r="BG1488" s="130"/>
      <c r="BH1488" s="130"/>
    </row>
    <row r="1489" spans="1:60">
      <c r="A1489" s="17">
        <f>IF(ISBLANK(D1487),0,IF(CODE(D1487)&gt;64,1,0))</f>
        <v>0</v>
      </c>
      <c r="B1489" s="286"/>
      <c r="C1489" s="384"/>
      <c r="D1489" s="333"/>
      <c r="E1489" s="361"/>
      <c r="F1489" s="339"/>
      <c r="G1489" s="340"/>
      <c r="H1489" s="337"/>
      <c r="I1489" s="337"/>
      <c r="J1489" s="338"/>
      <c r="K1489" s="361"/>
      <c r="L1489" s="339"/>
      <c r="M1489" s="340"/>
      <c r="N1489" s="337"/>
      <c r="O1489" s="337"/>
      <c r="P1489" s="338"/>
      <c r="Q1489" s="361"/>
      <c r="R1489" s="339"/>
      <c r="S1489" s="340"/>
      <c r="T1489" s="337"/>
      <c r="U1489" s="337"/>
      <c r="V1489" s="338"/>
      <c r="W1489" s="361"/>
      <c r="X1489" s="339"/>
      <c r="Y1489" s="340"/>
      <c r="Z1489" s="337"/>
      <c r="AA1489" s="337"/>
      <c r="AB1489" s="338"/>
      <c r="AC1489" s="361"/>
      <c r="AD1489" s="339"/>
      <c r="AE1489" s="340"/>
      <c r="AF1489" s="337"/>
      <c r="AG1489" s="337"/>
      <c r="AH1489" s="341"/>
      <c r="AI1489" s="361"/>
      <c r="AJ1489" s="339"/>
      <c r="AK1489" s="340"/>
      <c r="AL1489" s="337"/>
      <c r="AM1489" s="337"/>
      <c r="AN1489" s="342"/>
      <c r="AO1489" s="361"/>
      <c r="AP1489" s="339"/>
      <c r="AQ1489" s="340"/>
      <c r="AR1489" s="337"/>
      <c r="AS1489" s="337"/>
      <c r="AT1489" s="341"/>
      <c r="AU1489" s="361"/>
      <c r="AV1489" s="339"/>
      <c r="AW1489" s="340"/>
      <c r="AX1489" s="337"/>
      <c r="AY1489" s="337"/>
      <c r="AZ1489" s="338"/>
      <c r="BA1489" s="361"/>
      <c r="BB1489" s="339"/>
      <c r="BC1489" s="340"/>
      <c r="BD1489" s="337"/>
      <c r="BE1489" s="337"/>
      <c r="BF1489" s="343"/>
      <c r="BG1489" s="130"/>
      <c r="BH1489" s="130"/>
    </row>
    <row r="1490" spans="1:60">
      <c r="A1490" s="17">
        <f>IF(ISBLANK(D1488),0,IF(CODE(D1488)&gt;64,1,0))</f>
        <v>0</v>
      </c>
      <c r="B1490" s="18">
        <f t="shared" ref="B1490:B1544" si="5135">IFERROR(F1490/F1490,0)+IFERROR(L1490/L1490,0)+IFERROR(R1490/R1490,0)+IFERROR(X1490/X1490,0)+IFERROR(AD1490/AD1490,0)+IFERROR(AJ1490/AJ1490,0)+IFERROR(AP1490/AP1490,0)+IFERROR(AV1490/AV1490,0)+IFERROR(BB1490/BB1490,0)</f>
        <v>0</v>
      </c>
      <c r="C1490" s="384"/>
      <c r="D1490" s="19">
        <f t="shared" ref="D1490:D1544" si="5136">F1490+L1490+R1490+X1490+AD1490+AJ1490+AP1490+AV1490+BB1490</f>
        <v>0</v>
      </c>
      <c r="E1490" s="347"/>
      <c r="F1490" s="46">
        <f t="shared" si="5116"/>
        <v>0</v>
      </c>
      <c r="G1490" s="348"/>
      <c r="H1490" s="349"/>
      <c r="I1490" s="349"/>
      <c r="J1490" s="350"/>
      <c r="K1490" s="347"/>
      <c r="L1490" s="46">
        <f t="shared" si="5117"/>
        <v>0</v>
      </c>
      <c r="M1490" s="348"/>
      <c r="N1490" s="349"/>
      <c r="O1490" s="349"/>
      <c r="P1490" s="350"/>
      <c r="Q1490" s="347"/>
      <c r="R1490" s="46">
        <f t="shared" si="5118"/>
        <v>0</v>
      </c>
      <c r="S1490" s="348"/>
      <c r="T1490" s="349"/>
      <c r="U1490" s="349"/>
      <c r="V1490" s="350"/>
      <c r="W1490" s="347"/>
      <c r="X1490" s="46">
        <f t="shared" si="5119"/>
        <v>0</v>
      </c>
      <c r="Y1490" s="348"/>
      <c r="Z1490" s="349"/>
      <c r="AA1490" s="349"/>
      <c r="AB1490" s="350"/>
      <c r="AC1490" s="347"/>
      <c r="AD1490" s="46">
        <f t="shared" si="5120"/>
        <v>0</v>
      </c>
      <c r="AE1490" s="348"/>
      <c r="AF1490" s="349"/>
      <c r="AG1490" s="349"/>
      <c r="AH1490" s="351"/>
      <c r="AI1490" s="347"/>
      <c r="AJ1490" s="46">
        <f t="shared" si="5121"/>
        <v>0</v>
      </c>
      <c r="AK1490" s="348"/>
      <c r="AL1490" s="349"/>
      <c r="AM1490" s="349"/>
      <c r="AN1490" s="352"/>
      <c r="AO1490" s="347"/>
      <c r="AP1490" s="46">
        <f t="shared" si="5122"/>
        <v>0</v>
      </c>
      <c r="AQ1490" s="348"/>
      <c r="AR1490" s="349"/>
      <c r="AS1490" s="349"/>
      <c r="AT1490" s="351"/>
      <c r="AU1490" s="347"/>
      <c r="AV1490" s="46">
        <f t="shared" si="5123"/>
        <v>0</v>
      </c>
      <c r="AW1490" s="348"/>
      <c r="AX1490" s="349"/>
      <c r="AY1490" s="349"/>
      <c r="AZ1490" s="350"/>
      <c r="BA1490" s="347"/>
      <c r="BB1490" s="46">
        <f t="shared" si="5124"/>
        <v>0</v>
      </c>
      <c r="BC1490" s="340"/>
      <c r="BD1490" s="337"/>
      <c r="BE1490" s="337"/>
      <c r="BF1490" s="343"/>
      <c r="BG1490" s="130"/>
      <c r="BH1490" s="130"/>
    </row>
    <row r="1491" spans="1:60">
      <c r="A1491" s="353"/>
      <c r="B1491" s="286"/>
      <c r="C1491" s="75" t="str">
        <f t="shared" ref="C1491" si="5137">IF(D1491="","", IF(D1492&lt;&gt;"",D1492,$N$1481))</f>
        <v/>
      </c>
      <c r="D1491" s="355"/>
      <c r="E1491" s="111" t="str">
        <f>F1491</f>
        <v/>
      </c>
      <c r="F1491" s="51" t="str">
        <f t="shared" ref="F1491" si="5138">IF(G1491 = "", "",IF(F1492&lt;&gt; "",F1492, $N$1481))</f>
        <v/>
      </c>
      <c r="G1491" s="340"/>
      <c r="H1491" s="337"/>
      <c r="I1491" s="337"/>
      <c r="J1491" s="338"/>
      <c r="K1491" s="111" t="str">
        <f>L1491</f>
        <v/>
      </c>
      <c r="L1491" s="51" t="str">
        <f t="shared" ref="L1491" si="5139">IF(M1491 = "", "",IF(L1492&lt;&gt; "",L1492, $N$1481))</f>
        <v/>
      </c>
      <c r="M1491" s="340"/>
      <c r="N1491" s="337"/>
      <c r="O1491" s="337"/>
      <c r="P1491" s="338"/>
      <c r="Q1491" s="111" t="str">
        <f>R1491</f>
        <v/>
      </c>
      <c r="R1491" s="51" t="str">
        <f t="shared" ref="R1491" si="5140">IF(S1491 = "", "",IF(R1492&lt;&gt; "",R1492, $N$1481))</f>
        <v/>
      </c>
      <c r="S1491" s="340"/>
      <c r="T1491" s="337"/>
      <c r="U1491" s="337"/>
      <c r="V1491" s="338"/>
      <c r="W1491" s="111" t="str">
        <f>X1491</f>
        <v/>
      </c>
      <c r="X1491" s="51" t="str">
        <f t="shared" ref="X1491" si="5141">IF(Y1491 = "", "",IF(X1492&lt;&gt; "",X1492, $N$1481))</f>
        <v/>
      </c>
      <c r="Y1491" s="340"/>
      <c r="Z1491" s="337"/>
      <c r="AA1491" s="337"/>
      <c r="AB1491" s="338"/>
      <c r="AC1491" s="111" t="str">
        <f>AD1491</f>
        <v/>
      </c>
      <c r="AD1491" s="51" t="str">
        <f t="shared" ref="AD1491" si="5142">IF(AE1491 = "", "",IF(AD1492&lt;&gt; "",AD1492, $N$1481))</f>
        <v/>
      </c>
      <c r="AE1491" s="340"/>
      <c r="AF1491" s="337"/>
      <c r="AG1491" s="337"/>
      <c r="AH1491" s="341"/>
      <c r="AI1491" s="111" t="str">
        <f>AJ1491</f>
        <v/>
      </c>
      <c r="AJ1491" s="51" t="str">
        <f t="shared" ref="AJ1491" si="5143">IF(AK1491 = "", "",IF(AJ1492&lt;&gt; "",AJ1492, $N$1481))</f>
        <v/>
      </c>
      <c r="AK1491" s="340"/>
      <c r="AL1491" s="337"/>
      <c r="AM1491" s="337"/>
      <c r="AN1491" s="342"/>
      <c r="AO1491" s="111" t="str">
        <f>AP1491</f>
        <v/>
      </c>
      <c r="AP1491" s="51" t="str">
        <f t="shared" ref="AP1491" si="5144">IF(AQ1491 = "", "",IF(AP1492&lt;&gt; "",AP1492, $N$1481))</f>
        <v/>
      </c>
      <c r="AQ1491" s="340"/>
      <c r="AR1491" s="337"/>
      <c r="AS1491" s="337"/>
      <c r="AT1491" s="341"/>
      <c r="AU1491" s="111" t="str">
        <f>AV1491</f>
        <v/>
      </c>
      <c r="AV1491" s="51" t="str">
        <f t="shared" ref="AV1491" si="5145">IF(AW1491 = "", "",IF(AV1492&lt;&gt; "",AV1492, $N$1481))</f>
        <v/>
      </c>
      <c r="AW1491" s="340"/>
      <c r="AX1491" s="337"/>
      <c r="AY1491" s="337"/>
      <c r="AZ1491" s="338"/>
      <c r="BA1491" s="111" t="str">
        <f>BB1491</f>
        <v/>
      </c>
      <c r="BB1491" s="51" t="str">
        <f t="shared" ref="BB1491" si="5146">IF(BC1491 = "", "",IF(BB1492&lt;&gt; "",BB1492, $N$1481))</f>
        <v/>
      </c>
      <c r="BC1491" s="357"/>
      <c r="BD1491" s="358"/>
      <c r="BE1491" s="358"/>
      <c r="BF1491" s="359"/>
      <c r="BG1491" s="130"/>
      <c r="BH1491" s="130"/>
    </row>
    <row r="1492" spans="1:60">
      <c r="A1492" s="17">
        <f>IF(ISBLANK(D1490),0,IF(CODE(D1490)&gt;64,1,0))</f>
        <v>0</v>
      </c>
      <c r="B1492" s="286"/>
      <c r="C1492" s="384"/>
      <c r="D1492" s="333"/>
      <c r="E1492" s="361"/>
      <c r="F1492" s="339"/>
      <c r="G1492" s="340"/>
      <c r="H1492" s="337"/>
      <c r="I1492" s="337"/>
      <c r="J1492" s="338"/>
      <c r="K1492" s="361"/>
      <c r="L1492" s="339"/>
      <c r="M1492" s="340"/>
      <c r="N1492" s="337"/>
      <c r="O1492" s="337"/>
      <c r="P1492" s="338"/>
      <c r="Q1492" s="361"/>
      <c r="R1492" s="339"/>
      <c r="S1492" s="340"/>
      <c r="T1492" s="337"/>
      <c r="U1492" s="337"/>
      <c r="V1492" s="338"/>
      <c r="W1492" s="361"/>
      <c r="X1492" s="339"/>
      <c r="Y1492" s="340"/>
      <c r="Z1492" s="337"/>
      <c r="AA1492" s="337"/>
      <c r="AB1492" s="338"/>
      <c r="AC1492" s="361"/>
      <c r="AD1492" s="339"/>
      <c r="AE1492" s="340"/>
      <c r="AF1492" s="337"/>
      <c r="AG1492" s="337"/>
      <c r="AH1492" s="341"/>
      <c r="AI1492" s="361"/>
      <c r="AJ1492" s="339"/>
      <c r="AK1492" s="340"/>
      <c r="AL1492" s="337"/>
      <c r="AM1492" s="337"/>
      <c r="AN1492" s="342"/>
      <c r="AO1492" s="361"/>
      <c r="AP1492" s="339"/>
      <c r="AQ1492" s="340"/>
      <c r="AR1492" s="337"/>
      <c r="AS1492" s="337"/>
      <c r="AT1492" s="341"/>
      <c r="AU1492" s="361"/>
      <c r="AV1492" s="339"/>
      <c r="AW1492" s="340"/>
      <c r="AX1492" s="337"/>
      <c r="AY1492" s="337"/>
      <c r="AZ1492" s="338"/>
      <c r="BA1492" s="361"/>
      <c r="BB1492" s="339"/>
      <c r="BC1492" s="340"/>
      <c r="BD1492" s="337"/>
      <c r="BE1492" s="337"/>
      <c r="BF1492" s="343"/>
      <c r="BG1492" s="130"/>
      <c r="BH1492" s="130"/>
    </row>
    <row r="1493" spans="1:60">
      <c r="A1493" s="17">
        <f>IF(ISBLANK(D1491),0,IF(CODE(D1491)&gt;64,1,0))</f>
        <v>0</v>
      </c>
      <c r="B1493" s="18">
        <f t="shared" si="5135"/>
        <v>0</v>
      </c>
      <c r="C1493" s="384"/>
      <c r="D1493" s="19">
        <f t="shared" si="5136"/>
        <v>0</v>
      </c>
      <c r="E1493" s="347"/>
      <c r="F1493" s="46">
        <f t="shared" si="5116"/>
        <v>0</v>
      </c>
      <c r="G1493" s="375"/>
      <c r="H1493" s="376"/>
      <c r="I1493" s="376"/>
      <c r="J1493" s="377"/>
      <c r="K1493" s="347"/>
      <c r="L1493" s="46">
        <f t="shared" si="5117"/>
        <v>0</v>
      </c>
      <c r="M1493" s="375"/>
      <c r="N1493" s="376"/>
      <c r="O1493" s="376"/>
      <c r="P1493" s="377"/>
      <c r="Q1493" s="347"/>
      <c r="R1493" s="46">
        <f t="shared" si="5118"/>
        <v>0</v>
      </c>
      <c r="S1493" s="348"/>
      <c r="T1493" s="349"/>
      <c r="U1493" s="349"/>
      <c r="V1493" s="350"/>
      <c r="W1493" s="347"/>
      <c r="X1493" s="46">
        <f t="shared" si="5119"/>
        <v>0</v>
      </c>
      <c r="Y1493" s="348"/>
      <c r="Z1493" s="349"/>
      <c r="AA1493" s="349"/>
      <c r="AB1493" s="350"/>
      <c r="AC1493" s="347"/>
      <c r="AD1493" s="46">
        <f t="shared" si="5120"/>
        <v>0</v>
      </c>
      <c r="AE1493" s="348"/>
      <c r="AF1493" s="349"/>
      <c r="AG1493" s="349"/>
      <c r="AH1493" s="351"/>
      <c r="AI1493" s="347"/>
      <c r="AJ1493" s="46">
        <f t="shared" si="5121"/>
        <v>0</v>
      </c>
      <c r="AK1493" s="348"/>
      <c r="AL1493" s="349"/>
      <c r="AM1493" s="349"/>
      <c r="AN1493" s="352"/>
      <c r="AO1493" s="347"/>
      <c r="AP1493" s="46">
        <f t="shared" si="5122"/>
        <v>0</v>
      </c>
      <c r="AQ1493" s="348"/>
      <c r="AR1493" s="349"/>
      <c r="AS1493" s="349"/>
      <c r="AT1493" s="351"/>
      <c r="AU1493" s="347"/>
      <c r="AV1493" s="46">
        <f t="shared" si="5123"/>
        <v>0</v>
      </c>
      <c r="AW1493" s="348"/>
      <c r="AX1493" s="349"/>
      <c r="AY1493" s="349"/>
      <c r="AZ1493" s="350"/>
      <c r="BA1493" s="347"/>
      <c r="BB1493" s="46">
        <f t="shared" si="5124"/>
        <v>0</v>
      </c>
      <c r="BC1493" s="340"/>
      <c r="BD1493" s="337"/>
      <c r="BE1493" s="337"/>
      <c r="BF1493" s="343"/>
      <c r="BG1493" s="130"/>
      <c r="BH1493" s="130"/>
    </row>
    <row r="1494" spans="1:60">
      <c r="A1494" s="353"/>
      <c r="B1494" s="286"/>
      <c r="C1494" s="75" t="str">
        <f t="shared" ref="C1494" si="5147">IF(D1494="","", IF(D1495&lt;&gt;"",D1495,$N$1481))</f>
        <v/>
      </c>
      <c r="D1494" s="355"/>
      <c r="E1494" s="111" t="str">
        <f>F1494</f>
        <v/>
      </c>
      <c r="F1494" s="51" t="str">
        <f t="shared" ref="F1494" si="5148">IF(G1494 = "", "",IF(F1495&lt;&gt; "",F1495, $N$1481))</f>
        <v/>
      </c>
      <c r="G1494" s="357"/>
      <c r="H1494" s="358"/>
      <c r="I1494" s="358"/>
      <c r="J1494" s="362"/>
      <c r="K1494" s="111" t="str">
        <f>L1494</f>
        <v/>
      </c>
      <c r="L1494" s="51" t="str">
        <f t="shared" ref="L1494" si="5149">IF(M1494 = "", "",IF(L1495&lt;&gt; "",L1495, $N$1481))</f>
        <v/>
      </c>
      <c r="M1494" s="357"/>
      <c r="N1494" s="358"/>
      <c r="O1494" s="358"/>
      <c r="P1494" s="359"/>
      <c r="Q1494" s="111" t="str">
        <f>R1494</f>
        <v/>
      </c>
      <c r="R1494" s="51" t="str">
        <f t="shared" ref="R1494" si="5150">IF(S1494 = "", "",IF(R1495&lt;&gt; "",R1495, $N$1481))</f>
        <v/>
      </c>
      <c r="S1494" s="340"/>
      <c r="T1494" s="337"/>
      <c r="U1494" s="337"/>
      <c r="V1494" s="338"/>
      <c r="W1494" s="111" t="str">
        <f>X1494</f>
        <v/>
      </c>
      <c r="X1494" s="51" t="str">
        <f t="shared" ref="X1494" si="5151">IF(Y1494 = "", "",IF(X1495&lt;&gt; "",X1495, $N$1481))</f>
        <v/>
      </c>
      <c r="Y1494" s="340"/>
      <c r="Z1494" s="337"/>
      <c r="AA1494" s="337"/>
      <c r="AB1494" s="338"/>
      <c r="AC1494" s="111" t="str">
        <f>AD1494</f>
        <v/>
      </c>
      <c r="AD1494" s="51" t="str">
        <f t="shared" ref="AD1494" si="5152">IF(AE1494 = "", "",IF(AD1495&lt;&gt; "",AD1495, $N$1481))</f>
        <v/>
      </c>
      <c r="AE1494" s="340"/>
      <c r="AF1494" s="337"/>
      <c r="AG1494" s="337"/>
      <c r="AH1494" s="341"/>
      <c r="AI1494" s="111" t="str">
        <f>AJ1494</f>
        <v/>
      </c>
      <c r="AJ1494" s="51" t="str">
        <f t="shared" ref="AJ1494" si="5153">IF(AK1494 = "", "",IF(AJ1495&lt;&gt; "",AJ1495, $N$1481))</f>
        <v/>
      </c>
      <c r="AK1494" s="340"/>
      <c r="AL1494" s="337"/>
      <c r="AM1494" s="337"/>
      <c r="AN1494" s="342"/>
      <c r="AO1494" s="111" t="str">
        <f>AP1494</f>
        <v/>
      </c>
      <c r="AP1494" s="51" t="str">
        <f t="shared" ref="AP1494" si="5154">IF(AQ1494 = "", "",IF(AP1495&lt;&gt; "",AP1495, $N$1481))</f>
        <v/>
      </c>
      <c r="AQ1494" s="340"/>
      <c r="AR1494" s="337"/>
      <c r="AS1494" s="337"/>
      <c r="AT1494" s="341"/>
      <c r="AU1494" s="111" t="str">
        <f>AV1494</f>
        <v/>
      </c>
      <c r="AV1494" s="51" t="str">
        <f t="shared" ref="AV1494" si="5155">IF(AW1494 = "", "",IF(AV1495&lt;&gt; "",AV1495, $N$1481))</f>
        <v/>
      </c>
      <c r="AW1494" s="363"/>
      <c r="AX1494" s="364"/>
      <c r="AY1494" s="364"/>
      <c r="AZ1494" s="365"/>
      <c r="BA1494" s="111" t="str">
        <f>BB1494</f>
        <v/>
      </c>
      <c r="BB1494" s="51" t="str">
        <f t="shared" ref="BB1494" si="5156">IF(BC1494 = "", "",IF(BB1495&lt;&gt; "",BB1495, $N$1481))</f>
        <v/>
      </c>
      <c r="BC1494" s="357"/>
      <c r="BD1494" s="358"/>
      <c r="BE1494" s="358"/>
      <c r="BF1494" s="359"/>
      <c r="BG1494" s="130"/>
      <c r="BH1494" s="130"/>
    </row>
    <row r="1495" spans="1:60">
      <c r="A1495" s="17">
        <f>IF(ISBLANK(D1493),0,IF(CODE(D1493)&gt;64,1,0))</f>
        <v>0</v>
      </c>
      <c r="B1495" s="286"/>
      <c r="C1495" s="384"/>
      <c r="D1495" s="333"/>
      <c r="E1495" s="361"/>
      <c r="F1495" s="339"/>
      <c r="G1495" s="340"/>
      <c r="H1495" s="337"/>
      <c r="I1495" s="337"/>
      <c r="J1495" s="338"/>
      <c r="K1495" s="361"/>
      <c r="L1495" s="339"/>
      <c r="M1495" s="340"/>
      <c r="N1495" s="337"/>
      <c r="O1495" s="337"/>
      <c r="P1495" s="338"/>
      <c r="Q1495" s="361"/>
      <c r="R1495" s="339"/>
      <c r="S1495" s="340"/>
      <c r="T1495" s="337"/>
      <c r="U1495" s="337"/>
      <c r="V1495" s="338"/>
      <c r="W1495" s="361"/>
      <c r="X1495" s="339"/>
      <c r="Y1495" s="340"/>
      <c r="Z1495" s="337"/>
      <c r="AA1495" s="337"/>
      <c r="AB1495" s="338"/>
      <c r="AC1495" s="361"/>
      <c r="AD1495" s="339"/>
      <c r="AE1495" s="340"/>
      <c r="AF1495" s="337"/>
      <c r="AG1495" s="337"/>
      <c r="AH1495" s="341"/>
      <c r="AI1495" s="361"/>
      <c r="AJ1495" s="339"/>
      <c r="AK1495" s="340"/>
      <c r="AL1495" s="337"/>
      <c r="AM1495" s="337"/>
      <c r="AN1495" s="342"/>
      <c r="AO1495" s="361"/>
      <c r="AP1495" s="339"/>
      <c r="AQ1495" s="340"/>
      <c r="AR1495" s="337"/>
      <c r="AS1495" s="337"/>
      <c r="AT1495" s="341"/>
      <c r="AU1495" s="361"/>
      <c r="AV1495" s="339"/>
      <c r="AW1495" s="340"/>
      <c r="AX1495" s="337"/>
      <c r="AY1495" s="337"/>
      <c r="AZ1495" s="338"/>
      <c r="BA1495" s="361"/>
      <c r="BB1495" s="339"/>
      <c r="BC1495" s="340"/>
      <c r="BD1495" s="337"/>
      <c r="BE1495" s="337"/>
      <c r="BF1495" s="343"/>
      <c r="BG1495" s="130"/>
      <c r="BH1495" s="130"/>
    </row>
    <row r="1496" spans="1:60">
      <c r="A1496" s="17">
        <f>IF(ISBLANK(D1494),0,IF(CODE(D1494)&gt;64,1,0))</f>
        <v>0</v>
      </c>
      <c r="B1496" s="18">
        <f t="shared" si="5135"/>
        <v>0</v>
      </c>
      <c r="C1496" s="384"/>
      <c r="D1496" s="19">
        <f t="shared" si="5136"/>
        <v>0</v>
      </c>
      <c r="E1496" s="347"/>
      <c r="F1496" s="46">
        <f t="shared" si="5116"/>
        <v>0</v>
      </c>
      <c r="G1496" s="405"/>
      <c r="H1496" s="403"/>
      <c r="I1496" s="403"/>
      <c r="J1496" s="409"/>
      <c r="K1496" s="347"/>
      <c r="L1496" s="46">
        <f t="shared" si="5117"/>
        <v>0</v>
      </c>
      <c r="M1496" s="402"/>
      <c r="N1496" s="403"/>
      <c r="O1496" s="403"/>
      <c r="P1496" s="404"/>
      <c r="Q1496" s="347"/>
      <c r="R1496" s="46">
        <f t="shared" si="5118"/>
        <v>0</v>
      </c>
      <c r="S1496" s="348"/>
      <c r="T1496" s="349"/>
      <c r="U1496" s="349"/>
      <c r="V1496" s="350"/>
      <c r="W1496" s="347"/>
      <c r="X1496" s="46">
        <f t="shared" si="5119"/>
        <v>0</v>
      </c>
      <c r="Y1496" s="348"/>
      <c r="Z1496" s="349"/>
      <c r="AA1496" s="349"/>
      <c r="AB1496" s="350"/>
      <c r="AC1496" s="347"/>
      <c r="AD1496" s="46">
        <f t="shared" si="5120"/>
        <v>0</v>
      </c>
      <c r="AE1496" s="348"/>
      <c r="AF1496" s="349"/>
      <c r="AG1496" s="349"/>
      <c r="AH1496" s="351"/>
      <c r="AI1496" s="347"/>
      <c r="AJ1496" s="46">
        <f t="shared" si="5121"/>
        <v>0</v>
      </c>
      <c r="AK1496" s="348"/>
      <c r="AL1496" s="349"/>
      <c r="AM1496" s="349"/>
      <c r="AN1496" s="352"/>
      <c r="AO1496" s="347"/>
      <c r="AP1496" s="46">
        <f t="shared" si="5122"/>
        <v>0</v>
      </c>
      <c r="AQ1496" s="348"/>
      <c r="AR1496" s="349"/>
      <c r="AS1496" s="349"/>
      <c r="AT1496" s="351"/>
      <c r="AU1496" s="347"/>
      <c r="AV1496" s="46">
        <f t="shared" si="5123"/>
        <v>0</v>
      </c>
      <c r="AW1496" s="405"/>
      <c r="AX1496" s="403"/>
      <c r="AY1496" s="403"/>
      <c r="AZ1496" s="404"/>
      <c r="BA1496" s="347"/>
      <c r="BB1496" s="46">
        <f t="shared" si="5124"/>
        <v>0</v>
      </c>
      <c r="BC1496" s="340"/>
      <c r="BD1496" s="337"/>
      <c r="BE1496" s="337"/>
      <c r="BF1496" s="343"/>
      <c r="BG1496" s="130"/>
      <c r="BH1496" s="130"/>
    </row>
    <row r="1497" spans="1:60">
      <c r="A1497" s="353"/>
      <c r="B1497" s="286"/>
      <c r="C1497" s="75" t="str">
        <f t="shared" ref="C1497" si="5157">IF(D1497="","", IF(D1498&lt;&gt;"",D1498,$N$1481))</f>
        <v/>
      </c>
      <c r="D1497" s="355"/>
      <c r="E1497" s="111" t="str">
        <f>F1497</f>
        <v/>
      </c>
      <c r="F1497" s="51" t="str">
        <f t="shared" ref="F1497" si="5158">IF(G1497 = "", "",IF(F1498&lt;&gt; "",F1498, $N$1481))</f>
        <v/>
      </c>
      <c r="G1497" s="340"/>
      <c r="H1497" s="337"/>
      <c r="I1497" s="337"/>
      <c r="J1497" s="338"/>
      <c r="K1497" s="111" t="str">
        <f>L1497</f>
        <v/>
      </c>
      <c r="L1497" s="51" t="str">
        <f t="shared" ref="L1497" si="5159">IF(M1497 = "", "",IF(L1498&lt;&gt; "",L1498, $N$1481))</f>
        <v/>
      </c>
      <c r="M1497" s="340"/>
      <c r="N1497" s="337"/>
      <c r="O1497" s="337"/>
      <c r="P1497" s="338"/>
      <c r="Q1497" s="111" t="str">
        <f>R1497</f>
        <v/>
      </c>
      <c r="R1497" s="51" t="str">
        <f t="shared" ref="R1497" si="5160">IF(S1497 = "", "",IF(R1498&lt;&gt; "",R1498, $N$1481))</f>
        <v/>
      </c>
      <c r="S1497" s="366"/>
      <c r="T1497" s="337"/>
      <c r="U1497" s="337"/>
      <c r="V1497" s="338"/>
      <c r="W1497" s="111" t="str">
        <f>X1497</f>
        <v/>
      </c>
      <c r="X1497" s="51" t="str">
        <f t="shared" ref="X1497" si="5161">IF(Y1497 = "", "",IF(X1498&lt;&gt; "",X1498, $N$1481))</f>
        <v/>
      </c>
      <c r="Y1497" s="340"/>
      <c r="Z1497" s="337"/>
      <c r="AA1497" s="337"/>
      <c r="AB1497" s="338"/>
      <c r="AC1497" s="111" t="str">
        <f>AD1497</f>
        <v/>
      </c>
      <c r="AD1497" s="51" t="str">
        <f t="shared" ref="AD1497" si="5162">IF(AE1497 = "", "",IF(AD1498&lt;&gt; "",AD1498, $N$1481))</f>
        <v/>
      </c>
      <c r="AE1497" s="340"/>
      <c r="AF1497" s="337"/>
      <c r="AG1497" s="337"/>
      <c r="AH1497" s="341"/>
      <c r="AI1497" s="111" t="str">
        <f>AJ1497</f>
        <v/>
      </c>
      <c r="AJ1497" s="51" t="str">
        <f t="shared" ref="AJ1497" si="5163">IF(AK1497 = "", "",IF(AJ1498&lt;&gt; "",AJ1498, $N$1481))</f>
        <v/>
      </c>
      <c r="AK1497" s="340"/>
      <c r="AL1497" s="337"/>
      <c r="AM1497" s="337"/>
      <c r="AN1497" s="342"/>
      <c r="AO1497" s="111" t="str">
        <f>AP1497</f>
        <v/>
      </c>
      <c r="AP1497" s="51" t="str">
        <f t="shared" ref="AP1497" si="5164">IF(AQ1497 = "", "",IF(AP1498&lt;&gt; "",AP1498, $N$1481))</f>
        <v/>
      </c>
      <c r="AQ1497" s="340"/>
      <c r="AR1497" s="337"/>
      <c r="AS1497" s="337"/>
      <c r="AT1497" s="341"/>
      <c r="AU1497" s="111" t="str">
        <f>AV1497</f>
        <v/>
      </c>
      <c r="AV1497" s="51" t="str">
        <f t="shared" ref="AV1497" si="5165">IF(AW1497 = "", "",IF(AV1498&lt;&gt; "",AV1498, $N$1481))</f>
        <v/>
      </c>
      <c r="AW1497" s="340"/>
      <c r="AX1497" s="337"/>
      <c r="AY1497" s="337"/>
      <c r="AZ1497" s="338"/>
      <c r="BA1497" s="111" t="str">
        <f>BB1497</f>
        <v/>
      </c>
      <c r="BB1497" s="51" t="str">
        <f t="shared" ref="BB1497" si="5166">IF(BC1497 = "", "",IF(BB1498&lt;&gt; "",BB1498, $N$1481))</f>
        <v/>
      </c>
      <c r="BC1497" s="357"/>
      <c r="BD1497" s="358"/>
      <c r="BE1497" s="358"/>
      <c r="BF1497" s="359"/>
      <c r="BG1497" s="130"/>
      <c r="BH1497" s="130"/>
    </row>
    <row r="1498" spans="1:60">
      <c r="A1498" s="17">
        <f>IF(ISBLANK(D1496),0,IF(CODE(D1496)&gt;64,1,0))</f>
        <v>0</v>
      </c>
      <c r="B1498" s="286"/>
      <c r="C1498" s="384"/>
      <c r="D1498" s="333"/>
      <c r="E1498" s="361"/>
      <c r="F1498" s="339"/>
      <c r="G1498" s="340"/>
      <c r="H1498" s="337"/>
      <c r="I1498" s="337"/>
      <c r="J1498" s="338"/>
      <c r="K1498" s="361"/>
      <c r="L1498" s="339"/>
      <c r="M1498" s="340"/>
      <c r="N1498" s="337"/>
      <c r="O1498" s="337"/>
      <c r="P1498" s="338"/>
      <c r="Q1498" s="361"/>
      <c r="R1498" s="339"/>
      <c r="S1498" s="340"/>
      <c r="T1498" s="337"/>
      <c r="U1498" s="337"/>
      <c r="V1498" s="338"/>
      <c r="W1498" s="361"/>
      <c r="X1498" s="339"/>
      <c r="Y1498" s="340"/>
      <c r="Z1498" s="337"/>
      <c r="AA1498" s="337"/>
      <c r="AB1498" s="338"/>
      <c r="AC1498" s="361"/>
      <c r="AD1498" s="339"/>
      <c r="AE1498" s="340"/>
      <c r="AF1498" s="337"/>
      <c r="AG1498" s="337"/>
      <c r="AH1498" s="341"/>
      <c r="AI1498" s="361"/>
      <c r="AJ1498" s="339"/>
      <c r="AK1498" s="340"/>
      <c r="AL1498" s="337"/>
      <c r="AM1498" s="337"/>
      <c r="AN1498" s="342"/>
      <c r="AO1498" s="361"/>
      <c r="AP1498" s="339"/>
      <c r="AQ1498" s="340"/>
      <c r="AR1498" s="337"/>
      <c r="AS1498" s="337"/>
      <c r="AT1498" s="341"/>
      <c r="AU1498" s="361"/>
      <c r="AV1498" s="339"/>
      <c r="AW1498" s="340"/>
      <c r="AX1498" s="337"/>
      <c r="AY1498" s="337"/>
      <c r="AZ1498" s="338"/>
      <c r="BA1498" s="361"/>
      <c r="BB1498" s="339"/>
      <c r="BC1498" s="340"/>
      <c r="BD1498" s="337"/>
      <c r="BE1498" s="337"/>
      <c r="BF1498" s="343"/>
      <c r="BG1498" s="130"/>
      <c r="BH1498" s="130"/>
    </row>
    <row r="1499" spans="1:60">
      <c r="A1499" s="17">
        <f>IF(ISBLANK(D1497),0,IF(CODE(D1497)&gt;64,1,0))</f>
        <v>0</v>
      </c>
      <c r="B1499" s="18">
        <f t="shared" si="5135"/>
        <v>0</v>
      </c>
      <c r="C1499" s="384"/>
      <c r="D1499" s="19">
        <f t="shared" si="5136"/>
        <v>0</v>
      </c>
      <c r="E1499" s="347"/>
      <c r="F1499" s="46">
        <f t="shared" si="5116"/>
        <v>0</v>
      </c>
      <c r="G1499" s="348"/>
      <c r="H1499" s="349"/>
      <c r="I1499" s="349"/>
      <c r="J1499" s="350"/>
      <c r="K1499" s="347"/>
      <c r="L1499" s="46">
        <f t="shared" si="5117"/>
        <v>0</v>
      </c>
      <c r="M1499" s="348"/>
      <c r="N1499" s="349"/>
      <c r="O1499" s="349"/>
      <c r="P1499" s="350"/>
      <c r="Q1499" s="347"/>
      <c r="R1499" s="46">
        <f t="shared" si="5118"/>
        <v>0</v>
      </c>
      <c r="S1499" s="348"/>
      <c r="T1499" s="349"/>
      <c r="U1499" s="349"/>
      <c r="V1499" s="350"/>
      <c r="W1499" s="347"/>
      <c r="X1499" s="46">
        <f t="shared" si="5119"/>
        <v>0</v>
      </c>
      <c r="Y1499" s="348"/>
      <c r="Z1499" s="349"/>
      <c r="AA1499" s="349"/>
      <c r="AB1499" s="350"/>
      <c r="AC1499" s="347"/>
      <c r="AD1499" s="46">
        <f t="shared" si="5120"/>
        <v>0</v>
      </c>
      <c r="AE1499" s="348"/>
      <c r="AF1499" s="349"/>
      <c r="AG1499" s="349"/>
      <c r="AH1499" s="351"/>
      <c r="AI1499" s="347"/>
      <c r="AJ1499" s="46">
        <f t="shared" si="5121"/>
        <v>0</v>
      </c>
      <c r="AK1499" s="348"/>
      <c r="AL1499" s="349"/>
      <c r="AM1499" s="349"/>
      <c r="AN1499" s="352"/>
      <c r="AO1499" s="347"/>
      <c r="AP1499" s="46">
        <f t="shared" si="5122"/>
        <v>0</v>
      </c>
      <c r="AQ1499" s="348"/>
      <c r="AR1499" s="349"/>
      <c r="AS1499" s="349"/>
      <c r="AT1499" s="351"/>
      <c r="AU1499" s="347"/>
      <c r="AV1499" s="46">
        <f t="shared" si="5123"/>
        <v>0</v>
      </c>
      <c r="AW1499" s="348"/>
      <c r="AX1499" s="349"/>
      <c r="AY1499" s="349"/>
      <c r="AZ1499" s="350"/>
      <c r="BA1499" s="347"/>
      <c r="BB1499" s="46">
        <f t="shared" si="5124"/>
        <v>0</v>
      </c>
      <c r="BC1499" s="340"/>
      <c r="BD1499" s="337"/>
      <c r="BE1499" s="337"/>
      <c r="BF1499" s="343"/>
      <c r="BG1499" s="130"/>
      <c r="BH1499" s="130"/>
    </row>
    <row r="1500" spans="1:60">
      <c r="A1500" s="353"/>
      <c r="B1500" s="286"/>
      <c r="C1500" s="75" t="str">
        <f t="shared" ref="C1500" si="5167">IF(D1500="","", IF(D1501&lt;&gt;"",D1501,$N$1481))</f>
        <v/>
      </c>
      <c r="D1500" s="355"/>
      <c r="E1500" s="111" t="str">
        <f>F1500</f>
        <v/>
      </c>
      <c r="F1500" s="51" t="str">
        <f t="shared" ref="F1500" si="5168">IF(G1500 = "", "",IF(F1501&lt;&gt; "",F1501, $N$1481))</f>
        <v/>
      </c>
      <c r="G1500" s="340"/>
      <c r="H1500" s="337"/>
      <c r="I1500" s="337"/>
      <c r="J1500" s="338"/>
      <c r="K1500" s="111" t="str">
        <f>L1500</f>
        <v/>
      </c>
      <c r="L1500" s="51" t="str">
        <f t="shared" ref="L1500" si="5169">IF(M1500 = "", "",IF(L1501&lt;&gt; "",L1501, $N$1481))</f>
        <v/>
      </c>
      <c r="M1500" s="340"/>
      <c r="N1500" s="337"/>
      <c r="O1500" s="337"/>
      <c r="P1500" s="338"/>
      <c r="Q1500" s="111" t="str">
        <f>R1500</f>
        <v/>
      </c>
      <c r="R1500" s="51" t="str">
        <f t="shared" ref="R1500" si="5170">IF(S1500 = "", "",IF(R1501&lt;&gt; "",R1501, $N$1481))</f>
        <v/>
      </c>
      <c r="S1500" s="340"/>
      <c r="T1500" s="337"/>
      <c r="U1500" s="337"/>
      <c r="V1500" s="338"/>
      <c r="W1500" s="111" t="str">
        <f>X1500</f>
        <v/>
      </c>
      <c r="X1500" s="51" t="str">
        <f t="shared" ref="X1500" si="5171">IF(Y1500 = "", "",IF(X1501&lt;&gt; "",X1501, $N$1481))</f>
        <v/>
      </c>
      <c r="Y1500" s="340"/>
      <c r="Z1500" s="337"/>
      <c r="AA1500" s="337"/>
      <c r="AB1500" s="338"/>
      <c r="AC1500" s="111" t="str">
        <f>AD1500</f>
        <v/>
      </c>
      <c r="AD1500" s="51" t="str">
        <f t="shared" ref="AD1500" si="5172">IF(AE1500 = "", "",IF(AD1501&lt;&gt; "",AD1501, $N$1481))</f>
        <v/>
      </c>
      <c r="AE1500" s="340"/>
      <c r="AF1500" s="337"/>
      <c r="AG1500" s="337"/>
      <c r="AH1500" s="341"/>
      <c r="AI1500" s="111" t="str">
        <f>AJ1500</f>
        <v/>
      </c>
      <c r="AJ1500" s="51" t="str">
        <f t="shared" ref="AJ1500" si="5173">IF(AK1500 = "", "",IF(AJ1501&lt;&gt; "",AJ1501, $N$1481))</f>
        <v/>
      </c>
      <c r="AK1500" s="340"/>
      <c r="AL1500" s="337"/>
      <c r="AM1500" s="337"/>
      <c r="AN1500" s="342"/>
      <c r="AO1500" s="111" t="str">
        <f>AP1500</f>
        <v/>
      </c>
      <c r="AP1500" s="51" t="str">
        <f t="shared" ref="AP1500" si="5174">IF(AQ1500 = "", "",IF(AP1501&lt;&gt; "",AP1501, $N$1481))</f>
        <v/>
      </c>
      <c r="AQ1500" s="340"/>
      <c r="AR1500" s="337"/>
      <c r="AS1500" s="337"/>
      <c r="AT1500" s="341"/>
      <c r="AU1500" s="111" t="str">
        <f>AV1500</f>
        <v/>
      </c>
      <c r="AV1500" s="51" t="str">
        <f t="shared" ref="AV1500" si="5175">IF(AW1500 = "", "",IF(AV1501&lt;&gt; "",AV1501, $N$1481))</f>
        <v/>
      </c>
      <c r="AW1500" s="340"/>
      <c r="AX1500" s="337"/>
      <c r="AY1500" s="337"/>
      <c r="AZ1500" s="338"/>
      <c r="BA1500" s="111" t="str">
        <f>BB1500</f>
        <v/>
      </c>
      <c r="BB1500" s="51" t="str">
        <f t="shared" ref="BB1500" si="5176">IF(BC1500 = "", "",IF(BB1501&lt;&gt; "",BB1501, $N$1481))</f>
        <v/>
      </c>
      <c r="BC1500" s="357"/>
      <c r="BD1500" s="358"/>
      <c r="BE1500" s="358"/>
      <c r="BF1500" s="359"/>
      <c r="BG1500" s="130"/>
      <c r="BH1500" s="130"/>
    </row>
    <row r="1501" spans="1:60">
      <c r="A1501" s="17">
        <f>IF(ISBLANK(D1499),0,IF(CODE(D1499)&gt;64,1,0))</f>
        <v>0</v>
      </c>
      <c r="B1501" s="286"/>
      <c r="C1501" s="384"/>
      <c r="D1501" s="333"/>
      <c r="E1501" s="361"/>
      <c r="F1501" s="339"/>
      <c r="G1501" s="340"/>
      <c r="H1501" s="337"/>
      <c r="I1501" s="337"/>
      <c r="J1501" s="338"/>
      <c r="K1501" s="361"/>
      <c r="L1501" s="339"/>
      <c r="M1501" s="340"/>
      <c r="N1501" s="337"/>
      <c r="O1501" s="337"/>
      <c r="P1501" s="338"/>
      <c r="Q1501" s="361"/>
      <c r="R1501" s="339"/>
      <c r="S1501" s="340"/>
      <c r="T1501" s="337"/>
      <c r="U1501" s="337"/>
      <c r="V1501" s="338"/>
      <c r="W1501" s="361"/>
      <c r="X1501" s="339"/>
      <c r="Y1501" s="340"/>
      <c r="Z1501" s="337"/>
      <c r="AA1501" s="337"/>
      <c r="AB1501" s="338"/>
      <c r="AC1501" s="361"/>
      <c r="AD1501" s="339"/>
      <c r="AE1501" s="340"/>
      <c r="AF1501" s="337"/>
      <c r="AG1501" s="337"/>
      <c r="AH1501" s="341"/>
      <c r="AI1501" s="361"/>
      <c r="AJ1501" s="339"/>
      <c r="AK1501" s="340"/>
      <c r="AL1501" s="337"/>
      <c r="AM1501" s="337"/>
      <c r="AN1501" s="342"/>
      <c r="AO1501" s="361"/>
      <c r="AP1501" s="339"/>
      <c r="AQ1501" s="340"/>
      <c r="AR1501" s="337"/>
      <c r="AS1501" s="337"/>
      <c r="AT1501" s="341"/>
      <c r="AU1501" s="361"/>
      <c r="AV1501" s="339"/>
      <c r="AW1501" s="340"/>
      <c r="AX1501" s="337"/>
      <c r="AY1501" s="337"/>
      <c r="AZ1501" s="338"/>
      <c r="BA1501" s="361"/>
      <c r="BB1501" s="339"/>
      <c r="BC1501" s="340"/>
      <c r="BD1501" s="337"/>
      <c r="BE1501" s="337"/>
      <c r="BF1501" s="343"/>
      <c r="BG1501" s="130"/>
      <c r="BH1501" s="130"/>
    </row>
    <row r="1502" spans="1:60">
      <c r="A1502" s="17">
        <f>IF(ISBLANK(D1500),0,IF(CODE(D1500)&gt;64,1,0))</f>
        <v>0</v>
      </c>
      <c r="B1502" s="18">
        <f t="shared" si="5135"/>
        <v>0</v>
      </c>
      <c r="C1502" s="384"/>
      <c r="D1502" s="19">
        <f t="shared" si="5136"/>
        <v>0</v>
      </c>
      <c r="E1502" s="347"/>
      <c r="F1502" s="46">
        <f t="shared" si="5116"/>
        <v>0</v>
      </c>
      <c r="G1502" s="375"/>
      <c r="H1502" s="376"/>
      <c r="I1502" s="376"/>
      <c r="J1502" s="377"/>
      <c r="K1502" s="347"/>
      <c r="L1502" s="46">
        <f t="shared" si="5117"/>
        <v>0</v>
      </c>
      <c r="M1502" s="375"/>
      <c r="N1502" s="376"/>
      <c r="O1502" s="376"/>
      <c r="P1502" s="377"/>
      <c r="Q1502" s="347"/>
      <c r="R1502" s="46">
        <f t="shared" si="5118"/>
        <v>0</v>
      </c>
      <c r="S1502" s="348"/>
      <c r="T1502" s="349"/>
      <c r="U1502" s="349"/>
      <c r="V1502" s="350"/>
      <c r="W1502" s="347"/>
      <c r="X1502" s="46">
        <f t="shared" si="5119"/>
        <v>0</v>
      </c>
      <c r="Y1502" s="348"/>
      <c r="Z1502" s="349"/>
      <c r="AA1502" s="349"/>
      <c r="AB1502" s="350"/>
      <c r="AC1502" s="347"/>
      <c r="AD1502" s="46">
        <f t="shared" si="5120"/>
        <v>0</v>
      </c>
      <c r="AE1502" s="348"/>
      <c r="AF1502" s="349"/>
      <c r="AG1502" s="349"/>
      <c r="AH1502" s="351"/>
      <c r="AI1502" s="347"/>
      <c r="AJ1502" s="46">
        <f t="shared" si="5121"/>
        <v>0</v>
      </c>
      <c r="AK1502" s="348"/>
      <c r="AL1502" s="349"/>
      <c r="AM1502" s="349"/>
      <c r="AN1502" s="352"/>
      <c r="AO1502" s="347"/>
      <c r="AP1502" s="46">
        <f t="shared" si="5122"/>
        <v>0</v>
      </c>
      <c r="AQ1502" s="348"/>
      <c r="AR1502" s="349"/>
      <c r="AS1502" s="349"/>
      <c r="AT1502" s="351"/>
      <c r="AU1502" s="347"/>
      <c r="AV1502" s="46">
        <f t="shared" si="5123"/>
        <v>0</v>
      </c>
      <c r="AW1502" s="348"/>
      <c r="AX1502" s="349"/>
      <c r="AY1502" s="349"/>
      <c r="AZ1502" s="350"/>
      <c r="BA1502" s="347"/>
      <c r="BB1502" s="46">
        <f t="shared" si="5124"/>
        <v>0</v>
      </c>
      <c r="BC1502" s="340"/>
      <c r="BD1502" s="337"/>
      <c r="BE1502" s="337"/>
      <c r="BF1502" s="343"/>
      <c r="BG1502" s="130"/>
      <c r="BH1502" s="130"/>
    </row>
    <row r="1503" spans="1:60">
      <c r="A1503" s="353"/>
      <c r="B1503" s="286"/>
      <c r="C1503" s="75" t="str">
        <f t="shared" ref="C1503" si="5177">IF(D1503="","", IF(D1504&lt;&gt;"",D1504,$N$1481))</f>
        <v/>
      </c>
      <c r="D1503" s="355"/>
      <c r="E1503" s="111" t="str">
        <f>F1503</f>
        <v/>
      </c>
      <c r="F1503" s="51" t="str">
        <f t="shared" ref="F1503" si="5178">IF(G1503 = "", "",IF(F1504&lt;&gt; "",F1504, $N$1481))</f>
        <v/>
      </c>
      <c r="G1503" s="357"/>
      <c r="H1503" s="358"/>
      <c r="I1503" s="358"/>
      <c r="J1503" s="362"/>
      <c r="K1503" s="111" t="str">
        <f>L1503</f>
        <v/>
      </c>
      <c r="L1503" s="51" t="str">
        <f t="shared" ref="L1503" si="5179">IF(M1503 = "", "",IF(L1504&lt;&gt; "",L1504, $N$1481))</f>
        <v/>
      </c>
      <c r="M1503" s="357"/>
      <c r="N1503" s="358"/>
      <c r="O1503" s="358"/>
      <c r="P1503" s="359"/>
      <c r="Q1503" s="111" t="str">
        <f>R1503</f>
        <v/>
      </c>
      <c r="R1503" s="51" t="str">
        <f t="shared" ref="R1503" si="5180">IF(S1503 = "", "",IF(R1504&lt;&gt; "",R1504, $N$1481))</f>
        <v/>
      </c>
      <c r="S1503" s="340"/>
      <c r="T1503" s="337"/>
      <c r="U1503" s="337"/>
      <c r="V1503" s="338"/>
      <c r="W1503" s="111" t="str">
        <f>X1503</f>
        <v/>
      </c>
      <c r="X1503" s="51" t="str">
        <f t="shared" ref="X1503" si="5181">IF(Y1503 = "", "",IF(X1504&lt;&gt; "",X1504, $N$1481))</f>
        <v/>
      </c>
      <c r="Y1503" s="340"/>
      <c r="Z1503" s="337"/>
      <c r="AA1503" s="337"/>
      <c r="AB1503" s="338"/>
      <c r="AC1503" s="111" t="str">
        <f>AD1503</f>
        <v/>
      </c>
      <c r="AD1503" s="51" t="str">
        <f t="shared" ref="AD1503" si="5182">IF(AE1503 = "", "",IF(AD1504&lt;&gt; "",AD1504, $N$1481))</f>
        <v/>
      </c>
      <c r="AE1503" s="340"/>
      <c r="AF1503" s="337"/>
      <c r="AG1503" s="337"/>
      <c r="AH1503" s="341"/>
      <c r="AI1503" s="111" t="str">
        <f>AJ1503</f>
        <v/>
      </c>
      <c r="AJ1503" s="51" t="str">
        <f t="shared" ref="AJ1503" si="5183">IF(AK1503 = "", "",IF(AJ1504&lt;&gt; "",AJ1504, $N$1481))</f>
        <v/>
      </c>
      <c r="AK1503" s="340"/>
      <c r="AL1503" s="337"/>
      <c r="AM1503" s="337"/>
      <c r="AN1503" s="342"/>
      <c r="AO1503" s="111" t="str">
        <f>AP1503</f>
        <v/>
      </c>
      <c r="AP1503" s="51" t="str">
        <f t="shared" ref="AP1503" si="5184">IF(AQ1503 = "", "",IF(AP1504&lt;&gt; "",AP1504, $N$1481))</f>
        <v/>
      </c>
      <c r="AQ1503" s="340"/>
      <c r="AR1503" s="337"/>
      <c r="AS1503" s="337"/>
      <c r="AT1503" s="341"/>
      <c r="AU1503" s="111" t="str">
        <f>AV1503</f>
        <v/>
      </c>
      <c r="AV1503" s="51" t="str">
        <f t="shared" ref="AV1503" si="5185">IF(AW1503 = "", "",IF(AV1504&lt;&gt; "",AV1504, $N$1481))</f>
        <v/>
      </c>
      <c r="AW1503" s="340"/>
      <c r="AX1503" s="337"/>
      <c r="AY1503" s="337"/>
      <c r="AZ1503" s="338"/>
      <c r="BA1503" s="111" t="str">
        <f>BB1503</f>
        <v/>
      </c>
      <c r="BB1503" s="51" t="str">
        <f t="shared" ref="BB1503" si="5186">IF(BC1503 = "", "",IF(BB1504&lt;&gt; "",BB1504, $N$1481))</f>
        <v/>
      </c>
      <c r="BC1503" s="357"/>
      <c r="BD1503" s="358"/>
      <c r="BE1503" s="358"/>
      <c r="BF1503" s="359"/>
      <c r="BG1503" s="130"/>
      <c r="BH1503" s="130"/>
    </row>
    <row r="1504" spans="1:60">
      <c r="A1504" s="17">
        <f>IF(ISBLANK(D1502),0,IF(CODE(D1502)&gt;64,1,0))</f>
        <v>0</v>
      </c>
      <c r="B1504" s="286"/>
      <c r="C1504" s="384"/>
      <c r="D1504" s="333"/>
      <c r="E1504" s="361"/>
      <c r="F1504" s="339"/>
      <c r="G1504" s="340"/>
      <c r="H1504" s="337"/>
      <c r="I1504" s="337"/>
      <c r="J1504" s="338"/>
      <c r="K1504" s="361"/>
      <c r="L1504" s="339"/>
      <c r="M1504" s="340"/>
      <c r="N1504" s="337"/>
      <c r="O1504" s="337"/>
      <c r="P1504" s="338"/>
      <c r="Q1504" s="361"/>
      <c r="R1504" s="339"/>
      <c r="S1504" s="340"/>
      <c r="T1504" s="337"/>
      <c r="U1504" s="337"/>
      <c r="V1504" s="338"/>
      <c r="W1504" s="361"/>
      <c r="X1504" s="339"/>
      <c r="Y1504" s="340"/>
      <c r="Z1504" s="337"/>
      <c r="AA1504" s="337"/>
      <c r="AB1504" s="338"/>
      <c r="AC1504" s="361"/>
      <c r="AD1504" s="339"/>
      <c r="AE1504" s="340"/>
      <c r="AF1504" s="337"/>
      <c r="AG1504" s="337"/>
      <c r="AH1504" s="341"/>
      <c r="AI1504" s="361"/>
      <c r="AJ1504" s="339"/>
      <c r="AK1504" s="340"/>
      <c r="AL1504" s="337"/>
      <c r="AM1504" s="337"/>
      <c r="AN1504" s="342"/>
      <c r="AO1504" s="361"/>
      <c r="AP1504" s="339"/>
      <c r="AQ1504" s="340"/>
      <c r="AR1504" s="337"/>
      <c r="AS1504" s="337"/>
      <c r="AT1504" s="341"/>
      <c r="AU1504" s="361"/>
      <c r="AV1504" s="339"/>
      <c r="AW1504" s="340"/>
      <c r="AX1504" s="337"/>
      <c r="AY1504" s="337"/>
      <c r="AZ1504" s="338"/>
      <c r="BA1504" s="361"/>
      <c r="BB1504" s="339"/>
      <c r="BC1504" s="340"/>
      <c r="BD1504" s="337"/>
      <c r="BE1504" s="337"/>
      <c r="BF1504" s="343"/>
      <c r="BG1504" s="130"/>
      <c r="BH1504" s="130"/>
    </row>
    <row r="1505" spans="1:60">
      <c r="A1505" s="17">
        <f>IF(ISBLANK(D1503),0,IF(CODE(D1503)&gt;64,1,0))</f>
        <v>0</v>
      </c>
      <c r="B1505" s="18">
        <f t="shared" si="5135"/>
        <v>0</v>
      </c>
      <c r="C1505" s="384"/>
      <c r="D1505" s="19">
        <f t="shared" si="5136"/>
        <v>0</v>
      </c>
      <c r="E1505" s="347"/>
      <c r="F1505" s="46">
        <f t="shared" si="5116"/>
        <v>0</v>
      </c>
      <c r="G1505" s="405"/>
      <c r="H1505" s="403"/>
      <c r="I1505" s="403"/>
      <c r="J1505" s="409"/>
      <c r="K1505" s="347"/>
      <c r="L1505" s="46">
        <f t="shared" si="5117"/>
        <v>0</v>
      </c>
      <c r="M1505" s="406"/>
      <c r="N1505" s="403"/>
      <c r="O1505" s="403"/>
      <c r="P1505" s="404"/>
      <c r="Q1505" s="347"/>
      <c r="R1505" s="46">
        <f t="shared" si="5118"/>
        <v>0</v>
      </c>
      <c r="S1505" s="348"/>
      <c r="T1505" s="349"/>
      <c r="U1505" s="349"/>
      <c r="V1505" s="350"/>
      <c r="W1505" s="347"/>
      <c r="X1505" s="46">
        <f t="shared" si="5119"/>
        <v>0</v>
      </c>
      <c r="Y1505" s="348"/>
      <c r="Z1505" s="349"/>
      <c r="AA1505" s="349"/>
      <c r="AB1505" s="350"/>
      <c r="AC1505" s="347"/>
      <c r="AD1505" s="46">
        <f t="shared" si="5120"/>
        <v>0</v>
      </c>
      <c r="AE1505" s="348"/>
      <c r="AF1505" s="349"/>
      <c r="AG1505" s="349"/>
      <c r="AH1505" s="351"/>
      <c r="AI1505" s="347"/>
      <c r="AJ1505" s="46">
        <f t="shared" si="5121"/>
        <v>0</v>
      </c>
      <c r="AK1505" s="348"/>
      <c r="AL1505" s="349"/>
      <c r="AM1505" s="349"/>
      <c r="AN1505" s="352"/>
      <c r="AO1505" s="347"/>
      <c r="AP1505" s="46">
        <f t="shared" si="5122"/>
        <v>0</v>
      </c>
      <c r="AQ1505" s="348"/>
      <c r="AR1505" s="349"/>
      <c r="AS1505" s="349"/>
      <c r="AT1505" s="351"/>
      <c r="AU1505" s="347"/>
      <c r="AV1505" s="46">
        <f t="shared" si="5123"/>
        <v>0</v>
      </c>
      <c r="AW1505" s="348"/>
      <c r="AX1505" s="349"/>
      <c r="AY1505" s="349"/>
      <c r="AZ1505" s="350"/>
      <c r="BA1505" s="347"/>
      <c r="BB1505" s="46">
        <f t="shared" si="5124"/>
        <v>0</v>
      </c>
      <c r="BC1505" s="340"/>
      <c r="BD1505" s="337"/>
      <c r="BE1505" s="337"/>
      <c r="BF1505" s="343"/>
      <c r="BG1505" s="130"/>
      <c r="BH1505" s="130"/>
    </row>
    <row r="1506" spans="1:60">
      <c r="A1506" s="353"/>
      <c r="B1506" s="286"/>
      <c r="C1506" s="75" t="str">
        <f t="shared" ref="C1506" si="5187">IF(D1506="","", IF(D1507&lt;&gt;"",D1507,$N$1481))</f>
        <v/>
      </c>
      <c r="D1506" s="355"/>
      <c r="E1506" s="111" t="str">
        <f>F1506</f>
        <v/>
      </c>
      <c r="F1506" s="51" t="str">
        <f t="shared" ref="F1506" si="5188">IF(G1506 = "", "",IF(F1507&lt;&gt; "",F1507, $N$1481))</f>
        <v/>
      </c>
      <c r="G1506" s="340"/>
      <c r="H1506" s="337"/>
      <c r="I1506" s="337"/>
      <c r="J1506" s="338"/>
      <c r="K1506" s="111" t="str">
        <f>L1506</f>
        <v/>
      </c>
      <c r="L1506" s="51" t="str">
        <f t="shared" ref="L1506" si="5189">IF(M1506 = "", "",IF(L1507&lt;&gt; "",L1507, $N$1481))</f>
        <v/>
      </c>
      <c r="M1506" s="340"/>
      <c r="N1506" s="337"/>
      <c r="O1506" s="337"/>
      <c r="P1506" s="338"/>
      <c r="Q1506" s="111" t="str">
        <f>R1506</f>
        <v/>
      </c>
      <c r="R1506" s="51" t="str">
        <f t="shared" ref="R1506" si="5190">IF(S1506 = "", "",IF(R1507&lt;&gt; "",R1507, $N$1481))</f>
        <v/>
      </c>
      <c r="S1506" s="340"/>
      <c r="T1506" s="337"/>
      <c r="U1506" s="337"/>
      <c r="V1506" s="338"/>
      <c r="W1506" s="111" t="str">
        <f>X1506</f>
        <v/>
      </c>
      <c r="X1506" s="51" t="str">
        <f t="shared" ref="X1506" si="5191">IF(Y1506 = "", "",IF(X1507&lt;&gt; "",X1507, $N$1481))</f>
        <v/>
      </c>
      <c r="Y1506" s="340"/>
      <c r="Z1506" s="337"/>
      <c r="AA1506" s="337"/>
      <c r="AB1506" s="338"/>
      <c r="AC1506" s="111" t="str">
        <f>AD1506</f>
        <v/>
      </c>
      <c r="AD1506" s="51" t="str">
        <f t="shared" ref="AD1506" si="5192">IF(AE1506 = "", "",IF(AD1507&lt;&gt; "",AD1507, $N$1481))</f>
        <v/>
      </c>
      <c r="AE1506" s="340"/>
      <c r="AF1506" s="337"/>
      <c r="AG1506" s="337"/>
      <c r="AH1506" s="341"/>
      <c r="AI1506" s="111" t="str">
        <f>AJ1506</f>
        <v/>
      </c>
      <c r="AJ1506" s="51" t="str">
        <f t="shared" ref="AJ1506" si="5193">IF(AK1506 = "", "",IF(AJ1507&lt;&gt; "",AJ1507, $N$1481))</f>
        <v/>
      </c>
      <c r="AK1506" s="340"/>
      <c r="AL1506" s="337"/>
      <c r="AM1506" s="337"/>
      <c r="AN1506" s="342"/>
      <c r="AO1506" s="111" t="str">
        <f>AP1506</f>
        <v/>
      </c>
      <c r="AP1506" s="51" t="str">
        <f t="shared" ref="AP1506" si="5194">IF(AQ1506 = "", "",IF(AP1507&lt;&gt; "",AP1507, $N$1481))</f>
        <v/>
      </c>
      <c r="AQ1506" s="340"/>
      <c r="AR1506" s="337"/>
      <c r="AS1506" s="337"/>
      <c r="AT1506" s="341"/>
      <c r="AU1506" s="111" t="str">
        <f>AV1506</f>
        <v/>
      </c>
      <c r="AV1506" s="51" t="str">
        <f t="shared" ref="AV1506" si="5195">IF(AW1506 = "", "",IF(AV1507&lt;&gt; "",AV1507, $N$1481))</f>
        <v/>
      </c>
      <c r="AW1506" s="340"/>
      <c r="AX1506" s="337"/>
      <c r="AY1506" s="337"/>
      <c r="AZ1506" s="338"/>
      <c r="BA1506" s="111" t="str">
        <f>BB1506</f>
        <v/>
      </c>
      <c r="BB1506" s="51" t="str">
        <f t="shared" ref="BB1506" si="5196">IF(BC1506 = "", "",IF(BB1507&lt;&gt; "",BB1507, $N$1481))</f>
        <v/>
      </c>
      <c r="BC1506" s="357"/>
      <c r="BD1506" s="358"/>
      <c r="BE1506" s="358"/>
      <c r="BF1506" s="359"/>
      <c r="BG1506" s="130"/>
      <c r="BH1506" s="130"/>
    </row>
    <row r="1507" spans="1:60">
      <c r="A1507" s="17">
        <f>IF(ISBLANK(D1505),0,IF(CODE(D1505)&gt;64,1,0))</f>
        <v>0</v>
      </c>
      <c r="B1507" s="286"/>
      <c r="C1507" s="384"/>
      <c r="D1507" s="333"/>
      <c r="E1507" s="361"/>
      <c r="F1507" s="339"/>
      <c r="G1507" s="340"/>
      <c r="H1507" s="337"/>
      <c r="I1507" s="337"/>
      <c r="J1507" s="338"/>
      <c r="K1507" s="361"/>
      <c r="L1507" s="339"/>
      <c r="M1507" s="340"/>
      <c r="N1507" s="337"/>
      <c r="O1507" s="337"/>
      <c r="P1507" s="338"/>
      <c r="Q1507" s="361"/>
      <c r="R1507" s="339"/>
      <c r="S1507" s="340"/>
      <c r="T1507" s="337"/>
      <c r="U1507" s="337"/>
      <c r="V1507" s="338"/>
      <c r="W1507" s="361"/>
      <c r="X1507" s="339"/>
      <c r="Y1507" s="340"/>
      <c r="Z1507" s="337"/>
      <c r="AA1507" s="337"/>
      <c r="AB1507" s="338"/>
      <c r="AC1507" s="361"/>
      <c r="AD1507" s="339"/>
      <c r="AE1507" s="340"/>
      <c r="AF1507" s="337"/>
      <c r="AG1507" s="337"/>
      <c r="AH1507" s="341"/>
      <c r="AI1507" s="361"/>
      <c r="AJ1507" s="339"/>
      <c r="AK1507" s="340"/>
      <c r="AL1507" s="337"/>
      <c r="AM1507" s="337"/>
      <c r="AN1507" s="342"/>
      <c r="AO1507" s="361"/>
      <c r="AP1507" s="339"/>
      <c r="AQ1507" s="340"/>
      <c r="AR1507" s="337"/>
      <c r="AS1507" s="337"/>
      <c r="AT1507" s="341"/>
      <c r="AU1507" s="361"/>
      <c r="AV1507" s="339"/>
      <c r="AW1507" s="340"/>
      <c r="AX1507" s="337"/>
      <c r="AY1507" s="337"/>
      <c r="AZ1507" s="338"/>
      <c r="BA1507" s="361"/>
      <c r="BB1507" s="339"/>
      <c r="BC1507" s="340"/>
      <c r="BD1507" s="337"/>
      <c r="BE1507" s="337"/>
      <c r="BF1507" s="343"/>
      <c r="BG1507" s="130"/>
      <c r="BH1507" s="130"/>
    </row>
    <row r="1508" spans="1:60">
      <c r="A1508" s="17">
        <f>IF(ISBLANK(D1506),0,IF(CODE(D1506)&gt;64,1,0))</f>
        <v>0</v>
      </c>
      <c r="B1508" s="18">
        <f t="shared" si="5135"/>
        <v>0</v>
      </c>
      <c r="C1508" s="384"/>
      <c r="D1508" s="19">
        <f t="shared" si="5136"/>
        <v>0</v>
      </c>
      <c r="E1508" s="347"/>
      <c r="F1508" s="46">
        <f t="shared" si="5116"/>
        <v>0</v>
      </c>
      <c r="G1508" s="348"/>
      <c r="H1508" s="349"/>
      <c r="I1508" s="349"/>
      <c r="J1508" s="350"/>
      <c r="K1508" s="347"/>
      <c r="L1508" s="46">
        <f t="shared" si="5117"/>
        <v>0</v>
      </c>
      <c r="M1508" s="348"/>
      <c r="N1508" s="349"/>
      <c r="O1508" s="349"/>
      <c r="P1508" s="350"/>
      <c r="Q1508" s="347"/>
      <c r="R1508" s="46">
        <f t="shared" si="5118"/>
        <v>0</v>
      </c>
      <c r="S1508" s="348"/>
      <c r="T1508" s="349"/>
      <c r="U1508" s="349"/>
      <c r="V1508" s="350"/>
      <c r="W1508" s="347"/>
      <c r="X1508" s="46">
        <f t="shared" si="5119"/>
        <v>0</v>
      </c>
      <c r="Y1508" s="348"/>
      <c r="Z1508" s="349"/>
      <c r="AA1508" s="349"/>
      <c r="AB1508" s="350"/>
      <c r="AC1508" s="347"/>
      <c r="AD1508" s="46">
        <f t="shared" si="5120"/>
        <v>0</v>
      </c>
      <c r="AE1508" s="348"/>
      <c r="AF1508" s="349"/>
      <c r="AG1508" s="349"/>
      <c r="AH1508" s="351"/>
      <c r="AI1508" s="347"/>
      <c r="AJ1508" s="46">
        <f t="shared" si="5121"/>
        <v>0</v>
      </c>
      <c r="AK1508" s="348"/>
      <c r="AL1508" s="349"/>
      <c r="AM1508" s="349"/>
      <c r="AN1508" s="352"/>
      <c r="AO1508" s="347"/>
      <c r="AP1508" s="46">
        <f t="shared" si="5122"/>
        <v>0</v>
      </c>
      <c r="AQ1508" s="348"/>
      <c r="AR1508" s="349"/>
      <c r="AS1508" s="349"/>
      <c r="AT1508" s="351"/>
      <c r="AU1508" s="347"/>
      <c r="AV1508" s="46">
        <f t="shared" si="5123"/>
        <v>0</v>
      </c>
      <c r="AW1508" s="348"/>
      <c r="AX1508" s="349"/>
      <c r="AY1508" s="349"/>
      <c r="AZ1508" s="350"/>
      <c r="BA1508" s="347"/>
      <c r="BB1508" s="46">
        <f t="shared" si="5124"/>
        <v>0</v>
      </c>
      <c r="BC1508" s="340"/>
      <c r="BD1508" s="337"/>
      <c r="BE1508" s="337"/>
      <c r="BF1508" s="343"/>
      <c r="BG1508" s="130"/>
      <c r="BH1508" s="130"/>
    </row>
    <row r="1509" spans="1:60">
      <c r="A1509" s="353"/>
      <c r="B1509" s="286"/>
      <c r="C1509" s="75" t="str">
        <f t="shared" ref="C1509" si="5197">IF(D1509="","", IF(D1510&lt;&gt;"",D1510,$N$1481))</f>
        <v/>
      </c>
      <c r="D1509" s="355"/>
      <c r="E1509" s="111" t="str">
        <f>F1509</f>
        <v/>
      </c>
      <c r="F1509" s="51" t="str">
        <f t="shared" ref="F1509" si="5198">IF(G1509 = "", "",IF(F1510&lt;&gt; "",F1510, $N$1481))</f>
        <v/>
      </c>
      <c r="G1509" s="340"/>
      <c r="H1509" s="337"/>
      <c r="I1509" s="337"/>
      <c r="J1509" s="338"/>
      <c r="K1509" s="111" t="str">
        <f>L1509</f>
        <v/>
      </c>
      <c r="L1509" s="51" t="str">
        <f t="shared" ref="L1509" si="5199">IF(M1509 = "", "",IF(L1510&lt;&gt; "",L1510, $N$1481))</f>
        <v/>
      </c>
      <c r="M1509" s="340"/>
      <c r="N1509" s="337"/>
      <c r="O1509" s="337"/>
      <c r="P1509" s="338"/>
      <c r="Q1509" s="111" t="str">
        <f>R1509</f>
        <v/>
      </c>
      <c r="R1509" s="51" t="str">
        <f t="shared" ref="R1509" si="5200">IF(S1509 = "", "",IF(R1510&lt;&gt; "",R1510, $N$1481))</f>
        <v/>
      </c>
      <c r="S1509" s="340"/>
      <c r="T1509" s="337"/>
      <c r="U1509" s="337"/>
      <c r="V1509" s="338"/>
      <c r="W1509" s="111" t="str">
        <f>X1509</f>
        <v/>
      </c>
      <c r="X1509" s="51" t="str">
        <f t="shared" ref="X1509" si="5201">IF(Y1509 = "", "",IF(X1510&lt;&gt; "",X1510, $N$1481))</f>
        <v/>
      </c>
      <c r="Y1509" s="340"/>
      <c r="Z1509" s="337"/>
      <c r="AA1509" s="337"/>
      <c r="AB1509" s="338"/>
      <c r="AC1509" s="111" t="str">
        <f>AD1509</f>
        <v/>
      </c>
      <c r="AD1509" s="51" t="str">
        <f t="shared" ref="AD1509" si="5202">IF(AE1509 = "", "",IF(AD1510&lt;&gt; "",AD1510, $N$1481))</f>
        <v/>
      </c>
      <c r="AE1509" s="340"/>
      <c r="AF1509" s="337"/>
      <c r="AG1509" s="337"/>
      <c r="AH1509" s="341"/>
      <c r="AI1509" s="111" t="str">
        <f>AJ1509</f>
        <v/>
      </c>
      <c r="AJ1509" s="51" t="str">
        <f t="shared" ref="AJ1509" si="5203">IF(AK1509 = "", "",IF(AJ1510&lt;&gt; "",AJ1510, $N$1481))</f>
        <v/>
      </c>
      <c r="AK1509" s="340"/>
      <c r="AL1509" s="337"/>
      <c r="AM1509" s="337"/>
      <c r="AN1509" s="342"/>
      <c r="AO1509" s="111" t="str">
        <f>AP1509</f>
        <v/>
      </c>
      <c r="AP1509" s="51" t="str">
        <f t="shared" ref="AP1509" si="5204">IF(AQ1509 = "", "",IF(AP1510&lt;&gt; "",AP1510, $N$1481))</f>
        <v/>
      </c>
      <c r="AQ1509" s="340"/>
      <c r="AR1509" s="337"/>
      <c r="AS1509" s="337"/>
      <c r="AT1509" s="341"/>
      <c r="AU1509" s="111" t="str">
        <f>AV1509</f>
        <v/>
      </c>
      <c r="AV1509" s="51" t="str">
        <f t="shared" ref="AV1509" si="5205">IF(AW1509 = "", "",IF(AV1510&lt;&gt; "",AV1510, $N$1481))</f>
        <v/>
      </c>
      <c r="AW1509" s="340"/>
      <c r="AX1509" s="337"/>
      <c r="AY1509" s="337"/>
      <c r="AZ1509" s="338"/>
      <c r="BA1509" s="111" t="str">
        <f>BB1509</f>
        <v/>
      </c>
      <c r="BB1509" s="51" t="str">
        <f t="shared" ref="BB1509" si="5206">IF(BC1509 = "", "",IF(BB1510&lt;&gt; "",BB1510, $N$1481))</f>
        <v/>
      </c>
      <c r="BC1509" s="357"/>
      <c r="BD1509" s="358"/>
      <c r="BE1509" s="358"/>
      <c r="BF1509" s="359"/>
      <c r="BG1509" s="130"/>
      <c r="BH1509" s="130"/>
    </row>
    <row r="1510" spans="1:60">
      <c r="A1510" s="17">
        <f>IF(ISBLANK(D1508),0,IF(CODE(D1508)&gt;64,1,0))</f>
        <v>0</v>
      </c>
      <c r="B1510" s="286"/>
      <c r="C1510" s="384"/>
      <c r="D1510" s="333"/>
      <c r="E1510" s="361"/>
      <c r="F1510" s="339"/>
      <c r="G1510" s="340"/>
      <c r="H1510" s="337"/>
      <c r="I1510" s="337"/>
      <c r="J1510" s="338"/>
      <c r="K1510" s="361"/>
      <c r="L1510" s="339"/>
      <c r="M1510" s="340"/>
      <c r="N1510" s="337"/>
      <c r="O1510" s="337"/>
      <c r="P1510" s="338"/>
      <c r="Q1510" s="361"/>
      <c r="R1510" s="339"/>
      <c r="S1510" s="340"/>
      <c r="T1510" s="337"/>
      <c r="U1510" s="337"/>
      <c r="V1510" s="338"/>
      <c r="W1510" s="361"/>
      <c r="X1510" s="339"/>
      <c r="Y1510" s="340"/>
      <c r="Z1510" s="337"/>
      <c r="AA1510" s="337"/>
      <c r="AB1510" s="338"/>
      <c r="AC1510" s="361"/>
      <c r="AD1510" s="339"/>
      <c r="AE1510" s="340"/>
      <c r="AF1510" s="337"/>
      <c r="AG1510" s="337"/>
      <c r="AH1510" s="341"/>
      <c r="AI1510" s="361"/>
      <c r="AJ1510" s="339"/>
      <c r="AK1510" s="340"/>
      <c r="AL1510" s="337"/>
      <c r="AM1510" s="337"/>
      <c r="AN1510" s="342"/>
      <c r="AO1510" s="361"/>
      <c r="AP1510" s="339"/>
      <c r="AQ1510" s="340"/>
      <c r="AR1510" s="337"/>
      <c r="AS1510" s="337"/>
      <c r="AT1510" s="341"/>
      <c r="AU1510" s="361"/>
      <c r="AV1510" s="339"/>
      <c r="AW1510" s="340"/>
      <c r="AX1510" s="337"/>
      <c r="AY1510" s="337"/>
      <c r="AZ1510" s="338"/>
      <c r="BA1510" s="361"/>
      <c r="BB1510" s="339"/>
      <c r="BC1510" s="340"/>
      <c r="BD1510" s="337"/>
      <c r="BE1510" s="337"/>
      <c r="BF1510" s="343"/>
      <c r="BG1510" s="130"/>
      <c r="BH1510" s="130"/>
    </row>
    <row r="1511" spans="1:60">
      <c r="A1511" s="17">
        <f>IF(ISBLANK(D1509),0,IF(CODE(D1509)&gt;64,1,0))</f>
        <v>0</v>
      </c>
      <c r="B1511" s="18">
        <f t="shared" si="5135"/>
        <v>0</v>
      </c>
      <c r="C1511" s="384"/>
      <c r="D1511" s="19">
        <f t="shared" si="5136"/>
        <v>0</v>
      </c>
      <c r="E1511" s="347"/>
      <c r="F1511" s="46">
        <f t="shared" si="5116"/>
        <v>0</v>
      </c>
      <c r="G1511" s="348"/>
      <c r="H1511" s="349"/>
      <c r="I1511" s="349"/>
      <c r="J1511" s="350"/>
      <c r="K1511" s="347"/>
      <c r="L1511" s="46">
        <f t="shared" si="5117"/>
        <v>0</v>
      </c>
      <c r="M1511" s="348"/>
      <c r="N1511" s="349"/>
      <c r="O1511" s="349"/>
      <c r="P1511" s="350"/>
      <c r="Q1511" s="347"/>
      <c r="R1511" s="46">
        <f t="shared" si="5118"/>
        <v>0</v>
      </c>
      <c r="S1511" s="348"/>
      <c r="T1511" s="349"/>
      <c r="U1511" s="349"/>
      <c r="V1511" s="350"/>
      <c r="W1511" s="347"/>
      <c r="X1511" s="46">
        <f t="shared" si="5119"/>
        <v>0</v>
      </c>
      <c r="Y1511" s="348"/>
      <c r="Z1511" s="349"/>
      <c r="AA1511" s="349"/>
      <c r="AB1511" s="350"/>
      <c r="AC1511" s="347"/>
      <c r="AD1511" s="46">
        <f t="shared" si="5120"/>
        <v>0</v>
      </c>
      <c r="AE1511" s="349"/>
      <c r="AF1511" s="349"/>
      <c r="AG1511" s="349"/>
      <c r="AH1511" s="351"/>
      <c r="AI1511" s="347"/>
      <c r="AJ1511" s="46">
        <f t="shared" si="5121"/>
        <v>0</v>
      </c>
      <c r="AK1511" s="349"/>
      <c r="AL1511" s="349"/>
      <c r="AM1511" s="349"/>
      <c r="AN1511" s="352"/>
      <c r="AO1511" s="347"/>
      <c r="AP1511" s="46">
        <f t="shared" si="5122"/>
        <v>0</v>
      </c>
      <c r="AQ1511" s="349"/>
      <c r="AR1511" s="349"/>
      <c r="AS1511" s="349"/>
      <c r="AT1511" s="351"/>
      <c r="AU1511" s="347"/>
      <c r="AV1511" s="46">
        <f t="shared" si="5123"/>
        <v>0</v>
      </c>
      <c r="AW1511" s="348"/>
      <c r="AX1511" s="349"/>
      <c r="AY1511" s="349"/>
      <c r="AZ1511" s="350"/>
      <c r="BA1511" s="347"/>
      <c r="BB1511" s="46">
        <f t="shared" si="5124"/>
        <v>0</v>
      </c>
      <c r="BC1511" s="340"/>
      <c r="BD1511" s="337"/>
      <c r="BE1511" s="337"/>
      <c r="BF1511" s="343"/>
      <c r="BG1511" s="130"/>
      <c r="BH1511" s="130"/>
    </row>
    <row r="1512" spans="1:60">
      <c r="A1512" s="353"/>
      <c r="B1512" s="286"/>
      <c r="C1512" s="75" t="str">
        <f t="shared" ref="C1512" si="5207">IF(D1512="","", IF(D1513&lt;&gt;"",D1513,$N$1481))</f>
        <v/>
      </c>
      <c r="D1512" s="355"/>
      <c r="E1512" s="111" t="str">
        <f>F1512</f>
        <v/>
      </c>
      <c r="F1512" s="51" t="str">
        <f t="shared" ref="F1512" si="5208">IF(G1512 = "", "",IF(F1513&lt;&gt; "",F1513, $N$1481))</f>
        <v/>
      </c>
      <c r="G1512" s="340"/>
      <c r="H1512" s="337"/>
      <c r="I1512" s="337"/>
      <c r="J1512" s="338"/>
      <c r="K1512" s="111" t="str">
        <f>L1512</f>
        <v/>
      </c>
      <c r="L1512" s="51" t="str">
        <f t="shared" ref="L1512" si="5209">IF(M1512 = "", "",IF(L1513&lt;&gt; "",L1513, $N$1481))</f>
        <v/>
      </c>
      <c r="M1512" s="340"/>
      <c r="N1512" s="337"/>
      <c r="O1512" s="337"/>
      <c r="P1512" s="338"/>
      <c r="Q1512" s="111" t="str">
        <f>R1512</f>
        <v/>
      </c>
      <c r="R1512" s="51" t="str">
        <f t="shared" ref="R1512" si="5210">IF(S1512 = "", "",IF(R1513&lt;&gt; "",R1513, $N$1481))</f>
        <v/>
      </c>
      <c r="S1512" s="340"/>
      <c r="T1512" s="337"/>
      <c r="U1512" s="337"/>
      <c r="V1512" s="338"/>
      <c r="W1512" s="111" t="str">
        <f>X1512</f>
        <v/>
      </c>
      <c r="X1512" s="51" t="str">
        <f t="shared" ref="X1512" si="5211">IF(Y1512 = "", "",IF(X1513&lt;&gt; "",X1513, $N$1481))</f>
        <v/>
      </c>
      <c r="Y1512" s="340"/>
      <c r="Z1512" s="337"/>
      <c r="AA1512" s="337"/>
      <c r="AB1512" s="338"/>
      <c r="AC1512" s="111" t="str">
        <f>AD1512</f>
        <v/>
      </c>
      <c r="AD1512" s="51" t="str">
        <f t="shared" ref="AD1512" si="5212">IF(AE1512 = "", "",IF(AD1513&lt;&gt; "",AD1513, $N$1481))</f>
        <v/>
      </c>
      <c r="AE1512" s="340"/>
      <c r="AF1512" s="337"/>
      <c r="AG1512" s="337"/>
      <c r="AH1512" s="341"/>
      <c r="AI1512" s="111" t="str">
        <f>AJ1512</f>
        <v/>
      </c>
      <c r="AJ1512" s="51" t="str">
        <f t="shared" ref="AJ1512" si="5213">IF(AK1512 = "", "",IF(AJ1513&lt;&gt; "",AJ1513, $N$1481))</f>
        <v/>
      </c>
      <c r="AK1512" s="340"/>
      <c r="AL1512" s="337"/>
      <c r="AM1512" s="337"/>
      <c r="AN1512" s="342"/>
      <c r="AO1512" s="111" t="str">
        <f>AP1512</f>
        <v/>
      </c>
      <c r="AP1512" s="51" t="str">
        <f t="shared" ref="AP1512" si="5214">IF(AQ1512 = "", "",IF(AP1513&lt;&gt; "",AP1513, $N$1481))</f>
        <v/>
      </c>
      <c r="AQ1512" s="340"/>
      <c r="AR1512" s="337"/>
      <c r="AS1512" s="337"/>
      <c r="AT1512" s="341"/>
      <c r="AU1512" s="111" t="str">
        <f>AV1512</f>
        <v/>
      </c>
      <c r="AV1512" s="51" t="str">
        <f t="shared" ref="AV1512" si="5215">IF(AW1512 = "", "",IF(AV1513&lt;&gt; "",AV1513, $N$1481))</f>
        <v/>
      </c>
      <c r="AW1512" s="340"/>
      <c r="AX1512" s="337"/>
      <c r="AY1512" s="337"/>
      <c r="AZ1512" s="338"/>
      <c r="BA1512" s="111" t="str">
        <f>BB1512</f>
        <v/>
      </c>
      <c r="BB1512" s="51" t="str">
        <f t="shared" ref="BB1512" si="5216">IF(BC1512 = "", "",IF(BB1513&lt;&gt; "",BB1513, $N$1481))</f>
        <v/>
      </c>
      <c r="BC1512" s="357"/>
      <c r="BD1512" s="358"/>
      <c r="BE1512" s="358"/>
      <c r="BF1512" s="359"/>
      <c r="BG1512" s="130"/>
      <c r="BH1512" s="130"/>
    </row>
    <row r="1513" spans="1:60">
      <c r="A1513" s="17">
        <f>IF(ISBLANK(D1511),0,IF(CODE(D1511)&gt;64,1,0))</f>
        <v>0</v>
      </c>
      <c r="B1513" s="286"/>
      <c r="C1513" s="384"/>
      <c r="D1513" s="333"/>
      <c r="E1513" s="361"/>
      <c r="F1513" s="339"/>
      <c r="G1513" s="340"/>
      <c r="H1513" s="337"/>
      <c r="I1513" s="337"/>
      <c r="J1513" s="338"/>
      <c r="K1513" s="361"/>
      <c r="L1513" s="339"/>
      <c r="M1513" s="340"/>
      <c r="N1513" s="337"/>
      <c r="O1513" s="337"/>
      <c r="P1513" s="338"/>
      <c r="Q1513" s="361"/>
      <c r="R1513" s="339"/>
      <c r="S1513" s="340"/>
      <c r="T1513" s="337"/>
      <c r="U1513" s="337"/>
      <c r="V1513" s="338"/>
      <c r="W1513" s="361"/>
      <c r="X1513" s="339"/>
      <c r="Y1513" s="340"/>
      <c r="Z1513" s="337"/>
      <c r="AA1513" s="337"/>
      <c r="AB1513" s="338"/>
      <c r="AC1513" s="361"/>
      <c r="AD1513" s="339"/>
      <c r="AE1513" s="340"/>
      <c r="AF1513" s="337"/>
      <c r="AG1513" s="337"/>
      <c r="AH1513" s="341"/>
      <c r="AI1513" s="361"/>
      <c r="AJ1513" s="339"/>
      <c r="AK1513" s="340"/>
      <c r="AL1513" s="337"/>
      <c r="AM1513" s="337"/>
      <c r="AN1513" s="342"/>
      <c r="AO1513" s="361"/>
      <c r="AP1513" s="339"/>
      <c r="AQ1513" s="340"/>
      <c r="AR1513" s="337"/>
      <c r="AS1513" s="337"/>
      <c r="AT1513" s="341"/>
      <c r="AU1513" s="361"/>
      <c r="AV1513" s="339"/>
      <c r="AW1513" s="340"/>
      <c r="AX1513" s="337"/>
      <c r="AY1513" s="337"/>
      <c r="AZ1513" s="338"/>
      <c r="BA1513" s="361"/>
      <c r="BB1513" s="339"/>
      <c r="BC1513" s="340"/>
      <c r="BD1513" s="337"/>
      <c r="BE1513" s="337"/>
      <c r="BF1513" s="343"/>
      <c r="BG1513" s="130"/>
      <c r="BH1513" s="130"/>
    </row>
    <row r="1514" spans="1:60">
      <c r="A1514" s="17">
        <f>IF(ISBLANK(D1512),0,IF(CODE(D1512)&gt;64,1,0))</f>
        <v>0</v>
      </c>
      <c r="B1514" s="18">
        <f t="shared" si="5135"/>
        <v>0</v>
      </c>
      <c r="C1514" s="384"/>
      <c r="D1514" s="19">
        <f t="shared" si="5136"/>
        <v>0</v>
      </c>
      <c r="E1514" s="347"/>
      <c r="F1514" s="46">
        <f t="shared" si="5116"/>
        <v>0</v>
      </c>
      <c r="G1514" s="348"/>
      <c r="H1514" s="349"/>
      <c r="I1514" s="349"/>
      <c r="J1514" s="350"/>
      <c r="K1514" s="347"/>
      <c r="L1514" s="46">
        <f t="shared" si="5117"/>
        <v>0</v>
      </c>
      <c r="M1514" s="348"/>
      <c r="N1514" s="349"/>
      <c r="O1514" s="349"/>
      <c r="P1514" s="350"/>
      <c r="Q1514" s="347"/>
      <c r="R1514" s="46">
        <f t="shared" si="5118"/>
        <v>0</v>
      </c>
      <c r="S1514" s="348"/>
      <c r="T1514" s="349"/>
      <c r="U1514" s="349"/>
      <c r="V1514" s="350"/>
      <c r="W1514" s="347"/>
      <c r="X1514" s="46">
        <f t="shared" si="5119"/>
        <v>0</v>
      </c>
      <c r="Y1514" s="348"/>
      <c r="Z1514" s="349"/>
      <c r="AA1514" s="349"/>
      <c r="AB1514" s="350"/>
      <c r="AC1514" s="347"/>
      <c r="AD1514" s="46">
        <f t="shared" si="5120"/>
        <v>0</v>
      </c>
      <c r="AE1514" s="348"/>
      <c r="AF1514" s="349"/>
      <c r="AG1514" s="349"/>
      <c r="AH1514" s="351"/>
      <c r="AI1514" s="347"/>
      <c r="AJ1514" s="46">
        <f t="shared" si="5121"/>
        <v>0</v>
      </c>
      <c r="AK1514" s="348"/>
      <c r="AL1514" s="349"/>
      <c r="AM1514" s="349"/>
      <c r="AN1514" s="352"/>
      <c r="AO1514" s="347"/>
      <c r="AP1514" s="46">
        <f t="shared" si="5122"/>
        <v>0</v>
      </c>
      <c r="AQ1514" s="348"/>
      <c r="AR1514" s="349"/>
      <c r="AS1514" s="349"/>
      <c r="AT1514" s="351"/>
      <c r="AU1514" s="347"/>
      <c r="AV1514" s="46">
        <f t="shared" si="5123"/>
        <v>0</v>
      </c>
      <c r="AW1514" s="348"/>
      <c r="AX1514" s="349"/>
      <c r="AY1514" s="349"/>
      <c r="AZ1514" s="350"/>
      <c r="BA1514" s="347"/>
      <c r="BB1514" s="46">
        <f t="shared" si="5124"/>
        <v>0</v>
      </c>
      <c r="BC1514" s="340"/>
      <c r="BD1514" s="337"/>
      <c r="BE1514" s="337"/>
      <c r="BF1514" s="343"/>
      <c r="BG1514" s="130"/>
      <c r="BH1514" s="130"/>
    </row>
    <row r="1515" spans="1:60">
      <c r="A1515" s="353"/>
      <c r="B1515" s="286"/>
      <c r="C1515" s="75" t="str">
        <f t="shared" ref="C1515" si="5217">IF(D1515="","", IF(D1516&lt;&gt;"",D1516,$N$1481))</f>
        <v/>
      </c>
      <c r="D1515" s="355"/>
      <c r="E1515" s="111" t="str">
        <f>F1515</f>
        <v/>
      </c>
      <c r="F1515" s="51" t="str">
        <f t="shared" ref="F1515" si="5218">IF(G1515 = "", "",IF(F1516&lt;&gt; "",F1516, $N$1481))</f>
        <v/>
      </c>
      <c r="G1515" s="368"/>
      <c r="H1515" s="337"/>
      <c r="I1515" s="337"/>
      <c r="J1515" s="338"/>
      <c r="K1515" s="111" t="str">
        <f>L1515</f>
        <v/>
      </c>
      <c r="L1515" s="51" t="str">
        <f t="shared" ref="L1515" si="5219">IF(M1515 = "", "",IF(L1516&lt;&gt; "",L1516, $N$1481))</f>
        <v/>
      </c>
      <c r="M1515" s="340"/>
      <c r="N1515" s="337"/>
      <c r="O1515" s="337"/>
      <c r="P1515" s="338"/>
      <c r="Q1515" s="111" t="str">
        <f>R1515</f>
        <v/>
      </c>
      <c r="R1515" s="51" t="str">
        <f t="shared" ref="R1515" si="5220">IF(S1515 = "", "",IF(R1516&lt;&gt; "",R1516, $N$1481))</f>
        <v/>
      </c>
      <c r="S1515" s="340"/>
      <c r="T1515" s="337"/>
      <c r="U1515" s="337"/>
      <c r="V1515" s="338"/>
      <c r="W1515" s="111" t="str">
        <f>X1515</f>
        <v/>
      </c>
      <c r="X1515" s="51" t="str">
        <f t="shared" ref="X1515" si="5221">IF(Y1515 = "", "",IF(X1516&lt;&gt; "",X1516, $N$1481))</f>
        <v/>
      </c>
      <c r="Y1515" s="340"/>
      <c r="Z1515" s="337"/>
      <c r="AA1515" s="337"/>
      <c r="AB1515" s="338"/>
      <c r="AC1515" s="111" t="str">
        <f>AD1515</f>
        <v/>
      </c>
      <c r="AD1515" s="51" t="str">
        <f t="shared" ref="AD1515" si="5222">IF(AE1515 = "", "",IF(AD1516&lt;&gt; "",AD1516, $N$1481))</f>
        <v/>
      </c>
      <c r="AE1515" s="340"/>
      <c r="AF1515" s="337"/>
      <c r="AG1515" s="337"/>
      <c r="AH1515" s="341"/>
      <c r="AI1515" s="111" t="str">
        <f>AJ1515</f>
        <v/>
      </c>
      <c r="AJ1515" s="51" t="str">
        <f t="shared" ref="AJ1515" si="5223">IF(AK1515 = "", "",IF(AJ1516&lt;&gt; "",AJ1516, $N$1481))</f>
        <v/>
      </c>
      <c r="AK1515" s="340"/>
      <c r="AL1515" s="337"/>
      <c r="AM1515" s="337"/>
      <c r="AN1515" s="342"/>
      <c r="AO1515" s="111" t="str">
        <f>AP1515</f>
        <v/>
      </c>
      <c r="AP1515" s="51" t="str">
        <f t="shared" ref="AP1515" si="5224">IF(AQ1515 = "", "",IF(AP1516&lt;&gt; "",AP1516, $N$1481))</f>
        <v/>
      </c>
      <c r="AQ1515" s="340"/>
      <c r="AR1515" s="337"/>
      <c r="AS1515" s="337"/>
      <c r="AT1515" s="341"/>
      <c r="AU1515" s="111" t="str">
        <f>AV1515</f>
        <v/>
      </c>
      <c r="AV1515" s="51" t="str">
        <f t="shared" ref="AV1515" si="5225">IF(AW1515 = "", "",IF(AV1516&lt;&gt; "",AV1516, $N$1481))</f>
        <v/>
      </c>
      <c r="AW1515" s="340"/>
      <c r="AX1515" s="337"/>
      <c r="AY1515" s="337"/>
      <c r="AZ1515" s="338"/>
      <c r="BA1515" s="111" t="str">
        <f>BB1515</f>
        <v/>
      </c>
      <c r="BB1515" s="51" t="str">
        <f t="shared" ref="BB1515" si="5226">IF(BC1515 = "", "",IF(BB1516&lt;&gt; "",BB1516, $N$1481))</f>
        <v/>
      </c>
      <c r="BC1515" s="357"/>
      <c r="BD1515" s="358"/>
      <c r="BE1515" s="358"/>
      <c r="BF1515" s="359"/>
      <c r="BG1515" s="130"/>
      <c r="BH1515" s="130"/>
    </row>
    <row r="1516" spans="1:60">
      <c r="A1516" s="17">
        <f>IF(ISBLANK(D1514),0,IF(CODE(D1514)&gt;64,1,0))</f>
        <v>0</v>
      </c>
      <c r="B1516" s="286"/>
      <c r="C1516" s="384"/>
      <c r="D1516" s="333"/>
      <c r="E1516" s="361"/>
      <c r="F1516" s="339"/>
      <c r="G1516" s="340"/>
      <c r="H1516" s="337"/>
      <c r="I1516" s="337"/>
      <c r="J1516" s="338"/>
      <c r="K1516" s="361"/>
      <c r="L1516" s="339"/>
      <c r="M1516" s="340"/>
      <c r="N1516" s="337"/>
      <c r="O1516" s="337"/>
      <c r="P1516" s="338"/>
      <c r="Q1516" s="361"/>
      <c r="R1516" s="339"/>
      <c r="S1516" s="340"/>
      <c r="T1516" s="337"/>
      <c r="U1516" s="337"/>
      <c r="V1516" s="338"/>
      <c r="W1516" s="361"/>
      <c r="X1516" s="339"/>
      <c r="Y1516" s="340"/>
      <c r="Z1516" s="337"/>
      <c r="AA1516" s="337"/>
      <c r="AB1516" s="338"/>
      <c r="AC1516" s="361"/>
      <c r="AD1516" s="339"/>
      <c r="AE1516" s="340"/>
      <c r="AF1516" s="337"/>
      <c r="AG1516" s="337"/>
      <c r="AH1516" s="341"/>
      <c r="AI1516" s="361"/>
      <c r="AJ1516" s="339"/>
      <c r="AK1516" s="340"/>
      <c r="AL1516" s="337"/>
      <c r="AM1516" s="337"/>
      <c r="AN1516" s="342"/>
      <c r="AO1516" s="361"/>
      <c r="AP1516" s="339"/>
      <c r="AQ1516" s="340"/>
      <c r="AR1516" s="337"/>
      <c r="AS1516" s="337"/>
      <c r="AT1516" s="341"/>
      <c r="AU1516" s="361"/>
      <c r="AV1516" s="339"/>
      <c r="AW1516" s="340"/>
      <c r="AX1516" s="337"/>
      <c r="AY1516" s="337"/>
      <c r="AZ1516" s="338"/>
      <c r="BA1516" s="361"/>
      <c r="BB1516" s="339"/>
      <c r="BC1516" s="340"/>
      <c r="BD1516" s="337"/>
      <c r="BE1516" s="337"/>
      <c r="BF1516" s="343"/>
      <c r="BG1516" s="130"/>
      <c r="BH1516" s="130"/>
    </row>
    <row r="1517" spans="1:60">
      <c r="A1517" s="17">
        <f>IF(ISBLANK(D1515),0,IF(CODE(D1515)&gt;64,1,0))</f>
        <v>0</v>
      </c>
      <c r="B1517" s="18">
        <f t="shared" si="5135"/>
        <v>0</v>
      </c>
      <c r="C1517" s="384"/>
      <c r="D1517" s="19">
        <f t="shared" si="5136"/>
        <v>0</v>
      </c>
      <c r="E1517" s="347"/>
      <c r="F1517" s="46">
        <f t="shared" si="5116"/>
        <v>0</v>
      </c>
      <c r="G1517" s="348"/>
      <c r="H1517" s="349"/>
      <c r="I1517" s="349"/>
      <c r="J1517" s="350"/>
      <c r="K1517" s="347"/>
      <c r="L1517" s="46">
        <f t="shared" si="5117"/>
        <v>0</v>
      </c>
      <c r="M1517" s="348"/>
      <c r="N1517" s="349"/>
      <c r="O1517" s="349"/>
      <c r="P1517" s="350"/>
      <c r="Q1517" s="347"/>
      <c r="R1517" s="46">
        <f t="shared" si="5118"/>
        <v>0</v>
      </c>
      <c r="S1517" s="348"/>
      <c r="T1517" s="349"/>
      <c r="U1517" s="349"/>
      <c r="V1517" s="350"/>
      <c r="W1517" s="347"/>
      <c r="X1517" s="46">
        <f t="shared" si="5119"/>
        <v>0</v>
      </c>
      <c r="Y1517" s="348"/>
      <c r="Z1517" s="349"/>
      <c r="AA1517" s="349"/>
      <c r="AB1517" s="350"/>
      <c r="AC1517" s="347"/>
      <c r="AD1517" s="46">
        <f t="shared" si="5120"/>
        <v>0</v>
      </c>
      <c r="AE1517" s="348"/>
      <c r="AF1517" s="349"/>
      <c r="AG1517" s="349"/>
      <c r="AH1517" s="351"/>
      <c r="AI1517" s="347"/>
      <c r="AJ1517" s="46">
        <f t="shared" si="5121"/>
        <v>0</v>
      </c>
      <c r="AK1517" s="348"/>
      <c r="AL1517" s="349"/>
      <c r="AM1517" s="349"/>
      <c r="AN1517" s="352"/>
      <c r="AO1517" s="347"/>
      <c r="AP1517" s="46">
        <f t="shared" si="5122"/>
        <v>0</v>
      </c>
      <c r="AQ1517" s="348"/>
      <c r="AR1517" s="349"/>
      <c r="AS1517" s="349"/>
      <c r="AT1517" s="351"/>
      <c r="AU1517" s="347"/>
      <c r="AV1517" s="46">
        <f t="shared" si="5123"/>
        <v>0</v>
      </c>
      <c r="AW1517" s="348"/>
      <c r="AX1517" s="349"/>
      <c r="AY1517" s="349"/>
      <c r="AZ1517" s="350"/>
      <c r="BA1517" s="347"/>
      <c r="BB1517" s="46">
        <f t="shared" si="5124"/>
        <v>0</v>
      </c>
      <c r="BC1517" s="340"/>
      <c r="BD1517" s="337"/>
      <c r="BE1517" s="337"/>
      <c r="BF1517" s="343"/>
      <c r="BG1517" s="130"/>
      <c r="BH1517" s="130"/>
    </row>
    <row r="1518" spans="1:60">
      <c r="A1518" s="353"/>
      <c r="B1518" s="286"/>
      <c r="C1518" s="75" t="str">
        <f t="shared" ref="C1518" si="5227">IF(D1518="","", IF(D1519&lt;&gt;"",D1519,$N$1481))</f>
        <v/>
      </c>
      <c r="D1518" s="355"/>
      <c r="E1518" s="111" t="str">
        <f>F1518</f>
        <v/>
      </c>
      <c r="F1518" s="51" t="str">
        <f t="shared" ref="F1518" si="5228">IF(G1518 = "", "",IF(F1519&lt;&gt; "",F1519, $N$1481))</f>
        <v/>
      </c>
      <c r="G1518" s="340"/>
      <c r="H1518" s="337"/>
      <c r="I1518" s="337"/>
      <c r="J1518" s="338"/>
      <c r="K1518" s="111" t="str">
        <f>L1518</f>
        <v/>
      </c>
      <c r="L1518" s="51" t="str">
        <f t="shared" ref="L1518" si="5229">IF(M1518 = "", "",IF(L1519&lt;&gt; "",L1519, $N$1481))</f>
        <v/>
      </c>
      <c r="M1518" s="340"/>
      <c r="N1518" s="337"/>
      <c r="O1518" s="337"/>
      <c r="P1518" s="338"/>
      <c r="Q1518" s="111" t="str">
        <f>R1518</f>
        <v/>
      </c>
      <c r="R1518" s="51" t="str">
        <f t="shared" ref="R1518" si="5230">IF(S1518 = "", "",IF(R1519&lt;&gt; "",R1519, $N$1481))</f>
        <v/>
      </c>
      <c r="S1518" s="340"/>
      <c r="T1518" s="337"/>
      <c r="U1518" s="337"/>
      <c r="V1518" s="338"/>
      <c r="W1518" s="111" t="str">
        <f>X1518</f>
        <v/>
      </c>
      <c r="X1518" s="51" t="str">
        <f t="shared" ref="X1518" si="5231">IF(Y1518 = "", "",IF(X1519&lt;&gt; "",X1519, $N$1481))</f>
        <v/>
      </c>
      <c r="Y1518" s="340"/>
      <c r="Z1518" s="337"/>
      <c r="AA1518" s="337"/>
      <c r="AB1518" s="338"/>
      <c r="AC1518" s="111" t="str">
        <f>AD1518</f>
        <v/>
      </c>
      <c r="AD1518" s="51" t="str">
        <f t="shared" ref="AD1518" si="5232">IF(AE1518 = "", "",IF(AD1519&lt;&gt; "",AD1519, $N$1481))</f>
        <v/>
      </c>
      <c r="AE1518" s="340"/>
      <c r="AF1518" s="337"/>
      <c r="AG1518" s="337"/>
      <c r="AH1518" s="341"/>
      <c r="AI1518" s="111" t="str">
        <f>AJ1518</f>
        <v/>
      </c>
      <c r="AJ1518" s="51" t="str">
        <f t="shared" ref="AJ1518" si="5233">IF(AK1518 = "", "",IF(AJ1519&lt;&gt; "",AJ1519, $N$1481))</f>
        <v/>
      </c>
      <c r="AK1518" s="340"/>
      <c r="AL1518" s="337"/>
      <c r="AM1518" s="337"/>
      <c r="AN1518" s="342"/>
      <c r="AO1518" s="111" t="str">
        <f>AP1518</f>
        <v/>
      </c>
      <c r="AP1518" s="51" t="str">
        <f t="shared" ref="AP1518" si="5234">IF(AQ1518 = "", "",IF(AP1519&lt;&gt; "",AP1519, $N$1481))</f>
        <v/>
      </c>
      <c r="AQ1518" s="340"/>
      <c r="AR1518" s="337"/>
      <c r="AS1518" s="337"/>
      <c r="AT1518" s="341"/>
      <c r="AU1518" s="111" t="str">
        <f>AV1518</f>
        <v/>
      </c>
      <c r="AV1518" s="51" t="str">
        <f t="shared" ref="AV1518" si="5235">IF(AW1518 = "", "",IF(AV1519&lt;&gt; "",AV1519, $N$1481))</f>
        <v/>
      </c>
      <c r="AW1518" s="340"/>
      <c r="AX1518" s="337"/>
      <c r="AY1518" s="337"/>
      <c r="AZ1518" s="338"/>
      <c r="BA1518" s="111" t="str">
        <f>BB1518</f>
        <v/>
      </c>
      <c r="BB1518" s="51" t="str">
        <f t="shared" ref="BB1518" si="5236">IF(BC1518 = "", "",IF(BB1519&lt;&gt; "",BB1519, $N$1481))</f>
        <v/>
      </c>
      <c r="BC1518" s="357"/>
      <c r="BD1518" s="358"/>
      <c r="BE1518" s="358"/>
      <c r="BF1518" s="359"/>
      <c r="BG1518" s="130"/>
      <c r="BH1518" s="130"/>
    </row>
    <row r="1519" spans="1:60">
      <c r="A1519" s="17">
        <f>IF(ISBLANK(D1517),0,IF(CODE(D1517)&gt;64,1,0))</f>
        <v>0</v>
      </c>
      <c r="B1519" s="286"/>
      <c r="C1519" s="384"/>
      <c r="D1519" s="333"/>
      <c r="E1519" s="361"/>
      <c r="F1519" s="339"/>
      <c r="G1519" s="340"/>
      <c r="H1519" s="337"/>
      <c r="I1519" s="337"/>
      <c r="J1519" s="338"/>
      <c r="K1519" s="361"/>
      <c r="L1519" s="339"/>
      <c r="M1519" s="340"/>
      <c r="N1519" s="337"/>
      <c r="O1519" s="337"/>
      <c r="P1519" s="338"/>
      <c r="Q1519" s="361"/>
      <c r="R1519" s="339"/>
      <c r="S1519" s="340"/>
      <c r="T1519" s="337"/>
      <c r="U1519" s="337"/>
      <c r="V1519" s="338"/>
      <c r="W1519" s="361"/>
      <c r="X1519" s="339"/>
      <c r="Y1519" s="340"/>
      <c r="Z1519" s="337"/>
      <c r="AA1519" s="337"/>
      <c r="AB1519" s="338"/>
      <c r="AC1519" s="361"/>
      <c r="AD1519" s="339"/>
      <c r="AE1519" s="340"/>
      <c r="AF1519" s="337"/>
      <c r="AG1519" s="337"/>
      <c r="AH1519" s="341"/>
      <c r="AI1519" s="361"/>
      <c r="AJ1519" s="339"/>
      <c r="AK1519" s="340"/>
      <c r="AL1519" s="337"/>
      <c r="AM1519" s="337"/>
      <c r="AN1519" s="342"/>
      <c r="AO1519" s="361"/>
      <c r="AP1519" s="339"/>
      <c r="AQ1519" s="340"/>
      <c r="AR1519" s="337"/>
      <c r="AS1519" s="337"/>
      <c r="AT1519" s="341"/>
      <c r="AU1519" s="361"/>
      <c r="AV1519" s="339"/>
      <c r="AW1519" s="340"/>
      <c r="AX1519" s="337"/>
      <c r="AY1519" s="337"/>
      <c r="AZ1519" s="338"/>
      <c r="BA1519" s="361"/>
      <c r="BB1519" s="339"/>
      <c r="BC1519" s="340"/>
      <c r="BD1519" s="337"/>
      <c r="BE1519" s="337"/>
      <c r="BF1519" s="343"/>
      <c r="BG1519" s="130"/>
      <c r="BH1519" s="130"/>
    </row>
    <row r="1520" spans="1:60">
      <c r="A1520" s="17">
        <f>IF(ISBLANK(D1518),0,IF(CODE(D1518)&gt;64,1,0))</f>
        <v>0</v>
      </c>
      <c r="B1520" s="18">
        <f t="shared" si="5135"/>
        <v>0</v>
      </c>
      <c r="C1520" s="384"/>
      <c r="D1520" s="19">
        <f t="shared" si="5136"/>
        <v>0</v>
      </c>
      <c r="E1520" s="347"/>
      <c r="F1520" s="46">
        <f t="shared" si="5116"/>
        <v>0</v>
      </c>
      <c r="G1520" s="375"/>
      <c r="H1520" s="376"/>
      <c r="I1520" s="376"/>
      <c r="J1520" s="377"/>
      <c r="K1520" s="347"/>
      <c r="L1520" s="46">
        <f t="shared" si="5117"/>
        <v>0</v>
      </c>
      <c r="M1520" s="375"/>
      <c r="N1520" s="376"/>
      <c r="O1520" s="376"/>
      <c r="P1520" s="374"/>
      <c r="Q1520" s="347"/>
      <c r="R1520" s="46">
        <f t="shared" si="5118"/>
        <v>0</v>
      </c>
      <c r="S1520" s="348"/>
      <c r="T1520" s="349"/>
      <c r="U1520" s="349"/>
      <c r="V1520" s="350"/>
      <c r="W1520" s="347"/>
      <c r="X1520" s="46">
        <f t="shared" si="5119"/>
        <v>0</v>
      </c>
      <c r="Y1520" s="348"/>
      <c r="Z1520" s="349"/>
      <c r="AA1520" s="349"/>
      <c r="AB1520" s="350"/>
      <c r="AC1520" s="347"/>
      <c r="AD1520" s="46">
        <f t="shared" si="5120"/>
        <v>0</v>
      </c>
      <c r="AE1520" s="348"/>
      <c r="AF1520" s="349"/>
      <c r="AG1520" s="349"/>
      <c r="AH1520" s="351"/>
      <c r="AI1520" s="347"/>
      <c r="AJ1520" s="46">
        <f t="shared" si="5121"/>
        <v>0</v>
      </c>
      <c r="AK1520" s="348"/>
      <c r="AL1520" s="349"/>
      <c r="AM1520" s="349"/>
      <c r="AN1520" s="352"/>
      <c r="AO1520" s="347"/>
      <c r="AP1520" s="46">
        <f t="shared" si="5122"/>
        <v>0</v>
      </c>
      <c r="AQ1520" s="348"/>
      <c r="AR1520" s="349"/>
      <c r="AS1520" s="349"/>
      <c r="AT1520" s="351"/>
      <c r="AU1520" s="347"/>
      <c r="AV1520" s="46">
        <f t="shared" si="5123"/>
        <v>0</v>
      </c>
      <c r="AW1520" s="348"/>
      <c r="AX1520" s="349"/>
      <c r="AY1520" s="349"/>
      <c r="AZ1520" s="350"/>
      <c r="BA1520" s="347"/>
      <c r="BB1520" s="46">
        <f t="shared" si="5124"/>
        <v>0</v>
      </c>
      <c r="BC1520" s="340"/>
      <c r="BD1520" s="337"/>
      <c r="BE1520" s="337"/>
      <c r="BF1520" s="343"/>
      <c r="BG1520" s="130"/>
      <c r="BH1520" s="130"/>
    </row>
    <row r="1521" spans="1:60">
      <c r="A1521" s="353"/>
      <c r="B1521" s="286"/>
      <c r="C1521" s="75" t="str">
        <f t="shared" ref="C1521" si="5237">IF(D1521="","", IF(D1522&lt;&gt;"",D1522,$N$1481))</f>
        <v/>
      </c>
      <c r="D1521" s="355"/>
      <c r="E1521" s="111" t="str">
        <f>F1521</f>
        <v/>
      </c>
      <c r="F1521" s="51" t="str">
        <f t="shared" ref="F1521" si="5238">IF(G1521 = "", "",IF(F1522&lt;&gt; "",F1522, $N$1481))</f>
        <v/>
      </c>
      <c r="G1521" s="357"/>
      <c r="H1521" s="358"/>
      <c r="I1521" s="358"/>
      <c r="J1521" s="362"/>
      <c r="K1521" s="111" t="str">
        <f>L1521</f>
        <v/>
      </c>
      <c r="L1521" s="51" t="str">
        <f t="shared" ref="L1521" si="5239">IF(M1521 = "", "",IF(L1522&lt;&gt; "",L1522, $N$1481))</f>
        <v/>
      </c>
      <c r="M1521" s="357"/>
      <c r="N1521" s="358"/>
      <c r="O1521" s="358"/>
      <c r="P1521" s="359"/>
      <c r="Q1521" s="111" t="str">
        <f>R1521</f>
        <v/>
      </c>
      <c r="R1521" s="51" t="str">
        <f t="shared" ref="R1521" si="5240">IF(S1521 = "", "",IF(R1522&lt;&gt; "",R1522, $N$1481))</f>
        <v/>
      </c>
      <c r="S1521" s="357"/>
      <c r="T1521" s="358"/>
      <c r="U1521" s="358"/>
      <c r="V1521" s="362"/>
      <c r="W1521" s="111" t="str">
        <f>X1521</f>
        <v/>
      </c>
      <c r="X1521" s="51" t="str">
        <f t="shared" ref="X1521" si="5241">IF(Y1521 = "", "",IF(X1522&lt;&gt; "",X1522, $N$1481))</f>
        <v/>
      </c>
      <c r="Y1521" s="357"/>
      <c r="Z1521" s="358"/>
      <c r="AA1521" s="358"/>
      <c r="AB1521" s="362"/>
      <c r="AC1521" s="111" t="str">
        <f>AD1521</f>
        <v/>
      </c>
      <c r="AD1521" s="51" t="str">
        <f t="shared" ref="AD1521" si="5242">IF(AE1521 = "", "",IF(AD1522&lt;&gt; "",AD1522, $N$1481))</f>
        <v/>
      </c>
      <c r="AE1521" s="357"/>
      <c r="AF1521" s="358"/>
      <c r="AG1521" s="358"/>
      <c r="AH1521" s="370"/>
      <c r="AI1521" s="111" t="str">
        <f>AJ1521</f>
        <v/>
      </c>
      <c r="AJ1521" s="51" t="str">
        <f t="shared" ref="AJ1521" si="5243">IF(AK1521 = "", "",IF(AJ1522&lt;&gt; "",AJ1522, $N$1481))</f>
        <v/>
      </c>
      <c r="AK1521" s="357"/>
      <c r="AL1521" s="358"/>
      <c r="AM1521" s="358"/>
      <c r="AN1521" s="371"/>
      <c r="AO1521" s="111" t="str">
        <f>AP1521</f>
        <v/>
      </c>
      <c r="AP1521" s="51" t="str">
        <f t="shared" ref="AP1521" si="5244">IF(AQ1521 = "", "",IF(AP1522&lt;&gt; "",AP1522, $N$1481))</f>
        <v/>
      </c>
      <c r="AQ1521" s="357"/>
      <c r="AR1521" s="358"/>
      <c r="AS1521" s="358"/>
      <c r="AT1521" s="370"/>
      <c r="AU1521" s="111" t="str">
        <f>AV1521</f>
        <v/>
      </c>
      <c r="AV1521" s="51" t="str">
        <f t="shared" ref="AV1521" si="5245">IF(AW1521 = "", "",IF(AV1522&lt;&gt; "",AV1522, $N$1481))</f>
        <v/>
      </c>
      <c r="AW1521" s="357"/>
      <c r="AX1521" s="358"/>
      <c r="AY1521" s="358"/>
      <c r="AZ1521" s="362"/>
      <c r="BA1521" s="111" t="str">
        <f>BB1521</f>
        <v/>
      </c>
      <c r="BB1521" s="51" t="str">
        <f t="shared" ref="BB1521" si="5246">IF(BC1521 = "", "",IF(BB1522&lt;&gt; "",BB1522, $N$1481))</f>
        <v/>
      </c>
      <c r="BC1521" s="357"/>
      <c r="BD1521" s="358"/>
      <c r="BE1521" s="358"/>
      <c r="BF1521" s="359"/>
      <c r="BG1521" s="130"/>
      <c r="BH1521" s="130"/>
    </row>
    <row r="1522" spans="1:60">
      <c r="A1522" s="17">
        <f>IF(ISBLANK(D1520),0,IF(CODE(D1520)&gt;64,1,0))</f>
        <v>0</v>
      </c>
      <c r="B1522" s="286"/>
      <c r="C1522" s="384"/>
      <c r="D1522" s="333"/>
      <c r="E1522" s="361"/>
      <c r="F1522" s="339"/>
      <c r="G1522" s="340"/>
      <c r="H1522" s="337"/>
      <c r="I1522" s="337"/>
      <c r="J1522" s="338"/>
      <c r="K1522" s="361"/>
      <c r="L1522" s="339"/>
      <c r="M1522" s="340"/>
      <c r="N1522" s="337"/>
      <c r="O1522" s="337"/>
      <c r="P1522" s="338"/>
      <c r="Q1522" s="361"/>
      <c r="R1522" s="339"/>
      <c r="S1522" s="340"/>
      <c r="T1522" s="337"/>
      <c r="U1522" s="337"/>
      <c r="V1522" s="338"/>
      <c r="W1522" s="361"/>
      <c r="X1522" s="339"/>
      <c r="Y1522" s="340"/>
      <c r="Z1522" s="337"/>
      <c r="AA1522" s="337"/>
      <c r="AB1522" s="338"/>
      <c r="AC1522" s="361"/>
      <c r="AD1522" s="339"/>
      <c r="AE1522" s="340"/>
      <c r="AF1522" s="337"/>
      <c r="AG1522" s="337"/>
      <c r="AH1522" s="341"/>
      <c r="AI1522" s="361"/>
      <c r="AJ1522" s="339"/>
      <c r="AK1522" s="340"/>
      <c r="AL1522" s="337"/>
      <c r="AM1522" s="337"/>
      <c r="AN1522" s="342"/>
      <c r="AO1522" s="361"/>
      <c r="AP1522" s="339"/>
      <c r="AQ1522" s="340"/>
      <c r="AR1522" s="337"/>
      <c r="AS1522" s="337"/>
      <c r="AT1522" s="341"/>
      <c r="AU1522" s="361"/>
      <c r="AV1522" s="339"/>
      <c r="AW1522" s="340"/>
      <c r="AX1522" s="337"/>
      <c r="AY1522" s="337"/>
      <c r="AZ1522" s="338"/>
      <c r="BA1522" s="361"/>
      <c r="BB1522" s="339"/>
      <c r="BC1522" s="340"/>
      <c r="BD1522" s="337"/>
      <c r="BE1522" s="337"/>
      <c r="BF1522" s="343"/>
      <c r="BG1522" s="130"/>
      <c r="BH1522" s="130"/>
    </row>
    <row r="1523" spans="1:60">
      <c r="A1523" s="17">
        <f>IF(ISBLANK(D1521),0,IF(CODE(D1521)&gt;64,1,0))</f>
        <v>0</v>
      </c>
      <c r="B1523" s="18">
        <f t="shared" si="5135"/>
        <v>0</v>
      </c>
      <c r="C1523" s="384"/>
      <c r="D1523" s="19">
        <f t="shared" si="5136"/>
        <v>0</v>
      </c>
      <c r="E1523" s="347"/>
      <c r="F1523" s="46">
        <f t="shared" si="5116"/>
        <v>0</v>
      </c>
      <c r="G1523" s="405"/>
      <c r="H1523" s="403"/>
      <c r="I1523" s="403"/>
      <c r="J1523" s="409"/>
      <c r="K1523" s="347"/>
      <c r="L1523" s="46">
        <f t="shared" si="5117"/>
        <v>0</v>
      </c>
      <c r="M1523" s="406"/>
      <c r="N1523" s="403"/>
      <c r="O1523" s="403"/>
      <c r="P1523" s="374"/>
      <c r="Q1523" s="347"/>
      <c r="R1523" s="46">
        <f t="shared" si="5118"/>
        <v>0</v>
      </c>
      <c r="S1523" s="348"/>
      <c r="T1523" s="349"/>
      <c r="U1523" s="349"/>
      <c r="V1523" s="350"/>
      <c r="W1523" s="347"/>
      <c r="X1523" s="46">
        <f t="shared" si="5119"/>
        <v>0</v>
      </c>
      <c r="Y1523" s="348"/>
      <c r="Z1523" s="349"/>
      <c r="AA1523" s="349"/>
      <c r="AB1523" s="350"/>
      <c r="AC1523" s="347"/>
      <c r="AD1523" s="46">
        <f t="shared" si="5120"/>
        <v>0</v>
      </c>
      <c r="AE1523" s="348"/>
      <c r="AF1523" s="349"/>
      <c r="AG1523" s="349"/>
      <c r="AH1523" s="351"/>
      <c r="AI1523" s="347"/>
      <c r="AJ1523" s="46">
        <f t="shared" si="5121"/>
        <v>0</v>
      </c>
      <c r="AK1523" s="348"/>
      <c r="AL1523" s="349"/>
      <c r="AM1523" s="349"/>
      <c r="AN1523" s="352"/>
      <c r="AO1523" s="347"/>
      <c r="AP1523" s="46">
        <f t="shared" si="5122"/>
        <v>0</v>
      </c>
      <c r="AQ1523" s="348"/>
      <c r="AR1523" s="349"/>
      <c r="AS1523" s="349"/>
      <c r="AT1523" s="351"/>
      <c r="AU1523" s="347"/>
      <c r="AV1523" s="46">
        <f t="shared" si="5123"/>
        <v>0</v>
      </c>
      <c r="AW1523" s="348"/>
      <c r="AX1523" s="349"/>
      <c r="AY1523" s="349"/>
      <c r="AZ1523" s="350"/>
      <c r="BA1523" s="347"/>
      <c r="BB1523" s="46">
        <f t="shared" si="5124"/>
        <v>0</v>
      </c>
      <c r="BC1523" s="410"/>
      <c r="BD1523" s="373"/>
      <c r="BE1523" s="373"/>
      <c r="BF1523" s="374"/>
      <c r="BG1523" s="130"/>
      <c r="BH1523" s="130"/>
    </row>
    <row r="1524" spans="1:60">
      <c r="A1524" s="353"/>
      <c r="B1524" s="286"/>
      <c r="C1524" s="75" t="str">
        <f t="shared" ref="C1524" si="5247">IF(D1524="","", IF(D1525&lt;&gt;"",D1525,$N$1481))</f>
        <v/>
      </c>
      <c r="D1524" s="355"/>
      <c r="E1524" s="111" t="str">
        <f>F1524</f>
        <v/>
      </c>
      <c r="F1524" s="51" t="str">
        <f t="shared" ref="F1524" si="5248">IF(G1524 = "", "",IF(F1525&lt;&gt; "",F1525, $N$1481))</f>
        <v/>
      </c>
      <c r="G1524" s="375"/>
      <c r="H1524" s="376"/>
      <c r="I1524" s="376"/>
      <c r="J1524" s="377"/>
      <c r="K1524" s="111" t="str">
        <f>L1524</f>
        <v/>
      </c>
      <c r="L1524" s="51" t="str">
        <f t="shared" ref="L1524" si="5249">IF(M1524 = "", "",IF(L1525&lt;&gt; "",L1525, $N$1481))</f>
        <v/>
      </c>
      <c r="M1524" s="375"/>
      <c r="N1524" s="376"/>
      <c r="O1524" s="376"/>
      <c r="P1524" s="377"/>
      <c r="Q1524" s="111" t="str">
        <f>R1524</f>
        <v/>
      </c>
      <c r="R1524" s="51" t="str">
        <f t="shared" ref="R1524" si="5250">IF(S1524 = "", "",IF(R1525&lt;&gt; "",R1525, $N$1481))</f>
        <v/>
      </c>
      <c r="S1524" s="375"/>
      <c r="T1524" s="376"/>
      <c r="U1524" s="376"/>
      <c r="V1524" s="377"/>
      <c r="W1524" s="111" t="str">
        <f>X1524</f>
        <v/>
      </c>
      <c r="X1524" s="51" t="str">
        <f t="shared" ref="X1524" si="5251">IF(Y1524 = "", "",IF(X1525&lt;&gt; "",X1525, $N$1481))</f>
        <v/>
      </c>
      <c r="Y1524" s="375"/>
      <c r="Z1524" s="376"/>
      <c r="AA1524" s="376"/>
      <c r="AB1524" s="377"/>
      <c r="AC1524" s="111" t="str">
        <f>AD1524</f>
        <v/>
      </c>
      <c r="AD1524" s="51" t="str">
        <f t="shared" ref="AD1524" si="5252">IF(AE1524 = "", "",IF(AD1525&lt;&gt; "",AD1525, $N$1481))</f>
        <v/>
      </c>
      <c r="AE1524" s="375"/>
      <c r="AF1524" s="376"/>
      <c r="AG1524" s="376"/>
      <c r="AH1524" s="378"/>
      <c r="AI1524" s="111" t="str">
        <f>AJ1524</f>
        <v/>
      </c>
      <c r="AJ1524" s="51" t="str">
        <f t="shared" ref="AJ1524" si="5253">IF(AK1524 = "", "",IF(AJ1525&lt;&gt; "",AJ1525, $N$1481))</f>
        <v/>
      </c>
      <c r="AK1524" s="375"/>
      <c r="AL1524" s="376"/>
      <c r="AM1524" s="376"/>
      <c r="AN1524" s="379"/>
      <c r="AO1524" s="111" t="str">
        <f>AP1524</f>
        <v/>
      </c>
      <c r="AP1524" s="51" t="str">
        <f t="shared" ref="AP1524" si="5254">IF(AQ1524 = "", "",IF(AP1525&lt;&gt; "",AP1525, $N$1481))</f>
        <v/>
      </c>
      <c r="AQ1524" s="375"/>
      <c r="AR1524" s="376"/>
      <c r="AS1524" s="376"/>
      <c r="AT1524" s="378"/>
      <c r="AU1524" s="111" t="str">
        <f>AV1524</f>
        <v/>
      </c>
      <c r="AV1524" s="51" t="str">
        <f t="shared" ref="AV1524" si="5255">IF(AW1524 = "", "",IF(AV1525&lt;&gt; "",AV1525, $N$1481))</f>
        <v/>
      </c>
      <c r="AW1524" s="375"/>
      <c r="AX1524" s="376"/>
      <c r="AY1524" s="376"/>
      <c r="AZ1524" s="377"/>
      <c r="BA1524" s="111" t="str">
        <f>BB1524</f>
        <v/>
      </c>
      <c r="BB1524" s="51" t="str">
        <f t="shared" ref="BB1524" si="5256">IF(BC1524 = "", "",IF(BB1525&lt;&gt; "",BB1525, $N$1481))</f>
        <v/>
      </c>
      <c r="BC1524" s="340"/>
      <c r="BD1524" s="337"/>
      <c r="BE1524" s="337"/>
      <c r="BF1524" s="343"/>
      <c r="BG1524" s="130"/>
      <c r="BH1524" s="130"/>
    </row>
    <row r="1525" spans="1:60">
      <c r="A1525" s="17">
        <f>IF(ISBLANK(D1523),0,IF(CODE(D1523)&gt;64,1,0))</f>
        <v>0</v>
      </c>
      <c r="B1525" s="286"/>
      <c r="C1525" s="384"/>
      <c r="D1525" s="333"/>
      <c r="E1525" s="361"/>
      <c r="F1525" s="339"/>
      <c r="G1525" s="340"/>
      <c r="H1525" s="337"/>
      <c r="I1525" s="337"/>
      <c r="J1525" s="338"/>
      <c r="K1525" s="361"/>
      <c r="L1525" s="339"/>
      <c r="M1525" s="340"/>
      <c r="N1525" s="337"/>
      <c r="O1525" s="337"/>
      <c r="P1525" s="338"/>
      <c r="Q1525" s="361"/>
      <c r="R1525" s="339"/>
      <c r="S1525" s="340"/>
      <c r="T1525" s="337"/>
      <c r="U1525" s="337"/>
      <c r="V1525" s="338"/>
      <c r="W1525" s="361"/>
      <c r="X1525" s="339"/>
      <c r="Y1525" s="340"/>
      <c r="Z1525" s="337"/>
      <c r="AA1525" s="337"/>
      <c r="AB1525" s="338"/>
      <c r="AC1525" s="361"/>
      <c r="AD1525" s="339"/>
      <c r="AE1525" s="340"/>
      <c r="AF1525" s="337"/>
      <c r="AG1525" s="337"/>
      <c r="AH1525" s="341"/>
      <c r="AI1525" s="361"/>
      <c r="AJ1525" s="339"/>
      <c r="AK1525" s="340"/>
      <c r="AL1525" s="337"/>
      <c r="AM1525" s="337"/>
      <c r="AN1525" s="342"/>
      <c r="AO1525" s="361"/>
      <c r="AP1525" s="339"/>
      <c r="AQ1525" s="340"/>
      <c r="AR1525" s="337"/>
      <c r="AS1525" s="337"/>
      <c r="AT1525" s="341"/>
      <c r="AU1525" s="361"/>
      <c r="AV1525" s="339"/>
      <c r="AW1525" s="340"/>
      <c r="AX1525" s="337"/>
      <c r="AY1525" s="337"/>
      <c r="AZ1525" s="338"/>
      <c r="BA1525" s="361"/>
      <c r="BB1525" s="339"/>
      <c r="BC1525" s="340"/>
      <c r="BD1525" s="337"/>
      <c r="BE1525" s="337"/>
      <c r="BF1525" s="343"/>
      <c r="BG1525" s="130"/>
      <c r="BH1525" s="130"/>
    </row>
    <row r="1526" spans="1:60">
      <c r="A1526" s="17">
        <f>IF(ISBLANK(D1524),0,IF(CODE(D1524)&gt;64,1,0))</f>
        <v>0</v>
      </c>
      <c r="B1526" s="18">
        <f t="shared" si="5135"/>
        <v>0</v>
      </c>
      <c r="C1526" s="384"/>
      <c r="D1526" s="19">
        <f t="shared" si="5136"/>
        <v>0</v>
      </c>
      <c r="E1526" s="347"/>
      <c r="F1526" s="46">
        <f t="shared" si="5116"/>
        <v>0</v>
      </c>
      <c r="G1526" s="405"/>
      <c r="H1526" s="376"/>
      <c r="I1526" s="376"/>
      <c r="J1526" s="377"/>
      <c r="K1526" s="347"/>
      <c r="L1526" s="46">
        <f t="shared" si="5117"/>
        <v>0</v>
      </c>
      <c r="M1526" s="376"/>
      <c r="N1526" s="376"/>
      <c r="O1526" s="376"/>
      <c r="P1526" s="377"/>
      <c r="Q1526" s="347"/>
      <c r="R1526" s="46">
        <f t="shared" si="5118"/>
        <v>0</v>
      </c>
      <c r="S1526" s="375"/>
      <c r="T1526" s="376"/>
      <c r="U1526" s="376"/>
      <c r="V1526" s="404"/>
      <c r="W1526" s="347"/>
      <c r="X1526" s="46">
        <f t="shared" si="5119"/>
        <v>0</v>
      </c>
      <c r="Y1526" s="375"/>
      <c r="Z1526" s="376"/>
      <c r="AA1526" s="376"/>
      <c r="AB1526" s="377"/>
      <c r="AC1526" s="347"/>
      <c r="AD1526" s="46">
        <f t="shared" si="5120"/>
        <v>0</v>
      </c>
      <c r="AE1526" s="375"/>
      <c r="AF1526" s="376"/>
      <c r="AG1526" s="376"/>
      <c r="AH1526" s="378"/>
      <c r="AI1526" s="347"/>
      <c r="AJ1526" s="46">
        <f t="shared" si="5121"/>
        <v>0</v>
      </c>
      <c r="AK1526" s="375"/>
      <c r="AL1526" s="376"/>
      <c r="AM1526" s="376"/>
      <c r="AN1526" s="379"/>
      <c r="AO1526" s="347"/>
      <c r="AP1526" s="46">
        <f t="shared" si="5122"/>
        <v>0</v>
      </c>
      <c r="AQ1526" s="375"/>
      <c r="AR1526" s="376"/>
      <c r="AS1526" s="376"/>
      <c r="AT1526" s="378"/>
      <c r="AU1526" s="347"/>
      <c r="AV1526" s="46">
        <f t="shared" si="5123"/>
        <v>0</v>
      </c>
      <c r="AW1526" s="375"/>
      <c r="AX1526" s="376"/>
      <c r="AY1526" s="376"/>
      <c r="AZ1526" s="377"/>
      <c r="BA1526" s="347"/>
      <c r="BB1526" s="46">
        <f t="shared" si="5124"/>
        <v>0</v>
      </c>
      <c r="BC1526" s="340"/>
      <c r="BD1526" s="337"/>
      <c r="BE1526" s="337"/>
      <c r="BF1526" s="343"/>
      <c r="BG1526" s="130"/>
      <c r="BH1526" s="130"/>
    </row>
    <row r="1527" spans="1:60">
      <c r="A1527" s="353"/>
      <c r="B1527" s="286"/>
      <c r="C1527" s="75" t="str">
        <f t="shared" ref="C1527" si="5257">IF(D1527="","", IF(D1528&lt;&gt;"",D1528,$N$1481))</f>
        <v/>
      </c>
      <c r="D1527" s="355"/>
      <c r="E1527" s="111" t="str">
        <f>F1527</f>
        <v/>
      </c>
      <c r="F1527" s="51" t="str">
        <f t="shared" ref="F1527" si="5258">IF(G1527 = "", "",IF(F1528&lt;&gt; "",F1528, $N$1481))</f>
        <v/>
      </c>
      <c r="G1527" s="366"/>
      <c r="H1527" s="358"/>
      <c r="I1527" s="358"/>
      <c r="J1527" s="362"/>
      <c r="K1527" s="111" t="str">
        <f>L1527</f>
        <v/>
      </c>
      <c r="L1527" s="51" t="str">
        <f t="shared" ref="L1527" si="5259">IF(M1527 = "", "",IF(L1528&lt;&gt; "",L1528, $N$1481))</f>
        <v/>
      </c>
      <c r="M1527" s="357"/>
      <c r="N1527" s="358"/>
      <c r="O1527" s="358"/>
      <c r="P1527" s="362"/>
      <c r="Q1527" s="111" t="str">
        <f>R1527</f>
        <v/>
      </c>
      <c r="R1527" s="51" t="str">
        <f t="shared" ref="R1527" si="5260">IF(S1527 = "", "",IF(R1528&lt;&gt; "",R1528, $N$1481))</f>
        <v/>
      </c>
      <c r="S1527" s="357"/>
      <c r="T1527" s="358"/>
      <c r="U1527" s="358"/>
      <c r="V1527" s="359"/>
      <c r="W1527" s="111" t="str">
        <f>X1527</f>
        <v/>
      </c>
      <c r="X1527" s="51" t="str">
        <f t="shared" ref="X1527" si="5261">IF(Y1527 = "", "",IF(X1528&lt;&gt; "",X1528, $N$1481))</f>
        <v/>
      </c>
      <c r="Y1527" s="357"/>
      <c r="Z1527" s="358"/>
      <c r="AA1527" s="358"/>
      <c r="AB1527" s="362"/>
      <c r="AC1527" s="111" t="str">
        <f>AD1527</f>
        <v/>
      </c>
      <c r="AD1527" s="51" t="str">
        <f t="shared" ref="AD1527" si="5262">IF(AE1527 = "", "",IF(AD1528&lt;&gt; "",AD1528, $N$1481))</f>
        <v/>
      </c>
      <c r="AE1527" s="357"/>
      <c r="AF1527" s="358"/>
      <c r="AG1527" s="358"/>
      <c r="AH1527" s="370"/>
      <c r="AI1527" s="111" t="str">
        <f>AJ1527</f>
        <v/>
      </c>
      <c r="AJ1527" s="51" t="str">
        <f t="shared" ref="AJ1527" si="5263">IF(AK1527 = "", "",IF(AJ1528&lt;&gt; "",AJ1528, $N$1481))</f>
        <v/>
      </c>
      <c r="AK1527" s="357"/>
      <c r="AL1527" s="358"/>
      <c r="AM1527" s="358"/>
      <c r="AN1527" s="371"/>
      <c r="AO1527" s="111" t="str">
        <f>AP1527</f>
        <v/>
      </c>
      <c r="AP1527" s="51" t="str">
        <f t="shared" ref="AP1527" si="5264">IF(AQ1527 = "", "",IF(AP1528&lt;&gt; "",AP1528, $N$1481))</f>
        <v/>
      </c>
      <c r="AQ1527" s="357"/>
      <c r="AR1527" s="358"/>
      <c r="AS1527" s="358"/>
      <c r="AT1527" s="370"/>
      <c r="AU1527" s="111" t="str">
        <f>AV1527</f>
        <v/>
      </c>
      <c r="AV1527" s="51" t="str">
        <f t="shared" ref="AV1527" si="5265">IF(AW1527 = "", "",IF(AV1528&lt;&gt; "",AV1528, $N$1481))</f>
        <v/>
      </c>
      <c r="AW1527" s="357"/>
      <c r="AX1527" s="358"/>
      <c r="AY1527" s="358"/>
      <c r="AZ1527" s="359"/>
      <c r="BA1527" s="111" t="str">
        <f>BB1527</f>
        <v/>
      </c>
      <c r="BB1527" s="51" t="str">
        <f t="shared" ref="BB1527" si="5266">IF(BC1527 = "", "",IF(BB1528&lt;&gt; "",BB1528, $N$1481))</f>
        <v/>
      </c>
      <c r="BC1527" s="357"/>
      <c r="BD1527" s="358"/>
      <c r="BE1527" s="358"/>
      <c r="BF1527" s="359"/>
      <c r="BG1527" s="130"/>
      <c r="BH1527" s="130"/>
    </row>
    <row r="1528" spans="1:60">
      <c r="A1528" s="17">
        <f>IF(ISBLANK(D1526),0,IF(CODE(D1526)&gt;64,1,0))</f>
        <v>0</v>
      </c>
      <c r="B1528" s="286"/>
      <c r="C1528" s="384"/>
      <c r="D1528" s="333"/>
      <c r="E1528" s="361"/>
      <c r="F1528" s="339"/>
      <c r="G1528" s="340"/>
      <c r="H1528" s="337"/>
      <c r="I1528" s="337"/>
      <c r="J1528" s="338"/>
      <c r="K1528" s="361"/>
      <c r="L1528" s="339"/>
      <c r="M1528" s="340"/>
      <c r="N1528" s="337"/>
      <c r="O1528" s="337"/>
      <c r="P1528" s="338"/>
      <c r="Q1528" s="361"/>
      <c r="R1528" s="339"/>
      <c r="S1528" s="340"/>
      <c r="T1528" s="337"/>
      <c r="U1528" s="337"/>
      <c r="V1528" s="338"/>
      <c r="W1528" s="361"/>
      <c r="X1528" s="339"/>
      <c r="Y1528" s="340"/>
      <c r="Z1528" s="337"/>
      <c r="AA1528" s="337"/>
      <c r="AB1528" s="338"/>
      <c r="AC1528" s="361"/>
      <c r="AD1528" s="339"/>
      <c r="AE1528" s="340"/>
      <c r="AF1528" s="337"/>
      <c r="AG1528" s="337"/>
      <c r="AH1528" s="341"/>
      <c r="AI1528" s="361"/>
      <c r="AJ1528" s="339"/>
      <c r="AK1528" s="340"/>
      <c r="AL1528" s="337"/>
      <c r="AM1528" s="337"/>
      <c r="AN1528" s="342"/>
      <c r="AO1528" s="361"/>
      <c r="AP1528" s="339"/>
      <c r="AQ1528" s="340"/>
      <c r="AR1528" s="337"/>
      <c r="AS1528" s="337"/>
      <c r="AT1528" s="341"/>
      <c r="AU1528" s="361"/>
      <c r="AV1528" s="339"/>
      <c r="AW1528" s="340"/>
      <c r="AX1528" s="337"/>
      <c r="AY1528" s="337"/>
      <c r="AZ1528" s="338"/>
      <c r="BA1528" s="361"/>
      <c r="BB1528" s="339"/>
      <c r="BC1528" s="340"/>
      <c r="BD1528" s="337"/>
      <c r="BE1528" s="337"/>
      <c r="BF1528" s="343"/>
      <c r="BG1528" s="130"/>
      <c r="BH1528" s="130"/>
    </row>
    <row r="1529" spans="1:60">
      <c r="A1529" s="17">
        <f>IF(ISBLANK(D1527),0,IF(CODE(D1527)&gt;64,1,0))</f>
        <v>0</v>
      </c>
      <c r="B1529" s="18">
        <f t="shared" si="5135"/>
        <v>0</v>
      </c>
      <c r="C1529" s="384"/>
      <c r="D1529" s="19">
        <f t="shared" si="5136"/>
        <v>0</v>
      </c>
      <c r="E1529" s="347"/>
      <c r="F1529" s="46">
        <f t="shared" si="5116"/>
        <v>0</v>
      </c>
      <c r="G1529" s="348"/>
      <c r="H1529" s="349"/>
      <c r="I1529" s="349"/>
      <c r="J1529" s="350"/>
      <c r="K1529" s="347"/>
      <c r="L1529" s="46">
        <f t="shared" si="5117"/>
        <v>0</v>
      </c>
      <c r="M1529" s="405"/>
      <c r="N1529" s="403"/>
      <c r="O1529" s="403"/>
      <c r="P1529" s="409"/>
      <c r="Q1529" s="347"/>
      <c r="R1529" s="46">
        <f t="shared" si="5118"/>
        <v>0</v>
      </c>
      <c r="S1529" s="406"/>
      <c r="T1529" s="403"/>
      <c r="U1529" s="403"/>
      <c r="V1529" s="374"/>
      <c r="W1529" s="347"/>
      <c r="X1529" s="46">
        <f t="shared" si="5119"/>
        <v>0</v>
      </c>
      <c r="Y1529" s="348"/>
      <c r="Z1529" s="349"/>
      <c r="AA1529" s="349"/>
      <c r="AB1529" s="350"/>
      <c r="AC1529" s="347"/>
      <c r="AD1529" s="46">
        <f t="shared" si="5120"/>
        <v>0</v>
      </c>
      <c r="AE1529" s="405"/>
      <c r="AF1529" s="403"/>
      <c r="AG1529" s="403"/>
      <c r="AH1529" s="411"/>
      <c r="AI1529" s="347"/>
      <c r="AJ1529" s="46">
        <f t="shared" si="5121"/>
        <v>0</v>
      </c>
      <c r="AK1529" s="405"/>
      <c r="AL1529" s="403"/>
      <c r="AM1529" s="403"/>
      <c r="AN1529" s="412"/>
      <c r="AO1529" s="347"/>
      <c r="AP1529" s="46">
        <f t="shared" si="5122"/>
        <v>0</v>
      </c>
      <c r="AQ1529" s="405"/>
      <c r="AR1529" s="403"/>
      <c r="AS1529" s="403"/>
      <c r="AT1529" s="411"/>
      <c r="AU1529" s="347"/>
      <c r="AV1529" s="46">
        <f t="shared" si="5123"/>
        <v>0</v>
      </c>
      <c r="AW1529" s="406"/>
      <c r="AX1529" s="403"/>
      <c r="AY1529" s="403"/>
      <c r="AZ1529" s="404"/>
      <c r="BA1529" s="347"/>
      <c r="BB1529" s="46">
        <f t="shared" si="5124"/>
        <v>0</v>
      </c>
      <c r="BC1529" s="340"/>
      <c r="BD1529" s="337"/>
      <c r="BE1529" s="337"/>
      <c r="BF1529" s="343"/>
      <c r="BG1529" s="130"/>
      <c r="BH1529" s="130"/>
    </row>
    <row r="1530" spans="1:60">
      <c r="A1530" s="353"/>
      <c r="B1530" s="286"/>
      <c r="C1530" s="75" t="str">
        <f t="shared" ref="C1530" si="5267">IF(D1530="","", IF(D1531&lt;&gt;"",D1531,$N$1481))</f>
        <v/>
      </c>
      <c r="D1530" s="355"/>
      <c r="E1530" s="111" t="str">
        <f>F1530</f>
        <v/>
      </c>
      <c r="F1530" s="51" t="str">
        <f t="shared" ref="F1530" si="5268">IF(G1530 = "", "",IF(F1531&lt;&gt; "",F1531, $N$1481))</f>
        <v/>
      </c>
      <c r="G1530" s="357"/>
      <c r="H1530" s="358"/>
      <c r="I1530" s="358"/>
      <c r="J1530" s="362"/>
      <c r="K1530" s="111" t="str">
        <f>L1530</f>
        <v/>
      </c>
      <c r="L1530" s="51" t="str">
        <f t="shared" ref="L1530" si="5269">IF(M1530 = "", "",IF(L1531&lt;&gt; "",L1531, $N$1481))</f>
        <v/>
      </c>
      <c r="M1530" s="340"/>
      <c r="N1530" s="337"/>
      <c r="O1530" s="337"/>
      <c r="P1530" s="338"/>
      <c r="Q1530" s="111" t="str">
        <f>R1530</f>
        <v/>
      </c>
      <c r="R1530" s="51" t="str">
        <f t="shared" ref="R1530" si="5270">IF(S1530 = "", "",IF(R1531&lt;&gt; "",R1531, $N$1481))</f>
        <v/>
      </c>
      <c r="S1530" s="340"/>
      <c r="T1530" s="337"/>
      <c r="U1530" s="337"/>
      <c r="V1530" s="338"/>
      <c r="W1530" s="111" t="str">
        <f>X1530</f>
        <v/>
      </c>
      <c r="X1530" s="51" t="str">
        <f t="shared" ref="X1530" si="5271">IF(Y1530 = "", "",IF(X1531&lt;&gt; "",X1531, $N$1481))</f>
        <v/>
      </c>
      <c r="Y1530" s="357"/>
      <c r="Z1530" s="358"/>
      <c r="AA1530" s="358"/>
      <c r="AB1530" s="362"/>
      <c r="AC1530" s="111" t="str">
        <f>AD1530</f>
        <v/>
      </c>
      <c r="AD1530" s="51" t="str">
        <f t="shared" ref="AD1530" si="5272">IF(AE1530 = "", "",IF(AD1531&lt;&gt; "",AD1531, $N$1481))</f>
        <v/>
      </c>
      <c r="AE1530" s="340"/>
      <c r="AF1530" s="337"/>
      <c r="AG1530" s="337"/>
      <c r="AH1530" s="341"/>
      <c r="AI1530" s="111" t="str">
        <f>AJ1530</f>
        <v/>
      </c>
      <c r="AJ1530" s="51" t="str">
        <f t="shared" ref="AJ1530" si="5273">IF(AK1530 = "", "",IF(AJ1531&lt;&gt; "",AJ1531, $N$1481))</f>
        <v/>
      </c>
      <c r="AK1530" s="340"/>
      <c r="AL1530" s="337"/>
      <c r="AM1530" s="337"/>
      <c r="AN1530" s="342"/>
      <c r="AO1530" s="111" t="str">
        <f>AP1530</f>
        <v/>
      </c>
      <c r="AP1530" s="51" t="str">
        <f t="shared" ref="AP1530" si="5274">IF(AQ1530 = "", "",IF(AP1531&lt;&gt; "",AP1531, $N$1481))</f>
        <v/>
      </c>
      <c r="AQ1530" s="340"/>
      <c r="AR1530" s="337"/>
      <c r="AS1530" s="337"/>
      <c r="AT1530" s="341"/>
      <c r="AU1530" s="111" t="str">
        <f>AV1530</f>
        <v/>
      </c>
      <c r="AV1530" s="51" t="str">
        <f t="shared" ref="AV1530" si="5275">IF(AW1530 = "", "",IF(AV1531&lt;&gt; "",AV1531, $N$1481))</f>
        <v/>
      </c>
      <c r="AW1530" s="340"/>
      <c r="AX1530" s="337"/>
      <c r="AY1530" s="337"/>
      <c r="AZ1530" s="338"/>
      <c r="BA1530" s="111" t="str">
        <f>BB1530</f>
        <v/>
      </c>
      <c r="BB1530" s="51" t="str">
        <f t="shared" ref="BB1530" si="5276">IF(BC1530 = "", "",IF(BB1531&lt;&gt; "",BB1531, $N$1481))</f>
        <v/>
      </c>
      <c r="BC1530" s="357"/>
      <c r="BD1530" s="358"/>
      <c r="BE1530" s="358"/>
      <c r="BF1530" s="359"/>
      <c r="BG1530" s="130"/>
      <c r="BH1530" s="130"/>
    </row>
    <row r="1531" spans="1:60">
      <c r="A1531" s="17">
        <f>IF(ISBLANK(D1529),0,IF(CODE(D1529)&gt;64,1,0))</f>
        <v>0</v>
      </c>
      <c r="B1531" s="286"/>
      <c r="C1531" s="384"/>
      <c r="D1531" s="333"/>
      <c r="E1531" s="361"/>
      <c r="F1531" s="339"/>
      <c r="G1531" s="340"/>
      <c r="H1531" s="337"/>
      <c r="I1531" s="337"/>
      <c r="J1531" s="338"/>
      <c r="K1531" s="361"/>
      <c r="L1531" s="339"/>
      <c r="M1531" s="340"/>
      <c r="N1531" s="337"/>
      <c r="O1531" s="337"/>
      <c r="P1531" s="338"/>
      <c r="Q1531" s="361"/>
      <c r="R1531" s="339"/>
      <c r="S1531" s="340"/>
      <c r="T1531" s="337"/>
      <c r="U1531" s="337"/>
      <c r="V1531" s="338"/>
      <c r="W1531" s="361"/>
      <c r="X1531" s="339"/>
      <c r="Y1531" s="340"/>
      <c r="Z1531" s="337"/>
      <c r="AA1531" s="337"/>
      <c r="AB1531" s="338"/>
      <c r="AC1531" s="361"/>
      <c r="AD1531" s="339"/>
      <c r="AE1531" s="340"/>
      <c r="AF1531" s="337"/>
      <c r="AG1531" s="337"/>
      <c r="AH1531" s="341"/>
      <c r="AI1531" s="361"/>
      <c r="AJ1531" s="339"/>
      <c r="AK1531" s="340"/>
      <c r="AL1531" s="337"/>
      <c r="AM1531" s="337"/>
      <c r="AN1531" s="342"/>
      <c r="AO1531" s="361"/>
      <c r="AP1531" s="339"/>
      <c r="AQ1531" s="340"/>
      <c r="AR1531" s="337"/>
      <c r="AS1531" s="337"/>
      <c r="AT1531" s="341"/>
      <c r="AU1531" s="361"/>
      <c r="AV1531" s="339"/>
      <c r="AW1531" s="340"/>
      <c r="AX1531" s="337"/>
      <c r="AY1531" s="337"/>
      <c r="AZ1531" s="338"/>
      <c r="BA1531" s="361"/>
      <c r="BB1531" s="339"/>
      <c r="BC1531" s="340"/>
      <c r="BD1531" s="337"/>
      <c r="BE1531" s="337"/>
      <c r="BF1531" s="343"/>
      <c r="BG1531" s="130"/>
      <c r="BH1531" s="130"/>
    </row>
    <row r="1532" spans="1:60">
      <c r="A1532" s="17">
        <f>IF(ISBLANK(D1530),0,IF(CODE(D1530)&gt;64,1,0))</f>
        <v>0</v>
      </c>
      <c r="B1532" s="18">
        <f t="shared" si="5135"/>
        <v>0</v>
      </c>
      <c r="C1532" s="384"/>
      <c r="D1532" s="19">
        <f t="shared" si="5136"/>
        <v>0</v>
      </c>
      <c r="E1532" s="347"/>
      <c r="F1532" s="46">
        <f t="shared" si="5116"/>
        <v>0</v>
      </c>
      <c r="G1532" s="348"/>
      <c r="H1532" s="349"/>
      <c r="I1532" s="349"/>
      <c r="J1532" s="350"/>
      <c r="K1532" s="347"/>
      <c r="L1532" s="46">
        <f t="shared" si="5117"/>
        <v>0</v>
      </c>
      <c r="M1532" s="348"/>
      <c r="N1532" s="349"/>
      <c r="O1532" s="349"/>
      <c r="P1532" s="350"/>
      <c r="Q1532" s="347"/>
      <c r="R1532" s="46">
        <f t="shared" si="5118"/>
        <v>0</v>
      </c>
      <c r="S1532" s="348"/>
      <c r="T1532" s="349"/>
      <c r="U1532" s="349"/>
      <c r="V1532" s="350"/>
      <c r="W1532" s="347"/>
      <c r="X1532" s="46">
        <f t="shared" si="5119"/>
        <v>0</v>
      </c>
      <c r="Y1532" s="348"/>
      <c r="Z1532" s="349"/>
      <c r="AA1532" s="349"/>
      <c r="AB1532" s="350"/>
      <c r="AC1532" s="347"/>
      <c r="AD1532" s="46">
        <f t="shared" si="5120"/>
        <v>0</v>
      </c>
      <c r="AE1532" s="348"/>
      <c r="AF1532" s="349"/>
      <c r="AG1532" s="349"/>
      <c r="AH1532" s="351"/>
      <c r="AI1532" s="347"/>
      <c r="AJ1532" s="46">
        <f t="shared" si="5121"/>
        <v>0</v>
      </c>
      <c r="AK1532" s="348"/>
      <c r="AL1532" s="349"/>
      <c r="AM1532" s="349"/>
      <c r="AN1532" s="352"/>
      <c r="AO1532" s="347"/>
      <c r="AP1532" s="46">
        <f t="shared" si="5122"/>
        <v>0</v>
      </c>
      <c r="AQ1532" s="348"/>
      <c r="AR1532" s="349"/>
      <c r="AS1532" s="349"/>
      <c r="AT1532" s="351"/>
      <c r="AU1532" s="347"/>
      <c r="AV1532" s="46">
        <f t="shared" si="5123"/>
        <v>0</v>
      </c>
      <c r="AW1532" s="348"/>
      <c r="AX1532" s="349"/>
      <c r="AY1532" s="349"/>
      <c r="AZ1532" s="350"/>
      <c r="BA1532" s="347"/>
      <c r="BB1532" s="46">
        <f t="shared" si="5124"/>
        <v>0</v>
      </c>
      <c r="BC1532" s="340"/>
      <c r="BD1532" s="337"/>
      <c r="BE1532" s="337"/>
      <c r="BF1532" s="343"/>
      <c r="BG1532" s="130"/>
      <c r="BH1532" s="130"/>
    </row>
    <row r="1533" spans="1:60">
      <c r="A1533" s="353"/>
      <c r="B1533" s="286"/>
      <c r="C1533" s="75" t="str">
        <f t="shared" ref="C1533" si="5277">IF(D1533="","", IF(D1534&lt;&gt;"",D1534,$N$1481))</f>
        <v/>
      </c>
      <c r="D1533" s="355"/>
      <c r="E1533" s="111" t="str">
        <f>F1533</f>
        <v/>
      </c>
      <c r="F1533" s="51" t="str">
        <f t="shared" ref="F1533" si="5278">IF(G1533 = "", "",IF(F1534&lt;&gt; "",F1534, $N$1481))</f>
        <v/>
      </c>
      <c r="G1533" s="357"/>
      <c r="H1533" s="358"/>
      <c r="I1533" s="358"/>
      <c r="J1533" s="362"/>
      <c r="K1533" s="111" t="str">
        <f>L1533</f>
        <v/>
      </c>
      <c r="L1533" s="51" t="str">
        <f t="shared" ref="L1533" si="5279">IF(M1533 = "", "",IF(L1534&lt;&gt; "",L1534, $N$1481))</f>
        <v/>
      </c>
      <c r="M1533" s="357"/>
      <c r="N1533" s="358"/>
      <c r="O1533" s="358"/>
      <c r="P1533" s="362"/>
      <c r="Q1533" s="111" t="str">
        <f>R1533</f>
        <v/>
      </c>
      <c r="R1533" s="51" t="str">
        <f t="shared" ref="R1533" si="5280">IF(S1533 = "", "",IF(R1534&lt;&gt; "",R1534, $N$1481))</f>
        <v/>
      </c>
      <c r="S1533" s="357"/>
      <c r="T1533" s="358"/>
      <c r="U1533" s="358"/>
      <c r="V1533" s="362"/>
      <c r="W1533" s="111" t="str">
        <f>X1533</f>
        <v/>
      </c>
      <c r="X1533" s="51" t="str">
        <f t="shared" ref="X1533" si="5281">IF(Y1533 = "", "",IF(X1534&lt;&gt; "",X1534, $N$1481))</f>
        <v/>
      </c>
      <c r="Y1533" s="357"/>
      <c r="Z1533" s="358"/>
      <c r="AA1533" s="358"/>
      <c r="AB1533" s="362"/>
      <c r="AC1533" s="111" t="str">
        <f>AD1533</f>
        <v/>
      </c>
      <c r="AD1533" s="51" t="str">
        <f t="shared" ref="AD1533" si="5282">IF(AE1533 = "", "",IF(AD1534&lt;&gt; "",AD1534, $N$1481))</f>
        <v/>
      </c>
      <c r="AE1533" s="357"/>
      <c r="AF1533" s="358"/>
      <c r="AG1533" s="358"/>
      <c r="AH1533" s="370"/>
      <c r="AI1533" s="111" t="str">
        <f>AJ1533</f>
        <v/>
      </c>
      <c r="AJ1533" s="51" t="str">
        <f t="shared" ref="AJ1533" si="5283">IF(AK1533 = "", "",IF(AJ1534&lt;&gt; "",AJ1534, $N$1481))</f>
        <v/>
      </c>
      <c r="AK1533" s="357"/>
      <c r="AL1533" s="358"/>
      <c r="AM1533" s="358"/>
      <c r="AN1533" s="371"/>
      <c r="AO1533" s="111" t="str">
        <f>AP1533</f>
        <v/>
      </c>
      <c r="AP1533" s="51" t="str">
        <f t="shared" ref="AP1533" si="5284">IF(AQ1533 = "", "",IF(AP1534&lt;&gt; "",AP1534, $N$1481))</f>
        <v/>
      </c>
      <c r="AQ1533" s="357"/>
      <c r="AR1533" s="358"/>
      <c r="AS1533" s="358"/>
      <c r="AT1533" s="370"/>
      <c r="AU1533" s="111" t="str">
        <f>AV1533</f>
        <v/>
      </c>
      <c r="AV1533" s="51" t="str">
        <f t="shared" ref="AV1533" si="5285">IF(AW1533 = "", "",IF(AV1534&lt;&gt; "",AV1534, $N$1481))</f>
        <v/>
      </c>
      <c r="AW1533" s="357"/>
      <c r="AX1533" s="358"/>
      <c r="AY1533" s="358"/>
      <c r="AZ1533" s="362"/>
      <c r="BA1533" s="111" t="str">
        <f>BB1533</f>
        <v/>
      </c>
      <c r="BB1533" s="51" t="str">
        <f t="shared" ref="BB1533" si="5286">IF(BC1533 = "", "",IF(BB1534&lt;&gt; "",BB1534, $N$1481))</f>
        <v/>
      </c>
      <c r="BC1533" s="357"/>
      <c r="BD1533" s="358"/>
      <c r="BE1533" s="358"/>
      <c r="BF1533" s="359"/>
      <c r="BG1533" s="130"/>
      <c r="BH1533" s="130"/>
    </row>
    <row r="1534" spans="1:60">
      <c r="A1534" s="17">
        <f>IF(ISBLANK(D1532),0,IF(CODE(D1532)&gt;64,1,0))</f>
        <v>0</v>
      </c>
      <c r="B1534" s="286"/>
      <c r="C1534" s="384"/>
      <c r="D1534" s="333"/>
      <c r="E1534" s="361"/>
      <c r="F1534" s="339"/>
      <c r="G1534" s="340"/>
      <c r="H1534" s="337"/>
      <c r="I1534" s="337"/>
      <c r="J1534" s="338"/>
      <c r="K1534" s="361"/>
      <c r="L1534" s="339"/>
      <c r="M1534" s="340"/>
      <c r="N1534" s="337"/>
      <c r="O1534" s="337"/>
      <c r="P1534" s="338"/>
      <c r="Q1534" s="361"/>
      <c r="R1534" s="339"/>
      <c r="S1534" s="340"/>
      <c r="T1534" s="337"/>
      <c r="U1534" s="337"/>
      <c r="V1534" s="338"/>
      <c r="W1534" s="361"/>
      <c r="X1534" s="339"/>
      <c r="Y1534" s="340"/>
      <c r="Z1534" s="337"/>
      <c r="AA1534" s="337"/>
      <c r="AB1534" s="338"/>
      <c r="AC1534" s="361"/>
      <c r="AD1534" s="339"/>
      <c r="AE1534" s="340"/>
      <c r="AF1534" s="337"/>
      <c r="AG1534" s="337"/>
      <c r="AH1534" s="341"/>
      <c r="AI1534" s="361"/>
      <c r="AJ1534" s="339"/>
      <c r="AK1534" s="340"/>
      <c r="AL1534" s="337"/>
      <c r="AM1534" s="337"/>
      <c r="AN1534" s="342"/>
      <c r="AO1534" s="361"/>
      <c r="AP1534" s="339"/>
      <c r="AQ1534" s="340"/>
      <c r="AR1534" s="337"/>
      <c r="AS1534" s="337"/>
      <c r="AT1534" s="341"/>
      <c r="AU1534" s="361"/>
      <c r="AV1534" s="339"/>
      <c r="AW1534" s="340"/>
      <c r="AX1534" s="337"/>
      <c r="AY1534" s="337"/>
      <c r="AZ1534" s="338"/>
      <c r="BA1534" s="361"/>
      <c r="BB1534" s="339"/>
      <c r="BC1534" s="340"/>
      <c r="BD1534" s="337"/>
      <c r="BE1534" s="337"/>
      <c r="BF1534" s="343"/>
      <c r="BG1534" s="130"/>
      <c r="BH1534" s="130"/>
    </row>
    <row r="1535" spans="1:60">
      <c r="A1535" s="17">
        <f>IF(ISBLANK(D1533),0,IF(CODE(D1533)&gt;64,1,0))</f>
        <v>0</v>
      </c>
      <c r="B1535" s="18">
        <f t="shared" si="5135"/>
        <v>0</v>
      </c>
      <c r="C1535" s="384"/>
      <c r="D1535" s="19">
        <f t="shared" si="5136"/>
        <v>0</v>
      </c>
      <c r="E1535" s="347"/>
      <c r="F1535" s="46">
        <f t="shared" si="5116"/>
        <v>0</v>
      </c>
      <c r="G1535" s="348"/>
      <c r="H1535" s="349"/>
      <c r="I1535" s="349"/>
      <c r="J1535" s="350"/>
      <c r="K1535" s="347"/>
      <c r="L1535" s="46">
        <f t="shared" si="5117"/>
        <v>0</v>
      </c>
      <c r="M1535" s="348"/>
      <c r="N1535" s="349"/>
      <c r="O1535" s="349"/>
      <c r="P1535" s="350"/>
      <c r="Q1535" s="347"/>
      <c r="R1535" s="46">
        <f t="shared" si="5118"/>
        <v>0</v>
      </c>
      <c r="S1535" s="348"/>
      <c r="T1535" s="349"/>
      <c r="U1535" s="349"/>
      <c r="V1535" s="350"/>
      <c r="W1535" s="347"/>
      <c r="X1535" s="46">
        <f t="shared" si="5119"/>
        <v>0</v>
      </c>
      <c r="Y1535" s="348"/>
      <c r="Z1535" s="349"/>
      <c r="AA1535" s="349"/>
      <c r="AB1535" s="350"/>
      <c r="AC1535" s="347"/>
      <c r="AD1535" s="46">
        <f t="shared" si="5120"/>
        <v>0</v>
      </c>
      <c r="AE1535" s="348"/>
      <c r="AF1535" s="349"/>
      <c r="AG1535" s="349"/>
      <c r="AH1535" s="351"/>
      <c r="AI1535" s="347"/>
      <c r="AJ1535" s="46">
        <f t="shared" si="5121"/>
        <v>0</v>
      </c>
      <c r="AK1535" s="348"/>
      <c r="AL1535" s="349"/>
      <c r="AM1535" s="349"/>
      <c r="AN1535" s="352"/>
      <c r="AO1535" s="347"/>
      <c r="AP1535" s="46">
        <f t="shared" si="5122"/>
        <v>0</v>
      </c>
      <c r="AQ1535" s="348"/>
      <c r="AR1535" s="349"/>
      <c r="AS1535" s="349"/>
      <c r="AT1535" s="351"/>
      <c r="AU1535" s="347"/>
      <c r="AV1535" s="46">
        <f t="shared" si="5123"/>
        <v>0</v>
      </c>
      <c r="AW1535" s="348"/>
      <c r="AX1535" s="349"/>
      <c r="AY1535" s="349"/>
      <c r="AZ1535" s="350"/>
      <c r="BA1535" s="347"/>
      <c r="BB1535" s="46">
        <f t="shared" si="5124"/>
        <v>0</v>
      </c>
      <c r="BC1535" s="340"/>
      <c r="BD1535" s="337"/>
      <c r="BE1535" s="337"/>
      <c r="BF1535" s="343"/>
      <c r="BG1535" s="130"/>
      <c r="BH1535" s="130"/>
    </row>
    <row r="1536" spans="1:60">
      <c r="A1536" s="353"/>
      <c r="B1536" s="286"/>
      <c r="C1536" s="75" t="str">
        <f t="shared" ref="C1536" si="5287">IF(D1536="","", IF(D1537&lt;&gt;"",D1537,$N$1481))</f>
        <v/>
      </c>
      <c r="D1536" s="355"/>
      <c r="E1536" s="111" t="str">
        <f>F1536</f>
        <v/>
      </c>
      <c r="F1536" s="51" t="str">
        <f t="shared" ref="F1536" si="5288">IF(G1536 = "", "",IF(F1537&lt;&gt; "",F1537, $N$1481))</f>
        <v/>
      </c>
      <c r="G1536" s="357"/>
      <c r="H1536" s="358"/>
      <c r="I1536" s="358"/>
      <c r="J1536" s="362"/>
      <c r="K1536" s="111" t="str">
        <f>L1536</f>
        <v/>
      </c>
      <c r="L1536" s="51" t="str">
        <f t="shared" ref="L1536" si="5289">IF(M1536 = "", "",IF(L1537&lt;&gt; "",L1537, $N$1481))</f>
        <v/>
      </c>
      <c r="M1536" s="357"/>
      <c r="N1536" s="358"/>
      <c r="O1536" s="358"/>
      <c r="P1536" s="362"/>
      <c r="Q1536" s="111" t="str">
        <f>R1536</f>
        <v/>
      </c>
      <c r="R1536" s="51" t="str">
        <f t="shared" ref="R1536" si="5290">IF(S1536 = "", "",IF(R1537&lt;&gt; "",R1537, $N$1481))</f>
        <v/>
      </c>
      <c r="S1536" s="357"/>
      <c r="T1536" s="358"/>
      <c r="U1536" s="358"/>
      <c r="V1536" s="362"/>
      <c r="W1536" s="111" t="str">
        <f>X1536</f>
        <v/>
      </c>
      <c r="X1536" s="51" t="str">
        <f t="shared" ref="X1536" si="5291">IF(Y1536 = "", "",IF(X1537&lt;&gt; "",X1537, $N$1481))</f>
        <v/>
      </c>
      <c r="Y1536" s="357"/>
      <c r="Z1536" s="358"/>
      <c r="AA1536" s="358"/>
      <c r="AB1536" s="362"/>
      <c r="AC1536" s="111" t="str">
        <f>AD1536</f>
        <v/>
      </c>
      <c r="AD1536" s="51" t="str">
        <f t="shared" ref="AD1536" si="5292">IF(AE1536 = "", "",IF(AD1537&lt;&gt; "",AD1537, $N$1481))</f>
        <v/>
      </c>
      <c r="AE1536" s="357"/>
      <c r="AF1536" s="358"/>
      <c r="AG1536" s="358"/>
      <c r="AH1536" s="370"/>
      <c r="AI1536" s="111" t="str">
        <f>AJ1536</f>
        <v/>
      </c>
      <c r="AJ1536" s="51" t="str">
        <f t="shared" ref="AJ1536" si="5293">IF(AK1536 = "", "",IF(AJ1537&lt;&gt; "",AJ1537, $N$1481))</f>
        <v/>
      </c>
      <c r="AK1536" s="357"/>
      <c r="AL1536" s="358"/>
      <c r="AM1536" s="358"/>
      <c r="AN1536" s="371"/>
      <c r="AO1536" s="111" t="str">
        <f>AP1536</f>
        <v/>
      </c>
      <c r="AP1536" s="51" t="str">
        <f t="shared" ref="AP1536" si="5294">IF(AQ1536 = "", "",IF(AP1537&lt;&gt; "",AP1537, $N$1481))</f>
        <v/>
      </c>
      <c r="AQ1536" s="357"/>
      <c r="AR1536" s="358"/>
      <c r="AS1536" s="358"/>
      <c r="AT1536" s="370"/>
      <c r="AU1536" s="111" t="str">
        <f>AV1536</f>
        <v/>
      </c>
      <c r="AV1536" s="51" t="str">
        <f t="shared" ref="AV1536" si="5295">IF(AW1536 = "", "",IF(AV1537&lt;&gt; "",AV1537, $N$1481))</f>
        <v/>
      </c>
      <c r="AW1536" s="357"/>
      <c r="AX1536" s="358"/>
      <c r="AY1536" s="358"/>
      <c r="AZ1536" s="362"/>
      <c r="BA1536" s="111" t="str">
        <f>BB1536</f>
        <v/>
      </c>
      <c r="BB1536" s="51" t="str">
        <f t="shared" ref="BB1536" si="5296">IF(BC1536 = "", "",IF(BB1537&lt;&gt; "",BB1537, $N$1481))</f>
        <v/>
      </c>
      <c r="BC1536" s="357"/>
      <c r="BD1536" s="358"/>
      <c r="BE1536" s="358"/>
      <c r="BF1536" s="359"/>
      <c r="BG1536" s="130"/>
      <c r="BH1536" s="130"/>
    </row>
    <row r="1537" spans="1:60">
      <c r="A1537" s="17">
        <f>IF(ISBLANK(D1535),0,IF(CODE(D1535)&gt;64,1,0))</f>
        <v>0</v>
      </c>
      <c r="B1537" s="286"/>
      <c r="C1537" s="384"/>
      <c r="D1537" s="333"/>
      <c r="E1537" s="361"/>
      <c r="F1537" s="339"/>
      <c r="G1537" s="340"/>
      <c r="H1537" s="337"/>
      <c r="I1537" s="337"/>
      <c r="J1537" s="338"/>
      <c r="K1537" s="361"/>
      <c r="L1537" s="339"/>
      <c r="M1537" s="340"/>
      <c r="N1537" s="337"/>
      <c r="O1537" s="337"/>
      <c r="P1537" s="338"/>
      <c r="Q1537" s="361"/>
      <c r="R1537" s="339"/>
      <c r="S1537" s="340"/>
      <c r="T1537" s="337"/>
      <c r="U1537" s="337"/>
      <c r="V1537" s="338"/>
      <c r="W1537" s="361"/>
      <c r="X1537" s="339"/>
      <c r="Y1537" s="340"/>
      <c r="Z1537" s="337"/>
      <c r="AA1537" s="337"/>
      <c r="AB1537" s="338"/>
      <c r="AC1537" s="361"/>
      <c r="AD1537" s="339"/>
      <c r="AE1537" s="340"/>
      <c r="AF1537" s="337"/>
      <c r="AG1537" s="337"/>
      <c r="AH1537" s="341"/>
      <c r="AI1537" s="361"/>
      <c r="AJ1537" s="339"/>
      <c r="AK1537" s="340"/>
      <c r="AL1537" s="337"/>
      <c r="AM1537" s="337"/>
      <c r="AN1537" s="342"/>
      <c r="AO1537" s="361"/>
      <c r="AP1537" s="339"/>
      <c r="AQ1537" s="340"/>
      <c r="AR1537" s="337"/>
      <c r="AS1537" s="337"/>
      <c r="AT1537" s="341"/>
      <c r="AU1537" s="361"/>
      <c r="AV1537" s="339"/>
      <c r="AW1537" s="340"/>
      <c r="AX1537" s="337"/>
      <c r="AY1537" s="337"/>
      <c r="AZ1537" s="338"/>
      <c r="BA1537" s="361"/>
      <c r="BB1537" s="339"/>
      <c r="BC1537" s="340"/>
      <c r="BD1537" s="337"/>
      <c r="BE1537" s="337"/>
      <c r="BF1537" s="343"/>
      <c r="BG1537" s="130"/>
      <c r="BH1537" s="130"/>
    </row>
    <row r="1538" spans="1:60">
      <c r="A1538" s="17">
        <f>IF(ISBLANK(D1536),0,IF(CODE(D1536)&gt;64,1,0))</f>
        <v>0</v>
      </c>
      <c r="B1538" s="18">
        <f t="shared" si="5135"/>
        <v>0</v>
      </c>
      <c r="C1538" s="384"/>
      <c r="D1538" s="19">
        <f t="shared" si="5136"/>
        <v>0</v>
      </c>
      <c r="E1538" s="347"/>
      <c r="F1538" s="46">
        <f t="shared" si="5116"/>
        <v>0</v>
      </c>
      <c r="G1538" s="348"/>
      <c r="H1538" s="349"/>
      <c r="I1538" s="349"/>
      <c r="J1538" s="350"/>
      <c r="K1538" s="347"/>
      <c r="L1538" s="46">
        <f t="shared" si="5117"/>
        <v>0</v>
      </c>
      <c r="M1538" s="348"/>
      <c r="N1538" s="349"/>
      <c r="O1538" s="349"/>
      <c r="P1538" s="350"/>
      <c r="Q1538" s="347"/>
      <c r="R1538" s="46">
        <f t="shared" si="5118"/>
        <v>0</v>
      </c>
      <c r="S1538" s="348"/>
      <c r="T1538" s="349"/>
      <c r="U1538" s="349"/>
      <c r="V1538" s="350"/>
      <c r="W1538" s="347"/>
      <c r="X1538" s="46">
        <f t="shared" si="5119"/>
        <v>0</v>
      </c>
      <c r="Y1538" s="348"/>
      <c r="Z1538" s="349"/>
      <c r="AA1538" s="349"/>
      <c r="AB1538" s="350"/>
      <c r="AC1538" s="347"/>
      <c r="AD1538" s="46">
        <f t="shared" si="5120"/>
        <v>0</v>
      </c>
      <c r="AE1538" s="348"/>
      <c r="AF1538" s="349"/>
      <c r="AG1538" s="349"/>
      <c r="AH1538" s="351"/>
      <c r="AI1538" s="347"/>
      <c r="AJ1538" s="46">
        <f t="shared" si="5121"/>
        <v>0</v>
      </c>
      <c r="AK1538" s="348"/>
      <c r="AL1538" s="349"/>
      <c r="AM1538" s="349"/>
      <c r="AN1538" s="352"/>
      <c r="AO1538" s="347"/>
      <c r="AP1538" s="46">
        <f t="shared" si="5122"/>
        <v>0</v>
      </c>
      <c r="AQ1538" s="348"/>
      <c r="AR1538" s="349"/>
      <c r="AS1538" s="349"/>
      <c r="AT1538" s="351"/>
      <c r="AU1538" s="347"/>
      <c r="AV1538" s="46">
        <f t="shared" si="5123"/>
        <v>0</v>
      </c>
      <c r="AW1538" s="348"/>
      <c r="AX1538" s="349"/>
      <c r="AY1538" s="349"/>
      <c r="AZ1538" s="350"/>
      <c r="BA1538" s="347"/>
      <c r="BB1538" s="46">
        <f t="shared" si="5124"/>
        <v>0</v>
      </c>
      <c r="BC1538" s="410"/>
      <c r="BD1538" s="373"/>
      <c r="BE1538" s="373"/>
      <c r="BF1538" s="374"/>
      <c r="BG1538" s="130"/>
      <c r="BH1538" s="130"/>
    </row>
    <row r="1539" spans="1:60">
      <c r="A1539" s="353"/>
      <c r="B1539" s="286"/>
      <c r="C1539" s="75" t="str">
        <f t="shared" ref="C1539" si="5297">IF(D1539="","", IF(D1540&lt;&gt;"",D1540,$N$1481))</f>
        <v/>
      </c>
      <c r="D1539" s="355"/>
      <c r="E1539" s="111" t="str">
        <f>F1539</f>
        <v/>
      </c>
      <c r="F1539" s="51" t="str">
        <f t="shared" ref="F1539" si="5298">IF(G1539 = "", "",IF(F1540&lt;&gt; "",F1540, $N$1481))</f>
        <v/>
      </c>
      <c r="G1539" s="375"/>
      <c r="H1539" s="376"/>
      <c r="I1539" s="376"/>
      <c r="J1539" s="377"/>
      <c r="K1539" s="111" t="str">
        <f>L1539</f>
        <v/>
      </c>
      <c r="L1539" s="51" t="str">
        <f t="shared" ref="L1539" si="5299">IF(M1539 = "", "",IF(L1540&lt;&gt; "",L1540, $N$1481))</f>
        <v/>
      </c>
      <c r="M1539" s="375"/>
      <c r="N1539" s="376"/>
      <c r="O1539" s="376"/>
      <c r="P1539" s="377"/>
      <c r="Q1539" s="111" t="str">
        <f>R1539</f>
        <v/>
      </c>
      <c r="R1539" s="51" t="str">
        <f t="shared" ref="R1539" si="5300">IF(S1539 = "", "",IF(R1540&lt;&gt; "",R1540, $N$1481))</f>
        <v/>
      </c>
      <c r="S1539" s="375"/>
      <c r="T1539" s="376"/>
      <c r="U1539" s="376"/>
      <c r="V1539" s="377"/>
      <c r="W1539" s="111" t="str">
        <f>X1539</f>
        <v/>
      </c>
      <c r="X1539" s="51" t="str">
        <f t="shared" ref="X1539" si="5301">IF(Y1539 = "", "",IF(X1540&lt;&gt; "",X1540, $N$1481))</f>
        <v/>
      </c>
      <c r="Y1539" s="375"/>
      <c r="Z1539" s="376"/>
      <c r="AA1539" s="376"/>
      <c r="AB1539" s="377"/>
      <c r="AC1539" s="111" t="str">
        <f>AD1539</f>
        <v/>
      </c>
      <c r="AD1539" s="51" t="str">
        <f t="shared" ref="AD1539" si="5302">IF(AE1539 = "", "",IF(AD1540&lt;&gt; "",AD1540, $N$1481))</f>
        <v/>
      </c>
      <c r="AE1539" s="375"/>
      <c r="AF1539" s="376"/>
      <c r="AG1539" s="376"/>
      <c r="AH1539" s="378"/>
      <c r="AI1539" s="111" t="str">
        <f>AJ1539</f>
        <v/>
      </c>
      <c r="AJ1539" s="51" t="str">
        <f t="shared" ref="AJ1539" si="5303">IF(AK1539 = "", "",IF(AJ1540&lt;&gt; "",AJ1540, $N$1481))</f>
        <v/>
      </c>
      <c r="AK1539" s="375"/>
      <c r="AL1539" s="376"/>
      <c r="AM1539" s="376"/>
      <c r="AN1539" s="379"/>
      <c r="AO1539" s="111" t="str">
        <f>AP1539</f>
        <v/>
      </c>
      <c r="AP1539" s="51" t="str">
        <f t="shared" ref="AP1539" si="5304">IF(AQ1539 = "", "",IF(AP1540&lt;&gt; "",AP1540, $N$1481))</f>
        <v/>
      </c>
      <c r="AQ1539" s="375"/>
      <c r="AR1539" s="376"/>
      <c r="AS1539" s="376"/>
      <c r="AT1539" s="378"/>
      <c r="AU1539" s="111" t="str">
        <f>AV1539</f>
        <v/>
      </c>
      <c r="AV1539" s="51" t="str">
        <f t="shared" ref="AV1539" si="5305">IF(AW1539 = "", "",IF(AV1540&lt;&gt; "",AV1540, $N$1481))</f>
        <v/>
      </c>
      <c r="AW1539" s="375"/>
      <c r="AX1539" s="376"/>
      <c r="AY1539" s="376"/>
      <c r="AZ1539" s="377"/>
      <c r="BA1539" s="111" t="str">
        <f>BB1539</f>
        <v/>
      </c>
      <c r="BB1539" s="51" t="str">
        <f t="shared" ref="BB1539" si="5306">IF(BC1539 = "", "",IF(BB1540&lt;&gt; "",BB1540, $N$1481))</f>
        <v/>
      </c>
      <c r="BC1539" s="340"/>
      <c r="BD1539" s="337"/>
      <c r="BE1539" s="337"/>
      <c r="BF1539" s="343"/>
      <c r="BG1539" s="130"/>
      <c r="BH1539" s="130"/>
    </row>
    <row r="1540" spans="1:60">
      <c r="A1540" s="17">
        <f>IF(ISBLANK(D1538),0,IF(CODE(D1538)&gt;64,1,0))</f>
        <v>0</v>
      </c>
      <c r="B1540" s="286"/>
      <c r="C1540" s="384"/>
      <c r="D1540" s="333"/>
      <c r="E1540" s="361"/>
      <c r="F1540" s="339"/>
      <c r="G1540" s="340"/>
      <c r="H1540" s="337"/>
      <c r="I1540" s="337"/>
      <c r="J1540" s="338"/>
      <c r="K1540" s="361"/>
      <c r="L1540" s="339"/>
      <c r="M1540" s="340"/>
      <c r="N1540" s="337"/>
      <c r="O1540" s="337"/>
      <c r="P1540" s="338"/>
      <c r="Q1540" s="361"/>
      <c r="R1540" s="339"/>
      <c r="S1540" s="340"/>
      <c r="T1540" s="337"/>
      <c r="U1540" s="337"/>
      <c r="V1540" s="338"/>
      <c r="W1540" s="361"/>
      <c r="X1540" s="339"/>
      <c r="Y1540" s="340"/>
      <c r="Z1540" s="337"/>
      <c r="AA1540" s="337"/>
      <c r="AB1540" s="338"/>
      <c r="AC1540" s="361"/>
      <c r="AD1540" s="339"/>
      <c r="AE1540" s="340"/>
      <c r="AF1540" s="337"/>
      <c r="AG1540" s="337"/>
      <c r="AH1540" s="341"/>
      <c r="AI1540" s="361"/>
      <c r="AJ1540" s="339"/>
      <c r="AK1540" s="340"/>
      <c r="AL1540" s="337"/>
      <c r="AM1540" s="337"/>
      <c r="AN1540" s="342"/>
      <c r="AO1540" s="361"/>
      <c r="AP1540" s="339"/>
      <c r="AQ1540" s="340"/>
      <c r="AR1540" s="337"/>
      <c r="AS1540" s="337"/>
      <c r="AT1540" s="341"/>
      <c r="AU1540" s="361"/>
      <c r="AV1540" s="339"/>
      <c r="AW1540" s="340"/>
      <c r="AX1540" s="337"/>
      <c r="AY1540" s="337"/>
      <c r="AZ1540" s="338"/>
      <c r="BA1540" s="361"/>
      <c r="BB1540" s="339"/>
      <c r="BC1540" s="340"/>
      <c r="BD1540" s="337"/>
      <c r="BE1540" s="337"/>
      <c r="BF1540" s="343"/>
      <c r="BG1540" s="130"/>
      <c r="BH1540" s="130"/>
    </row>
    <row r="1541" spans="1:60">
      <c r="A1541" s="17">
        <f>IF(ISBLANK(D1539),0,IF(CODE(D1539)&gt;64,1,0))</f>
        <v>0</v>
      </c>
      <c r="B1541" s="18">
        <f t="shared" si="5135"/>
        <v>0</v>
      </c>
      <c r="C1541" s="384"/>
      <c r="D1541" s="19">
        <f t="shared" si="5136"/>
        <v>0</v>
      </c>
      <c r="E1541" s="347"/>
      <c r="F1541" s="46">
        <f t="shared" si="5116"/>
        <v>0</v>
      </c>
      <c r="G1541" s="348"/>
      <c r="H1541" s="349"/>
      <c r="I1541" s="349"/>
      <c r="J1541" s="350"/>
      <c r="K1541" s="347"/>
      <c r="L1541" s="46">
        <f t="shared" si="5117"/>
        <v>0</v>
      </c>
      <c r="M1541" s="348"/>
      <c r="N1541" s="349"/>
      <c r="O1541" s="349"/>
      <c r="P1541" s="350"/>
      <c r="Q1541" s="347"/>
      <c r="R1541" s="46">
        <f t="shared" si="5118"/>
        <v>0</v>
      </c>
      <c r="S1541" s="348"/>
      <c r="T1541" s="349"/>
      <c r="U1541" s="349"/>
      <c r="V1541" s="350"/>
      <c r="W1541" s="347"/>
      <c r="X1541" s="46">
        <f t="shared" si="5119"/>
        <v>0</v>
      </c>
      <c r="Y1541" s="348"/>
      <c r="Z1541" s="349"/>
      <c r="AA1541" s="349"/>
      <c r="AB1541" s="350"/>
      <c r="AC1541" s="347"/>
      <c r="AD1541" s="46">
        <f t="shared" si="5120"/>
        <v>0</v>
      </c>
      <c r="AE1541" s="348"/>
      <c r="AF1541" s="349"/>
      <c r="AG1541" s="349"/>
      <c r="AH1541" s="351"/>
      <c r="AI1541" s="347"/>
      <c r="AJ1541" s="46">
        <f t="shared" si="5121"/>
        <v>0</v>
      </c>
      <c r="AK1541" s="348"/>
      <c r="AL1541" s="349"/>
      <c r="AM1541" s="349"/>
      <c r="AN1541" s="352"/>
      <c r="AO1541" s="347"/>
      <c r="AP1541" s="46">
        <f t="shared" si="5122"/>
        <v>0</v>
      </c>
      <c r="AQ1541" s="348"/>
      <c r="AR1541" s="349"/>
      <c r="AS1541" s="349"/>
      <c r="AT1541" s="351"/>
      <c r="AU1541" s="347"/>
      <c r="AV1541" s="46">
        <f t="shared" si="5123"/>
        <v>0</v>
      </c>
      <c r="AW1541" s="348"/>
      <c r="AX1541" s="349"/>
      <c r="AY1541" s="349"/>
      <c r="AZ1541" s="350"/>
      <c r="BA1541" s="347"/>
      <c r="BB1541" s="46">
        <f t="shared" si="5124"/>
        <v>0</v>
      </c>
      <c r="BC1541" s="340"/>
      <c r="BD1541" s="337"/>
      <c r="BE1541" s="337"/>
      <c r="BF1541" s="343"/>
      <c r="BG1541" s="130"/>
      <c r="BH1541" s="130"/>
    </row>
    <row r="1542" spans="1:60">
      <c r="A1542" s="353"/>
      <c r="B1542" s="286"/>
      <c r="C1542" s="75" t="str">
        <f t="shared" ref="C1542" si="5307">IF(D1542="","", IF(D1543&lt;&gt;"",D1543,$N$1481))</f>
        <v/>
      </c>
      <c r="D1542" s="355"/>
      <c r="E1542" s="111" t="str">
        <f>F1542</f>
        <v/>
      </c>
      <c r="F1542" s="51" t="str">
        <f t="shared" ref="F1542" si="5308">IF(G1542 = "", "",IF(F1543&lt;&gt; "",F1543, $N$1481))</f>
        <v/>
      </c>
      <c r="G1542" s="357"/>
      <c r="H1542" s="358"/>
      <c r="I1542" s="358"/>
      <c r="J1542" s="362"/>
      <c r="K1542" s="111" t="str">
        <f>L1542</f>
        <v/>
      </c>
      <c r="L1542" s="51" t="str">
        <f t="shared" ref="L1542" si="5309">IF(M1542 = "", "",IF(L1543&lt;&gt; "",L1543, $N$1481))</f>
        <v/>
      </c>
      <c r="M1542" s="357"/>
      <c r="N1542" s="358"/>
      <c r="O1542" s="358"/>
      <c r="P1542" s="362"/>
      <c r="Q1542" s="111" t="str">
        <f>R1542</f>
        <v/>
      </c>
      <c r="R1542" s="51" t="str">
        <f t="shared" ref="R1542" si="5310">IF(S1542 = "", "",IF(R1543&lt;&gt; "",R1543, $N$1481))</f>
        <v/>
      </c>
      <c r="S1542" s="357"/>
      <c r="T1542" s="358"/>
      <c r="U1542" s="358"/>
      <c r="V1542" s="362"/>
      <c r="W1542" s="111" t="str">
        <f>X1542</f>
        <v/>
      </c>
      <c r="X1542" s="51" t="str">
        <f t="shared" ref="X1542" si="5311">IF(Y1542 = "", "",IF(X1543&lt;&gt; "",X1543, $N$1481))</f>
        <v/>
      </c>
      <c r="Y1542" s="357"/>
      <c r="Z1542" s="358"/>
      <c r="AA1542" s="358"/>
      <c r="AB1542" s="362"/>
      <c r="AC1542" s="111" t="str">
        <f>AD1542</f>
        <v/>
      </c>
      <c r="AD1542" s="51" t="str">
        <f t="shared" ref="AD1542" si="5312">IF(AE1542 = "", "",IF(AD1543&lt;&gt; "",AD1543, $N$1481))</f>
        <v/>
      </c>
      <c r="AE1542" s="357"/>
      <c r="AF1542" s="358"/>
      <c r="AG1542" s="358"/>
      <c r="AH1542" s="370"/>
      <c r="AI1542" s="111" t="str">
        <f>AJ1542</f>
        <v/>
      </c>
      <c r="AJ1542" s="51" t="str">
        <f t="shared" ref="AJ1542" si="5313">IF(AK1542 = "", "",IF(AJ1543&lt;&gt; "",AJ1543, $N$1481))</f>
        <v/>
      </c>
      <c r="AK1542" s="357"/>
      <c r="AL1542" s="358"/>
      <c r="AM1542" s="358"/>
      <c r="AN1542" s="371"/>
      <c r="AO1542" s="111" t="str">
        <f>AP1542</f>
        <v/>
      </c>
      <c r="AP1542" s="51" t="str">
        <f t="shared" ref="AP1542" si="5314">IF(AQ1542 = "", "",IF(AP1543&lt;&gt; "",AP1543, $N$1481))</f>
        <v/>
      </c>
      <c r="AQ1542" s="357"/>
      <c r="AR1542" s="358"/>
      <c r="AS1542" s="358"/>
      <c r="AT1542" s="370"/>
      <c r="AU1542" s="111" t="str">
        <f>AV1542</f>
        <v/>
      </c>
      <c r="AV1542" s="51" t="str">
        <f t="shared" ref="AV1542" si="5315">IF(AW1542 = "", "",IF(AV1543&lt;&gt; "",AV1543, $N$1481))</f>
        <v/>
      </c>
      <c r="AW1542" s="357"/>
      <c r="AX1542" s="358"/>
      <c r="AY1542" s="358"/>
      <c r="AZ1542" s="362"/>
      <c r="BA1542" s="111" t="str">
        <f>BB1542</f>
        <v/>
      </c>
      <c r="BB1542" s="51" t="str">
        <f t="shared" ref="BB1542" si="5316">IF(BC1542 = "", "",IF(BB1543&lt;&gt; "",BB1543, $N$1481))</f>
        <v/>
      </c>
      <c r="BC1542" s="357"/>
      <c r="BD1542" s="358"/>
      <c r="BE1542" s="358"/>
      <c r="BF1542" s="359"/>
      <c r="BG1542" s="130"/>
      <c r="BH1542" s="130"/>
    </row>
    <row r="1543" spans="1:60">
      <c r="A1543" s="17">
        <f>IF(ISBLANK(D1541),0,IF(CODE(D1541)&gt;64,1,0))</f>
        <v>0</v>
      </c>
      <c r="B1543" s="286"/>
      <c r="C1543" s="384"/>
      <c r="D1543" s="333"/>
      <c r="E1543" s="361"/>
      <c r="F1543" s="339"/>
      <c r="G1543" s="340"/>
      <c r="H1543" s="337"/>
      <c r="I1543" s="337"/>
      <c r="J1543" s="338"/>
      <c r="K1543" s="361"/>
      <c r="L1543" s="339"/>
      <c r="M1543" s="340"/>
      <c r="N1543" s="337"/>
      <c r="O1543" s="337"/>
      <c r="P1543" s="338"/>
      <c r="Q1543" s="361"/>
      <c r="R1543" s="339"/>
      <c r="S1543" s="340"/>
      <c r="T1543" s="337"/>
      <c r="U1543" s="337"/>
      <c r="V1543" s="338"/>
      <c r="W1543" s="361"/>
      <c r="X1543" s="339"/>
      <c r="Y1543" s="340"/>
      <c r="Z1543" s="337"/>
      <c r="AA1543" s="337"/>
      <c r="AB1543" s="338"/>
      <c r="AC1543" s="361"/>
      <c r="AD1543" s="339"/>
      <c r="AE1543" s="340"/>
      <c r="AF1543" s="337"/>
      <c r="AG1543" s="337"/>
      <c r="AH1543" s="341"/>
      <c r="AI1543" s="361"/>
      <c r="AJ1543" s="339"/>
      <c r="AK1543" s="340"/>
      <c r="AL1543" s="337"/>
      <c r="AM1543" s="337"/>
      <c r="AN1543" s="342"/>
      <c r="AO1543" s="361"/>
      <c r="AP1543" s="339"/>
      <c r="AQ1543" s="340"/>
      <c r="AR1543" s="337"/>
      <c r="AS1543" s="337"/>
      <c r="AT1543" s="341"/>
      <c r="AU1543" s="361"/>
      <c r="AV1543" s="339"/>
      <c r="AW1543" s="340"/>
      <c r="AX1543" s="337"/>
      <c r="AY1543" s="337"/>
      <c r="AZ1543" s="338"/>
      <c r="BA1543" s="361"/>
      <c r="BB1543" s="339"/>
      <c r="BC1543" s="340"/>
      <c r="BD1543" s="337"/>
      <c r="BE1543" s="337"/>
      <c r="BF1543" s="343"/>
      <c r="BG1543" s="130"/>
      <c r="BH1543" s="130"/>
    </row>
    <row r="1544" spans="1:60" ht="13.5" thickBot="1">
      <c r="A1544" s="22">
        <f>IF(ISBLANK(D1542),0,IF(CODE(D1542)&gt;64,1,0))</f>
        <v>0</v>
      </c>
      <c r="B1544" s="18">
        <f t="shared" si="5135"/>
        <v>0</v>
      </c>
      <c r="C1544" s="429"/>
      <c r="D1544" s="19">
        <f t="shared" si="5136"/>
        <v>0</v>
      </c>
      <c r="E1544" s="414"/>
      <c r="F1544" s="46">
        <f t="shared" si="5116"/>
        <v>0</v>
      </c>
      <c r="G1544" s="415"/>
      <c r="H1544" s="416"/>
      <c r="I1544" s="416"/>
      <c r="J1544" s="417"/>
      <c r="K1544" s="414"/>
      <c r="L1544" s="46">
        <f t="shared" si="5117"/>
        <v>0</v>
      </c>
      <c r="M1544" s="418"/>
      <c r="N1544" s="419"/>
      <c r="O1544" s="419"/>
      <c r="P1544" s="420"/>
      <c r="Q1544" s="414"/>
      <c r="R1544" s="46">
        <f t="shared" si="5118"/>
        <v>0</v>
      </c>
      <c r="S1544" s="415"/>
      <c r="T1544" s="416"/>
      <c r="U1544" s="416"/>
      <c r="V1544" s="417"/>
      <c r="W1544" s="414"/>
      <c r="X1544" s="46">
        <f t="shared" si="5119"/>
        <v>0</v>
      </c>
      <c r="Y1544" s="415"/>
      <c r="Z1544" s="416"/>
      <c r="AA1544" s="416"/>
      <c r="AB1544" s="417"/>
      <c r="AC1544" s="414"/>
      <c r="AD1544" s="46">
        <f t="shared" si="5120"/>
        <v>0</v>
      </c>
      <c r="AE1544" s="415"/>
      <c r="AF1544" s="416"/>
      <c r="AG1544" s="416"/>
      <c r="AH1544" s="421"/>
      <c r="AI1544" s="414"/>
      <c r="AJ1544" s="46">
        <f t="shared" si="5121"/>
        <v>0</v>
      </c>
      <c r="AK1544" s="415"/>
      <c r="AL1544" s="416"/>
      <c r="AM1544" s="416"/>
      <c r="AN1544" s="422"/>
      <c r="AO1544" s="414"/>
      <c r="AP1544" s="46">
        <f t="shared" si="5122"/>
        <v>0</v>
      </c>
      <c r="AQ1544" s="415"/>
      <c r="AR1544" s="416"/>
      <c r="AS1544" s="416"/>
      <c r="AT1544" s="421"/>
      <c r="AU1544" s="414"/>
      <c r="AV1544" s="46">
        <f t="shared" si="5123"/>
        <v>0</v>
      </c>
      <c r="AW1544" s="415"/>
      <c r="AX1544" s="416"/>
      <c r="AY1544" s="416"/>
      <c r="AZ1544" s="417"/>
      <c r="BA1544" s="414"/>
      <c r="BB1544" s="46">
        <f t="shared" si="5124"/>
        <v>0</v>
      </c>
      <c r="BC1544" s="415"/>
      <c r="BD1544" s="416"/>
      <c r="BE1544" s="416"/>
      <c r="BF1544" s="423"/>
      <c r="BG1544" s="130"/>
      <c r="BH1544" s="130"/>
    </row>
    <row r="1545" spans="1:60" ht="14.25" thickTop="1" thickBot="1">
      <c r="A1545" s="387"/>
      <c r="B1545" s="34">
        <f>J37</f>
        <v>0</v>
      </c>
      <c r="C1545" s="386"/>
      <c r="D1545" s="387"/>
      <c r="E1545" s="388"/>
      <c r="F1545" s="310"/>
      <c r="G1545" s="311"/>
      <c r="H1545" s="312"/>
      <c r="I1545" s="312"/>
      <c r="J1545" s="313"/>
      <c r="K1545" s="301"/>
      <c r="L1545" s="314"/>
      <c r="M1545" s="424"/>
      <c r="N1545" s="316"/>
      <c r="O1545" s="68" t="str">
        <f>IF(N1545="","&lt;--- If you use this page, be sure to enter an abbreviation in this N-column cell","")</f>
        <v>&lt;--- If you use this page, be sure to enter an abbreviation in this N-column cell</v>
      </c>
      <c r="P1545" s="315"/>
      <c r="Q1545" s="317"/>
      <c r="R1545" s="318"/>
      <c r="S1545" s="311"/>
      <c r="T1545" s="312"/>
      <c r="U1545" s="312"/>
      <c r="V1545" s="313"/>
      <c r="W1545" s="319"/>
      <c r="X1545" s="318"/>
      <c r="Y1545" s="311"/>
      <c r="Z1545" s="312"/>
      <c r="AA1545" s="312"/>
      <c r="AB1545" s="313"/>
      <c r="AC1545" s="319"/>
      <c r="AD1545" s="318"/>
      <c r="AE1545" s="311"/>
      <c r="AF1545" s="312"/>
      <c r="AG1545" s="312"/>
      <c r="AH1545" s="313"/>
      <c r="AI1545" s="319"/>
      <c r="AJ1545" s="320"/>
      <c r="AK1545" s="313"/>
      <c r="AL1545" s="313"/>
      <c r="AM1545" s="313"/>
      <c r="AN1545" s="313"/>
      <c r="AO1545" s="319"/>
      <c r="AP1545" s="320"/>
      <c r="AQ1545" s="313"/>
      <c r="AR1545" s="313"/>
      <c r="AS1545" s="313"/>
      <c r="AT1545" s="313"/>
      <c r="AU1545" s="319"/>
      <c r="AV1545" s="320"/>
      <c r="AW1545" s="313"/>
      <c r="AX1545" s="313"/>
      <c r="AY1545" s="313"/>
      <c r="AZ1545" s="313"/>
      <c r="BA1545" s="319"/>
      <c r="BB1545" s="318"/>
      <c r="BC1545" s="311"/>
      <c r="BD1545" s="312"/>
      <c r="BE1545" s="312"/>
      <c r="BF1545" s="321"/>
      <c r="BG1545" s="130"/>
      <c r="BH1545" s="130"/>
    </row>
    <row r="1546" spans="1:60" ht="14.25" thickTop="1" thickBot="1">
      <c r="A1546" s="322"/>
      <c r="B1546" s="436" t="s">
        <v>42</v>
      </c>
      <c r="C1546" s="75" t="str">
        <f>IF(D1546="","", IF(D1547&lt;&gt;"",D1547,$N$1545))</f>
        <v/>
      </c>
      <c r="D1546" s="435"/>
      <c r="E1546" s="111" t="str">
        <f>F1546</f>
        <v/>
      </c>
      <c r="F1546" s="51" t="str">
        <f>IF(G1546 = "", "",IF(F1547&lt;&gt; "",F1547, $N$1545))</f>
        <v/>
      </c>
      <c r="G1546" s="325"/>
      <c r="H1546" s="326"/>
      <c r="I1546" s="326"/>
      <c r="J1546" s="327"/>
      <c r="K1546" s="111" t="str">
        <f>L1546</f>
        <v/>
      </c>
      <c r="L1546" s="51" t="str">
        <f>IF(M1546 = "", "",IF(L1547&lt;&gt; "",L1547, $N$1545))</f>
        <v/>
      </c>
      <c r="M1546" s="325"/>
      <c r="N1546" s="326"/>
      <c r="O1546" s="326"/>
      <c r="P1546" s="327"/>
      <c r="Q1546" s="111" t="str">
        <f>R1546</f>
        <v/>
      </c>
      <c r="R1546" s="51" t="str">
        <f>IF(S1546 = "", "",IF(R1547&lt;&gt; "",R1547, $N$1545))</f>
        <v/>
      </c>
      <c r="S1546" s="325"/>
      <c r="T1546" s="326"/>
      <c r="U1546" s="326"/>
      <c r="V1546" s="327"/>
      <c r="W1546" s="111" t="str">
        <f>X1546</f>
        <v/>
      </c>
      <c r="X1546" s="51" t="str">
        <f>IF(Y1546 = "", "",IF(X1547&lt;&gt; "",X1547, $N$1545))</f>
        <v/>
      </c>
      <c r="Y1546" s="325"/>
      <c r="Z1546" s="326"/>
      <c r="AA1546" s="326"/>
      <c r="AB1546" s="327"/>
      <c r="AC1546" s="111" t="str">
        <f>AD1546</f>
        <v/>
      </c>
      <c r="AD1546" s="51" t="str">
        <f>IF(AE1546 = "", "",IF(AD1547&lt;&gt; "",AD1547, $N$1545))</f>
        <v/>
      </c>
      <c r="AE1546" s="325"/>
      <c r="AF1546" s="326"/>
      <c r="AG1546" s="326"/>
      <c r="AH1546" s="328"/>
      <c r="AI1546" s="111" t="str">
        <f>AJ1546</f>
        <v/>
      </c>
      <c r="AJ1546" s="51" t="str">
        <f>IF(AK1546 = "", "",IF(AJ1547&lt;&gt; "",AJ1547, $N$1545))</f>
        <v/>
      </c>
      <c r="AK1546" s="325"/>
      <c r="AL1546" s="326"/>
      <c r="AM1546" s="326"/>
      <c r="AN1546" s="329"/>
      <c r="AO1546" s="111" t="str">
        <f>AP1546</f>
        <v/>
      </c>
      <c r="AP1546" s="51" t="str">
        <f>IF(AQ1546 = "", "",IF(AP1547&lt;&gt; "",AP1547, $N$1545))</f>
        <v/>
      </c>
      <c r="AQ1546" s="325"/>
      <c r="AR1546" s="326"/>
      <c r="AS1546" s="326"/>
      <c r="AT1546" s="328"/>
      <c r="AU1546" s="111" t="str">
        <f>AV1546</f>
        <v/>
      </c>
      <c r="AV1546" s="51" t="str">
        <f>IF(AW1546 = "", "",IF(AV1547&lt;&gt; "",AV1547, $N$1545))</f>
        <v/>
      </c>
      <c r="AW1546" s="325"/>
      <c r="AX1546" s="326"/>
      <c r="AY1546" s="326"/>
      <c r="AZ1546" s="327"/>
      <c r="BA1546" s="111" t="str">
        <f>BB1546</f>
        <v/>
      </c>
      <c r="BB1546" s="51" t="str">
        <f>IF(BC1546 = "", "",IF(BB1547&lt;&gt; "",BB1547, $N$1545))</f>
        <v/>
      </c>
      <c r="BC1546" s="325"/>
      <c r="BD1546" s="326"/>
      <c r="BE1546" s="326"/>
      <c r="BF1546" s="330"/>
      <c r="BG1546" s="130"/>
      <c r="BH1546" s="130"/>
    </row>
    <row r="1547" spans="1:60" ht="13.5" thickBot="1">
      <c r="A1547" s="36">
        <f>IF(ISBLANK(D1544),0,IF(CODE(D1544)&gt;64,1,0))</f>
        <v>0</v>
      </c>
      <c r="B1547" s="31">
        <f>SUM(B1548:B1608)</f>
        <v>0</v>
      </c>
      <c r="C1547" s="437"/>
      <c r="D1547" s="333"/>
      <c r="E1547" s="334"/>
      <c r="F1547" s="339"/>
      <c r="G1547" s="340"/>
      <c r="H1547" s="337"/>
      <c r="I1547" s="337"/>
      <c r="J1547" s="338"/>
      <c r="K1547" s="334"/>
      <c r="L1547" s="339"/>
      <c r="M1547" s="340"/>
      <c r="N1547" s="337"/>
      <c r="O1547" s="337"/>
      <c r="P1547" s="338"/>
      <c r="Q1547" s="334"/>
      <c r="R1547" s="339"/>
      <c r="S1547" s="340"/>
      <c r="T1547" s="337"/>
      <c r="U1547" s="337"/>
      <c r="V1547" s="338"/>
      <c r="W1547" s="334"/>
      <c r="X1547" s="339"/>
      <c r="Y1547" s="340"/>
      <c r="Z1547" s="337"/>
      <c r="AA1547" s="337"/>
      <c r="AB1547" s="338"/>
      <c r="AC1547" s="334"/>
      <c r="AD1547" s="339"/>
      <c r="AE1547" s="340"/>
      <c r="AF1547" s="337"/>
      <c r="AG1547" s="337"/>
      <c r="AH1547" s="341"/>
      <c r="AI1547" s="334"/>
      <c r="AJ1547" s="339"/>
      <c r="AK1547" s="340"/>
      <c r="AL1547" s="337"/>
      <c r="AM1547" s="337"/>
      <c r="AN1547" s="342"/>
      <c r="AO1547" s="334"/>
      <c r="AP1547" s="339"/>
      <c r="AQ1547" s="340"/>
      <c r="AR1547" s="337"/>
      <c r="AS1547" s="337"/>
      <c r="AT1547" s="341"/>
      <c r="AU1547" s="334"/>
      <c r="AV1547" s="339"/>
      <c r="AW1547" s="340"/>
      <c r="AX1547" s="337"/>
      <c r="AY1547" s="337"/>
      <c r="AZ1547" s="338"/>
      <c r="BA1547" s="334"/>
      <c r="BB1547" s="339"/>
      <c r="BC1547" s="340"/>
      <c r="BD1547" s="337"/>
      <c r="BE1547" s="337"/>
      <c r="BF1547" s="343"/>
      <c r="BG1547" s="130"/>
      <c r="BH1547" s="130"/>
    </row>
    <row r="1548" spans="1:60">
      <c r="A1548" s="24">
        <f>IF(ISBLANK(D1546),0,IF(CODE(D1546)&gt;64,1,0))</f>
        <v>0</v>
      </c>
      <c r="B1548" s="18">
        <f t="shared" ref="B1548" si="5317">IFERROR(F1548/F1548,0)+IFERROR(L1548/L1548,0)+IFERROR(R1548/R1548,0)+IFERROR(X1548/X1548,0)+IFERROR(AD1548/AD1548,0)+IFERROR(AJ1548/AJ1548,0)+IFERROR(AP1548/AP1548,0)+IFERROR(AV1548/AV1548,0)+IFERROR(BB1548/BB1548,0)</f>
        <v>0</v>
      </c>
      <c r="C1548" s="384"/>
      <c r="D1548" s="19">
        <f t="shared" ref="D1548" si="5318">F1548+L1548+R1548+X1548+AD1548+AJ1548+AP1548+AV1548+BB1548</f>
        <v>0</v>
      </c>
      <c r="E1548" s="347"/>
      <c r="F1548" s="46">
        <f t="shared" ref="F1548" si="5319">SUM(G1548+H1548+I1548+J1548)</f>
        <v>0</v>
      </c>
      <c r="G1548" s="348"/>
      <c r="H1548" s="349"/>
      <c r="I1548" s="349"/>
      <c r="J1548" s="350"/>
      <c r="K1548" s="347"/>
      <c r="L1548" s="46">
        <f t="shared" ref="L1548" si="5320">SUM(M1548+N1548+O1548+P1548)</f>
        <v>0</v>
      </c>
      <c r="M1548" s="348"/>
      <c r="N1548" s="349"/>
      <c r="O1548" s="349"/>
      <c r="P1548" s="350"/>
      <c r="Q1548" s="347"/>
      <c r="R1548" s="46">
        <f t="shared" ref="R1548" si="5321">SUM(S1548+T1548+U1548+V1548)</f>
        <v>0</v>
      </c>
      <c r="S1548" s="348"/>
      <c r="T1548" s="349"/>
      <c r="U1548" s="349"/>
      <c r="V1548" s="350"/>
      <c r="W1548" s="347"/>
      <c r="X1548" s="46">
        <f t="shared" ref="X1548" si="5322">SUM(Y1548+Z1548+AA1548+AB1548)</f>
        <v>0</v>
      </c>
      <c r="Y1548" s="348"/>
      <c r="Z1548" s="349"/>
      <c r="AA1548" s="349"/>
      <c r="AB1548" s="350"/>
      <c r="AC1548" s="347"/>
      <c r="AD1548" s="46">
        <f t="shared" ref="AD1548" si="5323">SUM(AE1548+AF1548+AG1548+AH1548)</f>
        <v>0</v>
      </c>
      <c r="AE1548" s="348"/>
      <c r="AF1548" s="349"/>
      <c r="AG1548" s="349"/>
      <c r="AH1548" s="351"/>
      <c r="AI1548" s="347"/>
      <c r="AJ1548" s="46">
        <f t="shared" ref="AJ1548" si="5324">SUM(AK1548+AL1548+AM1548+AN1548)</f>
        <v>0</v>
      </c>
      <c r="AK1548" s="348"/>
      <c r="AL1548" s="349"/>
      <c r="AM1548" s="349"/>
      <c r="AN1548" s="352"/>
      <c r="AO1548" s="347"/>
      <c r="AP1548" s="46">
        <f t="shared" ref="AP1548" si="5325">SUM(AQ1548+AR1548+AS1548+AT1548)</f>
        <v>0</v>
      </c>
      <c r="AQ1548" s="348"/>
      <c r="AR1548" s="349"/>
      <c r="AS1548" s="349"/>
      <c r="AT1548" s="351"/>
      <c r="AU1548" s="347"/>
      <c r="AV1548" s="46">
        <f t="shared" ref="AV1548" si="5326">SUM(AW1548+AX1548+AY1548+AZ1548)</f>
        <v>0</v>
      </c>
      <c r="AW1548" s="348"/>
      <c r="AX1548" s="349"/>
      <c r="AY1548" s="349"/>
      <c r="AZ1548" s="350"/>
      <c r="BA1548" s="347"/>
      <c r="BB1548" s="46">
        <f t="shared" ref="BB1548" si="5327">SUM(BC1548+BD1548+BE1548+BF1548)</f>
        <v>0</v>
      </c>
      <c r="BC1548" s="340"/>
      <c r="BD1548" s="337"/>
      <c r="BE1548" s="337"/>
      <c r="BF1548" s="343"/>
      <c r="BG1548" s="130"/>
      <c r="BH1548" s="130"/>
    </row>
    <row r="1549" spans="1:60">
      <c r="A1549" s="353"/>
      <c r="B1549" s="286"/>
      <c r="C1549" s="75" t="str">
        <f>IF(D1549="","", IF(D1550&lt;&gt;"",D1550,$N$1545))</f>
        <v/>
      </c>
      <c r="D1549" s="355"/>
      <c r="E1549" s="111" t="str">
        <f>F1549</f>
        <v/>
      </c>
      <c r="F1549" s="51" t="str">
        <f t="shared" ref="F1549" si="5328">IF(G1549 = "", "",IF(F1550&lt;&gt; "",F1550, $N$1545))</f>
        <v/>
      </c>
      <c r="G1549" s="340"/>
      <c r="H1549" s="337"/>
      <c r="I1549" s="337"/>
      <c r="J1549" s="338"/>
      <c r="K1549" s="111" t="str">
        <f>L1549</f>
        <v/>
      </c>
      <c r="L1549" s="51" t="str">
        <f t="shared" ref="L1549" si="5329">IF(M1549 = "", "",IF(L1550&lt;&gt; "",L1550, $N$1545))</f>
        <v/>
      </c>
      <c r="M1549" s="340"/>
      <c r="N1549" s="337"/>
      <c r="O1549" s="337"/>
      <c r="P1549" s="338"/>
      <c r="Q1549" s="111" t="str">
        <f>R1549</f>
        <v/>
      </c>
      <c r="R1549" s="51" t="str">
        <f t="shared" ref="R1549" si="5330">IF(S1549 = "", "",IF(R1550&lt;&gt; "",R1550, $N$1545))</f>
        <v/>
      </c>
      <c r="S1549" s="340"/>
      <c r="T1549" s="337"/>
      <c r="U1549" s="337"/>
      <c r="V1549" s="338"/>
      <c r="W1549" s="111" t="str">
        <f>X1549</f>
        <v/>
      </c>
      <c r="X1549" s="51" t="str">
        <f t="shared" ref="X1549" si="5331">IF(Y1549 = "", "",IF(X1550&lt;&gt; "",X1550, $N$1545))</f>
        <v/>
      </c>
      <c r="Y1549" s="340"/>
      <c r="Z1549" s="337"/>
      <c r="AA1549" s="337"/>
      <c r="AB1549" s="338"/>
      <c r="AC1549" s="111" t="str">
        <f>AD1549</f>
        <v/>
      </c>
      <c r="AD1549" s="51" t="str">
        <f t="shared" ref="AD1549" si="5332">IF(AE1549 = "", "",IF(AD1550&lt;&gt; "",AD1550, $N$1545))</f>
        <v/>
      </c>
      <c r="AE1549" s="340"/>
      <c r="AF1549" s="337"/>
      <c r="AG1549" s="337"/>
      <c r="AH1549" s="341"/>
      <c r="AI1549" s="111" t="str">
        <f>AJ1549</f>
        <v/>
      </c>
      <c r="AJ1549" s="51" t="str">
        <f t="shared" ref="AJ1549" si="5333">IF(AK1549 = "", "",IF(AJ1550&lt;&gt; "",AJ1550, $N$1545))</f>
        <v/>
      </c>
      <c r="AK1549" s="340"/>
      <c r="AL1549" s="337"/>
      <c r="AM1549" s="337"/>
      <c r="AN1549" s="356"/>
      <c r="AO1549" s="111" t="str">
        <f>AP1549</f>
        <v/>
      </c>
      <c r="AP1549" s="51" t="str">
        <f t="shared" ref="AP1549" si="5334">IF(AQ1549 = "", "",IF(AP1550&lt;&gt; "",AP1550, $N$1545))</f>
        <v/>
      </c>
      <c r="AQ1549" s="340"/>
      <c r="AR1549" s="337"/>
      <c r="AS1549" s="337"/>
      <c r="AT1549" s="341"/>
      <c r="AU1549" s="111" t="str">
        <f>AV1549</f>
        <v/>
      </c>
      <c r="AV1549" s="51" t="str">
        <f t="shared" ref="AV1549" si="5335">IF(AW1549 = "", "",IF(AV1550&lt;&gt; "",AV1550, $N$1545))</f>
        <v/>
      </c>
      <c r="AW1549" s="340"/>
      <c r="AX1549" s="337"/>
      <c r="AY1549" s="337"/>
      <c r="AZ1549" s="338"/>
      <c r="BA1549" s="111" t="str">
        <f>BB1549</f>
        <v/>
      </c>
      <c r="BB1549" s="51" t="str">
        <f t="shared" ref="BB1549" si="5336">IF(BC1549 = "", "",IF(BB1550&lt;&gt; "",BB1550, $N$1545))</f>
        <v/>
      </c>
      <c r="BC1549" s="357"/>
      <c r="BD1549" s="358"/>
      <c r="BE1549" s="358"/>
      <c r="BF1549" s="359"/>
      <c r="BG1549" s="130"/>
      <c r="BH1549" s="130"/>
    </row>
    <row r="1550" spans="1:60">
      <c r="A1550" s="17">
        <f>IF(ISBLANK(D1548),0,IF(CODE(D1548)&gt;64,1,0))</f>
        <v>0</v>
      </c>
      <c r="B1550" s="286"/>
      <c r="C1550" s="384"/>
      <c r="D1550" s="333"/>
      <c r="E1550" s="361"/>
      <c r="F1550" s="339"/>
      <c r="G1550" s="340"/>
      <c r="H1550" s="337"/>
      <c r="I1550" s="337"/>
      <c r="J1550" s="338"/>
      <c r="K1550" s="361"/>
      <c r="L1550" s="339"/>
      <c r="M1550" s="340"/>
      <c r="N1550" s="337"/>
      <c r="O1550" s="337"/>
      <c r="P1550" s="338"/>
      <c r="Q1550" s="361"/>
      <c r="R1550" s="339"/>
      <c r="S1550" s="340"/>
      <c r="T1550" s="337"/>
      <c r="U1550" s="337"/>
      <c r="V1550" s="338"/>
      <c r="W1550" s="361"/>
      <c r="X1550" s="339"/>
      <c r="Y1550" s="340"/>
      <c r="Z1550" s="337"/>
      <c r="AA1550" s="337"/>
      <c r="AB1550" s="338"/>
      <c r="AC1550" s="361"/>
      <c r="AD1550" s="339"/>
      <c r="AE1550" s="340"/>
      <c r="AF1550" s="337"/>
      <c r="AG1550" s="337"/>
      <c r="AH1550" s="341"/>
      <c r="AI1550" s="361"/>
      <c r="AJ1550" s="339"/>
      <c r="AK1550" s="340"/>
      <c r="AL1550" s="337"/>
      <c r="AM1550" s="337"/>
      <c r="AN1550" s="342"/>
      <c r="AO1550" s="361"/>
      <c r="AP1550" s="339"/>
      <c r="AQ1550" s="340"/>
      <c r="AR1550" s="337"/>
      <c r="AS1550" s="337"/>
      <c r="AT1550" s="341"/>
      <c r="AU1550" s="361"/>
      <c r="AV1550" s="339"/>
      <c r="AW1550" s="340"/>
      <c r="AX1550" s="337"/>
      <c r="AY1550" s="337"/>
      <c r="AZ1550" s="338"/>
      <c r="BA1550" s="361"/>
      <c r="BB1550" s="339"/>
      <c r="BC1550" s="340"/>
      <c r="BD1550" s="337"/>
      <c r="BE1550" s="337"/>
      <c r="BF1550" s="343"/>
      <c r="BG1550" s="130"/>
      <c r="BH1550" s="130"/>
    </row>
    <row r="1551" spans="1:60">
      <c r="A1551" s="17">
        <f>IF(ISBLANK(D1549),0,IF(CODE(D1549)&gt;64,1,0))</f>
        <v>0</v>
      </c>
      <c r="B1551" s="18">
        <f t="shared" ref="B1551" si="5337">IFERROR(F1551/F1551,0)+IFERROR(L1551/L1551,0)+IFERROR(R1551/R1551,0)+IFERROR(X1551/X1551,0)+IFERROR(AD1551/AD1551,0)+IFERROR(AJ1551/AJ1551,0)+IFERROR(AP1551/AP1551,0)+IFERROR(AV1551/AV1551,0)+IFERROR(BB1551/BB1551,0)</f>
        <v>0</v>
      </c>
      <c r="C1551" s="384"/>
      <c r="D1551" s="19">
        <f t="shared" ref="D1551" si="5338">F1551+L1551+R1551+X1551+AD1551+AJ1551+AP1551+AV1551+BB1551</f>
        <v>0</v>
      </c>
      <c r="E1551" s="347"/>
      <c r="F1551" s="46">
        <f t="shared" ref="F1551:F1608" si="5339">SUM(G1551+H1551+I1551+J1551)</f>
        <v>0</v>
      </c>
      <c r="G1551" s="348"/>
      <c r="H1551" s="349"/>
      <c r="I1551" s="349"/>
      <c r="J1551" s="350"/>
      <c r="K1551" s="347"/>
      <c r="L1551" s="46">
        <f t="shared" ref="L1551:L1608" si="5340">SUM(M1551+N1551+O1551+P1551)</f>
        <v>0</v>
      </c>
      <c r="M1551" s="348"/>
      <c r="N1551" s="349"/>
      <c r="O1551" s="349"/>
      <c r="P1551" s="350"/>
      <c r="Q1551" s="347"/>
      <c r="R1551" s="46">
        <f t="shared" ref="R1551:R1608" si="5341">SUM(S1551+T1551+U1551+V1551)</f>
        <v>0</v>
      </c>
      <c r="S1551" s="348"/>
      <c r="T1551" s="349"/>
      <c r="U1551" s="349"/>
      <c r="V1551" s="350"/>
      <c r="W1551" s="347"/>
      <c r="X1551" s="46">
        <f t="shared" ref="X1551:X1608" si="5342">SUM(Y1551+Z1551+AA1551+AB1551)</f>
        <v>0</v>
      </c>
      <c r="Y1551" s="348"/>
      <c r="Z1551" s="349"/>
      <c r="AA1551" s="349"/>
      <c r="AB1551" s="350"/>
      <c r="AC1551" s="347"/>
      <c r="AD1551" s="46">
        <f t="shared" ref="AD1551:AD1608" si="5343">SUM(AE1551+AF1551+AG1551+AH1551)</f>
        <v>0</v>
      </c>
      <c r="AE1551" s="348"/>
      <c r="AF1551" s="349"/>
      <c r="AG1551" s="349"/>
      <c r="AH1551" s="351"/>
      <c r="AI1551" s="347"/>
      <c r="AJ1551" s="46">
        <f t="shared" ref="AJ1551:AJ1608" si="5344">SUM(AK1551+AL1551+AM1551+AN1551)</f>
        <v>0</v>
      </c>
      <c r="AK1551" s="348"/>
      <c r="AL1551" s="349"/>
      <c r="AM1551" s="349"/>
      <c r="AN1551" s="352"/>
      <c r="AO1551" s="347"/>
      <c r="AP1551" s="46">
        <f t="shared" ref="AP1551:AP1608" si="5345">SUM(AQ1551+AR1551+AS1551+AT1551)</f>
        <v>0</v>
      </c>
      <c r="AQ1551" s="348"/>
      <c r="AR1551" s="349"/>
      <c r="AS1551" s="349"/>
      <c r="AT1551" s="351"/>
      <c r="AU1551" s="347"/>
      <c r="AV1551" s="46">
        <f t="shared" ref="AV1551:AV1608" si="5346">SUM(AW1551+AX1551+AY1551+AZ1551)</f>
        <v>0</v>
      </c>
      <c r="AW1551" s="348"/>
      <c r="AX1551" s="349"/>
      <c r="AY1551" s="349"/>
      <c r="AZ1551" s="350"/>
      <c r="BA1551" s="347"/>
      <c r="BB1551" s="46">
        <f t="shared" ref="BB1551:BB1608" si="5347">SUM(BC1551+BD1551+BE1551+BF1551)</f>
        <v>0</v>
      </c>
      <c r="BC1551" s="340"/>
      <c r="BD1551" s="337"/>
      <c r="BE1551" s="337"/>
      <c r="BF1551" s="343"/>
      <c r="BG1551" s="130"/>
      <c r="BH1551" s="130"/>
    </row>
    <row r="1552" spans="1:60">
      <c r="A1552" s="353"/>
      <c r="B1552" s="286"/>
      <c r="C1552" s="75" t="str">
        <f t="shared" ref="C1552" si="5348">IF(D1552="","", IF(D1553&lt;&gt;"",D1553,$N$1545))</f>
        <v/>
      </c>
      <c r="D1552" s="355"/>
      <c r="E1552" s="111" t="str">
        <f>F1552</f>
        <v/>
      </c>
      <c r="F1552" s="51" t="str">
        <f t="shared" ref="F1552" si="5349">IF(G1552 = "", "",IF(F1553&lt;&gt; "",F1553, $N$1545))</f>
        <v/>
      </c>
      <c r="G1552" s="340"/>
      <c r="H1552" s="337"/>
      <c r="I1552" s="337"/>
      <c r="J1552" s="338"/>
      <c r="K1552" s="111" t="str">
        <f>L1552</f>
        <v/>
      </c>
      <c r="L1552" s="51" t="str">
        <f t="shared" ref="L1552" si="5350">IF(M1552 = "", "",IF(L1553&lt;&gt; "",L1553, $N$1545))</f>
        <v/>
      </c>
      <c r="M1552" s="340"/>
      <c r="N1552" s="337"/>
      <c r="O1552" s="337"/>
      <c r="P1552" s="338"/>
      <c r="Q1552" s="111" t="str">
        <f>R1552</f>
        <v/>
      </c>
      <c r="R1552" s="51" t="str">
        <f t="shared" ref="R1552" si="5351">IF(S1552 = "", "",IF(R1553&lt;&gt; "",R1553, $N$1545))</f>
        <v/>
      </c>
      <c r="S1552" s="340"/>
      <c r="T1552" s="337"/>
      <c r="U1552" s="337"/>
      <c r="V1552" s="338"/>
      <c r="W1552" s="111" t="str">
        <f>X1552</f>
        <v/>
      </c>
      <c r="X1552" s="51" t="str">
        <f t="shared" ref="X1552" si="5352">IF(Y1552 = "", "",IF(X1553&lt;&gt; "",X1553, $N$1545))</f>
        <v/>
      </c>
      <c r="Y1552" s="340"/>
      <c r="Z1552" s="337"/>
      <c r="AA1552" s="337"/>
      <c r="AB1552" s="338"/>
      <c r="AC1552" s="111" t="str">
        <f>AD1552</f>
        <v/>
      </c>
      <c r="AD1552" s="51" t="str">
        <f t="shared" ref="AD1552" si="5353">IF(AE1552 = "", "",IF(AD1553&lt;&gt; "",AD1553, $N$1545))</f>
        <v/>
      </c>
      <c r="AE1552" s="340"/>
      <c r="AF1552" s="337"/>
      <c r="AG1552" s="337"/>
      <c r="AH1552" s="341"/>
      <c r="AI1552" s="111" t="str">
        <f>AJ1552</f>
        <v/>
      </c>
      <c r="AJ1552" s="51" t="str">
        <f t="shared" ref="AJ1552" si="5354">IF(AK1552 = "", "",IF(AJ1553&lt;&gt; "",AJ1553, $N$1545))</f>
        <v/>
      </c>
      <c r="AK1552" s="340"/>
      <c r="AL1552" s="337"/>
      <c r="AM1552" s="337"/>
      <c r="AN1552" s="342"/>
      <c r="AO1552" s="111" t="str">
        <f>AP1552</f>
        <v/>
      </c>
      <c r="AP1552" s="51" t="str">
        <f t="shared" ref="AP1552" si="5355">IF(AQ1552 = "", "",IF(AP1553&lt;&gt; "",AP1553, $N$1545))</f>
        <v/>
      </c>
      <c r="AQ1552" s="340"/>
      <c r="AR1552" s="337"/>
      <c r="AS1552" s="337"/>
      <c r="AT1552" s="341"/>
      <c r="AU1552" s="111" t="str">
        <f>AV1552</f>
        <v/>
      </c>
      <c r="AV1552" s="51" t="str">
        <f t="shared" ref="AV1552" si="5356">IF(AW1552 = "", "",IF(AV1553&lt;&gt; "",AV1553, $N$1545))</f>
        <v/>
      </c>
      <c r="AW1552" s="340"/>
      <c r="AX1552" s="337"/>
      <c r="AY1552" s="337"/>
      <c r="AZ1552" s="338"/>
      <c r="BA1552" s="111" t="str">
        <f>BB1552</f>
        <v/>
      </c>
      <c r="BB1552" s="51" t="str">
        <f t="shared" ref="BB1552" si="5357">IF(BC1552 = "", "",IF(BB1553&lt;&gt; "",BB1553, $N$1545))</f>
        <v/>
      </c>
      <c r="BC1552" s="357"/>
      <c r="BD1552" s="358"/>
      <c r="BE1552" s="358"/>
      <c r="BF1552" s="359"/>
      <c r="BG1552" s="130"/>
      <c r="BH1552" s="130"/>
    </row>
    <row r="1553" spans="1:60">
      <c r="A1553" s="17">
        <f>IF(ISBLANK(D1551),0,IF(CODE(D1551)&gt;64,1,0))</f>
        <v>0</v>
      </c>
      <c r="B1553" s="286"/>
      <c r="C1553" s="384"/>
      <c r="D1553" s="333"/>
      <c r="E1553" s="361"/>
      <c r="F1553" s="339"/>
      <c r="G1553" s="340"/>
      <c r="H1553" s="337"/>
      <c r="I1553" s="337"/>
      <c r="J1553" s="338"/>
      <c r="K1553" s="361"/>
      <c r="L1553" s="339"/>
      <c r="M1553" s="340"/>
      <c r="N1553" s="337"/>
      <c r="O1553" s="337"/>
      <c r="P1553" s="338"/>
      <c r="Q1553" s="361"/>
      <c r="R1553" s="339"/>
      <c r="S1553" s="340"/>
      <c r="T1553" s="337"/>
      <c r="U1553" s="337"/>
      <c r="V1553" s="338"/>
      <c r="W1553" s="361"/>
      <c r="X1553" s="339"/>
      <c r="Y1553" s="340"/>
      <c r="Z1553" s="337"/>
      <c r="AA1553" s="337"/>
      <c r="AB1553" s="338"/>
      <c r="AC1553" s="361"/>
      <c r="AD1553" s="339"/>
      <c r="AE1553" s="340"/>
      <c r="AF1553" s="337"/>
      <c r="AG1553" s="337"/>
      <c r="AH1553" s="341"/>
      <c r="AI1553" s="361"/>
      <c r="AJ1553" s="339"/>
      <c r="AK1553" s="340"/>
      <c r="AL1553" s="337"/>
      <c r="AM1553" s="337"/>
      <c r="AN1553" s="342"/>
      <c r="AO1553" s="361"/>
      <c r="AP1553" s="339"/>
      <c r="AQ1553" s="340"/>
      <c r="AR1553" s="337"/>
      <c r="AS1553" s="337"/>
      <c r="AT1553" s="341"/>
      <c r="AU1553" s="361"/>
      <c r="AV1553" s="339"/>
      <c r="AW1553" s="340"/>
      <c r="AX1553" s="337"/>
      <c r="AY1553" s="337"/>
      <c r="AZ1553" s="338"/>
      <c r="BA1553" s="361"/>
      <c r="BB1553" s="339"/>
      <c r="BC1553" s="340"/>
      <c r="BD1553" s="337"/>
      <c r="BE1553" s="337"/>
      <c r="BF1553" s="343"/>
      <c r="BG1553" s="130"/>
      <c r="BH1553" s="130"/>
    </row>
    <row r="1554" spans="1:60">
      <c r="A1554" s="17">
        <f>IF(ISBLANK(D1552),0,IF(CODE(D1552)&gt;64,1,0))</f>
        <v>0</v>
      </c>
      <c r="B1554" s="18">
        <f t="shared" ref="B1554:B1608" si="5358">IFERROR(F1554/F1554,0)+IFERROR(L1554/L1554,0)+IFERROR(R1554/R1554,0)+IFERROR(X1554/X1554,0)+IFERROR(AD1554/AD1554,0)+IFERROR(AJ1554/AJ1554,0)+IFERROR(AP1554/AP1554,0)+IFERROR(AV1554/AV1554,0)+IFERROR(BB1554/BB1554,0)</f>
        <v>0</v>
      </c>
      <c r="C1554" s="384"/>
      <c r="D1554" s="19">
        <f t="shared" ref="D1554:D1608" si="5359">F1554+L1554+R1554+X1554+AD1554+AJ1554+AP1554+AV1554+BB1554</f>
        <v>0</v>
      </c>
      <c r="E1554" s="347"/>
      <c r="F1554" s="46">
        <f t="shared" si="5339"/>
        <v>0</v>
      </c>
      <c r="G1554" s="348"/>
      <c r="H1554" s="349"/>
      <c r="I1554" s="349"/>
      <c r="J1554" s="350"/>
      <c r="K1554" s="347"/>
      <c r="L1554" s="46">
        <f t="shared" si="5340"/>
        <v>0</v>
      </c>
      <c r="M1554" s="348"/>
      <c r="N1554" s="349"/>
      <c r="O1554" s="349"/>
      <c r="P1554" s="350"/>
      <c r="Q1554" s="347"/>
      <c r="R1554" s="46">
        <f t="shared" si="5341"/>
        <v>0</v>
      </c>
      <c r="S1554" s="348"/>
      <c r="T1554" s="349"/>
      <c r="U1554" s="349"/>
      <c r="V1554" s="350"/>
      <c r="W1554" s="347"/>
      <c r="X1554" s="46">
        <f t="shared" si="5342"/>
        <v>0</v>
      </c>
      <c r="Y1554" s="348"/>
      <c r="Z1554" s="349"/>
      <c r="AA1554" s="349"/>
      <c r="AB1554" s="350"/>
      <c r="AC1554" s="347"/>
      <c r="AD1554" s="46">
        <f t="shared" si="5343"/>
        <v>0</v>
      </c>
      <c r="AE1554" s="348"/>
      <c r="AF1554" s="349"/>
      <c r="AG1554" s="349"/>
      <c r="AH1554" s="351"/>
      <c r="AI1554" s="347"/>
      <c r="AJ1554" s="46">
        <f t="shared" si="5344"/>
        <v>0</v>
      </c>
      <c r="AK1554" s="348"/>
      <c r="AL1554" s="349"/>
      <c r="AM1554" s="349"/>
      <c r="AN1554" s="352"/>
      <c r="AO1554" s="347"/>
      <c r="AP1554" s="46">
        <f t="shared" si="5345"/>
        <v>0</v>
      </c>
      <c r="AQ1554" s="348"/>
      <c r="AR1554" s="349"/>
      <c r="AS1554" s="349"/>
      <c r="AT1554" s="351"/>
      <c r="AU1554" s="347"/>
      <c r="AV1554" s="46">
        <f t="shared" si="5346"/>
        <v>0</v>
      </c>
      <c r="AW1554" s="348"/>
      <c r="AX1554" s="349"/>
      <c r="AY1554" s="349"/>
      <c r="AZ1554" s="350"/>
      <c r="BA1554" s="347"/>
      <c r="BB1554" s="46">
        <f t="shared" si="5347"/>
        <v>0</v>
      </c>
      <c r="BC1554" s="340"/>
      <c r="BD1554" s="337"/>
      <c r="BE1554" s="337"/>
      <c r="BF1554" s="343"/>
      <c r="BG1554" s="130"/>
      <c r="BH1554" s="130"/>
    </row>
    <row r="1555" spans="1:60">
      <c r="A1555" s="353"/>
      <c r="B1555" s="286"/>
      <c r="C1555" s="75" t="str">
        <f t="shared" ref="C1555" si="5360">IF(D1555="","", IF(D1556&lt;&gt;"",D1556,$N$1545))</f>
        <v/>
      </c>
      <c r="D1555" s="355"/>
      <c r="E1555" s="111" t="str">
        <f>F1555</f>
        <v/>
      </c>
      <c r="F1555" s="51" t="str">
        <f t="shared" ref="F1555" si="5361">IF(G1555 = "", "",IF(F1556&lt;&gt; "",F1556, $N$1545))</f>
        <v/>
      </c>
      <c r="G1555" s="340"/>
      <c r="H1555" s="337"/>
      <c r="I1555" s="337"/>
      <c r="J1555" s="338"/>
      <c r="K1555" s="111" t="str">
        <f>L1555</f>
        <v/>
      </c>
      <c r="L1555" s="51" t="str">
        <f t="shared" ref="L1555" si="5362">IF(M1555 = "", "",IF(L1556&lt;&gt; "",L1556, $N$1545))</f>
        <v/>
      </c>
      <c r="M1555" s="340"/>
      <c r="N1555" s="337"/>
      <c r="O1555" s="337"/>
      <c r="P1555" s="338"/>
      <c r="Q1555" s="111" t="str">
        <f>R1555</f>
        <v/>
      </c>
      <c r="R1555" s="51" t="str">
        <f t="shared" ref="R1555" si="5363">IF(S1555 = "", "",IF(R1556&lt;&gt; "",R1556, $N$1545))</f>
        <v/>
      </c>
      <c r="S1555" s="340"/>
      <c r="T1555" s="337"/>
      <c r="U1555" s="337"/>
      <c r="V1555" s="338"/>
      <c r="W1555" s="111" t="str">
        <f>X1555</f>
        <v/>
      </c>
      <c r="X1555" s="51" t="str">
        <f t="shared" ref="X1555" si="5364">IF(Y1555 = "", "",IF(X1556&lt;&gt; "",X1556, $N$1545))</f>
        <v/>
      </c>
      <c r="Y1555" s="340"/>
      <c r="Z1555" s="337"/>
      <c r="AA1555" s="337"/>
      <c r="AB1555" s="338"/>
      <c r="AC1555" s="111" t="str">
        <f>AD1555</f>
        <v/>
      </c>
      <c r="AD1555" s="51" t="str">
        <f t="shared" ref="AD1555" si="5365">IF(AE1555 = "", "",IF(AD1556&lt;&gt; "",AD1556, $N$1545))</f>
        <v/>
      </c>
      <c r="AE1555" s="340"/>
      <c r="AF1555" s="337"/>
      <c r="AG1555" s="337"/>
      <c r="AH1555" s="341"/>
      <c r="AI1555" s="111" t="str">
        <f>AJ1555</f>
        <v/>
      </c>
      <c r="AJ1555" s="51" t="str">
        <f t="shared" ref="AJ1555" si="5366">IF(AK1555 = "", "",IF(AJ1556&lt;&gt; "",AJ1556, $N$1545))</f>
        <v/>
      </c>
      <c r="AK1555" s="340"/>
      <c r="AL1555" s="337"/>
      <c r="AM1555" s="337"/>
      <c r="AN1555" s="342"/>
      <c r="AO1555" s="111" t="str">
        <f>AP1555</f>
        <v/>
      </c>
      <c r="AP1555" s="51" t="str">
        <f t="shared" ref="AP1555" si="5367">IF(AQ1555 = "", "",IF(AP1556&lt;&gt; "",AP1556, $N$1545))</f>
        <v/>
      </c>
      <c r="AQ1555" s="340"/>
      <c r="AR1555" s="337"/>
      <c r="AS1555" s="337"/>
      <c r="AT1555" s="341"/>
      <c r="AU1555" s="111" t="str">
        <f>AV1555</f>
        <v/>
      </c>
      <c r="AV1555" s="51" t="str">
        <f t="shared" ref="AV1555" si="5368">IF(AW1555 = "", "",IF(AV1556&lt;&gt; "",AV1556, $N$1545))</f>
        <v/>
      </c>
      <c r="AW1555" s="340"/>
      <c r="AX1555" s="337"/>
      <c r="AY1555" s="337"/>
      <c r="AZ1555" s="338"/>
      <c r="BA1555" s="111" t="str">
        <f>BB1555</f>
        <v/>
      </c>
      <c r="BB1555" s="51" t="str">
        <f t="shared" ref="BB1555" si="5369">IF(BC1555 = "", "",IF(BB1556&lt;&gt; "",BB1556, $N$1545))</f>
        <v/>
      </c>
      <c r="BC1555" s="357"/>
      <c r="BD1555" s="358"/>
      <c r="BE1555" s="358"/>
      <c r="BF1555" s="359"/>
      <c r="BG1555" s="130"/>
      <c r="BH1555" s="130"/>
    </row>
    <row r="1556" spans="1:60">
      <c r="A1556" s="17">
        <f>IF(ISBLANK(D1554),0,IF(CODE(D1554)&gt;64,1,0))</f>
        <v>0</v>
      </c>
      <c r="B1556" s="286"/>
      <c r="C1556" s="384"/>
      <c r="D1556" s="333"/>
      <c r="E1556" s="361"/>
      <c r="F1556" s="339"/>
      <c r="G1556" s="340"/>
      <c r="H1556" s="337"/>
      <c r="I1556" s="337"/>
      <c r="J1556" s="338"/>
      <c r="K1556" s="361"/>
      <c r="L1556" s="339"/>
      <c r="M1556" s="340"/>
      <c r="N1556" s="337"/>
      <c r="O1556" s="337"/>
      <c r="P1556" s="338"/>
      <c r="Q1556" s="361"/>
      <c r="R1556" s="339"/>
      <c r="S1556" s="340"/>
      <c r="T1556" s="337"/>
      <c r="U1556" s="337"/>
      <c r="V1556" s="338"/>
      <c r="W1556" s="361"/>
      <c r="X1556" s="339"/>
      <c r="Y1556" s="340"/>
      <c r="Z1556" s="337"/>
      <c r="AA1556" s="337"/>
      <c r="AB1556" s="338"/>
      <c r="AC1556" s="361"/>
      <c r="AD1556" s="339"/>
      <c r="AE1556" s="340"/>
      <c r="AF1556" s="337"/>
      <c r="AG1556" s="337"/>
      <c r="AH1556" s="341"/>
      <c r="AI1556" s="361"/>
      <c r="AJ1556" s="339"/>
      <c r="AK1556" s="340"/>
      <c r="AL1556" s="337"/>
      <c r="AM1556" s="337"/>
      <c r="AN1556" s="342"/>
      <c r="AO1556" s="361"/>
      <c r="AP1556" s="339"/>
      <c r="AQ1556" s="340"/>
      <c r="AR1556" s="337"/>
      <c r="AS1556" s="337"/>
      <c r="AT1556" s="341"/>
      <c r="AU1556" s="361"/>
      <c r="AV1556" s="339"/>
      <c r="AW1556" s="340"/>
      <c r="AX1556" s="337"/>
      <c r="AY1556" s="337"/>
      <c r="AZ1556" s="338"/>
      <c r="BA1556" s="361"/>
      <c r="BB1556" s="339"/>
      <c r="BC1556" s="340"/>
      <c r="BD1556" s="337"/>
      <c r="BE1556" s="337"/>
      <c r="BF1556" s="343"/>
      <c r="BG1556" s="130"/>
      <c r="BH1556" s="130"/>
    </row>
    <row r="1557" spans="1:60">
      <c r="A1557" s="17">
        <f>IF(ISBLANK(D1555),0,IF(CODE(D1555)&gt;64,1,0))</f>
        <v>0</v>
      </c>
      <c r="B1557" s="18">
        <f t="shared" si="5358"/>
        <v>0</v>
      </c>
      <c r="C1557" s="384"/>
      <c r="D1557" s="19">
        <f t="shared" si="5359"/>
        <v>0</v>
      </c>
      <c r="E1557" s="347"/>
      <c r="F1557" s="46">
        <f t="shared" si="5339"/>
        <v>0</v>
      </c>
      <c r="G1557" s="375"/>
      <c r="H1557" s="376"/>
      <c r="I1557" s="376"/>
      <c r="J1557" s="377"/>
      <c r="K1557" s="347"/>
      <c r="L1557" s="46">
        <f t="shared" si="5340"/>
        <v>0</v>
      </c>
      <c r="M1557" s="375"/>
      <c r="N1557" s="376"/>
      <c r="O1557" s="376"/>
      <c r="P1557" s="377"/>
      <c r="Q1557" s="347"/>
      <c r="R1557" s="46">
        <f t="shared" si="5341"/>
        <v>0</v>
      </c>
      <c r="S1557" s="348"/>
      <c r="T1557" s="349"/>
      <c r="U1557" s="349"/>
      <c r="V1557" s="350"/>
      <c r="W1557" s="347"/>
      <c r="X1557" s="46">
        <f t="shared" si="5342"/>
        <v>0</v>
      </c>
      <c r="Y1557" s="348"/>
      <c r="Z1557" s="349"/>
      <c r="AA1557" s="349"/>
      <c r="AB1557" s="350"/>
      <c r="AC1557" s="347"/>
      <c r="AD1557" s="46">
        <f t="shared" si="5343"/>
        <v>0</v>
      </c>
      <c r="AE1557" s="348"/>
      <c r="AF1557" s="349"/>
      <c r="AG1557" s="349"/>
      <c r="AH1557" s="351"/>
      <c r="AI1557" s="347"/>
      <c r="AJ1557" s="46">
        <f t="shared" si="5344"/>
        <v>0</v>
      </c>
      <c r="AK1557" s="348"/>
      <c r="AL1557" s="349"/>
      <c r="AM1557" s="349"/>
      <c r="AN1557" s="352"/>
      <c r="AO1557" s="347"/>
      <c r="AP1557" s="46">
        <f t="shared" si="5345"/>
        <v>0</v>
      </c>
      <c r="AQ1557" s="348"/>
      <c r="AR1557" s="349"/>
      <c r="AS1557" s="349"/>
      <c r="AT1557" s="351"/>
      <c r="AU1557" s="347"/>
      <c r="AV1557" s="46">
        <f t="shared" si="5346"/>
        <v>0</v>
      </c>
      <c r="AW1557" s="348"/>
      <c r="AX1557" s="349"/>
      <c r="AY1557" s="349"/>
      <c r="AZ1557" s="350"/>
      <c r="BA1557" s="347"/>
      <c r="BB1557" s="46">
        <f t="shared" si="5347"/>
        <v>0</v>
      </c>
      <c r="BC1557" s="340"/>
      <c r="BD1557" s="337"/>
      <c r="BE1557" s="337"/>
      <c r="BF1557" s="343"/>
      <c r="BG1557" s="130"/>
      <c r="BH1557" s="130"/>
    </row>
    <row r="1558" spans="1:60">
      <c r="A1558" s="353"/>
      <c r="B1558" s="286"/>
      <c r="C1558" s="75" t="str">
        <f t="shared" ref="C1558" si="5370">IF(D1558="","", IF(D1559&lt;&gt;"",D1559,$N$1545))</f>
        <v/>
      </c>
      <c r="D1558" s="355"/>
      <c r="E1558" s="111" t="str">
        <f>F1558</f>
        <v/>
      </c>
      <c r="F1558" s="51" t="str">
        <f t="shared" ref="F1558" si="5371">IF(G1558 = "", "",IF(F1559&lt;&gt; "",F1559, $N$1545))</f>
        <v/>
      </c>
      <c r="G1558" s="357"/>
      <c r="H1558" s="358"/>
      <c r="I1558" s="358"/>
      <c r="J1558" s="362"/>
      <c r="K1558" s="111" t="str">
        <f>L1558</f>
        <v/>
      </c>
      <c r="L1558" s="51" t="str">
        <f t="shared" ref="L1558" si="5372">IF(M1558 = "", "",IF(L1559&lt;&gt; "",L1559, $N$1545))</f>
        <v/>
      </c>
      <c r="M1558" s="357"/>
      <c r="N1558" s="358"/>
      <c r="O1558" s="358"/>
      <c r="P1558" s="359"/>
      <c r="Q1558" s="111" t="str">
        <f>R1558</f>
        <v/>
      </c>
      <c r="R1558" s="51" t="str">
        <f t="shared" ref="R1558" si="5373">IF(S1558 = "", "",IF(R1559&lt;&gt; "",R1559, $N$1545))</f>
        <v/>
      </c>
      <c r="S1558" s="340"/>
      <c r="T1558" s="337"/>
      <c r="U1558" s="337"/>
      <c r="V1558" s="338"/>
      <c r="W1558" s="111" t="str">
        <f>X1558</f>
        <v/>
      </c>
      <c r="X1558" s="51" t="str">
        <f t="shared" ref="X1558" si="5374">IF(Y1558 = "", "",IF(X1559&lt;&gt; "",X1559, $N$1545))</f>
        <v/>
      </c>
      <c r="Y1558" s="340"/>
      <c r="Z1558" s="337"/>
      <c r="AA1558" s="337"/>
      <c r="AB1558" s="338"/>
      <c r="AC1558" s="111" t="str">
        <f>AD1558</f>
        <v/>
      </c>
      <c r="AD1558" s="51" t="str">
        <f t="shared" ref="AD1558" si="5375">IF(AE1558 = "", "",IF(AD1559&lt;&gt; "",AD1559, $N$1545))</f>
        <v/>
      </c>
      <c r="AE1558" s="340"/>
      <c r="AF1558" s="337"/>
      <c r="AG1558" s="337"/>
      <c r="AH1558" s="341"/>
      <c r="AI1558" s="111" t="str">
        <f>AJ1558</f>
        <v/>
      </c>
      <c r="AJ1558" s="51" t="str">
        <f t="shared" ref="AJ1558" si="5376">IF(AK1558 = "", "",IF(AJ1559&lt;&gt; "",AJ1559, $N$1545))</f>
        <v/>
      </c>
      <c r="AK1558" s="340"/>
      <c r="AL1558" s="337"/>
      <c r="AM1558" s="337"/>
      <c r="AN1558" s="342"/>
      <c r="AO1558" s="111" t="str">
        <f>AP1558</f>
        <v/>
      </c>
      <c r="AP1558" s="51" t="str">
        <f t="shared" ref="AP1558" si="5377">IF(AQ1558 = "", "",IF(AP1559&lt;&gt; "",AP1559, $N$1545))</f>
        <v/>
      </c>
      <c r="AQ1558" s="340"/>
      <c r="AR1558" s="337"/>
      <c r="AS1558" s="337"/>
      <c r="AT1558" s="341"/>
      <c r="AU1558" s="111" t="str">
        <f>AV1558</f>
        <v/>
      </c>
      <c r="AV1558" s="51" t="str">
        <f t="shared" ref="AV1558" si="5378">IF(AW1558 = "", "",IF(AV1559&lt;&gt; "",AV1559, $N$1545))</f>
        <v/>
      </c>
      <c r="AW1558" s="363"/>
      <c r="AX1558" s="364"/>
      <c r="AY1558" s="364"/>
      <c r="AZ1558" s="365"/>
      <c r="BA1558" s="111" t="str">
        <f>BB1558</f>
        <v/>
      </c>
      <c r="BB1558" s="51" t="str">
        <f t="shared" ref="BB1558" si="5379">IF(BC1558 = "", "",IF(BB1559&lt;&gt; "",BB1559, $N$1545))</f>
        <v/>
      </c>
      <c r="BC1558" s="357"/>
      <c r="BD1558" s="358"/>
      <c r="BE1558" s="358"/>
      <c r="BF1558" s="359"/>
      <c r="BG1558" s="130"/>
      <c r="BH1558" s="130"/>
    </row>
    <row r="1559" spans="1:60">
      <c r="A1559" s="17">
        <f>IF(ISBLANK(D1557),0,IF(CODE(D1557)&gt;64,1,0))</f>
        <v>0</v>
      </c>
      <c r="B1559" s="286"/>
      <c r="C1559" s="384"/>
      <c r="D1559" s="333"/>
      <c r="E1559" s="361"/>
      <c r="F1559" s="339"/>
      <c r="G1559" s="340"/>
      <c r="H1559" s="337"/>
      <c r="I1559" s="337"/>
      <c r="J1559" s="338"/>
      <c r="K1559" s="361"/>
      <c r="L1559" s="339"/>
      <c r="M1559" s="340"/>
      <c r="N1559" s="337"/>
      <c r="O1559" s="337"/>
      <c r="P1559" s="338"/>
      <c r="Q1559" s="361"/>
      <c r="R1559" s="339"/>
      <c r="S1559" s="340"/>
      <c r="T1559" s="337"/>
      <c r="U1559" s="337"/>
      <c r="V1559" s="338"/>
      <c r="W1559" s="361"/>
      <c r="X1559" s="339"/>
      <c r="Y1559" s="340"/>
      <c r="Z1559" s="337"/>
      <c r="AA1559" s="337"/>
      <c r="AB1559" s="338"/>
      <c r="AC1559" s="361"/>
      <c r="AD1559" s="339"/>
      <c r="AE1559" s="340"/>
      <c r="AF1559" s="337"/>
      <c r="AG1559" s="337"/>
      <c r="AH1559" s="341"/>
      <c r="AI1559" s="361"/>
      <c r="AJ1559" s="339"/>
      <c r="AK1559" s="340"/>
      <c r="AL1559" s="337"/>
      <c r="AM1559" s="337"/>
      <c r="AN1559" s="342"/>
      <c r="AO1559" s="361"/>
      <c r="AP1559" s="339"/>
      <c r="AQ1559" s="340"/>
      <c r="AR1559" s="337"/>
      <c r="AS1559" s="337"/>
      <c r="AT1559" s="341"/>
      <c r="AU1559" s="361"/>
      <c r="AV1559" s="339"/>
      <c r="AW1559" s="340"/>
      <c r="AX1559" s="337"/>
      <c r="AY1559" s="337"/>
      <c r="AZ1559" s="338"/>
      <c r="BA1559" s="361"/>
      <c r="BB1559" s="339"/>
      <c r="BC1559" s="340"/>
      <c r="BD1559" s="337"/>
      <c r="BE1559" s="337"/>
      <c r="BF1559" s="343"/>
      <c r="BG1559" s="130"/>
      <c r="BH1559" s="130"/>
    </row>
    <row r="1560" spans="1:60">
      <c r="A1560" s="17">
        <f>IF(ISBLANK(D1558),0,IF(CODE(D1558)&gt;64,1,0))</f>
        <v>0</v>
      </c>
      <c r="B1560" s="18">
        <f t="shared" si="5358"/>
        <v>0</v>
      </c>
      <c r="C1560" s="384"/>
      <c r="D1560" s="19">
        <f t="shared" si="5359"/>
        <v>0</v>
      </c>
      <c r="E1560" s="347"/>
      <c r="F1560" s="46">
        <f t="shared" si="5339"/>
        <v>0</v>
      </c>
      <c r="G1560" s="405"/>
      <c r="H1560" s="403"/>
      <c r="I1560" s="403"/>
      <c r="J1560" s="409"/>
      <c r="K1560" s="347"/>
      <c r="L1560" s="46">
        <f t="shared" si="5340"/>
        <v>0</v>
      </c>
      <c r="M1560" s="402"/>
      <c r="N1560" s="403"/>
      <c r="O1560" s="403"/>
      <c r="P1560" s="404"/>
      <c r="Q1560" s="347"/>
      <c r="R1560" s="46">
        <f t="shared" si="5341"/>
        <v>0</v>
      </c>
      <c r="S1560" s="348"/>
      <c r="T1560" s="349"/>
      <c r="U1560" s="349"/>
      <c r="V1560" s="350"/>
      <c r="W1560" s="347"/>
      <c r="X1560" s="46">
        <f t="shared" si="5342"/>
        <v>0</v>
      </c>
      <c r="Y1560" s="348"/>
      <c r="Z1560" s="349"/>
      <c r="AA1560" s="349"/>
      <c r="AB1560" s="350"/>
      <c r="AC1560" s="347"/>
      <c r="AD1560" s="46">
        <f t="shared" si="5343"/>
        <v>0</v>
      </c>
      <c r="AE1560" s="348"/>
      <c r="AF1560" s="349"/>
      <c r="AG1560" s="349"/>
      <c r="AH1560" s="351"/>
      <c r="AI1560" s="347"/>
      <c r="AJ1560" s="46">
        <f t="shared" si="5344"/>
        <v>0</v>
      </c>
      <c r="AK1560" s="348"/>
      <c r="AL1560" s="349"/>
      <c r="AM1560" s="349"/>
      <c r="AN1560" s="352"/>
      <c r="AO1560" s="347"/>
      <c r="AP1560" s="46">
        <f t="shared" si="5345"/>
        <v>0</v>
      </c>
      <c r="AQ1560" s="348"/>
      <c r="AR1560" s="349"/>
      <c r="AS1560" s="349"/>
      <c r="AT1560" s="351"/>
      <c r="AU1560" s="347"/>
      <c r="AV1560" s="46">
        <f t="shared" si="5346"/>
        <v>0</v>
      </c>
      <c r="AW1560" s="405"/>
      <c r="AX1560" s="403"/>
      <c r="AY1560" s="403"/>
      <c r="AZ1560" s="404"/>
      <c r="BA1560" s="347"/>
      <c r="BB1560" s="46">
        <f t="shared" si="5347"/>
        <v>0</v>
      </c>
      <c r="BC1560" s="340"/>
      <c r="BD1560" s="337"/>
      <c r="BE1560" s="337"/>
      <c r="BF1560" s="343"/>
      <c r="BG1560" s="130"/>
      <c r="BH1560" s="130"/>
    </row>
    <row r="1561" spans="1:60">
      <c r="A1561" s="353"/>
      <c r="B1561" s="286"/>
      <c r="C1561" s="75" t="str">
        <f t="shared" ref="C1561" si="5380">IF(D1561="","", IF(D1562&lt;&gt;"",D1562,$N$1545))</f>
        <v/>
      </c>
      <c r="D1561" s="355"/>
      <c r="E1561" s="111" t="str">
        <f>F1561</f>
        <v/>
      </c>
      <c r="F1561" s="51" t="str">
        <f t="shared" ref="F1561" si="5381">IF(G1561 = "", "",IF(F1562&lt;&gt; "",F1562, $N$1545))</f>
        <v/>
      </c>
      <c r="G1561" s="340"/>
      <c r="H1561" s="337"/>
      <c r="I1561" s="337"/>
      <c r="J1561" s="338"/>
      <c r="K1561" s="111" t="str">
        <f>L1561</f>
        <v/>
      </c>
      <c r="L1561" s="51" t="str">
        <f t="shared" ref="L1561" si="5382">IF(M1561 = "", "",IF(L1562&lt;&gt; "",L1562, $N$1545))</f>
        <v/>
      </c>
      <c r="M1561" s="340"/>
      <c r="N1561" s="337"/>
      <c r="O1561" s="337"/>
      <c r="P1561" s="338"/>
      <c r="Q1561" s="111" t="str">
        <f>R1561</f>
        <v/>
      </c>
      <c r="R1561" s="51" t="str">
        <f t="shared" ref="R1561" si="5383">IF(S1561 = "", "",IF(R1562&lt;&gt; "",R1562, $N$1545))</f>
        <v/>
      </c>
      <c r="S1561" s="366"/>
      <c r="T1561" s="337"/>
      <c r="U1561" s="337"/>
      <c r="V1561" s="338"/>
      <c r="W1561" s="111" t="str">
        <f>X1561</f>
        <v/>
      </c>
      <c r="X1561" s="51" t="str">
        <f t="shared" ref="X1561" si="5384">IF(Y1561 = "", "",IF(X1562&lt;&gt; "",X1562, $N$1545))</f>
        <v/>
      </c>
      <c r="Y1561" s="340"/>
      <c r="Z1561" s="337"/>
      <c r="AA1561" s="337"/>
      <c r="AB1561" s="338"/>
      <c r="AC1561" s="111" t="str">
        <f>AD1561</f>
        <v/>
      </c>
      <c r="AD1561" s="51" t="str">
        <f t="shared" ref="AD1561" si="5385">IF(AE1561 = "", "",IF(AD1562&lt;&gt; "",AD1562, $N$1545))</f>
        <v/>
      </c>
      <c r="AE1561" s="340"/>
      <c r="AF1561" s="337"/>
      <c r="AG1561" s="337"/>
      <c r="AH1561" s="341"/>
      <c r="AI1561" s="111" t="str">
        <f>AJ1561</f>
        <v/>
      </c>
      <c r="AJ1561" s="51" t="str">
        <f t="shared" ref="AJ1561" si="5386">IF(AK1561 = "", "",IF(AJ1562&lt;&gt; "",AJ1562, $N$1545))</f>
        <v/>
      </c>
      <c r="AK1561" s="340"/>
      <c r="AL1561" s="337"/>
      <c r="AM1561" s="337"/>
      <c r="AN1561" s="342"/>
      <c r="AO1561" s="111" t="str">
        <f>AP1561</f>
        <v/>
      </c>
      <c r="AP1561" s="51" t="str">
        <f t="shared" ref="AP1561" si="5387">IF(AQ1561 = "", "",IF(AP1562&lt;&gt; "",AP1562, $N$1545))</f>
        <v/>
      </c>
      <c r="AQ1561" s="340"/>
      <c r="AR1561" s="337"/>
      <c r="AS1561" s="337"/>
      <c r="AT1561" s="341"/>
      <c r="AU1561" s="111" t="str">
        <f>AV1561</f>
        <v/>
      </c>
      <c r="AV1561" s="51" t="str">
        <f t="shared" ref="AV1561" si="5388">IF(AW1561 = "", "",IF(AV1562&lt;&gt; "",AV1562, $N$1545))</f>
        <v/>
      </c>
      <c r="AW1561" s="340"/>
      <c r="AX1561" s="337"/>
      <c r="AY1561" s="337"/>
      <c r="AZ1561" s="338"/>
      <c r="BA1561" s="111" t="str">
        <f>BB1561</f>
        <v/>
      </c>
      <c r="BB1561" s="51" t="str">
        <f t="shared" ref="BB1561" si="5389">IF(BC1561 = "", "",IF(BB1562&lt;&gt; "",BB1562, $N$1545))</f>
        <v/>
      </c>
      <c r="BC1561" s="357"/>
      <c r="BD1561" s="358"/>
      <c r="BE1561" s="358"/>
      <c r="BF1561" s="359"/>
      <c r="BG1561" s="130"/>
      <c r="BH1561" s="130"/>
    </row>
    <row r="1562" spans="1:60">
      <c r="A1562" s="17">
        <f>IF(ISBLANK(D1560),0,IF(CODE(D1560)&gt;64,1,0))</f>
        <v>0</v>
      </c>
      <c r="B1562" s="286"/>
      <c r="C1562" s="384"/>
      <c r="D1562" s="333"/>
      <c r="E1562" s="361"/>
      <c r="F1562" s="339"/>
      <c r="G1562" s="340"/>
      <c r="H1562" s="337"/>
      <c r="I1562" s="337"/>
      <c r="J1562" s="338"/>
      <c r="K1562" s="361"/>
      <c r="L1562" s="339"/>
      <c r="M1562" s="340"/>
      <c r="N1562" s="337"/>
      <c r="O1562" s="337"/>
      <c r="P1562" s="338"/>
      <c r="Q1562" s="361"/>
      <c r="R1562" s="339"/>
      <c r="S1562" s="340"/>
      <c r="T1562" s="337"/>
      <c r="U1562" s="337"/>
      <c r="V1562" s="338"/>
      <c r="W1562" s="361"/>
      <c r="X1562" s="339"/>
      <c r="Y1562" s="340"/>
      <c r="Z1562" s="337"/>
      <c r="AA1562" s="337"/>
      <c r="AB1562" s="338"/>
      <c r="AC1562" s="361"/>
      <c r="AD1562" s="339"/>
      <c r="AE1562" s="340"/>
      <c r="AF1562" s="337"/>
      <c r="AG1562" s="337"/>
      <c r="AH1562" s="341"/>
      <c r="AI1562" s="361"/>
      <c r="AJ1562" s="339"/>
      <c r="AK1562" s="340"/>
      <c r="AL1562" s="337"/>
      <c r="AM1562" s="337"/>
      <c r="AN1562" s="342"/>
      <c r="AO1562" s="361"/>
      <c r="AP1562" s="339"/>
      <c r="AQ1562" s="340"/>
      <c r="AR1562" s="337"/>
      <c r="AS1562" s="337"/>
      <c r="AT1562" s="341"/>
      <c r="AU1562" s="361"/>
      <c r="AV1562" s="339"/>
      <c r="AW1562" s="340"/>
      <c r="AX1562" s="337"/>
      <c r="AY1562" s="337"/>
      <c r="AZ1562" s="338"/>
      <c r="BA1562" s="361"/>
      <c r="BB1562" s="339"/>
      <c r="BC1562" s="340"/>
      <c r="BD1562" s="337"/>
      <c r="BE1562" s="337"/>
      <c r="BF1562" s="343"/>
      <c r="BG1562" s="130"/>
      <c r="BH1562" s="130"/>
    </row>
    <row r="1563" spans="1:60">
      <c r="A1563" s="17">
        <f>IF(ISBLANK(D1561),0,IF(CODE(D1561)&gt;64,1,0))</f>
        <v>0</v>
      </c>
      <c r="B1563" s="18">
        <f t="shared" si="5358"/>
        <v>0</v>
      </c>
      <c r="C1563" s="384"/>
      <c r="D1563" s="19">
        <f t="shared" si="5359"/>
        <v>0</v>
      </c>
      <c r="E1563" s="347"/>
      <c r="F1563" s="46">
        <f t="shared" si="5339"/>
        <v>0</v>
      </c>
      <c r="G1563" s="348"/>
      <c r="H1563" s="349"/>
      <c r="I1563" s="349"/>
      <c r="J1563" s="350"/>
      <c r="K1563" s="347"/>
      <c r="L1563" s="46">
        <f t="shared" si="5340"/>
        <v>0</v>
      </c>
      <c r="M1563" s="348"/>
      <c r="N1563" s="349"/>
      <c r="O1563" s="349"/>
      <c r="P1563" s="350"/>
      <c r="Q1563" s="347"/>
      <c r="R1563" s="46">
        <f t="shared" si="5341"/>
        <v>0</v>
      </c>
      <c r="S1563" s="348"/>
      <c r="T1563" s="349"/>
      <c r="U1563" s="349"/>
      <c r="V1563" s="350"/>
      <c r="W1563" s="347"/>
      <c r="X1563" s="46">
        <f t="shared" si="5342"/>
        <v>0</v>
      </c>
      <c r="Y1563" s="348"/>
      <c r="Z1563" s="349"/>
      <c r="AA1563" s="349"/>
      <c r="AB1563" s="350"/>
      <c r="AC1563" s="347"/>
      <c r="AD1563" s="46">
        <f t="shared" si="5343"/>
        <v>0</v>
      </c>
      <c r="AE1563" s="348"/>
      <c r="AF1563" s="349"/>
      <c r="AG1563" s="349"/>
      <c r="AH1563" s="351"/>
      <c r="AI1563" s="347"/>
      <c r="AJ1563" s="46">
        <f t="shared" si="5344"/>
        <v>0</v>
      </c>
      <c r="AK1563" s="348"/>
      <c r="AL1563" s="349"/>
      <c r="AM1563" s="349"/>
      <c r="AN1563" s="352"/>
      <c r="AO1563" s="347"/>
      <c r="AP1563" s="46">
        <f t="shared" si="5345"/>
        <v>0</v>
      </c>
      <c r="AQ1563" s="348"/>
      <c r="AR1563" s="349"/>
      <c r="AS1563" s="349"/>
      <c r="AT1563" s="351"/>
      <c r="AU1563" s="347"/>
      <c r="AV1563" s="46">
        <f t="shared" si="5346"/>
        <v>0</v>
      </c>
      <c r="AW1563" s="348"/>
      <c r="AX1563" s="349"/>
      <c r="AY1563" s="349"/>
      <c r="AZ1563" s="350"/>
      <c r="BA1563" s="347"/>
      <c r="BB1563" s="46">
        <f t="shared" si="5347"/>
        <v>0</v>
      </c>
      <c r="BC1563" s="340"/>
      <c r="BD1563" s="337"/>
      <c r="BE1563" s="337"/>
      <c r="BF1563" s="343"/>
      <c r="BG1563" s="130"/>
      <c r="BH1563" s="130"/>
    </row>
    <row r="1564" spans="1:60">
      <c r="A1564" s="353"/>
      <c r="B1564" s="286"/>
      <c r="C1564" s="75" t="str">
        <f t="shared" ref="C1564" si="5390">IF(D1564="","", IF(D1565&lt;&gt;"",D1565,$N$1545))</f>
        <v/>
      </c>
      <c r="D1564" s="355"/>
      <c r="E1564" s="111" t="str">
        <f>F1564</f>
        <v/>
      </c>
      <c r="F1564" s="51" t="str">
        <f t="shared" ref="F1564" si="5391">IF(G1564 = "", "",IF(F1565&lt;&gt; "",F1565, $N$1545))</f>
        <v/>
      </c>
      <c r="G1564" s="340"/>
      <c r="H1564" s="337"/>
      <c r="I1564" s="337"/>
      <c r="J1564" s="338"/>
      <c r="K1564" s="111" t="str">
        <f>L1564</f>
        <v/>
      </c>
      <c r="L1564" s="51" t="str">
        <f t="shared" ref="L1564" si="5392">IF(M1564 = "", "",IF(L1565&lt;&gt; "",L1565, $N$1545))</f>
        <v/>
      </c>
      <c r="M1564" s="340"/>
      <c r="N1564" s="337"/>
      <c r="O1564" s="337"/>
      <c r="P1564" s="338"/>
      <c r="Q1564" s="111" t="str">
        <f>R1564</f>
        <v/>
      </c>
      <c r="R1564" s="51" t="str">
        <f t="shared" ref="R1564" si="5393">IF(S1564 = "", "",IF(R1565&lt;&gt; "",R1565, $N$1545))</f>
        <v/>
      </c>
      <c r="S1564" s="340"/>
      <c r="T1564" s="337"/>
      <c r="U1564" s="337"/>
      <c r="V1564" s="338"/>
      <c r="W1564" s="111" t="str">
        <f>X1564</f>
        <v/>
      </c>
      <c r="X1564" s="51" t="str">
        <f t="shared" ref="X1564" si="5394">IF(Y1564 = "", "",IF(X1565&lt;&gt; "",X1565, $N$1545))</f>
        <v/>
      </c>
      <c r="Y1564" s="340"/>
      <c r="Z1564" s="337"/>
      <c r="AA1564" s="337"/>
      <c r="AB1564" s="338"/>
      <c r="AC1564" s="111" t="str">
        <f>AD1564</f>
        <v/>
      </c>
      <c r="AD1564" s="51" t="str">
        <f t="shared" ref="AD1564" si="5395">IF(AE1564 = "", "",IF(AD1565&lt;&gt; "",AD1565, $N$1545))</f>
        <v/>
      </c>
      <c r="AE1564" s="340"/>
      <c r="AF1564" s="337"/>
      <c r="AG1564" s="337"/>
      <c r="AH1564" s="341"/>
      <c r="AI1564" s="111" t="str">
        <f>AJ1564</f>
        <v/>
      </c>
      <c r="AJ1564" s="51" t="str">
        <f t="shared" ref="AJ1564" si="5396">IF(AK1564 = "", "",IF(AJ1565&lt;&gt; "",AJ1565, $N$1545))</f>
        <v/>
      </c>
      <c r="AK1564" s="340"/>
      <c r="AL1564" s="337"/>
      <c r="AM1564" s="337"/>
      <c r="AN1564" s="342"/>
      <c r="AO1564" s="111" t="str">
        <f>AP1564</f>
        <v/>
      </c>
      <c r="AP1564" s="51" t="str">
        <f t="shared" ref="AP1564" si="5397">IF(AQ1564 = "", "",IF(AP1565&lt;&gt; "",AP1565, $N$1545))</f>
        <v/>
      </c>
      <c r="AQ1564" s="340"/>
      <c r="AR1564" s="337"/>
      <c r="AS1564" s="337"/>
      <c r="AT1564" s="341"/>
      <c r="AU1564" s="111" t="str">
        <f>AV1564</f>
        <v/>
      </c>
      <c r="AV1564" s="51" t="str">
        <f t="shared" ref="AV1564" si="5398">IF(AW1564 = "", "",IF(AV1565&lt;&gt; "",AV1565, $N$1545))</f>
        <v/>
      </c>
      <c r="AW1564" s="340"/>
      <c r="AX1564" s="337"/>
      <c r="AY1564" s="337"/>
      <c r="AZ1564" s="338"/>
      <c r="BA1564" s="111" t="str">
        <f>BB1564</f>
        <v/>
      </c>
      <c r="BB1564" s="51" t="str">
        <f t="shared" ref="BB1564" si="5399">IF(BC1564 = "", "",IF(BB1565&lt;&gt; "",BB1565, $N$1545))</f>
        <v/>
      </c>
      <c r="BC1564" s="357"/>
      <c r="BD1564" s="358"/>
      <c r="BE1564" s="358"/>
      <c r="BF1564" s="359"/>
      <c r="BG1564" s="130"/>
      <c r="BH1564" s="130"/>
    </row>
    <row r="1565" spans="1:60">
      <c r="A1565" s="17">
        <f>IF(ISBLANK(D1563),0,IF(CODE(D1563)&gt;64,1,0))</f>
        <v>0</v>
      </c>
      <c r="B1565" s="286"/>
      <c r="C1565" s="384"/>
      <c r="D1565" s="333"/>
      <c r="E1565" s="361"/>
      <c r="F1565" s="339"/>
      <c r="G1565" s="340"/>
      <c r="H1565" s="337"/>
      <c r="I1565" s="337"/>
      <c r="J1565" s="338"/>
      <c r="K1565" s="361"/>
      <c r="L1565" s="339"/>
      <c r="M1565" s="340"/>
      <c r="N1565" s="337"/>
      <c r="O1565" s="337"/>
      <c r="P1565" s="338"/>
      <c r="Q1565" s="361"/>
      <c r="R1565" s="339"/>
      <c r="S1565" s="340"/>
      <c r="T1565" s="337"/>
      <c r="U1565" s="337"/>
      <c r="V1565" s="338"/>
      <c r="W1565" s="361"/>
      <c r="X1565" s="339"/>
      <c r="Y1565" s="340"/>
      <c r="Z1565" s="337"/>
      <c r="AA1565" s="337"/>
      <c r="AB1565" s="338"/>
      <c r="AC1565" s="361"/>
      <c r="AD1565" s="339"/>
      <c r="AE1565" s="340"/>
      <c r="AF1565" s="337"/>
      <c r="AG1565" s="337"/>
      <c r="AH1565" s="341"/>
      <c r="AI1565" s="361"/>
      <c r="AJ1565" s="339"/>
      <c r="AK1565" s="340"/>
      <c r="AL1565" s="337"/>
      <c r="AM1565" s="337"/>
      <c r="AN1565" s="342"/>
      <c r="AO1565" s="361"/>
      <c r="AP1565" s="339"/>
      <c r="AQ1565" s="340"/>
      <c r="AR1565" s="337"/>
      <c r="AS1565" s="337"/>
      <c r="AT1565" s="341"/>
      <c r="AU1565" s="361"/>
      <c r="AV1565" s="339"/>
      <c r="AW1565" s="340"/>
      <c r="AX1565" s="337"/>
      <c r="AY1565" s="337"/>
      <c r="AZ1565" s="338"/>
      <c r="BA1565" s="361"/>
      <c r="BB1565" s="339"/>
      <c r="BC1565" s="340"/>
      <c r="BD1565" s="337"/>
      <c r="BE1565" s="337"/>
      <c r="BF1565" s="343"/>
      <c r="BG1565" s="130"/>
      <c r="BH1565" s="130"/>
    </row>
    <row r="1566" spans="1:60">
      <c r="A1566" s="17">
        <f>IF(ISBLANK(D1564),0,IF(CODE(D1564)&gt;64,1,0))</f>
        <v>0</v>
      </c>
      <c r="B1566" s="18">
        <f t="shared" si="5358"/>
        <v>0</v>
      </c>
      <c r="C1566" s="384"/>
      <c r="D1566" s="19">
        <f t="shared" si="5359"/>
        <v>0</v>
      </c>
      <c r="E1566" s="347"/>
      <c r="F1566" s="46">
        <f t="shared" si="5339"/>
        <v>0</v>
      </c>
      <c r="G1566" s="375"/>
      <c r="H1566" s="376"/>
      <c r="I1566" s="376"/>
      <c r="J1566" s="377"/>
      <c r="K1566" s="347"/>
      <c r="L1566" s="46">
        <f t="shared" si="5340"/>
        <v>0</v>
      </c>
      <c r="M1566" s="375"/>
      <c r="N1566" s="376"/>
      <c r="O1566" s="376"/>
      <c r="P1566" s="377"/>
      <c r="Q1566" s="347"/>
      <c r="R1566" s="46">
        <f t="shared" si="5341"/>
        <v>0</v>
      </c>
      <c r="S1566" s="348"/>
      <c r="T1566" s="349"/>
      <c r="U1566" s="349"/>
      <c r="V1566" s="350"/>
      <c r="W1566" s="347"/>
      <c r="X1566" s="46">
        <f t="shared" si="5342"/>
        <v>0</v>
      </c>
      <c r="Y1566" s="348"/>
      <c r="Z1566" s="349"/>
      <c r="AA1566" s="349"/>
      <c r="AB1566" s="350"/>
      <c r="AC1566" s="347"/>
      <c r="AD1566" s="46">
        <f t="shared" si="5343"/>
        <v>0</v>
      </c>
      <c r="AE1566" s="348"/>
      <c r="AF1566" s="349"/>
      <c r="AG1566" s="349"/>
      <c r="AH1566" s="351"/>
      <c r="AI1566" s="347"/>
      <c r="AJ1566" s="46">
        <f t="shared" si="5344"/>
        <v>0</v>
      </c>
      <c r="AK1566" s="348"/>
      <c r="AL1566" s="349"/>
      <c r="AM1566" s="349"/>
      <c r="AN1566" s="352"/>
      <c r="AO1566" s="347"/>
      <c r="AP1566" s="46">
        <f t="shared" si="5345"/>
        <v>0</v>
      </c>
      <c r="AQ1566" s="348"/>
      <c r="AR1566" s="349"/>
      <c r="AS1566" s="349"/>
      <c r="AT1566" s="351"/>
      <c r="AU1566" s="347"/>
      <c r="AV1566" s="46">
        <f t="shared" si="5346"/>
        <v>0</v>
      </c>
      <c r="AW1566" s="348"/>
      <c r="AX1566" s="349"/>
      <c r="AY1566" s="349"/>
      <c r="AZ1566" s="350"/>
      <c r="BA1566" s="347"/>
      <c r="BB1566" s="46">
        <f t="shared" si="5347"/>
        <v>0</v>
      </c>
      <c r="BC1566" s="340"/>
      <c r="BD1566" s="337"/>
      <c r="BE1566" s="337"/>
      <c r="BF1566" s="343"/>
      <c r="BG1566" s="130"/>
      <c r="BH1566" s="130"/>
    </row>
    <row r="1567" spans="1:60">
      <c r="A1567" s="353"/>
      <c r="B1567" s="286"/>
      <c r="C1567" s="75" t="str">
        <f t="shared" ref="C1567" si="5400">IF(D1567="","", IF(D1568&lt;&gt;"",D1568,$N$1545))</f>
        <v/>
      </c>
      <c r="D1567" s="355"/>
      <c r="E1567" s="111" t="str">
        <f>F1567</f>
        <v/>
      </c>
      <c r="F1567" s="51" t="str">
        <f t="shared" ref="F1567" si="5401">IF(G1567 = "", "",IF(F1568&lt;&gt; "",F1568, $N$1545))</f>
        <v/>
      </c>
      <c r="G1567" s="357"/>
      <c r="H1567" s="358"/>
      <c r="I1567" s="358"/>
      <c r="J1567" s="362"/>
      <c r="K1567" s="111" t="str">
        <f>L1567</f>
        <v/>
      </c>
      <c r="L1567" s="51" t="str">
        <f t="shared" ref="L1567" si="5402">IF(M1567 = "", "",IF(L1568&lt;&gt; "",L1568, $N$1545))</f>
        <v/>
      </c>
      <c r="M1567" s="357"/>
      <c r="N1567" s="358"/>
      <c r="O1567" s="358"/>
      <c r="P1567" s="359"/>
      <c r="Q1567" s="111" t="str">
        <f>R1567</f>
        <v/>
      </c>
      <c r="R1567" s="51" t="str">
        <f t="shared" ref="R1567" si="5403">IF(S1567 = "", "",IF(R1568&lt;&gt; "",R1568, $N$1545))</f>
        <v/>
      </c>
      <c r="S1567" s="340"/>
      <c r="T1567" s="337"/>
      <c r="U1567" s="337"/>
      <c r="V1567" s="338"/>
      <c r="W1567" s="111" t="str">
        <f>X1567</f>
        <v/>
      </c>
      <c r="X1567" s="51" t="str">
        <f t="shared" ref="X1567" si="5404">IF(Y1567 = "", "",IF(X1568&lt;&gt; "",X1568, $N$1545))</f>
        <v/>
      </c>
      <c r="Y1567" s="340"/>
      <c r="Z1567" s="337"/>
      <c r="AA1567" s="337"/>
      <c r="AB1567" s="338"/>
      <c r="AC1567" s="111" t="str">
        <f>AD1567</f>
        <v/>
      </c>
      <c r="AD1567" s="51" t="str">
        <f t="shared" ref="AD1567" si="5405">IF(AE1567 = "", "",IF(AD1568&lt;&gt; "",AD1568, $N$1545))</f>
        <v/>
      </c>
      <c r="AE1567" s="340"/>
      <c r="AF1567" s="337"/>
      <c r="AG1567" s="337"/>
      <c r="AH1567" s="341"/>
      <c r="AI1567" s="111" t="str">
        <f>AJ1567</f>
        <v/>
      </c>
      <c r="AJ1567" s="51" t="str">
        <f t="shared" ref="AJ1567" si="5406">IF(AK1567 = "", "",IF(AJ1568&lt;&gt; "",AJ1568, $N$1545))</f>
        <v/>
      </c>
      <c r="AK1567" s="340"/>
      <c r="AL1567" s="337"/>
      <c r="AM1567" s="337"/>
      <c r="AN1567" s="342"/>
      <c r="AO1567" s="111" t="str">
        <f>AP1567</f>
        <v/>
      </c>
      <c r="AP1567" s="51" t="str">
        <f t="shared" ref="AP1567" si="5407">IF(AQ1567 = "", "",IF(AP1568&lt;&gt; "",AP1568, $N$1545))</f>
        <v/>
      </c>
      <c r="AQ1567" s="340"/>
      <c r="AR1567" s="337"/>
      <c r="AS1567" s="337"/>
      <c r="AT1567" s="341"/>
      <c r="AU1567" s="111" t="str">
        <f>AV1567</f>
        <v/>
      </c>
      <c r="AV1567" s="51" t="str">
        <f t="shared" ref="AV1567" si="5408">IF(AW1567 = "", "",IF(AV1568&lt;&gt; "",AV1568, $N$1545))</f>
        <v/>
      </c>
      <c r="AW1567" s="340"/>
      <c r="AX1567" s="337"/>
      <c r="AY1567" s="337"/>
      <c r="AZ1567" s="338"/>
      <c r="BA1567" s="111" t="str">
        <f>BB1567</f>
        <v/>
      </c>
      <c r="BB1567" s="51" t="str">
        <f t="shared" ref="BB1567" si="5409">IF(BC1567 = "", "",IF(BB1568&lt;&gt; "",BB1568, $N$1545))</f>
        <v/>
      </c>
      <c r="BC1567" s="357"/>
      <c r="BD1567" s="358"/>
      <c r="BE1567" s="358"/>
      <c r="BF1567" s="359"/>
      <c r="BG1567" s="130"/>
      <c r="BH1567" s="130"/>
    </row>
    <row r="1568" spans="1:60">
      <c r="A1568" s="17">
        <f>IF(ISBLANK(D1566),0,IF(CODE(D1566)&gt;64,1,0))</f>
        <v>0</v>
      </c>
      <c r="B1568" s="286"/>
      <c r="C1568" s="384"/>
      <c r="D1568" s="333"/>
      <c r="E1568" s="361"/>
      <c r="F1568" s="339"/>
      <c r="G1568" s="340"/>
      <c r="H1568" s="337"/>
      <c r="I1568" s="337"/>
      <c r="J1568" s="338"/>
      <c r="K1568" s="361"/>
      <c r="L1568" s="339"/>
      <c r="M1568" s="340"/>
      <c r="N1568" s="337"/>
      <c r="O1568" s="337"/>
      <c r="P1568" s="338"/>
      <c r="Q1568" s="361"/>
      <c r="R1568" s="339"/>
      <c r="S1568" s="340"/>
      <c r="T1568" s="337"/>
      <c r="U1568" s="337"/>
      <c r="V1568" s="338"/>
      <c r="W1568" s="361"/>
      <c r="X1568" s="339"/>
      <c r="Y1568" s="340"/>
      <c r="Z1568" s="337"/>
      <c r="AA1568" s="337"/>
      <c r="AB1568" s="338"/>
      <c r="AC1568" s="361"/>
      <c r="AD1568" s="339"/>
      <c r="AE1568" s="340"/>
      <c r="AF1568" s="337"/>
      <c r="AG1568" s="337"/>
      <c r="AH1568" s="341"/>
      <c r="AI1568" s="361"/>
      <c r="AJ1568" s="339"/>
      <c r="AK1568" s="340"/>
      <c r="AL1568" s="337"/>
      <c r="AM1568" s="337"/>
      <c r="AN1568" s="342"/>
      <c r="AO1568" s="361"/>
      <c r="AP1568" s="339"/>
      <c r="AQ1568" s="340"/>
      <c r="AR1568" s="337"/>
      <c r="AS1568" s="337"/>
      <c r="AT1568" s="341"/>
      <c r="AU1568" s="361"/>
      <c r="AV1568" s="339"/>
      <c r="AW1568" s="340"/>
      <c r="AX1568" s="337"/>
      <c r="AY1568" s="337"/>
      <c r="AZ1568" s="338"/>
      <c r="BA1568" s="361"/>
      <c r="BB1568" s="339"/>
      <c r="BC1568" s="340"/>
      <c r="BD1568" s="337"/>
      <c r="BE1568" s="337"/>
      <c r="BF1568" s="343"/>
      <c r="BG1568" s="130"/>
      <c r="BH1568" s="130"/>
    </row>
    <row r="1569" spans="1:60">
      <c r="A1569" s="17">
        <f>IF(ISBLANK(D1567),0,IF(CODE(D1567)&gt;64,1,0))</f>
        <v>0</v>
      </c>
      <c r="B1569" s="18">
        <f t="shared" si="5358"/>
        <v>0</v>
      </c>
      <c r="C1569" s="384"/>
      <c r="D1569" s="19">
        <f t="shared" si="5359"/>
        <v>0</v>
      </c>
      <c r="E1569" s="347"/>
      <c r="F1569" s="46">
        <f t="shared" si="5339"/>
        <v>0</v>
      </c>
      <c r="G1569" s="405"/>
      <c r="H1569" s="403"/>
      <c r="I1569" s="403"/>
      <c r="J1569" s="409"/>
      <c r="K1569" s="347"/>
      <c r="L1569" s="46">
        <f t="shared" si="5340"/>
        <v>0</v>
      </c>
      <c r="M1569" s="406"/>
      <c r="N1569" s="403"/>
      <c r="O1569" s="403"/>
      <c r="P1569" s="404"/>
      <c r="Q1569" s="347"/>
      <c r="R1569" s="46">
        <f t="shared" si="5341"/>
        <v>0</v>
      </c>
      <c r="S1569" s="348"/>
      <c r="T1569" s="349"/>
      <c r="U1569" s="349"/>
      <c r="V1569" s="350"/>
      <c r="W1569" s="347"/>
      <c r="X1569" s="46">
        <f t="shared" si="5342"/>
        <v>0</v>
      </c>
      <c r="Y1569" s="348"/>
      <c r="Z1569" s="349"/>
      <c r="AA1569" s="349"/>
      <c r="AB1569" s="350"/>
      <c r="AC1569" s="347"/>
      <c r="AD1569" s="46">
        <f t="shared" si="5343"/>
        <v>0</v>
      </c>
      <c r="AE1569" s="348"/>
      <c r="AF1569" s="349"/>
      <c r="AG1569" s="349"/>
      <c r="AH1569" s="351"/>
      <c r="AI1569" s="347"/>
      <c r="AJ1569" s="46">
        <f t="shared" si="5344"/>
        <v>0</v>
      </c>
      <c r="AK1569" s="348"/>
      <c r="AL1569" s="349"/>
      <c r="AM1569" s="349"/>
      <c r="AN1569" s="352"/>
      <c r="AO1569" s="347"/>
      <c r="AP1569" s="46">
        <f t="shared" si="5345"/>
        <v>0</v>
      </c>
      <c r="AQ1569" s="348"/>
      <c r="AR1569" s="349"/>
      <c r="AS1569" s="349"/>
      <c r="AT1569" s="351"/>
      <c r="AU1569" s="347"/>
      <c r="AV1569" s="46">
        <f t="shared" si="5346"/>
        <v>0</v>
      </c>
      <c r="AW1569" s="348"/>
      <c r="AX1569" s="349"/>
      <c r="AY1569" s="349"/>
      <c r="AZ1569" s="350"/>
      <c r="BA1569" s="347"/>
      <c r="BB1569" s="46">
        <f t="shared" si="5347"/>
        <v>0</v>
      </c>
      <c r="BC1569" s="340"/>
      <c r="BD1569" s="337"/>
      <c r="BE1569" s="337"/>
      <c r="BF1569" s="343"/>
      <c r="BG1569" s="130"/>
      <c r="BH1569" s="130"/>
    </row>
    <row r="1570" spans="1:60">
      <c r="A1570" s="353"/>
      <c r="B1570" s="286"/>
      <c r="C1570" s="75" t="str">
        <f t="shared" ref="C1570" si="5410">IF(D1570="","", IF(D1571&lt;&gt;"",D1571,$N$1545))</f>
        <v/>
      </c>
      <c r="D1570" s="355"/>
      <c r="E1570" s="111" t="str">
        <f>F1570</f>
        <v/>
      </c>
      <c r="F1570" s="51" t="str">
        <f t="shared" ref="F1570" si="5411">IF(G1570 = "", "",IF(F1571&lt;&gt; "",F1571, $N$1545))</f>
        <v/>
      </c>
      <c r="G1570" s="340"/>
      <c r="H1570" s="337"/>
      <c r="I1570" s="337"/>
      <c r="J1570" s="338"/>
      <c r="K1570" s="111" t="str">
        <f>L1570</f>
        <v/>
      </c>
      <c r="L1570" s="51" t="str">
        <f t="shared" ref="L1570" si="5412">IF(M1570 = "", "",IF(L1571&lt;&gt; "",L1571, $N$1545))</f>
        <v/>
      </c>
      <c r="M1570" s="340"/>
      <c r="N1570" s="337"/>
      <c r="O1570" s="337"/>
      <c r="P1570" s="338"/>
      <c r="Q1570" s="111" t="str">
        <f>R1570</f>
        <v/>
      </c>
      <c r="R1570" s="51" t="str">
        <f t="shared" ref="R1570" si="5413">IF(S1570 = "", "",IF(R1571&lt;&gt; "",R1571, $N$1545))</f>
        <v/>
      </c>
      <c r="S1570" s="340"/>
      <c r="T1570" s="337"/>
      <c r="U1570" s="337"/>
      <c r="V1570" s="338"/>
      <c r="W1570" s="111" t="str">
        <f>X1570</f>
        <v/>
      </c>
      <c r="X1570" s="51" t="str">
        <f t="shared" ref="X1570" si="5414">IF(Y1570 = "", "",IF(X1571&lt;&gt; "",X1571, $N$1545))</f>
        <v/>
      </c>
      <c r="Y1570" s="340"/>
      <c r="Z1570" s="337"/>
      <c r="AA1570" s="337"/>
      <c r="AB1570" s="338"/>
      <c r="AC1570" s="111" t="str">
        <f>AD1570</f>
        <v/>
      </c>
      <c r="AD1570" s="51" t="str">
        <f t="shared" ref="AD1570" si="5415">IF(AE1570 = "", "",IF(AD1571&lt;&gt; "",AD1571, $N$1545))</f>
        <v/>
      </c>
      <c r="AE1570" s="340"/>
      <c r="AF1570" s="337"/>
      <c r="AG1570" s="337"/>
      <c r="AH1570" s="341"/>
      <c r="AI1570" s="111" t="str">
        <f>AJ1570</f>
        <v/>
      </c>
      <c r="AJ1570" s="51" t="str">
        <f t="shared" ref="AJ1570" si="5416">IF(AK1570 = "", "",IF(AJ1571&lt;&gt; "",AJ1571, $N$1545))</f>
        <v/>
      </c>
      <c r="AK1570" s="340"/>
      <c r="AL1570" s="337"/>
      <c r="AM1570" s="337"/>
      <c r="AN1570" s="342"/>
      <c r="AO1570" s="111" t="str">
        <f>AP1570</f>
        <v/>
      </c>
      <c r="AP1570" s="51" t="str">
        <f t="shared" ref="AP1570" si="5417">IF(AQ1570 = "", "",IF(AP1571&lt;&gt; "",AP1571, $N$1545))</f>
        <v/>
      </c>
      <c r="AQ1570" s="340"/>
      <c r="AR1570" s="337"/>
      <c r="AS1570" s="337"/>
      <c r="AT1570" s="341"/>
      <c r="AU1570" s="111" t="str">
        <f>AV1570</f>
        <v/>
      </c>
      <c r="AV1570" s="51" t="str">
        <f t="shared" ref="AV1570" si="5418">IF(AW1570 = "", "",IF(AV1571&lt;&gt; "",AV1571, $N$1545))</f>
        <v/>
      </c>
      <c r="AW1570" s="340"/>
      <c r="AX1570" s="337"/>
      <c r="AY1570" s="337"/>
      <c r="AZ1570" s="338"/>
      <c r="BA1570" s="111" t="str">
        <f>BB1570</f>
        <v/>
      </c>
      <c r="BB1570" s="51" t="str">
        <f t="shared" ref="BB1570" si="5419">IF(BC1570 = "", "",IF(BB1571&lt;&gt; "",BB1571, $N$1545))</f>
        <v/>
      </c>
      <c r="BC1570" s="357"/>
      <c r="BD1570" s="358"/>
      <c r="BE1570" s="358"/>
      <c r="BF1570" s="359"/>
      <c r="BG1570" s="130"/>
      <c r="BH1570" s="130"/>
    </row>
    <row r="1571" spans="1:60">
      <c r="A1571" s="17">
        <f>IF(ISBLANK(D1569),0,IF(CODE(D1569)&gt;64,1,0))</f>
        <v>0</v>
      </c>
      <c r="B1571" s="286"/>
      <c r="C1571" s="384"/>
      <c r="D1571" s="333"/>
      <c r="E1571" s="361"/>
      <c r="F1571" s="339"/>
      <c r="G1571" s="340"/>
      <c r="H1571" s="337"/>
      <c r="I1571" s="337"/>
      <c r="J1571" s="338"/>
      <c r="K1571" s="361"/>
      <c r="L1571" s="339"/>
      <c r="M1571" s="340"/>
      <c r="N1571" s="337"/>
      <c r="O1571" s="337"/>
      <c r="P1571" s="338"/>
      <c r="Q1571" s="361"/>
      <c r="R1571" s="339"/>
      <c r="S1571" s="340"/>
      <c r="T1571" s="337"/>
      <c r="U1571" s="337"/>
      <c r="V1571" s="338"/>
      <c r="W1571" s="361"/>
      <c r="X1571" s="339"/>
      <c r="Y1571" s="340"/>
      <c r="Z1571" s="337"/>
      <c r="AA1571" s="337"/>
      <c r="AB1571" s="338"/>
      <c r="AC1571" s="361"/>
      <c r="AD1571" s="339"/>
      <c r="AE1571" s="340"/>
      <c r="AF1571" s="337"/>
      <c r="AG1571" s="337"/>
      <c r="AH1571" s="341"/>
      <c r="AI1571" s="361"/>
      <c r="AJ1571" s="339"/>
      <c r="AK1571" s="340"/>
      <c r="AL1571" s="337"/>
      <c r="AM1571" s="337"/>
      <c r="AN1571" s="342"/>
      <c r="AO1571" s="361"/>
      <c r="AP1571" s="339"/>
      <c r="AQ1571" s="340"/>
      <c r="AR1571" s="337"/>
      <c r="AS1571" s="337"/>
      <c r="AT1571" s="341"/>
      <c r="AU1571" s="361"/>
      <c r="AV1571" s="339"/>
      <c r="AW1571" s="340"/>
      <c r="AX1571" s="337"/>
      <c r="AY1571" s="337"/>
      <c r="AZ1571" s="338"/>
      <c r="BA1571" s="361"/>
      <c r="BB1571" s="339"/>
      <c r="BC1571" s="340"/>
      <c r="BD1571" s="337"/>
      <c r="BE1571" s="337"/>
      <c r="BF1571" s="343"/>
      <c r="BG1571" s="130"/>
      <c r="BH1571" s="130"/>
    </row>
    <row r="1572" spans="1:60">
      <c r="A1572" s="17">
        <f>IF(ISBLANK(D1570),0,IF(CODE(D1570)&gt;64,1,0))</f>
        <v>0</v>
      </c>
      <c r="B1572" s="18">
        <f t="shared" si="5358"/>
        <v>0</v>
      </c>
      <c r="C1572" s="384"/>
      <c r="D1572" s="19">
        <f t="shared" si="5359"/>
        <v>0</v>
      </c>
      <c r="E1572" s="347"/>
      <c r="F1572" s="46">
        <f t="shared" si="5339"/>
        <v>0</v>
      </c>
      <c r="G1572" s="348"/>
      <c r="H1572" s="349"/>
      <c r="I1572" s="349"/>
      <c r="J1572" s="350"/>
      <c r="K1572" s="347"/>
      <c r="L1572" s="46">
        <f t="shared" si="5340"/>
        <v>0</v>
      </c>
      <c r="M1572" s="348"/>
      <c r="N1572" s="349"/>
      <c r="O1572" s="349"/>
      <c r="P1572" s="350"/>
      <c r="Q1572" s="347"/>
      <c r="R1572" s="46">
        <f t="shared" si="5341"/>
        <v>0</v>
      </c>
      <c r="S1572" s="348"/>
      <c r="T1572" s="349"/>
      <c r="U1572" s="349"/>
      <c r="V1572" s="350"/>
      <c r="W1572" s="347"/>
      <c r="X1572" s="46">
        <f t="shared" si="5342"/>
        <v>0</v>
      </c>
      <c r="Y1572" s="348"/>
      <c r="Z1572" s="349"/>
      <c r="AA1572" s="349"/>
      <c r="AB1572" s="350"/>
      <c r="AC1572" s="347"/>
      <c r="AD1572" s="46">
        <f t="shared" si="5343"/>
        <v>0</v>
      </c>
      <c r="AE1572" s="348"/>
      <c r="AF1572" s="349"/>
      <c r="AG1572" s="349"/>
      <c r="AH1572" s="351"/>
      <c r="AI1572" s="347"/>
      <c r="AJ1572" s="46">
        <f t="shared" si="5344"/>
        <v>0</v>
      </c>
      <c r="AK1572" s="348"/>
      <c r="AL1572" s="349"/>
      <c r="AM1572" s="349"/>
      <c r="AN1572" s="352"/>
      <c r="AO1572" s="347"/>
      <c r="AP1572" s="46">
        <f t="shared" si="5345"/>
        <v>0</v>
      </c>
      <c r="AQ1572" s="348"/>
      <c r="AR1572" s="349"/>
      <c r="AS1572" s="349"/>
      <c r="AT1572" s="351"/>
      <c r="AU1572" s="347"/>
      <c r="AV1572" s="46">
        <f t="shared" si="5346"/>
        <v>0</v>
      </c>
      <c r="AW1572" s="348"/>
      <c r="AX1572" s="349"/>
      <c r="AY1572" s="349"/>
      <c r="AZ1572" s="350"/>
      <c r="BA1572" s="347"/>
      <c r="BB1572" s="46">
        <f t="shared" si="5347"/>
        <v>0</v>
      </c>
      <c r="BC1572" s="340"/>
      <c r="BD1572" s="337"/>
      <c r="BE1572" s="337"/>
      <c r="BF1572" s="343"/>
      <c r="BG1572" s="130"/>
      <c r="BH1572" s="130"/>
    </row>
    <row r="1573" spans="1:60">
      <c r="A1573" s="353"/>
      <c r="B1573" s="286"/>
      <c r="C1573" s="75" t="str">
        <f t="shared" ref="C1573" si="5420">IF(D1573="","", IF(D1574&lt;&gt;"",D1574,$N$1545))</f>
        <v/>
      </c>
      <c r="D1573" s="355"/>
      <c r="E1573" s="111" t="str">
        <f>F1573</f>
        <v/>
      </c>
      <c r="F1573" s="51" t="str">
        <f t="shared" ref="F1573" si="5421">IF(G1573 = "", "",IF(F1574&lt;&gt; "",F1574, $N$1545))</f>
        <v/>
      </c>
      <c r="G1573" s="340"/>
      <c r="H1573" s="337"/>
      <c r="I1573" s="337"/>
      <c r="J1573" s="338"/>
      <c r="K1573" s="111" t="str">
        <f>L1573</f>
        <v/>
      </c>
      <c r="L1573" s="51" t="str">
        <f t="shared" ref="L1573" si="5422">IF(M1573 = "", "",IF(L1574&lt;&gt; "",L1574, $N$1545))</f>
        <v/>
      </c>
      <c r="M1573" s="340"/>
      <c r="N1573" s="337"/>
      <c r="O1573" s="337"/>
      <c r="P1573" s="338"/>
      <c r="Q1573" s="111" t="str">
        <f>R1573</f>
        <v/>
      </c>
      <c r="R1573" s="51" t="str">
        <f t="shared" ref="R1573" si="5423">IF(S1573 = "", "",IF(R1574&lt;&gt; "",R1574, $N$1545))</f>
        <v/>
      </c>
      <c r="S1573" s="340"/>
      <c r="T1573" s="337"/>
      <c r="U1573" s="337"/>
      <c r="V1573" s="338"/>
      <c r="W1573" s="111" t="str">
        <f>X1573</f>
        <v/>
      </c>
      <c r="X1573" s="51" t="str">
        <f t="shared" ref="X1573" si="5424">IF(Y1573 = "", "",IF(X1574&lt;&gt; "",X1574, $N$1545))</f>
        <v/>
      </c>
      <c r="Y1573" s="340"/>
      <c r="Z1573" s="337"/>
      <c r="AA1573" s="337"/>
      <c r="AB1573" s="338"/>
      <c r="AC1573" s="111" t="str">
        <f>AD1573</f>
        <v/>
      </c>
      <c r="AD1573" s="51" t="str">
        <f t="shared" ref="AD1573" si="5425">IF(AE1573 = "", "",IF(AD1574&lt;&gt; "",AD1574, $N$1545))</f>
        <v/>
      </c>
      <c r="AE1573" s="340"/>
      <c r="AF1573" s="337"/>
      <c r="AG1573" s="337"/>
      <c r="AH1573" s="341"/>
      <c r="AI1573" s="111" t="str">
        <f>AJ1573</f>
        <v/>
      </c>
      <c r="AJ1573" s="51" t="str">
        <f t="shared" ref="AJ1573" si="5426">IF(AK1573 = "", "",IF(AJ1574&lt;&gt; "",AJ1574, $N$1545))</f>
        <v/>
      </c>
      <c r="AK1573" s="340"/>
      <c r="AL1573" s="337"/>
      <c r="AM1573" s="337"/>
      <c r="AN1573" s="342"/>
      <c r="AO1573" s="111" t="str">
        <f>AP1573</f>
        <v/>
      </c>
      <c r="AP1573" s="51" t="str">
        <f t="shared" ref="AP1573" si="5427">IF(AQ1573 = "", "",IF(AP1574&lt;&gt; "",AP1574, $N$1545))</f>
        <v/>
      </c>
      <c r="AQ1573" s="340"/>
      <c r="AR1573" s="337"/>
      <c r="AS1573" s="337"/>
      <c r="AT1573" s="341"/>
      <c r="AU1573" s="111" t="str">
        <f>AV1573</f>
        <v/>
      </c>
      <c r="AV1573" s="51" t="str">
        <f t="shared" ref="AV1573" si="5428">IF(AW1573 = "", "",IF(AV1574&lt;&gt; "",AV1574, $N$1545))</f>
        <v/>
      </c>
      <c r="AW1573" s="340"/>
      <c r="AX1573" s="337"/>
      <c r="AY1573" s="337"/>
      <c r="AZ1573" s="338"/>
      <c r="BA1573" s="111" t="str">
        <f>BB1573</f>
        <v/>
      </c>
      <c r="BB1573" s="51" t="str">
        <f t="shared" ref="BB1573" si="5429">IF(BC1573 = "", "",IF(BB1574&lt;&gt; "",BB1574, $N$1545))</f>
        <v/>
      </c>
      <c r="BC1573" s="357"/>
      <c r="BD1573" s="358"/>
      <c r="BE1573" s="358"/>
      <c r="BF1573" s="359"/>
      <c r="BG1573" s="130"/>
      <c r="BH1573" s="130"/>
    </row>
    <row r="1574" spans="1:60">
      <c r="A1574" s="17">
        <f>IF(ISBLANK(D1572),0,IF(CODE(D1572)&gt;64,1,0))</f>
        <v>0</v>
      </c>
      <c r="B1574" s="286"/>
      <c r="C1574" s="384"/>
      <c r="D1574" s="333"/>
      <c r="E1574" s="361"/>
      <c r="F1574" s="339"/>
      <c r="G1574" s="340"/>
      <c r="H1574" s="337"/>
      <c r="I1574" s="337"/>
      <c r="J1574" s="338"/>
      <c r="K1574" s="361"/>
      <c r="L1574" s="339"/>
      <c r="M1574" s="340"/>
      <c r="N1574" s="337"/>
      <c r="O1574" s="337"/>
      <c r="P1574" s="338"/>
      <c r="Q1574" s="361"/>
      <c r="R1574" s="339"/>
      <c r="S1574" s="340"/>
      <c r="T1574" s="337"/>
      <c r="U1574" s="337"/>
      <c r="V1574" s="338"/>
      <c r="W1574" s="361"/>
      <c r="X1574" s="339"/>
      <c r="Y1574" s="340"/>
      <c r="Z1574" s="337"/>
      <c r="AA1574" s="337"/>
      <c r="AB1574" s="338"/>
      <c r="AC1574" s="361"/>
      <c r="AD1574" s="339"/>
      <c r="AE1574" s="340"/>
      <c r="AF1574" s="337"/>
      <c r="AG1574" s="337"/>
      <c r="AH1574" s="341"/>
      <c r="AI1574" s="361"/>
      <c r="AJ1574" s="339"/>
      <c r="AK1574" s="340"/>
      <c r="AL1574" s="337"/>
      <c r="AM1574" s="337"/>
      <c r="AN1574" s="342"/>
      <c r="AO1574" s="361"/>
      <c r="AP1574" s="339"/>
      <c r="AQ1574" s="340"/>
      <c r="AR1574" s="337"/>
      <c r="AS1574" s="337"/>
      <c r="AT1574" s="341"/>
      <c r="AU1574" s="361"/>
      <c r="AV1574" s="339"/>
      <c r="AW1574" s="340"/>
      <c r="AX1574" s="337"/>
      <c r="AY1574" s="337"/>
      <c r="AZ1574" s="338"/>
      <c r="BA1574" s="361"/>
      <c r="BB1574" s="339"/>
      <c r="BC1574" s="340"/>
      <c r="BD1574" s="337"/>
      <c r="BE1574" s="337"/>
      <c r="BF1574" s="343"/>
      <c r="BG1574" s="130"/>
      <c r="BH1574" s="130"/>
    </row>
    <row r="1575" spans="1:60">
      <c r="A1575" s="17">
        <f>IF(ISBLANK(D1573),0,IF(CODE(D1573)&gt;64,1,0))</f>
        <v>0</v>
      </c>
      <c r="B1575" s="18">
        <f t="shared" si="5358"/>
        <v>0</v>
      </c>
      <c r="C1575" s="384"/>
      <c r="D1575" s="19">
        <f t="shared" si="5359"/>
        <v>0</v>
      </c>
      <c r="E1575" s="347"/>
      <c r="F1575" s="46">
        <f t="shared" si="5339"/>
        <v>0</v>
      </c>
      <c r="G1575" s="348"/>
      <c r="H1575" s="349"/>
      <c r="I1575" s="349"/>
      <c r="J1575" s="350"/>
      <c r="K1575" s="347"/>
      <c r="L1575" s="46">
        <f t="shared" si="5340"/>
        <v>0</v>
      </c>
      <c r="M1575" s="348"/>
      <c r="N1575" s="349"/>
      <c r="O1575" s="349"/>
      <c r="P1575" s="350"/>
      <c r="Q1575" s="347"/>
      <c r="R1575" s="46">
        <f t="shared" si="5341"/>
        <v>0</v>
      </c>
      <c r="S1575" s="348"/>
      <c r="T1575" s="349"/>
      <c r="U1575" s="349"/>
      <c r="V1575" s="350"/>
      <c r="W1575" s="347"/>
      <c r="X1575" s="46">
        <f t="shared" si="5342"/>
        <v>0</v>
      </c>
      <c r="Y1575" s="348"/>
      <c r="Z1575" s="349"/>
      <c r="AA1575" s="349"/>
      <c r="AB1575" s="350"/>
      <c r="AC1575" s="347"/>
      <c r="AD1575" s="46">
        <f t="shared" si="5343"/>
        <v>0</v>
      </c>
      <c r="AE1575" s="349"/>
      <c r="AF1575" s="349"/>
      <c r="AG1575" s="349"/>
      <c r="AH1575" s="351"/>
      <c r="AI1575" s="347"/>
      <c r="AJ1575" s="46">
        <f t="shared" si="5344"/>
        <v>0</v>
      </c>
      <c r="AK1575" s="349"/>
      <c r="AL1575" s="349"/>
      <c r="AM1575" s="349"/>
      <c r="AN1575" s="352"/>
      <c r="AO1575" s="347"/>
      <c r="AP1575" s="46">
        <f t="shared" si="5345"/>
        <v>0</v>
      </c>
      <c r="AQ1575" s="349"/>
      <c r="AR1575" s="349"/>
      <c r="AS1575" s="349"/>
      <c r="AT1575" s="351"/>
      <c r="AU1575" s="347"/>
      <c r="AV1575" s="46">
        <f t="shared" si="5346"/>
        <v>0</v>
      </c>
      <c r="AW1575" s="348"/>
      <c r="AX1575" s="349"/>
      <c r="AY1575" s="349"/>
      <c r="AZ1575" s="350"/>
      <c r="BA1575" s="347"/>
      <c r="BB1575" s="46">
        <f t="shared" si="5347"/>
        <v>0</v>
      </c>
      <c r="BC1575" s="340"/>
      <c r="BD1575" s="337"/>
      <c r="BE1575" s="337"/>
      <c r="BF1575" s="343"/>
      <c r="BG1575" s="130"/>
      <c r="BH1575" s="130"/>
    </row>
    <row r="1576" spans="1:60">
      <c r="A1576" s="353"/>
      <c r="B1576" s="286"/>
      <c r="C1576" s="75" t="str">
        <f t="shared" ref="C1576" si="5430">IF(D1576="","", IF(D1577&lt;&gt;"",D1577,$N$1545))</f>
        <v/>
      </c>
      <c r="D1576" s="355"/>
      <c r="E1576" s="111" t="str">
        <f>F1576</f>
        <v/>
      </c>
      <c r="F1576" s="51" t="str">
        <f t="shared" ref="F1576" si="5431">IF(G1576 = "", "",IF(F1577&lt;&gt; "",F1577, $N$1545))</f>
        <v/>
      </c>
      <c r="G1576" s="340"/>
      <c r="H1576" s="337"/>
      <c r="I1576" s="337"/>
      <c r="J1576" s="338"/>
      <c r="K1576" s="111" t="str">
        <f>L1576</f>
        <v/>
      </c>
      <c r="L1576" s="51" t="str">
        <f t="shared" ref="L1576" si="5432">IF(M1576 = "", "",IF(L1577&lt;&gt; "",L1577, $N$1545))</f>
        <v/>
      </c>
      <c r="M1576" s="340"/>
      <c r="N1576" s="337"/>
      <c r="O1576" s="337"/>
      <c r="P1576" s="338"/>
      <c r="Q1576" s="111" t="str">
        <f>R1576</f>
        <v/>
      </c>
      <c r="R1576" s="51" t="str">
        <f t="shared" ref="R1576" si="5433">IF(S1576 = "", "",IF(R1577&lt;&gt; "",R1577, $N$1545))</f>
        <v/>
      </c>
      <c r="S1576" s="340"/>
      <c r="T1576" s="337"/>
      <c r="U1576" s="337"/>
      <c r="V1576" s="338"/>
      <c r="W1576" s="111" t="str">
        <f>X1576</f>
        <v/>
      </c>
      <c r="X1576" s="51" t="str">
        <f t="shared" ref="X1576" si="5434">IF(Y1576 = "", "",IF(X1577&lt;&gt; "",X1577, $N$1545))</f>
        <v/>
      </c>
      <c r="Y1576" s="340"/>
      <c r="Z1576" s="337"/>
      <c r="AA1576" s="337"/>
      <c r="AB1576" s="338"/>
      <c r="AC1576" s="111" t="str">
        <f>AD1576</f>
        <v/>
      </c>
      <c r="AD1576" s="51" t="str">
        <f t="shared" ref="AD1576" si="5435">IF(AE1576 = "", "",IF(AD1577&lt;&gt; "",AD1577, $N$1545))</f>
        <v/>
      </c>
      <c r="AE1576" s="340"/>
      <c r="AF1576" s="337"/>
      <c r="AG1576" s="337"/>
      <c r="AH1576" s="341"/>
      <c r="AI1576" s="111" t="str">
        <f>AJ1576</f>
        <v/>
      </c>
      <c r="AJ1576" s="51" t="str">
        <f t="shared" ref="AJ1576" si="5436">IF(AK1576 = "", "",IF(AJ1577&lt;&gt; "",AJ1577, $N$1545))</f>
        <v/>
      </c>
      <c r="AK1576" s="340"/>
      <c r="AL1576" s="337"/>
      <c r="AM1576" s="337"/>
      <c r="AN1576" s="342"/>
      <c r="AO1576" s="111" t="str">
        <f>AP1576</f>
        <v/>
      </c>
      <c r="AP1576" s="51" t="str">
        <f t="shared" ref="AP1576" si="5437">IF(AQ1576 = "", "",IF(AP1577&lt;&gt; "",AP1577, $N$1545))</f>
        <v/>
      </c>
      <c r="AQ1576" s="340"/>
      <c r="AR1576" s="337"/>
      <c r="AS1576" s="337"/>
      <c r="AT1576" s="341"/>
      <c r="AU1576" s="111" t="str">
        <f>AV1576</f>
        <v/>
      </c>
      <c r="AV1576" s="51" t="str">
        <f t="shared" ref="AV1576" si="5438">IF(AW1576 = "", "",IF(AV1577&lt;&gt; "",AV1577, $N$1545))</f>
        <v/>
      </c>
      <c r="AW1576" s="340"/>
      <c r="AX1576" s="337"/>
      <c r="AY1576" s="337"/>
      <c r="AZ1576" s="338"/>
      <c r="BA1576" s="111" t="str">
        <f>BB1576</f>
        <v/>
      </c>
      <c r="BB1576" s="51" t="str">
        <f t="shared" ref="BB1576" si="5439">IF(BC1576 = "", "",IF(BB1577&lt;&gt; "",BB1577, $N$1545))</f>
        <v/>
      </c>
      <c r="BC1576" s="357"/>
      <c r="BD1576" s="358"/>
      <c r="BE1576" s="358"/>
      <c r="BF1576" s="359"/>
      <c r="BG1576" s="130"/>
      <c r="BH1576" s="130"/>
    </row>
    <row r="1577" spans="1:60">
      <c r="A1577" s="17">
        <f>IF(ISBLANK(D1575),0,IF(CODE(D1575)&gt;64,1,0))</f>
        <v>0</v>
      </c>
      <c r="B1577" s="286"/>
      <c r="C1577" s="384"/>
      <c r="D1577" s="333"/>
      <c r="E1577" s="361"/>
      <c r="F1577" s="339"/>
      <c r="G1577" s="340"/>
      <c r="H1577" s="337"/>
      <c r="I1577" s="337"/>
      <c r="J1577" s="338"/>
      <c r="K1577" s="361"/>
      <c r="L1577" s="339"/>
      <c r="M1577" s="340"/>
      <c r="N1577" s="337"/>
      <c r="O1577" s="337"/>
      <c r="P1577" s="338"/>
      <c r="Q1577" s="361"/>
      <c r="R1577" s="339"/>
      <c r="S1577" s="340"/>
      <c r="T1577" s="337"/>
      <c r="U1577" s="337"/>
      <c r="V1577" s="338"/>
      <c r="W1577" s="361"/>
      <c r="X1577" s="339"/>
      <c r="Y1577" s="340"/>
      <c r="Z1577" s="337"/>
      <c r="AA1577" s="337"/>
      <c r="AB1577" s="338"/>
      <c r="AC1577" s="361"/>
      <c r="AD1577" s="339"/>
      <c r="AE1577" s="340"/>
      <c r="AF1577" s="337"/>
      <c r="AG1577" s="337"/>
      <c r="AH1577" s="341"/>
      <c r="AI1577" s="361"/>
      <c r="AJ1577" s="339"/>
      <c r="AK1577" s="340"/>
      <c r="AL1577" s="337"/>
      <c r="AM1577" s="337"/>
      <c r="AN1577" s="342"/>
      <c r="AO1577" s="361"/>
      <c r="AP1577" s="339"/>
      <c r="AQ1577" s="340"/>
      <c r="AR1577" s="337"/>
      <c r="AS1577" s="337"/>
      <c r="AT1577" s="341"/>
      <c r="AU1577" s="361"/>
      <c r="AV1577" s="339"/>
      <c r="AW1577" s="340"/>
      <c r="AX1577" s="337"/>
      <c r="AY1577" s="337"/>
      <c r="AZ1577" s="338"/>
      <c r="BA1577" s="361"/>
      <c r="BB1577" s="339"/>
      <c r="BC1577" s="340"/>
      <c r="BD1577" s="337"/>
      <c r="BE1577" s="337"/>
      <c r="BF1577" s="343"/>
      <c r="BG1577" s="130"/>
      <c r="BH1577" s="130"/>
    </row>
    <row r="1578" spans="1:60">
      <c r="A1578" s="17">
        <f>IF(ISBLANK(D1576),0,IF(CODE(D1576)&gt;64,1,0))</f>
        <v>0</v>
      </c>
      <c r="B1578" s="18">
        <f t="shared" si="5358"/>
        <v>0</v>
      </c>
      <c r="C1578" s="384"/>
      <c r="D1578" s="19">
        <f t="shared" si="5359"/>
        <v>0</v>
      </c>
      <c r="E1578" s="347"/>
      <c r="F1578" s="46">
        <f t="shared" si="5339"/>
        <v>0</v>
      </c>
      <c r="G1578" s="348"/>
      <c r="H1578" s="349"/>
      <c r="I1578" s="349"/>
      <c r="J1578" s="350"/>
      <c r="K1578" s="347"/>
      <c r="L1578" s="46">
        <f t="shared" si="5340"/>
        <v>0</v>
      </c>
      <c r="M1578" s="348"/>
      <c r="N1578" s="349"/>
      <c r="O1578" s="349"/>
      <c r="P1578" s="350"/>
      <c r="Q1578" s="347"/>
      <c r="R1578" s="46">
        <f t="shared" si="5341"/>
        <v>0</v>
      </c>
      <c r="S1578" s="348"/>
      <c r="T1578" s="349"/>
      <c r="U1578" s="349"/>
      <c r="V1578" s="350"/>
      <c r="W1578" s="347"/>
      <c r="X1578" s="46">
        <f t="shared" si="5342"/>
        <v>0</v>
      </c>
      <c r="Y1578" s="348"/>
      <c r="Z1578" s="349"/>
      <c r="AA1578" s="349"/>
      <c r="AB1578" s="350"/>
      <c r="AC1578" s="347"/>
      <c r="AD1578" s="46">
        <f t="shared" si="5343"/>
        <v>0</v>
      </c>
      <c r="AE1578" s="348"/>
      <c r="AF1578" s="349"/>
      <c r="AG1578" s="349"/>
      <c r="AH1578" s="351"/>
      <c r="AI1578" s="347"/>
      <c r="AJ1578" s="46">
        <f t="shared" si="5344"/>
        <v>0</v>
      </c>
      <c r="AK1578" s="348"/>
      <c r="AL1578" s="349"/>
      <c r="AM1578" s="349"/>
      <c r="AN1578" s="352"/>
      <c r="AO1578" s="347"/>
      <c r="AP1578" s="46">
        <f t="shared" si="5345"/>
        <v>0</v>
      </c>
      <c r="AQ1578" s="348"/>
      <c r="AR1578" s="349"/>
      <c r="AS1578" s="349"/>
      <c r="AT1578" s="351"/>
      <c r="AU1578" s="347"/>
      <c r="AV1578" s="46">
        <f t="shared" si="5346"/>
        <v>0</v>
      </c>
      <c r="AW1578" s="348"/>
      <c r="AX1578" s="349"/>
      <c r="AY1578" s="349"/>
      <c r="AZ1578" s="350"/>
      <c r="BA1578" s="347"/>
      <c r="BB1578" s="46">
        <f t="shared" si="5347"/>
        <v>0</v>
      </c>
      <c r="BC1578" s="340"/>
      <c r="BD1578" s="337"/>
      <c r="BE1578" s="337"/>
      <c r="BF1578" s="343"/>
      <c r="BG1578" s="130"/>
      <c r="BH1578" s="130"/>
    </row>
    <row r="1579" spans="1:60">
      <c r="A1579" s="353"/>
      <c r="B1579" s="286"/>
      <c r="C1579" s="75" t="str">
        <f t="shared" ref="C1579" si="5440">IF(D1579="","", IF(D1580&lt;&gt;"",D1580,$N$1545))</f>
        <v/>
      </c>
      <c r="D1579" s="355"/>
      <c r="E1579" s="111" t="str">
        <f>F1579</f>
        <v/>
      </c>
      <c r="F1579" s="51" t="str">
        <f t="shared" ref="F1579" si="5441">IF(G1579 = "", "",IF(F1580&lt;&gt; "",F1580, $N$1545))</f>
        <v/>
      </c>
      <c r="G1579" s="368"/>
      <c r="H1579" s="337"/>
      <c r="I1579" s="337"/>
      <c r="J1579" s="338"/>
      <c r="K1579" s="111" t="str">
        <f>L1579</f>
        <v/>
      </c>
      <c r="L1579" s="51" t="str">
        <f t="shared" ref="L1579" si="5442">IF(M1579 = "", "",IF(L1580&lt;&gt; "",L1580, $N$1545))</f>
        <v/>
      </c>
      <c r="M1579" s="340"/>
      <c r="N1579" s="337"/>
      <c r="O1579" s="337"/>
      <c r="P1579" s="338"/>
      <c r="Q1579" s="111" t="str">
        <f>R1579</f>
        <v/>
      </c>
      <c r="R1579" s="51" t="str">
        <f t="shared" ref="R1579" si="5443">IF(S1579 = "", "",IF(R1580&lt;&gt; "",R1580, $N$1545))</f>
        <v/>
      </c>
      <c r="S1579" s="340"/>
      <c r="T1579" s="337"/>
      <c r="U1579" s="337"/>
      <c r="V1579" s="338"/>
      <c r="W1579" s="111" t="str">
        <f>X1579</f>
        <v/>
      </c>
      <c r="X1579" s="51" t="str">
        <f t="shared" ref="X1579" si="5444">IF(Y1579 = "", "",IF(X1580&lt;&gt; "",X1580, $N$1545))</f>
        <v/>
      </c>
      <c r="Y1579" s="340"/>
      <c r="Z1579" s="337"/>
      <c r="AA1579" s="337"/>
      <c r="AB1579" s="338"/>
      <c r="AC1579" s="111" t="str">
        <f>AD1579</f>
        <v/>
      </c>
      <c r="AD1579" s="51" t="str">
        <f t="shared" ref="AD1579" si="5445">IF(AE1579 = "", "",IF(AD1580&lt;&gt; "",AD1580, $N$1545))</f>
        <v/>
      </c>
      <c r="AE1579" s="340"/>
      <c r="AF1579" s="337"/>
      <c r="AG1579" s="337"/>
      <c r="AH1579" s="341"/>
      <c r="AI1579" s="111" t="str">
        <f>AJ1579</f>
        <v/>
      </c>
      <c r="AJ1579" s="51" t="str">
        <f t="shared" ref="AJ1579" si="5446">IF(AK1579 = "", "",IF(AJ1580&lt;&gt; "",AJ1580, $N$1545))</f>
        <v/>
      </c>
      <c r="AK1579" s="340"/>
      <c r="AL1579" s="337"/>
      <c r="AM1579" s="337"/>
      <c r="AN1579" s="342"/>
      <c r="AO1579" s="111" t="str">
        <f>AP1579</f>
        <v/>
      </c>
      <c r="AP1579" s="51" t="str">
        <f t="shared" ref="AP1579" si="5447">IF(AQ1579 = "", "",IF(AP1580&lt;&gt; "",AP1580, $N$1545))</f>
        <v/>
      </c>
      <c r="AQ1579" s="340"/>
      <c r="AR1579" s="337"/>
      <c r="AS1579" s="337"/>
      <c r="AT1579" s="341"/>
      <c r="AU1579" s="111" t="str">
        <f>AV1579</f>
        <v/>
      </c>
      <c r="AV1579" s="51" t="str">
        <f t="shared" ref="AV1579" si="5448">IF(AW1579 = "", "",IF(AV1580&lt;&gt; "",AV1580, $N$1545))</f>
        <v/>
      </c>
      <c r="AW1579" s="340"/>
      <c r="AX1579" s="337"/>
      <c r="AY1579" s="337"/>
      <c r="AZ1579" s="338"/>
      <c r="BA1579" s="111" t="str">
        <f>BB1579</f>
        <v/>
      </c>
      <c r="BB1579" s="51" t="str">
        <f t="shared" ref="BB1579" si="5449">IF(BC1579 = "", "",IF(BB1580&lt;&gt; "",BB1580, $N$1545))</f>
        <v/>
      </c>
      <c r="BC1579" s="357"/>
      <c r="BD1579" s="358"/>
      <c r="BE1579" s="358"/>
      <c r="BF1579" s="359"/>
      <c r="BG1579" s="130"/>
      <c r="BH1579" s="130"/>
    </row>
    <row r="1580" spans="1:60">
      <c r="A1580" s="17">
        <f>IF(ISBLANK(D1578),0,IF(CODE(D1578)&gt;64,1,0))</f>
        <v>0</v>
      </c>
      <c r="B1580" s="286"/>
      <c r="C1580" s="384"/>
      <c r="D1580" s="333"/>
      <c r="E1580" s="361"/>
      <c r="F1580" s="339"/>
      <c r="G1580" s="340"/>
      <c r="H1580" s="337"/>
      <c r="I1580" s="337"/>
      <c r="J1580" s="338"/>
      <c r="K1580" s="361"/>
      <c r="L1580" s="339"/>
      <c r="M1580" s="340"/>
      <c r="N1580" s="337"/>
      <c r="O1580" s="337"/>
      <c r="P1580" s="338"/>
      <c r="Q1580" s="361"/>
      <c r="R1580" s="339"/>
      <c r="S1580" s="340"/>
      <c r="T1580" s="337"/>
      <c r="U1580" s="337"/>
      <c r="V1580" s="338"/>
      <c r="W1580" s="361"/>
      <c r="X1580" s="339"/>
      <c r="Y1580" s="340"/>
      <c r="Z1580" s="337"/>
      <c r="AA1580" s="337"/>
      <c r="AB1580" s="338"/>
      <c r="AC1580" s="361"/>
      <c r="AD1580" s="339"/>
      <c r="AE1580" s="340"/>
      <c r="AF1580" s="337"/>
      <c r="AG1580" s="337"/>
      <c r="AH1580" s="341"/>
      <c r="AI1580" s="361"/>
      <c r="AJ1580" s="339"/>
      <c r="AK1580" s="340"/>
      <c r="AL1580" s="337"/>
      <c r="AM1580" s="337"/>
      <c r="AN1580" s="342"/>
      <c r="AO1580" s="361"/>
      <c r="AP1580" s="339"/>
      <c r="AQ1580" s="340"/>
      <c r="AR1580" s="337"/>
      <c r="AS1580" s="337"/>
      <c r="AT1580" s="341"/>
      <c r="AU1580" s="361"/>
      <c r="AV1580" s="339"/>
      <c r="AW1580" s="340"/>
      <c r="AX1580" s="337"/>
      <c r="AY1580" s="337"/>
      <c r="AZ1580" s="338"/>
      <c r="BA1580" s="361"/>
      <c r="BB1580" s="339"/>
      <c r="BC1580" s="340"/>
      <c r="BD1580" s="337"/>
      <c r="BE1580" s="337"/>
      <c r="BF1580" s="343"/>
      <c r="BG1580" s="130"/>
      <c r="BH1580" s="130"/>
    </row>
    <row r="1581" spans="1:60">
      <c r="A1581" s="17">
        <f>IF(ISBLANK(D1579),0,IF(CODE(D1579)&gt;64,1,0))</f>
        <v>0</v>
      </c>
      <c r="B1581" s="18">
        <f t="shared" si="5358"/>
        <v>0</v>
      </c>
      <c r="C1581" s="384"/>
      <c r="D1581" s="19">
        <f t="shared" si="5359"/>
        <v>0</v>
      </c>
      <c r="E1581" s="347"/>
      <c r="F1581" s="46">
        <f t="shared" si="5339"/>
        <v>0</v>
      </c>
      <c r="G1581" s="348"/>
      <c r="H1581" s="349"/>
      <c r="I1581" s="349"/>
      <c r="J1581" s="350"/>
      <c r="K1581" s="347"/>
      <c r="L1581" s="46">
        <f t="shared" si="5340"/>
        <v>0</v>
      </c>
      <c r="M1581" s="348"/>
      <c r="N1581" s="349"/>
      <c r="O1581" s="349"/>
      <c r="P1581" s="350"/>
      <c r="Q1581" s="347"/>
      <c r="R1581" s="46">
        <f t="shared" si="5341"/>
        <v>0</v>
      </c>
      <c r="S1581" s="348"/>
      <c r="T1581" s="349"/>
      <c r="U1581" s="349"/>
      <c r="V1581" s="350"/>
      <c r="W1581" s="347"/>
      <c r="X1581" s="46">
        <f t="shared" si="5342"/>
        <v>0</v>
      </c>
      <c r="Y1581" s="348"/>
      <c r="Z1581" s="349"/>
      <c r="AA1581" s="349"/>
      <c r="AB1581" s="350"/>
      <c r="AC1581" s="347"/>
      <c r="AD1581" s="46">
        <f t="shared" si="5343"/>
        <v>0</v>
      </c>
      <c r="AE1581" s="348"/>
      <c r="AF1581" s="349"/>
      <c r="AG1581" s="349"/>
      <c r="AH1581" s="351"/>
      <c r="AI1581" s="347"/>
      <c r="AJ1581" s="46">
        <f t="shared" si="5344"/>
        <v>0</v>
      </c>
      <c r="AK1581" s="348"/>
      <c r="AL1581" s="349"/>
      <c r="AM1581" s="349"/>
      <c r="AN1581" s="352"/>
      <c r="AO1581" s="347"/>
      <c r="AP1581" s="46">
        <f t="shared" si="5345"/>
        <v>0</v>
      </c>
      <c r="AQ1581" s="348"/>
      <c r="AR1581" s="349"/>
      <c r="AS1581" s="349"/>
      <c r="AT1581" s="351"/>
      <c r="AU1581" s="347"/>
      <c r="AV1581" s="46">
        <f t="shared" si="5346"/>
        <v>0</v>
      </c>
      <c r="AW1581" s="348"/>
      <c r="AX1581" s="349"/>
      <c r="AY1581" s="349"/>
      <c r="AZ1581" s="350"/>
      <c r="BA1581" s="347"/>
      <c r="BB1581" s="46">
        <f t="shared" si="5347"/>
        <v>0</v>
      </c>
      <c r="BC1581" s="340"/>
      <c r="BD1581" s="337"/>
      <c r="BE1581" s="337"/>
      <c r="BF1581" s="343"/>
      <c r="BG1581" s="130"/>
      <c r="BH1581" s="130"/>
    </row>
    <row r="1582" spans="1:60">
      <c r="A1582" s="353"/>
      <c r="B1582" s="286"/>
      <c r="C1582" s="75" t="str">
        <f t="shared" ref="C1582" si="5450">IF(D1582="","", IF(D1583&lt;&gt;"",D1583,$N$1545))</f>
        <v/>
      </c>
      <c r="D1582" s="355"/>
      <c r="E1582" s="111" t="str">
        <f>F1582</f>
        <v/>
      </c>
      <c r="F1582" s="51" t="str">
        <f t="shared" ref="F1582" si="5451">IF(G1582 = "", "",IF(F1583&lt;&gt; "",F1583, $N$1545))</f>
        <v/>
      </c>
      <c r="G1582" s="340"/>
      <c r="H1582" s="337"/>
      <c r="I1582" s="337"/>
      <c r="J1582" s="338"/>
      <c r="K1582" s="111" t="str">
        <f>L1582</f>
        <v/>
      </c>
      <c r="L1582" s="51" t="str">
        <f t="shared" ref="L1582" si="5452">IF(M1582 = "", "",IF(L1583&lt;&gt; "",L1583, $N$1545))</f>
        <v/>
      </c>
      <c r="M1582" s="340"/>
      <c r="N1582" s="337"/>
      <c r="O1582" s="337"/>
      <c r="P1582" s="338"/>
      <c r="Q1582" s="111" t="str">
        <f>R1582</f>
        <v/>
      </c>
      <c r="R1582" s="51" t="str">
        <f t="shared" ref="R1582" si="5453">IF(S1582 = "", "",IF(R1583&lt;&gt; "",R1583, $N$1545))</f>
        <v/>
      </c>
      <c r="S1582" s="340"/>
      <c r="T1582" s="337"/>
      <c r="U1582" s="337"/>
      <c r="V1582" s="338"/>
      <c r="W1582" s="111" t="str">
        <f>X1582</f>
        <v/>
      </c>
      <c r="X1582" s="51" t="str">
        <f t="shared" ref="X1582" si="5454">IF(Y1582 = "", "",IF(X1583&lt;&gt; "",X1583, $N$1545))</f>
        <v/>
      </c>
      <c r="Y1582" s="340"/>
      <c r="Z1582" s="337"/>
      <c r="AA1582" s="337"/>
      <c r="AB1582" s="338"/>
      <c r="AC1582" s="111" t="str">
        <f>AD1582</f>
        <v/>
      </c>
      <c r="AD1582" s="51" t="str">
        <f t="shared" ref="AD1582" si="5455">IF(AE1582 = "", "",IF(AD1583&lt;&gt; "",AD1583, $N$1545))</f>
        <v/>
      </c>
      <c r="AE1582" s="340"/>
      <c r="AF1582" s="337"/>
      <c r="AG1582" s="337"/>
      <c r="AH1582" s="341"/>
      <c r="AI1582" s="111" t="str">
        <f>AJ1582</f>
        <v/>
      </c>
      <c r="AJ1582" s="51" t="str">
        <f t="shared" ref="AJ1582" si="5456">IF(AK1582 = "", "",IF(AJ1583&lt;&gt; "",AJ1583, $N$1545))</f>
        <v/>
      </c>
      <c r="AK1582" s="340"/>
      <c r="AL1582" s="337"/>
      <c r="AM1582" s="337"/>
      <c r="AN1582" s="342"/>
      <c r="AO1582" s="111" t="str">
        <f>AP1582</f>
        <v/>
      </c>
      <c r="AP1582" s="51" t="str">
        <f t="shared" ref="AP1582" si="5457">IF(AQ1582 = "", "",IF(AP1583&lt;&gt; "",AP1583, $N$1545))</f>
        <v/>
      </c>
      <c r="AQ1582" s="340"/>
      <c r="AR1582" s="337"/>
      <c r="AS1582" s="337"/>
      <c r="AT1582" s="341"/>
      <c r="AU1582" s="111" t="str">
        <f>AV1582</f>
        <v/>
      </c>
      <c r="AV1582" s="51" t="str">
        <f t="shared" ref="AV1582" si="5458">IF(AW1582 = "", "",IF(AV1583&lt;&gt; "",AV1583, $N$1545))</f>
        <v/>
      </c>
      <c r="AW1582" s="340"/>
      <c r="AX1582" s="337"/>
      <c r="AY1582" s="337"/>
      <c r="AZ1582" s="338"/>
      <c r="BA1582" s="111" t="str">
        <f>BB1582</f>
        <v/>
      </c>
      <c r="BB1582" s="51" t="str">
        <f t="shared" ref="BB1582" si="5459">IF(BC1582 = "", "",IF(BB1583&lt;&gt; "",BB1583, $N$1545))</f>
        <v/>
      </c>
      <c r="BC1582" s="357"/>
      <c r="BD1582" s="358"/>
      <c r="BE1582" s="358"/>
      <c r="BF1582" s="359"/>
      <c r="BG1582" s="130"/>
      <c r="BH1582" s="130"/>
    </row>
    <row r="1583" spans="1:60">
      <c r="A1583" s="17">
        <f>IF(ISBLANK(D1581),0,IF(CODE(D1581)&gt;64,1,0))</f>
        <v>0</v>
      </c>
      <c r="B1583" s="286"/>
      <c r="C1583" s="384"/>
      <c r="D1583" s="333"/>
      <c r="E1583" s="361"/>
      <c r="F1583" s="339"/>
      <c r="G1583" s="340"/>
      <c r="H1583" s="337"/>
      <c r="I1583" s="337"/>
      <c r="J1583" s="338"/>
      <c r="K1583" s="361"/>
      <c r="L1583" s="339"/>
      <c r="M1583" s="340"/>
      <c r="N1583" s="337"/>
      <c r="O1583" s="337"/>
      <c r="P1583" s="338"/>
      <c r="Q1583" s="361"/>
      <c r="R1583" s="339"/>
      <c r="S1583" s="340"/>
      <c r="T1583" s="337"/>
      <c r="U1583" s="337"/>
      <c r="V1583" s="338"/>
      <c r="W1583" s="361"/>
      <c r="X1583" s="339"/>
      <c r="Y1583" s="340"/>
      <c r="Z1583" s="337"/>
      <c r="AA1583" s="337"/>
      <c r="AB1583" s="338"/>
      <c r="AC1583" s="361"/>
      <c r="AD1583" s="339"/>
      <c r="AE1583" s="340"/>
      <c r="AF1583" s="337"/>
      <c r="AG1583" s="337"/>
      <c r="AH1583" s="341"/>
      <c r="AI1583" s="361"/>
      <c r="AJ1583" s="339"/>
      <c r="AK1583" s="340"/>
      <c r="AL1583" s="337"/>
      <c r="AM1583" s="337"/>
      <c r="AN1583" s="342"/>
      <c r="AO1583" s="361"/>
      <c r="AP1583" s="339"/>
      <c r="AQ1583" s="340"/>
      <c r="AR1583" s="337"/>
      <c r="AS1583" s="337"/>
      <c r="AT1583" s="341"/>
      <c r="AU1583" s="361"/>
      <c r="AV1583" s="339"/>
      <c r="AW1583" s="340"/>
      <c r="AX1583" s="337"/>
      <c r="AY1583" s="337"/>
      <c r="AZ1583" s="338"/>
      <c r="BA1583" s="361"/>
      <c r="BB1583" s="339"/>
      <c r="BC1583" s="340"/>
      <c r="BD1583" s="337"/>
      <c r="BE1583" s="337"/>
      <c r="BF1583" s="343"/>
      <c r="BG1583" s="130"/>
      <c r="BH1583" s="130"/>
    </row>
    <row r="1584" spans="1:60">
      <c r="A1584" s="17">
        <f>IF(ISBLANK(D1582),0,IF(CODE(D1582)&gt;64,1,0))</f>
        <v>0</v>
      </c>
      <c r="B1584" s="18">
        <f t="shared" si="5358"/>
        <v>0</v>
      </c>
      <c r="C1584" s="384"/>
      <c r="D1584" s="19">
        <f t="shared" si="5359"/>
        <v>0</v>
      </c>
      <c r="E1584" s="347"/>
      <c r="F1584" s="46">
        <f t="shared" si="5339"/>
        <v>0</v>
      </c>
      <c r="G1584" s="375"/>
      <c r="H1584" s="376"/>
      <c r="I1584" s="376"/>
      <c r="J1584" s="377"/>
      <c r="K1584" s="347"/>
      <c r="L1584" s="46">
        <f t="shared" si="5340"/>
        <v>0</v>
      </c>
      <c r="M1584" s="375"/>
      <c r="N1584" s="376"/>
      <c r="O1584" s="376"/>
      <c r="P1584" s="374"/>
      <c r="Q1584" s="347"/>
      <c r="R1584" s="46">
        <f t="shared" si="5341"/>
        <v>0</v>
      </c>
      <c r="S1584" s="348"/>
      <c r="T1584" s="349"/>
      <c r="U1584" s="349"/>
      <c r="V1584" s="350"/>
      <c r="W1584" s="347"/>
      <c r="X1584" s="46">
        <f t="shared" si="5342"/>
        <v>0</v>
      </c>
      <c r="Y1584" s="348"/>
      <c r="Z1584" s="349"/>
      <c r="AA1584" s="349"/>
      <c r="AB1584" s="350"/>
      <c r="AC1584" s="347"/>
      <c r="AD1584" s="46">
        <f t="shared" si="5343"/>
        <v>0</v>
      </c>
      <c r="AE1584" s="348"/>
      <c r="AF1584" s="349"/>
      <c r="AG1584" s="349"/>
      <c r="AH1584" s="351"/>
      <c r="AI1584" s="347"/>
      <c r="AJ1584" s="46">
        <f t="shared" si="5344"/>
        <v>0</v>
      </c>
      <c r="AK1584" s="348"/>
      <c r="AL1584" s="349"/>
      <c r="AM1584" s="349"/>
      <c r="AN1584" s="352"/>
      <c r="AO1584" s="347"/>
      <c r="AP1584" s="46">
        <f t="shared" si="5345"/>
        <v>0</v>
      </c>
      <c r="AQ1584" s="348"/>
      <c r="AR1584" s="349"/>
      <c r="AS1584" s="349"/>
      <c r="AT1584" s="351"/>
      <c r="AU1584" s="347"/>
      <c r="AV1584" s="46">
        <f t="shared" si="5346"/>
        <v>0</v>
      </c>
      <c r="AW1584" s="348"/>
      <c r="AX1584" s="349"/>
      <c r="AY1584" s="349"/>
      <c r="AZ1584" s="350"/>
      <c r="BA1584" s="347"/>
      <c r="BB1584" s="46">
        <f t="shared" si="5347"/>
        <v>0</v>
      </c>
      <c r="BC1584" s="340"/>
      <c r="BD1584" s="337"/>
      <c r="BE1584" s="337"/>
      <c r="BF1584" s="343"/>
      <c r="BG1584" s="130"/>
      <c r="BH1584" s="130"/>
    </row>
    <row r="1585" spans="1:60">
      <c r="A1585" s="353"/>
      <c r="B1585" s="286"/>
      <c r="C1585" s="75" t="str">
        <f t="shared" ref="C1585" si="5460">IF(D1585="","", IF(D1586&lt;&gt;"",D1586,$N$1545))</f>
        <v/>
      </c>
      <c r="D1585" s="355"/>
      <c r="E1585" s="111" t="str">
        <f>F1585</f>
        <v/>
      </c>
      <c r="F1585" s="51" t="str">
        <f t="shared" ref="F1585" si="5461">IF(G1585 = "", "",IF(F1586&lt;&gt; "",F1586, $N$1545))</f>
        <v/>
      </c>
      <c r="G1585" s="357"/>
      <c r="H1585" s="358"/>
      <c r="I1585" s="358"/>
      <c r="J1585" s="362"/>
      <c r="K1585" s="111" t="str">
        <f>L1585</f>
        <v/>
      </c>
      <c r="L1585" s="51" t="str">
        <f t="shared" ref="L1585" si="5462">IF(M1585 = "", "",IF(L1586&lt;&gt; "",L1586, $N$1545))</f>
        <v/>
      </c>
      <c r="M1585" s="357"/>
      <c r="N1585" s="358"/>
      <c r="O1585" s="358"/>
      <c r="P1585" s="359"/>
      <c r="Q1585" s="111" t="str">
        <f>R1585</f>
        <v/>
      </c>
      <c r="R1585" s="51" t="str">
        <f t="shared" ref="R1585" si="5463">IF(S1585 = "", "",IF(R1586&lt;&gt; "",R1586, $N$1545))</f>
        <v/>
      </c>
      <c r="S1585" s="357"/>
      <c r="T1585" s="358"/>
      <c r="U1585" s="358"/>
      <c r="V1585" s="362"/>
      <c r="W1585" s="111" t="str">
        <f>X1585</f>
        <v/>
      </c>
      <c r="X1585" s="51" t="str">
        <f t="shared" ref="X1585" si="5464">IF(Y1585 = "", "",IF(X1586&lt;&gt; "",X1586, $N$1545))</f>
        <v/>
      </c>
      <c r="Y1585" s="357"/>
      <c r="Z1585" s="358"/>
      <c r="AA1585" s="358"/>
      <c r="AB1585" s="362"/>
      <c r="AC1585" s="111" t="str">
        <f>AD1585</f>
        <v/>
      </c>
      <c r="AD1585" s="51" t="str">
        <f t="shared" ref="AD1585" si="5465">IF(AE1585 = "", "",IF(AD1586&lt;&gt; "",AD1586, $N$1545))</f>
        <v/>
      </c>
      <c r="AE1585" s="357"/>
      <c r="AF1585" s="358"/>
      <c r="AG1585" s="358"/>
      <c r="AH1585" s="370"/>
      <c r="AI1585" s="111" t="str">
        <f>AJ1585</f>
        <v/>
      </c>
      <c r="AJ1585" s="51" t="str">
        <f t="shared" ref="AJ1585" si="5466">IF(AK1585 = "", "",IF(AJ1586&lt;&gt; "",AJ1586, $N$1545))</f>
        <v/>
      </c>
      <c r="AK1585" s="357"/>
      <c r="AL1585" s="358"/>
      <c r="AM1585" s="358"/>
      <c r="AN1585" s="371"/>
      <c r="AO1585" s="111" t="str">
        <f>AP1585</f>
        <v/>
      </c>
      <c r="AP1585" s="51" t="str">
        <f t="shared" ref="AP1585" si="5467">IF(AQ1585 = "", "",IF(AP1586&lt;&gt; "",AP1586, $N$1545))</f>
        <v/>
      </c>
      <c r="AQ1585" s="357"/>
      <c r="AR1585" s="358"/>
      <c r="AS1585" s="358"/>
      <c r="AT1585" s="370"/>
      <c r="AU1585" s="111" t="str">
        <f>AV1585</f>
        <v/>
      </c>
      <c r="AV1585" s="51" t="str">
        <f t="shared" ref="AV1585" si="5468">IF(AW1585 = "", "",IF(AV1586&lt;&gt; "",AV1586, $N$1545))</f>
        <v/>
      </c>
      <c r="AW1585" s="357"/>
      <c r="AX1585" s="358"/>
      <c r="AY1585" s="358"/>
      <c r="AZ1585" s="362"/>
      <c r="BA1585" s="111" t="str">
        <f>BB1585</f>
        <v/>
      </c>
      <c r="BB1585" s="51" t="str">
        <f t="shared" ref="BB1585" si="5469">IF(BC1585 = "", "",IF(BB1586&lt;&gt; "",BB1586, $N$1545))</f>
        <v/>
      </c>
      <c r="BC1585" s="357"/>
      <c r="BD1585" s="358"/>
      <c r="BE1585" s="358"/>
      <c r="BF1585" s="359"/>
      <c r="BG1585" s="130"/>
      <c r="BH1585" s="130"/>
    </row>
    <row r="1586" spans="1:60">
      <c r="A1586" s="17">
        <f>IF(ISBLANK(D1584),0,IF(CODE(D1584)&gt;64,1,0))</f>
        <v>0</v>
      </c>
      <c r="B1586" s="286"/>
      <c r="C1586" s="384"/>
      <c r="D1586" s="333"/>
      <c r="E1586" s="361"/>
      <c r="F1586" s="339"/>
      <c r="G1586" s="340"/>
      <c r="H1586" s="337"/>
      <c r="I1586" s="337"/>
      <c r="J1586" s="338"/>
      <c r="K1586" s="361"/>
      <c r="L1586" s="339"/>
      <c r="M1586" s="340"/>
      <c r="N1586" s="337"/>
      <c r="O1586" s="337"/>
      <c r="P1586" s="338"/>
      <c r="Q1586" s="361"/>
      <c r="R1586" s="339"/>
      <c r="S1586" s="340"/>
      <c r="T1586" s="337"/>
      <c r="U1586" s="337"/>
      <c r="V1586" s="338"/>
      <c r="W1586" s="361"/>
      <c r="X1586" s="339"/>
      <c r="Y1586" s="340"/>
      <c r="Z1586" s="337"/>
      <c r="AA1586" s="337"/>
      <c r="AB1586" s="338"/>
      <c r="AC1586" s="361"/>
      <c r="AD1586" s="339"/>
      <c r="AE1586" s="340"/>
      <c r="AF1586" s="337"/>
      <c r="AG1586" s="337"/>
      <c r="AH1586" s="341"/>
      <c r="AI1586" s="361"/>
      <c r="AJ1586" s="339"/>
      <c r="AK1586" s="340"/>
      <c r="AL1586" s="337"/>
      <c r="AM1586" s="337"/>
      <c r="AN1586" s="342"/>
      <c r="AO1586" s="361"/>
      <c r="AP1586" s="339"/>
      <c r="AQ1586" s="340"/>
      <c r="AR1586" s="337"/>
      <c r="AS1586" s="337"/>
      <c r="AT1586" s="341"/>
      <c r="AU1586" s="361"/>
      <c r="AV1586" s="339"/>
      <c r="AW1586" s="340"/>
      <c r="AX1586" s="337"/>
      <c r="AY1586" s="337"/>
      <c r="AZ1586" s="338"/>
      <c r="BA1586" s="361"/>
      <c r="BB1586" s="339"/>
      <c r="BC1586" s="340"/>
      <c r="BD1586" s="337"/>
      <c r="BE1586" s="337"/>
      <c r="BF1586" s="343"/>
      <c r="BG1586" s="130"/>
      <c r="BH1586" s="130"/>
    </row>
    <row r="1587" spans="1:60">
      <c r="A1587" s="17">
        <f>IF(ISBLANK(D1585),0,IF(CODE(D1585)&gt;64,1,0))</f>
        <v>0</v>
      </c>
      <c r="B1587" s="18">
        <f t="shared" si="5358"/>
        <v>0</v>
      </c>
      <c r="C1587" s="384"/>
      <c r="D1587" s="19">
        <f t="shared" si="5359"/>
        <v>0</v>
      </c>
      <c r="E1587" s="347"/>
      <c r="F1587" s="46">
        <f t="shared" si="5339"/>
        <v>0</v>
      </c>
      <c r="G1587" s="405"/>
      <c r="H1587" s="403"/>
      <c r="I1587" s="403"/>
      <c r="J1587" s="409"/>
      <c r="K1587" s="347"/>
      <c r="L1587" s="46">
        <f t="shared" si="5340"/>
        <v>0</v>
      </c>
      <c r="M1587" s="406"/>
      <c r="N1587" s="403"/>
      <c r="O1587" s="403"/>
      <c r="P1587" s="374"/>
      <c r="Q1587" s="347"/>
      <c r="R1587" s="46">
        <f t="shared" si="5341"/>
        <v>0</v>
      </c>
      <c r="S1587" s="348"/>
      <c r="T1587" s="349"/>
      <c r="U1587" s="349"/>
      <c r="V1587" s="350"/>
      <c r="W1587" s="347"/>
      <c r="X1587" s="46">
        <f t="shared" si="5342"/>
        <v>0</v>
      </c>
      <c r="Y1587" s="348"/>
      <c r="Z1587" s="349"/>
      <c r="AA1587" s="349"/>
      <c r="AB1587" s="350"/>
      <c r="AC1587" s="347"/>
      <c r="AD1587" s="46">
        <f t="shared" si="5343"/>
        <v>0</v>
      </c>
      <c r="AE1587" s="348"/>
      <c r="AF1587" s="349"/>
      <c r="AG1587" s="349"/>
      <c r="AH1587" s="351"/>
      <c r="AI1587" s="347"/>
      <c r="AJ1587" s="46">
        <f t="shared" si="5344"/>
        <v>0</v>
      </c>
      <c r="AK1587" s="348"/>
      <c r="AL1587" s="349"/>
      <c r="AM1587" s="349"/>
      <c r="AN1587" s="352"/>
      <c r="AO1587" s="347"/>
      <c r="AP1587" s="46">
        <f t="shared" si="5345"/>
        <v>0</v>
      </c>
      <c r="AQ1587" s="348"/>
      <c r="AR1587" s="349"/>
      <c r="AS1587" s="349"/>
      <c r="AT1587" s="351"/>
      <c r="AU1587" s="347"/>
      <c r="AV1587" s="46">
        <f t="shared" si="5346"/>
        <v>0</v>
      </c>
      <c r="AW1587" s="348"/>
      <c r="AX1587" s="349"/>
      <c r="AY1587" s="349"/>
      <c r="AZ1587" s="350"/>
      <c r="BA1587" s="347"/>
      <c r="BB1587" s="46">
        <f t="shared" si="5347"/>
        <v>0</v>
      </c>
      <c r="BC1587" s="410"/>
      <c r="BD1587" s="373"/>
      <c r="BE1587" s="373"/>
      <c r="BF1587" s="374"/>
      <c r="BG1587" s="130"/>
      <c r="BH1587" s="130"/>
    </row>
    <row r="1588" spans="1:60">
      <c r="A1588" s="353"/>
      <c r="B1588" s="286"/>
      <c r="C1588" s="75" t="str">
        <f t="shared" ref="C1588" si="5470">IF(D1588="","", IF(D1589&lt;&gt;"",D1589,$N$1545))</f>
        <v/>
      </c>
      <c r="D1588" s="355"/>
      <c r="E1588" s="111" t="str">
        <f>F1588</f>
        <v/>
      </c>
      <c r="F1588" s="51" t="str">
        <f t="shared" ref="F1588" si="5471">IF(G1588 = "", "",IF(F1589&lt;&gt; "",F1589, $N$1545))</f>
        <v/>
      </c>
      <c r="G1588" s="375"/>
      <c r="H1588" s="376"/>
      <c r="I1588" s="376"/>
      <c r="J1588" s="377"/>
      <c r="K1588" s="111" t="str">
        <f>L1588</f>
        <v/>
      </c>
      <c r="L1588" s="51" t="str">
        <f t="shared" ref="L1588" si="5472">IF(M1588 = "", "",IF(L1589&lt;&gt; "",L1589, $N$1545))</f>
        <v/>
      </c>
      <c r="M1588" s="375"/>
      <c r="N1588" s="376"/>
      <c r="O1588" s="376"/>
      <c r="P1588" s="377"/>
      <c r="Q1588" s="111" t="str">
        <f>R1588</f>
        <v/>
      </c>
      <c r="R1588" s="51" t="str">
        <f t="shared" ref="R1588" si="5473">IF(S1588 = "", "",IF(R1589&lt;&gt; "",R1589, $N$1545))</f>
        <v/>
      </c>
      <c r="S1588" s="375"/>
      <c r="T1588" s="376"/>
      <c r="U1588" s="376"/>
      <c r="V1588" s="377"/>
      <c r="W1588" s="111" t="str">
        <f>X1588</f>
        <v/>
      </c>
      <c r="X1588" s="51" t="str">
        <f t="shared" ref="X1588" si="5474">IF(Y1588 = "", "",IF(X1589&lt;&gt; "",X1589, $N$1545))</f>
        <v/>
      </c>
      <c r="Y1588" s="375"/>
      <c r="Z1588" s="376"/>
      <c r="AA1588" s="376"/>
      <c r="AB1588" s="377"/>
      <c r="AC1588" s="111" t="str">
        <f>AD1588</f>
        <v/>
      </c>
      <c r="AD1588" s="51" t="str">
        <f t="shared" ref="AD1588" si="5475">IF(AE1588 = "", "",IF(AD1589&lt;&gt; "",AD1589, $N$1545))</f>
        <v/>
      </c>
      <c r="AE1588" s="375"/>
      <c r="AF1588" s="376"/>
      <c r="AG1588" s="376"/>
      <c r="AH1588" s="378"/>
      <c r="AI1588" s="111" t="str">
        <f>AJ1588</f>
        <v/>
      </c>
      <c r="AJ1588" s="51" t="str">
        <f t="shared" ref="AJ1588" si="5476">IF(AK1588 = "", "",IF(AJ1589&lt;&gt; "",AJ1589, $N$1545))</f>
        <v/>
      </c>
      <c r="AK1588" s="375"/>
      <c r="AL1588" s="376"/>
      <c r="AM1588" s="376"/>
      <c r="AN1588" s="379"/>
      <c r="AO1588" s="111" t="str">
        <f>AP1588</f>
        <v/>
      </c>
      <c r="AP1588" s="51" t="str">
        <f t="shared" ref="AP1588" si="5477">IF(AQ1588 = "", "",IF(AP1589&lt;&gt; "",AP1589, $N$1545))</f>
        <v/>
      </c>
      <c r="AQ1588" s="375"/>
      <c r="AR1588" s="376"/>
      <c r="AS1588" s="376"/>
      <c r="AT1588" s="378"/>
      <c r="AU1588" s="111" t="str">
        <f>AV1588</f>
        <v/>
      </c>
      <c r="AV1588" s="51" t="str">
        <f t="shared" ref="AV1588" si="5478">IF(AW1588 = "", "",IF(AV1589&lt;&gt; "",AV1589, $N$1545))</f>
        <v/>
      </c>
      <c r="AW1588" s="375"/>
      <c r="AX1588" s="376"/>
      <c r="AY1588" s="376"/>
      <c r="AZ1588" s="377"/>
      <c r="BA1588" s="111" t="str">
        <f>BB1588</f>
        <v/>
      </c>
      <c r="BB1588" s="51" t="str">
        <f t="shared" ref="BB1588" si="5479">IF(BC1588 = "", "",IF(BB1589&lt;&gt; "",BB1589, $N$1545))</f>
        <v/>
      </c>
      <c r="BC1588" s="340"/>
      <c r="BD1588" s="337"/>
      <c r="BE1588" s="337"/>
      <c r="BF1588" s="343"/>
      <c r="BG1588" s="130"/>
      <c r="BH1588" s="130"/>
    </row>
    <row r="1589" spans="1:60">
      <c r="A1589" s="17">
        <f>IF(ISBLANK(D1587),0,IF(CODE(D1587)&gt;64,1,0))</f>
        <v>0</v>
      </c>
      <c r="B1589" s="286"/>
      <c r="C1589" s="384"/>
      <c r="D1589" s="333"/>
      <c r="E1589" s="361"/>
      <c r="F1589" s="339"/>
      <c r="G1589" s="340"/>
      <c r="H1589" s="337"/>
      <c r="I1589" s="337"/>
      <c r="J1589" s="338"/>
      <c r="K1589" s="361"/>
      <c r="L1589" s="339"/>
      <c r="M1589" s="340"/>
      <c r="N1589" s="337"/>
      <c r="O1589" s="337"/>
      <c r="P1589" s="338"/>
      <c r="Q1589" s="361"/>
      <c r="R1589" s="339"/>
      <c r="S1589" s="340"/>
      <c r="T1589" s="337"/>
      <c r="U1589" s="337"/>
      <c r="V1589" s="338"/>
      <c r="W1589" s="361"/>
      <c r="X1589" s="339"/>
      <c r="Y1589" s="340"/>
      <c r="Z1589" s="337"/>
      <c r="AA1589" s="337"/>
      <c r="AB1589" s="338"/>
      <c r="AC1589" s="361"/>
      <c r="AD1589" s="339"/>
      <c r="AE1589" s="340"/>
      <c r="AF1589" s="337"/>
      <c r="AG1589" s="337"/>
      <c r="AH1589" s="341"/>
      <c r="AI1589" s="361"/>
      <c r="AJ1589" s="339"/>
      <c r="AK1589" s="340"/>
      <c r="AL1589" s="337"/>
      <c r="AM1589" s="337"/>
      <c r="AN1589" s="342"/>
      <c r="AO1589" s="361"/>
      <c r="AP1589" s="339"/>
      <c r="AQ1589" s="340"/>
      <c r="AR1589" s="337"/>
      <c r="AS1589" s="337"/>
      <c r="AT1589" s="341"/>
      <c r="AU1589" s="361"/>
      <c r="AV1589" s="339"/>
      <c r="AW1589" s="340"/>
      <c r="AX1589" s="337"/>
      <c r="AY1589" s="337"/>
      <c r="AZ1589" s="338"/>
      <c r="BA1589" s="361"/>
      <c r="BB1589" s="339"/>
      <c r="BC1589" s="340"/>
      <c r="BD1589" s="337"/>
      <c r="BE1589" s="337"/>
      <c r="BF1589" s="343"/>
      <c r="BG1589" s="130"/>
      <c r="BH1589" s="130"/>
    </row>
    <row r="1590" spans="1:60">
      <c r="A1590" s="17">
        <f>IF(ISBLANK(D1588),0,IF(CODE(D1588)&gt;64,1,0))</f>
        <v>0</v>
      </c>
      <c r="B1590" s="18">
        <f t="shared" si="5358"/>
        <v>0</v>
      </c>
      <c r="C1590" s="384"/>
      <c r="D1590" s="19">
        <f t="shared" si="5359"/>
        <v>0</v>
      </c>
      <c r="E1590" s="347"/>
      <c r="F1590" s="46">
        <f t="shared" si="5339"/>
        <v>0</v>
      </c>
      <c r="G1590" s="405"/>
      <c r="H1590" s="376"/>
      <c r="I1590" s="376"/>
      <c r="J1590" s="377"/>
      <c r="K1590" s="347"/>
      <c r="L1590" s="46">
        <f t="shared" si="5340"/>
        <v>0</v>
      </c>
      <c r="M1590" s="376"/>
      <c r="N1590" s="376"/>
      <c r="O1590" s="376"/>
      <c r="P1590" s="377"/>
      <c r="Q1590" s="347"/>
      <c r="R1590" s="46">
        <f t="shared" si="5341"/>
        <v>0</v>
      </c>
      <c r="S1590" s="375"/>
      <c r="T1590" s="376"/>
      <c r="U1590" s="376"/>
      <c r="V1590" s="404"/>
      <c r="W1590" s="347"/>
      <c r="X1590" s="46">
        <f t="shared" si="5342"/>
        <v>0</v>
      </c>
      <c r="Y1590" s="375"/>
      <c r="Z1590" s="376"/>
      <c r="AA1590" s="376"/>
      <c r="AB1590" s="377"/>
      <c r="AC1590" s="347"/>
      <c r="AD1590" s="46">
        <f t="shared" si="5343"/>
        <v>0</v>
      </c>
      <c r="AE1590" s="375"/>
      <c r="AF1590" s="376"/>
      <c r="AG1590" s="376"/>
      <c r="AH1590" s="378"/>
      <c r="AI1590" s="347"/>
      <c r="AJ1590" s="46">
        <f t="shared" si="5344"/>
        <v>0</v>
      </c>
      <c r="AK1590" s="375"/>
      <c r="AL1590" s="376"/>
      <c r="AM1590" s="376"/>
      <c r="AN1590" s="379"/>
      <c r="AO1590" s="347"/>
      <c r="AP1590" s="46">
        <f t="shared" si="5345"/>
        <v>0</v>
      </c>
      <c r="AQ1590" s="375"/>
      <c r="AR1590" s="376"/>
      <c r="AS1590" s="376"/>
      <c r="AT1590" s="378"/>
      <c r="AU1590" s="347"/>
      <c r="AV1590" s="46">
        <f t="shared" si="5346"/>
        <v>0</v>
      </c>
      <c r="AW1590" s="375"/>
      <c r="AX1590" s="376"/>
      <c r="AY1590" s="376"/>
      <c r="AZ1590" s="377"/>
      <c r="BA1590" s="347"/>
      <c r="BB1590" s="46">
        <f t="shared" si="5347"/>
        <v>0</v>
      </c>
      <c r="BC1590" s="340"/>
      <c r="BD1590" s="337"/>
      <c r="BE1590" s="337"/>
      <c r="BF1590" s="343"/>
      <c r="BG1590" s="130"/>
      <c r="BH1590" s="130"/>
    </row>
    <row r="1591" spans="1:60">
      <c r="A1591" s="353"/>
      <c r="B1591" s="286"/>
      <c r="C1591" s="75" t="str">
        <f t="shared" ref="C1591" si="5480">IF(D1591="","", IF(D1592&lt;&gt;"",D1592,$N$1545))</f>
        <v/>
      </c>
      <c r="D1591" s="355"/>
      <c r="E1591" s="111" t="str">
        <f>F1591</f>
        <v/>
      </c>
      <c r="F1591" s="51" t="str">
        <f t="shared" ref="F1591" si="5481">IF(G1591 = "", "",IF(F1592&lt;&gt; "",F1592, $N$1545))</f>
        <v/>
      </c>
      <c r="G1591" s="366"/>
      <c r="H1591" s="358"/>
      <c r="I1591" s="358"/>
      <c r="J1591" s="362"/>
      <c r="K1591" s="111" t="str">
        <f>L1591</f>
        <v/>
      </c>
      <c r="L1591" s="51" t="str">
        <f t="shared" ref="L1591" si="5482">IF(M1591 = "", "",IF(L1592&lt;&gt; "",L1592, $N$1545))</f>
        <v/>
      </c>
      <c r="M1591" s="357"/>
      <c r="N1591" s="358"/>
      <c r="O1591" s="358"/>
      <c r="P1591" s="362"/>
      <c r="Q1591" s="111" t="str">
        <f>R1591</f>
        <v/>
      </c>
      <c r="R1591" s="51" t="str">
        <f t="shared" ref="R1591" si="5483">IF(S1591 = "", "",IF(R1592&lt;&gt; "",R1592, $N$1545))</f>
        <v/>
      </c>
      <c r="S1591" s="357"/>
      <c r="T1591" s="358"/>
      <c r="U1591" s="358"/>
      <c r="V1591" s="359"/>
      <c r="W1591" s="111" t="str">
        <f>X1591</f>
        <v/>
      </c>
      <c r="X1591" s="51" t="str">
        <f t="shared" ref="X1591" si="5484">IF(Y1591 = "", "",IF(X1592&lt;&gt; "",X1592, $N$1545))</f>
        <v/>
      </c>
      <c r="Y1591" s="357"/>
      <c r="Z1591" s="358"/>
      <c r="AA1591" s="358"/>
      <c r="AB1591" s="362"/>
      <c r="AC1591" s="111" t="str">
        <f>AD1591</f>
        <v/>
      </c>
      <c r="AD1591" s="51" t="str">
        <f t="shared" ref="AD1591" si="5485">IF(AE1591 = "", "",IF(AD1592&lt;&gt; "",AD1592, $N$1545))</f>
        <v/>
      </c>
      <c r="AE1591" s="357"/>
      <c r="AF1591" s="358"/>
      <c r="AG1591" s="358"/>
      <c r="AH1591" s="370"/>
      <c r="AI1591" s="111" t="str">
        <f>AJ1591</f>
        <v/>
      </c>
      <c r="AJ1591" s="51" t="str">
        <f t="shared" ref="AJ1591" si="5486">IF(AK1591 = "", "",IF(AJ1592&lt;&gt; "",AJ1592, $N$1545))</f>
        <v/>
      </c>
      <c r="AK1591" s="357"/>
      <c r="AL1591" s="358"/>
      <c r="AM1591" s="358"/>
      <c r="AN1591" s="371"/>
      <c r="AO1591" s="111" t="str">
        <f>AP1591</f>
        <v/>
      </c>
      <c r="AP1591" s="51" t="str">
        <f t="shared" ref="AP1591" si="5487">IF(AQ1591 = "", "",IF(AP1592&lt;&gt; "",AP1592, $N$1545))</f>
        <v/>
      </c>
      <c r="AQ1591" s="357"/>
      <c r="AR1591" s="358"/>
      <c r="AS1591" s="358"/>
      <c r="AT1591" s="370"/>
      <c r="AU1591" s="111" t="str">
        <f>AV1591</f>
        <v/>
      </c>
      <c r="AV1591" s="51" t="str">
        <f t="shared" ref="AV1591" si="5488">IF(AW1591 = "", "",IF(AV1592&lt;&gt; "",AV1592, $N$1545))</f>
        <v/>
      </c>
      <c r="AW1591" s="357"/>
      <c r="AX1591" s="358"/>
      <c r="AY1591" s="358"/>
      <c r="AZ1591" s="359"/>
      <c r="BA1591" s="111" t="str">
        <f>BB1591</f>
        <v/>
      </c>
      <c r="BB1591" s="51" t="str">
        <f t="shared" ref="BB1591" si="5489">IF(BC1591 = "", "",IF(BB1592&lt;&gt; "",BB1592, $N$1545))</f>
        <v/>
      </c>
      <c r="BC1591" s="357"/>
      <c r="BD1591" s="358"/>
      <c r="BE1591" s="358"/>
      <c r="BF1591" s="359"/>
      <c r="BG1591" s="130"/>
      <c r="BH1591" s="130"/>
    </row>
    <row r="1592" spans="1:60">
      <c r="A1592" s="17">
        <f>IF(ISBLANK(D1590),0,IF(CODE(D1590)&gt;64,1,0))</f>
        <v>0</v>
      </c>
      <c r="B1592" s="286"/>
      <c r="C1592" s="384"/>
      <c r="D1592" s="333"/>
      <c r="E1592" s="361"/>
      <c r="F1592" s="339"/>
      <c r="G1592" s="340"/>
      <c r="H1592" s="337"/>
      <c r="I1592" s="337"/>
      <c r="J1592" s="338"/>
      <c r="K1592" s="361"/>
      <c r="L1592" s="339"/>
      <c r="M1592" s="340"/>
      <c r="N1592" s="337"/>
      <c r="O1592" s="337"/>
      <c r="P1592" s="338"/>
      <c r="Q1592" s="361"/>
      <c r="R1592" s="339"/>
      <c r="S1592" s="340"/>
      <c r="T1592" s="337"/>
      <c r="U1592" s="337"/>
      <c r="V1592" s="338"/>
      <c r="W1592" s="361"/>
      <c r="X1592" s="339"/>
      <c r="Y1592" s="340"/>
      <c r="Z1592" s="337"/>
      <c r="AA1592" s="337"/>
      <c r="AB1592" s="338"/>
      <c r="AC1592" s="361"/>
      <c r="AD1592" s="339"/>
      <c r="AE1592" s="340"/>
      <c r="AF1592" s="337"/>
      <c r="AG1592" s="337"/>
      <c r="AH1592" s="341"/>
      <c r="AI1592" s="361"/>
      <c r="AJ1592" s="339"/>
      <c r="AK1592" s="340"/>
      <c r="AL1592" s="337"/>
      <c r="AM1592" s="337"/>
      <c r="AN1592" s="342"/>
      <c r="AO1592" s="361"/>
      <c r="AP1592" s="339"/>
      <c r="AQ1592" s="340"/>
      <c r="AR1592" s="337"/>
      <c r="AS1592" s="337"/>
      <c r="AT1592" s="341"/>
      <c r="AU1592" s="361"/>
      <c r="AV1592" s="339"/>
      <c r="AW1592" s="340"/>
      <c r="AX1592" s="337"/>
      <c r="AY1592" s="337"/>
      <c r="AZ1592" s="338"/>
      <c r="BA1592" s="361"/>
      <c r="BB1592" s="339"/>
      <c r="BC1592" s="340"/>
      <c r="BD1592" s="337"/>
      <c r="BE1592" s="337"/>
      <c r="BF1592" s="343"/>
      <c r="BG1592" s="130"/>
      <c r="BH1592" s="130"/>
    </row>
    <row r="1593" spans="1:60">
      <c r="A1593" s="17">
        <f>IF(ISBLANK(D1591),0,IF(CODE(D1591)&gt;64,1,0))</f>
        <v>0</v>
      </c>
      <c r="B1593" s="18">
        <f t="shared" si="5358"/>
        <v>0</v>
      </c>
      <c r="C1593" s="384"/>
      <c r="D1593" s="19">
        <f t="shared" si="5359"/>
        <v>0</v>
      </c>
      <c r="E1593" s="347"/>
      <c r="F1593" s="46">
        <f t="shared" si="5339"/>
        <v>0</v>
      </c>
      <c r="G1593" s="348"/>
      <c r="H1593" s="349"/>
      <c r="I1593" s="349"/>
      <c r="J1593" s="350"/>
      <c r="K1593" s="347"/>
      <c r="L1593" s="46">
        <f t="shared" si="5340"/>
        <v>0</v>
      </c>
      <c r="M1593" s="405"/>
      <c r="N1593" s="403"/>
      <c r="O1593" s="403"/>
      <c r="P1593" s="409"/>
      <c r="Q1593" s="347"/>
      <c r="R1593" s="46">
        <f t="shared" si="5341"/>
        <v>0</v>
      </c>
      <c r="S1593" s="406"/>
      <c r="T1593" s="403"/>
      <c r="U1593" s="403"/>
      <c r="V1593" s="374"/>
      <c r="W1593" s="347"/>
      <c r="X1593" s="46">
        <f t="shared" si="5342"/>
        <v>0</v>
      </c>
      <c r="Y1593" s="348"/>
      <c r="Z1593" s="349"/>
      <c r="AA1593" s="349"/>
      <c r="AB1593" s="350"/>
      <c r="AC1593" s="347"/>
      <c r="AD1593" s="46">
        <f t="shared" si="5343"/>
        <v>0</v>
      </c>
      <c r="AE1593" s="405"/>
      <c r="AF1593" s="403"/>
      <c r="AG1593" s="403"/>
      <c r="AH1593" s="411"/>
      <c r="AI1593" s="347"/>
      <c r="AJ1593" s="46">
        <f t="shared" si="5344"/>
        <v>0</v>
      </c>
      <c r="AK1593" s="405"/>
      <c r="AL1593" s="403"/>
      <c r="AM1593" s="403"/>
      <c r="AN1593" s="412"/>
      <c r="AO1593" s="347"/>
      <c r="AP1593" s="46">
        <f t="shared" si="5345"/>
        <v>0</v>
      </c>
      <c r="AQ1593" s="405"/>
      <c r="AR1593" s="403"/>
      <c r="AS1593" s="403"/>
      <c r="AT1593" s="411"/>
      <c r="AU1593" s="347"/>
      <c r="AV1593" s="46">
        <f t="shared" si="5346"/>
        <v>0</v>
      </c>
      <c r="AW1593" s="406"/>
      <c r="AX1593" s="403"/>
      <c r="AY1593" s="403"/>
      <c r="AZ1593" s="404"/>
      <c r="BA1593" s="347"/>
      <c r="BB1593" s="46">
        <f t="shared" si="5347"/>
        <v>0</v>
      </c>
      <c r="BC1593" s="340"/>
      <c r="BD1593" s="337"/>
      <c r="BE1593" s="337"/>
      <c r="BF1593" s="343"/>
      <c r="BG1593" s="130"/>
      <c r="BH1593" s="130"/>
    </row>
    <row r="1594" spans="1:60">
      <c r="A1594" s="353"/>
      <c r="B1594" s="286"/>
      <c r="C1594" s="75" t="str">
        <f t="shared" ref="C1594" si="5490">IF(D1594="","", IF(D1595&lt;&gt;"",D1595,$N$1545))</f>
        <v/>
      </c>
      <c r="D1594" s="355"/>
      <c r="E1594" s="111" t="str">
        <f>F1594</f>
        <v/>
      </c>
      <c r="F1594" s="51" t="str">
        <f t="shared" ref="F1594" si="5491">IF(G1594 = "", "",IF(F1595&lt;&gt; "",F1595, $N$1545))</f>
        <v/>
      </c>
      <c r="G1594" s="357"/>
      <c r="H1594" s="358"/>
      <c r="I1594" s="358"/>
      <c r="J1594" s="362"/>
      <c r="K1594" s="111" t="str">
        <f>L1594</f>
        <v/>
      </c>
      <c r="L1594" s="51" t="str">
        <f t="shared" ref="L1594" si="5492">IF(M1594 = "", "",IF(L1595&lt;&gt; "",L1595, $N$1545))</f>
        <v/>
      </c>
      <c r="M1594" s="340"/>
      <c r="N1594" s="337"/>
      <c r="O1594" s="337"/>
      <c r="P1594" s="338"/>
      <c r="Q1594" s="111" t="str">
        <f>R1594</f>
        <v/>
      </c>
      <c r="R1594" s="51" t="str">
        <f t="shared" ref="R1594" si="5493">IF(S1594 = "", "",IF(R1595&lt;&gt; "",R1595, $N$1545))</f>
        <v/>
      </c>
      <c r="S1594" s="340"/>
      <c r="T1594" s="337"/>
      <c r="U1594" s="337"/>
      <c r="V1594" s="338"/>
      <c r="W1594" s="111" t="str">
        <f>X1594</f>
        <v/>
      </c>
      <c r="X1594" s="51" t="str">
        <f t="shared" ref="X1594" si="5494">IF(Y1594 = "", "",IF(X1595&lt;&gt; "",X1595, $N$1545))</f>
        <v/>
      </c>
      <c r="Y1594" s="357"/>
      <c r="Z1594" s="358"/>
      <c r="AA1594" s="358"/>
      <c r="AB1594" s="362"/>
      <c r="AC1594" s="111" t="str">
        <f>AD1594</f>
        <v/>
      </c>
      <c r="AD1594" s="51" t="str">
        <f t="shared" ref="AD1594" si="5495">IF(AE1594 = "", "",IF(AD1595&lt;&gt; "",AD1595, $N$1545))</f>
        <v/>
      </c>
      <c r="AE1594" s="340"/>
      <c r="AF1594" s="337"/>
      <c r="AG1594" s="337"/>
      <c r="AH1594" s="341"/>
      <c r="AI1594" s="111" t="str">
        <f>AJ1594</f>
        <v/>
      </c>
      <c r="AJ1594" s="51" t="str">
        <f t="shared" ref="AJ1594" si="5496">IF(AK1594 = "", "",IF(AJ1595&lt;&gt; "",AJ1595, $N$1545))</f>
        <v/>
      </c>
      <c r="AK1594" s="340"/>
      <c r="AL1594" s="337"/>
      <c r="AM1594" s="337"/>
      <c r="AN1594" s="342"/>
      <c r="AO1594" s="111" t="str">
        <f>AP1594</f>
        <v/>
      </c>
      <c r="AP1594" s="51" t="str">
        <f t="shared" ref="AP1594" si="5497">IF(AQ1594 = "", "",IF(AP1595&lt;&gt; "",AP1595, $N$1545))</f>
        <v/>
      </c>
      <c r="AQ1594" s="340"/>
      <c r="AR1594" s="337"/>
      <c r="AS1594" s="337"/>
      <c r="AT1594" s="341"/>
      <c r="AU1594" s="111" t="str">
        <f>AV1594</f>
        <v/>
      </c>
      <c r="AV1594" s="51" t="str">
        <f t="shared" ref="AV1594" si="5498">IF(AW1594 = "", "",IF(AV1595&lt;&gt; "",AV1595, $N$1545))</f>
        <v/>
      </c>
      <c r="AW1594" s="340"/>
      <c r="AX1594" s="337"/>
      <c r="AY1594" s="337"/>
      <c r="AZ1594" s="338"/>
      <c r="BA1594" s="111" t="str">
        <f>BB1594</f>
        <v/>
      </c>
      <c r="BB1594" s="51" t="str">
        <f t="shared" ref="BB1594" si="5499">IF(BC1594 = "", "",IF(BB1595&lt;&gt; "",BB1595, $N$1545))</f>
        <v/>
      </c>
      <c r="BC1594" s="357"/>
      <c r="BD1594" s="358"/>
      <c r="BE1594" s="358"/>
      <c r="BF1594" s="359"/>
      <c r="BG1594" s="130"/>
      <c r="BH1594" s="130"/>
    </row>
    <row r="1595" spans="1:60">
      <c r="A1595" s="17">
        <f>IF(ISBLANK(D1593),0,IF(CODE(D1593)&gt;64,1,0))</f>
        <v>0</v>
      </c>
      <c r="B1595" s="286"/>
      <c r="C1595" s="384"/>
      <c r="D1595" s="333"/>
      <c r="E1595" s="361"/>
      <c r="F1595" s="339"/>
      <c r="G1595" s="340"/>
      <c r="H1595" s="337"/>
      <c r="I1595" s="337"/>
      <c r="J1595" s="338"/>
      <c r="K1595" s="361"/>
      <c r="L1595" s="339"/>
      <c r="M1595" s="340"/>
      <c r="N1595" s="337"/>
      <c r="O1595" s="337"/>
      <c r="P1595" s="338"/>
      <c r="Q1595" s="361"/>
      <c r="R1595" s="339"/>
      <c r="S1595" s="340"/>
      <c r="T1595" s="337"/>
      <c r="U1595" s="337"/>
      <c r="V1595" s="338"/>
      <c r="W1595" s="361"/>
      <c r="X1595" s="339"/>
      <c r="Y1595" s="340"/>
      <c r="Z1595" s="337"/>
      <c r="AA1595" s="337"/>
      <c r="AB1595" s="338"/>
      <c r="AC1595" s="361"/>
      <c r="AD1595" s="339"/>
      <c r="AE1595" s="340"/>
      <c r="AF1595" s="337"/>
      <c r="AG1595" s="337"/>
      <c r="AH1595" s="341"/>
      <c r="AI1595" s="361"/>
      <c r="AJ1595" s="339"/>
      <c r="AK1595" s="340"/>
      <c r="AL1595" s="337"/>
      <c r="AM1595" s="337"/>
      <c r="AN1595" s="342"/>
      <c r="AO1595" s="361"/>
      <c r="AP1595" s="339"/>
      <c r="AQ1595" s="340"/>
      <c r="AR1595" s="337"/>
      <c r="AS1595" s="337"/>
      <c r="AT1595" s="341"/>
      <c r="AU1595" s="361"/>
      <c r="AV1595" s="339"/>
      <c r="AW1595" s="340"/>
      <c r="AX1595" s="337"/>
      <c r="AY1595" s="337"/>
      <c r="AZ1595" s="338"/>
      <c r="BA1595" s="361"/>
      <c r="BB1595" s="339"/>
      <c r="BC1595" s="340"/>
      <c r="BD1595" s="337"/>
      <c r="BE1595" s="337"/>
      <c r="BF1595" s="343"/>
      <c r="BG1595" s="130"/>
      <c r="BH1595" s="130"/>
    </row>
    <row r="1596" spans="1:60">
      <c r="A1596" s="17">
        <f>IF(ISBLANK(D1594),0,IF(CODE(D1594)&gt;64,1,0))</f>
        <v>0</v>
      </c>
      <c r="B1596" s="18">
        <f t="shared" si="5358"/>
        <v>0</v>
      </c>
      <c r="C1596" s="384"/>
      <c r="D1596" s="19">
        <f t="shared" si="5359"/>
        <v>0</v>
      </c>
      <c r="E1596" s="347"/>
      <c r="F1596" s="46">
        <f t="shared" si="5339"/>
        <v>0</v>
      </c>
      <c r="G1596" s="348"/>
      <c r="H1596" s="349"/>
      <c r="I1596" s="349"/>
      <c r="J1596" s="350"/>
      <c r="K1596" s="347"/>
      <c r="L1596" s="46">
        <f t="shared" si="5340"/>
        <v>0</v>
      </c>
      <c r="M1596" s="348"/>
      <c r="N1596" s="349"/>
      <c r="O1596" s="349"/>
      <c r="P1596" s="350"/>
      <c r="Q1596" s="347"/>
      <c r="R1596" s="46">
        <f t="shared" si="5341"/>
        <v>0</v>
      </c>
      <c r="S1596" s="348"/>
      <c r="T1596" s="349"/>
      <c r="U1596" s="349"/>
      <c r="V1596" s="350"/>
      <c r="W1596" s="347"/>
      <c r="X1596" s="46">
        <f t="shared" si="5342"/>
        <v>0</v>
      </c>
      <c r="Y1596" s="348"/>
      <c r="Z1596" s="349"/>
      <c r="AA1596" s="349"/>
      <c r="AB1596" s="350"/>
      <c r="AC1596" s="347"/>
      <c r="AD1596" s="46">
        <f t="shared" si="5343"/>
        <v>0</v>
      </c>
      <c r="AE1596" s="348"/>
      <c r="AF1596" s="349"/>
      <c r="AG1596" s="349"/>
      <c r="AH1596" s="351"/>
      <c r="AI1596" s="347"/>
      <c r="AJ1596" s="46">
        <f t="shared" si="5344"/>
        <v>0</v>
      </c>
      <c r="AK1596" s="348"/>
      <c r="AL1596" s="349"/>
      <c r="AM1596" s="349"/>
      <c r="AN1596" s="352"/>
      <c r="AO1596" s="347"/>
      <c r="AP1596" s="46">
        <f t="shared" si="5345"/>
        <v>0</v>
      </c>
      <c r="AQ1596" s="348"/>
      <c r="AR1596" s="349"/>
      <c r="AS1596" s="349"/>
      <c r="AT1596" s="351"/>
      <c r="AU1596" s="347"/>
      <c r="AV1596" s="46">
        <f t="shared" si="5346"/>
        <v>0</v>
      </c>
      <c r="AW1596" s="348"/>
      <c r="AX1596" s="349"/>
      <c r="AY1596" s="349"/>
      <c r="AZ1596" s="350"/>
      <c r="BA1596" s="347"/>
      <c r="BB1596" s="46">
        <f t="shared" si="5347"/>
        <v>0</v>
      </c>
      <c r="BC1596" s="340"/>
      <c r="BD1596" s="337"/>
      <c r="BE1596" s="337"/>
      <c r="BF1596" s="343"/>
      <c r="BG1596" s="130"/>
      <c r="BH1596" s="130"/>
    </row>
    <row r="1597" spans="1:60">
      <c r="A1597" s="353"/>
      <c r="B1597" s="286"/>
      <c r="C1597" s="75" t="str">
        <f t="shared" ref="C1597" si="5500">IF(D1597="","", IF(D1598&lt;&gt;"",D1598,$N$1545))</f>
        <v/>
      </c>
      <c r="D1597" s="355"/>
      <c r="E1597" s="111" t="str">
        <f>F1597</f>
        <v/>
      </c>
      <c r="F1597" s="51" t="str">
        <f t="shared" ref="F1597" si="5501">IF(G1597 = "", "",IF(F1598&lt;&gt; "",F1598, $N$1545))</f>
        <v/>
      </c>
      <c r="G1597" s="357"/>
      <c r="H1597" s="358"/>
      <c r="I1597" s="358"/>
      <c r="J1597" s="362"/>
      <c r="K1597" s="111" t="str">
        <f>L1597</f>
        <v/>
      </c>
      <c r="L1597" s="51" t="str">
        <f t="shared" ref="L1597" si="5502">IF(M1597 = "", "",IF(L1598&lt;&gt; "",L1598, $N$1545))</f>
        <v/>
      </c>
      <c r="M1597" s="357"/>
      <c r="N1597" s="358"/>
      <c r="O1597" s="358"/>
      <c r="P1597" s="362"/>
      <c r="Q1597" s="111" t="str">
        <f>R1597</f>
        <v/>
      </c>
      <c r="R1597" s="51" t="str">
        <f t="shared" ref="R1597" si="5503">IF(S1597 = "", "",IF(R1598&lt;&gt; "",R1598, $N$1545))</f>
        <v/>
      </c>
      <c r="S1597" s="357"/>
      <c r="T1597" s="358"/>
      <c r="U1597" s="358"/>
      <c r="V1597" s="362"/>
      <c r="W1597" s="111" t="str">
        <f>X1597</f>
        <v/>
      </c>
      <c r="X1597" s="51" t="str">
        <f t="shared" ref="X1597" si="5504">IF(Y1597 = "", "",IF(X1598&lt;&gt; "",X1598, $N$1545))</f>
        <v/>
      </c>
      <c r="Y1597" s="357"/>
      <c r="Z1597" s="358"/>
      <c r="AA1597" s="358"/>
      <c r="AB1597" s="362"/>
      <c r="AC1597" s="111" t="str">
        <f>AD1597</f>
        <v/>
      </c>
      <c r="AD1597" s="51" t="str">
        <f t="shared" ref="AD1597" si="5505">IF(AE1597 = "", "",IF(AD1598&lt;&gt; "",AD1598, $N$1545))</f>
        <v/>
      </c>
      <c r="AE1597" s="357"/>
      <c r="AF1597" s="358"/>
      <c r="AG1597" s="358"/>
      <c r="AH1597" s="370"/>
      <c r="AI1597" s="111" t="str">
        <f>AJ1597</f>
        <v/>
      </c>
      <c r="AJ1597" s="51" t="str">
        <f t="shared" ref="AJ1597" si="5506">IF(AK1597 = "", "",IF(AJ1598&lt;&gt; "",AJ1598, $N$1545))</f>
        <v/>
      </c>
      <c r="AK1597" s="357"/>
      <c r="AL1597" s="358"/>
      <c r="AM1597" s="358"/>
      <c r="AN1597" s="371"/>
      <c r="AO1597" s="111" t="str">
        <f>AP1597</f>
        <v/>
      </c>
      <c r="AP1597" s="51" t="str">
        <f t="shared" ref="AP1597" si="5507">IF(AQ1597 = "", "",IF(AP1598&lt;&gt; "",AP1598, $N$1545))</f>
        <v/>
      </c>
      <c r="AQ1597" s="357"/>
      <c r="AR1597" s="358"/>
      <c r="AS1597" s="358"/>
      <c r="AT1597" s="370"/>
      <c r="AU1597" s="111" t="str">
        <f>AV1597</f>
        <v/>
      </c>
      <c r="AV1597" s="51" t="str">
        <f t="shared" ref="AV1597" si="5508">IF(AW1597 = "", "",IF(AV1598&lt;&gt; "",AV1598, $N$1545))</f>
        <v/>
      </c>
      <c r="AW1597" s="357"/>
      <c r="AX1597" s="358"/>
      <c r="AY1597" s="358"/>
      <c r="AZ1597" s="362"/>
      <c r="BA1597" s="111" t="str">
        <f>BB1597</f>
        <v/>
      </c>
      <c r="BB1597" s="51" t="str">
        <f t="shared" ref="BB1597" si="5509">IF(BC1597 = "", "",IF(BB1598&lt;&gt; "",BB1598, $N$1545))</f>
        <v/>
      </c>
      <c r="BC1597" s="357"/>
      <c r="BD1597" s="358"/>
      <c r="BE1597" s="358"/>
      <c r="BF1597" s="359"/>
      <c r="BG1597" s="130"/>
      <c r="BH1597" s="130"/>
    </row>
    <row r="1598" spans="1:60">
      <c r="A1598" s="17">
        <f>IF(ISBLANK(D1596),0,IF(CODE(D1596)&gt;64,1,0))</f>
        <v>0</v>
      </c>
      <c r="B1598" s="286"/>
      <c r="C1598" s="384"/>
      <c r="D1598" s="333"/>
      <c r="E1598" s="361"/>
      <c r="F1598" s="339"/>
      <c r="G1598" s="340"/>
      <c r="H1598" s="337"/>
      <c r="I1598" s="337"/>
      <c r="J1598" s="338"/>
      <c r="K1598" s="361"/>
      <c r="L1598" s="339"/>
      <c r="M1598" s="340"/>
      <c r="N1598" s="337"/>
      <c r="O1598" s="337"/>
      <c r="P1598" s="338"/>
      <c r="Q1598" s="361"/>
      <c r="R1598" s="339"/>
      <c r="S1598" s="340"/>
      <c r="T1598" s="337"/>
      <c r="U1598" s="337"/>
      <c r="V1598" s="338"/>
      <c r="W1598" s="361"/>
      <c r="X1598" s="339"/>
      <c r="Y1598" s="340"/>
      <c r="Z1598" s="337"/>
      <c r="AA1598" s="337"/>
      <c r="AB1598" s="338"/>
      <c r="AC1598" s="361"/>
      <c r="AD1598" s="339"/>
      <c r="AE1598" s="340"/>
      <c r="AF1598" s="337"/>
      <c r="AG1598" s="337"/>
      <c r="AH1598" s="341"/>
      <c r="AI1598" s="361"/>
      <c r="AJ1598" s="339"/>
      <c r="AK1598" s="340"/>
      <c r="AL1598" s="337"/>
      <c r="AM1598" s="337"/>
      <c r="AN1598" s="342"/>
      <c r="AO1598" s="361"/>
      <c r="AP1598" s="339"/>
      <c r="AQ1598" s="340"/>
      <c r="AR1598" s="337"/>
      <c r="AS1598" s="337"/>
      <c r="AT1598" s="341"/>
      <c r="AU1598" s="361"/>
      <c r="AV1598" s="339"/>
      <c r="AW1598" s="340"/>
      <c r="AX1598" s="337"/>
      <c r="AY1598" s="337"/>
      <c r="AZ1598" s="338"/>
      <c r="BA1598" s="361"/>
      <c r="BB1598" s="339"/>
      <c r="BC1598" s="340"/>
      <c r="BD1598" s="337"/>
      <c r="BE1598" s="337"/>
      <c r="BF1598" s="343"/>
      <c r="BG1598" s="130"/>
      <c r="BH1598" s="130"/>
    </row>
    <row r="1599" spans="1:60">
      <c r="A1599" s="17">
        <f>IF(ISBLANK(D1597),0,IF(CODE(D1597)&gt;64,1,0))</f>
        <v>0</v>
      </c>
      <c r="B1599" s="18">
        <f t="shared" si="5358"/>
        <v>0</v>
      </c>
      <c r="C1599" s="384"/>
      <c r="D1599" s="19">
        <f t="shared" si="5359"/>
        <v>0</v>
      </c>
      <c r="E1599" s="347"/>
      <c r="F1599" s="46">
        <f t="shared" si="5339"/>
        <v>0</v>
      </c>
      <c r="G1599" s="348"/>
      <c r="H1599" s="349"/>
      <c r="I1599" s="349"/>
      <c r="J1599" s="350"/>
      <c r="K1599" s="347"/>
      <c r="L1599" s="46">
        <f t="shared" si="5340"/>
        <v>0</v>
      </c>
      <c r="M1599" s="348"/>
      <c r="N1599" s="349"/>
      <c r="O1599" s="349"/>
      <c r="P1599" s="350"/>
      <c r="Q1599" s="347"/>
      <c r="R1599" s="46">
        <f t="shared" si="5341"/>
        <v>0</v>
      </c>
      <c r="S1599" s="348"/>
      <c r="T1599" s="349"/>
      <c r="U1599" s="349"/>
      <c r="V1599" s="350"/>
      <c r="W1599" s="347"/>
      <c r="X1599" s="46">
        <f t="shared" si="5342"/>
        <v>0</v>
      </c>
      <c r="Y1599" s="348"/>
      <c r="Z1599" s="349"/>
      <c r="AA1599" s="349"/>
      <c r="AB1599" s="350"/>
      <c r="AC1599" s="347"/>
      <c r="AD1599" s="46">
        <f t="shared" si="5343"/>
        <v>0</v>
      </c>
      <c r="AE1599" s="348"/>
      <c r="AF1599" s="349"/>
      <c r="AG1599" s="349"/>
      <c r="AH1599" s="351"/>
      <c r="AI1599" s="347"/>
      <c r="AJ1599" s="46">
        <f t="shared" si="5344"/>
        <v>0</v>
      </c>
      <c r="AK1599" s="348"/>
      <c r="AL1599" s="349"/>
      <c r="AM1599" s="349"/>
      <c r="AN1599" s="352"/>
      <c r="AO1599" s="347"/>
      <c r="AP1599" s="46">
        <f t="shared" si="5345"/>
        <v>0</v>
      </c>
      <c r="AQ1599" s="348"/>
      <c r="AR1599" s="349"/>
      <c r="AS1599" s="349"/>
      <c r="AT1599" s="351"/>
      <c r="AU1599" s="347"/>
      <c r="AV1599" s="46">
        <f t="shared" si="5346"/>
        <v>0</v>
      </c>
      <c r="AW1599" s="348"/>
      <c r="AX1599" s="349"/>
      <c r="AY1599" s="349"/>
      <c r="AZ1599" s="350"/>
      <c r="BA1599" s="347"/>
      <c r="BB1599" s="46">
        <f t="shared" si="5347"/>
        <v>0</v>
      </c>
      <c r="BC1599" s="340"/>
      <c r="BD1599" s="337"/>
      <c r="BE1599" s="337"/>
      <c r="BF1599" s="343"/>
      <c r="BG1599" s="130"/>
      <c r="BH1599" s="130"/>
    </row>
    <row r="1600" spans="1:60">
      <c r="A1600" s="353"/>
      <c r="B1600" s="286"/>
      <c r="C1600" s="75" t="str">
        <f t="shared" ref="C1600" si="5510">IF(D1600="","", IF(D1601&lt;&gt;"",D1601,$N$1545))</f>
        <v/>
      </c>
      <c r="D1600" s="355"/>
      <c r="E1600" s="111" t="str">
        <f>F1600</f>
        <v/>
      </c>
      <c r="F1600" s="51" t="str">
        <f t="shared" ref="F1600" si="5511">IF(G1600 = "", "",IF(F1601&lt;&gt; "",F1601, $N$1545))</f>
        <v/>
      </c>
      <c r="G1600" s="357"/>
      <c r="H1600" s="358"/>
      <c r="I1600" s="358"/>
      <c r="J1600" s="362"/>
      <c r="K1600" s="111" t="str">
        <f>L1600</f>
        <v/>
      </c>
      <c r="L1600" s="51" t="str">
        <f t="shared" ref="L1600" si="5512">IF(M1600 = "", "",IF(L1601&lt;&gt; "",L1601, $N$1545))</f>
        <v/>
      </c>
      <c r="M1600" s="357"/>
      <c r="N1600" s="358"/>
      <c r="O1600" s="358"/>
      <c r="P1600" s="362"/>
      <c r="Q1600" s="111" t="str">
        <f>R1600</f>
        <v/>
      </c>
      <c r="R1600" s="51" t="str">
        <f t="shared" ref="R1600" si="5513">IF(S1600 = "", "",IF(R1601&lt;&gt; "",R1601, $N$1545))</f>
        <v/>
      </c>
      <c r="S1600" s="357"/>
      <c r="T1600" s="358"/>
      <c r="U1600" s="358"/>
      <c r="V1600" s="362"/>
      <c r="W1600" s="111" t="str">
        <f>X1600</f>
        <v/>
      </c>
      <c r="X1600" s="51" t="str">
        <f t="shared" ref="X1600" si="5514">IF(Y1600 = "", "",IF(X1601&lt;&gt; "",X1601, $N$1545))</f>
        <v/>
      </c>
      <c r="Y1600" s="357"/>
      <c r="Z1600" s="358"/>
      <c r="AA1600" s="358"/>
      <c r="AB1600" s="362"/>
      <c r="AC1600" s="111" t="str">
        <f>AD1600</f>
        <v/>
      </c>
      <c r="AD1600" s="51" t="str">
        <f t="shared" ref="AD1600" si="5515">IF(AE1600 = "", "",IF(AD1601&lt;&gt; "",AD1601, $N$1545))</f>
        <v/>
      </c>
      <c r="AE1600" s="357"/>
      <c r="AF1600" s="358"/>
      <c r="AG1600" s="358"/>
      <c r="AH1600" s="370"/>
      <c r="AI1600" s="111" t="str">
        <f>AJ1600</f>
        <v/>
      </c>
      <c r="AJ1600" s="51" t="str">
        <f t="shared" ref="AJ1600" si="5516">IF(AK1600 = "", "",IF(AJ1601&lt;&gt; "",AJ1601, $N$1545))</f>
        <v/>
      </c>
      <c r="AK1600" s="357"/>
      <c r="AL1600" s="358"/>
      <c r="AM1600" s="358"/>
      <c r="AN1600" s="371"/>
      <c r="AO1600" s="111" t="str">
        <f>AP1600</f>
        <v/>
      </c>
      <c r="AP1600" s="51" t="str">
        <f t="shared" ref="AP1600" si="5517">IF(AQ1600 = "", "",IF(AP1601&lt;&gt; "",AP1601, $N$1545))</f>
        <v/>
      </c>
      <c r="AQ1600" s="357"/>
      <c r="AR1600" s="358"/>
      <c r="AS1600" s="358"/>
      <c r="AT1600" s="370"/>
      <c r="AU1600" s="111" t="str">
        <f>AV1600</f>
        <v/>
      </c>
      <c r="AV1600" s="51" t="str">
        <f t="shared" ref="AV1600" si="5518">IF(AW1600 = "", "",IF(AV1601&lt;&gt; "",AV1601, $N$1545))</f>
        <v/>
      </c>
      <c r="AW1600" s="357"/>
      <c r="AX1600" s="358"/>
      <c r="AY1600" s="358"/>
      <c r="AZ1600" s="362"/>
      <c r="BA1600" s="111" t="str">
        <f>BB1600</f>
        <v/>
      </c>
      <c r="BB1600" s="51" t="str">
        <f t="shared" ref="BB1600" si="5519">IF(BC1600 = "", "",IF(BB1601&lt;&gt; "",BB1601, $N$1545))</f>
        <v/>
      </c>
      <c r="BC1600" s="357"/>
      <c r="BD1600" s="358"/>
      <c r="BE1600" s="358"/>
      <c r="BF1600" s="359"/>
      <c r="BG1600" s="130"/>
      <c r="BH1600" s="130"/>
    </row>
    <row r="1601" spans="1:60">
      <c r="A1601" s="17">
        <f>IF(ISBLANK(D1599),0,IF(CODE(D1599)&gt;64,1,0))</f>
        <v>0</v>
      </c>
      <c r="B1601" s="286"/>
      <c r="C1601" s="384"/>
      <c r="D1601" s="333"/>
      <c r="E1601" s="361"/>
      <c r="F1601" s="339"/>
      <c r="G1601" s="340"/>
      <c r="H1601" s="337"/>
      <c r="I1601" s="337"/>
      <c r="J1601" s="338"/>
      <c r="K1601" s="361"/>
      <c r="L1601" s="339"/>
      <c r="M1601" s="340"/>
      <c r="N1601" s="337"/>
      <c r="O1601" s="337"/>
      <c r="P1601" s="338"/>
      <c r="Q1601" s="361"/>
      <c r="R1601" s="339"/>
      <c r="S1601" s="340"/>
      <c r="T1601" s="337"/>
      <c r="U1601" s="337"/>
      <c r="V1601" s="338"/>
      <c r="W1601" s="361"/>
      <c r="X1601" s="339"/>
      <c r="Y1601" s="340"/>
      <c r="Z1601" s="337"/>
      <c r="AA1601" s="337"/>
      <c r="AB1601" s="338"/>
      <c r="AC1601" s="361"/>
      <c r="AD1601" s="339"/>
      <c r="AE1601" s="340"/>
      <c r="AF1601" s="337"/>
      <c r="AG1601" s="337"/>
      <c r="AH1601" s="341"/>
      <c r="AI1601" s="361"/>
      <c r="AJ1601" s="339"/>
      <c r="AK1601" s="340"/>
      <c r="AL1601" s="337"/>
      <c r="AM1601" s="337"/>
      <c r="AN1601" s="342"/>
      <c r="AO1601" s="361"/>
      <c r="AP1601" s="339"/>
      <c r="AQ1601" s="340"/>
      <c r="AR1601" s="337"/>
      <c r="AS1601" s="337"/>
      <c r="AT1601" s="341"/>
      <c r="AU1601" s="361"/>
      <c r="AV1601" s="339"/>
      <c r="AW1601" s="340"/>
      <c r="AX1601" s="337"/>
      <c r="AY1601" s="337"/>
      <c r="AZ1601" s="338"/>
      <c r="BA1601" s="361"/>
      <c r="BB1601" s="339"/>
      <c r="BC1601" s="340"/>
      <c r="BD1601" s="337"/>
      <c r="BE1601" s="337"/>
      <c r="BF1601" s="343"/>
      <c r="BG1601" s="130"/>
      <c r="BH1601" s="130"/>
    </row>
    <row r="1602" spans="1:60">
      <c r="A1602" s="17">
        <f>IF(ISBLANK(D1600),0,IF(CODE(D1600)&gt;64,1,0))</f>
        <v>0</v>
      </c>
      <c r="B1602" s="18">
        <f t="shared" si="5358"/>
        <v>0</v>
      </c>
      <c r="C1602" s="384"/>
      <c r="D1602" s="19">
        <f t="shared" si="5359"/>
        <v>0</v>
      </c>
      <c r="E1602" s="347"/>
      <c r="F1602" s="46">
        <f t="shared" si="5339"/>
        <v>0</v>
      </c>
      <c r="G1602" s="348"/>
      <c r="H1602" s="349"/>
      <c r="I1602" s="349"/>
      <c r="J1602" s="350"/>
      <c r="K1602" s="347"/>
      <c r="L1602" s="46">
        <f t="shared" si="5340"/>
        <v>0</v>
      </c>
      <c r="M1602" s="348"/>
      <c r="N1602" s="349"/>
      <c r="O1602" s="349"/>
      <c r="P1602" s="350"/>
      <c r="Q1602" s="347"/>
      <c r="R1602" s="46">
        <f t="shared" si="5341"/>
        <v>0</v>
      </c>
      <c r="S1602" s="348"/>
      <c r="T1602" s="349"/>
      <c r="U1602" s="349"/>
      <c r="V1602" s="350"/>
      <c r="W1602" s="347"/>
      <c r="X1602" s="46">
        <f t="shared" si="5342"/>
        <v>0</v>
      </c>
      <c r="Y1602" s="348"/>
      <c r="Z1602" s="349"/>
      <c r="AA1602" s="349"/>
      <c r="AB1602" s="350"/>
      <c r="AC1602" s="347"/>
      <c r="AD1602" s="46">
        <f t="shared" si="5343"/>
        <v>0</v>
      </c>
      <c r="AE1602" s="348"/>
      <c r="AF1602" s="349"/>
      <c r="AG1602" s="349"/>
      <c r="AH1602" s="351"/>
      <c r="AI1602" s="347"/>
      <c r="AJ1602" s="46">
        <f t="shared" si="5344"/>
        <v>0</v>
      </c>
      <c r="AK1602" s="348"/>
      <c r="AL1602" s="349"/>
      <c r="AM1602" s="349"/>
      <c r="AN1602" s="352"/>
      <c r="AO1602" s="347"/>
      <c r="AP1602" s="46">
        <f t="shared" si="5345"/>
        <v>0</v>
      </c>
      <c r="AQ1602" s="348"/>
      <c r="AR1602" s="349"/>
      <c r="AS1602" s="349"/>
      <c r="AT1602" s="351"/>
      <c r="AU1602" s="347"/>
      <c r="AV1602" s="46">
        <f t="shared" si="5346"/>
        <v>0</v>
      </c>
      <c r="AW1602" s="348"/>
      <c r="AX1602" s="349"/>
      <c r="AY1602" s="349"/>
      <c r="AZ1602" s="350"/>
      <c r="BA1602" s="347"/>
      <c r="BB1602" s="46">
        <f t="shared" si="5347"/>
        <v>0</v>
      </c>
      <c r="BC1602" s="410"/>
      <c r="BD1602" s="373"/>
      <c r="BE1602" s="373"/>
      <c r="BF1602" s="374"/>
      <c r="BG1602" s="130"/>
      <c r="BH1602" s="130"/>
    </row>
    <row r="1603" spans="1:60">
      <c r="A1603" s="353"/>
      <c r="B1603" s="286"/>
      <c r="C1603" s="75" t="str">
        <f t="shared" ref="C1603" si="5520">IF(D1603="","", IF(D1604&lt;&gt;"",D1604,$N$1545))</f>
        <v/>
      </c>
      <c r="D1603" s="355"/>
      <c r="E1603" s="111" t="str">
        <f>F1603</f>
        <v/>
      </c>
      <c r="F1603" s="51" t="str">
        <f t="shared" ref="F1603" si="5521">IF(G1603 = "", "",IF(F1604&lt;&gt; "",F1604, $N$1545))</f>
        <v/>
      </c>
      <c r="G1603" s="375"/>
      <c r="H1603" s="376"/>
      <c r="I1603" s="376"/>
      <c r="J1603" s="377"/>
      <c r="K1603" s="111" t="str">
        <f>L1603</f>
        <v/>
      </c>
      <c r="L1603" s="51" t="str">
        <f t="shared" ref="L1603" si="5522">IF(M1603 = "", "",IF(L1604&lt;&gt; "",L1604, $N$1545))</f>
        <v/>
      </c>
      <c r="M1603" s="375"/>
      <c r="N1603" s="376"/>
      <c r="O1603" s="376"/>
      <c r="P1603" s="377"/>
      <c r="Q1603" s="111" t="str">
        <f>R1603</f>
        <v/>
      </c>
      <c r="R1603" s="51" t="str">
        <f t="shared" ref="R1603" si="5523">IF(S1603 = "", "",IF(R1604&lt;&gt; "",R1604, $N$1545))</f>
        <v/>
      </c>
      <c r="S1603" s="375"/>
      <c r="T1603" s="376"/>
      <c r="U1603" s="376"/>
      <c r="V1603" s="377"/>
      <c r="W1603" s="111" t="str">
        <f>X1603</f>
        <v/>
      </c>
      <c r="X1603" s="51" t="str">
        <f t="shared" ref="X1603" si="5524">IF(Y1603 = "", "",IF(X1604&lt;&gt; "",X1604, $N$1545))</f>
        <v/>
      </c>
      <c r="Y1603" s="375"/>
      <c r="Z1603" s="376"/>
      <c r="AA1603" s="376"/>
      <c r="AB1603" s="377"/>
      <c r="AC1603" s="111" t="str">
        <f>AD1603</f>
        <v/>
      </c>
      <c r="AD1603" s="51" t="str">
        <f t="shared" ref="AD1603" si="5525">IF(AE1603 = "", "",IF(AD1604&lt;&gt; "",AD1604, $N$1545))</f>
        <v/>
      </c>
      <c r="AE1603" s="375"/>
      <c r="AF1603" s="376"/>
      <c r="AG1603" s="376"/>
      <c r="AH1603" s="378"/>
      <c r="AI1603" s="111" t="str">
        <f>AJ1603</f>
        <v/>
      </c>
      <c r="AJ1603" s="51" t="str">
        <f t="shared" ref="AJ1603" si="5526">IF(AK1603 = "", "",IF(AJ1604&lt;&gt; "",AJ1604, $N$1545))</f>
        <v/>
      </c>
      <c r="AK1603" s="375"/>
      <c r="AL1603" s="376"/>
      <c r="AM1603" s="376"/>
      <c r="AN1603" s="379"/>
      <c r="AO1603" s="111" t="str">
        <f>AP1603</f>
        <v/>
      </c>
      <c r="AP1603" s="51" t="str">
        <f t="shared" ref="AP1603" si="5527">IF(AQ1603 = "", "",IF(AP1604&lt;&gt; "",AP1604, $N$1545))</f>
        <v/>
      </c>
      <c r="AQ1603" s="375"/>
      <c r="AR1603" s="376"/>
      <c r="AS1603" s="376"/>
      <c r="AT1603" s="378"/>
      <c r="AU1603" s="111" t="str">
        <f>AV1603</f>
        <v/>
      </c>
      <c r="AV1603" s="51" t="str">
        <f t="shared" ref="AV1603" si="5528">IF(AW1603 = "", "",IF(AV1604&lt;&gt; "",AV1604, $N$1545))</f>
        <v/>
      </c>
      <c r="AW1603" s="375"/>
      <c r="AX1603" s="376"/>
      <c r="AY1603" s="376"/>
      <c r="AZ1603" s="377"/>
      <c r="BA1603" s="111" t="str">
        <f>BB1603</f>
        <v/>
      </c>
      <c r="BB1603" s="51" t="str">
        <f t="shared" ref="BB1603" si="5529">IF(BC1603 = "", "",IF(BB1604&lt;&gt; "",BB1604, $N$1545))</f>
        <v/>
      </c>
      <c r="BC1603" s="340"/>
      <c r="BD1603" s="337"/>
      <c r="BE1603" s="337"/>
      <c r="BF1603" s="343"/>
      <c r="BG1603" s="130"/>
      <c r="BH1603" s="130"/>
    </row>
    <row r="1604" spans="1:60">
      <c r="A1604" s="17">
        <f>IF(ISBLANK(D1602),0,IF(CODE(D1602)&gt;64,1,0))</f>
        <v>0</v>
      </c>
      <c r="B1604" s="286"/>
      <c r="C1604" s="384"/>
      <c r="D1604" s="333"/>
      <c r="E1604" s="361"/>
      <c r="F1604" s="339"/>
      <c r="G1604" s="340"/>
      <c r="H1604" s="337"/>
      <c r="I1604" s="337"/>
      <c r="J1604" s="338"/>
      <c r="K1604" s="361"/>
      <c r="L1604" s="339"/>
      <c r="M1604" s="340"/>
      <c r="N1604" s="337"/>
      <c r="O1604" s="337"/>
      <c r="P1604" s="338"/>
      <c r="Q1604" s="361"/>
      <c r="R1604" s="339"/>
      <c r="S1604" s="340"/>
      <c r="T1604" s="337"/>
      <c r="U1604" s="337"/>
      <c r="V1604" s="338"/>
      <c r="W1604" s="361"/>
      <c r="X1604" s="339"/>
      <c r="Y1604" s="340"/>
      <c r="Z1604" s="337"/>
      <c r="AA1604" s="337"/>
      <c r="AB1604" s="338"/>
      <c r="AC1604" s="361"/>
      <c r="AD1604" s="339"/>
      <c r="AE1604" s="340"/>
      <c r="AF1604" s="337"/>
      <c r="AG1604" s="337"/>
      <c r="AH1604" s="341"/>
      <c r="AI1604" s="361"/>
      <c r="AJ1604" s="339"/>
      <c r="AK1604" s="340"/>
      <c r="AL1604" s="337"/>
      <c r="AM1604" s="337"/>
      <c r="AN1604" s="342"/>
      <c r="AO1604" s="361"/>
      <c r="AP1604" s="339"/>
      <c r="AQ1604" s="340"/>
      <c r="AR1604" s="337"/>
      <c r="AS1604" s="337"/>
      <c r="AT1604" s="341"/>
      <c r="AU1604" s="361"/>
      <c r="AV1604" s="339"/>
      <c r="AW1604" s="340"/>
      <c r="AX1604" s="337"/>
      <c r="AY1604" s="337"/>
      <c r="AZ1604" s="338"/>
      <c r="BA1604" s="361"/>
      <c r="BB1604" s="339"/>
      <c r="BC1604" s="340"/>
      <c r="BD1604" s="337"/>
      <c r="BE1604" s="337"/>
      <c r="BF1604" s="343"/>
      <c r="BG1604" s="130"/>
      <c r="BH1604" s="130"/>
    </row>
    <row r="1605" spans="1:60">
      <c r="A1605" s="17">
        <f>IF(ISBLANK(D1603),0,IF(CODE(D1603)&gt;64,1,0))</f>
        <v>0</v>
      </c>
      <c r="B1605" s="18">
        <f t="shared" si="5358"/>
        <v>0</v>
      </c>
      <c r="C1605" s="384"/>
      <c r="D1605" s="19">
        <f t="shared" si="5359"/>
        <v>0</v>
      </c>
      <c r="E1605" s="347"/>
      <c r="F1605" s="46">
        <f t="shared" si="5339"/>
        <v>0</v>
      </c>
      <c r="G1605" s="348"/>
      <c r="H1605" s="349"/>
      <c r="I1605" s="349"/>
      <c r="J1605" s="350"/>
      <c r="K1605" s="347"/>
      <c r="L1605" s="46">
        <f t="shared" si="5340"/>
        <v>0</v>
      </c>
      <c r="M1605" s="348"/>
      <c r="N1605" s="349"/>
      <c r="O1605" s="349"/>
      <c r="P1605" s="350"/>
      <c r="Q1605" s="347"/>
      <c r="R1605" s="46">
        <f t="shared" si="5341"/>
        <v>0</v>
      </c>
      <c r="S1605" s="348"/>
      <c r="T1605" s="349"/>
      <c r="U1605" s="349"/>
      <c r="V1605" s="350"/>
      <c r="W1605" s="347"/>
      <c r="X1605" s="46">
        <f t="shared" si="5342"/>
        <v>0</v>
      </c>
      <c r="Y1605" s="348"/>
      <c r="Z1605" s="349"/>
      <c r="AA1605" s="349"/>
      <c r="AB1605" s="350"/>
      <c r="AC1605" s="347"/>
      <c r="AD1605" s="46">
        <f t="shared" si="5343"/>
        <v>0</v>
      </c>
      <c r="AE1605" s="348"/>
      <c r="AF1605" s="349"/>
      <c r="AG1605" s="349"/>
      <c r="AH1605" s="351"/>
      <c r="AI1605" s="347"/>
      <c r="AJ1605" s="46">
        <f t="shared" si="5344"/>
        <v>0</v>
      </c>
      <c r="AK1605" s="348"/>
      <c r="AL1605" s="349"/>
      <c r="AM1605" s="349"/>
      <c r="AN1605" s="352"/>
      <c r="AO1605" s="347"/>
      <c r="AP1605" s="46">
        <f t="shared" si="5345"/>
        <v>0</v>
      </c>
      <c r="AQ1605" s="348"/>
      <c r="AR1605" s="349"/>
      <c r="AS1605" s="349"/>
      <c r="AT1605" s="351"/>
      <c r="AU1605" s="347"/>
      <c r="AV1605" s="46">
        <f t="shared" si="5346"/>
        <v>0</v>
      </c>
      <c r="AW1605" s="348"/>
      <c r="AX1605" s="349"/>
      <c r="AY1605" s="349"/>
      <c r="AZ1605" s="350"/>
      <c r="BA1605" s="347"/>
      <c r="BB1605" s="46">
        <f t="shared" si="5347"/>
        <v>0</v>
      </c>
      <c r="BC1605" s="340"/>
      <c r="BD1605" s="337"/>
      <c r="BE1605" s="337"/>
      <c r="BF1605" s="343"/>
      <c r="BG1605" s="130"/>
      <c r="BH1605" s="130"/>
    </row>
    <row r="1606" spans="1:60">
      <c r="A1606" s="353"/>
      <c r="B1606" s="286"/>
      <c r="C1606" s="75" t="str">
        <f t="shared" ref="C1606" si="5530">IF(D1606="","", IF(D1607&lt;&gt;"",D1607,$N$1545))</f>
        <v/>
      </c>
      <c r="D1606" s="355"/>
      <c r="E1606" s="111" t="str">
        <f>F1606</f>
        <v/>
      </c>
      <c r="F1606" s="51" t="str">
        <f t="shared" ref="F1606" si="5531">IF(G1606 = "", "",IF(F1607&lt;&gt; "",F1607, $N$1545))</f>
        <v/>
      </c>
      <c r="G1606" s="357"/>
      <c r="H1606" s="358"/>
      <c r="I1606" s="358"/>
      <c r="J1606" s="362"/>
      <c r="K1606" s="111" t="str">
        <f>L1606</f>
        <v/>
      </c>
      <c r="L1606" s="51" t="str">
        <f t="shared" ref="L1606" si="5532">IF(M1606 = "", "",IF(L1607&lt;&gt; "",L1607, $N$1545))</f>
        <v/>
      </c>
      <c r="M1606" s="357"/>
      <c r="N1606" s="358"/>
      <c r="O1606" s="358"/>
      <c r="P1606" s="362"/>
      <c r="Q1606" s="111" t="str">
        <f>R1606</f>
        <v/>
      </c>
      <c r="R1606" s="51" t="str">
        <f t="shared" ref="R1606" si="5533">IF(S1606 = "", "",IF(R1607&lt;&gt; "",R1607, $N$1545))</f>
        <v/>
      </c>
      <c r="S1606" s="357"/>
      <c r="T1606" s="358"/>
      <c r="U1606" s="358"/>
      <c r="V1606" s="362"/>
      <c r="W1606" s="111" t="str">
        <f>X1606</f>
        <v/>
      </c>
      <c r="X1606" s="51" t="str">
        <f t="shared" ref="X1606" si="5534">IF(Y1606 = "", "",IF(X1607&lt;&gt; "",X1607, $N$1545))</f>
        <v/>
      </c>
      <c r="Y1606" s="357"/>
      <c r="Z1606" s="358"/>
      <c r="AA1606" s="358"/>
      <c r="AB1606" s="362"/>
      <c r="AC1606" s="111" t="str">
        <f>AD1606</f>
        <v/>
      </c>
      <c r="AD1606" s="51" t="str">
        <f t="shared" ref="AD1606" si="5535">IF(AE1606 = "", "",IF(AD1607&lt;&gt; "",AD1607, $N$1545))</f>
        <v/>
      </c>
      <c r="AE1606" s="357"/>
      <c r="AF1606" s="358"/>
      <c r="AG1606" s="358"/>
      <c r="AH1606" s="370"/>
      <c r="AI1606" s="111" t="str">
        <f>AJ1606</f>
        <v/>
      </c>
      <c r="AJ1606" s="51" t="str">
        <f t="shared" ref="AJ1606" si="5536">IF(AK1606 = "", "",IF(AJ1607&lt;&gt; "",AJ1607, $N$1545))</f>
        <v/>
      </c>
      <c r="AK1606" s="357"/>
      <c r="AL1606" s="358"/>
      <c r="AM1606" s="358"/>
      <c r="AN1606" s="371"/>
      <c r="AO1606" s="111" t="str">
        <f>AP1606</f>
        <v/>
      </c>
      <c r="AP1606" s="51" t="str">
        <f t="shared" ref="AP1606" si="5537">IF(AQ1606 = "", "",IF(AP1607&lt;&gt; "",AP1607, $N$1545))</f>
        <v/>
      </c>
      <c r="AQ1606" s="357"/>
      <c r="AR1606" s="358"/>
      <c r="AS1606" s="358"/>
      <c r="AT1606" s="370"/>
      <c r="AU1606" s="111" t="str">
        <f>AV1606</f>
        <v/>
      </c>
      <c r="AV1606" s="51" t="str">
        <f t="shared" ref="AV1606" si="5538">IF(AW1606 = "", "",IF(AV1607&lt;&gt; "",AV1607, $N$1545))</f>
        <v/>
      </c>
      <c r="AW1606" s="357"/>
      <c r="AX1606" s="358"/>
      <c r="AY1606" s="358"/>
      <c r="AZ1606" s="362"/>
      <c r="BA1606" s="111" t="str">
        <f>BB1606</f>
        <v/>
      </c>
      <c r="BB1606" s="51" t="str">
        <f t="shared" ref="BB1606" si="5539">IF(BC1606 = "", "",IF(BB1607&lt;&gt; "",BB1607, $N$1545))</f>
        <v/>
      </c>
      <c r="BC1606" s="357"/>
      <c r="BD1606" s="358"/>
      <c r="BE1606" s="358"/>
      <c r="BF1606" s="359"/>
      <c r="BG1606" s="130"/>
      <c r="BH1606" s="130"/>
    </row>
    <row r="1607" spans="1:60">
      <c r="A1607" s="17">
        <f>IF(ISBLANK(D1605),0,IF(CODE(D1605)&gt;64,1,0))</f>
        <v>0</v>
      </c>
      <c r="B1607" s="286"/>
      <c r="C1607" s="384"/>
      <c r="D1607" s="333"/>
      <c r="E1607" s="361"/>
      <c r="F1607" s="339"/>
      <c r="G1607" s="340"/>
      <c r="H1607" s="337"/>
      <c r="I1607" s="337"/>
      <c r="J1607" s="338"/>
      <c r="K1607" s="361"/>
      <c r="L1607" s="339"/>
      <c r="M1607" s="340"/>
      <c r="N1607" s="337"/>
      <c r="O1607" s="337"/>
      <c r="P1607" s="338"/>
      <c r="Q1607" s="361"/>
      <c r="R1607" s="339"/>
      <c r="S1607" s="340"/>
      <c r="T1607" s="337"/>
      <c r="U1607" s="337"/>
      <c r="V1607" s="338"/>
      <c r="W1607" s="361"/>
      <c r="X1607" s="339"/>
      <c r="Y1607" s="340"/>
      <c r="Z1607" s="337"/>
      <c r="AA1607" s="337"/>
      <c r="AB1607" s="338"/>
      <c r="AC1607" s="361"/>
      <c r="AD1607" s="339"/>
      <c r="AE1607" s="340"/>
      <c r="AF1607" s="337"/>
      <c r="AG1607" s="337"/>
      <c r="AH1607" s="341"/>
      <c r="AI1607" s="361"/>
      <c r="AJ1607" s="339"/>
      <c r="AK1607" s="340"/>
      <c r="AL1607" s="337"/>
      <c r="AM1607" s="337"/>
      <c r="AN1607" s="342"/>
      <c r="AO1607" s="361"/>
      <c r="AP1607" s="339"/>
      <c r="AQ1607" s="340"/>
      <c r="AR1607" s="337"/>
      <c r="AS1607" s="337"/>
      <c r="AT1607" s="341"/>
      <c r="AU1607" s="361"/>
      <c r="AV1607" s="339"/>
      <c r="AW1607" s="340"/>
      <c r="AX1607" s="337"/>
      <c r="AY1607" s="337"/>
      <c r="AZ1607" s="338"/>
      <c r="BA1607" s="361"/>
      <c r="BB1607" s="339"/>
      <c r="BC1607" s="340"/>
      <c r="BD1607" s="337"/>
      <c r="BE1607" s="337"/>
      <c r="BF1607" s="343"/>
      <c r="BG1607" s="130"/>
      <c r="BH1607" s="130"/>
    </row>
    <row r="1608" spans="1:60" ht="13.5" thickBot="1">
      <c r="A1608" s="22">
        <f>IF(ISBLANK(D1606),0,IF(CODE(D1606)&gt;64,1,0))</f>
        <v>0</v>
      </c>
      <c r="B1608" s="18">
        <f t="shared" si="5358"/>
        <v>0</v>
      </c>
      <c r="C1608" s="429"/>
      <c r="D1608" s="19">
        <f t="shared" si="5359"/>
        <v>0</v>
      </c>
      <c r="E1608" s="414"/>
      <c r="F1608" s="46">
        <f t="shared" si="5339"/>
        <v>0</v>
      </c>
      <c r="G1608" s="415"/>
      <c r="H1608" s="416"/>
      <c r="I1608" s="416"/>
      <c r="J1608" s="417"/>
      <c r="K1608" s="414"/>
      <c r="L1608" s="46">
        <f t="shared" si="5340"/>
        <v>0</v>
      </c>
      <c r="M1608" s="418"/>
      <c r="N1608" s="419"/>
      <c r="O1608" s="419"/>
      <c r="P1608" s="420"/>
      <c r="Q1608" s="414"/>
      <c r="R1608" s="46">
        <f t="shared" si="5341"/>
        <v>0</v>
      </c>
      <c r="S1608" s="415"/>
      <c r="T1608" s="416"/>
      <c r="U1608" s="416"/>
      <c r="V1608" s="417"/>
      <c r="W1608" s="414"/>
      <c r="X1608" s="46">
        <f t="shared" si="5342"/>
        <v>0</v>
      </c>
      <c r="Y1608" s="415"/>
      <c r="Z1608" s="416"/>
      <c r="AA1608" s="416"/>
      <c r="AB1608" s="417"/>
      <c r="AC1608" s="414"/>
      <c r="AD1608" s="46">
        <f t="shared" si="5343"/>
        <v>0</v>
      </c>
      <c r="AE1608" s="415"/>
      <c r="AF1608" s="416"/>
      <c r="AG1608" s="416"/>
      <c r="AH1608" s="421"/>
      <c r="AI1608" s="414"/>
      <c r="AJ1608" s="46">
        <f t="shared" si="5344"/>
        <v>0</v>
      </c>
      <c r="AK1608" s="415"/>
      <c r="AL1608" s="416"/>
      <c r="AM1608" s="416"/>
      <c r="AN1608" s="422"/>
      <c r="AO1608" s="414"/>
      <c r="AP1608" s="46">
        <f t="shared" si="5345"/>
        <v>0</v>
      </c>
      <c r="AQ1608" s="415"/>
      <c r="AR1608" s="416"/>
      <c r="AS1608" s="416"/>
      <c r="AT1608" s="421"/>
      <c r="AU1608" s="414"/>
      <c r="AV1608" s="46">
        <f t="shared" si="5346"/>
        <v>0</v>
      </c>
      <c r="AW1608" s="415"/>
      <c r="AX1608" s="416"/>
      <c r="AY1608" s="416"/>
      <c r="AZ1608" s="417"/>
      <c r="BA1608" s="414"/>
      <c r="BB1608" s="46">
        <f t="shared" si="5347"/>
        <v>0</v>
      </c>
      <c r="BC1608" s="415"/>
      <c r="BD1608" s="416"/>
      <c r="BE1608" s="416"/>
      <c r="BF1608" s="423"/>
      <c r="BG1608" s="130"/>
      <c r="BH1608" s="130"/>
    </row>
    <row r="1609" spans="1:60" ht="14.25" thickTop="1" thickBot="1">
      <c r="A1609" s="387"/>
      <c r="B1609" s="34">
        <f>J38</f>
        <v>0</v>
      </c>
      <c r="C1609" s="386"/>
      <c r="D1609" s="387"/>
      <c r="E1609" s="388"/>
      <c r="F1609" s="310"/>
      <c r="G1609" s="311"/>
      <c r="H1609" s="312"/>
      <c r="I1609" s="312"/>
      <c r="J1609" s="313"/>
      <c r="K1609" s="301"/>
      <c r="L1609" s="314"/>
      <c r="M1609" s="424"/>
      <c r="N1609" s="316"/>
      <c r="O1609" s="68" t="str">
        <f>IF(N1609="","&lt;--- If you use this page, be sure to enter an abbreviation in this N-column cell","")</f>
        <v>&lt;--- If you use this page, be sure to enter an abbreviation in this N-column cell</v>
      </c>
      <c r="P1609" s="315"/>
      <c r="Q1609" s="317"/>
      <c r="R1609" s="318"/>
      <c r="S1609" s="311"/>
      <c r="T1609" s="312"/>
      <c r="U1609" s="312"/>
      <c r="V1609" s="313"/>
      <c r="W1609" s="319"/>
      <c r="X1609" s="318"/>
      <c r="Y1609" s="311"/>
      <c r="Z1609" s="312"/>
      <c r="AA1609" s="312"/>
      <c r="AB1609" s="313"/>
      <c r="AC1609" s="319"/>
      <c r="AD1609" s="318"/>
      <c r="AE1609" s="311"/>
      <c r="AF1609" s="312"/>
      <c r="AG1609" s="312"/>
      <c r="AH1609" s="313"/>
      <c r="AI1609" s="319"/>
      <c r="AJ1609" s="320"/>
      <c r="AK1609" s="313"/>
      <c r="AL1609" s="313"/>
      <c r="AM1609" s="313"/>
      <c r="AN1609" s="313"/>
      <c r="AO1609" s="319"/>
      <c r="AP1609" s="320"/>
      <c r="AQ1609" s="313"/>
      <c r="AR1609" s="313"/>
      <c r="AS1609" s="313"/>
      <c r="AT1609" s="313"/>
      <c r="AU1609" s="319"/>
      <c r="AV1609" s="320"/>
      <c r="AW1609" s="313"/>
      <c r="AX1609" s="313"/>
      <c r="AY1609" s="313"/>
      <c r="AZ1609" s="313"/>
      <c r="BA1609" s="319"/>
      <c r="BB1609" s="318"/>
      <c r="BC1609" s="311"/>
      <c r="BD1609" s="312"/>
      <c r="BE1609" s="312"/>
      <c r="BF1609" s="321"/>
      <c r="BG1609" s="130"/>
      <c r="BH1609" s="130"/>
    </row>
    <row r="1610" spans="1:60" ht="14.25" thickTop="1" thickBot="1">
      <c r="A1610" s="322"/>
      <c r="B1610" s="436" t="s">
        <v>42</v>
      </c>
      <c r="C1610" s="75" t="str">
        <f>IF(D1610="","", IF(D1611&lt;&gt;"",D1611,$N$1609))</f>
        <v/>
      </c>
      <c r="D1610" s="435"/>
      <c r="E1610" s="111" t="str">
        <f>F1610</f>
        <v/>
      </c>
      <c r="F1610" s="51" t="str">
        <f>IF(G1610 = "", "",IF(F1611&lt;&gt; "",F1611, $N$1609))</f>
        <v/>
      </c>
      <c r="G1610" s="325"/>
      <c r="H1610" s="326"/>
      <c r="I1610" s="326"/>
      <c r="J1610" s="327"/>
      <c r="K1610" s="111" t="str">
        <f>L1610</f>
        <v/>
      </c>
      <c r="L1610" s="51" t="str">
        <f>IF(M1610 = "", "",IF(L1611&lt;&gt; "",L1611, $N$1609))</f>
        <v/>
      </c>
      <c r="M1610" s="325"/>
      <c r="N1610" s="326"/>
      <c r="O1610" s="326"/>
      <c r="P1610" s="327"/>
      <c r="Q1610" s="111" t="str">
        <f>R1610</f>
        <v/>
      </c>
      <c r="R1610" s="51" t="str">
        <f>IF(S1610 = "", "",IF(R1611&lt;&gt; "",R1611, $N$1609))</f>
        <v/>
      </c>
      <c r="S1610" s="325"/>
      <c r="T1610" s="326"/>
      <c r="U1610" s="326"/>
      <c r="V1610" s="327"/>
      <c r="W1610" s="111" t="str">
        <f>X1610</f>
        <v/>
      </c>
      <c r="X1610" s="51" t="str">
        <f>IF(Y1610 = "", "",IF(X1611&lt;&gt; "",X1611, $N$1609))</f>
        <v/>
      </c>
      <c r="Y1610" s="325"/>
      <c r="Z1610" s="326"/>
      <c r="AA1610" s="326"/>
      <c r="AB1610" s="327"/>
      <c r="AC1610" s="111" t="str">
        <f>AD1610</f>
        <v/>
      </c>
      <c r="AD1610" s="51" t="str">
        <f>IF(AE1610 = "", "",IF(AD1611&lt;&gt; "",AD1611, $N$1609))</f>
        <v/>
      </c>
      <c r="AE1610" s="325"/>
      <c r="AF1610" s="326"/>
      <c r="AG1610" s="326"/>
      <c r="AH1610" s="328"/>
      <c r="AI1610" s="111" t="str">
        <f>AJ1610</f>
        <v/>
      </c>
      <c r="AJ1610" s="51" t="str">
        <f>IF(AK1610 = "", "",IF(AJ1611&lt;&gt; "",AJ1611, $N$1609))</f>
        <v/>
      </c>
      <c r="AK1610" s="325"/>
      <c r="AL1610" s="326"/>
      <c r="AM1610" s="326"/>
      <c r="AN1610" s="329"/>
      <c r="AO1610" s="111" t="str">
        <f>AP1610</f>
        <v/>
      </c>
      <c r="AP1610" s="51" t="str">
        <f>IF(AQ1610 = "", "",IF(AP1611&lt;&gt; "",AP1611, $N$1609))</f>
        <v/>
      </c>
      <c r="AQ1610" s="325"/>
      <c r="AR1610" s="326"/>
      <c r="AS1610" s="326"/>
      <c r="AT1610" s="328"/>
      <c r="AU1610" s="111" t="str">
        <f>AV1610</f>
        <v/>
      </c>
      <c r="AV1610" s="51" t="str">
        <f>IF(AW1610 = "", "",IF(AV1611&lt;&gt; "",AV1611, $N$1609))</f>
        <v/>
      </c>
      <c r="AW1610" s="325"/>
      <c r="AX1610" s="326"/>
      <c r="AY1610" s="326"/>
      <c r="AZ1610" s="327"/>
      <c r="BA1610" s="111" t="str">
        <f>BB1610</f>
        <v/>
      </c>
      <c r="BB1610" s="51" t="str">
        <f>IF(BC1610 = "", "",IF(BB1611&lt;&gt; "",BB1611, $N$1609))</f>
        <v/>
      </c>
      <c r="BC1610" s="325"/>
      <c r="BD1610" s="326"/>
      <c r="BE1610" s="326"/>
      <c r="BF1610" s="330"/>
      <c r="BG1610" s="130"/>
      <c r="BH1610" s="130"/>
    </row>
    <row r="1611" spans="1:60" ht="13.5" thickBot="1">
      <c r="A1611" s="36">
        <f>IF(ISBLANK(D1608),0,IF(CODE(D1608)&gt;64,1,0))</f>
        <v>0</v>
      </c>
      <c r="B1611" s="31">
        <f>SUM(B1612:B1672)</f>
        <v>0</v>
      </c>
      <c r="C1611" s="437"/>
      <c r="D1611" s="333"/>
      <c r="E1611" s="334"/>
      <c r="F1611" s="339"/>
      <c r="G1611" s="340"/>
      <c r="H1611" s="337"/>
      <c r="I1611" s="337"/>
      <c r="J1611" s="338"/>
      <c r="K1611" s="334"/>
      <c r="L1611" s="339"/>
      <c r="M1611" s="340"/>
      <c r="N1611" s="337"/>
      <c r="O1611" s="337"/>
      <c r="P1611" s="338"/>
      <c r="Q1611" s="334"/>
      <c r="R1611" s="339"/>
      <c r="S1611" s="340"/>
      <c r="T1611" s="337"/>
      <c r="U1611" s="337"/>
      <c r="V1611" s="338"/>
      <c r="W1611" s="334"/>
      <c r="X1611" s="339"/>
      <c r="Y1611" s="340"/>
      <c r="Z1611" s="337"/>
      <c r="AA1611" s="337"/>
      <c r="AB1611" s="338"/>
      <c r="AC1611" s="334"/>
      <c r="AD1611" s="339"/>
      <c r="AE1611" s="340"/>
      <c r="AF1611" s="337"/>
      <c r="AG1611" s="337"/>
      <c r="AH1611" s="341"/>
      <c r="AI1611" s="334"/>
      <c r="AJ1611" s="339"/>
      <c r="AK1611" s="340"/>
      <c r="AL1611" s="337"/>
      <c r="AM1611" s="337"/>
      <c r="AN1611" s="342"/>
      <c r="AO1611" s="334"/>
      <c r="AP1611" s="339"/>
      <c r="AQ1611" s="340"/>
      <c r="AR1611" s="337"/>
      <c r="AS1611" s="337"/>
      <c r="AT1611" s="341"/>
      <c r="AU1611" s="334"/>
      <c r="AV1611" s="339"/>
      <c r="AW1611" s="340"/>
      <c r="AX1611" s="337"/>
      <c r="AY1611" s="337"/>
      <c r="AZ1611" s="338"/>
      <c r="BA1611" s="334"/>
      <c r="BB1611" s="339"/>
      <c r="BC1611" s="340"/>
      <c r="BD1611" s="337"/>
      <c r="BE1611" s="337"/>
      <c r="BF1611" s="343"/>
      <c r="BG1611" s="130"/>
      <c r="BH1611" s="130"/>
    </row>
    <row r="1612" spans="1:60">
      <c r="A1612" s="24">
        <f>IF(ISBLANK(D1610),0,IF(CODE(D1610)&gt;64,1,0))</f>
        <v>0</v>
      </c>
      <c r="B1612" s="18">
        <f t="shared" ref="B1612" si="5540">IFERROR(F1612/F1612,0)+IFERROR(L1612/L1612,0)+IFERROR(R1612/R1612,0)+IFERROR(X1612/X1612,0)+IFERROR(AD1612/AD1612,0)+IFERROR(AJ1612/AJ1612,0)+IFERROR(AP1612/AP1612,0)+IFERROR(AV1612/AV1612,0)+IFERROR(BB1612/BB1612,0)</f>
        <v>0</v>
      </c>
      <c r="C1612" s="384"/>
      <c r="D1612" s="19">
        <f t="shared" ref="D1612" si="5541">F1612+L1612+R1612+X1612+AD1612+AJ1612+AP1612+AV1612+BB1612</f>
        <v>0</v>
      </c>
      <c r="E1612" s="347"/>
      <c r="F1612" s="46">
        <f t="shared" ref="F1612" si="5542">SUM(G1612+H1612+I1612+J1612)</f>
        <v>0</v>
      </c>
      <c r="G1612" s="348"/>
      <c r="H1612" s="349"/>
      <c r="I1612" s="349"/>
      <c r="J1612" s="350"/>
      <c r="K1612" s="347"/>
      <c r="L1612" s="46">
        <f t="shared" ref="L1612" si="5543">SUM(M1612+N1612+O1612+P1612)</f>
        <v>0</v>
      </c>
      <c r="M1612" s="348"/>
      <c r="N1612" s="349"/>
      <c r="O1612" s="349"/>
      <c r="P1612" s="350"/>
      <c r="Q1612" s="347"/>
      <c r="R1612" s="46">
        <f t="shared" ref="R1612" si="5544">SUM(S1612+T1612+U1612+V1612)</f>
        <v>0</v>
      </c>
      <c r="S1612" s="348"/>
      <c r="T1612" s="349"/>
      <c r="U1612" s="349"/>
      <c r="V1612" s="350"/>
      <c r="W1612" s="347"/>
      <c r="X1612" s="46">
        <f t="shared" ref="X1612" si="5545">SUM(Y1612+Z1612+AA1612+AB1612)</f>
        <v>0</v>
      </c>
      <c r="Y1612" s="348"/>
      <c r="Z1612" s="349"/>
      <c r="AA1612" s="349"/>
      <c r="AB1612" s="350"/>
      <c r="AC1612" s="347"/>
      <c r="AD1612" s="46">
        <f t="shared" ref="AD1612" si="5546">SUM(AE1612+AF1612+AG1612+AH1612)</f>
        <v>0</v>
      </c>
      <c r="AE1612" s="348"/>
      <c r="AF1612" s="349"/>
      <c r="AG1612" s="349"/>
      <c r="AH1612" s="351"/>
      <c r="AI1612" s="347"/>
      <c r="AJ1612" s="46">
        <f t="shared" ref="AJ1612" si="5547">SUM(AK1612+AL1612+AM1612+AN1612)</f>
        <v>0</v>
      </c>
      <c r="AK1612" s="348"/>
      <c r="AL1612" s="349"/>
      <c r="AM1612" s="349"/>
      <c r="AN1612" s="352"/>
      <c r="AO1612" s="347"/>
      <c r="AP1612" s="46">
        <f t="shared" ref="AP1612" si="5548">SUM(AQ1612+AR1612+AS1612+AT1612)</f>
        <v>0</v>
      </c>
      <c r="AQ1612" s="348"/>
      <c r="AR1612" s="349"/>
      <c r="AS1612" s="349"/>
      <c r="AT1612" s="351"/>
      <c r="AU1612" s="347"/>
      <c r="AV1612" s="46">
        <f t="shared" ref="AV1612" si="5549">SUM(AW1612+AX1612+AY1612+AZ1612)</f>
        <v>0</v>
      </c>
      <c r="AW1612" s="348"/>
      <c r="AX1612" s="349"/>
      <c r="AY1612" s="349"/>
      <c r="AZ1612" s="350"/>
      <c r="BA1612" s="347"/>
      <c r="BB1612" s="46">
        <f t="shared" ref="BB1612" si="5550">SUM(BC1612+BD1612+BE1612+BF1612)</f>
        <v>0</v>
      </c>
      <c r="BC1612" s="340"/>
      <c r="BD1612" s="337"/>
      <c r="BE1612" s="337"/>
      <c r="BF1612" s="343"/>
      <c r="BG1612" s="130"/>
      <c r="BH1612" s="130"/>
    </row>
    <row r="1613" spans="1:60">
      <c r="A1613" s="353"/>
      <c r="B1613" s="286"/>
      <c r="C1613" s="75" t="str">
        <f>IF(D1613="","", IF(D1614&lt;&gt;"",D1614,$N$1609))</f>
        <v/>
      </c>
      <c r="D1613" s="355"/>
      <c r="E1613" s="111" t="str">
        <f>F1613</f>
        <v/>
      </c>
      <c r="F1613" s="51" t="str">
        <f t="shared" ref="F1613" si="5551">IF(G1613 = "", "",IF(F1614&lt;&gt; "",F1614, $N$1609))</f>
        <v/>
      </c>
      <c r="G1613" s="340"/>
      <c r="H1613" s="337"/>
      <c r="I1613" s="337"/>
      <c r="J1613" s="338"/>
      <c r="K1613" s="111" t="str">
        <f>L1613</f>
        <v/>
      </c>
      <c r="L1613" s="51" t="str">
        <f t="shared" ref="L1613" si="5552">IF(M1613 = "", "",IF(L1614&lt;&gt; "",L1614, $N$1609))</f>
        <v/>
      </c>
      <c r="M1613" s="340"/>
      <c r="N1613" s="337"/>
      <c r="O1613" s="337"/>
      <c r="P1613" s="338"/>
      <c r="Q1613" s="111" t="str">
        <f>R1613</f>
        <v/>
      </c>
      <c r="R1613" s="51" t="str">
        <f t="shared" ref="R1613" si="5553">IF(S1613 = "", "",IF(R1614&lt;&gt; "",R1614, $N$1609))</f>
        <v/>
      </c>
      <c r="S1613" s="340"/>
      <c r="T1613" s="337"/>
      <c r="U1613" s="337"/>
      <c r="V1613" s="338"/>
      <c r="W1613" s="111" t="str">
        <f>X1613</f>
        <v/>
      </c>
      <c r="X1613" s="51" t="str">
        <f t="shared" ref="X1613" si="5554">IF(Y1613 = "", "",IF(X1614&lt;&gt; "",X1614, $N$1609))</f>
        <v/>
      </c>
      <c r="Y1613" s="340"/>
      <c r="Z1613" s="337"/>
      <c r="AA1613" s="337"/>
      <c r="AB1613" s="338"/>
      <c r="AC1613" s="111" t="str">
        <f>AD1613</f>
        <v/>
      </c>
      <c r="AD1613" s="51" t="str">
        <f t="shared" ref="AD1613" si="5555">IF(AE1613 = "", "",IF(AD1614&lt;&gt; "",AD1614, $N$1609))</f>
        <v/>
      </c>
      <c r="AE1613" s="340"/>
      <c r="AF1613" s="337"/>
      <c r="AG1613" s="337"/>
      <c r="AH1613" s="341"/>
      <c r="AI1613" s="111" t="str">
        <f>AJ1613</f>
        <v/>
      </c>
      <c r="AJ1613" s="51" t="str">
        <f t="shared" ref="AJ1613" si="5556">IF(AK1613 = "", "",IF(AJ1614&lt;&gt; "",AJ1614, $N$1609))</f>
        <v/>
      </c>
      <c r="AK1613" s="340"/>
      <c r="AL1613" s="337"/>
      <c r="AM1613" s="337"/>
      <c r="AN1613" s="356"/>
      <c r="AO1613" s="111" t="str">
        <f>AP1613</f>
        <v/>
      </c>
      <c r="AP1613" s="51" t="str">
        <f t="shared" ref="AP1613" si="5557">IF(AQ1613 = "", "",IF(AP1614&lt;&gt; "",AP1614, $N$1609))</f>
        <v/>
      </c>
      <c r="AQ1613" s="340"/>
      <c r="AR1613" s="337"/>
      <c r="AS1613" s="337"/>
      <c r="AT1613" s="341"/>
      <c r="AU1613" s="111" t="str">
        <f>AV1613</f>
        <v/>
      </c>
      <c r="AV1613" s="51" t="str">
        <f t="shared" ref="AV1613" si="5558">IF(AW1613 = "", "",IF(AV1614&lt;&gt; "",AV1614, $N$1609))</f>
        <v/>
      </c>
      <c r="AW1613" s="340"/>
      <c r="AX1613" s="337"/>
      <c r="AY1613" s="337"/>
      <c r="AZ1613" s="338"/>
      <c r="BA1613" s="111" t="str">
        <f>BB1613</f>
        <v/>
      </c>
      <c r="BB1613" s="51" t="str">
        <f t="shared" ref="BB1613" si="5559">IF(BC1613 = "", "",IF(BB1614&lt;&gt; "",BB1614, $N$1609))</f>
        <v/>
      </c>
      <c r="BC1613" s="357"/>
      <c r="BD1613" s="358"/>
      <c r="BE1613" s="358"/>
      <c r="BF1613" s="359"/>
      <c r="BG1613" s="130"/>
      <c r="BH1613" s="130"/>
    </row>
    <row r="1614" spans="1:60">
      <c r="A1614" s="17">
        <f>IF(ISBLANK(D1612),0,IF(CODE(D1612)&gt;64,1,0))</f>
        <v>0</v>
      </c>
      <c r="B1614" s="286"/>
      <c r="C1614" s="384"/>
      <c r="D1614" s="333"/>
      <c r="E1614" s="361"/>
      <c r="F1614" s="339"/>
      <c r="G1614" s="340"/>
      <c r="H1614" s="337"/>
      <c r="I1614" s="337"/>
      <c r="J1614" s="338"/>
      <c r="K1614" s="361"/>
      <c r="L1614" s="339"/>
      <c r="M1614" s="340"/>
      <c r="N1614" s="337"/>
      <c r="O1614" s="337"/>
      <c r="P1614" s="338"/>
      <c r="Q1614" s="361"/>
      <c r="R1614" s="339"/>
      <c r="S1614" s="340"/>
      <c r="T1614" s="337"/>
      <c r="U1614" s="337"/>
      <c r="V1614" s="338"/>
      <c r="W1614" s="361"/>
      <c r="X1614" s="339"/>
      <c r="Y1614" s="340"/>
      <c r="Z1614" s="337"/>
      <c r="AA1614" s="337"/>
      <c r="AB1614" s="338"/>
      <c r="AC1614" s="361"/>
      <c r="AD1614" s="339"/>
      <c r="AE1614" s="340"/>
      <c r="AF1614" s="337"/>
      <c r="AG1614" s="337"/>
      <c r="AH1614" s="341"/>
      <c r="AI1614" s="361"/>
      <c r="AJ1614" s="339"/>
      <c r="AK1614" s="340"/>
      <c r="AL1614" s="337"/>
      <c r="AM1614" s="337"/>
      <c r="AN1614" s="342"/>
      <c r="AO1614" s="361"/>
      <c r="AP1614" s="339"/>
      <c r="AQ1614" s="340"/>
      <c r="AR1614" s="337"/>
      <c r="AS1614" s="337"/>
      <c r="AT1614" s="341"/>
      <c r="AU1614" s="361"/>
      <c r="AV1614" s="339"/>
      <c r="AW1614" s="340"/>
      <c r="AX1614" s="337"/>
      <c r="AY1614" s="337"/>
      <c r="AZ1614" s="338"/>
      <c r="BA1614" s="361"/>
      <c r="BB1614" s="339"/>
      <c r="BC1614" s="340"/>
      <c r="BD1614" s="337"/>
      <c r="BE1614" s="337"/>
      <c r="BF1614" s="343"/>
      <c r="BG1614" s="130"/>
      <c r="BH1614" s="130"/>
    </row>
    <row r="1615" spans="1:60">
      <c r="A1615" s="17">
        <f>IF(ISBLANK(D1613),0,IF(CODE(D1613)&gt;64,1,0))</f>
        <v>0</v>
      </c>
      <c r="B1615" s="18">
        <f t="shared" ref="B1615" si="5560">IFERROR(F1615/F1615,0)+IFERROR(L1615/L1615,0)+IFERROR(R1615/R1615,0)+IFERROR(X1615/X1615,0)+IFERROR(AD1615/AD1615,0)+IFERROR(AJ1615/AJ1615,0)+IFERROR(AP1615/AP1615,0)+IFERROR(AV1615/AV1615,0)+IFERROR(BB1615/BB1615,0)</f>
        <v>0</v>
      </c>
      <c r="C1615" s="384"/>
      <c r="D1615" s="19">
        <f t="shared" ref="D1615" si="5561">F1615+L1615+R1615+X1615+AD1615+AJ1615+AP1615+AV1615+BB1615</f>
        <v>0</v>
      </c>
      <c r="E1615" s="347"/>
      <c r="F1615" s="46">
        <f t="shared" ref="F1615:F1672" si="5562">SUM(G1615+H1615+I1615+J1615)</f>
        <v>0</v>
      </c>
      <c r="G1615" s="348"/>
      <c r="H1615" s="349"/>
      <c r="I1615" s="349"/>
      <c r="J1615" s="350"/>
      <c r="K1615" s="347"/>
      <c r="L1615" s="46">
        <f t="shared" ref="L1615:L1672" si="5563">SUM(M1615+N1615+O1615+P1615)</f>
        <v>0</v>
      </c>
      <c r="M1615" s="348"/>
      <c r="N1615" s="349"/>
      <c r="O1615" s="349"/>
      <c r="P1615" s="350"/>
      <c r="Q1615" s="347"/>
      <c r="R1615" s="46">
        <f t="shared" ref="R1615:R1672" si="5564">SUM(S1615+T1615+U1615+V1615)</f>
        <v>0</v>
      </c>
      <c r="S1615" s="348"/>
      <c r="T1615" s="349"/>
      <c r="U1615" s="349"/>
      <c r="V1615" s="350"/>
      <c r="W1615" s="347"/>
      <c r="X1615" s="46">
        <f t="shared" ref="X1615:X1672" si="5565">SUM(Y1615+Z1615+AA1615+AB1615)</f>
        <v>0</v>
      </c>
      <c r="Y1615" s="348"/>
      <c r="Z1615" s="349"/>
      <c r="AA1615" s="349"/>
      <c r="AB1615" s="350"/>
      <c r="AC1615" s="347"/>
      <c r="AD1615" s="46">
        <f t="shared" ref="AD1615:AD1672" si="5566">SUM(AE1615+AF1615+AG1615+AH1615)</f>
        <v>0</v>
      </c>
      <c r="AE1615" s="348"/>
      <c r="AF1615" s="349"/>
      <c r="AG1615" s="349"/>
      <c r="AH1615" s="351"/>
      <c r="AI1615" s="347"/>
      <c r="AJ1615" s="46">
        <f t="shared" ref="AJ1615:AJ1672" si="5567">SUM(AK1615+AL1615+AM1615+AN1615)</f>
        <v>0</v>
      </c>
      <c r="AK1615" s="348"/>
      <c r="AL1615" s="349"/>
      <c r="AM1615" s="349"/>
      <c r="AN1615" s="352"/>
      <c r="AO1615" s="347"/>
      <c r="AP1615" s="46">
        <f t="shared" ref="AP1615:AP1672" si="5568">SUM(AQ1615+AR1615+AS1615+AT1615)</f>
        <v>0</v>
      </c>
      <c r="AQ1615" s="348"/>
      <c r="AR1615" s="349"/>
      <c r="AS1615" s="349"/>
      <c r="AT1615" s="351"/>
      <c r="AU1615" s="347"/>
      <c r="AV1615" s="46">
        <f t="shared" ref="AV1615:AV1672" si="5569">SUM(AW1615+AX1615+AY1615+AZ1615)</f>
        <v>0</v>
      </c>
      <c r="AW1615" s="348"/>
      <c r="AX1615" s="349"/>
      <c r="AY1615" s="349"/>
      <c r="AZ1615" s="350"/>
      <c r="BA1615" s="347"/>
      <c r="BB1615" s="46">
        <f t="shared" ref="BB1615:BB1672" si="5570">SUM(BC1615+BD1615+BE1615+BF1615)</f>
        <v>0</v>
      </c>
      <c r="BC1615" s="340"/>
      <c r="BD1615" s="337"/>
      <c r="BE1615" s="337"/>
      <c r="BF1615" s="343"/>
      <c r="BG1615" s="130"/>
      <c r="BH1615" s="130"/>
    </row>
    <row r="1616" spans="1:60">
      <c r="A1616" s="353"/>
      <c r="B1616" s="286"/>
      <c r="C1616" s="75" t="str">
        <f t="shared" ref="C1616" si="5571">IF(D1616="","", IF(D1617&lt;&gt;"",D1617,$N$1609))</f>
        <v/>
      </c>
      <c r="D1616" s="355"/>
      <c r="E1616" s="111" t="str">
        <f>F1616</f>
        <v/>
      </c>
      <c r="F1616" s="51" t="str">
        <f t="shared" ref="F1616" si="5572">IF(G1616 = "", "",IF(F1617&lt;&gt; "",F1617, $N$1609))</f>
        <v/>
      </c>
      <c r="G1616" s="340"/>
      <c r="H1616" s="337"/>
      <c r="I1616" s="337"/>
      <c r="J1616" s="338"/>
      <c r="K1616" s="111" t="str">
        <f>L1616</f>
        <v/>
      </c>
      <c r="L1616" s="51" t="str">
        <f t="shared" ref="L1616" si="5573">IF(M1616 = "", "",IF(L1617&lt;&gt; "",L1617, $N$1609))</f>
        <v/>
      </c>
      <c r="M1616" s="340"/>
      <c r="N1616" s="337"/>
      <c r="O1616" s="337"/>
      <c r="P1616" s="338"/>
      <c r="Q1616" s="111" t="str">
        <f>R1616</f>
        <v/>
      </c>
      <c r="R1616" s="51" t="str">
        <f t="shared" ref="R1616" si="5574">IF(S1616 = "", "",IF(R1617&lt;&gt; "",R1617, $N$1609))</f>
        <v/>
      </c>
      <c r="S1616" s="340"/>
      <c r="T1616" s="337"/>
      <c r="U1616" s="337"/>
      <c r="V1616" s="338"/>
      <c r="W1616" s="111" t="str">
        <f>X1616</f>
        <v/>
      </c>
      <c r="X1616" s="51" t="str">
        <f t="shared" ref="X1616" si="5575">IF(Y1616 = "", "",IF(X1617&lt;&gt; "",X1617, $N$1609))</f>
        <v/>
      </c>
      <c r="Y1616" s="340"/>
      <c r="Z1616" s="337"/>
      <c r="AA1616" s="337"/>
      <c r="AB1616" s="338"/>
      <c r="AC1616" s="111" t="str">
        <f>AD1616</f>
        <v/>
      </c>
      <c r="AD1616" s="51" t="str">
        <f t="shared" ref="AD1616" si="5576">IF(AE1616 = "", "",IF(AD1617&lt;&gt; "",AD1617, $N$1609))</f>
        <v/>
      </c>
      <c r="AE1616" s="340"/>
      <c r="AF1616" s="337"/>
      <c r="AG1616" s="337"/>
      <c r="AH1616" s="341"/>
      <c r="AI1616" s="111" t="str">
        <f>AJ1616</f>
        <v/>
      </c>
      <c r="AJ1616" s="51" t="str">
        <f t="shared" ref="AJ1616" si="5577">IF(AK1616 = "", "",IF(AJ1617&lt;&gt; "",AJ1617, $N$1609))</f>
        <v/>
      </c>
      <c r="AK1616" s="340"/>
      <c r="AL1616" s="337"/>
      <c r="AM1616" s="337"/>
      <c r="AN1616" s="342"/>
      <c r="AO1616" s="111" t="str">
        <f>AP1616</f>
        <v/>
      </c>
      <c r="AP1616" s="51" t="str">
        <f t="shared" ref="AP1616" si="5578">IF(AQ1616 = "", "",IF(AP1617&lt;&gt; "",AP1617, $N$1609))</f>
        <v/>
      </c>
      <c r="AQ1616" s="340"/>
      <c r="AR1616" s="337"/>
      <c r="AS1616" s="337"/>
      <c r="AT1616" s="341"/>
      <c r="AU1616" s="111" t="str">
        <f>AV1616</f>
        <v/>
      </c>
      <c r="AV1616" s="51" t="str">
        <f t="shared" ref="AV1616" si="5579">IF(AW1616 = "", "",IF(AV1617&lt;&gt; "",AV1617, $N$1609))</f>
        <v/>
      </c>
      <c r="AW1616" s="340"/>
      <c r="AX1616" s="337"/>
      <c r="AY1616" s="337"/>
      <c r="AZ1616" s="338"/>
      <c r="BA1616" s="111" t="str">
        <f>BB1616</f>
        <v/>
      </c>
      <c r="BB1616" s="51" t="str">
        <f t="shared" ref="BB1616" si="5580">IF(BC1616 = "", "",IF(BB1617&lt;&gt; "",BB1617, $N$1609))</f>
        <v/>
      </c>
      <c r="BC1616" s="357"/>
      <c r="BD1616" s="358"/>
      <c r="BE1616" s="358"/>
      <c r="BF1616" s="359"/>
      <c r="BG1616" s="130"/>
      <c r="BH1616" s="130"/>
    </row>
    <row r="1617" spans="1:60">
      <c r="A1617" s="17">
        <f>IF(ISBLANK(D1615),0,IF(CODE(D1615)&gt;64,1,0))</f>
        <v>0</v>
      </c>
      <c r="B1617" s="286"/>
      <c r="C1617" s="384"/>
      <c r="D1617" s="333"/>
      <c r="E1617" s="361"/>
      <c r="F1617" s="339"/>
      <c r="G1617" s="340"/>
      <c r="H1617" s="337"/>
      <c r="I1617" s="337"/>
      <c r="J1617" s="338"/>
      <c r="K1617" s="361"/>
      <c r="L1617" s="339"/>
      <c r="M1617" s="340"/>
      <c r="N1617" s="337"/>
      <c r="O1617" s="337"/>
      <c r="P1617" s="338"/>
      <c r="Q1617" s="361"/>
      <c r="R1617" s="339"/>
      <c r="S1617" s="340"/>
      <c r="T1617" s="337"/>
      <c r="U1617" s="337"/>
      <c r="V1617" s="338"/>
      <c r="W1617" s="361"/>
      <c r="X1617" s="339"/>
      <c r="Y1617" s="340"/>
      <c r="Z1617" s="337"/>
      <c r="AA1617" s="337"/>
      <c r="AB1617" s="338"/>
      <c r="AC1617" s="361"/>
      <c r="AD1617" s="339"/>
      <c r="AE1617" s="340"/>
      <c r="AF1617" s="337"/>
      <c r="AG1617" s="337"/>
      <c r="AH1617" s="341"/>
      <c r="AI1617" s="361"/>
      <c r="AJ1617" s="339"/>
      <c r="AK1617" s="340"/>
      <c r="AL1617" s="337"/>
      <c r="AM1617" s="337"/>
      <c r="AN1617" s="342"/>
      <c r="AO1617" s="361"/>
      <c r="AP1617" s="339"/>
      <c r="AQ1617" s="340"/>
      <c r="AR1617" s="337"/>
      <c r="AS1617" s="337"/>
      <c r="AT1617" s="341"/>
      <c r="AU1617" s="361"/>
      <c r="AV1617" s="339"/>
      <c r="AW1617" s="340"/>
      <c r="AX1617" s="337"/>
      <c r="AY1617" s="337"/>
      <c r="AZ1617" s="338"/>
      <c r="BA1617" s="361"/>
      <c r="BB1617" s="339"/>
      <c r="BC1617" s="340"/>
      <c r="BD1617" s="337"/>
      <c r="BE1617" s="337"/>
      <c r="BF1617" s="343"/>
      <c r="BG1617" s="130"/>
      <c r="BH1617" s="130"/>
    </row>
    <row r="1618" spans="1:60">
      <c r="A1618" s="17">
        <f>IF(ISBLANK(D1616),0,IF(CODE(D1616)&gt;64,1,0))</f>
        <v>0</v>
      </c>
      <c r="B1618" s="18">
        <f t="shared" ref="B1618:B1672" si="5581">IFERROR(F1618/F1618,0)+IFERROR(L1618/L1618,0)+IFERROR(R1618/R1618,0)+IFERROR(X1618/X1618,0)+IFERROR(AD1618/AD1618,0)+IFERROR(AJ1618/AJ1618,0)+IFERROR(AP1618/AP1618,0)+IFERROR(AV1618/AV1618,0)+IFERROR(BB1618/BB1618,0)</f>
        <v>0</v>
      </c>
      <c r="C1618" s="384"/>
      <c r="D1618" s="19">
        <f t="shared" ref="D1618:D1672" si="5582">F1618+L1618+R1618+X1618+AD1618+AJ1618+AP1618+AV1618+BB1618</f>
        <v>0</v>
      </c>
      <c r="E1618" s="347"/>
      <c r="F1618" s="46">
        <f t="shared" si="5562"/>
        <v>0</v>
      </c>
      <c r="G1618" s="348"/>
      <c r="H1618" s="349"/>
      <c r="I1618" s="349"/>
      <c r="J1618" s="350"/>
      <c r="K1618" s="347"/>
      <c r="L1618" s="46">
        <f t="shared" si="5563"/>
        <v>0</v>
      </c>
      <c r="M1618" s="348"/>
      <c r="N1618" s="349"/>
      <c r="O1618" s="349"/>
      <c r="P1618" s="350"/>
      <c r="Q1618" s="347"/>
      <c r="R1618" s="46">
        <f t="shared" si="5564"/>
        <v>0</v>
      </c>
      <c r="S1618" s="348"/>
      <c r="T1618" s="349"/>
      <c r="U1618" s="349"/>
      <c r="V1618" s="350"/>
      <c r="W1618" s="347"/>
      <c r="X1618" s="46">
        <f t="shared" si="5565"/>
        <v>0</v>
      </c>
      <c r="Y1618" s="348"/>
      <c r="Z1618" s="349"/>
      <c r="AA1618" s="349"/>
      <c r="AB1618" s="350"/>
      <c r="AC1618" s="347"/>
      <c r="AD1618" s="46">
        <f t="shared" si="5566"/>
        <v>0</v>
      </c>
      <c r="AE1618" s="348"/>
      <c r="AF1618" s="349"/>
      <c r="AG1618" s="349"/>
      <c r="AH1618" s="351"/>
      <c r="AI1618" s="347"/>
      <c r="AJ1618" s="46">
        <f t="shared" si="5567"/>
        <v>0</v>
      </c>
      <c r="AK1618" s="348"/>
      <c r="AL1618" s="349"/>
      <c r="AM1618" s="349"/>
      <c r="AN1618" s="352"/>
      <c r="AO1618" s="347"/>
      <c r="AP1618" s="46">
        <f t="shared" si="5568"/>
        <v>0</v>
      </c>
      <c r="AQ1618" s="348"/>
      <c r="AR1618" s="349"/>
      <c r="AS1618" s="349"/>
      <c r="AT1618" s="351"/>
      <c r="AU1618" s="347"/>
      <c r="AV1618" s="46">
        <f t="shared" si="5569"/>
        <v>0</v>
      </c>
      <c r="AW1618" s="348"/>
      <c r="AX1618" s="349"/>
      <c r="AY1618" s="349"/>
      <c r="AZ1618" s="350"/>
      <c r="BA1618" s="347"/>
      <c r="BB1618" s="46">
        <f t="shared" si="5570"/>
        <v>0</v>
      </c>
      <c r="BC1618" s="340"/>
      <c r="BD1618" s="337"/>
      <c r="BE1618" s="337"/>
      <c r="BF1618" s="343"/>
      <c r="BG1618" s="130"/>
      <c r="BH1618" s="130"/>
    </row>
    <row r="1619" spans="1:60">
      <c r="A1619" s="353"/>
      <c r="B1619" s="286"/>
      <c r="C1619" s="75" t="str">
        <f t="shared" ref="C1619" si="5583">IF(D1619="","", IF(D1620&lt;&gt;"",D1620,$N$1609))</f>
        <v/>
      </c>
      <c r="D1619" s="355"/>
      <c r="E1619" s="111" t="str">
        <f>F1619</f>
        <v/>
      </c>
      <c r="F1619" s="51" t="str">
        <f t="shared" ref="F1619" si="5584">IF(G1619 = "", "",IF(F1620&lt;&gt; "",F1620, $N$1609))</f>
        <v/>
      </c>
      <c r="G1619" s="340"/>
      <c r="H1619" s="337"/>
      <c r="I1619" s="337"/>
      <c r="J1619" s="338"/>
      <c r="K1619" s="111" t="str">
        <f>L1619</f>
        <v/>
      </c>
      <c r="L1619" s="51" t="str">
        <f t="shared" ref="L1619" si="5585">IF(M1619 = "", "",IF(L1620&lt;&gt; "",L1620, $N$1609))</f>
        <v/>
      </c>
      <c r="M1619" s="340"/>
      <c r="N1619" s="337"/>
      <c r="O1619" s="337"/>
      <c r="P1619" s="338"/>
      <c r="Q1619" s="111" t="str">
        <f>R1619</f>
        <v/>
      </c>
      <c r="R1619" s="51" t="str">
        <f t="shared" ref="R1619" si="5586">IF(S1619 = "", "",IF(R1620&lt;&gt; "",R1620, $N$1609))</f>
        <v/>
      </c>
      <c r="S1619" s="340"/>
      <c r="T1619" s="337"/>
      <c r="U1619" s="337"/>
      <c r="V1619" s="338"/>
      <c r="W1619" s="111" t="str">
        <f>X1619</f>
        <v/>
      </c>
      <c r="X1619" s="51" t="str">
        <f t="shared" ref="X1619" si="5587">IF(Y1619 = "", "",IF(X1620&lt;&gt; "",X1620, $N$1609))</f>
        <v/>
      </c>
      <c r="Y1619" s="340"/>
      <c r="Z1619" s="337"/>
      <c r="AA1619" s="337"/>
      <c r="AB1619" s="338"/>
      <c r="AC1619" s="111" t="str">
        <f>AD1619</f>
        <v/>
      </c>
      <c r="AD1619" s="51" t="str">
        <f t="shared" ref="AD1619" si="5588">IF(AE1619 = "", "",IF(AD1620&lt;&gt; "",AD1620, $N$1609))</f>
        <v/>
      </c>
      <c r="AE1619" s="340"/>
      <c r="AF1619" s="337"/>
      <c r="AG1619" s="337"/>
      <c r="AH1619" s="341"/>
      <c r="AI1619" s="111" t="str">
        <f>AJ1619</f>
        <v/>
      </c>
      <c r="AJ1619" s="51" t="str">
        <f t="shared" ref="AJ1619" si="5589">IF(AK1619 = "", "",IF(AJ1620&lt;&gt; "",AJ1620, $N$1609))</f>
        <v/>
      </c>
      <c r="AK1619" s="340"/>
      <c r="AL1619" s="337"/>
      <c r="AM1619" s="337"/>
      <c r="AN1619" s="342"/>
      <c r="AO1619" s="111" t="str">
        <f>AP1619</f>
        <v/>
      </c>
      <c r="AP1619" s="51" t="str">
        <f t="shared" ref="AP1619" si="5590">IF(AQ1619 = "", "",IF(AP1620&lt;&gt; "",AP1620, $N$1609))</f>
        <v/>
      </c>
      <c r="AQ1619" s="340"/>
      <c r="AR1619" s="337"/>
      <c r="AS1619" s="337"/>
      <c r="AT1619" s="341"/>
      <c r="AU1619" s="111" t="str">
        <f>AV1619</f>
        <v/>
      </c>
      <c r="AV1619" s="51" t="str">
        <f t="shared" ref="AV1619" si="5591">IF(AW1619 = "", "",IF(AV1620&lt;&gt; "",AV1620, $N$1609))</f>
        <v/>
      </c>
      <c r="AW1619" s="340"/>
      <c r="AX1619" s="337"/>
      <c r="AY1619" s="337"/>
      <c r="AZ1619" s="338"/>
      <c r="BA1619" s="111" t="str">
        <f>BB1619</f>
        <v/>
      </c>
      <c r="BB1619" s="51" t="str">
        <f t="shared" ref="BB1619" si="5592">IF(BC1619 = "", "",IF(BB1620&lt;&gt; "",BB1620, $N$1609))</f>
        <v/>
      </c>
      <c r="BC1619" s="357"/>
      <c r="BD1619" s="358"/>
      <c r="BE1619" s="358"/>
      <c r="BF1619" s="359"/>
      <c r="BG1619" s="130"/>
      <c r="BH1619" s="130"/>
    </row>
    <row r="1620" spans="1:60">
      <c r="A1620" s="17">
        <f>IF(ISBLANK(D1618),0,IF(CODE(D1618)&gt;64,1,0))</f>
        <v>0</v>
      </c>
      <c r="B1620" s="286"/>
      <c r="C1620" s="384"/>
      <c r="D1620" s="333"/>
      <c r="E1620" s="361"/>
      <c r="F1620" s="339"/>
      <c r="G1620" s="340"/>
      <c r="H1620" s="337"/>
      <c r="I1620" s="337"/>
      <c r="J1620" s="338"/>
      <c r="K1620" s="361"/>
      <c r="L1620" s="339"/>
      <c r="M1620" s="340"/>
      <c r="N1620" s="337"/>
      <c r="O1620" s="337"/>
      <c r="P1620" s="338"/>
      <c r="Q1620" s="361"/>
      <c r="R1620" s="339"/>
      <c r="S1620" s="340"/>
      <c r="T1620" s="337"/>
      <c r="U1620" s="337"/>
      <c r="V1620" s="338"/>
      <c r="W1620" s="361"/>
      <c r="X1620" s="339"/>
      <c r="Y1620" s="340"/>
      <c r="Z1620" s="337"/>
      <c r="AA1620" s="337"/>
      <c r="AB1620" s="338"/>
      <c r="AC1620" s="361"/>
      <c r="AD1620" s="339"/>
      <c r="AE1620" s="340"/>
      <c r="AF1620" s="337"/>
      <c r="AG1620" s="337"/>
      <c r="AH1620" s="341"/>
      <c r="AI1620" s="361"/>
      <c r="AJ1620" s="339"/>
      <c r="AK1620" s="340"/>
      <c r="AL1620" s="337"/>
      <c r="AM1620" s="337"/>
      <c r="AN1620" s="342"/>
      <c r="AO1620" s="361"/>
      <c r="AP1620" s="339"/>
      <c r="AQ1620" s="340"/>
      <c r="AR1620" s="337"/>
      <c r="AS1620" s="337"/>
      <c r="AT1620" s="341"/>
      <c r="AU1620" s="361"/>
      <c r="AV1620" s="339"/>
      <c r="AW1620" s="340"/>
      <c r="AX1620" s="337"/>
      <c r="AY1620" s="337"/>
      <c r="AZ1620" s="338"/>
      <c r="BA1620" s="361"/>
      <c r="BB1620" s="339"/>
      <c r="BC1620" s="340"/>
      <c r="BD1620" s="337"/>
      <c r="BE1620" s="337"/>
      <c r="BF1620" s="343"/>
      <c r="BG1620" s="130"/>
      <c r="BH1620" s="130"/>
    </row>
    <row r="1621" spans="1:60">
      <c r="A1621" s="17">
        <f>IF(ISBLANK(D1619),0,IF(CODE(D1619)&gt;64,1,0))</f>
        <v>0</v>
      </c>
      <c r="B1621" s="18">
        <f t="shared" si="5581"/>
        <v>0</v>
      </c>
      <c r="C1621" s="384"/>
      <c r="D1621" s="19">
        <f t="shared" si="5582"/>
        <v>0</v>
      </c>
      <c r="E1621" s="347"/>
      <c r="F1621" s="46">
        <f t="shared" si="5562"/>
        <v>0</v>
      </c>
      <c r="G1621" s="375"/>
      <c r="H1621" s="376"/>
      <c r="I1621" s="376"/>
      <c r="J1621" s="377"/>
      <c r="K1621" s="347"/>
      <c r="L1621" s="46">
        <f t="shared" si="5563"/>
        <v>0</v>
      </c>
      <c r="M1621" s="375"/>
      <c r="N1621" s="376"/>
      <c r="O1621" s="376"/>
      <c r="P1621" s="377"/>
      <c r="Q1621" s="347"/>
      <c r="R1621" s="46">
        <f t="shared" si="5564"/>
        <v>0</v>
      </c>
      <c r="S1621" s="348"/>
      <c r="T1621" s="349"/>
      <c r="U1621" s="349"/>
      <c r="V1621" s="350"/>
      <c r="W1621" s="347"/>
      <c r="X1621" s="46">
        <f t="shared" si="5565"/>
        <v>0</v>
      </c>
      <c r="Y1621" s="348"/>
      <c r="Z1621" s="349"/>
      <c r="AA1621" s="349"/>
      <c r="AB1621" s="350"/>
      <c r="AC1621" s="347"/>
      <c r="AD1621" s="46">
        <f t="shared" si="5566"/>
        <v>0</v>
      </c>
      <c r="AE1621" s="348"/>
      <c r="AF1621" s="349"/>
      <c r="AG1621" s="349"/>
      <c r="AH1621" s="351"/>
      <c r="AI1621" s="347"/>
      <c r="AJ1621" s="46">
        <f t="shared" si="5567"/>
        <v>0</v>
      </c>
      <c r="AK1621" s="348"/>
      <c r="AL1621" s="349"/>
      <c r="AM1621" s="349"/>
      <c r="AN1621" s="352"/>
      <c r="AO1621" s="347"/>
      <c r="AP1621" s="46">
        <f t="shared" si="5568"/>
        <v>0</v>
      </c>
      <c r="AQ1621" s="348"/>
      <c r="AR1621" s="349"/>
      <c r="AS1621" s="349"/>
      <c r="AT1621" s="351"/>
      <c r="AU1621" s="347"/>
      <c r="AV1621" s="46">
        <f t="shared" si="5569"/>
        <v>0</v>
      </c>
      <c r="AW1621" s="348"/>
      <c r="AX1621" s="349"/>
      <c r="AY1621" s="349"/>
      <c r="AZ1621" s="350"/>
      <c r="BA1621" s="347"/>
      <c r="BB1621" s="46">
        <f t="shared" si="5570"/>
        <v>0</v>
      </c>
      <c r="BC1621" s="340"/>
      <c r="BD1621" s="337"/>
      <c r="BE1621" s="337"/>
      <c r="BF1621" s="343"/>
      <c r="BG1621" s="130"/>
      <c r="BH1621" s="130"/>
    </row>
    <row r="1622" spans="1:60">
      <c r="A1622" s="353"/>
      <c r="B1622" s="286"/>
      <c r="C1622" s="75" t="str">
        <f t="shared" ref="C1622" si="5593">IF(D1622="","", IF(D1623&lt;&gt;"",D1623,$N$1609))</f>
        <v/>
      </c>
      <c r="D1622" s="355"/>
      <c r="E1622" s="111" t="str">
        <f>F1622</f>
        <v/>
      </c>
      <c r="F1622" s="51" t="str">
        <f t="shared" ref="F1622" si="5594">IF(G1622 = "", "",IF(F1623&lt;&gt; "",F1623, $N$1609))</f>
        <v/>
      </c>
      <c r="G1622" s="357"/>
      <c r="H1622" s="358"/>
      <c r="I1622" s="358"/>
      <c r="J1622" s="362"/>
      <c r="K1622" s="111" t="str">
        <f>L1622</f>
        <v/>
      </c>
      <c r="L1622" s="51" t="str">
        <f t="shared" ref="L1622" si="5595">IF(M1622 = "", "",IF(L1623&lt;&gt; "",L1623, $N$1609))</f>
        <v/>
      </c>
      <c r="M1622" s="357"/>
      <c r="N1622" s="358"/>
      <c r="O1622" s="358"/>
      <c r="P1622" s="359"/>
      <c r="Q1622" s="111" t="str">
        <f>R1622</f>
        <v/>
      </c>
      <c r="R1622" s="51" t="str">
        <f t="shared" ref="R1622" si="5596">IF(S1622 = "", "",IF(R1623&lt;&gt; "",R1623, $N$1609))</f>
        <v/>
      </c>
      <c r="S1622" s="340"/>
      <c r="T1622" s="337"/>
      <c r="U1622" s="337"/>
      <c r="V1622" s="338"/>
      <c r="W1622" s="111" t="str">
        <f>X1622</f>
        <v/>
      </c>
      <c r="X1622" s="51" t="str">
        <f t="shared" ref="X1622" si="5597">IF(Y1622 = "", "",IF(X1623&lt;&gt; "",X1623, $N$1609))</f>
        <v/>
      </c>
      <c r="Y1622" s="340"/>
      <c r="Z1622" s="337"/>
      <c r="AA1622" s="337"/>
      <c r="AB1622" s="338"/>
      <c r="AC1622" s="111" t="str">
        <f>AD1622</f>
        <v/>
      </c>
      <c r="AD1622" s="51" t="str">
        <f t="shared" ref="AD1622" si="5598">IF(AE1622 = "", "",IF(AD1623&lt;&gt; "",AD1623, $N$1609))</f>
        <v/>
      </c>
      <c r="AE1622" s="340"/>
      <c r="AF1622" s="337"/>
      <c r="AG1622" s="337"/>
      <c r="AH1622" s="341"/>
      <c r="AI1622" s="111" t="str">
        <f>AJ1622</f>
        <v/>
      </c>
      <c r="AJ1622" s="51" t="str">
        <f t="shared" ref="AJ1622" si="5599">IF(AK1622 = "", "",IF(AJ1623&lt;&gt; "",AJ1623, $N$1609))</f>
        <v/>
      </c>
      <c r="AK1622" s="340"/>
      <c r="AL1622" s="337"/>
      <c r="AM1622" s="337"/>
      <c r="AN1622" s="342"/>
      <c r="AO1622" s="111" t="str">
        <f>AP1622</f>
        <v/>
      </c>
      <c r="AP1622" s="51" t="str">
        <f t="shared" ref="AP1622" si="5600">IF(AQ1622 = "", "",IF(AP1623&lt;&gt; "",AP1623, $N$1609))</f>
        <v/>
      </c>
      <c r="AQ1622" s="340"/>
      <c r="AR1622" s="337"/>
      <c r="AS1622" s="337"/>
      <c r="AT1622" s="341"/>
      <c r="AU1622" s="111" t="str">
        <f>AV1622</f>
        <v/>
      </c>
      <c r="AV1622" s="51" t="str">
        <f t="shared" ref="AV1622" si="5601">IF(AW1622 = "", "",IF(AV1623&lt;&gt; "",AV1623, $N$1609))</f>
        <v/>
      </c>
      <c r="AW1622" s="363"/>
      <c r="AX1622" s="364"/>
      <c r="AY1622" s="364"/>
      <c r="AZ1622" s="365"/>
      <c r="BA1622" s="111" t="str">
        <f>BB1622</f>
        <v/>
      </c>
      <c r="BB1622" s="51" t="str">
        <f t="shared" ref="BB1622" si="5602">IF(BC1622 = "", "",IF(BB1623&lt;&gt; "",BB1623, $N$1609))</f>
        <v/>
      </c>
      <c r="BC1622" s="357"/>
      <c r="BD1622" s="358"/>
      <c r="BE1622" s="358"/>
      <c r="BF1622" s="359"/>
      <c r="BG1622" s="130"/>
      <c r="BH1622" s="130"/>
    </row>
    <row r="1623" spans="1:60">
      <c r="A1623" s="17">
        <f>IF(ISBLANK(D1621),0,IF(CODE(D1621)&gt;64,1,0))</f>
        <v>0</v>
      </c>
      <c r="B1623" s="286"/>
      <c r="C1623" s="384"/>
      <c r="D1623" s="333"/>
      <c r="E1623" s="361"/>
      <c r="F1623" s="339"/>
      <c r="G1623" s="340"/>
      <c r="H1623" s="337"/>
      <c r="I1623" s="337"/>
      <c r="J1623" s="338"/>
      <c r="K1623" s="361"/>
      <c r="L1623" s="339"/>
      <c r="M1623" s="340"/>
      <c r="N1623" s="337"/>
      <c r="O1623" s="337"/>
      <c r="P1623" s="338"/>
      <c r="Q1623" s="361"/>
      <c r="R1623" s="339"/>
      <c r="S1623" s="340"/>
      <c r="T1623" s="337"/>
      <c r="U1623" s="337"/>
      <c r="V1623" s="338"/>
      <c r="W1623" s="361"/>
      <c r="X1623" s="339"/>
      <c r="Y1623" s="340"/>
      <c r="Z1623" s="337"/>
      <c r="AA1623" s="337"/>
      <c r="AB1623" s="338"/>
      <c r="AC1623" s="361"/>
      <c r="AD1623" s="339"/>
      <c r="AE1623" s="340"/>
      <c r="AF1623" s="337"/>
      <c r="AG1623" s="337"/>
      <c r="AH1623" s="341"/>
      <c r="AI1623" s="361"/>
      <c r="AJ1623" s="339"/>
      <c r="AK1623" s="340"/>
      <c r="AL1623" s="337"/>
      <c r="AM1623" s="337"/>
      <c r="AN1623" s="342"/>
      <c r="AO1623" s="361"/>
      <c r="AP1623" s="339"/>
      <c r="AQ1623" s="340"/>
      <c r="AR1623" s="337"/>
      <c r="AS1623" s="337"/>
      <c r="AT1623" s="341"/>
      <c r="AU1623" s="361"/>
      <c r="AV1623" s="339"/>
      <c r="AW1623" s="340"/>
      <c r="AX1623" s="337"/>
      <c r="AY1623" s="337"/>
      <c r="AZ1623" s="338"/>
      <c r="BA1623" s="361"/>
      <c r="BB1623" s="339"/>
      <c r="BC1623" s="340"/>
      <c r="BD1623" s="337"/>
      <c r="BE1623" s="337"/>
      <c r="BF1623" s="343"/>
      <c r="BG1623" s="130"/>
      <c r="BH1623" s="130"/>
    </row>
    <row r="1624" spans="1:60">
      <c r="A1624" s="17">
        <f>IF(ISBLANK(D1622),0,IF(CODE(D1622)&gt;64,1,0))</f>
        <v>0</v>
      </c>
      <c r="B1624" s="18">
        <f t="shared" si="5581"/>
        <v>0</v>
      </c>
      <c r="C1624" s="384"/>
      <c r="D1624" s="19">
        <f t="shared" si="5582"/>
        <v>0</v>
      </c>
      <c r="E1624" s="347"/>
      <c r="F1624" s="46">
        <f t="shared" si="5562"/>
        <v>0</v>
      </c>
      <c r="G1624" s="405"/>
      <c r="H1624" s="403"/>
      <c r="I1624" s="403"/>
      <c r="J1624" s="409"/>
      <c r="K1624" s="347"/>
      <c r="L1624" s="46">
        <f t="shared" si="5563"/>
        <v>0</v>
      </c>
      <c r="M1624" s="402"/>
      <c r="N1624" s="403"/>
      <c r="O1624" s="403"/>
      <c r="P1624" s="404"/>
      <c r="Q1624" s="347"/>
      <c r="R1624" s="46">
        <f t="shared" si="5564"/>
        <v>0</v>
      </c>
      <c r="S1624" s="348"/>
      <c r="T1624" s="349"/>
      <c r="U1624" s="349"/>
      <c r="V1624" s="350"/>
      <c r="W1624" s="347"/>
      <c r="X1624" s="46">
        <f t="shared" si="5565"/>
        <v>0</v>
      </c>
      <c r="Y1624" s="348"/>
      <c r="Z1624" s="349"/>
      <c r="AA1624" s="349"/>
      <c r="AB1624" s="350"/>
      <c r="AC1624" s="347"/>
      <c r="AD1624" s="46">
        <f t="shared" si="5566"/>
        <v>0</v>
      </c>
      <c r="AE1624" s="348"/>
      <c r="AF1624" s="349"/>
      <c r="AG1624" s="349"/>
      <c r="AH1624" s="351"/>
      <c r="AI1624" s="347"/>
      <c r="AJ1624" s="46">
        <f t="shared" si="5567"/>
        <v>0</v>
      </c>
      <c r="AK1624" s="348"/>
      <c r="AL1624" s="349"/>
      <c r="AM1624" s="349"/>
      <c r="AN1624" s="352"/>
      <c r="AO1624" s="347"/>
      <c r="AP1624" s="46">
        <f t="shared" si="5568"/>
        <v>0</v>
      </c>
      <c r="AQ1624" s="348"/>
      <c r="AR1624" s="349"/>
      <c r="AS1624" s="349"/>
      <c r="AT1624" s="351"/>
      <c r="AU1624" s="347"/>
      <c r="AV1624" s="46">
        <f t="shared" si="5569"/>
        <v>0</v>
      </c>
      <c r="AW1624" s="405"/>
      <c r="AX1624" s="403"/>
      <c r="AY1624" s="403"/>
      <c r="AZ1624" s="404"/>
      <c r="BA1624" s="347"/>
      <c r="BB1624" s="46">
        <f t="shared" si="5570"/>
        <v>0</v>
      </c>
      <c r="BC1624" s="340"/>
      <c r="BD1624" s="337"/>
      <c r="BE1624" s="337"/>
      <c r="BF1624" s="343"/>
      <c r="BG1624" s="130"/>
      <c r="BH1624" s="130"/>
    </row>
    <row r="1625" spans="1:60">
      <c r="A1625" s="353"/>
      <c r="B1625" s="286"/>
      <c r="C1625" s="75" t="str">
        <f t="shared" ref="C1625" si="5603">IF(D1625="","", IF(D1626&lt;&gt;"",D1626,$N$1609))</f>
        <v/>
      </c>
      <c r="D1625" s="355"/>
      <c r="E1625" s="111" t="str">
        <f>F1625</f>
        <v/>
      </c>
      <c r="F1625" s="51" t="str">
        <f t="shared" ref="F1625" si="5604">IF(G1625 = "", "",IF(F1626&lt;&gt; "",F1626, $N$1609))</f>
        <v/>
      </c>
      <c r="G1625" s="340"/>
      <c r="H1625" s="337"/>
      <c r="I1625" s="337"/>
      <c r="J1625" s="338"/>
      <c r="K1625" s="111" t="str">
        <f>L1625</f>
        <v/>
      </c>
      <c r="L1625" s="51" t="str">
        <f t="shared" ref="L1625" si="5605">IF(M1625 = "", "",IF(L1626&lt;&gt; "",L1626, $N$1609))</f>
        <v/>
      </c>
      <c r="M1625" s="340"/>
      <c r="N1625" s="337"/>
      <c r="O1625" s="337"/>
      <c r="P1625" s="338"/>
      <c r="Q1625" s="111" t="str">
        <f>R1625</f>
        <v/>
      </c>
      <c r="R1625" s="51" t="str">
        <f t="shared" ref="R1625" si="5606">IF(S1625 = "", "",IF(R1626&lt;&gt; "",R1626, $N$1609))</f>
        <v/>
      </c>
      <c r="S1625" s="366"/>
      <c r="T1625" s="337"/>
      <c r="U1625" s="337"/>
      <c r="V1625" s="338"/>
      <c r="W1625" s="111" t="str">
        <f>X1625</f>
        <v/>
      </c>
      <c r="X1625" s="51" t="str">
        <f t="shared" ref="X1625" si="5607">IF(Y1625 = "", "",IF(X1626&lt;&gt; "",X1626, $N$1609))</f>
        <v/>
      </c>
      <c r="Y1625" s="340"/>
      <c r="Z1625" s="337"/>
      <c r="AA1625" s="337"/>
      <c r="AB1625" s="338"/>
      <c r="AC1625" s="111" t="str">
        <f>AD1625</f>
        <v/>
      </c>
      <c r="AD1625" s="51" t="str">
        <f t="shared" ref="AD1625" si="5608">IF(AE1625 = "", "",IF(AD1626&lt;&gt; "",AD1626, $N$1609))</f>
        <v/>
      </c>
      <c r="AE1625" s="340"/>
      <c r="AF1625" s="337"/>
      <c r="AG1625" s="337"/>
      <c r="AH1625" s="341"/>
      <c r="AI1625" s="111" t="str">
        <f>AJ1625</f>
        <v/>
      </c>
      <c r="AJ1625" s="51" t="str">
        <f t="shared" ref="AJ1625" si="5609">IF(AK1625 = "", "",IF(AJ1626&lt;&gt; "",AJ1626, $N$1609))</f>
        <v/>
      </c>
      <c r="AK1625" s="340"/>
      <c r="AL1625" s="337"/>
      <c r="AM1625" s="337"/>
      <c r="AN1625" s="342"/>
      <c r="AO1625" s="111" t="str">
        <f>AP1625</f>
        <v/>
      </c>
      <c r="AP1625" s="51" t="str">
        <f t="shared" ref="AP1625" si="5610">IF(AQ1625 = "", "",IF(AP1626&lt;&gt; "",AP1626, $N$1609))</f>
        <v/>
      </c>
      <c r="AQ1625" s="340"/>
      <c r="AR1625" s="337"/>
      <c r="AS1625" s="337"/>
      <c r="AT1625" s="341"/>
      <c r="AU1625" s="111" t="str">
        <f>AV1625</f>
        <v/>
      </c>
      <c r="AV1625" s="51" t="str">
        <f t="shared" ref="AV1625" si="5611">IF(AW1625 = "", "",IF(AV1626&lt;&gt; "",AV1626, $N$1609))</f>
        <v/>
      </c>
      <c r="AW1625" s="340"/>
      <c r="AX1625" s="337"/>
      <c r="AY1625" s="337"/>
      <c r="AZ1625" s="338"/>
      <c r="BA1625" s="111" t="str">
        <f>BB1625</f>
        <v/>
      </c>
      <c r="BB1625" s="51" t="str">
        <f t="shared" ref="BB1625" si="5612">IF(BC1625 = "", "",IF(BB1626&lt;&gt; "",BB1626, $N$1609))</f>
        <v/>
      </c>
      <c r="BC1625" s="357"/>
      <c r="BD1625" s="358"/>
      <c r="BE1625" s="358"/>
      <c r="BF1625" s="359"/>
      <c r="BG1625" s="130"/>
      <c r="BH1625" s="130"/>
    </row>
    <row r="1626" spans="1:60">
      <c r="A1626" s="17">
        <f>IF(ISBLANK(D1624),0,IF(CODE(D1624)&gt;64,1,0))</f>
        <v>0</v>
      </c>
      <c r="B1626" s="286"/>
      <c r="C1626" s="384"/>
      <c r="D1626" s="333"/>
      <c r="E1626" s="361"/>
      <c r="F1626" s="339"/>
      <c r="G1626" s="340"/>
      <c r="H1626" s="337"/>
      <c r="I1626" s="337"/>
      <c r="J1626" s="338"/>
      <c r="K1626" s="361"/>
      <c r="L1626" s="339"/>
      <c r="M1626" s="340"/>
      <c r="N1626" s="337"/>
      <c r="O1626" s="337"/>
      <c r="P1626" s="338"/>
      <c r="Q1626" s="361"/>
      <c r="R1626" s="339"/>
      <c r="S1626" s="340"/>
      <c r="T1626" s="337"/>
      <c r="U1626" s="337"/>
      <c r="V1626" s="338"/>
      <c r="W1626" s="361"/>
      <c r="X1626" s="339"/>
      <c r="Y1626" s="340"/>
      <c r="Z1626" s="337"/>
      <c r="AA1626" s="337"/>
      <c r="AB1626" s="338"/>
      <c r="AC1626" s="361"/>
      <c r="AD1626" s="339"/>
      <c r="AE1626" s="340"/>
      <c r="AF1626" s="337"/>
      <c r="AG1626" s="337"/>
      <c r="AH1626" s="341"/>
      <c r="AI1626" s="361"/>
      <c r="AJ1626" s="339"/>
      <c r="AK1626" s="340"/>
      <c r="AL1626" s="337"/>
      <c r="AM1626" s="337"/>
      <c r="AN1626" s="342"/>
      <c r="AO1626" s="361"/>
      <c r="AP1626" s="339"/>
      <c r="AQ1626" s="340"/>
      <c r="AR1626" s="337"/>
      <c r="AS1626" s="337"/>
      <c r="AT1626" s="341"/>
      <c r="AU1626" s="361"/>
      <c r="AV1626" s="339"/>
      <c r="AW1626" s="340"/>
      <c r="AX1626" s="337"/>
      <c r="AY1626" s="337"/>
      <c r="AZ1626" s="338"/>
      <c r="BA1626" s="361"/>
      <c r="BB1626" s="339"/>
      <c r="BC1626" s="340"/>
      <c r="BD1626" s="337"/>
      <c r="BE1626" s="337"/>
      <c r="BF1626" s="343"/>
      <c r="BG1626" s="130"/>
      <c r="BH1626" s="130"/>
    </row>
    <row r="1627" spans="1:60">
      <c r="A1627" s="17">
        <f>IF(ISBLANK(D1625),0,IF(CODE(D1625)&gt;64,1,0))</f>
        <v>0</v>
      </c>
      <c r="B1627" s="18">
        <f t="shared" si="5581"/>
        <v>0</v>
      </c>
      <c r="C1627" s="384"/>
      <c r="D1627" s="19">
        <f t="shared" si="5582"/>
        <v>0</v>
      </c>
      <c r="E1627" s="347"/>
      <c r="F1627" s="46">
        <f t="shared" si="5562"/>
        <v>0</v>
      </c>
      <c r="G1627" s="348"/>
      <c r="H1627" s="349"/>
      <c r="I1627" s="349"/>
      <c r="J1627" s="350"/>
      <c r="K1627" s="347"/>
      <c r="L1627" s="46">
        <f t="shared" si="5563"/>
        <v>0</v>
      </c>
      <c r="M1627" s="348"/>
      <c r="N1627" s="349"/>
      <c r="O1627" s="349"/>
      <c r="P1627" s="350"/>
      <c r="Q1627" s="347"/>
      <c r="R1627" s="46">
        <f t="shared" si="5564"/>
        <v>0</v>
      </c>
      <c r="S1627" s="348"/>
      <c r="T1627" s="349"/>
      <c r="U1627" s="349"/>
      <c r="V1627" s="350"/>
      <c r="W1627" s="347"/>
      <c r="X1627" s="46">
        <f t="shared" si="5565"/>
        <v>0</v>
      </c>
      <c r="Y1627" s="348"/>
      <c r="Z1627" s="349"/>
      <c r="AA1627" s="349"/>
      <c r="AB1627" s="350"/>
      <c r="AC1627" s="347"/>
      <c r="AD1627" s="46">
        <f t="shared" si="5566"/>
        <v>0</v>
      </c>
      <c r="AE1627" s="348"/>
      <c r="AF1627" s="349"/>
      <c r="AG1627" s="349"/>
      <c r="AH1627" s="351"/>
      <c r="AI1627" s="347"/>
      <c r="AJ1627" s="46">
        <f t="shared" si="5567"/>
        <v>0</v>
      </c>
      <c r="AK1627" s="348"/>
      <c r="AL1627" s="349"/>
      <c r="AM1627" s="349"/>
      <c r="AN1627" s="352"/>
      <c r="AO1627" s="347"/>
      <c r="AP1627" s="46">
        <f t="shared" si="5568"/>
        <v>0</v>
      </c>
      <c r="AQ1627" s="348"/>
      <c r="AR1627" s="349"/>
      <c r="AS1627" s="349"/>
      <c r="AT1627" s="351"/>
      <c r="AU1627" s="347"/>
      <c r="AV1627" s="46">
        <f t="shared" si="5569"/>
        <v>0</v>
      </c>
      <c r="AW1627" s="348"/>
      <c r="AX1627" s="349"/>
      <c r="AY1627" s="349"/>
      <c r="AZ1627" s="350"/>
      <c r="BA1627" s="347"/>
      <c r="BB1627" s="46">
        <f t="shared" si="5570"/>
        <v>0</v>
      </c>
      <c r="BC1627" s="340"/>
      <c r="BD1627" s="337"/>
      <c r="BE1627" s="337"/>
      <c r="BF1627" s="343"/>
      <c r="BG1627" s="130"/>
      <c r="BH1627" s="130"/>
    </row>
    <row r="1628" spans="1:60">
      <c r="A1628" s="353"/>
      <c r="B1628" s="286"/>
      <c r="C1628" s="75" t="str">
        <f t="shared" ref="C1628" si="5613">IF(D1628="","", IF(D1629&lt;&gt;"",D1629,$N$1609))</f>
        <v/>
      </c>
      <c r="D1628" s="355"/>
      <c r="E1628" s="111" t="str">
        <f>F1628</f>
        <v/>
      </c>
      <c r="F1628" s="51" t="str">
        <f t="shared" ref="F1628" si="5614">IF(G1628 = "", "",IF(F1629&lt;&gt; "",F1629, $N$1609))</f>
        <v/>
      </c>
      <c r="G1628" s="340"/>
      <c r="H1628" s="337"/>
      <c r="I1628" s="337"/>
      <c r="J1628" s="338"/>
      <c r="K1628" s="111" t="str">
        <f>L1628</f>
        <v/>
      </c>
      <c r="L1628" s="51" t="str">
        <f t="shared" ref="L1628" si="5615">IF(M1628 = "", "",IF(L1629&lt;&gt; "",L1629, $N$1609))</f>
        <v/>
      </c>
      <c r="M1628" s="340"/>
      <c r="N1628" s="337"/>
      <c r="O1628" s="337"/>
      <c r="P1628" s="338"/>
      <c r="Q1628" s="111" t="str">
        <f>R1628</f>
        <v/>
      </c>
      <c r="R1628" s="51" t="str">
        <f t="shared" ref="R1628" si="5616">IF(S1628 = "", "",IF(R1629&lt;&gt; "",R1629, $N$1609))</f>
        <v/>
      </c>
      <c r="S1628" s="340"/>
      <c r="T1628" s="337"/>
      <c r="U1628" s="337"/>
      <c r="V1628" s="338"/>
      <c r="W1628" s="111" t="str">
        <f>X1628</f>
        <v/>
      </c>
      <c r="X1628" s="51" t="str">
        <f t="shared" ref="X1628" si="5617">IF(Y1628 = "", "",IF(X1629&lt;&gt; "",X1629, $N$1609))</f>
        <v/>
      </c>
      <c r="Y1628" s="340"/>
      <c r="Z1628" s="337"/>
      <c r="AA1628" s="337"/>
      <c r="AB1628" s="338"/>
      <c r="AC1628" s="111" t="str">
        <f>AD1628</f>
        <v/>
      </c>
      <c r="AD1628" s="51" t="str">
        <f t="shared" ref="AD1628" si="5618">IF(AE1628 = "", "",IF(AD1629&lt;&gt; "",AD1629, $N$1609))</f>
        <v/>
      </c>
      <c r="AE1628" s="340"/>
      <c r="AF1628" s="337"/>
      <c r="AG1628" s="337"/>
      <c r="AH1628" s="341"/>
      <c r="AI1628" s="111" t="str">
        <f>AJ1628</f>
        <v/>
      </c>
      <c r="AJ1628" s="51" t="str">
        <f t="shared" ref="AJ1628" si="5619">IF(AK1628 = "", "",IF(AJ1629&lt;&gt; "",AJ1629, $N$1609))</f>
        <v/>
      </c>
      <c r="AK1628" s="340"/>
      <c r="AL1628" s="337"/>
      <c r="AM1628" s="337"/>
      <c r="AN1628" s="342"/>
      <c r="AO1628" s="111" t="str">
        <f>AP1628</f>
        <v/>
      </c>
      <c r="AP1628" s="51" t="str">
        <f t="shared" ref="AP1628" si="5620">IF(AQ1628 = "", "",IF(AP1629&lt;&gt; "",AP1629, $N$1609))</f>
        <v/>
      </c>
      <c r="AQ1628" s="340"/>
      <c r="AR1628" s="337"/>
      <c r="AS1628" s="337"/>
      <c r="AT1628" s="341"/>
      <c r="AU1628" s="111" t="str">
        <f>AV1628</f>
        <v/>
      </c>
      <c r="AV1628" s="51" t="str">
        <f t="shared" ref="AV1628" si="5621">IF(AW1628 = "", "",IF(AV1629&lt;&gt; "",AV1629, $N$1609))</f>
        <v/>
      </c>
      <c r="AW1628" s="340"/>
      <c r="AX1628" s="337"/>
      <c r="AY1628" s="337"/>
      <c r="AZ1628" s="338"/>
      <c r="BA1628" s="111" t="str">
        <f>BB1628</f>
        <v/>
      </c>
      <c r="BB1628" s="51" t="str">
        <f t="shared" ref="BB1628" si="5622">IF(BC1628 = "", "",IF(BB1629&lt;&gt; "",BB1629, $N$1609))</f>
        <v/>
      </c>
      <c r="BC1628" s="357"/>
      <c r="BD1628" s="358"/>
      <c r="BE1628" s="358"/>
      <c r="BF1628" s="359"/>
      <c r="BG1628" s="130"/>
      <c r="BH1628" s="130"/>
    </row>
    <row r="1629" spans="1:60">
      <c r="A1629" s="17">
        <f>IF(ISBLANK(D1627),0,IF(CODE(D1627)&gt;64,1,0))</f>
        <v>0</v>
      </c>
      <c r="B1629" s="286"/>
      <c r="C1629" s="384"/>
      <c r="D1629" s="333"/>
      <c r="E1629" s="361"/>
      <c r="F1629" s="339"/>
      <c r="G1629" s="340"/>
      <c r="H1629" s="337"/>
      <c r="I1629" s="337"/>
      <c r="J1629" s="338"/>
      <c r="K1629" s="361"/>
      <c r="L1629" s="339"/>
      <c r="M1629" s="340"/>
      <c r="N1629" s="337"/>
      <c r="O1629" s="337"/>
      <c r="P1629" s="338"/>
      <c r="Q1629" s="361"/>
      <c r="R1629" s="339"/>
      <c r="S1629" s="340"/>
      <c r="T1629" s="337"/>
      <c r="U1629" s="337"/>
      <c r="V1629" s="338"/>
      <c r="W1629" s="361"/>
      <c r="X1629" s="339"/>
      <c r="Y1629" s="340"/>
      <c r="Z1629" s="337"/>
      <c r="AA1629" s="337"/>
      <c r="AB1629" s="338"/>
      <c r="AC1629" s="361"/>
      <c r="AD1629" s="339"/>
      <c r="AE1629" s="340"/>
      <c r="AF1629" s="337"/>
      <c r="AG1629" s="337"/>
      <c r="AH1629" s="341"/>
      <c r="AI1629" s="361"/>
      <c r="AJ1629" s="339"/>
      <c r="AK1629" s="340"/>
      <c r="AL1629" s="337"/>
      <c r="AM1629" s="337"/>
      <c r="AN1629" s="342"/>
      <c r="AO1629" s="361"/>
      <c r="AP1629" s="339"/>
      <c r="AQ1629" s="340"/>
      <c r="AR1629" s="337"/>
      <c r="AS1629" s="337"/>
      <c r="AT1629" s="341"/>
      <c r="AU1629" s="361"/>
      <c r="AV1629" s="339"/>
      <c r="AW1629" s="340"/>
      <c r="AX1629" s="337"/>
      <c r="AY1629" s="337"/>
      <c r="AZ1629" s="338"/>
      <c r="BA1629" s="361"/>
      <c r="BB1629" s="339"/>
      <c r="BC1629" s="340"/>
      <c r="BD1629" s="337"/>
      <c r="BE1629" s="337"/>
      <c r="BF1629" s="343"/>
      <c r="BG1629" s="130"/>
      <c r="BH1629" s="130"/>
    </row>
    <row r="1630" spans="1:60">
      <c r="A1630" s="17">
        <f>IF(ISBLANK(D1628),0,IF(CODE(D1628)&gt;64,1,0))</f>
        <v>0</v>
      </c>
      <c r="B1630" s="18">
        <f t="shared" si="5581"/>
        <v>0</v>
      </c>
      <c r="C1630" s="384"/>
      <c r="D1630" s="19">
        <f t="shared" si="5582"/>
        <v>0</v>
      </c>
      <c r="E1630" s="347"/>
      <c r="F1630" s="46">
        <f t="shared" si="5562"/>
        <v>0</v>
      </c>
      <c r="G1630" s="375"/>
      <c r="H1630" s="376"/>
      <c r="I1630" s="376"/>
      <c r="J1630" s="377"/>
      <c r="K1630" s="347"/>
      <c r="L1630" s="46">
        <f t="shared" si="5563"/>
        <v>0</v>
      </c>
      <c r="M1630" s="375"/>
      <c r="N1630" s="376"/>
      <c r="O1630" s="376"/>
      <c r="P1630" s="377"/>
      <c r="Q1630" s="347"/>
      <c r="R1630" s="46">
        <f t="shared" si="5564"/>
        <v>0</v>
      </c>
      <c r="S1630" s="348"/>
      <c r="T1630" s="349"/>
      <c r="U1630" s="349"/>
      <c r="V1630" s="350"/>
      <c r="W1630" s="347"/>
      <c r="X1630" s="46">
        <f t="shared" si="5565"/>
        <v>0</v>
      </c>
      <c r="Y1630" s="348"/>
      <c r="Z1630" s="349"/>
      <c r="AA1630" s="349"/>
      <c r="AB1630" s="350"/>
      <c r="AC1630" s="347"/>
      <c r="AD1630" s="46">
        <f t="shared" si="5566"/>
        <v>0</v>
      </c>
      <c r="AE1630" s="348"/>
      <c r="AF1630" s="349"/>
      <c r="AG1630" s="349"/>
      <c r="AH1630" s="351"/>
      <c r="AI1630" s="347"/>
      <c r="AJ1630" s="46">
        <f t="shared" si="5567"/>
        <v>0</v>
      </c>
      <c r="AK1630" s="348"/>
      <c r="AL1630" s="349"/>
      <c r="AM1630" s="349"/>
      <c r="AN1630" s="352"/>
      <c r="AO1630" s="347"/>
      <c r="AP1630" s="46">
        <f t="shared" si="5568"/>
        <v>0</v>
      </c>
      <c r="AQ1630" s="348"/>
      <c r="AR1630" s="349"/>
      <c r="AS1630" s="349"/>
      <c r="AT1630" s="351"/>
      <c r="AU1630" s="347"/>
      <c r="AV1630" s="46">
        <f t="shared" si="5569"/>
        <v>0</v>
      </c>
      <c r="AW1630" s="348"/>
      <c r="AX1630" s="349"/>
      <c r="AY1630" s="349"/>
      <c r="AZ1630" s="350"/>
      <c r="BA1630" s="347"/>
      <c r="BB1630" s="46">
        <f t="shared" si="5570"/>
        <v>0</v>
      </c>
      <c r="BC1630" s="340"/>
      <c r="BD1630" s="337"/>
      <c r="BE1630" s="337"/>
      <c r="BF1630" s="343"/>
      <c r="BG1630" s="130"/>
      <c r="BH1630" s="130"/>
    </row>
    <row r="1631" spans="1:60">
      <c r="A1631" s="353"/>
      <c r="B1631" s="286"/>
      <c r="C1631" s="75" t="str">
        <f t="shared" ref="C1631" si="5623">IF(D1631="","", IF(D1632&lt;&gt;"",D1632,$N$1609))</f>
        <v/>
      </c>
      <c r="D1631" s="355"/>
      <c r="E1631" s="111" t="str">
        <f>F1631</f>
        <v/>
      </c>
      <c r="F1631" s="51" t="str">
        <f t="shared" ref="F1631" si="5624">IF(G1631 = "", "",IF(F1632&lt;&gt; "",F1632, $N$1609))</f>
        <v/>
      </c>
      <c r="G1631" s="357"/>
      <c r="H1631" s="358"/>
      <c r="I1631" s="358"/>
      <c r="J1631" s="362"/>
      <c r="K1631" s="111" t="str">
        <f>L1631</f>
        <v/>
      </c>
      <c r="L1631" s="51" t="str">
        <f t="shared" ref="L1631" si="5625">IF(M1631 = "", "",IF(L1632&lt;&gt; "",L1632, $N$1609))</f>
        <v/>
      </c>
      <c r="M1631" s="357"/>
      <c r="N1631" s="358"/>
      <c r="O1631" s="358"/>
      <c r="P1631" s="359"/>
      <c r="Q1631" s="111" t="str">
        <f>R1631</f>
        <v/>
      </c>
      <c r="R1631" s="51" t="str">
        <f t="shared" ref="R1631" si="5626">IF(S1631 = "", "",IF(R1632&lt;&gt; "",R1632, $N$1609))</f>
        <v/>
      </c>
      <c r="S1631" s="340"/>
      <c r="T1631" s="337"/>
      <c r="U1631" s="337"/>
      <c r="V1631" s="338"/>
      <c r="W1631" s="111" t="str">
        <f>X1631</f>
        <v/>
      </c>
      <c r="X1631" s="51" t="str">
        <f t="shared" ref="X1631" si="5627">IF(Y1631 = "", "",IF(X1632&lt;&gt; "",X1632, $N$1609))</f>
        <v/>
      </c>
      <c r="Y1631" s="340"/>
      <c r="Z1631" s="337"/>
      <c r="AA1631" s="337"/>
      <c r="AB1631" s="338"/>
      <c r="AC1631" s="111" t="str">
        <f>AD1631</f>
        <v/>
      </c>
      <c r="AD1631" s="51" t="str">
        <f t="shared" ref="AD1631" si="5628">IF(AE1631 = "", "",IF(AD1632&lt;&gt; "",AD1632, $N$1609))</f>
        <v/>
      </c>
      <c r="AE1631" s="340"/>
      <c r="AF1631" s="337"/>
      <c r="AG1631" s="337"/>
      <c r="AH1631" s="341"/>
      <c r="AI1631" s="111" t="str">
        <f>AJ1631</f>
        <v/>
      </c>
      <c r="AJ1631" s="51" t="str">
        <f t="shared" ref="AJ1631" si="5629">IF(AK1631 = "", "",IF(AJ1632&lt;&gt; "",AJ1632, $N$1609))</f>
        <v/>
      </c>
      <c r="AK1631" s="340"/>
      <c r="AL1631" s="337"/>
      <c r="AM1631" s="337"/>
      <c r="AN1631" s="342"/>
      <c r="AO1631" s="111" t="str">
        <f>AP1631</f>
        <v/>
      </c>
      <c r="AP1631" s="51" t="str">
        <f t="shared" ref="AP1631" si="5630">IF(AQ1631 = "", "",IF(AP1632&lt;&gt; "",AP1632, $N$1609))</f>
        <v/>
      </c>
      <c r="AQ1631" s="340"/>
      <c r="AR1631" s="337"/>
      <c r="AS1631" s="337"/>
      <c r="AT1631" s="341"/>
      <c r="AU1631" s="111" t="str">
        <f>AV1631</f>
        <v/>
      </c>
      <c r="AV1631" s="51" t="str">
        <f t="shared" ref="AV1631" si="5631">IF(AW1631 = "", "",IF(AV1632&lt;&gt; "",AV1632, $N$1609))</f>
        <v/>
      </c>
      <c r="AW1631" s="340"/>
      <c r="AX1631" s="337"/>
      <c r="AY1631" s="337"/>
      <c r="AZ1631" s="338"/>
      <c r="BA1631" s="111" t="str">
        <f>BB1631</f>
        <v/>
      </c>
      <c r="BB1631" s="51" t="str">
        <f t="shared" ref="BB1631" si="5632">IF(BC1631 = "", "",IF(BB1632&lt;&gt; "",BB1632, $N$1609))</f>
        <v/>
      </c>
      <c r="BC1631" s="357"/>
      <c r="BD1631" s="358"/>
      <c r="BE1631" s="358"/>
      <c r="BF1631" s="359"/>
      <c r="BG1631" s="130"/>
      <c r="BH1631" s="130"/>
    </row>
    <row r="1632" spans="1:60">
      <c r="A1632" s="17">
        <f>IF(ISBLANK(D1630),0,IF(CODE(D1630)&gt;64,1,0))</f>
        <v>0</v>
      </c>
      <c r="B1632" s="286"/>
      <c r="C1632" s="384"/>
      <c r="D1632" s="333"/>
      <c r="E1632" s="361"/>
      <c r="F1632" s="339"/>
      <c r="G1632" s="340"/>
      <c r="H1632" s="337"/>
      <c r="I1632" s="337"/>
      <c r="J1632" s="338"/>
      <c r="K1632" s="361"/>
      <c r="L1632" s="339"/>
      <c r="M1632" s="340"/>
      <c r="N1632" s="337"/>
      <c r="O1632" s="337"/>
      <c r="P1632" s="338"/>
      <c r="Q1632" s="361"/>
      <c r="R1632" s="339"/>
      <c r="S1632" s="340"/>
      <c r="T1632" s="337"/>
      <c r="U1632" s="337"/>
      <c r="V1632" s="338"/>
      <c r="W1632" s="361"/>
      <c r="X1632" s="339"/>
      <c r="Y1632" s="340"/>
      <c r="Z1632" s="337"/>
      <c r="AA1632" s="337"/>
      <c r="AB1632" s="338"/>
      <c r="AC1632" s="361"/>
      <c r="AD1632" s="339"/>
      <c r="AE1632" s="340"/>
      <c r="AF1632" s="337"/>
      <c r="AG1632" s="337"/>
      <c r="AH1632" s="341"/>
      <c r="AI1632" s="361"/>
      <c r="AJ1632" s="339"/>
      <c r="AK1632" s="340"/>
      <c r="AL1632" s="337"/>
      <c r="AM1632" s="337"/>
      <c r="AN1632" s="342"/>
      <c r="AO1632" s="361"/>
      <c r="AP1632" s="339"/>
      <c r="AQ1632" s="340"/>
      <c r="AR1632" s="337"/>
      <c r="AS1632" s="337"/>
      <c r="AT1632" s="341"/>
      <c r="AU1632" s="361"/>
      <c r="AV1632" s="339"/>
      <c r="AW1632" s="340"/>
      <c r="AX1632" s="337"/>
      <c r="AY1632" s="337"/>
      <c r="AZ1632" s="338"/>
      <c r="BA1632" s="361"/>
      <c r="BB1632" s="339"/>
      <c r="BC1632" s="340"/>
      <c r="BD1632" s="337"/>
      <c r="BE1632" s="337"/>
      <c r="BF1632" s="343"/>
      <c r="BG1632" s="130"/>
      <c r="BH1632" s="130"/>
    </row>
    <row r="1633" spans="1:60">
      <c r="A1633" s="17">
        <f>IF(ISBLANK(D1631),0,IF(CODE(D1631)&gt;64,1,0))</f>
        <v>0</v>
      </c>
      <c r="B1633" s="18">
        <f t="shared" si="5581"/>
        <v>0</v>
      </c>
      <c r="C1633" s="384"/>
      <c r="D1633" s="19">
        <f t="shared" si="5582"/>
        <v>0</v>
      </c>
      <c r="E1633" s="347"/>
      <c r="F1633" s="46">
        <f t="shared" si="5562"/>
        <v>0</v>
      </c>
      <c r="G1633" s="405"/>
      <c r="H1633" s="403"/>
      <c r="I1633" s="403"/>
      <c r="J1633" s="409"/>
      <c r="K1633" s="347"/>
      <c r="L1633" s="46">
        <f t="shared" si="5563"/>
        <v>0</v>
      </c>
      <c r="M1633" s="406"/>
      <c r="N1633" s="403"/>
      <c r="O1633" s="403"/>
      <c r="P1633" s="404"/>
      <c r="Q1633" s="347"/>
      <c r="R1633" s="46">
        <f t="shared" si="5564"/>
        <v>0</v>
      </c>
      <c r="S1633" s="348"/>
      <c r="T1633" s="349"/>
      <c r="U1633" s="349"/>
      <c r="V1633" s="350"/>
      <c r="W1633" s="347"/>
      <c r="X1633" s="46">
        <f t="shared" si="5565"/>
        <v>0</v>
      </c>
      <c r="Y1633" s="348"/>
      <c r="Z1633" s="349"/>
      <c r="AA1633" s="349"/>
      <c r="AB1633" s="350"/>
      <c r="AC1633" s="347"/>
      <c r="AD1633" s="46">
        <f t="shared" si="5566"/>
        <v>0</v>
      </c>
      <c r="AE1633" s="348"/>
      <c r="AF1633" s="349"/>
      <c r="AG1633" s="349"/>
      <c r="AH1633" s="351"/>
      <c r="AI1633" s="347"/>
      <c r="AJ1633" s="46">
        <f t="shared" si="5567"/>
        <v>0</v>
      </c>
      <c r="AK1633" s="348"/>
      <c r="AL1633" s="349"/>
      <c r="AM1633" s="349"/>
      <c r="AN1633" s="352"/>
      <c r="AO1633" s="347"/>
      <c r="AP1633" s="46">
        <f t="shared" si="5568"/>
        <v>0</v>
      </c>
      <c r="AQ1633" s="348"/>
      <c r="AR1633" s="349"/>
      <c r="AS1633" s="349"/>
      <c r="AT1633" s="351"/>
      <c r="AU1633" s="347"/>
      <c r="AV1633" s="46">
        <f t="shared" si="5569"/>
        <v>0</v>
      </c>
      <c r="AW1633" s="348"/>
      <c r="AX1633" s="349"/>
      <c r="AY1633" s="349"/>
      <c r="AZ1633" s="350"/>
      <c r="BA1633" s="347"/>
      <c r="BB1633" s="46">
        <f t="shared" si="5570"/>
        <v>0</v>
      </c>
      <c r="BC1633" s="340"/>
      <c r="BD1633" s="337"/>
      <c r="BE1633" s="337"/>
      <c r="BF1633" s="343"/>
      <c r="BG1633" s="130"/>
      <c r="BH1633" s="130"/>
    </row>
    <row r="1634" spans="1:60">
      <c r="A1634" s="353"/>
      <c r="B1634" s="286"/>
      <c r="C1634" s="75" t="str">
        <f t="shared" ref="C1634" si="5633">IF(D1634="","", IF(D1635&lt;&gt;"",D1635,$N$1609))</f>
        <v/>
      </c>
      <c r="D1634" s="355"/>
      <c r="E1634" s="111" t="str">
        <f>F1634</f>
        <v/>
      </c>
      <c r="F1634" s="51" t="str">
        <f t="shared" ref="F1634" si="5634">IF(G1634 = "", "",IF(F1635&lt;&gt; "",F1635, $N$1609))</f>
        <v/>
      </c>
      <c r="G1634" s="340"/>
      <c r="H1634" s="337"/>
      <c r="I1634" s="337"/>
      <c r="J1634" s="338"/>
      <c r="K1634" s="111" t="str">
        <f>L1634</f>
        <v/>
      </c>
      <c r="L1634" s="51" t="str">
        <f t="shared" ref="L1634" si="5635">IF(M1634 = "", "",IF(L1635&lt;&gt; "",L1635, $N$1609))</f>
        <v/>
      </c>
      <c r="M1634" s="340"/>
      <c r="N1634" s="337"/>
      <c r="O1634" s="337"/>
      <c r="P1634" s="338"/>
      <c r="Q1634" s="111" t="str">
        <f>R1634</f>
        <v/>
      </c>
      <c r="R1634" s="51" t="str">
        <f t="shared" ref="R1634" si="5636">IF(S1634 = "", "",IF(R1635&lt;&gt; "",R1635, $N$1609))</f>
        <v/>
      </c>
      <c r="S1634" s="340"/>
      <c r="T1634" s="337"/>
      <c r="U1634" s="337"/>
      <c r="V1634" s="338"/>
      <c r="W1634" s="111" t="str">
        <f>X1634</f>
        <v/>
      </c>
      <c r="X1634" s="51" t="str">
        <f t="shared" ref="X1634" si="5637">IF(Y1634 = "", "",IF(X1635&lt;&gt; "",X1635, $N$1609))</f>
        <v/>
      </c>
      <c r="Y1634" s="340"/>
      <c r="Z1634" s="337"/>
      <c r="AA1634" s="337"/>
      <c r="AB1634" s="338"/>
      <c r="AC1634" s="111" t="str">
        <f>AD1634</f>
        <v/>
      </c>
      <c r="AD1634" s="51" t="str">
        <f t="shared" ref="AD1634" si="5638">IF(AE1634 = "", "",IF(AD1635&lt;&gt; "",AD1635, $N$1609))</f>
        <v/>
      </c>
      <c r="AE1634" s="340"/>
      <c r="AF1634" s="337"/>
      <c r="AG1634" s="337"/>
      <c r="AH1634" s="341"/>
      <c r="AI1634" s="111" t="str">
        <f>AJ1634</f>
        <v/>
      </c>
      <c r="AJ1634" s="51" t="str">
        <f t="shared" ref="AJ1634" si="5639">IF(AK1634 = "", "",IF(AJ1635&lt;&gt; "",AJ1635, $N$1609))</f>
        <v/>
      </c>
      <c r="AK1634" s="340"/>
      <c r="AL1634" s="337"/>
      <c r="AM1634" s="337"/>
      <c r="AN1634" s="342"/>
      <c r="AO1634" s="111" t="str">
        <f>AP1634</f>
        <v/>
      </c>
      <c r="AP1634" s="51" t="str">
        <f t="shared" ref="AP1634" si="5640">IF(AQ1634 = "", "",IF(AP1635&lt;&gt; "",AP1635, $N$1609))</f>
        <v/>
      </c>
      <c r="AQ1634" s="340"/>
      <c r="AR1634" s="337"/>
      <c r="AS1634" s="337"/>
      <c r="AT1634" s="341"/>
      <c r="AU1634" s="111" t="str">
        <f>AV1634</f>
        <v/>
      </c>
      <c r="AV1634" s="51" t="str">
        <f t="shared" ref="AV1634" si="5641">IF(AW1634 = "", "",IF(AV1635&lt;&gt; "",AV1635, $N$1609))</f>
        <v/>
      </c>
      <c r="AW1634" s="340"/>
      <c r="AX1634" s="337"/>
      <c r="AY1634" s="337"/>
      <c r="AZ1634" s="338"/>
      <c r="BA1634" s="111" t="str">
        <f>BB1634</f>
        <v/>
      </c>
      <c r="BB1634" s="51" t="str">
        <f t="shared" ref="BB1634" si="5642">IF(BC1634 = "", "",IF(BB1635&lt;&gt; "",BB1635, $N$1609))</f>
        <v/>
      </c>
      <c r="BC1634" s="357"/>
      <c r="BD1634" s="358"/>
      <c r="BE1634" s="358"/>
      <c r="BF1634" s="359"/>
      <c r="BG1634" s="130"/>
      <c r="BH1634" s="130"/>
    </row>
    <row r="1635" spans="1:60">
      <c r="A1635" s="17">
        <f>IF(ISBLANK(D1633),0,IF(CODE(D1633)&gt;64,1,0))</f>
        <v>0</v>
      </c>
      <c r="B1635" s="286"/>
      <c r="C1635" s="384"/>
      <c r="D1635" s="333"/>
      <c r="E1635" s="361"/>
      <c r="F1635" s="339"/>
      <c r="G1635" s="340"/>
      <c r="H1635" s="337"/>
      <c r="I1635" s="337"/>
      <c r="J1635" s="338"/>
      <c r="K1635" s="361"/>
      <c r="L1635" s="339"/>
      <c r="M1635" s="340"/>
      <c r="N1635" s="337"/>
      <c r="O1635" s="337"/>
      <c r="P1635" s="338"/>
      <c r="Q1635" s="361"/>
      <c r="R1635" s="339"/>
      <c r="S1635" s="340"/>
      <c r="T1635" s="337"/>
      <c r="U1635" s="337"/>
      <c r="V1635" s="338"/>
      <c r="W1635" s="361"/>
      <c r="X1635" s="339"/>
      <c r="Y1635" s="340"/>
      <c r="Z1635" s="337"/>
      <c r="AA1635" s="337"/>
      <c r="AB1635" s="338"/>
      <c r="AC1635" s="361"/>
      <c r="AD1635" s="339"/>
      <c r="AE1635" s="340"/>
      <c r="AF1635" s="337"/>
      <c r="AG1635" s="337"/>
      <c r="AH1635" s="341"/>
      <c r="AI1635" s="361"/>
      <c r="AJ1635" s="339"/>
      <c r="AK1635" s="340"/>
      <c r="AL1635" s="337"/>
      <c r="AM1635" s="337"/>
      <c r="AN1635" s="342"/>
      <c r="AO1635" s="361"/>
      <c r="AP1635" s="339"/>
      <c r="AQ1635" s="340"/>
      <c r="AR1635" s="337"/>
      <c r="AS1635" s="337"/>
      <c r="AT1635" s="341"/>
      <c r="AU1635" s="361"/>
      <c r="AV1635" s="339"/>
      <c r="AW1635" s="340"/>
      <c r="AX1635" s="337"/>
      <c r="AY1635" s="337"/>
      <c r="AZ1635" s="338"/>
      <c r="BA1635" s="361"/>
      <c r="BB1635" s="339"/>
      <c r="BC1635" s="340"/>
      <c r="BD1635" s="337"/>
      <c r="BE1635" s="337"/>
      <c r="BF1635" s="343"/>
      <c r="BG1635" s="130"/>
      <c r="BH1635" s="130"/>
    </row>
    <row r="1636" spans="1:60">
      <c r="A1636" s="17">
        <f>IF(ISBLANK(D1634),0,IF(CODE(D1634)&gt;64,1,0))</f>
        <v>0</v>
      </c>
      <c r="B1636" s="18">
        <f t="shared" si="5581"/>
        <v>0</v>
      </c>
      <c r="C1636" s="384"/>
      <c r="D1636" s="19">
        <f t="shared" si="5582"/>
        <v>0</v>
      </c>
      <c r="E1636" s="347"/>
      <c r="F1636" s="46">
        <f t="shared" si="5562"/>
        <v>0</v>
      </c>
      <c r="G1636" s="348"/>
      <c r="H1636" s="349"/>
      <c r="I1636" s="349"/>
      <c r="J1636" s="350"/>
      <c r="K1636" s="347"/>
      <c r="L1636" s="46">
        <f t="shared" si="5563"/>
        <v>0</v>
      </c>
      <c r="M1636" s="348"/>
      <c r="N1636" s="349"/>
      <c r="O1636" s="349"/>
      <c r="P1636" s="350"/>
      <c r="Q1636" s="347"/>
      <c r="R1636" s="46">
        <f t="shared" si="5564"/>
        <v>0</v>
      </c>
      <c r="S1636" s="348"/>
      <c r="T1636" s="349"/>
      <c r="U1636" s="349"/>
      <c r="V1636" s="350"/>
      <c r="W1636" s="347"/>
      <c r="X1636" s="46">
        <f t="shared" si="5565"/>
        <v>0</v>
      </c>
      <c r="Y1636" s="348"/>
      <c r="Z1636" s="349"/>
      <c r="AA1636" s="349"/>
      <c r="AB1636" s="350"/>
      <c r="AC1636" s="347"/>
      <c r="AD1636" s="46">
        <f t="shared" si="5566"/>
        <v>0</v>
      </c>
      <c r="AE1636" s="348"/>
      <c r="AF1636" s="349"/>
      <c r="AG1636" s="349"/>
      <c r="AH1636" s="351"/>
      <c r="AI1636" s="347"/>
      <c r="AJ1636" s="46">
        <f t="shared" si="5567"/>
        <v>0</v>
      </c>
      <c r="AK1636" s="348"/>
      <c r="AL1636" s="349"/>
      <c r="AM1636" s="349"/>
      <c r="AN1636" s="352"/>
      <c r="AO1636" s="347"/>
      <c r="AP1636" s="46">
        <f t="shared" si="5568"/>
        <v>0</v>
      </c>
      <c r="AQ1636" s="348"/>
      <c r="AR1636" s="349"/>
      <c r="AS1636" s="349"/>
      <c r="AT1636" s="351"/>
      <c r="AU1636" s="347"/>
      <c r="AV1636" s="46">
        <f t="shared" si="5569"/>
        <v>0</v>
      </c>
      <c r="AW1636" s="348"/>
      <c r="AX1636" s="349"/>
      <c r="AY1636" s="349"/>
      <c r="AZ1636" s="350"/>
      <c r="BA1636" s="347"/>
      <c r="BB1636" s="46">
        <f t="shared" si="5570"/>
        <v>0</v>
      </c>
      <c r="BC1636" s="340"/>
      <c r="BD1636" s="337"/>
      <c r="BE1636" s="337"/>
      <c r="BF1636" s="343"/>
      <c r="BG1636" s="130"/>
      <c r="BH1636" s="130"/>
    </row>
    <row r="1637" spans="1:60">
      <c r="A1637" s="353"/>
      <c r="B1637" s="286"/>
      <c r="C1637" s="75" t="str">
        <f t="shared" ref="C1637" si="5643">IF(D1637="","", IF(D1638&lt;&gt;"",D1638,$N$1609))</f>
        <v/>
      </c>
      <c r="D1637" s="355"/>
      <c r="E1637" s="111" t="str">
        <f>F1637</f>
        <v/>
      </c>
      <c r="F1637" s="51" t="str">
        <f t="shared" ref="F1637" si="5644">IF(G1637 = "", "",IF(F1638&lt;&gt; "",F1638, $N$1609))</f>
        <v/>
      </c>
      <c r="G1637" s="340"/>
      <c r="H1637" s="337"/>
      <c r="I1637" s="337"/>
      <c r="J1637" s="338"/>
      <c r="K1637" s="111" t="str">
        <f>L1637</f>
        <v/>
      </c>
      <c r="L1637" s="51" t="str">
        <f t="shared" ref="L1637" si="5645">IF(M1637 = "", "",IF(L1638&lt;&gt; "",L1638, $N$1609))</f>
        <v/>
      </c>
      <c r="M1637" s="340"/>
      <c r="N1637" s="337"/>
      <c r="O1637" s="337"/>
      <c r="P1637" s="338"/>
      <c r="Q1637" s="111" t="str">
        <f>R1637</f>
        <v/>
      </c>
      <c r="R1637" s="51" t="str">
        <f t="shared" ref="R1637" si="5646">IF(S1637 = "", "",IF(R1638&lt;&gt; "",R1638, $N$1609))</f>
        <v/>
      </c>
      <c r="S1637" s="340"/>
      <c r="T1637" s="337"/>
      <c r="U1637" s="337"/>
      <c r="V1637" s="338"/>
      <c r="W1637" s="111" t="str">
        <f>X1637</f>
        <v/>
      </c>
      <c r="X1637" s="51" t="str">
        <f t="shared" ref="X1637" si="5647">IF(Y1637 = "", "",IF(X1638&lt;&gt; "",X1638, $N$1609))</f>
        <v/>
      </c>
      <c r="Y1637" s="340"/>
      <c r="Z1637" s="337"/>
      <c r="AA1637" s="337"/>
      <c r="AB1637" s="338"/>
      <c r="AC1637" s="111" t="str">
        <f>AD1637</f>
        <v/>
      </c>
      <c r="AD1637" s="51" t="str">
        <f t="shared" ref="AD1637" si="5648">IF(AE1637 = "", "",IF(AD1638&lt;&gt; "",AD1638, $N$1609))</f>
        <v/>
      </c>
      <c r="AE1637" s="340"/>
      <c r="AF1637" s="337"/>
      <c r="AG1637" s="337"/>
      <c r="AH1637" s="341"/>
      <c r="AI1637" s="111" t="str">
        <f>AJ1637</f>
        <v/>
      </c>
      <c r="AJ1637" s="51" t="str">
        <f t="shared" ref="AJ1637" si="5649">IF(AK1637 = "", "",IF(AJ1638&lt;&gt; "",AJ1638, $N$1609))</f>
        <v/>
      </c>
      <c r="AK1637" s="340"/>
      <c r="AL1637" s="337"/>
      <c r="AM1637" s="337"/>
      <c r="AN1637" s="342"/>
      <c r="AO1637" s="111" t="str">
        <f>AP1637</f>
        <v/>
      </c>
      <c r="AP1637" s="51" t="str">
        <f t="shared" ref="AP1637" si="5650">IF(AQ1637 = "", "",IF(AP1638&lt;&gt; "",AP1638, $N$1609))</f>
        <v/>
      </c>
      <c r="AQ1637" s="340"/>
      <c r="AR1637" s="337"/>
      <c r="AS1637" s="337"/>
      <c r="AT1637" s="341"/>
      <c r="AU1637" s="111" t="str">
        <f>AV1637</f>
        <v/>
      </c>
      <c r="AV1637" s="51" t="str">
        <f t="shared" ref="AV1637" si="5651">IF(AW1637 = "", "",IF(AV1638&lt;&gt; "",AV1638, $N$1609))</f>
        <v/>
      </c>
      <c r="AW1637" s="340"/>
      <c r="AX1637" s="337"/>
      <c r="AY1637" s="337"/>
      <c r="AZ1637" s="338"/>
      <c r="BA1637" s="111" t="str">
        <f>BB1637</f>
        <v/>
      </c>
      <c r="BB1637" s="51" t="str">
        <f t="shared" ref="BB1637" si="5652">IF(BC1637 = "", "",IF(BB1638&lt;&gt; "",BB1638, $N$1609))</f>
        <v/>
      </c>
      <c r="BC1637" s="357"/>
      <c r="BD1637" s="358"/>
      <c r="BE1637" s="358"/>
      <c r="BF1637" s="359"/>
      <c r="BG1637" s="130"/>
      <c r="BH1637" s="130"/>
    </row>
    <row r="1638" spans="1:60">
      <c r="A1638" s="17">
        <f>IF(ISBLANK(D1636),0,IF(CODE(D1636)&gt;64,1,0))</f>
        <v>0</v>
      </c>
      <c r="B1638" s="286"/>
      <c r="C1638" s="384"/>
      <c r="D1638" s="333"/>
      <c r="E1638" s="361"/>
      <c r="F1638" s="339"/>
      <c r="G1638" s="340"/>
      <c r="H1638" s="337"/>
      <c r="I1638" s="337"/>
      <c r="J1638" s="338"/>
      <c r="K1638" s="361"/>
      <c r="L1638" s="339"/>
      <c r="M1638" s="340"/>
      <c r="N1638" s="337"/>
      <c r="O1638" s="337"/>
      <c r="P1638" s="338"/>
      <c r="Q1638" s="361"/>
      <c r="R1638" s="339"/>
      <c r="S1638" s="340"/>
      <c r="T1638" s="337"/>
      <c r="U1638" s="337"/>
      <c r="V1638" s="338"/>
      <c r="W1638" s="361"/>
      <c r="X1638" s="339"/>
      <c r="Y1638" s="340"/>
      <c r="Z1638" s="337"/>
      <c r="AA1638" s="337"/>
      <c r="AB1638" s="338"/>
      <c r="AC1638" s="361"/>
      <c r="AD1638" s="339"/>
      <c r="AE1638" s="340"/>
      <c r="AF1638" s="337"/>
      <c r="AG1638" s="337"/>
      <c r="AH1638" s="341"/>
      <c r="AI1638" s="361"/>
      <c r="AJ1638" s="339"/>
      <c r="AK1638" s="340"/>
      <c r="AL1638" s="337"/>
      <c r="AM1638" s="337"/>
      <c r="AN1638" s="342"/>
      <c r="AO1638" s="361"/>
      <c r="AP1638" s="339"/>
      <c r="AQ1638" s="340"/>
      <c r="AR1638" s="337"/>
      <c r="AS1638" s="337"/>
      <c r="AT1638" s="341"/>
      <c r="AU1638" s="361"/>
      <c r="AV1638" s="339"/>
      <c r="AW1638" s="340"/>
      <c r="AX1638" s="337"/>
      <c r="AY1638" s="337"/>
      <c r="AZ1638" s="338"/>
      <c r="BA1638" s="361"/>
      <c r="BB1638" s="339"/>
      <c r="BC1638" s="340"/>
      <c r="BD1638" s="337"/>
      <c r="BE1638" s="337"/>
      <c r="BF1638" s="343"/>
      <c r="BG1638" s="130"/>
      <c r="BH1638" s="130"/>
    </row>
    <row r="1639" spans="1:60">
      <c r="A1639" s="17">
        <f>IF(ISBLANK(D1637),0,IF(CODE(D1637)&gt;64,1,0))</f>
        <v>0</v>
      </c>
      <c r="B1639" s="18">
        <f t="shared" si="5581"/>
        <v>0</v>
      </c>
      <c r="C1639" s="384"/>
      <c r="D1639" s="19">
        <f t="shared" si="5582"/>
        <v>0</v>
      </c>
      <c r="E1639" s="347"/>
      <c r="F1639" s="46">
        <f t="shared" si="5562"/>
        <v>0</v>
      </c>
      <c r="G1639" s="348"/>
      <c r="H1639" s="349"/>
      <c r="I1639" s="349"/>
      <c r="J1639" s="350"/>
      <c r="K1639" s="347"/>
      <c r="L1639" s="46">
        <f t="shared" si="5563"/>
        <v>0</v>
      </c>
      <c r="M1639" s="348"/>
      <c r="N1639" s="349"/>
      <c r="O1639" s="349"/>
      <c r="P1639" s="350"/>
      <c r="Q1639" s="347"/>
      <c r="R1639" s="46">
        <f t="shared" si="5564"/>
        <v>0</v>
      </c>
      <c r="S1639" s="348"/>
      <c r="T1639" s="349"/>
      <c r="U1639" s="349"/>
      <c r="V1639" s="350"/>
      <c r="W1639" s="347"/>
      <c r="X1639" s="46">
        <f t="shared" si="5565"/>
        <v>0</v>
      </c>
      <c r="Y1639" s="348"/>
      <c r="Z1639" s="349"/>
      <c r="AA1639" s="349"/>
      <c r="AB1639" s="350"/>
      <c r="AC1639" s="347"/>
      <c r="AD1639" s="46">
        <f t="shared" si="5566"/>
        <v>0</v>
      </c>
      <c r="AE1639" s="349"/>
      <c r="AF1639" s="349"/>
      <c r="AG1639" s="349"/>
      <c r="AH1639" s="351"/>
      <c r="AI1639" s="347"/>
      <c r="AJ1639" s="46">
        <f t="shared" si="5567"/>
        <v>0</v>
      </c>
      <c r="AK1639" s="349"/>
      <c r="AL1639" s="349"/>
      <c r="AM1639" s="349"/>
      <c r="AN1639" s="352"/>
      <c r="AO1639" s="347"/>
      <c r="AP1639" s="46">
        <f t="shared" si="5568"/>
        <v>0</v>
      </c>
      <c r="AQ1639" s="349"/>
      <c r="AR1639" s="349"/>
      <c r="AS1639" s="349"/>
      <c r="AT1639" s="351"/>
      <c r="AU1639" s="347"/>
      <c r="AV1639" s="46">
        <f t="shared" si="5569"/>
        <v>0</v>
      </c>
      <c r="AW1639" s="348"/>
      <c r="AX1639" s="349"/>
      <c r="AY1639" s="349"/>
      <c r="AZ1639" s="350"/>
      <c r="BA1639" s="347"/>
      <c r="BB1639" s="46">
        <f t="shared" si="5570"/>
        <v>0</v>
      </c>
      <c r="BC1639" s="340"/>
      <c r="BD1639" s="337"/>
      <c r="BE1639" s="337"/>
      <c r="BF1639" s="343"/>
      <c r="BG1639" s="130"/>
      <c r="BH1639" s="130"/>
    </row>
    <row r="1640" spans="1:60">
      <c r="A1640" s="353"/>
      <c r="B1640" s="286"/>
      <c r="C1640" s="75" t="str">
        <f t="shared" ref="C1640" si="5653">IF(D1640="","", IF(D1641&lt;&gt;"",D1641,$N$1609))</f>
        <v/>
      </c>
      <c r="D1640" s="355"/>
      <c r="E1640" s="111" t="str">
        <f>F1640</f>
        <v/>
      </c>
      <c r="F1640" s="51" t="str">
        <f t="shared" ref="F1640" si="5654">IF(G1640 = "", "",IF(F1641&lt;&gt; "",F1641, $N$1609))</f>
        <v/>
      </c>
      <c r="G1640" s="340"/>
      <c r="H1640" s="337"/>
      <c r="I1640" s="337"/>
      <c r="J1640" s="338"/>
      <c r="K1640" s="111" t="str">
        <f>L1640</f>
        <v/>
      </c>
      <c r="L1640" s="51" t="str">
        <f t="shared" ref="L1640" si="5655">IF(M1640 = "", "",IF(L1641&lt;&gt; "",L1641, $N$1609))</f>
        <v/>
      </c>
      <c r="M1640" s="340"/>
      <c r="N1640" s="337"/>
      <c r="O1640" s="337"/>
      <c r="P1640" s="338"/>
      <c r="Q1640" s="111" t="str">
        <f>R1640</f>
        <v/>
      </c>
      <c r="R1640" s="51" t="str">
        <f t="shared" ref="R1640" si="5656">IF(S1640 = "", "",IF(R1641&lt;&gt; "",R1641, $N$1609))</f>
        <v/>
      </c>
      <c r="S1640" s="340"/>
      <c r="T1640" s="337"/>
      <c r="U1640" s="337"/>
      <c r="V1640" s="338"/>
      <c r="W1640" s="111" t="str">
        <f>X1640</f>
        <v/>
      </c>
      <c r="X1640" s="51" t="str">
        <f t="shared" ref="X1640" si="5657">IF(Y1640 = "", "",IF(X1641&lt;&gt; "",X1641, $N$1609))</f>
        <v/>
      </c>
      <c r="Y1640" s="340"/>
      <c r="Z1640" s="337"/>
      <c r="AA1640" s="337"/>
      <c r="AB1640" s="338"/>
      <c r="AC1640" s="111" t="str">
        <f>AD1640</f>
        <v/>
      </c>
      <c r="AD1640" s="51" t="str">
        <f t="shared" ref="AD1640" si="5658">IF(AE1640 = "", "",IF(AD1641&lt;&gt; "",AD1641, $N$1609))</f>
        <v/>
      </c>
      <c r="AE1640" s="340"/>
      <c r="AF1640" s="337"/>
      <c r="AG1640" s="337"/>
      <c r="AH1640" s="341"/>
      <c r="AI1640" s="111" t="str">
        <f>AJ1640</f>
        <v/>
      </c>
      <c r="AJ1640" s="51" t="str">
        <f t="shared" ref="AJ1640" si="5659">IF(AK1640 = "", "",IF(AJ1641&lt;&gt; "",AJ1641, $N$1609))</f>
        <v/>
      </c>
      <c r="AK1640" s="340"/>
      <c r="AL1640" s="337"/>
      <c r="AM1640" s="337"/>
      <c r="AN1640" s="342"/>
      <c r="AO1640" s="111" t="str">
        <f>AP1640</f>
        <v/>
      </c>
      <c r="AP1640" s="51" t="str">
        <f t="shared" ref="AP1640" si="5660">IF(AQ1640 = "", "",IF(AP1641&lt;&gt; "",AP1641, $N$1609))</f>
        <v/>
      </c>
      <c r="AQ1640" s="340"/>
      <c r="AR1640" s="337"/>
      <c r="AS1640" s="337"/>
      <c r="AT1640" s="341"/>
      <c r="AU1640" s="111" t="str">
        <f>AV1640</f>
        <v/>
      </c>
      <c r="AV1640" s="51" t="str">
        <f t="shared" ref="AV1640" si="5661">IF(AW1640 = "", "",IF(AV1641&lt;&gt; "",AV1641, $N$1609))</f>
        <v/>
      </c>
      <c r="AW1640" s="340"/>
      <c r="AX1640" s="337"/>
      <c r="AY1640" s="337"/>
      <c r="AZ1640" s="338"/>
      <c r="BA1640" s="111" t="str">
        <f>BB1640</f>
        <v/>
      </c>
      <c r="BB1640" s="51" t="str">
        <f t="shared" ref="BB1640" si="5662">IF(BC1640 = "", "",IF(BB1641&lt;&gt; "",BB1641, $N$1609))</f>
        <v/>
      </c>
      <c r="BC1640" s="357"/>
      <c r="BD1640" s="358"/>
      <c r="BE1640" s="358"/>
      <c r="BF1640" s="359"/>
      <c r="BG1640" s="130"/>
      <c r="BH1640" s="130"/>
    </row>
    <row r="1641" spans="1:60">
      <c r="A1641" s="17">
        <f>IF(ISBLANK(D1639),0,IF(CODE(D1639)&gt;64,1,0))</f>
        <v>0</v>
      </c>
      <c r="B1641" s="286"/>
      <c r="C1641" s="384"/>
      <c r="D1641" s="333"/>
      <c r="E1641" s="361"/>
      <c r="F1641" s="339"/>
      <c r="G1641" s="340"/>
      <c r="H1641" s="337"/>
      <c r="I1641" s="337"/>
      <c r="J1641" s="338"/>
      <c r="K1641" s="361"/>
      <c r="L1641" s="339"/>
      <c r="M1641" s="340"/>
      <c r="N1641" s="337"/>
      <c r="O1641" s="337"/>
      <c r="P1641" s="338"/>
      <c r="Q1641" s="361"/>
      <c r="R1641" s="339"/>
      <c r="S1641" s="340"/>
      <c r="T1641" s="337"/>
      <c r="U1641" s="337"/>
      <c r="V1641" s="338"/>
      <c r="W1641" s="361"/>
      <c r="X1641" s="339"/>
      <c r="Y1641" s="340"/>
      <c r="Z1641" s="337"/>
      <c r="AA1641" s="337"/>
      <c r="AB1641" s="338"/>
      <c r="AC1641" s="361"/>
      <c r="AD1641" s="339"/>
      <c r="AE1641" s="340"/>
      <c r="AF1641" s="337"/>
      <c r="AG1641" s="337"/>
      <c r="AH1641" s="341"/>
      <c r="AI1641" s="361"/>
      <c r="AJ1641" s="339"/>
      <c r="AK1641" s="340"/>
      <c r="AL1641" s="337"/>
      <c r="AM1641" s="337"/>
      <c r="AN1641" s="342"/>
      <c r="AO1641" s="361"/>
      <c r="AP1641" s="339"/>
      <c r="AQ1641" s="340"/>
      <c r="AR1641" s="337"/>
      <c r="AS1641" s="337"/>
      <c r="AT1641" s="341"/>
      <c r="AU1641" s="361"/>
      <c r="AV1641" s="339"/>
      <c r="AW1641" s="340"/>
      <c r="AX1641" s="337"/>
      <c r="AY1641" s="337"/>
      <c r="AZ1641" s="338"/>
      <c r="BA1641" s="361"/>
      <c r="BB1641" s="339"/>
      <c r="BC1641" s="340"/>
      <c r="BD1641" s="337"/>
      <c r="BE1641" s="337"/>
      <c r="BF1641" s="343"/>
      <c r="BG1641" s="130"/>
      <c r="BH1641" s="130"/>
    </row>
    <row r="1642" spans="1:60">
      <c r="A1642" s="17">
        <f>IF(ISBLANK(D1640),0,IF(CODE(D1640)&gt;64,1,0))</f>
        <v>0</v>
      </c>
      <c r="B1642" s="18">
        <f t="shared" si="5581"/>
        <v>0</v>
      </c>
      <c r="C1642" s="384"/>
      <c r="D1642" s="19">
        <f t="shared" si="5582"/>
        <v>0</v>
      </c>
      <c r="E1642" s="347"/>
      <c r="F1642" s="46">
        <f t="shared" si="5562"/>
        <v>0</v>
      </c>
      <c r="G1642" s="348"/>
      <c r="H1642" s="349"/>
      <c r="I1642" s="349"/>
      <c r="J1642" s="350"/>
      <c r="K1642" s="347"/>
      <c r="L1642" s="46">
        <f t="shared" si="5563"/>
        <v>0</v>
      </c>
      <c r="M1642" s="348"/>
      <c r="N1642" s="349"/>
      <c r="O1642" s="349"/>
      <c r="P1642" s="350"/>
      <c r="Q1642" s="347"/>
      <c r="R1642" s="46">
        <f t="shared" si="5564"/>
        <v>0</v>
      </c>
      <c r="S1642" s="348"/>
      <c r="T1642" s="349"/>
      <c r="U1642" s="349"/>
      <c r="V1642" s="350"/>
      <c r="W1642" s="347"/>
      <c r="X1642" s="46">
        <f t="shared" si="5565"/>
        <v>0</v>
      </c>
      <c r="Y1642" s="348"/>
      <c r="Z1642" s="349"/>
      <c r="AA1642" s="349"/>
      <c r="AB1642" s="350"/>
      <c r="AC1642" s="347"/>
      <c r="AD1642" s="46">
        <f t="shared" si="5566"/>
        <v>0</v>
      </c>
      <c r="AE1642" s="348"/>
      <c r="AF1642" s="349"/>
      <c r="AG1642" s="349"/>
      <c r="AH1642" s="351"/>
      <c r="AI1642" s="347"/>
      <c r="AJ1642" s="46">
        <f t="shared" si="5567"/>
        <v>0</v>
      </c>
      <c r="AK1642" s="348"/>
      <c r="AL1642" s="349"/>
      <c r="AM1642" s="349"/>
      <c r="AN1642" s="352"/>
      <c r="AO1642" s="347"/>
      <c r="AP1642" s="46">
        <f t="shared" si="5568"/>
        <v>0</v>
      </c>
      <c r="AQ1642" s="348"/>
      <c r="AR1642" s="349"/>
      <c r="AS1642" s="349"/>
      <c r="AT1642" s="351"/>
      <c r="AU1642" s="347"/>
      <c r="AV1642" s="46">
        <f t="shared" si="5569"/>
        <v>0</v>
      </c>
      <c r="AW1642" s="348"/>
      <c r="AX1642" s="349"/>
      <c r="AY1642" s="349"/>
      <c r="AZ1642" s="350"/>
      <c r="BA1642" s="347"/>
      <c r="BB1642" s="46">
        <f t="shared" si="5570"/>
        <v>0</v>
      </c>
      <c r="BC1642" s="340"/>
      <c r="BD1642" s="337"/>
      <c r="BE1642" s="337"/>
      <c r="BF1642" s="343"/>
      <c r="BG1642" s="130"/>
      <c r="BH1642" s="130"/>
    </row>
    <row r="1643" spans="1:60">
      <c r="A1643" s="353"/>
      <c r="B1643" s="286"/>
      <c r="C1643" s="75" t="str">
        <f t="shared" ref="C1643" si="5663">IF(D1643="","", IF(D1644&lt;&gt;"",D1644,$N$1609))</f>
        <v/>
      </c>
      <c r="D1643" s="355"/>
      <c r="E1643" s="111" t="str">
        <f>F1643</f>
        <v/>
      </c>
      <c r="F1643" s="51" t="str">
        <f t="shared" ref="F1643" si="5664">IF(G1643 = "", "",IF(F1644&lt;&gt; "",F1644, $N$1609))</f>
        <v/>
      </c>
      <c r="G1643" s="368"/>
      <c r="H1643" s="337"/>
      <c r="I1643" s="337"/>
      <c r="J1643" s="338"/>
      <c r="K1643" s="111" t="str">
        <f>L1643</f>
        <v/>
      </c>
      <c r="L1643" s="51" t="str">
        <f t="shared" ref="L1643" si="5665">IF(M1643 = "", "",IF(L1644&lt;&gt; "",L1644, $N$1609))</f>
        <v/>
      </c>
      <c r="M1643" s="340"/>
      <c r="N1643" s="337"/>
      <c r="O1643" s="337"/>
      <c r="P1643" s="338"/>
      <c r="Q1643" s="111" t="str">
        <f>R1643</f>
        <v/>
      </c>
      <c r="R1643" s="51" t="str">
        <f t="shared" ref="R1643" si="5666">IF(S1643 = "", "",IF(R1644&lt;&gt; "",R1644, $N$1609))</f>
        <v/>
      </c>
      <c r="S1643" s="340"/>
      <c r="T1643" s="337"/>
      <c r="U1643" s="337"/>
      <c r="V1643" s="338"/>
      <c r="W1643" s="111" t="str">
        <f>X1643</f>
        <v/>
      </c>
      <c r="X1643" s="51" t="str">
        <f t="shared" ref="X1643" si="5667">IF(Y1643 = "", "",IF(X1644&lt;&gt; "",X1644, $N$1609))</f>
        <v/>
      </c>
      <c r="Y1643" s="340"/>
      <c r="Z1643" s="337"/>
      <c r="AA1643" s="337"/>
      <c r="AB1643" s="338"/>
      <c r="AC1643" s="111" t="str">
        <f>AD1643</f>
        <v/>
      </c>
      <c r="AD1643" s="51" t="str">
        <f t="shared" ref="AD1643" si="5668">IF(AE1643 = "", "",IF(AD1644&lt;&gt; "",AD1644, $N$1609))</f>
        <v/>
      </c>
      <c r="AE1643" s="340"/>
      <c r="AF1643" s="337"/>
      <c r="AG1643" s="337"/>
      <c r="AH1643" s="341"/>
      <c r="AI1643" s="111" t="str">
        <f>AJ1643</f>
        <v/>
      </c>
      <c r="AJ1643" s="51" t="str">
        <f t="shared" ref="AJ1643" si="5669">IF(AK1643 = "", "",IF(AJ1644&lt;&gt; "",AJ1644, $N$1609))</f>
        <v/>
      </c>
      <c r="AK1643" s="340"/>
      <c r="AL1643" s="337"/>
      <c r="AM1643" s="337"/>
      <c r="AN1643" s="342"/>
      <c r="AO1643" s="111" t="str">
        <f>AP1643</f>
        <v/>
      </c>
      <c r="AP1643" s="51" t="str">
        <f t="shared" ref="AP1643" si="5670">IF(AQ1643 = "", "",IF(AP1644&lt;&gt; "",AP1644, $N$1609))</f>
        <v/>
      </c>
      <c r="AQ1643" s="340"/>
      <c r="AR1643" s="337"/>
      <c r="AS1643" s="337"/>
      <c r="AT1643" s="341"/>
      <c r="AU1643" s="111" t="str">
        <f>AV1643</f>
        <v/>
      </c>
      <c r="AV1643" s="51" t="str">
        <f t="shared" ref="AV1643" si="5671">IF(AW1643 = "", "",IF(AV1644&lt;&gt; "",AV1644, $N$1609))</f>
        <v/>
      </c>
      <c r="AW1643" s="340"/>
      <c r="AX1643" s="337"/>
      <c r="AY1643" s="337"/>
      <c r="AZ1643" s="338"/>
      <c r="BA1643" s="111" t="str">
        <f>BB1643</f>
        <v/>
      </c>
      <c r="BB1643" s="51" t="str">
        <f t="shared" ref="BB1643" si="5672">IF(BC1643 = "", "",IF(BB1644&lt;&gt; "",BB1644, $N$1609))</f>
        <v/>
      </c>
      <c r="BC1643" s="357"/>
      <c r="BD1643" s="358"/>
      <c r="BE1643" s="358"/>
      <c r="BF1643" s="359"/>
      <c r="BG1643" s="130"/>
      <c r="BH1643" s="130"/>
    </row>
    <row r="1644" spans="1:60">
      <c r="A1644" s="17">
        <f>IF(ISBLANK(D1642),0,IF(CODE(D1642)&gt;64,1,0))</f>
        <v>0</v>
      </c>
      <c r="B1644" s="286"/>
      <c r="C1644" s="384"/>
      <c r="D1644" s="333"/>
      <c r="E1644" s="361"/>
      <c r="F1644" s="339"/>
      <c r="G1644" s="340"/>
      <c r="H1644" s="337"/>
      <c r="I1644" s="337"/>
      <c r="J1644" s="338"/>
      <c r="K1644" s="361"/>
      <c r="L1644" s="339"/>
      <c r="M1644" s="340"/>
      <c r="N1644" s="337"/>
      <c r="O1644" s="337"/>
      <c r="P1644" s="338"/>
      <c r="Q1644" s="361"/>
      <c r="R1644" s="339"/>
      <c r="S1644" s="340"/>
      <c r="T1644" s="337"/>
      <c r="U1644" s="337"/>
      <c r="V1644" s="338"/>
      <c r="W1644" s="361"/>
      <c r="X1644" s="339"/>
      <c r="Y1644" s="340"/>
      <c r="Z1644" s="337"/>
      <c r="AA1644" s="337"/>
      <c r="AB1644" s="338"/>
      <c r="AC1644" s="361"/>
      <c r="AD1644" s="339"/>
      <c r="AE1644" s="340"/>
      <c r="AF1644" s="337"/>
      <c r="AG1644" s="337"/>
      <c r="AH1644" s="341"/>
      <c r="AI1644" s="361"/>
      <c r="AJ1644" s="339"/>
      <c r="AK1644" s="340"/>
      <c r="AL1644" s="337"/>
      <c r="AM1644" s="337"/>
      <c r="AN1644" s="342"/>
      <c r="AO1644" s="361"/>
      <c r="AP1644" s="339"/>
      <c r="AQ1644" s="340"/>
      <c r="AR1644" s="337"/>
      <c r="AS1644" s="337"/>
      <c r="AT1644" s="341"/>
      <c r="AU1644" s="361"/>
      <c r="AV1644" s="339"/>
      <c r="AW1644" s="340"/>
      <c r="AX1644" s="337"/>
      <c r="AY1644" s="337"/>
      <c r="AZ1644" s="338"/>
      <c r="BA1644" s="361"/>
      <c r="BB1644" s="339"/>
      <c r="BC1644" s="340"/>
      <c r="BD1644" s="337"/>
      <c r="BE1644" s="337"/>
      <c r="BF1644" s="343"/>
      <c r="BG1644" s="130"/>
      <c r="BH1644" s="130"/>
    </row>
    <row r="1645" spans="1:60">
      <c r="A1645" s="17">
        <f>IF(ISBLANK(D1643),0,IF(CODE(D1643)&gt;64,1,0))</f>
        <v>0</v>
      </c>
      <c r="B1645" s="18">
        <f t="shared" si="5581"/>
        <v>0</v>
      </c>
      <c r="C1645" s="384"/>
      <c r="D1645" s="19">
        <f t="shared" si="5582"/>
        <v>0</v>
      </c>
      <c r="E1645" s="347"/>
      <c r="F1645" s="46">
        <f t="shared" si="5562"/>
        <v>0</v>
      </c>
      <c r="G1645" s="348"/>
      <c r="H1645" s="349"/>
      <c r="I1645" s="349"/>
      <c r="J1645" s="350"/>
      <c r="K1645" s="347"/>
      <c r="L1645" s="46">
        <f t="shared" si="5563"/>
        <v>0</v>
      </c>
      <c r="M1645" s="348"/>
      <c r="N1645" s="349"/>
      <c r="O1645" s="349"/>
      <c r="P1645" s="350"/>
      <c r="Q1645" s="347"/>
      <c r="R1645" s="46">
        <f t="shared" si="5564"/>
        <v>0</v>
      </c>
      <c r="S1645" s="348"/>
      <c r="T1645" s="349"/>
      <c r="U1645" s="349"/>
      <c r="V1645" s="350"/>
      <c r="W1645" s="347"/>
      <c r="X1645" s="46">
        <f t="shared" si="5565"/>
        <v>0</v>
      </c>
      <c r="Y1645" s="348"/>
      <c r="Z1645" s="349"/>
      <c r="AA1645" s="349"/>
      <c r="AB1645" s="350"/>
      <c r="AC1645" s="347"/>
      <c r="AD1645" s="46">
        <f t="shared" si="5566"/>
        <v>0</v>
      </c>
      <c r="AE1645" s="348"/>
      <c r="AF1645" s="349"/>
      <c r="AG1645" s="349"/>
      <c r="AH1645" s="351"/>
      <c r="AI1645" s="347"/>
      <c r="AJ1645" s="46">
        <f t="shared" si="5567"/>
        <v>0</v>
      </c>
      <c r="AK1645" s="348"/>
      <c r="AL1645" s="349"/>
      <c r="AM1645" s="349"/>
      <c r="AN1645" s="352"/>
      <c r="AO1645" s="347"/>
      <c r="AP1645" s="46">
        <f t="shared" si="5568"/>
        <v>0</v>
      </c>
      <c r="AQ1645" s="348"/>
      <c r="AR1645" s="349"/>
      <c r="AS1645" s="349"/>
      <c r="AT1645" s="351"/>
      <c r="AU1645" s="347"/>
      <c r="AV1645" s="46">
        <f t="shared" si="5569"/>
        <v>0</v>
      </c>
      <c r="AW1645" s="348"/>
      <c r="AX1645" s="349"/>
      <c r="AY1645" s="349"/>
      <c r="AZ1645" s="350"/>
      <c r="BA1645" s="347"/>
      <c r="BB1645" s="46">
        <f t="shared" si="5570"/>
        <v>0</v>
      </c>
      <c r="BC1645" s="340"/>
      <c r="BD1645" s="337"/>
      <c r="BE1645" s="337"/>
      <c r="BF1645" s="343"/>
      <c r="BG1645" s="130"/>
      <c r="BH1645" s="130"/>
    </row>
    <row r="1646" spans="1:60">
      <c r="A1646" s="353"/>
      <c r="B1646" s="286"/>
      <c r="C1646" s="75" t="str">
        <f t="shared" ref="C1646" si="5673">IF(D1646="","", IF(D1647&lt;&gt;"",D1647,$N$1609))</f>
        <v/>
      </c>
      <c r="D1646" s="355"/>
      <c r="E1646" s="111" t="str">
        <f>F1646</f>
        <v/>
      </c>
      <c r="F1646" s="51" t="str">
        <f t="shared" ref="F1646" si="5674">IF(G1646 = "", "",IF(F1647&lt;&gt; "",F1647, $N$1609))</f>
        <v/>
      </c>
      <c r="G1646" s="340"/>
      <c r="H1646" s="337"/>
      <c r="I1646" s="337"/>
      <c r="J1646" s="338"/>
      <c r="K1646" s="111" t="str">
        <f>L1646</f>
        <v/>
      </c>
      <c r="L1646" s="51" t="str">
        <f t="shared" ref="L1646" si="5675">IF(M1646 = "", "",IF(L1647&lt;&gt; "",L1647, $N$1609))</f>
        <v/>
      </c>
      <c r="M1646" s="340"/>
      <c r="N1646" s="337"/>
      <c r="O1646" s="337"/>
      <c r="P1646" s="338"/>
      <c r="Q1646" s="111" t="str">
        <f>R1646</f>
        <v/>
      </c>
      <c r="R1646" s="51" t="str">
        <f t="shared" ref="R1646" si="5676">IF(S1646 = "", "",IF(R1647&lt;&gt; "",R1647, $N$1609))</f>
        <v/>
      </c>
      <c r="S1646" s="340"/>
      <c r="T1646" s="337"/>
      <c r="U1646" s="337"/>
      <c r="V1646" s="338"/>
      <c r="W1646" s="111" t="str">
        <f>X1646</f>
        <v/>
      </c>
      <c r="X1646" s="51" t="str">
        <f t="shared" ref="X1646" si="5677">IF(Y1646 = "", "",IF(X1647&lt;&gt; "",X1647, $N$1609))</f>
        <v/>
      </c>
      <c r="Y1646" s="340"/>
      <c r="Z1646" s="337"/>
      <c r="AA1646" s="337"/>
      <c r="AB1646" s="338"/>
      <c r="AC1646" s="111" t="str">
        <f>AD1646</f>
        <v/>
      </c>
      <c r="AD1646" s="51" t="str">
        <f t="shared" ref="AD1646" si="5678">IF(AE1646 = "", "",IF(AD1647&lt;&gt; "",AD1647, $N$1609))</f>
        <v/>
      </c>
      <c r="AE1646" s="340"/>
      <c r="AF1646" s="337"/>
      <c r="AG1646" s="337"/>
      <c r="AH1646" s="341"/>
      <c r="AI1646" s="111" t="str">
        <f>AJ1646</f>
        <v/>
      </c>
      <c r="AJ1646" s="51" t="str">
        <f t="shared" ref="AJ1646" si="5679">IF(AK1646 = "", "",IF(AJ1647&lt;&gt; "",AJ1647, $N$1609))</f>
        <v/>
      </c>
      <c r="AK1646" s="340"/>
      <c r="AL1646" s="337"/>
      <c r="AM1646" s="337"/>
      <c r="AN1646" s="342"/>
      <c r="AO1646" s="111" t="str">
        <f>AP1646</f>
        <v/>
      </c>
      <c r="AP1646" s="51" t="str">
        <f t="shared" ref="AP1646" si="5680">IF(AQ1646 = "", "",IF(AP1647&lt;&gt; "",AP1647, $N$1609))</f>
        <v/>
      </c>
      <c r="AQ1646" s="340"/>
      <c r="AR1646" s="337"/>
      <c r="AS1646" s="337"/>
      <c r="AT1646" s="341"/>
      <c r="AU1646" s="111" t="str">
        <f>AV1646</f>
        <v/>
      </c>
      <c r="AV1646" s="51" t="str">
        <f t="shared" ref="AV1646" si="5681">IF(AW1646 = "", "",IF(AV1647&lt;&gt; "",AV1647, $N$1609))</f>
        <v/>
      </c>
      <c r="AW1646" s="340"/>
      <c r="AX1646" s="337"/>
      <c r="AY1646" s="337"/>
      <c r="AZ1646" s="338"/>
      <c r="BA1646" s="111" t="str">
        <f>BB1646</f>
        <v/>
      </c>
      <c r="BB1646" s="51" t="str">
        <f t="shared" ref="BB1646" si="5682">IF(BC1646 = "", "",IF(BB1647&lt;&gt; "",BB1647, $N$1609))</f>
        <v/>
      </c>
      <c r="BC1646" s="357"/>
      <c r="BD1646" s="358"/>
      <c r="BE1646" s="358"/>
      <c r="BF1646" s="359"/>
      <c r="BG1646" s="130"/>
      <c r="BH1646" s="130"/>
    </row>
    <row r="1647" spans="1:60">
      <c r="A1647" s="17">
        <f>IF(ISBLANK(D1645),0,IF(CODE(D1645)&gt;64,1,0))</f>
        <v>0</v>
      </c>
      <c r="B1647" s="286"/>
      <c r="C1647" s="384"/>
      <c r="D1647" s="333"/>
      <c r="E1647" s="361"/>
      <c r="F1647" s="339"/>
      <c r="G1647" s="340"/>
      <c r="H1647" s="337"/>
      <c r="I1647" s="337"/>
      <c r="J1647" s="338"/>
      <c r="K1647" s="361"/>
      <c r="L1647" s="339"/>
      <c r="M1647" s="340"/>
      <c r="N1647" s="337"/>
      <c r="O1647" s="337"/>
      <c r="P1647" s="338"/>
      <c r="Q1647" s="361"/>
      <c r="R1647" s="339"/>
      <c r="S1647" s="340"/>
      <c r="T1647" s="337"/>
      <c r="U1647" s="337"/>
      <c r="V1647" s="338"/>
      <c r="W1647" s="361"/>
      <c r="X1647" s="339"/>
      <c r="Y1647" s="340"/>
      <c r="Z1647" s="337"/>
      <c r="AA1647" s="337"/>
      <c r="AB1647" s="338"/>
      <c r="AC1647" s="361"/>
      <c r="AD1647" s="339"/>
      <c r="AE1647" s="340"/>
      <c r="AF1647" s="337"/>
      <c r="AG1647" s="337"/>
      <c r="AH1647" s="341"/>
      <c r="AI1647" s="361"/>
      <c r="AJ1647" s="339"/>
      <c r="AK1647" s="340"/>
      <c r="AL1647" s="337"/>
      <c r="AM1647" s="337"/>
      <c r="AN1647" s="342"/>
      <c r="AO1647" s="361"/>
      <c r="AP1647" s="339"/>
      <c r="AQ1647" s="340"/>
      <c r="AR1647" s="337"/>
      <c r="AS1647" s="337"/>
      <c r="AT1647" s="341"/>
      <c r="AU1647" s="361"/>
      <c r="AV1647" s="339"/>
      <c r="AW1647" s="340"/>
      <c r="AX1647" s="337"/>
      <c r="AY1647" s="337"/>
      <c r="AZ1647" s="338"/>
      <c r="BA1647" s="361"/>
      <c r="BB1647" s="339"/>
      <c r="BC1647" s="340"/>
      <c r="BD1647" s="337"/>
      <c r="BE1647" s="337"/>
      <c r="BF1647" s="343"/>
      <c r="BG1647" s="130"/>
      <c r="BH1647" s="130"/>
    </row>
    <row r="1648" spans="1:60">
      <c r="A1648" s="17">
        <f>IF(ISBLANK(D1646),0,IF(CODE(D1646)&gt;64,1,0))</f>
        <v>0</v>
      </c>
      <c r="B1648" s="18">
        <f t="shared" si="5581"/>
        <v>0</v>
      </c>
      <c r="C1648" s="384"/>
      <c r="D1648" s="19">
        <f t="shared" si="5582"/>
        <v>0</v>
      </c>
      <c r="E1648" s="347"/>
      <c r="F1648" s="46">
        <f t="shared" si="5562"/>
        <v>0</v>
      </c>
      <c r="G1648" s="375"/>
      <c r="H1648" s="376"/>
      <c r="I1648" s="376"/>
      <c r="J1648" s="377"/>
      <c r="K1648" s="347"/>
      <c r="L1648" s="46">
        <f t="shared" si="5563"/>
        <v>0</v>
      </c>
      <c r="M1648" s="375"/>
      <c r="N1648" s="376"/>
      <c r="O1648" s="376"/>
      <c r="P1648" s="374"/>
      <c r="Q1648" s="347"/>
      <c r="R1648" s="46">
        <f t="shared" si="5564"/>
        <v>0</v>
      </c>
      <c r="S1648" s="348"/>
      <c r="T1648" s="349"/>
      <c r="U1648" s="349"/>
      <c r="V1648" s="350"/>
      <c r="W1648" s="347"/>
      <c r="X1648" s="46">
        <f t="shared" si="5565"/>
        <v>0</v>
      </c>
      <c r="Y1648" s="348"/>
      <c r="Z1648" s="349"/>
      <c r="AA1648" s="349"/>
      <c r="AB1648" s="350"/>
      <c r="AC1648" s="347"/>
      <c r="AD1648" s="46">
        <f t="shared" si="5566"/>
        <v>0</v>
      </c>
      <c r="AE1648" s="348"/>
      <c r="AF1648" s="349"/>
      <c r="AG1648" s="349"/>
      <c r="AH1648" s="351"/>
      <c r="AI1648" s="347"/>
      <c r="AJ1648" s="46">
        <f t="shared" si="5567"/>
        <v>0</v>
      </c>
      <c r="AK1648" s="348"/>
      <c r="AL1648" s="349"/>
      <c r="AM1648" s="349"/>
      <c r="AN1648" s="352"/>
      <c r="AO1648" s="347"/>
      <c r="AP1648" s="46">
        <f t="shared" si="5568"/>
        <v>0</v>
      </c>
      <c r="AQ1648" s="348"/>
      <c r="AR1648" s="349"/>
      <c r="AS1648" s="349"/>
      <c r="AT1648" s="351"/>
      <c r="AU1648" s="347"/>
      <c r="AV1648" s="46">
        <f t="shared" si="5569"/>
        <v>0</v>
      </c>
      <c r="AW1648" s="348"/>
      <c r="AX1648" s="349"/>
      <c r="AY1648" s="349"/>
      <c r="AZ1648" s="350"/>
      <c r="BA1648" s="347"/>
      <c r="BB1648" s="46">
        <f t="shared" si="5570"/>
        <v>0</v>
      </c>
      <c r="BC1648" s="340"/>
      <c r="BD1648" s="337"/>
      <c r="BE1648" s="337"/>
      <c r="BF1648" s="343"/>
      <c r="BG1648" s="130"/>
      <c r="BH1648" s="130"/>
    </row>
    <row r="1649" spans="1:60">
      <c r="A1649" s="353"/>
      <c r="B1649" s="286"/>
      <c r="C1649" s="75" t="str">
        <f t="shared" ref="C1649" si="5683">IF(D1649="","", IF(D1650&lt;&gt;"",D1650,$N$1609))</f>
        <v/>
      </c>
      <c r="D1649" s="355"/>
      <c r="E1649" s="111" t="str">
        <f>F1649</f>
        <v/>
      </c>
      <c r="F1649" s="51" t="str">
        <f t="shared" ref="F1649" si="5684">IF(G1649 = "", "",IF(F1650&lt;&gt; "",F1650, $N$1609))</f>
        <v/>
      </c>
      <c r="G1649" s="357"/>
      <c r="H1649" s="358"/>
      <c r="I1649" s="358"/>
      <c r="J1649" s="362"/>
      <c r="K1649" s="111" t="str">
        <f>L1649</f>
        <v/>
      </c>
      <c r="L1649" s="51" t="str">
        <f t="shared" ref="L1649" si="5685">IF(M1649 = "", "",IF(L1650&lt;&gt; "",L1650, $N$1609))</f>
        <v/>
      </c>
      <c r="M1649" s="357"/>
      <c r="N1649" s="358"/>
      <c r="O1649" s="358"/>
      <c r="P1649" s="359"/>
      <c r="Q1649" s="111" t="str">
        <f>R1649</f>
        <v/>
      </c>
      <c r="R1649" s="51" t="str">
        <f t="shared" ref="R1649" si="5686">IF(S1649 = "", "",IF(R1650&lt;&gt; "",R1650, $N$1609))</f>
        <v/>
      </c>
      <c r="S1649" s="357"/>
      <c r="T1649" s="358"/>
      <c r="U1649" s="358"/>
      <c r="V1649" s="362"/>
      <c r="W1649" s="111" t="str">
        <f>X1649</f>
        <v/>
      </c>
      <c r="X1649" s="51" t="str">
        <f t="shared" ref="X1649" si="5687">IF(Y1649 = "", "",IF(X1650&lt;&gt; "",X1650, $N$1609))</f>
        <v/>
      </c>
      <c r="Y1649" s="357"/>
      <c r="Z1649" s="358"/>
      <c r="AA1649" s="358"/>
      <c r="AB1649" s="362"/>
      <c r="AC1649" s="111" t="str">
        <f>AD1649</f>
        <v/>
      </c>
      <c r="AD1649" s="51" t="str">
        <f t="shared" ref="AD1649" si="5688">IF(AE1649 = "", "",IF(AD1650&lt;&gt; "",AD1650, $N$1609))</f>
        <v/>
      </c>
      <c r="AE1649" s="357"/>
      <c r="AF1649" s="358"/>
      <c r="AG1649" s="358"/>
      <c r="AH1649" s="370"/>
      <c r="AI1649" s="111" t="str">
        <f>AJ1649</f>
        <v/>
      </c>
      <c r="AJ1649" s="51" t="str">
        <f t="shared" ref="AJ1649" si="5689">IF(AK1649 = "", "",IF(AJ1650&lt;&gt; "",AJ1650, $N$1609))</f>
        <v/>
      </c>
      <c r="AK1649" s="357"/>
      <c r="AL1649" s="358"/>
      <c r="AM1649" s="358"/>
      <c r="AN1649" s="371"/>
      <c r="AO1649" s="111" t="str">
        <f>AP1649</f>
        <v/>
      </c>
      <c r="AP1649" s="51" t="str">
        <f t="shared" ref="AP1649" si="5690">IF(AQ1649 = "", "",IF(AP1650&lt;&gt; "",AP1650, $N$1609))</f>
        <v/>
      </c>
      <c r="AQ1649" s="357"/>
      <c r="AR1649" s="358"/>
      <c r="AS1649" s="358"/>
      <c r="AT1649" s="370"/>
      <c r="AU1649" s="111" t="str">
        <f>AV1649</f>
        <v/>
      </c>
      <c r="AV1649" s="51" t="str">
        <f t="shared" ref="AV1649" si="5691">IF(AW1649 = "", "",IF(AV1650&lt;&gt; "",AV1650, $N$1609))</f>
        <v/>
      </c>
      <c r="AW1649" s="357"/>
      <c r="AX1649" s="358"/>
      <c r="AY1649" s="358"/>
      <c r="AZ1649" s="362"/>
      <c r="BA1649" s="111" t="str">
        <f>BB1649</f>
        <v/>
      </c>
      <c r="BB1649" s="51" t="str">
        <f t="shared" ref="BB1649" si="5692">IF(BC1649 = "", "",IF(BB1650&lt;&gt; "",BB1650, $N$1609))</f>
        <v/>
      </c>
      <c r="BC1649" s="357"/>
      <c r="BD1649" s="358"/>
      <c r="BE1649" s="358"/>
      <c r="BF1649" s="359"/>
      <c r="BG1649" s="130"/>
      <c r="BH1649" s="130"/>
    </row>
    <row r="1650" spans="1:60">
      <c r="A1650" s="17">
        <f>IF(ISBLANK(D1648),0,IF(CODE(D1648)&gt;64,1,0))</f>
        <v>0</v>
      </c>
      <c r="B1650" s="286"/>
      <c r="C1650" s="384"/>
      <c r="D1650" s="333"/>
      <c r="E1650" s="361"/>
      <c r="F1650" s="339"/>
      <c r="G1650" s="340"/>
      <c r="H1650" s="337"/>
      <c r="I1650" s="337"/>
      <c r="J1650" s="338"/>
      <c r="K1650" s="361"/>
      <c r="L1650" s="339"/>
      <c r="M1650" s="340"/>
      <c r="N1650" s="337"/>
      <c r="O1650" s="337"/>
      <c r="P1650" s="338"/>
      <c r="Q1650" s="361"/>
      <c r="R1650" s="339"/>
      <c r="S1650" s="340"/>
      <c r="T1650" s="337"/>
      <c r="U1650" s="337"/>
      <c r="V1650" s="338"/>
      <c r="W1650" s="361"/>
      <c r="X1650" s="339"/>
      <c r="Y1650" s="340"/>
      <c r="Z1650" s="337"/>
      <c r="AA1650" s="337"/>
      <c r="AB1650" s="338"/>
      <c r="AC1650" s="361"/>
      <c r="AD1650" s="339"/>
      <c r="AE1650" s="340"/>
      <c r="AF1650" s="337"/>
      <c r="AG1650" s="337"/>
      <c r="AH1650" s="341"/>
      <c r="AI1650" s="361"/>
      <c r="AJ1650" s="339"/>
      <c r="AK1650" s="340"/>
      <c r="AL1650" s="337"/>
      <c r="AM1650" s="337"/>
      <c r="AN1650" s="342"/>
      <c r="AO1650" s="361"/>
      <c r="AP1650" s="339"/>
      <c r="AQ1650" s="340"/>
      <c r="AR1650" s="337"/>
      <c r="AS1650" s="337"/>
      <c r="AT1650" s="341"/>
      <c r="AU1650" s="361"/>
      <c r="AV1650" s="339"/>
      <c r="AW1650" s="340"/>
      <c r="AX1650" s="337"/>
      <c r="AY1650" s="337"/>
      <c r="AZ1650" s="338"/>
      <c r="BA1650" s="361"/>
      <c r="BB1650" s="339"/>
      <c r="BC1650" s="340"/>
      <c r="BD1650" s="337"/>
      <c r="BE1650" s="337"/>
      <c r="BF1650" s="343"/>
      <c r="BG1650" s="130"/>
      <c r="BH1650" s="130"/>
    </row>
    <row r="1651" spans="1:60">
      <c r="A1651" s="17">
        <f>IF(ISBLANK(D1649),0,IF(CODE(D1649)&gt;64,1,0))</f>
        <v>0</v>
      </c>
      <c r="B1651" s="18">
        <f t="shared" si="5581"/>
        <v>0</v>
      </c>
      <c r="C1651" s="384"/>
      <c r="D1651" s="19">
        <f t="shared" si="5582"/>
        <v>0</v>
      </c>
      <c r="E1651" s="347"/>
      <c r="F1651" s="46">
        <f t="shared" si="5562"/>
        <v>0</v>
      </c>
      <c r="G1651" s="405"/>
      <c r="H1651" s="403"/>
      <c r="I1651" s="403"/>
      <c r="J1651" s="409"/>
      <c r="K1651" s="347"/>
      <c r="L1651" s="46">
        <f t="shared" si="5563"/>
        <v>0</v>
      </c>
      <c r="M1651" s="406"/>
      <c r="N1651" s="403"/>
      <c r="O1651" s="403"/>
      <c r="P1651" s="374"/>
      <c r="Q1651" s="347"/>
      <c r="R1651" s="46">
        <f t="shared" si="5564"/>
        <v>0</v>
      </c>
      <c r="S1651" s="348"/>
      <c r="T1651" s="349"/>
      <c r="U1651" s="349"/>
      <c r="V1651" s="350"/>
      <c r="W1651" s="347"/>
      <c r="X1651" s="46">
        <f t="shared" si="5565"/>
        <v>0</v>
      </c>
      <c r="Y1651" s="348"/>
      <c r="Z1651" s="349"/>
      <c r="AA1651" s="349"/>
      <c r="AB1651" s="350"/>
      <c r="AC1651" s="347"/>
      <c r="AD1651" s="46">
        <f t="shared" si="5566"/>
        <v>0</v>
      </c>
      <c r="AE1651" s="348"/>
      <c r="AF1651" s="349"/>
      <c r="AG1651" s="349"/>
      <c r="AH1651" s="351"/>
      <c r="AI1651" s="347"/>
      <c r="AJ1651" s="46">
        <f t="shared" si="5567"/>
        <v>0</v>
      </c>
      <c r="AK1651" s="348"/>
      <c r="AL1651" s="349"/>
      <c r="AM1651" s="349"/>
      <c r="AN1651" s="352"/>
      <c r="AO1651" s="347"/>
      <c r="AP1651" s="46">
        <f t="shared" si="5568"/>
        <v>0</v>
      </c>
      <c r="AQ1651" s="348"/>
      <c r="AR1651" s="349"/>
      <c r="AS1651" s="349"/>
      <c r="AT1651" s="351"/>
      <c r="AU1651" s="347"/>
      <c r="AV1651" s="46">
        <f t="shared" si="5569"/>
        <v>0</v>
      </c>
      <c r="AW1651" s="348"/>
      <c r="AX1651" s="349"/>
      <c r="AY1651" s="349"/>
      <c r="AZ1651" s="350"/>
      <c r="BA1651" s="347"/>
      <c r="BB1651" s="46">
        <f t="shared" si="5570"/>
        <v>0</v>
      </c>
      <c r="BC1651" s="410"/>
      <c r="BD1651" s="373"/>
      <c r="BE1651" s="373"/>
      <c r="BF1651" s="374"/>
      <c r="BG1651" s="130"/>
      <c r="BH1651" s="130"/>
    </row>
    <row r="1652" spans="1:60">
      <c r="A1652" s="353"/>
      <c r="B1652" s="286"/>
      <c r="C1652" s="75" t="str">
        <f t="shared" ref="C1652" si="5693">IF(D1652="","", IF(D1653&lt;&gt;"",D1653,$N$1609))</f>
        <v/>
      </c>
      <c r="D1652" s="355"/>
      <c r="E1652" s="111" t="str">
        <f>F1652</f>
        <v/>
      </c>
      <c r="F1652" s="51" t="str">
        <f t="shared" ref="F1652" si="5694">IF(G1652 = "", "",IF(F1653&lt;&gt; "",F1653, $N$1609))</f>
        <v/>
      </c>
      <c r="G1652" s="375"/>
      <c r="H1652" s="376"/>
      <c r="I1652" s="376"/>
      <c r="J1652" s="377"/>
      <c r="K1652" s="111" t="str">
        <f>L1652</f>
        <v/>
      </c>
      <c r="L1652" s="51" t="str">
        <f t="shared" ref="L1652" si="5695">IF(M1652 = "", "",IF(L1653&lt;&gt; "",L1653, $N$1609))</f>
        <v/>
      </c>
      <c r="M1652" s="375"/>
      <c r="N1652" s="376"/>
      <c r="O1652" s="376"/>
      <c r="P1652" s="377"/>
      <c r="Q1652" s="111" t="str">
        <f>R1652</f>
        <v/>
      </c>
      <c r="R1652" s="51" t="str">
        <f t="shared" ref="R1652" si="5696">IF(S1652 = "", "",IF(R1653&lt;&gt; "",R1653, $N$1609))</f>
        <v/>
      </c>
      <c r="S1652" s="375"/>
      <c r="T1652" s="376"/>
      <c r="U1652" s="376"/>
      <c r="V1652" s="377"/>
      <c r="W1652" s="111" t="str">
        <f>X1652</f>
        <v/>
      </c>
      <c r="X1652" s="51" t="str">
        <f t="shared" ref="X1652" si="5697">IF(Y1652 = "", "",IF(X1653&lt;&gt; "",X1653, $N$1609))</f>
        <v/>
      </c>
      <c r="Y1652" s="375"/>
      <c r="Z1652" s="376"/>
      <c r="AA1652" s="376"/>
      <c r="AB1652" s="377"/>
      <c r="AC1652" s="111" t="str">
        <f>AD1652</f>
        <v/>
      </c>
      <c r="AD1652" s="51" t="str">
        <f t="shared" ref="AD1652" si="5698">IF(AE1652 = "", "",IF(AD1653&lt;&gt; "",AD1653, $N$1609))</f>
        <v/>
      </c>
      <c r="AE1652" s="375"/>
      <c r="AF1652" s="376"/>
      <c r="AG1652" s="376"/>
      <c r="AH1652" s="378"/>
      <c r="AI1652" s="111" t="str">
        <f>AJ1652</f>
        <v/>
      </c>
      <c r="AJ1652" s="51" t="str">
        <f t="shared" ref="AJ1652" si="5699">IF(AK1652 = "", "",IF(AJ1653&lt;&gt; "",AJ1653, $N$1609))</f>
        <v/>
      </c>
      <c r="AK1652" s="375"/>
      <c r="AL1652" s="376"/>
      <c r="AM1652" s="376"/>
      <c r="AN1652" s="379"/>
      <c r="AO1652" s="111" t="str">
        <f>AP1652</f>
        <v/>
      </c>
      <c r="AP1652" s="51" t="str">
        <f t="shared" ref="AP1652" si="5700">IF(AQ1652 = "", "",IF(AP1653&lt;&gt; "",AP1653, $N$1609))</f>
        <v/>
      </c>
      <c r="AQ1652" s="375"/>
      <c r="AR1652" s="376"/>
      <c r="AS1652" s="376"/>
      <c r="AT1652" s="378"/>
      <c r="AU1652" s="111" t="str">
        <f>AV1652</f>
        <v/>
      </c>
      <c r="AV1652" s="51" t="str">
        <f t="shared" ref="AV1652" si="5701">IF(AW1652 = "", "",IF(AV1653&lt;&gt; "",AV1653, $N$1609))</f>
        <v/>
      </c>
      <c r="AW1652" s="375"/>
      <c r="AX1652" s="376"/>
      <c r="AY1652" s="376"/>
      <c r="AZ1652" s="377"/>
      <c r="BA1652" s="111" t="str">
        <f>BB1652</f>
        <v/>
      </c>
      <c r="BB1652" s="51" t="str">
        <f t="shared" ref="BB1652" si="5702">IF(BC1652 = "", "",IF(BB1653&lt;&gt; "",BB1653, $N$1609))</f>
        <v/>
      </c>
      <c r="BC1652" s="340"/>
      <c r="BD1652" s="337"/>
      <c r="BE1652" s="337"/>
      <c r="BF1652" s="343"/>
      <c r="BG1652" s="130"/>
      <c r="BH1652" s="130"/>
    </row>
    <row r="1653" spans="1:60">
      <c r="A1653" s="17">
        <f>IF(ISBLANK(D1651),0,IF(CODE(D1651)&gt;64,1,0))</f>
        <v>0</v>
      </c>
      <c r="B1653" s="286"/>
      <c r="C1653" s="384"/>
      <c r="D1653" s="333"/>
      <c r="E1653" s="361"/>
      <c r="F1653" s="339"/>
      <c r="G1653" s="340"/>
      <c r="H1653" s="337"/>
      <c r="I1653" s="337"/>
      <c r="J1653" s="338"/>
      <c r="K1653" s="361"/>
      <c r="L1653" s="339"/>
      <c r="M1653" s="340"/>
      <c r="N1653" s="337"/>
      <c r="O1653" s="337"/>
      <c r="P1653" s="338"/>
      <c r="Q1653" s="361"/>
      <c r="R1653" s="339"/>
      <c r="S1653" s="340"/>
      <c r="T1653" s="337"/>
      <c r="U1653" s="337"/>
      <c r="V1653" s="338"/>
      <c r="W1653" s="361"/>
      <c r="X1653" s="339"/>
      <c r="Y1653" s="340"/>
      <c r="Z1653" s="337"/>
      <c r="AA1653" s="337"/>
      <c r="AB1653" s="338"/>
      <c r="AC1653" s="361"/>
      <c r="AD1653" s="339"/>
      <c r="AE1653" s="340"/>
      <c r="AF1653" s="337"/>
      <c r="AG1653" s="337"/>
      <c r="AH1653" s="341"/>
      <c r="AI1653" s="361"/>
      <c r="AJ1653" s="339"/>
      <c r="AK1653" s="340"/>
      <c r="AL1653" s="337"/>
      <c r="AM1653" s="337"/>
      <c r="AN1653" s="342"/>
      <c r="AO1653" s="361"/>
      <c r="AP1653" s="339"/>
      <c r="AQ1653" s="340"/>
      <c r="AR1653" s="337"/>
      <c r="AS1653" s="337"/>
      <c r="AT1653" s="341"/>
      <c r="AU1653" s="361"/>
      <c r="AV1653" s="339"/>
      <c r="AW1653" s="340"/>
      <c r="AX1653" s="337"/>
      <c r="AY1653" s="337"/>
      <c r="AZ1653" s="338"/>
      <c r="BA1653" s="361"/>
      <c r="BB1653" s="339"/>
      <c r="BC1653" s="340"/>
      <c r="BD1653" s="337"/>
      <c r="BE1653" s="337"/>
      <c r="BF1653" s="343"/>
      <c r="BG1653" s="130"/>
      <c r="BH1653" s="130"/>
    </row>
    <row r="1654" spans="1:60">
      <c r="A1654" s="17">
        <f>IF(ISBLANK(D1652),0,IF(CODE(D1652)&gt;64,1,0))</f>
        <v>0</v>
      </c>
      <c r="B1654" s="18">
        <f t="shared" si="5581"/>
        <v>0</v>
      </c>
      <c r="C1654" s="384"/>
      <c r="D1654" s="19">
        <f t="shared" si="5582"/>
        <v>0</v>
      </c>
      <c r="E1654" s="347"/>
      <c r="F1654" s="46">
        <f t="shared" si="5562"/>
        <v>0</v>
      </c>
      <c r="G1654" s="405"/>
      <c r="H1654" s="376"/>
      <c r="I1654" s="376"/>
      <c r="J1654" s="377"/>
      <c r="K1654" s="347"/>
      <c r="L1654" s="46">
        <f t="shared" si="5563"/>
        <v>0</v>
      </c>
      <c r="M1654" s="376"/>
      <c r="N1654" s="376"/>
      <c r="O1654" s="376"/>
      <c r="P1654" s="377"/>
      <c r="Q1654" s="347"/>
      <c r="R1654" s="46">
        <f t="shared" si="5564"/>
        <v>0</v>
      </c>
      <c r="S1654" s="375"/>
      <c r="T1654" s="376"/>
      <c r="U1654" s="376"/>
      <c r="V1654" s="404"/>
      <c r="W1654" s="347"/>
      <c r="X1654" s="46">
        <f t="shared" si="5565"/>
        <v>0</v>
      </c>
      <c r="Y1654" s="375"/>
      <c r="Z1654" s="376"/>
      <c r="AA1654" s="376"/>
      <c r="AB1654" s="377"/>
      <c r="AC1654" s="347"/>
      <c r="AD1654" s="46">
        <f t="shared" si="5566"/>
        <v>0</v>
      </c>
      <c r="AE1654" s="375"/>
      <c r="AF1654" s="376"/>
      <c r="AG1654" s="376"/>
      <c r="AH1654" s="378"/>
      <c r="AI1654" s="347"/>
      <c r="AJ1654" s="46">
        <f t="shared" si="5567"/>
        <v>0</v>
      </c>
      <c r="AK1654" s="375"/>
      <c r="AL1654" s="376"/>
      <c r="AM1654" s="376"/>
      <c r="AN1654" s="379"/>
      <c r="AO1654" s="347"/>
      <c r="AP1654" s="46">
        <f t="shared" si="5568"/>
        <v>0</v>
      </c>
      <c r="AQ1654" s="375"/>
      <c r="AR1654" s="376"/>
      <c r="AS1654" s="376"/>
      <c r="AT1654" s="378"/>
      <c r="AU1654" s="347"/>
      <c r="AV1654" s="46">
        <f t="shared" si="5569"/>
        <v>0</v>
      </c>
      <c r="AW1654" s="375"/>
      <c r="AX1654" s="376"/>
      <c r="AY1654" s="376"/>
      <c r="AZ1654" s="377"/>
      <c r="BA1654" s="347"/>
      <c r="BB1654" s="46">
        <f t="shared" si="5570"/>
        <v>0</v>
      </c>
      <c r="BC1654" s="340"/>
      <c r="BD1654" s="337"/>
      <c r="BE1654" s="337"/>
      <c r="BF1654" s="343"/>
      <c r="BG1654" s="130"/>
      <c r="BH1654" s="130"/>
    </row>
    <row r="1655" spans="1:60">
      <c r="A1655" s="353"/>
      <c r="B1655" s="286"/>
      <c r="C1655" s="75" t="str">
        <f t="shared" ref="C1655" si="5703">IF(D1655="","", IF(D1656&lt;&gt;"",D1656,$N$1609))</f>
        <v/>
      </c>
      <c r="D1655" s="355"/>
      <c r="E1655" s="111" t="str">
        <f>F1655</f>
        <v/>
      </c>
      <c r="F1655" s="51" t="str">
        <f t="shared" ref="F1655" si="5704">IF(G1655 = "", "",IF(F1656&lt;&gt; "",F1656, $N$1609))</f>
        <v/>
      </c>
      <c r="G1655" s="366"/>
      <c r="H1655" s="358"/>
      <c r="I1655" s="358"/>
      <c r="J1655" s="362"/>
      <c r="K1655" s="111" t="str">
        <f>L1655</f>
        <v/>
      </c>
      <c r="L1655" s="51" t="str">
        <f t="shared" ref="L1655" si="5705">IF(M1655 = "", "",IF(L1656&lt;&gt; "",L1656, $N$1609))</f>
        <v/>
      </c>
      <c r="M1655" s="357"/>
      <c r="N1655" s="358"/>
      <c r="O1655" s="358"/>
      <c r="P1655" s="362"/>
      <c r="Q1655" s="111" t="str">
        <f>R1655</f>
        <v/>
      </c>
      <c r="R1655" s="51" t="str">
        <f t="shared" ref="R1655" si="5706">IF(S1655 = "", "",IF(R1656&lt;&gt; "",R1656, $N$1609))</f>
        <v/>
      </c>
      <c r="S1655" s="357"/>
      <c r="T1655" s="358"/>
      <c r="U1655" s="358"/>
      <c r="V1655" s="359"/>
      <c r="W1655" s="111" t="str">
        <f>X1655</f>
        <v/>
      </c>
      <c r="X1655" s="51" t="str">
        <f t="shared" ref="X1655" si="5707">IF(Y1655 = "", "",IF(X1656&lt;&gt; "",X1656, $N$1609))</f>
        <v/>
      </c>
      <c r="Y1655" s="357"/>
      <c r="Z1655" s="358"/>
      <c r="AA1655" s="358"/>
      <c r="AB1655" s="362"/>
      <c r="AC1655" s="111" t="str">
        <f>AD1655</f>
        <v/>
      </c>
      <c r="AD1655" s="51" t="str">
        <f t="shared" ref="AD1655" si="5708">IF(AE1655 = "", "",IF(AD1656&lt;&gt; "",AD1656, $N$1609))</f>
        <v/>
      </c>
      <c r="AE1655" s="357"/>
      <c r="AF1655" s="358"/>
      <c r="AG1655" s="358"/>
      <c r="AH1655" s="370"/>
      <c r="AI1655" s="111" t="str">
        <f>AJ1655</f>
        <v/>
      </c>
      <c r="AJ1655" s="51" t="str">
        <f t="shared" ref="AJ1655" si="5709">IF(AK1655 = "", "",IF(AJ1656&lt;&gt; "",AJ1656, $N$1609))</f>
        <v/>
      </c>
      <c r="AK1655" s="357"/>
      <c r="AL1655" s="358"/>
      <c r="AM1655" s="358"/>
      <c r="AN1655" s="371"/>
      <c r="AO1655" s="111" t="str">
        <f>AP1655</f>
        <v/>
      </c>
      <c r="AP1655" s="51" t="str">
        <f t="shared" ref="AP1655" si="5710">IF(AQ1655 = "", "",IF(AP1656&lt;&gt; "",AP1656, $N$1609))</f>
        <v/>
      </c>
      <c r="AQ1655" s="357"/>
      <c r="AR1655" s="358"/>
      <c r="AS1655" s="358"/>
      <c r="AT1655" s="370"/>
      <c r="AU1655" s="111" t="str">
        <f>AV1655</f>
        <v/>
      </c>
      <c r="AV1655" s="51" t="str">
        <f t="shared" ref="AV1655" si="5711">IF(AW1655 = "", "",IF(AV1656&lt;&gt; "",AV1656, $N$1609))</f>
        <v/>
      </c>
      <c r="AW1655" s="357"/>
      <c r="AX1655" s="358"/>
      <c r="AY1655" s="358"/>
      <c r="AZ1655" s="359"/>
      <c r="BA1655" s="111" t="str">
        <f>BB1655</f>
        <v/>
      </c>
      <c r="BB1655" s="51" t="str">
        <f t="shared" ref="BB1655" si="5712">IF(BC1655 = "", "",IF(BB1656&lt;&gt; "",BB1656, $N$1609))</f>
        <v/>
      </c>
      <c r="BC1655" s="357"/>
      <c r="BD1655" s="358"/>
      <c r="BE1655" s="358"/>
      <c r="BF1655" s="359"/>
      <c r="BG1655" s="130"/>
      <c r="BH1655" s="130"/>
    </row>
    <row r="1656" spans="1:60">
      <c r="A1656" s="17">
        <f>IF(ISBLANK(D1654),0,IF(CODE(D1654)&gt;64,1,0))</f>
        <v>0</v>
      </c>
      <c r="B1656" s="286"/>
      <c r="C1656" s="384"/>
      <c r="D1656" s="333"/>
      <c r="E1656" s="361"/>
      <c r="F1656" s="339"/>
      <c r="G1656" s="340"/>
      <c r="H1656" s="337"/>
      <c r="I1656" s="337"/>
      <c r="J1656" s="338"/>
      <c r="K1656" s="361"/>
      <c r="L1656" s="339"/>
      <c r="M1656" s="340"/>
      <c r="N1656" s="337"/>
      <c r="O1656" s="337"/>
      <c r="P1656" s="338"/>
      <c r="Q1656" s="361"/>
      <c r="R1656" s="339"/>
      <c r="S1656" s="340"/>
      <c r="T1656" s="337"/>
      <c r="U1656" s="337"/>
      <c r="V1656" s="338"/>
      <c r="W1656" s="361"/>
      <c r="X1656" s="339"/>
      <c r="Y1656" s="340"/>
      <c r="Z1656" s="337"/>
      <c r="AA1656" s="337"/>
      <c r="AB1656" s="338"/>
      <c r="AC1656" s="361"/>
      <c r="AD1656" s="339"/>
      <c r="AE1656" s="340"/>
      <c r="AF1656" s="337"/>
      <c r="AG1656" s="337"/>
      <c r="AH1656" s="341"/>
      <c r="AI1656" s="361"/>
      <c r="AJ1656" s="339"/>
      <c r="AK1656" s="340"/>
      <c r="AL1656" s="337"/>
      <c r="AM1656" s="337"/>
      <c r="AN1656" s="342"/>
      <c r="AO1656" s="361"/>
      <c r="AP1656" s="339"/>
      <c r="AQ1656" s="340"/>
      <c r="AR1656" s="337"/>
      <c r="AS1656" s="337"/>
      <c r="AT1656" s="341"/>
      <c r="AU1656" s="361"/>
      <c r="AV1656" s="339"/>
      <c r="AW1656" s="340"/>
      <c r="AX1656" s="337"/>
      <c r="AY1656" s="337"/>
      <c r="AZ1656" s="338"/>
      <c r="BA1656" s="361"/>
      <c r="BB1656" s="339"/>
      <c r="BC1656" s="340"/>
      <c r="BD1656" s="337"/>
      <c r="BE1656" s="337"/>
      <c r="BF1656" s="343"/>
      <c r="BG1656" s="130"/>
      <c r="BH1656" s="130"/>
    </row>
    <row r="1657" spans="1:60">
      <c r="A1657" s="17">
        <f>IF(ISBLANK(D1655),0,IF(CODE(D1655)&gt;64,1,0))</f>
        <v>0</v>
      </c>
      <c r="B1657" s="18">
        <f t="shared" si="5581"/>
        <v>0</v>
      </c>
      <c r="C1657" s="384"/>
      <c r="D1657" s="19">
        <f t="shared" si="5582"/>
        <v>0</v>
      </c>
      <c r="E1657" s="347"/>
      <c r="F1657" s="46">
        <f t="shared" si="5562"/>
        <v>0</v>
      </c>
      <c r="G1657" s="348"/>
      <c r="H1657" s="349"/>
      <c r="I1657" s="349"/>
      <c r="J1657" s="350"/>
      <c r="K1657" s="347"/>
      <c r="L1657" s="46">
        <f t="shared" si="5563"/>
        <v>0</v>
      </c>
      <c r="M1657" s="405"/>
      <c r="N1657" s="403"/>
      <c r="O1657" s="403"/>
      <c r="P1657" s="409"/>
      <c r="Q1657" s="347"/>
      <c r="R1657" s="46">
        <f t="shared" si="5564"/>
        <v>0</v>
      </c>
      <c r="S1657" s="406"/>
      <c r="T1657" s="403"/>
      <c r="U1657" s="403"/>
      <c r="V1657" s="374"/>
      <c r="W1657" s="347"/>
      <c r="X1657" s="46">
        <f t="shared" si="5565"/>
        <v>0</v>
      </c>
      <c r="Y1657" s="348"/>
      <c r="Z1657" s="349"/>
      <c r="AA1657" s="349"/>
      <c r="AB1657" s="350"/>
      <c r="AC1657" s="347"/>
      <c r="AD1657" s="46">
        <f t="shared" si="5566"/>
        <v>0</v>
      </c>
      <c r="AE1657" s="405"/>
      <c r="AF1657" s="403"/>
      <c r="AG1657" s="403"/>
      <c r="AH1657" s="411"/>
      <c r="AI1657" s="347"/>
      <c r="AJ1657" s="46">
        <f t="shared" si="5567"/>
        <v>0</v>
      </c>
      <c r="AK1657" s="405"/>
      <c r="AL1657" s="403"/>
      <c r="AM1657" s="403"/>
      <c r="AN1657" s="412"/>
      <c r="AO1657" s="347"/>
      <c r="AP1657" s="46">
        <f t="shared" si="5568"/>
        <v>0</v>
      </c>
      <c r="AQ1657" s="405"/>
      <c r="AR1657" s="403"/>
      <c r="AS1657" s="403"/>
      <c r="AT1657" s="411"/>
      <c r="AU1657" s="347"/>
      <c r="AV1657" s="46">
        <f t="shared" si="5569"/>
        <v>0</v>
      </c>
      <c r="AW1657" s="406"/>
      <c r="AX1657" s="403"/>
      <c r="AY1657" s="403"/>
      <c r="AZ1657" s="404"/>
      <c r="BA1657" s="347"/>
      <c r="BB1657" s="46">
        <f t="shared" si="5570"/>
        <v>0</v>
      </c>
      <c r="BC1657" s="340"/>
      <c r="BD1657" s="337"/>
      <c r="BE1657" s="337"/>
      <c r="BF1657" s="343"/>
      <c r="BG1657" s="130"/>
      <c r="BH1657" s="130"/>
    </row>
    <row r="1658" spans="1:60">
      <c r="A1658" s="353"/>
      <c r="B1658" s="286"/>
      <c r="C1658" s="75" t="str">
        <f t="shared" ref="C1658" si="5713">IF(D1658="","", IF(D1659&lt;&gt;"",D1659,$N$1609))</f>
        <v/>
      </c>
      <c r="D1658" s="355"/>
      <c r="E1658" s="111" t="str">
        <f>F1658</f>
        <v/>
      </c>
      <c r="F1658" s="51" t="str">
        <f t="shared" ref="F1658" si="5714">IF(G1658 = "", "",IF(F1659&lt;&gt; "",F1659, $N$1609))</f>
        <v/>
      </c>
      <c r="G1658" s="357"/>
      <c r="H1658" s="358"/>
      <c r="I1658" s="358"/>
      <c r="J1658" s="362"/>
      <c r="K1658" s="111" t="str">
        <f>L1658</f>
        <v/>
      </c>
      <c r="L1658" s="51" t="str">
        <f t="shared" ref="L1658" si="5715">IF(M1658 = "", "",IF(L1659&lt;&gt; "",L1659, $N$1609))</f>
        <v/>
      </c>
      <c r="M1658" s="340"/>
      <c r="N1658" s="337"/>
      <c r="O1658" s="337"/>
      <c r="P1658" s="338"/>
      <c r="Q1658" s="111" t="str">
        <f>R1658</f>
        <v/>
      </c>
      <c r="R1658" s="51" t="str">
        <f t="shared" ref="R1658" si="5716">IF(S1658 = "", "",IF(R1659&lt;&gt; "",R1659, $N$1609))</f>
        <v/>
      </c>
      <c r="S1658" s="340"/>
      <c r="T1658" s="337"/>
      <c r="U1658" s="337"/>
      <c r="V1658" s="338"/>
      <c r="W1658" s="111" t="str">
        <f>X1658</f>
        <v/>
      </c>
      <c r="X1658" s="51" t="str">
        <f t="shared" ref="X1658" si="5717">IF(Y1658 = "", "",IF(X1659&lt;&gt; "",X1659, $N$1609))</f>
        <v/>
      </c>
      <c r="Y1658" s="357"/>
      <c r="Z1658" s="358"/>
      <c r="AA1658" s="358"/>
      <c r="AB1658" s="362"/>
      <c r="AC1658" s="111" t="str">
        <f>AD1658</f>
        <v/>
      </c>
      <c r="AD1658" s="51" t="str">
        <f t="shared" ref="AD1658" si="5718">IF(AE1658 = "", "",IF(AD1659&lt;&gt; "",AD1659, $N$1609))</f>
        <v/>
      </c>
      <c r="AE1658" s="340"/>
      <c r="AF1658" s="337"/>
      <c r="AG1658" s="337"/>
      <c r="AH1658" s="341"/>
      <c r="AI1658" s="111" t="str">
        <f>AJ1658</f>
        <v/>
      </c>
      <c r="AJ1658" s="51" t="str">
        <f t="shared" ref="AJ1658" si="5719">IF(AK1658 = "", "",IF(AJ1659&lt;&gt; "",AJ1659, $N$1609))</f>
        <v/>
      </c>
      <c r="AK1658" s="340"/>
      <c r="AL1658" s="337"/>
      <c r="AM1658" s="337"/>
      <c r="AN1658" s="342"/>
      <c r="AO1658" s="111" t="str">
        <f>AP1658</f>
        <v/>
      </c>
      <c r="AP1658" s="51" t="str">
        <f t="shared" ref="AP1658" si="5720">IF(AQ1658 = "", "",IF(AP1659&lt;&gt; "",AP1659, $N$1609))</f>
        <v/>
      </c>
      <c r="AQ1658" s="340"/>
      <c r="AR1658" s="337"/>
      <c r="AS1658" s="337"/>
      <c r="AT1658" s="341"/>
      <c r="AU1658" s="111" t="str">
        <f>AV1658</f>
        <v/>
      </c>
      <c r="AV1658" s="51" t="str">
        <f t="shared" ref="AV1658" si="5721">IF(AW1658 = "", "",IF(AV1659&lt;&gt; "",AV1659, $N$1609))</f>
        <v/>
      </c>
      <c r="AW1658" s="340"/>
      <c r="AX1658" s="337"/>
      <c r="AY1658" s="337"/>
      <c r="AZ1658" s="338"/>
      <c r="BA1658" s="111" t="str">
        <f>BB1658</f>
        <v/>
      </c>
      <c r="BB1658" s="51" t="str">
        <f t="shared" ref="BB1658" si="5722">IF(BC1658 = "", "",IF(BB1659&lt;&gt; "",BB1659, $N$1609))</f>
        <v/>
      </c>
      <c r="BC1658" s="357"/>
      <c r="BD1658" s="358"/>
      <c r="BE1658" s="358"/>
      <c r="BF1658" s="359"/>
      <c r="BG1658" s="130"/>
      <c r="BH1658" s="130"/>
    </row>
    <row r="1659" spans="1:60">
      <c r="A1659" s="17">
        <f>IF(ISBLANK(D1657),0,IF(CODE(D1657)&gt;64,1,0))</f>
        <v>0</v>
      </c>
      <c r="B1659" s="286"/>
      <c r="C1659" s="384"/>
      <c r="D1659" s="333"/>
      <c r="E1659" s="361"/>
      <c r="F1659" s="339"/>
      <c r="G1659" s="340"/>
      <c r="H1659" s="337"/>
      <c r="I1659" s="337"/>
      <c r="J1659" s="338"/>
      <c r="K1659" s="361"/>
      <c r="L1659" s="339"/>
      <c r="M1659" s="340"/>
      <c r="N1659" s="337"/>
      <c r="O1659" s="337"/>
      <c r="P1659" s="338"/>
      <c r="Q1659" s="361"/>
      <c r="R1659" s="339"/>
      <c r="S1659" s="340"/>
      <c r="T1659" s="337"/>
      <c r="U1659" s="337"/>
      <c r="V1659" s="338"/>
      <c r="W1659" s="361"/>
      <c r="X1659" s="339"/>
      <c r="Y1659" s="340"/>
      <c r="Z1659" s="337"/>
      <c r="AA1659" s="337"/>
      <c r="AB1659" s="338"/>
      <c r="AC1659" s="361"/>
      <c r="AD1659" s="339"/>
      <c r="AE1659" s="340"/>
      <c r="AF1659" s="337"/>
      <c r="AG1659" s="337"/>
      <c r="AH1659" s="341"/>
      <c r="AI1659" s="361"/>
      <c r="AJ1659" s="339"/>
      <c r="AK1659" s="340"/>
      <c r="AL1659" s="337"/>
      <c r="AM1659" s="337"/>
      <c r="AN1659" s="342"/>
      <c r="AO1659" s="361"/>
      <c r="AP1659" s="339"/>
      <c r="AQ1659" s="340"/>
      <c r="AR1659" s="337"/>
      <c r="AS1659" s="337"/>
      <c r="AT1659" s="341"/>
      <c r="AU1659" s="361"/>
      <c r="AV1659" s="339"/>
      <c r="AW1659" s="340"/>
      <c r="AX1659" s="337"/>
      <c r="AY1659" s="337"/>
      <c r="AZ1659" s="338"/>
      <c r="BA1659" s="361"/>
      <c r="BB1659" s="339"/>
      <c r="BC1659" s="340"/>
      <c r="BD1659" s="337"/>
      <c r="BE1659" s="337"/>
      <c r="BF1659" s="343"/>
      <c r="BG1659" s="130"/>
      <c r="BH1659" s="130"/>
    </row>
    <row r="1660" spans="1:60">
      <c r="A1660" s="17">
        <f>IF(ISBLANK(D1658),0,IF(CODE(D1658)&gt;64,1,0))</f>
        <v>0</v>
      </c>
      <c r="B1660" s="18">
        <f t="shared" si="5581"/>
        <v>0</v>
      </c>
      <c r="C1660" s="384"/>
      <c r="D1660" s="19">
        <f t="shared" si="5582"/>
        <v>0</v>
      </c>
      <c r="E1660" s="347"/>
      <c r="F1660" s="46">
        <f t="shared" si="5562"/>
        <v>0</v>
      </c>
      <c r="G1660" s="348"/>
      <c r="H1660" s="349"/>
      <c r="I1660" s="349"/>
      <c r="J1660" s="350"/>
      <c r="K1660" s="347"/>
      <c r="L1660" s="46">
        <f t="shared" si="5563"/>
        <v>0</v>
      </c>
      <c r="M1660" s="348"/>
      <c r="N1660" s="349"/>
      <c r="O1660" s="349"/>
      <c r="P1660" s="350"/>
      <c r="Q1660" s="347"/>
      <c r="R1660" s="46">
        <f t="shared" si="5564"/>
        <v>0</v>
      </c>
      <c r="S1660" s="348"/>
      <c r="T1660" s="349"/>
      <c r="U1660" s="349"/>
      <c r="V1660" s="350"/>
      <c r="W1660" s="347"/>
      <c r="X1660" s="46">
        <f t="shared" si="5565"/>
        <v>0</v>
      </c>
      <c r="Y1660" s="348"/>
      <c r="Z1660" s="349"/>
      <c r="AA1660" s="349"/>
      <c r="AB1660" s="350"/>
      <c r="AC1660" s="347"/>
      <c r="AD1660" s="46">
        <f t="shared" si="5566"/>
        <v>0</v>
      </c>
      <c r="AE1660" s="348"/>
      <c r="AF1660" s="349"/>
      <c r="AG1660" s="349"/>
      <c r="AH1660" s="351"/>
      <c r="AI1660" s="347"/>
      <c r="AJ1660" s="46">
        <f t="shared" si="5567"/>
        <v>0</v>
      </c>
      <c r="AK1660" s="348"/>
      <c r="AL1660" s="349"/>
      <c r="AM1660" s="349"/>
      <c r="AN1660" s="352"/>
      <c r="AO1660" s="347"/>
      <c r="AP1660" s="46">
        <f t="shared" si="5568"/>
        <v>0</v>
      </c>
      <c r="AQ1660" s="348"/>
      <c r="AR1660" s="349"/>
      <c r="AS1660" s="349"/>
      <c r="AT1660" s="351"/>
      <c r="AU1660" s="347"/>
      <c r="AV1660" s="46">
        <f t="shared" si="5569"/>
        <v>0</v>
      </c>
      <c r="AW1660" s="348"/>
      <c r="AX1660" s="349"/>
      <c r="AY1660" s="349"/>
      <c r="AZ1660" s="350"/>
      <c r="BA1660" s="347"/>
      <c r="BB1660" s="46">
        <f t="shared" si="5570"/>
        <v>0</v>
      </c>
      <c r="BC1660" s="340"/>
      <c r="BD1660" s="337"/>
      <c r="BE1660" s="337"/>
      <c r="BF1660" s="343"/>
      <c r="BG1660" s="130"/>
      <c r="BH1660" s="130"/>
    </row>
    <row r="1661" spans="1:60">
      <c r="A1661" s="353"/>
      <c r="B1661" s="286"/>
      <c r="C1661" s="75" t="str">
        <f t="shared" ref="C1661" si="5723">IF(D1661="","", IF(D1662&lt;&gt;"",D1662,$N$1609))</f>
        <v/>
      </c>
      <c r="D1661" s="355"/>
      <c r="E1661" s="111" t="str">
        <f>F1661</f>
        <v/>
      </c>
      <c r="F1661" s="51" t="str">
        <f t="shared" ref="F1661" si="5724">IF(G1661 = "", "",IF(F1662&lt;&gt; "",F1662, $N$1609))</f>
        <v/>
      </c>
      <c r="G1661" s="357"/>
      <c r="H1661" s="358"/>
      <c r="I1661" s="358"/>
      <c r="J1661" s="362"/>
      <c r="K1661" s="111" t="str">
        <f>L1661</f>
        <v/>
      </c>
      <c r="L1661" s="51" t="str">
        <f t="shared" ref="L1661" si="5725">IF(M1661 = "", "",IF(L1662&lt;&gt; "",L1662, $N$1609))</f>
        <v/>
      </c>
      <c r="M1661" s="357"/>
      <c r="N1661" s="358"/>
      <c r="O1661" s="358"/>
      <c r="P1661" s="362"/>
      <c r="Q1661" s="111" t="str">
        <f>R1661</f>
        <v/>
      </c>
      <c r="R1661" s="51" t="str">
        <f t="shared" ref="R1661" si="5726">IF(S1661 = "", "",IF(R1662&lt;&gt; "",R1662, $N$1609))</f>
        <v/>
      </c>
      <c r="S1661" s="357"/>
      <c r="T1661" s="358"/>
      <c r="U1661" s="358"/>
      <c r="V1661" s="362"/>
      <c r="W1661" s="111" t="str">
        <f>X1661</f>
        <v/>
      </c>
      <c r="X1661" s="51" t="str">
        <f t="shared" ref="X1661" si="5727">IF(Y1661 = "", "",IF(X1662&lt;&gt; "",X1662, $N$1609))</f>
        <v/>
      </c>
      <c r="Y1661" s="357"/>
      <c r="Z1661" s="358"/>
      <c r="AA1661" s="358"/>
      <c r="AB1661" s="362"/>
      <c r="AC1661" s="111" t="str">
        <f>AD1661</f>
        <v/>
      </c>
      <c r="AD1661" s="51" t="str">
        <f t="shared" ref="AD1661" si="5728">IF(AE1661 = "", "",IF(AD1662&lt;&gt; "",AD1662, $N$1609))</f>
        <v/>
      </c>
      <c r="AE1661" s="357"/>
      <c r="AF1661" s="358"/>
      <c r="AG1661" s="358"/>
      <c r="AH1661" s="370"/>
      <c r="AI1661" s="111" t="str">
        <f>AJ1661</f>
        <v/>
      </c>
      <c r="AJ1661" s="51" t="str">
        <f t="shared" ref="AJ1661" si="5729">IF(AK1661 = "", "",IF(AJ1662&lt;&gt; "",AJ1662, $N$1609))</f>
        <v/>
      </c>
      <c r="AK1661" s="357"/>
      <c r="AL1661" s="358"/>
      <c r="AM1661" s="358"/>
      <c r="AN1661" s="371"/>
      <c r="AO1661" s="111" t="str">
        <f>AP1661</f>
        <v/>
      </c>
      <c r="AP1661" s="51" t="str">
        <f t="shared" ref="AP1661" si="5730">IF(AQ1661 = "", "",IF(AP1662&lt;&gt; "",AP1662, $N$1609))</f>
        <v/>
      </c>
      <c r="AQ1661" s="357"/>
      <c r="AR1661" s="358"/>
      <c r="AS1661" s="358"/>
      <c r="AT1661" s="370"/>
      <c r="AU1661" s="111" t="str">
        <f>AV1661</f>
        <v/>
      </c>
      <c r="AV1661" s="51" t="str">
        <f t="shared" ref="AV1661" si="5731">IF(AW1661 = "", "",IF(AV1662&lt;&gt; "",AV1662, $N$1609))</f>
        <v/>
      </c>
      <c r="AW1661" s="357"/>
      <c r="AX1661" s="358"/>
      <c r="AY1661" s="358"/>
      <c r="AZ1661" s="362"/>
      <c r="BA1661" s="111" t="str">
        <f>BB1661</f>
        <v/>
      </c>
      <c r="BB1661" s="51" t="str">
        <f t="shared" ref="BB1661" si="5732">IF(BC1661 = "", "",IF(BB1662&lt;&gt; "",BB1662, $N$1609))</f>
        <v/>
      </c>
      <c r="BC1661" s="357"/>
      <c r="BD1661" s="358"/>
      <c r="BE1661" s="358"/>
      <c r="BF1661" s="359"/>
      <c r="BG1661" s="130"/>
      <c r="BH1661" s="130"/>
    </row>
    <row r="1662" spans="1:60">
      <c r="A1662" s="17">
        <f>IF(ISBLANK(D1660),0,IF(CODE(D1660)&gt;64,1,0))</f>
        <v>0</v>
      </c>
      <c r="B1662" s="286"/>
      <c r="C1662" s="384"/>
      <c r="D1662" s="333"/>
      <c r="E1662" s="361"/>
      <c r="F1662" s="339"/>
      <c r="G1662" s="340"/>
      <c r="H1662" s="337"/>
      <c r="I1662" s="337"/>
      <c r="J1662" s="338"/>
      <c r="K1662" s="361"/>
      <c r="L1662" s="339"/>
      <c r="M1662" s="340"/>
      <c r="N1662" s="337"/>
      <c r="O1662" s="337"/>
      <c r="P1662" s="338"/>
      <c r="Q1662" s="361"/>
      <c r="R1662" s="339"/>
      <c r="S1662" s="340"/>
      <c r="T1662" s="337"/>
      <c r="U1662" s="337"/>
      <c r="V1662" s="338"/>
      <c r="W1662" s="361"/>
      <c r="X1662" s="339"/>
      <c r="Y1662" s="340"/>
      <c r="Z1662" s="337"/>
      <c r="AA1662" s="337"/>
      <c r="AB1662" s="338"/>
      <c r="AC1662" s="361"/>
      <c r="AD1662" s="339"/>
      <c r="AE1662" s="340"/>
      <c r="AF1662" s="337"/>
      <c r="AG1662" s="337"/>
      <c r="AH1662" s="341"/>
      <c r="AI1662" s="361"/>
      <c r="AJ1662" s="339"/>
      <c r="AK1662" s="340"/>
      <c r="AL1662" s="337"/>
      <c r="AM1662" s="337"/>
      <c r="AN1662" s="342"/>
      <c r="AO1662" s="361"/>
      <c r="AP1662" s="339"/>
      <c r="AQ1662" s="340"/>
      <c r="AR1662" s="337"/>
      <c r="AS1662" s="337"/>
      <c r="AT1662" s="341"/>
      <c r="AU1662" s="361"/>
      <c r="AV1662" s="339"/>
      <c r="AW1662" s="340"/>
      <c r="AX1662" s="337"/>
      <c r="AY1662" s="337"/>
      <c r="AZ1662" s="338"/>
      <c r="BA1662" s="361"/>
      <c r="BB1662" s="339"/>
      <c r="BC1662" s="340"/>
      <c r="BD1662" s="337"/>
      <c r="BE1662" s="337"/>
      <c r="BF1662" s="343"/>
      <c r="BG1662" s="130"/>
      <c r="BH1662" s="130"/>
    </row>
    <row r="1663" spans="1:60">
      <c r="A1663" s="17">
        <f>IF(ISBLANK(D1661),0,IF(CODE(D1661)&gt;64,1,0))</f>
        <v>0</v>
      </c>
      <c r="B1663" s="18">
        <f t="shared" si="5581"/>
        <v>0</v>
      </c>
      <c r="C1663" s="384"/>
      <c r="D1663" s="19">
        <f t="shared" si="5582"/>
        <v>0</v>
      </c>
      <c r="E1663" s="347"/>
      <c r="F1663" s="46">
        <f t="shared" si="5562"/>
        <v>0</v>
      </c>
      <c r="G1663" s="348"/>
      <c r="H1663" s="349"/>
      <c r="I1663" s="349"/>
      <c r="J1663" s="350"/>
      <c r="K1663" s="347"/>
      <c r="L1663" s="46">
        <f t="shared" si="5563"/>
        <v>0</v>
      </c>
      <c r="M1663" s="348"/>
      <c r="N1663" s="349"/>
      <c r="O1663" s="349"/>
      <c r="P1663" s="350"/>
      <c r="Q1663" s="347"/>
      <c r="R1663" s="46">
        <f t="shared" si="5564"/>
        <v>0</v>
      </c>
      <c r="S1663" s="348"/>
      <c r="T1663" s="349"/>
      <c r="U1663" s="349"/>
      <c r="V1663" s="350"/>
      <c r="W1663" s="347"/>
      <c r="X1663" s="46">
        <f t="shared" si="5565"/>
        <v>0</v>
      </c>
      <c r="Y1663" s="348"/>
      <c r="Z1663" s="349"/>
      <c r="AA1663" s="349"/>
      <c r="AB1663" s="350"/>
      <c r="AC1663" s="347"/>
      <c r="AD1663" s="46">
        <f t="shared" si="5566"/>
        <v>0</v>
      </c>
      <c r="AE1663" s="348"/>
      <c r="AF1663" s="349"/>
      <c r="AG1663" s="349"/>
      <c r="AH1663" s="351"/>
      <c r="AI1663" s="347"/>
      <c r="AJ1663" s="46">
        <f t="shared" si="5567"/>
        <v>0</v>
      </c>
      <c r="AK1663" s="348"/>
      <c r="AL1663" s="349"/>
      <c r="AM1663" s="349"/>
      <c r="AN1663" s="352"/>
      <c r="AO1663" s="347"/>
      <c r="AP1663" s="46">
        <f t="shared" si="5568"/>
        <v>0</v>
      </c>
      <c r="AQ1663" s="348"/>
      <c r="AR1663" s="349"/>
      <c r="AS1663" s="349"/>
      <c r="AT1663" s="351"/>
      <c r="AU1663" s="347"/>
      <c r="AV1663" s="46">
        <f t="shared" si="5569"/>
        <v>0</v>
      </c>
      <c r="AW1663" s="348"/>
      <c r="AX1663" s="349"/>
      <c r="AY1663" s="349"/>
      <c r="AZ1663" s="350"/>
      <c r="BA1663" s="347"/>
      <c r="BB1663" s="46">
        <f t="shared" si="5570"/>
        <v>0</v>
      </c>
      <c r="BC1663" s="340"/>
      <c r="BD1663" s="337"/>
      <c r="BE1663" s="337"/>
      <c r="BF1663" s="343"/>
      <c r="BG1663" s="130"/>
      <c r="BH1663" s="130"/>
    </row>
    <row r="1664" spans="1:60">
      <c r="A1664" s="353"/>
      <c r="B1664" s="286"/>
      <c r="C1664" s="75" t="str">
        <f t="shared" ref="C1664" si="5733">IF(D1664="","", IF(D1665&lt;&gt;"",D1665,$N$1609))</f>
        <v/>
      </c>
      <c r="D1664" s="355"/>
      <c r="E1664" s="111" t="str">
        <f>F1664</f>
        <v/>
      </c>
      <c r="F1664" s="51" t="str">
        <f t="shared" ref="F1664" si="5734">IF(G1664 = "", "",IF(F1665&lt;&gt; "",F1665, $N$1609))</f>
        <v/>
      </c>
      <c r="G1664" s="357"/>
      <c r="H1664" s="358"/>
      <c r="I1664" s="358"/>
      <c r="J1664" s="362"/>
      <c r="K1664" s="111" t="str">
        <f>L1664</f>
        <v/>
      </c>
      <c r="L1664" s="51" t="str">
        <f t="shared" ref="L1664" si="5735">IF(M1664 = "", "",IF(L1665&lt;&gt; "",L1665, $N$1609))</f>
        <v/>
      </c>
      <c r="M1664" s="357"/>
      <c r="N1664" s="358"/>
      <c r="O1664" s="358"/>
      <c r="P1664" s="362"/>
      <c r="Q1664" s="111" t="str">
        <f>R1664</f>
        <v/>
      </c>
      <c r="R1664" s="51" t="str">
        <f t="shared" ref="R1664" si="5736">IF(S1664 = "", "",IF(R1665&lt;&gt; "",R1665, $N$1609))</f>
        <v/>
      </c>
      <c r="S1664" s="357"/>
      <c r="T1664" s="358"/>
      <c r="U1664" s="358"/>
      <c r="V1664" s="362"/>
      <c r="W1664" s="111" t="str">
        <f>X1664</f>
        <v/>
      </c>
      <c r="X1664" s="51" t="str">
        <f t="shared" ref="X1664" si="5737">IF(Y1664 = "", "",IF(X1665&lt;&gt; "",X1665, $N$1609))</f>
        <v/>
      </c>
      <c r="Y1664" s="357"/>
      <c r="Z1664" s="358"/>
      <c r="AA1664" s="358"/>
      <c r="AB1664" s="362"/>
      <c r="AC1664" s="111" t="str">
        <f>AD1664</f>
        <v/>
      </c>
      <c r="AD1664" s="51" t="str">
        <f t="shared" ref="AD1664" si="5738">IF(AE1664 = "", "",IF(AD1665&lt;&gt; "",AD1665, $N$1609))</f>
        <v/>
      </c>
      <c r="AE1664" s="357"/>
      <c r="AF1664" s="358"/>
      <c r="AG1664" s="358"/>
      <c r="AH1664" s="370"/>
      <c r="AI1664" s="111" t="str">
        <f>AJ1664</f>
        <v/>
      </c>
      <c r="AJ1664" s="51" t="str">
        <f t="shared" ref="AJ1664" si="5739">IF(AK1664 = "", "",IF(AJ1665&lt;&gt; "",AJ1665, $N$1609))</f>
        <v/>
      </c>
      <c r="AK1664" s="357"/>
      <c r="AL1664" s="358"/>
      <c r="AM1664" s="358"/>
      <c r="AN1664" s="371"/>
      <c r="AO1664" s="111" t="str">
        <f>AP1664</f>
        <v/>
      </c>
      <c r="AP1664" s="51" t="str">
        <f t="shared" ref="AP1664" si="5740">IF(AQ1664 = "", "",IF(AP1665&lt;&gt; "",AP1665, $N$1609))</f>
        <v/>
      </c>
      <c r="AQ1664" s="357"/>
      <c r="AR1664" s="358"/>
      <c r="AS1664" s="358"/>
      <c r="AT1664" s="370"/>
      <c r="AU1664" s="111" t="str">
        <f>AV1664</f>
        <v/>
      </c>
      <c r="AV1664" s="51" t="str">
        <f t="shared" ref="AV1664" si="5741">IF(AW1664 = "", "",IF(AV1665&lt;&gt; "",AV1665, $N$1609))</f>
        <v/>
      </c>
      <c r="AW1664" s="357"/>
      <c r="AX1664" s="358"/>
      <c r="AY1664" s="358"/>
      <c r="AZ1664" s="362"/>
      <c r="BA1664" s="111" t="str">
        <f>BB1664</f>
        <v/>
      </c>
      <c r="BB1664" s="51" t="str">
        <f t="shared" ref="BB1664" si="5742">IF(BC1664 = "", "",IF(BB1665&lt;&gt; "",BB1665, $N$1609))</f>
        <v/>
      </c>
      <c r="BC1664" s="357"/>
      <c r="BD1664" s="358"/>
      <c r="BE1664" s="358"/>
      <c r="BF1664" s="359"/>
      <c r="BG1664" s="130"/>
      <c r="BH1664" s="130"/>
    </row>
    <row r="1665" spans="1:60">
      <c r="A1665" s="17">
        <f>IF(ISBLANK(D1663),0,IF(CODE(D1663)&gt;64,1,0))</f>
        <v>0</v>
      </c>
      <c r="B1665" s="286"/>
      <c r="C1665" s="384"/>
      <c r="D1665" s="333"/>
      <c r="E1665" s="361"/>
      <c r="F1665" s="339"/>
      <c r="G1665" s="340"/>
      <c r="H1665" s="337"/>
      <c r="I1665" s="337"/>
      <c r="J1665" s="338"/>
      <c r="K1665" s="361"/>
      <c r="L1665" s="339"/>
      <c r="M1665" s="340"/>
      <c r="N1665" s="337"/>
      <c r="O1665" s="337"/>
      <c r="P1665" s="338"/>
      <c r="Q1665" s="361"/>
      <c r="R1665" s="339"/>
      <c r="S1665" s="340"/>
      <c r="T1665" s="337"/>
      <c r="U1665" s="337"/>
      <c r="V1665" s="338"/>
      <c r="W1665" s="361"/>
      <c r="X1665" s="339"/>
      <c r="Y1665" s="340"/>
      <c r="Z1665" s="337"/>
      <c r="AA1665" s="337"/>
      <c r="AB1665" s="338"/>
      <c r="AC1665" s="361"/>
      <c r="AD1665" s="339"/>
      <c r="AE1665" s="340"/>
      <c r="AF1665" s="337"/>
      <c r="AG1665" s="337"/>
      <c r="AH1665" s="341"/>
      <c r="AI1665" s="361"/>
      <c r="AJ1665" s="339"/>
      <c r="AK1665" s="340"/>
      <c r="AL1665" s="337"/>
      <c r="AM1665" s="337"/>
      <c r="AN1665" s="342"/>
      <c r="AO1665" s="361"/>
      <c r="AP1665" s="339"/>
      <c r="AQ1665" s="340"/>
      <c r="AR1665" s="337"/>
      <c r="AS1665" s="337"/>
      <c r="AT1665" s="341"/>
      <c r="AU1665" s="361"/>
      <c r="AV1665" s="339"/>
      <c r="AW1665" s="340"/>
      <c r="AX1665" s="337"/>
      <c r="AY1665" s="337"/>
      <c r="AZ1665" s="338"/>
      <c r="BA1665" s="361"/>
      <c r="BB1665" s="339"/>
      <c r="BC1665" s="340"/>
      <c r="BD1665" s="337"/>
      <c r="BE1665" s="337"/>
      <c r="BF1665" s="343"/>
      <c r="BG1665" s="130"/>
      <c r="BH1665" s="130"/>
    </row>
    <row r="1666" spans="1:60">
      <c r="A1666" s="17">
        <f>IF(ISBLANK(D1664),0,IF(CODE(D1664)&gt;64,1,0))</f>
        <v>0</v>
      </c>
      <c r="B1666" s="18">
        <f t="shared" si="5581"/>
        <v>0</v>
      </c>
      <c r="C1666" s="384"/>
      <c r="D1666" s="19">
        <f t="shared" si="5582"/>
        <v>0</v>
      </c>
      <c r="E1666" s="347"/>
      <c r="F1666" s="46">
        <f t="shared" si="5562"/>
        <v>0</v>
      </c>
      <c r="G1666" s="348"/>
      <c r="H1666" s="349"/>
      <c r="I1666" s="349"/>
      <c r="J1666" s="350"/>
      <c r="K1666" s="347"/>
      <c r="L1666" s="46">
        <f t="shared" si="5563"/>
        <v>0</v>
      </c>
      <c r="M1666" s="348"/>
      <c r="N1666" s="349"/>
      <c r="O1666" s="349"/>
      <c r="P1666" s="350"/>
      <c r="Q1666" s="347"/>
      <c r="R1666" s="46">
        <f t="shared" si="5564"/>
        <v>0</v>
      </c>
      <c r="S1666" s="348"/>
      <c r="T1666" s="349"/>
      <c r="U1666" s="349"/>
      <c r="V1666" s="350"/>
      <c r="W1666" s="347"/>
      <c r="X1666" s="46">
        <f t="shared" si="5565"/>
        <v>0</v>
      </c>
      <c r="Y1666" s="348"/>
      <c r="Z1666" s="349"/>
      <c r="AA1666" s="349"/>
      <c r="AB1666" s="350"/>
      <c r="AC1666" s="347"/>
      <c r="AD1666" s="46">
        <f t="shared" si="5566"/>
        <v>0</v>
      </c>
      <c r="AE1666" s="348"/>
      <c r="AF1666" s="349"/>
      <c r="AG1666" s="349"/>
      <c r="AH1666" s="351"/>
      <c r="AI1666" s="347"/>
      <c r="AJ1666" s="46">
        <f t="shared" si="5567"/>
        <v>0</v>
      </c>
      <c r="AK1666" s="348"/>
      <c r="AL1666" s="349"/>
      <c r="AM1666" s="349"/>
      <c r="AN1666" s="352"/>
      <c r="AO1666" s="347"/>
      <c r="AP1666" s="46">
        <f t="shared" si="5568"/>
        <v>0</v>
      </c>
      <c r="AQ1666" s="348"/>
      <c r="AR1666" s="349"/>
      <c r="AS1666" s="349"/>
      <c r="AT1666" s="351"/>
      <c r="AU1666" s="347"/>
      <c r="AV1666" s="46">
        <f t="shared" si="5569"/>
        <v>0</v>
      </c>
      <c r="AW1666" s="348"/>
      <c r="AX1666" s="349"/>
      <c r="AY1666" s="349"/>
      <c r="AZ1666" s="350"/>
      <c r="BA1666" s="347"/>
      <c r="BB1666" s="46">
        <f t="shared" si="5570"/>
        <v>0</v>
      </c>
      <c r="BC1666" s="410"/>
      <c r="BD1666" s="373"/>
      <c r="BE1666" s="373"/>
      <c r="BF1666" s="374"/>
      <c r="BG1666" s="130"/>
      <c r="BH1666" s="130"/>
    </row>
    <row r="1667" spans="1:60">
      <c r="A1667" s="353"/>
      <c r="B1667" s="286"/>
      <c r="C1667" s="75" t="str">
        <f t="shared" ref="C1667" si="5743">IF(D1667="","", IF(D1668&lt;&gt;"",D1668,$N$1609))</f>
        <v/>
      </c>
      <c r="D1667" s="355"/>
      <c r="E1667" s="111" t="str">
        <f>F1667</f>
        <v/>
      </c>
      <c r="F1667" s="51" t="str">
        <f t="shared" ref="F1667" si="5744">IF(G1667 = "", "",IF(F1668&lt;&gt; "",F1668, $N$1609))</f>
        <v/>
      </c>
      <c r="G1667" s="375"/>
      <c r="H1667" s="376"/>
      <c r="I1667" s="376"/>
      <c r="J1667" s="377"/>
      <c r="K1667" s="111" t="str">
        <f>L1667</f>
        <v/>
      </c>
      <c r="L1667" s="51" t="str">
        <f t="shared" ref="L1667" si="5745">IF(M1667 = "", "",IF(L1668&lt;&gt; "",L1668, $N$1609))</f>
        <v/>
      </c>
      <c r="M1667" s="375"/>
      <c r="N1667" s="376"/>
      <c r="O1667" s="376"/>
      <c r="P1667" s="377"/>
      <c r="Q1667" s="111" t="str">
        <f>R1667</f>
        <v/>
      </c>
      <c r="R1667" s="51" t="str">
        <f t="shared" ref="R1667" si="5746">IF(S1667 = "", "",IF(R1668&lt;&gt; "",R1668, $N$1609))</f>
        <v/>
      </c>
      <c r="S1667" s="375"/>
      <c r="T1667" s="376"/>
      <c r="U1667" s="376"/>
      <c r="V1667" s="377"/>
      <c r="W1667" s="111" t="str">
        <f>X1667</f>
        <v/>
      </c>
      <c r="X1667" s="51" t="str">
        <f t="shared" ref="X1667" si="5747">IF(Y1667 = "", "",IF(X1668&lt;&gt; "",X1668, $N$1609))</f>
        <v/>
      </c>
      <c r="Y1667" s="375"/>
      <c r="Z1667" s="376"/>
      <c r="AA1667" s="376"/>
      <c r="AB1667" s="377"/>
      <c r="AC1667" s="111" t="str">
        <f>AD1667</f>
        <v/>
      </c>
      <c r="AD1667" s="51" t="str">
        <f t="shared" ref="AD1667" si="5748">IF(AE1667 = "", "",IF(AD1668&lt;&gt; "",AD1668, $N$1609))</f>
        <v/>
      </c>
      <c r="AE1667" s="375"/>
      <c r="AF1667" s="376"/>
      <c r="AG1667" s="376"/>
      <c r="AH1667" s="378"/>
      <c r="AI1667" s="111" t="str">
        <f>AJ1667</f>
        <v/>
      </c>
      <c r="AJ1667" s="51" t="str">
        <f t="shared" ref="AJ1667" si="5749">IF(AK1667 = "", "",IF(AJ1668&lt;&gt; "",AJ1668, $N$1609))</f>
        <v/>
      </c>
      <c r="AK1667" s="375"/>
      <c r="AL1667" s="376"/>
      <c r="AM1667" s="376"/>
      <c r="AN1667" s="379"/>
      <c r="AO1667" s="111" t="str">
        <f>AP1667</f>
        <v/>
      </c>
      <c r="AP1667" s="51" t="str">
        <f t="shared" ref="AP1667" si="5750">IF(AQ1667 = "", "",IF(AP1668&lt;&gt; "",AP1668, $N$1609))</f>
        <v/>
      </c>
      <c r="AQ1667" s="375"/>
      <c r="AR1667" s="376"/>
      <c r="AS1667" s="376"/>
      <c r="AT1667" s="378"/>
      <c r="AU1667" s="111" t="str">
        <f>AV1667</f>
        <v/>
      </c>
      <c r="AV1667" s="51" t="str">
        <f t="shared" ref="AV1667" si="5751">IF(AW1667 = "", "",IF(AV1668&lt;&gt; "",AV1668, $N$1609))</f>
        <v/>
      </c>
      <c r="AW1667" s="375"/>
      <c r="AX1667" s="376"/>
      <c r="AY1667" s="376"/>
      <c r="AZ1667" s="377"/>
      <c r="BA1667" s="111" t="str">
        <f>BB1667</f>
        <v/>
      </c>
      <c r="BB1667" s="51" t="str">
        <f t="shared" ref="BB1667" si="5752">IF(BC1667 = "", "",IF(BB1668&lt;&gt; "",BB1668, $N$1609))</f>
        <v/>
      </c>
      <c r="BC1667" s="340"/>
      <c r="BD1667" s="337"/>
      <c r="BE1667" s="337"/>
      <c r="BF1667" s="343"/>
      <c r="BG1667" s="130"/>
      <c r="BH1667" s="130"/>
    </row>
    <row r="1668" spans="1:60">
      <c r="A1668" s="17">
        <f>IF(ISBLANK(D1666),0,IF(CODE(D1666)&gt;64,1,0))</f>
        <v>0</v>
      </c>
      <c r="B1668" s="286"/>
      <c r="C1668" s="384"/>
      <c r="D1668" s="333"/>
      <c r="E1668" s="361"/>
      <c r="F1668" s="339"/>
      <c r="G1668" s="340"/>
      <c r="H1668" s="337"/>
      <c r="I1668" s="337"/>
      <c r="J1668" s="338"/>
      <c r="K1668" s="361"/>
      <c r="L1668" s="339"/>
      <c r="M1668" s="340"/>
      <c r="N1668" s="337"/>
      <c r="O1668" s="337"/>
      <c r="P1668" s="338"/>
      <c r="Q1668" s="361"/>
      <c r="R1668" s="339"/>
      <c r="S1668" s="340"/>
      <c r="T1668" s="337"/>
      <c r="U1668" s="337"/>
      <c r="V1668" s="338"/>
      <c r="W1668" s="361"/>
      <c r="X1668" s="339"/>
      <c r="Y1668" s="340"/>
      <c r="Z1668" s="337"/>
      <c r="AA1668" s="337"/>
      <c r="AB1668" s="338"/>
      <c r="AC1668" s="361"/>
      <c r="AD1668" s="339"/>
      <c r="AE1668" s="340"/>
      <c r="AF1668" s="337"/>
      <c r="AG1668" s="337"/>
      <c r="AH1668" s="341"/>
      <c r="AI1668" s="361"/>
      <c r="AJ1668" s="339"/>
      <c r="AK1668" s="340"/>
      <c r="AL1668" s="337"/>
      <c r="AM1668" s="337"/>
      <c r="AN1668" s="342"/>
      <c r="AO1668" s="361"/>
      <c r="AP1668" s="339"/>
      <c r="AQ1668" s="340"/>
      <c r="AR1668" s="337"/>
      <c r="AS1668" s="337"/>
      <c r="AT1668" s="341"/>
      <c r="AU1668" s="361"/>
      <c r="AV1668" s="339"/>
      <c r="AW1668" s="340"/>
      <c r="AX1668" s="337"/>
      <c r="AY1668" s="337"/>
      <c r="AZ1668" s="338"/>
      <c r="BA1668" s="361"/>
      <c r="BB1668" s="339"/>
      <c r="BC1668" s="340"/>
      <c r="BD1668" s="337"/>
      <c r="BE1668" s="337"/>
      <c r="BF1668" s="343"/>
      <c r="BG1668" s="130"/>
      <c r="BH1668" s="130"/>
    </row>
    <row r="1669" spans="1:60">
      <c r="A1669" s="17">
        <f>IF(ISBLANK(D1667),0,IF(CODE(D1667)&gt;64,1,0))</f>
        <v>0</v>
      </c>
      <c r="B1669" s="18">
        <f t="shared" si="5581"/>
        <v>0</v>
      </c>
      <c r="C1669" s="384"/>
      <c r="D1669" s="19">
        <f t="shared" si="5582"/>
        <v>0</v>
      </c>
      <c r="E1669" s="347"/>
      <c r="F1669" s="46">
        <f t="shared" si="5562"/>
        <v>0</v>
      </c>
      <c r="G1669" s="348"/>
      <c r="H1669" s="349"/>
      <c r="I1669" s="349"/>
      <c r="J1669" s="350"/>
      <c r="K1669" s="347"/>
      <c r="L1669" s="46">
        <f t="shared" si="5563"/>
        <v>0</v>
      </c>
      <c r="M1669" s="348"/>
      <c r="N1669" s="349"/>
      <c r="O1669" s="349"/>
      <c r="P1669" s="350"/>
      <c r="Q1669" s="347"/>
      <c r="R1669" s="46">
        <f t="shared" si="5564"/>
        <v>0</v>
      </c>
      <c r="S1669" s="348"/>
      <c r="T1669" s="349"/>
      <c r="U1669" s="349"/>
      <c r="V1669" s="350"/>
      <c r="W1669" s="347"/>
      <c r="X1669" s="46">
        <f t="shared" si="5565"/>
        <v>0</v>
      </c>
      <c r="Y1669" s="348"/>
      <c r="Z1669" s="349"/>
      <c r="AA1669" s="349"/>
      <c r="AB1669" s="350"/>
      <c r="AC1669" s="347"/>
      <c r="AD1669" s="46">
        <f t="shared" si="5566"/>
        <v>0</v>
      </c>
      <c r="AE1669" s="348"/>
      <c r="AF1669" s="349"/>
      <c r="AG1669" s="349"/>
      <c r="AH1669" s="351"/>
      <c r="AI1669" s="347"/>
      <c r="AJ1669" s="46">
        <f t="shared" si="5567"/>
        <v>0</v>
      </c>
      <c r="AK1669" s="348"/>
      <c r="AL1669" s="349"/>
      <c r="AM1669" s="349"/>
      <c r="AN1669" s="352"/>
      <c r="AO1669" s="347"/>
      <c r="AP1669" s="46">
        <f t="shared" si="5568"/>
        <v>0</v>
      </c>
      <c r="AQ1669" s="348"/>
      <c r="AR1669" s="349"/>
      <c r="AS1669" s="349"/>
      <c r="AT1669" s="351"/>
      <c r="AU1669" s="347"/>
      <c r="AV1669" s="46">
        <f t="shared" si="5569"/>
        <v>0</v>
      </c>
      <c r="AW1669" s="348"/>
      <c r="AX1669" s="349"/>
      <c r="AY1669" s="349"/>
      <c r="AZ1669" s="350"/>
      <c r="BA1669" s="347"/>
      <c r="BB1669" s="46">
        <f t="shared" si="5570"/>
        <v>0</v>
      </c>
      <c r="BC1669" s="340"/>
      <c r="BD1669" s="337"/>
      <c r="BE1669" s="337"/>
      <c r="BF1669" s="343"/>
      <c r="BG1669" s="130"/>
      <c r="BH1669" s="130"/>
    </row>
    <row r="1670" spans="1:60">
      <c r="A1670" s="353"/>
      <c r="B1670" s="286"/>
      <c r="C1670" s="75" t="str">
        <f t="shared" ref="C1670" si="5753">IF(D1670="","", IF(D1671&lt;&gt;"",D1671,$N$1609))</f>
        <v/>
      </c>
      <c r="D1670" s="355"/>
      <c r="E1670" s="111" t="str">
        <f>F1670</f>
        <v/>
      </c>
      <c r="F1670" s="51" t="str">
        <f t="shared" ref="F1670" si="5754">IF(G1670 = "", "",IF(F1671&lt;&gt; "",F1671, $N$1609))</f>
        <v/>
      </c>
      <c r="G1670" s="357"/>
      <c r="H1670" s="358"/>
      <c r="I1670" s="358"/>
      <c r="J1670" s="362"/>
      <c r="K1670" s="111" t="str">
        <f>L1670</f>
        <v/>
      </c>
      <c r="L1670" s="51" t="str">
        <f t="shared" ref="L1670" si="5755">IF(M1670 = "", "",IF(L1671&lt;&gt; "",L1671, $N$1609))</f>
        <v/>
      </c>
      <c r="M1670" s="357"/>
      <c r="N1670" s="358"/>
      <c r="O1670" s="358"/>
      <c r="P1670" s="362"/>
      <c r="Q1670" s="111" t="str">
        <f>R1670</f>
        <v/>
      </c>
      <c r="R1670" s="51" t="str">
        <f t="shared" ref="R1670" si="5756">IF(S1670 = "", "",IF(R1671&lt;&gt; "",R1671, $N$1609))</f>
        <v/>
      </c>
      <c r="S1670" s="357"/>
      <c r="T1670" s="358"/>
      <c r="U1670" s="358"/>
      <c r="V1670" s="362"/>
      <c r="W1670" s="111" t="str">
        <f>X1670</f>
        <v/>
      </c>
      <c r="X1670" s="51" t="str">
        <f t="shared" ref="X1670" si="5757">IF(Y1670 = "", "",IF(X1671&lt;&gt; "",X1671, $N$1609))</f>
        <v/>
      </c>
      <c r="Y1670" s="357"/>
      <c r="Z1670" s="358"/>
      <c r="AA1670" s="358"/>
      <c r="AB1670" s="362"/>
      <c r="AC1670" s="111" t="str">
        <f>AD1670</f>
        <v/>
      </c>
      <c r="AD1670" s="51" t="str">
        <f t="shared" ref="AD1670" si="5758">IF(AE1670 = "", "",IF(AD1671&lt;&gt; "",AD1671, $N$1609))</f>
        <v/>
      </c>
      <c r="AE1670" s="357"/>
      <c r="AF1670" s="358"/>
      <c r="AG1670" s="358"/>
      <c r="AH1670" s="370"/>
      <c r="AI1670" s="111" t="str">
        <f>AJ1670</f>
        <v/>
      </c>
      <c r="AJ1670" s="51" t="str">
        <f t="shared" ref="AJ1670" si="5759">IF(AK1670 = "", "",IF(AJ1671&lt;&gt; "",AJ1671, $N$1609))</f>
        <v/>
      </c>
      <c r="AK1670" s="357"/>
      <c r="AL1670" s="358"/>
      <c r="AM1670" s="358"/>
      <c r="AN1670" s="371"/>
      <c r="AO1670" s="111" t="str">
        <f>AP1670</f>
        <v/>
      </c>
      <c r="AP1670" s="51" t="str">
        <f t="shared" ref="AP1670" si="5760">IF(AQ1670 = "", "",IF(AP1671&lt;&gt; "",AP1671, $N$1609))</f>
        <v/>
      </c>
      <c r="AQ1670" s="357"/>
      <c r="AR1670" s="358"/>
      <c r="AS1670" s="358"/>
      <c r="AT1670" s="370"/>
      <c r="AU1670" s="111" t="str">
        <f>AV1670</f>
        <v/>
      </c>
      <c r="AV1670" s="51" t="str">
        <f t="shared" ref="AV1670" si="5761">IF(AW1670 = "", "",IF(AV1671&lt;&gt; "",AV1671, $N$1609))</f>
        <v/>
      </c>
      <c r="AW1670" s="357"/>
      <c r="AX1670" s="358"/>
      <c r="AY1670" s="358"/>
      <c r="AZ1670" s="362"/>
      <c r="BA1670" s="111" t="str">
        <f>BB1670</f>
        <v/>
      </c>
      <c r="BB1670" s="51" t="str">
        <f t="shared" ref="BB1670" si="5762">IF(BC1670 = "", "",IF(BB1671&lt;&gt; "",BB1671, $N$1609))</f>
        <v/>
      </c>
      <c r="BC1670" s="357"/>
      <c r="BD1670" s="358"/>
      <c r="BE1670" s="358"/>
      <c r="BF1670" s="359"/>
      <c r="BG1670" s="130"/>
      <c r="BH1670" s="130"/>
    </row>
    <row r="1671" spans="1:60">
      <c r="A1671" s="17">
        <f>IF(ISBLANK(D1669),0,IF(CODE(D1669)&gt;64,1,0))</f>
        <v>0</v>
      </c>
      <c r="B1671" s="286"/>
      <c r="C1671" s="384"/>
      <c r="D1671" s="333"/>
      <c r="E1671" s="361"/>
      <c r="F1671" s="339"/>
      <c r="G1671" s="340"/>
      <c r="H1671" s="337"/>
      <c r="I1671" s="337"/>
      <c r="J1671" s="338"/>
      <c r="K1671" s="361"/>
      <c r="L1671" s="339"/>
      <c r="M1671" s="340"/>
      <c r="N1671" s="337"/>
      <c r="O1671" s="337"/>
      <c r="P1671" s="338"/>
      <c r="Q1671" s="361"/>
      <c r="R1671" s="339"/>
      <c r="S1671" s="340"/>
      <c r="T1671" s="337"/>
      <c r="U1671" s="337"/>
      <c r="V1671" s="338"/>
      <c r="W1671" s="361"/>
      <c r="X1671" s="339"/>
      <c r="Y1671" s="340"/>
      <c r="Z1671" s="337"/>
      <c r="AA1671" s="337"/>
      <c r="AB1671" s="338"/>
      <c r="AC1671" s="361"/>
      <c r="AD1671" s="339"/>
      <c r="AE1671" s="340"/>
      <c r="AF1671" s="337"/>
      <c r="AG1671" s="337"/>
      <c r="AH1671" s="341"/>
      <c r="AI1671" s="361"/>
      <c r="AJ1671" s="339"/>
      <c r="AK1671" s="340"/>
      <c r="AL1671" s="337"/>
      <c r="AM1671" s="337"/>
      <c r="AN1671" s="342"/>
      <c r="AO1671" s="361"/>
      <c r="AP1671" s="339"/>
      <c r="AQ1671" s="340"/>
      <c r="AR1671" s="337"/>
      <c r="AS1671" s="337"/>
      <c r="AT1671" s="341"/>
      <c r="AU1671" s="361"/>
      <c r="AV1671" s="339"/>
      <c r="AW1671" s="340"/>
      <c r="AX1671" s="337"/>
      <c r="AY1671" s="337"/>
      <c r="AZ1671" s="338"/>
      <c r="BA1671" s="361"/>
      <c r="BB1671" s="339"/>
      <c r="BC1671" s="340"/>
      <c r="BD1671" s="337"/>
      <c r="BE1671" s="337"/>
      <c r="BF1671" s="343"/>
      <c r="BG1671" s="130"/>
      <c r="BH1671" s="130"/>
    </row>
    <row r="1672" spans="1:60" ht="13.5" thickBot="1">
      <c r="A1672" s="22">
        <f>IF(ISBLANK(D1670),0,IF(CODE(D1670)&gt;64,1,0))</f>
        <v>0</v>
      </c>
      <c r="B1672" s="18">
        <f t="shared" si="5581"/>
        <v>0</v>
      </c>
      <c r="C1672" s="429"/>
      <c r="D1672" s="19">
        <f t="shared" si="5582"/>
        <v>0</v>
      </c>
      <c r="E1672" s="414"/>
      <c r="F1672" s="46">
        <f t="shared" si="5562"/>
        <v>0</v>
      </c>
      <c r="G1672" s="415"/>
      <c r="H1672" s="416"/>
      <c r="I1672" s="416"/>
      <c r="J1672" s="417"/>
      <c r="K1672" s="414"/>
      <c r="L1672" s="46">
        <f t="shared" si="5563"/>
        <v>0</v>
      </c>
      <c r="M1672" s="418"/>
      <c r="N1672" s="419"/>
      <c r="O1672" s="419"/>
      <c r="P1672" s="420"/>
      <c r="Q1672" s="414"/>
      <c r="R1672" s="46">
        <f t="shared" si="5564"/>
        <v>0</v>
      </c>
      <c r="S1672" s="415"/>
      <c r="T1672" s="416"/>
      <c r="U1672" s="416"/>
      <c r="V1672" s="417"/>
      <c r="W1672" s="414"/>
      <c r="X1672" s="46">
        <f t="shared" si="5565"/>
        <v>0</v>
      </c>
      <c r="Y1672" s="415"/>
      <c r="Z1672" s="416"/>
      <c r="AA1672" s="416"/>
      <c r="AB1672" s="417"/>
      <c r="AC1672" s="414"/>
      <c r="AD1672" s="46">
        <f t="shared" si="5566"/>
        <v>0</v>
      </c>
      <c r="AE1672" s="415"/>
      <c r="AF1672" s="416"/>
      <c r="AG1672" s="416"/>
      <c r="AH1672" s="421"/>
      <c r="AI1672" s="414"/>
      <c r="AJ1672" s="46">
        <f t="shared" si="5567"/>
        <v>0</v>
      </c>
      <c r="AK1672" s="415"/>
      <c r="AL1672" s="416"/>
      <c r="AM1672" s="416"/>
      <c r="AN1672" s="422"/>
      <c r="AO1672" s="414"/>
      <c r="AP1672" s="46">
        <f t="shared" si="5568"/>
        <v>0</v>
      </c>
      <c r="AQ1672" s="415"/>
      <c r="AR1672" s="416"/>
      <c r="AS1672" s="416"/>
      <c r="AT1672" s="421"/>
      <c r="AU1672" s="414"/>
      <c r="AV1672" s="46">
        <f t="shared" si="5569"/>
        <v>0</v>
      </c>
      <c r="AW1672" s="415"/>
      <c r="AX1672" s="416"/>
      <c r="AY1672" s="416"/>
      <c r="AZ1672" s="417"/>
      <c r="BA1672" s="414"/>
      <c r="BB1672" s="46">
        <f t="shared" si="5570"/>
        <v>0</v>
      </c>
      <c r="BC1672" s="415"/>
      <c r="BD1672" s="416"/>
      <c r="BE1672" s="416"/>
      <c r="BF1672" s="423"/>
      <c r="BG1672" s="130"/>
      <c r="BH1672" s="130"/>
    </row>
    <row r="1673" spans="1:60" ht="14.25" thickTop="1" thickBot="1">
      <c r="A1673" s="387"/>
      <c r="B1673" s="34">
        <f>J39</f>
        <v>0</v>
      </c>
      <c r="C1673" s="386"/>
      <c r="D1673" s="387"/>
      <c r="E1673" s="388"/>
      <c r="F1673" s="310"/>
      <c r="G1673" s="311"/>
      <c r="H1673" s="312"/>
      <c r="I1673" s="312"/>
      <c r="J1673" s="313"/>
      <c r="K1673" s="301"/>
      <c r="L1673" s="314"/>
      <c r="M1673" s="424"/>
      <c r="N1673" s="316"/>
      <c r="O1673" s="68" t="str">
        <f>IF(N1673="","&lt;--- If you use this page, be sure to enter an abbreviation in this N-column cell","")</f>
        <v>&lt;--- If you use this page, be sure to enter an abbreviation in this N-column cell</v>
      </c>
      <c r="P1673" s="315"/>
      <c r="Q1673" s="317"/>
      <c r="R1673" s="318"/>
      <c r="S1673" s="311"/>
      <c r="T1673" s="312"/>
      <c r="U1673" s="312"/>
      <c r="V1673" s="313"/>
      <c r="W1673" s="319"/>
      <c r="X1673" s="318"/>
      <c r="Y1673" s="311"/>
      <c r="Z1673" s="312"/>
      <c r="AA1673" s="312"/>
      <c r="AB1673" s="313"/>
      <c r="AC1673" s="319"/>
      <c r="AD1673" s="318"/>
      <c r="AE1673" s="311"/>
      <c r="AF1673" s="312"/>
      <c r="AG1673" s="312"/>
      <c r="AH1673" s="313"/>
      <c r="AI1673" s="319"/>
      <c r="AJ1673" s="320"/>
      <c r="AK1673" s="313"/>
      <c r="AL1673" s="313"/>
      <c r="AM1673" s="313"/>
      <c r="AN1673" s="313"/>
      <c r="AO1673" s="319"/>
      <c r="AP1673" s="320"/>
      <c r="AQ1673" s="313"/>
      <c r="AR1673" s="313"/>
      <c r="AS1673" s="313"/>
      <c r="AT1673" s="313"/>
      <c r="AU1673" s="319"/>
      <c r="AV1673" s="320"/>
      <c r="AW1673" s="313"/>
      <c r="AX1673" s="313"/>
      <c r="AY1673" s="313"/>
      <c r="AZ1673" s="313"/>
      <c r="BA1673" s="319"/>
      <c r="BB1673" s="318"/>
      <c r="BC1673" s="311"/>
      <c r="BD1673" s="312"/>
      <c r="BE1673" s="312"/>
      <c r="BF1673" s="321"/>
      <c r="BG1673" s="130"/>
      <c r="BH1673" s="130"/>
    </row>
    <row r="1674" spans="1:60" ht="14.25" thickTop="1" thickBot="1">
      <c r="A1674" s="322"/>
      <c r="B1674" s="436" t="s">
        <v>42</v>
      </c>
      <c r="C1674" s="75" t="str">
        <f>IF(D1674="","", IF(D1675&lt;&gt;"",D1675,$N$1673))</f>
        <v/>
      </c>
      <c r="D1674" s="435"/>
      <c r="E1674" s="111" t="str">
        <f>F1674</f>
        <v/>
      </c>
      <c r="F1674" s="51" t="str">
        <f>IF(G1674 = "", "",IF(F1675&lt;&gt; "",F1675, $N$1673))</f>
        <v/>
      </c>
      <c r="G1674" s="325"/>
      <c r="H1674" s="326"/>
      <c r="I1674" s="326"/>
      <c r="J1674" s="327"/>
      <c r="K1674" s="111" t="str">
        <f>L1674</f>
        <v/>
      </c>
      <c r="L1674" s="51" t="str">
        <f>IF(M1674 = "", "",IF(L1675&lt;&gt; "",L1675, $N$1673))</f>
        <v/>
      </c>
      <c r="M1674" s="325"/>
      <c r="N1674" s="326"/>
      <c r="O1674" s="326"/>
      <c r="P1674" s="327"/>
      <c r="Q1674" s="111" t="str">
        <f>R1674</f>
        <v/>
      </c>
      <c r="R1674" s="51" t="str">
        <f>IF(S1674 = "", "",IF(R1675&lt;&gt; "",R1675, $N$1673))</f>
        <v/>
      </c>
      <c r="S1674" s="325"/>
      <c r="T1674" s="326"/>
      <c r="U1674" s="326"/>
      <c r="V1674" s="327"/>
      <c r="W1674" s="111" t="str">
        <f>X1674</f>
        <v/>
      </c>
      <c r="X1674" s="51" t="str">
        <f>IF(Y1674 = "", "",IF(X1675&lt;&gt; "",X1675, $N$1673))</f>
        <v/>
      </c>
      <c r="Y1674" s="325"/>
      <c r="Z1674" s="326"/>
      <c r="AA1674" s="326"/>
      <c r="AB1674" s="327"/>
      <c r="AC1674" s="111" t="str">
        <f>AD1674</f>
        <v/>
      </c>
      <c r="AD1674" s="51" t="str">
        <f>IF(AE1674 = "", "",IF(AD1675&lt;&gt; "",AD1675, $N$1673))</f>
        <v/>
      </c>
      <c r="AE1674" s="325"/>
      <c r="AF1674" s="326"/>
      <c r="AG1674" s="326"/>
      <c r="AH1674" s="328"/>
      <c r="AI1674" s="111" t="str">
        <f>AJ1674</f>
        <v/>
      </c>
      <c r="AJ1674" s="51" t="str">
        <f>IF(AK1674 = "", "",IF(AJ1675&lt;&gt; "",AJ1675, $N$1673))</f>
        <v/>
      </c>
      <c r="AK1674" s="325"/>
      <c r="AL1674" s="326"/>
      <c r="AM1674" s="326"/>
      <c r="AN1674" s="329"/>
      <c r="AO1674" s="111" t="str">
        <f>AP1674</f>
        <v/>
      </c>
      <c r="AP1674" s="51" t="str">
        <f>IF(AQ1674 = "", "",IF(AP1675&lt;&gt; "",AP1675, $N$1673))</f>
        <v/>
      </c>
      <c r="AQ1674" s="325"/>
      <c r="AR1674" s="326"/>
      <c r="AS1674" s="326"/>
      <c r="AT1674" s="328"/>
      <c r="AU1674" s="111" t="str">
        <f>AV1674</f>
        <v/>
      </c>
      <c r="AV1674" s="51" t="str">
        <f>IF(AW1674 = "", "",IF(AV1675&lt;&gt; "",AV1675, $N$1673))</f>
        <v/>
      </c>
      <c r="AW1674" s="325"/>
      <c r="AX1674" s="326"/>
      <c r="AY1674" s="326"/>
      <c r="AZ1674" s="327"/>
      <c r="BA1674" s="111" t="str">
        <f>BB1674</f>
        <v/>
      </c>
      <c r="BB1674" s="51" t="str">
        <f>IF(BC1674 = "", "",IF(BB1675&lt;&gt; "",BB1675, $N$1673))</f>
        <v/>
      </c>
      <c r="BC1674" s="325"/>
      <c r="BD1674" s="326"/>
      <c r="BE1674" s="326"/>
      <c r="BF1674" s="330"/>
      <c r="BG1674" s="130"/>
      <c r="BH1674" s="130"/>
    </row>
    <row r="1675" spans="1:60" ht="13.5" thickBot="1">
      <c r="A1675" s="36">
        <f>IF(ISBLANK(D1672),0,IF(CODE(D1672)&gt;64,1,0))</f>
        <v>0</v>
      </c>
      <c r="B1675" s="31">
        <f>SUM(B1676:B1736)</f>
        <v>0</v>
      </c>
      <c r="C1675" s="437"/>
      <c r="D1675" s="333"/>
      <c r="E1675" s="334"/>
      <c r="F1675" s="339"/>
      <c r="G1675" s="340"/>
      <c r="H1675" s="337"/>
      <c r="I1675" s="337"/>
      <c r="J1675" s="338"/>
      <c r="K1675" s="334"/>
      <c r="L1675" s="339"/>
      <c r="M1675" s="340"/>
      <c r="N1675" s="337"/>
      <c r="O1675" s="337"/>
      <c r="P1675" s="338"/>
      <c r="Q1675" s="334"/>
      <c r="R1675" s="339"/>
      <c r="S1675" s="340"/>
      <c r="T1675" s="337"/>
      <c r="U1675" s="337"/>
      <c r="V1675" s="338"/>
      <c r="W1675" s="334"/>
      <c r="X1675" s="339"/>
      <c r="Y1675" s="340"/>
      <c r="Z1675" s="337"/>
      <c r="AA1675" s="337"/>
      <c r="AB1675" s="338"/>
      <c r="AC1675" s="334"/>
      <c r="AD1675" s="339"/>
      <c r="AE1675" s="340"/>
      <c r="AF1675" s="337"/>
      <c r="AG1675" s="337"/>
      <c r="AH1675" s="341"/>
      <c r="AI1675" s="334"/>
      <c r="AJ1675" s="339"/>
      <c r="AK1675" s="340"/>
      <c r="AL1675" s="337"/>
      <c r="AM1675" s="337"/>
      <c r="AN1675" s="342"/>
      <c r="AO1675" s="334"/>
      <c r="AP1675" s="339"/>
      <c r="AQ1675" s="340"/>
      <c r="AR1675" s="337"/>
      <c r="AS1675" s="337"/>
      <c r="AT1675" s="341"/>
      <c r="AU1675" s="334"/>
      <c r="AV1675" s="339"/>
      <c r="AW1675" s="340"/>
      <c r="AX1675" s="337"/>
      <c r="AY1675" s="337"/>
      <c r="AZ1675" s="338"/>
      <c r="BA1675" s="334"/>
      <c r="BB1675" s="339"/>
      <c r="BC1675" s="340"/>
      <c r="BD1675" s="337"/>
      <c r="BE1675" s="337"/>
      <c r="BF1675" s="343"/>
      <c r="BG1675" s="130"/>
      <c r="BH1675" s="130"/>
    </row>
    <row r="1676" spans="1:60">
      <c r="A1676" s="24">
        <f>IF(ISBLANK(D1674),0,IF(CODE(D1674)&gt;64,1,0))</f>
        <v>0</v>
      </c>
      <c r="B1676" s="18">
        <f t="shared" ref="B1676" si="5763">IFERROR(F1676/F1676,0)+IFERROR(L1676/L1676,0)+IFERROR(R1676/R1676,0)+IFERROR(X1676/X1676,0)+IFERROR(AD1676/AD1676,0)+IFERROR(AJ1676/AJ1676,0)+IFERROR(AP1676/AP1676,0)+IFERROR(AV1676/AV1676,0)+IFERROR(BB1676/BB1676,0)</f>
        <v>0</v>
      </c>
      <c r="C1676" s="384"/>
      <c r="D1676" s="19">
        <f t="shared" ref="D1676" si="5764">F1676+L1676+R1676+X1676+AD1676+AJ1676+AP1676+AV1676+BB1676</f>
        <v>0</v>
      </c>
      <c r="E1676" s="347"/>
      <c r="F1676" s="46">
        <f t="shared" ref="F1676" si="5765">SUM(G1676+H1676+I1676+J1676)</f>
        <v>0</v>
      </c>
      <c r="G1676" s="348"/>
      <c r="H1676" s="349"/>
      <c r="I1676" s="349"/>
      <c r="J1676" s="350"/>
      <c r="K1676" s="347"/>
      <c r="L1676" s="46">
        <f t="shared" ref="L1676" si="5766">SUM(M1676+N1676+O1676+P1676)</f>
        <v>0</v>
      </c>
      <c r="M1676" s="348"/>
      <c r="N1676" s="349"/>
      <c r="O1676" s="349"/>
      <c r="P1676" s="350"/>
      <c r="Q1676" s="347"/>
      <c r="R1676" s="46">
        <f t="shared" ref="R1676" si="5767">SUM(S1676+T1676+U1676+V1676)</f>
        <v>0</v>
      </c>
      <c r="S1676" s="348"/>
      <c r="T1676" s="349"/>
      <c r="U1676" s="349"/>
      <c r="V1676" s="350"/>
      <c r="W1676" s="347"/>
      <c r="X1676" s="46">
        <f t="shared" ref="X1676" si="5768">SUM(Y1676+Z1676+AA1676+AB1676)</f>
        <v>0</v>
      </c>
      <c r="Y1676" s="348"/>
      <c r="Z1676" s="349"/>
      <c r="AA1676" s="349"/>
      <c r="AB1676" s="350"/>
      <c r="AC1676" s="347"/>
      <c r="AD1676" s="46">
        <f t="shared" ref="AD1676" si="5769">SUM(AE1676+AF1676+AG1676+AH1676)</f>
        <v>0</v>
      </c>
      <c r="AE1676" s="348"/>
      <c r="AF1676" s="349"/>
      <c r="AG1676" s="349"/>
      <c r="AH1676" s="351"/>
      <c r="AI1676" s="347"/>
      <c r="AJ1676" s="46">
        <f t="shared" ref="AJ1676" si="5770">SUM(AK1676+AL1676+AM1676+AN1676)</f>
        <v>0</v>
      </c>
      <c r="AK1676" s="348"/>
      <c r="AL1676" s="349"/>
      <c r="AM1676" s="349"/>
      <c r="AN1676" s="352"/>
      <c r="AO1676" s="347"/>
      <c r="AP1676" s="46">
        <f t="shared" ref="AP1676" si="5771">SUM(AQ1676+AR1676+AS1676+AT1676)</f>
        <v>0</v>
      </c>
      <c r="AQ1676" s="348"/>
      <c r="AR1676" s="349"/>
      <c r="AS1676" s="349"/>
      <c r="AT1676" s="351"/>
      <c r="AU1676" s="347"/>
      <c r="AV1676" s="46">
        <f t="shared" ref="AV1676" si="5772">SUM(AW1676+AX1676+AY1676+AZ1676)</f>
        <v>0</v>
      </c>
      <c r="AW1676" s="348"/>
      <c r="AX1676" s="349"/>
      <c r="AY1676" s="349"/>
      <c r="AZ1676" s="350"/>
      <c r="BA1676" s="347"/>
      <c r="BB1676" s="46">
        <f t="shared" ref="BB1676" si="5773">SUM(BC1676+BD1676+BE1676+BF1676)</f>
        <v>0</v>
      </c>
      <c r="BC1676" s="340"/>
      <c r="BD1676" s="337"/>
      <c r="BE1676" s="337"/>
      <c r="BF1676" s="343"/>
      <c r="BG1676" s="130"/>
      <c r="BH1676" s="130"/>
    </row>
    <row r="1677" spans="1:60">
      <c r="A1677" s="353"/>
      <c r="B1677" s="286"/>
      <c r="C1677" s="75" t="str">
        <f>IF(D1677="","", IF(D1678&lt;&gt;"",D1678,$N$1673))</f>
        <v/>
      </c>
      <c r="D1677" s="355"/>
      <c r="E1677" s="111" t="str">
        <f>F1677</f>
        <v/>
      </c>
      <c r="F1677" s="51" t="str">
        <f t="shared" ref="F1677" si="5774">IF(G1677 = "", "",IF(F1678&lt;&gt; "",F1678, $N$1673))</f>
        <v/>
      </c>
      <c r="G1677" s="340"/>
      <c r="H1677" s="337"/>
      <c r="I1677" s="337"/>
      <c r="J1677" s="338"/>
      <c r="K1677" s="111" t="str">
        <f>L1677</f>
        <v/>
      </c>
      <c r="L1677" s="51" t="str">
        <f t="shared" ref="L1677" si="5775">IF(M1677 = "", "",IF(L1678&lt;&gt; "",L1678, $N$1673))</f>
        <v/>
      </c>
      <c r="M1677" s="340"/>
      <c r="N1677" s="337"/>
      <c r="O1677" s="337"/>
      <c r="P1677" s="338"/>
      <c r="Q1677" s="111" t="str">
        <f>R1677</f>
        <v/>
      </c>
      <c r="R1677" s="51" t="str">
        <f t="shared" ref="R1677" si="5776">IF(S1677 = "", "",IF(R1678&lt;&gt; "",R1678, $N$1673))</f>
        <v/>
      </c>
      <c r="S1677" s="340"/>
      <c r="T1677" s="337"/>
      <c r="U1677" s="337"/>
      <c r="V1677" s="338"/>
      <c r="W1677" s="111" t="str">
        <f>X1677</f>
        <v/>
      </c>
      <c r="X1677" s="51" t="str">
        <f t="shared" ref="X1677" si="5777">IF(Y1677 = "", "",IF(X1678&lt;&gt; "",X1678, $N$1673))</f>
        <v/>
      </c>
      <c r="Y1677" s="340"/>
      <c r="Z1677" s="337"/>
      <c r="AA1677" s="337"/>
      <c r="AB1677" s="338"/>
      <c r="AC1677" s="111" t="str">
        <f>AD1677</f>
        <v/>
      </c>
      <c r="AD1677" s="51" t="str">
        <f t="shared" ref="AD1677" si="5778">IF(AE1677 = "", "",IF(AD1678&lt;&gt; "",AD1678, $N$1673))</f>
        <v/>
      </c>
      <c r="AE1677" s="340"/>
      <c r="AF1677" s="337"/>
      <c r="AG1677" s="337"/>
      <c r="AH1677" s="341"/>
      <c r="AI1677" s="111" t="str">
        <f>AJ1677</f>
        <v/>
      </c>
      <c r="AJ1677" s="51" t="str">
        <f t="shared" ref="AJ1677" si="5779">IF(AK1677 = "", "",IF(AJ1678&lt;&gt; "",AJ1678, $N$1673))</f>
        <v/>
      </c>
      <c r="AK1677" s="340"/>
      <c r="AL1677" s="337"/>
      <c r="AM1677" s="337"/>
      <c r="AN1677" s="356"/>
      <c r="AO1677" s="111" t="str">
        <f>AP1677</f>
        <v/>
      </c>
      <c r="AP1677" s="51" t="str">
        <f t="shared" ref="AP1677" si="5780">IF(AQ1677 = "", "",IF(AP1678&lt;&gt; "",AP1678, $N$1673))</f>
        <v/>
      </c>
      <c r="AQ1677" s="340"/>
      <c r="AR1677" s="337"/>
      <c r="AS1677" s="337"/>
      <c r="AT1677" s="341"/>
      <c r="AU1677" s="111" t="str">
        <f>AV1677</f>
        <v/>
      </c>
      <c r="AV1677" s="51" t="str">
        <f t="shared" ref="AV1677" si="5781">IF(AW1677 = "", "",IF(AV1678&lt;&gt; "",AV1678, $N$1673))</f>
        <v/>
      </c>
      <c r="AW1677" s="340"/>
      <c r="AX1677" s="337"/>
      <c r="AY1677" s="337"/>
      <c r="AZ1677" s="338"/>
      <c r="BA1677" s="111" t="str">
        <f>BB1677</f>
        <v/>
      </c>
      <c r="BB1677" s="51" t="str">
        <f t="shared" ref="BB1677" si="5782">IF(BC1677 = "", "",IF(BB1678&lt;&gt; "",BB1678, $N$1673))</f>
        <v/>
      </c>
      <c r="BC1677" s="357"/>
      <c r="BD1677" s="358"/>
      <c r="BE1677" s="358"/>
      <c r="BF1677" s="359"/>
      <c r="BG1677" s="130"/>
      <c r="BH1677" s="130"/>
    </row>
    <row r="1678" spans="1:60">
      <c r="A1678" s="17">
        <f>IF(ISBLANK(D1676),0,IF(CODE(D1676)&gt;64,1,0))</f>
        <v>0</v>
      </c>
      <c r="B1678" s="286"/>
      <c r="C1678" s="384"/>
      <c r="D1678" s="333"/>
      <c r="E1678" s="361"/>
      <c r="F1678" s="339"/>
      <c r="G1678" s="340"/>
      <c r="H1678" s="337"/>
      <c r="I1678" s="337"/>
      <c r="J1678" s="338"/>
      <c r="K1678" s="361"/>
      <c r="L1678" s="339"/>
      <c r="M1678" s="340"/>
      <c r="N1678" s="337"/>
      <c r="O1678" s="337"/>
      <c r="P1678" s="338"/>
      <c r="Q1678" s="361"/>
      <c r="R1678" s="339"/>
      <c r="S1678" s="340"/>
      <c r="T1678" s="337"/>
      <c r="U1678" s="337"/>
      <c r="V1678" s="338"/>
      <c r="W1678" s="361"/>
      <c r="X1678" s="339"/>
      <c r="Y1678" s="340"/>
      <c r="Z1678" s="337"/>
      <c r="AA1678" s="337"/>
      <c r="AB1678" s="338"/>
      <c r="AC1678" s="361"/>
      <c r="AD1678" s="339"/>
      <c r="AE1678" s="340"/>
      <c r="AF1678" s="337"/>
      <c r="AG1678" s="337"/>
      <c r="AH1678" s="341"/>
      <c r="AI1678" s="361"/>
      <c r="AJ1678" s="339"/>
      <c r="AK1678" s="340"/>
      <c r="AL1678" s="337"/>
      <c r="AM1678" s="337"/>
      <c r="AN1678" s="342"/>
      <c r="AO1678" s="361"/>
      <c r="AP1678" s="339"/>
      <c r="AQ1678" s="340"/>
      <c r="AR1678" s="337"/>
      <c r="AS1678" s="337"/>
      <c r="AT1678" s="341"/>
      <c r="AU1678" s="361"/>
      <c r="AV1678" s="339"/>
      <c r="AW1678" s="340"/>
      <c r="AX1678" s="337"/>
      <c r="AY1678" s="337"/>
      <c r="AZ1678" s="338"/>
      <c r="BA1678" s="361"/>
      <c r="BB1678" s="339"/>
      <c r="BC1678" s="340"/>
      <c r="BD1678" s="337"/>
      <c r="BE1678" s="337"/>
      <c r="BF1678" s="343"/>
      <c r="BG1678" s="130"/>
      <c r="BH1678" s="130"/>
    </row>
    <row r="1679" spans="1:60">
      <c r="A1679" s="17">
        <f>IF(ISBLANK(D1677),0,IF(CODE(D1677)&gt;64,1,0))</f>
        <v>0</v>
      </c>
      <c r="B1679" s="18">
        <f t="shared" ref="B1679" si="5783">IFERROR(F1679/F1679,0)+IFERROR(L1679/L1679,0)+IFERROR(R1679/R1679,0)+IFERROR(X1679/X1679,0)+IFERROR(AD1679/AD1679,0)+IFERROR(AJ1679/AJ1679,0)+IFERROR(AP1679/AP1679,0)+IFERROR(AV1679/AV1679,0)+IFERROR(BB1679/BB1679,0)</f>
        <v>0</v>
      </c>
      <c r="C1679" s="384"/>
      <c r="D1679" s="19">
        <f t="shared" ref="D1679" si="5784">F1679+L1679+R1679+X1679+AD1679+AJ1679+AP1679+AV1679+BB1679</f>
        <v>0</v>
      </c>
      <c r="E1679" s="347"/>
      <c r="F1679" s="46">
        <f t="shared" ref="F1679:F1736" si="5785">SUM(G1679+H1679+I1679+J1679)</f>
        <v>0</v>
      </c>
      <c r="G1679" s="348"/>
      <c r="H1679" s="349"/>
      <c r="I1679" s="349"/>
      <c r="J1679" s="350"/>
      <c r="K1679" s="347"/>
      <c r="L1679" s="46">
        <f t="shared" ref="L1679:L1736" si="5786">SUM(M1679+N1679+O1679+P1679)</f>
        <v>0</v>
      </c>
      <c r="M1679" s="348"/>
      <c r="N1679" s="349"/>
      <c r="O1679" s="349"/>
      <c r="P1679" s="350"/>
      <c r="Q1679" s="347"/>
      <c r="R1679" s="46">
        <f t="shared" ref="R1679:R1736" si="5787">SUM(S1679+T1679+U1679+V1679)</f>
        <v>0</v>
      </c>
      <c r="S1679" s="348"/>
      <c r="T1679" s="349"/>
      <c r="U1679" s="349"/>
      <c r="V1679" s="350"/>
      <c r="W1679" s="347"/>
      <c r="X1679" s="46">
        <f t="shared" ref="X1679:X1736" si="5788">SUM(Y1679+Z1679+AA1679+AB1679)</f>
        <v>0</v>
      </c>
      <c r="Y1679" s="348"/>
      <c r="Z1679" s="349"/>
      <c r="AA1679" s="349"/>
      <c r="AB1679" s="350"/>
      <c r="AC1679" s="347"/>
      <c r="AD1679" s="46">
        <f t="shared" ref="AD1679:AD1736" si="5789">SUM(AE1679+AF1679+AG1679+AH1679)</f>
        <v>0</v>
      </c>
      <c r="AE1679" s="348"/>
      <c r="AF1679" s="349"/>
      <c r="AG1679" s="349"/>
      <c r="AH1679" s="351"/>
      <c r="AI1679" s="347"/>
      <c r="AJ1679" s="46">
        <f t="shared" ref="AJ1679:AJ1736" si="5790">SUM(AK1679+AL1679+AM1679+AN1679)</f>
        <v>0</v>
      </c>
      <c r="AK1679" s="348"/>
      <c r="AL1679" s="349"/>
      <c r="AM1679" s="349"/>
      <c r="AN1679" s="352"/>
      <c r="AO1679" s="347"/>
      <c r="AP1679" s="46">
        <f t="shared" ref="AP1679:AP1736" si="5791">SUM(AQ1679+AR1679+AS1679+AT1679)</f>
        <v>0</v>
      </c>
      <c r="AQ1679" s="348"/>
      <c r="AR1679" s="349"/>
      <c r="AS1679" s="349"/>
      <c r="AT1679" s="351"/>
      <c r="AU1679" s="347"/>
      <c r="AV1679" s="46">
        <f t="shared" ref="AV1679:AV1736" si="5792">SUM(AW1679+AX1679+AY1679+AZ1679)</f>
        <v>0</v>
      </c>
      <c r="AW1679" s="348"/>
      <c r="AX1679" s="349"/>
      <c r="AY1679" s="349"/>
      <c r="AZ1679" s="350"/>
      <c r="BA1679" s="347"/>
      <c r="BB1679" s="46">
        <f t="shared" ref="BB1679:BB1736" si="5793">SUM(BC1679+BD1679+BE1679+BF1679)</f>
        <v>0</v>
      </c>
      <c r="BC1679" s="340"/>
      <c r="BD1679" s="337"/>
      <c r="BE1679" s="337"/>
      <c r="BF1679" s="343"/>
      <c r="BG1679" s="130"/>
      <c r="BH1679" s="130"/>
    </row>
    <row r="1680" spans="1:60">
      <c r="A1680" s="353"/>
      <c r="B1680" s="286"/>
      <c r="C1680" s="75" t="str">
        <f t="shared" ref="C1680" si="5794">IF(D1680="","", IF(D1681&lt;&gt;"",D1681,$N$1673))</f>
        <v/>
      </c>
      <c r="D1680" s="355"/>
      <c r="E1680" s="111" t="str">
        <f>F1680</f>
        <v/>
      </c>
      <c r="F1680" s="51" t="str">
        <f t="shared" ref="F1680" si="5795">IF(G1680 = "", "",IF(F1681&lt;&gt; "",F1681, $N$1673))</f>
        <v/>
      </c>
      <c r="G1680" s="340"/>
      <c r="H1680" s="337"/>
      <c r="I1680" s="337"/>
      <c r="J1680" s="338"/>
      <c r="K1680" s="111" t="str">
        <f>L1680</f>
        <v/>
      </c>
      <c r="L1680" s="51" t="str">
        <f t="shared" ref="L1680" si="5796">IF(M1680 = "", "",IF(L1681&lt;&gt; "",L1681, $N$1673))</f>
        <v/>
      </c>
      <c r="M1680" s="340"/>
      <c r="N1680" s="337"/>
      <c r="O1680" s="337"/>
      <c r="P1680" s="338"/>
      <c r="Q1680" s="111" t="str">
        <f>R1680</f>
        <v/>
      </c>
      <c r="R1680" s="51" t="str">
        <f t="shared" ref="R1680" si="5797">IF(S1680 = "", "",IF(R1681&lt;&gt; "",R1681, $N$1673))</f>
        <v/>
      </c>
      <c r="S1680" s="340"/>
      <c r="T1680" s="337"/>
      <c r="U1680" s="337"/>
      <c r="V1680" s="338"/>
      <c r="W1680" s="111" t="str">
        <f>X1680</f>
        <v/>
      </c>
      <c r="X1680" s="51" t="str">
        <f t="shared" ref="X1680" si="5798">IF(Y1680 = "", "",IF(X1681&lt;&gt; "",X1681, $N$1673))</f>
        <v/>
      </c>
      <c r="Y1680" s="340"/>
      <c r="Z1680" s="337"/>
      <c r="AA1680" s="337"/>
      <c r="AB1680" s="338"/>
      <c r="AC1680" s="111" t="str">
        <f>AD1680</f>
        <v/>
      </c>
      <c r="AD1680" s="51" t="str">
        <f t="shared" ref="AD1680" si="5799">IF(AE1680 = "", "",IF(AD1681&lt;&gt; "",AD1681, $N$1673))</f>
        <v/>
      </c>
      <c r="AE1680" s="340"/>
      <c r="AF1680" s="337"/>
      <c r="AG1680" s="337"/>
      <c r="AH1680" s="341"/>
      <c r="AI1680" s="111" t="str">
        <f>AJ1680</f>
        <v/>
      </c>
      <c r="AJ1680" s="51" t="str">
        <f t="shared" ref="AJ1680" si="5800">IF(AK1680 = "", "",IF(AJ1681&lt;&gt; "",AJ1681, $N$1673))</f>
        <v/>
      </c>
      <c r="AK1680" s="340"/>
      <c r="AL1680" s="337"/>
      <c r="AM1680" s="337"/>
      <c r="AN1680" s="342"/>
      <c r="AO1680" s="111" t="str">
        <f>AP1680</f>
        <v/>
      </c>
      <c r="AP1680" s="51" t="str">
        <f t="shared" ref="AP1680" si="5801">IF(AQ1680 = "", "",IF(AP1681&lt;&gt; "",AP1681, $N$1673))</f>
        <v/>
      </c>
      <c r="AQ1680" s="340"/>
      <c r="AR1680" s="337"/>
      <c r="AS1680" s="337"/>
      <c r="AT1680" s="341"/>
      <c r="AU1680" s="111" t="str">
        <f>AV1680</f>
        <v/>
      </c>
      <c r="AV1680" s="51" t="str">
        <f t="shared" ref="AV1680" si="5802">IF(AW1680 = "", "",IF(AV1681&lt;&gt; "",AV1681, $N$1673))</f>
        <v/>
      </c>
      <c r="AW1680" s="340"/>
      <c r="AX1680" s="337"/>
      <c r="AY1680" s="337"/>
      <c r="AZ1680" s="338"/>
      <c r="BA1680" s="111" t="str">
        <f>BB1680</f>
        <v/>
      </c>
      <c r="BB1680" s="51" t="str">
        <f t="shared" ref="BB1680" si="5803">IF(BC1680 = "", "",IF(BB1681&lt;&gt; "",BB1681, $N$1673))</f>
        <v/>
      </c>
      <c r="BC1680" s="357"/>
      <c r="BD1680" s="358"/>
      <c r="BE1680" s="358"/>
      <c r="BF1680" s="359"/>
      <c r="BG1680" s="130"/>
      <c r="BH1680" s="130"/>
    </row>
    <row r="1681" spans="1:60">
      <c r="A1681" s="17">
        <f>IF(ISBLANK(D1679),0,IF(CODE(D1679)&gt;64,1,0))</f>
        <v>0</v>
      </c>
      <c r="B1681" s="286"/>
      <c r="C1681" s="384"/>
      <c r="D1681" s="333"/>
      <c r="E1681" s="361"/>
      <c r="F1681" s="339"/>
      <c r="G1681" s="340"/>
      <c r="H1681" s="337"/>
      <c r="I1681" s="337"/>
      <c r="J1681" s="338"/>
      <c r="K1681" s="361"/>
      <c r="L1681" s="339"/>
      <c r="M1681" s="340"/>
      <c r="N1681" s="337"/>
      <c r="O1681" s="337"/>
      <c r="P1681" s="338"/>
      <c r="Q1681" s="361"/>
      <c r="R1681" s="339"/>
      <c r="S1681" s="340"/>
      <c r="T1681" s="337"/>
      <c r="U1681" s="337"/>
      <c r="V1681" s="338"/>
      <c r="W1681" s="361"/>
      <c r="X1681" s="339"/>
      <c r="Y1681" s="340"/>
      <c r="Z1681" s="337"/>
      <c r="AA1681" s="337"/>
      <c r="AB1681" s="338"/>
      <c r="AC1681" s="361"/>
      <c r="AD1681" s="339"/>
      <c r="AE1681" s="340"/>
      <c r="AF1681" s="337"/>
      <c r="AG1681" s="337"/>
      <c r="AH1681" s="341"/>
      <c r="AI1681" s="361"/>
      <c r="AJ1681" s="339"/>
      <c r="AK1681" s="340"/>
      <c r="AL1681" s="337"/>
      <c r="AM1681" s="337"/>
      <c r="AN1681" s="342"/>
      <c r="AO1681" s="361"/>
      <c r="AP1681" s="339"/>
      <c r="AQ1681" s="340"/>
      <c r="AR1681" s="337"/>
      <c r="AS1681" s="337"/>
      <c r="AT1681" s="341"/>
      <c r="AU1681" s="361"/>
      <c r="AV1681" s="339"/>
      <c r="AW1681" s="340"/>
      <c r="AX1681" s="337"/>
      <c r="AY1681" s="337"/>
      <c r="AZ1681" s="338"/>
      <c r="BA1681" s="361"/>
      <c r="BB1681" s="339"/>
      <c r="BC1681" s="340"/>
      <c r="BD1681" s="337"/>
      <c r="BE1681" s="337"/>
      <c r="BF1681" s="343"/>
      <c r="BG1681" s="130"/>
      <c r="BH1681" s="130"/>
    </row>
    <row r="1682" spans="1:60">
      <c r="A1682" s="17">
        <f>IF(ISBLANK(D1680),0,IF(CODE(D1680)&gt;64,1,0))</f>
        <v>0</v>
      </c>
      <c r="B1682" s="18">
        <f t="shared" ref="B1682:B1736" si="5804">IFERROR(F1682/F1682,0)+IFERROR(L1682/L1682,0)+IFERROR(R1682/R1682,0)+IFERROR(X1682/X1682,0)+IFERROR(AD1682/AD1682,0)+IFERROR(AJ1682/AJ1682,0)+IFERROR(AP1682/AP1682,0)+IFERROR(AV1682/AV1682,0)+IFERROR(BB1682/BB1682,0)</f>
        <v>0</v>
      </c>
      <c r="C1682" s="384"/>
      <c r="D1682" s="19">
        <f t="shared" ref="D1682:D1736" si="5805">F1682+L1682+R1682+X1682+AD1682+AJ1682+AP1682+AV1682+BB1682</f>
        <v>0</v>
      </c>
      <c r="E1682" s="347"/>
      <c r="F1682" s="46">
        <f t="shared" si="5785"/>
        <v>0</v>
      </c>
      <c r="G1682" s="348"/>
      <c r="H1682" s="349"/>
      <c r="I1682" s="349"/>
      <c r="J1682" s="350"/>
      <c r="K1682" s="347"/>
      <c r="L1682" s="46">
        <f t="shared" si="5786"/>
        <v>0</v>
      </c>
      <c r="M1682" s="348"/>
      <c r="N1682" s="349"/>
      <c r="O1682" s="349"/>
      <c r="P1682" s="350"/>
      <c r="Q1682" s="347"/>
      <c r="R1682" s="46">
        <f t="shared" si="5787"/>
        <v>0</v>
      </c>
      <c r="S1682" s="348"/>
      <c r="T1682" s="349"/>
      <c r="U1682" s="349"/>
      <c r="V1682" s="350"/>
      <c r="W1682" s="347"/>
      <c r="X1682" s="46">
        <f t="shared" si="5788"/>
        <v>0</v>
      </c>
      <c r="Y1682" s="348"/>
      <c r="Z1682" s="349"/>
      <c r="AA1682" s="349"/>
      <c r="AB1682" s="350"/>
      <c r="AC1682" s="347"/>
      <c r="AD1682" s="46">
        <f t="shared" si="5789"/>
        <v>0</v>
      </c>
      <c r="AE1682" s="348"/>
      <c r="AF1682" s="349"/>
      <c r="AG1682" s="349"/>
      <c r="AH1682" s="351"/>
      <c r="AI1682" s="347"/>
      <c r="AJ1682" s="46">
        <f t="shared" si="5790"/>
        <v>0</v>
      </c>
      <c r="AK1682" s="348"/>
      <c r="AL1682" s="349"/>
      <c r="AM1682" s="349"/>
      <c r="AN1682" s="352"/>
      <c r="AO1682" s="347"/>
      <c r="AP1682" s="46">
        <f t="shared" si="5791"/>
        <v>0</v>
      </c>
      <c r="AQ1682" s="348"/>
      <c r="AR1682" s="349"/>
      <c r="AS1682" s="349"/>
      <c r="AT1682" s="351"/>
      <c r="AU1682" s="347"/>
      <c r="AV1682" s="46">
        <f t="shared" si="5792"/>
        <v>0</v>
      </c>
      <c r="AW1682" s="348"/>
      <c r="AX1682" s="349"/>
      <c r="AY1682" s="349"/>
      <c r="AZ1682" s="350"/>
      <c r="BA1682" s="347"/>
      <c r="BB1682" s="46">
        <f t="shared" si="5793"/>
        <v>0</v>
      </c>
      <c r="BC1682" s="340"/>
      <c r="BD1682" s="337"/>
      <c r="BE1682" s="337"/>
      <c r="BF1682" s="343"/>
      <c r="BG1682" s="130"/>
      <c r="BH1682" s="130"/>
    </row>
    <row r="1683" spans="1:60">
      <c r="A1683" s="353"/>
      <c r="B1683" s="286"/>
      <c r="C1683" s="75" t="str">
        <f t="shared" ref="C1683" si="5806">IF(D1683="","", IF(D1684&lt;&gt;"",D1684,$N$1673))</f>
        <v/>
      </c>
      <c r="D1683" s="355"/>
      <c r="E1683" s="111" t="str">
        <f>F1683</f>
        <v/>
      </c>
      <c r="F1683" s="51" t="str">
        <f t="shared" ref="F1683" si="5807">IF(G1683 = "", "",IF(F1684&lt;&gt; "",F1684, $N$1673))</f>
        <v/>
      </c>
      <c r="G1683" s="340"/>
      <c r="H1683" s="337"/>
      <c r="I1683" s="337"/>
      <c r="J1683" s="338"/>
      <c r="K1683" s="111" t="str">
        <f>L1683</f>
        <v/>
      </c>
      <c r="L1683" s="51" t="str">
        <f t="shared" ref="L1683" si="5808">IF(M1683 = "", "",IF(L1684&lt;&gt; "",L1684, $N$1673))</f>
        <v/>
      </c>
      <c r="M1683" s="340"/>
      <c r="N1683" s="337"/>
      <c r="O1683" s="337"/>
      <c r="P1683" s="338"/>
      <c r="Q1683" s="111" t="str">
        <f>R1683</f>
        <v/>
      </c>
      <c r="R1683" s="51" t="str">
        <f t="shared" ref="R1683" si="5809">IF(S1683 = "", "",IF(R1684&lt;&gt; "",R1684, $N$1673))</f>
        <v/>
      </c>
      <c r="S1683" s="340"/>
      <c r="T1683" s="337"/>
      <c r="U1683" s="337"/>
      <c r="V1683" s="338"/>
      <c r="W1683" s="111" t="str">
        <f>X1683</f>
        <v/>
      </c>
      <c r="X1683" s="51" t="str">
        <f t="shared" ref="X1683" si="5810">IF(Y1683 = "", "",IF(X1684&lt;&gt; "",X1684, $N$1673))</f>
        <v/>
      </c>
      <c r="Y1683" s="340"/>
      <c r="Z1683" s="337"/>
      <c r="AA1683" s="337"/>
      <c r="AB1683" s="338"/>
      <c r="AC1683" s="111" t="str">
        <f>AD1683</f>
        <v/>
      </c>
      <c r="AD1683" s="51" t="str">
        <f t="shared" ref="AD1683" si="5811">IF(AE1683 = "", "",IF(AD1684&lt;&gt; "",AD1684, $N$1673))</f>
        <v/>
      </c>
      <c r="AE1683" s="340"/>
      <c r="AF1683" s="337"/>
      <c r="AG1683" s="337"/>
      <c r="AH1683" s="341"/>
      <c r="AI1683" s="111" t="str">
        <f>AJ1683</f>
        <v/>
      </c>
      <c r="AJ1683" s="51" t="str">
        <f t="shared" ref="AJ1683" si="5812">IF(AK1683 = "", "",IF(AJ1684&lt;&gt; "",AJ1684, $N$1673))</f>
        <v/>
      </c>
      <c r="AK1683" s="340"/>
      <c r="AL1683" s="337"/>
      <c r="AM1683" s="337"/>
      <c r="AN1683" s="342"/>
      <c r="AO1683" s="111" t="str">
        <f>AP1683</f>
        <v/>
      </c>
      <c r="AP1683" s="51" t="str">
        <f t="shared" ref="AP1683" si="5813">IF(AQ1683 = "", "",IF(AP1684&lt;&gt; "",AP1684, $N$1673))</f>
        <v/>
      </c>
      <c r="AQ1683" s="340"/>
      <c r="AR1683" s="337"/>
      <c r="AS1683" s="337"/>
      <c r="AT1683" s="341"/>
      <c r="AU1683" s="111" t="str">
        <f>AV1683</f>
        <v/>
      </c>
      <c r="AV1683" s="51" t="str">
        <f t="shared" ref="AV1683" si="5814">IF(AW1683 = "", "",IF(AV1684&lt;&gt; "",AV1684, $N$1673))</f>
        <v/>
      </c>
      <c r="AW1683" s="340"/>
      <c r="AX1683" s="337"/>
      <c r="AY1683" s="337"/>
      <c r="AZ1683" s="338"/>
      <c r="BA1683" s="111" t="str">
        <f>BB1683</f>
        <v/>
      </c>
      <c r="BB1683" s="51" t="str">
        <f t="shared" ref="BB1683" si="5815">IF(BC1683 = "", "",IF(BB1684&lt;&gt; "",BB1684, $N$1673))</f>
        <v/>
      </c>
      <c r="BC1683" s="357"/>
      <c r="BD1683" s="358"/>
      <c r="BE1683" s="358"/>
      <c r="BF1683" s="359"/>
      <c r="BG1683" s="130"/>
      <c r="BH1683" s="130"/>
    </row>
    <row r="1684" spans="1:60">
      <c r="A1684" s="17">
        <f>IF(ISBLANK(D1682),0,IF(CODE(D1682)&gt;64,1,0))</f>
        <v>0</v>
      </c>
      <c r="B1684" s="286"/>
      <c r="C1684" s="384"/>
      <c r="D1684" s="333"/>
      <c r="E1684" s="361"/>
      <c r="F1684" s="339"/>
      <c r="G1684" s="340"/>
      <c r="H1684" s="337"/>
      <c r="I1684" s="337"/>
      <c r="J1684" s="338"/>
      <c r="K1684" s="361"/>
      <c r="L1684" s="339"/>
      <c r="M1684" s="340"/>
      <c r="N1684" s="337"/>
      <c r="O1684" s="337"/>
      <c r="P1684" s="338"/>
      <c r="Q1684" s="361"/>
      <c r="R1684" s="339"/>
      <c r="S1684" s="340"/>
      <c r="T1684" s="337"/>
      <c r="U1684" s="337"/>
      <c r="V1684" s="338"/>
      <c r="W1684" s="361"/>
      <c r="X1684" s="339"/>
      <c r="Y1684" s="340"/>
      <c r="Z1684" s="337"/>
      <c r="AA1684" s="337"/>
      <c r="AB1684" s="338"/>
      <c r="AC1684" s="361"/>
      <c r="AD1684" s="339"/>
      <c r="AE1684" s="340"/>
      <c r="AF1684" s="337"/>
      <c r="AG1684" s="337"/>
      <c r="AH1684" s="341"/>
      <c r="AI1684" s="361"/>
      <c r="AJ1684" s="339"/>
      <c r="AK1684" s="340"/>
      <c r="AL1684" s="337"/>
      <c r="AM1684" s="337"/>
      <c r="AN1684" s="342"/>
      <c r="AO1684" s="361"/>
      <c r="AP1684" s="339"/>
      <c r="AQ1684" s="340"/>
      <c r="AR1684" s="337"/>
      <c r="AS1684" s="337"/>
      <c r="AT1684" s="341"/>
      <c r="AU1684" s="361"/>
      <c r="AV1684" s="339"/>
      <c r="AW1684" s="340"/>
      <c r="AX1684" s="337"/>
      <c r="AY1684" s="337"/>
      <c r="AZ1684" s="338"/>
      <c r="BA1684" s="361"/>
      <c r="BB1684" s="339"/>
      <c r="BC1684" s="340"/>
      <c r="BD1684" s="337"/>
      <c r="BE1684" s="337"/>
      <c r="BF1684" s="343"/>
      <c r="BG1684" s="130"/>
      <c r="BH1684" s="130"/>
    </row>
    <row r="1685" spans="1:60">
      <c r="A1685" s="17">
        <f>IF(ISBLANK(D1683),0,IF(CODE(D1683)&gt;64,1,0))</f>
        <v>0</v>
      </c>
      <c r="B1685" s="18">
        <f t="shared" si="5804"/>
        <v>0</v>
      </c>
      <c r="C1685" s="384"/>
      <c r="D1685" s="19">
        <f t="shared" si="5805"/>
        <v>0</v>
      </c>
      <c r="E1685" s="347"/>
      <c r="F1685" s="46">
        <f t="shared" si="5785"/>
        <v>0</v>
      </c>
      <c r="G1685" s="375"/>
      <c r="H1685" s="376"/>
      <c r="I1685" s="376"/>
      <c r="J1685" s="377"/>
      <c r="K1685" s="347"/>
      <c r="L1685" s="46">
        <f t="shared" si="5786"/>
        <v>0</v>
      </c>
      <c r="M1685" s="375"/>
      <c r="N1685" s="376"/>
      <c r="O1685" s="376"/>
      <c r="P1685" s="377"/>
      <c r="Q1685" s="347"/>
      <c r="R1685" s="46">
        <f t="shared" si="5787"/>
        <v>0</v>
      </c>
      <c r="S1685" s="348"/>
      <c r="T1685" s="349"/>
      <c r="U1685" s="349"/>
      <c r="V1685" s="350"/>
      <c r="W1685" s="347"/>
      <c r="X1685" s="46">
        <f t="shared" si="5788"/>
        <v>0</v>
      </c>
      <c r="Y1685" s="348"/>
      <c r="Z1685" s="349"/>
      <c r="AA1685" s="349"/>
      <c r="AB1685" s="350"/>
      <c r="AC1685" s="347"/>
      <c r="AD1685" s="46">
        <f t="shared" si="5789"/>
        <v>0</v>
      </c>
      <c r="AE1685" s="348"/>
      <c r="AF1685" s="349"/>
      <c r="AG1685" s="349"/>
      <c r="AH1685" s="351"/>
      <c r="AI1685" s="347"/>
      <c r="AJ1685" s="46">
        <f t="shared" si="5790"/>
        <v>0</v>
      </c>
      <c r="AK1685" s="348"/>
      <c r="AL1685" s="349"/>
      <c r="AM1685" s="349"/>
      <c r="AN1685" s="352"/>
      <c r="AO1685" s="347"/>
      <c r="AP1685" s="46">
        <f t="shared" si="5791"/>
        <v>0</v>
      </c>
      <c r="AQ1685" s="348"/>
      <c r="AR1685" s="349"/>
      <c r="AS1685" s="349"/>
      <c r="AT1685" s="351"/>
      <c r="AU1685" s="347"/>
      <c r="AV1685" s="46">
        <f t="shared" si="5792"/>
        <v>0</v>
      </c>
      <c r="AW1685" s="348"/>
      <c r="AX1685" s="349"/>
      <c r="AY1685" s="349"/>
      <c r="AZ1685" s="350"/>
      <c r="BA1685" s="347"/>
      <c r="BB1685" s="46">
        <f t="shared" si="5793"/>
        <v>0</v>
      </c>
      <c r="BC1685" s="340"/>
      <c r="BD1685" s="337"/>
      <c r="BE1685" s="337"/>
      <c r="BF1685" s="343"/>
      <c r="BG1685" s="130"/>
      <c r="BH1685" s="130"/>
    </row>
    <row r="1686" spans="1:60">
      <c r="A1686" s="353"/>
      <c r="B1686" s="286"/>
      <c r="C1686" s="75" t="str">
        <f t="shared" ref="C1686" si="5816">IF(D1686="","", IF(D1687&lt;&gt;"",D1687,$N$1673))</f>
        <v/>
      </c>
      <c r="D1686" s="355"/>
      <c r="E1686" s="111" t="str">
        <f>F1686</f>
        <v/>
      </c>
      <c r="F1686" s="51" t="str">
        <f t="shared" ref="F1686" si="5817">IF(G1686 = "", "",IF(F1687&lt;&gt; "",F1687, $N$1673))</f>
        <v/>
      </c>
      <c r="G1686" s="357"/>
      <c r="H1686" s="358"/>
      <c r="I1686" s="358"/>
      <c r="J1686" s="362"/>
      <c r="K1686" s="111" t="str">
        <f>L1686</f>
        <v/>
      </c>
      <c r="L1686" s="51" t="str">
        <f t="shared" ref="L1686" si="5818">IF(M1686 = "", "",IF(L1687&lt;&gt; "",L1687, $N$1673))</f>
        <v/>
      </c>
      <c r="M1686" s="357"/>
      <c r="N1686" s="358"/>
      <c r="O1686" s="358"/>
      <c r="P1686" s="359"/>
      <c r="Q1686" s="111" t="str">
        <f>R1686</f>
        <v/>
      </c>
      <c r="R1686" s="51" t="str">
        <f t="shared" ref="R1686" si="5819">IF(S1686 = "", "",IF(R1687&lt;&gt; "",R1687, $N$1673))</f>
        <v/>
      </c>
      <c r="S1686" s="340"/>
      <c r="T1686" s="337"/>
      <c r="U1686" s="337"/>
      <c r="V1686" s="338"/>
      <c r="W1686" s="111" t="str">
        <f>X1686</f>
        <v/>
      </c>
      <c r="X1686" s="51" t="str">
        <f t="shared" ref="X1686" si="5820">IF(Y1686 = "", "",IF(X1687&lt;&gt; "",X1687, $N$1673))</f>
        <v/>
      </c>
      <c r="Y1686" s="340"/>
      <c r="Z1686" s="337"/>
      <c r="AA1686" s="337"/>
      <c r="AB1686" s="338"/>
      <c r="AC1686" s="111" t="str">
        <f>AD1686</f>
        <v/>
      </c>
      <c r="AD1686" s="51" t="str">
        <f t="shared" ref="AD1686" si="5821">IF(AE1686 = "", "",IF(AD1687&lt;&gt; "",AD1687, $N$1673))</f>
        <v/>
      </c>
      <c r="AE1686" s="340"/>
      <c r="AF1686" s="337"/>
      <c r="AG1686" s="337"/>
      <c r="AH1686" s="341"/>
      <c r="AI1686" s="111" t="str">
        <f>AJ1686</f>
        <v/>
      </c>
      <c r="AJ1686" s="51" t="str">
        <f t="shared" ref="AJ1686" si="5822">IF(AK1686 = "", "",IF(AJ1687&lt;&gt; "",AJ1687, $N$1673))</f>
        <v/>
      </c>
      <c r="AK1686" s="340"/>
      <c r="AL1686" s="337"/>
      <c r="AM1686" s="337"/>
      <c r="AN1686" s="342"/>
      <c r="AO1686" s="111" t="str">
        <f>AP1686</f>
        <v/>
      </c>
      <c r="AP1686" s="51" t="str">
        <f t="shared" ref="AP1686" si="5823">IF(AQ1686 = "", "",IF(AP1687&lt;&gt; "",AP1687, $N$1673))</f>
        <v/>
      </c>
      <c r="AQ1686" s="340"/>
      <c r="AR1686" s="337"/>
      <c r="AS1686" s="337"/>
      <c r="AT1686" s="341"/>
      <c r="AU1686" s="111" t="str">
        <f>AV1686</f>
        <v/>
      </c>
      <c r="AV1686" s="51" t="str">
        <f t="shared" ref="AV1686" si="5824">IF(AW1686 = "", "",IF(AV1687&lt;&gt; "",AV1687, $N$1673))</f>
        <v/>
      </c>
      <c r="AW1686" s="363"/>
      <c r="AX1686" s="364"/>
      <c r="AY1686" s="364"/>
      <c r="AZ1686" s="365"/>
      <c r="BA1686" s="111" t="str">
        <f>BB1686</f>
        <v/>
      </c>
      <c r="BB1686" s="51" t="str">
        <f t="shared" ref="BB1686" si="5825">IF(BC1686 = "", "",IF(BB1687&lt;&gt; "",BB1687, $N$1673))</f>
        <v/>
      </c>
      <c r="BC1686" s="357"/>
      <c r="BD1686" s="358"/>
      <c r="BE1686" s="358"/>
      <c r="BF1686" s="359"/>
      <c r="BG1686" s="130"/>
      <c r="BH1686" s="130"/>
    </row>
    <row r="1687" spans="1:60">
      <c r="A1687" s="17">
        <f>IF(ISBLANK(D1685),0,IF(CODE(D1685)&gt;64,1,0))</f>
        <v>0</v>
      </c>
      <c r="B1687" s="286"/>
      <c r="C1687" s="384"/>
      <c r="D1687" s="333"/>
      <c r="E1687" s="361"/>
      <c r="F1687" s="339"/>
      <c r="G1687" s="340"/>
      <c r="H1687" s="337"/>
      <c r="I1687" s="337"/>
      <c r="J1687" s="338"/>
      <c r="K1687" s="361"/>
      <c r="L1687" s="339"/>
      <c r="M1687" s="340"/>
      <c r="N1687" s="337"/>
      <c r="O1687" s="337"/>
      <c r="P1687" s="338"/>
      <c r="Q1687" s="361"/>
      <c r="R1687" s="339"/>
      <c r="S1687" s="340"/>
      <c r="T1687" s="337"/>
      <c r="U1687" s="337"/>
      <c r="V1687" s="338"/>
      <c r="W1687" s="361"/>
      <c r="X1687" s="339"/>
      <c r="Y1687" s="340"/>
      <c r="Z1687" s="337"/>
      <c r="AA1687" s="337"/>
      <c r="AB1687" s="338"/>
      <c r="AC1687" s="361"/>
      <c r="AD1687" s="339"/>
      <c r="AE1687" s="340"/>
      <c r="AF1687" s="337"/>
      <c r="AG1687" s="337"/>
      <c r="AH1687" s="341"/>
      <c r="AI1687" s="361"/>
      <c r="AJ1687" s="339"/>
      <c r="AK1687" s="340"/>
      <c r="AL1687" s="337"/>
      <c r="AM1687" s="337"/>
      <c r="AN1687" s="342"/>
      <c r="AO1687" s="361"/>
      <c r="AP1687" s="339"/>
      <c r="AQ1687" s="340"/>
      <c r="AR1687" s="337"/>
      <c r="AS1687" s="337"/>
      <c r="AT1687" s="341"/>
      <c r="AU1687" s="361"/>
      <c r="AV1687" s="339"/>
      <c r="AW1687" s="340"/>
      <c r="AX1687" s="337"/>
      <c r="AY1687" s="337"/>
      <c r="AZ1687" s="338"/>
      <c r="BA1687" s="361"/>
      <c r="BB1687" s="339"/>
      <c r="BC1687" s="340"/>
      <c r="BD1687" s="337"/>
      <c r="BE1687" s="337"/>
      <c r="BF1687" s="343"/>
      <c r="BG1687" s="130"/>
      <c r="BH1687" s="130"/>
    </row>
    <row r="1688" spans="1:60">
      <c r="A1688" s="17">
        <f>IF(ISBLANK(D1686),0,IF(CODE(D1686)&gt;64,1,0))</f>
        <v>0</v>
      </c>
      <c r="B1688" s="18">
        <f t="shared" si="5804"/>
        <v>0</v>
      </c>
      <c r="C1688" s="384"/>
      <c r="D1688" s="19">
        <f t="shared" si="5805"/>
        <v>0</v>
      </c>
      <c r="E1688" s="347"/>
      <c r="F1688" s="46">
        <f t="shared" si="5785"/>
        <v>0</v>
      </c>
      <c r="G1688" s="405"/>
      <c r="H1688" s="403"/>
      <c r="I1688" s="403"/>
      <c r="J1688" s="409"/>
      <c r="K1688" s="347"/>
      <c r="L1688" s="46">
        <f t="shared" si="5786"/>
        <v>0</v>
      </c>
      <c r="M1688" s="402"/>
      <c r="N1688" s="403"/>
      <c r="O1688" s="403"/>
      <c r="P1688" s="404"/>
      <c r="Q1688" s="347"/>
      <c r="R1688" s="46">
        <f t="shared" si="5787"/>
        <v>0</v>
      </c>
      <c r="S1688" s="348"/>
      <c r="T1688" s="349"/>
      <c r="U1688" s="349"/>
      <c r="V1688" s="350"/>
      <c r="W1688" s="347"/>
      <c r="X1688" s="46">
        <f t="shared" si="5788"/>
        <v>0</v>
      </c>
      <c r="Y1688" s="348"/>
      <c r="Z1688" s="349"/>
      <c r="AA1688" s="349"/>
      <c r="AB1688" s="350"/>
      <c r="AC1688" s="347"/>
      <c r="AD1688" s="46">
        <f t="shared" si="5789"/>
        <v>0</v>
      </c>
      <c r="AE1688" s="348"/>
      <c r="AF1688" s="349"/>
      <c r="AG1688" s="349"/>
      <c r="AH1688" s="351"/>
      <c r="AI1688" s="347"/>
      <c r="AJ1688" s="46">
        <f t="shared" si="5790"/>
        <v>0</v>
      </c>
      <c r="AK1688" s="348"/>
      <c r="AL1688" s="349"/>
      <c r="AM1688" s="349"/>
      <c r="AN1688" s="352"/>
      <c r="AO1688" s="347"/>
      <c r="AP1688" s="46">
        <f t="shared" si="5791"/>
        <v>0</v>
      </c>
      <c r="AQ1688" s="348"/>
      <c r="AR1688" s="349"/>
      <c r="AS1688" s="349"/>
      <c r="AT1688" s="351"/>
      <c r="AU1688" s="347"/>
      <c r="AV1688" s="46">
        <f t="shared" si="5792"/>
        <v>0</v>
      </c>
      <c r="AW1688" s="405"/>
      <c r="AX1688" s="403"/>
      <c r="AY1688" s="403"/>
      <c r="AZ1688" s="404"/>
      <c r="BA1688" s="347"/>
      <c r="BB1688" s="46">
        <f t="shared" si="5793"/>
        <v>0</v>
      </c>
      <c r="BC1688" s="340"/>
      <c r="BD1688" s="337"/>
      <c r="BE1688" s="337"/>
      <c r="BF1688" s="343"/>
      <c r="BG1688" s="130"/>
      <c r="BH1688" s="130"/>
    </row>
    <row r="1689" spans="1:60">
      <c r="A1689" s="353"/>
      <c r="B1689" s="286"/>
      <c r="C1689" s="75" t="str">
        <f t="shared" ref="C1689" si="5826">IF(D1689="","", IF(D1690&lt;&gt;"",D1690,$N$1673))</f>
        <v/>
      </c>
      <c r="D1689" s="355"/>
      <c r="E1689" s="111" t="str">
        <f>F1689</f>
        <v/>
      </c>
      <c r="F1689" s="51" t="str">
        <f t="shared" ref="F1689" si="5827">IF(G1689 = "", "",IF(F1690&lt;&gt; "",F1690, $N$1673))</f>
        <v/>
      </c>
      <c r="G1689" s="340"/>
      <c r="H1689" s="337"/>
      <c r="I1689" s="337"/>
      <c r="J1689" s="338"/>
      <c r="K1689" s="111" t="str">
        <f>L1689</f>
        <v/>
      </c>
      <c r="L1689" s="51" t="str">
        <f t="shared" ref="L1689" si="5828">IF(M1689 = "", "",IF(L1690&lt;&gt; "",L1690, $N$1673))</f>
        <v/>
      </c>
      <c r="M1689" s="340"/>
      <c r="N1689" s="337"/>
      <c r="O1689" s="337"/>
      <c r="P1689" s="338"/>
      <c r="Q1689" s="111" t="str">
        <f>R1689</f>
        <v/>
      </c>
      <c r="R1689" s="51" t="str">
        <f t="shared" ref="R1689" si="5829">IF(S1689 = "", "",IF(R1690&lt;&gt; "",R1690, $N$1673))</f>
        <v/>
      </c>
      <c r="S1689" s="366"/>
      <c r="T1689" s="337"/>
      <c r="U1689" s="337"/>
      <c r="V1689" s="338"/>
      <c r="W1689" s="111" t="str">
        <f>X1689</f>
        <v/>
      </c>
      <c r="X1689" s="51" t="str">
        <f t="shared" ref="X1689" si="5830">IF(Y1689 = "", "",IF(X1690&lt;&gt; "",X1690, $N$1673))</f>
        <v/>
      </c>
      <c r="Y1689" s="340"/>
      <c r="Z1689" s="337"/>
      <c r="AA1689" s="337"/>
      <c r="AB1689" s="338"/>
      <c r="AC1689" s="111" t="str">
        <f>AD1689</f>
        <v/>
      </c>
      <c r="AD1689" s="51" t="str">
        <f t="shared" ref="AD1689" si="5831">IF(AE1689 = "", "",IF(AD1690&lt;&gt; "",AD1690, $N$1673))</f>
        <v/>
      </c>
      <c r="AE1689" s="340"/>
      <c r="AF1689" s="337"/>
      <c r="AG1689" s="337"/>
      <c r="AH1689" s="341"/>
      <c r="AI1689" s="111" t="str">
        <f>AJ1689</f>
        <v/>
      </c>
      <c r="AJ1689" s="51" t="str">
        <f t="shared" ref="AJ1689" si="5832">IF(AK1689 = "", "",IF(AJ1690&lt;&gt; "",AJ1690, $N$1673))</f>
        <v/>
      </c>
      <c r="AK1689" s="340"/>
      <c r="AL1689" s="337"/>
      <c r="AM1689" s="337"/>
      <c r="AN1689" s="342"/>
      <c r="AO1689" s="111" t="str">
        <f>AP1689</f>
        <v/>
      </c>
      <c r="AP1689" s="51" t="str">
        <f t="shared" ref="AP1689" si="5833">IF(AQ1689 = "", "",IF(AP1690&lt;&gt; "",AP1690, $N$1673))</f>
        <v/>
      </c>
      <c r="AQ1689" s="340"/>
      <c r="AR1689" s="337"/>
      <c r="AS1689" s="337"/>
      <c r="AT1689" s="341"/>
      <c r="AU1689" s="111" t="str">
        <f>AV1689</f>
        <v/>
      </c>
      <c r="AV1689" s="51" t="str">
        <f t="shared" ref="AV1689" si="5834">IF(AW1689 = "", "",IF(AV1690&lt;&gt; "",AV1690, $N$1673))</f>
        <v/>
      </c>
      <c r="AW1689" s="340"/>
      <c r="AX1689" s="337"/>
      <c r="AY1689" s="337"/>
      <c r="AZ1689" s="338"/>
      <c r="BA1689" s="111" t="str">
        <f>BB1689</f>
        <v/>
      </c>
      <c r="BB1689" s="51" t="str">
        <f t="shared" ref="BB1689" si="5835">IF(BC1689 = "", "",IF(BB1690&lt;&gt; "",BB1690, $N$1673))</f>
        <v/>
      </c>
      <c r="BC1689" s="357"/>
      <c r="BD1689" s="358"/>
      <c r="BE1689" s="358"/>
      <c r="BF1689" s="359"/>
      <c r="BG1689" s="130"/>
      <c r="BH1689" s="130"/>
    </row>
    <row r="1690" spans="1:60">
      <c r="A1690" s="17">
        <f>IF(ISBLANK(D1688),0,IF(CODE(D1688)&gt;64,1,0))</f>
        <v>0</v>
      </c>
      <c r="B1690" s="286"/>
      <c r="C1690" s="384"/>
      <c r="D1690" s="333"/>
      <c r="E1690" s="361"/>
      <c r="F1690" s="339"/>
      <c r="G1690" s="340"/>
      <c r="H1690" s="337"/>
      <c r="I1690" s="337"/>
      <c r="J1690" s="338"/>
      <c r="K1690" s="361"/>
      <c r="L1690" s="339"/>
      <c r="M1690" s="340"/>
      <c r="N1690" s="337"/>
      <c r="O1690" s="337"/>
      <c r="P1690" s="338"/>
      <c r="Q1690" s="361"/>
      <c r="R1690" s="339"/>
      <c r="S1690" s="340"/>
      <c r="T1690" s="337"/>
      <c r="U1690" s="337"/>
      <c r="V1690" s="338"/>
      <c r="W1690" s="361"/>
      <c r="X1690" s="339"/>
      <c r="Y1690" s="340"/>
      <c r="Z1690" s="337"/>
      <c r="AA1690" s="337"/>
      <c r="AB1690" s="338"/>
      <c r="AC1690" s="361"/>
      <c r="AD1690" s="339"/>
      <c r="AE1690" s="340"/>
      <c r="AF1690" s="337"/>
      <c r="AG1690" s="337"/>
      <c r="AH1690" s="341"/>
      <c r="AI1690" s="361"/>
      <c r="AJ1690" s="339"/>
      <c r="AK1690" s="340"/>
      <c r="AL1690" s="337"/>
      <c r="AM1690" s="337"/>
      <c r="AN1690" s="342"/>
      <c r="AO1690" s="361"/>
      <c r="AP1690" s="339"/>
      <c r="AQ1690" s="340"/>
      <c r="AR1690" s="337"/>
      <c r="AS1690" s="337"/>
      <c r="AT1690" s="341"/>
      <c r="AU1690" s="361"/>
      <c r="AV1690" s="339"/>
      <c r="AW1690" s="340"/>
      <c r="AX1690" s="337"/>
      <c r="AY1690" s="337"/>
      <c r="AZ1690" s="338"/>
      <c r="BA1690" s="361"/>
      <c r="BB1690" s="339"/>
      <c r="BC1690" s="340"/>
      <c r="BD1690" s="337"/>
      <c r="BE1690" s="337"/>
      <c r="BF1690" s="343"/>
      <c r="BG1690" s="130"/>
      <c r="BH1690" s="130"/>
    </row>
    <row r="1691" spans="1:60">
      <c r="A1691" s="17">
        <f>IF(ISBLANK(D1689),0,IF(CODE(D1689)&gt;64,1,0))</f>
        <v>0</v>
      </c>
      <c r="B1691" s="18">
        <f t="shared" si="5804"/>
        <v>0</v>
      </c>
      <c r="C1691" s="384"/>
      <c r="D1691" s="19">
        <f t="shared" si="5805"/>
        <v>0</v>
      </c>
      <c r="E1691" s="347"/>
      <c r="F1691" s="46">
        <f t="shared" si="5785"/>
        <v>0</v>
      </c>
      <c r="G1691" s="348"/>
      <c r="H1691" s="349"/>
      <c r="I1691" s="349"/>
      <c r="J1691" s="350"/>
      <c r="K1691" s="347"/>
      <c r="L1691" s="46">
        <f t="shared" si="5786"/>
        <v>0</v>
      </c>
      <c r="M1691" s="348"/>
      <c r="N1691" s="349"/>
      <c r="O1691" s="349"/>
      <c r="P1691" s="350"/>
      <c r="Q1691" s="347"/>
      <c r="R1691" s="46">
        <f t="shared" si="5787"/>
        <v>0</v>
      </c>
      <c r="S1691" s="348"/>
      <c r="T1691" s="349"/>
      <c r="U1691" s="349"/>
      <c r="V1691" s="350"/>
      <c r="W1691" s="347"/>
      <c r="X1691" s="46">
        <f t="shared" si="5788"/>
        <v>0</v>
      </c>
      <c r="Y1691" s="348"/>
      <c r="Z1691" s="349"/>
      <c r="AA1691" s="349"/>
      <c r="AB1691" s="350"/>
      <c r="AC1691" s="347"/>
      <c r="AD1691" s="46">
        <f t="shared" si="5789"/>
        <v>0</v>
      </c>
      <c r="AE1691" s="348"/>
      <c r="AF1691" s="349"/>
      <c r="AG1691" s="349"/>
      <c r="AH1691" s="351"/>
      <c r="AI1691" s="347"/>
      <c r="AJ1691" s="46">
        <f t="shared" si="5790"/>
        <v>0</v>
      </c>
      <c r="AK1691" s="348"/>
      <c r="AL1691" s="349"/>
      <c r="AM1691" s="349"/>
      <c r="AN1691" s="352"/>
      <c r="AO1691" s="347"/>
      <c r="AP1691" s="46">
        <f t="shared" si="5791"/>
        <v>0</v>
      </c>
      <c r="AQ1691" s="348"/>
      <c r="AR1691" s="349"/>
      <c r="AS1691" s="349"/>
      <c r="AT1691" s="351"/>
      <c r="AU1691" s="347"/>
      <c r="AV1691" s="46">
        <f t="shared" si="5792"/>
        <v>0</v>
      </c>
      <c r="AW1691" s="348"/>
      <c r="AX1691" s="349"/>
      <c r="AY1691" s="349"/>
      <c r="AZ1691" s="350"/>
      <c r="BA1691" s="347"/>
      <c r="BB1691" s="46">
        <f t="shared" si="5793"/>
        <v>0</v>
      </c>
      <c r="BC1691" s="340"/>
      <c r="BD1691" s="337"/>
      <c r="BE1691" s="337"/>
      <c r="BF1691" s="343"/>
      <c r="BG1691" s="130"/>
      <c r="BH1691" s="130"/>
    </row>
    <row r="1692" spans="1:60">
      <c r="A1692" s="353"/>
      <c r="B1692" s="286"/>
      <c r="C1692" s="75" t="str">
        <f t="shared" ref="C1692" si="5836">IF(D1692="","", IF(D1693&lt;&gt;"",D1693,$N$1673))</f>
        <v/>
      </c>
      <c r="D1692" s="355"/>
      <c r="E1692" s="111" t="str">
        <f>F1692</f>
        <v/>
      </c>
      <c r="F1692" s="51" t="str">
        <f t="shared" ref="F1692" si="5837">IF(G1692 = "", "",IF(F1693&lt;&gt; "",F1693, $N$1673))</f>
        <v/>
      </c>
      <c r="G1692" s="340"/>
      <c r="H1692" s="337"/>
      <c r="I1692" s="337"/>
      <c r="J1692" s="338"/>
      <c r="K1692" s="111" t="str">
        <f>L1692</f>
        <v/>
      </c>
      <c r="L1692" s="51" t="str">
        <f t="shared" ref="L1692" si="5838">IF(M1692 = "", "",IF(L1693&lt;&gt; "",L1693, $N$1673))</f>
        <v/>
      </c>
      <c r="M1692" s="340"/>
      <c r="N1692" s="337"/>
      <c r="O1692" s="337"/>
      <c r="P1692" s="338"/>
      <c r="Q1692" s="111" t="str">
        <f>R1692</f>
        <v/>
      </c>
      <c r="R1692" s="51" t="str">
        <f t="shared" ref="R1692" si="5839">IF(S1692 = "", "",IF(R1693&lt;&gt; "",R1693, $N$1673))</f>
        <v/>
      </c>
      <c r="S1692" s="340"/>
      <c r="T1692" s="337"/>
      <c r="U1692" s="337"/>
      <c r="V1692" s="338"/>
      <c r="W1692" s="111" t="str">
        <f>X1692</f>
        <v/>
      </c>
      <c r="X1692" s="51" t="str">
        <f t="shared" ref="X1692" si="5840">IF(Y1692 = "", "",IF(X1693&lt;&gt; "",X1693, $N$1673))</f>
        <v/>
      </c>
      <c r="Y1692" s="340"/>
      <c r="Z1692" s="337"/>
      <c r="AA1692" s="337"/>
      <c r="AB1692" s="338"/>
      <c r="AC1692" s="111" t="str">
        <f>AD1692</f>
        <v/>
      </c>
      <c r="AD1692" s="51" t="str">
        <f t="shared" ref="AD1692" si="5841">IF(AE1692 = "", "",IF(AD1693&lt;&gt; "",AD1693, $N$1673))</f>
        <v/>
      </c>
      <c r="AE1692" s="340"/>
      <c r="AF1692" s="337"/>
      <c r="AG1692" s="337"/>
      <c r="AH1692" s="341"/>
      <c r="AI1692" s="111" t="str">
        <f>AJ1692</f>
        <v/>
      </c>
      <c r="AJ1692" s="51" t="str">
        <f t="shared" ref="AJ1692" si="5842">IF(AK1692 = "", "",IF(AJ1693&lt;&gt; "",AJ1693, $N$1673))</f>
        <v/>
      </c>
      <c r="AK1692" s="340"/>
      <c r="AL1692" s="337"/>
      <c r="AM1692" s="337"/>
      <c r="AN1692" s="342"/>
      <c r="AO1692" s="111" t="str">
        <f>AP1692</f>
        <v/>
      </c>
      <c r="AP1692" s="51" t="str">
        <f t="shared" ref="AP1692" si="5843">IF(AQ1692 = "", "",IF(AP1693&lt;&gt; "",AP1693, $N$1673))</f>
        <v/>
      </c>
      <c r="AQ1692" s="340"/>
      <c r="AR1692" s="337"/>
      <c r="AS1692" s="337"/>
      <c r="AT1692" s="341"/>
      <c r="AU1692" s="111" t="str">
        <f>AV1692</f>
        <v/>
      </c>
      <c r="AV1692" s="51" t="str">
        <f t="shared" ref="AV1692" si="5844">IF(AW1692 = "", "",IF(AV1693&lt;&gt; "",AV1693, $N$1673))</f>
        <v/>
      </c>
      <c r="AW1692" s="340"/>
      <c r="AX1692" s="337"/>
      <c r="AY1692" s="337"/>
      <c r="AZ1692" s="338"/>
      <c r="BA1692" s="111" t="str">
        <f>BB1692</f>
        <v/>
      </c>
      <c r="BB1692" s="51" t="str">
        <f t="shared" ref="BB1692" si="5845">IF(BC1692 = "", "",IF(BB1693&lt;&gt; "",BB1693, $N$1673))</f>
        <v/>
      </c>
      <c r="BC1692" s="357"/>
      <c r="BD1692" s="358"/>
      <c r="BE1692" s="358"/>
      <c r="BF1692" s="359"/>
      <c r="BG1692" s="130"/>
      <c r="BH1692" s="130"/>
    </row>
    <row r="1693" spans="1:60">
      <c r="A1693" s="17">
        <f>IF(ISBLANK(D1691),0,IF(CODE(D1691)&gt;64,1,0))</f>
        <v>0</v>
      </c>
      <c r="B1693" s="286"/>
      <c r="C1693" s="384"/>
      <c r="D1693" s="333"/>
      <c r="E1693" s="361"/>
      <c r="F1693" s="339"/>
      <c r="G1693" s="340"/>
      <c r="H1693" s="337"/>
      <c r="I1693" s="337"/>
      <c r="J1693" s="338"/>
      <c r="K1693" s="361"/>
      <c r="L1693" s="339"/>
      <c r="M1693" s="340"/>
      <c r="N1693" s="337"/>
      <c r="O1693" s="337"/>
      <c r="P1693" s="338"/>
      <c r="Q1693" s="361"/>
      <c r="R1693" s="339"/>
      <c r="S1693" s="340"/>
      <c r="T1693" s="337"/>
      <c r="U1693" s="337"/>
      <c r="V1693" s="338"/>
      <c r="W1693" s="361"/>
      <c r="X1693" s="339"/>
      <c r="Y1693" s="340"/>
      <c r="Z1693" s="337"/>
      <c r="AA1693" s="337"/>
      <c r="AB1693" s="338"/>
      <c r="AC1693" s="361"/>
      <c r="AD1693" s="339"/>
      <c r="AE1693" s="340"/>
      <c r="AF1693" s="337"/>
      <c r="AG1693" s="337"/>
      <c r="AH1693" s="341"/>
      <c r="AI1693" s="361"/>
      <c r="AJ1693" s="339"/>
      <c r="AK1693" s="340"/>
      <c r="AL1693" s="337"/>
      <c r="AM1693" s="337"/>
      <c r="AN1693" s="342"/>
      <c r="AO1693" s="361"/>
      <c r="AP1693" s="339"/>
      <c r="AQ1693" s="340"/>
      <c r="AR1693" s="337"/>
      <c r="AS1693" s="337"/>
      <c r="AT1693" s="341"/>
      <c r="AU1693" s="361"/>
      <c r="AV1693" s="339"/>
      <c r="AW1693" s="340"/>
      <c r="AX1693" s="337"/>
      <c r="AY1693" s="337"/>
      <c r="AZ1693" s="338"/>
      <c r="BA1693" s="361"/>
      <c r="BB1693" s="339"/>
      <c r="BC1693" s="340"/>
      <c r="BD1693" s="337"/>
      <c r="BE1693" s="337"/>
      <c r="BF1693" s="343"/>
      <c r="BG1693" s="130"/>
      <c r="BH1693" s="130"/>
    </row>
    <row r="1694" spans="1:60">
      <c r="A1694" s="17">
        <f>IF(ISBLANK(D1692),0,IF(CODE(D1692)&gt;64,1,0))</f>
        <v>0</v>
      </c>
      <c r="B1694" s="18">
        <f t="shared" si="5804"/>
        <v>0</v>
      </c>
      <c r="C1694" s="384"/>
      <c r="D1694" s="19">
        <f t="shared" si="5805"/>
        <v>0</v>
      </c>
      <c r="E1694" s="347"/>
      <c r="F1694" s="46">
        <f t="shared" si="5785"/>
        <v>0</v>
      </c>
      <c r="G1694" s="375"/>
      <c r="H1694" s="376"/>
      <c r="I1694" s="376"/>
      <c r="J1694" s="377"/>
      <c r="K1694" s="347"/>
      <c r="L1694" s="46">
        <f t="shared" si="5786"/>
        <v>0</v>
      </c>
      <c r="M1694" s="375"/>
      <c r="N1694" s="376"/>
      <c r="O1694" s="376"/>
      <c r="P1694" s="377"/>
      <c r="Q1694" s="347"/>
      <c r="R1694" s="46">
        <f t="shared" si="5787"/>
        <v>0</v>
      </c>
      <c r="S1694" s="348"/>
      <c r="T1694" s="349"/>
      <c r="U1694" s="349"/>
      <c r="V1694" s="350"/>
      <c r="W1694" s="347"/>
      <c r="X1694" s="46">
        <f t="shared" si="5788"/>
        <v>0</v>
      </c>
      <c r="Y1694" s="348"/>
      <c r="Z1694" s="349"/>
      <c r="AA1694" s="349"/>
      <c r="AB1694" s="350"/>
      <c r="AC1694" s="347"/>
      <c r="AD1694" s="46">
        <f t="shared" si="5789"/>
        <v>0</v>
      </c>
      <c r="AE1694" s="348"/>
      <c r="AF1694" s="349"/>
      <c r="AG1694" s="349"/>
      <c r="AH1694" s="351"/>
      <c r="AI1694" s="347"/>
      <c r="AJ1694" s="46">
        <f t="shared" si="5790"/>
        <v>0</v>
      </c>
      <c r="AK1694" s="348"/>
      <c r="AL1694" s="349"/>
      <c r="AM1694" s="349"/>
      <c r="AN1694" s="352"/>
      <c r="AO1694" s="347"/>
      <c r="AP1694" s="46">
        <f t="shared" si="5791"/>
        <v>0</v>
      </c>
      <c r="AQ1694" s="348"/>
      <c r="AR1694" s="349"/>
      <c r="AS1694" s="349"/>
      <c r="AT1694" s="351"/>
      <c r="AU1694" s="347"/>
      <c r="AV1694" s="46">
        <f t="shared" si="5792"/>
        <v>0</v>
      </c>
      <c r="AW1694" s="348"/>
      <c r="AX1694" s="349"/>
      <c r="AY1694" s="349"/>
      <c r="AZ1694" s="350"/>
      <c r="BA1694" s="347"/>
      <c r="BB1694" s="46">
        <f t="shared" si="5793"/>
        <v>0</v>
      </c>
      <c r="BC1694" s="340"/>
      <c r="BD1694" s="337"/>
      <c r="BE1694" s="337"/>
      <c r="BF1694" s="343"/>
      <c r="BG1694" s="130"/>
      <c r="BH1694" s="130"/>
    </row>
    <row r="1695" spans="1:60">
      <c r="A1695" s="353"/>
      <c r="B1695" s="286"/>
      <c r="C1695" s="75" t="str">
        <f t="shared" ref="C1695" si="5846">IF(D1695="","", IF(D1696&lt;&gt;"",D1696,$N$1673))</f>
        <v/>
      </c>
      <c r="D1695" s="355"/>
      <c r="E1695" s="111" t="str">
        <f>F1695</f>
        <v/>
      </c>
      <c r="F1695" s="51" t="str">
        <f t="shared" ref="F1695" si="5847">IF(G1695 = "", "",IF(F1696&lt;&gt; "",F1696, $N$1673))</f>
        <v/>
      </c>
      <c r="G1695" s="357"/>
      <c r="H1695" s="358"/>
      <c r="I1695" s="358"/>
      <c r="J1695" s="362"/>
      <c r="K1695" s="111" t="str">
        <f>L1695</f>
        <v/>
      </c>
      <c r="L1695" s="51" t="str">
        <f t="shared" ref="L1695" si="5848">IF(M1695 = "", "",IF(L1696&lt;&gt; "",L1696, $N$1673))</f>
        <v/>
      </c>
      <c r="M1695" s="357"/>
      <c r="N1695" s="358"/>
      <c r="O1695" s="358"/>
      <c r="P1695" s="359"/>
      <c r="Q1695" s="111" t="str">
        <f>R1695</f>
        <v/>
      </c>
      <c r="R1695" s="51" t="str">
        <f t="shared" ref="R1695" si="5849">IF(S1695 = "", "",IF(R1696&lt;&gt; "",R1696, $N$1673))</f>
        <v/>
      </c>
      <c r="S1695" s="340"/>
      <c r="T1695" s="337"/>
      <c r="U1695" s="337"/>
      <c r="V1695" s="338"/>
      <c r="W1695" s="111" t="str">
        <f>X1695</f>
        <v/>
      </c>
      <c r="X1695" s="51" t="str">
        <f t="shared" ref="X1695" si="5850">IF(Y1695 = "", "",IF(X1696&lt;&gt; "",X1696, $N$1673))</f>
        <v/>
      </c>
      <c r="Y1695" s="340"/>
      <c r="Z1695" s="337"/>
      <c r="AA1695" s="337"/>
      <c r="AB1695" s="338"/>
      <c r="AC1695" s="111" t="str">
        <f>AD1695</f>
        <v/>
      </c>
      <c r="AD1695" s="51" t="str">
        <f t="shared" ref="AD1695" si="5851">IF(AE1695 = "", "",IF(AD1696&lt;&gt; "",AD1696, $N$1673))</f>
        <v/>
      </c>
      <c r="AE1695" s="340"/>
      <c r="AF1695" s="337"/>
      <c r="AG1695" s="337"/>
      <c r="AH1695" s="341"/>
      <c r="AI1695" s="111" t="str">
        <f>AJ1695</f>
        <v/>
      </c>
      <c r="AJ1695" s="51" t="str">
        <f t="shared" ref="AJ1695" si="5852">IF(AK1695 = "", "",IF(AJ1696&lt;&gt; "",AJ1696, $N$1673))</f>
        <v/>
      </c>
      <c r="AK1695" s="340"/>
      <c r="AL1695" s="337"/>
      <c r="AM1695" s="337"/>
      <c r="AN1695" s="342"/>
      <c r="AO1695" s="111" t="str">
        <f>AP1695</f>
        <v/>
      </c>
      <c r="AP1695" s="51" t="str">
        <f t="shared" ref="AP1695" si="5853">IF(AQ1695 = "", "",IF(AP1696&lt;&gt; "",AP1696, $N$1673))</f>
        <v/>
      </c>
      <c r="AQ1695" s="340"/>
      <c r="AR1695" s="337"/>
      <c r="AS1695" s="337"/>
      <c r="AT1695" s="341"/>
      <c r="AU1695" s="111" t="str">
        <f>AV1695</f>
        <v/>
      </c>
      <c r="AV1695" s="51" t="str">
        <f t="shared" ref="AV1695" si="5854">IF(AW1695 = "", "",IF(AV1696&lt;&gt; "",AV1696, $N$1673))</f>
        <v/>
      </c>
      <c r="AW1695" s="340"/>
      <c r="AX1695" s="337"/>
      <c r="AY1695" s="337"/>
      <c r="AZ1695" s="338"/>
      <c r="BA1695" s="111" t="str">
        <f>BB1695</f>
        <v/>
      </c>
      <c r="BB1695" s="51" t="str">
        <f t="shared" ref="BB1695" si="5855">IF(BC1695 = "", "",IF(BB1696&lt;&gt; "",BB1696, $N$1673))</f>
        <v/>
      </c>
      <c r="BC1695" s="357"/>
      <c r="BD1695" s="358"/>
      <c r="BE1695" s="358"/>
      <c r="BF1695" s="359"/>
      <c r="BG1695" s="130"/>
      <c r="BH1695" s="130"/>
    </row>
    <row r="1696" spans="1:60">
      <c r="A1696" s="17">
        <f>IF(ISBLANK(D1694),0,IF(CODE(D1694)&gt;64,1,0))</f>
        <v>0</v>
      </c>
      <c r="B1696" s="286"/>
      <c r="C1696" s="384"/>
      <c r="D1696" s="333"/>
      <c r="E1696" s="361"/>
      <c r="F1696" s="339"/>
      <c r="G1696" s="340"/>
      <c r="H1696" s="337"/>
      <c r="I1696" s="337"/>
      <c r="J1696" s="338"/>
      <c r="K1696" s="361"/>
      <c r="L1696" s="339"/>
      <c r="M1696" s="340"/>
      <c r="N1696" s="337"/>
      <c r="O1696" s="337"/>
      <c r="P1696" s="338"/>
      <c r="Q1696" s="361"/>
      <c r="R1696" s="339"/>
      <c r="S1696" s="340"/>
      <c r="T1696" s="337"/>
      <c r="U1696" s="337"/>
      <c r="V1696" s="338"/>
      <c r="W1696" s="361"/>
      <c r="X1696" s="339"/>
      <c r="Y1696" s="340"/>
      <c r="Z1696" s="337"/>
      <c r="AA1696" s="337"/>
      <c r="AB1696" s="338"/>
      <c r="AC1696" s="361"/>
      <c r="AD1696" s="339"/>
      <c r="AE1696" s="340"/>
      <c r="AF1696" s="337"/>
      <c r="AG1696" s="337"/>
      <c r="AH1696" s="341"/>
      <c r="AI1696" s="361"/>
      <c r="AJ1696" s="339"/>
      <c r="AK1696" s="340"/>
      <c r="AL1696" s="337"/>
      <c r="AM1696" s="337"/>
      <c r="AN1696" s="342"/>
      <c r="AO1696" s="361"/>
      <c r="AP1696" s="339"/>
      <c r="AQ1696" s="340"/>
      <c r="AR1696" s="337"/>
      <c r="AS1696" s="337"/>
      <c r="AT1696" s="341"/>
      <c r="AU1696" s="361"/>
      <c r="AV1696" s="339"/>
      <c r="AW1696" s="340"/>
      <c r="AX1696" s="337"/>
      <c r="AY1696" s="337"/>
      <c r="AZ1696" s="338"/>
      <c r="BA1696" s="361"/>
      <c r="BB1696" s="339"/>
      <c r="BC1696" s="340"/>
      <c r="BD1696" s="337"/>
      <c r="BE1696" s="337"/>
      <c r="BF1696" s="343"/>
      <c r="BG1696" s="130"/>
      <c r="BH1696" s="130"/>
    </row>
    <row r="1697" spans="1:60">
      <c r="A1697" s="17">
        <f>IF(ISBLANK(D1695),0,IF(CODE(D1695)&gt;64,1,0))</f>
        <v>0</v>
      </c>
      <c r="B1697" s="18">
        <f t="shared" si="5804"/>
        <v>0</v>
      </c>
      <c r="C1697" s="384"/>
      <c r="D1697" s="19">
        <f t="shared" si="5805"/>
        <v>0</v>
      </c>
      <c r="E1697" s="347"/>
      <c r="F1697" s="46">
        <f t="shared" si="5785"/>
        <v>0</v>
      </c>
      <c r="G1697" s="405"/>
      <c r="H1697" s="403"/>
      <c r="I1697" s="403"/>
      <c r="J1697" s="409"/>
      <c r="K1697" s="347"/>
      <c r="L1697" s="46">
        <f t="shared" si="5786"/>
        <v>0</v>
      </c>
      <c r="M1697" s="406"/>
      <c r="N1697" s="403"/>
      <c r="O1697" s="403"/>
      <c r="P1697" s="404"/>
      <c r="Q1697" s="347"/>
      <c r="R1697" s="46">
        <f t="shared" si="5787"/>
        <v>0</v>
      </c>
      <c r="S1697" s="348"/>
      <c r="T1697" s="349"/>
      <c r="U1697" s="349"/>
      <c r="V1697" s="350"/>
      <c r="W1697" s="347"/>
      <c r="X1697" s="46">
        <f t="shared" si="5788"/>
        <v>0</v>
      </c>
      <c r="Y1697" s="348"/>
      <c r="Z1697" s="349"/>
      <c r="AA1697" s="349"/>
      <c r="AB1697" s="350"/>
      <c r="AC1697" s="347"/>
      <c r="AD1697" s="46">
        <f t="shared" si="5789"/>
        <v>0</v>
      </c>
      <c r="AE1697" s="348"/>
      <c r="AF1697" s="349"/>
      <c r="AG1697" s="349"/>
      <c r="AH1697" s="351"/>
      <c r="AI1697" s="347"/>
      <c r="AJ1697" s="46">
        <f t="shared" si="5790"/>
        <v>0</v>
      </c>
      <c r="AK1697" s="348"/>
      <c r="AL1697" s="349"/>
      <c r="AM1697" s="349"/>
      <c r="AN1697" s="352"/>
      <c r="AO1697" s="347"/>
      <c r="AP1697" s="46">
        <f t="shared" si="5791"/>
        <v>0</v>
      </c>
      <c r="AQ1697" s="348"/>
      <c r="AR1697" s="349"/>
      <c r="AS1697" s="349"/>
      <c r="AT1697" s="351"/>
      <c r="AU1697" s="347"/>
      <c r="AV1697" s="46">
        <f t="shared" si="5792"/>
        <v>0</v>
      </c>
      <c r="AW1697" s="348"/>
      <c r="AX1697" s="349"/>
      <c r="AY1697" s="349"/>
      <c r="AZ1697" s="350"/>
      <c r="BA1697" s="347"/>
      <c r="BB1697" s="46">
        <f t="shared" si="5793"/>
        <v>0</v>
      </c>
      <c r="BC1697" s="340"/>
      <c r="BD1697" s="337"/>
      <c r="BE1697" s="337"/>
      <c r="BF1697" s="343"/>
      <c r="BG1697" s="130"/>
      <c r="BH1697" s="130"/>
    </row>
    <row r="1698" spans="1:60">
      <c r="A1698" s="353"/>
      <c r="B1698" s="286"/>
      <c r="C1698" s="75" t="str">
        <f t="shared" ref="C1698" si="5856">IF(D1698="","", IF(D1699&lt;&gt;"",D1699,$N$1673))</f>
        <v/>
      </c>
      <c r="D1698" s="355"/>
      <c r="E1698" s="111" t="str">
        <f>F1698</f>
        <v/>
      </c>
      <c r="F1698" s="51" t="str">
        <f t="shared" ref="F1698" si="5857">IF(G1698 = "", "",IF(F1699&lt;&gt; "",F1699, $N$1673))</f>
        <v/>
      </c>
      <c r="G1698" s="340"/>
      <c r="H1698" s="337"/>
      <c r="I1698" s="337"/>
      <c r="J1698" s="338"/>
      <c r="K1698" s="111" t="str">
        <f>L1698</f>
        <v/>
      </c>
      <c r="L1698" s="51" t="str">
        <f t="shared" ref="L1698" si="5858">IF(M1698 = "", "",IF(L1699&lt;&gt; "",L1699, $N$1673))</f>
        <v/>
      </c>
      <c r="M1698" s="340"/>
      <c r="N1698" s="337"/>
      <c r="O1698" s="337"/>
      <c r="P1698" s="338"/>
      <c r="Q1698" s="111" t="str">
        <f>R1698</f>
        <v/>
      </c>
      <c r="R1698" s="51" t="str">
        <f t="shared" ref="R1698" si="5859">IF(S1698 = "", "",IF(R1699&lt;&gt; "",R1699, $N$1673))</f>
        <v/>
      </c>
      <c r="S1698" s="340"/>
      <c r="T1698" s="337"/>
      <c r="U1698" s="337"/>
      <c r="V1698" s="338"/>
      <c r="W1698" s="111" t="str">
        <f>X1698</f>
        <v/>
      </c>
      <c r="X1698" s="51" t="str">
        <f t="shared" ref="X1698" si="5860">IF(Y1698 = "", "",IF(X1699&lt;&gt; "",X1699, $N$1673))</f>
        <v/>
      </c>
      <c r="Y1698" s="340"/>
      <c r="Z1698" s="337"/>
      <c r="AA1698" s="337"/>
      <c r="AB1698" s="338"/>
      <c r="AC1698" s="111" t="str">
        <f>AD1698</f>
        <v/>
      </c>
      <c r="AD1698" s="51" t="str">
        <f t="shared" ref="AD1698" si="5861">IF(AE1698 = "", "",IF(AD1699&lt;&gt; "",AD1699, $N$1673))</f>
        <v/>
      </c>
      <c r="AE1698" s="340"/>
      <c r="AF1698" s="337"/>
      <c r="AG1698" s="337"/>
      <c r="AH1698" s="341"/>
      <c r="AI1698" s="111" t="str">
        <f>AJ1698</f>
        <v/>
      </c>
      <c r="AJ1698" s="51" t="str">
        <f t="shared" ref="AJ1698" si="5862">IF(AK1698 = "", "",IF(AJ1699&lt;&gt; "",AJ1699, $N$1673))</f>
        <v/>
      </c>
      <c r="AK1698" s="340"/>
      <c r="AL1698" s="337"/>
      <c r="AM1698" s="337"/>
      <c r="AN1698" s="342"/>
      <c r="AO1698" s="111" t="str">
        <f>AP1698</f>
        <v/>
      </c>
      <c r="AP1698" s="51" t="str">
        <f t="shared" ref="AP1698" si="5863">IF(AQ1698 = "", "",IF(AP1699&lt;&gt; "",AP1699, $N$1673))</f>
        <v/>
      </c>
      <c r="AQ1698" s="340"/>
      <c r="AR1698" s="337"/>
      <c r="AS1698" s="337"/>
      <c r="AT1698" s="341"/>
      <c r="AU1698" s="111" t="str">
        <f>AV1698</f>
        <v/>
      </c>
      <c r="AV1698" s="51" t="str">
        <f t="shared" ref="AV1698" si="5864">IF(AW1698 = "", "",IF(AV1699&lt;&gt; "",AV1699, $N$1673))</f>
        <v/>
      </c>
      <c r="AW1698" s="340"/>
      <c r="AX1698" s="337"/>
      <c r="AY1698" s="337"/>
      <c r="AZ1698" s="338"/>
      <c r="BA1698" s="111" t="str">
        <f>BB1698</f>
        <v/>
      </c>
      <c r="BB1698" s="51" t="str">
        <f t="shared" ref="BB1698" si="5865">IF(BC1698 = "", "",IF(BB1699&lt;&gt; "",BB1699, $N$1673))</f>
        <v/>
      </c>
      <c r="BC1698" s="357"/>
      <c r="BD1698" s="358"/>
      <c r="BE1698" s="358"/>
      <c r="BF1698" s="359"/>
      <c r="BG1698" s="130"/>
      <c r="BH1698" s="130"/>
    </row>
    <row r="1699" spans="1:60">
      <c r="A1699" s="17">
        <f>IF(ISBLANK(D1697),0,IF(CODE(D1697)&gt;64,1,0))</f>
        <v>0</v>
      </c>
      <c r="B1699" s="286"/>
      <c r="C1699" s="384"/>
      <c r="D1699" s="333"/>
      <c r="E1699" s="361"/>
      <c r="F1699" s="339"/>
      <c r="G1699" s="340"/>
      <c r="H1699" s="337"/>
      <c r="I1699" s="337"/>
      <c r="J1699" s="338"/>
      <c r="K1699" s="361"/>
      <c r="L1699" s="339"/>
      <c r="M1699" s="340"/>
      <c r="N1699" s="337"/>
      <c r="O1699" s="337"/>
      <c r="P1699" s="338"/>
      <c r="Q1699" s="361"/>
      <c r="R1699" s="339"/>
      <c r="S1699" s="340"/>
      <c r="T1699" s="337"/>
      <c r="U1699" s="337"/>
      <c r="V1699" s="338"/>
      <c r="W1699" s="361"/>
      <c r="X1699" s="339"/>
      <c r="Y1699" s="340"/>
      <c r="Z1699" s="337"/>
      <c r="AA1699" s="337"/>
      <c r="AB1699" s="338"/>
      <c r="AC1699" s="361"/>
      <c r="AD1699" s="339"/>
      <c r="AE1699" s="340"/>
      <c r="AF1699" s="337"/>
      <c r="AG1699" s="337"/>
      <c r="AH1699" s="341"/>
      <c r="AI1699" s="361"/>
      <c r="AJ1699" s="339"/>
      <c r="AK1699" s="340"/>
      <c r="AL1699" s="337"/>
      <c r="AM1699" s="337"/>
      <c r="AN1699" s="342"/>
      <c r="AO1699" s="361"/>
      <c r="AP1699" s="339"/>
      <c r="AQ1699" s="340"/>
      <c r="AR1699" s="337"/>
      <c r="AS1699" s="337"/>
      <c r="AT1699" s="341"/>
      <c r="AU1699" s="361"/>
      <c r="AV1699" s="339"/>
      <c r="AW1699" s="340"/>
      <c r="AX1699" s="337"/>
      <c r="AY1699" s="337"/>
      <c r="AZ1699" s="338"/>
      <c r="BA1699" s="361"/>
      <c r="BB1699" s="339"/>
      <c r="BC1699" s="340"/>
      <c r="BD1699" s="337"/>
      <c r="BE1699" s="337"/>
      <c r="BF1699" s="343"/>
      <c r="BG1699" s="130"/>
      <c r="BH1699" s="130"/>
    </row>
    <row r="1700" spans="1:60">
      <c r="A1700" s="17">
        <f>IF(ISBLANK(D1698),0,IF(CODE(D1698)&gt;64,1,0))</f>
        <v>0</v>
      </c>
      <c r="B1700" s="18">
        <f t="shared" si="5804"/>
        <v>0</v>
      </c>
      <c r="C1700" s="384"/>
      <c r="D1700" s="19">
        <f t="shared" si="5805"/>
        <v>0</v>
      </c>
      <c r="E1700" s="347"/>
      <c r="F1700" s="46">
        <f t="shared" si="5785"/>
        <v>0</v>
      </c>
      <c r="G1700" s="348"/>
      <c r="H1700" s="349"/>
      <c r="I1700" s="349"/>
      <c r="J1700" s="350"/>
      <c r="K1700" s="347"/>
      <c r="L1700" s="46">
        <f t="shared" si="5786"/>
        <v>0</v>
      </c>
      <c r="M1700" s="348"/>
      <c r="N1700" s="349"/>
      <c r="O1700" s="349"/>
      <c r="P1700" s="350"/>
      <c r="Q1700" s="347"/>
      <c r="R1700" s="46">
        <f t="shared" si="5787"/>
        <v>0</v>
      </c>
      <c r="S1700" s="348"/>
      <c r="T1700" s="349"/>
      <c r="U1700" s="349"/>
      <c r="V1700" s="350"/>
      <c r="W1700" s="347"/>
      <c r="X1700" s="46">
        <f t="shared" si="5788"/>
        <v>0</v>
      </c>
      <c r="Y1700" s="348"/>
      <c r="Z1700" s="349"/>
      <c r="AA1700" s="349"/>
      <c r="AB1700" s="350"/>
      <c r="AC1700" s="347"/>
      <c r="AD1700" s="46">
        <f t="shared" si="5789"/>
        <v>0</v>
      </c>
      <c r="AE1700" s="348"/>
      <c r="AF1700" s="349"/>
      <c r="AG1700" s="349"/>
      <c r="AH1700" s="351"/>
      <c r="AI1700" s="347"/>
      <c r="AJ1700" s="46">
        <f t="shared" si="5790"/>
        <v>0</v>
      </c>
      <c r="AK1700" s="348"/>
      <c r="AL1700" s="349"/>
      <c r="AM1700" s="349"/>
      <c r="AN1700" s="352"/>
      <c r="AO1700" s="347"/>
      <c r="AP1700" s="46">
        <f t="shared" si="5791"/>
        <v>0</v>
      </c>
      <c r="AQ1700" s="348"/>
      <c r="AR1700" s="349"/>
      <c r="AS1700" s="349"/>
      <c r="AT1700" s="351"/>
      <c r="AU1700" s="347"/>
      <c r="AV1700" s="46">
        <f t="shared" si="5792"/>
        <v>0</v>
      </c>
      <c r="AW1700" s="348"/>
      <c r="AX1700" s="349"/>
      <c r="AY1700" s="349"/>
      <c r="AZ1700" s="350"/>
      <c r="BA1700" s="347"/>
      <c r="BB1700" s="46">
        <f t="shared" si="5793"/>
        <v>0</v>
      </c>
      <c r="BC1700" s="340"/>
      <c r="BD1700" s="337"/>
      <c r="BE1700" s="337"/>
      <c r="BF1700" s="343"/>
      <c r="BG1700" s="130"/>
      <c r="BH1700" s="130"/>
    </row>
    <row r="1701" spans="1:60">
      <c r="A1701" s="353"/>
      <c r="B1701" s="286"/>
      <c r="C1701" s="75" t="str">
        <f t="shared" ref="C1701" si="5866">IF(D1701="","", IF(D1702&lt;&gt;"",D1702,$N$1673))</f>
        <v/>
      </c>
      <c r="D1701" s="355"/>
      <c r="E1701" s="111" t="str">
        <f>F1701</f>
        <v/>
      </c>
      <c r="F1701" s="51" t="str">
        <f t="shared" ref="F1701" si="5867">IF(G1701 = "", "",IF(F1702&lt;&gt; "",F1702, $N$1673))</f>
        <v/>
      </c>
      <c r="G1701" s="340"/>
      <c r="H1701" s="337"/>
      <c r="I1701" s="337"/>
      <c r="J1701" s="338"/>
      <c r="K1701" s="111" t="str">
        <f>L1701</f>
        <v/>
      </c>
      <c r="L1701" s="51" t="str">
        <f t="shared" ref="L1701" si="5868">IF(M1701 = "", "",IF(L1702&lt;&gt; "",L1702, $N$1673))</f>
        <v/>
      </c>
      <c r="M1701" s="340"/>
      <c r="N1701" s="337"/>
      <c r="O1701" s="337"/>
      <c r="P1701" s="338"/>
      <c r="Q1701" s="111" t="str">
        <f>R1701</f>
        <v/>
      </c>
      <c r="R1701" s="51" t="str">
        <f t="shared" ref="R1701" si="5869">IF(S1701 = "", "",IF(R1702&lt;&gt; "",R1702, $N$1673))</f>
        <v/>
      </c>
      <c r="S1701" s="340"/>
      <c r="T1701" s="337"/>
      <c r="U1701" s="337"/>
      <c r="V1701" s="338"/>
      <c r="W1701" s="111" t="str">
        <f>X1701</f>
        <v/>
      </c>
      <c r="X1701" s="51" t="str">
        <f t="shared" ref="X1701" si="5870">IF(Y1701 = "", "",IF(X1702&lt;&gt; "",X1702, $N$1673))</f>
        <v/>
      </c>
      <c r="Y1701" s="340"/>
      <c r="Z1701" s="337"/>
      <c r="AA1701" s="337"/>
      <c r="AB1701" s="338"/>
      <c r="AC1701" s="111" t="str">
        <f>AD1701</f>
        <v/>
      </c>
      <c r="AD1701" s="51" t="str">
        <f t="shared" ref="AD1701" si="5871">IF(AE1701 = "", "",IF(AD1702&lt;&gt; "",AD1702, $N$1673))</f>
        <v/>
      </c>
      <c r="AE1701" s="340"/>
      <c r="AF1701" s="337"/>
      <c r="AG1701" s="337"/>
      <c r="AH1701" s="341"/>
      <c r="AI1701" s="111" t="str">
        <f>AJ1701</f>
        <v/>
      </c>
      <c r="AJ1701" s="51" t="str">
        <f t="shared" ref="AJ1701" si="5872">IF(AK1701 = "", "",IF(AJ1702&lt;&gt; "",AJ1702, $N$1673))</f>
        <v/>
      </c>
      <c r="AK1701" s="340"/>
      <c r="AL1701" s="337"/>
      <c r="AM1701" s="337"/>
      <c r="AN1701" s="342"/>
      <c r="AO1701" s="111" t="str">
        <f>AP1701</f>
        <v/>
      </c>
      <c r="AP1701" s="51" t="str">
        <f t="shared" ref="AP1701" si="5873">IF(AQ1701 = "", "",IF(AP1702&lt;&gt; "",AP1702, $N$1673))</f>
        <v/>
      </c>
      <c r="AQ1701" s="340"/>
      <c r="AR1701" s="337"/>
      <c r="AS1701" s="337"/>
      <c r="AT1701" s="341"/>
      <c r="AU1701" s="111" t="str">
        <f>AV1701</f>
        <v/>
      </c>
      <c r="AV1701" s="51" t="str">
        <f t="shared" ref="AV1701" si="5874">IF(AW1701 = "", "",IF(AV1702&lt;&gt; "",AV1702, $N$1673))</f>
        <v/>
      </c>
      <c r="AW1701" s="340"/>
      <c r="AX1701" s="337"/>
      <c r="AY1701" s="337"/>
      <c r="AZ1701" s="338"/>
      <c r="BA1701" s="111" t="str">
        <f>BB1701</f>
        <v/>
      </c>
      <c r="BB1701" s="51" t="str">
        <f t="shared" ref="BB1701" si="5875">IF(BC1701 = "", "",IF(BB1702&lt;&gt; "",BB1702, $N$1673))</f>
        <v/>
      </c>
      <c r="BC1701" s="357"/>
      <c r="BD1701" s="358"/>
      <c r="BE1701" s="358"/>
      <c r="BF1701" s="359"/>
      <c r="BG1701" s="130"/>
      <c r="BH1701" s="130"/>
    </row>
    <row r="1702" spans="1:60">
      <c r="A1702" s="17">
        <f>IF(ISBLANK(D1700),0,IF(CODE(D1700)&gt;64,1,0))</f>
        <v>0</v>
      </c>
      <c r="B1702" s="286"/>
      <c r="C1702" s="384"/>
      <c r="D1702" s="333"/>
      <c r="E1702" s="361"/>
      <c r="F1702" s="339"/>
      <c r="G1702" s="340"/>
      <c r="H1702" s="337"/>
      <c r="I1702" s="337"/>
      <c r="J1702" s="338"/>
      <c r="K1702" s="361"/>
      <c r="L1702" s="339"/>
      <c r="M1702" s="340"/>
      <c r="N1702" s="337"/>
      <c r="O1702" s="337"/>
      <c r="P1702" s="338"/>
      <c r="Q1702" s="361"/>
      <c r="R1702" s="339"/>
      <c r="S1702" s="340"/>
      <c r="T1702" s="337"/>
      <c r="U1702" s="337"/>
      <c r="V1702" s="338"/>
      <c r="W1702" s="361"/>
      <c r="X1702" s="339"/>
      <c r="Y1702" s="340"/>
      <c r="Z1702" s="337"/>
      <c r="AA1702" s="337"/>
      <c r="AB1702" s="338"/>
      <c r="AC1702" s="361"/>
      <c r="AD1702" s="339"/>
      <c r="AE1702" s="340"/>
      <c r="AF1702" s="337"/>
      <c r="AG1702" s="337"/>
      <c r="AH1702" s="341"/>
      <c r="AI1702" s="361"/>
      <c r="AJ1702" s="339"/>
      <c r="AK1702" s="340"/>
      <c r="AL1702" s="337"/>
      <c r="AM1702" s="337"/>
      <c r="AN1702" s="342"/>
      <c r="AO1702" s="361"/>
      <c r="AP1702" s="339"/>
      <c r="AQ1702" s="340"/>
      <c r="AR1702" s="337"/>
      <c r="AS1702" s="337"/>
      <c r="AT1702" s="341"/>
      <c r="AU1702" s="361"/>
      <c r="AV1702" s="339"/>
      <c r="AW1702" s="340"/>
      <c r="AX1702" s="337"/>
      <c r="AY1702" s="337"/>
      <c r="AZ1702" s="338"/>
      <c r="BA1702" s="361"/>
      <c r="BB1702" s="339"/>
      <c r="BC1702" s="340"/>
      <c r="BD1702" s="337"/>
      <c r="BE1702" s="337"/>
      <c r="BF1702" s="343"/>
      <c r="BG1702" s="130"/>
      <c r="BH1702" s="130"/>
    </row>
    <row r="1703" spans="1:60">
      <c r="A1703" s="17">
        <f>IF(ISBLANK(D1701),0,IF(CODE(D1701)&gt;64,1,0))</f>
        <v>0</v>
      </c>
      <c r="B1703" s="18">
        <f t="shared" si="5804"/>
        <v>0</v>
      </c>
      <c r="C1703" s="384"/>
      <c r="D1703" s="19">
        <f t="shared" si="5805"/>
        <v>0</v>
      </c>
      <c r="E1703" s="347"/>
      <c r="F1703" s="46">
        <f t="shared" si="5785"/>
        <v>0</v>
      </c>
      <c r="G1703" s="348"/>
      <c r="H1703" s="349"/>
      <c r="I1703" s="349"/>
      <c r="J1703" s="350"/>
      <c r="K1703" s="347"/>
      <c r="L1703" s="46">
        <f t="shared" si="5786"/>
        <v>0</v>
      </c>
      <c r="M1703" s="348"/>
      <c r="N1703" s="349"/>
      <c r="O1703" s="349"/>
      <c r="P1703" s="350"/>
      <c r="Q1703" s="347"/>
      <c r="R1703" s="46">
        <f t="shared" si="5787"/>
        <v>0</v>
      </c>
      <c r="S1703" s="348"/>
      <c r="T1703" s="349"/>
      <c r="U1703" s="349"/>
      <c r="V1703" s="350"/>
      <c r="W1703" s="347"/>
      <c r="X1703" s="46">
        <f t="shared" si="5788"/>
        <v>0</v>
      </c>
      <c r="Y1703" s="348"/>
      <c r="Z1703" s="349"/>
      <c r="AA1703" s="349"/>
      <c r="AB1703" s="350"/>
      <c r="AC1703" s="347"/>
      <c r="AD1703" s="46">
        <f t="shared" si="5789"/>
        <v>0</v>
      </c>
      <c r="AE1703" s="349"/>
      <c r="AF1703" s="349"/>
      <c r="AG1703" s="349"/>
      <c r="AH1703" s="351"/>
      <c r="AI1703" s="347"/>
      <c r="AJ1703" s="46">
        <f t="shared" si="5790"/>
        <v>0</v>
      </c>
      <c r="AK1703" s="349"/>
      <c r="AL1703" s="349"/>
      <c r="AM1703" s="349"/>
      <c r="AN1703" s="352"/>
      <c r="AO1703" s="347"/>
      <c r="AP1703" s="46">
        <f t="shared" si="5791"/>
        <v>0</v>
      </c>
      <c r="AQ1703" s="349"/>
      <c r="AR1703" s="349"/>
      <c r="AS1703" s="349"/>
      <c r="AT1703" s="351"/>
      <c r="AU1703" s="347"/>
      <c r="AV1703" s="46">
        <f t="shared" si="5792"/>
        <v>0</v>
      </c>
      <c r="AW1703" s="348"/>
      <c r="AX1703" s="349"/>
      <c r="AY1703" s="349"/>
      <c r="AZ1703" s="350"/>
      <c r="BA1703" s="347"/>
      <c r="BB1703" s="46">
        <f t="shared" si="5793"/>
        <v>0</v>
      </c>
      <c r="BC1703" s="340"/>
      <c r="BD1703" s="337"/>
      <c r="BE1703" s="337"/>
      <c r="BF1703" s="343"/>
      <c r="BG1703" s="130"/>
      <c r="BH1703" s="130"/>
    </row>
    <row r="1704" spans="1:60">
      <c r="A1704" s="353"/>
      <c r="B1704" s="286"/>
      <c r="C1704" s="75" t="str">
        <f t="shared" ref="C1704" si="5876">IF(D1704="","", IF(D1705&lt;&gt;"",D1705,$N$1673))</f>
        <v/>
      </c>
      <c r="D1704" s="355"/>
      <c r="E1704" s="111" t="str">
        <f>F1704</f>
        <v/>
      </c>
      <c r="F1704" s="51" t="str">
        <f t="shared" ref="F1704" si="5877">IF(G1704 = "", "",IF(F1705&lt;&gt; "",F1705, $N$1673))</f>
        <v/>
      </c>
      <c r="G1704" s="340"/>
      <c r="H1704" s="337"/>
      <c r="I1704" s="337"/>
      <c r="J1704" s="338"/>
      <c r="K1704" s="111" t="str">
        <f>L1704</f>
        <v/>
      </c>
      <c r="L1704" s="51" t="str">
        <f t="shared" ref="L1704" si="5878">IF(M1704 = "", "",IF(L1705&lt;&gt; "",L1705, $N$1673))</f>
        <v/>
      </c>
      <c r="M1704" s="340"/>
      <c r="N1704" s="337"/>
      <c r="O1704" s="337"/>
      <c r="P1704" s="338"/>
      <c r="Q1704" s="111" t="str">
        <f>R1704</f>
        <v/>
      </c>
      <c r="R1704" s="51" t="str">
        <f t="shared" ref="R1704" si="5879">IF(S1704 = "", "",IF(R1705&lt;&gt; "",R1705, $N$1673))</f>
        <v/>
      </c>
      <c r="S1704" s="340"/>
      <c r="T1704" s="337"/>
      <c r="U1704" s="337"/>
      <c r="V1704" s="338"/>
      <c r="W1704" s="111" t="str">
        <f>X1704</f>
        <v/>
      </c>
      <c r="X1704" s="51" t="str">
        <f t="shared" ref="X1704" si="5880">IF(Y1704 = "", "",IF(X1705&lt;&gt; "",X1705, $N$1673))</f>
        <v/>
      </c>
      <c r="Y1704" s="340"/>
      <c r="Z1704" s="337"/>
      <c r="AA1704" s="337"/>
      <c r="AB1704" s="338"/>
      <c r="AC1704" s="111" t="str">
        <f>AD1704</f>
        <v/>
      </c>
      <c r="AD1704" s="51" t="str">
        <f t="shared" ref="AD1704" si="5881">IF(AE1704 = "", "",IF(AD1705&lt;&gt; "",AD1705, $N$1673))</f>
        <v/>
      </c>
      <c r="AE1704" s="340"/>
      <c r="AF1704" s="337"/>
      <c r="AG1704" s="337"/>
      <c r="AH1704" s="341"/>
      <c r="AI1704" s="111" t="str">
        <f>AJ1704</f>
        <v/>
      </c>
      <c r="AJ1704" s="51" t="str">
        <f t="shared" ref="AJ1704" si="5882">IF(AK1704 = "", "",IF(AJ1705&lt;&gt; "",AJ1705, $N$1673))</f>
        <v/>
      </c>
      <c r="AK1704" s="340"/>
      <c r="AL1704" s="337"/>
      <c r="AM1704" s="337"/>
      <c r="AN1704" s="342"/>
      <c r="AO1704" s="111" t="str">
        <f>AP1704</f>
        <v/>
      </c>
      <c r="AP1704" s="51" t="str">
        <f t="shared" ref="AP1704" si="5883">IF(AQ1704 = "", "",IF(AP1705&lt;&gt; "",AP1705, $N$1673))</f>
        <v/>
      </c>
      <c r="AQ1704" s="340"/>
      <c r="AR1704" s="337"/>
      <c r="AS1704" s="337"/>
      <c r="AT1704" s="341"/>
      <c r="AU1704" s="111" t="str">
        <f>AV1704</f>
        <v/>
      </c>
      <c r="AV1704" s="51" t="str">
        <f t="shared" ref="AV1704" si="5884">IF(AW1704 = "", "",IF(AV1705&lt;&gt; "",AV1705, $N$1673))</f>
        <v/>
      </c>
      <c r="AW1704" s="340"/>
      <c r="AX1704" s="337"/>
      <c r="AY1704" s="337"/>
      <c r="AZ1704" s="338"/>
      <c r="BA1704" s="111" t="str">
        <f>BB1704</f>
        <v/>
      </c>
      <c r="BB1704" s="51" t="str">
        <f t="shared" ref="BB1704" si="5885">IF(BC1704 = "", "",IF(BB1705&lt;&gt; "",BB1705, $N$1673))</f>
        <v/>
      </c>
      <c r="BC1704" s="357"/>
      <c r="BD1704" s="358"/>
      <c r="BE1704" s="358"/>
      <c r="BF1704" s="359"/>
      <c r="BG1704" s="130"/>
      <c r="BH1704" s="130"/>
    </row>
    <row r="1705" spans="1:60">
      <c r="A1705" s="17">
        <f>IF(ISBLANK(D1703),0,IF(CODE(D1703)&gt;64,1,0))</f>
        <v>0</v>
      </c>
      <c r="B1705" s="286"/>
      <c r="C1705" s="384"/>
      <c r="D1705" s="333"/>
      <c r="E1705" s="361"/>
      <c r="F1705" s="339"/>
      <c r="G1705" s="340"/>
      <c r="H1705" s="337"/>
      <c r="I1705" s="337"/>
      <c r="J1705" s="338"/>
      <c r="K1705" s="361"/>
      <c r="L1705" s="339"/>
      <c r="M1705" s="340"/>
      <c r="N1705" s="337"/>
      <c r="O1705" s="337"/>
      <c r="P1705" s="338"/>
      <c r="Q1705" s="361"/>
      <c r="R1705" s="339"/>
      <c r="S1705" s="340"/>
      <c r="T1705" s="337"/>
      <c r="U1705" s="337"/>
      <c r="V1705" s="338"/>
      <c r="W1705" s="361"/>
      <c r="X1705" s="339"/>
      <c r="Y1705" s="340"/>
      <c r="Z1705" s="337"/>
      <c r="AA1705" s="337"/>
      <c r="AB1705" s="338"/>
      <c r="AC1705" s="361"/>
      <c r="AD1705" s="339"/>
      <c r="AE1705" s="340"/>
      <c r="AF1705" s="337"/>
      <c r="AG1705" s="337"/>
      <c r="AH1705" s="341"/>
      <c r="AI1705" s="361"/>
      <c r="AJ1705" s="339"/>
      <c r="AK1705" s="340"/>
      <c r="AL1705" s="337"/>
      <c r="AM1705" s="337"/>
      <c r="AN1705" s="342"/>
      <c r="AO1705" s="361"/>
      <c r="AP1705" s="339"/>
      <c r="AQ1705" s="340"/>
      <c r="AR1705" s="337"/>
      <c r="AS1705" s="337"/>
      <c r="AT1705" s="341"/>
      <c r="AU1705" s="361"/>
      <c r="AV1705" s="339"/>
      <c r="AW1705" s="340"/>
      <c r="AX1705" s="337"/>
      <c r="AY1705" s="337"/>
      <c r="AZ1705" s="338"/>
      <c r="BA1705" s="361"/>
      <c r="BB1705" s="339"/>
      <c r="BC1705" s="340"/>
      <c r="BD1705" s="337"/>
      <c r="BE1705" s="337"/>
      <c r="BF1705" s="343"/>
      <c r="BG1705" s="130"/>
      <c r="BH1705" s="130"/>
    </row>
    <row r="1706" spans="1:60">
      <c r="A1706" s="17">
        <f>IF(ISBLANK(D1704),0,IF(CODE(D1704)&gt;64,1,0))</f>
        <v>0</v>
      </c>
      <c r="B1706" s="18">
        <f t="shared" si="5804"/>
        <v>0</v>
      </c>
      <c r="C1706" s="384"/>
      <c r="D1706" s="19">
        <f t="shared" si="5805"/>
        <v>0</v>
      </c>
      <c r="E1706" s="347"/>
      <c r="F1706" s="46">
        <f t="shared" si="5785"/>
        <v>0</v>
      </c>
      <c r="G1706" s="348"/>
      <c r="H1706" s="349"/>
      <c r="I1706" s="349"/>
      <c r="J1706" s="350"/>
      <c r="K1706" s="347"/>
      <c r="L1706" s="46">
        <f t="shared" si="5786"/>
        <v>0</v>
      </c>
      <c r="M1706" s="348"/>
      <c r="N1706" s="349"/>
      <c r="O1706" s="349"/>
      <c r="P1706" s="350"/>
      <c r="Q1706" s="347"/>
      <c r="R1706" s="46">
        <f t="shared" si="5787"/>
        <v>0</v>
      </c>
      <c r="S1706" s="348"/>
      <c r="T1706" s="349"/>
      <c r="U1706" s="349"/>
      <c r="V1706" s="350"/>
      <c r="W1706" s="347"/>
      <c r="X1706" s="46">
        <f t="shared" si="5788"/>
        <v>0</v>
      </c>
      <c r="Y1706" s="348"/>
      <c r="Z1706" s="349"/>
      <c r="AA1706" s="349"/>
      <c r="AB1706" s="350"/>
      <c r="AC1706" s="347"/>
      <c r="AD1706" s="46">
        <f t="shared" si="5789"/>
        <v>0</v>
      </c>
      <c r="AE1706" s="348"/>
      <c r="AF1706" s="349"/>
      <c r="AG1706" s="349"/>
      <c r="AH1706" s="351"/>
      <c r="AI1706" s="347"/>
      <c r="AJ1706" s="46">
        <f t="shared" si="5790"/>
        <v>0</v>
      </c>
      <c r="AK1706" s="348"/>
      <c r="AL1706" s="349"/>
      <c r="AM1706" s="349"/>
      <c r="AN1706" s="352"/>
      <c r="AO1706" s="347"/>
      <c r="AP1706" s="46">
        <f t="shared" si="5791"/>
        <v>0</v>
      </c>
      <c r="AQ1706" s="348"/>
      <c r="AR1706" s="349"/>
      <c r="AS1706" s="349"/>
      <c r="AT1706" s="351"/>
      <c r="AU1706" s="347"/>
      <c r="AV1706" s="46">
        <f t="shared" si="5792"/>
        <v>0</v>
      </c>
      <c r="AW1706" s="348"/>
      <c r="AX1706" s="349"/>
      <c r="AY1706" s="349"/>
      <c r="AZ1706" s="350"/>
      <c r="BA1706" s="347"/>
      <c r="BB1706" s="46">
        <f t="shared" si="5793"/>
        <v>0</v>
      </c>
      <c r="BC1706" s="340"/>
      <c r="BD1706" s="337"/>
      <c r="BE1706" s="337"/>
      <c r="BF1706" s="343"/>
      <c r="BG1706" s="130"/>
      <c r="BH1706" s="130"/>
    </row>
    <row r="1707" spans="1:60">
      <c r="A1707" s="353"/>
      <c r="B1707" s="286"/>
      <c r="C1707" s="75" t="str">
        <f t="shared" ref="C1707" si="5886">IF(D1707="","", IF(D1708&lt;&gt;"",D1708,$N$1673))</f>
        <v/>
      </c>
      <c r="D1707" s="355"/>
      <c r="E1707" s="111" t="str">
        <f>F1707</f>
        <v/>
      </c>
      <c r="F1707" s="51" t="str">
        <f t="shared" ref="F1707" si="5887">IF(G1707 = "", "",IF(F1708&lt;&gt; "",F1708, $N$1673))</f>
        <v/>
      </c>
      <c r="G1707" s="368"/>
      <c r="H1707" s="337"/>
      <c r="I1707" s="337"/>
      <c r="J1707" s="338"/>
      <c r="K1707" s="111" t="str">
        <f>L1707</f>
        <v/>
      </c>
      <c r="L1707" s="51" t="str">
        <f t="shared" ref="L1707" si="5888">IF(M1707 = "", "",IF(L1708&lt;&gt; "",L1708, $N$1673))</f>
        <v/>
      </c>
      <c r="M1707" s="340"/>
      <c r="N1707" s="337"/>
      <c r="O1707" s="337"/>
      <c r="P1707" s="338"/>
      <c r="Q1707" s="111" t="str">
        <f>R1707</f>
        <v/>
      </c>
      <c r="R1707" s="51" t="str">
        <f t="shared" ref="R1707" si="5889">IF(S1707 = "", "",IF(R1708&lt;&gt; "",R1708, $N$1673))</f>
        <v/>
      </c>
      <c r="S1707" s="340"/>
      <c r="T1707" s="337"/>
      <c r="U1707" s="337"/>
      <c r="V1707" s="338"/>
      <c r="W1707" s="111" t="str">
        <f>X1707</f>
        <v/>
      </c>
      <c r="X1707" s="51" t="str">
        <f t="shared" ref="X1707" si="5890">IF(Y1707 = "", "",IF(X1708&lt;&gt; "",X1708, $N$1673))</f>
        <v/>
      </c>
      <c r="Y1707" s="340"/>
      <c r="Z1707" s="337"/>
      <c r="AA1707" s="337"/>
      <c r="AB1707" s="338"/>
      <c r="AC1707" s="111" t="str">
        <f>AD1707</f>
        <v/>
      </c>
      <c r="AD1707" s="51" t="str">
        <f t="shared" ref="AD1707" si="5891">IF(AE1707 = "", "",IF(AD1708&lt;&gt; "",AD1708, $N$1673))</f>
        <v/>
      </c>
      <c r="AE1707" s="340"/>
      <c r="AF1707" s="337"/>
      <c r="AG1707" s="337"/>
      <c r="AH1707" s="341"/>
      <c r="AI1707" s="111" t="str">
        <f>AJ1707</f>
        <v/>
      </c>
      <c r="AJ1707" s="51" t="str">
        <f t="shared" ref="AJ1707" si="5892">IF(AK1707 = "", "",IF(AJ1708&lt;&gt; "",AJ1708, $N$1673))</f>
        <v/>
      </c>
      <c r="AK1707" s="340"/>
      <c r="AL1707" s="337"/>
      <c r="AM1707" s="337"/>
      <c r="AN1707" s="342"/>
      <c r="AO1707" s="111" t="str">
        <f>AP1707</f>
        <v/>
      </c>
      <c r="AP1707" s="51" t="str">
        <f t="shared" ref="AP1707" si="5893">IF(AQ1707 = "", "",IF(AP1708&lt;&gt; "",AP1708, $N$1673))</f>
        <v/>
      </c>
      <c r="AQ1707" s="340"/>
      <c r="AR1707" s="337"/>
      <c r="AS1707" s="337"/>
      <c r="AT1707" s="341"/>
      <c r="AU1707" s="111" t="str">
        <f>AV1707</f>
        <v/>
      </c>
      <c r="AV1707" s="51" t="str">
        <f t="shared" ref="AV1707" si="5894">IF(AW1707 = "", "",IF(AV1708&lt;&gt; "",AV1708, $N$1673))</f>
        <v/>
      </c>
      <c r="AW1707" s="340"/>
      <c r="AX1707" s="337"/>
      <c r="AY1707" s="337"/>
      <c r="AZ1707" s="338"/>
      <c r="BA1707" s="111" t="str">
        <f>BB1707</f>
        <v/>
      </c>
      <c r="BB1707" s="51" t="str">
        <f t="shared" ref="BB1707" si="5895">IF(BC1707 = "", "",IF(BB1708&lt;&gt; "",BB1708, $N$1673))</f>
        <v/>
      </c>
      <c r="BC1707" s="357"/>
      <c r="BD1707" s="358"/>
      <c r="BE1707" s="358"/>
      <c r="BF1707" s="359"/>
      <c r="BG1707" s="130"/>
      <c r="BH1707" s="130"/>
    </row>
    <row r="1708" spans="1:60">
      <c r="A1708" s="17">
        <f>IF(ISBLANK(D1706),0,IF(CODE(D1706)&gt;64,1,0))</f>
        <v>0</v>
      </c>
      <c r="B1708" s="286"/>
      <c r="C1708" s="384"/>
      <c r="D1708" s="333"/>
      <c r="E1708" s="361"/>
      <c r="F1708" s="339"/>
      <c r="G1708" s="340"/>
      <c r="H1708" s="337"/>
      <c r="I1708" s="337"/>
      <c r="J1708" s="338"/>
      <c r="K1708" s="361"/>
      <c r="L1708" s="339"/>
      <c r="M1708" s="340"/>
      <c r="N1708" s="337"/>
      <c r="O1708" s="337"/>
      <c r="P1708" s="338"/>
      <c r="Q1708" s="361"/>
      <c r="R1708" s="339"/>
      <c r="S1708" s="340"/>
      <c r="T1708" s="337"/>
      <c r="U1708" s="337"/>
      <c r="V1708" s="338"/>
      <c r="W1708" s="361"/>
      <c r="X1708" s="339"/>
      <c r="Y1708" s="340"/>
      <c r="Z1708" s="337"/>
      <c r="AA1708" s="337"/>
      <c r="AB1708" s="338"/>
      <c r="AC1708" s="361"/>
      <c r="AD1708" s="339"/>
      <c r="AE1708" s="340"/>
      <c r="AF1708" s="337"/>
      <c r="AG1708" s="337"/>
      <c r="AH1708" s="341"/>
      <c r="AI1708" s="361"/>
      <c r="AJ1708" s="339"/>
      <c r="AK1708" s="340"/>
      <c r="AL1708" s="337"/>
      <c r="AM1708" s="337"/>
      <c r="AN1708" s="342"/>
      <c r="AO1708" s="361"/>
      <c r="AP1708" s="339"/>
      <c r="AQ1708" s="340"/>
      <c r="AR1708" s="337"/>
      <c r="AS1708" s="337"/>
      <c r="AT1708" s="341"/>
      <c r="AU1708" s="361"/>
      <c r="AV1708" s="339"/>
      <c r="AW1708" s="340"/>
      <c r="AX1708" s="337"/>
      <c r="AY1708" s="337"/>
      <c r="AZ1708" s="338"/>
      <c r="BA1708" s="361"/>
      <c r="BB1708" s="339"/>
      <c r="BC1708" s="340"/>
      <c r="BD1708" s="337"/>
      <c r="BE1708" s="337"/>
      <c r="BF1708" s="343"/>
      <c r="BG1708" s="130"/>
      <c r="BH1708" s="130"/>
    </row>
    <row r="1709" spans="1:60">
      <c r="A1709" s="17">
        <f>IF(ISBLANK(D1707),0,IF(CODE(D1707)&gt;64,1,0))</f>
        <v>0</v>
      </c>
      <c r="B1709" s="18">
        <f t="shared" si="5804"/>
        <v>0</v>
      </c>
      <c r="C1709" s="384"/>
      <c r="D1709" s="19">
        <f t="shared" si="5805"/>
        <v>0</v>
      </c>
      <c r="E1709" s="347"/>
      <c r="F1709" s="46">
        <f t="shared" si="5785"/>
        <v>0</v>
      </c>
      <c r="G1709" s="348"/>
      <c r="H1709" s="349"/>
      <c r="I1709" s="349"/>
      <c r="J1709" s="350"/>
      <c r="K1709" s="347"/>
      <c r="L1709" s="46">
        <f t="shared" si="5786"/>
        <v>0</v>
      </c>
      <c r="M1709" s="348"/>
      <c r="N1709" s="349"/>
      <c r="O1709" s="349"/>
      <c r="P1709" s="350"/>
      <c r="Q1709" s="347"/>
      <c r="R1709" s="46">
        <f t="shared" si="5787"/>
        <v>0</v>
      </c>
      <c r="S1709" s="348"/>
      <c r="T1709" s="349"/>
      <c r="U1709" s="349"/>
      <c r="V1709" s="350"/>
      <c r="W1709" s="347"/>
      <c r="X1709" s="46">
        <f t="shared" si="5788"/>
        <v>0</v>
      </c>
      <c r="Y1709" s="348"/>
      <c r="Z1709" s="349"/>
      <c r="AA1709" s="349"/>
      <c r="AB1709" s="350"/>
      <c r="AC1709" s="347"/>
      <c r="AD1709" s="46">
        <f t="shared" si="5789"/>
        <v>0</v>
      </c>
      <c r="AE1709" s="348"/>
      <c r="AF1709" s="349"/>
      <c r="AG1709" s="349"/>
      <c r="AH1709" s="351"/>
      <c r="AI1709" s="347"/>
      <c r="AJ1709" s="46">
        <f t="shared" si="5790"/>
        <v>0</v>
      </c>
      <c r="AK1709" s="348"/>
      <c r="AL1709" s="349"/>
      <c r="AM1709" s="349"/>
      <c r="AN1709" s="352"/>
      <c r="AO1709" s="347"/>
      <c r="AP1709" s="46">
        <f t="shared" si="5791"/>
        <v>0</v>
      </c>
      <c r="AQ1709" s="348"/>
      <c r="AR1709" s="349"/>
      <c r="AS1709" s="349"/>
      <c r="AT1709" s="351"/>
      <c r="AU1709" s="347"/>
      <c r="AV1709" s="46">
        <f t="shared" si="5792"/>
        <v>0</v>
      </c>
      <c r="AW1709" s="348"/>
      <c r="AX1709" s="349"/>
      <c r="AY1709" s="349"/>
      <c r="AZ1709" s="350"/>
      <c r="BA1709" s="347"/>
      <c r="BB1709" s="46">
        <f t="shared" si="5793"/>
        <v>0</v>
      </c>
      <c r="BC1709" s="340"/>
      <c r="BD1709" s="337"/>
      <c r="BE1709" s="337"/>
      <c r="BF1709" s="343"/>
      <c r="BG1709" s="130"/>
      <c r="BH1709" s="130"/>
    </row>
    <row r="1710" spans="1:60">
      <c r="A1710" s="353"/>
      <c r="B1710" s="286"/>
      <c r="C1710" s="75" t="str">
        <f t="shared" ref="C1710" si="5896">IF(D1710="","", IF(D1711&lt;&gt;"",D1711,$N$1673))</f>
        <v/>
      </c>
      <c r="D1710" s="355"/>
      <c r="E1710" s="111" t="str">
        <f>F1710</f>
        <v/>
      </c>
      <c r="F1710" s="51" t="str">
        <f t="shared" ref="F1710" si="5897">IF(G1710 = "", "",IF(F1711&lt;&gt; "",F1711, $N$1673))</f>
        <v/>
      </c>
      <c r="G1710" s="340"/>
      <c r="H1710" s="337"/>
      <c r="I1710" s="337"/>
      <c r="J1710" s="338"/>
      <c r="K1710" s="111" t="str">
        <f>L1710</f>
        <v/>
      </c>
      <c r="L1710" s="51" t="str">
        <f t="shared" ref="L1710" si="5898">IF(M1710 = "", "",IF(L1711&lt;&gt; "",L1711, $N$1673))</f>
        <v/>
      </c>
      <c r="M1710" s="340"/>
      <c r="N1710" s="337"/>
      <c r="O1710" s="337"/>
      <c r="P1710" s="338"/>
      <c r="Q1710" s="111" t="str">
        <f>R1710</f>
        <v/>
      </c>
      <c r="R1710" s="51" t="str">
        <f t="shared" ref="R1710" si="5899">IF(S1710 = "", "",IF(R1711&lt;&gt; "",R1711, $N$1673))</f>
        <v/>
      </c>
      <c r="S1710" s="340"/>
      <c r="T1710" s="337"/>
      <c r="U1710" s="337"/>
      <c r="V1710" s="338"/>
      <c r="W1710" s="111" t="str">
        <f>X1710</f>
        <v/>
      </c>
      <c r="X1710" s="51" t="str">
        <f t="shared" ref="X1710" si="5900">IF(Y1710 = "", "",IF(X1711&lt;&gt; "",X1711, $N$1673))</f>
        <v/>
      </c>
      <c r="Y1710" s="340"/>
      <c r="Z1710" s="337"/>
      <c r="AA1710" s="337"/>
      <c r="AB1710" s="338"/>
      <c r="AC1710" s="111" t="str">
        <f>AD1710</f>
        <v/>
      </c>
      <c r="AD1710" s="51" t="str">
        <f t="shared" ref="AD1710" si="5901">IF(AE1710 = "", "",IF(AD1711&lt;&gt; "",AD1711, $N$1673))</f>
        <v/>
      </c>
      <c r="AE1710" s="340"/>
      <c r="AF1710" s="337"/>
      <c r="AG1710" s="337"/>
      <c r="AH1710" s="341"/>
      <c r="AI1710" s="111" t="str">
        <f>AJ1710</f>
        <v/>
      </c>
      <c r="AJ1710" s="51" t="str">
        <f t="shared" ref="AJ1710" si="5902">IF(AK1710 = "", "",IF(AJ1711&lt;&gt; "",AJ1711, $N$1673))</f>
        <v/>
      </c>
      <c r="AK1710" s="340"/>
      <c r="AL1710" s="337"/>
      <c r="AM1710" s="337"/>
      <c r="AN1710" s="342"/>
      <c r="AO1710" s="111" t="str">
        <f>AP1710</f>
        <v/>
      </c>
      <c r="AP1710" s="51" t="str">
        <f t="shared" ref="AP1710" si="5903">IF(AQ1710 = "", "",IF(AP1711&lt;&gt; "",AP1711, $N$1673))</f>
        <v/>
      </c>
      <c r="AQ1710" s="340"/>
      <c r="AR1710" s="337"/>
      <c r="AS1710" s="337"/>
      <c r="AT1710" s="341"/>
      <c r="AU1710" s="111" t="str">
        <f>AV1710</f>
        <v/>
      </c>
      <c r="AV1710" s="51" t="str">
        <f t="shared" ref="AV1710" si="5904">IF(AW1710 = "", "",IF(AV1711&lt;&gt; "",AV1711, $N$1673))</f>
        <v/>
      </c>
      <c r="AW1710" s="340"/>
      <c r="AX1710" s="337"/>
      <c r="AY1710" s="337"/>
      <c r="AZ1710" s="338"/>
      <c r="BA1710" s="111" t="str">
        <f>BB1710</f>
        <v/>
      </c>
      <c r="BB1710" s="51" t="str">
        <f t="shared" ref="BB1710" si="5905">IF(BC1710 = "", "",IF(BB1711&lt;&gt; "",BB1711, $N$1673))</f>
        <v/>
      </c>
      <c r="BC1710" s="357"/>
      <c r="BD1710" s="358"/>
      <c r="BE1710" s="358"/>
      <c r="BF1710" s="359"/>
      <c r="BG1710" s="130"/>
      <c r="BH1710" s="130"/>
    </row>
    <row r="1711" spans="1:60">
      <c r="A1711" s="17">
        <f>IF(ISBLANK(D1709),0,IF(CODE(D1709)&gt;64,1,0))</f>
        <v>0</v>
      </c>
      <c r="B1711" s="286"/>
      <c r="C1711" s="384"/>
      <c r="D1711" s="333"/>
      <c r="E1711" s="361"/>
      <c r="F1711" s="339"/>
      <c r="G1711" s="340"/>
      <c r="H1711" s="337"/>
      <c r="I1711" s="337"/>
      <c r="J1711" s="338"/>
      <c r="K1711" s="361"/>
      <c r="L1711" s="339"/>
      <c r="M1711" s="340"/>
      <c r="N1711" s="337"/>
      <c r="O1711" s="337"/>
      <c r="P1711" s="338"/>
      <c r="Q1711" s="361"/>
      <c r="R1711" s="339"/>
      <c r="S1711" s="340"/>
      <c r="T1711" s="337"/>
      <c r="U1711" s="337"/>
      <c r="V1711" s="338"/>
      <c r="W1711" s="361"/>
      <c r="X1711" s="339"/>
      <c r="Y1711" s="340"/>
      <c r="Z1711" s="337"/>
      <c r="AA1711" s="337"/>
      <c r="AB1711" s="338"/>
      <c r="AC1711" s="361"/>
      <c r="AD1711" s="339"/>
      <c r="AE1711" s="340"/>
      <c r="AF1711" s="337"/>
      <c r="AG1711" s="337"/>
      <c r="AH1711" s="341"/>
      <c r="AI1711" s="361"/>
      <c r="AJ1711" s="339"/>
      <c r="AK1711" s="340"/>
      <c r="AL1711" s="337"/>
      <c r="AM1711" s="337"/>
      <c r="AN1711" s="342"/>
      <c r="AO1711" s="361"/>
      <c r="AP1711" s="339"/>
      <c r="AQ1711" s="340"/>
      <c r="AR1711" s="337"/>
      <c r="AS1711" s="337"/>
      <c r="AT1711" s="341"/>
      <c r="AU1711" s="361"/>
      <c r="AV1711" s="339"/>
      <c r="AW1711" s="340"/>
      <c r="AX1711" s="337"/>
      <c r="AY1711" s="337"/>
      <c r="AZ1711" s="338"/>
      <c r="BA1711" s="361"/>
      <c r="BB1711" s="339"/>
      <c r="BC1711" s="340"/>
      <c r="BD1711" s="337"/>
      <c r="BE1711" s="337"/>
      <c r="BF1711" s="343"/>
      <c r="BG1711" s="130"/>
      <c r="BH1711" s="130"/>
    </row>
    <row r="1712" spans="1:60">
      <c r="A1712" s="17">
        <f>IF(ISBLANK(D1710),0,IF(CODE(D1710)&gt;64,1,0))</f>
        <v>0</v>
      </c>
      <c r="B1712" s="18">
        <f t="shared" si="5804"/>
        <v>0</v>
      </c>
      <c r="C1712" s="384"/>
      <c r="D1712" s="19">
        <f t="shared" si="5805"/>
        <v>0</v>
      </c>
      <c r="E1712" s="347"/>
      <c r="F1712" s="46">
        <f t="shared" si="5785"/>
        <v>0</v>
      </c>
      <c r="G1712" s="375"/>
      <c r="H1712" s="376"/>
      <c r="I1712" s="376"/>
      <c r="J1712" s="377"/>
      <c r="K1712" s="347"/>
      <c r="L1712" s="46">
        <f t="shared" si="5786"/>
        <v>0</v>
      </c>
      <c r="M1712" s="375"/>
      <c r="N1712" s="376"/>
      <c r="O1712" s="376"/>
      <c r="P1712" s="374"/>
      <c r="Q1712" s="347"/>
      <c r="R1712" s="46">
        <f t="shared" si="5787"/>
        <v>0</v>
      </c>
      <c r="S1712" s="348"/>
      <c r="T1712" s="349"/>
      <c r="U1712" s="349"/>
      <c r="V1712" s="350"/>
      <c r="W1712" s="347"/>
      <c r="X1712" s="46">
        <f t="shared" si="5788"/>
        <v>0</v>
      </c>
      <c r="Y1712" s="348"/>
      <c r="Z1712" s="349"/>
      <c r="AA1712" s="349"/>
      <c r="AB1712" s="350"/>
      <c r="AC1712" s="347"/>
      <c r="AD1712" s="46">
        <f t="shared" si="5789"/>
        <v>0</v>
      </c>
      <c r="AE1712" s="348"/>
      <c r="AF1712" s="349"/>
      <c r="AG1712" s="349"/>
      <c r="AH1712" s="351"/>
      <c r="AI1712" s="347"/>
      <c r="AJ1712" s="46">
        <f t="shared" si="5790"/>
        <v>0</v>
      </c>
      <c r="AK1712" s="348"/>
      <c r="AL1712" s="349"/>
      <c r="AM1712" s="349"/>
      <c r="AN1712" s="352"/>
      <c r="AO1712" s="347"/>
      <c r="AP1712" s="46">
        <f t="shared" si="5791"/>
        <v>0</v>
      </c>
      <c r="AQ1712" s="348"/>
      <c r="AR1712" s="349"/>
      <c r="AS1712" s="349"/>
      <c r="AT1712" s="351"/>
      <c r="AU1712" s="347"/>
      <c r="AV1712" s="46">
        <f t="shared" si="5792"/>
        <v>0</v>
      </c>
      <c r="AW1712" s="348"/>
      <c r="AX1712" s="349"/>
      <c r="AY1712" s="349"/>
      <c r="AZ1712" s="350"/>
      <c r="BA1712" s="347"/>
      <c r="BB1712" s="46">
        <f t="shared" si="5793"/>
        <v>0</v>
      </c>
      <c r="BC1712" s="340"/>
      <c r="BD1712" s="337"/>
      <c r="BE1712" s="337"/>
      <c r="BF1712" s="343"/>
      <c r="BG1712" s="130"/>
      <c r="BH1712" s="130"/>
    </row>
    <row r="1713" spans="1:60">
      <c r="A1713" s="353"/>
      <c r="B1713" s="286"/>
      <c r="C1713" s="75" t="str">
        <f t="shared" ref="C1713" si="5906">IF(D1713="","", IF(D1714&lt;&gt;"",D1714,$N$1673))</f>
        <v/>
      </c>
      <c r="D1713" s="355"/>
      <c r="E1713" s="111" t="str">
        <f>F1713</f>
        <v/>
      </c>
      <c r="F1713" s="51" t="str">
        <f t="shared" ref="F1713" si="5907">IF(G1713 = "", "",IF(F1714&lt;&gt; "",F1714, $N$1673))</f>
        <v/>
      </c>
      <c r="G1713" s="357"/>
      <c r="H1713" s="358"/>
      <c r="I1713" s="358"/>
      <c r="J1713" s="362"/>
      <c r="K1713" s="111" t="str">
        <f>L1713</f>
        <v/>
      </c>
      <c r="L1713" s="51" t="str">
        <f t="shared" ref="L1713" si="5908">IF(M1713 = "", "",IF(L1714&lt;&gt; "",L1714, $N$1673))</f>
        <v/>
      </c>
      <c r="M1713" s="357"/>
      <c r="N1713" s="358"/>
      <c r="O1713" s="358"/>
      <c r="P1713" s="359"/>
      <c r="Q1713" s="111" t="str">
        <f>R1713</f>
        <v/>
      </c>
      <c r="R1713" s="51" t="str">
        <f t="shared" ref="R1713" si="5909">IF(S1713 = "", "",IF(R1714&lt;&gt; "",R1714, $N$1673))</f>
        <v/>
      </c>
      <c r="S1713" s="357"/>
      <c r="T1713" s="358"/>
      <c r="U1713" s="358"/>
      <c r="V1713" s="362"/>
      <c r="W1713" s="111" t="str">
        <f>X1713</f>
        <v/>
      </c>
      <c r="X1713" s="51" t="str">
        <f t="shared" ref="X1713" si="5910">IF(Y1713 = "", "",IF(X1714&lt;&gt; "",X1714, $N$1673))</f>
        <v/>
      </c>
      <c r="Y1713" s="357"/>
      <c r="Z1713" s="358"/>
      <c r="AA1713" s="358"/>
      <c r="AB1713" s="362"/>
      <c r="AC1713" s="111" t="str">
        <f>AD1713</f>
        <v/>
      </c>
      <c r="AD1713" s="51" t="str">
        <f t="shared" ref="AD1713" si="5911">IF(AE1713 = "", "",IF(AD1714&lt;&gt; "",AD1714, $N$1673))</f>
        <v/>
      </c>
      <c r="AE1713" s="357"/>
      <c r="AF1713" s="358"/>
      <c r="AG1713" s="358"/>
      <c r="AH1713" s="370"/>
      <c r="AI1713" s="111" t="str">
        <f>AJ1713</f>
        <v/>
      </c>
      <c r="AJ1713" s="51" t="str">
        <f t="shared" ref="AJ1713" si="5912">IF(AK1713 = "", "",IF(AJ1714&lt;&gt; "",AJ1714, $N$1673))</f>
        <v/>
      </c>
      <c r="AK1713" s="357"/>
      <c r="AL1713" s="358"/>
      <c r="AM1713" s="358"/>
      <c r="AN1713" s="371"/>
      <c r="AO1713" s="111" t="str">
        <f>AP1713</f>
        <v/>
      </c>
      <c r="AP1713" s="51" t="str">
        <f t="shared" ref="AP1713" si="5913">IF(AQ1713 = "", "",IF(AP1714&lt;&gt; "",AP1714, $N$1673))</f>
        <v/>
      </c>
      <c r="AQ1713" s="357"/>
      <c r="AR1713" s="358"/>
      <c r="AS1713" s="358"/>
      <c r="AT1713" s="370"/>
      <c r="AU1713" s="111" t="str">
        <f>AV1713</f>
        <v/>
      </c>
      <c r="AV1713" s="51" t="str">
        <f t="shared" ref="AV1713" si="5914">IF(AW1713 = "", "",IF(AV1714&lt;&gt; "",AV1714, $N$1673))</f>
        <v/>
      </c>
      <c r="AW1713" s="357"/>
      <c r="AX1713" s="358"/>
      <c r="AY1713" s="358"/>
      <c r="AZ1713" s="362"/>
      <c r="BA1713" s="111" t="str">
        <f>BB1713</f>
        <v/>
      </c>
      <c r="BB1713" s="51" t="str">
        <f t="shared" ref="BB1713" si="5915">IF(BC1713 = "", "",IF(BB1714&lt;&gt; "",BB1714, $N$1673))</f>
        <v/>
      </c>
      <c r="BC1713" s="357"/>
      <c r="BD1713" s="358"/>
      <c r="BE1713" s="358"/>
      <c r="BF1713" s="359"/>
      <c r="BG1713" s="130"/>
      <c r="BH1713" s="130"/>
    </row>
    <row r="1714" spans="1:60">
      <c r="A1714" s="17">
        <f>IF(ISBLANK(D1712),0,IF(CODE(D1712)&gt;64,1,0))</f>
        <v>0</v>
      </c>
      <c r="B1714" s="286"/>
      <c r="C1714" s="384"/>
      <c r="D1714" s="333"/>
      <c r="E1714" s="361"/>
      <c r="F1714" s="339"/>
      <c r="G1714" s="340"/>
      <c r="H1714" s="337"/>
      <c r="I1714" s="337"/>
      <c r="J1714" s="338"/>
      <c r="K1714" s="361"/>
      <c r="L1714" s="339"/>
      <c r="M1714" s="340"/>
      <c r="N1714" s="337"/>
      <c r="O1714" s="337"/>
      <c r="P1714" s="338"/>
      <c r="Q1714" s="361"/>
      <c r="R1714" s="339"/>
      <c r="S1714" s="340"/>
      <c r="T1714" s="337"/>
      <c r="U1714" s="337"/>
      <c r="V1714" s="338"/>
      <c r="W1714" s="361"/>
      <c r="X1714" s="339"/>
      <c r="Y1714" s="340"/>
      <c r="Z1714" s="337"/>
      <c r="AA1714" s="337"/>
      <c r="AB1714" s="338"/>
      <c r="AC1714" s="361"/>
      <c r="AD1714" s="339"/>
      <c r="AE1714" s="340"/>
      <c r="AF1714" s="337"/>
      <c r="AG1714" s="337"/>
      <c r="AH1714" s="341"/>
      <c r="AI1714" s="361"/>
      <c r="AJ1714" s="339"/>
      <c r="AK1714" s="340"/>
      <c r="AL1714" s="337"/>
      <c r="AM1714" s="337"/>
      <c r="AN1714" s="342"/>
      <c r="AO1714" s="361"/>
      <c r="AP1714" s="339"/>
      <c r="AQ1714" s="340"/>
      <c r="AR1714" s="337"/>
      <c r="AS1714" s="337"/>
      <c r="AT1714" s="341"/>
      <c r="AU1714" s="361"/>
      <c r="AV1714" s="339"/>
      <c r="AW1714" s="340"/>
      <c r="AX1714" s="337"/>
      <c r="AY1714" s="337"/>
      <c r="AZ1714" s="338"/>
      <c r="BA1714" s="361"/>
      <c r="BB1714" s="339"/>
      <c r="BC1714" s="340"/>
      <c r="BD1714" s="337"/>
      <c r="BE1714" s="337"/>
      <c r="BF1714" s="343"/>
      <c r="BG1714" s="130"/>
      <c r="BH1714" s="130"/>
    </row>
    <row r="1715" spans="1:60">
      <c r="A1715" s="17">
        <f>IF(ISBLANK(D1713),0,IF(CODE(D1713)&gt;64,1,0))</f>
        <v>0</v>
      </c>
      <c r="B1715" s="18">
        <f t="shared" si="5804"/>
        <v>0</v>
      </c>
      <c r="C1715" s="384"/>
      <c r="D1715" s="19">
        <f t="shared" si="5805"/>
        <v>0</v>
      </c>
      <c r="E1715" s="347"/>
      <c r="F1715" s="46">
        <f t="shared" si="5785"/>
        <v>0</v>
      </c>
      <c r="G1715" s="405"/>
      <c r="H1715" s="403"/>
      <c r="I1715" s="403"/>
      <c r="J1715" s="409"/>
      <c r="K1715" s="347"/>
      <c r="L1715" s="46">
        <f t="shared" si="5786"/>
        <v>0</v>
      </c>
      <c r="M1715" s="406"/>
      <c r="N1715" s="403"/>
      <c r="O1715" s="403"/>
      <c r="P1715" s="374"/>
      <c r="Q1715" s="347"/>
      <c r="R1715" s="46">
        <f t="shared" si="5787"/>
        <v>0</v>
      </c>
      <c r="S1715" s="348"/>
      <c r="T1715" s="349"/>
      <c r="U1715" s="349"/>
      <c r="V1715" s="350"/>
      <c r="W1715" s="347"/>
      <c r="X1715" s="46">
        <f t="shared" si="5788"/>
        <v>0</v>
      </c>
      <c r="Y1715" s="348"/>
      <c r="Z1715" s="349"/>
      <c r="AA1715" s="349"/>
      <c r="AB1715" s="350"/>
      <c r="AC1715" s="347"/>
      <c r="AD1715" s="46">
        <f t="shared" si="5789"/>
        <v>0</v>
      </c>
      <c r="AE1715" s="348"/>
      <c r="AF1715" s="349"/>
      <c r="AG1715" s="349"/>
      <c r="AH1715" s="351"/>
      <c r="AI1715" s="347"/>
      <c r="AJ1715" s="46">
        <f t="shared" si="5790"/>
        <v>0</v>
      </c>
      <c r="AK1715" s="348"/>
      <c r="AL1715" s="349"/>
      <c r="AM1715" s="349"/>
      <c r="AN1715" s="352"/>
      <c r="AO1715" s="347"/>
      <c r="AP1715" s="46">
        <f t="shared" si="5791"/>
        <v>0</v>
      </c>
      <c r="AQ1715" s="348"/>
      <c r="AR1715" s="349"/>
      <c r="AS1715" s="349"/>
      <c r="AT1715" s="351"/>
      <c r="AU1715" s="347"/>
      <c r="AV1715" s="46">
        <f t="shared" si="5792"/>
        <v>0</v>
      </c>
      <c r="AW1715" s="348"/>
      <c r="AX1715" s="349"/>
      <c r="AY1715" s="349"/>
      <c r="AZ1715" s="350"/>
      <c r="BA1715" s="347"/>
      <c r="BB1715" s="46">
        <f t="shared" si="5793"/>
        <v>0</v>
      </c>
      <c r="BC1715" s="410"/>
      <c r="BD1715" s="373"/>
      <c r="BE1715" s="373"/>
      <c r="BF1715" s="374"/>
      <c r="BG1715" s="130"/>
      <c r="BH1715" s="130"/>
    </row>
    <row r="1716" spans="1:60">
      <c r="A1716" s="353"/>
      <c r="B1716" s="286"/>
      <c r="C1716" s="75" t="str">
        <f t="shared" ref="C1716" si="5916">IF(D1716="","", IF(D1717&lt;&gt;"",D1717,$N$1673))</f>
        <v/>
      </c>
      <c r="D1716" s="355"/>
      <c r="E1716" s="111" t="str">
        <f>F1716</f>
        <v/>
      </c>
      <c r="F1716" s="51" t="str">
        <f t="shared" ref="F1716" si="5917">IF(G1716 = "", "",IF(F1717&lt;&gt; "",F1717, $N$1673))</f>
        <v/>
      </c>
      <c r="G1716" s="375"/>
      <c r="H1716" s="376"/>
      <c r="I1716" s="376"/>
      <c r="J1716" s="377"/>
      <c r="K1716" s="111" t="str">
        <f>L1716</f>
        <v/>
      </c>
      <c r="L1716" s="51" t="str">
        <f t="shared" ref="L1716" si="5918">IF(M1716 = "", "",IF(L1717&lt;&gt; "",L1717, $N$1673))</f>
        <v/>
      </c>
      <c r="M1716" s="375"/>
      <c r="N1716" s="376"/>
      <c r="O1716" s="376"/>
      <c r="P1716" s="377"/>
      <c r="Q1716" s="111" t="str">
        <f>R1716</f>
        <v/>
      </c>
      <c r="R1716" s="51" t="str">
        <f t="shared" ref="R1716" si="5919">IF(S1716 = "", "",IF(R1717&lt;&gt; "",R1717, $N$1673))</f>
        <v/>
      </c>
      <c r="S1716" s="375"/>
      <c r="T1716" s="376"/>
      <c r="U1716" s="376"/>
      <c r="V1716" s="377"/>
      <c r="W1716" s="111" t="str">
        <f>X1716</f>
        <v/>
      </c>
      <c r="X1716" s="51" t="str">
        <f t="shared" ref="X1716" si="5920">IF(Y1716 = "", "",IF(X1717&lt;&gt; "",X1717, $N$1673))</f>
        <v/>
      </c>
      <c r="Y1716" s="375"/>
      <c r="Z1716" s="376"/>
      <c r="AA1716" s="376"/>
      <c r="AB1716" s="377"/>
      <c r="AC1716" s="111" t="str">
        <f>AD1716</f>
        <v/>
      </c>
      <c r="AD1716" s="51" t="str">
        <f t="shared" ref="AD1716" si="5921">IF(AE1716 = "", "",IF(AD1717&lt;&gt; "",AD1717, $N$1673))</f>
        <v/>
      </c>
      <c r="AE1716" s="375"/>
      <c r="AF1716" s="376"/>
      <c r="AG1716" s="376"/>
      <c r="AH1716" s="378"/>
      <c r="AI1716" s="111" t="str">
        <f>AJ1716</f>
        <v/>
      </c>
      <c r="AJ1716" s="51" t="str">
        <f t="shared" ref="AJ1716" si="5922">IF(AK1716 = "", "",IF(AJ1717&lt;&gt; "",AJ1717, $N$1673))</f>
        <v/>
      </c>
      <c r="AK1716" s="375"/>
      <c r="AL1716" s="376"/>
      <c r="AM1716" s="376"/>
      <c r="AN1716" s="379"/>
      <c r="AO1716" s="111" t="str">
        <f>AP1716</f>
        <v/>
      </c>
      <c r="AP1716" s="51" t="str">
        <f t="shared" ref="AP1716" si="5923">IF(AQ1716 = "", "",IF(AP1717&lt;&gt; "",AP1717, $N$1673))</f>
        <v/>
      </c>
      <c r="AQ1716" s="375"/>
      <c r="AR1716" s="376"/>
      <c r="AS1716" s="376"/>
      <c r="AT1716" s="378"/>
      <c r="AU1716" s="111" t="str">
        <f>AV1716</f>
        <v/>
      </c>
      <c r="AV1716" s="51" t="str">
        <f t="shared" ref="AV1716" si="5924">IF(AW1716 = "", "",IF(AV1717&lt;&gt; "",AV1717, $N$1673))</f>
        <v/>
      </c>
      <c r="AW1716" s="375"/>
      <c r="AX1716" s="376"/>
      <c r="AY1716" s="376"/>
      <c r="AZ1716" s="377"/>
      <c r="BA1716" s="111" t="str">
        <f>BB1716</f>
        <v/>
      </c>
      <c r="BB1716" s="51" t="str">
        <f t="shared" ref="BB1716" si="5925">IF(BC1716 = "", "",IF(BB1717&lt;&gt; "",BB1717, $N$1673))</f>
        <v/>
      </c>
      <c r="BC1716" s="340"/>
      <c r="BD1716" s="337"/>
      <c r="BE1716" s="337"/>
      <c r="BF1716" s="343"/>
      <c r="BG1716" s="130"/>
      <c r="BH1716" s="130"/>
    </row>
    <row r="1717" spans="1:60">
      <c r="A1717" s="17">
        <f>IF(ISBLANK(D1715),0,IF(CODE(D1715)&gt;64,1,0))</f>
        <v>0</v>
      </c>
      <c r="B1717" s="286"/>
      <c r="C1717" s="384"/>
      <c r="D1717" s="333"/>
      <c r="E1717" s="361"/>
      <c r="F1717" s="339"/>
      <c r="G1717" s="340"/>
      <c r="H1717" s="337"/>
      <c r="I1717" s="337"/>
      <c r="J1717" s="338"/>
      <c r="K1717" s="361"/>
      <c r="L1717" s="339"/>
      <c r="M1717" s="340"/>
      <c r="N1717" s="337"/>
      <c r="O1717" s="337"/>
      <c r="P1717" s="338"/>
      <c r="Q1717" s="361"/>
      <c r="R1717" s="339"/>
      <c r="S1717" s="340"/>
      <c r="T1717" s="337"/>
      <c r="U1717" s="337"/>
      <c r="V1717" s="338"/>
      <c r="W1717" s="361"/>
      <c r="X1717" s="339"/>
      <c r="Y1717" s="340"/>
      <c r="Z1717" s="337"/>
      <c r="AA1717" s="337"/>
      <c r="AB1717" s="338"/>
      <c r="AC1717" s="361"/>
      <c r="AD1717" s="339"/>
      <c r="AE1717" s="340"/>
      <c r="AF1717" s="337"/>
      <c r="AG1717" s="337"/>
      <c r="AH1717" s="341"/>
      <c r="AI1717" s="361"/>
      <c r="AJ1717" s="339"/>
      <c r="AK1717" s="340"/>
      <c r="AL1717" s="337"/>
      <c r="AM1717" s="337"/>
      <c r="AN1717" s="342"/>
      <c r="AO1717" s="361"/>
      <c r="AP1717" s="339"/>
      <c r="AQ1717" s="340"/>
      <c r="AR1717" s="337"/>
      <c r="AS1717" s="337"/>
      <c r="AT1717" s="341"/>
      <c r="AU1717" s="361"/>
      <c r="AV1717" s="339"/>
      <c r="AW1717" s="340"/>
      <c r="AX1717" s="337"/>
      <c r="AY1717" s="337"/>
      <c r="AZ1717" s="338"/>
      <c r="BA1717" s="361"/>
      <c r="BB1717" s="339"/>
      <c r="BC1717" s="340"/>
      <c r="BD1717" s="337"/>
      <c r="BE1717" s="337"/>
      <c r="BF1717" s="343"/>
      <c r="BG1717" s="130"/>
      <c r="BH1717" s="130"/>
    </row>
    <row r="1718" spans="1:60">
      <c r="A1718" s="17">
        <f>IF(ISBLANK(D1716),0,IF(CODE(D1716)&gt;64,1,0))</f>
        <v>0</v>
      </c>
      <c r="B1718" s="18">
        <f t="shared" si="5804"/>
        <v>0</v>
      </c>
      <c r="C1718" s="384"/>
      <c r="D1718" s="19">
        <f t="shared" si="5805"/>
        <v>0</v>
      </c>
      <c r="E1718" s="347"/>
      <c r="F1718" s="46">
        <f t="shared" si="5785"/>
        <v>0</v>
      </c>
      <c r="G1718" s="405"/>
      <c r="H1718" s="376"/>
      <c r="I1718" s="376"/>
      <c r="J1718" s="377"/>
      <c r="K1718" s="347"/>
      <c r="L1718" s="46">
        <f t="shared" si="5786"/>
        <v>0</v>
      </c>
      <c r="M1718" s="376"/>
      <c r="N1718" s="376"/>
      <c r="O1718" s="376"/>
      <c r="P1718" s="377"/>
      <c r="Q1718" s="347"/>
      <c r="R1718" s="46">
        <f t="shared" si="5787"/>
        <v>0</v>
      </c>
      <c r="S1718" s="375"/>
      <c r="T1718" s="376"/>
      <c r="U1718" s="376"/>
      <c r="V1718" s="404"/>
      <c r="W1718" s="347"/>
      <c r="X1718" s="46">
        <f t="shared" si="5788"/>
        <v>0</v>
      </c>
      <c r="Y1718" s="375"/>
      <c r="Z1718" s="376"/>
      <c r="AA1718" s="376"/>
      <c r="AB1718" s="377"/>
      <c r="AC1718" s="347"/>
      <c r="AD1718" s="46">
        <f t="shared" si="5789"/>
        <v>0</v>
      </c>
      <c r="AE1718" s="375"/>
      <c r="AF1718" s="376"/>
      <c r="AG1718" s="376"/>
      <c r="AH1718" s="378"/>
      <c r="AI1718" s="347"/>
      <c r="AJ1718" s="46">
        <f t="shared" si="5790"/>
        <v>0</v>
      </c>
      <c r="AK1718" s="375"/>
      <c r="AL1718" s="376"/>
      <c r="AM1718" s="376"/>
      <c r="AN1718" s="379"/>
      <c r="AO1718" s="347"/>
      <c r="AP1718" s="46">
        <f t="shared" si="5791"/>
        <v>0</v>
      </c>
      <c r="AQ1718" s="375"/>
      <c r="AR1718" s="376"/>
      <c r="AS1718" s="376"/>
      <c r="AT1718" s="378"/>
      <c r="AU1718" s="347"/>
      <c r="AV1718" s="46">
        <f t="shared" si="5792"/>
        <v>0</v>
      </c>
      <c r="AW1718" s="375"/>
      <c r="AX1718" s="376"/>
      <c r="AY1718" s="376"/>
      <c r="AZ1718" s="377"/>
      <c r="BA1718" s="347"/>
      <c r="BB1718" s="46">
        <f t="shared" si="5793"/>
        <v>0</v>
      </c>
      <c r="BC1718" s="340"/>
      <c r="BD1718" s="337"/>
      <c r="BE1718" s="337"/>
      <c r="BF1718" s="343"/>
      <c r="BG1718" s="130"/>
      <c r="BH1718" s="130"/>
    </row>
    <row r="1719" spans="1:60">
      <c r="A1719" s="353"/>
      <c r="B1719" s="286"/>
      <c r="C1719" s="75" t="str">
        <f t="shared" ref="C1719" si="5926">IF(D1719="","", IF(D1720&lt;&gt;"",D1720,$N$1673))</f>
        <v/>
      </c>
      <c r="D1719" s="355"/>
      <c r="E1719" s="111" t="str">
        <f>F1719</f>
        <v/>
      </c>
      <c r="F1719" s="51" t="str">
        <f t="shared" ref="F1719" si="5927">IF(G1719 = "", "",IF(F1720&lt;&gt; "",F1720, $N$1673))</f>
        <v/>
      </c>
      <c r="G1719" s="366"/>
      <c r="H1719" s="358"/>
      <c r="I1719" s="358"/>
      <c r="J1719" s="362"/>
      <c r="K1719" s="111" t="str">
        <f>L1719</f>
        <v/>
      </c>
      <c r="L1719" s="51" t="str">
        <f t="shared" ref="L1719" si="5928">IF(M1719 = "", "",IF(L1720&lt;&gt; "",L1720, $N$1673))</f>
        <v/>
      </c>
      <c r="M1719" s="357"/>
      <c r="N1719" s="358"/>
      <c r="O1719" s="358"/>
      <c r="P1719" s="362"/>
      <c r="Q1719" s="111" t="str">
        <f>R1719</f>
        <v/>
      </c>
      <c r="R1719" s="51" t="str">
        <f t="shared" ref="R1719" si="5929">IF(S1719 = "", "",IF(R1720&lt;&gt; "",R1720, $N$1673))</f>
        <v/>
      </c>
      <c r="S1719" s="357"/>
      <c r="T1719" s="358"/>
      <c r="U1719" s="358"/>
      <c r="V1719" s="359"/>
      <c r="W1719" s="111" t="str">
        <f>X1719</f>
        <v/>
      </c>
      <c r="X1719" s="51" t="str">
        <f t="shared" ref="X1719" si="5930">IF(Y1719 = "", "",IF(X1720&lt;&gt; "",X1720, $N$1673))</f>
        <v/>
      </c>
      <c r="Y1719" s="357"/>
      <c r="Z1719" s="358"/>
      <c r="AA1719" s="358"/>
      <c r="AB1719" s="362"/>
      <c r="AC1719" s="111" t="str">
        <f>AD1719</f>
        <v/>
      </c>
      <c r="AD1719" s="51" t="str">
        <f t="shared" ref="AD1719" si="5931">IF(AE1719 = "", "",IF(AD1720&lt;&gt; "",AD1720, $N$1673))</f>
        <v/>
      </c>
      <c r="AE1719" s="357"/>
      <c r="AF1719" s="358"/>
      <c r="AG1719" s="358"/>
      <c r="AH1719" s="370"/>
      <c r="AI1719" s="111" t="str">
        <f>AJ1719</f>
        <v/>
      </c>
      <c r="AJ1719" s="51" t="str">
        <f t="shared" ref="AJ1719" si="5932">IF(AK1719 = "", "",IF(AJ1720&lt;&gt; "",AJ1720, $N$1673))</f>
        <v/>
      </c>
      <c r="AK1719" s="357"/>
      <c r="AL1719" s="358"/>
      <c r="AM1719" s="358"/>
      <c r="AN1719" s="371"/>
      <c r="AO1719" s="111" t="str">
        <f>AP1719</f>
        <v/>
      </c>
      <c r="AP1719" s="51" t="str">
        <f t="shared" ref="AP1719" si="5933">IF(AQ1719 = "", "",IF(AP1720&lt;&gt; "",AP1720, $N$1673))</f>
        <v/>
      </c>
      <c r="AQ1719" s="357"/>
      <c r="AR1719" s="358"/>
      <c r="AS1719" s="358"/>
      <c r="AT1719" s="370"/>
      <c r="AU1719" s="111" t="str">
        <f>AV1719</f>
        <v/>
      </c>
      <c r="AV1719" s="51" t="str">
        <f t="shared" ref="AV1719" si="5934">IF(AW1719 = "", "",IF(AV1720&lt;&gt; "",AV1720, $N$1673))</f>
        <v/>
      </c>
      <c r="AW1719" s="357"/>
      <c r="AX1719" s="358"/>
      <c r="AY1719" s="358"/>
      <c r="AZ1719" s="359"/>
      <c r="BA1719" s="111" t="str">
        <f>BB1719</f>
        <v/>
      </c>
      <c r="BB1719" s="51" t="str">
        <f t="shared" ref="BB1719" si="5935">IF(BC1719 = "", "",IF(BB1720&lt;&gt; "",BB1720, $N$1673))</f>
        <v/>
      </c>
      <c r="BC1719" s="357"/>
      <c r="BD1719" s="358"/>
      <c r="BE1719" s="358"/>
      <c r="BF1719" s="359"/>
      <c r="BG1719" s="130"/>
      <c r="BH1719" s="130"/>
    </row>
    <row r="1720" spans="1:60">
      <c r="A1720" s="17">
        <f>IF(ISBLANK(D1718),0,IF(CODE(D1718)&gt;64,1,0))</f>
        <v>0</v>
      </c>
      <c r="B1720" s="286"/>
      <c r="C1720" s="384"/>
      <c r="D1720" s="333"/>
      <c r="E1720" s="361"/>
      <c r="F1720" s="339"/>
      <c r="G1720" s="340"/>
      <c r="H1720" s="337"/>
      <c r="I1720" s="337"/>
      <c r="J1720" s="338"/>
      <c r="K1720" s="361"/>
      <c r="L1720" s="339"/>
      <c r="M1720" s="340"/>
      <c r="N1720" s="337"/>
      <c r="O1720" s="337"/>
      <c r="P1720" s="338"/>
      <c r="Q1720" s="361"/>
      <c r="R1720" s="339"/>
      <c r="S1720" s="340"/>
      <c r="T1720" s="337"/>
      <c r="U1720" s="337"/>
      <c r="V1720" s="338"/>
      <c r="W1720" s="361"/>
      <c r="X1720" s="339"/>
      <c r="Y1720" s="340"/>
      <c r="Z1720" s="337"/>
      <c r="AA1720" s="337"/>
      <c r="AB1720" s="338"/>
      <c r="AC1720" s="361"/>
      <c r="AD1720" s="339"/>
      <c r="AE1720" s="340"/>
      <c r="AF1720" s="337"/>
      <c r="AG1720" s="337"/>
      <c r="AH1720" s="341"/>
      <c r="AI1720" s="361"/>
      <c r="AJ1720" s="339"/>
      <c r="AK1720" s="340"/>
      <c r="AL1720" s="337"/>
      <c r="AM1720" s="337"/>
      <c r="AN1720" s="342"/>
      <c r="AO1720" s="361"/>
      <c r="AP1720" s="339"/>
      <c r="AQ1720" s="340"/>
      <c r="AR1720" s="337"/>
      <c r="AS1720" s="337"/>
      <c r="AT1720" s="341"/>
      <c r="AU1720" s="361"/>
      <c r="AV1720" s="339"/>
      <c r="AW1720" s="340"/>
      <c r="AX1720" s="337"/>
      <c r="AY1720" s="337"/>
      <c r="AZ1720" s="338"/>
      <c r="BA1720" s="361"/>
      <c r="BB1720" s="339"/>
      <c r="BC1720" s="340"/>
      <c r="BD1720" s="337"/>
      <c r="BE1720" s="337"/>
      <c r="BF1720" s="343"/>
      <c r="BG1720" s="130"/>
      <c r="BH1720" s="130"/>
    </row>
    <row r="1721" spans="1:60">
      <c r="A1721" s="17">
        <f>IF(ISBLANK(D1719),0,IF(CODE(D1719)&gt;64,1,0))</f>
        <v>0</v>
      </c>
      <c r="B1721" s="18">
        <f t="shared" si="5804"/>
        <v>0</v>
      </c>
      <c r="C1721" s="384"/>
      <c r="D1721" s="19">
        <f t="shared" si="5805"/>
        <v>0</v>
      </c>
      <c r="E1721" s="347"/>
      <c r="F1721" s="46">
        <f t="shared" si="5785"/>
        <v>0</v>
      </c>
      <c r="G1721" s="348"/>
      <c r="H1721" s="349"/>
      <c r="I1721" s="349"/>
      <c r="J1721" s="350"/>
      <c r="K1721" s="347"/>
      <c r="L1721" s="46">
        <f t="shared" si="5786"/>
        <v>0</v>
      </c>
      <c r="M1721" s="405"/>
      <c r="N1721" s="403"/>
      <c r="O1721" s="403"/>
      <c r="P1721" s="409"/>
      <c r="Q1721" s="347"/>
      <c r="R1721" s="46">
        <f t="shared" si="5787"/>
        <v>0</v>
      </c>
      <c r="S1721" s="406"/>
      <c r="T1721" s="403"/>
      <c r="U1721" s="403"/>
      <c r="V1721" s="374"/>
      <c r="W1721" s="347"/>
      <c r="X1721" s="46">
        <f t="shared" si="5788"/>
        <v>0</v>
      </c>
      <c r="Y1721" s="348"/>
      <c r="Z1721" s="349"/>
      <c r="AA1721" s="349"/>
      <c r="AB1721" s="350"/>
      <c r="AC1721" s="347"/>
      <c r="AD1721" s="46">
        <f t="shared" si="5789"/>
        <v>0</v>
      </c>
      <c r="AE1721" s="405"/>
      <c r="AF1721" s="403"/>
      <c r="AG1721" s="403"/>
      <c r="AH1721" s="411"/>
      <c r="AI1721" s="347"/>
      <c r="AJ1721" s="46">
        <f t="shared" si="5790"/>
        <v>0</v>
      </c>
      <c r="AK1721" s="405"/>
      <c r="AL1721" s="403"/>
      <c r="AM1721" s="403"/>
      <c r="AN1721" s="412"/>
      <c r="AO1721" s="347"/>
      <c r="AP1721" s="46">
        <f t="shared" si="5791"/>
        <v>0</v>
      </c>
      <c r="AQ1721" s="405"/>
      <c r="AR1721" s="403"/>
      <c r="AS1721" s="403"/>
      <c r="AT1721" s="411"/>
      <c r="AU1721" s="347"/>
      <c r="AV1721" s="46">
        <f t="shared" si="5792"/>
        <v>0</v>
      </c>
      <c r="AW1721" s="406"/>
      <c r="AX1721" s="403"/>
      <c r="AY1721" s="403"/>
      <c r="AZ1721" s="404"/>
      <c r="BA1721" s="347"/>
      <c r="BB1721" s="46">
        <f t="shared" si="5793"/>
        <v>0</v>
      </c>
      <c r="BC1721" s="340"/>
      <c r="BD1721" s="337"/>
      <c r="BE1721" s="337"/>
      <c r="BF1721" s="343"/>
      <c r="BG1721" s="130"/>
      <c r="BH1721" s="130"/>
    </row>
    <row r="1722" spans="1:60">
      <c r="A1722" s="353"/>
      <c r="B1722" s="286"/>
      <c r="C1722" s="75" t="str">
        <f t="shared" ref="C1722" si="5936">IF(D1722="","", IF(D1723&lt;&gt;"",D1723,$N$1673))</f>
        <v/>
      </c>
      <c r="D1722" s="355"/>
      <c r="E1722" s="111" t="str">
        <f>F1722</f>
        <v/>
      </c>
      <c r="F1722" s="51" t="str">
        <f t="shared" ref="F1722" si="5937">IF(G1722 = "", "",IF(F1723&lt;&gt; "",F1723, $N$1673))</f>
        <v/>
      </c>
      <c r="G1722" s="357"/>
      <c r="H1722" s="358"/>
      <c r="I1722" s="358"/>
      <c r="J1722" s="362"/>
      <c r="K1722" s="111" t="str">
        <f>L1722</f>
        <v/>
      </c>
      <c r="L1722" s="51" t="str">
        <f t="shared" ref="L1722" si="5938">IF(M1722 = "", "",IF(L1723&lt;&gt; "",L1723, $N$1673))</f>
        <v/>
      </c>
      <c r="M1722" s="340"/>
      <c r="N1722" s="337"/>
      <c r="O1722" s="337"/>
      <c r="P1722" s="338"/>
      <c r="Q1722" s="111" t="str">
        <f>R1722</f>
        <v/>
      </c>
      <c r="R1722" s="51" t="str">
        <f t="shared" ref="R1722" si="5939">IF(S1722 = "", "",IF(R1723&lt;&gt; "",R1723, $N$1673))</f>
        <v/>
      </c>
      <c r="S1722" s="340"/>
      <c r="T1722" s="337"/>
      <c r="U1722" s="337"/>
      <c r="V1722" s="338"/>
      <c r="W1722" s="111" t="str">
        <f>X1722</f>
        <v/>
      </c>
      <c r="X1722" s="51" t="str">
        <f t="shared" ref="X1722" si="5940">IF(Y1722 = "", "",IF(X1723&lt;&gt; "",X1723, $N$1673))</f>
        <v/>
      </c>
      <c r="Y1722" s="357"/>
      <c r="Z1722" s="358"/>
      <c r="AA1722" s="358"/>
      <c r="AB1722" s="362"/>
      <c r="AC1722" s="111" t="str">
        <f>AD1722</f>
        <v/>
      </c>
      <c r="AD1722" s="51" t="str">
        <f t="shared" ref="AD1722" si="5941">IF(AE1722 = "", "",IF(AD1723&lt;&gt; "",AD1723, $N$1673))</f>
        <v/>
      </c>
      <c r="AE1722" s="340"/>
      <c r="AF1722" s="337"/>
      <c r="AG1722" s="337"/>
      <c r="AH1722" s="341"/>
      <c r="AI1722" s="111" t="str">
        <f>AJ1722</f>
        <v/>
      </c>
      <c r="AJ1722" s="51" t="str">
        <f t="shared" ref="AJ1722" si="5942">IF(AK1722 = "", "",IF(AJ1723&lt;&gt; "",AJ1723, $N$1673))</f>
        <v/>
      </c>
      <c r="AK1722" s="340"/>
      <c r="AL1722" s="337"/>
      <c r="AM1722" s="337"/>
      <c r="AN1722" s="342"/>
      <c r="AO1722" s="111" t="str">
        <f>AP1722</f>
        <v/>
      </c>
      <c r="AP1722" s="51" t="str">
        <f t="shared" ref="AP1722" si="5943">IF(AQ1722 = "", "",IF(AP1723&lt;&gt; "",AP1723, $N$1673))</f>
        <v/>
      </c>
      <c r="AQ1722" s="340"/>
      <c r="AR1722" s="337"/>
      <c r="AS1722" s="337"/>
      <c r="AT1722" s="341"/>
      <c r="AU1722" s="111" t="str">
        <f>AV1722</f>
        <v/>
      </c>
      <c r="AV1722" s="51" t="str">
        <f t="shared" ref="AV1722" si="5944">IF(AW1722 = "", "",IF(AV1723&lt;&gt; "",AV1723, $N$1673))</f>
        <v/>
      </c>
      <c r="AW1722" s="340"/>
      <c r="AX1722" s="337"/>
      <c r="AY1722" s="337"/>
      <c r="AZ1722" s="338"/>
      <c r="BA1722" s="111" t="str">
        <f>BB1722</f>
        <v/>
      </c>
      <c r="BB1722" s="51" t="str">
        <f t="shared" ref="BB1722" si="5945">IF(BC1722 = "", "",IF(BB1723&lt;&gt; "",BB1723, $N$1673))</f>
        <v/>
      </c>
      <c r="BC1722" s="357"/>
      <c r="BD1722" s="358"/>
      <c r="BE1722" s="358"/>
      <c r="BF1722" s="359"/>
      <c r="BG1722" s="130"/>
      <c r="BH1722" s="130"/>
    </row>
    <row r="1723" spans="1:60">
      <c r="A1723" s="17">
        <f>IF(ISBLANK(D1721),0,IF(CODE(D1721)&gt;64,1,0))</f>
        <v>0</v>
      </c>
      <c r="B1723" s="286"/>
      <c r="C1723" s="384"/>
      <c r="D1723" s="333"/>
      <c r="E1723" s="361"/>
      <c r="F1723" s="339"/>
      <c r="G1723" s="340"/>
      <c r="H1723" s="337"/>
      <c r="I1723" s="337"/>
      <c r="J1723" s="338"/>
      <c r="K1723" s="361"/>
      <c r="L1723" s="339"/>
      <c r="M1723" s="340"/>
      <c r="N1723" s="337"/>
      <c r="O1723" s="337"/>
      <c r="P1723" s="338"/>
      <c r="Q1723" s="361"/>
      <c r="R1723" s="339"/>
      <c r="S1723" s="340"/>
      <c r="T1723" s="337"/>
      <c r="U1723" s="337"/>
      <c r="V1723" s="338"/>
      <c r="W1723" s="361"/>
      <c r="X1723" s="339"/>
      <c r="Y1723" s="340"/>
      <c r="Z1723" s="337"/>
      <c r="AA1723" s="337"/>
      <c r="AB1723" s="338"/>
      <c r="AC1723" s="361"/>
      <c r="AD1723" s="339"/>
      <c r="AE1723" s="340"/>
      <c r="AF1723" s="337"/>
      <c r="AG1723" s="337"/>
      <c r="AH1723" s="341"/>
      <c r="AI1723" s="361"/>
      <c r="AJ1723" s="339"/>
      <c r="AK1723" s="340"/>
      <c r="AL1723" s="337"/>
      <c r="AM1723" s="337"/>
      <c r="AN1723" s="342"/>
      <c r="AO1723" s="361"/>
      <c r="AP1723" s="339"/>
      <c r="AQ1723" s="340"/>
      <c r="AR1723" s="337"/>
      <c r="AS1723" s="337"/>
      <c r="AT1723" s="341"/>
      <c r="AU1723" s="361"/>
      <c r="AV1723" s="339"/>
      <c r="AW1723" s="340"/>
      <c r="AX1723" s="337"/>
      <c r="AY1723" s="337"/>
      <c r="AZ1723" s="338"/>
      <c r="BA1723" s="361"/>
      <c r="BB1723" s="339"/>
      <c r="BC1723" s="340"/>
      <c r="BD1723" s="337"/>
      <c r="BE1723" s="337"/>
      <c r="BF1723" s="343"/>
      <c r="BG1723" s="130"/>
      <c r="BH1723" s="130"/>
    </row>
    <row r="1724" spans="1:60">
      <c r="A1724" s="17">
        <f>IF(ISBLANK(D1722),0,IF(CODE(D1722)&gt;64,1,0))</f>
        <v>0</v>
      </c>
      <c r="B1724" s="18">
        <f t="shared" si="5804"/>
        <v>0</v>
      </c>
      <c r="C1724" s="384"/>
      <c r="D1724" s="19">
        <f t="shared" si="5805"/>
        <v>0</v>
      </c>
      <c r="E1724" s="347"/>
      <c r="F1724" s="46">
        <f t="shared" si="5785"/>
        <v>0</v>
      </c>
      <c r="G1724" s="348"/>
      <c r="H1724" s="349"/>
      <c r="I1724" s="349"/>
      <c r="J1724" s="350"/>
      <c r="K1724" s="347"/>
      <c r="L1724" s="46">
        <f t="shared" si="5786"/>
        <v>0</v>
      </c>
      <c r="M1724" s="348"/>
      <c r="N1724" s="349"/>
      <c r="O1724" s="349"/>
      <c r="P1724" s="350"/>
      <c r="Q1724" s="347"/>
      <c r="R1724" s="46">
        <f t="shared" si="5787"/>
        <v>0</v>
      </c>
      <c r="S1724" s="348"/>
      <c r="T1724" s="349"/>
      <c r="U1724" s="349"/>
      <c r="V1724" s="350"/>
      <c r="W1724" s="347"/>
      <c r="X1724" s="46">
        <f t="shared" si="5788"/>
        <v>0</v>
      </c>
      <c r="Y1724" s="348"/>
      <c r="Z1724" s="349"/>
      <c r="AA1724" s="349"/>
      <c r="AB1724" s="350"/>
      <c r="AC1724" s="347"/>
      <c r="AD1724" s="46">
        <f t="shared" si="5789"/>
        <v>0</v>
      </c>
      <c r="AE1724" s="348"/>
      <c r="AF1724" s="349"/>
      <c r="AG1724" s="349"/>
      <c r="AH1724" s="351"/>
      <c r="AI1724" s="347"/>
      <c r="AJ1724" s="46">
        <f t="shared" si="5790"/>
        <v>0</v>
      </c>
      <c r="AK1724" s="348"/>
      <c r="AL1724" s="349"/>
      <c r="AM1724" s="349"/>
      <c r="AN1724" s="352"/>
      <c r="AO1724" s="347"/>
      <c r="AP1724" s="46">
        <f t="shared" si="5791"/>
        <v>0</v>
      </c>
      <c r="AQ1724" s="348"/>
      <c r="AR1724" s="349"/>
      <c r="AS1724" s="349"/>
      <c r="AT1724" s="351"/>
      <c r="AU1724" s="347"/>
      <c r="AV1724" s="46">
        <f t="shared" si="5792"/>
        <v>0</v>
      </c>
      <c r="AW1724" s="348"/>
      <c r="AX1724" s="349"/>
      <c r="AY1724" s="349"/>
      <c r="AZ1724" s="350"/>
      <c r="BA1724" s="347"/>
      <c r="BB1724" s="46">
        <f t="shared" si="5793"/>
        <v>0</v>
      </c>
      <c r="BC1724" s="340"/>
      <c r="BD1724" s="337"/>
      <c r="BE1724" s="337"/>
      <c r="BF1724" s="343"/>
      <c r="BG1724" s="130"/>
      <c r="BH1724" s="130"/>
    </row>
    <row r="1725" spans="1:60">
      <c r="A1725" s="353"/>
      <c r="B1725" s="286"/>
      <c r="C1725" s="75" t="str">
        <f t="shared" ref="C1725" si="5946">IF(D1725="","", IF(D1726&lt;&gt;"",D1726,$N$1673))</f>
        <v/>
      </c>
      <c r="D1725" s="355"/>
      <c r="E1725" s="111" t="str">
        <f>F1725</f>
        <v/>
      </c>
      <c r="F1725" s="51" t="str">
        <f t="shared" ref="F1725" si="5947">IF(G1725 = "", "",IF(F1726&lt;&gt; "",F1726, $N$1673))</f>
        <v/>
      </c>
      <c r="G1725" s="357"/>
      <c r="H1725" s="358"/>
      <c r="I1725" s="358"/>
      <c r="J1725" s="362"/>
      <c r="K1725" s="111" t="str">
        <f>L1725</f>
        <v/>
      </c>
      <c r="L1725" s="51" t="str">
        <f t="shared" ref="L1725" si="5948">IF(M1725 = "", "",IF(L1726&lt;&gt; "",L1726, $N$1673))</f>
        <v/>
      </c>
      <c r="M1725" s="357"/>
      <c r="N1725" s="358"/>
      <c r="O1725" s="358"/>
      <c r="P1725" s="362"/>
      <c r="Q1725" s="111" t="str">
        <f>R1725</f>
        <v/>
      </c>
      <c r="R1725" s="51" t="str">
        <f t="shared" ref="R1725" si="5949">IF(S1725 = "", "",IF(R1726&lt;&gt; "",R1726, $N$1673))</f>
        <v/>
      </c>
      <c r="S1725" s="357"/>
      <c r="T1725" s="358"/>
      <c r="U1725" s="358"/>
      <c r="V1725" s="362"/>
      <c r="W1725" s="111" t="str">
        <f>X1725</f>
        <v/>
      </c>
      <c r="X1725" s="51" t="str">
        <f t="shared" ref="X1725" si="5950">IF(Y1725 = "", "",IF(X1726&lt;&gt; "",X1726, $N$1673))</f>
        <v/>
      </c>
      <c r="Y1725" s="357"/>
      <c r="Z1725" s="358"/>
      <c r="AA1725" s="358"/>
      <c r="AB1725" s="362"/>
      <c r="AC1725" s="111" t="str">
        <f>AD1725</f>
        <v/>
      </c>
      <c r="AD1725" s="51" t="str">
        <f t="shared" ref="AD1725" si="5951">IF(AE1725 = "", "",IF(AD1726&lt;&gt; "",AD1726, $N$1673))</f>
        <v/>
      </c>
      <c r="AE1725" s="357"/>
      <c r="AF1725" s="358"/>
      <c r="AG1725" s="358"/>
      <c r="AH1725" s="370"/>
      <c r="AI1725" s="111" t="str">
        <f>AJ1725</f>
        <v/>
      </c>
      <c r="AJ1725" s="51" t="str">
        <f t="shared" ref="AJ1725" si="5952">IF(AK1725 = "", "",IF(AJ1726&lt;&gt; "",AJ1726, $N$1673))</f>
        <v/>
      </c>
      <c r="AK1725" s="357"/>
      <c r="AL1725" s="358"/>
      <c r="AM1725" s="358"/>
      <c r="AN1725" s="371"/>
      <c r="AO1725" s="111" t="str">
        <f>AP1725</f>
        <v/>
      </c>
      <c r="AP1725" s="51" t="str">
        <f t="shared" ref="AP1725" si="5953">IF(AQ1725 = "", "",IF(AP1726&lt;&gt; "",AP1726, $N$1673))</f>
        <v/>
      </c>
      <c r="AQ1725" s="357"/>
      <c r="AR1725" s="358"/>
      <c r="AS1725" s="358"/>
      <c r="AT1725" s="370"/>
      <c r="AU1725" s="111" t="str">
        <f>AV1725</f>
        <v/>
      </c>
      <c r="AV1725" s="51" t="str">
        <f t="shared" ref="AV1725" si="5954">IF(AW1725 = "", "",IF(AV1726&lt;&gt; "",AV1726, $N$1673))</f>
        <v/>
      </c>
      <c r="AW1725" s="357"/>
      <c r="AX1725" s="358"/>
      <c r="AY1725" s="358"/>
      <c r="AZ1725" s="362"/>
      <c r="BA1725" s="111" t="str">
        <f>BB1725</f>
        <v/>
      </c>
      <c r="BB1725" s="51" t="str">
        <f t="shared" ref="BB1725" si="5955">IF(BC1725 = "", "",IF(BB1726&lt;&gt; "",BB1726, $N$1673))</f>
        <v/>
      </c>
      <c r="BC1725" s="357"/>
      <c r="BD1725" s="358"/>
      <c r="BE1725" s="358"/>
      <c r="BF1725" s="359"/>
      <c r="BG1725" s="130"/>
      <c r="BH1725" s="130"/>
    </row>
    <row r="1726" spans="1:60">
      <c r="A1726" s="17">
        <f>IF(ISBLANK(D1724),0,IF(CODE(D1724)&gt;64,1,0))</f>
        <v>0</v>
      </c>
      <c r="B1726" s="286"/>
      <c r="C1726" s="384"/>
      <c r="D1726" s="333"/>
      <c r="E1726" s="361"/>
      <c r="F1726" s="339"/>
      <c r="G1726" s="340"/>
      <c r="H1726" s="337"/>
      <c r="I1726" s="337"/>
      <c r="J1726" s="338"/>
      <c r="K1726" s="361"/>
      <c r="L1726" s="339"/>
      <c r="M1726" s="340"/>
      <c r="N1726" s="337"/>
      <c r="O1726" s="337"/>
      <c r="P1726" s="338"/>
      <c r="Q1726" s="361"/>
      <c r="R1726" s="339"/>
      <c r="S1726" s="340"/>
      <c r="T1726" s="337"/>
      <c r="U1726" s="337"/>
      <c r="V1726" s="338"/>
      <c r="W1726" s="361"/>
      <c r="X1726" s="339"/>
      <c r="Y1726" s="340"/>
      <c r="Z1726" s="337"/>
      <c r="AA1726" s="337"/>
      <c r="AB1726" s="338"/>
      <c r="AC1726" s="361"/>
      <c r="AD1726" s="339"/>
      <c r="AE1726" s="340"/>
      <c r="AF1726" s="337"/>
      <c r="AG1726" s="337"/>
      <c r="AH1726" s="341"/>
      <c r="AI1726" s="361"/>
      <c r="AJ1726" s="339"/>
      <c r="AK1726" s="340"/>
      <c r="AL1726" s="337"/>
      <c r="AM1726" s="337"/>
      <c r="AN1726" s="342"/>
      <c r="AO1726" s="361"/>
      <c r="AP1726" s="339"/>
      <c r="AQ1726" s="340"/>
      <c r="AR1726" s="337"/>
      <c r="AS1726" s="337"/>
      <c r="AT1726" s="341"/>
      <c r="AU1726" s="361"/>
      <c r="AV1726" s="339"/>
      <c r="AW1726" s="340"/>
      <c r="AX1726" s="337"/>
      <c r="AY1726" s="337"/>
      <c r="AZ1726" s="338"/>
      <c r="BA1726" s="361"/>
      <c r="BB1726" s="339"/>
      <c r="BC1726" s="340"/>
      <c r="BD1726" s="337"/>
      <c r="BE1726" s="337"/>
      <c r="BF1726" s="343"/>
      <c r="BG1726" s="130"/>
      <c r="BH1726" s="130"/>
    </row>
    <row r="1727" spans="1:60">
      <c r="A1727" s="17">
        <f>IF(ISBLANK(D1725),0,IF(CODE(D1725)&gt;64,1,0))</f>
        <v>0</v>
      </c>
      <c r="B1727" s="18">
        <f t="shared" si="5804"/>
        <v>0</v>
      </c>
      <c r="C1727" s="384"/>
      <c r="D1727" s="19">
        <f t="shared" si="5805"/>
        <v>0</v>
      </c>
      <c r="E1727" s="347"/>
      <c r="F1727" s="46">
        <f t="shared" si="5785"/>
        <v>0</v>
      </c>
      <c r="G1727" s="348"/>
      <c r="H1727" s="349"/>
      <c r="I1727" s="349"/>
      <c r="J1727" s="350"/>
      <c r="K1727" s="347"/>
      <c r="L1727" s="46">
        <f t="shared" si="5786"/>
        <v>0</v>
      </c>
      <c r="M1727" s="348"/>
      <c r="N1727" s="349"/>
      <c r="O1727" s="349"/>
      <c r="P1727" s="350"/>
      <c r="Q1727" s="347"/>
      <c r="R1727" s="46">
        <f t="shared" si="5787"/>
        <v>0</v>
      </c>
      <c r="S1727" s="348"/>
      <c r="T1727" s="349"/>
      <c r="U1727" s="349"/>
      <c r="V1727" s="350"/>
      <c r="W1727" s="347"/>
      <c r="X1727" s="46">
        <f t="shared" si="5788"/>
        <v>0</v>
      </c>
      <c r="Y1727" s="348"/>
      <c r="Z1727" s="349"/>
      <c r="AA1727" s="349"/>
      <c r="AB1727" s="350"/>
      <c r="AC1727" s="347"/>
      <c r="AD1727" s="46">
        <f t="shared" si="5789"/>
        <v>0</v>
      </c>
      <c r="AE1727" s="348"/>
      <c r="AF1727" s="349"/>
      <c r="AG1727" s="349"/>
      <c r="AH1727" s="351"/>
      <c r="AI1727" s="347"/>
      <c r="AJ1727" s="46">
        <f t="shared" si="5790"/>
        <v>0</v>
      </c>
      <c r="AK1727" s="348"/>
      <c r="AL1727" s="349"/>
      <c r="AM1727" s="349"/>
      <c r="AN1727" s="352"/>
      <c r="AO1727" s="347"/>
      <c r="AP1727" s="46">
        <f t="shared" si="5791"/>
        <v>0</v>
      </c>
      <c r="AQ1727" s="348"/>
      <c r="AR1727" s="349"/>
      <c r="AS1727" s="349"/>
      <c r="AT1727" s="351"/>
      <c r="AU1727" s="347"/>
      <c r="AV1727" s="46">
        <f t="shared" si="5792"/>
        <v>0</v>
      </c>
      <c r="AW1727" s="348"/>
      <c r="AX1727" s="349"/>
      <c r="AY1727" s="349"/>
      <c r="AZ1727" s="350"/>
      <c r="BA1727" s="347"/>
      <c r="BB1727" s="46">
        <f t="shared" si="5793"/>
        <v>0</v>
      </c>
      <c r="BC1727" s="340"/>
      <c r="BD1727" s="337"/>
      <c r="BE1727" s="337"/>
      <c r="BF1727" s="343"/>
      <c r="BG1727" s="130"/>
      <c r="BH1727" s="130"/>
    </row>
    <row r="1728" spans="1:60">
      <c r="A1728" s="353"/>
      <c r="B1728" s="286"/>
      <c r="C1728" s="75" t="str">
        <f t="shared" ref="C1728" si="5956">IF(D1728="","", IF(D1729&lt;&gt;"",D1729,$N$1673))</f>
        <v/>
      </c>
      <c r="D1728" s="355"/>
      <c r="E1728" s="111" t="str">
        <f>F1728</f>
        <v/>
      </c>
      <c r="F1728" s="51" t="str">
        <f t="shared" ref="F1728" si="5957">IF(G1728 = "", "",IF(F1729&lt;&gt; "",F1729, $N$1673))</f>
        <v/>
      </c>
      <c r="G1728" s="357"/>
      <c r="H1728" s="358"/>
      <c r="I1728" s="358"/>
      <c r="J1728" s="362"/>
      <c r="K1728" s="111" t="str">
        <f>L1728</f>
        <v/>
      </c>
      <c r="L1728" s="51" t="str">
        <f t="shared" ref="L1728" si="5958">IF(M1728 = "", "",IF(L1729&lt;&gt; "",L1729, $N$1673))</f>
        <v/>
      </c>
      <c r="M1728" s="357"/>
      <c r="N1728" s="358"/>
      <c r="O1728" s="358"/>
      <c r="P1728" s="362"/>
      <c r="Q1728" s="111" t="str">
        <f>R1728</f>
        <v/>
      </c>
      <c r="R1728" s="51" t="str">
        <f t="shared" ref="R1728" si="5959">IF(S1728 = "", "",IF(R1729&lt;&gt; "",R1729, $N$1673))</f>
        <v/>
      </c>
      <c r="S1728" s="357"/>
      <c r="T1728" s="358"/>
      <c r="U1728" s="358"/>
      <c r="V1728" s="362"/>
      <c r="W1728" s="111" t="str">
        <f>X1728</f>
        <v/>
      </c>
      <c r="X1728" s="51" t="str">
        <f t="shared" ref="X1728" si="5960">IF(Y1728 = "", "",IF(X1729&lt;&gt; "",X1729, $N$1673))</f>
        <v/>
      </c>
      <c r="Y1728" s="357"/>
      <c r="Z1728" s="358"/>
      <c r="AA1728" s="358"/>
      <c r="AB1728" s="362"/>
      <c r="AC1728" s="111" t="str">
        <f>AD1728</f>
        <v/>
      </c>
      <c r="AD1728" s="51" t="str">
        <f t="shared" ref="AD1728" si="5961">IF(AE1728 = "", "",IF(AD1729&lt;&gt; "",AD1729, $N$1673))</f>
        <v/>
      </c>
      <c r="AE1728" s="357"/>
      <c r="AF1728" s="358"/>
      <c r="AG1728" s="358"/>
      <c r="AH1728" s="370"/>
      <c r="AI1728" s="111" t="str">
        <f>AJ1728</f>
        <v/>
      </c>
      <c r="AJ1728" s="51" t="str">
        <f t="shared" ref="AJ1728" si="5962">IF(AK1728 = "", "",IF(AJ1729&lt;&gt; "",AJ1729, $N$1673))</f>
        <v/>
      </c>
      <c r="AK1728" s="357"/>
      <c r="AL1728" s="358"/>
      <c r="AM1728" s="358"/>
      <c r="AN1728" s="371"/>
      <c r="AO1728" s="111" t="str">
        <f>AP1728</f>
        <v/>
      </c>
      <c r="AP1728" s="51" t="str">
        <f t="shared" ref="AP1728" si="5963">IF(AQ1728 = "", "",IF(AP1729&lt;&gt; "",AP1729, $N$1673))</f>
        <v/>
      </c>
      <c r="AQ1728" s="357"/>
      <c r="AR1728" s="358"/>
      <c r="AS1728" s="358"/>
      <c r="AT1728" s="370"/>
      <c r="AU1728" s="111" t="str">
        <f>AV1728</f>
        <v/>
      </c>
      <c r="AV1728" s="51" t="str">
        <f t="shared" ref="AV1728" si="5964">IF(AW1728 = "", "",IF(AV1729&lt;&gt; "",AV1729, $N$1673))</f>
        <v/>
      </c>
      <c r="AW1728" s="357"/>
      <c r="AX1728" s="358"/>
      <c r="AY1728" s="358"/>
      <c r="AZ1728" s="362"/>
      <c r="BA1728" s="111" t="str">
        <f>BB1728</f>
        <v/>
      </c>
      <c r="BB1728" s="51" t="str">
        <f t="shared" ref="BB1728" si="5965">IF(BC1728 = "", "",IF(BB1729&lt;&gt; "",BB1729, $N$1673))</f>
        <v/>
      </c>
      <c r="BC1728" s="357"/>
      <c r="BD1728" s="358"/>
      <c r="BE1728" s="358"/>
      <c r="BF1728" s="359"/>
      <c r="BG1728" s="130"/>
      <c r="BH1728" s="130"/>
    </row>
    <row r="1729" spans="1:60">
      <c r="A1729" s="17">
        <f>IF(ISBLANK(D1727),0,IF(CODE(D1727)&gt;64,1,0))</f>
        <v>0</v>
      </c>
      <c r="B1729" s="286"/>
      <c r="C1729" s="384"/>
      <c r="D1729" s="333"/>
      <c r="E1729" s="361"/>
      <c r="F1729" s="339"/>
      <c r="G1729" s="340"/>
      <c r="H1729" s="337"/>
      <c r="I1729" s="337"/>
      <c r="J1729" s="338"/>
      <c r="K1729" s="361"/>
      <c r="L1729" s="339"/>
      <c r="M1729" s="340"/>
      <c r="N1729" s="337"/>
      <c r="O1729" s="337"/>
      <c r="P1729" s="338"/>
      <c r="Q1729" s="361"/>
      <c r="R1729" s="339"/>
      <c r="S1729" s="340"/>
      <c r="T1729" s="337"/>
      <c r="U1729" s="337"/>
      <c r="V1729" s="338"/>
      <c r="W1729" s="361"/>
      <c r="X1729" s="339"/>
      <c r="Y1729" s="340"/>
      <c r="Z1729" s="337"/>
      <c r="AA1729" s="337"/>
      <c r="AB1729" s="338"/>
      <c r="AC1729" s="361"/>
      <c r="AD1729" s="339"/>
      <c r="AE1729" s="340"/>
      <c r="AF1729" s="337"/>
      <c r="AG1729" s="337"/>
      <c r="AH1729" s="341"/>
      <c r="AI1729" s="361"/>
      <c r="AJ1729" s="339"/>
      <c r="AK1729" s="340"/>
      <c r="AL1729" s="337"/>
      <c r="AM1729" s="337"/>
      <c r="AN1729" s="342"/>
      <c r="AO1729" s="361"/>
      <c r="AP1729" s="339"/>
      <c r="AQ1729" s="340"/>
      <c r="AR1729" s="337"/>
      <c r="AS1729" s="337"/>
      <c r="AT1729" s="341"/>
      <c r="AU1729" s="361"/>
      <c r="AV1729" s="339"/>
      <c r="AW1729" s="340"/>
      <c r="AX1729" s="337"/>
      <c r="AY1729" s="337"/>
      <c r="AZ1729" s="338"/>
      <c r="BA1729" s="361"/>
      <c r="BB1729" s="339"/>
      <c r="BC1729" s="340"/>
      <c r="BD1729" s="337"/>
      <c r="BE1729" s="337"/>
      <c r="BF1729" s="343"/>
      <c r="BG1729" s="130"/>
      <c r="BH1729" s="130"/>
    </row>
    <row r="1730" spans="1:60">
      <c r="A1730" s="17">
        <f>IF(ISBLANK(D1728),0,IF(CODE(D1728)&gt;64,1,0))</f>
        <v>0</v>
      </c>
      <c r="B1730" s="18">
        <f t="shared" si="5804"/>
        <v>0</v>
      </c>
      <c r="C1730" s="384"/>
      <c r="D1730" s="19">
        <f t="shared" si="5805"/>
        <v>0</v>
      </c>
      <c r="E1730" s="347"/>
      <c r="F1730" s="46">
        <f t="shared" si="5785"/>
        <v>0</v>
      </c>
      <c r="G1730" s="348"/>
      <c r="H1730" s="349"/>
      <c r="I1730" s="349"/>
      <c r="J1730" s="350"/>
      <c r="K1730" s="347"/>
      <c r="L1730" s="46">
        <f t="shared" si="5786"/>
        <v>0</v>
      </c>
      <c r="M1730" s="348"/>
      <c r="N1730" s="349"/>
      <c r="O1730" s="349"/>
      <c r="P1730" s="350"/>
      <c r="Q1730" s="347"/>
      <c r="R1730" s="46">
        <f t="shared" si="5787"/>
        <v>0</v>
      </c>
      <c r="S1730" s="348"/>
      <c r="T1730" s="349"/>
      <c r="U1730" s="349"/>
      <c r="V1730" s="350"/>
      <c r="W1730" s="347"/>
      <c r="X1730" s="46">
        <f t="shared" si="5788"/>
        <v>0</v>
      </c>
      <c r="Y1730" s="348"/>
      <c r="Z1730" s="349"/>
      <c r="AA1730" s="349"/>
      <c r="AB1730" s="350"/>
      <c r="AC1730" s="347"/>
      <c r="AD1730" s="46">
        <f t="shared" si="5789"/>
        <v>0</v>
      </c>
      <c r="AE1730" s="348"/>
      <c r="AF1730" s="349"/>
      <c r="AG1730" s="349"/>
      <c r="AH1730" s="351"/>
      <c r="AI1730" s="347"/>
      <c r="AJ1730" s="46">
        <f t="shared" si="5790"/>
        <v>0</v>
      </c>
      <c r="AK1730" s="348"/>
      <c r="AL1730" s="349"/>
      <c r="AM1730" s="349"/>
      <c r="AN1730" s="352"/>
      <c r="AO1730" s="347"/>
      <c r="AP1730" s="46">
        <f t="shared" si="5791"/>
        <v>0</v>
      </c>
      <c r="AQ1730" s="348"/>
      <c r="AR1730" s="349"/>
      <c r="AS1730" s="349"/>
      <c r="AT1730" s="351"/>
      <c r="AU1730" s="347"/>
      <c r="AV1730" s="46">
        <f t="shared" si="5792"/>
        <v>0</v>
      </c>
      <c r="AW1730" s="348"/>
      <c r="AX1730" s="349"/>
      <c r="AY1730" s="349"/>
      <c r="AZ1730" s="350"/>
      <c r="BA1730" s="347"/>
      <c r="BB1730" s="46">
        <f t="shared" si="5793"/>
        <v>0</v>
      </c>
      <c r="BC1730" s="410"/>
      <c r="BD1730" s="373"/>
      <c r="BE1730" s="373"/>
      <c r="BF1730" s="374"/>
      <c r="BG1730" s="130"/>
      <c r="BH1730" s="130"/>
    </row>
    <row r="1731" spans="1:60">
      <c r="A1731" s="353"/>
      <c r="B1731" s="286"/>
      <c r="C1731" s="75" t="str">
        <f t="shared" ref="C1731" si="5966">IF(D1731="","", IF(D1732&lt;&gt;"",D1732,$N$1673))</f>
        <v/>
      </c>
      <c r="D1731" s="355"/>
      <c r="E1731" s="111" t="str">
        <f>F1731</f>
        <v/>
      </c>
      <c r="F1731" s="51" t="str">
        <f t="shared" ref="F1731" si="5967">IF(G1731 = "", "",IF(F1732&lt;&gt; "",F1732, $N$1673))</f>
        <v/>
      </c>
      <c r="G1731" s="375"/>
      <c r="H1731" s="376"/>
      <c r="I1731" s="376"/>
      <c r="J1731" s="377"/>
      <c r="K1731" s="111" t="str">
        <f>L1731</f>
        <v/>
      </c>
      <c r="L1731" s="51" t="str">
        <f t="shared" ref="L1731" si="5968">IF(M1731 = "", "",IF(L1732&lt;&gt; "",L1732, $N$1673))</f>
        <v/>
      </c>
      <c r="M1731" s="375"/>
      <c r="N1731" s="376"/>
      <c r="O1731" s="376"/>
      <c r="P1731" s="377"/>
      <c r="Q1731" s="111" t="str">
        <f>R1731</f>
        <v/>
      </c>
      <c r="R1731" s="51" t="str">
        <f t="shared" ref="R1731" si="5969">IF(S1731 = "", "",IF(R1732&lt;&gt; "",R1732, $N$1673))</f>
        <v/>
      </c>
      <c r="S1731" s="375"/>
      <c r="T1731" s="376"/>
      <c r="U1731" s="376"/>
      <c r="V1731" s="377"/>
      <c r="W1731" s="111" t="str">
        <f>X1731</f>
        <v/>
      </c>
      <c r="X1731" s="51" t="str">
        <f t="shared" ref="X1731" si="5970">IF(Y1731 = "", "",IF(X1732&lt;&gt; "",X1732, $N$1673))</f>
        <v/>
      </c>
      <c r="Y1731" s="375"/>
      <c r="Z1731" s="376"/>
      <c r="AA1731" s="376"/>
      <c r="AB1731" s="377"/>
      <c r="AC1731" s="111" t="str">
        <f>AD1731</f>
        <v/>
      </c>
      <c r="AD1731" s="51" t="str">
        <f t="shared" ref="AD1731" si="5971">IF(AE1731 = "", "",IF(AD1732&lt;&gt; "",AD1732, $N$1673))</f>
        <v/>
      </c>
      <c r="AE1731" s="375"/>
      <c r="AF1731" s="376"/>
      <c r="AG1731" s="376"/>
      <c r="AH1731" s="378"/>
      <c r="AI1731" s="111" t="str">
        <f>AJ1731</f>
        <v/>
      </c>
      <c r="AJ1731" s="51" t="str">
        <f t="shared" ref="AJ1731" si="5972">IF(AK1731 = "", "",IF(AJ1732&lt;&gt; "",AJ1732, $N$1673))</f>
        <v/>
      </c>
      <c r="AK1731" s="375"/>
      <c r="AL1731" s="376"/>
      <c r="AM1731" s="376"/>
      <c r="AN1731" s="379"/>
      <c r="AO1731" s="111" t="str">
        <f>AP1731</f>
        <v/>
      </c>
      <c r="AP1731" s="51" t="str">
        <f t="shared" ref="AP1731" si="5973">IF(AQ1731 = "", "",IF(AP1732&lt;&gt; "",AP1732, $N$1673))</f>
        <v/>
      </c>
      <c r="AQ1731" s="375"/>
      <c r="AR1731" s="376"/>
      <c r="AS1731" s="376"/>
      <c r="AT1731" s="378"/>
      <c r="AU1731" s="111" t="str">
        <f>AV1731</f>
        <v/>
      </c>
      <c r="AV1731" s="51" t="str">
        <f t="shared" ref="AV1731" si="5974">IF(AW1731 = "", "",IF(AV1732&lt;&gt; "",AV1732, $N$1673))</f>
        <v/>
      </c>
      <c r="AW1731" s="375"/>
      <c r="AX1731" s="376"/>
      <c r="AY1731" s="376"/>
      <c r="AZ1731" s="377"/>
      <c r="BA1731" s="111" t="str">
        <f>BB1731</f>
        <v/>
      </c>
      <c r="BB1731" s="51" t="str">
        <f t="shared" ref="BB1731" si="5975">IF(BC1731 = "", "",IF(BB1732&lt;&gt; "",BB1732, $N$1673))</f>
        <v/>
      </c>
      <c r="BC1731" s="340"/>
      <c r="BD1731" s="337"/>
      <c r="BE1731" s="337"/>
      <c r="BF1731" s="343"/>
      <c r="BG1731" s="130"/>
      <c r="BH1731" s="130"/>
    </row>
    <row r="1732" spans="1:60">
      <c r="A1732" s="17">
        <f>IF(ISBLANK(D1730),0,IF(CODE(D1730)&gt;64,1,0))</f>
        <v>0</v>
      </c>
      <c r="B1732" s="286"/>
      <c r="C1732" s="384"/>
      <c r="D1732" s="333"/>
      <c r="E1732" s="361"/>
      <c r="F1732" s="339"/>
      <c r="G1732" s="340"/>
      <c r="H1732" s="337"/>
      <c r="I1732" s="337"/>
      <c r="J1732" s="338"/>
      <c r="K1732" s="361"/>
      <c r="L1732" s="339"/>
      <c r="M1732" s="340"/>
      <c r="N1732" s="337"/>
      <c r="O1732" s="337"/>
      <c r="P1732" s="338"/>
      <c r="Q1732" s="361"/>
      <c r="R1732" s="339"/>
      <c r="S1732" s="340"/>
      <c r="T1732" s="337"/>
      <c r="U1732" s="337"/>
      <c r="V1732" s="338"/>
      <c r="W1732" s="361"/>
      <c r="X1732" s="339"/>
      <c r="Y1732" s="340"/>
      <c r="Z1732" s="337"/>
      <c r="AA1732" s="337"/>
      <c r="AB1732" s="338"/>
      <c r="AC1732" s="361"/>
      <c r="AD1732" s="339"/>
      <c r="AE1732" s="340"/>
      <c r="AF1732" s="337"/>
      <c r="AG1732" s="337"/>
      <c r="AH1732" s="341"/>
      <c r="AI1732" s="361"/>
      <c r="AJ1732" s="339"/>
      <c r="AK1732" s="340"/>
      <c r="AL1732" s="337"/>
      <c r="AM1732" s="337"/>
      <c r="AN1732" s="342"/>
      <c r="AO1732" s="361"/>
      <c r="AP1732" s="339"/>
      <c r="AQ1732" s="340"/>
      <c r="AR1732" s="337"/>
      <c r="AS1732" s="337"/>
      <c r="AT1732" s="341"/>
      <c r="AU1732" s="361"/>
      <c r="AV1732" s="339"/>
      <c r="AW1732" s="340"/>
      <c r="AX1732" s="337"/>
      <c r="AY1732" s="337"/>
      <c r="AZ1732" s="338"/>
      <c r="BA1732" s="361"/>
      <c r="BB1732" s="339"/>
      <c r="BC1732" s="340"/>
      <c r="BD1732" s="337"/>
      <c r="BE1732" s="337"/>
      <c r="BF1732" s="343"/>
      <c r="BG1732" s="130"/>
      <c r="BH1732" s="130"/>
    </row>
    <row r="1733" spans="1:60">
      <c r="A1733" s="17">
        <f>IF(ISBLANK(D1731),0,IF(CODE(D1731)&gt;64,1,0))</f>
        <v>0</v>
      </c>
      <c r="B1733" s="18">
        <f t="shared" si="5804"/>
        <v>0</v>
      </c>
      <c r="C1733" s="384"/>
      <c r="D1733" s="19">
        <f t="shared" si="5805"/>
        <v>0</v>
      </c>
      <c r="E1733" s="347"/>
      <c r="F1733" s="46">
        <f t="shared" si="5785"/>
        <v>0</v>
      </c>
      <c r="G1733" s="348"/>
      <c r="H1733" s="349"/>
      <c r="I1733" s="349"/>
      <c r="J1733" s="350"/>
      <c r="K1733" s="347"/>
      <c r="L1733" s="46">
        <f t="shared" si="5786"/>
        <v>0</v>
      </c>
      <c r="M1733" s="348"/>
      <c r="N1733" s="349"/>
      <c r="O1733" s="349"/>
      <c r="P1733" s="350"/>
      <c r="Q1733" s="347"/>
      <c r="R1733" s="46">
        <f t="shared" si="5787"/>
        <v>0</v>
      </c>
      <c r="S1733" s="348"/>
      <c r="T1733" s="349"/>
      <c r="U1733" s="349"/>
      <c r="V1733" s="350"/>
      <c r="W1733" s="347"/>
      <c r="X1733" s="46">
        <f t="shared" si="5788"/>
        <v>0</v>
      </c>
      <c r="Y1733" s="348"/>
      <c r="Z1733" s="349"/>
      <c r="AA1733" s="349"/>
      <c r="AB1733" s="350"/>
      <c r="AC1733" s="347"/>
      <c r="AD1733" s="46">
        <f t="shared" si="5789"/>
        <v>0</v>
      </c>
      <c r="AE1733" s="348"/>
      <c r="AF1733" s="349"/>
      <c r="AG1733" s="349"/>
      <c r="AH1733" s="351"/>
      <c r="AI1733" s="347"/>
      <c r="AJ1733" s="46">
        <f t="shared" si="5790"/>
        <v>0</v>
      </c>
      <c r="AK1733" s="348"/>
      <c r="AL1733" s="349"/>
      <c r="AM1733" s="349"/>
      <c r="AN1733" s="352"/>
      <c r="AO1733" s="347"/>
      <c r="AP1733" s="46">
        <f t="shared" si="5791"/>
        <v>0</v>
      </c>
      <c r="AQ1733" s="348"/>
      <c r="AR1733" s="349"/>
      <c r="AS1733" s="349"/>
      <c r="AT1733" s="351"/>
      <c r="AU1733" s="347"/>
      <c r="AV1733" s="46">
        <f t="shared" si="5792"/>
        <v>0</v>
      </c>
      <c r="AW1733" s="348"/>
      <c r="AX1733" s="349"/>
      <c r="AY1733" s="349"/>
      <c r="AZ1733" s="350"/>
      <c r="BA1733" s="347"/>
      <c r="BB1733" s="46">
        <f t="shared" si="5793"/>
        <v>0</v>
      </c>
      <c r="BC1733" s="340"/>
      <c r="BD1733" s="337"/>
      <c r="BE1733" s="337"/>
      <c r="BF1733" s="343"/>
      <c r="BG1733" s="130"/>
      <c r="BH1733" s="130"/>
    </row>
    <row r="1734" spans="1:60">
      <c r="A1734" s="353"/>
      <c r="B1734" s="286"/>
      <c r="C1734" s="75" t="str">
        <f t="shared" ref="C1734" si="5976">IF(D1734="","", IF(D1735&lt;&gt;"",D1735,$N$1673))</f>
        <v/>
      </c>
      <c r="D1734" s="355"/>
      <c r="E1734" s="111" t="str">
        <f>F1734</f>
        <v/>
      </c>
      <c r="F1734" s="51" t="str">
        <f t="shared" ref="F1734" si="5977">IF(G1734 = "", "",IF(F1735&lt;&gt; "",F1735, $N$1673))</f>
        <v/>
      </c>
      <c r="G1734" s="357"/>
      <c r="H1734" s="358"/>
      <c r="I1734" s="358"/>
      <c r="J1734" s="362"/>
      <c r="K1734" s="111" t="str">
        <f>L1734</f>
        <v/>
      </c>
      <c r="L1734" s="51" t="str">
        <f t="shared" ref="L1734" si="5978">IF(M1734 = "", "",IF(L1735&lt;&gt; "",L1735, $N$1673))</f>
        <v/>
      </c>
      <c r="M1734" s="357"/>
      <c r="N1734" s="358"/>
      <c r="O1734" s="358"/>
      <c r="P1734" s="362"/>
      <c r="Q1734" s="111" t="str">
        <f>R1734</f>
        <v/>
      </c>
      <c r="R1734" s="51" t="str">
        <f t="shared" ref="R1734" si="5979">IF(S1734 = "", "",IF(R1735&lt;&gt; "",R1735, $N$1673))</f>
        <v/>
      </c>
      <c r="S1734" s="357"/>
      <c r="T1734" s="358"/>
      <c r="U1734" s="358"/>
      <c r="V1734" s="362"/>
      <c r="W1734" s="111" t="str">
        <f>X1734</f>
        <v/>
      </c>
      <c r="X1734" s="51" t="str">
        <f t="shared" ref="X1734" si="5980">IF(Y1734 = "", "",IF(X1735&lt;&gt; "",X1735, $N$1673))</f>
        <v/>
      </c>
      <c r="Y1734" s="357"/>
      <c r="Z1734" s="358"/>
      <c r="AA1734" s="358"/>
      <c r="AB1734" s="362"/>
      <c r="AC1734" s="111" t="str">
        <f>AD1734</f>
        <v/>
      </c>
      <c r="AD1734" s="51" t="str">
        <f t="shared" ref="AD1734" si="5981">IF(AE1734 = "", "",IF(AD1735&lt;&gt; "",AD1735, $N$1673))</f>
        <v/>
      </c>
      <c r="AE1734" s="357"/>
      <c r="AF1734" s="358"/>
      <c r="AG1734" s="358"/>
      <c r="AH1734" s="370"/>
      <c r="AI1734" s="111" t="str">
        <f>AJ1734</f>
        <v/>
      </c>
      <c r="AJ1734" s="51" t="str">
        <f t="shared" ref="AJ1734" si="5982">IF(AK1734 = "", "",IF(AJ1735&lt;&gt; "",AJ1735, $N$1673))</f>
        <v/>
      </c>
      <c r="AK1734" s="357"/>
      <c r="AL1734" s="358"/>
      <c r="AM1734" s="358"/>
      <c r="AN1734" s="371"/>
      <c r="AO1734" s="111" t="str">
        <f>AP1734</f>
        <v/>
      </c>
      <c r="AP1734" s="51" t="str">
        <f t="shared" ref="AP1734" si="5983">IF(AQ1734 = "", "",IF(AP1735&lt;&gt; "",AP1735, $N$1673))</f>
        <v/>
      </c>
      <c r="AQ1734" s="357"/>
      <c r="AR1734" s="358"/>
      <c r="AS1734" s="358"/>
      <c r="AT1734" s="370"/>
      <c r="AU1734" s="111" t="str">
        <f>AV1734</f>
        <v/>
      </c>
      <c r="AV1734" s="51" t="str">
        <f t="shared" ref="AV1734" si="5984">IF(AW1734 = "", "",IF(AV1735&lt;&gt; "",AV1735, $N$1673))</f>
        <v/>
      </c>
      <c r="AW1734" s="357"/>
      <c r="AX1734" s="358"/>
      <c r="AY1734" s="358"/>
      <c r="AZ1734" s="362"/>
      <c r="BA1734" s="111" t="str">
        <f>BB1734</f>
        <v/>
      </c>
      <c r="BB1734" s="51" t="str">
        <f t="shared" ref="BB1734" si="5985">IF(BC1734 = "", "",IF(BB1735&lt;&gt; "",BB1735, $N$1673))</f>
        <v/>
      </c>
      <c r="BC1734" s="357"/>
      <c r="BD1734" s="358"/>
      <c r="BE1734" s="358"/>
      <c r="BF1734" s="359"/>
      <c r="BG1734" s="130"/>
      <c r="BH1734" s="130"/>
    </row>
    <row r="1735" spans="1:60">
      <c r="A1735" s="17">
        <f>IF(ISBLANK(D1733),0,IF(CODE(D1733)&gt;64,1,0))</f>
        <v>0</v>
      </c>
      <c r="B1735" s="286"/>
      <c r="C1735" s="384"/>
      <c r="D1735" s="333"/>
      <c r="E1735" s="361"/>
      <c r="F1735" s="339"/>
      <c r="G1735" s="340"/>
      <c r="H1735" s="337"/>
      <c r="I1735" s="337"/>
      <c r="J1735" s="338"/>
      <c r="K1735" s="361"/>
      <c r="L1735" s="339"/>
      <c r="M1735" s="340"/>
      <c r="N1735" s="337"/>
      <c r="O1735" s="337"/>
      <c r="P1735" s="338"/>
      <c r="Q1735" s="361"/>
      <c r="R1735" s="339"/>
      <c r="S1735" s="340"/>
      <c r="T1735" s="337"/>
      <c r="U1735" s="337"/>
      <c r="V1735" s="338"/>
      <c r="W1735" s="361"/>
      <c r="X1735" s="339"/>
      <c r="Y1735" s="340"/>
      <c r="Z1735" s="337"/>
      <c r="AA1735" s="337"/>
      <c r="AB1735" s="338"/>
      <c r="AC1735" s="361"/>
      <c r="AD1735" s="339"/>
      <c r="AE1735" s="340"/>
      <c r="AF1735" s="337"/>
      <c r="AG1735" s="337"/>
      <c r="AH1735" s="341"/>
      <c r="AI1735" s="361"/>
      <c r="AJ1735" s="339"/>
      <c r="AK1735" s="340"/>
      <c r="AL1735" s="337"/>
      <c r="AM1735" s="337"/>
      <c r="AN1735" s="342"/>
      <c r="AO1735" s="361"/>
      <c r="AP1735" s="339"/>
      <c r="AQ1735" s="340"/>
      <c r="AR1735" s="337"/>
      <c r="AS1735" s="337"/>
      <c r="AT1735" s="341"/>
      <c r="AU1735" s="361"/>
      <c r="AV1735" s="339"/>
      <c r="AW1735" s="340"/>
      <c r="AX1735" s="337"/>
      <c r="AY1735" s="337"/>
      <c r="AZ1735" s="338"/>
      <c r="BA1735" s="361"/>
      <c r="BB1735" s="339"/>
      <c r="BC1735" s="340"/>
      <c r="BD1735" s="337"/>
      <c r="BE1735" s="337"/>
      <c r="BF1735" s="343"/>
      <c r="BG1735" s="130"/>
      <c r="BH1735" s="130"/>
    </row>
    <row r="1736" spans="1:60" ht="13.5" thickBot="1">
      <c r="A1736" s="22">
        <f>IF(ISBLANK(D1734),0,IF(CODE(D1734)&gt;64,1,0))</f>
        <v>0</v>
      </c>
      <c r="B1736" s="18">
        <f t="shared" si="5804"/>
        <v>0</v>
      </c>
      <c r="C1736" s="429"/>
      <c r="D1736" s="33">
        <f t="shared" si="5805"/>
        <v>0</v>
      </c>
      <c r="E1736" s="414"/>
      <c r="F1736" s="47">
        <f t="shared" si="5785"/>
        <v>0</v>
      </c>
      <c r="G1736" s="418"/>
      <c r="H1736" s="419"/>
      <c r="I1736" s="419"/>
      <c r="J1736" s="420"/>
      <c r="K1736" s="414"/>
      <c r="L1736" s="47">
        <f t="shared" si="5786"/>
        <v>0</v>
      </c>
      <c r="M1736" s="418"/>
      <c r="N1736" s="419"/>
      <c r="O1736" s="419"/>
      <c r="P1736" s="420"/>
      <c r="Q1736" s="414"/>
      <c r="R1736" s="47">
        <f t="shared" si="5787"/>
        <v>0</v>
      </c>
      <c r="S1736" s="418"/>
      <c r="T1736" s="419"/>
      <c r="U1736" s="419"/>
      <c r="V1736" s="420"/>
      <c r="W1736" s="414"/>
      <c r="X1736" s="47">
        <f t="shared" si="5788"/>
        <v>0</v>
      </c>
      <c r="Y1736" s="418"/>
      <c r="Z1736" s="419"/>
      <c r="AA1736" s="419"/>
      <c r="AB1736" s="420"/>
      <c r="AC1736" s="414"/>
      <c r="AD1736" s="47">
        <f t="shared" si="5789"/>
        <v>0</v>
      </c>
      <c r="AE1736" s="418"/>
      <c r="AF1736" s="419"/>
      <c r="AG1736" s="419"/>
      <c r="AH1736" s="442"/>
      <c r="AI1736" s="414"/>
      <c r="AJ1736" s="47">
        <f t="shared" si="5790"/>
        <v>0</v>
      </c>
      <c r="AK1736" s="418"/>
      <c r="AL1736" s="419"/>
      <c r="AM1736" s="419"/>
      <c r="AN1736" s="443"/>
      <c r="AO1736" s="414"/>
      <c r="AP1736" s="47">
        <f t="shared" si="5791"/>
        <v>0</v>
      </c>
      <c r="AQ1736" s="418"/>
      <c r="AR1736" s="419"/>
      <c r="AS1736" s="419"/>
      <c r="AT1736" s="442"/>
      <c r="AU1736" s="414"/>
      <c r="AV1736" s="47">
        <f t="shared" si="5792"/>
        <v>0</v>
      </c>
      <c r="AW1736" s="418"/>
      <c r="AX1736" s="419"/>
      <c r="AY1736" s="419"/>
      <c r="AZ1736" s="420"/>
      <c r="BA1736" s="414"/>
      <c r="BB1736" s="47">
        <f t="shared" si="5793"/>
        <v>0</v>
      </c>
      <c r="BC1736" s="418"/>
      <c r="BD1736" s="419"/>
      <c r="BE1736" s="419"/>
      <c r="BF1736" s="444"/>
      <c r="BG1736" s="130"/>
      <c r="BH1736" s="130"/>
    </row>
    <row r="1737" spans="1:60" ht="14.25" thickTop="1" thickBot="1">
      <c r="A1737" s="434"/>
      <c r="B1737" s="37" t="str">
        <f>J40</f>
        <v>RESOURCE SPED</v>
      </c>
      <c r="C1737" s="445"/>
      <c r="D1737" s="446"/>
      <c r="E1737" s="447"/>
      <c r="F1737" s="448"/>
      <c r="G1737" s="449"/>
      <c r="H1737" s="450"/>
      <c r="I1737" s="450"/>
      <c r="J1737" s="451"/>
      <c r="K1737" s="451"/>
      <c r="L1737" s="448"/>
      <c r="M1737" s="449"/>
      <c r="N1737" s="450"/>
      <c r="O1737" s="450"/>
      <c r="P1737" s="451"/>
      <c r="Q1737" s="451"/>
      <c r="R1737" s="448"/>
      <c r="S1737" s="449"/>
      <c r="T1737" s="450"/>
      <c r="U1737" s="450"/>
      <c r="V1737" s="451"/>
      <c r="W1737" s="451"/>
      <c r="X1737" s="448"/>
      <c r="Y1737" s="449"/>
      <c r="Z1737" s="450"/>
      <c r="AA1737" s="450"/>
      <c r="AB1737" s="451"/>
      <c r="AC1737" s="451"/>
      <c r="AD1737" s="448"/>
      <c r="AE1737" s="449"/>
      <c r="AF1737" s="450"/>
      <c r="AG1737" s="450"/>
      <c r="AH1737" s="451"/>
      <c r="AI1737" s="451"/>
      <c r="AJ1737" s="448"/>
      <c r="AK1737" s="449"/>
      <c r="AL1737" s="450"/>
      <c r="AM1737" s="450"/>
      <c r="AN1737" s="451"/>
      <c r="AO1737" s="451"/>
      <c r="AP1737" s="448"/>
      <c r="AQ1737" s="449"/>
      <c r="AR1737" s="450"/>
      <c r="AS1737" s="450"/>
      <c r="AT1737" s="451"/>
      <c r="AU1737" s="451"/>
      <c r="AV1737" s="448"/>
      <c r="AW1737" s="449"/>
      <c r="AX1737" s="450"/>
      <c r="AY1737" s="450"/>
      <c r="AZ1737" s="451"/>
      <c r="BA1737" s="451"/>
      <c r="BB1737" s="448"/>
      <c r="BC1737" s="449"/>
      <c r="BD1737" s="450"/>
      <c r="BE1737" s="450"/>
      <c r="BF1737" s="452"/>
      <c r="BG1737" s="130"/>
      <c r="BH1737" s="130"/>
    </row>
    <row r="1738" spans="1:60" ht="13.5" thickBot="1">
      <c r="A1738" s="383"/>
      <c r="B1738" s="453"/>
      <c r="C1738" s="454"/>
      <c r="D1738" s="455"/>
      <c r="E1738" s="456"/>
      <c r="F1738" s="457"/>
      <c r="G1738" s="458"/>
      <c r="H1738" s="459"/>
      <c r="I1738" s="459"/>
      <c r="J1738" s="460"/>
      <c r="K1738" s="460"/>
      <c r="L1738" s="457"/>
      <c r="M1738" s="458"/>
      <c r="N1738" s="461" t="s">
        <v>15</v>
      </c>
      <c r="O1738" s="112" t="str">
        <f>IF(N1738="","&lt;--- If you use this page, be sure to enter an abbreviation in this N-column cell","")</f>
        <v/>
      </c>
      <c r="P1738" s="460"/>
      <c r="Q1738" s="460"/>
      <c r="R1738" s="457"/>
      <c r="S1738" s="458"/>
      <c r="T1738" s="459"/>
      <c r="U1738" s="459"/>
      <c r="V1738" s="460"/>
      <c r="W1738" s="460"/>
      <c r="X1738" s="457"/>
      <c r="Y1738" s="458"/>
      <c r="Z1738" s="459"/>
      <c r="AA1738" s="459"/>
      <c r="AB1738" s="460"/>
      <c r="AC1738" s="460"/>
      <c r="AD1738" s="457"/>
      <c r="AE1738" s="458"/>
      <c r="AF1738" s="459"/>
      <c r="AG1738" s="459"/>
      <c r="AH1738" s="460"/>
      <c r="AI1738" s="460"/>
      <c r="AJ1738" s="457"/>
      <c r="AK1738" s="458"/>
      <c r="AL1738" s="459"/>
      <c r="AM1738" s="459"/>
      <c r="AN1738" s="460"/>
      <c r="AO1738" s="460"/>
      <c r="AP1738" s="457"/>
      <c r="AQ1738" s="458"/>
      <c r="AR1738" s="459"/>
      <c r="AS1738" s="459"/>
      <c r="AT1738" s="460"/>
      <c r="AU1738" s="460"/>
      <c r="AV1738" s="457"/>
      <c r="AW1738" s="458"/>
      <c r="AX1738" s="459"/>
      <c r="AY1738" s="459"/>
      <c r="AZ1738" s="460"/>
      <c r="BA1738" s="460"/>
      <c r="BB1738" s="457"/>
      <c r="BC1738" s="458"/>
      <c r="BD1738" s="459"/>
      <c r="BE1738" s="459"/>
      <c r="BF1738" s="462"/>
      <c r="BG1738" s="130"/>
      <c r="BH1738" s="130"/>
    </row>
    <row r="1739" spans="1:60" ht="14.25" thickTop="1" thickBot="1">
      <c r="A1739" s="322"/>
      <c r="B1739" s="463" t="s">
        <v>42</v>
      </c>
      <c r="C1739" s="86" t="str">
        <f>IF(D1739="","", IF(D1740&lt;&gt;"",D1740,$N$1738))</f>
        <v>RSP</v>
      </c>
      <c r="D1739" s="657">
        <f>AA36</f>
        <v>0</v>
      </c>
      <c r="E1739" s="111" t="str">
        <f>F1739</f>
        <v/>
      </c>
      <c r="F1739" s="51" t="str">
        <f>IF(G1739 = "", "",IF(F1740&lt;&gt; "",F1740, $N$1738))</f>
        <v/>
      </c>
      <c r="G1739" s="325"/>
      <c r="H1739" s="326"/>
      <c r="I1739" s="326"/>
      <c r="J1739" s="327"/>
      <c r="K1739" s="111" t="str">
        <f>L1739</f>
        <v/>
      </c>
      <c r="L1739" s="51" t="str">
        <f>IF(M1739 = "", "",IF(L1740&lt;&gt; "",L1740, $N$1738))</f>
        <v/>
      </c>
      <c r="M1739" s="325"/>
      <c r="N1739" s="326"/>
      <c r="O1739" s="464"/>
      <c r="P1739" s="327"/>
      <c r="Q1739" s="111" t="str">
        <f>R1739</f>
        <v/>
      </c>
      <c r="R1739" s="51" t="str">
        <f>IF(S1739 = "", "",IF(R1740&lt;&gt; "",R1740, $N$1738))</f>
        <v/>
      </c>
      <c r="S1739" s="325"/>
      <c r="T1739" s="326"/>
      <c r="U1739" s="326"/>
      <c r="V1739" s="327"/>
      <c r="W1739" s="111" t="str">
        <f>X1739</f>
        <v/>
      </c>
      <c r="X1739" s="51" t="str">
        <f>IF(Y1739 = "", "",IF(X1740&lt;&gt; "",X1740, $N$1738))</f>
        <v/>
      </c>
      <c r="Y1739" s="325"/>
      <c r="Z1739" s="326"/>
      <c r="AA1739" s="326"/>
      <c r="AB1739" s="327"/>
      <c r="AC1739" s="111" t="str">
        <f>AD1739</f>
        <v/>
      </c>
      <c r="AD1739" s="51" t="str">
        <f>IF(AE1739 = "", "",IF(AD1740&lt;&gt; "",AD1740, $N$1738))</f>
        <v/>
      </c>
      <c r="AE1739" s="325"/>
      <c r="AF1739" s="326"/>
      <c r="AG1739" s="326"/>
      <c r="AH1739" s="328"/>
      <c r="AI1739" s="111" t="str">
        <f>AJ1739</f>
        <v/>
      </c>
      <c r="AJ1739" s="51" t="str">
        <f>IF(AK1739 = "", "",IF(AJ1740&lt;&gt; "",AJ1740, $N$1738))</f>
        <v/>
      </c>
      <c r="AK1739" s="325"/>
      <c r="AL1739" s="326"/>
      <c r="AM1739" s="326"/>
      <c r="AN1739" s="329"/>
      <c r="AO1739" s="111" t="str">
        <f>AP1739</f>
        <v/>
      </c>
      <c r="AP1739" s="51" t="str">
        <f>IF(AQ1739 = "", "",IF(AP1740&lt;&gt; "",AP1740, $N$1738))</f>
        <v/>
      </c>
      <c r="AQ1739" s="325"/>
      <c r="AR1739" s="326"/>
      <c r="AS1739" s="326"/>
      <c r="AT1739" s="328"/>
      <c r="AU1739" s="111" t="str">
        <f>AV1739</f>
        <v/>
      </c>
      <c r="AV1739" s="51" t="str">
        <f>IF(AW1739 = "", "",IF(AV1740&lt;&gt; "",AV1740, $N$1738))</f>
        <v/>
      </c>
      <c r="AW1739" s="325"/>
      <c r="AX1739" s="326"/>
      <c r="AY1739" s="326"/>
      <c r="AZ1739" s="327"/>
      <c r="BA1739" s="111" t="str">
        <f>BB1739</f>
        <v/>
      </c>
      <c r="BB1739" s="51" t="str">
        <f>IF(BC1739 = "", "",IF(BB1740&lt;&gt; "",BB1740, $N$1738))</f>
        <v/>
      </c>
      <c r="BC1739" s="325"/>
      <c r="BD1739" s="326"/>
      <c r="BE1739" s="326"/>
      <c r="BF1739" s="330"/>
      <c r="BG1739" s="130"/>
      <c r="BH1739" s="130"/>
    </row>
    <row r="1740" spans="1:60" ht="13.5" thickBot="1">
      <c r="A1740" s="36">
        <f>IF(ISBLANK(D1736),0,IF(CODE(D1736)&gt;64,1,0))</f>
        <v>0</v>
      </c>
      <c r="B1740" s="31">
        <f>SUM(B1741:B1756)</f>
        <v>0</v>
      </c>
      <c r="C1740" s="465"/>
      <c r="D1740" s="466"/>
      <c r="E1740" s="334"/>
      <c r="F1740" s="335"/>
      <c r="G1740" s="340"/>
      <c r="H1740" s="337"/>
      <c r="I1740" s="337"/>
      <c r="J1740" s="338"/>
      <c r="K1740" s="334"/>
      <c r="L1740" s="339"/>
      <c r="M1740" s="340"/>
      <c r="N1740" s="337"/>
      <c r="O1740" s="337"/>
      <c r="P1740" s="338"/>
      <c r="Q1740" s="334"/>
      <c r="R1740" s="339"/>
      <c r="S1740" s="340"/>
      <c r="T1740" s="337"/>
      <c r="U1740" s="337"/>
      <c r="V1740" s="338"/>
      <c r="W1740" s="334"/>
      <c r="X1740" s="339"/>
      <c r="Y1740" s="340"/>
      <c r="Z1740" s="337"/>
      <c r="AA1740" s="337"/>
      <c r="AB1740" s="338"/>
      <c r="AC1740" s="334"/>
      <c r="AD1740" s="339"/>
      <c r="AE1740" s="340"/>
      <c r="AF1740" s="337"/>
      <c r="AG1740" s="337"/>
      <c r="AH1740" s="341"/>
      <c r="AI1740" s="334"/>
      <c r="AJ1740" s="339"/>
      <c r="AK1740" s="340"/>
      <c r="AL1740" s="337"/>
      <c r="AM1740" s="337"/>
      <c r="AN1740" s="342"/>
      <c r="AO1740" s="334"/>
      <c r="AP1740" s="339"/>
      <c r="AQ1740" s="340"/>
      <c r="AR1740" s="337"/>
      <c r="AS1740" s="337"/>
      <c r="AT1740" s="341"/>
      <c r="AU1740" s="334"/>
      <c r="AV1740" s="339"/>
      <c r="AW1740" s="340"/>
      <c r="AX1740" s="337"/>
      <c r="AY1740" s="337"/>
      <c r="AZ1740" s="338"/>
      <c r="BA1740" s="334"/>
      <c r="BB1740" s="339"/>
      <c r="BC1740" s="340"/>
      <c r="BD1740" s="337"/>
      <c r="BE1740" s="337"/>
      <c r="BF1740" s="343"/>
      <c r="BG1740" s="130"/>
      <c r="BH1740" s="130"/>
    </row>
    <row r="1741" spans="1:60">
      <c r="A1741" s="17">
        <f>IF(ISBLANK(D1739),0,IF(CODE(D1739)&gt;64,1,0))</f>
        <v>0</v>
      </c>
      <c r="B1741" s="18">
        <f t="shared" ref="B1741" si="5986">IFERROR(F1741/F1741,0)+IFERROR(L1741/L1741,0)+IFERROR(R1741/R1741,0)+IFERROR(X1741/X1741,0)+IFERROR(AD1741/AD1741,0)+IFERROR(AJ1741/AJ1741,0)+IFERROR(AP1741/AP1741,0)+IFERROR(AV1741/AV1741,0)+IFERROR(BB1741/BB1741,0)</f>
        <v>0</v>
      </c>
      <c r="C1741" s="432"/>
      <c r="D1741" s="19">
        <f>F1741+L1741+R1741+X1741+AD1741+AJ1741+AP1741+AV1741+BB1741</f>
        <v>0</v>
      </c>
      <c r="E1741" s="347"/>
      <c r="F1741" s="46">
        <f t="shared" ref="F1741" si="5987">SUM(G1741+H1741+I1741+J1741)</f>
        <v>0</v>
      </c>
      <c r="G1741" s="348"/>
      <c r="H1741" s="349"/>
      <c r="I1741" s="349"/>
      <c r="J1741" s="350"/>
      <c r="K1741" s="347"/>
      <c r="L1741" s="46">
        <f t="shared" ref="L1741" si="5988">SUM(M1741+N1741+O1741+P1741)</f>
        <v>0</v>
      </c>
      <c r="M1741" s="348"/>
      <c r="N1741" s="349"/>
      <c r="O1741" s="349"/>
      <c r="P1741" s="350"/>
      <c r="Q1741" s="347"/>
      <c r="R1741" s="46">
        <f t="shared" ref="R1741" si="5989">SUM(S1741+T1741+U1741+V1741)</f>
        <v>0</v>
      </c>
      <c r="S1741" s="348"/>
      <c r="T1741" s="349"/>
      <c r="U1741" s="349"/>
      <c r="V1741" s="350"/>
      <c r="W1741" s="347"/>
      <c r="X1741" s="46">
        <f t="shared" ref="X1741" si="5990">SUM(Y1741+Z1741+AA1741+AB1741)</f>
        <v>0</v>
      </c>
      <c r="Y1741" s="348"/>
      <c r="Z1741" s="349"/>
      <c r="AA1741" s="349"/>
      <c r="AB1741" s="350"/>
      <c r="AC1741" s="347"/>
      <c r="AD1741" s="46">
        <f t="shared" ref="AD1741" si="5991">SUM(AE1741+AF1741+AG1741+AH1741)</f>
        <v>0</v>
      </c>
      <c r="AE1741" s="348"/>
      <c r="AF1741" s="349"/>
      <c r="AG1741" s="349"/>
      <c r="AH1741" s="351"/>
      <c r="AI1741" s="347"/>
      <c r="AJ1741" s="46">
        <f t="shared" ref="AJ1741" si="5992">SUM(AK1741+AL1741+AM1741+AN1741)</f>
        <v>0</v>
      </c>
      <c r="AK1741" s="348"/>
      <c r="AL1741" s="349"/>
      <c r="AM1741" s="349"/>
      <c r="AN1741" s="352"/>
      <c r="AO1741" s="347"/>
      <c r="AP1741" s="46">
        <f t="shared" ref="AP1741" si="5993">SUM(AQ1741+AR1741+AS1741+AT1741)</f>
        <v>0</v>
      </c>
      <c r="AQ1741" s="348"/>
      <c r="AR1741" s="349"/>
      <c r="AS1741" s="349"/>
      <c r="AT1741" s="351"/>
      <c r="AU1741" s="347"/>
      <c r="AV1741" s="46">
        <f t="shared" ref="AV1741" si="5994">SUM(AW1741+AX1741+AY1741+AZ1741)</f>
        <v>0</v>
      </c>
      <c r="AW1741" s="348"/>
      <c r="AX1741" s="349"/>
      <c r="AY1741" s="349"/>
      <c r="AZ1741" s="350"/>
      <c r="BA1741" s="347"/>
      <c r="BB1741" s="46">
        <f t="shared" ref="BB1741" si="5995">SUM(BC1741+BD1741+BE1741+BF1741)</f>
        <v>0</v>
      </c>
      <c r="BC1741" s="340"/>
      <c r="BD1741" s="337"/>
      <c r="BE1741" s="337"/>
      <c r="BF1741" s="343"/>
      <c r="BG1741" s="130"/>
      <c r="BH1741" s="130"/>
    </row>
    <row r="1742" spans="1:60">
      <c r="A1742" s="353"/>
      <c r="B1742" s="398"/>
      <c r="C1742" s="432"/>
      <c r="D1742" s="467"/>
      <c r="E1742" s="111" t="str">
        <f>F1742</f>
        <v/>
      </c>
      <c r="F1742" s="51" t="str">
        <f t="shared" ref="F1742" si="5996">IF(G1742 = "", "",IF(F1743&lt;&gt; "",F1743, $N$1738))</f>
        <v/>
      </c>
      <c r="G1742" s="340"/>
      <c r="H1742" s="337"/>
      <c r="I1742" s="337"/>
      <c r="J1742" s="338"/>
      <c r="K1742" s="111" t="str">
        <f>L1742</f>
        <v/>
      </c>
      <c r="L1742" s="51" t="str">
        <f t="shared" ref="L1742" si="5997">IF(M1742 = "", "",IF(L1743&lt;&gt; "",L1743, $N$1738))</f>
        <v/>
      </c>
      <c r="M1742" s="340"/>
      <c r="N1742" s="337"/>
      <c r="O1742" s="337"/>
      <c r="P1742" s="338"/>
      <c r="Q1742" s="111" t="str">
        <f>R1742</f>
        <v/>
      </c>
      <c r="R1742" s="51" t="str">
        <f t="shared" ref="R1742" si="5998">IF(S1742 = "", "",IF(R1743&lt;&gt; "",R1743, $N$1738))</f>
        <v/>
      </c>
      <c r="S1742" s="340"/>
      <c r="T1742" s="337"/>
      <c r="U1742" s="337"/>
      <c r="V1742" s="338"/>
      <c r="W1742" s="111" t="str">
        <f>X1742</f>
        <v/>
      </c>
      <c r="X1742" s="51" t="str">
        <f t="shared" ref="X1742" si="5999">IF(Y1742 = "", "",IF(X1743&lt;&gt; "",X1743, $N$1738))</f>
        <v/>
      </c>
      <c r="Y1742" s="340"/>
      <c r="Z1742" s="337"/>
      <c r="AA1742" s="337"/>
      <c r="AB1742" s="338"/>
      <c r="AC1742" s="111" t="str">
        <f>AD1742</f>
        <v/>
      </c>
      <c r="AD1742" s="51" t="str">
        <f t="shared" ref="AD1742" si="6000">IF(AE1742 = "", "",IF(AD1743&lt;&gt; "",AD1743, $N$1738))</f>
        <v/>
      </c>
      <c r="AE1742" s="340"/>
      <c r="AF1742" s="337"/>
      <c r="AG1742" s="337"/>
      <c r="AH1742" s="341"/>
      <c r="AI1742" s="111" t="str">
        <f>AJ1742</f>
        <v/>
      </c>
      <c r="AJ1742" s="51" t="str">
        <f t="shared" ref="AJ1742" si="6001">IF(AK1742 = "", "",IF(AJ1743&lt;&gt; "",AJ1743, $N$1738))</f>
        <v/>
      </c>
      <c r="AK1742" s="340"/>
      <c r="AL1742" s="337"/>
      <c r="AM1742" s="337"/>
      <c r="AN1742" s="342"/>
      <c r="AO1742" s="111" t="str">
        <f>AP1742</f>
        <v/>
      </c>
      <c r="AP1742" s="51" t="str">
        <f t="shared" ref="AP1742" si="6002">IF(AQ1742 = "", "",IF(AP1743&lt;&gt; "",AP1743, $N$1738))</f>
        <v/>
      </c>
      <c r="AQ1742" s="340"/>
      <c r="AR1742" s="337"/>
      <c r="AS1742" s="337"/>
      <c r="AT1742" s="341"/>
      <c r="AU1742" s="111" t="str">
        <f>AV1742</f>
        <v/>
      </c>
      <c r="AV1742" s="51" t="str">
        <f t="shared" ref="AV1742" si="6003">IF(AW1742 = "", "",IF(AV1743&lt;&gt; "",AV1743, $N$1738))</f>
        <v/>
      </c>
      <c r="AW1742" s="340"/>
      <c r="AX1742" s="337"/>
      <c r="AY1742" s="337"/>
      <c r="AZ1742" s="338"/>
      <c r="BA1742" s="111" t="str">
        <f>BB1742</f>
        <v/>
      </c>
      <c r="BB1742" s="51" t="str">
        <f t="shared" ref="BB1742" si="6004">IF(BC1742 = "", "",IF(BB1743&lt;&gt; "",BB1743, $N$1738))</f>
        <v/>
      </c>
      <c r="BC1742" s="357"/>
      <c r="BD1742" s="358"/>
      <c r="BE1742" s="358"/>
      <c r="BF1742" s="359"/>
      <c r="BG1742" s="130"/>
      <c r="BH1742" s="130"/>
    </row>
    <row r="1743" spans="1:60">
      <c r="A1743" s="17">
        <f>IF(ISBLANK(D1741),0,IF(CODE(D1741)&gt;64,1,0))</f>
        <v>0</v>
      </c>
      <c r="B1743" s="398"/>
      <c r="C1743" s="432"/>
      <c r="D1743" s="467"/>
      <c r="E1743" s="361"/>
      <c r="F1743" s="339"/>
      <c r="G1743" s="340"/>
      <c r="H1743" s="337"/>
      <c r="I1743" s="337"/>
      <c r="J1743" s="338"/>
      <c r="K1743" s="361"/>
      <c r="L1743" s="339"/>
      <c r="M1743" s="340"/>
      <c r="N1743" s="337"/>
      <c r="O1743" s="337"/>
      <c r="P1743" s="338"/>
      <c r="Q1743" s="361"/>
      <c r="R1743" s="339"/>
      <c r="S1743" s="340"/>
      <c r="T1743" s="337"/>
      <c r="U1743" s="337"/>
      <c r="V1743" s="338"/>
      <c r="W1743" s="361"/>
      <c r="X1743" s="339"/>
      <c r="Y1743" s="340"/>
      <c r="Z1743" s="337"/>
      <c r="AA1743" s="337"/>
      <c r="AB1743" s="338"/>
      <c r="AC1743" s="361"/>
      <c r="AD1743" s="339"/>
      <c r="AE1743" s="340"/>
      <c r="AF1743" s="337"/>
      <c r="AG1743" s="337"/>
      <c r="AH1743" s="341"/>
      <c r="AI1743" s="361"/>
      <c r="AJ1743" s="339"/>
      <c r="AK1743" s="340"/>
      <c r="AL1743" s="337"/>
      <c r="AM1743" s="337"/>
      <c r="AN1743" s="342"/>
      <c r="AO1743" s="361"/>
      <c r="AP1743" s="339"/>
      <c r="AQ1743" s="340"/>
      <c r="AR1743" s="337"/>
      <c r="AS1743" s="337"/>
      <c r="AT1743" s="341"/>
      <c r="AU1743" s="361"/>
      <c r="AV1743" s="339"/>
      <c r="AW1743" s="340"/>
      <c r="AX1743" s="337"/>
      <c r="AY1743" s="337"/>
      <c r="AZ1743" s="338"/>
      <c r="BA1743" s="361"/>
      <c r="BB1743" s="339"/>
      <c r="BC1743" s="340"/>
      <c r="BD1743" s="337"/>
      <c r="BE1743" s="337"/>
      <c r="BF1743" s="343"/>
      <c r="BG1743" s="130"/>
      <c r="BH1743" s="130"/>
    </row>
    <row r="1744" spans="1:60">
      <c r="A1744" s="17">
        <f>IF(ISBLANK(D1742),0,IF(CODE(D1742)&gt;64,1,0))</f>
        <v>0</v>
      </c>
      <c r="B1744" s="18">
        <f t="shared" ref="B1744" si="6005">IFERROR(F1744/F1744,0)+IFERROR(L1744/L1744,0)+IFERROR(R1744/R1744,0)+IFERROR(X1744/X1744,0)+IFERROR(AD1744/AD1744,0)+IFERROR(AJ1744/AJ1744,0)+IFERROR(AP1744/AP1744,0)+IFERROR(AV1744/AV1744,0)+IFERROR(BB1744/BB1744,0)</f>
        <v>0</v>
      </c>
      <c r="C1744" s="432"/>
      <c r="D1744" s="19">
        <f>F1744+L1744+R1744+X1744+AD1744+AJ1744+AP1744+AV1744+BB1744</f>
        <v>0</v>
      </c>
      <c r="E1744" s="347"/>
      <c r="F1744" s="46">
        <f t="shared" ref="F1744:F1807" si="6006">SUM(G1744+H1744+I1744+J1744)</f>
        <v>0</v>
      </c>
      <c r="G1744" s="348"/>
      <c r="H1744" s="349"/>
      <c r="I1744" s="349"/>
      <c r="J1744" s="350"/>
      <c r="K1744" s="347"/>
      <c r="L1744" s="46">
        <f t="shared" ref="L1744:L1807" si="6007">SUM(M1744+N1744+O1744+P1744)</f>
        <v>0</v>
      </c>
      <c r="M1744" s="348"/>
      <c r="N1744" s="349"/>
      <c r="O1744" s="349"/>
      <c r="P1744" s="350"/>
      <c r="Q1744" s="347"/>
      <c r="R1744" s="46">
        <f t="shared" ref="R1744:R1807" si="6008">SUM(S1744+T1744+U1744+V1744)</f>
        <v>0</v>
      </c>
      <c r="S1744" s="348"/>
      <c r="T1744" s="349"/>
      <c r="U1744" s="349"/>
      <c r="V1744" s="350"/>
      <c r="W1744" s="347"/>
      <c r="X1744" s="46">
        <f t="shared" ref="X1744:X1807" si="6009">SUM(Y1744+Z1744+AA1744+AB1744)</f>
        <v>0</v>
      </c>
      <c r="Y1744" s="348"/>
      <c r="Z1744" s="349"/>
      <c r="AA1744" s="349"/>
      <c r="AB1744" s="350"/>
      <c r="AC1744" s="347"/>
      <c r="AD1744" s="46">
        <f t="shared" ref="AD1744:AD1807" si="6010">SUM(AE1744+AF1744+AG1744+AH1744)</f>
        <v>0</v>
      </c>
      <c r="AE1744" s="348"/>
      <c r="AF1744" s="349"/>
      <c r="AG1744" s="349"/>
      <c r="AH1744" s="351"/>
      <c r="AI1744" s="347"/>
      <c r="AJ1744" s="46">
        <f t="shared" ref="AJ1744:AJ1807" si="6011">SUM(AK1744+AL1744+AM1744+AN1744)</f>
        <v>0</v>
      </c>
      <c r="AK1744" s="348"/>
      <c r="AL1744" s="349"/>
      <c r="AM1744" s="349"/>
      <c r="AN1744" s="352"/>
      <c r="AO1744" s="347"/>
      <c r="AP1744" s="46">
        <f t="shared" ref="AP1744:AP1807" si="6012">SUM(AQ1744+AR1744+AS1744+AT1744)</f>
        <v>0</v>
      </c>
      <c r="AQ1744" s="348"/>
      <c r="AR1744" s="349"/>
      <c r="AS1744" s="349"/>
      <c r="AT1744" s="351"/>
      <c r="AU1744" s="347"/>
      <c r="AV1744" s="46">
        <f t="shared" ref="AV1744:AV1807" si="6013">SUM(AW1744+AX1744+AY1744+AZ1744)</f>
        <v>0</v>
      </c>
      <c r="AW1744" s="348"/>
      <c r="AX1744" s="349"/>
      <c r="AY1744" s="349"/>
      <c r="AZ1744" s="350"/>
      <c r="BA1744" s="347"/>
      <c r="BB1744" s="46">
        <f t="shared" ref="BB1744:BB1807" si="6014">SUM(BC1744+BD1744+BE1744+BF1744)</f>
        <v>0</v>
      </c>
      <c r="BC1744" s="340"/>
      <c r="BD1744" s="337"/>
      <c r="BE1744" s="337"/>
      <c r="BF1744" s="343"/>
      <c r="BG1744" s="130"/>
      <c r="BH1744" s="130"/>
    </row>
    <row r="1745" spans="1:60">
      <c r="A1745" s="353"/>
      <c r="B1745" s="398"/>
      <c r="C1745" s="432"/>
      <c r="D1745" s="467"/>
      <c r="E1745" s="111" t="str">
        <f>F1745</f>
        <v/>
      </c>
      <c r="F1745" s="51" t="str">
        <f t="shared" ref="F1745" si="6015">IF(G1745 = "", "",IF(F1746&lt;&gt; "",F1746, $N$1738))</f>
        <v/>
      </c>
      <c r="G1745" s="340"/>
      <c r="H1745" s="337"/>
      <c r="I1745" s="337"/>
      <c r="J1745" s="338"/>
      <c r="K1745" s="111" t="str">
        <f>L1745</f>
        <v/>
      </c>
      <c r="L1745" s="51" t="str">
        <f t="shared" ref="L1745" si="6016">IF(M1745 = "", "",IF(L1746&lt;&gt; "",L1746, $N$1738))</f>
        <v/>
      </c>
      <c r="M1745" s="340"/>
      <c r="N1745" s="337"/>
      <c r="O1745" s="337"/>
      <c r="P1745" s="338"/>
      <c r="Q1745" s="111" t="str">
        <f>R1745</f>
        <v/>
      </c>
      <c r="R1745" s="51" t="str">
        <f t="shared" ref="R1745" si="6017">IF(S1745 = "", "",IF(R1746&lt;&gt; "",R1746, $N$1738))</f>
        <v/>
      </c>
      <c r="S1745" s="340"/>
      <c r="T1745" s="337"/>
      <c r="U1745" s="337"/>
      <c r="V1745" s="338"/>
      <c r="W1745" s="111" t="str">
        <f>X1745</f>
        <v/>
      </c>
      <c r="X1745" s="51" t="str">
        <f t="shared" ref="X1745" si="6018">IF(Y1745 = "", "",IF(X1746&lt;&gt; "",X1746, $N$1738))</f>
        <v/>
      </c>
      <c r="Y1745" s="340"/>
      <c r="Z1745" s="337"/>
      <c r="AA1745" s="337"/>
      <c r="AB1745" s="338"/>
      <c r="AC1745" s="111" t="str">
        <f>AD1745</f>
        <v/>
      </c>
      <c r="AD1745" s="51" t="str">
        <f t="shared" ref="AD1745" si="6019">IF(AE1745 = "", "",IF(AD1746&lt;&gt; "",AD1746, $N$1738))</f>
        <v/>
      </c>
      <c r="AE1745" s="340"/>
      <c r="AF1745" s="337"/>
      <c r="AG1745" s="337"/>
      <c r="AH1745" s="341"/>
      <c r="AI1745" s="111" t="str">
        <f>AJ1745</f>
        <v/>
      </c>
      <c r="AJ1745" s="51" t="str">
        <f t="shared" ref="AJ1745" si="6020">IF(AK1745 = "", "",IF(AJ1746&lt;&gt; "",AJ1746, $N$1738))</f>
        <v/>
      </c>
      <c r="AK1745" s="340"/>
      <c r="AL1745" s="337"/>
      <c r="AM1745" s="337"/>
      <c r="AN1745" s="342"/>
      <c r="AO1745" s="111" t="str">
        <f>AP1745</f>
        <v/>
      </c>
      <c r="AP1745" s="51" t="str">
        <f t="shared" ref="AP1745" si="6021">IF(AQ1745 = "", "",IF(AP1746&lt;&gt; "",AP1746, $N$1738))</f>
        <v/>
      </c>
      <c r="AQ1745" s="340"/>
      <c r="AR1745" s="337"/>
      <c r="AS1745" s="337"/>
      <c r="AT1745" s="341"/>
      <c r="AU1745" s="111" t="str">
        <f>AV1745</f>
        <v/>
      </c>
      <c r="AV1745" s="51" t="str">
        <f t="shared" ref="AV1745" si="6022">IF(AW1745 = "", "",IF(AV1746&lt;&gt; "",AV1746, $N$1738))</f>
        <v/>
      </c>
      <c r="AW1745" s="340"/>
      <c r="AX1745" s="337"/>
      <c r="AY1745" s="337"/>
      <c r="AZ1745" s="338"/>
      <c r="BA1745" s="111" t="str">
        <f>BB1745</f>
        <v/>
      </c>
      <c r="BB1745" s="51" t="str">
        <f t="shared" ref="BB1745" si="6023">IF(BC1745 = "", "",IF(BB1746&lt;&gt; "",BB1746, $N$1738))</f>
        <v/>
      </c>
      <c r="BC1745" s="357"/>
      <c r="BD1745" s="358"/>
      <c r="BE1745" s="358"/>
      <c r="BF1745" s="359"/>
      <c r="BG1745" s="130"/>
      <c r="BH1745" s="130"/>
    </row>
    <row r="1746" spans="1:60">
      <c r="A1746" s="17">
        <f>IF(ISBLANK(D1744),0,IF(CODE(D1744)&gt;64,1,0))</f>
        <v>0</v>
      </c>
      <c r="B1746" s="398"/>
      <c r="C1746" s="432"/>
      <c r="D1746" s="467"/>
      <c r="E1746" s="361"/>
      <c r="F1746" s="339"/>
      <c r="G1746" s="340"/>
      <c r="H1746" s="337"/>
      <c r="I1746" s="337"/>
      <c r="J1746" s="338"/>
      <c r="K1746" s="361"/>
      <c r="L1746" s="339"/>
      <c r="M1746" s="340"/>
      <c r="N1746" s="337"/>
      <c r="O1746" s="337"/>
      <c r="P1746" s="338"/>
      <c r="Q1746" s="361"/>
      <c r="R1746" s="339"/>
      <c r="S1746" s="340"/>
      <c r="T1746" s="337"/>
      <c r="U1746" s="337"/>
      <c r="V1746" s="338"/>
      <c r="W1746" s="361"/>
      <c r="X1746" s="339"/>
      <c r="Y1746" s="340"/>
      <c r="Z1746" s="337"/>
      <c r="AA1746" s="337"/>
      <c r="AB1746" s="338"/>
      <c r="AC1746" s="361"/>
      <c r="AD1746" s="339"/>
      <c r="AE1746" s="340"/>
      <c r="AF1746" s="337"/>
      <c r="AG1746" s="337"/>
      <c r="AH1746" s="341"/>
      <c r="AI1746" s="361"/>
      <c r="AJ1746" s="339"/>
      <c r="AK1746" s="340"/>
      <c r="AL1746" s="337"/>
      <c r="AM1746" s="337"/>
      <c r="AN1746" s="342"/>
      <c r="AO1746" s="361"/>
      <c r="AP1746" s="339"/>
      <c r="AQ1746" s="340"/>
      <c r="AR1746" s="337"/>
      <c r="AS1746" s="337"/>
      <c r="AT1746" s="341"/>
      <c r="AU1746" s="361"/>
      <c r="AV1746" s="339"/>
      <c r="AW1746" s="340"/>
      <c r="AX1746" s="337"/>
      <c r="AY1746" s="337"/>
      <c r="AZ1746" s="338"/>
      <c r="BA1746" s="361"/>
      <c r="BB1746" s="339"/>
      <c r="BC1746" s="340"/>
      <c r="BD1746" s="337"/>
      <c r="BE1746" s="337"/>
      <c r="BF1746" s="343"/>
      <c r="BG1746" s="130"/>
      <c r="BH1746" s="130"/>
    </row>
    <row r="1747" spans="1:60">
      <c r="A1747" s="17">
        <f>IF(ISBLANK(D1745),0,IF(CODE(D1745)&gt;64,1,0))</f>
        <v>0</v>
      </c>
      <c r="B1747" s="18">
        <f t="shared" ref="B1747" si="6024">IFERROR(F1747/F1747,0)+IFERROR(L1747/L1747,0)+IFERROR(R1747/R1747,0)+IFERROR(X1747/X1747,0)+IFERROR(AD1747/AD1747,0)+IFERROR(AJ1747/AJ1747,0)+IFERROR(AP1747/AP1747,0)+IFERROR(AV1747/AV1747,0)+IFERROR(BB1747/BB1747,0)</f>
        <v>0</v>
      </c>
      <c r="C1747" s="43">
        <f>F1741+F1744+F1747+F1750+F1753+F1756</f>
        <v>0</v>
      </c>
      <c r="D1747" s="19">
        <f>F1747+L1747+R1747+X1747+AD1747+AJ1747+AP1747+AV1747+BB1747</f>
        <v>0</v>
      </c>
      <c r="E1747" s="347"/>
      <c r="F1747" s="46">
        <f t="shared" si="6006"/>
        <v>0</v>
      </c>
      <c r="G1747" s="348"/>
      <c r="H1747" s="349"/>
      <c r="I1747" s="349"/>
      <c r="J1747" s="350"/>
      <c r="K1747" s="347"/>
      <c r="L1747" s="46">
        <f t="shared" si="6007"/>
        <v>0</v>
      </c>
      <c r="M1747" s="348"/>
      <c r="N1747" s="349"/>
      <c r="O1747" s="349"/>
      <c r="P1747" s="350"/>
      <c r="Q1747" s="347"/>
      <c r="R1747" s="46">
        <f t="shared" si="6008"/>
        <v>0</v>
      </c>
      <c r="S1747" s="348"/>
      <c r="T1747" s="349"/>
      <c r="U1747" s="349"/>
      <c r="V1747" s="350"/>
      <c r="W1747" s="347"/>
      <c r="X1747" s="46">
        <f t="shared" si="6009"/>
        <v>0</v>
      </c>
      <c r="Y1747" s="348"/>
      <c r="Z1747" s="349"/>
      <c r="AA1747" s="349"/>
      <c r="AB1747" s="350"/>
      <c r="AC1747" s="347"/>
      <c r="AD1747" s="46">
        <f t="shared" si="6010"/>
        <v>0</v>
      </c>
      <c r="AE1747" s="348"/>
      <c r="AF1747" s="349"/>
      <c r="AG1747" s="349"/>
      <c r="AH1747" s="351"/>
      <c r="AI1747" s="347"/>
      <c r="AJ1747" s="46">
        <f t="shared" si="6011"/>
        <v>0</v>
      </c>
      <c r="AK1747" s="348"/>
      <c r="AL1747" s="349"/>
      <c r="AM1747" s="349"/>
      <c r="AN1747" s="352"/>
      <c r="AO1747" s="347"/>
      <c r="AP1747" s="46">
        <f t="shared" si="6012"/>
        <v>0</v>
      </c>
      <c r="AQ1747" s="348"/>
      <c r="AR1747" s="349"/>
      <c r="AS1747" s="349"/>
      <c r="AT1747" s="351"/>
      <c r="AU1747" s="347"/>
      <c r="AV1747" s="46">
        <f t="shared" si="6013"/>
        <v>0</v>
      </c>
      <c r="AW1747" s="348"/>
      <c r="AX1747" s="349"/>
      <c r="AY1747" s="349"/>
      <c r="AZ1747" s="350"/>
      <c r="BA1747" s="347"/>
      <c r="BB1747" s="46">
        <f t="shared" si="6014"/>
        <v>0</v>
      </c>
      <c r="BC1747" s="340"/>
      <c r="BD1747" s="337"/>
      <c r="BE1747" s="337"/>
      <c r="BF1747" s="343"/>
      <c r="BG1747" s="130"/>
      <c r="BH1747" s="130"/>
    </row>
    <row r="1748" spans="1:60">
      <c r="A1748" s="353"/>
      <c r="B1748" s="398"/>
      <c r="C1748" s="43">
        <f>L1741+L1744+L1747+L1750+L1753+L1756</f>
        <v>0</v>
      </c>
      <c r="D1748" s="467"/>
      <c r="E1748" s="111" t="str">
        <f>F1748</f>
        <v/>
      </c>
      <c r="F1748" s="51" t="str">
        <f t="shared" ref="F1748" si="6025">IF(G1748 = "", "",IF(F1749&lt;&gt; "",F1749, $N$1738))</f>
        <v/>
      </c>
      <c r="G1748" s="340"/>
      <c r="H1748" s="337"/>
      <c r="I1748" s="337"/>
      <c r="J1748" s="338"/>
      <c r="K1748" s="111" t="str">
        <f>L1748</f>
        <v/>
      </c>
      <c r="L1748" s="51" t="str">
        <f t="shared" ref="L1748" si="6026">IF(M1748 = "", "",IF(L1749&lt;&gt; "",L1749, $N$1738))</f>
        <v/>
      </c>
      <c r="M1748" s="340"/>
      <c r="N1748" s="337"/>
      <c r="O1748" s="337"/>
      <c r="P1748" s="338"/>
      <c r="Q1748" s="111" t="str">
        <f>R1748</f>
        <v/>
      </c>
      <c r="R1748" s="51" t="str">
        <f t="shared" ref="R1748" si="6027">IF(S1748 = "", "",IF(R1749&lt;&gt; "",R1749, $N$1738))</f>
        <v/>
      </c>
      <c r="S1748" s="340"/>
      <c r="T1748" s="337"/>
      <c r="U1748" s="337"/>
      <c r="V1748" s="338"/>
      <c r="W1748" s="111" t="str">
        <f>X1748</f>
        <v/>
      </c>
      <c r="X1748" s="51" t="str">
        <f t="shared" ref="X1748" si="6028">IF(Y1748 = "", "",IF(X1749&lt;&gt; "",X1749, $N$1738))</f>
        <v/>
      </c>
      <c r="Y1748" s="340"/>
      <c r="Z1748" s="337"/>
      <c r="AA1748" s="337"/>
      <c r="AB1748" s="338"/>
      <c r="AC1748" s="111" t="str">
        <f>AD1748</f>
        <v/>
      </c>
      <c r="AD1748" s="51" t="str">
        <f t="shared" ref="AD1748" si="6029">IF(AE1748 = "", "",IF(AD1749&lt;&gt; "",AD1749, $N$1738))</f>
        <v/>
      </c>
      <c r="AE1748" s="340"/>
      <c r="AF1748" s="337"/>
      <c r="AG1748" s="337"/>
      <c r="AH1748" s="341"/>
      <c r="AI1748" s="111" t="str">
        <f>AJ1748</f>
        <v/>
      </c>
      <c r="AJ1748" s="51" t="str">
        <f t="shared" ref="AJ1748" si="6030">IF(AK1748 = "", "",IF(AJ1749&lt;&gt; "",AJ1749, $N$1738))</f>
        <v/>
      </c>
      <c r="AK1748" s="340"/>
      <c r="AL1748" s="337"/>
      <c r="AM1748" s="337"/>
      <c r="AN1748" s="342"/>
      <c r="AO1748" s="111" t="str">
        <f>AP1748</f>
        <v/>
      </c>
      <c r="AP1748" s="51" t="str">
        <f t="shared" ref="AP1748" si="6031">IF(AQ1748 = "", "",IF(AP1749&lt;&gt; "",AP1749, $N$1738))</f>
        <v/>
      </c>
      <c r="AQ1748" s="340"/>
      <c r="AR1748" s="337"/>
      <c r="AS1748" s="337"/>
      <c r="AT1748" s="341"/>
      <c r="AU1748" s="111" t="str">
        <f>AV1748</f>
        <v/>
      </c>
      <c r="AV1748" s="51" t="str">
        <f t="shared" ref="AV1748" si="6032">IF(AW1748 = "", "",IF(AV1749&lt;&gt; "",AV1749, $N$1738))</f>
        <v/>
      </c>
      <c r="AW1748" s="340"/>
      <c r="AX1748" s="337"/>
      <c r="AY1748" s="337"/>
      <c r="AZ1748" s="338"/>
      <c r="BA1748" s="111" t="str">
        <f>BB1748</f>
        <v/>
      </c>
      <c r="BB1748" s="51" t="str">
        <f t="shared" ref="BB1748" si="6033">IF(BC1748 = "", "",IF(BB1749&lt;&gt; "",BB1749, $N$1738))</f>
        <v/>
      </c>
      <c r="BC1748" s="357"/>
      <c r="BD1748" s="358"/>
      <c r="BE1748" s="358"/>
      <c r="BF1748" s="359"/>
      <c r="BG1748" s="130"/>
      <c r="BH1748" s="130"/>
    </row>
    <row r="1749" spans="1:60">
      <c r="A1749" s="17">
        <f>IF(ISBLANK(D1747),0,IF(CODE(D1747)&gt;64,1,0))</f>
        <v>0</v>
      </c>
      <c r="B1749" s="398"/>
      <c r="C1749" s="43">
        <f>R1741+R1744+R1747+R1750+R1753+R1756</f>
        <v>0</v>
      </c>
      <c r="D1749" s="467"/>
      <c r="E1749" s="361"/>
      <c r="F1749" s="339"/>
      <c r="G1749" s="340"/>
      <c r="H1749" s="337"/>
      <c r="I1749" s="337"/>
      <c r="J1749" s="338"/>
      <c r="K1749" s="361"/>
      <c r="L1749" s="339"/>
      <c r="M1749" s="340"/>
      <c r="N1749" s="337"/>
      <c r="O1749" s="337"/>
      <c r="P1749" s="338"/>
      <c r="Q1749" s="361"/>
      <c r="R1749" s="339"/>
      <c r="S1749" s="340"/>
      <c r="T1749" s="337"/>
      <c r="U1749" s="337"/>
      <c r="V1749" s="338"/>
      <c r="W1749" s="361"/>
      <c r="X1749" s="339"/>
      <c r="Y1749" s="340"/>
      <c r="Z1749" s="337"/>
      <c r="AA1749" s="337"/>
      <c r="AB1749" s="338"/>
      <c r="AC1749" s="361"/>
      <c r="AD1749" s="339"/>
      <c r="AE1749" s="340"/>
      <c r="AF1749" s="337"/>
      <c r="AG1749" s="337"/>
      <c r="AH1749" s="341"/>
      <c r="AI1749" s="361"/>
      <c r="AJ1749" s="339"/>
      <c r="AK1749" s="340"/>
      <c r="AL1749" s="337"/>
      <c r="AM1749" s="337"/>
      <c r="AN1749" s="342"/>
      <c r="AO1749" s="361"/>
      <c r="AP1749" s="339"/>
      <c r="AQ1749" s="340"/>
      <c r="AR1749" s="337"/>
      <c r="AS1749" s="337"/>
      <c r="AT1749" s="341"/>
      <c r="AU1749" s="361"/>
      <c r="AV1749" s="339"/>
      <c r="AW1749" s="340"/>
      <c r="AX1749" s="337"/>
      <c r="AY1749" s="337"/>
      <c r="AZ1749" s="338"/>
      <c r="BA1749" s="361"/>
      <c r="BB1749" s="339"/>
      <c r="BC1749" s="340"/>
      <c r="BD1749" s="337"/>
      <c r="BE1749" s="337"/>
      <c r="BF1749" s="343"/>
      <c r="BG1749" s="130"/>
      <c r="BH1749" s="130"/>
    </row>
    <row r="1750" spans="1:60">
      <c r="A1750" s="17">
        <f>IF(ISBLANK(D1748),0,IF(CODE(D1748)&gt;64,1,0))</f>
        <v>0</v>
      </c>
      <c r="B1750" s="18">
        <f t="shared" ref="B1750" si="6034">IFERROR(F1750/F1750,0)+IFERROR(L1750/L1750,0)+IFERROR(R1750/R1750,0)+IFERROR(X1750/X1750,0)+IFERROR(AD1750/AD1750,0)+IFERROR(AJ1750/AJ1750,0)+IFERROR(AP1750/AP1750,0)+IFERROR(AV1750/AV1750,0)+IFERROR(BB1750/BB1750,0)</f>
        <v>0</v>
      </c>
      <c r="C1750" s="43">
        <f>X1741+X1744+X1747+X1750+X1753+X1756</f>
        <v>0</v>
      </c>
      <c r="D1750" s="19">
        <f>F1750+L1750+R1750+X1750+AD1750+AJ1750+AP1750+AV1750+BB1750</f>
        <v>0</v>
      </c>
      <c r="E1750" s="347"/>
      <c r="F1750" s="46">
        <f t="shared" si="6006"/>
        <v>0</v>
      </c>
      <c r="G1750" s="348"/>
      <c r="H1750" s="349"/>
      <c r="I1750" s="349"/>
      <c r="J1750" s="350"/>
      <c r="K1750" s="347"/>
      <c r="L1750" s="46">
        <f t="shared" si="6007"/>
        <v>0</v>
      </c>
      <c r="M1750" s="348"/>
      <c r="N1750" s="349"/>
      <c r="O1750" s="349"/>
      <c r="P1750" s="350"/>
      <c r="Q1750" s="347"/>
      <c r="R1750" s="46">
        <f t="shared" si="6008"/>
        <v>0</v>
      </c>
      <c r="S1750" s="348"/>
      <c r="T1750" s="349"/>
      <c r="U1750" s="349"/>
      <c r="V1750" s="350"/>
      <c r="W1750" s="347"/>
      <c r="X1750" s="46">
        <f t="shared" si="6009"/>
        <v>0</v>
      </c>
      <c r="Y1750" s="348"/>
      <c r="Z1750" s="349"/>
      <c r="AA1750" s="349"/>
      <c r="AB1750" s="350"/>
      <c r="AC1750" s="347"/>
      <c r="AD1750" s="46">
        <f t="shared" si="6010"/>
        <v>0</v>
      </c>
      <c r="AE1750" s="348"/>
      <c r="AF1750" s="349"/>
      <c r="AG1750" s="349"/>
      <c r="AH1750" s="351"/>
      <c r="AI1750" s="347"/>
      <c r="AJ1750" s="46">
        <f t="shared" si="6011"/>
        <v>0</v>
      </c>
      <c r="AK1750" s="348"/>
      <c r="AL1750" s="349"/>
      <c r="AM1750" s="349"/>
      <c r="AN1750" s="352"/>
      <c r="AO1750" s="347"/>
      <c r="AP1750" s="46">
        <f t="shared" si="6012"/>
        <v>0</v>
      </c>
      <c r="AQ1750" s="348"/>
      <c r="AR1750" s="349"/>
      <c r="AS1750" s="349"/>
      <c r="AT1750" s="351"/>
      <c r="AU1750" s="347"/>
      <c r="AV1750" s="46">
        <f t="shared" si="6013"/>
        <v>0</v>
      </c>
      <c r="AW1750" s="348"/>
      <c r="AX1750" s="349"/>
      <c r="AY1750" s="349"/>
      <c r="AZ1750" s="350"/>
      <c r="BA1750" s="347"/>
      <c r="BB1750" s="46">
        <f t="shared" si="6014"/>
        <v>0</v>
      </c>
      <c r="BC1750" s="340"/>
      <c r="BD1750" s="337"/>
      <c r="BE1750" s="337"/>
      <c r="BF1750" s="343"/>
      <c r="BG1750" s="130"/>
      <c r="BH1750" s="130"/>
    </row>
    <row r="1751" spans="1:60">
      <c r="A1751" s="353"/>
      <c r="B1751" s="398"/>
      <c r="C1751" s="43">
        <f>AD1741+AD1744+AD1747+AD1750+AD1753+AD1756</f>
        <v>0</v>
      </c>
      <c r="D1751" s="467"/>
      <c r="E1751" s="111" t="str">
        <f>F1751</f>
        <v/>
      </c>
      <c r="F1751" s="51" t="str">
        <f t="shared" ref="F1751" si="6035">IF(G1751 = "", "",IF(F1752&lt;&gt; "",F1752, $N$1738))</f>
        <v/>
      </c>
      <c r="G1751" s="340"/>
      <c r="H1751" s="337"/>
      <c r="I1751" s="337"/>
      <c r="J1751" s="338"/>
      <c r="K1751" s="111" t="str">
        <f>L1751</f>
        <v/>
      </c>
      <c r="L1751" s="51" t="str">
        <f t="shared" ref="L1751" si="6036">IF(M1751 = "", "",IF(L1752&lt;&gt; "",L1752, $N$1738))</f>
        <v/>
      </c>
      <c r="M1751" s="340"/>
      <c r="N1751" s="337"/>
      <c r="O1751" s="337"/>
      <c r="P1751" s="338"/>
      <c r="Q1751" s="111" t="str">
        <f>R1751</f>
        <v/>
      </c>
      <c r="R1751" s="51" t="str">
        <f t="shared" ref="R1751" si="6037">IF(S1751 = "", "",IF(R1752&lt;&gt; "",R1752, $N$1738))</f>
        <v/>
      </c>
      <c r="S1751" s="340"/>
      <c r="T1751" s="337"/>
      <c r="U1751" s="337"/>
      <c r="V1751" s="338"/>
      <c r="W1751" s="111" t="str">
        <f>X1751</f>
        <v/>
      </c>
      <c r="X1751" s="51" t="str">
        <f t="shared" ref="X1751" si="6038">IF(Y1751 = "", "",IF(X1752&lt;&gt; "",X1752, $N$1738))</f>
        <v/>
      </c>
      <c r="Y1751" s="340"/>
      <c r="Z1751" s="337"/>
      <c r="AA1751" s="337"/>
      <c r="AB1751" s="338"/>
      <c r="AC1751" s="111" t="str">
        <f>AD1751</f>
        <v/>
      </c>
      <c r="AD1751" s="51" t="str">
        <f t="shared" ref="AD1751" si="6039">IF(AE1751 = "", "",IF(AD1752&lt;&gt; "",AD1752, $N$1738))</f>
        <v/>
      </c>
      <c r="AE1751" s="340"/>
      <c r="AF1751" s="337"/>
      <c r="AG1751" s="337"/>
      <c r="AH1751" s="341"/>
      <c r="AI1751" s="111" t="str">
        <f>AJ1751</f>
        <v/>
      </c>
      <c r="AJ1751" s="51" t="str">
        <f t="shared" ref="AJ1751" si="6040">IF(AK1751 = "", "",IF(AJ1752&lt;&gt; "",AJ1752, $N$1738))</f>
        <v/>
      </c>
      <c r="AK1751" s="340"/>
      <c r="AL1751" s="337"/>
      <c r="AM1751" s="337"/>
      <c r="AN1751" s="342"/>
      <c r="AO1751" s="111" t="str">
        <f>AP1751</f>
        <v/>
      </c>
      <c r="AP1751" s="51" t="str">
        <f t="shared" ref="AP1751" si="6041">IF(AQ1751 = "", "",IF(AP1752&lt;&gt; "",AP1752, $N$1738))</f>
        <v/>
      </c>
      <c r="AQ1751" s="340"/>
      <c r="AR1751" s="337"/>
      <c r="AS1751" s="337"/>
      <c r="AT1751" s="341"/>
      <c r="AU1751" s="111" t="str">
        <f>AV1751</f>
        <v/>
      </c>
      <c r="AV1751" s="51" t="str">
        <f t="shared" ref="AV1751" si="6042">IF(AW1751 = "", "",IF(AV1752&lt;&gt; "",AV1752, $N$1738))</f>
        <v/>
      </c>
      <c r="AW1751" s="340"/>
      <c r="AX1751" s="337"/>
      <c r="AY1751" s="337"/>
      <c r="AZ1751" s="338"/>
      <c r="BA1751" s="111" t="str">
        <f>BB1751</f>
        <v/>
      </c>
      <c r="BB1751" s="51" t="str">
        <f t="shared" ref="BB1751" si="6043">IF(BC1751 = "", "",IF(BB1752&lt;&gt; "",BB1752, $N$1738))</f>
        <v/>
      </c>
      <c r="BC1751" s="357"/>
      <c r="BD1751" s="358"/>
      <c r="BE1751" s="358"/>
      <c r="BF1751" s="359"/>
      <c r="BG1751" s="130"/>
      <c r="BH1751" s="130"/>
    </row>
    <row r="1752" spans="1:60">
      <c r="A1752" s="17">
        <f>IF(ISBLANK(D1750),0,IF(CODE(D1750)&gt;64,1,0))</f>
        <v>0</v>
      </c>
      <c r="B1752" s="398"/>
      <c r="C1752" s="43">
        <f>AJ1741+AJ1744+AJ1747+AJ1750+AJ1753+AJ1756</f>
        <v>0</v>
      </c>
      <c r="D1752" s="467"/>
      <c r="E1752" s="361"/>
      <c r="F1752" s="339"/>
      <c r="G1752" s="340"/>
      <c r="H1752" s="337"/>
      <c r="I1752" s="337"/>
      <c r="J1752" s="338"/>
      <c r="K1752" s="361"/>
      <c r="L1752" s="339"/>
      <c r="M1752" s="340"/>
      <c r="N1752" s="337"/>
      <c r="O1752" s="337"/>
      <c r="P1752" s="338"/>
      <c r="Q1752" s="361"/>
      <c r="R1752" s="339"/>
      <c r="S1752" s="340"/>
      <c r="T1752" s="337"/>
      <c r="U1752" s="337"/>
      <c r="V1752" s="338"/>
      <c r="W1752" s="361"/>
      <c r="X1752" s="339"/>
      <c r="Y1752" s="340"/>
      <c r="Z1752" s="337"/>
      <c r="AA1752" s="337"/>
      <c r="AB1752" s="338"/>
      <c r="AC1752" s="361"/>
      <c r="AD1752" s="339"/>
      <c r="AE1752" s="340"/>
      <c r="AF1752" s="337"/>
      <c r="AG1752" s="337"/>
      <c r="AH1752" s="341"/>
      <c r="AI1752" s="361"/>
      <c r="AJ1752" s="339"/>
      <c r="AK1752" s="340"/>
      <c r="AL1752" s="337"/>
      <c r="AM1752" s="337"/>
      <c r="AN1752" s="342"/>
      <c r="AO1752" s="361"/>
      <c r="AP1752" s="339"/>
      <c r="AQ1752" s="340"/>
      <c r="AR1752" s="337"/>
      <c r="AS1752" s="337"/>
      <c r="AT1752" s="341"/>
      <c r="AU1752" s="361"/>
      <c r="AV1752" s="339"/>
      <c r="AW1752" s="340"/>
      <c r="AX1752" s="337"/>
      <c r="AY1752" s="337"/>
      <c r="AZ1752" s="338"/>
      <c r="BA1752" s="361"/>
      <c r="BB1752" s="339"/>
      <c r="BC1752" s="340"/>
      <c r="BD1752" s="337"/>
      <c r="BE1752" s="337"/>
      <c r="BF1752" s="343"/>
      <c r="BG1752" s="130"/>
      <c r="BH1752" s="130"/>
    </row>
    <row r="1753" spans="1:60">
      <c r="A1753" s="17">
        <f>IF(ISBLANK(D1751),0,IF(CODE(D1751)&gt;64,1,0))</f>
        <v>0</v>
      </c>
      <c r="B1753" s="18">
        <f t="shared" ref="B1753" si="6044">IFERROR(F1753/F1753,0)+IFERROR(L1753/L1753,0)+IFERROR(R1753/R1753,0)+IFERROR(X1753/X1753,0)+IFERROR(AD1753/AD1753,0)+IFERROR(AJ1753/AJ1753,0)+IFERROR(AP1753/AP1753,0)+IFERROR(AV1753/AV1753,0)+IFERROR(BB1753/BB1753,0)</f>
        <v>0</v>
      </c>
      <c r="C1753" s="43">
        <f>AP1741+AP1744+AP1747+AP1750+AP1753+AP1756</f>
        <v>0</v>
      </c>
      <c r="D1753" s="19">
        <f>F1753+L1753+R1753+X1753+AD1753+AJ1753+AP1753+AV1753+BB1753</f>
        <v>0</v>
      </c>
      <c r="E1753" s="347"/>
      <c r="F1753" s="46">
        <f t="shared" si="6006"/>
        <v>0</v>
      </c>
      <c r="G1753" s="348"/>
      <c r="H1753" s="349"/>
      <c r="I1753" s="349"/>
      <c r="J1753" s="350"/>
      <c r="K1753" s="347"/>
      <c r="L1753" s="46">
        <f t="shared" si="6007"/>
        <v>0</v>
      </c>
      <c r="M1753" s="348"/>
      <c r="N1753" s="349"/>
      <c r="O1753" s="349"/>
      <c r="P1753" s="350"/>
      <c r="Q1753" s="347"/>
      <c r="R1753" s="46">
        <f t="shared" si="6008"/>
        <v>0</v>
      </c>
      <c r="S1753" s="348"/>
      <c r="T1753" s="349"/>
      <c r="U1753" s="349"/>
      <c r="V1753" s="350"/>
      <c r="W1753" s="347"/>
      <c r="X1753" s="46">
        <f t="shared" si="6009"/>
        <v>0</v>
      </c>
      <c r="Y1753" s="348"/>
      <c r="Z1753" s="349"/>
      <c r="AA1753" s="349"/>
      <c r="AB1753" s="350"/>
      <c r="AC1753" s="347"/>
      <c r="AD1753" s="46">
        <f t="shared" si="6010"/>
        <v>0</v>
      </c>
      <c r="AE1753" s="348"/>
      <c r="AF1753" s="349"/>
      <c r="AG1753" s="349"/>
      <c r="AH1753" s="351"/>
      <c r="AI1753" s="347"/>
      <c r="AJ1753" s="46">
        <f t="shared" si="6011"/>
        <v>0</v>
      </c>
      <c r="AK1753" s="348"/>
      <c r="AL1753" s="349"/>
      <c r="AM1753" s="349"/>
      <c r="AN1753" s="352"/>
      <c r="AO1753" s="347"/>
      <c r="AP1753" s="46">
        <f t="shared" si="6012"/>
        <v>0</v>
      </c>
      <c r="AQ1753" s="348"/>
      <c r="AR1753" s="349"/>
      <c r="AS1753" s="349"/>
      <c r="AT1753" s="351"/>
      <c r="AU1753" s="347"/>
      <c r="AV1753" s="46">
        <f t="shared" si="6013"/>
        <v>0</v>
      </c>
      <c r="AW1753" s="348"/>
      <c r="AX1753" s="349"/>
      <c r="AY1753" s="349"/>
      <c r="AZ1753" s="350"/>
      <c r="BA1753" s="347"/>
      <c r="BB1753" s="46">
        <f t="shared" si="6014"/>
        <v>0</v>
      </c>
      <c r="BC1753" s="340"/>
      <c r="BD1753" s="337"/>
      <c r="BE1753" s="337"/>
      <c r="BF1753" s="343"/>
      <c r="BG1753" s="130"/>
      <c r="BH1753" s="130"/>
    </row>
    <row r="1754" spans="1:60">
      <c r="A1754" s="353"/>
      <c r="B1754" s="398"/>
      <c r="C1754" s="43">
        <f>AV1741+AV1744+AV1747+AV1750+AV1753+AV1756</f>
        <v>0</v>
      </c>
      <c r="D1754" s="467"/>
      <c r="E1754" s="111" t="str">
        <f>F1754</f>
        <v/>
      </c>
      <c r="F1754" s="51" t="str">
        <f t="shared" ref="F1754" si="6045">IF(G1754 = "", "",IF(F1755&lt;&gt; "",F1755, $N$1738))</f>
        <v/>
      </c>
      <c r="G1754" s="340"/>
      <c r="H1754" s="337"/>
      <c r="I1754" s="337"/>
      <c r="J1754" s="338"/>
      <c r="K1754" s="111" t="str">
        <f>L1754</f>
        <v/>
      </c>
      <c r="L1754" s="51" t="str">
        <f t="shared" ref="L1754" si="6046">IF(M1754 = "", "",IF(L1755&lt;&gt; "",L1755, $N$1738))</f>
        <v/>
      </c>
      <c r="M1754" s="340"/>
      <c r="N1754" s="337"/>
      <c r="O1754" s="337"/>
      <c r="P1754" s="338"/>
      <c r="Q1754" s="111" t="str">
        <f>R1754</f>
        <v/>
      </c>
      <c r="R1754" s="51" t="str">
        <f t="shared" ref="R1754" si="6047">IF(S1754 = "", "",IF(R1755&lt;&gt; "",R1755, $N$1738))</f>
        <v/>
      </c>
      <c r="S1754" s="340"/>
      <c r="T1754" s="337"/>
      <c r="U1754" s="337"/>
      <c r="V1754" s="338"/>
      <c r="W1754" s="111" t="str">
        <f>X1754</f>
        <v/>
      </c>
      <c r="X1754" s="51" t="str">
        <f t="shared" ref="X1754" si="6048">IF(Y1754 = "", "",IF(X1755&lt;&gt; "",X1755, $N$1738))</f>
        <v/>
      </c>
      <c r="Y1754" s="340"/>
      <c r="Z1754" s="337"/>
      <c r="AA1754" s="337"/>
      <c r="AB1754" s="338"/>
      <c r="AC1754" s="111" t="str">
        <f>AD1754</f>
        <v/>
      </c>
      <c r="AD1754" s="51" t="str">
        <f t="shared" ref="AD1754" si="6049">IF(AE1754 = "", "",IF(AD1755&lt;&gt; "",AD1755, $N$1738))</f>
        <v/>
      </c>
      <c r="AE1754" s="340"/>
      <c r="AF1754" s="337"/>
      <c r="AG1754" s="337"/>
      <c r="AH1754" s="341"/>
      <c r="AI1754" s="111" t="str">
        <f>AJ1754</f>
        <v/>
      </c>
      <c r="AJ1754" s="51" t="str">
        <f t="shared" ref="AJ1754" si="6050">IF(AK1754 = "", "",IF(AJ1755&lt;&gt; "",AJ1755, $N$1738))</f>
        <v/>
      </c>
      <c r="AK1754" s="340"/>
      <c r="AL1754" s="337"/>
      <c r="AM1754" s="337"/>
      <c r="AN1754" s="342"/>
      <c r="AO1754" s="111" t="str">
        <f>AP1754</f>
        <v/>
      </c>
      <c r="AP1754" s="51" t="str">
        <f t="shared" ref="AP1754" si="6051">IF(AQ1754 = "", "",IF(AP1755&lt;&gt; "",AP1755, $N$1738))</f>
        <v/>
      </c>
      <c r="AQ1754" s="340"/>
      <c r="AR1754" s="337"/>
      <c r="AS1754" s="337"/>
      <c r="AT1754" s="341"/>
      <c r="AU1754" s="111" t="str">
        <f>AV1754</f>
        <v/>
      </c>
      <c r="AV1754" s="51" t="str">
        <f t="shared" ref="AV1754" si="6052">IF(AW1754 = "", "",IF(AV1755&lt;&gt; "",AV1755, $N$1738))</f>
        <v/>
      </c>
      <c r="AW1754" s="340"/>
      <c r="AX1754" s="337"/>
      <c r="AY1754" s="337"/>
      <c r="AZ1754" s="338"/>
      <c r="BA1754" s="111" t="str">
        <f>BB1754</f>
        <v/>
      </c>
      <c r="BB1754" s="51" t="str">
        <f t="shared" ref="BB1754" si="6053">IF(BC1754 = "", "",IF(BB1755&lt;&gt; "",BB1755, $N$1738))</f>
        <v/>
      </c>
      <c r="BC1754" s="357"/>
      <c r="BD1754" s="358"/>
      <c r="BE1754" s="358"/>
      <c r="BF1754" s="359"/>
      <c r="BG1754" s="130"/>
      <c r="BH1754" s="130"/>
    </row>
    <row r="1755" spans="1:60" ht="13.5" thickBot="1">
      <c r="A1755" s="17">
        <f>IF(ISBLANK(D1753),0,IF(CODE(D1753)&gt;64,1,0))</f>
        <v>0</v>
      </c>
      <c r="B1755" s="398"/>
      <c r="C1755" s="41">
        <f>BB1741+BB1744+BB1747+BB1750+BB1753+BB1756</f>
        <v>0</v>
      </c>
      <c r="D1755" s="467"/>
      <c r="E1755" s="361"/>
      <c r="F1755" s="339"/>
      <c r="G1755" s="340"/>
      <c r="H1755" s="337"/>
      <c r="I1755" s="337"/>
      <c r="J1755" s="338"/>
      <c r="K1755" s="361"/>
      <c r="L1755" s="339"/>
      <c r="M1755" s="340"/>
      <c r="N1755" s="337"/>
      <c r="O1755" s="337"/>
      <c r="P1755" s="338"/>
      <c r="Q1755" s="361"/>
      <c r="R1755" s="339"/>
      <c r="S1755" s="340"/>
      <c r="T1755" s="337"/>
      <c r="U1755" s="337"/>
      <c r="V1755" s="338"/>
      <c r="W1755" s="361"/>
      <c r="X1755" s="339"/>
      <c r="Y1755" s="340"/>
      <c r="Z1755" s="337"/>
      <c r="AA1755" s="337"/>
      <c r="AB1755" s="338"/>
      <c r="AC1755" s="361"/>
      <c r="AD1755" s="339"/>
      <c r="AE1755" s="340"/>
      <c r="AF1755" s="337"/>
      <c r="AG1755" s="337"/>
      <c r="AH1755" s="341"/>
      <c r="AI1755" s="361"/>
      <c r="AJ1755" s="339"/>
      <c r="AK1755" s="340"/>
      <c r="AL1755" s="337"/>
      <c r="AM1755" s="337"/>
      <c r="AN1755" s="342"/>
      <c r="AO1755" s="361"/>
      <c r="AP1755" s="339"/>
      <c r="AQ1755" s="340"/>
      <c r="AR1755" s="337"/>
      <c r="AS1755" s="337"/>
      <c r="AT1755" s="341"/>
      <c r="AU1755" s="361"/>
      <c r="AV1755" s="339"/>
      <c r="AW1755" s="340"/>
      <c r="AX1755" s="337"/>
      <c r="AY1755" s="337"/>
      <c r="AZ1755" s="338"/>
      <c r="BA1755" s="361"/>
      <c r="BB1755" s="339"/>
      <c r="BC1755" s="340"/>
      <c r="BD1755" s="337"/>
      <c r="BE1755" s="337"/>
      <c r="BF1755" s="343"/>
      <c r="BG1755" s="130"/>
      <c r="BH1755" s="130"/>
    </row>
    <row r="1756" spans="1:60" ht="13.5" thickBot="1">
      <c r="A1756" s="17">
        <f>IF(ISBLANK(D1754),0,IF(CODE(D1754)&gt;64,1,0))</f>
        <v>0</v>
      </c>
      <c r="B1756" s="18">
        <f t="shared" ref="B1756" si="6054">IFERROR(F1756/F1756,0)+IFERROR(L1756/L1756,0)+IFERROR(R1756/R1756,0)+IFERROR(X1756/X1756,0)+IFERROR(AD1756/AD1756,0)+IFERROR(AJ1756/AJ1756,0)+IFERROR(AP1756/AP1756,0)+IFERROR(AV1756/AV1756,0)+IFERROR(BB1756/BB1756,0)</f>
        <v>0</v>
      </c>
      <c r="C1756" s="84">
        <f>D1741+D1744+D1747+D1750+D1753+D1756</f>
        <v>0</v>
      </c>
      <c r="D1756" s="77">
        <f>F1756+L1756+R1756+X1756+AD1756+AJ1756+AP1756+AV1756+BB1756</f>
        <v>0</v>
      </c>
      <c r="E1756" s="347"/>
      <c r="F1756" s="47">
        <f t="shared" si="6006"/>
        <v>0</v>
      </c>
      <c r="G1756" s="375"/>
      <c r="H1756" s="376"/>
      <c r="I1756" s="376"/>
      <c r="J1756" s="377"/>
      <c r="K1756" s="347"/>
      <c r="L1756" s="47">
        <f t="shared" si="6007"/>
        <v>0</v>
      </c>
      <c r="M1756" s="375"/>
      <c r="N1756" s="376"/>
      <c r="O1756" s="376"/>
      <c r="P1756" s="377"/>
      <c r="Q1756" s="347"/>
      <c r="R1756" s="47">
        <f t="shared" si="6008"/>
        <v>0</v>
      </c>
      <c r="S1756" s="375"/>
      <c r="T1756" s="376"/>
      <c r="U1756" s="376"/>
      <c r="V1756" s="377"/>
      <c r="W1756" s="347"/>
      <c r="X1756" s="47">
        <f t="shared" si="6009"/>
        <v>0</v>
      </c>
      <c r="Y1756" s="375"/>
      <c r="Z1756" s="376"/>
      <c r="AA1756" s="376"/>
      <c r="AB1756" s="377"/>
      <c r="AC1756" s="347"/>
      <c r="AD1756" s="47">
        <f t="shared" si="6010"/>
        <v>0</v>
      </c>
      <c r="AE1756" s="375"/>
      <c r="AF1756" s="376"/>
      <c r="AG1756" s="376"/>
      <c r="AH1756" s="378"/>
      <c r="AI1756" s="347"/>
      <c r="AJ1756" s="47">
        <f t="shared" si="6011"/>
        <v>0</v>
      </c>
      <c r="AK1756" s="375"/>
      <c r="AL1756" s="376"/>
      <c r="AM1756" s="376"/>
      <c r="AN1756" s="379"/>
      <c r="AO1756" s="347"/>
      <c r="AP1756" s="47">
        <f t="shared" si="6012"/>
        <v>0</v>
      </c>
      <c r="AQ1756" s="375"/>
      <c r="AR1756" s="376"/>
      <c r="AS1756" s="376"/>
      <c r="AT1756" s="378"/>
      <c r="AU1756" s="347"/>
      <c r="AV1756" s="47">
        <f t="shared" si="6013"/>
        <v>0</v>
      </c>
      <c r="AW1756" s="375"/>
      <c r="AX1756" s="376"/>
      <c r="AY1756" s="376"/>
      <c r="AZ1756" s="377"/>
      <c r="BA1756" s="347"/>
      <c r="BB1756" s="47">
        <f t="shared" si="6014"/>
        <v>0</v>
      </c>
      <c r="BC1756" s="340"/>
      <c r="BD1756" s="337"/>
      <c r="BE1756" s="337"/>
      <c r="BF1756" s="343"/>
      <c r="BG1756" s="130"/>
      <c r="BH1756" s="130"/>
    </row>
    <row r="1757" spans="1:60" ht="14.25" thickTop="1" thickBot="1">
      <c r="A1757" s="353"/>
      <c r="B1757" s="463" t="s">
        <v>42</v>
      </c>
      <c r="C1757" s="85" t="str">
        <f>IF(D1757="","", IF(D1758&lt;&gt;"",D1758,$N$1738))</f>
        <v>RSP</v>
      </c>
      <c r="D1757" s="658">
        <f>AA37</f>
        <v>0</v>
      </c>
      <c r="E1757" s="111" t="str">
        <f>F1757</f>
        <v/>
      </c>
      <c r="F1757" s="69" t="str">
        <f t="shared" ref="F1757" si="6055">IF(G1757 = "", "",IF(F1758&lt;&gt; "",F1758, $N$1738))</f>
        <v/>
      </c>
      <c r="G1757" s="468"/>
      <c r="H1757" s="469"/>
      <c r="I1757" s="469"/>
      <c r="J1757" s="470"/>
      <c r="K1757" s="111" t="str">
        <f>L1757</f>
        <v/>
      </c>
      <c r="L1757" s="69" t="str">
        <f t="shared" ref="L1757" si="6056">IF(M1757 = "", "",IF(L1758&lt;&gt; "",L1758, $N$1738))</f>
        <v/>
      </c>
      <c r="M1757" s="468"/>
      <c r="N1757" s="469"/>
      <c r="O1757" s="469"/>
      <c r="P1757" s="470"/>
      <c r="Q1757" s="111" t="str">
        <f>R1757</f>
        <v/>
      </c>
      <c r="R1757" s="69" t="str">
        <f t="shared" ref="R1757" si="6057">IF(S1757 = "", "",IF(R1758&lt;&gt; "",R1758, $N$1738))</f>
        <v/>
      </c>
      <c r="S1757" s="468"/>
      <c r="T1757" s="469"/>
      <c r="U1757" s="469"/>
      <c r="V1757" s="470"/>
      <c r="W1757" s="111" t="str">
        <f>X1757</f>
        <v/>
      </c>
      <c r="X1757" s="69" t="str">
        <f t="shared" ref="X1757" si="6058">IF(Y1757 = "", "",IF(X1758&lt;&gt; "",X1758, $N$1738))</f>
        <v/>
      </c>
      <c r="Y1757" s="468"/>
      <c r="Z1757" s="469"/>
      <c r="AA1757" s="469"/>
      <c r="AB1757" s="470"/>
      <c r="AC1757" s="111" t="str">
        <f>AD1757</f>
        <v/>
      </c>
      <c r="AD1757" s="69" t="str">
        <f t="shared" ref="AD1757" si="6059">IF(AE1757 = "", "",IF(AD1758&lt;&gt; "",AD1758, $N$1738))</f>
        <v/>
      </c>
      <c r="AE1757" s="468"/>
      <c r="AF1757" s="469"/>
      <c r="AG1757" s="469"/>
      <c r="AH1757" s="471"/>
      <c r="AI1757" s="111" t="str">
        <f>AJ1757</f>
        <v/>
      </c>
      <c r="AJ1757" s="69" t="str">
        <f t="shared" ref="AJ1757" si="6060">IF(AK1757 = "", "",IF(AJ1758&lt;&gt; "",AJ1758, $N$1738))</f>
        <v/>
      </c>
      <c r="AK1757" s="468"/>
      <c r="AL1757" s="469"/>
      <c r="AM1757" s="469"/>
      <c r="AN1757" s="472"/>
      <c r="AO1757" s="111" t="str">
        <f>AP1757</f>
        <v/>
      </c>
      <c r="AP1757" s="69" t="str">
        <f t="shared" ref="AP1757" si="6061">IF(AQ1757 = "", "",IF(AP1758&lt;&gt; "",AP1758, $N$1738))</f>
        <v/>
      </c>
      <c r="AQ1757" s="468"/>
      <c r="AR1757" s="469"/>
      <c r="AS1757" s="469"/>
      <c r="AT1757" s="471"/>
      <c r="AU1757" s="111" t="str">
        <f>AV1757</f>
        <v/>
      </c>
      <c r="AV1757" s="69" t="str">
        <f t="shared" ref="AV1757" si="6062">IF(AW1757 = "", "",IF(AV1758&lt;&gt; "",AV1758, $N$1738))</f>
        <v/>
      </c>
      <c r="AW1757" s="468"/>
      <c r="AX1757" s="469"/>
      <c r="AY1757" s="469"/>
      <c r="AZ1757" s="470"/>
      <c r="BA1757" s="111" t="str">
        <f>BB1757</f>
        <v/>
      </c>
      <c r="BB1757" s="69" t="str">
        <f t="shared" ref="BB1757" si="6063">IF(BC1757 = "", "",IF(BB1758&lt;&gt; "",BB1758, $N$1738))</f>
        <v/>
      </c>
      <c r="BC1757" s="468"/>
      <c r="BD1757" s="469"/>
      <c r="BE1757" s="469"/>
      <c r="BF1757" s="473"/>
      <c r="BG1757" s="130"/>
      <c r="BH1757" s="130"/>
    </row>
    <row r="1758" spans="1:60" ht="13.5" thickBot="1">
      <c r="A1758" s="17">
        <f>IF(ISBLANK(D1756),0,IF(CODE(D1756)&gt;64,1,0))</f>
        <v>0</v>
      </c>
      <c r="B1758" s="31">
        <f>SUM(B1759:B1774)</f>
        <v>0</v>
      </c>
      <c r="C1758" s="432"/>
      <c r="D1758" s="466"/>
      <c r="E1758" s="361"/>
      <c r="F1758" s="339"/>
      <c r="G1758" s="340"/>
      <c r="H1758" s="337"/>
      <c r="I1758" s="337"/>
      <c r="J1758" s="338"/>
      <c r="K1758" s="361"/>
      <c r="L1758" s="339"/>
      <c r="M1758" s="340"/>
      <c r="N1758" s="337"/>
      <c r="O1758" s="337"/>
      <c r="P1758" s="338"/>
      <c r="Q1758" s="361"/>
      <c r="R1758" s="339"/>
      <c r="S1758" s="340"/>
      <c r="T1758" s="337"/>
      <c r="U1758" s="337"/>
      <c r="V1758" s="338"/>
      <c r="W1758" s="361"/>
      <c r="X1758" s="339"/>
      <c r="Y1758" s="340"/>
      <c r="Z1758" s="337"/>
      <c r="AA1758" s="337"/>
      <c r="AB1758" s="338"/>
      <c r="AC1758" s="361"/>
      <c r="AD1758" s="339"/>
      <c r="AE1758" s="340"/>
      <c r="AF1758" s="337"/>
      <c r="AG1758" s="337"/>
      <c r="AH1758" s="341"/>
      <c r="AI1758" s="361"/>
      <c r="AJ1758" s="339"/>
      <c r="AK1758" s="340"/>
      <c r="AL1758" s="337"/>
      <c r="AM1758" s="337"/>
      <c r="AN1758" s="342"/>
      <c r="AO1758" s="361"/>
      <c r="AP1758" s="339"/>
      <c r="AQ1758" s="340"/>
      <c r="AR1758" s="337"/>
      <c r="AS1758" s="337"/>
      <c r="AT1758" s="341"/>
      <c r="AU1758" s="361"/>
      <c r="AV1758" s="339"/>
      <c r="AW1758" s="340"/>
      <c r="AX1758" s="337"/>
      <c r="AY1758" s="337"/>
      <c r="AZ1758" s="338"/>
      <c r="BA1758" s="361"/>
      <c r="BB1758" s="339"/>
      <c r="BC1758" s="340"/>
      <c r="BD1758" s="337"/>
      <c r="BE1758" s="337"/>
      <c r="BF1758" s="343"/>
      <c r="BG1758" s="130"/>
      <c r="BH1758" s="130"/>
    </row>
    <row r="1759" spans="1:60">
      <c r="A1759" s="17">
        <f>IF(ISBLANK(D1757),0,IF(CODE(D1757)&gt;64,1,0))</f>
        <v>0</v>
      </c>
      <c r="B1759" s="18">
        <f t="shared" ref="B1759" si="6064">IFERROR(F1759/F1759,0)+IFERROR(L1759/L1759,0)+IFERROR(R1759/R1759,0)+IFERROR(X1759/X1759,0)+IFERROR(AD1759/AD1759,0)+IFERROR(AJ1759/AJ1759,0)+IFERROR(AP1759/AP1759,0)+IFERROR(AV1759/AV1759,0)+IFERROR(BB1759/BB1759,0)</f>
        <v>0</v>
      </c>
      <c r="C1759" s="432"/>
      <c r="D1759" s="19">
        <f>F1759+L1759+R1759+X1759+AD1759+AJ1759+AP1759+AV1759+BB1759</f>
        <v>0</v>
      </c>
      <c r="E1759" s="347"/>
      <c r="F1759" s="46">
        <f t="shared" si="6006"/>
        <v>0</v>
      </c>
      <c r="G1759" s="348"/>
      <c r="H1759" s="349"/>
      <c r="I1759" s="349"/>
      <c r="J1759" s="350"/>
      <c r="K1759" s="347"/>
      <c r="L1759" s="46">
        <f t="shared" si="6007"/>
        <v>0</v>
      </c>
      <c r="M1759" s="348"/>
      <c r="N1759" s="349"/>
      <c r="O1759" s="349"/>
      <c r="P1759" s="350"/>
      <c r="Q1759" s="347"/>
      <c r="R1759" s="46">
        <f t="shared" si="6008"/>
        <v>0</v>
      </c>
      <c r="S1759" s="348"/>
      <c r="T1759" s="349"/>
      <c r="U1759" s="349"/>
      <c r="V1759" s="350"/>
      <c r="W1759" s="347"/>
      <c r="X1759" s="46">
        <f t="shared" si="6009"/>
        <v>0</v>
      </c>
      <c r="Y1759" s="348"/>
      <c r="Z1759" s="349"/>
      <c r="AA1759" s="349"/>
      <c r="AB1759" s="350"/>
      <c r="AC1759" s="347"/>
      <c r="AD1759" s="46">
        <f t="shared" si="6010"/>
        <v>0</v>
      </c>
      <c r="AE1759" s="348"/>
      <c r="AF1759" s="349"/>
      <c r="AG1759" s="349"/>
      <c r="AH1759" s="351"/>
      <c r="AI1759" s="347"/>
      <c r="AJ1759" s="46">
        <f t="shared" si="6011"/>
        <v>0</v>
      </c>
      <c r="AK1759" s="348"/>
      <c r="AL1759" s="349"/>
      <c r="AM1759" s="349"/>
      <c r="AN1759" s="352"/>
      <c r="AO1759" s="347"/>
      <c r="AP1759" s="46">
        <f t="shared" si="6012"/>
        <v>0</v>
      </c>
      <c r="AQ1759" s="348"/>
      <c r="AR1759" s="349"/>
      <c r="AS1759" s="349"/>
      <c r="AT1759" s="351"/>
      <c r="AU1759" s="347"/>
      <c r="AV1759" s="46">
        <f t="shared" si="6013"/>
        <v>0</v>
      </c>
      <c r="AW1759" s="348"/>
      <c r="AX1759" s="349"/>
      <c r="AY1759" s="349"/>
      <c r="AZ1759" s="350"/>
      <c r="BA1759" s="347"/>
      <c r="BB1759" s="46">
        <f t="shared" si="6014"/>
        <v>0</v>
      </c>
      <c r="BC1759" s="340"/>
      <c r="BD1759" s="337"/>
      <c r="BE1759" s="337"/>
      <c r="BF1759" s="343"/>
      <c r="BG1759" s="130"/>
      <c r="BH1759" s="130"/>
    </row>
    <row r="1760" spans="1:60">
      <c r="A1760" s="353"/>
      <c r="B1760" s="398"/>
      <c r="C1760" s="432"/>
      <c r="D1760" s="467"/>
      <c r="E1760" s="111" t="str">
        <f>F1760</f>
        <v/>
      </c>
      <c r="F1760" s="51" t="str">
        <f t="shared" ref="F1760" si="6065">IF(G1760 = "", "",IF(F1761&lt;&gt; "",F1761, $N$1738))</f>
        <v/>
      </c>
      <c r="G1760" s="340"/>
      <c r="H1760" s="337"/>
      <c r="I1760" s="337"/>
      <c r="J1760" s="338"/>
      <c r="K1760" s="111" t="str">
        <f>L1760</f>
        <v/>
      </c>
      <c r="L1760" s="51" t="str">
        <f t="shared" ref="L1760" si="6066">IF(M1760 = "", "",IF(L1761&lt;&gt; "",L1761, $N$1738))</f>
        <v/>
      </c>
      <c r="M1760" s="340"/>
      <c r="N1760" s="337"/>
      <c r="O1760" s="337"/>
      <c r="P1760" s="338"/>
      <c r="Q1760" s="111" t="str">
        <f>R1760</f>
        <v/>
      </c>
      <c r="R1760" s="51" t="str">
        <f t="shared" ref="R1760" si="6067">IF(S1760 = "", "",IF(R1761&lt;&gt; "",R1761, $N$1738))</f>
        <v/>
      </c>
      <c r="S1760" s="340"/>
      <c r="T1760" s="337"/>
      <c r="U1760" s="337"/>
      <c r="V1760" s="338"/>
      <c r="W1760" s="111" t="str">
        <f>X1760</f>
        <v/>
      </c>
      <c r="X1760" s="51" t="str">
        <f t="shared" ref="X1760" si="6068">IF(Y1760 = "", "",IF(X1761&lt;&gt; "",X1761, $N$1738))</f>
        <v/>
      </c>
      <c r="Y1760" s="340"/>
      <c r="Z1760" s="337"/>
      <c r="AA1760" s="337"/>
      <c r="AB1760" s="338"/>
      <c r="AC1760" s="111" t="str">
        <f>AD1760</f>
        <v/>
      </c>
      <c r="AD1760" s="51" t="str">
        <f t="shared" ref="AD1760" si="6069">IF(AE1760 = "", "",IF(AD1761&lt;&gt; "",AD1761, $N$1738))</f>
        <v/>
      </c>
      <c r="AE1760" s="340"/>
      <c r="AF1760" s="337"/>
      <c r="AG1760" s="337"/>
      <c r="AH1760" s="341"/>
      <c r="AI1760" s="111" t="str">
        <f>AJ1760</f>
        <v/>
      </c>
      <c r="AJ1760" s="51" t="str">
        <f t="shared" ref="AJ1760" si="6070">IF(AK1760 = "", "",IF(AJ1761&lt;&gt; "",AJ1761, $N$1738))</f>
        <v/>
      </c>
      <c r="AK1760" s="340"/>
      <c r="AL1760" s="337"/>
      <c r="AM1760" s="337"/>
      <c r="AN1760" s="342"/>
      <c r="AO1760" s="111" t="str">
        <f>AP1760</f>
        <v/>
      </c>
      <c r="AP1760" s="51" t="str">
        <f t="shared" ref="AP1760" si="6071">IF(AQ1760 = "", "",IF(AP1761&lt;&gt; "",AP1761, $N$1738))</f>
        <v/>
      </c>
      <c r="AQ1760" s="340"/>
      <c r="AR1760" s="337"/>
      <c r="AS1760" s="337"/>
      <c r="AT1760" s="341"/>
      <c r="AU1760" s="111" t="str">
        <f>AV1760</f>
        <v/>
      </c>
      <c r="AV1760" s="51" t="str">
        <f t="shared" ref="AV1760" si="6072">IF(AW1760 = "", "",IF(AV1761&lt;&gt; "",AV1761, $N$1738))</f>
        <v/>
      </c>
      <c r="AW1760" s="340"/>
      <c r="AX1760" s="337"/>
      <c r="AY1760" s="337"/>
      <c r="AZ1760" s="338"/>
      <c r="BA1760" s="111" t="str">
        <f>BB1760</f>
        <v/>
      </c>
      <c r="BB1760" s="51" t="str">
        <f t="shared" ref="BB1760" si="6073">IF(BC1760 = "", "",IF(BB1761&lt;&gt; "",BB1761, $N$1738))</f>
        <v/>
      </c>
      <c r="BC1760" s="357"/>
      <c r="BD1760" s="358"/>
      <c r="BE1760" s="358"/>
      <c r="BF1760" s="359"/>
      <c r="BG1760" s="130"/>
      <c r="BH1760" s="130"/>
    </row>
    <row r="1761" spans="1:60">
      <c r="A1761" s="17">
        <f>IF(ISBLANK(D1759),0,IF(CODE(D1759)&gt;64,1,0))</f>
        <v>0</v>
      </c>
      <c r="B1761" s="398"/>
      <c r="C1761" s="432"/>
      <c r="D1761" s="467"/>
      <c r="E1761" s="361"/>
      <c r="F1761" s="339"/>
      <c r="G1761" s="340"/>
      <c r="H1761" s="337"/>
      <c r="I1761" s="337"/>
      <c r="J1761" s="338"/>
      <c r="K1761" s="361"/>
      <c r="L1761" s="339"/>
      <c r="M1761" s="340"/>
      <c r="N1761" s="337"/>
      <c r="O1761" s="337"/>
      <c r="P1761" s="338"/>
      <c r="Q1761" s="361"/>
      <c r="R1761" s="339"/>
      <c r="S1761" s="340"/>
      <c r="T1761" s="337"/>
      <c r="U1761" s="337"/>
      <c r="V1761" s="338"/>
      <c r="W1761" s="361"/>
      <c r="X1761" s="339"/>
      <c r="Y1761" s="340"/>
      <c r="Z1761" s="337"/>
      <c r="AA1761" s="337"/>
      <c r="AB1761" s="338"/>
      <c r="AC1761" s="361"/>
      <c r="AD1761" s="339"/>
      <c r="AE1761" s="340"/>
      <c r="AF1761" s="337"/>
      <c r="AG1761" s="337"/>
      <c r="AH1761" s="341"/>
      <c r="AI1761" s="361"/>
      <c r="AJ1761" s="339"/>
      <c r="AK1761" s="340"/>
      <c r="AL1761" s="337"/>
      <c r="AM1761" s="337"/>
      <c r="AN1761" s="342"/>
      <c r="AO1761" s="361"/>
      <c r="AP1761" s="339"/>
      <c r="AQ1761" s="340"/>
      <c r="AR1761" s="337"/>
      <c r="AS1761" s="337"/>
      <c r="AT1761" s="341"/>
      <c r="AU1761" s="361"/>
      <c r="AV1761" s="339"/>
      <c r="AW1761" s="340"/>
      <c r="AX1761" s="337"/>
      <c r="AY1761" s="337"/>
      <c r="AZ1761" s="338"/>
      <c r="BA1761" s="361"/>
      <c r="BB1761" s="339"/>
      <c r="BC1761" s="340"/>
      <c r="BD1761" s="337"/>
      <c r="BE1761" s="337"/>
      <c r="BF1761" s="343"/>
      <c r="BG1761" s="130"/>
      <c r="BH1761" s="130"/>
    </row>
    <row r="1762" spans="1:60">
      <c r="A1762" s="17">
        <f>IF(ISBLANK(D1760),0,IF(CODE(D1760)&gt;64,1,0))</f>
        <v>0</v>
      </c>
      <c r="B1762" s="18">
        <f t="shared" ref="B1762" si="6074">IFERROR(F1762/F1762,0)+IFERROR(L1762/L1762,0)+IFERROR(R1762/R1762,0)+IFERROR(X1762/X1762,0)+IFERROR(AD1762/AD1762,0)+IFERROR(AJ1762/AJ1762,0)+IFERROR(AP1762/AP1762,0)+IFERROR(AV1762/AV1762,0)+IFERROR(BB1762/BB1762,0)</f>
        <v>0</v>
      </c>
      <c r="C1762" s="432"/>
      <c r="D1762" s="19">
        <f>F1762+L1762+R1762+X1762+AD1762+AJ1762+AP1762+AV1762+BB1762</f>
        <v>0</v>
      </c>
      <c r="E1762" s="347"/>
      <c r="F1762" s="46">
        <f t="shared" si="6006"/>
        <v>0</v>
      </c>
      <c r="G1762" s="348"/>
      <c r="H1762" s="349"/>
      <c r="I1762" s="349"/>
      <c r="J1762" s="350"/>
      <c r="K1762" s="347"/>
      <c r="L1762" s="46">
        <f t="shared" si="6007"/>
        <v>0</v>
      </c>
      <c r="M1762" s="348"/>
      <c r="N1762" s="349"/>
      <c r="O1762" s="349"/>
      <c r="P1762" s="350"/>
      <c r="Q1762" s="347"/>
      <c r="R1762" s="46">
        <f t="shared" si="6008"/>
        <v>0</v>
      </c>
      <c r="S1762" s="348"/>
      <c r="T1762" s="349"/>
      <c r="U1762" s="349"/>
      <c r="V1762" s="350"/>
      <c r="W1762" s="347"/>
      <c r="X1762" s="46">
        <f t="shared" si="6009"/>
        <v>0</v>
      </c>
      <c r="Y1762" s="348"/>
      <c r="Z1762" s="349"/>
      <c r="AA1762" s="349"/>
      <c r="AB1762" s="350"/>
      <c r="AC1762" s="347"/>
      <c r="AD1762" s="46">
        <f t="shared" si="6010"/>
        <v>0</v>
      </c>
      <c r="AE1762" s="348"/>
      <c r="AF1762" s="349"/>
      <c r="AG1762" s="349"/>
      <c r="AH1762" s="351"/>
      <c r="AI1762" s="347"/>
      <c r="AJ1762" s="46">
        <f t="shared" si="6011"/>
        <v>0</v>
      </c>
      <c r="AK1762" s="348"/>
      <c r="AL1762" s="349"/>
      <c r="AM1762" s="349"/>
      <c r="AN1762" s="352"/>
      <c r="AO1762" s="347"/>
      <c r="AP1762" s="46">
        <f t="shared" si="6012"/>
        <v>0</v>
      </c>
      <c r="AQ1762" s="348"/>
      <c r="AR1762" s="349"/>
      <c r="AS1762" s="349"/>
      <c r="AT1762" s="351"/>
      <c r="AU1762" s="347"/>
      <c r="AV1762" s="46">
        <f t="shared" si="6013"/>
        <v>0</v>
      </c>
      <c r="AW1762" s="348"/>
      <c r="AX1762" s="349"/>
      <c r="AY1762" s="349"/>
      <c r="AZ1762" s="350"/>
      <c r="BA1762" s="347"/>
      <c r="BB1762" s="46">
        <f t="shared" si="6014"/>
        <v>0</v>
      </c>
      <c r="BC1762" s="340"/>
      <c r="BD1762" s="337"/>
      <c r="BE1762" s="337"/>
      <c r="BF1762" s="343"/>
      <c r="BG1762" s="130"/>
      <c r="BH1762" s="130"/>
    </row>
    <row r="1763" spans="1:60">
      <c r="A1763" s="353"/>
      <c r="B1763" s="398"/>
      <c r="C1763" s="432"/>
      <c r="D1763" s="467"/>
      <c r="E1763" s="111" t="str">
        <f>F1763</f>
        <v/>
      </c>
      <c r="F1763" s="51" t="str">
        <f t="shared" ref="F1763" si="6075">IF(G1763 = "", "",IF(F1764&lt;&gt; "",F1764, $N$1738))</f>
        <v/>
      </c>
      <c r="G1763" s="340"/>
      <c r="H1763" s="337"/>
      <c r="I1763" s="337"/>
      <c r="J1763" s="338"/>
      <c r="K1763" s="111" t="str">
        <f>L1763</f>
        <v/>
      </c>
      <c r="L1763" s="51" t="str">
        <f t="shared" ref="L1763" si="6076">IF(M1763 = "", "",IF(L1764&lt;&gt; "",L1764, $N$1738))</f>
        <v/>
      </c>
      <c r="M1763" s="340"/>
      <c r="N1763" s="337"/>
      <c r="O1763" s="337"/>
      <c r="P1763" s="338"/>
      <c r="Q1763" s="111" t="str">
        <f>R1763</f>
        <v/>
      </c>
      <c r="R1763" s="51" t="str">
        <f t="shared" ref="R1763" si="6077">IF(S1763 = "", "",IF(R1764&lt;&gt; "",R1764, $N$1738))</f>
        <v/>
      </c>
      <c r="S1763" s="340"/>
      <c r="T1763" s="337"/>
      <c r="U1763" s="337"/>
      <c r="V1763" s="338"/>
      <c r="W1763" s="111" t="str">
        <f>X1763</f>
        <v/>
      </c>
      <c r="X1763" s="51" t="str">
        <f t="shared" ref="X1763" si="6078">IF(Y1763 = "", "",IF(X1764&lt;&gt; "",X1764, $N$1738))</f>
        <v/>
      </c>
      <c r="Y1763" s="340"/>
      <c r="Z1763" s="337"/>
      <c r="AA1763" s="337"/>
      <c r="AB1763" s="338"/>
      <c r="AC1763" s="111" t="str">
        <f>AD1763</f>
        <v/>
      </c>
      <c r="AD1763" s="51" t="str">
        <f t="shared" ref="AD1763" si="6079">IF(AE1763 = "", "",IF(AD1764&lt;&gt; "",AD1764, $N$1738))</f>
        <v/>
      </c>
      <c r="AE1763" s="340"/>
      <c r="AF1763" s="337"/>
      <c r="AG1763" s="337"/>
      <c r="AH1763" s="341"/>
      <c r="AI1763" s="111" t="str">
        <f>AJ1763</f>
        <v/>
      </c>
      <c r="AJ1763" s="51" t="str">
        <f t="shared" ref="AJ1763" si="6080">IF(AK1763 = "", "",IF(AJ1764&lt;&gt; "",AJ1764, $N$1738))</f>
        <v/>
      </c>
      <c r="AK1763" s="340"/>
      <c r="AL1763" s="337"/>
      <c r="AM1763" s="337"/>
      <c r="AN1763" s="342"/>
      <c r="AO1763" s="111" t="str">
        <f>AP1763</f>
        <v/>
      </c>
      <c r="AP1763" s="51" t="str">
        <f t="shared" ref="AP1763" si="6081">IF(AQ1763 = "", "",IF(AP1764&lt;&gt; "",AP1764, $N$1738))</f>
        <v/>
      </c>
      <c r="AQ1763" s="340"/>
      <c r="AR1763" s="337"/>
      <c r="AS1763" s="337"/>
      <c r="AT1763" s="341"/>
      <c r="AU1763" s="111" t="str">
        <f>AV1763</f>
        <v/>
      </c>
      <c r="AV1763" s="51" t="str">
        <f t="shared" ref="AV1763" si="6082">IF(AW1763 = "", "",IF(AV1764&lt;&gt; "",AV1764, $N$1738))</f>
        <v/>
      </c>
      <c r="AW1763" s="340"/>
      <c r="AX1763" s="337"/>
      <c r="AY1763" s="337"/>
      <c r="AZ1763" s="338"/>
      <c r="BA1763" s="111" t="str">
        <f>BB1763</f>
        <v/>
      </c>
      <c r="BB1763" s="51" t="str">
        <f t="shared" ref="BB1763" si="6083">IF(BC1763 = "", "",IF(BB1764&lt;&gt; "",BB1764, $N$1738))</f>
        <v/>
      </c>
      <c r="BC1763" s="357"/>
      <c r="BD1763" s="358"/>
      <c r="BE1763" s="358"/>
      <c r="BF1763" s="359"/>
      <c r="BG1763" s="130"/>
      <c r="BH1763" s="130"/>
    </row>
    <row r="1764" spans="1:60">
      <c r="A1764" s="17">
        <f>IF(ISBLANK(D1762),0,IF(CODE(D1762)&gt;64,1,0))</f>
        <v>0</v>
      </c>
      <c r="B1764" s="398"/>
      <c r="C1764" s="432"/>
      <c r="D1764" s="467"/>
      <c r="E1764" s="361"/>
      <c r="F1764" s="339"/>
      <c r="G1764" s="340"/>
      <c r="H1764" s="337"/>
      <c r="I1764" s="337"/>
      <c r="J1764" s="338"/>
      <c r="K1764" s="361"/>
      <c r="L1764" s="339"/>
      <c r="M1764" s="340"/>
      <c r="N1764" s="337"/>
      <c r="O1764" s="337"/>
      <c r="P1764" s="338"/>
      <c r="Q1764" s="361"/>
      <c r="R1764" s="339"/>
      <c r="S1764" s="340"/>
      <c r="T1764" s="337"/>
      <c r="U1764" s="337"/>
      <c r="V1764" s="338"/>
      <c r="W1764" s="361"/>
      <c r="X1764" s="339"/>
      <c r="Y1764" s="340"/>
      <c r="Z1764" s="337"/>
      <c r="AA1764" s="337"/>
      <c r="AB1764" s="338"/>
      <c r="AC1764" s="361"/>
      <c r="AD1764" s="339"/>
      <c r="AE1764" s="340"/>
      <c r="AF1764" s="337"/>
      <c r="AG1764" s="337"/>
      <c r="AH1764" s="341"/>
      <c r="AI1764" s="361"/>
      <c r="AJ1764" s="339"/>
      <c r="AK1764" s="340"/>
      <c r="AL1764" s="337"/>
      <c r="AM1764" s="337"/>
      <c r="AN1764" s="342"/>
      <c r="AO1764" s="361"/>
      <c r="AP1764" s="339"/>
      <c r="AQ1764" s="340"/>
      <c r="AR1764" s="337"/>
      <c r="AS1764" s="337"/>
      <c r="AT1764" s="341"/>
      <c r="AU1764" s="361"/>
      <c r="AV1764" s="339"/>
      <c r="AW1764" s="340"/>
      <c r="AX1764" s="337"/>
      <c r="AY1764" s="337"/>
      <c r="AZ1764" s="338"/>
      <c r="BA1764" s="361"/>
      <c r="BB1764" s="339"/>
      <c r="BC1764" s="340"/>
      <c r="BD1764" s="337"/>
      <c r="BE1764" s="337"/>
      <c r="BF1764" s="343"/>
      <c r="BG1764" s="130"/>
      <c r="BH1764" s="130"/>
    </row>
    <row r="1765" spans="1:60">
      <c r="A1765" s="17">
        <f>IF(ISBLANK(D1763),0,IF(CODE(D1763)&gt;64,1,0))</f>
        <v>0</v>
      </c>
      <c r="B1765" s="18">
        <f t="shared" ref="B1765" si="6084">IFERROR(F1765/F1765,0)+IFERROR(L1765/L1765,0)+IFERROR(R1765/R1765,0)+IFERROR(X1765/X1765,0)+IFERROR(AD1765/AD1765,0)+IFERROR(AJ1765/AJ1765,0)+IFERROR(AP1765/AP1765,0)+IFERROR(AV1765/AV1765,0)+IFERROR(BB1765/BB1765,0)</f>
        <v>0</v>
      </c>
      <c r="C1765" s="43">
        <f>F1759+F1762+F1765+F1768+F1771+F1774</f>
        <v>0</v>
      </c>
      <c r="D1765" s="19">
        <f>F1765+L1765+R1765+X1765+AD1765+AJ1765+AP1765+AV1765+BB1765</f>
        <v>0</v>
      </c>
      <c r="E1765" s="347"/>
      <c r="F1765" s="46">
        <f t="shared" si="6006"/>
        <v>0</v>
      </c>
      <c r="G1765" s="348"/>
      <c r="H1765" s="349"/>
      <c r="I1765" s="349"/>
      <c r="J1765" s="350"/>
      <c r="K1765" s="347"/>
      <c r="L1765" s="46">
        <f t="shared" si="6007"/>
        <v>0</v>
      </c>
      <c r="M1765" s="348"/>
      <c r="N1765" s="349"/>
      <c r="O1765" s="349"/>
      <c r="P1765" s="350"/>
      <c r="Q1765" s="347"/>
      <c r="R1765" s="46">
        <f t="shared" si="6008"/>
        <v>0</v>
      </c>
      <c r="S1765" s="348"/>
      <c r="T1765" s="349"/>
      <c r="U1765" s="349"/>
      <c r="V1765" s="350"/>
      <c r="W1765" s="347"/>
      <c r="X1765" s="46">
        <f t="shared" si="6009"/>
        <v>0</v>
      </c>
      <c r="Y1765" s="348"/>
      <c r="Z1765" s="349"/>
      <c r="AA1765" s="349"/>
      <c r="AB1765" s="350"/>
      <c r="AC1765" s="347"/>
      <c r="AD1765" s="46">
        <f t="shared" si="6010"/>
        <v>0</v>
      </c>
      <c r="AE1765" s="348"/>
      <c r="AF1765" s="349"/>
      <c r="AG1765" s="349"/>
      <c r="AH1765" s="351"/>
      <c r="AI1765" s="347"/>
      <c r="AJ1765" s="46">
        <f t="shared" si="6011"/>
        <v>0</v>
      </c>
      <c r="AK1765" s="348"/>
      <c r="AL1765" s="349"/>
      <c r="AM1765" s="349"/>
      <c r="AN1765" s="352"/>
      <c r="AO1765" s="347"/>
      <c r="AP1765" s="46">
        <f t="shared" si="6012"/>
        <v>0</v>
      </c>
      <c r="AQ1765" s="348"/>
      <c r="AR1765" s="349"/>
      <c r="AS1765" s="349"/>
      <c r="AT1765" s="351"/>
      <c r="AU1765" s="347"/>
      <c r="AV1765" s="46">
        <f t="shared" si="6013"/>
        <v>0</v>
      </c>
      <c r="AW1765" s="348"/>
      <c r="AX1765" s="349"/>
      <c r="AY1765" s="349"/>
      <c r="AZ1765" s="350"/>
      <c r="BA1765" s="347"/>
      <c r="BB1765" s="46">
        <f t="shared" si="6014"/>
        <v>0</v>
      </c>
      <c r="BC1765" s="340"/>
      <c r="BD1765" s="337"/>
      <c r="BE1765" s="337"/>
      <c r="BF1765" s="343"/>
      <c r="BG1765" s="130"/>
      <c r="BH1765" s="130"/>
    </row>
    <row r="1766" spans="1:60">
      <c r="A1766" s="353"/>
      <c r="B1766" s="398"/>
      <c r="C1766" s="43">
        <f>L1759+L1762+L1765+L1768+L1771+L1774</f>
        <v>0</v>
      </c>
      <c r="D1766" s="467"/>
      <c r="E1766" s="111" t="str">
        <f>F1766</f>
        <v/>
      </c>
      <c r="F1766" s="51" t="str">
        <f t="shared" ref="F1766" si="6085">IF(G1766 = "", "",IF(F1767&lt;&gt; "",F1767, $N$1738))</f>
        <v/>
      </c>
      <c r="G1766" s="340"/>
      <c r="H1766" s="337"/>
      <c r="I1766" s="337"/>
      <c r="J1766" s="338"/>
      <c r="K1766" s="111" t="str">
        <f>L1766</f>
        <v/>
      </c>
      <c r="L1766" s="51" t="str">
        <f t="shared" ref="L1766" si="6086">IF(M1766 = "", "",IF(L1767&lt;&gt; "",L1767, $N$1738))</f>
        <v/>
      </c>
      <c r="M1766" s="340"/>
      <c r="N1766" s="337"/>
      <c r="O1766" s="337"/>
      <c r="P1766" s="338"/>
      <c r="Q1766" s="111" t="str">
        <f>R1766</f>
        <v/>
      </c>
      <c r="R1766" s="51" t="str">
        <f t="shared" ref="R1766" si="6087">IF(S1766 = "", "",IF(R1767&lt;&gt; "",R1767, $N$1738))</f>
        <v/>
      </c>
      <c r="S1766" s="340"/>
      <c r="T1766" s="337"/>
      <c r="U1766" s="337"/>
      <c r="V1766" s="338"/>
      <c r="W1766" s="111" t="str">
        <f>X1766</f>
        <v/>
      </c>
      <c r="X1766" s="51" t="str">
        <f t="shared" ref="X1766" si="6088">IF(Y1766 = "", "",IF(X1767&lt;&gt; "",X1767, $N$1738))</f>
        <v/>
      </c>
      <c r="Y1766" s="340"/>
      <c r="Z1766" s="337"/>
      <c r="AA1766" s="337"/>
      <c r="AB1766" s="338"/>
      <c r="AC1766" s="111" t="str">
        <f>AD1766</f>
        <v/>
      </c>
      <c r="AD1766" s="51" t="str">
        <f t="shared" ref="AD1766" si="6089">IF(AE1766 = "", "",IF(AD1767&lt;&gt; "",AD1767, $N$1738))</f>
        <v/>
      </c>
      <c r="AE1766" s="340"/>
      <c r="AF1766" s="337"/>
      <c r="AG1766" s="337"/>
      <c r="AH1766" s="341"/>
      <c r="AI1766" s="111" t="str">
        <f>AJ1766</f>
        <v/>
      </c>
      <c r="AJ1766" s="51" t="str">
        <f t="shared" ref="AJ1766" si="6090">IF(AK1766 = "", "",IF(AJ1767&lt;&gt; "",AJ1767, $N$1738))</f>
        <v/>
      </c>
      <c r="AK1766" s="340"/>
      <c r="AL1766" s="337"/>
      <c r="AM1766" s="337"/>
      <c r="AN1766" s="342"/>
      <c r="AO1766" s="111" t="str">
        <f>AP1766</f>
        <v/>
      </c>
      <c r="AP1766" s="51" t="str">
        <f t="shared" ref="AP1766" si="6091">IF(AQ1766 = "", "",IF(AP1767&lt;&gt; "",AP1767, $N$1738))</f>
        <v/>
      </c>
      <c r="AQ1766" s="340"/>
      <c r="AR1766" s="337"/>
      <c r="AS1766" s="337"/>
      <c r="AT1766" s="341"/>
      <c r="AU1766" s="111" t="str">
        <f>AV1766</f>
        <v/>
      </c>
      <c r="AV1766" s="51" t="str">
        <f t="shared" ref="AV1766" si="6092">IF(AW1766 = "", "",IF(AV1767&lt;&gt; "",AV1767, $N$1738))</f>
        <v/>
      </c>
      <c r="AW1766" s="340"/>
      <c r="AX1766" s="337"/>
      <c r="AY1766" s="337"/>
      <c r="AZ1766" s="338"/>
      <c r="BA1766" s="111" t="str">
        <f>BB1766</f>
        <v/>
      </c>
      <c r="BB1766" s="51" t="str">
        <f t="shared" ref="BB1766" si="6093">IF(BC1766 = "", "",IF(BB1767&lt;&gt; "",BB1767, $N$1738))</f>
        <v/>
      </c>
      <c r="BC1766" s="357"/>
      <c r="BD1766" s="358"/>
      <c r="BE1766" s="358"/>
      <c r="BF1766" s="359"/>
      <c r="BG1766" s="130"/>
      <c r="BH1766" s="130"/>
    </row>
    <row r="1767" spans="1:60">
      <c r="A1767" s="17">
        <f>IF(ISBLANK(D1765),0,IF(CODE(D1765)&gt;64,1,0))</f>
        <v>0</v>
      </c>
      <c r="B1767" s="398"/>
      <c r="C1767" s="43">
        <f>R1759+R1762+R1765+R1768+R1771+R1774</f>
        <v>0</v>
      </c>
      <c r="D1767" s="467"/>
      <c r="E1767" s="361"/>
      <c r="F1767" s="339"/>
      <c r="G1767" s="340"/>
      <c r="H1767" s="337"/>
      <c r="I1767" s="337"/>
      <c r="J1767" s="338"/>
      <c r="K1767" s="361"/>
      <c r="L1767" s="339"/>
      <c r="M1767" s="340"/>
      <c r="N1767" s="337"/>
      <c r="O1767" s="337"/>
      <c r="P1767" s="338"/>
      <c r="Q1767" s="361"/>
      <c r="R1767" s="339"/>
      <c r="S1767" s="340"/>
      <c r="T1767" s="337"/>
      <c r="U1767" s="337"/>
      <c r="V1767" s="338"/>
      <c r="W1767" s="361"/>
      <c r="X1767" s="339"/>
      <c r="Y1767" s="340"/>
      <c r="Z1767" s="337"/>
      <c r="AA1767" s="337"/>
      <c r="AB1767" s="338"/>
      <c r="AC1767" s="361"/>
      <c r="AD1767" s="339"/>
      <c r="AE1767" s="340"/>
      <c r="AF1767" s="337"/>
      <c r="AG1767" s="337"/>
      <c r="AH1767" s="341"/>
      <c r="AI1767" s="361"/>
      <c r="AJ1767" s="339"/>
      <c r="AK1767" s="340"/>
      <c r="AL1767" s="337"/>
      <c r="AM1767" s="337"/>
      <c r="AN1767" s="342"/>
      <c r="AO1767" s="361"/>
      <c r="AP1767" s="339"/>
      <c r="AQ1767" s="340"/>
      <c r="AR1767" s="337"/>
      <c r="AS1767" s="337"/>
      <c r="AT1767" s="341"/>
      <c r="AU1767" s="361"/>
      <c r="AV1767" s="339"/>
      <c r="AW1767" s="340"/>
      <c r="AX1767" s="337"/>
      <c r="AY1767" s="337"/>
      <c r="AZ1767" s="338"/>
      <c r="BA1767" s="361"/>
      <c r="BB1767" s="339"/>
      <c r="BC1767" s="340"/>
      <c r="BD1767" s="337"/>
      <c r="BE1767" s="337"/>
      <c r="BF1767" s="343"/>
      <c r="BG1767" s="130"/>
      <c r="BH1767" s="130"/>
    </row>
    <row r="1768" spans="1:60">
      <c r="A1768" s="17">
        <f>IF(ISBLANK(D1766),0,IF(CODE(D1766)&gt;64,1,0))</f>
        <v>0</v>
      </c>
      <c r="B1768" s="18">
        <f t="shared" ref="B1768" si="6094">IFERROR(F1768/F1768,0)+IFERROR(L1768/L1768,0)+IFERROR(R1768/R1768,0)+IFERROR(X1768/X1768,0)+IFERROR(AD1768/AD1768,0)+IFERROR(AJ1768/AJ1768,0)+IFERROR(AP1768/AP1768,0)+IFERROR(AV1768/AV1768,0)+IFERROR(BB1768/BB1768,0)</f>
        <v>0</v>
      </c>
      <c r="C1768" s="43">
        <f>X1759+X1762+X1765+X1768+X1771+X1774</f>
        <v>0</v>
      </c>
      <c r="D1768" s="19">
        <f>F1768+L1768+R1768+X1768+AD1768+AJ1768+AP1768+AV1768+BB1768</f>
        <v>0</v>
      </c>
      <c r="E1768" s="347"/>
      <c r="F1768" s="46">
        <f t="shared" si="6006"/>
        <v>0</v>
      </c>
      <c r="G1768" s="348"/>
      <c r="H1768" s="349"/>
      <c r="I1768" s="349"/>
      <c r="J1768" s="350"/>
      <c r="K1768" s="347"/>
      <c r="L1768" s="46">
        <f t="shared" si="6007"/>
        <v>0</v>
      </c>
      <c r="M1768" s="348"/>
      <c r="N1768" s="349"/>
      <c r="O1768" s="349"/>
      <c r="P1768" s="350"/>
      <c r="Q1768" s="347"/>
      <c r="R1768" s="46">
        <f t="shared" si="6008"/>
        <v>0</v>
      </c>
      <c r="S1768" s="348"/>
      <c r="T1768" s="349"/>
      <c r="U1768" s="349"/>
      <c r="V1768" s="350"/>
      <c r="W1768" s="347"/>
      <c r="X1768" s="46">
        <f t="shared" si="6009"/>
        <v>0</v>
      </c>
      <c r="Y1768" s="348"/>
      <c r="Z1768" s="349"/>
      <c r="AA1768" s="349"/>
      <c r="AB1768" s="350"/>
      <c r="AC1768" s="347"/>
      <c r="AD1768" s="46">
        <f t="shared" si="6010"/>
        <v>0</v>
      </c>
      <c r="AE1768" s="348"/>
      <c r="AF1768" s="349"/>
      <c r="AG1768" s="349"/>
      <c r="AH1768" s="351"/>
      <c r="AI1768" s="347"/>
      <c r="AJ1768" s="46">
        <f t="shared" si="6011"/>
        <v>0</v>
      </c>
      <c r="AK1768" s="348"/>
      <c r="AL1768" s="349"/>
      <c r="AM1768" s="349"/>
      <c r="AN1768" s="352"/>
      <c r="AO1768" s="347"/>
      <c r="AP1768" s="46">
        <f t="shared" si="6012"/>
        <v>0</v>
      </c>
      <c r="AQ1768" s="348"/>
      <c r="AR1768" s="349"/>
      <c r="AS1768" s="349"/>
      <c r="AT1768" s="351"/>
      <c r="AU1768" s="347"/>
      <c r="AV1768" s="46">
        <f t="shared" si="6013"/>
        <v>0</v>
      </c>
      <c r="AW1768" s="348"/>
      <c r="AX1768" s="349"/>
      <c r="AY1768" s="349"/>
      <c r="AZ1768" s="350"/>
      <c r="BA1768" s="347"/>
      <c r="BB1768" s="46">
        <f t="shared" si="6014"/>
        <v>0</v>
      </c>
      <c r="BC1768" s="340"/>
      <c r="BD1768" s="337"/>
      <c r="BE1768" s="337"/>
      <c r="BF1768" s="343"/>
      <c r="BG1768" s="130"/>
      <c r="BH1768" s="130"/>
    </row>
    <row r="1769" spans="1:60">
      <c r="A1769" s="353"/>
      <c r="B1769" s="398"/>
      <c r="C1769" s="43">
        <f>AD1759+AD1762+AD1765+AD1768+AD1771+AD1774</f>
        <v>0</v>
      </c>
      <c r="D1769" s="467"/>
      <c r="E1769" s="111" t="str">
        <f>F1769</f>
        <v/>
      </c>
      <c r="F1769" s="51" t="str">
        <f t="shared" ref="F1769" si="6095">IF(G1769 = "", "",IF(F1770&lt;&gt; "",F1770, $N$1738))</f>
        <v/>
      </c>
      <c r="G1769" s="340"/>
      <c r="H1769" s="337"/>
      <c r="I1769" s="337"/>
      <c r="J1769" s="338"/>
      <c r="K1769" s="111" t="str">
        <f>L1769</f>
        <v/>
      </c>
      <c r="L1769" s="51" t="str">
        <f t="shared" ref="L1769" si="6096">IF(M1769 = "", "",IF(L1770&lt;&gt; "",L1770, $N$1738))</f>
        <v/>
      </c>
      <c r="M1769" s="340"/>
      <c r="N1769" s="337"/>
      <c r="O1769" s="337"/>
      <c r="P1769" s="338"/>
      <c r="Q1769" s="111" t="str">
        <f>R1769</f>
        <v/>
      </c>
      <c r="R1769" s="51" t="str">
        <f t="shared" ref="R1769" si="6097">IF(S1769 = "", "",IF(R1770&lt;&gt; "",R1770, $N$1738))</f>
        <v/>
      </c>
      <c r="S1769" s="340"/>
      <c r="T1769" s="337"/>
      <c r="U1769" s="337"/>
      <c r="V1769" s="338"/>
      <c r="W1769" s="111" t="str">
        <f>X1769</f>
        <v/>
      </c>
      <c r="X1769" s="51" t="str">
        <f t="shared" ref="X1769" si="6098">IF(Y1769 = "", "",IF(X1770&lt;&gt; "",X1770, $N$1738))</f>
        <v/>
      </c>
      <c r="Y1769" s="340"/>
      <c r="Z1769" s="337"/>
      <c r="AA1769" s="337"/>
      <c r="AB1769" s="338"/>
      <c r="AC1769" s="111" t="str">
        <f>AD1769</f>
        <v/>
      </c>
      <c r="AD1769" s="51" t="str">
        <f t="shared" ref="AD1769" si="6099">IF(AE1769 = "", "",IF(AD1770&lt;&gt; "",AD1770, $N$1738))</f>
        <v/>
      </c>
      <c r="AE1769" s="340"/>
      <c r="AF1769" s="337"/>
      <c r="AG1769" s="337"/>
      <c r="AH1769" s="341"/>
      <c r="AI1769" s="111" t="str">
        <f>AJ1769</f>
        <v/>
      </c>
      <c r="AJ1769" s="51" t="str">
        <f t="shared" ref="AJ1769" si="6100">IF(AK1769 = "", "",IF(AJ1770&lt;&gt; "",AJ1770, $N$1738))</f>
        <v/>
      </c>
      <c r="AK1769" s="340"/>
      <c r="AL1769" s="337"/>
      <c r="AM1769" s="337"/>
      <c r="AN1769" s="342"/>
      <c r="AO1769" s="111" t="str">
        <f>AP1769</f>
        <v/>
      </c>
      <c r="AP1769" s="51" t="str">
        <f t="shared" ref="AP1769" si="6101">IF(AQ1769 = "", "",IF(AP1770&lt;&gt; "",AP1770, $N$1738))</f>
        <v/>
      </c>
      <c r="AQ1769" s="340"/>
      <c r="AR1769" s="337"/>
      <c r="AS1769" s="337"/>
      <c r="AT1769" s="341"/>
      <c r="AU1769" s="111" t="str">
        <f>AV1769</f>
        <v/>
      </c>
      <c r="AV1769" s="51" t="str">
        <f t="shared" ref="AV1769" si="6102">IF(AW1769 = "", "",IF(AV1770&lt;&gt; "",AV1770, $N$1738))</f>
        <v/>
      </c>
      <c r="AW1769" s="340"/>
      <c r="AX1769" s="337"/>
      <c r="AY1769" s="337"/>
      <c r="AZ1769" s="338"/>
      <c r="BA1769" s="111" t="str">
        <f>BB1769</f>
        <v/>
      </c>
      <c r="BB1769" s="51" t="str">
        <f t="shared" ref="BB1769" si="6103">IF(BC1769 = "", "",IF(BB1770&lt;&gt; "",BB1770, $N$1738))</f>
        <v/>
      </c>
      <c r="BC1769" s="357"/>
      <c r="BD1769" s="358"/>
      <c r="BE1769" s="358"/>
      <c r="BF1769" s="359"/>
      <c r="BG1769" s="130"/>
      <c r="BH1769" s="130"/>
    </row>
    <row r="1770" spans="1:60">
      <c r="A1770" s="17">
        <f>IF(ISBLANK(D1768),0,IF(CODE(D1768)&gt;64,1,0))</f>
        <v>0</v>
      </c>
      <c r="B1770" s="398"/>
      <c r="C1770" s="43">
        <f>AJ1759+AJ1762+AJ1765+AJ1768+AJ1771+AJ1774</f>
        <v>0</v>
      </c>
      <c r="D1770" s="467"/>
      <c r="E1770" s="361"/>
      <c r="F1770" s="339"/>
      <c r="G1770" s="340"/>
      <c r="H1770" s="337"/>
      <c r="I1770" s="337"/>
      <c r="J1770" s="338"/>
      <c r="K1770" s="361"/>
      <c r="L1770" s="339"/>
      <c r="M1770" s="340"/>
      <c r="N1770" s="337"/>
      <c r="O1770" s="337"/>
      <c r="P1770" s="338"/>
      <c r="Q1770" s="361"/>
      <c r="R1770" s="339"/>
      <c r="S1770" s="340"/>
      <c r="T1770" s="337"/>
      <c r="U1770" s="337"/>
      <c r="V1770" s="338"/>
      <c r="W1770" s="361"/>
      <c r="X1770" s="339"/>
      <c r="Y1770" s="340"/>
      <c r="Z1770" s="337"/>
      <c r="AA1770" s="337"/>
      <c r="AB1770" s="338"/>
      <c r="AC1770" s="361"/>
      <c r="AD1770" s="339"/>
      <c r="AE1770" s="340"/>
      <c r="AF1770" s="337"/>
      <c r="AG1770" s="337"/>
      <c r="AH1770" s="341"/>
      <c r="AI1770" s="361"/>
      <c r="AJ1770" s="339"/>
      <c r="AK1770" s="340"/>
      <c r="AL1770" s="337"/>
      <c r="AM1770" s="337"/>
      <c r="AN1770" s="342"/>
      <c r="AO1770" s="361"/>
      <c r="AP1770" s="339"/>
      <c r="AQ1770" s="340"/>
      <c r="AR1770" s="337"/>
      <c r="AS1770" s="337"/>
      <c r="AT1770" s="341"/>
      <c r="AU1770" s="361"/>
      <c r="AV1770" s="339"/>
      <c r="AW1770" s="340"/>
      <c r="AX1770" s="337"/>
      <c r="AY1770" s="337"/>
      <c r="AZ1770" s="338"/>
      <c r="BA1770" s="361"/>
      <c r="BB1770" s="339"/>
      <c r="BC1770" s="340"/>
      <c r="BD1770" s="337"/>
      <c r="BE1770" s="337"/>
      <c r="BF1770" s="343"/>
      <c r="BG1770" s="130"/>
      <c r="BH1770" s="130"/>
    </row>
    <row r="1771" spans="1:60">
      <c r="A1771" s="17">
        <f>IF(ISBLANK(D1769),0,IF(CODE(D1769)&gt;64,1,0))</f>
        <v>0</v>
      </c>
      <c r="B1771" s="18">
        <f t="shared" ref="B1771" si="6104">IFERROR(F1771/F1771,0)+IFERROR(L1771/L1771,0)+IFERROR(R1771/R1771,0)+IFERROR(X1771/X1771,0)+IFERROR(AD1771/AD1771,0)+IFERROR(AJ1771/AJ1771,0)+IFERROR(AP1771/AP1771,0)+IFERROR(AV1771/AV1771,0)+IFERROR(BB1771/BB1771,0)</f>
        <v>0</v>
      </c>
      <c r="C1771" s="43">
        <f>AP1759+AP1762+AP1765+AP1768+AP1771+AP1774</f>
        <v>0</v>
      </c>
      <c r="D1771" s="19">
        <f>F1771+L1771+R1771+X1771+AD1771+AJ1771+AP1771+AV1771+BB1771</f>
        <v>0</v>
      </c>
      <c r="E1771" s="347"/>
      <c r="F1771" s="46">
        <f t="shared" si="6006"/>
        <v>0</v>
      </c>
      <c r="G1771" s="348"/>
      <c r="H1771" s="349"/>
      <c r="I1771" s="349"/>
      <c r="J1771" s="350"/>
      <c r="K1771" s="347"/>
      <c r="L1771" s="46">
        <f t="shared" si="6007"/>
        <v>0</v>
      </c>
      <c r="M1771" s="348"/>
      <c r="N1771" s="349"/>
      <c r="O1771" s="349"/>
      <c r="P1771" s="350"/>
      <c r="Q1771" s="347"/>
      <c r="R1771" s="46">
        <f t="shared" si="6008"/>
        <v>0</v>
      </c>
      <c r="S1771" s="348"/>
      <c r="T1771" s="349"/>
      <c r="U1771" s="349"/>
      <c r="V1771" s="350"/>
      <c r="W1771" s="347"/>
      <c r="X1771" s="46">
        <f t="shared" si="6009"/>
        <v>0</v>
      </c>
      <c r="Y1771" s="348"/>
      <c r="Z1771" s="349"/>
      <c r="AA1771" s="349"/>
      <c r="AB1771" s="350"/>
      <c r="AC1771" s="347"/>
      <c r="AD1771" s="46">
        <f t="shared" si="6010"/>
        <v>0</v>
      </c>
      <c r="AE1771" s="348"/>
      <c r="AF1771" s="349"/>
      <c r="AG1771" s="349"/>
      <c r="AH1771" s="351"/>
      <c r="AI1771" s="347"/>
      <c r="AJ1771" s="46">
        <f t="shared" si="6011"/>
        <v>0</v>
      </c>
      <c r="AK1771" s="348"/>
      <c r="AL1771" s="349"/>
      <c r="AM1771" s="349"/>
      <c r="AN1771" s="352"/>
      <c r="AO1771" s="347"/>
      <c r="AP1771" s="46">
        <f t="shared" si="6012"/>
        <v>0</v>
      </c>
      <c r="AQ1771" s="348"/>
      <c r="AR1771" s="349"/>
      <c r="AS1771" s="349"/>
      <c r="AT1771" s="351"/>
      <c r="AU1771" s="347"/>
      <c r="AV1771" s="46">
        <f t="shared" si="6013"/>
        <v>0</v>
      </c>
      <c r="AW1771" s="348"/>
      <c r="AX1771" s="349"/>
      <c r="AY1771" s="349"/>
      <c r="AZ1771" s="350"/>
      <c r="BA1771" s="347"/>
      <c r="BB1771" s="46">
        <f t="shared" si="6014"/>
        <v>0</v>
      </c>
      <c r="BC1771" s="340"/>
      <c r="BD1771" s="337"/>
      <c r="BE1771" s="337"/>
      <c r="BF1771" s="343"/>
      <c r="BG1771" s="130"/>
      <c r="BH1771" s="130"/>
    </row>
    <row r="1772" spans="1:60">
      <c r="A1772" s="353"/>
      <c r="B1772" s="398"/>
      <c r="C1772" s="43">
        <f>AV1759+AV1762+AV1765+AV1768+AV1771+AV1774</f>
        <v>0</v>
      </c>
      <c r="D1772" s="467"/>
      <c r="E1772" s="111" t="str">
        <f>F1772</f>
        <v/>
      </c>
      <c r="F1772" s="51" t="str">
        <f t="shared" ref="F1772" si="6105">IF(G1772 = "", "",IF(F1773&lt;&gt; "",F1773, $N$1738))</f>
        <v/>
      </c>
      <c r="G1772" s="340"/>
      <c r="H1772" s="337"/>
      <c r="I1772" s="337"/>
      <c r="J1772" s="338"/>
      <c r="K1772" s="111" t="str">
        <f>L1772</f>
        <v/>
      </c>
      <c r="L1772" s="51" t="str">
        <f t="shared" ref="L1772" si="6106">IF(M1772 = "", "",IF(L1773&lt;&gt; "",L1773, $N$1738))</f>
        <v/>
      </c>
      <c r="M1772" s="340"/>
      <c r="N1772" s="337"/>
      <c r="O1772" s="337"/>
      <c r="P1772" s="338"/>
      <c r="Q1772" s="111" t="str">
        <f>R1772</f>
        <v/>
      </c>
      <c r="R1772" s="51" t="str">
        <f t="shared" ref="R1772" si="6107">IF(S1772 = "", "",IF(R1773&lt;&gt; "",R1773, $N$1738))</f>
        <v/>
      </c>
      <c r="S1772" s="340"/>
      <c r="T1772" s="337"/>
      <c r="U1772" s="337"/>
      <c r="V1772" s="338"/>
      <c r="W1772" s="111" t="str">
        <f>X1772</f>
        <v/>
      </c>
      <c r="X1772" s="51" t="str">
        <f t="shared" ref="X1772" si="6108">IF(Y1772 = "", "",IF(X1773&lt;&gt; "",X1773, $N$1738))</f>
        <v/>
      </c>
      <c r="Y1772" s="340"/>
      <c r="Z1772" s="337"/>
      <c r="AA1772" s="337"/>
      <c r="AB1772" s="338"/>
      <c r="AC1772" s="111" t="str">
        <f>AD1772</f>
        <v/>
      </c>
      <c r="AD1772" s="51" t="str">
        <f t="shared" ref="AD1772" si="6109">IF(AE1772 = "", "",IF(AD1773&lt;&gt; "",AD1773, $N$1738))</f>
        <v/>
      </c>
      <c r="AE1772" s="340"/>
      <c r="AF1772" s="337"/>
      <c r="AG1772" s="337"/>
      <c r="AH1772" s="341"/>
      <c r="AI1772" s="111" t="str">
        <f>AJ1772</f>
        <v/>
      </c>
      <c r="AJ1772" s="51" t="str">
        <f t="shared" ref="AJ1772" si="6110">IF(AK1772 = "", "",IF(AJ1773&lt;&gt; "",AJ1773, $N$1738))</f>
        <v/>
      </c>
      <c r="AK1772" s="340"/>
      <c r="AL1772" s="337"/>
      <c r="AM1772" s="337"/>
      <c r="AN1772" s="342"/>
      <c r="AO1772" s="111" t="str">
        <f>AP1772</f>
        <v/>
      </c>
      <c r="AP1772" s="51" t="str">
        <f t="shared" ref="AP1772" si="6111">IF(AQ1772 = "", "",IF(AP1773&lt;&gt; "",AP1773, $N$1738))</f>
        <v/>
      </c>
      <c r="AQ1772" s="340"/>
      <c r="AR1772" s="337"/>
      <c r="AS1772" s="337"/>
      <c r="AT1772" s="341"/>
      <c r="AU1772" s="111" t="str">
        <f>AV1772</f>
        <v/>
      </c>
      <c r="AV1772" s="51" t="str">
        <f t="shared" ref="AV1772" si="6112">IF(AW1772 = "", "",IF(AV1773&lt;&gt; "",AV1773, $N$1738))</f>
        <v/>
      </c>
      <c r="AW1772" s="340"/>
      <c r="AX1772" s="337"/>
      <c r="AY1772" s="337"/>
      <c r="AZ1772" s="338"/>
      <c r="BA1772" s="111" t="str">
        <f>BB1772</f>
        <v/>
      </c>
      <c r="BB1772" s="51" t="str">
        <f t="shared" ref="BB1772" si="6113">IF(BC1772 = "", "",IF(BB1773&lt;&gt; "",BB1773, $N$1738))</f>
        <v/>
      </c>
      <c r="BC1772" s="357"/>
      <c r="BD1772" s="358"/>
      <c r="BE1772" s="358"/>
      <c r="BF1772" s="359"/>
      <c r="BG1772" s="130"/>
      <c r="BH1772" s="130"/>
    </row>
    <row r="1773" spans="1:60" ht="13.5" thickBot="1">
      <c r="A1773" s="17">
        <f>IF(ISBLANK(D1771),0,IF(CODE(D1771)&gt;64,1,0))</f>
        <v>0</v>
      </c>
      <c r="B1773" s="398"/>
      <c r="C1773" s="41">
        <f>BB1759+BB1762+BB1765+BB1768+BB1771+BB1774</f>
        <v>0</v>
      </c>
      <c r="D1773" s="467"/>
      <c r="E1773" s="361"/>
      <c r="F1773" s="339"/>
      <c r="G1773" s="340"/>
      <c r="H1773" s="337"/>
      <c r="I1773" s="337"/>
      <c r="J1773" s="338"/>
      <c r="K1773" s="361"/>
      <c r="L1773" s="339"/>
      <c r="M1773" s="340"/>
      <c r="N1773" s="337"/>
      <c r="O1773" s="337"/>
      <c r="P1773" s="338"/>
      <c r="Q1773" s="361"/>
      <c r="R1773" s="339"/>
      <c r="S1773" s="340"/>
      <c r="T1773" s="337"/>
      <c r="U1773" s="337"/>
      <c r="V1773" s="338"/>
      <c r="W1773" s="361"/>
      <c r="X1773" s="339"/>
      <c r="Y1773" s="340"/>
      <c r="Z1773" s="337"/>
      <c r="AA1773" s="337"/>
      <c r="AB1773" s="338"/>
      <c r="AC1773" s="361"/>
      <c r="AD1773" s="339"/>
      <c r="AE1773" s="340"/>
      <c r="AF1773" s="337"/>
      <c r="AG1773" s="337"/>
      <c r="AH1773" s="341"/>
      <c r="AI1773" s="361"/>
      <c r="AJ1773" s="339"/>
      <c r="AK1773" s="340"/>
      <c r="AL1773" s="337"/>
      <c r="AM1773" s="337"/>
      <c r="AN1773" s="342"/>
      <c r="AO1773" s="361"/>
      <c r="AP1773" s="339"/>
      <c r="AQ1773" s="340"/>
      <c r="AR1773" s="337"/>
      <c r="AS1773" s="337"/>
      <c r="AT1773" s="341"/>
      <c r="AU1773" s="361"/>
      <c r="AV1773" s="339"/>
      <c r="AW1773" s="340"/>
      <c r="AX1773" s="337"/>
      <c r="AY1773" s="337"/>
      <c r="AZ1773" s="338"/>
      <c r="BA1773" s="361"/>
      <c r="BB1773" s="339"/>
      <c r="BC1773" s="340"/>
      <c r="BD1773" s="337"/>
      <c r="BE1773" s="337"/>
      <c r="BF1773" s="343"/>
      <c r="BG1773" s="130"/>
      <c r="BH1773" s="130"/>
    </row>
    <row r="1774" spans="1:60" ht="13.5" thickBot="1">
      <c r="A1774" s="17">
        <f>IF(ISBLANK(D1772),0,IF(CODE(D1772)&gt;64,1,0))</f>
        <v>0</v>
      </c>
      <c r="B1774" s="18">
        <f t="shared" ref="B1774" si="6114">IFERROR(F1774/F1774,0)+IFERROR(L1774/L1774,0)+IFERROR(R1774/R1774,0)+IFERROR(X1774/X1774,0)+IFERROR(AD1774/AD1774,0)+IFERROR(AJ1774/AJ1774,0)+IFERROR(AP1774/AP1774,0)+IFERROR(AV1774/AV1774,0)+IFERROR(BB1774/BB1774,0)</f>
        <v>0</v>
      </c>
      <c r="C1774" s="84">
        <f>D1759+D1762+D1765+D1768+D1771+D1774</f>
        <v>0</v>
      </c>
      <c r="D1774" s="77">
        <f>F1774+L1774+R1774+X1774+AD1774+AJ1774+AP1774+AV1774+BB1774</f>
        <v>0</v>
      </c>
      <c r="E1774" s="347"/>
      <c r="F1774" s="47">
        <f t="shared" si="6006"/>
        <v>0</v>
      </c>
      <c r="G1774" s="375"/>
      <c r="H1774" s="376"/>
      <c r="I1774" s="376"/>
      <c r="J1774" s="377"/>
      <c r="K1774" s="347"/>
      <c r="L1774" s="47">
        <f t="shared" si="6007"/>
        <v>0</v>
      </c>
      <c r="M1774" s="375"/>
      <c r="N1774" s="376"/>
      <c r="O1774" s="376"/>
      <c r="P1774" s="377"/>
      <c r="Q1774" s="347"/>
      <c r="R1774" s="47">
        <f t="shared" si="6008"/>
        <v>0</v>
      </c>
      <c r="S1774" s="375"/>
      <c r="T1774" s="376"/>
      <c r="U1774" s="376"/>
      <c r="V1774" s="377"/>
      <c r="W1774" s="347"/>
      <c r="X1774" s="47">
        <f t="shared" si="6009"/>
        <v>0</v>
      </c>
      <c r="Y1774" s="375"/>
      <c r="Z1774" s="376"/>
      <c r="AA1774" s="376"/>
      <c r="AB1774" s="377"/>
      <c r="AC1774" s="347"/>
      <c r="AD1774" s="47">
        <f t="shared" si="6010"/>
        <v>0</v>
      </c>
      <c r="AE1774" s="375"/>
      <c r="AF1774" s="376"/>
      <c r="AG1774" s="376"/>
      <c r="AH1774" s="378"/>
      <c r="AI1774" s="347"/>
      <c r="AJ1774" s="47">
        <f t="shared" si="6011"/>
        <v>0</v>
      </c>
      <c r="AK1774" s="375"/>
      <c r="AL1774" s="376"/>
      <c r="AM1774" s="376"/>
      <c r="AN1774" s="379"/>
      <c r="AO1774" s="347"/>
      <c r="AP1774" s="47">
        <f t="shared" si="6012"/>
        <v>0</v>
      </c>
      <c r="AQ1774" s="375"/>
      <c r="AR1774" s="376"/>
      <c r="AS1774" s="376"/>
      <c r="AT1774" s="378"/>
      <c r="AU1774" s="347"/>
      <c r="AV1774" s="47">
        <f t="shared" si="6013"/>
        <v>0</v>
      </c>
      <c r="AW1774" s="375"/>
      <c r="AX1774" s="376"/>
      <c r="AY1774" s="376"/>
      <c r="AZ1774" s="377"/>
      <c r="BA1774" s="347"/>
      <c r="BB1774" s="47">
        <f t="shared" si="6014"/>
        <v>0</v>
      </c>
      <c r="BC1774" s="340"/>
      <c r="BD1774" s="337"/>
      <c r="BE1774" s="337"/>
      <c r="BF1774" s="343"/>
      <c r="BG1774" s="130"/>
      <c r="BH1774" s="130"/>
    </row>
    <row r="1775" spans="1:60" ht="14.25" thickTop="1" thickBot="1">
      <c r="A1775" s="353"/>
      <c r="B1775" s="463" t="s">
        <v>42</v>
      </c>
      <c r="C1775" s="85" t="str">
        <f>IF(D1775="","", IF(D1776&lt;&gt;"",D1776,$N$1738))</f>
        <v>RSP</v>
      </c>
      <c r="D1775" s="658">
        <f>AA38</f>
        <v>0</v>
      </c>
      <c r="E1775" s="111" t="str">
        <f>F1775</f>
        <v/>
      </c>
      <c r="F1775" s="69" t="str">
        <f t="shared" ref="F1775" si="6115">IF(G1775 = "", "",IF(F1776&lt;&gt; "",F1776, $N$1738))</f>
        <v/>
      </c>
      <c r="G1775" s="468"/>
      <c r="H1775" s="469"/>
      <c r="I1775" s="469"/>
      <c r="J1775" s="470"/>
      <c r="K1775" s="111" t="str">
        <f>L1775</f>
        <v/>
      </c>
      <c r="L1775" s="69" t="str">
        <f t="shared" ref="L1775" si="6116">IF(M1775 = "", "",IF(L1776&lt;&gt; "",L1776, $N$1738))</f>
        <v/>
      </c>
      <c r="M1775" s="468"/>
      <c r="N1775" s="469"/>
      <c r="O1775" s="469"/>
      <c r="P1775" s="470"/>
      <c r="Q1775" s="111" t="str">
        <f>R1775</f>
        <v/>
      </c>
      <c r="R1775" s="69" t="str">
        <f t="shared" ref="R1775" si="6117">IF(S1775 = "", "",IF(R1776&lt;&gt; "",R1776, $N$1738))</f>
        <v/>
      </c>
      <c r="S1775" s="468"/>
      <c r="T1775" s="469"/>
      <c r="U1775" s="469"/>
      <c r="V1775" s="470"/>
      <c r="W1775" s="111" t="str">
        <f>X1775</f>
        <v/>
      </c>
      <c r="X1775" s="69" t="str">
        <f t="shared" ref="X1775" si="6118">IF(Y1775 = "", "",IF(X1776&lt;&gt; "",X1776, $N$1738))</f>
        <v/>
      </c>
      <c r="Y1775" s="468"/>
      <c r="Z1775" s="469"/>
      <c r="AA1775" s="469"/>
      <c r="AB1775" s="470"/>
      <c r="AC1775" s="111" t="str">
        <f>AD1775</f>
        <v/>
      </c>
      <c r="AD1775" s="69" t="str">
        <f t="shared" ref="AD1775" si="6119">IF(AE1775 = "", "",IF(AD1776&lt;&gt; "",AD1776, $N$1738))</f>
        <v/>
      </c>
      <c r="AE1775" s="468"/>
      <c r="AF1775" s="469"/>
      <c r="AG1775" s="469"/>
      <c r="AH1775" s="471"/>
      <c r="AI1775" s="111" t="str">
        <f>AJ1775</f>
        <v/>
      </c>
      <c r="AJ1775" s="69" t="str">
        <f t="shared" ref="AJ1775" si="6120">IF(AK1775 = "", "",IF(AJ1776&lt;&gt; "",AJ1776, $N$1738))</f>
        <v/>
      </c>
      <c r="AK1775" s="468"/>
      <c r="AL1775" s="469"/>
      <c r="AM1775" s="469"/>
      <c r="AN1775" s="472"/>
      <c r="AO1775" s="111" t="str">
        <f>AP1775</f>
        <v/>
      </c>
      <c r="AP1775" s="69" t="str">
        <f t="shared" ref="AP1775" si="6121">IF(AQ1775 = "", "",IF(AP1776&lt;&gt; "",AP1776, $N$1738))</f>
        <v/>
      </c>
      <c r="AQ1775" s="468"/>
      <c r="AR1775" s="469"/>
      <c r="AS1775" s="469"/>
      <c r="AT1775" s="471"/>
      <c r="AU1775" s="111" t="str">
        <f>AV1775</f>
        <v/>
      </c>
      <c r="AV1775" s="69" t="str">
        <f t="shared" ref="AV1775" si="6122">IF(AW1775 = "", "",IF(AV1776&lt;&gt; "",AV1776, $N$1738))</f>
        <v/>
      </c>
      <c r="AW1775" s="468"/>
      <c r="AX1775" s="469"/>
      <c r="AY1775" s="469"/>
      <c r="AZ1775" s="470"/>
      <c r="BA1775" s="111" t="str">
        <f>BB1775</f>
        <v/>
      </c>
      <c r="BB1775" s="69" t="str">
        <f t="shared" ref="BB1775" si="6123">IF(BC1775 = "", "",IF(BB1776&lt;&gt; "",BB1776, $N$1738))</f>
        <v/>
      </c>
      <c r="BC1775" s="468"/>
      <c r="BD1775" s="469"/>
      <c r="BE1775" s="469"/>
      <c r="BF1775" s="473"/>
      <c r="BG1775" s="130"/>
      <c r="BH1775" s="130"/>
    </row>
    <row r="1776" spans="1:60" ht="13.5" thickBot="1">
      <c r="A1776" s="17">
        <f>IF(ISBLANK(D1774),0,IF(CODE(D1774)&gt;64,1,0))</f>
        <v>0</v>
      </c>
      <c r="B1776" s="31">
        <f>SUM(B1777:B1792)</f>
        <v>0</v>
      </c>
      <c r="C1776" s="432"/>
      <c r="D1776" s="466"/>
      <c r="E1776" s="361"/>
      <c r="F1776" s="339"/>
      <c r="G1776" s="340"/>
      <c r="H1776" s="337"/>
      <c r="I1776" s="337"/>
      <c r="J1776" s="338"/>
      <c r="K1776" s="361"/>
      <c r="L1776" s="339"/>
      <c r="M1776" s="340"/>
      <c r="N1776" s="337"/>
      <c r="O1776" s="337"/>
      <c r="P1776" s="338"/>
      <c r="Q1776" s="361"/>
      <c r="R1776" s="339"/>
      <c r="S1776" s="340"/>
      <c r="T1776" s="337"/>
      <c r="U1776" s="337"/>
      <c r="V1776" s="338"/>
      <c r="W1776" s="361"/>
      <c r="X1776" s="339"/>
      <c r="Y1776" s="340"/>
      <c r="Z1776" s="337"/>
      <c r="AA1776" s="337"/>
      <c r="AB1776" s="338"/>
      <c r="AC1776" s="361"/>
      <c r="AD1776" s="339"/>
      <c r="AE1776" s="340"/>
      <c r="AF1776" s="337"/>
      <c r="AG1776" s="337"/>
      <c r="AH1776" s="341"/>
      <c r="AI1776" s="361"/>
      <c r="AJ1776" s="339"/>
      <c r="AK1776" s="340"/>
      <c r="AL1776" s="337"/>
      <c r="AM1776" s="337"/>
      <c r="AN1776" s="342"/>
      <c r="AO1776" s="361"/>
      <c r="AP1776" s="339"/>
      <c r="AQ1776" s="340"/>
      <c r="AR1776" s="337"/>
      <c r="AS1776" s="337"/>
      <c r="AT1776" s="341"/>
      <c r="AU1776" s="361"/>
      <c r="AV1776" s="339"/>
      <c r="AW1776" s="340"/>
      <c r="AX1776" s="337"/>
      <c r="AY1776" s="337"/>
      <c r="AZ1776" s="338"/>
      <c r="BA1776" s="361"/>
      <c r="BB1776" s="339"/>
      <c r="BC1776" s="340"/>
      <c r="BD1776" s="337"/>
      <c r="BE1776" s="337"/>
      <c r="BF1776" s="343"/>
      <c r="BG1776" s="130"/>
      <c r="BH1776" s="130"/>
    </row>
    <row r="1777" spans="1:60">
      <c r="A1777" s="17">
        <f>IF(ISBLANK(D1775),0,IF(CODE(D1775)&gt;64,1,0))</f>
        <v>0</v>
      </c>
      <c r="B1777" s="18">
        <f t="shared" ref="B1777" si="6124">IFERROR(F1777/F1777,0)+IFERROR(L1777/L1777,0)+IFERROR(R1777/R1777,0)+IFERROR(X1777/X1777,0)+IFERROR(AD1777/AD1777,0)+IFERROR(AJ1777/AJ1777,0)+IFERROR(AP1777/AP1777,0)+IFERROR(AV1777/AV1777,0)+IFERROR(BB1777/BB1777,0)</f>
        <v>0</v>
      </c>
      <c r="C1777" s="432"/>
      <c r="D1777" s="19">
        <f>F1777+L1777+R1777+X1777+AD1777+AJ1777+AP1777+AV1777+BB1777</f>
        <v>0</v>
      </c>
      <c r="E1777" s="347"/>
      <c r="F1777" s="46">
        <f t="shared" si="6006"/>
        <v>0</v>
      </c>
      <c r="G1777" s="348"/>
      <c r="H1777" s="349"/>
      <c r="I1777" s="349"/>
      <c r="J1777" s="350"/>
      <c r="K1777" s="347"/>
      <c r="L1777" s="46">
        <f t="shared" si="6007"/>
        <v>0</v>
      </c>
      <c r="M1777" s="348"/>
      <c r="N1777" s="349"/>
      <c r="O1777" s="349"/>
      <c r="P1777" s="350"/>
      <c r="Q1777" s="347"/>
      <c r="R1777" s="46">
        <f t="shared" si="6008"/>
        <v>0</v>
      </c>
      <c r="S1777" s="348"/>
      <c r="T1777" s="349"/>
      <c r="U1777" s="349"/>
      <c r="V1777" s="350"/>
      <c r="W1777" s="347"/>
      <c r="X1777" s="46">
        <f t="shared" si="6009"/>
        <v>0</v>
      </c>
      <c r="Y1777" s="348"/>
      <c r="Z1777" s="349"/>
      <c r="AA1777" s="349"/>
      <c r="AB1777" s="350"/>
      <c r="AC1777" s="347"/>
      <c r="AD1777" s="46">
        <f t="shared" si="6010"/>
        <v>0</v>
      </c>
      <c r="AE1777" s="348"/>
      <c r="AF1777" s="349"/>
      <c r="AG1777" s="349"/>
      <c r="AH1777" s="351"/>
      <c r="AI1777" s="347"/>
      <c r="AJ1777" s="46">
        <f t="shared" si="6011"/>
        <v>0</v>
      </c>
      <c r="AK1777" s="348"/>
      <c r="AL1777" s="349"/>
      <c r="AM1777" s="349"/>
      <c r="AN1777" s="352"/>
      <c r="AO1777" s="347"/>
      <c r="AP1777" s="46">
        <f t="shared" si="6012"/>
        <v>0</v>
      </c>
      <c r="AQ1777" s="348"/>
      <c r="AR1777" s="349"/>
      <c r="AS1777" s="349"/>
      <c r="AT1777" s="351"/>
      <c r="AU1777" s="347"/>
      <c r="AV1777" s="46">
        <f t="shared" si="6013"/>
        <v>0</v>
      </c>
      <c r="AW1777" s="348"/>
      <c r="AX1777" s="349"/>
      <c r="AY1777" s="349"/>
      <c r="AZ1777" s="350"/>
      <c r="BA1777" s="347"/>
      <c r="BB1777" s="46">
        <f t="shared" si="6014"/>
        <v>0</v>
      </c>
      <c r="BC1777" s="340"/>
      <c r="BD1777" s="337"/>
      <c r="BE1777" s="337"/>
      <c r="BF1777" s="343"/>
      <c r="BG1777" s="130"/>
      <c r="BH1777" s="130"/>
    </row>
    <row r="1778" spans="1:60">
      <c r="A1778" s="353"/>
      <c r="B1778" s="398"/>
      <c r="C1778" s="432"/>
      <c r="D1778" s="467"/>
      <c r="E1778" s="111" t="str">
        <f>F1778</f>
        <v/>
      </c>
      <c r="F1778" s="51" t="str">
        <f t="shared" ref="F1778" si="6125">IF(G1778 = "", "",IF(F1779&lt;&gt; "",F1779, $N$1738))</f>
        <v/>
      </c>
      <c r="G1778" s="340"/>
      <c r="H1778" s="337"/>
      <c r="I1778" s="337"/>
      <c r="J1778" s="338"/>
      <c r="K1778" s="111" t="str">
        <f>L1778</f>
        <v/>
      </c>
      <c r="L1778" s="51" t="str">
        <f t="shared" ref="L1778" si="6126">IF(M1778 = "", "",IF(L1779&lt;&gt; "",L1779, $N$1738))</f>
        <v/>
      </c>
      <c r="M1778" s="340"/>
      <c r="N1778" s="337"/>
      <c r="O1778" s="337"/>
      <c r="P1778" s="338"/>
      <c r="Q1778" s="111" t="str">
        <f>R1778</f>
        <v/>
      </c>
      <c r="R1778" s="51" t="str">
        <f t="shared" ref="R1778" si="6127">IF(S1778 = "", "",IF(R1779&lt;&gt; "",R1779, $N$1738))</f>
        <v/>
      </c>
      <c r="S1778" s="340"/>
      <c r="T1778" s="337"/>
      <c r="U1778" s="337"/>
      <c r="V1778" s="338"/>
      <c r="W1778" s="111" t="str">
        <f>X1778</f>
        <v/>
      </c>
      <c r="X1778" s="51" t="str">
        <f t="shared" ref="X1778" si="6128">IF(Y1778 = "", "",IF(X1779&lt;&gt; "",X1779, $N$1738))</f>
        <v/>
      </c>
      <c r="Y1778" s="340"/>
      <c r="Z1778" s="337"/>
      <c r="AA1778" s="337"/>
      <c r="AB1778" s="338"/>
      <c r="AC1778" s="111" t="str">
        <f>AD1778</f>
        <v/>
      </c>
      <c r="AD1778" s="51" t="str">
        <f t="shared" ref="AD1778" si="6129">IF(AE1778 = "", "",IF(AD1779&lt;&gt; "",AD1779, $N$1738))</f>
        <v/>
      </c>
      <c r="AE1778" s="340"/>
      <c r="AF1778" s="337"/>
      <c r="AG1778" s="337"/>
      <c r="AH1778" s="341"/>
      <c r="AI1778" s="111" t="str">
        <f>AJ1778</f>
        <v/>
      </c>
      <c r="AJ1778" s="51" t="str">
        <f t="shared" ref="AJ1778" si="6130">IF(AK1778 = "", "",IF(AJ1779&lt;&gt; "",AJ1779, $N$1738))</f>
        <v/>
      </c>
      <c r="AK1778" s="340"/>
      <c r="AL1778" s="337"/>
      <c r="AM1778" s="337"/>
      <c r="AN1778" s="342"/>
      <c r="AO1778" s="111" t="str">
        <f>AP1778</f>
        <v/>
      </c>
      <c r="AP1778" s="51" t="str">
        <f t="shared" ref="AP1778" si="6131">IF(AQ1778 = "", "",IF(AP1779&lt;&gt; "",AP1779, $N$1738))</f>
        <v/>
      </c>
      <c r="AQ1778" s="340"/>
      <c r="AR1778" s="337"/>
      <c r="AS1778" s="337"/>
      <c r="AT1778" s="341"/>
      <c r="AU1778" s="111" t="str">
        <f>AV1778</f>
        <v/>
      </c>
      <c r="AV1778" s="51" t="str">
        <f t="shared" ref="AV1778" si="6132">IF(AW1778 = "", "",IF(AV1779&lt;&gt; "",AV1779, $N$1738))</f>
        <v/>
      </c>
      <c r="AW1778" s="340"/>
      <c r="AX1778" s="337"/>
      <c r="AY1778" s="337"/>
      <c r="AZ1778" s="338"/>
      <c r="BA1778" s="111" t="str">
        <f>BB1778</f>
        <v/>
      </c>
      <c r="BB1778" s="51" t="str">
        <f t="shared" ref="BB1778" si="6133">IF(BC1778 = "", "",IF(BB1779&lt;&gt; "",BB1779, $N$1738))</f>
        <v/>
      </c>
      <c r="BC1778" s="357"/>
      <c r="BD1778" s="358"/>
      <c r="BE1778" s="358"/>
      <c r="BF1778" s="359"/>
      <c r="BG1778" s="130"/>
      <c r="BH1778" s="130"/>
    </row>
    <row r="1779" spans="1:60">
      <c r="A1779" s="17">
        <f>IF(ISBLANK(D1777),0,IF(CODE(D1777)&gt;64,1,0))</f>
        <v>0</v>
      </c>
      <c r="B1779" s="398"/>
      <c r="C1779" s="432"/>
      <c r="D1779" s="467"/>
      <c r="E1779" s="361"/>
      <c r="F1779" s="339"/>
      <c r="G1779" s="340"/>
      <c r="H1779" s="337"/>
      <c r="I1779" s="337"/>
      <c r="J1779" s="338"/>
      <c r="K1779" s="361"/>
      <c r="L1779" s="339"/>
      <c r="M1779" s="340"/>
      <c r="N1779" s="337"/>
      <c r="O1779" s="337"/>
      <c r="P1779" s="338"/>
      <c r="Q1779" s="361"/>
      <c r="R1779" s="339"/>
      <c r="S1779" s="340"/>
      <c r="T1779" s="337"/>
      <c r="U1779" s="337"/>
      <c r="V1779" s="338"/>
      <c r="W1779" s="361"/>
      <c r="X1779" s="339"/>
      <c r="Y1779" s="340"/>
      <c r="Z1779" s="337"/>
      <c r="AA1779" s="337"/>
      <c r="AB1779" s="338"/>
      <c r="AC1779" s="361"/>
      <c r="AD1779" s="339"/>
      <c r="AE1779" s="340"/>
      <c r="AF1779" s="337"/>
      <c r="AG1779" s="337"/>
      <c r="AH1779" s="341"/>
      <c r="AI1779" s="361"/>
      <c r="AJ1779" s="339"/>
      <c r="AK1779" s="340"/>
      <c r="AL1779" s="337"/>
      <c r="AM1779" s="337"/>
      <c r="AN1779" s="342"/>
      <c r="AO1779" s="361"/>
      <c r="AP1779" s="339"/>
      <c r="AQ1779" s="340"/>
      <c r="AR1779" s="337"/>
      <c r="AS1779" s="337"/>
      <c r="AT1779" s="341"/>
      <c r="AU1779" s="361"/>
      <c r="AV1779" s="339"/>
      <c r="AW1779" s="340"/>
      <c r="AX1779" s="337"/>
      <c r="AY1779" s="337"/>
      <c r="AZ1779" s="338"/>
      <c r="BA1779" s="361"/>
      <c r="BB1779" s="339"/>
      <c r="BC1779" s="340"/>
      <c r="BD1779" s="337"/>
      <c r="BE1779" s="337"/>
      <c r="BF1779" s="343"/>
      <c r="BG1779" s="130"/>
      <c r="BH1779" s="130"/>
    </row>
    <row r="1780" spans="1:60">
      <c r="A1780" s="17">
        <f>IF(ISBLANK(D1778),0,IF(CODE(D1778)&gt;64,1,0))</f>
        <v>0</v>
      </c>
      <c r="B1780" s="18">
        <f t="shared" ref="B1780" si="6134">IFERROR(F1780/F1780,0)+IFERROR(L1780/L1780,0)+IFERROR(R1780/R1780,0)+IFERROR(X1780/X1780,0)+IFERROR(AD1780/AD1780,0)+IFERROR(AJ1780/AJ1780,0)+IFERROR(AP1780/AP1780,0)+IFERROR(AV1780/AV1780,0)+IFERROR(BB1780/BB1780,0)</f>
        <v>0</v>
      </c>
      <c r="C1780" s="432"/>
      <c r="D1780" s="19">
        <f>F1780+L1780+R1780+X1780+AD1780+AJ1780+AP1780+AV1780+BB1780</f>
        <v>0</v>
      </c>
      <c r="E1780" s="347"/>
      <c r="F1780" s="46">
        <f t="shared" si="6006"/>
        <v>0</v>
      </c>
      <c r="G1780" s="348"/>
      <c r="H1780" s="349"/>
      <c r="I1780" s="349"/>
      <c r="J1780" s="350"/>
      <c r="K1780" s="347"/>
      <c r="L1780" s="46">
        <f t="shared" si="6007"/>
        <v>0</v>
      </c>
      <c r="M1780" s="348"/>
      <c r="N1780" s="349"/>
      <c r="O1780" s="349"/>
      <c r="P1780" s="350"/>
      <c r="Q1780" s="347"/>
      <c r="R1780" s="46">
        <f t="shared" si="6008"/>
        <v>0</v>
      </c>
      <c r="S1780" s="348"/>
      <c r="T1780" s="349"/>
      <c r="U1780" s="349"/>
      <c r="V1780" s="350"/>
      <c r="W1780" s="347"/>
      <c r="X1780" s="46">
        <f t="shared" si="6009"/>
        <v>0</v>
      </c>
      <c r="Y1780" s="348"/>
      <c r="Z1780" s="349"/>
      <c r="AA1780" s="349"/>
      <c r="AB1780" s="350"/>
      <c r="AC1780" s="347"/>
      <c r="AD1780" s="46">
        <f t="shared" si="6010"/>
        <v>0</v>
      </c>
      <c r="AE1780" s="348"/>
      <c r="AF1780" s="349"/>
      <c r="AG1780" s="349"/>
      <c r="AH1780" s="351"/>
      <c r="AI1780" s="347"/>
      <c r="AJ1780" s="46">
        <f t="shared" si="6011"/>
        <v>0</v>
      </c>
      <c r="AK1780" s="348"/>
      <c r="AL1780" s="349"/>
      <c r="AM1780" s="349"/>
      <c r="AN1780" s="352"/>
      <c r="AO1780" s="347"/>
      <c r="AP1780" s="46">
        <f t="shared" si="6012"/>
        <v>0</v>
      </c>
      <c r="AQ1780" s="348"/>
      <c r="AR1780" s="349"/>
      <c r="AS1780" s="349"/>
      <c r="AT1780" s="351"/>
      <c r="AU1780" s="347"/>
      <c r="AV1780" s="46">
        <f t="shared" si="6013"/>
        <v>0</v>
      </c>
      <c r="AW1780" s="348"/>
      <c r="AX1780" s="349"/>
      <c r="AY1780" s="349"/>
      <c r="AZ1780" s="350"/>
      <c r="BA1780" s="347"/>
      <c r="BB1780" s="46">
        <f t="shared" si="6014"/>
        <v>0</v>
      </c>
      <c r="BC1780" s="340"/>
      <c r="BD1780" s="337"/>
      <c r="BE1780" s="337"/>
      <c r="BF1780" s="343"/>
      <c r="BG1780" s="130"/>
      <c r="BH1780" s="130"/>
    </row>
    <row r="1781" spans="1:60">
      <c r="A1781" s="353"/>
      <c r="B1781" s="398"/>
      <c r="C1781" s="432"/>
      <c r="D1781" s="467"/>
      <c r="E1781" s="111" t="str">
        <f>F1781</f>
        <v/>
      </c>
      <c r="F1781" s="51" t="str">
        <f t="shared" ref="F1781" si="6135">IF(G1781 = "", "",IF(F1782&lt;&gt; "",F1782, $N$1738))</f>
        <v/>
      </c>
      <c r="G1781" s="340"/>
      <c r="H1781" s="337"/>
      <c r="I1781" s="337"/>
      <c r="J1781" s="338"/>
      <c r="K1781" s="111" t="str">
        <f>L1781</f>
        <v/>
      </c>
      <c r="L1781" s="51" t="str">
        <f t="shared" ref="L1781" si="6136">IF(M1781 = "", "",IF(L1782&lt;&gt; "",L1782, $N$1738))</f>
        <v/>
      </c>
      <c r="M1781" s="340"/>
      <c r="N1781" s="337"/>
      <c r="O1781" s="337"/>
      <c r="P1781" s="338"/>
      <c r="Q1781" s="111" t="str">
        <f>R1781</f>
        <v/>
      </c>
      <c r="R1781" s="51" t="str">
        <f t="shared" ref="R1781" si="6137">IF(S1781 = "", "",IF(R1782&lt;&gt; "",R1782, $N$1738))</f>
        <v/>
      </c>
      <c r="S1781" s="340"/>
      <c r="T1781" s="337"/>
      <c r="U1781" s="337"/>
      <c r="V1781" s="338"/>
      <c r="W1781" s="111" t="str">
        <f>X1781</f>
        <v/>
      </c>
      <c r="X1781" s="51" t="str">
        <f t="shared" ref="X1781" si="6138">IF(Y1781 = "", "",IF(X1782&lt;&gt; "",X1782, $N$1738))</f>
        <v/>
      </c>
      <c r="Y1781" s="340"/>
      <c r="Z1781" s="337"/>
      <c r="AA1781" s="337"/>
      <c r="AB1781" s="338"/>
      <c r="AC1781" s="111" t="str">
        <f>AD1781</f>
        <v/>
      </c>
      <c r="AD1781" s="51" t="str">
        <f t="shared" ref="AD1781" si="6139">IF(AE1781 = "", "",IF(AD1782&lt;&gt; "",AD1782, $N$1738))</f>
        <v/>
      </c>
      <c r="AE1781" s="340"/>
      <c r="AF1781" s="337"/>
      <c r="AG1781" s="337"/>
      <c r="AH1781" s="341"/>
      <c r="AI1781" s="111" t="str">
        <f>AJ1781</f>
        <v/>
      </c>
      <c r="AJ1781" s="51" t="str">
        <f t="shared" ref="AJ1781" si="6140">IF(AK1781 = "", "",IF(AJ1782&lt;&gt; "",AJ1782, $N$1738))</f>
        <v/>
      </c>
      <c r="AK1781" s="340"/>
      <c r="AL1781" s="337"/>
      <c r="AM1781" s="337"/>
      <c r="AN1781" s="342"/>
      <c r="AO1781" s="111" t="str">
        <f>AP1781</f>
        <v/>
      </c>
      <c r="AP1781" s="51" t="str">
        <f t="shared" ref="AP1781" si="6141">IF(AQ1781 = "", "",IF(AP1782&lt;&gt; "",AP1782, $N$1738))</f>
        <v/>
      </c>
      <c r="AQ1781" s="340"/>
      <c r="AR1781" s="337"/>
      <c r="AS1781" s="337"/>
      <c r="AT1781" s="341"/>
      <c r="AU1781" s="111" t="str">
        <f>AV1781</f>
        <v/>
      </c>
      <c r="AV1781" s="51" t="str">
        <f t="shared" ref="AV1781" si="6142">IF(AW1781 = "", "",IF(AV1782&lt;&gt; "",AV1782, $N$1738))</f>
        <v/>
      </c>
      <c r="AW1781" s="340"/>
      <c r="AX1781" s="337"/>
      <c r="AY1781" s="337"/>
      <c r="AZ1781" s="338"/>
      <c r="BA1781" s="111" t="str">
        <f>BB1781</f>
        <v/>
      </c>
      <c r="BB1781" s="51" t="str">
        <f t="shared" ref="BB1781" si="6143">IF(BC1781 = "", "",IF(BB1782&lt;&gt; "",BB1782, $N$1738))</f>
        <v/>
      </c>
      <c r="BC1781" s="357"/>
      <c r="BD1781" s="358"/>
      <c r="BE1781" s="358"/>
      <c r="BF1781" s="359"/>
      <c r="BG1781" s="130"/>
      <c r="BH1781" s="130"/>
    </row>
    <row r="1782" spans="1:60">
      <c r="A1782" s="17">
        <f>IF(ISBLANK(D1780),0,IF(CODE(D1780)&gt;64,1,0))</f>
        <v>0</v>
      </c>
      <c r="B1782" s="398"/>
      <c r="C1782" s="432"/>
      <c r="D1782" s="467"/>
      <c r="E1782" s="361"/>
      <c r="F1782" s="339"/>
      <c r="G1782" s="340"/>
      <c r="H1782" s="337"/>
      <c r="I1782" s="337"/>
      <c r="J1782" s="338"/>
      <c r="K1782" s="361"/>
      <c r="L1782" s="339"/>
      <c r="M1782" s="340"/>
      <c r="N1782" s="337"/>
      <c r="O1782" s="337"/>
      <c r="P1782" s="338"/>
      <c r="Q1782" s="361"/>
      <c r="R1782" s="339"/>
      <c r="S1782" s="340"/>
      <c r="T1782" s="337"/>
      <c r="U1782" s="337"/>
      <c r="V1782" s="338"/>
      <c r="W1782" s="361"/>
      <c r="X1782" s="339"/>
      <c r="Y1782" s="340"/>
      <c r="Z1782" s="337"/>
      <c r="AA1782" s="337"/>
      <c r="AB1782" s="338"/>
      <c r="AC1782" s="361"/>
      <c r="AD1782" s="339"/>
      <c r="AE1782" s="340"/>
      <c r="AF1782" s="337"/>
      <c r="AG1782" s="337"/>
      <c r="AH1782" s="341"/>
      <c r="AI1782" s="361"/>
      <c r="AJ1782" s="339"/>
      <c r="AK1782" s="340"/>
      <c r="AL1782" s="337"/>
      <c r="AM1782" s="337"/>
      <c r="AN1782" s="342"/>
      <c r="AO1782" s="361"/>
      <c r="AP1782" s="339"/>
      <c r="AQ1782" s="340"/>
      <c r="AR1782" s="337"/>
      <c r="AS1782" s="337"/>
      <c r="AT1782" s="341"/>
      <c r="AU1782" s="361"/>
      <c r="AV1782" s="339"/>
      <c r="AW1782" s="340"/>
      <c r="AX1782" s="337"/>
      <c r="AY1782" s="337"/>
      <c r="AZ1782" s="338"/>
      <c r="BA1782" s="361"/>
      <c r="BB1782" s="339"/>
      <c r="BC1782" s="340"/>
      <c r="BD1782" s="337"/>
      <c r="BE1782" s="337"/>
      <c r="BF1782" s="343"/>
      <c r="BG1782" s="130"/>
      <c r="BH1782" s="130"/>
    </row>
    <row r="1783" spans="1:60">
      <c r="A1783" s="17">
        <f>IF(ISBLANK(D1781),0,IF(CODE(D1781)&gt;64,1,0))</f>
        <v>0</v>
      </c>
      <c r="B1783" s="18">
        <f t="shared" ref="B1783" si="6144">IFERROR(F1783/F1783,0)+IFERROR(L1783/L1783,0)+IFERROR(R1783/R1783,0)+IFERROR(X1783/X1783,0)+IFERROR(AD1783/AD1783,0)+IFERROR(AJ1783/AJ1783,0)+IFERROR(AP1783/AP1783,0)+IFERROR(AV1783/AV1783,0)+IFERROR(BB1783/BB1783,0)</f>
        <v>0</v>
      </c>
      <c r="C1783" s="43">
        <f>F1777+F1780+F1783+F1786+F1789+F1792</f>
        <v>0</v>
      </c>
      <c r="D1783" s="19">
        <f>F1783+L1783+R1783+X1783+AD1783+AJ1783+AP1783+AV1783+BB1783</f>
        <v>0</v>
      </c>
      <c r="E1783" s="347"/>
      <c r="F1783" s="46">
        <f t="shared" si="6006"/>
        <v>0</v>
      </c>
      <c r="G1783" s="348"/>
      <c r="H1783" s="349"/>
      <c r="I1783" s="349"/>
      <c r="J1783" s="350"/>
      <c r="K1783" s="347"/>
      <c r="L1783" s="46">
        <f t="shared" si="6007"/>
        <v>0</v>
      </c>
      <c r="M1783" s="348"/>
      <c r="N1783" s="349"/>
      <c r="O1783" s="349"/>
      <c r="P1783" s="350"/>
      <c r="Q1783" s="347"/>
      <c r="R1783" s="46">
        <f t="shared" si="6008"/>
        <v>0</v>
      </c>
      <c r="S1783" s="348"/>
      <c r="T1783" s="349"/>
      <c r="U1783" s="349"/>
      <c r="V1783" s="350"/>
      <c r="W1783" s="347"/>
      <c r="X1783" s="46">
        <f t="shared" si="6009"/>
        <v>0</v>
      </c>
      <c r="Y1783" s="348"/>
      <c r="Z1783" s="349"/>
      <c r="AA1783" s="349"/>
      <c r="AB1783" s="350"/>
      <c r="AC1783" s="347"/>
      <c r="AD1783" s="46">
        <f t="shared" si="6010"/>
        <v>0</v>
      </c>
      <c r="AE1783" s="348"/>
      <c r="AF1783" s="349"/>
      <c r="AG1783" s="349"/>
      <c r="AH1783" s="351"/>
      <c r="AI1783" s="347"/>
      <c r="AJ1783" s="46">
        <f t="shared" si="6011"/>
        <v>0</v>
      </c>
      <c r="AK1783" s="348"/>
      <c r="AL1783" s="349"/>
      <c r="AM1783" s="349"/>
      <c r="AN1783" s="352"/>
      <c r="AO1783" s="347"/>
      <c r="AP1783" s="46">
        <f t="shared" si="6012"/>
        <v>0</v>
      </c>
      <c r="AQ1783" s="348"/>
      <c r="AR1783" s="349"/>
      <c r="AS1783" s="349"/>
      <c r="AT1783" s="351"/>
      <c r="AU1783" s="347"/>
      <c r="AV1783" s="46">
        <f t="shared" si="6013"/>
        <v>0</v>
      </c>
      <c r="AW1783" s="348"/>
      <c r="AX1783" s="349"/>
      <c r="AY1783" s="349"/>
      <c r="AZ1783" s="350"/>
      <c r="BA1783" s="347"/>
      <c r="BB1783" s="46">
        <f t="shared" si="6014"/>
        <v>0</v>
      </c>
      <c r="BC1783" s="340"/>
      <c r="BD1783" s="337"/>
      <c r="BE1783" s="337"/>
      <c r="BF1783" s="343"/>
      <c r="BG1783" s="130"/>
      <c r="BH1783" s="130"/>
    </row>
    <row r="1784" spans="1:60">
      <c r="A1784" s="353"/>
      <c r="B1784" s="398"/>
      <c r="C1784" s="43">
        <f>L1777+L1780+L1783+L1786+L1789+L1792</f>
        <v>0</v>
      </c>
      <c r="D1784" s="467"/>
      <c r="E1784" s="111" t="str">
        <f>F1784</f>
        <v/>
      </c>
      <c r="F1784" s="51" t="str">
        <f t="shared" ref="F1784" si="6145">IF(G1784 = "", "",IF(F1785&lt;&gt; "",F1785, $N$1738))</f>
        <v/>
      </c>
      <c r="G1784" s="340"/>
      <c r="H1784" s="337"/>
      <c r="I1784" s="337"/>
      <c r="J1784" s="338"/>
      <c r="K1784" s="111" t="str">
        <f>L1784</f>
        <v/>
      </c>
      <c r="L1784" s="51" t="str">
        <f t="shared" ref="L1784" si="6146">IF(M1784 = "", "",IF(L1785&lt;&gt; "",L1785, $N$1738))</f>
        <v/>
      </c>
      <c r="M1784" s="340"/>
      <c r="N1784" s="337"/>
      <c r="O1784" s="337"/>
      <c r="P1784" s="338"/>
      <c r="Q1784" s="111" t="str">
        <f>R1784</f>
        <v/>
      </c>
      <c r="R1784" s="51" t="str">
        <f t="shared" ref="R1784" si="6147">IF(S1784 = "", "",IF(R1785&lt;&gt; "",R1785, $N$1738))</f>
        <v/>
      </c>
      <c r="S1784" s="340"/>
      <c r="T1784" s="337"/>
      <c r="U1784" s="337"/>
      <c r="V1784" s="338"/>
      <c r="W1784" s="111" t="str">
        <f>X1784</f>
        <v/>
      </c>
      <c r="X1784" s="51" t="str">
        <f t="shared" ref="X1784" si="6148">IF(Y1784 = "", "",IF(X1785&lt;&gt; "",X1785, $N$1738))</f>
        <v/>
      </c>
      <c r="Y1784" s="340"/>
      <c r="Z1784" s="337"/>
      <c r="AA1784" s="337"/>
      <c r="AB1784" s="338"/>
      <c r="AC1784" s="111" t="str">
        <f>AD1784</f>
        <v/>
      </c>
      <c r="AD1784" s="51" t="str">
        <f t="shared" ref="AD1784" si="6149">IF(AE1784 = "", "",IF(AD1785&lt;&gt; "",AD1785, $N$1738))</f>
        <v/>
      </c>
      <c r="AE1784" s="340"/>
      <c r="AF1784" s="337"/>
      <c r="AG1784" s="337"/>
      <c r="AH1784" s="341"/>
      <c r="AI1784" s="111" t="str">
        <f>AJ1784</f>
        <v/>
      </c>
      <c r="AJ1784" s="51" t="str">
        <f t="shared" ref="AJ1784" si="6150">IF(AK1784 = "", "",IF(AJ1785&lt;&gt; "",AJ1785, $N$1738))</f>
        <v/>
      </c>
      <c r="AK1784" s="340"/>
      <c r="AL1784" s="337"/>
      <c r="AM1784" s="337"/>
      <c r="AN1784" s="342"/>
      <c r="AO1784" s="111" t="str">
        <f>AP1784</f>
        <v/>
      </c>
      <c r="AP1784" s="51" t="str">
        <f t="shared" ref="AP1784" si="6151">IF(AQ1784 = "", "",IF(AP1785&lt;&gt; "",AP1785, $N$1738))</f>
        <v/>
      </c>
      <c r="AQ1784" s="340"/>
      <c r="AR1784" s="337"/>
      <c r="AS1784" s="337"/>
      <c r="AT1784" s="341"/>
      <c r="AU1784" s="111" t="str">
        <f>AV1784</f>
        <v/>
      </c>
      <c r="AV1784" s="51" t="str">
        <f t="shared" ref="AV1784" si="6152">IF(AW1784 = "", "",IF(AV1785&lt;&gt; "",AV1785, $N$1738))</f>
        <v/>
      </c>
      <c r="AW1784" s="340"/>
      <c r="AX1784" s="337"/>
      <c r="AY1784" s="337"/>
      <c r="AZ1784" s="338"/>
      <c r="BA1784" s="111" t="str">
        <f>BB1784</f>
        <v/>
      </c>
      <c r="BB1784" s="51" t="str">
        <f t="shared" ref="BB1784" si="6153">IF(BC1784 = "", "",IF(BB1785&lt;&gt; "",BB1785, $N$1738))</f>
        <v/>
      </c>
      <c r="BC1784" s="357"/>
      <c r="BD1784" s="358"/>
      <c r="BE1784" s="358"/>
      <c r="BF1784" s="359"/>
      <c r="BG1784" s="130"/>
      <c r="BH1784" s="130"/>
    </row>
    <row r="1785" spans="1:60">
      <c r="A1785" s="17">
        <f>IF(ISBLANK(D1783),0,IF(CODE(D1783)&gt;64,1,0))</f>
        <v>0</v>
      </c>
      <c r="B1785" s="398"/>
      <c r="C1785" s="43">
        <f>R1777+R1780+R1783+R1786+R1789+R1792</f>
        <v>0</v>
      </c>
      <c r="D1785" s="467"/>
      <c r="E1785" s="361"/>
      <c r="F1785" s="339"/>
      <c r="G1785" s="340"/>
      <c r="H1785" s="337"/>
      <c r="I1785" s="337"/>
      <c r="J1785" s="338"/>
      <c r="K1785" s="361"/>
      <c r="L1785" s="339"/>
      <c r="M1785" s="340"/>
      <c r="N1785" s="337"/>
      <c r="O1785" s="337"/>
      <c r="P1785" s="338"/>
      <c r="Q1785" s="361"/>
      <c r="R1785" s="339"/>
      <c r="S1785" s="340"/>
      <c r="T1785" s="337"/>
      <c r="U1785" s="337"/>
      <c r="V1785" s="338"/>
      <c r="W1785" s="361"/>
      <c r="X1785" s="339"/>
      <c r="Y1785" s="340"/>
      <c r="Z1785" s="337"/>
      <c r="AA1785" s="337"/>
      <c r="AB1785" s="338"/>
      <c r="AC1785" s="361"/>
      <c r="AD1785" s="339"/>
      <c r="AE1785" s="340"/>
      <c r="AF1785" s="337"/>
      <c r="AG1785" s="337"/>
      <c r="AH1785" s="341"/>
      <c r="AI1785" s="361"/>
      <c r="AJ1785" s="339"/>
      <c r="AK1785" s="340"/>
      <c r="AL1785" s="337"/>
      <c r="AM1785" s="337"/>
      <c r="AN1785" s="342"/>
      <c r="AO1785" s="361"/>
      <c r="AP1785" s="339"/>
      <c r="AQ1785" s="340"/>
      <c r="AR1785" s="337"/>
      <c r="AS1785" s="337"/>
      <c r="AT1785" s="341"/>
      <c r="AU1785" s="361"/>
      <c r="AV1785" s="339"/>
      <c r="AW1785" s="340"/>
      <c r="AX1785" s="337"/>
      <c r="AY1785" s="337"/>
      <c r="AZ1785" s="338"/>
      <c r="BA1785" s="361"/>
      <c r="BB1785" s="339"/>
      <c r="BC1785" s="340"/>
      <c r="BD1785" s="337"/>
      <c r="BE1785" s="337"/>
      <c r="BF1785" s="343"/>
      <c r="BG1785" s="130"/>
      <c r="BH1785" s="130"/>
    </row>
    <row r="1786" spans="1:60">
      <c r="A1786" s="17">
        <f>IF(ISBLANK(D1784),0,IF(CODE(D1784)&gt;64,1,0))</f>
        <v>0</v>
      </c>
      <c r="B1786" s="18">
        <f t="shared" ref="B1786" si="6154">IFERROR(F1786/F1786,0)+IFERROR(L1786/L1786,0)+IFERROR(R1786/R1786,0)+IFERROR(X1786/X1786,0)+IFERROR(AD1786/AD1786,0)+IFERROR(AJ1786/AJ1786,0)+IFERROR(AP1786/AP1786,0)+IFERROR(AV1786/AV1786,0)+IFERROR(BB1786/BB1786,0)</f>
        <v>0</v>
      </c>
      <c r="C1786" s="43">
        <f>X1777+X1780+X1783+X1786+X1789+X1792</f>
        <v>0</v>
      </c>
      <c r="D1786" s="19">
        <f>F1786+L1786+R1786+X1786+AD1786+AJ1786+AP1786+AV1786+BB1786</f>
        <v>0</v>
      </c>
      <c r="E1786" s="347"/>
      <c r="F1786" s="46">
        <f t="shared" si="6006"/>
        <v>0</v>
      </c>
      <c r="G1786" s="348"/>
      <c r="H1786" s="349"/>
      <c r="I1786" s="349"/>
      <c r="J1786" s="350"/>
      <c r="K1786" s="347"/>
      <c r="L1786" s="46">
        <f t="shared" si="6007"/>
        <v>0</v>
      </c>
      <c r="M1786" s="348"/>
      <c r="N1786" s="349"/>
      <c r="O1786" s="349"/>
      <c r="P1786" s="350"/>
      <c r="Q1786" s="347"/>
      <c r="R1786" s="46">
        <f t="shared" si="6008"/>
        <v>0</v>
      </c>
      <c r="S1786" s="348"/>
      <c r="T1786" s="349"/>
      <c r="U1786" s="349"/>
      <c r="V1786" s="350"/>
      <c r="W1786" s="347"/>
      <c r="X1786" s="46">
        <f t="shared" si="6009"/>
        <v>0</v>
      </c>
      <c r="Y1786" s="348"/>
      <c r="Z1786" s="349"/>
      <c r="AA1786" s="349"/>
      <c r="AB1786" s="350"/>
      <c r="AC1786" s="347"/>
      <c r="AD1786" s="46">
        <f t="shared" si="6010"/>
        <v>0</v>
      </c>
      <c r="AE1786" s="348"/>
      <c r="AF1786" s="349"/>
      <c r="AG1786" s="349"/>
      <c r="AH1786" s="351"/>
      <c r="AI1786" s="347"/>
      <c r="AJ1786" s="46">
        <f t="shared" si="6011"/>
        <v>0</v>
      </c>
      <c r="AK1786" s="348"/>
      <c r="AL1786" s="349"/>
      <c r="AM1786" s="349"/>
      <c r="AN1786" s="352"/>
      <c r="AO1786" s="347"/>
      <c r="AP1786" s="46">
        <f t="shared" si="6012"/>
        <v>0</v>
      </c>
      <c r="AQ1786" s="348"/>
      <c r="AR1786" s="349"/>
      <c r="AS1786" s="349"/>
      <c r="AT1786" s="351"/>
      <c r="AU1786" s="347"/>
      <c r="AV1786" s="46">
        <f t="shared" si="6013"/>
        <v>0</v>
      </c>
      <c r="AW1786" s="348"/>
      <c r="AX1786" s="349"/>
      <c r="AY1786" s="349"/>
      <c r="AZ1786" s="350"/>
      <c r="BA1786" s="347"/>
      <c r="BB1786" s="46">
        <f t="shared" si="6014"/>
        <v>0</v>
      </c>
      <c r="BC1786" s="340"/>
      <c r="BD1786" s="337"/>
      <c r="BE1786" s="337"/>
      <c r="BF1786" s="343"/>
      <c r="BG1786" s="130"/>
      <c r="BH1786" s="130"/>
    </row>
    <row r="1787" spans="1:60">
      <c r="A1787" s="353"/>
      <c r="B1787" s="398"/>
      <c r="C1787" s="43">
        <f>AD1777+AD1780+AD1783+AD1786+AD1789+AD1792</f>
        <v>0</v>
      </c>
      <c r="D1787" s="467"/>
      <c r="E1787" s="111" t="str">
        <f>F1787</f>
        <v/>
      </c>
      <c r="F1787" s="51" t="str">
        <f t="shared" ref="F1787" si="6155">IF(G1787 = "", "",IF(F1788&lt;&gt; "",F1788, $N$1738))</f>
        <v/>
      </c>
      <c r="G1787" s="340"/>
      <c r="H1787" s="337"/>
      <c r="I1787" s="337"/>
      <c r="J1787" s="338"/>
      <c r="K1787" s="111" t="str">
        <f>L1787</f>
        <v/>
      </c>
      <c r="L1787" s="51" t="str">
        <f t="shared" ref="L1787" si="6156">IF(M1787 = "", "",IF(L1788&lt;&gt; "",L1788, $N$1738))</f>
        <v/>
      </c>
      <c r="M1787" s="340"/>
      <c r="N1787" s="337"/>
      <c r="O1787" s="337"/>
      <c r="P1787" s="338"/>
      <c r="Q1787" s="111" t="str">
        <f>R1787</f>
        <v/>
      </c>
      <c r="R1787" s="51" t="str">
        <f t="shared" ref="R1787" si="6157">IF(S1787 = "", "",IF(R1788&lt;&gt; "",R1788, $N$1738))</f>
        <v/>
      </c>
      <c r="S1787" s="340"/>
      <c r="T1787" s="337"/>
      <c r="U1787" s="337"/>
      <c r="V1787" s="338"/>
      <c r="W1787" s="111" t="str">
        <f>X1787</f>
        <v/>
      </c>
      <c r="X1787" s="51" t="str">
        <f t="shared" ref="X1787" si="6158">IF(Y1787 = "", "",IF(X1788&lt;&gt; "",X1788, $N$1738))</f>
        <v/>
      </c>
      <c r="Y1787" s="340"/>
      <c r="Z1787" s="337"/>
      <c r="AA1787" s="337"/>
      <c r="AB1787" s="338"/>
      <c r="AC1787" s="111" t="str">
        <f>AD1787</f>
        <v/>
      </c>
      <c r="AD1787" s="51" t="str">
        <f t="shared" ref="AD1787" si="6159">IF(AE1787 = "", "",IF(AD1788&lt;&gt; "",AD1788, $N$1738))</f>
        <v/>
      </c>
      <c r="AE1787" s="340"/>
      <c r="AF1787" s="337"/>
      <c r="AG1787" s="337"/>
      <c r="AH1787" s="341"/>
      <c r="AI1787" s="111" t="str">
        <f>AJ1787</f>
        <v/>
      </c>
      <c r="AJ1787" s="51" t="str">
        <f t="shared" ref="AJ1787" si="6160">IF(AK1787 = "", "",IF(AJ1788&lt;&gt; "",AJ1788, $N$1738))</f>
        <v/>
      </c>
      <c r="AK1787" s="340"/>
      <c r="AL1787" s="337"/>
      <c r="AM1787" s="337"/>
      <c r="AN1787" s="342"/>
      <c r="AO1787" s="111" t="str">
        <f>AP1787</f>
        <v/>
      </c>
      <c r="AP1787" s="51" t="str">
        <f t="shared" ref="AP1787" si="6161">IF(AQ1787 = "", "",IF(AP1788&lt;&gt; "",AP1788, $N$1738))</f>
        <v/>
      </c>
      <c r="AQ1787" s="340"/>
      <c r="AR1787" s="337"/>
      <c r="AS1787" s="337"/>
      <c r="AT1787" s="341"/>
      <c r="AU1787" s="111" t="str">
        <f>AV1787</f>
        <v/>
      </c>
      <c r="AV1787" s="51" t="str">
        <f t="shared" ref="AV1787" si="6162">IF(AW1787 = "", "",IF(AV1788&lt;&gt; "",AV1788, $N$1738))</f>
        <v/>
      </c>
      <c r="AW1787" s="340"/>
      <c r="AX1787" s="337"/>
      <c r="AY1787" s="337"/>
      <c r="AZ1787" s="338"/>
      <c r="BA1787" s="111" t="str">
        <f>BB1787</f>
        <v/>
      </c>
      <c r="BB1787" s="51" t="str">
        <f t="shared" ref="BB1787" si="6163">IF(BC1787 = "", "",IF(BB1788&lt;&gt; "",BB1788, $N$1738))</f>
        <v/>
      </c>
      <c r="BC1787" s="357"/>
      <c r="BD1787" s="358"/>
      <c r="BE1787" s="358"/>
      <c r="BF1787" s="359"/>
      <c r="BG1787" s="130"/>
      <c r="BH1787" s="130"/>
    </row>
    <row r="1788" spans="1:60">
      <c r="A1788" s="17">
        <f>IF(ISBLANK(D1786),0,IF(CODE(D1786)&gt;64,1,0))</f>
        <v>0</v>
      </c>
      <c r="B1788" s="398"/>
      <c r="C1788" s="43">
        <f>AJ1777+AJ1780+AJ1783+AJ1786+AJ1789+AJ1792</f>
        <v>0</v>
      </c>
      <c r="D1788" s="467"/>
      <c r="E1788" s="361"/>
      <c r="F1788" s="339"/>
      <c r="G1788" s="340"/>
      <c r="H1788" s="337"/>
      <c r="I1788" s="337"/>
      <c r="J1788" s="338"/>
      <c r="K1788" s="361"/>
      <c r="L1788" s="339"/>
      <c r="M1788" s="340"/>
      <c r="N1788" s="337"/>
      <c r="O1788" s="337"/>
      <c r="P1788" s="338"/>
      <c r="Q1788" s="361"/>
      <c r="R1788" s="339"/>
      <c r="S1788" s="340"/>
      <c r="T1788" s="337"/>
      <c r="U1788" s="337"/>
      <c r="V1788" s="338"/>
      <c r="W1788" s="361"/>
      <c r="X1788" s="339"/>
      <c r="Y1788" s="340"/>
      <c r="Z1788" s="337"/>
      <c r="AA1788" s="337"/>
      <c r="AB1788" s="338"/>
      <c r="AC1788" s="361"/>
      <c r="AD1788" s="339"/>
      <c r="AE1788" s="340"/>
      <c r="AF1788" s="337"/>
      <c r="AG1788" s="337"/>
      <c r="AH1788" s="341"/>
      <c r="AI1788" s="361"/>
      <c r="AJ1788" s="339"/>
      <c r="AK1788" s="340"/>
      <c r="AL1788" s="337"/>
      <c r="AM1788" s="337"/>
      <c r="AN1788" s="342"/>
      <c r="AO1788" s="361"/>
      <c r="AP1788" s="339"/>
      <c r="AQ1788" s="340"/>
      <c r="AR1788" s="337"/>
      <c r="AS1788" s="337"/>
      <c r="AT1788" s="341"/>
      <c r="AU1788" s="361"/>
      <c r="AV1788" s="339"/>
      <c r="AW1788" s="340"/>
      <c r="AX1788" s="337"/>
      <c r="AY1788" s="337"/>
      <c r="AZ1788" s="338"/>
      <c r="BA1788" s="361"/>
      <c r="BB1788" s="339"/>
      <c r="BC1788" s="340"/>
      <c r="BD1788" s="337"/>
      <c r="BE1788" s="337"/>
      <c r="BF1788" s="343"/>
      <c r="BG1788" s="130"/>
      <c r="BH1788" s="130"/>
    </row>
    <row r="1789" spans="1:60">
      <c r="A1789" s="17">
        <f>IF(ISBLANK(D1787),0,IF(CODE(D1787)&gt;64,1,0))</f>
        <v>0</v>
      </c>
      <c r="B1789" s="18">
        <f t="shared" ref="B1789" si="6164">IFERROR(F1789/F1789,0)+IFERROR(L1789/L1789,0)+IFERROR(R1789/R1789,0)+IFERROR(X1789/X1789,0)+IFERROR(AD1789/AD1789,0)+IFERROR(AJ1789/AJ1789,0)+IFERROR(AP1789/AP1789,0)+IFERROR(AV1789/AV1789,0)+IFERROR(BB1789/BB1789,0)</f>
        <v>0</v>
      </c>
      <c r="C1789" s="43">
        <f>AP1777+AP1780+AP1783+AP1786+AP1789+AP1792</f>
        <v>0</v>
      </c>
      <c r="D1789" s="19">
        <f>F1789+L1789+R1789+X1789+AD1789+AJ1789+AP1789+AV1789+BB1789</f>
        <v>0</v>
      </c>
      <c r="E1789" s="347"/>
      <c r="F1789" s="46">
        <f t="shared" si="6006"/>
        <v>0</v>
      </c>
      <c r="G1789" s="348"/>
      <c r="H1789" s="349"/>
      <c r="I1789" s="349"/>
      <c r="J1789" s="350"/>
      <c r="K1789" s="347"/>
      <c r="L1789" s="46">
        <f t="shared" si="6007"/>
        <v>0</v>
      </c>
      <c r="M1789" s="348"/>
      <c r="N1789" s="349"/>
      <c r="O1789" s="349"/>
      <c r="P1789" s="350"/>
      <c r="Q1789" s="347"/>
      <c r="R1789" s="46">
        <f t="shared" si="6008"/>
        <v>0</v>
      </c>
      <c r="S1789" s="348"/>
      <c r="T1789" s="349"/>
      <c r="U1789" s="349"/>
      <c r="V1789" s="350"/>
      <c r="W1789" s="347"/>
      <c r="X1789" s="46">
        <f t="shared" si="6009"/>
        <v>0</v>
      </c>
      <c r="Y1789" s="348"/>
      <c r="Z1789" s="349"/>
      <c r="AA1789" s="349"/>
      <c r="AB1789" s="350"/>
      <c r="AC1789" s="347"/>
      <c r="AD1789" s="46">
        <f t="shared" si="6010"/>
        <v>0</v>
      </c>
      <c r="AE1789" s="348"/>
      <c r="AF1789" s="349"/>
      <c r="AG1789" s="349"/>
      <c r="AH1789" s="351"/>
      <c r="AI1789" s="347"/>
      <c r="AJ1789" s="46">
        <f t="shared" si="6011"/>
        <v>0</v>
      </c>
      <c r="AK1789" s="348"/>
      <c r="AL1789" s="349"/>
      <c r="AM1789" s="349"/>
      <c r="AN1789" s="352"/>
      <c r="AO1789" s="347"/>
      <c r="AP1789" s="46">
        <f t="shared" si="6012"/>
        <v>0</v>
      </c>
      <c r="AQ1789" s="348"/>
      <c r="AR1789" s="349"/>
      <c r="AS1789" s="349"/>
      <c r="AT1789" s="351"/>
      <c r="AU1789" s="347"/>
      <c r="AV1789" s="46">
        <f t="shared" si="6013"/>
        <v>0</v>
      </c>
      <c r="AW1789" s="348"/>
      <c r="AX1789" s="349"/>
      <c r="AY1789" s="349"/>
      <c r="AZ1789" s="350"/>
      <c r="BA1789" s="347"/>
      <c r="BB1789" s="46">
        <f t="shared" si="6014"/>
        <v>0</v>
      </c>
      <c r="BC1789" s="340"/>
      <c r="BD1789" s="337"/>
      <c r="BE1789" s="337"/>
      <c r="BF1789" s="343"/>
      <c r="BG1789" s="130"/>
      <c r="BH1789" s="130"/>
    </row>
    <row r="1790" spans="1:60">
      <c r="A1790" s="353"/>
      <c r="B1790" s="398"/>
      <c r="C1790" s="43">
        <f>AV1777+AV1780+AV1783+AV1786+AV1789+AV1792</f>
        <v>0</v>
      </c>
      <c r="D1790" s="467"/>
      <c r="E1790" s="111" t="str">
        <f>F1790</f>
        <v/>
      </c>
      <c r="F1790" s="51" t="str">
        <f t="shared" ref="F1790" si="6165">IF(G1790 = "", "",IF(F1791&lt;&gt; "",F1791, $N$1738))</f>
        <v/>
      </c>
      <c r="G1790" s="340"/>
      <c r="H1790" s="337"/>
      <c r="I1790" s="337"/>
      <c r="J1790" s="338"/>
      <c r="K1790" s="111" t="str">
        <f>L1790</f>
        <v/>
      </c>
      <c r="L1790" s="51" t="str">
        <f t="shared" ref="L1790" si="6166">IF(M1790 = "", "",IF(L1791&lt;&gt; "",L1791, $N$1738))</f>
        <v/>
      </c>
      <c r="M1790" s="340"/>
      <c r="N1790" s="337"/>
      <c r="O1790" s="337"/>
      <c r="P1790" s="338"/>
      <c r="Q1790" s="111" t="str">
        <f>R1790</f>
        <v/>
      </c>
      <c r="R1790" s="51" t="str">
        <f t="shared" ref="R1790" si="6167">IF(S1790 = "", "",IF(R1791&lt;&gt; "",R1791, $N$1738))</f>
        <v/>
      </c>
      <c r="S1790" s="474"/>
      <c r="T1790" s="337"/>
      <c r="U1790" s="337"/>
      <c r="V1790" s="338"/>
      <c r="W1790" s="111" t="str">
        <f>X1790</f>
        <v/>
      </c>
      <c r="X1790" s="51" t="str">
        <f t="shared" ref="X1790" si="6168">IF(Y1790 = "", "",IF(X1791&lt;&gt; "",X1791, $N$1738))</f>
        <v/>
      </c>
      <c r="Y1790" s="474"/>
      <c r="Z1790" s="337"/>
      <c r="AA1790" s="337"/>
      <c r="AB1790" s="338"/>
      <c r="AC1790" s="111" t="str">
        <f>AD1790</f>
        <v/>
      </c>
      <c r="AD1790" s="51" t="str">
        <f t="shared" ref="AD1790" si="6169">IF(AE1790 = "", "",IF(AD1791&lt;&gt; "",AD1791, $N$1738))</f>
        <v/>
      </c>
      <c r="AE1790" s="340"/>
      <c r="AF1790" s="337"/>
      <c r="AG1790" s="337"/>
      <c r="AH1790" s="341"/>
      <c r="AI1790" s="111" t="str">
        <f>AJ1790</f>
        <v/>
      </c>
      <c r="AJ1790" s="51" t="str">
        <f t="shared" ref="AJ1790" si="6170">IF(AK1790 = "", "",IF(AJ1791&lt;&gt; "",AJ1791, $N$1738))</f>
        <v/>
      </c>
      <c r="AK1790" s="340"/>
      <c r="AL1790" s="337"/>
      <c r="AM1790" s="337"/>
      <c r="AN1790" s="342"/>
      <c r="AO1790" s="111" t="str">
        <f>AP1790</f>
        <v/>
      </c>
      <c r="AP1790" s="51" t="str">
        <f t="shared" ref="AP1790" si="6171">IF(AQ1790 = "", "",IF(AP1791&lt;&gt; "",AP1791, $N$1738))</f>
        <v/>
      </c>
      <c r="AQ1790" s="340"/>
      <c r="AR1790" s="337"/>
      <c r="AS1790" s="337"/>
      <c r="AT1790" s="341"/>
      <c r="AU1790" s="111" t="str">
        <f>AV1790</f>
        <v/>
      </c>
      <c r="AV1790" s="51" t="str">
        <f t="shared" ref="AV1790" si="6172">IF(AW1790 = "", "",IF(AV1791&lt;&gt; "",AV1791, $N$1738))</f>
        <v/>
      </c>
      <c r="AW1790" s="340"/>
      <c r="AX1790" s="337"/>
      <c r="AY1790" s="337"/>
      <c r="AZ1790" s="338"/>
      <c r="BA1790" s="111" t="str">
        <f>BB1790</f>
        <v/>
      </c>
      <c r="BB1790" s="51" t="str">
        <f t="shared" ref="BB1790" si="6173">IF(BC1790 = "", "",IF(BB1791&lt;&gt; "",BB1791, $N$1738))</f>
        <v/>
      </c>
      <c r="BC1790" s="357"/>
      <c r="BD1790" s="358"/>
      <c r="BE1790" s="358"/>
      <c r="BF1790" s="359"/>
      <c r="BG1790" s="130"/>
      <c r="BH1790" s="130"/>
    </row>
    <row r="1791" spans="1:60" ht="13.5" thickBot="1">
      <c r="A1791" s="17">
        <f>IF(ISBLANK(D1789),0,IF(CODE(D1789)&gt;64,1,0))</f>
        <v>0</v>
      </c>
      <c r="B1791" s="398"/>
      <c r="C1791" s="41">
        <f>BB1777+BB1780+BB1783+BB1786+BB1789+BB1792</f>
        <v>0</v>
      </c>
      <c r="D1791" s="467"/>
      <c r="E1791" s="361"/>
      <c r="F1791" s="339"/>
      <c r="G1791" s="340"/>
      <c r="H1791" s="337"/>
      <c r="I1791" s="337"/>
      <c r="J1791" s="338"/>
      <c r="K1791" s="361"/>
      <c r="L1791" s="339"/>
      <c r="M1791" s="340"/>
      <c r="N1791" s="337"/>
      <c r="O1791" s="337"/>
      <c r="P1791" s="338"/>
      <c r="Q1791" s="361"/>
      <c r="R1791" s="339"/>
      <c r="S1791" s="474"/>
      <c r="T1791" s="337"/>
      <c r="U1791" s="337"/>
      <c r="V1791" s="338"/>
      <c r="W1791" s="361"/>
      <c r="X1791" s="339"/>
      <c r="Y1791" s="340"/>
      <c r="Z1791" s="337"/>
      <c r="AA1791" s="337"/>
      <c r="AB1791" s="338"/>
      <c r="AC1791" s="361"/>
      <c r="AD1791" s="339"/>
      <c r="AE1791" s="340"/>
      <c r="AF1791" s="337"/>
      <c r="AG1791" s="337"/>
      <c r="AH1791" s="341"/>
      <c r="AI1791" s="361"/>
      <c r="AJ1791" s="339"/>
      <c r="AK1791" s="340"/>
      <c r="AL1791" s="337"/>
      <c r="AM1791" s="337"/>
      <c r="AN1791" s="342"/>
      <c r="AO1791" s="361"/>
      <c r="AP1791" s="339"/>
      <c r="AQ1791" s="340"/>
      <c r="AR1791" s="337"/>
      <c r="AS1791" s="337"/>
      <c r="AT1791" s="341"/>
      <c r="AU1791" s="361"/>
      <c r="AV1791" s="339"/>
      <c r="AW1791" s="340"/>
      <c r="AX1791" s="337"/>
      <c r="AY1791" s="337"/>
      <c r="AZ1791" s="338"/>
      <c r="BA1791" s="361"/>
      <c r="BB1791" s="339"/>
      <c r="BC1791" s="340"/>
      <c r="BD1791" s="337"/>
      <c r="BE1791" s="337"/>
      <c r="BF1791" s="343"/>
      <c r="BG1791" s="130"/>
      <c r="BH1791" s="130"/>
    </row>
    <row r="1792" spans="1:60" ht="13.5" thickBot="1">
      <c r="A1792" s="17">
        <f>IF(ISBLANK(D1790),0,IF(CODE(D1790)&gt;64,1,0))</f>
        <v>0</v>
      </c>
      <c r="B1792" s="18">
        <f t="shared" ref="B1792" si="6174">IFERROR(F1792/F1792,0)+IFERROR(L1792/L1792,0)+IFERROR(R1792/R1792,0)+IFERROR(X1792/X1792,0)+IFERROR(AD1792/AD1792,0)+IFERROR(AJ1792/AJ1792,0)+IFERROR(AP1792/AP1792,0)+IFERROR(AV1792/AV1792,0)+IFERROR(BB1792/BB1792,0)</f>
        <v>0</v>
      </c>
      <c r="C1792" s="84">
        <f>D1777+D1780+D1783+D1786+D1789+D1792</f>
        <v>0</v>
      </c>
      <c r="D1792" s="79">
        <f>F1792+L1792+R1792+X1792+AD1792+AJ1792+AP1792+AV1792+BB1792</f>
        <v>0</v>
      </c>
      <c r="E1792" s="347"/>
      <c r="F1792" s="47">
        <f t="shared" si="6006"/>
        <v>0</v>
      </c>
      <c r="G1792" s="375"/>
      <c r="H1792" s="376"/>
      <c r="I1792" s="376"/>
      <c r="J1792" s="377"/>
      <c r="K1792" s="347"/>
      <c r="L1792" s="47">
        <f t="shared" si="6007"/>
        <v>0</v>
      </c>
      <c r="M1792" s="375"/>
      <c r="N1792" s="376"/>
      <c r="O1792" s="376"/>
      <c r="P1792" s="377"/>
      <c r="Q1792" s="347"/>
      <c r="R1792" s="47">
        <f t="shared" si="6008"/>
        <v>0</v>
      </c>
      <c r="S1792" s="375"/>
      <c r="T1792" s="376"/>
      <c r="U1792" s="376"/>
      <c r="V1792" s="377"/>
      <c r="W1792" s="347"/>
      <c r="X1792" s="47">
        <f t="shared" si="6009"/>
        <v>0</v>
      </c>
      <c r="Y1792" s="375"/>
      <c r="Z1792" s="376"/>
      <c r="AA1792" s="376"/>
      <c r="AB1792" s="377"/>
      <c r="AC1792" s="347"/>
      <c r="AD1792" s="47">
        <f t="shared" si="6010"/>
        <v>0</v>
      </c>
      <c r="AE1792" s="375"/>
      <c r="AF1792" s="376"/>
      <c r="AG1792" s="376"/>
      <c r="AH1792" s="378"/>
      <c r="AI1792" s="347"/>
      <c r="AJ1792" s="47">
        <f t="shared" si="6011"/>
        <v>0</v>
      </c>
      <c r="AK1792" s="375"/>
      <c r="AL1792" s="376"/>
      <c r="AM1792" s="376"/>
      <c r="AN1792" s="379"/>
      <c r="AO1792" s="347"/>
      <c r="AP1792" s="47">
        <f t="shared" si="6012"/>
        <v>0</v>
      </c>
      <c r="AQ1792" s="375"/>
      <c r="AR1792" s="376"/>
      <c r="AS1792" s="376"/>
      <c r="AT1792" s="378"/>
      <c r="AU1792" s="347"/>
      <c r="AV1792" s="47">
        <f t="shared" si="6013"/>
        <v>0</v>
      </c>
      <c r="AW1792" s="375"/>
      <c r="AX1792" s="376"/>
      <c r="AY1792" s="376"/>
      <c r="AZ1792" s="377"/>
      <c r="BA1792" s="347"/>
      <c r="BB1792" s="47">
        <f t="shared" si="6014"/>
        <v>0</v>
      </c>
      <c r="BC1792" s="475"/>
      <c r="BD1792" s="476"/>
      <c r="BE1792" s="476"/>
      <c r="BF1792" s="477"/>
      <c r="BG1792" s="130"/>
      <c r="BH1792" s="130"/>
    </row>
    <row r="1793" spans="1:60" ht="14.25" thickTop="1" thickBot="1">
      <c r="A1793" s="353"/>
      <c r="B1793" s="463" t="s">
        <v>42</v>
      </c>
      <c r="C1793" s="85" t="str">
        <f>IF(D1793="","", IF(D1794&lt;&gt;"",D1794,$N$1738))</f>
        <v>RSP</v>
      </c>
      <c r="D1793" s="658">
        <f>AA39</f>
        <v>0</v>
      </c>
      <c r="E1793" s="111" t="str">
        <f>F1793</f>
        <v/>
      </c>
      <c r="F1793" s="70" t="str">
        <f t="shared" ref="F1793" si="6175">IF(G1793 = "", "",IF(F1794&lt;&gt; "",F1794, $N$1738))</f>
        <v/>
      </c>
      <c r="G1793" s="478"/>
      <c r="H1793" s="464"/>
      <c r="I1793" s="464"/>
      <c r="J1793" s="479"/>
      <c r="K1793" s="111" t="str">
        <f>L1793</f>
        <v/>
      </c>
      <c r="L1793" s="70" t="str">
        <f t="shared" ref="L1793" si="6176">IF(M1793 = "", "",IF(L1794&lt;&gt; "",L1794, $N$1738))</f>
        <v/>
      </c>
      <c r="M1793" s="478"/>
      <c r="N1793" s="464"/>
      <c r="O1793" s="464"/>
      <c r="P1793" s="479"/>
      <c r="Q1793" s="111" t="str">
        <f>R1793</f>
        <v/>
      </c>
      <c r="R1793" s="70" t="str">
        <f t="shared" ref="R1793" si="6177">IF(S1793 = "", "",IF(R1794&lt;&gt; "",R1794, $N$1738))</f>
        <v/>
      </c>
      <c r="S1793" s="478"/>
      <c r="T1793" s="464"/>
      <c r="U1793" s="464"/>
      <c r="V1793" s="479"/>
      <c r="W1793" s="111" t="str">
        <f>X1793</f>
        <v/>
      </c>
      <c r="X1793" s="70" t="str">
        <f t="shared" ref="X1793" si="6178">IF(Y1793 = "", "",IF(X1794&lt;&gt; "",X1794, $N$1738))</f>
        <v/>
      </c>
      <c r="Y1793" s="478"/>
      <c r="Z1793" s="464"/>
      <c r="AA1793" s="464"/>
      <c r="AB1793" s="479"/>
      <c r="AC1793" s="111" t="str">
        <f>AD1793</f>
        <v/>
      </c>
      <c r="AD1793" s="70" t="str">
        <f t="shared" ref="AD1793" si="6179">IF(AE1793 = "", "",IF(AD1794&lt;&gt; "",AD1794, $N$1738))</f>
        <v/>
      </c>
      <c r="AE1793" s="478"/>
      <c r="AF1793" s="464"/>
      <c r="AG1793" s="464"/>
      <c r="AH1793" s="480"/>
      <c r="AI1793" s="111" t="str">
        <f>AJ1793</f>
        <v/>
      </c>
      <c r="AJ1793" s="70" t="str">
        <f t="shared" ref="AJ1793" si="6180">IF(AK1793 = "", "",IF(AJ1794&lt;&gt; "",AJ1794, $N$1738))</f>
        <v/>
      </c>
      <c r="AK1793" s="478"/>
      <c r="AL1793" s="464"/>
      <c r="AM1793" s="464"/>
      <c r="AN1793" s="481"/>
      <c r="AO1793" s="111" t="str">
        <f>AP1793</f>
        <v/>
      </c>
      <c r="AP1793" s="70" t="str">
        <f t="shared" ref="AP1793" si="6181">IF(AQ1793 = "", "",IF(AP1794&lt;&gt; "",AP1794, $N$1738))</f>
        <v/>
      </c>
      <c r="AQ1793" s="478"/>
      <c r="AR1793" s="464"/>
      <c r="AS1793" s="464"/>
      <c r="AT1793" s="480"/>
      <c r="AU1793" s="111" t="str">
        <f>AV1793</f>
        <v/>
      </c>
      <c r="AV1793" s="70" t="str">
        <f t="shared" ref="AV1793" si="6182">IF(AW1793 = "", "",IF(AV1794&lt;&gt; "",AV1794, $N$1738))</f>
        <v/>
      </c>
      <c r="AW1793" s="478"/>
      <c r="AX1793" s="464"/>
      <c r="AY1793" s="464"/>
      <c r="AZ1793" s="479"/>
      <c r="BA1793" s="111" t="str">
        <f>BB1793</f>
        <v/>
      </c>
      <c r="BB1793" s="70" t="str">
        <f t="shared" ref="BB1793" si="6183">IF(BC1793 = "", "",IF(BB1794&lt;&gt; "",BB1794, $N$1738))</f>
        <v/>
      </c>
      <c r="BC1793" s="468"/>
      <c r="BD1793" s="469"/>
      <c r="BE1793" s="469"/>
      <c r="BF1793" s="473"/>
      <c r="BG1793" s="130"/>
      <c r="BH1793" s="130"/>
    </row>
    <row r="1794" spans="1:60" ht="13.5" thickBot="1">
      <c r="A1794" s="17">
        <f>IF(ISBLANK(D1792),0,IF(CODE(D1792)&gt;64,1,0))</f>
        <v>0</v>
      </c>
      <c r="B1794" s="31">
        <f>SUM(B1795:B1810)</f>
        <v>0</v>
      </c>
      <c r="C1794" s="432"/>
      <c r="D1794" s="466"/>
      <c r="E1794" s="361"/>
      <c r="F1794" s="339"/>
      <c r="G1794" s="340"/>
      <c r="H1794" s="337"/>
      <c r="I1794" s="337"/>
      <c r="J1794" s="338"/>
      <c r="K1794" s="361"/>
      <c r="L1794" s="339"/>
      <c r="M1794" s="340"/>
      <c r="N1794" s="337"/>
      <c r="O1794" s="337"/>
      <c r="P1794" s="338"/>
      <c r="Q1794" s="361"/>
      <c r="R1794" s="339"/>
      <c r="S1794" s="340"/>
      <c r="T1794" s="337"/>
      <c r="U1794" s="337"/>
      <c r="V1794" s="338"/>
      <c r="W1794" s="361"/>
      <c r="X1794" s="339"/>
      <c r="Y1794" s="340"/>
      <c r="Z1794" s="337"/>
      <c r="AA1794" s="337"/>
      <c r="AB1794" s="338"/>
      <c r="AC1794" s="361"/>
      <c r="AD1794" s="339"/>
      <c r="AE1794" s="340"/>
      <c r="AF1794" s="337"/>
      <c r="AG1794" s="337"/>
      <c r="AH1794" s="341"/>
      <c r="AI1794" s="361"/>
      <c r="AJ1794" s="339"/>
      <c r="AK1794" s="340"/>
      <c r="AL1794" s="337"/>
      <c r="AM1794" s="337"/>
      <c r="AN1794" s="342"/>
      <c r="AO1794" s="361"/>
      <c r="AP1794" s="339"/>
      <c r="AQ1794" s="340"/>
      <c r="AR1794" s="337"/>
      <c r="AS1794" s="337"/>
      <c r="AT1794" s="341"/>
      <c r="AU1794" s="361"/>
      <c r="AV1794" s="339"/>
      <c r="AW1794" s="340"/>
      <c r="AX1794" s="337"/>
      <c r="AY1794" s="337"/>
      <c r="AZ1794" s="338"/>
      <c r="BA1794" s="361"/>
      <c r="BB1794" s="339"/>
      <c r="BC1794" s="340"/>
      <c r="BD1794" s="337"/>
      <c r="BE1794" s="337"/>
      <c r="BF1794" s="343"/>
      <c r="BG1794" s="130"/>
      <c r="BH1794" s="130"/>
    </row>
    <row r="1795" spans="1:60">
      <c r="A1795" s="17">
        <f>IF(ISBLANK(D1793),0,IF(CODE(D1793)&gt;64,1,0))</f>
        <v>0</v>
      </c>
      <c r="B1795" s="18">
        <f t="shared" ref="B1795" si="6184">IFERROR(F1795/F1795,0)+IFERROR(L1795/L1795,0)+IFERROR(R1795/R1795,0)+IFERROR(X1795/X1795,0)+IFERROR(AD1795/AD1795,0)+IFERROR(AJ1795/AJ1795,0)+IFERROR(AP1795/AP1795,0)+IFERROR(AV1795/AV1795,0)+IFERROR(BB1795/BB1795,0)</f>
        <v>0</v>
      </c>
      <c r="C1795" s="432"/>
      <c r="D1795" s="19">
        <f>F1795+L1795+R1795+X1795+AD1795+AJ1795+AP1795+AV1795+BB1795</f>
        <v>0</v>
      </c>
      <c r="E1795" s="347"/>
      <c r="F1795" s="46">
        <f t="shared" si="6006"/>
        <v>0</v>
      </c>
      <c r="G1795" s="348"/>
      <c r="H1795" s="349"/>
      <c r="I1795" s="349"/>
      <c r="J1795" s="350"/>
      <c r="K1795" s="347"/>
      <c r="L1795" s="46">
        <f t="shared" si="6007"/>
        <v>0</v>
      </c>
      <c r="M1795" s="348"/>
      <c r="N1795" s="349"/>
      <c r="O1795" s="349"/>
      <c r="P1795" s="350"/>
      <c r="Q1795" s="347"/>
      <c r="R1795" s="46">
        <f t="shared" si="6008"/>
        <v>0</v>
      </c>
      <c r="S1795" s="348"/>
      <c r="T1795" s="349"/>
      <c r="U1795" s="349"/>
      <c r="V1795" s="350"/>
      <c r="W1795" s="347"/>
      <c r="X1795" s="46">
        <f t="shared" si="6009"/>
        <v>0</v>
      </c>
      <c r="Y1795" s="348"/>
      <c r="Z1795" s="349"/>
      <c r="AA1795" s="349"/>
      <c r="AB1795" s="350"/>
      <c r="AC1795" s="347"/>
      <c r="AD1795" s="46">
        <f t="shared" si="6010"/>
        <v>0</v>
      </c>
      <c r="AE1795" s="348"/>
      <c r="AF1795" s="349"/>
      <c r="AG1795" s="349"/>
      <c r="AH1795" s="351"/>
      <c r="AI1795" s="347"/>
      <c r="AJ1795" s="46">
        <f t="shared" si="6011"/>
        <v>0</v>
      </c>
      <c r="AK1795" s="348"/>
      <c r="AL1795" s="349"/>
      <c r="AM1795" s="349"/>
      <c r="AN1795" s="352"/>
      <c r="AO1795" s="347"/>
      <c r="AP1795" s="46">
        <f t="shared" si="6012"/>
        <v>0</v>
      </c>
      <c r="AQ1795" s="348"/>
      <c r="AR1795" s="349"/>
      <c r="AS1795" s="349"/>
      <c r="AT1795" s="351"/>
      <c r="AU1795" s="347"/>
      <c r="AV1795" s="46">
        <f t="shared" si="6013"/>
        <v>0</v>
      </c>
      <c r="AW1795" s="348"/>
      <c r="AX1795" s="349"/>
      <c r="AY1795" s="349"/>
      <c r="AZ1795" s="350"/>
      <c r="BA1795" s="347"/>
      <c r="BB1795" s="46">
        <f t="shared" si="6014"/>
        <v>0</v>
      </c>
      <c r="BC1795" s="340"/>
      <c r="BD1795" s="337"/>
      <c r="BE1795" s="337"/>
      <c r="BF1795" s="343"/>
      <c r="BG1795" s="130"/>
      <c r="BH1795" s="130"/>
    </row>
    <row r="1796" spans="1:60">
      <c r="A1796" s="353"/>
      <c r="B1796" s="398"/>
      <c r="C1796" s="432"/>
      <c r="D1796" s="467"/>
      <c r="E1796" s="111" t="str">
        <f>F1796</f>
        <v/>
      </c>
      <c r="F1796" s="51" t="str">
        <f t="shared" ref="F1796" si="6185">IF(G1796 = "", "",IF(F1797&lt;&gt; "",F1797, $N$1738))</f>
        <v/>
      </c>
      <c r="G1796" s="340"/>
      <c r="H1796" s="337"/>
      <c r="I1796" s="337"/>
      <c r="J1796" s="338"/>
      <c r="K1796" s="111" t="str">
        <f>L1796</f>
        <v/>
      </c>
      <c r="L1796" s="51" t="str">
        <f t="shared" ref="L1796" si="6186">IF(M1796 = "", "",IF(L1797&lt;&gt; "",L1797, $N$1738))</f>
        <v/>
      </c>
      <c r="M1796" s="340"/>
      <c r="N1796" s="337"/>
      <c r="O1796" s="337"/>
      <c r="P1796" s="338"/>
      <c r="Q1796" s="111" t="str">
        <f>R1796</f>
        <v/>
      </c>
      <c r="R1796" s="51" t="str">
        <f t="shared" ref="R1796" si="6187">IF(S1796 = "", "",IF(R1797&lt;&gt; "",R1797, $N$1738))</f>
        <v/>
      </c>
      <c r="S1796" s="340"/>
      <c r="T1796" s="337"/>
      <c r="U1796" s="337"/>
      <c r="V1796" s="338"/>
      <c r="W1796" s="111" t="str">
        <f>X1796</f>
        <v/>
      </c>
      <c r="X1796" s="51" t="str">
        <f t="shared" ref="X1796" si="6188">IF(Y1796 = "", "",IF(X1797&lt;&gt; "",X1797, $N$1738))</f>
        <v/>
      </c>
      <c r="Y1796" s="340"/>
      <c r="Z1796" s="337"/>
      <c r="AA1796" s="337"/>
      <c r="AB1796" s="338"/>
      <c r="AC1796" s="111" t="str">
        <f>AD1796</f>
        <v/>
      </c>
      <c r="AD1796" s="51" t="str">
        <f t="shared" ref="AD1796" si="6189">IF(AE1796 = "", "",IF(AD1797&lt;&gt; "",AD1797, $N$1738))</f>
        <v/>
      </c>
      <c r="AE1796" s="340"/>
      <c r="AF1796" s="337"/>
      <c r="AG1796" s="337"/>
      <c r="AH1796" s="341"/>
      <c r="AI1796" s="111" t="str">
        <f>AJ1796</f>
        <v/>
      </c>
      <c r="AJ1796" s="51" t="str">
        <f t="shared" ref="AJ1796" si="6190">IF(AK1796 = "", "",IF(AJ1797&lt;&gt; "",AJ1797, $N$1738))</f>
        <v/>
      </c>
      <c r="AK1796" s="340"/>
      <c r="AL1796" s="337"/>
      <c r="AM1796" s="337"/>
      <c r="AN1796" s="342"/>
      <c r="AO1796" s="111" t="str">
        <f>AP1796</f>
        <v/>
      </c>
      <c r="AP1796" s="51" t="str">
        <f t="shared" ref="AP1796" si="6191">IF(AQ1796 = "", "",IF(AP1797&lt;&gt; "",AP1797, $N$1738))</f>
        <v/>
      </c>
      <c r="AQ1796" s="340"/>
      <c r="AR1796" s="337"/>
      <c r="AS1796" s="337"/>
      <c r="AT1796" s="341"/>
      <c r="AU1796" s="111" t="str">
        <f>AV1796</f>
        <v/>
      </c>
      <c r="AV1796" s="51" t="str">
        <f t="shared" ref="AV1796" si="6192">IF(AW1796 = "", "",IF(AV1797&lt;&gt; "",AV1797, $N$1738))</f>
        <v/>
      </c>
      <c r="AW1796" s="340"/>
      <c r="AX1796" s="337"/>
      <c r="AY1796" s="337"/>
      <c r="AZ1796" s="338"/>
      <c r="BA1796" s="111" t="str">
        <f>BB1796</f>
        <v/>
      </c>
      <c r="BB1796" s="51" t="str">
        <f t="shared" ref="BB1796" si="6193">IF(BC1796 = "", "",IF(BB1797&lt;&gt; "",BB1797, $N$1738))</f>
        <v/>
      </c>
      <c r="BC1796" s="357"/>
      <c r="BD1796" s="358"/>
      <c r="BE1796" s="358"/>
      <c r="BF1796" s="359"/>
      <c r="BG1796" s="130"/>
      <c r="BH1796" s="130"/>
    </row>
    <row r="1797" spans="1:60">
      <c r="A1797" s="17">
        <f>IF(ISBLANK(D1795),0,IF(CODE(D1795)&gt;64,1,0))</f>
        <v>0</v>
      </c>
      <c r="B1797" s="398"/>
      <c r="C1797" s="432"/>
      <c r="D1797" s="467"/>
      <c r="E1797" s="361"/>
      <c r="F1797" s="339"/>
      <c r="G1797" s="340"/>
      <c r="H1797" s="337"/>
      <c r="I1797" s="337"/>
      <c r="J1797" s="338"/>
      <c r="K1797" s="361"/>
      <c r="L1797" s="339"/>
      <c r="M1797" s="340"/>
      <c r="N1797" s="337"/>
      <c r="O1797" s="337"/>
      <c r="P1797" s="338"/>
      <c r="Q1797" s="361"/>
      <c r="R1797" s="339"/>
      <c r="S1797" s="340"/>
      <c r="T1797" s="337"/>
      <c r="U1797" s="337"/>
      <c r="V1797" s="338"/>
      <c r="W1797" s="361"/>
      <c r="X1797" s="339"/>
      <c r="Y1797" s="340"/>
      <c r="Z1797" s="337"/>
      <c r="AA1797" s="337"/>
      <c r="AB1797" s="338"/>
      <c r="AC1797" s="361"/>
      <c r="AD1797" s="339"/>
      <c r="AE1797" s="340"/>
      <c r="AF1797" s="337"/>
      <c r="AG1797" s="337"/>
      <c r="AH1797" s="341"/>
      <c r="AI1797" s="361"/>
      <c r="AJ1797" s="339"/>
      <c r="AK1797" s="340"/>
      <c r="AL1797" s="337"/>
      <c r="AM1797" s="337"/>
      <c r="AN1797" s="342"/>
      <c r="AO1797" s="361"/>
      <c r="AP1797" s="339"/>
      <c r="AQ1797" s="340"/>
      <c r="AR1797" s="337"/>
      <c r="AS1797" s="337"/>
      <c r="AT1797" s="341"/>
      <c r="AU1797" s="361"/>
      <c r="AV1797" s="339"/>
      <c r="AW1797" s="340"/>
      <c r="AX1797" s="337"/>
      <c r="AY1797" s="337"/>
      <c r="AZ1797" s="338"/>
      <c r="BA1797" s="361"/>
      <c r="BB1797" s="339"/>
      <c r="BC1797" s="340"/>
      <c r="BD1797" s="337"/>
      <c r="BE1797" s="337"/>
      <c r="BF1797" s="343"/>
      <c r="BG1797" s="130"/>
      <c r="BH1797" s="130"/>
    </row>
    <row r="1798" spans="1:60">
      <c r="A1798" s="17">
        <f>IF(ISBLANK(D1796),0,IF(CODE(D1796)&gt;64,1,0))</f>
        <v>0</v>
      </c>
      <c r="B1798" s="18">
        <f t="shared" ref="B1798" si="6194">IFERROR(F1798/F1798,0)+IFERROR(L1798/L1798,0)+IFERROR(R1798/R1798,0)+IFERROR(X1798/X1798,0)+IFERROR(AD1798/AD1798,0)+IFERROR(AJ1798/AJ1798,0)+IFERROR(AP1798/AP1798,0)+IFERROR(AV1798/AV1798,0)+IFERROR(BB1798/BB1798,0)</f>
        <v>0</v>
      </c>
      <c r="C1798" s="432"/>
      <c r="D1798" s="19">
        <f>F1798+L1798+R1798+X1798+AD1798+AJ1798+AP1798+AV1798+BB1798</f>
        <v>0</v>
      </c>
      <c r="E1798" s="347"/>
      <c r="F1798" s="46">
        <f t="shared" si="6006"/>
        <v>0</v>
      </c>
      <c r="G1798" s="348"/>
      <c r="H1798" s="349"/>
      <c r="I1798" s="349"/>
      <c r="J1798" s="350"/>
      <c r="K1798" s="347"/>
      <c r="L1798" s="46">
        <f t="shared" si="6007"/>
        <v>0</v>
      </c>
      <c r="M1798" s="348"/>
      <c r="N1798" s="349"/>
      <c r="O1798" s="349"/>
      <c r="P1798" s="350"/>
      <c r="Q1798" s="347"/>
      <c r="R1798" s="46">
        <f t="shared" si="6008"/>
        <v>0</v>
      </c>
      <c r="S1798" s="348"/>
      <c r="T1798" s="349"/>
      <c r="U1798" s="349"/>
      <c r="V1798" s="350"/>
      <c r="W1798" s="347"/>
      <c r="X1798" s="46">
        <f t="shared" si="6009"/>
        <v>0</v>
      </c>
      <c r="Y1798" s="348"/>
      <c r="Z1798" s="349"/>
      <c r="AA1798" s="349"/>
      <c r="AB1798" s="350"/>
      <c r="AC1798" s="347"/>
      <c r="AD1798" s="46">
        <f t="shared" si="6010"/>
        <v>0</v>
      </c>
      <c r="AE1798" s="348"/>
      <c r="AF1798" s="349"/>
      <c r="AG1798" s="349"/>
      <c r="AH1798" s="351"/>
      <c r="AI1798" s="347"/>
      <c r="AJ1798" s="46">
        <f t="shared" si="6011"/>
        <v>0</v>
      </c>
      <c r="AK1798" s="348"/>
      <c r="AL1798" s="349"/>
      <c r="AM1798" s="349"/>
      <c r="AN1798" s="352"/>
      <c r="AO1798" s="347"/>
      <c r="AP1798" s="46">
        <f t="shared" si="6012"/>
        <v>0</v>
      </c>
      <c r="AQ1798" s="348"/>
      <c r="AR1798" s="349"/>
      <c r="AS1798" s="349"/>
      <c r="AT1798" s="351"/>
      <c r="AU1798" s="347"/>
      <c r="AV1798" s="46">
        <f t="shared" si="6013"/>
        <v>0</v>
      </c>
      <c r="AW1798" s="348"/>
      <c r="AX1798" s="349"/>
      <c r="AY1798" s="349"/>
      <c r="AZ1798" s="350"/>
      <c r="BA1798" s="347"/>
      <c r="BB1798" s="46">
        <f t="shared" si="6014"/>
        <v>0</v>
      </c>
      <c r="BC1798" s="340"/>
      <c r="BD1798" s="337"/>
      <c r="BE1798" s="337"/>
      <c r="BF1798" s="343"/>
      <c r="BG1798" s="130"/>
      <c r="BH1798" s="130"/>
    </row>
    <row r="1799" spans="1:60">
      <c r="A1799" s="353"/>
      <c r="B1799" s="398"/>
      <c r="C1799" s="432"/>
      <c r="D1799" s="467"/>
      <c r="E1799" s="111" t="str">
        <f>F1799</f>
        <v/>
      </c>
      <c r="F1799" s="51" t="str">
        <f t="shared" ref="F1799" si="6195">IF(G1799 = "", "",IF(F1800&lt;&gt; "",F1800, $N$1738))</f>
        <v/>
      </c>
      <c r="G1799" s="340"/>
      <c r="H1799" s="337"/>
      <c r="I1799" s="337"/>
      <c r="J1799" s="338"/>
      <c r="K1799" s="111" t="str">
        <f>L1799</f>
        <v/>
      </c>
      <c r="L1799" s="51" t="str">
        <f t="shared" ref="L1799" si="6196">IF(M1799 = "", "",IF(L1800&lt;&gt; "",L1800, $N$1738))</f>
        <v/>
      </c>
      <c r="M1799" s="340"/>
      <c r="N1799" s="337"/>
      <c r="O1799" s="337"/>
      <c r="P1799" s="338"/>
      <c r="Q1799" s="111" t="str">
        <f>R1799</f>
        <v/>
      </c>
      <c r="R1799" s="51" t="str">
        <f t="shared" ref="R1799" si="6197">IF(S1799 = "", "",IF(R1800&lt;&gt; "",R1800, $N$1738))</f>
        <v/>
      </c>
      <c r="S1799" s="340"/>
      <c r="T1799" s="337"/>
      <c r="U1799" s="337"/>
      <c r="V1799" s="338"/>
      <c r="W1799" s="111" t="str">
        <f>X1799</f>
        <v/>
      </c>
      <c r="X1799" s="51" t="str">
        <f t="shared" ref="X1799" si="6198">IF(Y1799 = "", "",IF(X1800&lt;&gt; "",X1800, $N$1738))</f>
        <v/>
      </c>
      <c r="Y1799" s="340"/>
      <c r="Z1799" s="337"/>
      <c r="AA1799" s="337"/>
      <c r="AB1799" s="338"/>
      <c r="AC1799" s="111" t="str">
        <f>AD1799</f>
        <v/>
      </c>
      <c r="AD1799" s="51" t="str">
        <f t="shared" ref="AD1799" si="6199">IF(AE1799 = "", "",IF(AD1800&lt;&gt; "",AD1800, $N$1738))</f>
        <v/>
      </c>
      <c r="AE1799" s="340"/>
      <c r="AF1799" s="337"/>
      <c r="AG1799" s="337"/>
      <c r="AH1799" s="341"/>
      <c r="AI1799" s="111" t="str">
        <f>AJ1799</f>
        <v/>
      </c>
      <c r="AJ1799" s="51" t="str">
        <f t="shared" ref="AJ1799" si="6200">IF(AK1799 = "", "",IF(AJ1800&lt;&gt; "",AJ1800, $N$1738))</f>
        <v/>
      </c>
      <c r="AK1799" s="340"/>
      <c r="AL1799" s="337"/>
      <c r="AM1799" s="337"/>
      <c r="AN1799" s="342"/>
      <c r="AO1799" s="111" t="str">
        <f>AP1799</f>
        <v/>
      </c>
      <c r="AP1799" s="51" t="str">
        <f t="shared" ref="AP1799" si="6201">IF(AQ1799 = "", "",IF(AP1800&lt;&gt; "",AP1800, $N$1738))</f>
        <v/>
      </c>
      <c r="AQ1799" s="340"/>
      <c r="AR1799" s="337"/>
      <c r="AS1799" s="337"/>
      <c r="AT1799" s="341"/>
      <c r="AU1799" s="111" t="str">
        <f>AV1799</f>
        <v/>
      </c>
      <c r="AV1799" s="51" t="str">
        <f t="shared" ref="AV1799" si="6202">IF(AW1799 = "", "",IF(AV1800&lt;&gt; "",AV1800, $N$1738))</f>
        <v/>
      </c>
      <c r="AW1799" s="340"/>
      <c r="AX1799" s="337"/>
      <c r="AY1799" s="337"/>
      <c r="AZ1799" s="338"/>
      <c r="BA1799" s="111" t="str">
        <f>BB1799</f>
        <v/>
      </c>
      <c r="BB1799" s="51" t="str">
        <f t="shared" ref="BB1799" si="6203">IF(BC1799 = "", "",IF(BB1800&lt;&gt; "",BB1800, $N$1738))</f>
        <v/>
      </c>
      <c r="BC1799" s="357"/>
      <c r="BD1799" s="358"/>
      <c r="BE1799" s="358"/>
      <c r="BF1799" s="359"/>
      <c r="BG1799" s="130"/>
      <c r="BH1799" s="130"/>
    </row>
    <row r="1800" spans="1:60">
      <c r="A1800" s="17">
        <f>IF(ISBLANK(D1798),0,IF(CODE(D1798)&gt;64,1,0))</f>
        <v>0</v>
      </c>
      <c r="B1800" s="398"/>
      <c r="C1800" s="432"/>
      <c r="D1800" s="467"/>
      <c r="E1800" s="361"/>
      <c r="F1800" s="339"/>
      <c r="G1800" s="340"/>
      <c r="H1800" s="337"/>
      <c r="I1800" s="337"/>
      <c r="J1800" s="338"/>
      <c r="K1800" s="361"/>
      <c r="L1800" s="339"/>
      <c r="M1800" s="340"/>
      <c r="N1800" s="337"/>
      <c r="O1800" s="337"/>
      <c r="P1800" s="338"/>
      <c r="Q1800" s="361"/>
      <c r="R1800" s="339"/>
      <c r="S1800" s="340"/>
      <c r="T1800" s="337"/>
      <c r="U1800" s="337"/>
      <c r="V1800" s="338"/>
      <c r="W1800" s="361"/>
      <c r="X1800" s="339"/>
      <c r="Y1800" s="340"/>
      <c r="Z1800" s="337"/>
      <c r="AA1800" s="337"/>
      <c r="AB1800" s="338"/>
      <c r="AC1800" s="361"/>
      <c r="AD1800" s="339"/>
      <c r="AE1800" s="340"/>
      <c r="AF1800" s="337"/>
      <c r="AG1800" s="337"/>
      <c r="AH1800" s="341"/>
      <c r="AI1800" s="361"/>
      <c r="AJ1800" s="339"/>
      <c r="AK1800" s="340"/>
      <c r="AL1800" s="337"/>
      <c r="AM1800" s="337"/>
      <c r="AN1800" s="342"/>
      <c r="AO1800" s="361"/>
      <c r="AP1800" s="339"/>
      <c r="AQ1800" s="340"/>
      <c r="AR1800" s="337"/>
      <c r="AS1800" s="337"/>
      <c r="AT1800" s="341"/>
      <c r="AU1800" s="361"/>
      <c r="AV1800" s="339"/>
      <c r="AW1800" s="340"/>
      <c r="AX1800" s="337"/>
      <c r="AY1800" s="337"/>
      <c r="AZ1800" s="338"/>
      <c r="BA1800" s="361"/>
      <c r="BB1800" s="339"/>
      <c r="BC1800" s="340"/>
      <c r="BD1800" s="337"/>
      <c r="BE1800" s="337"/>
      <c r="BF1800" s="343"/>
      <c r="BG1800" s="130"/>
      <c r="BH1800" s="130"/>
    </row>
    <row r="1801" spans="1:60" ht="13.5" thickBot="1">
      <c r="A1801" s="17">
        <f>IF(ISBLANK(D1799),0,IF(CODE(D1799)&gt;64,1,0))</f>
        <v>0</v>
      </c>
      <c r="B1801" s="18">
        <f t="shared" ref="B1801" si="6204">IFERROR(F1801/F1801,0)+IFERROR(L1801/L1801,0)+IFERROR(R1801/R1801,0)+IFERROR(X1801/X1801,0)+IFERROR(AD1801/AD1801,0)+IFERROR(AJ1801/AJ1801,0)+IFERROR(AP1801/AP1801,0)+IFERROR(AV1801/AV1801,0)+IFERROR(BB1801/BB1801,0)</f>
        <v>0</v>
      </c>
      <c r="C1801" s="43">
        <f>F1795+F1798+F1801+F1804+F1807+F1810</f>
        <v>0</v>
      </c>
      <c r="D1801" s="19">
        <f>F1801+L1801+R1801+X1801+AD1801+AJ1801+AP1801+AV1801+BB1801</f>
        <v>0</v>
      </c>
      <c r="E1801" s="414"/>
      <c r="F1801" s="46">
        <f t="shared" si="6006"/>
        <v>0</v>
      </c>
      <c r="G1801" s="348"/>
      <c r="H1801" s="349"/>
      <c r="I1801" s="349"/>
      <c r="J1801" s="350"/>
      <c r="K1801" s="414"/>
      <c r="L1801" s="46">
        <f t="shared" si="6007"/>
        <v>0</v>
      </c>
      <c r="M1801" s="348"/>
      <c r="N1801" s="349"/>
      <c r="O1801" s="349"/>
      <c r="P1801" s="350"/>
      <c r="Q1801" s="414"/>
      <c r="R1801" s="46">
        <f t="shared" si="6008"/>
        <v>0</v>
      </c>
      <c r="S1801" s="348"/>
      <c r="T1801" s="349"/>
      <c r="U1801" s="349"/>
      <c r="V1801" s="350"/>
      <c r="W1801" s="414"/>
      <c r="X1801" s="46">
        <f t="shared" si="6009"/>
        <v>0</v>
      </c>
      <c r="Y1801" s="348"/>
      <c r="Z1801" s="349"/>
      <c r="AA1801" s="349"/>
      <c r="AB1801" s="350"/>
      <c r="AC1801" s="414"/>
      <c r="AD1801" s="46">
        <f t="shared" si="6010"/>
        <v>0</v>
      </c>
      <c r="AE1801" s="348"/>
      <c r="AF1801" s="349"/>
      <c r="AG1801" s="349"/>
      <c r="AH1801" s="351"/>
      <c r="AI1801" s="414"/>
      <c r="AJ1801" s="46">
        <f t="shared" si="6011"/>
        <v>0</v>
      </c>
      <c r="AK1801" s="348"/>
      <c r="AL1801" s="349"/>
      <c r="AM1801" s="349"/>
      <c r="AN1801" s="352"/>
      <c r="AO1801" s="414"/>
      <c r="AP1801" s="46">
        <f t="shared" si="6012"/>
        <v>0</v>
      </c>
      <c r="AQ1801" s="348"/>
      <c r="AR1801" s="349"/>
      <c r="AS1801" s="349"/>
      <c r="AT1801" s="351"/>
      <c r="AU1801" s="414"/>
      <c r="AV1801" s="46">
        <f t="shared" si="6013"/>
        <v>0</v>
      </c>
      <c r="AW1801" s="348"/>
      <c r="AX1801" s="349"/>
      <c r="AY1801" s="349"/>
      <c r="AZ1801" s="350"/>
      <c r="BA1801" s="414"/>
      <c r="BB1801" s="46">
        <f t="shared" si="6014"/>
        <v>0</v>
      </c>
      <c r="BC1801" s="340"/>
      <c r="BD1801" s="337"/>
      <c r="BE1801" s="337"/>
      <c r="BF1801" s="343"/>
      <c r="BG1801" s="130"/>
      <c r="BH1801" s="130"/>
    </row>
    <row r="1802" spans="1:60" ht="13.5" thickTop="1">
      <c r="A1802" s="353"/>
      <c r="B1802" s="398"/>
      <c r="C1802" s="43">
        <f>L1795+L1798+L1801+L1804+L1807+L1810</f>
        <v>0</v>
      </c>
      <c r="D1802" s="467"/>
      <c r="E1802" s="111" t="str">
        <f>F1802</f>
        <v/>
      </c>
      <c r="F1802" s="51" t="str">
        <f t="shared" ref="F1802" si="6205">IF(G1802 = "", "",IF(F1803&lt;&gt; "",F1803, $N$1738))</f>
        <v/>
      </c>
      <c r="G1802" s="340"/>
      <c r="H1802" s="337"/>
      <c r="I1802" s="337"/>
      <c r="J1802" s="338"/>
      <c r="K1802" s="111" t="str">
        <f>L1802</f>
        <v/>
      </c>
      <c r="L1802" s="51" t="str">
        <f t="shared" ref="L1802" si="6206">IF(M1802 = "", "",IF(L1803&lt;&gt; "",L1803, $N$1738))</f>
        <v/>
      </c>
      <c r="M1802" s="340"/>
      <c r="N1802" s="337"/>
      <c r="O1802" s="337"/>
      <c r="P1802" s="338"/>
      <c r="Q1802" s="111" t="str">
        <f>R1802</f>
        <v/>
      </c>
      <c r="R1802" s="51" t="str">
        <f t="shared" ref="R1802" si="6207">IF(S1802 = "", "",IF(R1803&lt;&gt; "",R1803, $N$1738))</f>
        <v/>
      </c>
      <c r="S1802" s="340"/>
      <c r="T1802" s="337"/>
      <c r="U1802" s="337"/>
      <c r="V1802" s="338"/>
      <c r="W1802" s="111" t="str">
        <f>X1802</f>
        <v/>
      </c>
      <c r="X1802" s="51" t="str">
        <f t="shared" ref="X1802" si="6208">IF(Y1802 = "", "",IF(X1803&lt;&gt; "",X1803, $N$1738))</f>
        <v/>
      </c>
      <c r="Y1802" s="340"/>
      <c r="Z1802" s="337"/>
      <c r="AA1802" s="337"/>
      <c r="AB1802" s="338"/>
      <c r="AC1802" s="111" t="str">
        <f>AD1802</f>
        <v/>
      </c>
      <c r="AD1802" s="51" t="str">
        <f t="shared" ref="AD1802" si="6209">IF(AE1802 = "", "",IF(AD1803&lt;&gt; "",AD1803, $N$1738))</f>
        <v/>
      </c>
      <c r="AE1802" s="340"/>
      <c r="AF1802" s="337"/>
      <c r="AG1802" s="337"/>
      <c r="AH1802" s="341"/>
      <c r="AI1802" s="111" t="str">
        <f>AJ1802</f>
        <v/>
      </c>
      <c r="AJ1802" s="51" t="str">
        <f t="shared" ref="AJ1802" si="6210">IF(AK1802 = "", "",IF(AJ1803&lt;&gt; "",AJ1803, $N$1738))</f>
        <v/>
      </c>
      <c r="AK1802" s="340"/>
      <c r="AL1802" s="337"/>
      <c r="AM1802" s="337"/>
      <c r="AN1802" s="342"/>
      <c r="AO1802" s="111" t="str">
        <f>AP1802</f>
        <v/>
      </c>
      <c r="AP1802" s="51" t="str">
        <f t="shared" ref="AP1802" si="6211">IF(AQ1802 = "", "",IF(AP1803&lt;&gt; "",AP1803, $N$1738))</f>
        <v/>
      </c>
      <c r="AQ1802" s="340"/>
      <c r="AR1802" s="337"/>
      <c r="AS1802" s="337"/>
      <c r="AT1802" s="341"/>
      <c r="AU1802" s="111" t="str">
        <f>AV1802</f>
        <v/>
      </c>
      <c r="AV1802" s="51" t="str">
        <f t="shared" ref="AV1802" si="6212">IF(AW1802 = "", "",IF(AV1803&lt;&gt; "",AV1803, $N$1738))</f>
        <v/>
      </c>
      <c r="AW1802" s="340"/>
      <c r="AX1802" s="337"/>
      <c r="AY1802" s="337"/>
      <c r="AZ1802" s="338"/>
      <c r="BA1802" s="111" t="str">
        <f>BB1802</f>
        <v/>
      </c>
      <c r="BB1802" s="51" t="str">
        <f t="shared" ref="BB1802" si="6213">IF(BC1802 = "", "",IF(BB1803&lt;&gt; "",BB1803, $N$1738))</f>
        <v/>
      </c>
      <c r="BC1802" s="357"/>
      <c r="BD1802" s="358"/>
      <c r="BE1802" s="358"/>
      <c r="BF1802" s="359"/>
      <c r="BG1802" s="130"/>
      <c r="BH1802" s="130"/>
    </row>
    <row r="1803" spans="1:60">
      <c r="A1803" s="17">
        <f>IF(ISBLANK(D1801),0,IF(CODE(D1801)&gt;64,1,0))</f>
        <v>0</v>
      </c>
      <c r="B1803" s="398"/>
      <c r="C1803" s="43">
        <f>R1795+R1798+R1801+R1804+R1807+R1810</f>
        <v>0</v>
      </c>
      <c r="D1803" s="467"/>
      <c r="E1803" s="334"/>
      <c r="F1803" s="339"/>
      <c r="G1803" s="340"/>
      <c r="H1803" s="337"/>
      <c r="I1803" s="337"/>
      <c r="J1803" s="338"/>
      <c r="K1803" s="334"/>
      <c r="L1803" s="339"/>
      <c r="M1803" s="340"/>
      <c r="N1803" s="337"/>
      <c r="O1803" s="337"/>
      <c r="P1803" s="338"/>
      <c r="Q1803" s="334"/>
      <c r="R1803" s="339"/>
      <c r="S1803" s="340"/>
      <c r="T1803" s="337"/>
      <c r="U1803" s="337"/>
      <c r="V1803" s="338"/>
      <c r="W1803" s="334"/>
      <c r="X1803" s="339"/>
      <c r="Y1803" s="340"/>
      <c r="Z1803" s="337"/>
      <c r="AA1803" s="337"/>
      <c r="AB1803" s="338"/>
      <c r="AC1803" s="334"/>
      <c r="AD1803" s="339"/>
      <c r="AE1803" s="340"/>
      <c r="AF1803" s="337"/>
      <c r="AG1803" s="337"/>
      <c r="AH1803" s="341"/>
      <c r="AI1803" s="334"/>
      <c r="AJ1803" s="339"/>
      <c r="AK1803" s="340"/>
      <c r="AL1803" s="337"/>
      <c r="AM1803" s="337"/>
      <c r="AN1803" s="342"/>
      <c r="AO1803" s="334"/>
      <c r="AP1803" s="339"/>
      <c r="AQ1803" s="340"/>
      <c r="AR1803" s="337"/>
      <c r="AS1803" s="337"/>
      <c r="AT1803" s="341"/>
      <c r="AU1803" s="334"/>
      <c r="AV1803" s="339"/>
      <c r="AW1803" s="340"/>
      <c r="AX1803" s="337"/>
      <c r="AY1803" s="337"/>
      <c r="AZ1803" s="338"/>
      <c r="BA1803" s="334"/>
      <c r="BB1803" s="339"/>
      <c r="BC1803" s="340"/>
      <c r="BD1803" s="337"/>
      <c r="BE1803" s="337"/>
      <c r="BF1803" s="343"/>
      <c r="BG1803" s="130"/>
      <c r="BH1803" s="130"/>
    </row>
    <row r="1804" spans="1:60">
      <c r="A1804" s="17">
        <f>IF(ISBLANK(D1802),0,IF(CODE(D1802)&gt;64,1,0))</f>
        <v>0</v>
      </c>
      <c r="B1804" s="18">
        <f t="shared" ref="B1804" si="6214">IFERROR(F1804/F1804,0)+IFERROR(L1804/L1804,0)+IFERROR(R1804/R1804,0)+IFERROR(X1804/X1804,0)+IFERROR(AD1804/AD1804,0)+IFERROR(AJ1804/AJ1804,0)+IFERROR(AP1804/AP1804,0)+IFERROR(AV1804/AV1804,0)+IFERROR(BB1804/BB1804,0)</f>
        <v>0</v>
      </c>
      <c r="C1804" s="43">
        <f>X1795+X1798+X1801+X1804+X1807+X1810</f>
        <v>0</v>
      </c>
      <c r="D1804" s="19">
        <f>F1804+L1804+R1804+X1804+AD1804+AJ1804+AP1804+AV1804+BB1804</f>
        <v>0</v>
      </c>
      <c r="E1804" s="347"/>
      <c r="F1804" s="46">
        <f t="shared" si="6006"/>
        <v>0</v>
      </c>
      <c r="G1804" s="348"/>
      <c r="H1804" s="349"/>
      <c r="I1804" s="349"/>
      <c r="J1804" s="350"/>
      <c r="K1804" s="347"/>
      <c r="L1804" s="46">
        <f t="shared" si="6007"/>
        <v>0</v>
      </c>
      <c r="M1804" s="348"/>
      <c r="N1804" s="349"/>
      <c r="O1804" s="349"/>
      <c r="P1804" s="350"/>
      <c r="Q1804" s="347"/>
      <c r="R1804" s="46">
        <f t="shared" si="6008"/>
        <v>0</v>
      </c>
      <c r="S1804" s="348"/>
      <c r="T1804" s="349"/>
      <c r="U1804" s="349"/>
      <c r="V1804" s="350"/>
      <c r="W1804" s="347"/>
      <c r="X1804" s="46">
        <f t="shared" si="6009"/>
        <v>0</v>
      </c>
      <c r="Y1804" s="348"/>
      <c r="Z1804" s="349"/>
      <c r="AA1804" s="349"/>
      <c r="AB1804" s="350"/>
      <c r="AC1804" s="347"/>
      <c r="AD1804" s="46">
        <f t="shared" si="6010"/>
        <v>0</v>
      </c>
      <c r="AE1804" s="348"/>
      <c r="AF1804" s="349"/>
      <c r="AG1804" s="349"/>
      <c r="AH1804" s="351"/>
      <c r="AI1804" s="347"/>
      <c r="AJ1804" s="46">
        <f t="shared" si="6011"/>
        <v>0</v>
      </c>
      <c r="AK1804" s="348"/>
      <c r="AL1804" s="349"/>
      <c r="AM1804" s="349"/>
      <c r="AN1804" s="352"/>
      <c r="AO1804" s="347"/>
      <c r="AP1804" s="46">
        <f t="shared" si="6012"/>
        <v>0</v>
      </c>
      <c r="AQ1804" s="348"/>
      <c r="AR1804" s="349"/>
      <c r="AS1804" s="349"/>
      <c r="AT1804" s="351"/>
      <c r="AU1804" s="347"/>
      <c r="AV1804" s="46">
        <f t="shared" si="6013"/>
        <v>0</v>
      </c>
      <c r="AW1804" s="348"/>
      <c r="AX1804" s="349"/>
      <c r="AY1804" s="349"/>
      <c r="AZ1804" s="350"/>
      <c r="BA1804" s="347"/>
      <c r="BB1804" s="46">
        <f t="shared" si="6014"/>
        <v>0</v>
      </c>
      <c r="BC1804" s="340"/>
      <c r="BD1804" s="337"/>
      <c r="BE1804" s="337"/>
      <c r="BF1804" s="343"/>
      <c r="BG1804" s="130"/>
      <c r="BH1804" s="130"/>
    </row>
    <row r="1805" spans="1:60">
      <c r="A1805" s="353"/>
      <c r="B1805" s="398"/>
      <c r="C1805" s="43">
        <f>AD1795+AD1798+AD1801+AD1804+AD1807+AD1810</f>
        <v>0</v>
      </c>
      <c r="D1805" s="467"/>
      <c r="E1805" s="111" t="str">
        <f>F1805</f>
        <v/>
      </c>
      <c r="F1805" s="51" t="str">
        <f t="shared" ref="F1805" si="6215">IF(G1805 = "", "",IF(F1806&lt;&gt; "",F1806, $N$1738))</f>
        <v/>
      </c>
      <c r="G1805" s="340"/>
      <c r="H1805" s="337"/>
      <c r="I1805" s="337"/>
      <c r="J1805" s="338"/>
      <c r="K1805" s="111" t="str">
        <f>L1805</f>
        <v/>
      </c>
      <c r="L1805" s="51" t="str">
        <f t="shared" ref="L1805" si="6216">IF(M1805 = "", "",IF(L1806&lt;&gt; "",L1806, $N$1738))</f>
        <v/>
      </c>
      <c r="M1805" s="340"/>
      <c r="N1805" s="337"/>
      <c r="O1805" s="337"/>
      <c r="P1805" s="338"/>
      <c r="Q1805" s="111" t="str">
        <f>R1805</f>
        <v/>
      </c>
      <c r="R1805" s="51" t="str">
        <f t="shared" ref="R1805" si="6217">IF(S1805 = "", "",IF(R1806&lt;&gt; "",R1806, $N$1738))</f>
        <v/>
      </c>
      <c r="S1805" s="340"/>
      <c r="T1805" s="337"/>
      <c r="U1805" s="337"/>
      <c r="V1805" s="338"/>
      <c r="W1805" s="111" t="str">
        <f>X1805</f>
        <v/>
      </c>
      <c r="X1805" s="51" t="str">
        <f t="shared" ref="X1805" si="6218">IF(Y1805 = "", "",IF(X1806&lt;&gt; "",X1806, $N$1738))</f>
        <v/>
      </c>
      <c r="Y1805" s="340"/>
      <c r="Z1805" s="337"/>
      <c r="AA1805" s="337"/>
      <c r="AB1805" s="338"/>
      <c r="AC1805" s="111" t="str">
        <f>AD1805</f>
        <v/>
      </c>
      <c r="AD1805" s="51" t="str">
        <f t="shared" ref="AD1805" si="6219">IF(AE1805 = "", "",IF(AD1806&lt;&gt; "",AD1806, $N$1738))</f>
        <v/>
      </c>
      <c r="AE1805" s="340"/>
      <c r="AF1805" s="337"/>
      <c r="AG1805" s="337"/>
      <c r="AH1805" s="341"/>
      <c r="AI1805" s="111" t="str">
        <f>AJ1805</f>
        <v/>
      </c>
      <c r="AJ1805" s="51" t="str">
        <f t="shared" ref="AJ1805" si="6220">IF(AK1805 = "", "",IF(AJ1806&lt;&gt; "",AJ1806, $N$1738))</f>
        <v/>
      </c>
      <c r="AK1805" s="340"/>
      <c r="AL1805" s="337"/>
      <c r="AM1805" s="337"/>
      <c r="AN1805" s="342"/>
      <c r="AO1805" s="111" t="str">
        <f>AP1805</f>
        <v/>
      </c>
      <c r="AP1805" s="51" t="str">
        <f t="shared" ref="AP1805" si="6221">IF(AQ1805 = "", "",IF(AP1806&lt;&gt; "",AP1806, $N$1738))</f>
        <v/>
      </c>
      <c r="AQ1805" s="340"/>
      <c r="AR1805" s="337"/>
      <c r="AS1805" s="337"/>
      <c r="AT1805" s="341"/>
      <c r="AU1805" s="111" t="str">
        <f>AV1805</f>
        <v/>
      </c>
      <c r="AV1805" s="51" t="str">
        <f t="shared" ref="AV1805" si="6222">IF(AW1805 = "", "",IF(AV1806&lt;&gt; "",AV1806, $N$1738))</f>
        <v/>
      </c>
      <c r="AW1805" s="340"/>
      <c r="AX1805" s="337"/>
      <c r="AY1805" s="337"/>
      <c r="AZ1805" s="338"/>
      <c r="BA1805" s="111" t="str">
        <f>BB1805</f>
        <v/>
      </c>
      <c r="BB1805" s="51" t="str">
        <f t="shared" ref="BB1805" si="6223">IF(BC1805 = "", "",IF(BB1806&lt;&gt; "",BB1806, $N$1738))</f>
        <v/>
      </c>
      <c r="BC1805" s="357"/>
      <c r="BD1805" s="358"/>
      <c r="BE1805" s="358"/>
      <c r="BF1805" s="359"/>
      <c r="BG1805" s="130"/>
      <c r="BH1805" s="130"/>
    </row>
    <row r="1806" spans="1:60">
      <c r="A1806" s="17">
        <f>IF(ISBLANK(D1804),0,IF(CODE(D1804)&gt;64,1,0))</f>
        <v>0</v>
      </c>
      <c r="B1806" s="398"/>
      <c r="C1806" s="43">
        <f>AJ1795+AJ1798+AJ1801+AJ1804+AJ1807+AJ1810</f>
        <v>0</v>
      </c>
      <c r="D1806" s="467"/>
      <c r="E1806" s="361"/>
      <c r="F1806" s="339"/>
      <c r="G1806" s="340"/>
      <c r="H1806" s="337"/>
      <c r="I1806" s="337"/>
      <c r="J1806" s="338"/>
      <c r="K1806" s="361"/>
      <c r="L1806" s="339"/>
      <c r="M1806" s="340"/>
      <c r="N1806" s="337"/>
      <c r="O1806" s="337"/>
      <c r="P1806" s="338"/>
      <c r="Q1806" s="361"/>
      <c r="R1806" s="339"/>
      <c r="S1806" s="340"/>
      <c r="T1806" s="337"/>
      <c r="U1806" s="337"/>
      <c r="V1806" s="338"/>
      <c r="W1806" s="361"/>
      <c r="X1806" s="339"/>
      <c r="Y1806" s="340"/>
      <c r="Z1806" s="337"/>
      <c r="AA1806" s="337"/>
      <c r="AB1806" s="338"/>
      <c r="AC1806" s="361"/>
      <c r="AD1806" s="339"/>
      <c r="AE1806" s="340"/>
      <c r="AF1806" s="337"/>
      <c r="AG1806" s="337"/>
      <c r="AH1806" s="341"/>
      <c r="AI1806" s="361"/>
      <c r="AJ1806" s="339"/>
      <c r="AK1806" s="340"/>
      <c r="AL1806" s="337"/>
      <c r="AM1806" s="337"/>
      <c r="AN1806" s="342"/>
      <c r="AO1806" s="361"/>
      <c r="AP1806" s="339"/>
      <c r="AQ1806" s="340"/>
      <c r="AR1806" s="337"/>
      <c r="AS1806" s="337"/>
      <c r="AT1806" s="341"/>
      <c r="AU1806" s="361"/>
      <c r="AV1806" s="339"/>
      <c r="AW1806" s="340"/>
      <c r="AX1806" s="337"/>
      <c r="AY1806" s="337"/>
      <c r="AZ1806" s="338"/>
      <c r="BA1806" s="361"/>
      <c r="BB1806" s="339"/>
      <c r="BC1806" s="340"/>
      <c r="BD1806" s="337"/>
      <c r="BE1806" s="337"/>
      <c r="BF1806" s="343"/>
      <c r="BG1806" s="130"/>
      <c r="BH1806" s="130"/>
    </row>
    <row r="1807" spans="1:60">
      <c r="A1807" s="17">
        <f>IF(ISBLANK(D1805),0,IF(CODE(D1805)&gt;64,1,0))</f>
        <v>0</v>
      </c>
      <c r="B1807" s="18">
        <f t="shared" ref="B1807" si="6224">IFERROR(F1807/F1807,0)+IFERROR(L1807/L1807,0)+IFERROR(R1807/R1807,0)+IFERROR(X1807/X1807,0)+IFERROR(AD1807/AD1807,0)+IFERROR(AJ1807/AJ1807,0)+IFERROR(AP1807/AP1807,0)+IFERROR(AV1807/AV1807,0)+IFERROR(BB1807/BB1807,0)</f>
        <v>0</v>
      </c>
      <c r="C1807" s="43">
        <f>AP1795+AP1798+AP1801+AP1804+AP1807+AP1810</f>
        <v>0</v>
      </c>
      <c r="D1807" s="19">
        <f>F1807+L1807+R1807+X1807+AD1807+AJ1807+AP1807+AV1807+BB1807</f>
        <v>0</v>
      </c>
      <c r="E1807" s="347"/>
      <c r="F1807" s="46">
        <f t="shared" si="6006"/>
        <v>0</v>
      </c>
      <c r="G1807" s="348"/>
      <c r="H1807" s="349"/>
      <c r="I1807" s="349"/>
      <c r="J1807" s="350"/>
      <c r="K1807" s="347"/>
      <c r="L1807" s="46">
        <f t="shared" si="6007"/>
        <v>0</v>
      </c>
      <c r="M1807" s="348"/>
      <c r="N1807" s="349"/>
      <c r="O1807" s="349"/>
      <c r="P1807" s="350"/>
      <c r="Q1807" s="347"/>
      <c r="R1807" s="46">
        <f t="shared" si="6008"/>
        <v>0</v>
      </c>
      <c r="S1807" s="348"/>
      <c r="T1807" s="349"/>
      <c r="U1807" s="349"/>
      <c r="V1807" s="350"/>
      <c r="W1807" s="347"/>
      <c r="X1807" s="46">
        <f t="shared" si="6009"/>
        <v>0</v>
      </c>
      <c r="Y1807" s="348"/>
      <c r="Z1807" s="349"/>
      <c r="AA1807" s="349"/>
      <c r="AB1807" s="350"/>
      <c r="AC1807" s="347"/>
      <c r="AD1807" s="46">
        <f t="shared" si="6010"/>
        <v>0</v>
      </c>
      <c r="AE1807" s="348"/>
      <c r="AF1807" s="349"/>
      <c r="AG1807" s="349"/>
      <c r="AH1807" s="351"/>
      <c r="AI1807" s="347"/>
      <c r="AJ1807" s="46">
        <f t="shared" si="6011"/>
        <v>0</v>
      </c>
      <c r="AK1807" s="348"/>
      <c r="AL1807" s="349"/>
      <c r="AM1807" s="349"/>
      <c r="AN1807" s="352"/>
      <c r="AO1807" s="347"/>
      <c r="AP1807" s="46">
        <f t="shared" si="6012"/>
        <v>0</v>
      </c>
      <c r="AQ1807" s="348"/>
      <c r="AR1807" s="349"/>
      <c r="AS1807" s="349"/>
      <c r="AT1807" s="351"/>
      <c r="AU1807" s="347"/>
      <c r="AV1807" s="46">
        <f t="shared" si="6013"/>
        <v>0</v>
      </c>
      <c r="AW1807" s="348"/>
      <c r="AX1807" s="349"/>
      <c r="AY1807" s="349"/>
      <c r="AZ1807" s="350"/>
      <c r="BA1807" s="347"/>
      <c r="BB1807" s="46">
        <f t="shared" si="6014"/>
        <v>0</v>
      </c>
      <c r="BC1807" s="340"/>
      <c r="BD1807" s="337"/>
      <c r="BE1807" s="337"/>
      <c r="BF1807" s="343"/>
      <c r="BG1807" s="130"/>
      <c r="BH1807" s="130"/>
    </row>
    <row r="1808" spans="1:60">
      <c r="A1808" s="353"/>
      <c r="B1808" s="398"/>
      <c r="C1808" s="43">
        <f>AV1795+AV1798+AV1801+AV1804+AV1807+AV1810</f>
        <v>0</v>
      </c>
      <c r="D1808" s="467"/>
      <c r="E1808" s="111" t="str">
        <f>F1808</f>
        <v/>
      </c>
      <c r="F1808" s="51" t="str">
        <f t="shared" ref="F1808" si="6225">IF(G1808 = "", "",IF(F1809&lt;&gt; "",F1809, $N$1738))</f>
        <v/>
      </c>
      <c r="G1808" s="340"/>
      <c r="H1808" s="337"/>
      <c r="I1808" s="337"/>
      <c r="J1808" s="338"/>
      <c r="K1808" s="111" t="str">
        <f>L1808</f>
        <v/>
      </c>
      <c r="L1808" s="51" t="str">
        <f t="shared" ref="L1808" si="6226">IF(M1808 = "", "",IF(L1809&lt;&gt; "",L1809, $N$1738))</f>
        <v/>
      </c>
      <c r="M1808" s="340"/>
      <c r="N1808" s="337"/>
      <c r="O1808" s="337"/>
      <c r="P1808" s="338"/>
      <c r="Q1808" s="111" t="str">
        <f>R1808</f>
        <v/>
      </c>
      <c r="R1808" s="51" t="str">
        <f t="shared" ref="R1808" si="6227">IF(S1808 = "", "",IF(R1809&lt;&gt; "",R1809, $N$1738))</f>
        <v/>
      </c>
      <c r="S1808" s="474"/>
      <c r="T1808" s="337"/>
      <c r="U1808" s="337"/>
      <c r="V1808" s="338"/>
      <c r="W1808" s="111" t="str">
        <f>X1808</f>
        <v/>
      </c>
      <c r="X1808" s="51" t="str">
        <f t="shared" ref="X1808" si="6228">IF(Y1808 = "", "",IF(X1809&lt;&gt; "",X1809, $N$1738))</f>
        <v/>
      </c>
      <c r="Y1808" s="474"/>
      <c r="Z1808" s="337"/>
      <c r="AA1808" s="337"/>
      <c r="AB1808" s="338"/>
      <c r="AC1808" s="111" t="str">
        <f>AD1808</f>
        <v/>
      </c>
      <c r="AD1808" s="51" t="str">
        <f t="shared" ref="AD1808" si="6229">IF(AE1808 = "", "",IF(AD1809&lt;&gt; "",AD1809, $N$1738))</f>
        <v/>
      </c>
      <c r="AE1808" s="340"/>
      <c r="AF1808" s="337"/>
      <c r="AG1808" s="337"/>
      <c r="AH1808" s="341"/>
      <c r="AI1808" s="111" t="str">
        <f>AJ1808</f>
        <v/>
      </c>
      <c r="AJ1808" s="51" t="str">
        <f t="shared" ref="AJ1808" si="6230">IF(AK1808 = "", "",IF(AJ1809&lt;&gt; "",AJ1809, $N$1738))</f>
        <v/>
      </c>
      <c r="AK1808" s="340"/>
      <c r="AL1808" s="337"/>
      <c r="AM1808" s="337"/>
      <c r="AN1808" s="342"/>
      <c r="AO1808" s="111" t="str">
        <f>AP1808</f>
        <v/>
      </c>
      <c r="AP1808" s="51" t="str">
        <f t="shared" ref="AP1808" si="6231">IF(AQ1808 = "", "",IF(AP1809&lt;&gt; "",AP1809, $N$1738))</f>
        <v/>
      </c>
      <c r="AQ1808" s="340"/>
      <c r="AR1808" s="337"/>
      <c r="AS1808" s="337"/>
      <c r="AT1808" s="341"/>
      <c r="AU1808" s="111" t="str">
        <f>AV1808</f>
        <v/>
      </c>
      <c r="AV1808" s="51" t="str">
        <f t="shared" ref="AV1808" si="6232">IF(AW1808 = "", "",IF(AV1809&lt;&gt; "",AV1809, $N$1738))</f>
        <v/>
      </c>
      <c r="AW1808" s="340"/>
      <c r="AX1808" s="337"/>
      <c r="AY1808" s="337"/>
      <c r="AZ1808" s="338"/>
      <c r="BA1808" s="111" t="str">
        <f>BB1808</f>
        <v/>
      </c>
      <c r="BB1808" s="51" t="str">
        <f t="shared" ref="BB1808" si="6233">IF(BC1808 = "", "",IF(BB1809&lt;&gt; "",BB1809, $N$1738))</f>
        <v/>
      </c>
      <c r="BC1808" s="357"/>
      <c r="BD1808" s="358"/>
      <c r="BE1808" s="358"/>
      <c r="BF1808" s="359"/>
      <c r="BG1808" s="130"/>
      <c r="BH1808" s="130"/>
    </row>
    <row r="1809" spans="1:60" ht="13.5" thickBot="1">
      <c r="A1809" s="17">
        <f>IF(ISBLANK(D1807),0,IF(CODE(D1807)&gt;64,1,0))</f>
        <v>0</v>
      </c>
      <c r="B1809" s="398"/>
      <c r="C1809" s="41">
        <f>BB1795+BB1798+BB1801+BB1804+BB1807+BB1810</f>
        <v>0</v>
      </c>
      <c r="D1809" s="467"/>
      <c r="E1809" s="361"/>
      <c r="F1809" s="339"/>
      <c r="G1809" s="340"/>
      <c r="H1809" s="337"/>
      <c r="I1809" s="337"/>
      <c r="J1809" s="338"/>
      <c r="K1809" s="361"/>
      <c r="L1809" s="339"/>
      <c r="M1809" s="340"/>
      <c r="N1809" s="337"/>
      <c r="O1809" s="337"/>
      <c r="P1809" s="338"/>
      <c r="Q1809" s="361"/>
      <c r="R1809" s="339"/>
      <c r="S1809" s="474"/>
      <c r="T1809" s="337"/>
      <c r="U1809" s="337"/>
      <c r="V1809" s="338"/>
      <c r="W1809" s="361"/>
      <c r="X1809" s="339"/>
      <c r="Y1809" s="340"/>
      <c r="Z1809" s="337"/>
      <c r="AA1809" s="337"/>
      <c r="AB1809" s="338"/>
      <c r="AC1809" s="361"/>
      <c r="AD1809" s="339"/>
      <c r="AE1809" s="340"/>
      <c r="AF1809" s="337"/>
      <c r="AG1809" s="337"/>
      <c r="AH1809" s="341"/>
      <c r="AI1809" s="361"/>
      <c r="AJ1809" s="339"/>
      <c r="AK1809" s="340"/>
      <c r="AL1809" s="337"/>
      <c r="AM1809" s="337"/>
      <c r="AN1809" s="342"/>
      <c r="AO1809" s="361"/>
      <c r="AP1809" s="339"/>
      <c r="AQ1809" s="340"/>
      <c r="AR1809" s="337"/>
      <c r="AS1809" s="337"/>
      <c r="AT1809" s="341"/>
      <c r="AU1809" s="361"/>
      <c r="AV1809" s="339"/>
      <c r="AW1809" s="340"/>
      <c r="AX1809" s="337"/>
      <c r="AY1809" s="337"/>
      <c r="AZ1809" s="338"/>
      <c r="BA1809" s="361"/>
      <c r="BB1809" s="339"/>
      <c r="BC1809" s="340"/>
      <c r="BD1809" s="337"/>
      <c r="BE1809" s="337"/>
      <c r="BF1809" s="343"/>
      <c r="BG1809" s="130"/>
      <c r="BH1809" s="130"/>
    </row>
    <row r="1810" spans="1:60" ht="13.5" thickBot="1">
      <c r="A1810" s="17">
        <f>IF(ISBLANK(D1808),0,IF(CODE(D1808)&gt;64,1,0))</f>
        <v>0</v>
      </c>
      <c r="B1810" s="18">
        <f t="shared" ref="B1810" si="6234">IFERROR(F1810/F1810,0)+IFERROR(L1810/L1810,0)+IFERROR(R1810/R1810,0)+IFERROR(X1810/X1810,0)+IFERROR(AD1810/AD1810,0)+IFERROR(AJ1810/AJ1810,0)+IFERROR(AP1810/AP1810,0)+IFERROR(AV1810/AV1810,0)+IFERROR(BB1810/BB1810,0)</f>
        <v>0</v>
      </c>
      <c r="C1810" s="84">
        <f>D1795+D1798+D1801+D1804+D1807+D1810</f>
        <v>0</v>
      </c>
      <c r="D1810" s="33">
        <f>F1810+L1810+R1810+X1810+AD1810+AJ1810+AP1810+AV1810+BB1810</f>
        <v>0</v>
      </c>
      <c r="E1810" s="347"/>
      <c r="F1810" s="47">
        <f t="shared" ref="F1810:F1873" si="6235">SUM(G1810+H1810+I1810+J1810)</f>
        <v>0</v>
      </c>
      <c r="G1810" s="375"/>
      <c r="H1810" s="376"/>
      <c r="I1810" s="376"/>
      <c r="J1810" s="377"/>
      <c r="K1810" s="347"/>
      <c r="L1810" s="47">
        <f t="shared" ref="L1810:L1873" si="6236">SUM(M1810+N1810+O1810+P1810)</f>
        <v>0</v>
      </c>
      <c r="M1810" s="375"/>
      <c r="N1810" s="376"/>
      <c r="O1810" s="376"/>
      <c r="P1810" s="377"/>
      <c r="Q1810" s="347"/>
      <c r="R1810" s="47">
        <f t="shared" ref="R1810:R1873" si="6237">SUM(S1810+T1810+U1810+V1810)</f>
        <v>0</v>
      </c>
      <c r="S1810" s="375"/>
      <c r="T1810" s="376"/>
      <c r="U1810" s="376"/>
      <c r="V1810" s="377"/>
      <c r="W1810" s="347"/>
      <c r="X1810" s="47">
        <f t="shared" ref="X1810:X1873" si="6238">SUM(Y1810+Z1810+AA1810+AB1810)</f>
        <v>0</v>
      </c>
      <c r="Y1810" s="375"/>
      <c r="Z1810" s="376"/>
      <c r="AA1810" s="376"/>
      <c r="AB1810" s="377"/>
      <c r="AC1810" s="347"/>
      <c r="AD1810" s="47">
        <f t="shared" ref="AD1810:AD1873" si="6239">SUM(AE1810+AF1810+AG1810+AH1810)</f>
        <v>0</v>
      </c>
      <c r="AE1810" s="375"/>
      <c r="AF1810" s="376"/>
      <c r="AG1810" s="376"/>
      <c r="AH1810" s="378"/>
      <c r="AI1810" s="347"/>
      <c r="AJ1810" s="47">
        <f t="shared" ref="AJ1810:AJ1873" si="6240">SUM(AK1810+AL1810+AM1810+AN1810)</f>
        <v>0</v>
      </c>
      <c r="AK1810" s="375"/>
      <c r="AL1810" s="376"/>
      <c r="AM1810" s="376"/>
      <c r="AN1810" s="379"/>
      <c r="AO1810" s="347"/>
      <c r="AP1810" s="47">
        <f t="shared" ref="AP1810:AP1873" si="6241">SUM(AQ1810+AR1810+AS1810+AT1810)</f>
        <v>0</v>
      </c>
      <c r="AQ1810" s="375"/>
      <c r="AR1810" s="376"/>
      <c r="AS1810" s="376"/>
      <c r="AT1810" s="378"/>
      <c r="AU1810" s="347"/>
      <c r="AV1810" s="47">
        <f t="shared" ref="AV1810:AV1873" si="6242">SUM(AW1810+AX1810+AY1810+AZ1810)</f>
        <v>0</v>
      </c>
      <c r="AW1810" s="375"/>
      <c r="AX1810" s="376"/>
      <c r="AY1810" s="376"/>
      <c r="AZ1810" s="377"/>
      <c r="BA1810" s="347"/>
      <c r="BB1810" s="47">
        <f t="shared" ref="BB1810:BB1873" si="6243">SUM(BC1810+BD1810+BE1810+BF1810)</f>
        <v>0</v>
      </c>
      <c r="BC1810" s="475"/>
      <c r="BD1810" s="476"/>
      <c r="BE1810" s="476"/>
      <c r="BF1810" s="477"/>
      <c r="BG1810" s="130"/>
      <c r="BH1810" s="130"/>
    </row>
    <row r="1811" spans="1:60" ht="14.25" thickTop="1" thickBot="1">
      <c r="A1811" s="353"/>
      <c r="B1811" s="463" t="s">
        <v>42</v>
      </c>
      <c r="C1811" s="85" t="str">
        <f>IF(D1811="","", IF(D1812&lt;&gt;"",D1812,$N$1738))</f>
        <v>RSP</v>
      </c>
      <c r="D1811" s="658">
        <f>AA40</f>
        <v>0</v>
      </c>
      <c r="E1811" s="111" t="str">
        <f>F1811</f>
        <v/>
      </c>
      <c r="F1811" s="70" t="str">
        <f t="shared" ref="F1811" si="6244">IF(G1811 = "", "",IF(F1812&lt;&gt; "",F1812, $N$1738))</f>
        <v/>
      </c>
      <c r="G1811" s="478"/>
      <c r="H1811" s="464"/>
      <c r="I1811" s="464"/>
      <c r="J1811" s="479"/>
      <c r="K1811" s="111" t="str">
        <f>L1811</f>
        <v/>
      </c>
      <c r="L1811" s="70" t="str">
        <f t="shared" ref="L1811" si="6245">IF(M1811 = "", "",IF(L1812&lt;&gt; "",L1812, $N$1738))</f>
        <v/>
      </c>
      <c r="M1811" s="478"/>
      <c r="N1811" s="464"/>
      <c r="O1811" s="464"/>
      <c r="P1811" s="479"/>
      <c r="Q1811" s="111" t="str">
        <f>R1811</f>
        <v/>
      </c>
      <c r="R1811" s="70" t="str">
        <f t="shared" ref="R1811" si="6246">IF(S1811 = "", "",IF(R1812&lt;&gt; "",R1812, $N$1738))</f>
        <v/>
      </c>
      <c r="S1811" s="478"/>
      <c r="T1811" s="464"/>
      <c r="U1811" s="464"/>
      <c r="V1811" s="479"/>
      <c r="W1811" s="111" t="str">
        <f>X1811</f>
        <v/>
      </c>
      <c r="X1811" s="70" t="str">
        <f t="shared" ref="X1811" si="6247">IF(Y1811 = "", "",IF(X1812&lt;&gt; "",X1812, $N$1738))</f>
        <v/>
      </c>
      <c r="Y1811" s="478"/>
      <c r="Z1811" s="464"/>
      <c r="AA1811" s="464"/>
      <c r="AB1811" s="479"/>
      <c r="AC1811" s="111" t="str">
        <f>AD1811</f>
        <v/>
      </c>
      <c r="AD1811" s="70" t="str">
        <f t="shared" ref="AD1811" si="6248">IF(AE1811 = "", "",IF(AD1812&lt;&gt; "",AD1812, $N$1738))</f>
        <v/>
      </c>
      <c r="AE1811" s="478"/>
      <c r="AF1811" s="464"/>
      <c r="AG1811" s="464"/>
      <c r="AH1811" s="480"/>
      <c r="AI1811" s="111" t="str">
        <f>AJ1811</f>
        <v/>
      </c>
      <c r="AJ1811" s="70" t="str">
        <f t="shared" ref="AJ1811" si="6249">IF(AK1811 = "", "",IF(AJ1812&lt;&gt; "",AJ1812, $N$1738))</f>
        <v/>
      </c>
      <c r="AK1811" s="478"/>
      <c r="AL1811" s="464"/>
      <c r="AM1811" s="464"/>
      <c r="AN1811" s="481"/>
      <c r="AO1811" s="111" t="str">
        <f>AP1811</f>
        <v/>
      </c>
      <c r="AP1811" s="70" t="str">
        <f t="shared" ref="AP1811" si="6250">IF(AQ1811 = "", "",IF(AP1812&lt;&gt; "",AP1812, $N$1738))</f>
        <v/>
      </c>
      <c r="AQ1811" s="478"/>
      <c r="AR1811" s="464"/>
      <c r="AS1811" s="464"/>
      <c r="AT1811" s="480"/>
      <c r="AU1811" s="111" t="str">
        <f>AV1811</f>
        <v/>
      </c>
      <c r="AV1811" s="70" t="str">
        <f t="shared" ref="AV1811" si="6251">IF(AW1811 = "", "",IF(AV1812&lt;&gt; "",AV1812, $N$1738))</f>
        <v/>
      </c>
      <c r="AW1811" s="478"/>
      <c r="AX1811" s="464"/>
      <c r="AY1811" s="464"/>
      <c r="AZ1811" s="479"/>
      <c r="BA1811" s="111" t="str">
        <f>BB1811</f>
        <v/>
      </c>
      <c r="BB1811" s="70" t="str">
        <f t="shared" ref="BB1811" si="6252">IF(BC1811 = "", "",IF(BB1812&lt;&gt; "",BB1812, $N$1738))</f>
        <v/>
      </c>
      <c r="BC1811" s="468"/>
      <c r="BD1811" s="469"/>
      <c r="BE1811" s="469"/>
      <c r="BF1811" s="473"/>
      <c r="BG1811" s="130"/>
      <c r="BH1811" s="130"/>
    </row>
    <row r="1812" spans="1:60" ht="13.5" thickBot="1">
      <c r="A1812" s="17">
        <f>IF(ISBLANK(D1792),0,IF(CODE(D1792)&gt;64,1,0))</f>
        <v>0</v>
      </c>
      <c r="B1812" s="31">
        <f>SUM(B1813:B1828)</f>
        <v>0</v>
      </c>
      <c r="C1812" s="432"/>
      <c r="D1812" s="466"/>
      <c r="E1812" s="361"/>
      <c r="F1812" s="339"/>
      <c r="G1812" s="340"/>
      <c r="H1812" s="337"/>
      <c r="I1812" s="337"/>
      <c r="J1812" s="338"/>
      <c r="K1812" s="361"/>
      <c r="L1812" s="339"/>
      <c r="M1812" s="340"/>
      <c r="N1812" s="337"/>
      <c r="O1812" s="337"/>
      <c r="P1812" s="338"/>
      <c r="Q1812" s="361"/>
      <c r="R1812" s="339"/>
      <c r="S1812" s="340"/>
      <c r="T1812" s="337"/>
      <c r="U1812" s="337"/>
      <c r="V1812" s="338"/>
      <c r="W1812" s="361"/>
      <c r="X1812" s="339"/>
      <c r="Y1812" s="340"/>
      <c r="Z1812" s="337"/>
      <c r="AA1812" s="337"/>
      <c r="AB1812" s="338"/>
      <c r="AC1812" s="361"/>
      <c r="AD1812" s="339"/>
      <c r="AE1812" s="340"/>
      <c r="AF1812" s="337"/>
      <c r="AG1812" s="337"/>
      <c r="AH1812" s="341"/>
      <c r="AI1812" s="361"/>
      <c r="AJ1812" s="339"/>
      <c r="AK1812" s="340"/>
      <c r="AL1812" s="337"/>
      <c r="AM1812" s="337"/>
      <c r="AN1812" s="342"/>
      <c r="AO1812" s="361"/>
      <c r="AP1812" s="339"/>
      <c r="AQ1812" s="340"/>
      <c r="AR1812" s="337"/>
      <c r="AS1812" s="337"/>
      <c r="AT1812" s="341"/>
      <c r="AU1812" s="361"/>
      <c r="AV1812" s="339"/>
      <c r="AW1812" s="340"/>
      <c r="AX1812" s="337"/>
      <c r="AY1812" s="337"/>
      <c r="AZ1812" s="338"/>
      <c r="BA1812" s="361"/>
      <c r="BB1812" s="339"/>
      <c r="BC1812" s="340"/>
      <c r="BD1812" s="337"/>
      <c r="BE1812" s="337"/>
      <c r="BF1812" s="343"/>
      <c r="BG1812" s="130"/>
      <c r="BH1812" s="130"/>
    </row>
    <row r="1813" spans="1:60">
      <c r="A1813" s="17">
        <f>IF(ISBLANK(D1811),0,IF(CODE(D1811)&gt;64,1,0))</f>
        <v>0</v>
      </c>
      <c r="B1813" s="18">
        <f t="shared" ref="B1813" si="6253">IFERROR(F1813/F1813,0)+IFERROR(L1813/L1813,0)+IFERROR(R1813/R1813,0)+IFERROR(X1813/X1813,0)+IFERROR(AD1813/AD1813,0)+IFERROR(AJ1813/AJ1813,0)+IFERROR(AP1813/AP1813,0)+IFERROR(AV1813/AV1813,0)+IFERROR(BB1813/BB1813,0)</f>
        <v>0</v>
      </c>
      <c r="C1813" s="432"/>
      <c r="D1813" s="19">
        <f>F1813+L1813+R1813+X1813+AD1813+AJ1813+AP1813+AV1813+BB1813</f>
        <v>0</v>
      </c>
      <c r="E1813" s="347"/>
      <c r="F1813" s="46">
        <f t="shared" si="6235"/>
        <v>0</v>
      </c>
      <c r="G1813" s="348"/>
      <c r="H1813" s="349"/>
      <c r="I1813" s="349"/>
      <c r="J1813" s="350"/>
      <c r="K1813" s="347"/>
      <c r="L1813" s="46">
        <f t="shared" si="6236"/>
        <v>0</v>
      </c>
      <c r="M1813" s="348"/>
      <c r="N1813" s="349"/>
      <c r="O1813" s="349"/>
      <c r="P1813" s="350"/>
      <c r="Q1813" s="347"/>
      <c r="R1813" s="46">
        <f t="shared" si="6237"/>
        <v>0</v>
      </c>
      <c r="S1813" s="348"/>
      <c r="T1813" s="349"/>
      <c r="U1813" s="349"/>
      <c r="V1813" s="350"/>
      <c r="W1813" s="347"/>
      <c r="X1813" s="46">
        <f t="shared" si="6238"/>
        <v>0</v>
      </c>
      <c r="Y1813" s="348"/>
      <c r="Z1813" s="349"/>
      <c r="AA1813" s="349"/>
      <c r="AB1813" s="350"/>
      <c r="AC1813" s="347"/>
      <c r="AD1813" s="46">
        <f t="shared" si="6239"/>
        <v>0</v>
      </c>
      <c r="AE1813" s="348"/>
      <c r="AF1813" s="349"/>
      <c r="AG1813" s="349"/>
      <c r="AH1813" s="351"/>
      <c r="AI1813" s="347"/>
      <c r="AJ1813" s="46">
        <f t="shared" si="6240"/>
        <v>0</v>
      </c>
      <c r="AK1813" s="348"/>
      <c r="AL1813" s="349"/>
      <c r="AM1813" s="349"/>
      <c r="AN1813" s="352"/>
      <c r="AO1813" s="347"/>
      <c r="AP1813" s="46">
        <f t="shared" si="6241"/>
        <v>0</v>
      </c>
      <c r="AQ1813" s="348"/>
      <c r="AR1813" s="349"/>
      <c r="AS1813" s="349"/>
      <c r="AT1813" s="351"/>
      <c r="AU1813" s="347"/>
      <c r="AV1813" s="46">
        <f t="shared" si="6242"/>
        <v>0</v>
      </c>
      <c r="AW1813" s="348"/>
      <c r="AX1813" s="349"/>
      <c r="AY1813" s="349"/>
      <c r="AZ1813" s="350"/>
      <c r="BA1813" s="347"/>
      <c r="BB1813" s="46">
        <f t="shared" si="6243"/>
        <v>0</v>
      </c>
      <c r="BC1813" s="340"/>
      <c r="BD1813" s="337"/>
      <c r="BE1813" s="337"/>
      <c r="BF1813" s="343"/>
      <c r="BG1813" s="130"/>
      <c r="BH1813" s="130"/>
    </row>
    <row r="1814" spans="1:60">
      <c r="A1814" s="353"/>
      <c r="B1814" s="398"/>
      <c r="C1814" s="432"/>
      <c r="D1814" s="467"/>
      <c r="E1814" s="111" t="str">
        <f>F1814</f>
        <v/>
      </c>
      <c r="F1814" s="51" t="str">
        <f t="shared" ref="F1814" si="6254">IF(G1814 = "", "",IF(F1815&lt;&gt; "",F1815, $N$1738))</f>
        <v/>
      </c>
      <c r="G1814" s="340"/>
      <c r="H1814" s="337"/>
      <c r="I1814" s="337"/>
      <c r="J1814" s="338"/>
      <c r="K1814" s="111" t="str">
        <f>L1814</f>
        <v/>
      </c>
      <c r="L1814" s="51" t="str">
        <f t="shared" ref="L1814" si="6255">IF(M1814 = "", "",IF(L1815&lt;&gt; "",L1815, $N$1738))</f>
        <v/>
      </c>
      <c r="M1814" s="340"/>
      <c r="N1814" s="337"/>
      <c r="O1814" s="337"/>
      <c r="P1814" s="338"/>
      <c r="Q1814" s="111" t="str">
        <f>R1814</f>
        <v/>
      </c>
      <c r="R1814" s="51" t="str">
        <f t="shared" ref="R1814" si="6256">IF(S1814 = "", "",IF(R1815&lt;&gt; "",R1815, $N$1738))</f>
        <v/>
      </c>
      <c r="S1814" s="340"/>
      <c r="T1814" s="337"/>
      <c r="U1814" s="337"/>
      <c r="V1814" s="338"/>
      <c r="W1814" s="111" t="str">
        <f>X1814</f>
        <v/>
      </c>
      <c r="X1814" s="51" t="str">
        <f t="shared" ref="X1814" si="6257">IF(Y1814 = "", "",IF(X1815&lt;&gt; "",X1815, $N$1738))</f>
        <v/>
      </c>
      <c r="Y1814" s="340"/>
      <c r="Z1814" s="337"/>
      <c r="AA1814" s="337"/>
      <c r="AB1814" s="338"/>
      <c r="AC1814" s="111" t="str">
        <f>AD1814</f>
        <v/>
      </c>
      <c r="AD1814" s="51" t="str">
        <f t="shared" ref="AD1814" si="6258">IF(AE1814 = "", "",IF(AD1815&lt;&gt; "",AD1815, $N$1738))</f>
        <v/>
      </c>
      <c r="AE1814" s="340"/>
      <c r="AF1814" s="337"/>
      <c r="AG1814" s="337"/>
      <c r="AH1814" s="341"/>
      <c r="AI1814" s="111" t="str">
        <f>AJ1814</f>
        <v/>
      </c>
      <c r="AJ1814" s="51" t="str">
        <f t="shared" ref="AJ1814" si="6259">IF(AK1814 = "", "",IF(AJ1815&lt;&gt; "",AJ1815, $N$1738))</f>
        <v/>
      </c>
      <c r="AK1814" s="340"/>
      <c r="AL1814" s="337"/>
      <c r="AM1814" s="337"/>
      <c r="AN1814" s="342"/>
      <c r="AO1814" s="111" t="str">
        <f>AP1814</f>
        <v/>
      </c>
      <c r="AP1814" s="51" t="str">
        <f t="shared" ref="AP1814" si="6260">IF(AQ1814 = "", "",IF(AP1815&lt;&gt; "",AP1815, $N$1738))</f>
        <v/>
      </c>
      <c r="AQ1814" s="340"/>
      <c r="AR1814" s="337"/>
      <c r="AS1814" s="337"/>
      <c r="AT1814" s="341"/>
      <c r="AU1814" s="111" t="str">
        <f>AV1814</f>
        <v/>
      </c>
      <c r="AV1814" s="51" t="str">
        <f t="shared" ref="AV1814" si="6261">IF(AW1814 = "", "",IF(AV1815&lt;&gt; "",AV1815, $N$1738))</f>
        <v/>
      </c>
      <c r="AW1814" s="340"/>
      <c r="AX1814" s="337"/>
      <c r="AY1814" s="337"/>
      <c r="AZ1814" s="338"/>
      <c r="BA1814" s="111" t="str">
        <f>BB1814</f>
        <v/>
      </c>
      <c r="BB1814" s="51" t="str">
        <f t="shared" ref="BB1814" si="6262">IF(BC1814 = "", "",IF(BB1815&lt;&gt; "",BB1815, $N$1738))</f>
        <v/>
      </c>
      <c r="BC1814" s="357"/>
      <c r="BD1814" s="358"/>
      <c r="BE1814" s="358"/>
      <c r="BF1814" s="359"/>
      <c r="BG1814" s="130"/>
      <c r="BH1814" s="130"/>
    </row>
    <row r="1815" spans="1:60">
      <c r="A1815" s="17">
        <f>IF(ISBLANK(D1813),0,IF(CODE(D1813)&gt;64,1,0))</f>
        <v>0</v>
      </c>
      <c r="B1815" s="398"/>
      <c r="C1815" s="432"/>
      <c r="D1815" s="467"/>
      <c r="E1815" s="361"/>
      <c r="F1815" s="339"/>
      <c r="G1815" s="340"/>
      <c r="H1815" s="337"/>
      <c r="I1815" s="337"/>
      <c r="J1815" s="338"/>
      <c r="K1815" s="361"/>
      <c r="L1815" s="339"/>
      <c r="M1815" s="340"/>
      <c r="N1815" s="337"/>
      <c r="O1815" s="337"/>
      <c r="P1815" s="338"/>
      <c r="Q1815" s="361"/>
      <c r="R1815" s="339"/>
      <c r="S1815" s="340"/>
      <c r="T1815" s="337"/>
      <c r="U1815" s="337"/>
      <c r="V1815" s="338"/>
      <c r="W1815" s="361"/>
      <c r="X1815" s="339"/>
      <c r="Y1815" s="340"/>
      <c r="Z1815" s="337"/>
      <c r="AA1815" s="337"/>
      <c r="AB1815" s="338"/>
      <c r="AC1815" s="361"/>
      <c r="AD1815" s="339"/>
      <c r="AE1815" s="340"/>
      <c r="AF1815" s="337"/>
      <c r="AG1815" s="337"/>
      <c r="AH1815" s="341"/>
      <c r="AI1815" s="361"/>
      <c r="AJ1815" s="339"/>
      <c r="AK1815" s="340"/>
      <c r="AL1815" s="337"/>
      <c r="AM1815" s="337"/>
      <c r="AN1815" s="342"/>
      <c r="AO1815" s="361"/>
      <c r="AP1815" s="339"/>
      <c r="AQ1815" s="340"/>
      <c r="AR1815" s="337"/>
      <c r="AS1815" s="337"/>
      <c r="AT1815" s="341"/>
      <c r="AU1815" s="361"/>
      <c r="AV1815" s="339"/>
      <c r="AW1815" s="340"/>
      <c r="AX1815" s="337"/>
      <c r="AY1815" s="337"/>
      <c r="AZ1815" s="338"/>
      <c r="BA1815" s="361"/>
      <c r="BB1815" s="339"/>
      <c r="BC1815" s="340"/>
      <c r="BD1815" s="337"/>
      <c r="BE1815" s="337"/>
      <c r="BF1815" s="343"/>
      <c r="BG1815" s="130"/>
      <c r="BH1815" s="130"/>
    </row>
    <row r="1816" spans="1:60">
      <c r="A1816" s="17">
        <f>IF(ISBLANK(D1814),0,IF(CODE(D1814)&gt;64,1,0))</f>
        <v>0</v>
      </c>
      <c r="B1816" s="18">
        <f t="shared" ref="B1816" si="6263">IFERROR(F1816/F1816,0)+IFERROR(L1816/L1816,0)+IFERROR(R1816/R1816,0)+IFERROR(X1816/X1816,0)+IFERROR(AD1816/AD1816,0)+IFERROR(AJ1816/AJ1816,0)+IFERROR(AP1816/AP1816,0)+IFERROR(AV1816/AV1816,0)+IFERROR(BB1816/BB1816,0)</f>
        <v>0</v>
      </c>
      <c r="C1816" s="432"/>
      <c r="D1816" s="19">
        <f>F1816+L1816+R1816+X1816+AD1816+AJ1816+AP1816+AV1816+BB1816</f>
        <v>0</v>
      </c>
      <c r="E1816" s="347"/>
      <c r="F1816" s="46">
        <f t="shared" si="6235"/>
        <v>0</v>
      </c>
      <c r="G1816" s="348"/>
      <c r="H1816" s="349"/>
      <c r="I1816" s="349"/>
      <c r="J1816" s="350"/>
      <c r="K1816" s="347"/>
      <c r="L1816" s="46">
        <f t="shared" si="6236"/>
        <v>0</v>
      </c>
      <c r="M1816" s="348"/>
      <c r="N1816" s="349"/>
      <c r="O1816" s="349"/>
      <c r="P1816" s="350"/>
      <c r="Q1816" s="347"/>
      <c r="R1816" s="46">
        <f t="shared" si="6237"/>
        <v>0</v>
      </c>
      <c r="S1816" s="348"/>
      <c r="T1816" s="349"/>
      <c r="U1816" s="349"/>
      <c r="V1816" s="350"/>
      <c r="W1816" s="347"/>
      <c r="X1816" s="46">
        <f t="shared" si="6238"/>
        <v>0</v>
      </c>
      <c r="Y1816" s="348"/>
      <c r="Z1816" s="349"/>
      <c r="AA1816" s="349"/>
      <c r="AB1816" s="350"/>
      <c r="AC1816" s="347"/>
      <c r="AD1816" s="46">
        <f t="shared" si="6239"/>
        <v>0</v>
      </c>
      <c r="AE1816" s="348"/>
      <c r="AF1816" s="349"/>
      <c r="AG1816" s="349"/>
      <c r="AH1816" s="351"/>
      <c r="AI1816" s="347"/>
      <c r="AJ1816" s="46">
        <f t="shared" si="6240"/>
        <v>0</v>
      </c>
      <c r="AK1816" s="348"/>
      <c r="AL1816" s="349"/>
      <c r="AM1816" s="349"/>
      <c r="AN1816" s="352"/>
      <c r="AO1816" s="347"/>
      <c r="AP1816" s="46">
        <f t="shared" si="6241"/>
        <v>0</v>
      </c>
      <c r="AQ1816" s="348"/>
      <c r="AR1816" s="349"/>
      <c r="AS1816" s="349"/>
      <c r="AT1816" s="351"/>
      <c r="AU1816" s="347"/>
      <c r="AV1816" s="46">
        <f t="shared" si="6242"/>
        <v>0</v>
      </c>
      <c r="AW1816" s="348"/>
      <c r="AX1816" s="349"/>
      <c r="AY1816" s="349"/>
      <c r="AZ1816" s="350"/>
      <c r="BA1816" s="347"/>
      <c r="BB1816" s="46">
        <f t="shared" si="6243"/>
        <v>0</v>
      </c>
      <c r="BC1816" s="340"/>
      <c r="BD1816" s="337"/>
      <c r="BE1816" s="337"/>
      <c r="BF1816" s="343"/>
      <c r="BG1816" s="130"/>
      <c r="BH1816" s="130"/>
    </row>
    <row r="1817" spans="1:60">
      <c r="A1817" s="353"/>
      <c r="B1817" s="398"/>
      <c r="C1817" s="432"/>
      <c r="D1817" s="467"/>
      <c r="E1817" s="111" t="str">
        <f>F1817</f>
        <v/>
      </c>
      <c r="F1817" s="51" t="str">
        <f t="shared" ref="F1817" si="6264">IF(G1817 = "", "",IF(F1818&lt;&gt; "",F1818, $N$1738))</f>
        <v/>
      </c>
      <c r="G1817" s="340"/>
      <c r="H1817" s="337"/>
      <c r="I1817" s="337"/>
      <c r="J1817" s="338"/>
      <c r="K1817" s="111" t="str">
        <f>L1817</f>
        <v/>
      </c>
      <c r="L1817" s="51" t="str">
        <f t="shared" ref="L1817" si="6265">IF(M1817 = "", "",IF(L1818&lt;&gt; "",L1818, $N$1738))</f>
        <v/>
      </c>
      <c r="M1817" s="340"/>
      <c r="N1817" s="337"/>
      <c r="O1817" s="337"/>
      <c r="P1817" s="338"/>
      <c r="Q1817" s="111" t="str">
        <f>R1817</f>
        <v/>
      </c>
      <c r="R1817" s="51" t="str">
        <f t="shared" ref="R1817" si="6266">IF(S1817 = "", "",IF(R1818&lt;&gt; "",R1818, $N$1738))</f>
        <v/>
      </c>
      <c r="S1817" s="340"/>
      <c r="T1817" s="337"/>
      <c r="U1817" s="337"/>
      <c r="V1817" s="338"/>
      <c r="W1817" s="111" t="str">
        <f>X1817</f>
        <v/>
      </c>
      <c r="X1817" s="51" t="str">
        <f t="shared" ref="X1817" si="6267">IF(Y1817 = "", "",IF(X1818&lt;&gt; "",X1818, $N$1738))</f>
        <v/>
      </c>
      <c r="Y1817" s="340"/>
      <c r="Z1817" s="337"/>
      <c r="AA1817" s="337"/>
      <c r="AB1817" s="338"/>
      <c r="AC1817" s="111" t="str">
        <f>AD1817</f>
        <v/>
      </c>
      <c r="AD1817" s="51" t="str">
        <f t="shared" ref="AD1817" si="6268">IF(AE1817 = "", "",IF(AD1818&lt;&gt; "",AD1818, $N$1738))</f>
        <v/>
      </c>
      <c r="AE1817" s="340"/>
      <c r="AF1817" s="337"/>
      <c r="AG1817" s="337"/>
      <c r="AH1817" s="341"/>
      <c r="AI1817" s="111" t="str">
        <f>AJ1817</f>
        <v/>
      </c>
      <c r="AJ1817" s="51" t="str">
        <f t="shared" ref="AJ1817" si="6269">IF(AK1817 = "", "",IF(AJ1818&lt;&gt; "",AJ1818, $N$1738))</f>
        <v/>
      </c>
      <c r="AK1817" s="340"/>
      <c r="AL1817" s="337"/>
      <c r="AM1817" s="337"/>
      <c r="AN1817" s="342"/>
      <c r="AO1817" s="111" t="str">
        <f>AP1817</f>
        <v/>
      </c>
      <c r="AP1817" s="51" t="str">
        <f t="shared" ref="AP1817" si="6270">IF(AQ1817 = "", "",IF(AP1818&lt;&gt; "",AP1818, $N$1738))</f>
        <v/>
      </c>
      <c r="AQ1817" s="340"/>
      <c r="AR1817" s="337"/>
      <c r="AS1817" s="337"/>
      <c r="AT1817" s="341"/>
      <c r="AU1817" s="111" t="str">
        <f>AV1817</f>
        <v/>
      </c>
      <c r="AV1817" s="51" t="str">
        <f t="shared" ref="AV1817" si="6271">IF(AW1817 = "", "",IF(AV1818&lt;&gt; "",AV1818, $N$1738))</f>
        <v/>
      </c>
      <c r="AW1817" s="340"/>
      <c r="AX1817" s="337"/>
      <c r="AY1817" s="337"/>
      <c r="AZ1817" s="338"/>
      <c r="BA1817" s="111" t="str">
        <f>BB1817</f>
        <v/>
      </c>
      <c r="BB1817" s="51" t="str">
        <f t="shared" ref="BB1817" si="6272">IF(BC1817 = "", "",IF(BB1818&lt;&gt; "",BB1818, $N$1738))</f>
        <v/>
      </c>
      <c r="BC1817" s="357"/>
      <c r="BD1817" s="358"/>
      <c r="BE1817" s="358"/>
      <c r="BF1817" s="359"/>
      <c r="BG1817" s="130"/>
      <c r="BH1817" s="130"/>
    </row>
    <row r="1818" spans="1:60">
      <c r="A1818" s="17">
        <f>IF(ISBLANK(D1816),0,IF(CODE(D1816)&gt;64,1,0))</f>
        <v>0</v>
      </c>
      <c r="B1818" s="398"/>
      <c r="C1818" s="432"/>
      <c r="D1818" s="467"/>
      <c r="E1818" s="361"/>
      <c r="F1818" s="339"/>
      <c r="G1818" s="340"/>
      <c r="H1818" s="337"/>
      <c r="I1818" s="337"/>
      <c r="J1818" s="338"/>
      <c r="K1818" s="361"/>
      <c r="L1818" s="339"/>
      <c r="M1818" s="340"/>
      <c r="N1818" s="337"/>
      <c r="O1818" s="337"/>
      <c r="P1818" s="338"/>
      <c r="Q1818" s="361"/>
      <c r="R1818" s="339"/>
      <c r="S1818" s="340"/>
      <c r="T1818" s="337"/>
      <c r="U1818" s="337"/>
      <c r="V1818" s="338"/>
      <c r="W1818" s="361"/>
      <c r="X1818" s="339"/>
      <c r="Y1818" s="340"/>
      <c r="Z1818" s="337"/>
      <c r="AA1818" s="337"/>
      <c r="AB1818" s="338"/>
      <c r="AC1818" s="361"/>
      <c r="AD1818" s="339"/>
      <c r="AE1818" s="340"/>
      <c r="AF1818" s="337"/>
      <c r="AG1818" s="337"/>
      <c r="AH1818" s="341"/>
      <c r="AI1818" s="361"/>
      <c r="AJ1818" s="339"/>
      <c r="AK1818" s="340"/>
      <c r="AL1818" s="337"/>
      <c r="AM1818" s="337"/>
      <c r="AN1818" s="342"/>
      <c r="AO1818" s="361"/>
      <c r="AP1818" s="339"/>
      <c r="AQ1818" s="340"/>
      <c r="AR1818" s="337"/>
      <c r="AS1818" s="337"/>
      <c r="AT1818" s="341"/>
      <c r="AU1818" s="361"/>
      <c r="AV1818" s="339"/>
      <c r="AW1818" s="340"/>
      <c r="AX1818" s="337"/>
      <c r="AY1818" s="337"/>
      <c r="AZ1818" s="338"/>
      <c r="BA1818" s="361"/>
      <c r="BB1818" s="339"/>
      <c r="BC1818" s="340"/>
      <c r="BD1818" s="337"/>
      <c r="BE1818" s="337"/>
      <c r="BF1818" s="343"/>
      <c r="BG1818" s="130"/>
      <c r="BH1818" s="130"/>
    </row>
    <row r="1819" spans="1:60">
      <c r="A1819" s="17">
        <f>IF(ISBLANK(D1817),0,IF(CODE(D1817)&gt;64,1,0))</f>
        <v>0</v>
      </c>
      <c r="B1819" s="18">
        <f t="shared" ref="B1819" si="6273">IFERROR(F1819/F1819,0)+IFERROR(L1819/L1819,0)+IFERROR(R1819/R1819,0)+IFERROR(X1819/X1819,0)+IFERROR(AD1819/AD1819,0)+IFERROR(AJ1819/AJ1819,0)+IFERROR(AP1819/AP1819,0)+IFERROR(AV1819/AV1819,0)+IFERROR(BB1819/BB1819,0)</f>
        <v>0</v>
      </c>
      <c r="C1819" s="43">
        <f>F1813+F1816+F1819+F1822+F1825+F1828</f>
        <v>0</v>
      </c>
      <c r="D1819" s="19">
        <f>F1819+L1819+R1819+X1819+AD1819+AJ1819+AP1819+AV1819+BB1819</f>
        <v>0</v>
      </c>
      <c r="E1819" s="347"/>
      <c r="F1819" s="46">
        <f t="shared" si="6235"/>
        <v>0</v>
      </c>
      <c r="G1819" s="348"/>
      <c r="H1819" s="349"/>
      <c r="I1819" s="349"/>
      <c r="J1819" s="350"/>
      <c r="K1819" s="347"/>
      <c r="L1819" s="46">
        <f t="shared" si="6236"/>
        <v>0</v>
      </c>
      <c r="M1819" s="348"/>
      <c r="N1819" s="349"/>
      <c r="O1819" s="349"/>
      <c r="P1819" s="350"/>
      <c r="Q1819" s="347"/>
      <c r="R1819" s="46">
        <f t="shared" si="6237"/>
        <v>0</v>
      </c>
      <c r="S1819" s="348"/>
      <c r="T1819" s="349"/>
      <c r="U1819" s="349"/>
      <c r="V1819" s="350"/>
      <c r="W1819" s="347"/>
      <c r="X1819" s="46">
        <f t="shared" si="6238"/>
        <v>0</v>
      </c>
      <c r="Y1819" s="348"/>
      <c r="Z1819" s="349"/>
      <c r="AA1819" s="349"/>
      <c r="AB1819" s="350"/>
      <c r="AC1819" s="347"/>
      <c r="AD1819" s="46">
        <f t="shared" si="6239"/>
        <v>0</v>
      </c>
      <c r="AE1819" s="348"/>
      <c r="AF1819" s="349"/>
      <c r="AG1819" s="349"/>
      <c r="AH1819" s="351"/>
      <c r="AI1819" s="347"/>
      <c r="AJ1819" s="46">
        <f t="shared" si="6240"/>
        <v>0</v>
      </c>
      <c r="AK1819" s="348"/>
      <c r="AL1819" s="349"/>
      <c r="AM1819" s="349"/>
      <c r="AN1819" s="352"/>
      <c r="AO1819" s="347"/>
      <c r="AP1819" s="46">
        <f t="shared" si="6241"/>
        <v>0</v>
      </c>
      <c r="AQ1819" s="348"/>
      <c r="AR1819" s="349"/>
      <c r="AS1819" s="349"/>
      <c r="AT1819" s="351"/>
      <c r="AU1819" s="347"/>
      <c r="AV1819" s="46">
        <f t="shared" si="6242"/>
        <v>0</v>
      </c>
      <c r="AW1819" s="348"/>
      <c r="AX1819" s="349"/>
      <c r="AY1819" s="349"/>
      <c r="AZ1819" s="350"/>
      <c r="BA1819" s="347"/>
      <c r="BB1819" s="46">
        <f t="shared" si="6243"/>
        <v>0</v>
      </c>
      <c r="BC1819" s="340"/>
      <c r="BD1819" s="337"/>
      <c r="BE1819" s="337"/>
      <c r="BF1819" s="343"/>
      <c r="BG1819" s="130"/>
      <c r="BH1819" s="130"/>
    </row>
    <row r="1820" spans="1:60">
      <c r="A1820" s="353"/>
      <c r="B1820" s="398"/>
      <c r="C1820" s="43">
        <f>L1813+L1816+L1819+L1822+L1825+L1828</f>
        <v>0</v>
      </c>
      <c r="D1820" s="467"/>
      <c r="E1820" s="111" t="str">
        <f>F1820</f>
        <v/>
      </c>
      <c r="F1820" s="51" t="str">
        <f t="shared" ref="F1820" si="6274">IF(G1820 = "", "",IF(F1821&lt;&gt; "",F1821, $N$1738))</f>
        <v/>
      </c>
      <c r="G1820" s="340"/>
      <c r="H1820" s="337"/>
      <c r="I1820" s="337"/>
      <c r="J1820" s="338"/>
      <c r="K1820" s="111" t="str">
        <f>L1820</f>
        <v/>
      </c>
      <c r="L1820" s="51" t="str">
        <f t="shared" ref="L1820" si="6275">IF(M1820 = "", "",IF(L1821&lt;&gt; "",L1821, $N$1738))</f>
        <v/>
      </c>
      <c r="M1820" s="340"/>
      <c r="N1820" s="337"/>
      <c r="O1820" s="337"/>
      <c r="P1820" s="338"/>
      <c r="Q1820" s="111" t="str">
        <f>R1820</f>
        <v/>
      </c>
      <c r="R1820" s="51" t="str">
        <f t="shared" ref="R1820" si="6276">IF(S1820 = "", "",IF(R1821&lt;&gt; "",R1821, $N$1738))</f>
        <v/>
      </c>
      <c r="S1820" s="340"/>
      <c r="T1820" s="337"/>
      <c r="U1820" s="337"/>
      <c r="V1820" s="338"/>
      <c r="W1820" s="111" t="str">
        <f>X1820</f>
        <v/>
      </c>
      <c r="X1820" s="51" t="str">
        <f t="shared" ref="X1820" si="6277">IF(Y1820 = "", "",IF(X1821&lt;&gt; "",X1821, $N$1738))</f>
        <v/>
      </c>
      <c r="Y1820" s="340"/>
      <c r="Z1820" s="337"/>
      <c r="AA1820" s="337"/>
      <c r="AB1820" s="338"/>
      <c r="AC1820" s="111" t="str">
        <f>AD1820</f>
        <v/>
      </c>
      <c r="AD1820" s="51" t="str">
        <f t="shared" ref="AD1820" si="6278">IF(AE1820 = "", "",IF(AD1821&lt;&gt; "",AD1821, $N$1738))</f>
        <v/>
      </c>
      <c r="AE1820" s="340"/>
      <c r="AF1820" s="337"/>
      <c r="AG1820" s="337"/>
      <c r="AH1820" s="341"/>
      <c r="AI1820" s="111" t="str">
        <f>AJ1820</f>
        <v/>
      </c>
      <c r="AJ1820" s="51" t="str">
        <f t="shared" ref="AJ1820" si="6279">IF(AK1820 = "", "",IF(AJ1821&lt;&gt; "",AJ1821, $N$1738))</f>
        <v/>
      </c>
      <c r="AK1820" s="340"/>
      <c r="AL1820" s="337"/>
      <c r="AM1820" s="337"/>
      <c r="AN1820" s="342"/>
      <c r="AO1820" s="111" t="str">
        <f>AP1820</f>
        <v/>
      </c>
      <c r="AP1820" s="51" t="str">
        <f t="shared" ref="AP1820" si="6280">IF(AQ1820 = "", "",IF(AP1821&lt;&gt; "",AP1821, $N$1738))</f>
        <v/>
      </c>
      <c r="AQ1820" s="340"/>
      <c r="AR1820" s="337"/>
      <c r="AS1820" s="337"/>
      <c r="AT1820" s="341"/>
      <c r="AU1820" s="111" t="str">
        <f>AV1820</f>
        <v/>
      </c>
      <c r="AV1820" s="51" t="str">
        <f t="shared" ref="AV1820" si="6281">IF(AW1820 = "", "",IF(AV1821&lt;&gt; "",AV1821, $N$1738))</f>
        <v/>
      </c>
      <c r="AW1820" s="340"/>
      <c r="AX1820" s="337"/>
      <c r="AY1820" s="337"/>
      <c r="AZ1820" s="338"/>
      <c r="BA1820" s="111" t="str">
        <f>BB1820</f>
        <v/>
      </c>
      <c r="BB1820" s="51" t="str">
        <f t="shared" ref="BB1820" si="6282">IF(BC1820 = "", "",IF(BB1821&lt;&gt; "",BB1821, $N$1738))</f>
        <v/>
      </c>
      <c r="BC1820" s="357"/>
      <c r="BD1820" s="358"/>
      <c r="BE1820" s="358"/>
      <c r="BF1820" s="359"/>
      <c r="BG1820" s="130"/>
      <c r="BH1820" s="130"/>
    </row>
    <row r="1821" spans="1:60">
      <c r="A1821" s="17">
        <f>IF(ISBLANK(D1819),0,IF(CODE(D1819)&gt;64,1,0))</f>
        <v>0</v>
      </c>
      <c r="B1821" s="398"/>
      <c r="C1821" s="43">
        <f>R1813+R1816+R1819+R1822+R1825+R1828</f>
        <v>0</v>
      </c>
      <c r="D1821" s="467"/>
      <c r="E1821" s="361"/>
      <c r="F1821" s="339"/>
      <c r="G1821" s="340"/>
      <c r="H1821" s="337"/>
      <c r="I1821" s="337"/>
      <c r="J1821" s="338"/>
      <c r="K1821" s="361"/>
      <c r="L1821" s="339"/>
      <c r="M1821" s="340"/>
      <c r="N1821" s="337"/>
      <c r="O1821" s="337"/>
      <c r="P1821" s="338"/>
      <c r="Q1821" s="361"/>
      <c r="R1821" s="339"/>
      <c r="S1821" s="340"/>
      <c r="T1821" s="337"/>
      <c r="U1821" s="337"/>
      <c r="V1821" s="338"/>
      <c r="W1821" s="361"/>
      <c r="X1821" s="339"/>
      <c r="Y1821" s="340"/>
      <c r="Z1821" s="337"/>
      <c r="AA1821" s="337"/>
      <c r="AB1821" s="338"/>
      <c r="AC1821" s="361"/>
      <c r="AD1821" s="339"/>
      <c r="AE1821" s="340"/>
      <c r="AF1821" s="337"/>
      <c r="AG1821" s="337"/>
      <c r="AH1821" s="341"/>
      <c r="AI1821" s="361"/>
      <c r="AJ1821" s="339"/>
      <c r="AK1821" s="340"/>
      <c r="AL1821" s="337"/>
      <c r="AM1821" s="337"/>
      <c r="AN1821" s="342"/>
      <c r="AO1821" s="361"/>
      <c r="AP1821" s="339"/>
      <c r="AQ1821" s="340"/>
      <c r="AR1821" s="337"/>
      <c r="AS1821" s="337"/>
      <c r="AT1821" s="341"/>
      <c r="AU1821" s="361"/>
      <c r="AV1821" s="339"/>
      <c r="AW1821" s="340"/>
      <c r="AX1821" s="337"/>
      <c r="AY1821" s="337"/>
      <c r="AZ1821" s="338"/>
      <c r="BA1821" s="361"/>
      <c r="BB1821" s="339"/>
      <c r="BC1821" s="340"/>
      <c r="BD1821" s="337"/>
      <c r="BE1821" s="337"/>
      <c r="BF1821" s="343"/>
      <c r="BG1821" s="130"/>
      <c r="BH1821" s="130"/>
    </row>
    <row r="1822" spans="1:60">
      <c r="A1822" s="17">
        <f>IF(ISBLANK(D1820),0,IF(CODE(D1820)&gt;64,1,0))</f>
        <v>0</v>
      </c>
      <c r="B1822" s="18">
        <f t="shared" ref="B1822" si="6283">IFERROR(F1822/F1822,0)+IFERROR(L1822/L1822,0)+IFERROR(R1822/R1822,0)+IFERROR(X1822/X1822,0)+IFERROR(AD1822/AD1822,0)+IFERROR(AJ1822/AJ1822,0)+IFERROR(AP1822/AP1822,0)+IFERROR(AV1822/AV1822,0)+IFERROR(BB1822/BB1822,0)</f>
        <v>0</v>
      </c>
      <c r="C1822" s="43">
        <f>X1813+X1816+X1819+X1822+X1825+X1828</f>
        <v>0</v>
      </c>
      <c r="D1822" s="19">
        <f>F1822+L1822+R1822+X1822+AD1822+AJ1822+AP1822+AV1822+BB1822</f>
        <v>0</v>
      </c>
      <c r="E1822" s="347"/>
      <c r="F1822" s="46">
        <f t="shared" si="6235"/>
        <v>0</v>
      </c>
      <c r="G1822" s="348"/>
      <c r="H1822" s="349"/>
      <c r="I1822" s="349"/>
      <c r="J1822" s="350"/>
      <c r="K1822" s="347"/>
      <c r="L1822" s="46">
        <f t="shared" si="6236"/>
        <v>0</v>
      </c>
      <c r="M1822" s="348"/>
      <c r="N1822" s="349"/>
      <c r="O1822" s="349"/>
      <c r="P1822" s="350"/>
      <c r="Q1822" s="347"/>
      <c r="R1822" s="46">
        <f t="shared" si="6237"/>
        <v>0</v>
      </c>
      <c r="S1822" s="348"/>
      <c r="T1822" s="349"/>
      <c r="U1822" s="349"/>
      <c r="V1822" s="350"/>
      <c r="W1822" s="347"/>
      <c r="X1822" s="46">
        <f t="shared" si="6238"/>
        <v>0</v>
      </c>
      <c r="Y1822" s="348"/>
      <c r="Z1822" s="349"/>
      <c r="AA1822" s="349"/>
      <c r="AB1822" s="350"/>
      <c r="AC1822" s="347"/>
      <c r="AD1822" s="46">
        <f t="shared" si="6239"/>
        <v>0</v>
      </c>
      <c r="AE1822" s="348"/>
      <c r="AF1822" s="349"/>
      <c r="AG1822" s="349"/>
      <c r="AH1822" s="351"/>
      <c r="AI1822" s="347"/>
      <c r="AJ1822" s="46">
        <f t="shared" si="6240"/>
        <v>0</v>
      </c>
      <c r="AK1822" s="348"/>
      <c r="AL1822" s="349"/>
      <c r="AM1822" s="349"/>
      <c r="AN1822" s="352"/>
      <c r="AO1822" s="347"/>
      <c r="AP1822" s="46">
        <f t="shared" si="6241"/>
        <v>0</v>
      </c>
      <c r="AQ1822" s="348"/>
      <c r="AR1822" s="349"/>
      <c r="AS1822" s="349"/>
      <c r="AT1822" s="351"/>
      <c r="AU1822" s="347"/>
      <c r="AV1822" s="46">
        <f t="shared" si="6242"/>
        <v>0</v>
      </c>
      <c r="AW1822" s="348"/>
      <c r="AX1822" s="349"/>
      <c r="AY1822" s="349"/>
      <c r="AZ1822" s="350"/>
      <c r="BA1822" s="347"/>
      <c r="BB1822" s="46">
        <f t="shared" si="6243"/>
        <v>0</v>
      </c>
      <c r="BC1822" s="340"/>
      <c r="BD1822" s="337"/>
      <c r="BE1822" s="337"/>
      <c r="BF1822" s="343"/>
      <c r="BG1822" s="130"/>
      <c r="BH1822" s="130"/>
    </row>
    <row r="1823" spans="1:60">
      <c r="A1823" s="353"/>
      <c r="B1823" s="398"/>
      <c r="C1823" s="43">
        <f>AD1813+AD1816+AD1819+AD1822+AD1825+AD1828</f>
        <v>0</v>
      </c>
      <c r="D1823" s="467"/>
      <c r="E1823" s="111" t="str">
        <f>F1823</f>
        <v/>
      </c>
      <c r="F1823" s="51" t="str">
        <f t="shared" ref="F1823" si="6284">IF(G1823 = "", "",IF(F1824&lt;&gt; "",F1824, $N$1738))</f>
        <v/>
      </c>
      <c r="G1823" s="340"/>
      <c r="H1823" s="337"/>
      <c r="I1823" s="337"/>
      <c r="J1823" s="338"/>
      <c r="K1823" s="111" t="str">
        <f>L1823</f>
        <v/>
      </c>
      <c r="L1823" s="51" t="str">
        <f t="shared" ref="L1823" si="6285">IF(M1823 = "", "",IF(L1824&lt;&gt; "",L1824, $N$1738))</f>
        <v/>
      </c>
      <c r="M1823" s="340"/>
      <c r="N1823" s="337"/>
      <c r="O1823" s="337"/>
      <c r="P1823" s="338"/>
      <c r="Q1823" s="111" t="str">
        <f>R1823</f>
        <v/>
      </c>
      <c r="R1823" s="51" t="str">
        <f t="shared" ref="R1823" si="6286">IF(S1823 = "", "",IF(R1824&lt;&gt; "",R1824, $N$1738))</f>
        <v/>
      </c>
      <c r="S1823" s="340"/>
      <c r="T1823" s="337"/>
      <c r="U1823" s="337"/>
      <c r="V1823" s="338"/>
      <c r="W1823" s="111" t="str">
        <f>X1823</f>
        <v/>
      </c>
      <c r="X1823" s="51" t="str">
        <f t="shared" ref="X1823" si="6287">IF(Y1823 = "", "",IF(X1824&lt;&gt; "",X1824, $N$1738))</f>
        <v/>
      </c>
      <c r="Y1823" s="340"/>
      <c r="Z1823" s="337"/>
      <c r="AA1823" s="337"/>
      <c r="AB1823" s="338"/>
      <c r="AC1823" s="111" t="str">
        <f>AD1823</f>
        <v/>
      </c>
      <c r="AD1823" s="51" t="str">
        <f t="shared" ref="AD1823" si="6288">IF(AE1823 = "", "",IF(AD1824&lt;&gt; "",AD1824, $N$1738))</f>
        <v/>
      </c>
      <c r="AE1823" s="340"/>
      <c r="AF1823" s="337"/>
      <c r="AG1823" s="337"/>
      <c r="AH1823" s="341"/>
      <c r="AI1823" s="111" t="str">
        <f>AJ1823</f>
        <v/>
      </c>
      <c r="AJ1823" s="51" t="str">
        <f t="shared" ref="AJ1823" si="6289">IF(AK1823 = "", "",IF(AJ1824&lt;&gt; "",AJ1824, $N$1738))</f>
        <v/>
      </c>
      <c r="AK1823" s="340"/>
      <c r="AL1823" s="337"/>
      <c r="AM1823" s="337"/>
      <c r="AN1823" s="342"/>
      <c r="AO1823" s="111" t="str">
        <f>AP1823</f>
        <v/>
      </c>
      <c r="AP1823" s="51" t="str">
        <f t="shared" ref="AP1823" si="6290">IF(AQ1823 = "", "",IF(AP1824&lt;&gt; "",AP1824, $N$1738))</f>
        <v/>
      </c>
      <c r="AQ1823" s="340"/>
      <c r="AR1823" s="337"/>
      <c r="AS1823" s="337"/>
      <c r="AT1823" s="341"/>
      <c r="AU1823" s="111" t="str">
        <f>AV1823</f>
        <v/>
      </c>
      <c r="AV1823" s="51" t="str">
        <f t="shared" ref="AV1823" si="6291">IF(AW1823 = "", "",IF(AV1824&lt;&gt; "",AV1824, $N$1738))</f>
        <v/>
      </c>
      <c r="AW1823" s="340"/>
      <c r="AX1823" s="337"/>
      <c r="AY1823" s="337"/>
      <c r="AZ1823" s="338"/>
      <c r="BA1823" s="111" t="str">
        <f>BB1823</f>
        <v/>
      </c>
      <c r="BB1823" s="51" t="str">
        <f t="shared" ref="BB1823" si="6292">IF(BC1823 = "", "",IF(BB1824&lt;&gt; "",BB1824, $N$1738))</f>
        <v/>
      </c>
      <c r="BC1823" s="357"/>
      <c r="BD1823" s="358"/>
      <c r="BE1823" s="358"/>
      <c r="BF1823" s="359"/>
      <c r="BG1823" s="130"/>
      <c r="BH1823" s="130"/>
    </row>
    <row r="1824" spans="1:60">
      <c r="A1824" s="17">
        <f>IF(ISBLANK(D1822),0,IF(CODE(D1822)&gt;64,1,0))</f>
        <v>0</v>
      </c>
      <c r="B1824" s="398"/>
      <c r="C1824" s="43">
        <f>AJ1813+AJ1816+AJ1819+AJ1822+AJ1825+AJ1828</f>
        <v>0</v>
      </c>
      <c r="D1824" s="467"/>
      <c r="E1824" s="361"/>
      <c r="F1824" s="339"/>
      <c r="G1824" s="340"/>
      <c r="H1824" s="337"/>
      <c r="I1824" s="337"/>
      <c r="J1824" s="338"/>
      <c r="K1824" s="361"/>
      <c r="L1824" s="339"/>
      <c r="M1824" s="340"/>
      <c r="N1824" s="337"/>
      <c r="O1824" s="337"/>
      <c r="P1824" s="338"/>
      <c r="Q1824" s="361"/>
      <c r="R1824" s="339"/>
      <c r="S1824" s="340"/>
      <c r="T1824" s="337"/>
      <c r="U1824" s="337"/>
      <c r="V1824" s="338"/>
      <c r="W1824" s="361"/>
      <c r="X1824" s="339"/>
      <c r="Y1824" s="340"/>
      <c r="Z1824" s="337"/>
      <c r="AA1824" s="337"/>
      <c r="AB1824" s="338"/>
      <c r="AC1824" s="361"/>
      <c r="AD1824" s="339"/>
      <c r="AE1824" s="340"/>
      <c r="AF1824" s="337"/>
      <c r="AG1824" s="337"/>
      <c r="AH1824" s="341"/>
      <c r="AI1824" s="361"/>
      <c r="AJ1824" s="339"/>
      <c r="AK1824" s="340"/>
      <c r="AL1824" s="337"/>
      <c r="AM1824" s="337"/>
      <c r="AN1824" s="342"/>
      <c r="AO1824" s="361"/>
      <c r="AP1824" s="339"/>
      <c r="AQ1824" s="340"/>
      <c r="AR1824" s="337"/>
      <c r="AS1824" s="337"/>
      <c r="AT1824" s="341"/>
      <c r="AU1824" s="361"/>
      <c r="AV1824" s="339"/>
      <c r="AW1824" s="340"/>
      <c r="AX1824" s="337"/>
      <c r="AY1824" s="337"/>
      <c r="AZ1824" s="338"/>
      <c r="BA1824" s="361"/>
      <c r="BB1824" s="339"/>
      <c r="BC1824" s="340"/>
      <c r="BD1824" s="337"/>
      <c r="BE1824" s="337"/>
      <c r="BF1824" s="343"/>
      <c r="BG1824" s="130"/>
      <c r="BH1824" s="130"/>
    </row>
    <row r="1825" spans="1:60">
      <c r="A1825" s="17">
        <f>IF(ISBLANK(D1823),0,IF(CODE(D1823)&gt;64,1,0))</f>
        <v>0</v>
      </c>
      <c r="B1825" s="18">
        <f t="shared" ref="B1825" si="6293">IFERROR(F1825/F1825,0)+IFERROR(L1825/L1825,0)+IFERROR(R1825/R1825,0)+IFERROR(X1825/X1825,0)+IFERROR(AD1825/AD1825,0)+IFERROR(AJ1825/AJ1825,0)+IFERROR(AP1825/AP1825,0)+IFERROR(AV1825/AV1825,0)+IFERROR(BB1825/BB1825,0)</f>
        <v>0</v>
      </c>
      <c r="C1825" s="43">
        <f>AP1813+AP1816+AP1819+AP1822+AP1825+AP1828</f>
        <v>0</v>
      </c>
      <c r="D1825" s="19">
        <f>F1825+L1825+R1825+X1825+AD1825+AJ1825+AP1825+AV1825+BB1825</f>
        <v>0</v>
      </c>
      <c r="E1825" s="347"/>
      <c r="F1825" s="46">
        <f t="shared" si="6235"/>
        <v>0</v>
      </c>
      <c r="G1825" s="348"/>
      <c r="H1825" s="349"/>
      <c r="I1825" s="349"/>
      <c r="J1825" s="350"/>
      <c r="K1825" s="347"/>
      <c r="L1825" s="46">
        <f t="shared" si="6236"/>
        <v>0</v>
      </c>
      <c r="M1825" s="348"/>
      <c r="N1825" s="349"/>
      <c r="O1825" s="349"/>
      <c r="P1825" s="350"/>
      <c r="Q1825" s="347"/>
      <c r="R1825" s="46">
        <f t="shared" si="6237"/>
        <v>0</v>
      </c>
      <c r="S1825" s="348"/>
      <c r="T1825" s="349"/>
      <c r="U1825" s="349"/>
      <c r="V1825" s="350"/>
      <c r="W1825" s="347"/>
      <c r="X1825" s="46">
        <f t="shared" si="6238"/>
        <v>0</v>
      </c>
      <c r="Y1825" s="348"/>
      <c r="Z1825" s="349"/>
      <c r="AA1825" s="349"/>
      <c r="AB1825" s="350"/>
      <c r="AC1825" s="347"/>
      <c r="AD1825" s="46">
        <f t="shared" si="6239"/>
        <v>0</v>
      </c>
      <c r="AE1825" s="348"/>
      <c r="AF1825" s="349"/>
      <c r="AG1825" s="349"/>
      <c r="AH1825" s="351"/>
      <c r="AI1825" s="347"/>
      <c r="AJ1825" s="46">
        <f t="shared" si="6240"/>
        <v>0</v>
      </c>
      <c r="AK1825" s="348"/>
      <c r="AL1825" s="349"/>
      <c r="AM1825" s="349"/>
      <c r="AN1825" s="352"/>
      <c r="AO1825" s="347"/>
      <c r="AP1825" s="46">
        <f t="shared" si="6241"/>
        <v>0</v>
      </c>
      <c r="AQ1825" s="348"/>
      <c r="AR1825" s="349"/>
      <c r="AS1825" s="349"/>
      <c r="AT1825" s="351"/>
      <c r="AU1825" s="347"/>
      <c r="AV1825" s="46">
        <f t="shared" si="6242"/>
        <v>0</v>
      </c>
      <c r="AW1825" s="348"/>
      <c r="AX1825" s="349"/>
      <c r="AY1825" s="349"/>
      <c r="AZ1825" s="350"/>
      <c r="BA1825" s="347"/>
      <c r="BB1825" s="46">
        <f t="shared" si="6243"/>
        <v>0</v>
      </c>
      <c r="BC1825" s="340"/>
      <c r="BD1825" s="337"/>
      <c r="BE1825" s="337"/>
      <c r="BF1825" s="343"/>
      <c r="BG1825" s="130"/>
      <c r="BH1825" s="130"/>
    </row>
    <row r="1826" spans="1:60">
      <c r="A1826" s="353"/>
      <c r="B1826" s="398"/>
      <c r="C1826" s="43">
        <f>AV1813+AV1816+AV1819+AV1822+AV1825+AV1828</f>
        <v>0</v>
      </c>
      <c r="D1826" s="467"/>
      <c r="E1826" s="111" t="str">
        <f>F1826</f>
        <v/>
      </c>
      <c r="F1826" s="51" t="str">
        <f t="shared" ref="F1826" si="6294">IF(G1826 = "", "",IF(F1827&lt;&gt; "",F1827, $N$1738))</f>
        <v/>
      </c>
      <c r="G1826" s="340"/>
      <c r="H1826" s="337"/>
      <c r="I1826" s="337"/>
      <c r="J1826" s="338"/>
      <c r="K1826" s="111" t="str">
        <f>L1826</f>
        <v/>
      </c>
      <c r="L1826" s="51" t="str">
        <f t="shared" ref="L1826" si="6295">IF(M1826 = "", "",IF(L1827&lt;&gt; "",L1827, $N$1738))</f>
        <v/>
      </c>
      <c r="M1826" s="340"/>
      <c r="N1826" s="337"/>
      <c r="O1826" s="337"/>
      <c r="P1826" s="338"/>
      <c r="Q1826" s="111" t="str">
        <f>R1826</f>
        <v/>
      </c>
      <c r="R1826" s="51" t="str">
        <f t="shared" ref="R1826" si="6296">IF(S1826 = "", "",IF(R1827&lt;&gt; "",R1827, $N$1738))</f>
        <v/>
      </c>
      <c r="S1826" s="474"/>
      <c r="T1826" s="337"/>
      <c r="U1826" s="337"/>
      <c r="V1826" s="338"/>
      <c r="W1826" s="111" t="str">
        <f>X1826</f>
        <v/>
      </c>
      <c r="X1826" s="51" t="str">
        <f t="shared" ref="X1826" si="6297">IF(Y1826 = "", "",IF(X1827&lt;&gt; "",X1827, $N$1738))</f>
        <v/>
      </c>
      <c r="Y1826" s="474"/>
      <c r="Z1826" s="337"/>
      <c r="AA1826" s="337"/>
      <c r="AB1826" s="338"/>
      <c r="AC1826" s="111" t="str">
        <f>AD1826</f>
        <v/>
      </c>
      <c r="AD1826" s="51" t="str">
        <f t="shared" ref="AD1826" si="6298">IF(AE1826 = "", "",IF(AD1827&lt;&gt; "",AD1827, $N$1738))</f>
        <v/>
      </c>
      <c r="AE1826" s="340"/>
      <c r="AF1826" s="337"/>
      <c r="AG1826" s="337"/>
      <c r="AH1826" s="341"/>
      <c r="AI1826" s="111" t="str">
        <f>AJ1826</f>
        <v/>
      </c>
      <c r="AJ1826" s="51" t="str">
        <f t="shared" ref="AJ1826" si="6299">IF(AK1826 = "", "",IF(AJ1827&lt;&gt; "",AJ1827, $N$1738))</f>
        <v/>
      </c>
      <c r="AK1826" s="340"/>
      <c r="AL1826" s="337"/>
      <c r="AM1826" s="337"/>
      <c r="AN1826" s="342"/>
      <c r="AO1826" s="111" t="str">
        <f>AP1826</f>
        <v/>
      </c>
      <c r="AP1826" s="51" t="str">
        <f t="shared" ref="AP1826" si="6300">IF(AQ1826 = "", "",IF(AP1827&lt;&gt; "",AP1827, $N$1738))</f>
        <v/>
      </c>
      <c r="AQ1826" s="340"/>
      <c r="AR1826" s="337"/>
      <c r="AS1826" s="337"/>
      <c r="AT1826" s="341"/>
      <c r="AU1826" s="111" t="str">
        <f>AV1826</f>
        <v/>
      </c>
      <c r="AV1826" s="51" t="str">
        <f t="shared" ref="AV1826" si="6301">IF(AW1826 = "", "",IF(AV1827&lt;&gt; "",AV1827, $N$1738))</f>
        <v/>
      </c>
      <c r="AW1826" s="340"/>
      <c r="AX1826" s="337"/>
      <c r="AY1826" s="337"/>
      <c r="AZ1826" s="338"/>
      <c r="BA1826" s="111" t="str">
        <f>BB1826</f>
        <v/>
      </c>
      <c r="BB1826" s="51" t="str">
        <f t="shared" ref="BB1826" si="6302">IF(BC1826 = "", "",IF(BB1827&lt;&gt; "",BB1827, $N$1738))</f>
        <v/>
      </c>
      <c r="BC1826" s="357"/>
      <c r="BD1826" s="358"/>
      <c r="BE1826" s="358"/>
      <c r="BF1826" s="359"/>
      <c r="BG1826" s="130"/>
      <c r="BH1826" s="130"/>
    </row>
    <row r="1827" spans="1:60" ht="13.5" thickBot="1">
      <c r="A1827" s="17">
        <f>IF(ISBLANK(D1825),0,IF(CODE(D1825)&gt;64,1,0))</f>
        <v>0</v>
      </c>
      <c r="B1827" s="398"/>
      <c r="C1827" s="41">
        <f>BB1813+BB1816+BB1819+BB1822+BB1825+BB1828</f>
        <v>0</v>
      </c>
      <c r="D1827" s="467"/>
      <c r="E1827" s="361"/>
      <c r="F1827" s="339"/>
      <c r="G1827" s="340"/>
      <c r="H1827" s="337"/>
      <c r="I1827" s="337"/>
      <c r="J1827" s="338"/>
      <c r="K1827" s="361"/>
      <c r="L1827" s="339"/>
      <c r="M1827" s="340"/>
      <c r="N1827" s="337"/>
      <c r="O1827" s="337"/>
      <c r="P1827" s="338"/>
      <c r="Q1827" s="361"/>
      <c r="R1827" s="339"/>
      <c r="S1827" s="474"/>
      <c r="T1827" s="337"/>
      <c r="U1827" s="337"/>
      <c r="V1827" s="338"/>
      <c r="W1827" s="361"/>
      <c r="X1827" s="339"/>
      <c r="Y1827" s="340"/>
      <c r="Z1827" s="337"/>
      <c r="AA1827" s="337"/>
      <c r="AB1827" s="338"/>
      <c r="AC1827" s="361"/>
      <c r="AD1827" s="339"/>
      <c r="AE1827" s="340"/>
      <c r="AF1827" s="337"/>
      <c r="AG1827" s="337"/>
      <c r="AH1827" s="341"/>
      <c r="AI1827" s="361"/>
      <c r="AJ1827" s="339"/>
      <c r="AK1827" s="340"/>
      <c r="AL1827" s="337"/>
      <c r="AM1827" s="337"/>
      <c r="AN1827" s="342"/>
      <c r="AO1827" s="361"/>
      <c r="AP1827" s="339"/>
      <c r="AQ1827" s="340"/>
      <c r="AR1827" s="337"/>
      <c r="AS1827" s="337"/>
      <c r="AT1827" s="341"/>
      <c r="AU1827" s="361"/>
      <c r="AV1827" s="339"/>
      <c r="AW1827" s="340"/>
      <c r="AX1827" s="337"/>
      <c r="AY1827" s="337"/>
      <c r="AZ1827" s="338"/>
      <c r="BA1827" s="361"/>
      <c r="BB1827" s="339"/>
      <c r="BC1827" s="340"/>
      <c r="BD1827" s="337"/>
      <c r="BE1827" s="337"/>
      <c r="BF1827" s="343"/>
      <c r="BG1827" s="130"/>
      <c r="BH1827" s="130"/>
    </row>
    <row r="1828" spans="1:60" ht="13.5" thickBot="1">
      <c r="A1828" s="17">
        <f>IF(ISBLANK(D1826),0,IF(CODE(D1826)&gt;64,1,0))</f>
        <v>0</v>
      </c>
      <c r="B1828" s="18">
        <f t="shared" ref="B1828" si="6303">IFERROR(F1828/F1828,0)+IFERROR(L1828/L1828,0)+IFERROR(R1828/R1828,0)+IFERROR(X1828/X1828,0)+IFERROR(AD1828/AD1828,0)+IFERROR(AJ1828/AJ1828,0)+IFERROR(AP1828/AP1828,0)+IFERROR(AV1828/AV1828,0)+IFERROR(BB1828/BB1828,0)</f>
        <v>0</v>
      </c>
      <c r="C1828" s="84">
        <f>D1813+D1816+D1819+D1822+D1825+D1828</f>
        <v>0</v>
      </c>
      <c r="D1828" s="33">
        <f>F1828+L1828+R1828+X1828+AD1828+AJ1828+AP1828+AV1828+BB1828</f>
        <v>0</v>
      </c>
      <c r="E1828" s="347"/>
      <c r="F1828" s="47">
        <f t="shared" si="6235"/>
        <v>0</v>
      </c>
      <c r="G1828" s="375"/>
      <c r="H1828" s="376"/>
      <c r="I1828" s="376"/>
      <c r="J1828" s="377"/>
      <c r="K1828" s="347"/>
      <c r="L1828" s="47">
        <f t="shared" si="6236"/>
        <v>0</v>
      </c>
      <c r="M1828" s="375"/>
      <c r="N1828" s="376"/>
      <c r="O1828" s="376"/>
      <c r="P1828" s="377"/>
      <c r="Q1828" s="347"/>
      <c r="R1828" s="47">
        <f t="shared" si="6237"/>
        <v>0</v>
      </c>
      <c r="S1828" s="375"/>
      <c r="T1828" s="376"/>
      <c r="U1828" s="376"/>
      <c r="V1828" s="377"/>
      <c r="W1828" s="347"/>
      <c r="X1828" s="47">
        <f t="shared" si="6238"/>
        <v>0</v>
      </c>
      <c r="Y1828" s="375"/>
      <c r="Z1828" s="376"/>
      <c r="AA1828" s="376"/>
      <c r="AB1828" s="377"/>
      <c r="AC1828" s="347"/>
      <c r="AD1828" s="47">
        <f t="shared" si="6239"/>
        <v>0</v>
      </c>
      <c r="AE1828" s="375"/>
      <c r="AF1828" s="376"/>
      <c r="AG1828" s="376"/>
      <c r="AH1828" s="378"/>
      <c r="AI1828" s="347"/>
      <c r="AJ1828" s="47">
        <f t="shared" si="6240"/>
        <v>0</v>
      </c>
      <c r="AK1828" s="375"/>
      <c r="AL1828" s="376"/>
      <c r="AM1828" s="376"/>
      <c r="AN1828" s="379"/>
      <c r="AO1828" s="347"/>
      <c r="AP1828" s="47">
        <f t="shared" si="6241"/>
        <v>0</v>
      </c>
      <c r="AQ1828" s="375"/>
      <c r="AR1828" s="376"/>
      <c r="AS1828" s="376"/>
      <c r="AT1828" s="378"/>
      <c r="AU1828" s="347"/>
      <c r="AV1828" s="47">
        <f t="shared" si="6242"/>
        <v>0</v>
      </c>
      <c r="AW1828" s="375"/>
      <c r="AX1828" s="376"/>
      <c r="AY1828" s="376"/>
      <c r="AZ1828" s="377"/>
      <c r="BA1828" s="347"/>
      <c r="BB1828" s="47">
        <f t="shared" si="6243"/>
        <v>0</v>
      </c>
      <c r="BC1828" s="475"/>
      <c r="BD1828" s="476"/>
      <c r="BE1828" s="476"/>
      <c r="BF1828" s="477"/>
      <c r="BG1828" s="130"/>
      <c r="BH1828" s="130"/>
    </row>
    <row r="1829" spans="1:60" ht="14.25" thickTop="1" thickBot="1">
      <c r="A1829" s="353"/>
      <c r="B1829" s="463" t="s">
        <v>42</v>
      </c>
      <c r="C1829" s="85" t="str">
        <f>IF(D1829="","", IF(D1830&lt;&gt;"",D1830,$N$1738))</f>
        <v>RSP</v>
      </c>
      <c r="D1829" s="658">
        <f>AA41</f>
        <v>0</v>
      </c>
      <c r="E1829" s="111" t="str">
        <f>F1829</f>
        <v/>
      </c>
      <c r="F1829" s="70" t="str">
        <f t="shared" ref="F1829" si="6304">IF(G1829 = "", "",IF(F1830&lt;&gt; "",F1830, $N$1738))</f>
        <v/>
      </c>
      <c r="G1829" s="478"/>
      <c r="H1829" s="464"/>
      <c r="I1829" s="464"/>
      <c r="J1829" s="479"/>
      <c r="K1829" s="111" t="str">
        <f>L1829</f>
        <v/>
      </c>
      <c r="L1829" s="70" t="str">
        <f t="shared" ref="L1829" si="6305">IF(M1829 = "", "",IF(L1830&lt;&gt; "",L1830, $N$1738))</f>
        <v/>
      </c>
      <c r="M1829" s="478"/>
      <c r="N1829" s="464"/>
      <c r="O1829" s="464"/>
      <c r="P1829" s="479"/>
      <c r="Q1829" s="111" t="str">
        <f>R1829</f>
        <v/>
      </c>
      <c r="R1829" s="70" t="str">
        <f t="shared" ref="R1829" si="6306">IF(S1829 = "", "",IF(R1830&lt;&gt; "",R1830, $N$1738))</f>
        <v/>
      </c>
      <c r="S1829" s="478"/>
      <c r="T1829" s="464"/>
      <c r="U1829" s="464"/>
      <c r="V1829" s="479"/>
      <c r="W1829" s="111" t="str">
        <f>X1829</f>
        <v/>
      </c>
      <c r="X1829" s="70" t="str">
        <f t="shared" ref="X1829" si="6307">IF(Y1829 = "", "",IF(X1830&lt;&gt; "",X1830, $N$1738))</f>
        <v/>
      </c>
      <c r="Y1829" s="478"/>
      <c r="Z1829" s="464"/>
      <c r="AA1829" s="464"/>
      <c r="AB1829" s="479"/>
      <c r="AC1829" s="111" t="str">
        <f>AD1829</f>
        <v/>
      </c>
      <c r="AD1829" s="70" t="str">
        <f t="shared" ref="AD1829" si="6308">IF(AE1829 = "", "",IF(AD1830&lt;&gt; "",AD1830, $N$1738))</f>
        <v/>
      </c>
      <c r="AE1829" s="478"/>
      <c r="AF1829" s="464"/>
      <c r="AG1829" s="464"/>
      <c r="AH1829" s="480"/>
      <c r="AI1829" s="111" t="str">
        <f>AJ1829</f>
        <v/>
      </c>
      <c r="AJ1829" s="70" t="str">
        <f t="shared" ref="AJ1829" si="6309">IF(AK1829 = "", "",IF(AJ1830&lt;&gt; "",AJ1830, $N$1738))</f>
        <v/>
      </c>
      <c r="AK1829" s="478"/>
      <c r="AL1829" s="464"/>
      <c r="AM1829" s="464"/>
      <c r="AN1829" s="481"/>
      <c r="AO1829" s="111" t="str">
        <f>AP1829</f>
        <v/>
      </c>
      <c r="AP1829" s="70" t="str">
        <f t="shared" ref="AP1829" si="6310">IF(AQ1829 = "", "",IF(AP1830&lt;&gt; "",AP1830, $N$1738))</f>
        <v/>
      </c>
      <c r="AQ1829" s="478"/>
      <c r="AR1829" s="464"/>
      <c r="AS1829" s="464"/>
      <c r="AT1829" s="480"/>
      <c r="AU1829" s="111" t="str">
        <f>AV1829</f>
        <v/>
      </c>
      <c r="AV1829" s="70" t="str">
        <f t="shared" ref="AV1829" si="6311">IF(AW1829 = "", "",IF(AV1830&lt;&gt; "",AV1830, $N$1738))</f>
        <v/>
      </c>
      <c r="AW1829" s="478"/>
      <c r="AX1829" s="464"/>
      <c r="AY1829" s="464"/>
      <c r="AZ1829" s="479"/>
      <c r="BA1829" s="111" t="str">
        <f>BB1829</f>
        <v/>
      </c>
      <c r="BB1829" s="70" t="str">
        <f t="shared" ref="BB1829" si="6312">IF(BC1829 = "", "",IF(BB1830&lt;&gt; "",BB1830, $N$1738))</f>
        <v/>
      </c>
      <c r="BC1829" s="468"/>
      <c r="BD1829" s="469"/>
      <c r="BE1829" s="469"/>
      <c r="BF1829" s="473"/>
      <c r="BG1829" s="130"/>
      <c r="BH1829" s="130"/>
    </row>
    <row r="1830" spans="1:60" ht="13.5" thickBot="1">
      <c r="A1830" s="17">
        <f>IF(ISBLANK(D1810),0,IF(CODE(D1810)&gt;64,1,0))</f>
        <v>0</v>
      </c>
      <c r="B1830" s="31">
        <f>SUM(B1831:B1846)</f>
        <v>0</v>
      </c>
      <c r="C1830" s="432"/>
      <c r="D1830" s="466"/>
      <c r="E1830" s="361"/>
      <c r="F1830" s="339"/>
      <c r="G1830" s="340"/>
      <c r="H1830" s="337"/>
      <c r="I1830" s="337"/>
      <c r="J1830" s="338"/>
      <c r="K1830" s="361"/>
      <c r="L1830" s="339"/>
      <c r="M1830" s="340"/>
      <c r="N1830" s="337"/>
      <c r="O1830" s="337"/>
      <c r="P1830" s="338"/>
      <c r="Q1830" s="361"/>
      <c r="R1830" s="339"/>
      <c r="S1830" s="340"/>
      <c r="T1830" s="337"/>
      <c r="U1830" s="337"/>
      <c r="V1830" s="338"/>
      <c r="W1830" s="361"/>
      <c r="X1830" s="339"/>
      <c r="Y1830" s="340"/>
      <c r="Z1830" s="337"/>
      <c r="AA1830" s="337"/>
      <c r="AB1830" s="338"/>
      <c r="AC1830" s="361"/>
      <c r="AD1830" s="339"/>
      <c r="AE1830" s="340"/>
      <c r="AF1830" s="337"/>
      <c r="AG1830" s="337"/>
      <c r="AH1830" s="341"/>
      <c r="AI1830" s="361"/>
      <c r="AJ1830" s="339"/>
      <c r="AK1830" s="340"/>
      <c r="AL1830" s="337"/>
      <c r="AM1830" s="337"/>
      <c r="AN1830" s="342"/>
      <c r="AO1830" s="361"/>
      <c r="AP1830" s="339"/>
      <c r="AQ1830" s="340"/>
      <c r="AR1830" s="337"/>
      <c r="AS1830" s="337"/>
      <c r="AT1830" s="341"/>
      <c r="AU1830" s="361"/>
      <c r="AV1830" s="339"/>
      <c r="AW1830" s="340"/>
      <c r="AX1830" s="337"/>
      <c r="AY1830" s="337"/>
      <c r="AZ1830" s="338"/>
      <c r="BA1830" s="361"/>
      <c r="BB1830" s="339"/>
      <c r="BC1830" s="340"/>
      <c r="BD1830" s="337"/>
      <c r="BE1830" s="337"/>
      <c r="BF1830" s="343"/>
      <c r="BG1830" s="130"/>
      <c r="BH1830" s="130"/>
    </row>
    <row r="1831" spans="1:60">
      <c r="A1831" s="17">
        <f>IF(ISBLANK(D1829),0,IF(CODE(D1829)&gt;64,1,0))</f>
        <v>0</v>
      </c>
      <c r="B1831" s="18">
        <f t="shared" ref="B1831" si="6313">IFERROR(F1831/F1831,0)+IFERROR(L1831/L1831,0)+IFERROR(R1831/R1831,0)+IFERROR(X1831/X1831,0)+IFERROR(AD1831/AD1831,0)+IFERROR(AJ1831/AJ1831,0)+IFERROR(AP1831/AP1831,0)+IFERROR(AV1831/AV1831,0)+IFERROR(BB1831/BB1831,0)</f>
        <v>0</v>
      </c>
      <c r="C1831" s="432"/>
      <c r="D1831" s="19">
        <f>F1831+L1831+R1831+X1831+AD1831+AJ1831+AP1831+AV1831+BB1831</f>
        <v>0</v>
      </c>
      <c r="E1831" s="347"/>
      <c r="F1831" s="46">
        <f t="shared" si="6235"/>
        <v>0</v>
      </c>
      <c r="G1831" s="348"/>
      <c r="H1831" s="349"/>
      <c r="I1831" s="349"/>
      <c r="J1831" s="350"/>
      <c r="K1831" s="347"/>
      <c r="L1831" s="46">
        <f t="shared" si="6236"/>
        <v>0</v>
      </c>
      <c r="M1831" s="348"/>
      <c r="N1831" s="349"/>
      <c r="O1831" s="349"/>
      <c r="P1831" s="350"/>
      <c r="Q1831" s="347"/>
      <c r="R1831" s="46">
        <f t="shared" si="6237"/>
        <v>0</v>
      </c>
      <c r="S1831" s="348"/>
      <c r="T1831" s="349"/>
      <c r="U1831" s="349"/>
      <c r="V1831" s="350"/>
      <c r="W1831" s="347"/>
      <c r="X1831" s="46">
        <f t="shared" si="6238"/>
        <v>0</v>
      </c>
      <c r="Y1831" s="348"/>
      <c r="Z1831" s="349"/>
      <c r="AA1831" s="349"/>
      <c r="AB1831" s="350"/>
      <c r="AC1831" s="347"/>
      <c r="AD1831" s="46">
        <f t="shared" si="6239"/>
        <v>0</v>
      </c>
      <c r="AE1831" s="348"/>
      <c r="AF1831" s="349"/>
      <c r="AG1831" s="349"/>
      <c r="AH1831" s="351"/>
      <c r="AI1831" s="347"/>
      <c r="AJ1831" s="46">
        <f t="shared" si="6240"/>
        <v>0</v>
      </c>
      <c r="AK1831" s="348"/>
      <c r="AL1831" s="349"/>
      <c r="AM1831" s="349"/>
      <c r="AN1831" s="352"/>
      <c r="AO1831" s="347"/>
      <c r="AP1831" s="46">
        <f t="shared" si="6241"/>
        <v>0</v>
      </c>
      <c r="AQ1831" s="348"/>
      <c r="AR1831" s="349"/>
      <c r="AS1831" s="349"/>
      <c r="AT1831" s="351"/>
      <c r="AU1831" s="347"/>
      <c r="AV1831" s="46">
        <f t="shared" si="6242"/>
        <v>0</v>
      </c>
      <c r="AW1831" s="348"/>
      <c r="AX1831" s="349"/>
      <c r="AY1831" s="349"/>
      <c r="AZ1831" s="350"/>
      <c r="BA1831" s="347"/>
      <c r="BB1831" s="46">
        <f t="shared" si="6243"/>
        <v>0</v>
      </c>
      <c r="BC1831" s="340"/>
      <c r="BD1831" s="337"/>
      <c r="BE1831" s="337"/>
      <c r="BF1831" s="343"/>
      <c r="BG1831" s="130"/>
      <c r="BH1831" s="130"/>
    </row>
    <row r="1832" spans="1:60">
      <c r="A1832" s="353"/>
      <c r="B1832" s="398"/>
      <c r="C1832" s="432"/>
      <c r="D1832" s="467"/>
      <c r="E1832" s="111" t="str">
        <f>F1832</f>
        <v/>
      </c>
      <c r="F1832" s="51" t="str">
        <f t="shared" ref="F1832" si="6314">IF(G1832 = "", "",IF(F1833&lt;&gt; "",F1833, $N$1738))</f>
        <v/>
      </c>
      <c r="G1832" s="340"/>
      <c r="H1832" s="337"/>
      <c r="I1832" s="337"/>
      <c r="J1832" s="338"/>
      <c r="K1832" s="111" t="str">
        <f>L1832</f>
        <v/>
      </c>
      <c r="L1832" s="51" t="str">
        <f t="shared" ref="L1832" si="6315">IF(M1832 = "", "",IF(L1833&lt;&gt; "",L1833, $N$1738))</f>
        <v/>
      </c>
      <c r="M1832" s="340"/>
      <c r="N1832" s="337"/>
      <c r="O1832" s="337"/>
      <c r="P1832" s="338"/>
      <c r="Q1832" s="111" t="str">
        <f>R1832</f>
        <v/>
      </c>
      <c r="R1832" s="51" t="str">
        <f t="shared" ref="R1832" si="6316">IF(S1832 = "", "",IF(R1833&lt;&gt; "",R1833, $N$1738))</f>
        <v/>
      </c>
      <c r="S1832" s="340"/>
      <c r="T1832" s="337"/>
      <c r="U1832" s="337"/>
      <c r="V1832" s="338"/>
      <c r="W1832" s="111" t="str">
        <f>X1832</f>
        <v/>
      </c>
      <c r="X1832" s="51" t="str">
        <f t="shared" ref="X1832" si="6317">IF(Y1832 = "", "",IF(X1833&lt;&gt; "",X1833, $N$1738))</f>
        <v/>
      </c>
      <c r="Y1832" s="340"/>
      <c r="Z1832" s="337"/>
      <c r="AA1832" s="337"/>
      <c r="AB1832" s="338"/>
      <c r="AC1832" s="111" t="str">
        <f>AD1832</f>
        <v/>
      </c>
      <c r="AD1832" s="51" t="str">
        <f t="shared" ref="AD1832" si="6318">IF(AE1832 = "", "",IF(AD1833&lt;&gt; "",AD1833, $N$1738))</f>
        <v/>
      </c>
      <c r="AE1832" s="340"/>
      <c r="AF1832" s="337"/>
      <c r="AG1832" s="337"/>
      <c r="AH1832" s="341"/>
      <c r="AI1832" s="111" t="str">
        <f>AJ1832</f>
        <v/>
      </c>
      <c r="AJ1832" s="51" t="str">
        <f t="shared" ref="AJ1832" si="6319">IF(AK1832 = "", "",IF(AJ1833&lt;&gt; "",AJ1833, $N$1738))</f>
        <v/>
      </c>
      <c r="AK1832" s="340"/>
      <c r="AL1832" s="337"/>
      <c r="AM1832" s="337"/>
      <c r="AN1832" s="342"/>
      <c r="AO1832" s="111" t="str">
        <f>AP1832</f>
        <v/>
      </c>
      <c r="AP1832" s="51" t="str">
        <f t="shared" ref="AP1832" si="6320">IF(AQ1832 = "", "",IF(AP1833&lt;&gt; "",AP1833, $N$1738))</f>
        <v/>
      </c>
      <c r="AQ1832" s="340"/>
      <c r="AR1832" s="337"/>
      <c r="AS1832" s="337"/>
      <c r="AT1832" s="341"/>
      <c r="AU1832" s="111" t="str">
        <f>AV1832</f>
        <v/>
      </c>
      <c r="AV1832" s="51" t="str">
        <f t="shared" ref="AV1832" si="6321">IF(AW1832 = "", "",IF(AV1833&lt;&gt; "",AV1833, $N$1738))</f>
        <v/>
      </c>
      <c r="AW1832" s="340"/>
      <c r="AX1832" s="337"/>
      <c r="AY1832" s="337"/>
      <c r="AZ1832" s="338"/>
      <c r="BA1832" s="111" t="str">
        <f>BB1832</f>
        <v/>
      </c>
      <c r="BB1832" s="51" t="str">
        <f t="shared" ref="BB1832" si="6322">IF(BC1832 = "", "",IF(BB1833&lt;&gt; "",BB1833, $N$1738))</f>
        <v/>
      </c>
      <c r="BC1832" s="357"/>
      <c r="BD1832" s="358"/>
      <c r="BE1832" s="358"/>
      <c r="BF1832" s="359"/>
      <c r="BG1832" s="130"/>
      <c r="BH1832" s="130"/>
    </row>
    <row r="1833" spans="1:60">
      <c r="A1833" s="17">
        <f>IF(ISBLANK(D1831),0,IF(CODE(D1831)&gt;64,1,0))</f>
        <v>0</v>
      </c>
      <c r="B1833" s="398"/>
      <c r="C1833" s="432"/>
      <c r="D1833" s="467"/>
      <c r="E1833" s="361"/>
      <c r="F1833" s="339"/>
      <c r="G1833" s="340"/>
      <c r="H1833" s="337"/>
      <c r="I1833" s="337"/>
      <c r="J1833" s="338"/>
      <c r="K1833" s="361"/>
      <c r="L1833" s="339"/>
      <c r="M1833" s="340"/>
      <c r="N1833" s="337"/>
      <c r="O1833" s="337"/>
      <c r="P1833" s="338"/>
      <c r="Q1833" s="361"/>
      <c r="R1833" s="339"/>
      <c r="S1833" s="340"/>
      <c r="T1833" s="337"/>
      <c r="U1833" s="337"/>
      <c r="V1833" s="338"/>
      <c r="W1833" s="361"/>
      <c r="X1833" s="339"/>
      <c r="Y1833" s="340"/>
      <c r="Z1833" s="337"/>
      <c r="AA1833" s="337"/>
      <c r="AB1833" s="338"/>
      <c r="AC1833" s="361"/>
      <c r="AD1833" s="339"/>
      <c r="AE1833" s="340"/>
      <c r="AF1833" s="337"/>
      <c r="AG1833" s="337"/>
      <c r="AH1833" s="341"/>
      <c r="AI1833" s="361"/>
      <c r="AJ1833" s="339"/>
      <c r="AK1833" s="340"/>
      <c r="AL1833" s="337"/>
      <c r="AM1833" s="337"/>
      <c r="AN1833" s="342"/>
      <c r="AO1833" s="361"/>
      <c r="AP1833" s="339"/>
      <c r="AQ1833" s="340"/>
      <c r="AR1833" s="337"/>
      <c r="AS1833" s="337"/>
      <c r="AT1833" s="341"/>
      <c r="AU1833" s="361"/>
      <c r="AV1833" s="339"/>
      <c r="AW1833" s="340"/>
      <c r="AX1833" s="337"/>
      <c r="AY1833" s="337"/>
      <c r="AZ1833" s="338"/>
      <c r="BA1833" s="361"/>
      <c r="BB1833" s="339"/>
      <c r="BC1833" s="340"/>
      <c r="BD1833" s="337"/>
      <c r="BE1833" s="337"/>
      <c r="BF1833" s="343"/>
      <c r="BG1833" s="130"/>
      <c r="BH1833" s="130"/>
    </row>
    <row r="1834" spans="1:60">
      <c r="A1834" s="17">
        <f>IF(ISBLANK(D1832),0,IF(CODE(D1832)&gt;64,1,0))</f>
        <v>0</v>
      </c>
      <c r="B1834" s="18">
        <f t="shared" ref="B1834" si="6323">IFERROR(F1834/F1834,0)+IFERROR(L1834/L1834,0)+IFERROR(R1834/R1834,0)+IFERROR(X1834/X1834,0)+IFERROR(AD1834/AD1834,0)+IFERROR(AJ1834/AJ1834,0)+IFERROR(AP1834/AP1834,0)+IFERROR(AV1834/AV1834,0)+IFERROR(BB1834/BB1834,0)</f>
        <v>0</v>
      </c>
      <c r="C1834" s="432"/>
      <c r="D1834" s="19">
        <f>F1834+L1834+R1834+X1834+AD1834+AJ1834+AP1834+AV1834+BB1834</f>
        <v>0</v>
      </c>
      <c r="E1834" s="347"/>
      <c r="F1834" s="46">
        <f t="shared" si="6235"/>
        <v>0</v>
      </c>
      <c r="G1834" s="348"/>
      <c r="H1834" s="349"/>
      <c r="I1834" s="349"/>
      <c r="J1834" s="350"/>
      <c r="K1834" s="347"/>
      <c r="L1834" s="46">
        <f t="shared" si="6236"/>
        <v>0</v>
      </c>
      <c r="M1834" s="348"/>
      <c r="N1834" s="349"/>
      <c r="O1834" s="349"/>
      <c r="P1834" s="350"/>
      <c r="Q1834" s="347"/>
      <c r="R1834" s="46">
        <f t="shared" si="6237"/>
        <v>0</v>
      </c>
      <c r="S1834" s="348"/>
      <c r="T1834" s="349"/>
      <c r="U1834" s="349"/>
      <c r="V1834" s="350"/>
      <c r="W1834" s="347"/>
      <c r="X1834" s="46">
        <f t="shared" si="6238"/>
        <v>0</v>
      </c>
      <c r="Y1834" s="348"/>
      <c r="Z1834" s="349"/>
      <c r="AA1834" s="349"/>
      <c r="AB1834" s="350"/>
      <c r="AC1834" s="347"/>
      <c r="AD1834" s="46">
        <f t="shared" si="6239"/>
        <v>0</v>
      </c>
      <c r="AE1834" s="348"/>
      <c r="AF1834" s="349"/>
      <c r="AG1834" s="349"/>
      <c r="AH1834" s="351"/>
      <c r="AI1834" s="347"/>
      <c r="AJ1834" s="46">
        <f t="shared" si="6240"/>
        <v>0</v>
      </c>
      <c r="AK1834" s="348"/>
      <c r="AL1834" s="349"/>
      <c r="AM1834" s="349"/>
      <c r="AN1834" s="352"/>
      <c r="AO1834" s="347"/>
      <c r="AP1834" s="46">
        <f t="shared" si="6241"/>
        <v>0</v>
      </c>
      <c r="AQ1834" s="348"/>
      <c r="AR1834" s="349"/>
      <c r="AS1834" s="349"/>
      <c r="AT1834" s="351"/>
      <c r="AU1834" s="347"/>
      <c r="AV1834" s="46">
        <f t="shared" si="6242"/>
        <v>0</v>
      </c>
      <c r="AW1834" s="348"/>
      <c r="AX1834" s="349"/>
      <c r="AY1834" s="349"/>
      <c r="AZ1834" s="350"/>
      <c r="BA1834" s="347"/>
      <c r="BB1834" s="46">
        <f t="shared" si="6243"/>
        <v>0</v>
      </c>
      <c r="BC1834" s="340"/>
      <c r="BD1834" s="337"/>
      <c r="BE1834" s="337"/>
      <c r="BF1834" s="343"/>
      <c r="BG1834" s="130"/>
      <c r="BH1834" s="130"/>
    </row>
    <row r="1835" spans="1:60">
      <c r="A1835" s="353"/>
      <c r="B1835" s="398"/>
      <c r="C1835" s="432"/>
      <c r="D1835" s="467"/>
      <c r="E1835" s="111" t="str">
        <f>F1835</f>
        <v/>
      </c>
      <c r="F1835" s="51" t="str">
        <f t="shared" ref="F1835" si="6324">IF(G1835 = "", "",IF(F1836&lt;&gt; "",F1836, $N$1738))</f>
        <v/>
      </c>
      <c r="G1835" s="340"/>
      <c r="H1835" s="337"/>
      <c r="I1835" s="337"/>
      <c r="J1835" s="338"/>
      <c r="K1835" s="111" t="str">
        <f>L1835</f>
        <v/>
      </c>
      <c r="L1835" s="51" t="str">
        <f t="shared" ref="L1835" si="6325">IF(M1835 = "", "",IF(L1836&lt;&gt; "",L1836, $N$1738))</f>
        <v/>
      </c>
      <c r="M1835" s="340"/>
      <c r="N1835" s="337"/>
      <c r="O1835" s="337"/>
      <c r="P1835" s="338"/>
      <c r="Q1835" s="111" t="str">
        <f>R1835</f>
        <v/>
      </c>
      <c r="R1835" s="51" t="str">
        <f t="shared" ref="R1835" si="6326">IF(S1835 = "", "",IF(R1836&lt;&gt; "",R1836, $N$1738))</f>
        <v/>
      </c>
      <c r="S1835" s="340"/>
      <c r="T1835" s="337"/>
      <c r="U1835" s="337"/>
      <c r="V1835" s="338"/>
      <c r="W1835" s="111" t="str">
        <f>X1835</f>
        <v/>
      </c>
      <c r="X1835" s="51" t="str">
        <f t="shared" ref="X1835" si="6327">IF(Y1835 = "", "",IF(X1836&lt;&gt; "",X1836, $N$1738))</f>
        <v/>
      </c>
      <c r="Y1835" s="340"/>
      <c r="Z1835" s="337"/>
      <c r="AA1835" s="337"/>
      <c r="AB1835" s="338"/>
      <c r="AC1835" s="111" t="str">
        <f>AD1835</f>
        <v/>
      </c>
      <c r="AD1835" s="51" t="str">
        <f t="shared" ref="AD1835" si="6328">IF(AE1835 = "", "",IF(AD1836&lt;&gt; "",AD1836, $N$1738))</f>
        <v/>
      </c>
      <c r="AE1835" s="340"/>
      <c r="AF1835" s="337"/>
      <c r="AG1835" s="337"/>
      <c r="AH1835" s="341"/>
      <c r="AI1835" s="111" t="str">
        <f>AJ1835</f>
        <v/>
      </c>
      <c r="AJ1835" s="51" t="str">
        <f t="shared" ref="AJ1835" si="6329">IF(AK1835 = "", "",IF(AJ1836&lt;&gt; "",AJ1836, $N$1738))</f>
        <v/>
      </c>
      <c r="AK1835" s="340"/>
      <c r="AL1835" s="337"/>
      <c r="AM1835" s="337"/>
      <c r="AN1835" s="342"/>
      <c r="AO1835" s="111" t="str">
        <f>AP1835</f>
        <v/>
      </c>
      <c r="AP1835" s="51" t="str">
        <f t="shared" ref="AP1835" si="6330">IF(AQ1835 = "", "",IF(AP1836&lt;&gt; "",AP1836, $N$1738))</f>
        <v/>
      </c>
      <c r="AQ1835" s="340"/>
      <c r="AR1835" s="337"/>
      <c r="AS1835" s="337"/>
      <c r="AT1835" s="341"/>
      <c r="AU1835" s="111" t="str">
        <f>AV1835</f>
        <v/>
      </c>
      <c r="AV1835" s="51" t="str">
        <f t="shared" ref="AV1835" si="6331">IF(AW1835 = "", "",IF(AV1836&lt;&gt; "",AV1836, $N$1738))</f>
        <v/>
      </c>
      <c r="AW1835" s="340"/>
      <c r="AX1835" s="337"/>
      <c r="AY1835" s="337"/>
      <c r="AZ1835" s="338"/>
      <c r="BA1835" s="111" t="str">
        <f>BB1835</f>
        <v/>
      </c>
      <c r="BB1835" s="51" t="str">
        <f t="shared" ref="BB1835" si="6332">IF(BC1835 = "", "",IF(BB1836&lt;&gt; "",BB1836, $N$1738))</f>
        <v/>
      </c>
      <c r="BC1835" s="357"/>
      <c r="BD1835" s="358"/>
      <c r="BE1835" s="358"/>
      <c r="BF1835" s="359"/>
      <c r="BG1835" s="130"/>
      <c r="BH1835" s="130"/>
    </row>
    <row r="1836" spans="1:60">
      <c r="A1836" s="17">
        <f>IF(ISBLANK(D1834),0,IF(CODE(D1834)&gt;64,1,0))</f>
        <v>0</v>
      </c>
      <c r="B1836" s="398"/>
      <c r="C1836" s="432"/>
      <c r="D1836" s="467"/>
      <c r="E1836" s="361"/>
      <c r="F1836" s="339"/>
      <c r="G1836" s="340"/>
      <c r="H1836" s="337"/>
      <c r="I1836" s="337"/>
      <c r="J1836" s="338"/>
      <c r="K1836" s="361"/>
      <c r="L1836" s="339"/>
      <c r="M1836" s="340"/>
      <c r="N1836" s="337"/>
      <c r="O1836" s="337"/>
      <c r="P1836" s="338"/>
      <c r="Q1836" s="361"/>
      <c r="R1836" s="339"/>
      <c r="S1836" s="340"/>
      <c r="T1836" s="337"/>
      <c r="U1836" s="337"/>
      <c r="V1836" s="338"/>
      <c r="W1836" s="361"/>
      <c r="X1836" s="339"/>
      <c r="Y1836" s="340"/>
      <c r="Z1836" s="337"/>
      <c r="AA1836" s="337"/>
      <c r="AB1836" s="338"/>
      <c r="AC1836" s="361"/>
      <c r="AD1836" s="339"/>
      <c r="AE1836" s="340"/>
      <c r="AF1836" s="337"/>
      <c r="AG1836" s="337"/>
      <c r="AH1836" s="341"/>
      <c r="AI1836" s="361"/>
      <c r="AJ1836" s="339"/>
      <c r="AK1836" s="340"/>
      <c r="AL1836" s="337"/>
      <c r="AM1836" s="337"/>
      <c r="AN1836" s="342"/>
      <c r="AO1836" s="361"/>
      <c r="AP1836" s="339"/>
      <c r="AQ1836" s="340"/>
      <c r="AR1836" s="337"/>
      <c r="AS1836" s="337"/>
      <c r="AT1836" s="341"/>
      <c r="AU1836" s="361"/>
      <c r="AV1836" s="339"/>
      <c r="AW1836" s="340"/>
      <c r="AX1836" s="337"/>
      <c r="AY1836" s="337"/>
      <c r="AZ1836" s="338"/>
      <c r="BA1836" s="361"/>
      <c r="BB1836" s="339"/>
      <c r="BC1836" s="340"/>
      <c r="BD1836" s="337"/>
      <c r="BE1836" s="337"/>
      <c r="BF1836" s="343"/>
      <c r="BG1836" s="130"/>
      <c r="BH1836" s="130"/>
    </row>
    <row r="1837" spans="1:60">
      <c r="A1837" s="17">
        <f>IF(ISBLANK(D1835),0,IF(CODE(D1835)&gt;64,1,0))</f>
        <v>0</v>
      </c>
      <c r="B1837" s="18">
        <f t="shared" ref="B1837" si="6333">IFERROR(F1837/F1837,0)+IFERROR(L1837/L1837,0)+IFERROR(R1837/R1837,0)+IFERROR(X1837/X1837,0)+IFERROR(AD1837/AD1837,0)+IFERROR(AJ1837/AJ1837,0)+IFERROR(AP1837/AP1837,0)+IFERROR(AV1837/AV1837,0)+IFERROR(BB1837/BB1837,0)</f>
        <v>0</v>
      </c>
      <c r="C1837" s="43">
        <f>F1831+F1834+F1837+F1840+F1843+F1846</f>
        <v>0</v>
      </c>
      <c r="D1837" s="19">
        <f>F1837+L1837+R1837+X1837+AD1837+AJ1837+AP1837+AV1837+BB1837</f>
        <v>0</v>
      </c>
      <c r="E1837" s="347"/>
      <c r="F1837" s="46">
        <f t="shared" si="6235"/>
        <v>0</v>
      </c>
      <c r="G1837" s="348"/>
      <c r="H1837" s="349"/>
      <c r="I1837" s="349"/>
      <c r="J1837" s="350"/>
      <c r="K1837" s="347"/>
      <c r="L1837" s="46">
        <f t="shared" si="6236"/>
        <v>0</v>
      </c>
      <c r="M1837" s="348"/>
      <c r="N1837" s="349"/>
      <c r="O1837" s="349"/>
      <c r="P1837" s="350"/>
      <c r="Q1837" s="347"/>
      <c r="R1837" s="46">
        <f t="shared" si="6237"/>
        <v>0</v>
      </c>
      <c r="S1837" s="348"/>
      <c r="T1837" s="349"/>
      <c r="U1837" s="349"/>
      <c r="V1837" s="350"/>
      <c r="W1837" s="347"/>
      <c r="X1837" s="46">
        <f t="shared" si="6238"/>
        <v>0</v>
      </c>
      <c r="Y1837" s="348"/>
      <c r="Z1837" s="349"/>
      <c r="AA1837" s="349"/>
      <c r="AB1837" s="350"/>
      <c r="AC1837" s="347"/>
      <c r="AD1837" s="46">
        <f t="shared" si="6239"/>
        <v>0</v>
      </c>
      <c r="AE1837" s="348"/>
      <c r="AF1837" s="349"/>
      <c r="AG1837" s="349"/>
      <c r="AH1837" s="351"/>
      <c r="AI1837" s="347"/>
      <c r="AJ1837" s="46">
        <f t="shared" si="6240"/>
        <v>0</v>
      </c>
      <c r="AK1837" s="348"/>
      <c r="AL1837" s="349"/>
      <c r="AM1837" s="349"/>
      <c r="AN1837" s="352"/>
      <c r="AO1837" s="347"/>
      <c r="AP1837" s="46">
        <f t="shared" si="6241"/>
        <v>0</v>
      </c>
      <c r="AQ1837" s="348"/>
      <c r="AR1837" s="349"/>
      <c r="AS1837" s="349"/>
      <c r="AT1837" s="351"/>
      <c r="AU1837" s="347"/>
      <c r="AV1837" s="46">
        <f t="shared" si="6242"/>
        <v>0</v>
      </c>
      <c r="AW1837" s="348"/>
      <c r="AX1837" s="349"/>
      <c r="AY1837" s="349"/>
      <c r="AZ1837" s="350"/>
      <c r="BA1837" s="347"/>
      <c r="BB1837" s="46">
        <f t="shared" si="6243"/>
        <v>0</v>
      </c>
      <c r="BC1837" s="340"/>
      <c r="BD1837" s="337"/>
      <c r="BE1837" s="337"/>
      <c r="BF1837" s="343"/>
      <c r="BG1837" s="130"/>
      <c r="BH1837" s="130"/>
    </row>
    <row r="1838" spans="1:60">
      <c r="A1838" s="353"/>
      <c r="B1838" s="398"/>
      <c r="C1838" s="43">
        <f>L1831+L1834+L1837+L1840+L1843+L1846</f>
        <v>0</v>
      </c>
      <c r="D1838" s="467"/>
      <c r="E1838" s="111" t="str">
        <f>F1838</f>
        <v/>
      </c>
      <c r="F1838" s="51" t="str">
        <f t="shared" ref="F1838" si="6334">IF(G1838 = "", "",IF(F1839&lt;&gt; "",F1839, $N$1738))</f>
        <v/>
      </c>
      <c r="G1838" s="340"/>
      <c r="H1838" s="337"/>
      <c r="I1838" s="337"/>
      <c r="J1838" s="338"/>
      <c r="K1838" s="111" t="str">
        <f>L1838</f>
        <v/>
      </c>
      <c r="L1838" s="51" t="str">
        <f t="shared" ref="L1838" si="6335">IF(M1838 = "", "",IF(L1839&lt;&gt; "",L1839, $N$1738))</f>
        <v/>
      </c>
      <c r="M1838" s="340"/>
      <c r="N1838" s="337"/>
      <c r="O1838" s="337"/>
      <c r="P1838" s="338"/>
      <c r="Q1838" s="111" t="str">
        <f>R1838</f>
        <v/>
      </c>
      <c r="R1838" s="51" t="str">
        <f t="shared" ref="R1838" si="6336">IF(S1838 = "", "",IF(R1839&lt;&gt; "",R1839, $N$1738))</f>
        <v/>
      </c>
      <c r="S1838" s="340"/>
      <c r="T1838" s="337"/>
      <c r="U1838" s="337"/>
      <c r="V1838" s="338"/>
      <c r="W1838" s="111" t="str">
        <f>X1838</f>
        <v/>
      </c>
      <c r="X1838" s="51" t="str">
        <f t="shared" ref="X1838" si="6337">IF(Y1838 = "", "",IF(X1839&lt;&gt; "",X1839, $N$1738))</f>
        <v/>
      </c>
      <c r="Y1838" s="340"/>
      <c r="Z1838" s="337"/>
      <c r="AA1838" s="337"/>
      <c r="AB1838" s="338"/>
      <c r="AC1838" s="111" t="str">
        <f>AD1838</f>
        <v/>
      </c>
      <c r="AD1838" s="51" t="str">
        <f t="shared" ref="AD1838" si="6338">IF(AE1838 = "", "",IF(AD1839&lt;&gt; "",AD1839, $N$1738))</f>
        <v/>
      </c>
      <c r="AE1838" s="340"/>
      <c r="AF1838" s="337"/>
      <c r="AG1838" s="337"/>
      <c r="AH1838" s="341"/>
      <c r="AI1838" s="111" t="str">
        <f>AJ1838</f>
        <v/>
      </c>
      <c r="AJ1838" s="51" t="str">
        <f t="shared" ref="AJ1838" si="6339">IF(AK1838 = "", "",IF(AJ1839&lt;&gt; "",AJ1839, $N$1738))</f>
        <v/>
      </c>
      <c r="AK1838" s="340"/>
      <c r="AL1838" s="337"/>
      <c r="AM1838" s="337"/>
      <c r="AN1838" s="342"/>
      <c r="AO1838" s="111" t="str">
        <f>AP1838</f>
        <v/>
      </c>
      <c r="AP1838" s="51" t="str">
        <f t="shared" ref="AP1838" si="6340">IF(AQ1838 = "", "",IF(AP1839&lt;&gt; "",AP1839, $N$1738))</f>
        <v/>
      </c>
      <c r="AQ1838" s="340"/>
      <c r="AR1838" s="337"/>
      <c r="AS1838" s="337"/>
      <c r="AT1838" s="341"/>
      <c r="AU1838" s="111" t="str">
        <f>AV1838</f>
        <v/>
      </c>
      <c r="AV1838" s="51" t="str">
        <f t="shared" ref="AV1838" si="6341">IF(AW1838 = "", "",IF(AV1839&lt;&gt; "",AV1839, $N$1738))</f>
        <v/>
      </c>
      <c r="AW1838" s="340"/>
      <c r="AX1838" s="337"/>
      <c r="AY1838" s="337"/>
      <c r="AZ1838" s="338"/>
      <c r="BA1838" s="111" t="str">
        <f>BB1838</f>
        <v/>
      </c>
      <c r="BB1838" s="51" t="str">
        <f t="shared" ref="BB1838" si="6342">IF(BC1838 = "", "",IF(BB1839&lt;&gt; "",BB1839, $N$1738))</f>
        <v/>
      </c>
      <c r="BC1838" s="357"/>
      <c r="BD1838" s="358"/>
      <c r="BE1838" s="358"/>
      <c r="BF1838" s="359"/>
      <c r="BG1838" s="130"/>
      <c r="BH1838" s="130"/>
    </row>
    <row r="1839" spans="1:60">
      <c r="A1839" s="17">
        <f>IF(ISBLANK(D1837),0,IF(CODE(D1837)&gt;64,1,0))</f>
        <v>0</v>
      </c>
      <c r="B1839" s="398"/>
      <c r="C1839" s="43">
        <f>R1831+R1834+R1837+R1840+R1843+R1846</f>
        <v>0</v>
      </c>
      <c r="D1839" s="467"/>
      <c r="E1839" s="361"/>
      <c r="F1839" s="339"/>
      <c r="G1839" s="340"/>
      <c r="H1839" s="337"/>
      <c r="I1839" s="337"/>
      <c r="J1839" s="338"/>
      <c r="K1839" s="361"/>
      <c r="L1839" s="339"/>
      <c r="M1839" s="340"/>
      <c r="N1839" s="337"/>
      <c r="O1839" s="337"/>
      <c r="P1839" s="338"/>
      <c r="Q1839" s="361"/>
      <c r="R1839" s="339"/>
      <c r="S1839" s="340"/>
      <c r="T1839" s="337"/>
      <c r="U1839" s="337"/>
      <c r="V1839" s="338"/>
      <c r="W1839" s="361"/>
      <c r="X1839" s="339"/>
      <c r="Y1839" s="340"/>
      <c r="Z1839" s="337"/>
      <c r="AA1839" s="337"/>
      <c r="AB1839" s="338"/>
      <c r="AC1839" s="361"/>
      <c r="AD1839" s="339"/>
      <c r="AE1839" s="340"/>
      <c r="AF1839" s="337"/>
      <c r="AG1839" s="337"/>
      <c r="AH1839" s="341"/>
      <c r="AI1839" s="361"/>
      <c r="AJ1839" s="339"/>
      <c r="AK1839" s="340"/>
      <c r="AL1839" s="337"/>
      <c r="AM1839" s="337"/>
      <c r="AN1839" s="342"/>
      <c r="AO1839" s="361"/>
      <c r="AP1839" s="339"/>
      <c r="AQ1839" s="340"/>
      <c r="AR1839" s="337"/>
      <c r="AS1839" s="337"/>
      <c r="AT1839" s="341"/>
      <c r="AU1839" s="361"/>
      <c r="AV1839" s="339"/>
      <c r="AW1839" s="340"/>
      <c r="AX1839" s="337"/>
      <c r="AY1839" s="337"/>
      <c r="AZ1839" s="338"/>
      <c r="BA1839" s="361"/>
      <c r="BB1839" s="339"/>
      <c r="BC1839" s="340"/>
      <c r="BD1839" s="337"/>
      <c r="BE1839" s="337"/>
      <c r="BF1839" s="343"/>
      <c r="BG1839" s="130"/>
      <c r="BH1839" s="130"/>
    </row>
    <row r="1840" spans="1:60">
      <c r="A1840" s="17">
        <f>IF(ISBLANK(D1838),0,IF(CODE(D1838)&gt;64,1,0))</f>
        <v>0</v>
      </c>
      <c r="B1840" s="18">
        <f t="shared" ref="B1840" si="6343">IFERROR(F1840/F1840,0)+IFERROR(L1840/L1840,0)+IFERROR(R1840/R1840,0)+IFERROR(X1840/X1840,0)+IFERROR(AD1840/AD1840,0)+IFERROR(AJ1840/AJ1840,0)+IFERROR(AP1840/AP1840,0)+IFERROR(AV1840/AV1840,0)+IFERROR(BB1840/BB1840,0)</f>
        <v>0</v>
      </c>
      <c r="C1840" s="43">
        <f>X1831+X1834+X1837+X1840+X1843+X1846</f>
        <v>0</v>
      </c>
      <c r="D1840" s="19">
        <f>F1840+L1840+R1840+X1840+AD1840+AJ1840+AP1840+AV1840+BB1840</f>
        <v>0</v>
      </c>
      <c r="E1840" s="347"/>
      <c r="F1840" s="46">
        <f t="shared" si="6235"/>
        <v>0</v>
      </c>
      <c r="G1840" s="348"/>
      <c r="H1840" s="349"/>
      <c r="I1840" s="349"/>
      <c r="J1840" s="350"/>
      <c r="K1840" s="347"/>
      <c r="L1840" s="46">
        <f t="shared" si="6236"/>
        <v>0</v>
      </c>
      <c r="M1840" s="348"/>
      <c r="N1840" s="349"/>
      <c r="O1840" s="349"/>
      <c r="P1840" s="350"/>
      <c r="Q1840" s="347"/>
      <c r="R1840" s="46">
        <f t="shared" si="6237"/>
        <v>0</v>
      </c>
      <c r="S1840" s="348"/>
      <c r="T1840" s="349"/>
      <c r="U1840" s="349"/>
      <c r="V1840" s="350"/>
      <c r="W1840" s="347"/>
      <c r="X1840" s="46">
        <f t="shared" si="6238"/>
        <v>0</v>
      </c>
      <c r="Y1840" s="348"/>
      <c r="Z1840" s="349"/>
      <c r="AA1840" s="349"/>
      <c r="AB1840" s="350"/>
      <c r="AC1840" s="347"/>
      <c r="AD1840" s="46">
        <f t="shared" si="6239"/>
        <v>0</v>
      </c>
      <c r="AE1840" s="348"/>
      <c r="AF1840" s="349"/>
      <c r="AG1840" s="349"/>
      <c r="AH1840" s="351"/>
      <c r="AI1840" s="347"/>
      <c r="AJ1840" s="46">
        <f t="shared" si="6240"/>
        <v>0</v>
      </c>
      <c r="AK1840" s="348"/>
      <c r="AL1840" s="349"/>
      <c r="AM1840" s="349"/>
      <c r="AN1840" s="352"/>
      <c r="AO1840" s="347"/>
      <c r="AP1840" s="46">
        <f t="shared" si="6241"/>
        <v>0</v>
      </c>
      <c r="AQ1840" s="348"/>
      <c r="AR1840" s="349"/>
      <c r="AS1840" s="349"/>
      <c r="AT1840" s="351"/>
      <c r="AU1840" s="347"/>
      <c r="AV1840" s="46">
        <f t="shared" si="6242"/>
        <v>0</v>
      </c>
      <c r="AW1840" s="348"/>
      <c r="AX1840" s="349"/>
      <c r="AY1840" s="349"/>
      <c r="AZ1840" s="350"/>
      <c r="BA1840" s="347"/>
      <c r="BB1840" s="46">
        <f t="shared" si="6243"/>
        <v>0</v>
      </c>
      <c r="BC1840" s="340"/>
      <c r="BD1840" s="337"/>
      <c r="BE1840" s="337"/>
      <c r="BF1840" s="343"/>
      <c r="BG1840" s="130"/>
      <c r="BH1840" s="130"/>
    </row>
    <row r="1841" spans="1:60">
      <c r="A1841" s="353"/>
      <c r="B1841" s="398"/>
      <c r="C1841" s="43">
        <f>AD1831+AD1834+AD1837+AD1840+AD1843+AD1846</f>
        <v>0</v>
      </c>
      <c r="D1841" s="467"/>
      <c r="E1841" s="111" t="str">
        <f>F1841</f>
        <v/>
      </c>
      <c r="F1841" s="51" t="str">
        <f t="shared" ref="F1841" si="6344">IF(G1841 = "", "",IF(F1842&lt;&gt; "",F1842, $N$1738))</f>
        <v/>
      </c>
      <c r="G1841" s="340"/>
      <c r="H1841" s="337"/>
      <c r="I1841" s="337"/>
      <c r="J1841" s="338"/>
      <c r="K1841" s="111" t="str">
        <f>L1841</f>
        <v/>
      </c>
      <c r="L1841" s="51" t="str">
        <f t="shared" ref="L1841" si="6345">IF(M1841 = "", "",IF(L1842&lt;&gt; "",L1842, $N$1738))</f>
        <v/>
      </c>
      <c r="M1841" s="340"/>
      <c r="N1841" s="337"/>
      <c r="O1841" s="337"/>
      <c r="P1841" s="338"/>
      <c r="Q1841" s="111" t="str">
        <f>R1841</f>
        <v/>
      </c>
      <c r="R1841" s="51" t="str">
        <f t="shared" ref="R1841" si="6346">IF(S1841 = "", "",IF(R1842&lt;&gt; "",R1842, $N$1738))</f>
        <v/>
      </c>
      <c r="S1841" s="340"/>
      <c r="T1841" s="337"/>
      <c r="U1841" s="337"/>
      <c r="V1841" s="338"/>
      <c r="W1841" s="111" t="str">
        <f>X1841</f>
        <v/>
      </c>
      <c r="X1841" s="51" t="str">
        <f t="shared" ref="X1841" si="6347">IF(Y1841 = "", "",IF(X1842&lt;&gt; "",X1842, $N$1738))</f>
        <v/>
      </c>
      <c r="Y1841" s="340"/>
      <c r="Z1841" s="337"/>
      <c r="AA1841" s="337"/>
      <c r="AB1841" s="338"/>
      <c r="AC1841" s="111" t="str">
        <f>AD1841</f>
        <v/>
      </c>
      <c r="AD1841" s="51" t="str">
        <f t="shared" ref="AD1841" si="6348">IF(AE1841 = "", "",IF(AD1842&lt;&gt; "",AD1842, $N$1738))</f>
        <v/>
      </c>
      <c r="AE1841" s="340"/>
      <c r="AF1841" s="337"/>
      <c r="AG1841" s="337"/>
      <c r="AH1841" s="341"/>
      <c r="AI1841" s="111" t="str">
        <f>AJ1841</f>
        <v/>
      </c>
      <c r="AJ1841" s="51" t="str">
        <f t="shared" ref="AJ1841" si="6349">IF(AK1841 = "", "",IF(AJ1842&lt;&gt; "",AJ1842, $N$1738))</f>
        <v/>
      </c>
      <c r="AK1841" s="340"/>
      <c r="AL1841" s="337"/>
      <c r="AM1841" s="337"/>
      <c r="AN1841" s="342"/>
      <c r="AO1841" s="111" t="str">
        <f>AP1841</f>
        <v/>
      </c>
      <c r="AP1841" s="51" t="str">
        <f t="shared" ref="AP1841" si="6350">IF(AQ1841 = "", "",IF(AP1842&lt;&gt; "",AP1842, $N$1738))</f>
        <v/>
      </c>
      <c r="AQ1841" s="340"/>
      <c r="AR1841" s="337"/>
      <c r="AS1841" s="337"/>
      <c r="AT1841" s="341"/>
      <c r="AU1841" s="111" t="str">
        <f>AV1841</f>
        <v/>
      </c>
      <c r="AV1841" s="51" t="str">
        <f t="shared" ref="AV1841" si="6351">IF(AW1841 = "", "",IF(AV1842&lt;&gt; "",AV1842, $N$1738))</f>
        <v/>
      </c>
      <c r="AW1841" s="340"/>
      <c r="AX1841" s="337"/>
      <c r="AY1841" s="337"/>
      <c r="AZ1841" s="338"/>
      <c r="BA1841" s="111" t="str">
        <f>BB1841</f>
        <v/>
      </c>
      <c r="BB1841" s="51" t="str">
        <f t="shared" ref="BB1841" si="6352">IF(BC1841 = "", "",IF(BB1842&lt;&gt; "",BB1842, $N$1738))</f>
        <v/>
      </c>
      <c r="BC1841" s="357"/>
      <c r="BD1841" s="358"/>
      <c r="BE1841" s="358"/>
      <c r="BF1841" s="359"/>
      <c r="BG1841" s="130"/>
      <c r="BH1841" s="130"/>
    </row>
    <row r="1842" spans="1:60">
      <c r="A1842" s="17">
        <f>IF(ISBLANK(D1840),0,IF(CODE(D1840)&gt;64,1,0))</f>
        <v>0</v>
      </c>
      <c r="B1842" s="398"/>
      <c r="C1842" s="43">
        <f>AJ1831+AJ1834+AJ1837+AJ1840+AJ1843+AJ1846</f>
        <v>0</v>
      </c>
      <c r="D1842" s="467"/>
      <c r="E1842" s="361"/>
      <c r="F1842" s="339"/>
      <c r="G1842" s="340"/>
      <c r="H1842" s="337"/>
      <c r="I1842" s="337"/>
      <c r="J1842" s="338"/>
      <c r="K1842" s="361"/>
      <c r="L1842" s="339"/>
      <c r="M1842" s="340"/>
      <c r="N1842" s="337"/>
      <c r="O1842" s="337"/>
      <c r="P1842" s="338"/>
      <c r="Q1842" s="361"/>
      <c r="R1842" s="339"/>
      <c r="S1842" s="340"/>
      <c r="T1842" s="337"/>
      <c r="U1842" s="337"/>
      <c r="V1842" s="338"/>
      <c r="W1842" s="361"/>
      <c r="X1842" s="339"/>
      <c r="Y1842" s="340"/>
      <c r="Z1842" s="337"/>
      <c r="AA1842" s="337"/>
      <c r="AB1842" s="338"/>
      <c r="AC1842" s="361"/>
      <c r="AD1842" s="339"/>
      <c r="AE1842" s="340"/>
      <c r="AF1842" s="337"/>
      <c r="AG1842" s="337"/>
      <c r="AH1842" s="341"/>
      <c r="AI1842" s="361"/>
      <c r="AJ1842" s="339"/>
      <c r="AK1842" s="340"/>
      <c r="AL1842" s="337"/>
      <c r="AM1842" s="337"/>
      <c r="AN1842" s="342"/>
      <c r="AO1842" s="361"/>
      <c r="AP1842" s="339"/>
      <c r="AQ1842" s="340"/>
      <c r="AR1842" s="337"/>
      <c r="AS1842" s="337"/>
      <c r="AT1842" s="341"/>
      <c r="AU1842" s="361"/>
      <c r="AV1842" s="339"/>
      <c r="AW1842" s="340"/>
      <c r="AX1842" s="337"/>
      <c r="AY1842" s="337"/>
      <c r="AZ1842" s="338"/>
      <c r="BA1842" s="361"/>
      <c r="BB1842" s="339"/>
      <c r="BC1842" s="340"/>
      <c r="BD1842" s="337"/>
      <c r="BE1842" s="337"/>
      <c r="BF1842" s="343"/>
      <c r="BG1842" s="130"/>
      <c r="BH1842" s="130"/>
    </row>
    <row r="1843" spans="1:60">
      <c r="A1843" s="17">
        <f>IF(ISBLANK(D1841),0,IF(CODE(D1841)&gt;64,1,0))</f>
        <v>0</v>
      </c>
      <c r="B1843" s="18">
        <f t="shared" ref="B1843" si="6353">IFERROR(F1843/F1843,0)+IFERROR(L1843/L1843,0)+IFERROR(R1843/R1843,0)+IFERROR(X1843/X1843,0)+IFERROR(AD1843/AD1843,0)+IFERROR(AJ1843/AJ1843,0)+IFERROR(AP1843/AP1843,0)+IFERROR(AV1843/AV1843,0)+IFERROR(BB1843/BB1843,0)</f>
        <v>0</v>
      </c>
      <c r="C1843" s="43">
        <f>AP1831+AP1834+AP1837+AP1840+AP1843+AP1846</f>
        <v>0</v>
      </c>
      <c r="D1843" s="19">
        <f>F1843+L1843+R1843+X1843+AD1843+AJ1843+AP1843+AV1843+BB1843</f>
        <v>0</v>
      </c>
      <c r="E1843" s="347"/>
      <c r="F1843" s="46">
        <f t="shared" si="6235"/>
        <v>0</v>
      </c>
      <c r="G1843" s="348"/>
      <c r="H1843" s="349"/>
      <c r="I1843" s="349"/>
      <c r="J1843" s="350"/>
      <c r="K1843" s="347"/>
      <c r="L1843" s="46">
        <f t="shared" si="6236"/>
        <v>0</v>
      </c>
      <c r="M1843" s="348"/>
      <c r="N1843" s="349"/>
      <c r="O1843" s="349"/>
      <c r="P1843" s="350"/>
      <c r="Q1843" s="347"/>
      <c r="R1843" s="46">
        <f t="shared" si="6237"/>
        <v>0</v>
      </c>
      <c r="S1843" s="348"/>
      <c r="T1843" s="349"/>
      <c r="U1843" s="349"/>
      <c r="V1843" s="350"/>
      <c r="W1843" s="347"/>
      <c r="X1843" s="46">
        <f t="shared" si="6238"/>
        <v>0</v>
      </c>
      <c r="Y1843" s="348"/>
      <c r="Z1843" s="349"/>
      <c r="AA1843" s="349"/>
      <c r="AB1843" s="350"/>
      <c r="AC1843" s="347"/>
      <c r="AD1843" s="46">
        <f t="shared" si="6239"/>
        <v>0</v>
      </c>
      <c r="AE1843" s="348"/>
      <c r="AF1843" s="349"/>
      <c r="AG1843" s="349"/>
      <c r="AH1843" s="351"/>
      <c r="AI1843" s="347"/>
      <c r="AJ1843" s="46">
        <f t="shared" si="6240"/>
        <v>0</v>
      </c>
      <c r="AK1843" s="348"/>
      <c r="AL1843" s="349"/>
      <c r="AM1843" s="349"/>
      <c r="AN1843" s="352"/>
      <c r="AO1843" s="347"/>
      <c r="AP1843" s="46">
        <f t="shared" si="6241"/>
        <v>0</v>
      </c>
      <c r="AQ1843" s="348"/>
      <c r="AR1843" s="349"/>
      <c r="AS1843" s="349"/>
      <c r="AT1843" s="351"/>
      <c r="AU1843" s="347"/>
      <c r="AV1843" s="46">
        <f t="shared" si="6242"/>
        <v>0</v>
      </c>
      <c r="AW1843" s="348"/>
      <c r="AX1843" s="349"/>
      <c r="AY1843" s="349"/>
      <c r="AZ1843" s="350"/>
      <c r="BA1843" s="347"/>
      <c r="BB1843" s="46">
        <f t="shared" si="6243"/>
        <v>0</v>
      </c>
      <c r="BC1843" s="340"/>
      <c r="BD1843" s="337"/>
      <c r="BE1843" s="337"/>
      <c r="BF1843" s="343"/>
      <c r="BG1843" s="130"/>
      <c r="BH1843" s="130"/>
    </row>
    <row r="1844" spans="1:60">
      <c r="A1844" s="353"/>
      <c r="B1844" s="398"/>
      <c r="C1844" s="43">
        <f>AV1831+AV1834+AV1837+AV1840+AV1843+AV1846</f>
        <v>0</v>
      </c>
      <c r="D1844" s="467"/>
      <c r="E1844" s="111" t="str">
        <f>F1844</f>
        <v/>
      </c>
      <c r="F1844" s="51" t="str">
        <f t="shared" ref="F1844" si="6354">IF(G1844 = "", "",IF(F1845&lt;&gt; "",F1845, $N$1738))</f>
        <v/>
      </c>
      <c r="G1844" s="340"/>
      <c r="H1844" s="337"/>
      <c r="I1844" s="337"/>
      <c r="J1844" s="338"/>
      <c r="K1844" s="111" t="str">
        <f>L1844</f>
        <v/>
      </c>
      <c r="L1844" s="51" t="str">
        <f t="shared" ref="L1844" si="6355">IF(M1844 = "", "",IF(L1845&lt;&gt; "",L1845, $N$1738))</f>
        <v/>
      </c>
      <c r="M1844" s="340"/>
      <c r="N1844" s="337"/>
      <c r="O1844" s="337"/>
      <c r="P1844" s="338"/>
      <c r="Q1844" s="111" t="str">
        <f>R1844</f>
        <v/>
      </c>
      <c r="R1844" s="51" t="str">
        <f t="shared" ref="R1844" si="6356">IF(S1844 = "", "",IF(R1845&lt;&gt; "",R1845, $N$1738))</f>
        <v/>
      </c>
      <c r="S1844" s="474"/>
      <c r="T1844" s="337"/>
      <c r="U1844" s="337"/>
      <c r="V1844" s="338"/>
      <c r="W1844" s="111" t="str">
        <f>X1844</f>
        <v/>
      </c>
      <c r="X1844" s="51" t="str">
        <f t="shared" ref="X1844" si="6357">IF(Y1844 = "", "",IF(X1845&lt;&gt; "",X1845, $N$1738))</f>
        <v/>
      </c>
      <c r="Y1844" s="474"/>
      <c r="Z1844" s="337"/>
      <c r="AA1844" s="337"/>
      <c r="AB1844" s="338"/>
      <c r="AC1844" s="111" t="str">
        <f>AD1844</f>
        <v/>
      </c>
      <c r="AD1844" s="51" t="str">
        <f t="shared" ref="AD1844" si="6358">IF(AE1844 = "", "",IF(AD1845&lt;&gt; "",AD1845, $N$1738))</f>
        <v/>
      </c>
      <c r="AE1844" s="340"/>
      <c r="AF1844" s="337"/>
      <c r="AG1844" s="337"/>
      <c r="AH1844" s="341"/>
      <c r="AI1844" s="111" t="str">
        <f>AJ1844</f>
        <v/>
      </c>
      <c r="AJ1844" s="51" t="str">
        <f t="shared" ref="AJ1844" si="6359">IF(AK1844 = "", "",IF(AJ1845&lt;&gt; "",AJ1845, $N$1738))</f>
        <v/>
      </c>
      <c r="AK1844" s="340"/>
      <c r="AL1844" s="337"/>
      <c r="AM1844" s="337"/>
      <c r="AN1844" s="342"/>
      <c r="AO1844" s="111" t="str">
        <f>AP1844</f>
        <v/>
      </c>
      <c r="AP1844" s="51" t="str">
        <f t="shared" ref="AP1844" si="6360">IF(AQ1844 = "", "",IF(AP1845&lt;&gt; "",AP1845, $N$1738))</f>
        <v/>
      </c>
      <c r="AQ1844" s="340"/>
      <c r="AR1844" s="337"/>
      <c r="AS1844" s="337"/>
      <c r="AT1844" s="341"/>
      <c r="AU1844" s="111" t="str">
        <f>AV1844</f>
        <v/>
      </c>
      <c r="AV1844" s="51" t="str">
        <f t="shared" ref="AV1844" si="6361">IF(AW1844 = "", "",IF(AV1845&lt;&gt; "",AV1845, $N$1738))</f>
        <v/>
      </c>
      <c r="AW1844" s="340"/>
      <c r="AX1844" s="337"/>
      <c r="AY1844" s="337"/>
      <c r="AZ1844" s="338"/>
      <c r="BA1844" s="111" t="str">
        <f>BB1844</f>
        <v/>
      </c>
      <c r="BB1844" s="51" t="str">
        <f t="shared" ref="BB1844" si="6362">IF(BC1844 = "", "",IF(BB1845&lt;&gt; "",BB1845, $N$1738))</f>
        <v/>
      </c>
      <c r="BC1844" s="357"/>
      <c r="BD1844" s="358"/>
      <c r="BE1844" s="358"/>
      <c r="BF1844" s="359"/>
      <c r="BG1844" s="130"/>
      <c r="BH1844" s="130"/>
    </row>
    <row r="1845" spans="1:60" ht="13.5" thickBot="1">
      <c r="A1845" s="17">
        <f>IF(ISBLANK(D1843),0,IF(CODE(D1843)&gt;64,1,0))</f>
        <v>0</v>
      </c>
      <c r="B1845" s="398"/>
      <c r="C1845" s="41">
        <f>BB1831+BB1834+BB1837+BB1840+BB1843+BB1846</f>
        <v>0</v>
      </c>
      <c r="D1845" s="467"/>
      <c r="E1845" s="361"/>
      <c r="F1845" s="339"/>
      <c r="G1845" s="340"/>
      <c r="H1845" s="337"/>
      <c r="I1845" s="337"/>
      <c r="J1845" s="338"/>
      <c r="K1845" s="361"/>
      <c r="L1845" s="339"/>
      <c r="M1845" s="340"/>
      <c r="N1845" s="337"/>
      <c r="O1845" s="337"/>
      <c r="P1845" s="338"/>
      <c r="Q1845" s="361"/>
      <c r="R1845" s="339"/>
      <c r="S1845" s="474"/>
      <c r="T1845" s="337"/>
      <c r="U1845" s="337"/>
      <c r="V1845" s="338"/>
      <c r="W1845" s="361"/>
      <c r="X1845" s="339"/>
      <c r="Y1845" s="340"/>
      <c r="Z1845" s="337"/>
      <c r="AA1845" s="337"/>
      <c r="AB1845" s="338"/>
      <c r="AC1845" s="361"/>
      <c r="AD1845" s="339"/>
      <c r="AE1845" s="340"/>
      <c r="AF1845" s="337"/>
      <c r="AG1845" s="337"/>
      <c r="AH1845" s="341"/>
      <c r="AI1845" s="361"/>
      <c r="AJ1845" s="339"/>
      <c r="AK1845" s="340"/>
      <c r="AL1845" s="337"/>
      <c r="AM1845" s="337"/>
      <c r="AN1845" s="342"/>
      <c r="AO1845" s="361"/>
      <c r="AP1845" s="339"/>
      <c r="AQ1845" s="340"/>
      <c r="AR1845" s="337"/>
      <c r="AS1845" s="337"/>
      <c r="AT1845" s="341"/>
      <c r="AU1845" s="361"/>
      <c r="AV1845" s="339"/>
      <c r="AW1845" s="340"/>
      <c r="AX1845" s="337"/>
      <c r="AY1845" s="337"/>
      <c r="AZ1845" s="338"/>
      <c r="BA1845" s="361"/>
      <c r="BB1845" s="339"/>
      <c r="BC1845" s="340"/>
      <c r="BD1845" s="337"/>
      <c r="BE1845" s="337"/>
      <c r="BF1845" s="343"/>
      <c r="BG1845" s="130"/>
      <c r="BH1845" s="130"/>
    </row>
    <row r="1846" spans="1:60" ht="13.5" thickBot="1">
      <c r="A1846" s="345"/>
      <c r="B1846" s="18">
        <f t="shared" ref="B1846" si="6363">IFERROR(F1846/F1846,0)+IFERROR(L1846/L1846,0)+IFERROR(R1846/R1846,0)+IFERROR(X1846/X1846,0)+IFERROR(AD1846/AD1846,0)+IFERROR(AJ1846/AJ1846,0)+IFERROR(AP1846/AP1846,0)+IFERROR(AV1846/AV1846,0)+IFERROR(BB1846/BB1846,0)</f>
        <v>0</v>
      </c>
      <c r="C1846" s="84">
        <f>D1831+D1834+D1837+D1840+D1843+D1846</f>
        <v>0</v>
      </c>
      <c r="D1846" s="33">
        <f>F1846+L1846+R1846+X1846+AD1846+AJ1846+AP1846+AV1846+BB1846</f>
        <v>0</v>
      </c>
      <c r="E1846" s="347"/>
      <c r="F1846" s="47">
        <f t="shared" si="6235"/>
        <v>0</v>
      </c>
      <c r="G1846" s="375"/>
      <c r="H1846" s="376"/>
      <c r="I1846" s="376"/>
      <c r="J1846" s="377"/>
      <c r="K1846" s="347"/>
      <c r="L1846" s="47">
        <f t="shared" si="6236"/>
        <v>0</v>
      </c>
      <c r="M1846" s="375"/>
      <c r="N1846" s="376"/>
      <c r="O1846" s="376"/>
      <c r="P1846" s="377"/>
      <c r="Q1846" s="347"/>
      <c r="R1846" s="47">
        <f t="shared" si="6237"/>
        <v>0</v>
      </c>
      <c r="S1846" s="482"/>
      <c r="T1846" s="376"/>
      <c r="U1846" s="376"/>
      <c r="V1846" s="377"/>
      <c r="W1846" s="347"/>
      <c r="X1846" s="47">
        <f t="shared" si="6238"/>
        <v>0</v>
      </c>
      <c r="Y1846" s="375"/>
      <c r="Z1846" s="376"/>
      <c r="AA1846" s="376"/>
      <c r="AB1846" s="377"/>
      <c r="AC1846" s="347"/>
      <c r="AD1846" s="47">
        <f t="shared" si="6239"/>
        <v>0</v>
      </c>
      <c r="AE1846" s="375"/>
      <c r="AF1846" s="376"/>
      <c r="AG1846" s="376"/>
      <c r="AH1846" s="378"/>
      <c r="AI1846" s="347"/>
      <c r="AJ1846" s="47">
        <f t="shared" si="6240"/>
        <v>0</v>
      </c>
      <c r="AK1846" s="375"/>
      <c r="AL1846" s="376"/>
      <c r="AM1846" s="376"/>
      <c r="AN1846" s="379"/>
      <c r="AO1846" s="347"/>
      <c r="AP1846" s="47">
        <f t="shared" si="6241"/>
        <v>0</v>
      </c>
      <c r="AQ1846" s="375"/>
      <c r="AR1846" s="376"/>
      <c r="AS1846" s="376"/>
      <c r="AT1846" s="378"/>
      <c r="AU1846" s="347"/>
      <c r="AV1846" s="47">
        <f t="shared" si="6242"/>
        <v>0</v>
      </c>
      <c r="AW1846" s="375"/>
      <c r="AX1846" s="376"/>
      <c r="AY1846" s="376"/>
      <c r="AZ1846" s="377"/>
      <c r="BA1846" s="347"/>
      <c r="BB1846" s="47">
        <f t="shared" si="6243"/>
        <v>0</v>
      </c>
      <c r="BC1846" s="375"/>
      <c r="BD1846" s="376"/>
      <c r="BE1846" s="376"/>
      <c r="BF1846" s="483"/>
      <c r="BG1846" s="130"/>
      <c r="BH1846" s="130"/>
    </row>
    <row r="1847" spans="1:60" ht="14.25" thickTop="1" thickBot="1">
      <c r="A1847" s="353"/>
      <c r="B1847" s="463" t="s">
        <v>42</v>
      </c>
      <c r="C1847" s="85" t="str">
        <f>IF(D1847="","", IF(D1848&lt;&gt;"",D1848,$N$1738))</f>
        <v>RSP</v>
      </c>
      <c r="D1847" s="658">
        <f>AA42</f>
        <v>0</v>
      </c>
      <c r="E1847" s="111" t="str">
        <f>F1847</f>
        <v/>
      </c>
      <c r="F1847" s="69" t="str">
        <f t="shared" ref="F1847" si="6364">IF(G1847 = "", "",IF(F1848&lt;&gt; "",F1848, $N$1738))</f>
        <v/>
      </c>
      <c r="G1847" s="468"/>
      <c r="H1847" s="469"/>
      <c r="I1847" s="469"/>
      <c r="J1847" s="470"/>
      <c r="K1847" s="111" t="str">
        <f>L1847</f>
        <v/>
      </c>
      <c r="L1847" s="69" t="str">
        <f t="shared" ref="L1847" si="6365">IF(M1847 = "", "",IF(L1848&lt;&gt; "",L1848, $N$1738))</f>
        <v/>
      </c>
      <c r="M1847" s="468"/>
      <c r="N1847" s="469"/>
      <c r="O1847" s="469"/>
      <c r="P1847" s="470"/>
      <c r="Q1847" s="111" t="str">
        <f>R1847</f>
        <v/>
      </c>
      <c r="R1847" s="69" t="str">
        <f t="shared" ref="R1847" si="6366">IF(S1847 = "", "",IF(R1848&lt;&gt; "",R1848, $N$1738))</f>
        <v/>
      </c>
      <c r="S1847" s="468"/>
      <c r="T1847" s="469"/>
      <c r="U1847" s="469"/>
      <c r="V1847" s="470"/>
      <c r="W1847" s="111" t="str">
        <f>X1847</f>
        <v/>
      </c>
      <c r="X1847" s="69" t="str">
        <f t="shared" ref="X1847" si="6367">IF(Y1847 = "", "",IF(X1848&lt;&gt; "",X1848, $N$1738))</f>
        <v/>
      </c>
      <c r="Y1847" s="468"/>
      <c r="Z1847" s="469"/>
      <c r="AA1847" s="469"/>
      <c r="AB1847" s="470"/>
      <c r="AC1847" s="111" t="str">
        <f>AD1847</f>
        <v/>
      </c>
      <c r="AD1847" s="69" t="str">
        <f t="shared" ref="AD1847" si="6368">IF(AE1847 = "", "",IF(AD1848&lt;&gt; "",AD1848, $N$1738))</f>
        <v/>
      </c>
      <c r="AE1847" s="468"/>
      <c r="AF1847" s="469"/>
      <c r="AG1847" s="469"/>
      <c r="AH1847" s="471"/>
      <c r="AI1847" s="111" t="str">
        <f>AJ1847</f>
        <v/>
      </c>
      <c r="AJ1847" s="69" t="str">
        <f t="shared" ref="AJ1847" si="6369">IF(AK1847 = "", "",IF(AJ1848&lt;&gt; "",AJ1848, $N$1738))</f>
        <v/>
      </c>
      <c r="AK1847" s="468"/>
      <c r="AL1847" s="469"/>
      <c r="AM1847" s="469"/>
      <c r="AN1847" s="472"/>
      <c r="AO1847" s="111" t="str">
        <f>AP1847</f>
        <v/>
      </c>
      <c r="AP1847" s="69" t="str">
        <f t="shared" ref="AP1847" si="6370">IF(AQ1847 = "", "",IF(AP1848&lt;&gt; "",AP1848, $N$1738))</f>
        <v/>
      </c>
      <c r="AQ1847" s="468"/>
      <c r="AR1847" s="469"/>
      <c r="AS1847" s="469"/>
      <c r="AT1847" s="471"/>
      <c r="AU1847" s="111" t="str">
        <f>AV1847</f>
        <v/>
      </c>
      <c r="AV1847" s="69" t="str">
        <f t="shared" ref="AV1847" si="6371">IF(AW1847 = "", "",IF(AV1848&lt;&gt; "",AV1848, $N$1738))</f>
        <v/>
      </c>
      <c r="AW1847" s="468"/>
      <c r="AX1847" s="469"/>
      <c r="AY1847" s="469"/>
      <c r="AZ1847" s="470"/>
      <c r="BA1847" s="111" t="str">
        <f>BB1847</f>
        <v/>
      </c>
      <c r="BB1847" s="69" t="str">
        <f t="shared" ref="BB1847" si="6372">IF(BC1847 = "", "",IF(BB1848&lt;&gt; "",BB1848, $N$1738))</f>
        <v/>
      </c>
      <c r="BC1847" s="468"/>
      <c r="BD1847" s="469"/>
      <c r="BE1847" s="469"/>
      <c r="BF1847" s="473"/>
      <c r="BG1847" s="130"/>
      <c r="BH1847" s="130"/>
    </row>
    <row r="1848" spans="1:60" ht="13.5" thickBot="1">
      <c r="A1848" s="17">
        <f>IF(ISBLANK(D1828),0,IF(CODE(D1828)&gt;64,1,0))</f>
        <v>0</v>
      </c>
      <c r="B1848" s="31">
        <f>SUM(B1849:B1864)</f>
        <v>0</v>
      </c>
      <c r="C1848" s="432"/>
      <c r="D1848" s="466"/>
      <c r="E1848" s="361"/>
      <c r="F1848" s="339"/>
      <c r="G1848" s="340"/>
      <c r="H1848" s="337"/>
      <c r="I1848" s="337"/>
      <c r="J1848" s="338"/>
      <c r="K1848" s="361"/>
      <c r="L1848" s="339"/>
      <c r="M1848" s="340"/>
      <c r="N1848" s="337"/>
      <c r="O1848" s="337"/>
      <c r="P1848" s="338"/>
      <c r="Q1848" s="361"/>
      <c r="R1848" s="339"/>
      <c r="S1848" s="340"/>
      <c r="T1848" s="337"/>
      <c r="U1848" s="337"/>
      <c r="V1848" s="338"/>
      <c r="W1848" s="361"/>
      <c r="X1848" s="339"/>
      <c r="Y1848" s="340"/>
      <c r="Z1848" s="337"/>
      <c r="AA1848" s="337"/>
      <c r="AB1848" s="338"/>
      <c r="AC1848" s="361"/>
      <c r="AD1848" s="339"/>
      <c r="AE1848" s="340"/>
      <c r="AF1848" s="337"/>
      <c r="AG1848" s="337"/>
      <c r="AH1848" s="341"/>
      <c r="AI1848" s="361"/>
      <c r="AJ1848" s="339"/>
      <c r="AK1848" s="340"/>
      <c r="AL1848" s="337"/>
      <c r="AM1848" s="337"/>
      <c r="AN1848" s="342"/>
      <c r="AO1848" s="361"/>
      <c r="AP1848" s="339"/>
      <c r="AQ1848" s="340"/>
      <c r="AR1848" s="337"/>
      <c r="AS1848" s="337"/>
      <c r="AT1848" s="341"/>
      <c r="AU1848" s="361"/>
      <c r="AV1848" s="339"/>
      <c r="AW1848" s="340"/>
      <c r="AX1848" s="337"/>
      <c r="AY1848" s="337"/>
      <c r="AZ1848" s="338"/>
      <c r="BA1848" s="361"/>
      <c r="BB1848" s="339"/>
      <c r="BC1848" s="340"/>
      <c r="BD1848" s="337"/>
      <c r="BE1848" s="337"/>
      <c r="BF1848" s="343"/>
      <c r="BG1848" s="130"/>
      <c r="BH1848" s="130"/>
    </row>
    <row r="1849" spans="1:60">
      <c r="A1849" s="17">
        <f>IF(ISBLANK(D1847),0,IF(CODE(D1847)&gt;64,1,0))</f>
        <v>0</v>
      </c>
      <c r="B1849" s="18">
        <f t="shared" ref="B1849" si="6373">IFERROR(F1849/F1849,0)+IFERROR(L1849/L1849,0)+IFERROR(R1849/R1849,0)+IFERROR(X1849/X1849,0)+IFERROR(AD1849/AD1849,0)+IFERROR(AJ1849/AJ1849,0)+IFERROR(AP1849/AP1849,0)+IFERROR(AV1849/AV1849,0)+IFERROR(BB1849/BB1849,0)</f>
        <v>0</v>
      </c>
      <c r="C1849" s="432"/>
      <c r="D1849" s="19">
        <f>F1849+L1849+R1849+X1849+AD1849+AJ1849+AP1849+AV1849+BB1849</f>
        <v>0</v>
      </c>
      <c r="E1849" s="347"/>
      <c r="F1849" s="46">
        <f t="shared" si="6235"/>
        <v>0</v>
      </c>
      <c r="G1849" s="348"/>
      <c r="H1849" s="349"/>
      <c r="I1849" s="349"/>
      <c r="J1849" s="350"/>
      <c r="K1849" s="347"/>
      <c r="L1849" s="46">
        <f t="shared" si="6236"/>
        <v>0</v>
      </c>
      <c r="M1849" s="348"/>
      <c r="N1849" s="349"/>
      <c r="O1849" s="349"/>
      <c r="P1849" s="350"/>
      <c r="Q1849" s="347"/>
      <c r="R1849" s="46">
        <f t="shared" si="6237"/>
        <v>0</v>
      </c>
      <c r="S1849" s="348"/>
      <c r="T1849" s="349"/>
      <c r="U1849" s="349"/>
      <c r="V1849" s="350"/>
      <c r="W1849" s="347"/>
      <c r="X1849" s="46">
        <f t="shared" si="6238"/>
        <v>0</v>
      </c>
      <c r="Y1849" s="348"/>
      <c r="Z1849" s="349"/>
      <c r="AA1849" s="349"/>
      <c r="AB1849" s="350"/>
      <c r="AC1849" s="347"/>
      <c r="AD1849" s="46">
        <f t="shared" si="6239"/>
        <v>0</v>
      </c>
      <c r="AE1849" s="348"/>
      <c r="AF1849" s="349"/>
      <c r="AG1849" s="349"/>
      <c r="AH1849" s="351"/>
      <c r="AI1849" s="347"/>
      <c r="AJ1849" s="46">
        <f t="shared" si="6240"/>
        <v>0</v>
      </c>
      <c r="AK1849" s="348"/>
      <c r="AL1849" s="349"/>
      <c r="AM1849" s="349"/>
      <c r="AN1849" s="352"/>
      <c r="AO1849" s="347"/>
      <c r="AP1849" s="46">
        <f t="shared" si="6241"/>
        <v>0</v>
      </c>
      <c r="AQ1849" s="348"/>
      <c r="AR1849" s="349"/>
      <c r="AS1849" s="349"/>
      <c r="AT1849" s="351"/>
      <c r="AU1849" s="347"/>
      <c r="AV1849" s="46">
        <f t="shared" si="6242"/>
        <v>0</v>
      </c>
      <c r="AW1849" s="348"/>
      <c r="AX1849" s="349"/>
      <c r="AY1849" s="349"/>
      <c r="AZ1849" s="350"/>
      <c r="BA1849" s="347"/>
      <c r="BB1849" s="46">
        <f t="shared" si="6243"/>
        <v>0</v>
      </c>
      <c r="BC1849" s="340"/>
      <c r="BD1849" s="337"/>
      <c r="BE1849" s="337"/>
      <c r="BF1849" s="343"/>
      <c r="BG1849" s="130"/>
      <c r="BH1849" s="130"/>
    </row>
    <row r="1850" spans="1:60">
      <c r="A1850" s="353"/>
      <c r="B1850" s="398"/>
      <c r="C1850" s="432"/>
      <c r="D1850" s="467"/>
      <c r="E1850" s="111" t="str">
        <f>F1850</f>
        <v/>
      </c>
      <c r="F1850" s="51" t="str">
        <f t="shared" ref="F1850" si="6374">IF(G1850 = "", "",IF(F1851&lt;&gt; "",F1851, $N$1738))</f>
        <v/>
      </c>
      <c r="G1850" s="340"/>
      <c r="H1850" s="337"/>
      <c r="I1850" s="337"/>
      <c r="J1850" s="338"/>
      <c r="K1850" s="111" t="str">
        <f>L1850</f>
        <v/>
      </c>
      <c r="L1850" s="51" t="str">
        <f t="shared" ref="L1850" si="6375">IF(M1850 = "", "",IF(L1851&lt;&gt; "",L1851, $N$1738))</f>
        <v/>
      </c>
      <c r="M1850" s="340"/>
      <c r="N1850" s="337"/>
      <c r="O1850" s="337"/>
      <c r="P1850" s="338"/>
      <c r="Q1850" s="111" t="str">
        <f>R1850</f>
        <v/>
      </c>
      <c r="R1850" s="51" t="str">
        <f t="shared" ref="R1850" si="6376">IF(S1850 = "", "",IF(R1851&lt;&gt; "",R1851, $N$1738))</f>
        <v/>
      </c>
      <c r="S1850" s="340"/>
      <c r="T1850" s="337"/>
      <c r="U1850" s="337"/>
      <c r="V1850" s="338"/>
      <c r="W1850" s="111" t="str">
        <f>X1850</f>
        <v/>
      </c>
      <c r="X1850" s="51" t="str">
        <f t="shared" ref="X1850" si="6377">IF(Y1850 = "", "",IF(X1851&lt;&gt; "",X1851, $N$1738))</f>
        <v/>
      </c>
      <c r="Y1850" s="340"/>
      <c r="Z1850" s="337"/>
      <c r="AA1850" s="337"/>
      <c r="AB1850" s="338"/>
      <c r="AC1850" s="111" t="str">
        <f>AD1850</f>
        <v/>
      </c>
      <c r="AD1850" s="51" t="str">
        <f t="shared" ref="AD1850" si="6378">IF(AE1850 = "", "",IF(AD1851&lt;&gt; "",AD1851, $N$1738))</f>
        <v/>
      </c>
      <c r="AE1850" s="340"/>
      <c r="AF1850" s="337"/>
      <c r="AG1850" s="337"/>
      <c r="AH1850" s="341"/>
      <c r="AI1850" s="111" t="str">
        <f>AJ1850</f>
        <v/>
      </c>
      <c r="AJ1850" s="51" t="str">
        <f t="shared" ref="AJ1850" si="6379">IF(AK1850 = "", "",IF(AJ1851&lt;&gt; "",AJ1851, $N$1738))</f>
        <v/>
      </c>
      <c r="AK1850" s="340"/>
      <c r="AL1850" s="337"/>
      <c r="AM1850" s="337"/>
      <c r="AN1850" s="342"/>
      <c r="AO1850" s="111" t="str">
        <f>AP1850</f>
        <v/>
      </c>
      <c r="AP1850" s="51" t="str">
        <f t="shared" ref="AP1850" si="6380">IF(AQ1850 = "", "",IF(AP1851&lt;&gt; "",AP1851, $N$1738))</f>
        <v/>
      </c>
      <c r="AQ1850" s="340"/>
      <c r="AR1850" s="337"/>
      <c r="AS1850" s="337"/>
      <c r="AT1850" s="341"/>
      <c r="AU1850" s="111" t="str">
        <f>AV1850</f>
        <v/>
      </c>
      <c r="AV1850" s="51" t="str">
        <f t="shared" ref="AV1850" si="6381">IF(AW1850 = "", "",IF(AV1851&lt;&gt; "",AV1851, $N$1738))</f>
        <v/>
      </c>
      <c r="AW1850" s="340"/>
      <c r="AX1850" s="337"/>
      <c r="AY1850" s="337"/>
      <c r="AZ1850" s="338"/>
      <c r="BA1850" s="111" t="str">
        <f>BB1850</f>
        <v/>
      </c>
      <c r="BB1850" s="51" t="str">
        <f t="shared" ref="BB1850" si="6382">IF(BC1850 = "", "",IF(BB1851&lt;&gt; "",BB1851, $N$1738))</f>
        <v/>
      </c>
      <c r="BC1850" s="357"/>
      <c r="BD1850" s="358"/>
      <c r="BE1850" s="358"/>
      <c r="BF1850" s="359"/>
      <c r="BG1850" s="130"/>
      <c r="BH1850" s="130"/>
    </row>
    <row r="1851" spans="1:60">
      <c r="A1851" s="17">
        <f>IF(ISBLANK(D1849),0,IF(CODE(D1849)&gt;64,1,0))</f>
        <v>0</v>
      </c>
      <c r="B1851" s="398"/>
      <c r="C1851" s="432"/>
      <c r="D1851" s="467"/>
      <c r="E1851" s="361"/>
      <c r="F1851" s="339"/>
      <c r="G1851" s="340"/>
      <c r="H1851" s="337"/>
      <c r="I1851" s="337"/>
      <c r="J1851" s="338"/>
      <c r="K1851" s="361"/>
      <c r="L1851" s="339"/>
      <c r="M1851" s="340"/>
      <c r="N1851" s="337"/>
      <c r="O1851" s="337"/>
      <c r="P1851" s="338"/>
      <c r="Q1851" s="361"/>
      <c r="R1851" s="339"/>
      <c r="S1851" s="340"/>
      <c r="T1851" s="337"/>
      <c r="U1851" s="337"/>
      <c r="V1851" s="338"/>
      <c r="W1851" s="361"/>
      <c r="X1851" s="339"/>
      <c r="Y1851" s="340"/>
      <c r="Z1851" s="337"/>
      <c r="AA1851" s="337"/>
      <c r="AB1851" s="338"/>
      <c r="AC1851" s="361"/>
      <c r="AD1851" s="339"/>
      <c r="AE1851" s="340"/>
      <c r="AF1851" s="337"/>
      <c r="AG1851" s="337"/>
      <c r="AH1851" s="341"/>
      <c r="AI1851" s="361"/>
      <c r="AJ1851" s="339"/>
      <c r="AK1851" s="340"/>
      <c r="AL1851" s="337"/>
      <c r="AM1851" s="337"/>
      <c r="AN1851" s="342"/>
      <c r="AO1851" s="361"/>
      <c r="AP1851" s="339"/>
      <c r="AQ1851" s="340"/>
      <c r="AR1851" s="337"/>
      <c r="AS1851" s="337"/>
      <c r="AT1851" s="341"/>
      <c r="AU1851" s="361"/>
      <c r="AV1851" s="339"/>
      <c r="AW1851" s="340"/>
      <c r="AX1851" s="337"/>
      <c r="AY1851" s="337"/>
      <c r="AZ1851" s="338"/>
      <c r="BA1851" s="361"/>
      <c r="BB1851" s="339"/>
      <c r="BC1851" s="340"/>
      <c r="BD1851" s="337"/>
      <c r="BE1851" s="337"/>
      <c r="BF1851" s="343"/>
      <c r="BG1851" s="130"/>
      <c r="BH1851" s="130"/>
    </row>
    <row r="1852" spans="1:60">
      <c r="A1852" s="17">
        <f>IF(ISBLANK(D1850),0,IF(CODE(D1850)&gt;64,1,0))</f>
        <v>0</v>
      </c>
      <c r="B1852" s="18">
        <f t="shared" ref="B1852" si="6383">IFERROR(F1852/F1852,0)+IFERROR(L1852/L1852,0)+IFERROR(R1852/R1852,0)+IFERROR(X1852/X1852,0)+IFERROR(AD1852/AD1852,0)+IFERROR(AJ1852/AJ1852,0)+IFERROR(AP1852/AP1852,0)+IFERROR(AV1852/AV1852,0)+IFERROR(BB1852/BB1852,0)</f>
        <v>0</v>
      </c>
      <c r="C1852" s="432"/>
      <c r="D1852" s="19">
        <f>F1852+L1852+R1852+X1852+AD1852+AJ1852+AP1852+AV1852+BB1852</f>
        <v>0</v>
      </c>
      <c r="E1852" s="347"/>
      <c r="F1852" s="46">
        <f t="shared" si="6235"/>
        <v>0</v>
      </c>
      <c r="G1852" s="348"/>
      <c r="H1852" s="349"/>
      <c r="I1852" s="349"/>
      <c r="J1852" s="350"/>
      <c r="K1852" s="347"/>
      <c r="L1852" s="46">
        <f t="shared" si="6236"/>
        <v>0</v>
      </c>
      <c r="M1852" s="348"/>
      <c r="N1852" s="349"/>
      <c r="O1852" s="349"/>
      <c r="P1852" s="350"/>
      <c r="Q1852" s="347"/>
      <c r="R1852" s="46">
        <f t="shared" si="6237"/>
        <v>0</v>
      </c>
      <c r="S1852" s="348"/>
      <c r="T1852" s="349"/>
      <c r="U1852" s="349"/>
      <c r="V1852" s="350"/>
      <c r="W1852" s="347"/>
      <c r="X1852" s="46">
        <f t="shared" si="6238"/>
        <v>0</v>
      </c>
      <c r="Y1852" s="348"/>
      <c r="Z1852" s="349"/>
      <c r="AA1852" s="349"/>
      <c r="AB1852" s="350"/>
      <c r="AC1852" s="347"/>
      <c r="AD1852" s="46">
        <f t="shared" si="6239"/>
        <v>0</v>
      </c>
      <c r="AE1852" s="348"/>
      <c r="AF1852" s="349"/>
      <c r="AG1852" s="349"/>
      <c r="AH1852" s="351"/>
      <c r="AI1852" s="347"/>
      <c r="AJ1852" s="46">
        <f t="shared" si="6240"/>
        <v>0</v>
      </c>
      <c r="AK1852" s="348"/>
      <c r="AL1852" s="349"/>
      <c r="AM1852" s="349"/>
      <c r="AN1852" s="352"/>
      <c r="AO1852" s="347"/>
      <c r="AP1852" s="46">
        <f t="shared" si="6241"/>
        <v>0</v>
      </c>
      <c r="AQ1852" s="348"/>
      <c r="AR1852" s="349"/>
      <c r="AS1852" s="349"/>
      <c r="AT1852" s="351"/>
      <c r="AU1852" s="347"/>
      <c r="AV1852" s="46">
        <f t="shared" si="6242"/>
        <v>0</v>
      </c>
      <c r="AW1852" s="348"/>
      <c r="AX1852" s="349"/>
      <c r="AY1852" s="349"/>
      <c r="AZ1852" s="350"/>
      <c r="BA1852" s="347"/>
      <c r="BB1852" s="46">
        <f t="shared" si="6243"/>
        <v>0</v>
      </c>
      <c r="BC1852" s="340"/>
      <c r="BD1852" s="337"/>
      <c r="BE1852" s="337"/>
      <c r="BF1852" s="343"/>
      <c r="BG1852" s="130"/>
      <c r="BH1852" s="130"/>
    </row>
    <row r="1853" spans="1:60">
      <c r="A1853" s="353"/>
      <c r="B1853" s="398"/>
      <c r="C1853" s="432"/>
      <c r="D1853" s="467"/>
      <c r="E1853" s="111" t="str">
        <f>F1853</f>
        <v/>
      </c>
      <c r="F1853" s="51" t="str">
        <f t="shared" ref="F1853" si="6384">IF(G1853 = "", "",IF(F1854&lt;&gt; "",F1854, $N$1738))</f>
        <v/>
      </c>
      <c r="G1853" s="340"/>
      <c r="H1853" s="337"/>
      <c r="I1853" s="337"/>
      <c r="J1853" s="338"/>
      <c r="K1853" s="111" t="str">
        <f>L1853</f>
        <v/>
      </c>
      <c r="L1853" s="51" t="str">
        <f t="shared" ref="L1853" si="6385">IF(M1853 = "", "",IF(L1854&lt;&gt; "",L1854, $N$1738))</f>
        <v/>
      </c>
      <c r="M1853" s="340"/>
      <c r="N1853" s="337"/>
      <c r="O1853" s="337"/>
      <c r="P1853" s="338"/>
      <c r="Q1853" s="111" t="str">
        <f>R1853</f>
        <v/>
      </c>
      <c r="R1853" s="51" t="str">
        <f t="shared" ref="R1853" si="6386">IF(S1853 = "", "",IF(R1854&lt;&gt; "",R1854, $N$1738))</f>
        <v/>
      </c>
      <c r="S1853" s="340"/>
      <c r="T1853" s="337"/>
      <c r="U1853" s="337"/>
      <c r="V1853" s="338"/>
      <c r="W1853" s="111" t="str">
        <f>X1853</f>
        <v/>
      </c>
      <c r="X1853" s="51" t="str">
        <f t="shared" ref="X1853" si="6387">IF(Y1853 = "", "",IF(X1854&lt;&gt; "",X1854, $N$1738))</f>
        <v/>
      </c>
      <c r="Y1853" s="340"/>
      <c r="Z1853" s="337"/>
      <c r="AA1853" s="337"/>
      <c r="AB1853" s="338"/>
      <c r="AC1853" s="111" t="str">
        <f>AD1853</f>
        <v/>
      </c>
      <c r="AD1853" s="51" t="str">
        <f t="shared" ref="AD1853" si="6388">IF(AE1853 = "", "",IF(AD1854&lt;&gt; "",AD1854, $N$1738))</f>
        <v/>
      </c>
      <c r="AE1853" s="340"/>
      <c r="AF1853" s="337"/>
      <c r="AG1853" s="337"/>
      <c r="AH1853" s="341"/>
      <c r="AI1853" s="111" t="str">
        <f>AJ1853</f>
        <v/>
      </c>
      <c r="AJ1853" s="51" t="str">
        <f t="shared" ref="AJ1853" si="6389">IF(AK1853 = "", "",IF(AJ1854&lt;&gt; "",AJ1854, $N$1738))</f>
        <v/>
      </c>
      <c r="AK1853" s="340"/>
      <c r="AL1853" s="337"/>
      <c r="AM1853" s="337"/>
      <c r="AN1853" s="342"/>
      <c r="AO1853" s="111" t="str">
        <f>AP1853</f>
        <v/>
      </c>
      <c r="AP1853" s="51" t="str">
        <f t="shared" ref="AP1853" si="6390">IF(AQ1853 = "", "",IF(AP1854&lt;&gt; "",AP1854, $N$1738))</f>
        <v/>
      </c>
      <c r="AQ1853" s="340"/>
      <c r="AR1853" s="337"/>
      <c r="AS1853" s="337"/>
      <c r="AT1853" s="341"/>
      <c r="AU1853" s="111" t="str">
        <f>AV1853</f>
        <v/>
      </c>
      <c r="AV1853" s="51" t="str">
        <f t="shared" ref="AV1853" si="6391">IF(AW1853 = "", "",IF(AV1854&lt;&gt; "",AV1854, $N$1738))</f>
        <v/>
      </c>
      <c r="AW1853" s="340"/>
      <c r="AX1853" s="337"/>
      <c r="AY1853" s="337"/>
      <c r="AZ1853" s="338"/>
      <c r="BA1853" s="111" t="str">
        <f>BB1853</f>
        <v/>
      </c>
      <c r="BB1853" s="51" t="str">
        <f t="shared" ref="BB1853" si="6392">IF(BC1853 = "", "",IF(BB1854&lt;&gt; "",BB1854, $N$1738))</f>
        <v/>
      </c>
      <c r="BC1853" s="357"/>
      <c r="BD1853" s="358"/>
      <c r="BE1853" s="358"/>
      <c r="BF1853" s="359"/>
      <c r="BG1853" s="130"/>
      <c r="BH1853" s="130"/>
    </row>
    <row r="1854" spans="1:60">
      <c r="A1854" s="17">
        <f>IF(ISBLANK(D1852),0,IF(CODE(D1852)&gt;64,1,0))</f>
        <v>0</v>
      </c>
      <c r="B1854" s="398"/>
      <c r="C1854" s="432"/>
      <c r="D1854" s="467"/>
      <c r="E1854" s="361"/>
      <c r="F1854" s="339"/>
      <c r="G1854" s="340"/>
      <c r="H1854" s="337"/>
      <c r="I1854" s="337"/>
      <c r="J1854" s="338"/>
      <c r="K1854" s="361"/>
      <c r="L1854" s="339"/>
      <c r="M1854" s="340"/>
      <c r="N1854" s="337"/>
      <c r="O1854" s="337"/>
      <c r="P1854" s="338"/>
      <c r="Q1854" s="361"/>
      <c r="R1854" s="339"/>
      <c r="S1854" s="340"/>
      <c r="T1854" s="337"/>
      <c r="U1854" s="337"/>
      <c r="V1854" s="338"/>
      <c r="W1854" s="361"/>
      <c r="X1854" s="339"/>
      <c r="Y1854" s="340"/>
      <c r="Z1854" s="337"/>
      <c r="AA1854" s="337"/>
      <c r="AB1854" s="338"/>
      <c r="AC1854" s="361"/>
      <c r="AD1854" s="339"/>
      <c r="AE1854" s="340"/>
      <c r="AF1854" s="337"/>
      <c r="AG1854" s="337"/>
      <c r="AH1854" s="341"/>
      <c r="AI1854" s="361"/>
      <c r="AJ1854" s="339"/>
      <c r="AK1854" s="340"/>
      <c r="AL1854" s="337"/>
      <c r="AM1854" s="337"/>
      <c r="AN1854" s="342"/>
      <c r="AO1854" s="361"/>
      <c r="AP1854" s="339"/>
      <c r="AQ1854" s="340"/>
      <c r="AR1854" s="337"/>
      <c r="AS1854" s="337"/>
      <c r="AT1854" s="341"/>
      <c r="AU1854" s="361"/>
      <c r="AV1854" s="339"/>
      <c r="AW1854" s="340"/>
      <c r="AX1854" s="337"/>
      <c r="AY1854" s="337"/>
      <c r="AZ1854" s="338"/>
      <c r="BA1854" s="361"/>
      <c r="BB1854" s="339"/>
      <c r="BC1854" s="340"/>
      <c r="BD1854" s="337"/>
      <c r="BE1854" s="337"/>
      <c r="BF1854" s="343"/>
      <c r="BG1854" s="130"/>
      <c r="BH1854" s="130"/>
    </row>
    <row r="1855" spans="1:60">
      <c r="A1855" s="17">
        <f>IF(ISBLANK(D1853),0,IF(CODE(D1853)&gt;64,1,0))</f>
        <v>0</v>
      </c>
      <c r="B1855" s="18">
        <f t="shared" ref="B1855" si="6393">IFERROR(F1855/F1855,0)+IFERROR(L1855/L1855,0)+IFERROR(R1855/R1855,0)+IFERROR(X1855/X1855,0)+IFERROR(AD1855/AD1855,0)+IFERROR(AJ1855/AJ1855,0)+IFERROR(AP1855/AP1855,0)+IFERROR(AV1855/AV1855,0)+IFERROR(BB1855/BB1855,0)</f>
        <v>0</v>
      </c>
      <c r="C1855" s="43">
        <f>F1849+F1852+F1855+F1858+F1861+F1864</f>
        <v>0</v>
      </c>
      <c r="D1855" s="19">
        <f>F1855+L1855+R1855+X1855+AD1855+AJ1855+AP1855+AV1855+BB1855</f>
        <v>0</v>
      </c>
      <c r="E1855" s="347"/>
      <c r="F1855" s="46">
        <f t="shared" si="6235"/>
        <v>0</v>
      </c>
      <c r="G1855" s="348"/>
      <c r="H1855" s="349"/>
      <c r="I1855" s="349"/>
      <c r="J1855" s="350"/>
      <c r="K1855" s="347"/>
      <c r="L1855" s="46">
        <f t="shared" si="6236"/>
        <v>0</v>
      </c>
      <c r="M1855" s="348"/>
      <c r="N1855" s="349"/>
      <c r="O1855" s="349"/>
      <c r="P1855" s="350"/>
      <c r="Q1855" s="347"/>
      <c r="R1855" s="46">
        <f t="shared" si="6237"/>
        <v>0</v>
      </c>
      <c r="S1855" s="348"/>
      <c r="T1855" s="349"/>
      <c r="U1855" s="349"/>
      <c r="V1855" s="350"/>
      <c r="W1855" s="347"/>
      <c r="X1855" s="46">
        <f t="shared" si="6238"/>
        <v>0</v>
      </c>
      <c r="Y1855" s="348"/>
      <c r="Z1855" s="349"/>
      <c r="AA1855" s="349"/>
      <c r="AB1855" s="350"/>
      <c r="AC1855" s="347"/>
      <c r="AD1855" s="46">
        <f t="shared" si="6239"/>
        <v>0</v>
      </c>
      <c r="AE1855" s="348"/>
      <c r="AF1855" s="349"/>
      <c r="AG1855" s="349"/>
      <c r="AH1855" s="351"/>
      <c r="AI1855" s="347"/>
      <c r="AJ1855" s="46">
        <f t="shared" si="6240"/>
        <v>0</v>
      </c>
      <c r="AK1855" s="348"/>
      <c r="AL1855" s="349"/>
      <c r="AM1855" s="349"/>
      <c r="AN1855" s="352"/>
      <c r="AO1855" s="347"/>
      <c r="AP1855" s="46">
        <f t="shared" si="6241"/>
        <v>0</v>
      </c>
      <c r="AQ1855" s="348"/>
      <c r="AR1855" s="349"/>
      <c r="AS1855" s="349"/>
      <c r="AT1855" s="351"/>
      <c r="AU1855" s="347"/>
      <c r="AV1855" s="46">
        <f t="shared" si="6242"/>
        <v>0</v>
      </c>
      <c r="AW1855" s="348"/>
      <c r="AX1855" s="349"/>
      <c r="AY1855" s="349"/>
      <c r="AZ1855" s="350"/>
      <c r="BA1855" s="347"/>
      <c r="BB1855" s="46">
        <f t="shared" si="6243"/>
        <v>0</v>
      </c>
      <c r="BC1855" s="340"/>
      <c r="BD1855" s="337"/>
      <c r="BE1855" s="337"/>
      <c r="BF1855" s="343"/>
      <c r="BG1855" s="130"/>
      <c r="BH1855" s="130"/>
    </row>
    <row r="1856" spans="1:60">
      <c r="A1856" s="353"/>
      <c r="B1856" s="398"/>
      <c r="C1856" s="43">
        <f>L1849+L1852+L1855+L1858+L1861+L1864</f>
        <v>0</v>
      </c>
      <c r="D1856" s="467"/>
      <c r="E1856" s="111" t="str">
        <f>F1856</f>
        <v/>
      </c>
      <c r="F1856" s="51" t="str">
        <f t="shared" ref="F1856" si="6394">IF(G1856 = "", "",IF(F1857&lt;&gt; "",F1857, $N$1738))</f>
        <v/>
      </c>
      <c r="G1856" s="340"/>
      <c r="H1856" s="337"/>
      <c r="I1856" s="337"/>
      <c r="J1856" s="338"/>
      <c r="K1856" s="111" t="str">
        <f>L1856</f>
        <v/>
      </c>
      <c r="L1856" s="51" t="str">
        <f t="shared" ref="L1856" si="6395">IF(M1856 = "", "",IF(L1857&lt;&gt; "",L1857, $N$1738))</f>
        <v/>
      </c>
      <c r="M1856" s="340"/>
      <c r="N1856" s="337"/>
      <c r="O1856" s="337"/>
      <c r="P1856" s="338"/>
      <c r="Q1856" s="111" t="str">
        <f>R1856</f>
        <v/>
      </c>
      <c r="R1856" s="51" t="str">
        <f t="shared" ref="R1856" si="6396">IF(S1856 = "", "",IF(R1857&lt;&gt; "",R1857, $N$1738))</f>
        <v/>
      </c>
      <c r="S1856" s="340"/>
      <c r="T1856" s="337"/>
      <c r="U1856" s="337"/>
      <c r="V1856" s="338"/>
      <c r="W1856" s="111" t="str">
        <f>X1856</f>
        <v/>
      </c>
      <c r="X1856" s="51" t="str">
        <f t="shared" ref="X1856" si="6397">IF(Y1856 = "", "",IF(X1857&lt;&gt; "",X1857, $N$1738))</f>
        <v/>
      </c>
      <c r="Y1856" s="340"/>
      <c r="Z1856" s="337"/>
      <c r="AA1856" s="337"/>
      <c r="AB1856" s="338"/>
      <c r="AC1856" s="111" t="str">
        <f>AD1856</f>
        <v/>
      </c>
      <c r="AD1856" s="51" t="str">
        <f t="shared" ref="AD1856" si="6398">IF(AE1856 = "", "",IF(AD1857&lt;&gt; "",AD1857, $N$1738))</f>
        <v/>
      </c>
      <c r="AE1856" s="340"/>
      <c r="AF1856" s="337"/>
      <c r="AG1856" s="337"/>
      <c r="AH1856" s="341"/>
      <c r="AI1856" s="111" t="str">
        <f>AJ1856</f>
        <v/>
      </c>
      <c r="AJ1856" s="51" t="str">
        <f t="shared" ref="AJ1856" si="6399">IF(AK1856 = "", "",IF(AJ1857&lt;&gt; "",AJ1857, $N$1738))</f>
        <v/>
      </c>
      <c r="AK1856" s="340"/>
      <c r="AL1856" s="337"/>
      <c r="AM1856" s="337"/>
      <c r="AN1856" s="342"/>
      <c r="AO1856" s="111" t="str">
        <f>AP1856</f>
        <v/>
      </c>
      <c r="AP1856" s="51" t="str">
        <f t="shared" ref="AP1856" si="6400">IF(AQ1856 = "", "",IF(AP1857&lt;&gt; "",AP1857, $N$1738))</f>
        <v/>
      </c>
      <c r="AQ1856" s="340"/>
      <c r="AR1856" s="337"/>
      <c r="AS1856" s="337"/>
      <c r="AT1856" s="341"/>
      <c r="AU1856" s="111" t="str">
        <f>AV1856</f>
        <v/>
      </c>
      <c r="AV1856" s="51" t="str">
        <f t="shared" ref="AV1856" si="6401">IF(AW1856 = "", "",IF(AV1857&lt;&gt; "",AV1857, $N$1738))</f>
        <v/>
      </c>
      <c r="AW1856" s="340"/>
      <c r="AX1856" s="337"/>
      <c r="AY1856" s="337"/>
      <c r="AZ1856" s="338"/>
      <c r="BA1856" s="111" t="str">
        <f>BB1856</f>
        <v/>
      </c>
      <c r="BB1856" s="51" t="str">
        <f t="shared" ref="BB1856" si="6402">IF(BC1856 = "", "",IF(BB1857&lt;&gt; "",BB1857, $N$1738))</f>
        <v/>
      </c>
      <c r="BC1856" s="357"/>
      <c r="BD1856" s="358"/>
      <c r="BE1856" s="358"/>
      <c r="BF1856" s="359"/>
      <c r="BG1856" s="130"/>
      <c r="BH1856" s="130"/>
    </row>
    <row r="1857" spans="1:60">
      <c r="A1857" s="17">
        <f>IF(ISBLANK(D1855),0,IF(CODE(D1855)&gt;64,1,0))</f>
        <v>0</v>
      </c>
      <c r="B1857" s="398"/>
      <c r="C1857" s="43">
        <f>R1849+R1852+R1855+R1858+R1861+R1864</f>
        <v>0</v>
      </c>
      <c r="D1857" s="467"/>
      <c r="E1857" s="361"/>
      <c r="F1857" s="339"/>
      <c r="G1857" s="340"/>
      <c r="H1857" s="337"/>
      <c r="I1857" s="337"/>
      <c r="J1857" s="338"/>
      <c r="K1857" s="361"/>
      <c r="L1857" s="339"/>
      <c r="M1857" s="340"/>
      <c r="N1857" s="337"/>
      <c r="O1857" s="337"/>
      <c r="P1857" s="338"/>
      <c r="Q1857" s="361"/>
      <c r="R1857" s="339"/>
      <c r="S1857" s="340"/>
      <c r="T1857" s="337"/>
      <c r="U1857" s="337"/>
      <c r="V1857" s="338"/>
      <c r="W1857" s="361"/>
      <c r="X1857" s="339"/>
      <c r="Y1857" s="340"/>
      <c r="Z1857" s="337"/>
      <c r="AA1857" s="337"/>
      <c r="AB1857" s="338"/>
      <c r="AC1857" s="361"/>
      <c r="AD1857" s="339"/>
      <c r="AE1857" s="340"/>
      <c r="AF1857" s="337"/>
      <c r="AG1857" s="337"/>
      <c r="AH1857" s="341"/>
      <c r="AI1857" s="361"/>
      <c r="AJ1857" s="339"/>
      <c r="AK1857" s="340"/>
      <c r="AL1857" s="337"/>
      <c r="AM1857" s="337"/>
      <c r="AN1857" s="342"/>
      <c r="AO1857" s="361"/>
      <c r="AP1857" s="339"/>
      <c r="AQ1857" s="340"/>
      <c r="AR1857" s="337"/>
      <c r="AS1857" s="337"/>
      <c r="AT1857" s="341"/>
      <c r="AU1857" s="361"/>
      <c r="AV1857" s="339"/>
      <c r="AW1857" s="340"/>
      <c r="AX1857" s="337"/>
      <c r="AY1857" s="337"/>
      <c r="AZ1857" s="338"/>
      <c r="BA1857" s="361"/>
      <c r="BB1857" s="339"/>
      <c r="BC1857" s="340"/>
      <c r="BD1857" s="337"/>
      <c r="BE1857" s="337"/>
      <c r="BF1857" s="343"/>
      <c r="BG1857" s="130"/>
      <c r="BH1857" s="130"/>
    </row>
    <row r="1858" spans="1:60">
      <c r="A1858" s="17">
        <f>IF(ISBLANK(D1856),0,IF(CODE(D1856)&gt;64,1,0))</f>
        <v>0</v>
      </c>
      <c r="B1858" s="18">
        <f t="shared" ref="B1858" si="6403">IFERROR(F1858/F1858,0)+IFERROR(L1858/L1858,0)+IFERROR(R1858/R1858,0)+IFERROR(X1858/X1858,0)+IFERROR(AD1858/AD1858,0)+IFERROR(AJ1858/AJ1858,0)+IFERROR(AP1858/AP1858,0)+IFERROR(AV1858/AV1858,0)+IFERROR(BB1858/BB1858,0)</f>
        <v>0</v>
      </c>
      <c r="C1858" s="43">
        <f>X1849+X1852+X1855+X1858+X1861+X1864</f>
        <v>0</v>
      </c>
      <c r="D1858" s="19">
        <f>F1858+L1858+R1858+X1858+AD1858+AJ1858+AP1858+AV1858+BB1858</f>
        <v>0</v>
      </c>
      <c r="E1858" s="347"/>
      <c r="F1858" s="46">
        <f t="shared" si="6235"/>
        <v>0</v>
      </c>
      <c r="G1858" s="348"/>
      <c r="H1858" s="349"/>
      <c r="I1858" s="349"/>
      <c r="J1858" s="350"/>
      <c r="K1858" s="347"/>
      <c r="L1858" s="46">
        <f t="shared" si="6236"/>
        <v>0</v>
      </c>
      <c r="M1858" s="348"/>
      <c r="N1858" s="349"/>
      <c r="O1858" s="349"/>
      <c r="P1858" s="350"/>
      <c r="Q1858" s="347"/>
      <c r="R1858" s="46">
        <f t="shared" si="6237"/>
        <v>0</v>
      </c>
      <c r="S1858" s="348"/>
      <c r="T1858" s="349"/>
      <c r="U1858" s="349"/>
      <c r="V1858" s="350"/>
      <c r="W1858" s="347"/>
      <c r="X1858" s="46">
        <f t="shared" si="6238"/>
        <v>0</v>
      </c>
      <c r="Y1858" s="348"/>
      <c r="Z1858" s="349"/>
      <c r="AA1858" s="349"/>
      <c r="AB1858" s="350"/>
      <c r="AC1858" s="347"/>
      <c r="AD1858" s="46">
        <f t="shared" si="6239"/>
        <v>0</v>
      </c>
      <c r="AE1858" s="348"/>
      <c r="AF1858" s="349"/>
      <c r="AG1858" s="349"/>
      <c r="AH1858" s="351"/>
      <c r="AI1858" s="347"/>
      <c r="AJ1858" s="46">
        <f t="shared" si="6240"/>
        <v>0</v>
      </c>
      <c r="AK1858" s="348"/>
      <c r="AL1858" s="349"/>
      <c r="AM1858" s="349"/>
      <c r="AN1858" s="352"/>
      <c r="AO1858" s="347"/>
      <c r="AP1858" s="46">
        <f t="shared" si="6241"/>
        <v>0</v>
      </c>
      <c r="AQ1858" s="348"/>
      <c r="AR1858" s="349"/>
      <c r="AS1858" s="349"/>
      <c r="AT1858" s="351"/>
      <c r="AU1858" s="347"/>
      <c r="AV1858" s="46">
        <f t="shared" si="6242"/>
        <v>0</v>
      </c>
      <c r="AW1858" s="348"/>
      <c r="AX1858" s="349"/>
      <c r="AY1858" s="349"/>
      <c r="AZ1858" s="350"/>
      <c r="BA1858" s="347"/>
      <c r="BB1858" s="46">
        <f t="shared" si="6243"/>
        <v>0</v>
      </c>
      <c r="BC1858" s="340"/>
      <c r="BD1858" s="337"/>
      <c r="BE1858" s="337"/>
      <c r="BF1858" s="343"/>
      <c r="BG1858" s="130"/>
      <c r="BH1858" s="130"/>
    </row>
    <row r="1859" spans="1:60">
      <c r="A1859" s="353"/>
      <c r="B1859" s="398"/>
      <c r="C1859" s="43">
        <f>AD1849+AD1852+AD1855+AD1858+AD1861+AD1864</f>
        <v>0</v>
      </c>
      <c r="D1859" s="467"/>
      <c r="E1859" s="111" t="str">
        <f>F1859</f>
        <v/>
      </c>
      <c r="F1859" s="51" t="str">
        <f t="shared" ref="F1859" si="6404">IF(G1859 = "", "",IF(F1860&lt;&gt; "",F1860, $N$1738))</f>
        <v/>
      </c>
      <c r="G1859" s="340"/>
      <c r="H1859" s="337"/>
      <c r="I1859" s="337"/>
      <c r="J1859" s="338"/>
      <c r="K1859" s="111" t="str">
        <f>L1859</f>
        <v/>
      </c>
      <c r="L1859" s="51" t="str">
        <f t="shared" ref="L1859" si="6405">IF(M1859 = "", "",IF(L1860&lt;&gt; "",L1860, $N$1738))</f>
        <v/>
      </c>
      <c r="M1859" s="340"/>
      <c r="N1859" s="337"/>
      <c r="O1859" s="337"/>
      <c r="P1859" s="338"/>
      <c r="Q1859" s="111" t="str">
        <f>R1859</f>
        <v/>
      </c>
      <c r="R1859" s="51" t="str">
        <f t="shared" ref="R1859" si="6406">IF(S1859 = "", "",IF(R1860&lt;&gt; "",R1860, $N$1738))</f>
        <v/>
      </c>
      <c r="S1859" s="340"/>
      <c r="T1859" s="337"/>
      <c r="U1859" s="337"/>
      <c r="V1859" s="338"/>
      <c r="W1859" s="111" t="str">
        <f>X1859</f>
        <v/>
      </c>
      <c r="X1859" s="51" t="str">
        <f t="shared" ref="X1859" si="6407">IF(Y1859 = "", "",IF(X1860&lt;&gt; "",X1860, $N$1738))</f>
        <v/>
      </c>
      <c r="Y1859" s="340"/>
      <c r="Z1859" s="337"/>
      <c r="AA1859" s="337"/>
      <c r="AB1859" s="338"/>
      <c r="AC1859" s="111" t="str">
        <f>AD1859</f>
        <v/>
      </c>
      <c r="AD1859" s="51" t="str">
        <f t="shared" ref="AD1859" si="6408">IF(AE1859 = "", "",IF(AD1860&lt;&gt; "",AD1860, $N$1738))</f>
        <v/>
      </c>
      <c r="AE1859" s="340"/>
      <c r="AF1859" s="337"/>
      <c r="AG1859" s="337"/>
      <c r="AH1859" s="341"/>
      <c r="AI1859" s="111" t="str">
        <f>AJ1859</f>
        <v/>
      </c>
      <c r="AJ1859" s="51" t="str">
        <f t="shared" ref="AJ1859" si="6409">IF(AK1859 = "", "",IF(AJ1860&lt;&gt; "",AJ1860, $N$1738))</f>
        <v/>
      </c>
      <c r="AK1859" s="340"/>
      <c r="AL1859" s="337"/>
      <c r="AM1859" s="337"/>
      <c r="AN1859" s="342"/>
      <c r="AO1859" s="111" t="str">
        <f>AP1859</f>
        <v/>
      </c>
      <c r="AP1859" s="51" t="str">
        <f t="shared" ref="AP1859" si="6410">IF(AQ1859 = "", "",IF(AP1860&lt;&gt; "",AP1860, $N$1738))</f>
        <v/>
      </c>
      <c r="AQ1859" s="340"/>
      <c r="AR1859" s="337"/>
      <c r="AS1859" s="337"/>
      <c r="AT1859" s="341"/>
      <c r="AU1859" s="111" t="str">
        <f>AV1859</f>
        <v/>
      </c>
      <c r="AV1859" s="51" t="str">
        <f t="shared" ref="AV1859" si="6411">IF(AW1859 = "", "",IF(AV1860&lt;&gt; "",AV1860, $N$1738))</f>
        <v/>
      </c>
      <c r="AW1859" s="340"/>
      <c r="AX1859" s="337"/>
      <c r="AY1859" s="337"/>
      <c r="AZ1859" s="338"/>
      <c r="BA1859" s="111" t="str">
        <f>BB1859</f>
        <v/>
      </c>
      <c r="BB1859" s="51" t="str">
        <f t="shared" ref="BB1859" si="6412">IF(BC1859 = "", "",IF(BB1860&lt;&gt; "",BB1860, $N$1738))</f>
        <v/>
      </c>
      <c r="BC1859" s="357"/>
      <c r="BD1859" s="358"/>
      <c r="BE1859" s="358"/>
      <c r="BF1859" s="359"/>
      <c r="BG1859" s="130"/>
      <c r="BH1859" s="130"/>
    </row>
    <row r="1860" spans="1:60">
      <c r="A1860" s="17">
        <f>IF(ISBLANK(D1858),0,IF(CODE(D1858)&gt;64,1,0))</f>
        <v>0</v>
      </c>
      <c r="B1860" s="398"/>
      <c r="C1860" s="43">
        <f>AJ1849+AJ1852+AJ1855+AJ1858+AJ1861+AJ1864</f>
        <v>0</v>
      </c>
      <c r="D1860" s="467"/>
      <c r="E1860" s="361"/>
      <c r="F1860" s="339"/>
      <c r="G1860" s="340"/>
      <c r="H1860" s="337"/>
      <c r="I1860" s="337"/>
      <c r="J1860" s="338"/>
      <c r="K1860" s="361"/>
      <c r="L1860" s="339"/>
      <c r="M1860" s="340"/>
      <c r="N1860" s="337"/>
      <c r="O1860" s="337"/>
      <c r="P1860" s="338"/>
      <c r="Q1860" s="361"/>
      <c r="R1860" s="339"/>
      <c r="S1860" s="340"/>
      <c r="T1860" s="337"/>
      <c r="U1860" s="337"/>
      <c r="V1860" s="338"/>
      <c r="W1860" s="361"/>
      <c r="X1860" s="339"/>
      <c r="Y1860" s="340"/>
      <c r="Z1860" s="337"/>
      <c r="AA1860" s="337"/>
      <c r="AB1860" s="338"/>
      <c r="AC1860" s="361"/>
      <c r="AD1860" s="339"/>
      <c r="AE1860" s="340"/>
      <c r="AF1860" s="337"/>
      <c r="AG1860" s="337"/>
      <c r="AH1860" s="341"/>
      <c r="AI1860" s="361"/>
      <c r="AJ1860" s="339"/>
      <c r="AK1860" s="340"/>
      <c r="AL1860" s="337"/>
      <c r="AM1860" s="337"/>
      <c r="AN1860" s="342"/>
      <c r="AO1860" s="361"/>
      <c r="AP1860" s="339"/>
      <c r="AQ1860" s="340"/>
      <c r="AR1860" s="337"/>
      <c r="AS1860" s="337"/>
      <c r="AT1860" s="341"/>
      <c r="AU1860" s="361"/>
      <c r="AV1860" s="339"/>
      <c r="AW1860" s="340"/>
      <c r="AX1860" s="337"/>
      <c r="AY1860" s="337"/>
      <c r="AZ1860" s="338"/>
      <c r="BA1860" s="361"/>
      <c r="BB1860" s="339"/>
      <c r="BC1860" s="340"/>
      <c r="BD1860" s="337"/>
      <c r="BE1860" s="337"/>
      <c r="BF1860" s="343"/>
      <c r="BG1860" s="130"/>
      <c r="BH1860" s="130"/>
    </row>
    <row r="1861" spans="1:60">
      <c r="A1861" s="17">
        <f>IF(ISBLANK(D1859),0,IF(CODE(D1859)&gt;64,1,0))</f>
        <v>0</v>
      </c>
      <c r="B1861" s="18">
        <f t="shared" ref="B1861" si="6413">IFERROR(F1861/F1861,0)+IFERROR(L1861/L1861,0)+IFERROR(R1861/R1861,0)+IFERROR(X1861/X1861,0)+IFERROR(AD1861/AD1861,0)+IFERROR(AJ1861/AJ1861,0)+IFERROR(AP1861/AP1861,0)+IFERROR(AV1861/AV1861,0)+IFERROR(BB1861/BB1861,0)</f>
        <v>0</v>
      </c>
      <c r="C1861" s="43">
        <f>AP1849+AP1852+AP1855+AP1858+AP1861+AP1864</f>
        <v>0</v>
      </c>
      <c r="D1861" s="19">
        <f>F1861+L1861+R1861+X1861+AD1861+AJ1861+AP1861+AV1861+BB1861</f>
        <v>0</v>
      </c>
      <c r="E1861" s="347"/>
      <c r="F1861" s="46">
        <f t="shared" si="6235"/>
        <v>0</v>
      </c>
      <c r="G1861" s="348"/>
      <c r="H1861" s="349"/>
      <c r="I1861" s="349"/>
      <c r="J1861" s="350"/>
      <c r="K1861" s="347"/>
      <c r="L1861" s="46">
        <f t="shared" si="6236"/>
        <v>0</v>
      </c>
      <c r="M1861" s="348"/>
      <c r="N1861" s="349"/>
      <c r="O1861" s="349"/>
      <c r="P1861" s="350"/>
      <c r="Q1861" s="347"/>
      <c r="R1861" s="46">
        <f t="shared" si="6237"/>
        <v>0</v>
      </c>
      <c r="S1861" s="348"/>
      <c r="T1861" s="349"/>
      <c r="U1861" s="349"/>
      <c r="V1861" s="350"/>
      <c r="W1861" s="347"/>
      <c r="X1861" s="46">
        <f t="shared" si="6238"/>
        <v>0</v>
      </c>
      <c r="Y1861" s="348"/>
      <c r="Z1861" s="349"/>
      <c r="AA1861" s="349"/>
      <c r="AB1861" s="350"/>
      <c r="AC1861" s="347"/>
      <c r="AD1861" s="46">
        <f t="shared" si="6239"/>
        <v>0</v>
      </c>
      <c r="AE1861" s="348"/>
      <c r="AF1861" s="349"/>
      <c r="AG1861" s="349"/>
      <c r="AH1861" s="351"/>
      <c r="AI1861" s="347"/>
      <c r="AJ1861" s="46">
        <f t="shared" si="6240"/>
        <v>0</v>
      </c>
      <c r="AK1861" s="348"/>
      <c r="AL1861" s="349"/>
      <c r="AM1861" s="349"/>
      <c r="AN1861" s="352"/>
      <c r="AO1861" s="347"/>
      <c r="AP1861" s="46">
        <f t="shared" si="6241"/>
        <v>0</v>
      </c>
      <c r="AQ1861" s="348"/>
      <c r="AR1861" s="349"/>
      <c r="AS1861" s="349"/>
      <c r="AT1861" s="351"/>
      <c r="AU1861" s="347"/>
      <c r="AV1861" s="46">
        <f t="shared" si="6242"/>
        <v>0</v>
      </c>
      <c r="AW1861" s="348"/>
      <c r="AX1861" s="349"/>
      <c r="AY1861" s="349"/>
      <c r="AZ1861" s="350"/>
      <c r="BA1861" s="347"/>
      <c r="BB1861" s="46">
        <f t="shared" si="6243"/>
        <v>0</v>
      </c>
      <c r="BC1861" s="340"/>
      <c r="BD1861" s="337"/>
      <c r="BE1861" s="337"/>
      <c r="BF1861" s="343"/>
      <c r="BG1861" s="130"/>
      <c r="BH1861" s="130"/>
    </row>
    <row r="1862" spans="1:60">
      <c r="A1862" s="353"/>
      <c r="B1862" s="398"/>
      <c r="C1862" s="43">
        <f>AV1849+AV1852+AV1855+AV1858+AV1861+AV1864</f>
        <v>0</v>
      </c>
      <c r="D1862" s="467"/>
      <c r="E1862" s="111" t="str">
        <f>F1862</f>
        <v/>
      </c>
      <c r="F1862" s="51" t="str">
        <f t="shared" ref="F1862" si="6414">IF(G1862 = "", "",IF(F1863&lt;&gt; "",F1863, $N$1738))</f>
        <v/>
      </c>
      <c r="G1862" s="340"/>
      <c r="H1862" s="337"/>
      <c r="I1862" s="337"/>
      <c r="J1862" s="338"/>
      <c r="K1862" s="111" t="str">
        <f>L1862</f>
        <v/>
      </c>
      <c r="L1862" s="51" t="str">
        <f t="shared" ref="L1862" si="6415">IF(M1862 = "", "",IF(L1863&lt;&gt; "",L1863, $N$1738))</f>
        <v/>
      </c>
      <c r="M1862" s="340"/>
      <c r="N1862" s="337"/>
      <c r="O1862" s="337"/>
      <c r="P1862" s="338"/>
      <c r="Q1862" s="111" t="str">
        <f>R1862</f>
        <v/>
      </c>
      <c r="R1862" s="51" t="str">
        <f t="shared" ref="R1862" si="6416">IF(S1862 = "", "",IF(R1863&lt;&gt; "",R1863, $N$1738))</f>
        <v/>
      </c>
      <c r="S1862" s="474"/>
      <c r="T1862" s="337"/>
      <c r="U1862" s="337"/>
      <c r="V1862" s="338"/>
      <c r="W1862" s="111" t="str">
        <f>X1862</f>
        <v/>
      </c>
      <c r="X1862" s="51" t="str">
        <f t="shared" ref="X1862" si="6417">IF(Y1862 = "", "",IF(X1863&lt;&gt; "",X1863, $N$1738))</f>
        <v/>
      </c>
      <c r="Y1862" s="474"/>
      <c r="Z1862" s="337"/>
      <c r="AA1862" s="337"/>
      <c r="AB1862" s="338"/>
      <c r="AC1862" s="111" t="str">
        <f>AD1862</f>
        <v/>
      </c>
      <c r="AD1862" s="51" t="str">
        <f t="shared" ref="AD1862" si="6418">IF(AE1862 = "", "",IF(AD1863&lt;&gt; "",AD1863, $N$1738))</f>
        <v/>
      </c>
      <c r="AE1862" s="340"/>
      <c r="AF1862" s="337"/>
      <c r="AG1862" s="337"/>
      <c r="AH1862" s="341"/>
      <c r="AI1862" s="111" t="str">
        <f>AJ1862</f>
        <v/>
      </c>
      <c r="AJ1862" s="51" t="str">
        <f t="shared" ref="AJ1862" si="6419">IF(AK1862 = "", "",IF(AJ1863&lt;&gt; "",AJ1863, $N$1738))</f>
        <v/>
      </c>
      <c r="AK1862" s="340"/>
      <c r="AL1862" s="337"/>
      <c r="AM1862" s="337"/>
      <c r="AN1862" s="342"/>
      <c r="AO1862" s="111" t="str">
        <f>AP1862</f>
        <v/>
      </c>
      <c r="AP1862" s="51" t="str">
        <f t="shared" ref="AP1862" si="6420">IF(AQ1862 = "", "",IF(AP1863&lt;&gt; "",AP1863, $N$1738))</f>
        <v/>
      </c>
      <c r="AQ1862" s="340"/>
      <c r="AR1862" s="337"/>
      <c r="AS1862" s="337"/>
      <c r="AT1862" s="341"/>
      <c r="AU1862" s="111" t="str">
        <f>AV1862</f>
        <v/>
      </c>
      <c r="AV1862" s="51" t="str">
        <f t="shared" ref="AV1862" si="6421">IF(AW1862 = "", "",IF(AV1863&lt;&gt; "",AV1863, $N$1738))</f>
        <v/>
      </c>
      <c r="AW1862" s="340"/>
      <c r="AX1862" s="337"/>
      <c r="AY1862" s="337"/>
      <c r="AZ1862" s="338"/>
      <c r="BA1862" s="111" t="str">
        <f>BB1862</f>
        <v/>
      </c>
      <c r="BB1862" s="51" t="str">
        <f t="shared" ref="BB1862" si="6422">IF(BC1862 = "", "",IF(BB1863&lt;&gt; "",BB1863, $N$1738))</f>
        <v/>
      </c>
      <c r="BC1862" s="357"/>
      <c r="BD1862" s="358"/>
      <c r="BE1862" s="358"/>
      <c r="BF1862" s="359"/>
      <c r="BG1862" s="130"/>
      <c r="BH1862" s="130"/>
    </row>
    <row r="1863" spans="1:60" ht="13.5" thickBot="1">
      <c r="A1863" s="17">
        <f>IF(ISBLANK(D1861),0,IF(CODE(D1861)&gt;64,1,0))</f>
        <v>0</v>
      </c>
      <c r="B1863" s="398"/>
      <c r="C1863" s="41">
        <f>BB1849+BB1852+BB1855+BB1858+BB1861+BB1864</f>
        <v>0</v>
      </c>
      <c r="D1863" s="467"/>
      <c r="E1863" s="361"/>
      <c r="F1863" s="339"/>
      <c r="G1863" s="340"/>
      <c r="H1863" s="337"/>
      <c r="I1863" s="337"/>
      <c r="J1863" s="338"/>
      <c r="K1863" s="361"/>
      <c r="L1863" s="339"/>
      <c r="M1863" s="340"/>
      <c r="N1863" s="337"/>
      <c r="O1863" s="337"/>
      <c r="P1863" s="338"/>
      <c r="Q1863" s="361"/>
      <c r="R1863" s="339"/>
      <c r="S1863" s="474"/>
      <c r="T1863" s="337"/>
      <c r="U1863" s="337"/>
      <c r="V1863" s="338"/>
      <c r="W1863" s="361"/>
      <c r="X1863" s="339"/>
      <c r="Y1863" s="340"/>
      <c r="Z1863" s="337"/>
      <c r="AA1863" s="337"/>
      <c r="AB1863" s="338"/>
      <c r="AC1863" s="361"/>
      <c r="AD1863" s="339"/>
      <c r="AE1863" s="340"/>
      <c r="AF1863" s="337"/>
      <c r="AG1863" s="337"/>
      <c r="AH1863" s="341"/>
      <c r="AI1863" s="361"/>
      <c r="AJ1863" s="339"/>
      <c r="AK1863" s="340"/>
      <c r="AL1863" s="337"/>
      <c r="AM1863" s="337"/>
      <c r="AN1863" s="342"/>
      <c r="AO1863" s="361"/>
      <c r="AP1863" s="339"/>
      <c r="AQ1863" s="340"/>
      <c r="AR1863" s="337"/>
      <c r="AS1863" s="337"/>
      <c r="AT1863" s="341"/>
      <c r="AU1863" s="361"/>
      <c r="AV1863" s="339"/>
      <c r="AW1863" s="340"/>
      <c r="AX1863" s="337"/>
      <c r="AY1863" s="337"/>
      <c r="AZ1863" s="338"/>
      <c r="BA1863" s="361"/>
      <c r="BB1863" s="339"/>
      <c r="BC1863" s="340"/>
      <c r="BD1863" s="337"/>
      <c r="BE1863" s="337"/>
      <c r="BF1863" s="343"/>
      <c r="BG1863" s="130"/>
      <c r="BH1863" s="130"/>
    </row>
    <row r="1864" spans="1:60" ht="13.5" thickBot="1">
      <c r="A1864" s="345"/>
      <c r="B1864" s="18">
        <f t="shared" ref="B1864" si="6423">IFERROR(F1864/F1864,0)+IFERROR(L1864/L1864,0)+IFERROR(R1864/R1864,0)+IFERROR(X1864/X1864,0)+IFERROR(AD1864/AD1864,0)+IFERROR(AJ1864/AJ1864,0)+IFERROR(AP1864/AP1864,0)+IFERROR(AV1864/AV1864,0)+IFERROR(BB1864/BB1864,0)</f>
        <v>0</v>
      </c>
      <c r="C1864" s="84">
        <f>D1849+D1852+D1855+D1858+D1861+D1864</f>
        <v>0</v>
      </c>
      <c r="D1864" s="33">
        <f>F1864+L1864+R1864+X1864+AD1864+AJ1864+AP1864+AV1864+BB1864</f>
        <v>0</v>
      </c>
      <c r="E1864" s="414"/>
      <c r="F1864" s="47">
        <f t="shared" si="6235"/>
        <v>0</v>
      </c>
      <c r="G1864" s="375"/>
      <c r="H1864" s="376"/>
      <c r="I1864" s="376"/>
      <c r="J1864" s="377"/>
      <c r="K1864" s="414"/>
      <c r="L1864" s="47">
        <f t="shared" si="6236"/>
        <v>0</v>
      </c>
      <c r="M1864" s="375"/>
      <c r="N1864" s="376"/>
      <c r="O1864" s="376"/>
      <c r="P1864" s="377"/>
      <c r="Q1864" s="414"/>
      <c r="R1864" s="47">
        <f t="shared" si="6237"/>
        <v>0</v>
      </c>
      <c r="S1864" s="482"/>
      <c r="T1864" s="376"/>
      <c r="U1864" s="376"/>
      <c r="V1864" s="377"/>
      <c r="W1864" s="414"/>
      <c r="X1864" s="47">
        <f t="shared" si="6238"/>
        <v>0</v>
      </c>
      <c r="Y1864" s="375"/>
      <c r="Z1864" s="376"/>
      <c r="AA1864" s="376"/>
      <c r="AB1864" s="377"/>
      <c r="AC1864" s="414"/>
      <c r="AD1864" s="47">
        <f t="shared" si="6239"/>
        <v>0</v>
      </c>
      <c r="AE1864" s="375"/>
      <c r="AF1864" s="376"/>
      <c r="AG1864" s="376"/>
      <c r="AH1864" s="378"/>
      <c r="AI1864" s="414"/>
      <c r="AJ1864" s="47">
        <f t="shared" si="6240"/>
        <v>0</v>
      </c>
      <c r="AK1864" s="375"/>
      <c r="AL1864" s="376"/>
      <c r="AM1864" s="376"/>
      <c r="AN1864" s="379"/>
      <c r="AO1864" s="414"/>
      <c r="AP1864" s="47">
        <f t="shared" si="6241"/>
        <v>0</v>
      </c>
      <c r="AQ1864" s="375"/>
      <c r="AR1864" s="376"/>
      <c r="AS1864" s="376"/>
      <c r="AT1864" s="378"/>
      <c r="AU1864" s="414"/>
      <c r="AV1864" s="47">
        <f t="shared" si="6242"/>
        <v>0</v>
      </c>
      <c r="AW1864" s="375"/>
      <c r="AX1864" s="376"/>
      <c r="AY1864" s="376"/>
      <c r="AZ1864" s="377"/>
      <c r="BA1864" s="414"/>
      <c r="BB1864" s="47">
        <f t="shared" si="6243"/>
        <v>0</v>
      </c>
      <c r="BC1864" s="375"/>
      <c r="BD1864" s="376"/>
      <c r="BE1864" s="376"/>
      <c r="BF1864" s="483"/>
      <c r="BG1864" s="130"/>
      <c r="BH1864" s="130"/>
    </row>
    <row r="1865" spans="1:60" ht="14.25" thickTop="1" thickBot="1">
      <c r="A1865" s="353"/>
      <c r="B1865" s="463" t="s">
        <v>42</v>
      </c>
      <c r="C1865" s="85" t="str">
        <f>IF(D1865="","", IF(D1866&lt;&gt;"",D1866,$N$1738))</f>
        <v>RSP</v>
      </c>
      <c r="D1865" s="658">
        <f>AA43</f>
        <v>0</v>
      </c>
      <c r="E1865" s="111" t="str">
        <f>F1865</f>
        <v/>
      </c>
      <c r="F1865" s="69" t="str">
        <f t="shared" ref="F1865" si="6424">IF(G1865 = "", "",IF(F1866&lt;&gt; "",F1866, $N$1738))</f>
        <v/>
      </c>
      <c r="G1865" s="468"/>
      <c r="H1865" s="469"/>
      <c r="I1865" s="469"/>
      <c r="J1865" s="470"/>
      <c r="K1865" s="111" t="str">
        <f>L1865</f>
        <v/>
      </c>
      <c r="L1865" s="69" t="str">
        <f t="shared" ref="L1865" si="6425">IF(M1865 = "", "",IF(L1866&lt;&gt; "",L1866, $N$1738))</f>
        <v/>
      </c>
      <c r="M1865" s="468"/>
      <c r="N1865" s="469"/>
      <c r="O1865" s="469"/>
      <c r="P1865" s="470"/>
      <c r="Q1865" s="111" t="str">
        <f>R1865</f>
        <v/>
      </c>
      <c r="R1865" s="69" t="str">
        <f t="shared" ref="R1865" si="6426">IF(S1865 = "", "",IF(R1866&lt;&gt; "",R1866, $N$1738))</f>
        <v/>
      </c>
      <c r="S1865" s="468"/>
      <c r="T1865" s="469"/>
      <c r="U1865" s="469"/>
      <c r="V1865" s="470"/>
      <c r="W1865" s="111" t="str">
        <f>X1865</f>
        <v/>
      </c>
      <c r="X1865" s="69" t="str">
        <f t="shared" ref="X1865" si="6427">IF(Y1865 = "", "",IF(X1866&lt;&gt; "",X1866, $N$1738))</f>
        <v/>
      </c>
      <c r="Y1865" s="468"/>
      <c r="Z1865" s="469"/>
      <c r="AA1865" s="469"/>
      <c r="AB1865" s="470"/>
      <c r="AC1865" s="111" t="str">
        <f>AD1865</f>
        <v/>
      </c>
      <c r="AD1865" s="69" t="str">
        <f t="shared" ref="AD1865" si="6428">IF(AE1865 = "", "",IF(AD1866&lt;&gt; "",AD1866, $N$1738))</f>
        <v/>
      </c>
      <c r="AE1865" s="468"/>
      <c r="AF1865" s="469"/>
      <c r="AG1865" s="469"/>
      <c r="AH1865" s="471"/>
      <c r="AI1865" s="111" t="str">
        <f>AJ1865</f>
        <v/>
      </c>
      <c r="AJ1865" s="69" t="str">
        <f t="shared" ref="AJ1865" si="6429">IF(AK1865 = "", "",IF(AJ1866&lt;&gt; "",AJ1866, $N$1738))</f>
        <v/>
      </c>
      <c r="AK1865" s="468"/>
      <c r="AL1865" s="469"/>
      <c r="AM1865" s="469"/>
      <c r="AN1865" s="472"/>
      <c r="AO1865" s="111" t="str">
        <f>AP1865</f>
        <v/>
      </c>
      <c r="AP1865" s="69" t="str">
        <f t="shared" ref="AP1865" si="6430">IF(AQ1865 = "", "",IF(AP1866&lt;&gt; "",AP1866, $N$1738))</f>
        <v/>
      </c>
      <c r="AQ1865" s="468"/>
      <c r="AR1865" s="469"/>
      <c r="AS1865" s="469"/>
      <c r="AT1865" s="471"/>
      <c r="AU1865" s="111" t="str">
        <f>AV1865</f>
        <v/>
      </c>
      <c r="AV1865" s="69" t="str">
        <f t="shared" ref="AV1865" si="6431">IF(AW1865 = "", "",IF(AV1866&lt;&gt; "",AV1866, $N$1738))</f>
        <v/>
      </c>
      <c r="AW1865" s="468"/>
      <c r="AX1865" s="469"/>
      <c r="AY1865" s="469"/>
      <c r="AZ1865" s="470"/>
      <c r="BA1865" s="111" t="str">
        <f>BB1865</f>
        <v/>
      </c>
      <c r="BB1865" s="69" t="str">
        <f t="shared" ref="BB1865" si="6432">IF(BC1865 = "", "",IF(BB1866&lt;&gt; "",BB1866, $N$1738))</f>
        <v/>
      </c>
      <c r="BC1865" s="468"/>
      <c r="BD1865" s="469"/>
      <c r="BE1865" s="469"/>
      <c r="BF1865" s="473"/>
      <c r="BG1865" s="130"/>
      <c r="BH1865" s="130"/>
    </row>
    <row r="1866" spans="1:60" ht="13.5" thickBot="1">
      <c r="A1866" s="17">
        <f>IF(ISBLANK(D1846),0,IF(CODE(D1846)&gt;64,1,0))</f>
        <v>0</v>
      </c>
      <c r="B1866" s="31">
        <f>SUM(B1867:B1882)</f>
        <v>0</v>
      </c>
      <c r="C1866" s="432"/>
      <c r="D1866" s="466"/>
      <c r="E1866" s="334"/>
      <c r="F1866" s="339"/>
      <c r="G1866" s="340"/>
      <c r="H1866" s="337"/>
      <c r="I1866" s="337"/>
      <c r="J1866" s="338"/>
      <c r="K1866" s="334"/>
      <c r="L1866" s="339"/>
      <c r="M1866" s="340"/>
      <c r="N1866" s="337"/>
      <c r="O1866" s="337"/>
      <c r="P1866" s="338"/>
      <c r="Q1866" s="334"/>
      <c r="R1866" s="339"/>
      <c r="S1866" s="340"/>
      <c r="T1866" s="337"/>
      <c r="U1866" s="337"/>
      <c r="V1866" s="338"/>
      <c r="W1866" s="334"/>
      <c r="X1866" s="339"/>
      <c r="Y1866" s="340"/>
      <c r="Z1866" s="337"/>
      <c r="AA1866" s="337"/>
      <c r="AB1866" s="338"/>
      <c r="AC1866" s="334"/>
      <c r="AD1866" s="339"/>
      <c r="AE1866" s="340"/>
      <c r="AF1866" s="337"/>
      <c r="AG1866" s="337"/>
      <c r="AH1866" s="341"/>
      <c r="AI1866" s="334"/>
      <c r="AJ1866" s="339"/>
      <c r="AK1866" s="340"/>
      <c r="AL1866" s="337"/>
      <c r="AM1866" s="337"/>
      <c r="AN1866" s="342"/>
      <c r="AO1866" s="334"/>
      <c r="AP1866" s="339"/>
      <c r="AQ1866" s="340"/>
      <c r="AR1866" s="337"/>
      <c r="AS1866" s="337"/>
      <c r="AT1866" s="341"/>
      <c r="AU1866" s="334"/>
      <c r="AV1866" s="339"/>
      <c r="AW1866" s="340"/>
      <c r="AX1866" s="337"/>
      <c r="AY1866" s="337"/>
      <c r="AZ1866" s="338"/>
      <c r="BA1866" s="334"/>
      <c r="BB1866" s="339"/>
      <c r="BC1866" s="340"/>
      <c r="BD1866" s="337"/>
      <c r="BE1866" s="337"/>
      <c r="BF1866" s="343"/>
      <c r="BG1866" s="130"/>
      <c r="BH1866" s="130"/>
    </row>
    <row r="1867" spans="1:60">
      <c r="A1867" s="17">
        <f>IF(ISBLANK(D1865),0,IF(CODE(D1865)&gt;64,1,0))</f>
        <v>0</v>
      </c>
      <c r="B1867" s="18">
        <f t="shared" ref="B1867" si="6433">IFERROR(F1867/F1867,0)+IFERROR(L1867/L1867,0)+IFERROR(R1867/R1867,0)+IFERROR(X1867/X1867,0)+IFERROR(AD1867/AD1867,0)+IFERROR(AJ1867/AJ1867,0)+IFERROR(AP1867/AP1867,0)+IFERROR(AV1867/AV1867,0)+IFERROR(BB1867/BB1867,0)</f>
        <v>0</v>
      </c>
      <c r="C1867" s="432"/>
      <c r="D1867" s="19">
        <f>F1867+L1867+R1867+X1867+AD1867+AJ1867+AP1867+AV1867+BB1867</f>
        <v>0</v>
      </c>
      <c r="E1867" s="347"/>
      <c r="F1867" s="46">
        <f t="shared" si="6235"/>
        <v>0</v>
      </c>
      <c r="G1867" s="348"/>
      <c r="H1867" s="349"/>
      <c r="I1867" s="349"/>
      <c r="J1867" s="350"/>
      <c r="K1867" s="347"/>
      <c r="L1867" s="46">
        <f t="shared" si="6236"/>
        <v>0</v>
      </c>
      <c r="M1867" s="348"/>
      <c r="N1867" s="349"/>
      <c r="O1867" s="349"/>
      <c r="P1867" s="350"/>
      <c r="Q1867" s="347"/>
      <c r="R1867" s="46">
        <f t="shared" si="6237"/>
        <v>0</v>
      </c>
      <c r="S1867" s="348"/>
      <c r="T1867" s="349"/>
      <c r="U1867" s="349"/>
      <c r="V1867" s="350"/>
      <c r="W1867" s="347"/>
      <c r="X1867" s="46">
        <f t="shared" si="6238"/>
        <v>0</v>
      </c>
      <c r="Y1867" s="348"/>
      <c r="Z1867" s="349"/>
      <c r="AA1867" s="349"/>
      <c r="AB1867" s="350"/>
      <c r="AC1867" s="347"/>
      <c r="AD1867" s="46">
        <f t="shared" si="6239"/>
        <v>0</v>
      </c>
      <c r="AE1867" s="348"/>
      <c r="AF1867" s="349"/>
      <c r="AG1867" s="349"/>
      <c r="AH1867" s="351"/>
      <c r="AI1867" s="347"/>
      <c r="AJ1867" s="46">
        <f t="shared" si="6240"/>
        <v>0</v>
      </c>
      <c r="AK1867" s="348"/>
      <c r="AL1867" s="349"/>
      <c r="AM1867" s="349"/>
      <c r="AN1867" s="352"/>
      <c r="AO1867" s="347"/>
      <c r="AP1867" s="46">
        <f t="shared" si="6241"/>
        <v>0</v>
      </c>
      <c r="AQ1867" s="348"/>
      <c r="AR1867" s="349"/>
      <c r="AS1867" s="349"/>
      <c r="AT1867" s="351"/>
      <c r="AU1867" s="347"/>
      <c r="AV1867" s="46">
        <f t="shared" si="6242"/>
        <v>0</v>
      </c>
      <c r="AW1867" s="348"/>
      <c r="AX1867" s="349"/>
      <c r="AY1867" s="349"/>
      <c r="AZ1867" s="350"/>
      <c r="BA1867" s="347"/>
      <c r="BB1867" s="46">
        <f t="shared" si="6243"/>
        <v>0</v>
      </c>
      <c r="BC1867" s="340"/>
      <c r="BD1867" s="337"/>
      <c r="BE1867" s="337"/>
      <c r="BF1867" s="343"/>
      <c r="BG1867" s="130"/>
      <c r="BH1867" s="130"/>
    </row>
    <row r="1868" spans="1:60">
      <c r="A1868" s="353"/>
      <c r="B1868" s="398"/>
      <c r="C1868" s="432"/>
      <c r="D1868" s="467"/>
      <c r="E1868" s="111" t="str">
        <f>F1868</f>
        <v/>
      </c>
      <c r="F1868" s="51" t="str">
        <f t="shared" ref="F1868" si="6434">IF(G1868 = "", "",IF(F1869&lt;&gt; "",F1869, $N$1738))</f>
        <v/>
      </c>
      <c r="G1868" s="340"/>
      <c r="H1868" s="337"/>
      <c r="I1868" s="337"/>
      <c r="J1868" s="338"/>
      <c r="K1868" s="111" t="str">
        <f>L1868</f>
        <v/>
      </c>
      <c r="L1868" s="51" t="str">
        <f t="shared" ref="L1868" si="6435">IF(M1868 = "", "",IF(L1869&lt;&gt; "",L1869, $N$1738))</f>
        <v/>
      </c>
      <c r="M1868" s="340"/>
      <c r="N1868" s="337"/>
      <c r="O1868" s="337"/>
      <c r="P1868" s="338"/>
      <c r="Q1868" s="111" t="str">
        <f>R1868</f>
        <v/>
      </c>
      <c r="R1868" s="51" t="str">
        <f t="shared" ref="R1868" si="6436">IF(S1868 = "", "",IF(R1869&lt;&gt; "",R1869, $N$1738))</f>
        <v/>
      </c>
      <c r="S1868" s="340"/>
      <c r="T1868" s="337"/>
      <c r="U1868" s="337"/>
      <c r="V1868" s="338"/>
      <c r="W1868" s="111" t="str">
        <f>X1868</f>
        <v/>
      </c>
      <c r="X1868" s="51" t="str">
        <f t="shared" ref="X1868" si="6437">IF(Y1868 = "", "",IF(X1869&lt;&gt; "",X1869, $N$1738))</f>
        <v/>
      </c>
      <c r="Y1868" s="340"/>
      <c r="Z1868" s="337"/>
      <c r="AA1868" s="337"/>
      <c r="AB1868" s="338"/>
      <c r="AC1868" s="111" t="str">
        <f>AD1868</f>
        <v/>
      </c>
      <c r="AD1868" s="51" t="str">
        <f t="shared" ref="AD1868" si="6438">IF(AE1868 = "", "",IF(AD1869&lt;&gt; "",AD1869, $N$1738))</f>
        <v/>
      </c>
      <c r="AE1868" s="340"/>
      <c r="AF1868" s="337"/>
      <c r="AG1868" s="337"/>
      <c r="AH1868" s="341"/>
      <c r="AI1868" s="111" t="str">
        <f>AJ1868</f>
        <v/>
      </c>
      <c r="AJ1868" s="51" t="str">
        <f t="shared" ref="AJ1868" si="6439">IF(AK1868 = "", "",IF(AJ1869&lt;&gt; "",AJ1869, $N$1738))</f>
        <v/>
      </c>
      <c r="AK1868" s="340"/>
      <c r="AL1868" s="337"/>
      <c r="AM1868" s="337"/>
      <c r="AN1868" s="342"/>
      <c r="AO1868" s="111" t="str">
        <f>AP1868</f>
        <v/>
      </c>
      <c r="AP1868" s="51" t="str">
        <f t="shared" ref="AP1868" si="6440">IF(AQ1868 = "", "",IF(AP1869&lt;&gt; "",AP1869, $N$1738))</f>
        <v/>
      </c>
      <c r="AQ1868" s="340"/>
      <c r="AR1868" s="337"/>
      <c r="AS1868" s="337"/>
      <c r="AT1868" s="341"/>
      <c r="AU1868" s="111" t="str">
        <f>AV1868</f>
        <v/>
      </c>
      <c r="AV1868" s="51" t="str">
        <f t="shared" ref="AV1868" si="6441">IF(AW1868 = "", "",IF(AV1869&lt;&gt; "",AV1869, $N$1738))</f>
        <v/>
      </c>
      <c r="AW1868" s="340"/>
      <c r="AX1868" s="337"/>
      <c r="AY1868" s="337"/>
      <c r="AZ1868" s="338"/>
      <c r="BA1868" s="111" t="str">
        <f>BB1868</f>
        <v/>
      </c>
      <c r="BB1868" s="51" t="str">
        <f t="shared" ref="BB1868" si="6442">IF(BC1868 = "", "",IF(BB1869&lt;&gt; "",BB1869, $N$1738))</f>
        <v/>
      </c>
      <c r="BC1868" s="357"/>
      <c r="BD1868" s="358"/>
      <c r="BE1868" s="358"/>
      <c r="BF1868" s="359"/>
      <c r="BG1868" s="130"/>
      <c r="BH1868" s="130"/>
    </row>
    <row r="1869" spans="1:60">
      <c r="A1869" s="17">
        <f>IF(ISBLANK(D1867),0,IF(CODE(D1867)&gt;64,1,0))</f>
        <v>0</v>
      </c>
      <c r="B1869" s="398"/>
      <c r="C1869" s="432"/>
      <c r="D1869" s="467"/>
      <c r="E1869" s="361"/>
      <c r="F1869" s="339"/>
      <c r="G1869" s="340"/>
      <c r="H1869" s="337"/>
      <c r="I1869" s="337"/>
      <c r="J1869" s="338"/>
      <c r="K1869" s="361"/>
      <c r="L1869" s="339"/>
      <c r="M1869" s="340"/>
      <c r="N1869" s="337"/>
      <c r="O1869" s="337"/>
      <c r="P1869" s="338"/>
      <c r="Q1869" s="361"/>
      <c r="R1869" s="339"/>
      <c r="S1869" s="340"/>
      <c r="T1869" s="337"/>
      <c r="U1869" s="337"/>
      <c r="V1869" s="338"/>
      <c r="W1869" s="361"/>
      <c r="X1869" s="339"/>
      <c r="Y1869" s="340"/>
      <c r="Z1869" s="337"/>
      <c r="AA1869" s="337"/>
      <c r="AB1869" s="338"/>
      <c r="AC1869" s="361"/>
      <c r="AD1869" s="339"/>
      <c r="AE1869" s="340"/>
      <c r="AF1869" s="337"/>
      <c r="AG1869" s="337"/>
      <c r="AH1869" s="341"/>
      <c r="AI1869" s="361"/>
      <c r="AJ1869" s="339"/>
      <c r="AK1869" s="340"/>
      <c r="AL1869" s="337"/>
      <c r="AM1869" s="337"/>
      <c r="AN1869" s="342"/>
      <c r="AO1869" s="361"/>
      <c r="AP1869" s="339"/>
      <c r="AQ1869" s="340"/>
      <c r="AR1869" s="337"/>
      <c r="AS1869" s="337"/>
      <c r="AT1869" s="341"/>
      <c r="AU1869" s="361"/>
      <c r="AV1869" s="339"/>
      <c r="AW1869" s="340"/>
      <c r="AX1869" s="337"/>
      <c r="AY1869" s="337"/>
      <c r="AZ1869" s="338"/>
      <c r="BA1869" s="361"/>
      <c r="BB1869" s="339"/>
      <c r="BC1869" s="340"/>
      <c r="BD1869" s="337"/>
      <c r="BE1869" s="337"/>
      <c r="BF1869" s="343"/>
      <c r="BG1869" s="130"/>
      <c r="BH1869" s="130"/>
    </row>
    <row r="1870" spans="1:60">
      <c r="A1870" s="17">
        <f>IF(ISBLANK(D1868),0,IF(CODE(D1868)&gt;64,1,0))</f>
        <v>0</v>
      </c>
      <c r="B1870" s="18">
        <f t="shared" ref="B1870" si="6443">IFERROR(F1870/F1870,0)+IFERROR(L1870/L1870,0)+IFERROR(R1870/R1870,0)+IFERROR(X1870/X1870,0)+IFERROR(AD1870/AD1870,0)+IFERROR(AJ1870/AJ1870,0)+IFERROR(AP1870/AP1870,0)+IFERROR(AV1870/AV1870,0)+IFERROR(BB1870/BB1870,0)</f>
        <v>0</v>
      </c>
      <c r="C1870" s="432"/>
      <c r="D1870" s="19">
        <f>F1870+L1870+R1870+X1870+AD1870+AJ1870+AP1870+AV1870+BB1870</f>
        <v>0</v>
      </c>
      <c r="E1870" s="347"/>
      <c r="F1870" s="46">
        <f t="shared" si="6235"/>
        <v>0</v>
      </c>
      <c r="G1870" s="348"/>
      <c r="H1870" s="349"/>
      <c r="I1870" s="349"/>
      <c r="J1870" s="350"/>
      <c r="K1870" s="347"/>
      <c r="L1870" s="46">
        <f t="shared" si="6236"/>
        <v>0</v>
      </c>
      <c r="M1870" s="348"/>
      <c r="N1870" s="349"/>
      <c r="O1870" s="349"/>
      <c r="P1870" s="350"/>
      <c r="Q1870" s="347"/>
      <c r="R1870" s="46">
        <f t="shared" si="6237"/>
        <v>0</v>
      </c>
      <c r="S1870" s="348"/>
      <c r="T1870" s="349"/>
      <c r="U1870" s="349"/>
      <c r="V1870" s="350"/>
      <c r="W1870" s="347"/>
      <c r="X1870" s="46">
        <f t="shared" si="6238"/>
        <v>0</v>
      </c>
      <c r="Y1870" s="348"/>
      <c r="Z1870" s="349"/>
      <c r="AA1870" s="349"/>
      <c r="AB1870" s="350"/>
      <c r="AC1870" s="347"/>
      <c r="AD1870" s="46">
        <f t="shared" si="6239"/>
        <v>0</v>
      </c>
      <c r="AE1870" s="348"/>
      <c r="AF1870" s="349"/>
      <c r="AG1870" s="349"/>
      <c r="AH1870" s="351"/>
      <c r="AI1870" s="347"/>
      <c r="AJ1870" s="46">
        <f t="shared" si="6240"/>
        <v>0</v>
      </c>
      <c r="AK1870" s="348"/>
      <c r="AL1870" s="349"/>
      <c r="AM1870" s="349"/>
      <c r="AN1870" s="352"/>
      <c r="AO1870" s="347"/>
      <c r="AP1870" s="46">
        <f t="shared" si="6241"/>
        <v>0</v>
      </c>
      <c r="AQ1870" s="348"/>
      <c r="AR1870" s="349"/>
      <c r="AS1870" s="349"/>
      <c r="AT1870" s="351"/>
      <c r="AU1870" s="347"/>
      <c r="AV1870" s="46">
        <f t="shared" si="6242"/>
        <v>0</v>
      </c>
      <c r="AW1870" s="348"/>
      <c r="AX1870" s="349"/>
      <c r="AY1870" s="349"/>
      <c r="AZ1870" s="350"/>
      <c r="BA1870" s="347"/>
      <c r="BB1870" s="46">
        <f t="shared" si="6243"/>
        <v>0</v>
      </c>
      <c r="BC1870" s="340"/>
      <c r="BD1870" s="337"/>
      <c r="BE1870" s="337"/>
      <c r="BF1870" s="343"/>
      <c r="BG1870" s="130"/>
      <c r="BH1870" s="130"/>
    </row>
    <row r="1871" spans="1:60">
      <c r="A1871" s="353"/>
      <c r="B1871" s="398"/>
      <c r="C1871" s="432"/>
      <c r="D1871" s="467"/>
      <c r="E1871" s="111" t="str">
        <f>F1871</f>
        <v/>
      </c>
      <c r="F1871" s="51" t="str">
        <f t="shared" ref="F1871" si="6444">IF(G1871 = "", "",IF(F1872&lt;&gt; "",F1872, $N$1738))</f>
        <v/>
      </c>
      <c r="G1871" s="340"/>
      <c r="H1871" s="337"/>
      <c r="I1871" s="337"/>
      <c r="J1871" s="338"/>
      <c r="K1871" s="111" t="str">
        <f>L1871</f>
        <v/>
      </c>
      <c r="L1871" s="51" t="str">
        <f t="shared" ref="L1871" si="6445">IF(M1871 = "", "",IF(L1872&lt;&gt; "",L1872, $N$1738))</f>
        <v/>
      </c>
      <c r="M1871" s="340"/>
      <c r="N1871" s="337"/>
      <c r="O1871" s="337"/>
      <c r="P1871" s="338"/>
      <c r="Q1871" s="111" t="str">
        <f>R1871</f>
        <v/>
      </c>
      <c r="R1871" s="51" t="str">
        <f t="shared" ref="R1871" si="6446">IF(S1871 = "", "",IF(R1872&lt;&gt; "",R1872, $N$1738))</f>
        <v/>
      </c>
      <c r="S1871" s="340"/>
      <c r="T1871" s="337"/>
      <c r="U1871" s="337"/>
      <c r="V1871" s="338"/>
      <c r="W1871" s="111" t="str">
        <f>X1871</f>
        <v/>
      </c>
      <c r="X1871" s="51" t="str">
        <f t="shared" ref="X1871" si="6447">IF(Y1871 = "", "",IF(X1872&lt;&gt; "",X1872, $N$1738))</f>
        <v/>
      </c>
      <c r="Y1871" s="340"/>
      <c r="Z1871" s="337"/>
      <c r="AA1871" s="337"/>
      <c r="AB1871" s="338"/>
      <c r="AC1871" s="111" t="str">
        <f>AD1871</f>
        <v/>
      </c>
      <c r="AD1871" s="51" t="str">
        <f t="shared" ref="AD1871" si="6448">IF(AE1871 = "", "",IF(AD1872&lt;&gt; "",AD1872, $N$1738))</f>
        <v/>
      </c>
      <c r="AE1871" s="340"/>
      <c r="AF1871" s="337"/>
      <c r="AG1871" s="337"/>
      <c r="AH1871" s="341"/>
      <c r="AI1871" s="111" t="str">
        <f>AJ1871</f>
        <v/>
      </c>
      <c r="AJ1871" s="51" t="str">
        <f t="shared" ref="AJ1871" si="6449">IF(AK1871 = "", "",IF(AJ1872&lt;&gt; "",AJ1872, $N$1738))</f>
        <v/>
      </c>
      <c r="AK1871" s="340"/>
      <c r="AL1871" s="337"/>
      <c r="AM1871" s="337"/>
      <c r="AN1871" s="342"/>
      <c r="AO1871" s="111" t="str">
        <f>AP1871</f>
        <v/>
      </c>
      <c r="AP1871" s="51" t="str">
        <f t="shared" ref="AP1871" si="6450">IF(AQ1871 = "", "",IF(AP1872&lt;&gt; "",AP1872, $N$1738))</f>
        <v/>
      </c>
      <c r="AQ1871" s="340"/>
      <c r="AR1871" s="337"/>
      <c r="AS1871" s="337"/>
      <c r="AT1871" s="341"/>
      <c r="AU1871" s="111" t="str">
        <f>AV1871</f>
        <v/>
      </c>
      <c r="AV1871" s="51" t="str">
        <f t="shared" ref="AV1871" si="6451">IF(AW1871 = "", "",IF(AV1872&lt;&gt; "",AV1872, $N$1738))</f>
        <v/>
      </c>
      <c r="AW1871" s="340"/>
      <c r="AX1871" s="337"/>
      <c r="AY1871" s="337"/>
      <c r="AZ1871" s="338"/>
      <c r="BA1871" s="111" t="str">
        <f>BB1871</f>
        <v/>
      </c>
      <c r="BB1871" s="51" t="str">
        <f t="shared" ref="BB1871" si="6452">IF(BC1871 = "", "",IF(BB1872&lt;&gt; "",BB1872, $N$1738))</f>
        <v/>
      </c>
      <c r="BC1871" s="357"/>
      <c r="BD1871" s="358"/>
      <c r="BE1871" s="358"/>
      <c r="BF1871" s="359"/>
      <c r="BG1871" s="130"/>
      <c r="BH1871" s="130"/>
    </row>
    <row r="1872" spans="1:60">
      <c r="A1872" s="17">
        <f>IF(ISBLANK(D1870),0,IF(CODE(D1870)&gt;64,1,0))</f>
        <v>0</v>
      </c>
      <c r="B1872" s="398"/>
      <c r="C1872" s="432"/>
      <c r="D1872" s="467"/>
      <c r="E1872" s="361"/>
      <c r="F1872" s="339"/>
      <c r="G1872" s="340"/>
      <c r="H1872" s="337"/>
      <c r="I1872" s="337"/>
      <c r="J1872" s="338"/>
      <c r="K1872" s="361"/>
      <c r="L1872" s="339"/>
      <c r="M1872" s="340"/>
      <c r="N1872" s="337"/>
      <c r="O1872" s="337"/>
      <c r="P1872" s="338"/>
      <c r="Q1872" s="361"/>
      <c r="R1872" s="339"/>
      <c r="S1872" s="340"/>
      <c r="T1872" s="337"/>
      <c r="U1872" s="337"/>
      <c r="V1872" s="338"/>
      <c r="W1872" s="361"/>
      <c r="X1872" s="339"/>
      <c r="Y1872" s="340"/>
      <c r="Z1872" s="337"/>
      <c r="AA1872" s="337"/>
      <c r="AB1872" s="338"/>
      <c r="AC1872" s="361"/>
      <c r="AD1872" s="339"/>
      <c r="AE1872" s="340"/>
      <c r="AF1872" s="337"/>
      <c r="AG1872" s="337"/>
      <c r="AH1872" s="341"/>
      <c r="AI1872" s="361"/>
      <c r="AJ1872" s="339"/>
      <c r="AK1872" s="340"/>
      <c r="AL1872" s="337"/>
      <c r="AM1872" s="337"/>
      <c r="AN1872" s="342"/>
      <c r="AO1872" s="361"/>
      <c r="AP1872" s="339"/>
      <c r="AQ1872" s="340"/>
      <c r="AR1872" s="337"/>
      <c r="AS1872" s="337"/>
      <c r="AT1872" s="341"/>
      <c r="AU1872" s="361"/>
      <c r="AV1872" s="339"/>
      <c r="AW1872" s="340"/>
      <c r="AX1872" s="337"/>
      <c r="AY1872" s="337"/>
      <c r="AZ1872" s="338"/>
      <c r="BA1872" s="361"/>
      <c r="BB1872" s="339"/>
      <c r="BC1872" s="340"/>
      <c r="BD1872" s="337"/>
      <c r="BE1872" s="337"/>
      <c r="BF1872" s="343"/>
      <c r="BG1872" s="130"/>
      <c r="BH1872" s="130"/>
    </row>
    <row r="1873" spans="1:60">
      <c r="A1873" s="17">
        <f>IF(ISBLANK(D1871),0,IF(CODE(D1871)&gt;64,1,0))</f>
        <v>0</v>
      </c>
      <c r="B1873" s="18">
        <f t="shared" ref="B1873" si="6453">IFERROR(F1873/F1873,0)+IFERROR(L1873/L1873,0)+IFERROR(R1873/R1873,0)+IFERROR(X1873/X1873,0)+IFERROR(AD1873/AD1873,0)+IFERROR(AJ1873/AJ1873,0)+IFERROR(AP1873/AP1873,0)+IFERROR(AV1873/AV1873,0)+IFERROR(BB1873/BB1873,0)</f>
        <v>0</v>
      </c>
      <c r="C1873" s="43">
        <f>F1867+F1870+F1873+F1876+F1879+F1882</f>
        <v>0</v>
      </c>
      <c r="D1873" s="19">
        <f>F1873+L1873+R1873+X1873+AD1873+AJ1873+AP1873+AV1873+BB1873</f>
        <v>0</v>
      </c>
      <c r="E1873" s="347"/>
      <c r="F1873" s="46">
        <f t="shared" si="6235"/>
        <v>0</v>
      </c>
      <c r="G1873" s="348"/>
      <c r="H1873" s="349"/>
      <c r="I1873" s="349"/>
      <c r="J1873" s="350"/>
      <c r="K1873" s="347"/>
      <c r="L1873" s="46">
        <f t="shared" si="6236"/>
        <v>0</v>
      </c>
      <c r="M1873" s="348"/>
      <c r="N1873" s="349"/>
      <c r="O1873" s="349"/>
      <c r="P1873" s="350"/>
      <c r="Q1873" s="347"/>
      <c r="R1873" s="46">
        <f t="shared" si="6237"/>
        <v>0</v>
      </c>
      <c r="S1873" s="348"/>
      <c r="T1873" s="349"/>
      <c r="U1873" s="349"/>
      <c r="V1873" s="350"/>
      <c r="W1873" s="347"/>
      <c r="X1873" s="46">
        <f t="shared" si="6238"/>
        <v>0</v>
      </c>
      <c r="Y1873" s="348"/>
      <c r="Z1873" s="349"/>
      <c r="AA1873" s="349"/>
      <c r="AB1873" s="350"/>
      <c r="AC1873" s="347"/>
      <c r="AD1873" s="46">
        <f t="shared" si="6239"/>
        <v>0</v>
      </c>
      <c r="AE1873" s="348"/>
      <c r="AF1873" s="349"/>
      <c r="AG1873" s="349"/>
      <c r="AH1873" s="351"/>
      <c r="AI1873" s="347"/>
      <c r="AJ1873" s="46">
        <f t="shared" si="6240"/>
        <v>0</v>
      </c>
      <c r="AK1873" s="348"/>
      <c r="AL1873" s="349"/>
      <c r="AM1873" s="349"/>
      <c r="AN1873" s="352"/>
      <c r="AO1873" s="347"/>
      <c r="AP1873" s="46">
        <f t="shared" si="6241"/>
        <v>0</v>
      </c>
      <c r="AQ1873" s="348"/>
      <c r="AR1873" s="349"/>
      <c r="AS1873" s="349"/>
      <c r="AT1873" s="351"/>
      <c r="AU1873" s="347"/>
      <c r="AV1873" s="46">
        <f t="shared" si="6242"/>
        <v>0</v>
      </c>
      <c r="AW1873" s="348"/>
      <c r="AX1873" s="349"/>
      <c r="AY1873" s="349"/>
      <c r="AZ1873" s="350"/>
      <c r="BA1873" s="347"/>
      <c r="BB1873" s="46">
        <f t="shared" si="6243"/>
        <v>0</v>
      </c>
      <c r="BC1873" s="340"/>
      <c r="BD1873" s="337"/>
      <c r="BE1873" s="337"/>
      <c r="BF1873" s="343"/>
      <c r="BG1873" s="130"/>
      <c r="BH1873" s="130"/>
    </row>
    <row r="1874" spans="1:60">
      <c r="A1874" s="353"/>
      <c r="B1874" s="398"/>
      <c r="C1874" s="43">
        <f>L1867+L1870+L1873+L1876+L1879+L1882</f>
        <v>0</v>
      </c>
      <c r="D1874" s="467"/>
      <c r="E1874" s="111" t="str">
        <f>F1874</f>
        <v/>
      </c>
      <c r="F1874" s="51" t="str">
        <f t="shared" ref="F1874" si="6454">IF(G1874 = "", "",IF(F1875&lt;&gt; "",F1875, $N$1738))</f>
        <v/>
      </c>
      <c r="G1874" s="340"/>
      <c r="H1874" s="337"/>
      <c r="I1874" s="337"/>
      <c r="J1874" s="338"/>
      <c r="K1874" s="111" t="str">
        <f>L1874</f>
        <v/>
      </c>
      <c r="L1874" s="51" t="str">
        <f t="shared" ref="L1874" si="6455">IF(M1874 = "", "",IF(L1875&lt;&gt; "",L1875, $N$1738))</f>
        <v/>
      </c>
      <c r="M1874" s="340"/>
      <c r="N1874" s="337"/>
      <c r="O1874" s="337"/>
      <c r="P1874" s="338"/>
      <c r="Q1874" s="111" t="str">
        <f>R1874</f>
        <v/>
      </c>
      <c r="R1874" s="51" t="str">
        <f t="shared" ref="R1874" si="6456">IF(S1874 = "", "",IF(R1875&lt;&gt; "",R1875, $N$1738))</f>
        <v/>
      </c>
      <c r="S1874" s="340"/>
      <c r="T1874" s="337"/>
      <c r="U1874" s="337"/>
      <c r="V1874" s="338"/>
      <c r="W1874" s="111" t="str">
        <f>X1874</f>
        <v/>
      </c>
      <c r="X1874" s="51" t="str">
        <f t="shared" ref="X1874" si="6457">IF(Y1874 = "", "",IF(X1875&lt;&gt; "",X1875, $N$1738))</f>
        <v/>
      </c>
      <c r="Y1874" s="340"/>
      <c r="Z1874" s="337"/>
      <c r="AA1874" s="337"/>
      <c r="AB1874" s="338"/>
      <c r="AC1874" s="111" t="str">
        <f>AD1874</f>
        <v/>
      </c>
      <c r="AD1874" s="51" t="str">
        <f t="shared" ref="AD1874" si="6458">IF(AE1874 = "", "",IF(AD1875&lt;&gt; "",AD1875, $N$1738))</f>
        <v/>
      </c>
      <c r="AE1874" s="340"/>
      <c r="AF1874" s="337"/>
      <c r="AG1874" s="337"/>
      <c r="AH1874" s="341"/>
      <c r="AI1874" s="111" t="str">
        <f>AJ1874</f>
        <v/>
      </c>
      <c r="AJ1874" s="51" t="str">
        <f t="shared" ref="AJ1874" si="6459">IF(AK1874 = "", "",IF(AJ1875&lt;&gt; "",AJ1875, $N$1738))</f>
        <v/>
      </c>
      <c r="AK1874" s="340"/>
      <c r="AL1874" s="337"/>
      <c r="AM1874" s="337"/>
      <c r="AN1874" s="342"/>
      <c r="AO1874" s="111" t="str">
        <f>AP1874</f>
        <v/>
      </c>
      <c r="AP1874" s="51" t="str">
        <f t="shared" ref="AP1874" si="6460">IF(AQ1874 = "", "",IF(AP1875&lt;&gt; "",AP1875, $N$1738))</f>
        <v/>
      </c>
      <c r="AQ1874" s="340"/>
      <c r="AR1874" s="337"/>
      <c r="AS1874" s="337"/>
      <c r="AT1874" s="341"/>
      <c r="AU1874" s="111" t="str">
        <f>AV1874</f>
        <v/>
      </c>
      <c r="AV1874" s="51" t="str">
        <f t="shared" ref="AV1874" si="6461">IF(AW1874 = "", "",IF(AV1875&lt;&gt; "",AV1875, $N$1738))</f>
        <v/>
      </c>
      <c r="AW1874" s="340"/>
      <c r="AX1874" s="337"/>
      <c r="AY1874" s="337"/>
      <c r="AZ1874" s="338"/>
      <c r="BA1874" s="111" t="str">
        <f>BB1874</f>
        <v/>
      </c>
      <c r="BB1874" s="51" t="str">
        <f t="shared" ref="BB1874" si="6462">IF(BC1874 = "", "",IF(BB1875&lt;&gt; "",BB1875, $N$1738))</f>
        <v/>
      </c>
      <c r="BC1874" s="357"/>
      <c r="BD1874" s="358"/>
      <c r="BE1874" s="358"/>
      <c r="BF1874" s="359"/>
      <c r="BG1874" s="130"/>
      <c r="BH1874" s="130"/>
    </row>
    <row r="1875" spans="1:60">
      <c r="A1875" s="17">
        <f>IF(ISBLANK(D1873),0,IF(CODE(D1873)&gt;64,1,0))</f>
        <v>0</v>
      </c>
      <c r="B1875" s="398"/>
      <c r="C1875" s="43">
        <f>R1867+R1870+R1873+R1876+R1879+R1882</f>
        <v>0</v>
      </c>
      <c r="D1875" s="467"/>
      <c r="E1875" s="361"/>
      <c r="F1875" s="339"/>
      <c r="G1875" s="340"/>
      <c r="H1875" s="337"/>
      <c r="I1875" s="337"/>
      <c r="J1875" s="338"/>
      <c r="K1875" s="361"/>
      <c r="L1875" s="339"/>
      <c r="M1875" s="340"/>
      <c r="N1875" s="337"/>
      <c r="O1875" s="337"/>
      <c r="P1875" s="338"/>
      <c r="Q1875" s="361"/>
      <c r="R1875" s="339"/>
      <c r="S1875" s="340"/>
      <c r="T1875" s="337"/>
      <c r="U1875" s="337"/>
      <c r="V1875" s="338"/>
      <c r="W1875" s="361"/>
      <c r="X1875" s="339"/>
      <c r="Y1875" s="340"/>
      <c r="Z1875" s="337"/>
      <c r="AA1875" s="337"/>
      <c r="AB1875" s="338"/>
      <c r="AC1875" s="361"/>
      <c r="AD1875" s="339"/>
      <c r="AE1875" s="340"/>
      <c r="AF1875" s="337"/>
      <c r="AG1875" s="337"/>
      <c r="AH1875" s="341"/>
      <c r="AI1875" s="361"/>
      <c r="AJ1875" s="339"/>
      <c r="AK1875" s="340"/>
      <c r="AL1875" s="337"/>
      <c r="AM1875" s="337"/>
      <c r="AN1875" s="342"/>
      <c r="AO1875" s="361"/>
      <c r="AP1875" s="339"/>
      <c r="AQ1875" s="340"/>
      <c r="AR1875" s="337"/>
      <c r="AS1875" s="337"/>
      <c r="AT1875" s="341"/>
      <c r="AU1875" s="361"/>
      <c r="AV1875" s="339"/>
      <c r="AW1875" s="340"/>
      <c r="AX1875" s="337"/>
      <c r="AY1875" s="337"/>
      <c r="AZ1875" s="338"/>
      <c r="BA1875" s="361"/>
      <c r="BB1875" s="339"/>
      <c r="BC1875" s="340"/>
      <c r="BD1875" s="337"/>
      <c r="BE1875" s="337"/>
      <c r="BF1875" s="343"/>
      <c r="BG1875" s="130"/>
      <c r="BH1875" s="130"/>
    </row>
    <row r="1876" spans="1:60">
      <c r="A1876" s="17">
        <f>IF(ISBLANK(D1874),0,IF(CODE(D1874)&gt;64,1,0))</f>
        <v>0</v>
      </c>
      <c r="B1876" s="18">
        <f t="shared" ref="B1876" si="6463">IFERROR(F1876/F1876,0)+IFERROR(L1876/L1876,0)+IFERROR(R1876/R1876,0)+IFERROR(X1876/X1876,0)+IFERROR(AD1876/AD1876,0)+IFERROR(AJ1876/AJ1876,0)+IFERROR(AP1876/AP1876,0)+IFERROR(AV1876/AV1876,0)+IFERROR(BB1876/BB1876,0)</f>
        <v>0</v>
      </c>
      <c r="C1876" s="43">
        <f>X1867+X1870+X1873+X1876+X1879+X1882</f>
        <v>0</v>
      </c>
      <c r="D1876" s="19">
        <f>F1876+L1876+R1876+X1876+AD1876+AJ1876+AP1876+AV1876+BB1876</f>
        <v>0</v>
      </c>
      <c r="E1876" s="347"/>
      <c r="F1876" s="46">
        <f t="shared" ref="F1876:F1939" si="6464">SUM(G1876+H1876+I1876+J1876)</f>
        <v>0</v>
      </c>
      <c r="G1876" s="348"/>
      <c r="H1876" s="349"/>
      <c r="I1876" s="349"/>
      <c r="J1876" s="350"/>
      <c r="K1876" s="347"/>
      <c r="L1876" s="46">
        <f t="shared" ref="L1876:L1939" si="6465">SUM(M1876+N1876+O1876+P1876)</f>
        <v>0</v>
      </c>
      <c r="M1876" s="348"/>
      <c r="N1876" s="349"/>
      <c r="O1876" s="349"/>
      <c r="P1876" s="350"/>
      <c r="Q1876" s="347"/>
      <c r="R1876" s="46">
        <f t="shared" ref="R1876:R1939" si="6466">SUM(S1876+T1876+U1876+V1876)</f>
        <v>0</v>
      </c>
      <c r="S1876" s="348"/>
      <c r="T1876" s="349"/>
      <c r="U1876" s="349"/>
      <c r="V1876" s="350"/>
      <c r="W1876" s="347"/>
      <c r="X1876" s="46">
        <f t="shared" ref="X1876:X1939" si="6467">SUM(Y1876+Z1876+AA1876+AB1876)</f>
        <v>0</v>
      </c>
      <c r="Y1876" s="348"/>
      <c r="Z1876" s="349"/>
      <c r="AA1876" s="349"/>
      <c r="AB1876" s="350"/>
      <c r="AC1876" s="347"/>
      <c r="AD1876" s="46">
        <f t="shared" ref="AD1876:AD1939" si="6468">SUM(AE1876+AF1876+AG1876+AH1876)</f>
        <v>0</v>
      </c>
      <c r="AE1876" s="348"/>
      <c r="AF1876" s="349"/>
      <c r="AG1876" s="349"/>
      <c r="AH1876" s="351"/>
      <c r="AI1876" s="347"/>
      <c r="AJ1876" s="46">
        <f t="shared" ref="AJ1876:AJ1939" si="6469">SUM(AK1876+AL1876+AM1876+AN1876)</f>
        <v>0</v>
      </c>
      <c r="AK1876" s="348"/>
      <c r="AL1876" s="349"/>
      <c r="AM1876" s="349"/>
      <c r="AN1876" s="352"/>
      <c r="AO1876" s="347"/>
      <c r="AP1876" s="46">
        <f t="shared" ref="AP1876:AP1939" si="6470">SUM(AQ1876+AR1876+AS1876+AT1876)</f>
        <v>0</v>
      </c>
      <c r="AQ1876" s="348"/>
      <c r="AR1876" s="349"/>
      <c r="AS1876" s="349"/>
      <c r="AT1876" s="351"/>
      <c r="AU1876" s="347"/>
      <c r="AV1876" s="46">
        <f t="shared" ref="AV1876:AV1939" si="6471">SUM(AW1876+AX1876+AY1876+AZ1876)</f>
        <v>0</v>
      </c>
      <c r="AW1876" s="348"/>
      <c r="AX1876" s="349"/>
      <c r="AY1876" s="349"/>
      <c r="AZ1876" s="350"/>
      <c r="BA1876" s="347"/>
      <c r="BB1876" s="46">
        <f t="shared" ref="BB1876:BB1939" si="6472">SUM(BC1876+BD1876+BE1876+BF1876)</f>
        <v>0</v>
      </c>
      <c r="BC1876" s="340"/>
      <c r="BD1876" s="337"/>
      <c r="BE1876" s="337"/>
      <c r="BF1876" s="343"/>
      <c r="BG1876" s="130"/>
      <c r="BH1876" s="130"/>
    </row>
    <row r="1877" spans="1:60">
      <c r="A1877" s="353"/>
      <c r="B1877" s="398"/>
      <c r="C1877" s="43">
        <f>AD1867+AD1870+AD1873+AD1876+AD1879+AD1882</f>
        <v>0</v>
      </c>
      <c r="D1877" s="467"/>
      <c r="E1877" s="111" t="str">
        <f>F1877</f>
        <v/>
      </c>
      <c r="F1877" s="51" t="str">
        <f t="shared" ref="F1877" si="6473">IF(G1877 = "", "",IF(F1878&lt;&gt; "",F1878, $N$1738))</f>
        <v/>
      </c>
      <c r="G1877" s="340"/>
      <c r="H1877" s="337"/>
      <c r="I1877" s="337"/>
      <c r="J1877" s="338"/>
      <c r="K1877" s="111" t="str">
        <f>L1877</f>
        <v/>
      </c>
      <c r="L1877" s="51" t="str">
        <f t="shared" ref="L1877" si="6474">IF(M1877 = "", "",IF(L1878&lt;&gt; "",L1878, $N$1738))</f>
        <v/>
      </c>
      <c r="M1877" s="340"/>
      <c r="N1877" s="337"/>
      <c r="O1877" s="337"/>
      <c r="P1877" s="338"/>
      <c r="Q1877" s="111" t="str">
        <f>R1877</f>
        <v/>
      </c>
      <c r="R1877" s="51" t="str">
        <f t="shared" ref="R1877" si="6475">IF(S1877 = "", "",IF(R1878&lt;&gt; "",R1878, $N$1738))</f>
        <v/>
      </c>
      <c r="S1877" s="340"/>
      <c r="T1877" s="337"/>
      <c r="U1877" s="337"/>
      <c r="V1877" s="338"/>
      <c r="W1877" s="111" t="str">
        <f>X1877</f>
        <v/>
      </c>
      <c r="X1877" s="51" t="str">
        <f t="shared" ref="X1877" si="6476">IF(Y1877 = "", "",IF(X1878&lt;&gt; "",X1878, $N$1738))</f>
        <v/>
      </c>
      <c r="Y1877" s="340"/>
      <c r="Z1877" s="337"/>
      <c r="AA1877" s="337"/>
      <c r="AB1877" s="338"/>
      <c r="AC1877" s="111" t="str">
        <f>AD1877</f>
        <v/>
      </c>
      <c r="AD1877" s="51" t="str">
        <f t="shared" ref="AD1877" si="6477">IF(AE1877 = "", "",IF(AD1878&lt;&gt; "",AD1878, $N$1738))</f>
        <v/>
      </c>
      <c r="AE1877" s="340"/>
      <c r="AF1877" s="337"/>
      <c r="AG1877" s="337"/>
      <c r="AH1877" s="341"/>
      <c r="AI1877" s="111" t="str">
        <f>AJ1877</f>
        <v/>
      </c>
      <c r="AJ1877" s="51" t="str">
        <f t="shared" ref="AJ1877" si="6478">IF(AK1877 = "", "",IF(AJ1878&lt;&gt; "",AJ1878, $N$1738))</f>
        <v/>
      </c>
      <c r="AK1877" s="340"/>
      <c r="AL1877" s="337"/>
      <c r="AM1877" s="337"/>
      <c r="AN1877" s="342"/>
      <c r="AO1877" s="111" t="str">
        <f>AP1877</f>
        <v/>
      </c>
      <c r="AP1877" s="51" t="str">
        <f t="shared" ref="AP1877" si="6479">IF(AQ1877 = "", "",IF(AP1878&lt;&gt; "",AP1878, $N$1738))</f>
        <v/>
      </c>
      <c r="AQ1877" s="340"/>
      <c r="AR1877" s="337"/>
      <c r="AS1877" s="337"/>
      <c r="AT1877" s="341"/>
      <c r="AU1877" s="111" t="str">
        <f>AV1877</f>
        <v/>
      </c>
      <c r="AV1877" s="51" t="str">
        <f t="shared" ref="AV1877" si="6480">IF(AW1877 = "", "",IF(AV1878&lt;&gt; "",AV1878, $N$1738))</f>
        <v/>
      </c>
      <c r="AW1877" s="340"/>
      <c r="AX1877" s="337"/>
      <c r="AY1877" s="337"/>
      <c r="AZ1877" s="338"/>
      <c r="BA1877" s="111" t="str">
        <f>BB1877</f>
        <v/>
      </c>
      <c r="BB1877" s="51" t="str">
        <f t="shared" ref="BB1877" si="6481">IF(BC1877 = "", "",IF(BB1878&lt;&gt; "",BB1878, $N$1738))</f>
        <v/>
      </c>
      <c r="BC1877" s="357"/>
      <c r="BD1877" s="358"/>
      <c r="BE1877" s="358"/>
      <c r="BF1877" s="359"/>
      <c r="BG1877" s="130"/>
      <c r="BH1877" s="130"/>
    </row>
    <row r="1878" spans="1:60">
      <c r="A1878" s="17">
        <f>IF(ISBLANK(D1876),0,IF(CODE(D1876)&gt;64,1,0))</f>
        <v>0</v>
      </c>
      <c r="B1878" s="398"/>
      <c r="C1878" s="43">
        <f>AJ1867+AJ1870+AJ1873+AJ1876+AJ1879+AJ1882</f>
        <v>0</v>
      </c>
      <c r="D1878" s="467"/>
      <c r="E1878" s="361"/>
      <c r="F1878" s="339"/>
      <c r="G1878" s="340"/>
      <c r="H1878" s="337"/>
      <c r="I1878" s="337"/>
      <c r="J1878" s="338"/>
      <c r="K1878" s="361"/>
      <c r="L1878" s="339"/>
      <c r="M1878" s="340"/>
      <c r="N1878" s="337"/>
      <c r="O1878" s="337"/>
      <c r="P1878" s="338"/>
      <c r="Q1878" s="361"/>
      <c r="R1878" s="339"/>
      <c r="S1878" s="340"/>
      <c r="T1878" s="337"/>
      <c r="U1878" s="337"/>
      <c r="V1878" s="338"/>
      <c r="W1878" s="361"/>
      <c r="X1878" s="339"/>
      <c r="Y1878" s="340"/>
      <c r="Z1878" s="337"/>
      <c r="AA1878" s="337"/>
      <c r="AB1878" s="338"/>
      <c r="AC1878" s="361"/>
      <c r="AD1878" s="339"/>
      <c r="AE1878" s="340"/>
      <c r="AF1878" s="337"/>
      <c r="AG1878" s="337"/>
      <c r="AH1878" s="341"/>
      <c r="AI1878" s="361"/>
      <c r="AJ1878" s="339"/>
      <c r="AK1878" s="340"/>
      <c r="AL1878" s="337"/>
      <c r="AM1878" s="337"/>
      <c r="AN1878" s="342"/>
      <c r="AO1878" s="361"/>
      <c r="AP1878" s="339"/>
      <c r="AQ1878" s="340"/>
      <c r="AR1878" s="337"/>
      <c r="AS1878" s="337"/>
      <c r="AT1878" s="341"/>
      <c r="AU1878" s="361"/>
      <c r="AV1878" s="339"/>
      <c r="AW1878" s="340"/>
      <c r="AX1878" s="337"/>
      <c r="AY1878" s="337"/>
      <c r="AZ1878" s="338"/>
      <c r="BA1878" s="361"/>
      <c r="BB1878" s="339"/>
      <c r="BC1878" s="340"/>
      <c r="BD1878" s="337"/>
      <c r="BE1878" s="337"/>
      <c r="BF1878" s="343"/>
      <c r="BG1878" s="130"/>
      <c r="BH1878" s="130"/>
    </row>
    <row r="1879" spans="1:60">
      <c r="A1879" s="17">
        <f>IF(ISBLANK(D1877),0,IF(CODE(D1877)&gt;64,1,0))</f>
        <v>0</v>
      </c>
      <c r="B1879" s="18">
        <f t="shared" ref="B1879" si="6482">IFERROR(F1879/F1879,0)+IFERROR(L1879/L1879,0)+IFERROR(R1879/R1879,0)+IFERROR(X1879/X1879,0)+IFERROR(AD1879/AD1879,0)+IFERROR(AJ1879/AJ1879,0)+IFERROR(AP1879/AP1879,0)+IFERROR(AV1879/AV1879,0)+IFERROR(BB1879/BB1879,0)</f>
        <v>0</v>
      </c>
      <c r="C1879" s="43">
        <f>AP1867+AP1870+AP1873+AP1876+AP1879+AP1882</f>
        <v>0</v>
      </c>
      <c r="D1879" s="19">
        <f>F1879+L1879+R1879+X1879+AD1879+AJ1879+AP1879+AV1879+BB1879</f>
        <v>0</v>
      </c>
      <c r="E1879" s="347"/>
      <c r="F1879" s="46">
        <f t="shared" si="6464"/>
        <v>0</v>
      </c>
      <c r="G1879" s="348"/>
      <c r="H1879" s="349"/>
      <c r="I1879" s="349"/>
      <c r="J1879" s="350"/>
      <c r="K1879" s="347"/>
      <c r="L1879" s="46">
        <f t="shared" si="6465"/>
        <v>0</v>
      </c>
      <c r="M1879" s="348"/>
      <c r="N1879" s="349"/>
      <c r="O1879" s="349"/>
      <c r="P1879" s="350"/>
      <c r="Q1879" s="347"/>
      <c r="R1879" s="46">
        <f t="shared" si="6466"/>
        <v>0</v>
      </c>
      <c r="S1879" s="348"/>
      <c r="T1879" s="349"/>
      <c r="U1879" s="349"/>
      <c r="V1879" s="350"/>
      <c r="W1879" s="347"/>
      <c r="X1879" s="46">
        <f t="shared" si="6467"/>
        <v>0</v>
      </c>
      <c r="Y1879" s="348"/>
      <c r="Z1879" s="349"/>
      <c r="AA1879" s="349"/>
      <c r="AB1879" s="350"/>
      <c r="AC1879" s="347"/>
      <c r="AD1879" s="46">
        <f t="shared" si="6468"/>
        <v>0</v>
      </c>
      <c r="AE1879" s="348"/>
      <c r="AF1879" s="349"/>
      <c r="AG1879" s="349"/>
      <c r="AH1879" s="351"/>
      <c r="AI1879" s="347"/>
      <c r="AJ1879" s="46">
        <f t="shared" si="6469"/>
        <v>0</v>
      </c>
      <c r="AK1879" s="348"/>
      <c r="AL1879" s="349"/>
      <c r="AM1879" s="349"/>
      <c r="AN1879" s="352"/>
      <c r="AO1879" s="347"/>
      <c r="AP1879" s="46">
        <f t="shared" si="6470"/>
        <v>0</v>
      </c>
      <c r="AQ1879" s="348"/>
      <c r="AR1879" s="349"/>
      <c r="AS1879" s="349"/>
      <c r="AT1879" s="351"/>
      <c r="AU1879" s="347"/>
      <c r="AV1879" s="46">
        <f t="shared" si="6471"/>
        <v>0</v>
      </c>
      <c r="AW1879" s="348"/>
      <c r="AX1879" s="349"/>
      <c r="AY1879" s="349"/>
      <c r="AZ1879" s="350"/>
      <c r="BA1879" s="347"/>
      <c r="BB1879" s="46">
        <f t="shared" si="6472"/>
        <v>0</v>
      </c>
      <c r="BC1879" s="340"/>
      <c r="BD1879" s="337"/>
      <c r="BE1879" s="337"/>
      <c r="BF1879" s="343"/>
      <c r="BG1879" s="130"/>
      <c r="BH1879" s="130"/>
    </row>
    <row r="1880" spans="1:60">
      <c r="A1880" s="353"/>
      <c r="B1880" s="398"/>
      <c r="C1880" s="43">
        <f>AV1867+AV1870+AV1873+AV1876+AV1879+AV1882</f>
        <v>0</v>
      </c>
      <c r="D1880" s="467"/>
      <c r="E1880" s="111" t="str">
        <f>F1880</f>
        <v/>
      </c>
      <c r="F1880" s="51" t="str">
        <f t="shared" ref="F1880" si="6483">IF(G1880 = "", "",IF(F1881&lt;&gt; "",F1881, $N$1738))</f>
        <v/>
      </c>
      <c r="G1880" s="340"/>
      <c r="H1880" s="337"/>
      <c r="I1880" s="337"/>
      <c r="J1880" s="338"/>
      <c r="K1880" s="111" t="str">
        <f>L1880</f>
        <v/>
      </c>
      <c r="L1880" s="51" t="str">
        <f t="shared" ref="L1880" si="6484">IF(M1880 = "", "",IF(L1881&lt;&gt; "",L1881, $N$1738))</f>
        <v/>
      </c>
      <c r="M1880" s="340"/>
      <c r="N1880" s="337"/>
      <c r="O1880" s="337"/>
      <c r="P1880" s="338"/>
      <c r="Q1880" s="111" t="str">
        <f>R1880</f>
        <v/>
      </c>
      <c r="R1880" s="51" t="str">
        <f t="shared" ref="R1880" si="6485">IF(S1880 = "", "",IF(R1881&lt;&gt; "",R1881, $N$1738))</f>
        <v/>
      </c>
      <c r="S1880" s="474"/>
      <c r="T1880" s="337"/>
      <c r="U1880" s="337"/>
      <c r="V1880" s="338"/>
      <c r="W1880" s="111" t="str">
        <f>X1880</f>
        <v/>
      </c>
      <c r="X1880" s="51" t="str">
        <f t="shared" ref="X1880" si="6486">IF(Y1880 = "", "",IF(X1881&lt;&gt; "",X1881, $N$1738))</f>
        <v/>
      </c>
      <c r="Y1880" s="474"/>
      <c r="Z1880" s="337"/>
      <c r="AA1880" s="337"/>
      <c r="AB1880" s="338"/>
      <c r="AC1880" s="111" t="str">
        <f>AD1880</f>
        <v/>
      </c>
      <c r="AD1880" s="51" t="str">
        <f t="shared" ref="AD1880" si="6487">IF(AE1880 = "", "",IF(AD1881&lt;&gt; "",AD1881, $N$1738))</f>
        <v/>
      </c>
      <c r="AE1880" s="340"/>
      <c r="AF1880" s="337"/>
      <c r="AG1880" s="337"/>
      <c r="AH1880" s="341"/>
      <c r="AI1880" s="111" t="str">
        <f>AJ1880</f>
        <v/>
      </c>
      <c r="AJ1880" s="51" t="str">
        <f t="shared" ref="AJ1880" si="6488">IF(AK1880 = "", "",IF(AJ1881&lt;&gt; "",AJ1881, $N$1738))</f>
        <v/>
      </c>
      <c r="AK1880" s="340"/>
      <c r="AL1880" s="337"/>
      <c r="AM1880" s="337"/>
      <c r="AN1880" s="342"/>
      <c r="AO1880" s="111" t="str">
        <f>AP1880</f>
        <v/>
      </c>
      <c r="AP1880" s="51" t="str">
        <f t="shared" ref="AP1880" si="6489">IF(AQ1880 = "", "",IF(AP1881&lt;&gt; "",AP1881, $N$1738))</f>
        <v/>
      </c>
      <c r="AQ1880" s="340"/>
      <c r="AR1880" s="337"/>
      <c r="AS1880" s="337"/>
      <c r="AT1880" s="341"/>
      <c r="AU1880" s="111" t="str">
        <f>AV1880</f>
        <v/>
      </c>
      <c r="AV1880" s="51" t="str">
        <f t="shared" ref="AV1880" si="6490">IF(AW1880 = "", "",IF(AV1881&lt;&gt; "",AV1881, $N$1738))</f>
        <v/>
      </c>
      <c r="AW1880" s="340"/>
      <c r="AX1880" s="337"/>
      <c r="AY1880" s="337"/>
      <c r="AZ1880" s="338"/>
      <c r="BA1880" s="111" t="str">
        <f>BB1880</f>
        <v/>
      </c>
      <c r="BB1880" s="51" t="str">
        <f t="shared" ref="BB1880" si="6491">IF(BC1880 = "", "",IF(BB1881&lt;&gt; "",BB1881, $N$1738))</f>
        <v/>
      </c>
      <c r="BC1880" s="357"/>
      <c r="BD1880" s="358"/>
      <c r="BE1880" s="358"/>
      <c r="BF1880" s="359"/>
      <c r="BG1880" s="130"/>
      <c r="BH1880" s="130"/>
    </row>
    <row r="1881" spans="1:60" ht="13.5" thickBot="1">
      <c r="A1881" s="17">
        <f>IF(ISBLANK(D1879),0,IF(CODE(D1879)&gt;64,1,0))</f>
        <v>0</v>
      </c>
      <c r="B1881" s="398"/>
      <c r="C1881" s="41">
        <f>BB1867+BB1870+BB1873+BB1876+BB1879+BB1882</f>
        <v>0</v>
      </c>
      <c r="D1881" s="467"/>
      <c r="E1881" s="361"/>
      <c r="F1881" s="339"/>
      <c r="G1881" s="340"/>
      <c r="H1881" s="337"/>
      <c r="I1881" s="337"/>
      <c r="J1881" s="338"/>
      <c r="K1881" s="361"/>
      <c r="L1881" s="339"/>
      <c r="M1881" s="340"/>
      <c r="N1881" s="337"/>
      <c r="O1881" s="337"/>
      <c r="P1881" s="338"/>
      <c r="Q1881" s="361"/>
      <c r="R1881" s="339"/>
      <c r="S1881" s="474"/>
      <c r="T1881" s="337"/>
      <c r="U1881" s="337"/>
      <c r="V1881" s="338"/>
      <c r="W1881" s="361"/>
      <c r="X1881" s="339"/>
      <c r="Y1881" s="340"/>
      <c r="Z1881" s="337"/>
      <c r="AA1881" s="337"/>
      <c r="AB1881" s="338"/>
      <c r="AC1881" s="361"/>
      <c r="AD1881" s="339"/>
      <c r="AE1881" s="340"/>
      <c r="AF1881" s="337"/>
      <c r="AG1881" s="337"/>
      <c r="AH1881" s="341"/>
      <c r="AI1881" s="361"/>
      <c r="AJ1881" s="339"/>
      <c r="AK1881" s="340"/>
      <c r="AL1881" s="337"/>
      <c r="AM1881" s="337"/>
      <c r="AN1881" s="342"/>
      <c r="AO1881" s="361"/>
      <c r="AP1881" s="339"/>
      <c r="AQ1881" s="340"/>
      <c r="AR1881" s="337"/>
      <c r="AS1881" s="337"/>
      <c r="AT1881" s="341"/>
      <c r="AU1881" s="361"/>
      <c r="AV1881" s="339"/>
      <c r="AW1881" s="340"/>
      <c r="AX1881" s="337"/>
      <c r="AY1881" s="337"/>
      <c r="AZ1881" s="338"/>
      <c r="BA1881" s="361"/>
      <c r="BB1881" s="339"/>
      <c r="BC1881" s="340"/>
      <c r="BD1881" s="337"/>
      <c r="BE1881" s="337"/>
      <c r="BF1881" s="343"/>
      <c r="BG1881" s="130"/>
      <c r="BH1881" s="130"/>
    </row>
    <row r="1882" spans="1:60" ht="13.5" thickBot="1">
      <c r="A1882" s="345"/>
      <c r="B1882" s="18">
        <f t="shared" ref="B1882" si="6492">IFERROR(F1882/F1882,0)+IFERROR(L1882/L1882,0)+IFERROR(R1882/R1882,0)+IFERROR(X1882/X1882,0)+IFERROR(AD1882/AD1882,0)+IFERROR(AJ1882/AJ1882,0)+IFERROR(AP1882/AP1882,0)+IFERROR(AV1882/AV1882,0)+IFERROR(BB1882/BB1882,0)</f>
        <v>0</v>
      </c>
      <c r="C1882" s="84">
        <f>D1867+D1870+D1873+D1876+D1879+D1882</f>
        <v>0</v>
      </c>
      <c r="D1882" s="33">
        <f>F1882+L1882+R1882+X1882+AD1882+AJ1882+AP1882+AV1882+BB1882</f>
        <v>0</v>
      </c>
      <c r="E1882" s="347"/>
      <c r="F1882" s="47">
        <f t="shared" si="6464"/>
        <v>0</v>
      </c>
      <c r="G1882" s="375"/>
      <c r="H1882" s="376"/>
      <c r="I1882" s="376"/>
      <c r="J1882" s="377"/>
      <c r="K1882" s="347"/>
      <c r="L1882" s="47">
        <f t="shared" si="6465"/>
        <v>0</v>
      </c>
      <c r="M1882" s="375"/>
      <c r="N1882" s="376"/>
      <c r="O1882" s="376"/>
      <c r="P1882" s="377"/>
      <c r="Q1882" s="347"/>
      <c r="R1882" s="47">
        <f t="shared" si="6466"/>
        <v>0</v>
      </c>
      <c r="S1882" s="482"/>
      <c r="T1882" s="376"/>
      <c r="U1882" s="376"/>
      <c r="V1882" s="377"/>
      <c r="W1882" s="347"/>
      <c r="X1882" s="47">
        <f t="shared" si="6467"/>
        <v>0</v>
      </c>
      <c r="Y1882" s="375"/>
      <c r="Z1882" s="376"/>
      <c r="AA1882" s="376"/>
      <c r="AB1882" s="377"/>
      <c r="AC1882" s="347"/>
      <c r="AD1882" s="47">
        <f t="shared" si="6468"/>
        <v>0</v>
      </c>
      <c r="AE1882" s="375"/>
      <c r="AF1882" s="376"/>
      <c r="AG1882" s="376"/>
      <c r="AH1882" s="378"/>
      <c r="AI1882" s="347"/>
      <c r="AJ1882" s="47">
        <f t="shared" si="6469"/>
        <v>0</v>
      </c>
      <c r="AK1882" s="375"/>
      <c r="AL1882" s="376"/>
      <c r="AM1882" s="376"/>
      <c r="AN1882" s="379"/>
      <c r="AO1882" s="347"/>
      <c r="AP1882" s="47">
        <f t="shared" si="6470"/>
        <v>0</v>
      </c>
      <c r="AQ1882" s="375"/>
      <c r="AR1882" s="376"/>
      <c r="AS1882" s="376"/>
      <c r="AT1882" s="378"/>
      <c r="AU1882" s="347"/>
      <c r="AV1882" s="47">
        <f t="shared" si="6471"/>
        <v>0</v>
      </c>
      <c r="AW1882" s="375"/>
      <c r="AX1882" s="376"/>
      <c r="AY1882" s="376"/>
      <c r="AZ1882" s="377"/>
      <c r="BA1882" s="347"/>
      <c r="BB1882" s="47">
        <f t="shared" si="6472"/>
        <v>0</v>
      </c>
      <c r="BC1882" s="375"/>
      <c r="BD1882" s="376"/>
      <c r="BE1882" s="376"/>
      <c r="BF1882" s="483"/>
      <c r="BG1882" s="130"/>
      <c r="BH1882" s="130"/>
    </row>
    <row r="1883" spans="1:60" ht="14.25" thickTop="1" thickBot="1">
      <c r="A1883" s="353"/>
      <c r="B1883" s="463" t="s">
        <v>42</v>
      </c>
      <c r="C1883" s="85" t="str">
        <f>IF(D1883="","", IF(D1884&lt;&gt;"",D1884,$N$1738))</f>
        <v>RSP</v>
      </c>
      <c r="D1883" s="658">
        <f>AA44</f>
        <v>0</v>
      </c>
      <c r="E1883" s="111" t="str">
        <f>F1883</f>
        <v/>
      </c>
      <c r="F1883" s="69" t="str">
        <f t="shared" ref="F1883" si="6493">IF(G1883 = "", "",IF(F1884&lt;&gt; "",F1884, $N$1738))</f>
        <v/>
      </c>
      <c r="G1883" s="468"/>
      <c r="H1883" s="469"/>
      <c r="I1883" s="469"/>
      <c r="J1883" s="470"/>
      <c r="K1883" s="111" t="str">
        <f>L1883</f>
        <v/>
      </c>
      <c r="L1883" s="69" t="str">
        <f t="shared" ref="L1883" si="6494">IF(M1883 = "", "",IF(L1884&lt;&gt; "",L1884, $N$1738))</f>
        <v/>
      </c>
      <c r="M1883" s="468"/>
      <c r="N1883" s="469"/>
      <c r="O1883" s="469"/>
      <c r="P1883" s="470"/>
      <c r="Q1883" s="111" t="str">
        <f>R1883</f>
        <v/>
      </c>
      <c r="R1883" s="69" t="str">
        <f t="shared" ref="R1883" si="6495">IF(S1883 = "", "",IF(R1884&lt;&gt; "",R1884, $N$1738))</f>
        <v/>
      </c>
      <c r="S1883" s="468"/>
      <c r="T1883" s="469"/>
      <c r="U1883" s="469"/>
      <c r="V1883" s="470"/>
      <c r="W1883" s="111" t="str">
        <f>X1883</f>
        <v/>
      </c>
      <c r="X1883" s="69" t="str">
        <f t="shared" ref="X1883" si="6496">IF(Y1883 = "", "",IF(X1884&lt;&gt; "",X1884, $N$1738))</f>
        <v/>
      </c>
      <c r="Y1883" s="468"/>
      <c r="Z1883" s="469"/>
      <c r="AA1883" s="469"/>
      <c r="AB1883" s="470"/>
      <c r="AC1883" s="111" t="str">
        <f>AD1883</f>
        <v/>
      </c>
      <c r="AD1883" s="69" t="str">
        <f t="shared" ref="AD1883" si="6497">IF(AE1883 = "", "",IF(AD1884&lt;&gt; "",AD1884, $N$1738))</f>
        <v/>
      </c>
      <c r="AE1883" s="468"/>
      <c r="AF1883" s="469"/>
      <c r="AG1883" s="469"/>
      <c r="AH1883" s="471"/>
      <c r="AI1883" s="111" t="str">
        <f>AJ1883</f>
        <v/>
      </c>
      <c r="AJ1883" s="69" t="str">
        <f t="shared" ref="AJ1883" si="6498">IF(AK1883 = "", "",IF(AJ1884&lt;&gt; "",AJ1884, $N$1738))</f>
        <v/>
      </c>
      <c r="AK1883" s="468"/>
      <c r="AL1883" s="469"/>
      <c r="AM1883" s="469"/>
      <c r="AN1883" s="472"/>
      <c r="AO1883" s="111" t="str">
        <f>AP1883</f>
        <v/>
      </c>
      <c r="AP1883" s="69" t="str">
        <f t="shared" ref="AP1883" si="6499">IF(AQ1883 = "", "",IF(AP1884&lt;&gt; "",AP1884, $N$1738))</f>
        <v/>
      </c>
      <c r="AQ1883" s="468"/>
      <c r="AR1883" s="469"/>
      <c r="AS1883" s="469"/>
      <c r="AT1883" s="471"/>
      <c r="AU1883" s="111" t="str">
        <f>AV1883</f>
        <v/>
      </c>
      <c r="AV1883" s="69" t="str">
        <f t="shared" ref="AV1883" si="6500">IF(AW1883 = "", "",IF(AV1884&lt;&gt; "",AV1884, $N$1738))</f>
        <v/>
      </c>
      <c r="AW1883" s="468"/>
      <c r="AX1883" s="469"/>
      <c r="AY1883" s="469"/>
      <c r="AZ1883" s="470"/>
      <c r="BA1883" s="111" t="str">
        <f>BB1883</f>
        <v/>
      </c>
      <c r="BB1883" s="69" t="str">
        <f t="shared" ref="BB1883" si="6501">IF(BC1883 = "", "",IF(BB1884&lt;&gt; "",BB1884, $N$1738))</f>
        <v/>
      </c>
      <c r="BC1883" s="468"/>
      <c r="BD1883" s="469"/>
      <c r="BE1883" s="469"/>
      <c r="BF1883" s="473"/>
      <c r="BG1883" s="130"/>
      <c r="BH1883" s="130"/>
    </row>
    <row r="1884" spans="1:60" ht="13.5" thickBot="1">
      <c r="A1884" s="17">
        <f>IF(ISBLANK(D1864),0,IF(CODE(D1864)&gt;64,1,0))</f>
        <v>0</v>
      </c>
      <c r="B1884" s="31">
        <f>SUM(B1885:B1900)</f>
        <v>0</v>
      </c>
      <c r="C1884" s="432"/>
      <c r="D1884" s="466"/>
      <c r="E1884" s="361"/>
      <c r="F1884" s="339"/>
      <c r="G1884" s="340"/>
      <c r="H1884" s="337"/>
      <c r="I1884" s="337"/>
      <c r="J1884" s="338"/>
      <c r="K1884" s="361"/>
      <c r="L1884" s="339"/>
      <c r="M1884" s="340"/>
      <c r="N1884" s="337"/>
      <c r="O1884" s="337"/>
      <c r="P1884" s="338"/>
      <c r="Q1884" s="361"/>
      <c r="R1884" s="339"/>
      <c r="S1884" s="340"/>
      <c r="T1884" s="337"/>
      <c r="U1884" s="337"/>
      <c r="V1884" s="338"/>
      <c r="W1884" s="361"/>
      <c r="X1884" s="339"/>
      <c r="Y1884" s="340"/>
      <c r="Z1884" s="337"/>
      <c r="AA1884" s="337"/>
      <c r="AB1884" s="338"/>
      <c r="AC1884" s="361"/>
      <c r="AD1884" s="339"/>
      <c r="AE1884" s="340"/>
      <c r="AF1884" s="337"/>
      <c r="AG1884" s="337"/>
      <c r="AH1884" s="341"/>
      <c r="AI1884" s="361"/>
      <c r="AJ1884" s="339"/>
      <c r="AK1884" s="340"/>
      <c r="AL1884" s="337"/>
      <c r="AM1884" s="337"/>
      <c r="AN1884" s="342"/>
      <c r="AO1884" s="361"/>
      <c r="AP1884" s="339"/>
      <c r="AQ1884" s="340"/>
      <c r="AR1884" s="337"/>
      <c r="AS1884" s="337"/>
      <c r="AT1884" s="341"/>
      <c r="AU1884" s="361"/>
      <c r="AV1884" s="339"/>
      <c r="AW1884" s="340"/>
      <c r="AX1884" s="337"/>
      <c r="AY1884" s="337"/>
      <c r="AZ1884" s="338"/>
      <c r="BA1884" s="361"/>
      <c r="BB1884" s="339"/>
      <c r="BC1884" s="340"/>
      <c r="BD1884" s="337"/>
      <c r="BE1884" s="337"/>
      <c r="BF1884" s="343"/>
      <c r="BG1884" s="130"/>
      <c r="BH1884" s="130"/>
    </row>
    <row r="1885" spans="1:60">
      <c r="A1885" s="17">
        <f>IF(ISBLANK(D1883),0,IF(CODE(D1883)&gt;64,1,0))</f>
        <v>0</v>
      </c>
      <c r="B1885" s="18">
        <f t="shared" ref="B1885" si="6502">IFERROR(F1885/F1885,0)+IFERROR(L1885/L1885,0)+IFERROR(R1885/R1885,0)+IFERROR(X1885/X1885,0)+IFERROR(AD1885/AD1885,0)+IFERROR(AJ1885/AJ1885,0)+IFERROR(AP1885/AP1885,0)+IFERROR(AV1885/AV1885,0)+IFERROR(BB1885/BB1885,0)</f>
        <v>0</v>
      </c>
      <c r="C1885" s="432"/>
      <c r="D1885" s="19">
        <f>F1885+L1885+R1885+X1885+AD1885+AJ1885+AP1885+AV1885+BB1885</f>
        <v>0</v>
      </c>
      <c r="E1885" s="347"/>
      <c r="F1885" s="46">
        <f t="shared" si="6464"/>
        <v>0</v>
      </c>
      <c r="G1885" s="348"/>
      <c r="H1885" s="349"/>
      <c r="I1885" s="349"/>
      <c r="J1885" s="350"/>
      <c r="K1885" s="347"/>
      <c r="L1885" s="46">
        <f t="shared" si="6465"/>
        <v>0</v>
      </c>
      <c r="M1885" s="348"/>
      <c r="N1885" s="349"/>
      <c r="O1885" s="349"/>
      <c r="P1885" s="350"/>
      <c r="Q1885" s="347"/>
      <c r="R1885" s="46">
        <f t="shared" si="6466"/>
        <v>0</v>
      </c>
      <c r="S1885" s="348"/>
      <c r="T1885" s="349"/>
      <c r="U1885" s="349"/>
      <c r="V1885" s="350"/>
      <c r="W1885" s="347"/>
      <c r="X1885" s="46">
        <f t="shared" si="6467"/>
        <v>0</v>
      </c>
      <c r="Y1885" s="348"/>
      <c r="Z1885" s="349"/>
      <c r="AA1885" s="349"/>
      <c r="AB1885" s="350"/>
      <c r="AC1885" s="347"/>
      <c r="AD1885" s="46">
        <f t="shared" si="6468"/>
        <v>0</v>
      </c>
      <c r="AE1885" s="348"/>
      <c r="AF1885" s="349"/>
      <c r="AG1885" s="349"/>
      <c r="AH1885" s="351"/>
      <c r="AI1885" s="347"/>
      <c r="AJ1885" s="46">
        <f t="shared" si="6469"/>
        <v>0</v>
      </c>
      <c r="AK1885" s="348"/>
      <c r="AL1885" s="349"/>
      <c r="AM1885" s="349"/>
      <c r="AN1885" s="352"/>
      <c r="AO1885" s="347"/>
      <c r="AP1885" s="46">
        <f t="shared" si="6470"/>
        <v>0</v>
      </c>
      <c r="AQ1885" s="348"/>
      <c r="AR1885" s="349"/>
      <c r="AS1885" s="349"/>
      <c r="AT1885" s="351"/>
      <c r="AU1885" s="347"/>
      <c r="AV1885" s="46">
        <f t="shared" si="6471"/>
        <v>0</v>
      </c>
      <c r="AW1885" s="348"/>
      <c r="AX1885" s="349"/>
      <c r="AY1885" s="349"/>
      <c r="AZ1885" s="350"/>
      <c r="BA1885" s="347"/>
      <c r="BB1885" s="46">
        <f t="shared" si="6472"/>
        <v>0</v>
      </c>
      <c r="BC1885" s="340"/>
      <c r="BD1885" s="337"/>
      <c r="BE1885" s="337"/>
      <c r="BF1885" s="343"/>
      <c r="BG1885" s="130"/>
      <c r="BH1885" s="130"/>
    </row>
    <row r="1886" spans="1:60">
      <c r="A1886" s="353"/>
      <c r="B1886" s="398"/>
      <c r="C1886" s="432"/>
      <c r="D1886" s="467"/>
      <c r="E1886" s="111" t="str">
        <f>F1886</f>
        <v/>
      </c>
      <c r="F1886" s="51" t="str">
        <f t="shared" ref="F1886" si="6503">IF(G1886 = "", "",IF(F1887&lt;&gt; "",F1887, $N$1738))</f>
        <v/>
      </c>
      <c r="G1886" s="340"/>
      <c r="H1886" s="337"/>
      <c r="I1886" s="337"/>
      <c r="J1886" s="338"/>
      <c r="K1886" s="111" t="str">
        <f>L1886</f>
        <v/>
      </c>
      <c r="L1886" s="51" t="str">
        <f t="shared" ref="L1886" si="6504">IF(M1886 = "", "",IF(L1887&lt;&gt; "",L1887, $N$1738))</f>
        <v/>
      </c>
      <c r="M1886" s="340"/>
      <c r="N1886" s="337"/>
      <c r="O1886" s="337"/>
      <c r="P1886" s="338"/>
      <c r="Q1886" s="111" t="str">
        <f>R1886</f>
        <v/>
      </c>
      <c r="R1886" s="51" t="str">
        <f t="shared" ref="R1886" si="6505">IF(S1886 = "", "",IF(R1887&lt;&gt; "",R1887, $N$1738))</f>
        <v/>
      </c>
      <c r="S1886" s="340"/>
      <c r="T1886" s="337"/>
      <c r="U1886" s="337"/>
      <c r="V1886" s="338"/>
      <c r="W1886" s="111" t="str">
        <f>X1886</f>
        <v/>
      </c>
      <c r="X1886" s="51" t="str">
        <f t="shared" ref="X1886" si="6506">IF(Y1886 = "", "",IF(X1887&lt;&gt; "",X1887, $N$1738))</f>
        <v/>
      </c>
      <c r="Y1886" s="340"/>
      <c r="Z1886" s="337"/>
      <c r="AA1886" s="337"/>
      <c r="AB1886" s="338"/>
      <c r="AC1886" s="111" t="str">
        <f>AD1886</f>
        <v/>
      </c>
      <c r="AD1886" s="51" t="str">
        <f t="shared" ref="AD1886" si="6507">IF(AE1886 = "", "",IF(AD1887&lt;&gt; "",AD1887, $N$1738))</f>
        <v/>
      </c>
      <c r="AE1886" s="340"/>
      <c r="AF1886" s="337"/>
      <c r="AG1886" s="337"/>
      <c r="AH1886" s="341"/>
      <c r="AI1886" s="111" t="str">
        <f>AJ1886</f>
        <v/>
      </c>
      <c r="AJ1886" s="51" t="str">
        <f t="shared" ref="AJ1886" si="6508">IF(AK1886 = "", "",IF(AJ1887&lt;&gt; "",AJ1887, $N$1738))</f>
        <v/>
      </c>
      <c r="AK1886" s="340"/>
      <c r="AL1886" s="337"/>
      <c r="AM1886" s="337"/>
      <c r="AN1886" s="342"/>
      <c r="AO1886" s="111" t="str">
        <f>AP1886</f>
        <v/>
      </c>
      <c r="AP1886" s="51" t="str">
        <f t="shared" ref="AP1886" si="6509">IF(AQ1886 = "", "",IF(AP1887&lt;&gt; "",AP1887, $N$1738))</f>
        <v/>
      </c>
      <c r="AQ1886" s="340"/>
      <c r="AR1886" s="337"/>
      <c r="AS1886" s="337"/>
      <c r="AT1886" s="341"/>
      <c r="AU1886" s="111" t="str">
        <f>AV1886</f>
        <v/>
      </c>
      <c r="AV1886" s="51" t="str">
        <f t="shared" ref="AV1886" si="6510">IF(AW1886 = "", "",IF(AV1887&lt;&gt; "",AV1887, $N$1738))</f>
        <v/>
      </c>
      <c r="AW1886" s="340"/>
      <c r="AX1886" s="337"/>
      <c r="AY1886" s="337"/>
      <c r="AZ1886" s="338"/>
      <c r="BA1886" s="111" t="str">
        <f>BB1886</f>
        <v/>
      </c>
      <c r="BB1886" s="51" t="str">
        <f t="shared" ref="BB1886" si="6511">IF(BC1886 = "", "",IF(BB1887&lt;&gt; "",BB1887, $N$1738))</f>
        <v/>
      </c>
      <c r="BC1886" s="357"/>
      <c r="BD1886" s="358"/>
      <c r="BE1886" s="358"/>
      <c r="BF1886" s="359"/>
      <c r="BG1886" s="130"/>
      <c r="BH1886" s="130"/>
    </row>
    <row r="1887" spans="1:60">
      <c r="A1887" s="17">
        <f>IF(ISBLANK(D1885),0,IF(CODE(D1885)&gt;64,1,0))</f>
        <v>0</v>
      </c>
      <c r="B1887" s="398"/>
      <c r="C1887" s="432"/>
      <c r="D1887" s="467"/>
      <c r="E1887" s="361"/>
      <c r="F1887" s="339"/>
      <c r="G1887" s="340"/>
      <c r="H1887" s="337"/>
      <c r="I1887" s="337"/>
      <c r="J1887" s="338"/>
      <c r="K1887" s="361"/>
      <c r="L1887" s="339"/>
      <c r="M1887" s="340"/>
      <c r="N1887" s="337"/>
      <c r="O1887" s="337"/>
      <c r="P1887" s="338"/>
      <c r="Q1887" s="361"/>
      <c r="R1887" s="339"/>
      <c r="S1887" s="340"/>
      <c r="T1887" s="337"/>
      <c r="U1887" s="337"/>
      <c r="V1887" s="338"/>
      <c r="W1887" s="361"/>
      <c r="X1887" s="339"/>
      <c r="Y1887" s="340"/>
      <c r="Z1887" s="337"/>
      <c r="AA1887" s="337"/>
      <c r="AB1887" s="338"/>
      <c r="AC1887" s="361"/>
      <c r="AD1887" s="339"/>
      <c r="AE1887" s="340"/>
      <c r="AF1887" s="337"/>
      <c r="AG1887" s="337"/>
      <c r="AH1887" s="341"/>
      <c r="AI1887" s="361"/>
      <c r="AJ1887" s="339"/>
      <c r="AK1887" s="340"/>
      <c r="AL1887" s="337"/>
      <c r="AM1887" s="337"/>
      <c r="AN1887" s="342"/>
      <c r="AO1887" s="361"/>
      <c r="AP1887" s="339"/>
      <c r="AQ1887" s="340"/>
      <c r="AR1887" s="337"/>
      <c r="AS1887" s="337"/>
      <c r="AT1887" s="341"/>
      <c r="AU1887" s="361"/>
      <c r="AV1887" s="339"/>
      <c r="AW1887" s="340"/>
      <c r="AX1887" s="337"/>
      <c r="AY1887" s="337"/>
      <c r="AZ1887" s="338"/>
      <c r="BA1887" s="361"/>
      <c r="BB1887" s="339"/>
      <c r="BC1887" s="340"/>
      <c r="BD1887" s="337"/>
      <c r="BE1887" s="337"/>
      <c r="BF1887" s="343"/>
      <c r="BG1887" s="130"/>
      <c r="BH1887" s="130"/>
    </row>
    <row r="1888" spans="1:60">
      <c r="A1888" s="17">
        <f>IF(ISBLANK(D1886),0,IF(CODE(D1886)&gt;64,1,0))</f>
        <v>0</v>
      </c>
      <c r="B1888" s="18">
        <f t="shared" ref="B1888" si="6512">IFERROR(F1888/F1888,0)+IFERROR(L1888/L1888,0)+IFERROR(R1888/R1888,0)+IFERROR(X1888/X1888,0)+IFERROR(AD1888/AD1888,0)+IFERROR(AJ1888/AJ1888,0)+IFERROR(AP1888/AP1888,0)+IFERROR(AV1888/AV1888,0)+IFERROR(BB1888/BB1888,0)</f>
        <v>0</v>
      </c>
      <c r="C1888" s="432"/>
      <c r="D1888" s="19">
        <f>F1888+L1888+R1888+X1888+AD1888+AJ1888+AP1888+AV1888+BB1888</f>
        <v>0</v>
      </c>
      <c r="E1888" s="347"/>
      <c r="F1888" s="46">
        <f t="shared" si="6464"/>
        <v>0</v>
      </c>
      <c r="G1888" s="348"/>
      <c r="H1888" s="349"/>
      <c r="I1888" s="349"/>
      <c r="J1888" s="350"/>
      <c r="K1888" s="347"/>
      <c r="L1888" s="46">
        <f t="shared" si="6465"/>
        <v>0</v>
      </c>
      <c r="M1888" s="348"/>
      <c r="N1888" s="349"/>
      <c r="O1888" s="349"/>
      <c r="P1888" s="350"/>
      <c r="Q1888" s="347"/>
      <c r="R1888" s="46">
        <f t="shared" si="6466"/>
        <v>0</v>
      </c>
      <c r="S1888" s="348"/>
      <c r="T1888" s="349"/>
      <c r="U1888" s="349"/>
      <c r="V1888" s="350"/>
      <c r="W1888" s="347"/>
      <c r="X1888" s="46">
        <f t="shared" si="6467"/>
        <v>0</v>
      </c>
      <c r="Y1888" s="348"/>
      <c r="Z1888" s="349"/>
      <c r="AA1888" s="349"/>
      <c r="AB1888" s="350"/>
      <c r="AC1888" s="347"/>
      <c r="AD1888" s="46">
        <f t="shared" si="6468"/>
        <v>0</v>
      </c>
      <c r="AE1888" s="348"/>
      <c r="AF1888" s="349"/>
      <c r="AG1888" s="349"/>
      <c r="AH1888" s="351"/>
      <c r="AI1888" s="347"/>
      <c r="AJ1888" s="46">
        <f t="shared" si="6469"/>
        <v>0</v>
      </c>
      <c r="AK1888" s="348"/>
      <c r="AL1888" s="349"/>
      <c r="AM1888" s="349"/>
      <c r="AN1888" s="352"/>
      <c r="AO1888" s="347"/>
      <c r="AP1888" s="46">
        <f t="shared" si="6470"/>
        <v>0</v>
      </c>
      <c r="AQ1888" s="348"/>
      <c r="AR1888" s="349"/>
      <c r="AS1888" s="349"/>
      <c r="AT1888" s="351"/>
      <c r="AU1888" s="347"/>
      <c r="AV1888" s="46">
        <f t="shared" si="6471"/>
        <v>0</v>
      </c>
      <c r="AW1888" s="348"/>
      <c r="AX1888" s="349"/>
      <c r="AY1888" s="349"/>
      <c r="AZ1888" s="350"/>
      <c r="BA1888" s="347"/>
      <c r="BB1888" s="46">
        <f t="shared" si="6472"/>
        <v>0</v>
      </c>
      <c r="BC1888" s="340"/>
      <c r="BD1888" s="337"/>
      <c r="BE1888" s="337"/>
      <c r="BF1888" s="343"/>
      <c r="BG1888" s="130"/>
      <c r="BH1888" s="130"/>
    </row>
    <row r="1889" spans="1:60">
      <c r="A1889" s="353"/>
      <c r="B1889" s="398"/>
      <c r="C1889" s="432"/>
      <c r="D1889" s="467"/>
      <c r="E1889" s="111" t="str">
        <f>F1889</f>
        <v/>
      </c>
      <c r="F1889" s="51" t="str">
        <f t="shared" ref="F1889" si="6513">IF(G1889 = "", "",IF(F1890&lt;&gt; "",F1890, $N$1738))</f>
        <v/>
      </c>
      <c r="G1889" s="340"/>
      <c r="H1889" s="337"/>
      <c r="I1889" s="337"/>
      <c r="J1889" s="338"/>
      <c r="K1889" s="111" t="str">
        <f>L1889</f>
        <v/>
      </c>
      <c r="L1889" s="51" t="str">
        <f t="shared" ref="L1889" si="6514">IF(M1889 = "", "",IF(L1890&lt;&gt; "",L1890, $N$1738))</f>
        <v/>
      </c>
      <c r="M1889" s="340"/>
      <c r="N1889" s="337"/>
      <c r="O1889" s="337"/>
      <c r="P1889" s="338"/>
      <c r="Q1889" s="111" t="str">
        <f>R1889</f>
        <v/>
      </c>
      <c r="R1889" s="51" t="str">
        <f t="shared" ref="R1889" si="6515">IF(S1889 = "", "",IF(R1890&lt;&gt; "",R1890, $N$1738))</f>
        <v/>
      </c>
      <c r="S1889" s="340"/>
      <c r="T1889" s="337"/>
      <c r="U1889" s="337"/>
      <c r="V1889" s="338"/>
      <c r="W1889" s="111" t="str">
        <f>X1889</f>
        <v/>
      </c>
      <c r="X1889" s="51" t="str">
        <f t="shared" ref="X1889" si="6516">IF(Y1889 = "", "",IF(X1890&lt;&gt; "",X1890, $N$1738))</f>
        <v/>
      </c>
      <c r="Y1889" s="340"/>
      <c r="Z1889" s="337"/>
      <c r="AA1889" s="337"/>
      <c r="AB1889" s="338"/>
      <c r="AC1889" s="111" t="str">
        <f>AD1889</f>
        <v/>
      </c>
      <c r="AD1889" s="51" t="str">
        <f t="shared" ref="AD1889" si="6517">IF(AE1889 = "", "",IF(AD1890&lt;&gt; "",AD1890, $N$1738))</f>
        <v/>
      </c>
      <c r="AE1889" s="340"/>
      <c r="AF1889" s="337"/>
      <c r="AG1889" s="337"/>
      <c r="AH1889" s="341"/>
      <c r="AI1889" s="111" t="str">
        <f>AJ1889</f>
        <v/>
      </c>
      <c r="AJ1889" s="51" t="str">
        <f t="shared" ref="AJ1889" si="6518">IF(AK1889 = "", "",IF(AJ1890&lt;&gt; "",AJ1890, $N$1738))</f>
        <v/>
      </c>
      <c r="AK1889" s="340"/>
      <c r="AL1889" s="337"/>
      <c r="AM1889" s="337"/>
      <c r="AN1889" s="342"/>
      <c r="AO1889" s="111" t="str">
        <f>AP1889</f>
        <v/>
      </c>
      <c r="AP1889" s="51" t="str">
        <f t="shared" ref="AP1889" si="6519">IF(AQ1889 = "", "",IF(AP1890&lt;&gt; "",AP1890, $N$1738))</f>
        <v/>
      </c>
      <c r="AQ1889" s="340"/>
      <c r="AR1889" s="337"/>
      <c r="AS1889" s="337"/>
      <c r="AT1889" s="341"/>
      <c r="AU1889" s="111" t="str">
        <f>AV1889</f>
        <v/>
      </c>
      <c r="AV1889" s="51" t="str">
        <f t="shared" ref="AV1889" si="6520">IF(AW1889 = "", "",IF(AV1890&lt;&gt; "",AV1890, $N$1738))</f>
        <v/>
      </c>
      <c r="AW1889" s="340"/>
      <c r="AX1889" s="337"/>
      <c r="AY1889" s="337"/>
      <c r="AZ1889" s="338"/>
      <c r="BA1889" s="111" t="str">
        <f>BB1889</f>
        <v/>
      </c>
      <c r="BB1889" s="51" t="str">
        <f t="shared" ref="BB1889" si="6521">IF(BC1889 = "", "",IF(BB1890&lt;&gt; "",BB1890, $N$1738))</f>
        <v/>
      </c>
      <c r="BC1889" s="357"/>
      <c r="BD1889" s="358"/>
      <c r="BE1889" s="358"/>
      <c r="BF1889" s="359"/>
      <c r="BG1889" s="130"/>
      <c r="BH1889" s="130"/>
    </row>
    <row r="1890" spans="1:60">
      <c r="A1890" s="17">
        <f>IF(ISBLANK(D1888),0,IF(CODE(D1888)&gt;64,1,0))</f>
        <v>0</v>
      </c>
      <c r="B1890" s="398"/>
      <c r="C1890" s="432"/>
      <c r="D1890" s="467"/>
      <c r="E1890" s="361"/>
      <c r="F1890" s="339"/>
      <c r="G1890" s="340"/>
      <c r="H1890" s="337"/>
      <c r="I1890" s="337"/>
      <c r="J1890" s="338"/>
      <c r="K1890" s="361"/>
      <c r="L1890" s="339"/>
      <c r="M1890" s="340"/>
      <c r="N1890" s="337"/>
      <c r="O1890" s="337"/>
      <c r="P1890" s="338"/>
      <c r="Q1890" s="361"/>
      <c r="R1890" s="339"/>
      <c r="S1890" s="340"/>
      <c r="T1890" s="337"/>
      <c r="U1890" s="337"/>
      <c r="V1890" s="338"/>
      <c r="W1890" s="361"/>
      <c r="X1890" s="339"/>
      <c r="Y1890" s="340"/>
      <c r="Z1890" s="337"/>
      <c r="AA1890" s="337"/>
      <c r="AB1890" s="338"/>
      <c r="AC1890" s="361"/>
      <c r="AD1890" s="339"/>
      <c r="AE1890" s="340"/>
      <c r="AF1890" s="337"/>
      <c r="AG1890" s="337"/>
      <c r="AH1890" s="341"/>
      <c r="AI1890" s="361"/>
      <c r="AJ1890" s="339"/>
      <c r="AK1890" s="340"/>
      <c r="AL1890" s="337"/>
      <c r="AM1890" s="337"/>
      <c r="AN1890" s="342"/>
      <c r="AO1890" s="361"/>
      <c r="AP1890" s="339"/>
      <c r="AQ1890" s="340"/>
      <c r="AR1890" s="337"/>
      <c r="AS1890" s="337"/>
      <c r="AT1890" s="341"/>
      <c r="AU1890" s="361"/>
      <c r="AV1890" s="339"/>
      <c r="AW1890" s="340"/>
      <c r="AX1890" s="337"/>
      <c r="AY1890" s="337"/>
      <c r="AZ1890" s="338"/>
      <c r="BA1890" s="361"/>
      <c r="BB1890" s="339"/>
      <c r="BC1890" s="340"/>
      <c r="BD1890" s="337"/>
      <c r="BE1890" s="337"/>
      <c r="BF1890" s="343"/>
      <c r="BG1890" s="130"/>
      <c r="BH1890" s="130"/>
    </row>
    <row r="1891" spans="1:60">
      <c r="A1891" s="17">
        <f>IF(ISBLANK(D1889),0,IF(CODE(D1889)&gt;64,1,0))</f>
        <v>0</v>
      </c>
      <c r="B1891" s="18">
        <f t="shared" ref="B1891" si="6522">IFERROR(F1891/F1891,0)+IFERROR(L1891/L1891,0)+IFERROR(R1891/R1891,0)+IFERROR(X1891/X1891,0)+IFERROR(AD1891/AD1891,0)+IFERROR(AJ1891/AJ1891,0)+IFERROR(AP1891/AP1891,0)+IFERROR(AV1891/AV1891,0)+IFERROR(BB1891/BB1891,0)</f>
        <v>0</v>
      </c>
      <c r="C1891" s="43">
        <f>F1885+F1888+F1891+F1894+F1897+F1900</f>
        <v>0</v>
      </c>
      <c r="D1891" s="19">
        <f>F1891+L1891+R1891+X1891+AD1891+AJ1891+AP1891+AV1891+BB1891</f>
        <v>0</v>
      </c>
      <c r="E1891" s="347"/>
      <c r="F1891" s="46">
        <f t="shared" si="6464"/>
        <v>0</v>
      </c>
      <c r="G1891" s="348"/>
      <c r="H1891" s="349"/>
      <c r="I1891" s="349"/>
      <c r="J1891" s="350"/>
      <c r="K1891" s="347"/>
      <c r="L1891" s="46">
        <f t="shared" si="6465"/>
        <v>0</v>
      </c>
      <c r="M1891" s="348"/>
      <c r="N1891" s="349"/>
      <c r="O1891" s="349"/>
      <c r="P1891" s="350"/>
      <c r="Q1891" s="347"/>
      <c r="R1891" s="46">
        <f t="shared" si="6466"/>
        <v>0</v>
      </c>
      <c r="S1891" s="348"/>
      <c r="T1891" s="349"/>
      <c r="U1891" s="349"/>
      <c r="V1891" s="350"/>
      <c r="W1891" s="347"/>
      <c r="X1891" s="46">
        <f t="shared" si="6467"/>
        <v>0</v>
      </c>
      <c r="Y1891" s="348"/>
      <c r="Z1891" s="349"/>
      <c r="AA1891" s="349"/>
      <c r="AB1891" s="350"/>
      <c r="AC1891" s="347"/>
      <c r="AD1891" s="46">
        <f t="shared" si="6468"/>
        <v>0</v>
      </c>
      <c r="AE1891" s="348"/>
      <c r="AF1891" s="349"/>
      <c r="AG1891" s="349"/>
      <c r="AH1891" s="351"/>
      <c r="AI1891" s="347"/>
      <c r="AJ1891" s="46">
        <f t="shared" si="6469"/>
        <v>0</v>
      </c>
      <c r="AK1891" s="348"/>
      <c r="AL1891" s="349"/>
      <c r="AM1891" s="349"/>
      <c r="AN1891" s="352"/>
      <c r="AO1891" s="347"/>
      <c r="AP1891" s="46">
        <f t="shared" si="6470"/>
        <v>0</v>
      </c>
      <c r="AQ1891" s="348"/>
      <c r="AR1891" s="349"/>
      <c r="AS1891" s="349"/>
      <c r="AT1891" s="351"/>
      <c r="AU1891" s="347"/>
      <c r="AV1891" s="46">
        <f t="shared" si="6471"/>
        <v>0</v>
      </c>
      <c r="AW1891" s="348"/>
      <c r="AX1891" s="349"/>
      <c r="AY1891" s="349"/>
      <c r="AZ1891" s="350"/>
      <c r="BA1891" s="347"/>
      <c r="BB1891" s="46">
        <f t="shared" si="6472"/>
        <v>0</v>
      </c>
      <c r="BC1891" s="340"/>
      <c r="BD1891" s="337"/>
      <c r="BE1891" s="337"/>
      <c r="BF1891" s="343"/>
      <c r="BG1891" s="130"/>
      <c r="BH1891" s="130"/>
    </row>
    <row r="1892" spans="1:60">
      <c r="A1892" s="353"/>
      <c r="B1892" s="398"/>
      <c r="C1892" s="43">
        <f>L1885+L1888+L1891+L1894+L1897+L1900</f>
        <v>0</v>
      </c>
      <c r="D1892" s="467"/>
      <c r="E1892" s="111" t="str">
        <f>F1892</f>
        <v/>
      </c>
      <c r="F1892" s="51" t="str">
        <f t="shared" ref="F1892" si="6523">IF(G1892 = "", "",IF(F1893&lt;&gt; "",F1893, $N$1738))</f>
        <v/>
      </c>
      <c r="G1892" s="340"/>
      <c r="H1892" s="337"/>
      <c r="I1892" s="337"/>
      <c r="J1892" s="338"/>
      <c r="K1892" s="111" t="str">
        <f>L1892</f>
        <v/>
      </c>
      <c r="L1892" s="51" t="str">
        <f t="shared" ref="L1892" si="6524">IF(M1892 = "", "",IF(L1893&lt;&gt; "",L1893, $N$1738))</f>
        <v/>
      </c>
      <c r="M1892" s="340"/>
      <c r="N1892" s="337"/>
      <c r="O1892" s="337"/>
      <c r="P1892" s="338"/>
      <c r="Q1892" s="111" t="str">
        <f>R1892</f>
        <v/>
      </c>
      <c r="R1892" s="51" t="str">
        <f t="shared" ref="R1892" si="6525">IF(S1892 = "", "",IF(R1893&lt;&gt; "",R1893, $N$1738))</f>
        <v/>
      </c>
      <c r="S1892" s="340"/>
      <c r="T1892" s="337"/>
      <c r="U1892" s="337"/>
      <c r="V1892" s="338"/>
      <c r="W1892" s="111" t="str">
        <f>X1892</f>
        <v/>
      </c>
      <c r="X1892" s="51" t="str">
        <f t="shared" ref="X1892" si="6526">IF(Y1892 = "", "",IF(X1893&lt;&gt; "",X1893, $N$1738))</f>
        <v/>
      </c>
      <c r="Y1892" s="340"/>
      <c r="Z1892" s="337"/>
      <c r="AA1892" s="337"/>
      <c r="AB1892" s="338"/>
      <c r="AC1892" s="111" t="str">
        <f>AD1892</f>
        <v/>
      </c>
      <c r="AD1892" s="51" t="str">
        <f t="shared" ref="AD1892" si="6527">IF(AE1892 = "", "",IF(AD1893&lt;&gt; "",AD1893, $N$1738))</f>
        <v/>
      </c>
      <c r="AE1892" s="340"/>
      <c r="AF1892" s="337"/>
      <c r="AG1892" s="337"/>
      <c r="AH1892" s="341"/>
      <c r="AI1892" s="111" t="str">
        <f>AJ1892</f>
        <v/>
      </c>
      <c r="AJ1892" s="51" t="str">
        <f t="shared" ref="AJ1892" si="6528">IF(AK1892 = "", "",IF(AJ1893&lt;&gt; "",AJ1893, $N$1738))</f>
        <v/>
      </c>
      <c r="AK1892" s="340"/>
      <c r="AL1892" s="337"/>
      <c r="AM1892" s="337"/>
      <c r="AN1892" s="342"/>
      <c r="AO1892" s="111" t="str">
        <f>AP1892</f>
        <v/>
      </c>
      <c r="AP1892" s="51" t="str">
        <f t="shared" ref="AP1892" si="6529">IF(AQ1892 = "", "",IF(AP1893&lt;&gt; "",AP1893, $N$1738))</f>
        <v/>
      </c>
      <c r="AQ1892" s="340"/>
      <c r="AR1892" s="337"/>
      <c r="AS1892" s="337"/>
      <c r="AT1892" s="341"/>
      <c r="AU1892" s="111" t="str">
        <f>AV1892</f>
        <v/>
      </c>
      <c r="AV1892" s="51" t="str">
        <f t="shared" ref="AV1892" si="6530">IF(AW1892 = "", "",IF(AV1893&lt;&gt; "",AV1893, $N$1738))</f>
        <v/>
      </c>
      <c r="AW1892" s="340"/>
      <c r="AX1892" s="337"/>
      <c r="AY1892" s="337"/>
      <c r="AZ1892" s="338"/>
      <c r="BA1892" s="111" t="str">
        <f>BB1892</f>
        <v/>
      </c>
      <c r="BB1892" s="51" t="str">
        <f t="shared" ref="BB1892" si="6531">IF(BC1892 = "", "",IF(BB1893&lt;&gt; "",BB1893, $N$1738))</f>
        <v/>
      </c>
      <c r="BC1892" s="357"/>
      <c r="BD1892" s="358"/>
      <c r="BE1892" s="358"/>
      <c r="BF1892" s="359"/>
      <c r="BG1892" s="130"/>
      <c r="BH1892" s="130"/>
    </row>
    <row r="1893" spans="1:60">
      <c r="A1893" s="17">
        <f>IF(ISBLANK(D1891),0,IF(CODE(D1891)&gt;64,1,0))</f>
        <v>0</v>
      </c>
      <c r="B1893" s="398"/>
      <c r="C1893" s="43">
        <f>R1885+R1888+R1891+R1894+R1897+R1900</f>
        <v>0</v>
      </c>
      <c r="D1893" s="467"/>
      <c r="E1893" s="361"/>
      <c r="F1893" s="339"/>
      <c r="G1893" s="340"/>
      <c r="H1893" s="337"/>
      <c r="I1893" s="337"/>
      <c r="J1893" s="338"/>
      <c r="K1893" s="361"/>
      <c r="L1893" s="339"/>
      <c r="M1893" s="340"/>
      <c r="N1893" s="337"/>
      <c r="O1893" s="337"/>
      <c r="P1893" s="338"/>
      <c r="Q1893" s="361"/>
      <c r="R1893" s="339"/>
      <c r="S1893" s="340"/>
      <c r="T1893" s="337"/>
      <c r="U1893" s="337"/>
      <c r="V1893" s="338"/>
      <c r="W1893" s="361"/>
      <c r="X1893" s="339"/>
      <c r="Y1893" s="340"/>
      <c r="Z1893" s="337"/>
      <c r="AA1893" s="337"/>
      <c r="AB1893" s="338"/>
      <c r="AC1893" s="361"/>
      <c r="AD1893" s="339"/>
      <c r="AE1893" s="340"/>
      <c r="AF1893" s="337"/>
      <c r="AG1893" s="337"/>
      <c r="AH1893" s="341"/>
      <c r="AI1893" s="361"/>
      <c r="AJ1893" s="339"/>
      <c r="AK1893" s="340"/>
      <c r="AL1893" s="337"/>
      <c r="AM1893" s="337"/>
      <c r="AN1893" s="342"/>
      <c r="AO1893" s="361"/>
      <c r="AP1893" s="339"/>
      <c r="AQ1893" s="340"/>
      <c r="AR1893" s="337"/>
      <c r="AS1893" s="337"/>
      <c r="AT1893" s="341"/>
      <c r="AU1893" s="361"/>
      <c r="AV1893" s="339"/>
      <c r="AW1893" s="340"/>
      <c r="AX1893" s="337"/>
      <c r="AY1893" s="337"/>
      <c r="AZ1893" s="338"/>
      <c r="BA1893" s="361"/>
      <c r="BB1893" s="339"/>
      <c r="BC1893" s="340"/>
      <c r="BD1893" s="337"/>
      <c r="BE1893" s="337"/>
      <c r="BF1893" s="343"/>
      <c r="BG1893" s="130"/>
      <c r="BH1893" s="130"/>
    </row>
    <row r="1894" spans="1:60">
      <c r="A1894" s="17">
        <f>IF(ISBLANK(D1892),0,IF(CODE(D1892)&gt;64,1,0))</f>
        <v>0</v>
      </c>
      <c r="B1894" s="18">
        <f t="shared" ref="B1894" si="6532">IFERROR(F1894/F1894,0)+IFERROR(L1894/L1894,0)+IFERROR(R1894/R1894,0)+IFERROR(X1894/X1894,0)+IFERROR(AD1894/AD1894,0)+IFERROR(AJ1894/AJ1894,0)+IFERROR(AP1894/AP1894,0)+IFERROR(AV1894/AV1894,0)+IFERROR(BB1894/BB1894,0)</f>
        <v>0</v>
      </c>
      <c r="C1894" s="43">
        <f>X1885+X1888+X1891+X1894+X1897+X1900</f>
        <v>0</v>
      </c>
      <c r="D1894" s="19">
        <f>F1894+L1894+R1894+X1894+AD1894+AJ1894+AP1894+AV1894+BB1894</f>
        <v>0</v>
      </c>
      <c r="E1894" s="347"/>
      <c r="F1894" s="46">
        <f t="shared" si="6464"/>
        <v>0</v>
      </c>
      <c r="G1894" s="348"/>
      <c r="H1894" s="349"/>
      <c r="I1894" s="349"/>
      <c r="J1894" s="350"/>
      <c r="K1894" s="347"/>
      <c r="L1894" s="46">
        <f t="shared" si="6465"/>
        <v>0</v>
      </c>
      <c r="M1894" s="348"/>
      <c r="N1894" s="349"/>
      <c r="O1894" s="349"/>
      <c r="P1894" s="350"/>
      <c r="Q1894" s="347"/>
      <c r="R1894" s="46">
        <f t="shared" si="6466"/>
        <v>0</v>
      </c>
      <c r="S1894" s="348"/>
      <c r="T1894" s="349"/>
      <c r="U1894" s="349"/>
      <c r="V1894" s="350"/>
      <c r="W1894" s="347"/>
      <c r="X1894" s="46">
        <f t="shared" si="6467"/>
        <v>0</v>
      </c>
      <c r="Y1894" s="348"/>
      <c r="Z1894" s="349"/>
      <c r="AA1894" s="349"/>
      <c r="AB1894" s="350"/>
      <c r="AC1894" s="347"/>
      <c r="AD1894" s="46">
        <f t="shared" si="6468"/>
        <v>0</v>
      </c>
      <c r="AE1894" s="348"/>
      <c r="AF1894" s="349"/>
      <c r="AG1894" s="349"/>
      <c r="AH1894" s="351"/>
      <c r="AI1894" s="347"/>
      <c r="AJ1894" s="46">
        <f t="shared" si="6469"/>
        <v>0</v>
      </c>
      <c r="AK1894" s="348"/>
      <c r="AL1894" s="349"/>
      <c r="AM1894" s="349"/>
      <c r="AN1894" s="352"/>
      <c r="AO1894" s="347"/>
      <c r="AP1894" s="46">
        <f t="shared" si="6470"/>
        <v>0</v>
      </c>
      <c r="AQ1894" s="348"/>
      <c r="AR1894" s="349"/>
      <c r="AS1894" s="349"/>
      <c r="AT1894" s="351"/>
      <c r="AU1894" s="347"/>
      <c r="AV1894" s="46">
        <f t="shared" si="6471"/>
        <v>0</v>
      </c>
      <c r="AW1894" s="348"/>
      <c r="AX1894" s="349"/>
      <c r="AY1894" s="349"/>
      <c r="AZ1894" s="350"/>
      <c r="BA1894" s="347"/>
      <c r="BB1894" s="46">
        <f t="shared" si="6472"/>
        <v>0</v>
      </c>
      <c r="BC1894" s="340"/>
      <c r="BD1894" s="337"/>
      <c r="BE1894" s="337"/>
      <c r="BF1894" s="343"/>
      <c r="BG1894" s="130"/>
      <c r="BH1894" s="130"/>
    </row>
    <row r="1895" spans="1:60">
      <c r="A1895" s="353"/>
      <c r="B1895" s="398"/>
      <c r="C1895" s="43">
        <f>AD1885+AD1888+AD1891+AD1894+AD1897+AD1900</f>
        <v>0</v>
      </c>
      <c r="D1895" s="467"/>
      <c r="E1895" s="111" t="str">
        <f>F1895</f>
        <v/>
      </c>
      <c r="F1895" s="51" t="str">
        <f t="shared" ref="F1895" si="6533">IF(G1895 = "", "",IF(F1896&lt;&gt; "",F1896, $N$1738))</f>
        <v/>
      </c>
      <c r="G1895" s="340"/>
      <c r="H1895" s="337"/>
      <c r="I1895" s="337"/>
      <c r="J1895" s="338"/>
      <c r="K1895" s="111" t="str">
        <f>L1895</f>
        <v/>
      </c>
      <c r="L1895" s="51" t="str">
        <f t="shared" ref="L1895" si="6534">IF(M1895 = "", "",IF(L1896&lt;&gt; "",L1896, $N$1738))</f>
        <v/>
      </c>
      <c r="M1895" s="340"/>
      <c r="N1895" s="337"/>
      <c r="O1895" s="337"/>
      <c r="P1895" s="338"/>
      <c r="Q1895" s="111" t="str">
        <f>R1895</f>
        <v/>
      </c>
      <c r="R1895" s="51" t="str">
        <f t="shared" ref="R1895" si="6535">IF(S1895 = "", "",IF(R1896&lt;&gt; "",R1896, $N$1738))</f>
        <v/>
      </c>
      <c r="S1895" s="340"/>
      <c r="T1895" s="337"/>
      <c r="U1895" s="337"/>
      <c r="V1895" s="338"/>
      <c r="W1895" s="111" t="str">
        <f>X1895</f>
        <v/>
      </c>
      <c r="X1895" s="51" t="str">
        <f t="shared" ref="X1895" si="6536">IF(Y1895 = "", "",IF(X1896&lt;&gt; "",X1896, $N$1738))</f>
        <v/>
      </c>
      <c r="Y1895" s="340"/>
      <c r="Z1895" s="337"/>
      <c r="AA1895" s="337"/>
      <c r="AB1895" s="338"/>
      <c r="AC1895" s="111" t="str">
        <f>AD1895</f>
        <v/>
      </c>
      <c r="AD1895" s="51" t="str">
        <f t="shared" ref="AD1895" si="6537">IF(AE1895 = "", "",IF(AD1896&lt;&gt; "",AD1896, $N$1738))</f>
        <v/>
      </c>
      <c r="AE1895" s="340"/>
      <c r="AF1895" s="337"/>
      <c r="AG1895" s="337"/>
      <c r="AH1895" s="341"/>
      <c r="AI1895" s="111" t="str">
        <f>AJ1895</f>
        <v/>
      </c>
      <c r="AJ1895" s="51" t="str">
        <f t="shared" ref="AJ1895" si="6538">IF(AK1895 = "", "",IF(AJ1896&lt;&gt; "",AJ1896, $N$1738))</f>
        <v/>
      </c>
      <c r="AK1895" s="340"/>
      <c r="AL1895" s="337"/>
      <c r="AM1895" s="337"/>
      <c r="AN1895" s="342"/>
      <c r="AO1895" s="111" t="str">
        <f>AP1895</f>
        <v/>
      </c>
      <c r="AP1895" s="51" t="str">
        <f t="shared" ref="AP1895" si="6539">IF(AQ1895 = "", "",IF(AP1896&lt;&gt; "",AP1896, $N$1738))</f>
        <v/>
      </c>
      <c r="AQ1895" s="340"/>
      <c r="AR1895" s="337"/>
      <c r="AS1895" s="337"/>
      <c r="AT1895" s="341"/>
      <c r="AU1895" s="111" t="str">
        <f>AV1895</f>
        <v/>
      </c>
      <c r="AV1895" s="51" t="str">
        <f t="shared" ref="AV1895" si="6540">IF(AW1895 = "", "",IF(AV1896&lt;&gt; "",AV1896, $N$1738))</f>
        <v/>
      </c>
      <c r="AW1895" s="340"/>
      <c r="AX1895" s="337"/>
      <c r="AY1895" s="337"/>
      <c r="AZ1895" s="338"/>
      <c r="BA1895" s="111" t="str">
        <f>BB1895</f>
        <v/>
      </c>
      <c r="BB1895" s="51" t="str">
        <f t="shared" ref="BB1895" si="6541">IF(BC1895 = "", "",IF(BB1896&lt;&gt; "",BB1896, $N$1738))</f>
        <v/>
      </c>
      <c r="BC1895" s="357"/>
      <c r="BD1895" s="358"/>
      <c r="BE1895" s="358"/>
      <c r="BF1895" s="359"/>
      <c r="BG1895" s="130"/>
      <c r="BH1895" s="130"/>
    </row>
    <row r="1896" spans="1:60">
      <c r="A1896" s="17">
        <f>IF(ISBLANK(D1894),0,IF(CODE(D1894)&gt;64,1,0))</f>
        <v>0</v>
      </c>
      <c r="B1896" s="398"/>
      <c r="C1896" s="43">
        <f>AJ1885+AJ1888+AJ1891+AJ1894+AJ1897+AJ1900</f>
        <v>0</v>
      </c>
      <c r="D1896" s="467"/>
      <c r="E1896" s="361"/>
      <c r="F1896" s="339"/>
      <c r="G1896" s="340"/>
      <c r="H1896" s="337"/>
      <c r="I1896" s="337"/>
      <c r="J1896" s="338"/>
      <c r="K1896" s="361"/>
      <c r="L1896" s="339"/>
      <c r="M1896" s="340"/>
      <c r="N1896" s="337"/>
      <c r="O1896" s="337"/>
      <c r="P1896" s="338"/>
      <c r="Q1896" s="361"/>
      <c r="R1896" s="339"/>
      <c r="S1896" s="340"/>
      <c r="T1896" s="337"/>
      <c r="U1896" s="337"/>
      <c r="V1896" s="338"/>
      <c r="W1896" s="361"/>
      <c r="X1896" s="339"/>
      <c r="Y1896" s="340"/>
      <c r="Z1896" s="337"/>
      <c r="AA1896" s="337"/>
      <c r="AB1896" s="338"/>
      <c r="AC1896" s="361"/>
      <c r="AD1896" s="339"/>
      <c r="AE1896" s="340"/>
      <c r="AF1896" s="337"/>
      <c r="AG1896" s="337"/>
      <c r="AH1896" s="341"/>
      <c r="AI1896" s="361"/>
      <c r="AJ1896" s="339"/>
      <c r="AK1896" s="340"/>
      <c r="AL1896" s="337"/>
      <c r="AM1896" s="337"/>
      <c r="AN1896" s="342"/>
      <c r="AO1896" s="361"/>
      <c r="AP1896" s="339"/>
      <c r="AQ1896" s="340"/>
      <c r="AR1896" s="337"/>
      <c r="AS1896" s="337"/>
      <c r="AT1896" s="341"/>
      <c r="AU1896" s="361"/>
      <c r="AV1896" s="339"/>
      <c r="AW1896" s="340"/>
      <c r="AX1896" s="337"/>
      <c r="AY1896" s="337"/>
      <c r="AZ1896" s="338"/>
      <c r="BA1896" s="361"/>
      <c r="BB1896" s="339"/>
      <c r="BC1896" s="340"/>
      <c r="BD1896" s="337"/>
      <c r="BE1896" s="337"/>
      <c r="BF1896" s="343"/>
      <c r="BG1896" s="130"/>
      <c r="BH1896" s="130"/>
    </row>
    <row r="1897" spans="1:60">
      <c r="A1897" s="17">
        <f>IF(ISBLANK(D1895),0,IF(CODE(D1895)&gt;64,1,0))</f>
        <v>0</v>
      </c>
      <c r="B1897" s="18">
        <f t="shared" ref="B1897" si="6542">IFERROR(F1897/F1897,0)+IFERROR(L1897/L1897,0)+IFERROR(R1897/R1897,0)+IFERROR(X1897/X1897,0)+IFERROR(AD1897/AD1897,0)+IFERROR(AJ1897/AJ1897,0)+IFERROR(AP1897/AP1897,0)+IFERROR(AV1897/AV1897,0)+IFERROR(BB1897/BB1897,0)</f>
        <v>0</v>
      </c>
      <c r="C1897" s="43">
        <f>AP1885+AP1888+AP1891+AP1894+AP1897+AP1900</f>
        <v>0</v>
      </c>
      <c r="D1897" s="19">
        <f>F1897+L1897+R1897+X1897+AD1897+AJ1897+AP1897+AV1897+BB1897</f>
        <v>0</v>
      </c>
      <c r="E1897" s="347"/>
      <c r="F1897" s="46">
        <f t="shared" si="6464"/>
        <v>0</v>
      </c>
      <c r="G1897" s="348"/>
      <c r="H1897" s="349"/>
      <c r="I1897" s="349"/>
      <c r="J1897" s="350"/>
      <c r="K1897" s="347"/>
      <c r="L1897" s="46">
        <f t="shared" si="6465"/>
        <v>0</v>
      </c>
      <c r="M1897" s="348"/>
      <c r="N1897" s="349"/>
      <c r="O1897" s="349"/>
      <c r="P1897" s="350"/>
      <c r="Q1897" s="347"/>
      <c r="R1897" s="46">
        <f t="shared" si="6466"/>
        <v>0</v>
      </c>
      <c r="S1897" s="348"/>
      <c r="T1897" s="349"/>
      <c r="U1897" s="349"/>
      <c r="V1897" s="350"/>
      <c r="W1897" s="347"/>
      <c r="X1897" s="46">
        <f t="shared" si="6467"/>
        <v>0</v>
      </c>
      <c r="Y1897" s="348"/>
      <c r="Z1897" s="349"/>
      <c r="AA1897" s="349"/>
      <c r="AB1897" s="350"/>
      <c r="AC1897" s="347"/>
      <c r="AD1897" s="46">
        <f t="shared" si="6468"/>
        <v>0</v>
      </c>
      <c r="AE1897" s="348"/>
      <c r="AF1897" s="349"/>
      <c r="AG1897" s="349"/>
      <c r="AH1897" s="351"/>
      <c r="AI1897" s="347"/>
      <c r="AJ1897" s="46">
        <f t="shared" si="6469"/>
        <v>0</v>
      </c>
      <c r="AK1897" s="348"/>
      <c r="AL1897" s="349"/>
      <c r="AM1897" s="349"/>
      <c r="AN1897" s="352"/>
      <c r="AO1897" s="347"/>
      <c r="AP1897" s="46">
        <f t="shared" si="6470"/>
        <v>0</v>
      </c>
      <c r="AQ1897" s="348"/>
      <c r="AR1897" s="349"/>
      <c r="AS1897" s="349"/>
      <c r="AT1897" s="351"/>
      <c r="AU1897" s="347"/>
      <c r="AV1897" s="46">
        <f t="shared" si="6471"/>
        <v>0</v>
      </c>
      <c r="AW1897" s="348"/>
      <c r="AX1897" s="349"/>
      <c r="AY1897" s="349"/>
      <c r="AZ1897" s="350"/>
      <c r="BA1897" s="347"/>
      <c r="BB1897" s="46">
        <f t="shared" si="6472"/>
        <v>0</v>
      </c>
      <c r="BC1897" s="340"/>
      <c r="BD1897" s="337"/>
      <c r="BE1897" s="337"/>
      <c r="BF1897" s="343"/>
      <c r="BG1897" s="130"/>
      <c r="BH1897" s="130"/>
    </row>
    <row r="1898" spans="1:60">
      <c r="A1898" s="353"/>
      <c r="B1898" s="398"/>
      <c r="C1898" s="43">
        <f>AV1885+AV1888+AV1891+AV1894+AV1897+AV1900</f>
        <v>0</v>
      </c>
      <c r="D1898" s="467"/>
      <c r="E1898" s="111" t="str">
        <f>F1898</f>
        <v/>
      </c>
      <c r="F1898" s="51" t="str">
        <f t="shared" ref="F1898" si="6543">IF(G1898 = "", "",IF(F1899&lt;&gt; "",F1899, $N$1738))</f>
        <v/>
      </c>
      <c r="G1898" s="340"/>
      <c r="H1898" s="337"/>
      <c r="I1898" s="337"/>
      <c r="J1898" s="338"/>
      <c r="K1898" s="111" t="str">
        <f>L1898</f>
        <v/>
      </c>
      <c r="L1898" s="51" t="str">
        <f t="shared" ref="L1898" si="6544">IF(M1898 = "", "",IF(L1899&lt;&gt; "",L1899, $N$1738))</f>
        <v/>
      </c>
      <c r="M1898" s="340"/>
      <c r="N1898" s="337"/>
      <c r="O1898" s="337"/>
      <c r="P1898" s="338"/>
      <c r="Q1898" s="111" t="str">
        <f>R1898</f>
        <v/>
      </c>
      <c r="R1898" s="51" t="str">
        <f t="shared" ref="R1898" si="6545">IF(S1898 = "", "",IF(R1899&lt;&gt; "",R1899, $N$1738))</f>
        <v/>
      </c>
      <c r="S1898" s="474"/>
      <c r="T1898" s="337"/>
      <c r="U1898" s="337"/>
      <c r="V1898" s="338"/>
      <c r="W1898" s="111" t="str">
        <f>X1898</f>
        <v/>
      </c>
      <c r="X1898" s="51" t="str">
        <f t="shared" ref="X1898" si="6546">IF(Y1898 = "", "",IF(X1899&lt;&gt; "",X1899, $N$1738))</f>
        <v/>
      </c>
      <c r="Y1898" s="474"/>
      <c r="Z1898" s="337"/>
      <c r="AA1898" s="337"/>
      <c r="AB1898" s="338"/>
      <c r="AC1898" s="111" t="str">
        <f>AD1898</f>
        <v/>
      </c>
      <c r="AD1898" s="51" t="str">
        <f t="shared" ref="AD1898" si="6547">IF(AE1898 = "", "",IF(AD1899&lt;&gt; "",AD1899, $N$1738))</f>
        <v/>
      </c>
      <c r="AE1898" s="340"/>
      <c r="AF1898" s="337"/>
      <c r="AG1898" s="337"/>
      <c r="AH1898" s="341"/>
      <c r="AI1898" s="111" t="str">
        <f>AJ1898</f>
        <v/>
      </c>
      <c r="AJ1898" s="51" t="str">
        <f t="shared" ref="AJ1898" si="6548">IF(AK1898 = "", "",IF(AJ1899&lt;&gt; "",AJ1899, $N$1738))</f>
        <v/>
      </c>
      <c r="AK1898" s="340"/>
      <c r="AL1898" s="337"/>
      <c r="AM1898" s="337"/>
      <c r="AN1898" s="342"/>
      <c r="AO1898" s="111" t="str">
        <f>AP1898</f>
        <v/>
      </c>
      <c r="AP1898" s="51" t="str">
        <f t="shared" ref="AP1898" si="6549">IF(AQ1898 = "", "",IF(AP1899&lt;&gt; "",AP1899, $N$1738))</f>
        <v/>
      </c>
      <c r="AQ1898" s="340"/>
      <c r="AR1898" s="337"/>
      <c r="AS1898" s="337"/>
      <c r="AT1898" s="341"/>
      <c r="AU1898" s="111" t="str">
        <f>AV1898</f>
        <v/>
      </c>
      <c r="AV1898" s="51" t="str">
        <f t="shared" ref="AV1898" si="6550">IF(AW1898 = "", "",IF(AV1899&lt;&gt; "",AV1899, $N$1738))</f>
        <v/>
      </c>
      <c r="AW1898" s="340"/>
      <c r="AX1898" s="337"/>
      <c r="AY1898" s="337"/>
      <c r="AZ1898" s="338"/>
      <c r="BA1898" s="111" t="str">
        <f>BB1898</f>
        <v/>
      </c>
      <c r="BB1898" s="51" t="str">
        <f t="shared" ref="BB1898" si="6551">IF(BC1898 = "", "",IF(BB1899&lt;&gt; "",BB1899, $N$1738))</f>
        <v/>
      </c>
      <c r="BC1898" s="357"/>
      <c r="BD1898" s="358"/>
      <c r="BE1898" s="358"/>
      <c r="BF1898" s="359"/>
      <c r="BG1898" s="130"/>
      <c r="BH1898" s="130"/>
    </row>
    <row r="1899" spans="1:60" ht="13.5" thickBot="1">
      <c r="A1899" s="17">
        <f>IF(ISBLANK(D1897),0,IF(CODE(D1897)&gt;64,1,0))</f>
        <v>0</v>
      </c>
      <c r="B1899" s="398"/>
      <c r="C1899" s="41">
        <f>BB1885+BB1888+BB1891+BB1894+BB1897+BB1900</f>
        <v>0</v>
      </c>
      <c r="D1899" s="467"/>
      <c r="E1899" s="361"/>
      <c r="F1899" s="339"/>
      <c r="G1899" s="340"/>
      <c r="H1899" s="337"/>
      <c r="I1899" s="337"/>
      <c r="J1899" s="338"/>
      <c r="K1899" s="361"/>
      <c r="L1899" s="339"/>
      <c r="M1899" s="340"/>
      <c r="N1899" s="337"/>
      <c r="O1899" s="337"/>
      <c r="P1899" s="338"/>
      <c r="Q1899" s="361"/>
      <c r="R1899" s="339"/>
      <c r="S1899" s="474"/>
      <c r="T1899" s="337"/>
      <c r="U1899" s="337"/>
      <c r="V1899" s="338"/>
      <c r="W1899" s="361"/>
      <c r="X1899" s="339"/>
      <c r="Y1899" s="340"/>
      <c r="Z1899" s="337"/>
      <c r="AA1899" s="337"/>
      <c r="AB1899" s="338"/>
      <c r="AC1899" s="361"/>
      <c r="AD1899" s="339"/>
      <c r="AE1899" s="340"/>
      <c r="AF1899" s="337"/>
      <c r="AG1899" s="337"/>
      <c r="AH1899" s="341"/>
      <c r="AI1899" s="361"/>
      <c r="AJ1899" s="339"/>
      <c r="AK1899" s="340"/>
      <c r="AL1899" s="337"/>
      <c r="AM1899" s="337"/>
      <c r="AN1899" s="342"/>
      <c r="AO1899" s="361"/>
      <c r="AP1899" s="339"/>
      <c r="AQ1899" s="340"/>
      <c r="AR1899" s="337"/>
      <c r="AS1899" s="337"/>
      <c r="AT1899" s="341"/>
      <c r="AU1899" s="361"/>
      <c r="AV1899" s="339"/>
      <c r="AW1899" s="340"/>
      <c r="AX1899" s="337"/>
      <c r="AY1899" s="337"/>
      <c r="AZ1899" s="338"/>
      <c r="BA1899" s="361"/>
      <c r="BB1899" s="339"/>
      <c r="BC1899" s="340"/>
      <c r="BD1899" s="337"/>
      <c r="BE1899" s="337"/>
      <c r="BF1899" s="343"/>
      <c r="BG1899" s="130"/>
      <c r="BH1899" s="130"/>
    </row>
    <row r="1900" spans="1:60" ht="13.5" thickBot="1">
      <c r="A1900" s="345"/>
      <c r="B1900" s="18">
        <f t="shared" ref="B1900" si="6552">IFERROR(F1900/F1900,0)+IFERROR(L1900/L1900,0)+IFERROR(R1900/R1900,0)+IFERROR(X1900/X1900,0)+IFERROR(AD1900/AD1900,0)+IFERROR(AJ1900/AJ1900,0)+IFERROR(AP1900/AP1900,0)+IFERROR(AV1900/AV1900,0)+IFERROR(BB1900/BB1900,0)</f>
        <v>0</v>
      </c>
      <c r="C1900" s="84">
        <f>D1885+D1888+D1891+D1894+D1897+D1900</f>
        <v>0</v>
      </c>
      <c r="D1900" s="33">
        <f>F1900+L1900+R1900+X1900+AD1900+AJ1900+AP1900+AV1900+BB1900</f>
        <v>0</v>
      </c>
      <c r="E1900" s="347"/>
      <c r="F1900" s="47">
        <f t="shared" si="6464"/>
        <v>0</v>
      </c>
      <c r="G1900" s="375"/>
      <c r="H1900" s="376"/>
      <c r="I1900" s="376"/>
      <c r="J1900" s="377"/>
      <c r="K1900" s="347"/>
      <c r="L1900" s="47">
        <f t="shared" si="6465"/>
        <v>0</v>
      </c>
      <c r="M1900" s="375"/>
      <c r="N1900" s="376"/>
      <c r="O1900" s="376"/>
      <c r="P1900" s="377"/>
      <c r="Q1900" s="347"/>
      <c r="R1900" s="47">
        <f t="shared" si="6466"/>
        <v>0</v>
      </c>
      <c r="S1900" s="482"/>
      <c r="T1900" s="376"/>
      <c r="U1900" s="376"/>
      <c r="V1900" s="377"/>
      <c r="W1900" s="347"/>
      <c r="X1900" s="47">
        <f t="shared" si="6467"/>
        <v>0</v>
      </c>
      <c r="Y1900" s="375"/>
      <c r="Z1900" s="376"/>
      <c r="AA1900" s="376"/>
      <c r="AB1900" s="377"/>
      <c r="AC1900" s="347"/>
      <c r="AD1900" s="47">
        <f t="shared" si="6468"/>
        <v>0</v>
      </c>
      <c r="AE1900" s="375"/>
      <c r="AF1900" s="376"/>
      <c r="AG1900" s="376"/>
      <c r="AH1900" s="378"/>
      <c r="AI1900" s="347"/>
      <c r="AJ1900" s="47">
        <f t="shared" si="6469"/>
        <v>0</v>
      </c>
      <c r="AK1900" s="375"/>
      <c r="AL1900" s="376"/>
      <c r="AM1900" s="376"/>
      <c r="AN1900" s="379"/>
      <c r="AO1900" s="347"/>
      <c r="AP1900" s="47">
        <f t="shared" si="6470"/>
        <v>0</v>
      </c>
      <c r="AQ1900" s="375"/>
      <c r="AR1900" s="376"/>
      <c r="AS1900" s="376"/>
      <c r="AT1900" s="378"/>
      <c r="AU1900" s="347"/>
      <c r="AV1900" s="47">
        <f t="shared" si="6471"/>
        <v>0</v>
      </c>
      <c r="AW1900" s="375"/>
      <c r="AX1900" s="376"/>
      <c r="AY1900" s="376"/>
      <c r="AZ1900" s="377"/>
      <c r="BA1900" s="347"/>
      <c r="BB1900" s="47">
        <f t="shared" si="6472"/>
        <v>0</v>
      </c>
      <c r="BC1900" s="375"/>
      <c r="BD1900" s="376"/>
      <c r="BE1900" s="376"/>
      <c r="BF1900" s="483"/>
      <c r="BG1900" s="130"/>
      <c r="BH1900" s="130"/>
    </row>
    <row r="1901" spans="1:60" ht="14.25" thickTop="1" thickBot="1">
      <c r="A1901" s="353"/>
      <c r="B1901" s="463" t="s">
        <v>42</v>
      </c>
      <c r="C1901" s="85" t="str">
        <f>IF(D1901="","", IF(D1902&lt;&gt;"",D1902,$N$1738))</f>
        <v>RSP</v>
      </c>
      <c r="D1901" s="658">
        <f>AA45</f>
        <v>0</v>
      </c>
      <c r="E1901" s="111" t="str">
        <f>F1901</f>
        <v/>
      </c>
      <c r="F1901" s="69" t="str">
        <f t="shared" ref="F1901" si="6553">IF(G1901 = "", "",IF(F1902&lt;&gt; "",F1902, $N$1738))</f>
        <v/>
      </c>
      <c r="G1901" s="468"/>
      <c r="H1901" s="469"/>
      <c r="I1901" s="469"/>
      <c r="J1901" s="470"/>
      <c r="K1901" s="111" t="str">
        <f>L1901</f>
        <v/>
      </c>
      <c r="L1901" s="69" t="str">
        <f t="shared" ref="L1901" si="6554">IF(M1901 = "", "",IF(L1902&lt;&gt; "",L1902, $N$1738))</f>
        <v/>
      </c>
      <c r="M1901" s="468"/>
      <c r="N1901" s="469"/>
      <c r="O1901" s="469"/>
      <c r="P1901" s="470"/>
      <c r="Q1901" s="111" t="str">
        <f>R1901</f>
        <v/>
      </c>
      <c r="R1901" s="69" t="str">
        <f t="shared" ref="R1901" si="6555">IF(S1901 = "", "",IF(R1902&lt;&gt; "",R1902, $N$1738))</f>
        <v/>
      </c>
      <c r="S1901" s="468"/>
      <c r="T1901" s="469"/>
      <c r="U1901" s="469"/>
      <c r="V1901" s="470"/>
      <c r="W1901" s="111" t="str">
        <f>X1901</f>
        <v/>
      </c>
      <c r="X1901" s="69" t="str">
        <f t="shared" ref="X1901" si="6556">IF(Y1901 = "", "",IF(X1902&lt;&gt; "",X1902, $N$1738))</f>
        <v/>
      </c>
      <c r="Y1901" s="468"/>
      <c r="Z1901" s="469"/>
      <c r="AA1901" s="469"/>
      <c r="AB1901" s="470"/>
      <c r="AC1901" s="111" t="str">
        <f>AD1901</f>
        <v/>
      </c>
      <c r="AD1901" s="69" t="str">
        <f t="shared" ref="AD1901" si="6557">IF(AE1901 = "", "",IF(AD1902&lt;&gt; "",AD1902, $N$1738))</f>
        <v/>
      </c>
      <c r="AE1901" s="468"/>
      <c r="AF1901" s="469"/>
      <c r="AG1901" s="469"/>
      <c r="AH1901" s="471"/>
      <c r="AI1901" s="111" t="str">
        <f>AJ1901</f>
        <v/>
      </c>
      <c r="AJ1901" s="69" t="str">
        <f t="shared" ref="AJ1901" si="6558">IF(AK1901 = "", "",IF(AJ1902&lt;&gt; "",AJ1902, $N$1738))</f>
        <v/>
      </c>
      <c r="AK1901" s="468"/>
      <c r="AL1901" s="469"/>
      <c r="AM1901" s="469"/>
      <c r="AN1901" s="472"/>
      <c r="AO1901" s="111" t="str">
        <f>AP1901</f>
        <v/>
      </c>
      <c r="AP1901" s="69" t="str">
        <f t="shared" ref="AP1901" si="6559">IF(AQ1901 = "", "",IF(AP1902&lt;&gt; "",AP1902, $N$1738))</f>
        <v/>
      </c>
      <c r="AQ1901" s="468"/>
      <c r="AR1901" s="469"/>
      <c r="AS1901" s="469"/>
      <c r="AT1901" s="471"/>
      <c r="AU1901" s="111" t="str">
        <f>AV1901</f>
        <v/>
      </c>
      <c r="AV1901" s="69" t="str">
        <f t="shared" ref="AV1901" si="6560">IF(AW1901 = "", "",IF(AV1902&lt;&gt; "",AV1902, $N$1738))</f>
        <v/>
      </c>
      <c r="AW1901" s="468"/>
      <c r="AX1901" s="469"/>
      <c r="AY1901" s="469"/>
      <c r="AZ1901" s="470"/>
      <c r="BA1901" s="111" t="str">
        <f>BB1901</f>
        <v/>
      </c>
      <c r="BB1901" s="69" t="str">
        <f t="shared" ref="BB1901" si="6561">IF(BC1901 = "", "",IF(BB1902&lt;&gt; "",BB1902, $N$1738))</f>
        <v/>
      </c>
      <c r="BC1901" s="468"/>
      <c r="BD1901" s="469"/>
      <c r="BE1901" s="469"/>
      <c r="BF1901" s="473"/>
      <c r="BG1901" s="130"/>
      <c r="BH1901" s="130"/>
    </row>
    <row r="1902" spans="1:60" ht="13.5" thickBot="1">
      <c r="A1902" s="17">
        <f>IF(ISBLANK(D1882),0,IF(CODE(D1882)&gt;64,1,0))</f>
        <v>0</v>
      </c>
      <c r="B1902" s="31">
        <f>SUM(B1903:B1918)</f>
        <v>0</v>
      </c>
      <c r="C1902" s="432"/>
      <c r="D1902" s="466"/>
      <c r="E1902" s="361"/>
      <c r="F1902" s="339"/>
      <c r="G1902" s="340"/>
      <c r="H1902" s="337"/>
      <c r="I1902" s="337"/>
      <c r="J1902" s="338"/>
      <c r="K1902" s="361"/>
      <c r="L1902" s="339"/>
      <c r="M1902" s="340"/>
      <c r="N1902" s="337"/>
      <c r="O1902" s="337"/>
      <c r="P1902" s="338"/>
      <c r="Q1902" s="361"/>
      <c r="R1902" s="339"/>
      <c r="S1902" s="340"/>
      <c r="T1902" s="337"/>
      <c r="U1902" s="337"/>
      <c r="V1902" s="338"/>
      <c r="W1902" s="361"/>
      <c r="X1902" s="339"/>
      <c r="Y1902" s="340"/>
      <c r="Z1902" s="337"/>
      <c r="AA1902" s="337"/>
      <c r="AB1902" s="338"/>
      <c r="AC1902" s="361"/>
      <c r="AD1902" s="339"/>
      <c r="AE1902" s="340"/>
      <c r="AF1902" s="337"/>
      <c r="AG1902" s="337"/>
      <c r="AH1902" s="341"/>
      <c r="AI1902" s="361"/>
      <c r="AJ1902" s="339"/>
      <c r="AK1902" s="340"/>
      <c r="AL1902" s="337"/>
      <c r="AM1902" s="337"/>
      <c r="AN1902" s="342"/>
      <c r="AO1902" s="361"/>
      <c r="AP1902" s="339"/>
      <c r="AQ1902" s="340"/>
      <c r="AR1902" s="337"/>
      <c r="AS1902" s="337"/>
      <c r="AT1902" s="341"/>
      <c r="AU1902" s="361"/>
      <c r="AV1902" s="339"/>
      <c r="AW1902" s="340"/>
      <c r="AX1902" s="337"/>
      <c r="AY1902" s="337"/>
      <c r="AZ1902" s="338"/>
      <c r="BA1902" s="361"/>
      <c r="BB1902" s="339"/>
      <c r="BC1902" s="340"/>
      <c r="BD1902" s="337"/>
      <c r="BE1902" s="337"/>
      <c r="BF1902" s="343"/>
      <c r="BG1902" s="130"/>
      <c r="BH1902" s="130"/>
    </row>
    <row r="1903" spans="1:60">
      <c r="A1903" s="17">
        <f>IF(ISBLANK(D1901),0,IF(CODE(D1901)&gt;64,1,0))</f>
        <v>0</v>
      </c>
      <c r="B1903" s="18">
        <f t="shared" ref="B1903" si="6562">IFERROR(F1903/F1903,0)+IFERROR(L1903/L1903,0)+IFERROR(R1903/R1903,0)+IFERROR(X1903/X1903,0)+IFERROR(AD1903/AD1903,0)+IFERROR(AJ1903/AJ1903,0)+IFERROR(AP1903/AP1903,0)+IFERROR(AV1903/AV1903,0)+IFERROR(BB1903/BB1903,0)</f>
        <v>0</v>
      </c>
      <c r="C1903" s="432"/>
      <c r="D1903" s="19">
        <f>F1903+L1903+R1903+X1903+AD1903+AJ1903+AP1903+AV1903+BB1903</f>
        <v>0</v>
      </c>
      <c r="E1903" s="347"/>
      <c r="F1903" s="46">
        <f t="shared" si="6464"/>
        <v>0</v>
      </c>
      <c r="G1903" s="348"/>
      <c r="H1903" s="349"/>
      <c r="I1903" s="349"/>
      <c r="J1903" s="350"/>
      <c r="K1903" s="347"/>
      <c r="L1903" s="46">
        <f t="shared" si="6465"/>
        <v>0</v>
      </c>
      <c r="M1903" s="348"/>
      <c r="N1903" s="349"/>
      <c r="O1903" s="349"/>
      <c r="P1903" s="350"/>
      <c r="Q1903" s="347"/>
      <c r="R1903" s="46">
        <f t="shared" si="6466"/>
        <v>0</v>
      </c>
      <c r="S1903" s="348"/>
      <c r="T1903" s="349"/>
      <c r="U1903" s="349"/>
      <c r="V1903" s="350"/>
      <c r="W1903" s="347"/>
      <c r="X1903" s="46">
        <f t="shared" si="6467"/>
        <v>0</v>
      </c>
      <c r="Y1903" s="348"/>
      <c r="Z1903" s="349"/>
      <c r="AA1903" s="349"/>
      <c r="AB1903" s="350"/>
      <c r="AC1903" s="347"/>
      <c r="AD1903" s="46">
        <f t="shared" si="6468"/>
        <v>0</v>
      </c>
      <c r="AE1903" s="348"/>
      <c r="AF1903" s="349"/>
      <c r="AG1903" s="349"/>
      <c r="AH1903" s="351"/>
      <c r="AI1903" s="347"/>
      <c r="AJ1903" s="46">
        <f t="shared" si="6469"/>
        <v>0</v>
      </c>
      <c r="AK1903" s="348"/>
      <c r="AL1903" s="349"/>
      <c r="AM1903" s="349"/>
      <c r="AN1903" s="352"/>
      <c r="AO1903" s="347"/>
      <c r="AP1903" s="46">
        <f t="shared" si="6470"/>
        <v>0</v>
      </c>
      <c r="AQ1903" s="348"/>
      <c r="AR1903" s="349"/>
      <c r="AS1903" s="349"/>
      <c r="AT1903" s="351"/>
      <c r="AU1903" s="347"/>
      <c r="AV1903" s="46">
        <f t="shared" si="6471"/>
        <v>0</v>
      </c>
      <c r="AW1903" s="348"/>
      <c r="AX1903" s="349"/>
      <c r="AY1903" s="349"/>
      <c r="AZ1903" s="350"/>
      <c r="BA1903" s="347"/>
      <c r="BB1903" s="46">
        <f t="shared" si="6472"/>
        <v>0</v>
      </c>
      <c r="BC1903" s="340"/>
      <c r="BD1903" s="337"/>
      <c r="BE1903" s="337"/>
      <c r="BF1903" s="343"/>
      <c r="BG1903" s="130"/>
      <c r="BH1903" s="130"/>
    </row>
    <row r="1904" spans="1:60">
      <c r="A1904" s="353"/>
      <c r="B1904" s="398"/>
      <c r="C1904" s="432"/>
      <c r="D1904" s="467"/>
      <c r="E1904" s="111" t="str">
        <f>F1904</f>
        <v/>
      </c>
      <c r="F1904" s="51" t="str">
        <f t="shared" ref="F1904" si="6563">IF(G1904 = "", "",IF(F1905&lt;&gt; "",F1905, $N$1738))</f>
        <v/>
      </c>
      <c r="G1904" s="340"/>
      <c r="H1904" s="337"/>
      <c r="I1904" s="337"/>
      <c r="J1904" s="338"/>
      <c r="K1904" s="111" t="str">
        <f>L1904</f>
        <v/>
      </c>
      <c r="L1904" s="51" t="str">
        <f t="shared" ref="L1904" si="6564">IF(M1904 = "", "",IF(L1905&lt;&gt; "",L1905, $N$1738))</f>
        <v/>
      </c>
      <c r="M1904" s="340"/>
      <c r="N1904" s="337"/>
      <c r="O1904" s="337"/>
      <c r="P1904" s="338"/>
      <c r="Q1904" s="111" t="str">
        <f>R1904</f>
        <v/>
      </c>
      <c r="R1904" s="51" t="str">
        <f t="shared" ref="R1904" si="6565">IF(S1904 = "", "",IF(R1905&lt;&gt; "",R1905, $N$1738))</f>
        <v/>
      </c>
      <c r="S1904" s="340"/>
      <c r="T1904" s="337"/>
      <c r="U1904" s="337"/>
      <c r="V1904" s="338"/>
      <c r="W1904" s="111" t="str">
        <f>X1904</f>
        <v/>
      </c>
      <c r="X1904" s="51" t="str">
        <f t="shared" ref="X1904" si="6566">IF(Y1904 = "", "",IF(X1905&lt;&gt; "",X1905, $N$1738))</f>
        <v/>
      </c>
      <c r="Y1904" s="340"/>
      <c r="Z1904" s="337"/>
      <c r="AA1904" s="337"/>
      <c r="AB1904" s="338"/>
      <c r="AC1904" s="111" t="str">
        <f>AD1904</f>
        <v/>
      </c>
      <c r="AD1904" s="51" t="str">
        <f t="shared" ref="AD1904" si="6567">IF(AE1904 = "", "",IF(AD1905&lt;&gt; "",AD1905, $N$1738))</f>
        <v/>
      </c>
      <c r="AE1904" s="340"/>
      <c r="AF1904" s="337"/>
      <c r="AG1904" s="337"/>
      <c r="AH1904" s="341"/>
      <c r="AI1904" s="111" t="str">
        <f>AJ1904</f>
        <v/>
      </c>
      <c r="AJ1904" s="51" t="str">
        <f t="shared" ref="AJ1904" si="6568">IF(AK1904 = "", "",IF(AJ1905&lt;&gt; "",AJ1905, $N$1738))</f>
        <v/>
      </c>
      <c r="AK1904" s="340"/>
      <c r="AL1904" s="337"/>
      <c r="AM1904" s="337"/>
      <c r="AN1904" s="342"/>
      <c r="AO1904" s="111" t="str">
        <f>AP1904</f>
        <v/>
      </c>
      <c r="AP1904" s="51" t="str">
        <f t="shared" ref="AP1904" si="6569">IF(AQ1904 = "", "",IF(AP1905&lt;&gt; "",AP1905, $N$1738))</f>
        <v/>
      </c>
      <c r="AQ1904" s="340"/>
      <c r="AR1904" s="337"/>
      <c r="AS1904" s="337"/>
      <c r="AT1904" s="341"/>
      <c r="AU1904" s="111" t="str">
        <f>AV1904</f>
        <v/>
      </c>
      <c r="AV1904" s="51" t="str">
        <f t="shared" ref="AV1904" si="6570">IF(AW1904 = "", "",IF(AV1905&lt;&gt; "",AV1905, $N$1738))</f>
        <v/>
      </c>
      <c r="AW1904" s="340"/>
      <c r="AX1904" s="337"/>
      <c r="AY1904" s="337"/>
      <c r="AZ1904" s="338"/>
      <c r="BA1904" s="111" t="str">
        <f>BB1904</f>
        <v/>
      </c>
      <c r="BB1904" s="51" t="str">
        <f t="shared" ref="BB1904" si="6571">IF(BC1904 = "", "",IF(BB1905&lt;&gt; "",BB1905, $N$1738))</f>
        <v/>
      </c>
      <c r="BC1904" s="357"/>
      <c r="BD1904" s="358"/>
      <c r="BE1904" s="358"/>
      <c r="BF1904" s="359"/>
      <c r="BG1904" s="130"/>
      <c r="BH1904" s="130"/>
    </row>
    <row r="1905" spans="1:60">
      <c r="A1905" s="17">
        <f>IF(ISBLANK(D1903),0,IF(CODE(D1903)&gt;64,1,0))</f>
        <v>0</v>
      </c>
      <c r="B1905" s="398"/>
      <c r="C1905" s="432"/>
      <c r="D1905" s="467"/>
      <c r="E1905" s="361"/>
      <c r="F1905" s="339"/>
      <c r="G1905" s="340"/>
      <c r="H1905" s="337"/>
      <c r="I1905" s="337"/>
      <c r="J1905" s="338"/>
      <c r="K1905" s="361"/>
      <c r="L1905" s="339"/>
      <c r="M1905" s="340"/>
      <c r="N1905" s="337"/>
      <c r="O1905" s="337"/>
      <c r="P1905" s="338"/>
      <c r="Q1905" s="361"/>
      <c r="R1905" s="339"/>
      <c r="S1905" s="340"/>
      <c r="T1905" s="337"/>
      <c r="U1905" s="337"/>
      <c r="V1905" s="338"/>
      <c r="W1905" s="361"/>
      <c r="X1905" s="339"/>
      <c r="Y1905" s="340"/>
      <c r="Z1905" s="337"/>
      <c r="AA1905" s="337"/>
      <c r="AB1905" s="338"/>
      <c r="AC1905" s="361"/>
      <c r="AD1905" s="339"/>
      <c r="AE1905" s="340"/>
      <c r="AF1905" s="337"/>
      <c r="AG1905" s="337"/>
      <c r="AH1905" s="341"/>
      <c r="AI1905" s="361"/>
      <c r="AJ1905" s="339"/>
      <c r="AK1905" s="340"/>
      <c r="AL1905" s="337"/>
      <c r="AM1905" s="337"/>
      <c r="AN1905" s="342"/>
      <c r="AO1905" s="361"/>
      <c r="AP1905" s="339"/>
      <c r="AQ1905" s="340"/>
      <c r="AR1905" s="337"/>
      <c r="AS1905" s="337"/>
      <c r="AT1905" s="341"/>
      <c r="AU1905" s="361"/>
      <c r="AV1905" s="339"/>
      <c r="AW1905" s="340"/>
      <c r="AX1905" s="337"/>
      <c r="AY1905" s="337"/>
      <c r="AZ1905" s="338"/>
      <c r="BA1905" s="361"/>
      <c r="BB1905" s="339"/>
      <c r="BC1905" s="340"/>
      <c r="BD1905" s="337"/>
      <c r="BE1905" s="337"/>
      <c r="BF1905" s="343"/>
      <c r="BG1905" s="130"/>
      <c r="BH1905" s="130"/>
    </row>
    <row r="1906" spans="1:60">
      <c r="A1906" s="17">
        <f>IF(ISBLANK(D1904),0,IF(CODE(D1904)&gt;64,1,0))</f>
        <v>0</v>
      </c>
      <c r="B1906" s="18">
        <f t="shared" ref="B1906" si="6572">IFERROR(F1906/F1906,0)+IFERROR(L1906/L1906,0)+IFERROR(R1906/R1906,0)+IFERROR(X1906/X1906,0)+IFERROR(AD1906/AD1906,0)+IFERROR(AJ1906/AJ1906,0)+IFERROR(AP1906/AP1906,0)+IFERROR(AV1906/AV1906,0)+IFERROR(BB1906/BB1906,0)</f>
        <v>0</v>
      </c>
      <c r="C1906" s="432"/>
      <c r="D1906" s="19">
        <f>F1906+L1906+R1906+X1906+AD1906+AJ1906+AP1906+AV1906+BB1906</f>
        <v>0</v>
      </c>
      <c r="E1906" s="347"/>
      <c r="F1906" s="46">
        <f t="shared" si="6464"/>
        <v>0</v>
      </c>
      <c r="G1906" s="348"/>
      <c r="H1906" s="349"/>
      <c r="I1906" s="349"/>
      <c r="J1906" s="350"/>
      <c r="K1906" s="347"/>
      <c r="L1906" s="46">
        <f t="shared" si="6465"/>
        <v>0</v>
      </c>
      <c r="M1906" s="348"/>
      <c r="N1906" s="349"/>
      <c r="O1906" s="349"/>
      <c r="P1906" s="350"/>
      <c r="Q1906" s="347"/>
      <c r="R1906" s="46">
        <f t="shared" si="6466"/>
        <v>0</v>
      </c>
      <c r="S1906" s="348"/>
      <c r="T1906" s="349"/>
      <c r="U1906" s="349"/>
      <c r="V1906" s="350"/>
      <c r="W1906" s="347"/>
      <c r="X1906" s="46">
        <f t="shared" si="6467"/>
        <v>0</v>
      </c>
      <c r="Y1906" s="348"/>
      <c r="Z1906" s="349"/>
      <c r="AA1906" s="349"/>
      <c r="AB1906" s="350"/>
      <c r="AC1906" s="347"/>
      <c r="AD1906" s="46">
        <f t="shared" si="6468"/>
        <v>0</v>
      </c>
      <c r="AE1906" s="348"/>
      <c r="AF1906" s="349"/>
      <c r="AG1906" s="349"/>
      <c r="AH1906" s="351"/>
      <c r="AI1906" s="347"/>
      <c r="AJ1906" s="46">
        <f t="shared" si="6469"/>
        <v>0</v>
      </c>
      <c r="AK1906" s="348"/>
      <c r="AL1906" s="349"/>
      <c r="AM1906" s="349"/>
      <c r="AN1906" s="352"/>
      <c r="AO1906" s="347"/>
      <c r="AP1906" s="46">
        <f t="shared" si="6470"/>
        <v>0</v>
      </c>
      <c r="AQ1906" s="348"/>
      <c r="AR1906" s="349"/>
      <c r="AS1906" s="349"/>
      <c r="AT1906" s="351"/>
      <c r="AU1906" s="347"/>
      <c r="AV1906" s="46">
        <f t="shared" si="6471"/>
        <v>0</v>
      </c>
      <c r="AW1906" s="348"/>
      <c r="AX1906" s="349"/>
      <c r="AY1906" s="349"/>
      <c r="AZ1906" s="350"/>
      <c r="BA1906" s="347"/>
      <c r="BB1906" s="46">
        <f t="shared" si="6472"/>
        <v>0</v>
      </c>
      <c r="BC1906" s="340"/>
      <c r="BD1906" s="337"/>
      <c r="BE1906" s="337"/>
      <c r="BF1906" s="343"/>
      <c r="BG1906" s="130"/>
      <c r="BH1906" s="130"/>
    </row>
    <row r="1907" spans="1:60">
      <c r="A1907" s="353"/>
      <c r="B1907" s="398"/>
      <c r="C1907" s="432"/>
      <c r="D1907" s="467"/>
      <c r="E1907" s="111" t="str">
        <f>F1907</f>
        <v/>
      </c>
      <c r="F1907" s="51" t="str">
        <f t="shared" ref="F1907" si="6573">IF(G1907 = "", "",IF(F1908&lt;&gt; "",F1908, $N$1738))</f>
        <v/>
      </c>
      <c r="G1907" s="340"/>
      <c r="H1907" s="337"/>
      <c r="I1907" s="337"/>
      <c r="J1907" s="338"/>
      <c r="K1907" s="111" t="str">
        <f>L1907</f>
        <v/>
      </c>
      <c r="L1907" s="51" t="str">
        <f t="shared" ref="L1907" si="6574">IF(M1907 = "", "",IF(L1908&lt;&gt; "",L1908, $N$1738))</f>
        <v/>
      </c>
      <c r="M1907" s="340"/>
      <c r="N1907" s="337"/>
      <c r="O1907" s="337"/>
      <c r="P1907" s="338"/>
      <c r="Q1907" s="111" t="str">
        <f>R1907</f>
        <v/>
      </c>
      <c r="R1907" s="51" t="str">
        <f t="shared" ref="R1907" si="6575">IF(S1907 = "", "",IF(R1908&lt;&gt; "",R1908, $N$1738))</f>
        <v/>
      </c>
      <c r="S1907" s="340"/>
      <c r="T1907" s="337"/>
      <c r="U1907" s="337"/>
      <c r="V1907" s="338"/>
      <c r="W1907" s="111" t="str">
        <f>X1907</f>
        <v/>
      </c>
      <c r="X1907" s="51" t="str">
        <f t="shared" ref="X1907" si="6576">IF(Y1907 = "", "",IF(X1908&lt;&gt; "",X1908, $N$1738))</f>
        <v/>
      </c>
      <c r="Y1907" s="340"/>
      <c r="Z1907" s="337"/>
      <c r="AA1907" s="337"/>
      <c r="AB1907" s="338"/>
      <c r="AC1907" s="111" t="str">
        <f>AD1907</f>
        <v/>
      </c>
      <c r="AD1907" s="51" t="str">
        <f t="shared" ref="AD1907" si="6577">IF(AE1907 = "", "",IF(AD1908&lt;&gt; "",AD1908, $N$1738))</f>
        <v/>
      </c>
      <c r="AE1907" s="340"/>
      <c r="AF1907" s="337"/>
      <c r="AG1907" s="337"/>
      <c r="AH1907" s="341"/>
      <c r="AI1907" s="111" t="str">
        <f>AJ1907</f>
        <v/>
      </c>
      <c r="AJ1907" s="51" t="str">
        <f t="shared" ref="AJ1907" si="6578">IF(AK1907 = "", "",IF(AJ1908&lt;&gt; "",AJ1908, $N$1738))</f>
        <v/>
      </c>
      <c r="AK1907" s="340"/>
      <c r="AL1907" s="337"/>
      <c r="AM1907" s="337"/>
      <c r="AN1907" s="342"/>
      <c r="AO1907" s="111" t="str">
        <f>AP1907</f>
        <v/>
      </c>
      <c r="AP1907" s="51" t="str">
        <f t="shared" ref="AP1907" si="6579">IF(AQ1907 = "", "",IF(AP1908&lt;&gt; "",AP1908, $N$1738))</f>
        <v/>
      </c>
      <c r="AQ1907" s="340"/>
      <c r="AR1907" s="337"/>
      <c r="AS1907" s="337"/>
      <c r="AT1907" s="341"/>
      <c r="AU1907" s="111" t="str">
        <f>AV1907</f>
        <v/>
      </c>
      <c r="AV1907" s="51" t="str">
        <f t="shared" ref="AV1907" si="6580">IF(AW1907 = "", "",IF(AV1908&lt;&gt; "",AV1908, $N$1738))</f>
        <v/>
      </c>
      <c r="AW1907" s="340"/>
      <c r="AX1907" s="337"/>
      <c r="AY1907" s="337"/>
      <c r="AZ1907" s="338"/>
      <c r="BA1907" s="111" t="str">
        <f>BB1907</f>
        <v/>
      </c>
      <c r="BB1907" s="51" t="str">
        <f t="shared" ref="BB1907" si="6581">IF(BC1907 = "", "",IF(BB1908&lt;&gt; "",BB1908, $N$1738))</f>
        <v/>
      </c>
      <c r="BC1907" s="357"/>
      <c r="BD1907" s="358"/>
      <c r="BE1907" s="358"/>
      <c r="BF1907" s="359"/>
      <c r="BG1907" s="130"/>
      <c r="BH1907" s="130"/>
    </row>
    <row r="1908" spans="1:60">
      <c r="A1908" s="17">
        <f>IF(ISBLANK(D1906),0,IF(CODE(D1906)&gt;64,1,0))</f>
        <v>0</v>
      </c>
      <c r="B1908" s="398"/>
      <c r="C1908" s="432"/>
      <c r="D1908" s="467"/>
      <c r="E1908" s="361"/>
      <c r="F1908" s="339"/>
      <c r="G1908" s="340"/>
      <c r="H1908" s="337"/>
      <c r="I1908" s="337"/>
      <c r="J1908" s="338"/>
      <c r="K1908" s="361"/>
      <c r="L1908" s="339"/>
      <c r="M1908" s="340"/>
      <c r="N1908" s="337"/>
      <c r="O1908" s="337"/>
      <c r="P1908" s="338"/>
      <c r="Q1908" s="361"/>
      <c r="R1908" s="339"/>
      <c r="S1908" s="340"/>
      <c r="T1908" s="337"/>
      <c r="U1908" s="337"/>
      <c r="V1908" s="338"/>
      <c r="W1908" s="361"/>
      <c r="X1908" s="339"/>
      <c r="Y1908" s="340"/>
      <c r="Z1908" s="337"/>
      <c r="AA1908" s="337"/>
      <c r="AB1908" s="338"/>
      <c r="AC1908" s="361"/>
      <c r="AD1908" s="339"/>
      <c r="AE1908" s="340"/>
      <c r="AF1908" s="337"/>
      <c r="AG1908" s="337"/>
      <c r="AH1908" s="341"/>
      <c r="AI1908" s="361"/>
      <c r="AJ1908" s="339"/>
      <c r="AK1908" s="340"/>
      <c r="AL1908" s="337"/>
      <c r="AM1908" s="337"/>
      <c r="AN1908" s="342"/>
      <c r="AO1908" s="361"/>
      <c r="AP1908" s="339"/>
      <c r="AQ1908" s="340"/>
      <c r="AR1908" s="337"/>
      <c r="AS1908" s="337"/>
      <c r="AT1908" s="341"/>
      <c r="AU1908" s="361"/>
      <c r="AV1908" s="339"/>
      <c r="AW1908" s="340"/>
      <c r="AX1908" s="337"/>
      <c r="AY1908" s="337"/>
      <c r="AZ1908" s="338"/>
      <c r="BA1908" s="361"/>
      <c r="BB1908" s="339"/>
      <c r="BC1908" s="340"/>
      <c r="BD1908" s="337"/>
      <c r="BE1908" s="337"/>
      <c r="BF1908" s="343"/>
      <c r="BG1908" s="130"/>
      <c r="BH1908" s="130"/>
    </row>
    <row r="1909" spans="1:60">
      <c r="A1909" s="17">
        <f>IF(ISBLANK(D1907),0,IF(CODE(D1907)&gt;64,1,0))</f>
        <v>0</v>
      </c>
      <c r="B1909" s="18">
        <f t="shared" ref="B1909" si="6582">IFERROR(F1909/F1909,0)+IFERROR(L1909/L1909,0)+IFERROR(R1909/R1909,0)+IFERROR(X1909/X1909,0)+IFERROR(AD1909/AD1909,0)+IFERROR(AJ1909/AJ1909,0)+IFERROR(AP1909/AP1909,0)+IFERROR(AV1909/AV1909,0)+IFERROR(BB1909/BB1909,0)</f>
        <v>0</v>
      </c>
      <c r="C1909" s="43">
        <f>F1903+F1906+F1909+F1912+F1915+F1918</f>
        <v>0</v>
      </c>
      <c r="D1909" s="19">
        <f>F1909+L1909+R1909+X1909+AD1909+AJ1909+AP1909+AV1909+BB1909</f>
        <v>0</v>
      </c>
      <c r="E1909" s="347"/>
      <c r="F1909" s="46">
        <f t="shared" si="6464"/>
        <v>0</v>
      </c>
      <c r="G1909" s="348"/>
      <c r="H1909" s="349"/>
      <c r="I1909" s="349"/>
      <c r="J1909" s="350"/>
      <c r="K1909" s="347"/>
      <c r="L1909" s="46">
        <f t="shared" si="6465"/>
        <v>0</v>
      </c>
      <c r="M1909" s="348"/>
      <c r="N1909" s="349"/>
      <c r="O1909" s="349"/>
      <c r="P1909" s="350"/>
      <c r="Q1909" s="347"/>
      <c r="R1909" s="46">
        <f t="shared" si="6466"/>
        <v>0</v>
      </c>
      <c r="S1909" s="348"/>
      <c r="T1909" s="349"/>
      <c r="U1909" s="349"/>
      <c r="V1909" s="350"/>
      <c r="W1909" s="347"/>
      <c r="X1909" s="46">
        <f t="shared" si="6467"/>
        <v>0</v>
      </c>
      <c r="Y1909" s="348"/>
      <c r="Z1909" s="349"/>
      <c r="AA1909" s="349"/>
      <c r="AB1909" s="350"/>
      <c r="AC1909" s="347"/>
      <c r="AD1909" s="46">
        <f t="shared" si="6468"/>
        <v>0</v>
      </c>
      <c r="AE1909" s="348"/>
      <c r="AF1909" s="349"/>
      <c r="AG1909" s="349"/>
      <c r="AH1909" s="351"/>
      <c r="AI1909" s="347"/>
      <c r="AJ1909" s="46">
        <f t="shared" si="6469"/>
        <v>0</v>
      </c>
      <c r="AK1909" s="348"/>
      <c r="AL1909" s="349"/>
      <c r="AM1909" s="349"/>
      <c r="AN1909" s="352"/>
      <c r="AO1909" s="347"/>
      <c r="AP1909" s="46">
        <f t="shared" si="6470"/>
        <v>0</v>
      </c>
      <c r="AQ1909" s="348"/>
      <c r="AR1909" s="349"/>
      <c r="AS1909" s="349"/>
      <c r="AT1909" s="351"/>
      <c r="AU1909" s="347"/>
      <c r="AV1909" s="46">
        <f t="shared" si="6471"/>
        <v>0</v>
      </c>
      <c r="AW1909" s="348"/>
      <c r="AX1909" s="349"/>
      <c r="AY1909" s="349"/>
      <c r="AZ1909" s="350"/>
      <c r="BA1909" s="347"/>
      <c r="BB1909" s="46">
        <f t="shared" si="6472"/>
        <v>0</v>
      </c>
      <c r="BC1909" s="340"/>
      <c r="BD1909" s="337"/>
      <c r="BE1909" s="337"/>
      <c r="BF1909" s="343"/>
      <c r="BG1909" s="130"/>
      <c r="BH1909" s="130"/>
    </row>
    <row r="1910" spans="1:60">
      <c r="A1910" s="353"/>
      <c r="B1910" s="398"/>
      <c r="C1910" s="43">
        <f>L1903+L1906+L1909+L1912+L1915+L1918</f>
        <v>0</v>
      </c>
      <c r="D1910" s="467"/>
      <c r="E1910" s="111" t="str">
        <f>F1910</f>
        <v/>
      </c>
      <c r="F1910" s="51" t="str">
        <f t="shared" ref="F1910" si="6583">IF(G1910 = "", "",IF(F1911&lt;&gt; "",F1911, $N$1738))</f>
        <v/>
      </c>
      <c r="G1910" s="340"/>
      <c r="H1910" s="337"/>
      <c r="I1910" s="337"/>
      <c r="J1910" s="338"/>
      <c r="K1910" s="111" t="str">
        <f>L1910</f>
        <v/>
      </c>
      <c r="L1910" s="51" t="str">
        <f t="shared" ref="L1910" si="6584">IF(M1910 = "", "",IF(L1911&lt;&gt; "",L1911, $N$1738))</f>
        <v/>
      </c>
      <c r="M1910" s="340"/>
      <c r="N1910" s="337"/>
      <c r="O1910" s="337"/>
      <c r="P1910" s="338"/>
      <c r="Q1910" s="111" t="str">
        <f>R1910</f>
        <v/>
      </c>
      <c r="R1910" s="51" t="str">
        <f t="shared" ref="R1910" si="6585">IF(S1910 = "", "",IF(R1911&lt;&gt; "",R1911, $N$1738))</f>
        <v/>
      </c>
      <c r="S1910" s="340"/>
      <c r="T1910" s="337"/>
      <c r="U1910" s="337"/>
      <c r="V1910" s="338"/>
      <c r="W1910" s="111" t="str">
        <f>X1910</f>
        <v/>
      </c>
      <c r="X1910" s="51" t="str">
        <f t="shared" ref="X1910" si="6586">IF(Y1910 = "", "",IF(X1911&lt;&gt; "",X1911, $N$1738))</f>
        <v/>
      </c>
      <c r="Y1910" s="340"/>
      <c r="Z1910" s="337"/>
      <c r="AA1910" s="337"/>
      <c r="AB1910" s="338"/>
      <c r="AC1910" s="111" t="str">
        <f>AD1910</f>
        <v/>
      </c>
      <c r="AD1910" s="51" t="str">
        <f t="shared" ref="AD1910" si="6587">IF(AE1910 = "", "",IF(AD1911&lt;&gt; "",AD1911, $N$1738))</f>
        <v/>
      </c>
      <c r="AE1910" s="340"/>
      <c r="AF1910" s="337"/>
      <c r="AG1910" s="337"/>
      <c r="AH1910" s="341"/>
      <c r="AI1910" s="111" t="str">
        <f>AJ1910</f>
        <v/>
      </c>
      <c r="AJ1910" s="51" t="str">
        <f t="shared" ref="AJ1910" si="6588">IF(AK1910 = "", "",IF(AJ1911&lt;&gt; "",AJ1911, $N$1738))</f>
        <v/>
      </c>
      <c r="AK1910" s="340"/>
      <c r="AL1910" s="337"/>
      <c r="AM1910" s="337"/>
      <c r="AN1910" s="342"/>
      <c r="AO1910" s="111" t="str">
        <f>AP1910</f>
        <v/>
      </c>
      <c r="AP1910" s="51" t="str">
        <f t="shared" ref="AP1910" si="6589">IF(AQ1910 = "", "",IF(AP1911&lt;&gt; "",AP1911, $N$1738))</f>
        <v/>
      </c>
      <c r="AQ1910" s="340"/>
      <c r="AR1910" s="337"/>
      <c r="AS1910" s="337"/>
      <c r="AT1910" s="341"/>
      <c r="AU1910" s="111" t="str">
        <f>AV1910</f>
        <v/>
      </c>
      <c r="AV1910" s="51" t="str">
        <f t="shared" ref="AV1910" si="6590">IF(AW1910 = "", "",IF(AV1911&lt;&gt; "",AV1911, $N$1738))</f>
        <v/>
      </c>
      <c r="AW1910" s="340"/>
      <c r="AX1910" s="337"/>
      <c r="AY1910" s="337"/>
      <c r="AZ1910" s="338"/>
      <c r="BA1910" s="111" t="str">
        <f>BB1910</f>
        <v/>
      </c>
      <c r="BB1910" s="51" t="str">
        <f t="shared" ref="BB1910" si="6591">IF(BC1910 = "", "",IF(BB1911&lt;&gt; "",BB1911, $N$1738))</f>
        <v/>
      </c>
      <c r="BC1910" s="357"/>
      <c r="BD1910" s="358"/>
      <c r="BE1910" s="358"/>
      <c r="BF1910" s="359"/>
      <c r="BG1910" s="130"/>
      <c r="BH1910" s="130"/>
    </row>
    <row r="1911" spans="1:60">
      <c r="A1911" s="17">
        <f>IF(ISBLANK(D1909),0,IF(CODE(D1909)&gt;64,1,0))</f>
        <v>0</v>
      </c>
      <c r="B1911" s="398"/>
      <c r="C1911" s="43">
        <f>R1903+R1906+R1909+R1912+R1915+R1918</f>
        <v>0</v>
      </c>
      <c r="D1911" s="467"/>
      <c r="E1911" s="361"/>
      <c r="F1911" s="339"/>
      <c r="G1911" s="340"/>
      <c r="H1911" s="337"/>
      <c r="I1911" s="337"/>
      <c r="J1911" s="338"/>
      <c r="K1911" s="361"/>
      <c r="L1911" s="339"/>
      <c r="M1911" s="340"/>
      <c r="N1911" s="337"/>
      <c r="O1911" s="337"/>
      <c r="P1911" s="338"/>
      <c r="Q1911" s="361"/>
      <c r="R1911" s="339"/>
      <c r="S1911" s="340"/>
      <c r="T1911" s="337"/>
      <c r="U1911" s="337"/>
      <c r="V1911" s="338"/>
      <c r="W1911" s="361"/>
      <c r="X1911" s="339"/>
      <c r="Y1911" s="340"/>
      <c r="Z1911" s="337"/>
      <c r="AA1911" s="337"/>
      <c r="AB1911" s="338"/>
      <c r="AC1911" s="361"/>
      <c r="AD1911" s="339"/>
      <c r="AE1911" s="340"/>
      <c r="AF1911" s="337"/>
      <c r="AG1911" s="337"/>
      <c r="AH1911" s="341"/>
      <c r="AI1911" s="361"/>
      <c r="AJ1911" s="339"/>
      <c r="AK1911" s="340"/>
      <c r="AL1911" s="337"/>
      <c r="AM1911" s="337"/>
      <c r="AN1911" s="342"/>
      <c r="AO1911" s="361"/>
      <c r="AP1911" s="339"/>
      <c r="AQ1911" s="340"/>
      <c r="AR1911" s="337"/>
      <c r="AS1911" s="337"/>
      <c r="AT1911" s="341"/>
      <c r="AU1911" s="361"/>
      <c r="AV1911" s="339"/>
      <c r="AW1911" s="340"/>
      <c r="AX1911" s="337"/>
      <c r="AY1911" s="337"/>
      <c r="AZ1911" s="338"/>
      <c r="BA1911" s="361"/>
      <c r="BB1911" s="339"/>
      <c r="BC1911" s="340"/>
      <c r="BD1911" s="337"/>
      <c r="BE1911" s="337"/>
      <c r="BF1911" s="343"/>
      <c r="BG1911" s="130"/>
      <c r="BH1911" s="130"/>
    </row>
    <row r="1912" spans="1:60">
      <c r="A1912" s="17">
        <f>IF(ISBLANK(D1910),0,IF(CODE(D1910)&gt;64,1,0))</f>
        <v>0</v>
      </c>
      <c r="B1912" s="18">
        <f t="shared" ref="B1912" si="6592">IFERROR(F1912/F1912,0)+IFERROR(L1912/L1912,0)+IFERROR(R1912/R1912,0)+IFERROR(X1912/X1912,0)+IFERROR(AD1912/AD1912,0)+IFERROR(AJ1912/AJ1912,0)+IFERROR(AP1912/AP1912,0)+IFERROR(AV1912/AV1912,0)+IFERROR(BB1912/BB1912,0)</f>
        <v>0</v>
      </c>
      <c r="C1912" s="43">
        <f>X1903+X1906+X1909+X1912+X1915+X1918</f>
        <v>0</v>
      </c>
      <c r="D1912" s="19">
        <f>F1912+L1912+R1912+X1912+AD1912+AJ1912+AP1912+AV1912+BB1912</f>
        <v>0</v>
      </c>
      <c r="E1912" s="347"/>
      <c r="F1912" s="46">
        <f t="shared" si="6464"/>
        <v>0</v>
      </c>
      <c r="G1912" s="348"/>
      <c r="H1912" s="349"/>
      <c r="I1912" s="349"/>
      <c r="J1912" s="350"/>
      <c r="K1912" s="347"/>
      <c r="L1912" s="46">
        <f t="shared" si="6465"/>
        <v>0</v>
      </c>
      <c r="M1912" s="348"/>
      <c r="N1912" s="349"/>
      <c r="O1912" s="349"/>
      <c r="P1912" s="350"/>
      <c r="Q1912" s="347"/>
      <c r="R1912" s="46">
        <f t="shared" si="6466"/>
        <v>0</v>
      </c>
      <c r="S1912" s="348"/>
      <c r="T1912" s="349"/>
      <c r="U1912" s="349"/>
      <c r="V1912" s="350"/>
      <c r="W1912" s="347"/>
      <c r="X1912" s="46">
        <f t="shared" si="6467"/>
        <v>0</v>
      </c>
      <c r="Y1912" s="348"/>
      <c r="Z1912" s="349"/>
      <c r="AA1912" s="349"/>
      <c r="AB1912" s="350"/>
      <c r="AC1912" s="347"/>
      <c r="AD1912" s="46">
        <f t="shared" si="6468"/>
        <v>0</v>
      </c>
      <c r="AE1912" s="348"/>
      <c r="AF1912" s="349"/>
      <c r="AG1912" s="349"/>
      <c r="AH1912" s="351"/>
      <c r="AI1912" s="347"/>
      <c r="AJ1912" s="46">
        <f t="shared" si="6469"/>
        <v>0</v>
      </c>
      <c r="AK1912" s="348"/>
      <c r="AL1912" s="349"/>
      <c r="AM1912" s="349"/>
      <c r="AN1912" s="352"/>
      <c r="AO1912" s="347"/>
      <c r="AP1912" s="46">
        <f t="shared" si="6470"/>
        <v>0</v>
      </c>
      <c r="AQ1912" s="348"/>
      <c r="AR1912" s="349"/>
      <c r="AS1912" s="349"/>
      <c r="AT1912" s="351"/>
      <c r="AU1912" s="347"/>
      <c r="AV1912" s="46">
        <f t="shared" si="6471"/>
        <v>0</v>
      </c>
      <c r="AW1912" s="348"/>
      <c r="AX1912" s="349"/>
      <c r="AY1912" s="349"/>
      <c r="AZ1912" s="350"/>
      <c r="BA1912" s="347"/>
      <c r="BB1912" s="46">
        <f t="shared" si="6472"/>
        <v>0</v>
      </c>
      <c r="BC1912" s="340"/>
      <c r="BD1912" s="337"/>
      <c r="BE1912" s="337"/>
      <c r="BF1912" s="343"/>
      <c r="BG1912" s="130"/>
      <c r="BH1912" s="130"/>
    </row>
    <row r="1913" spans="1:60">
      <c r="A1913" s="353"/>
      <c r="B1913" s="398"/>
      <c r="C1913" s="43">
        <f>AD1903+AD1906+AD1909+AD1912+AD1915+AD1918</f>
        <v>0</v>
      </c>
      <c r="D1913" s="467"/>
      <c r="E1913" s="111" t="str">
        <f>F1913</f>
        <v/>
      </c>
      <c r="F1913" s="51" t="str">
        <f t="shared" ref="F1913" si="6593">IF(G1913 = "", "",IF(F1914&lt;&gt; "",F1914, $N$1738))</f>
        <v/>
      </c>
      <c r="G1913" s="340"/>
      <c r="H1913" s="337"/>
      <c r="I1913" s="337"/>
      <c r="J1913" s="338"/>
      <c r="K1913" s="111" t="str">
        <f>L1913</f>
        <v/>
      </c>
      <c r="L1913" s="51" t="str">
        <f t="shared" ref="L1913" si="6594">IF(M1913 = "", "",IF(L1914&lt;&gt; "",L1914, $N$1738))</f>
        <v/>
      </c>
      <c r="M1913" s="340"/>
      <c r="N1913" s="337"/>
      <c r="O1913" s="337"/>
      <c r="P1913" s="338"/>
      <c r="Q1913" s="111" t="str">
        <f>R1913</f>
        <v/>
      </c>
      <c r="R1913" s="51" t="str">
        <f t="shared" ref="R1913" si="6595">IF(S1913 = "", "",IF(R1914&lt;&gt; "",R1914, $N$1738))</f>
        <v/>
      </c>
      <c r="S1913" s="340"/>
      <c r="T1913" s="337"/>
      <c r="U1913" s="337"/>
      <c r="V1913" s="338"/>
      <c r="W1913" s="111" t="str">
        <f>X1913</f>
        <v/>
      </c>
      <c r="X1913" s="51" t="str">
        <f t="shared" ref="X1913" si="6596">IF(Y1913 = "", "",IF(X1914&lt;&gt; "",X1914, $N$1738))</f>
        <v/>
      </c>
      <c r="Y1913" s="340"/>
      <c r="Z1913" s="337"/>
      <c r="AA1913" s="337"/>
      <c r="AB1913" s="338"/>
      <c r="AC1913" s="111" t="str">
        <f>AD1913</f>
        <v/>
      </c>
      <c r="AD1913" s="51" t="str">
        <f t="shared" ref="AD1913" si="6597">IF(AE1913 = "", "",IF(AD1914&lt;&gt; "",AD1914, $N$1738))</f>
        <v/>
      </c>
      <c r="AE1913" s="340"/>
      <c r="AF1913" s="337"/>
      <c r="AG1913" s="337"/>
      <c r="AH1913" s="341"/>
      <c r="AI1913" s="111" t="str">
        <f>AJ1913</f>
        <v/>
      </c>
      <c r="AJ1913" s="51" t="str">
        <f t="shared" ref="AJ1913" si="6598">IF(AK1913 = "", "",IF(AJ1914&lt;&gt; "",AJ1914, $N$1738))</f>
        <v/>
      </c>
      <c r="AK1913" s="340"/>
      <c r="AL1913" s="337"/>
      <c r="AM1913" s="337"/>
      <c r="AN1913" s="342"/>
      <c r="AO1913" s="111" t="str">
        <f>AP1913</f>
        <v/>
      </c>
      <c r="AP1913" s="51" t="str">
        <f t="shared" ref="AP1913" si="6599">IF(AQ1913 = "", "",IF(AP1914&lt;&gt; "",AP1914, $N$1738))</f>
        <v/>
      </c>
      <c r="AQ1913" s="340"/>
      <c r="AR1913" s="337"/>
      <c r="AS1913" s="337"/>
      <c r="AT1913" s="341"/>
      <c r="AU1913" s="111" t="str">
        <f>AV1913</f>
        <v/>
      </c>
      <c r="AV1913" s="51" t="str">
        <f t="shared" ref="AV1913" si="6600">IF(AW1913 = "", "",IF(AV1914&lt;&gt; "",AV1914, $N$1738))</f>
        <v/>
      </c>
      <c r="AW1913" s="340"/>
      <c r="AX1913" s="337"/>
      <c r="AY1913" s="337"/>
      <c r="AZ1913" s="338"/>
      <c r="BA1913" s="111" t="str">
        <f>BB1913</f>
        <v/>
      </c>
      <c r="BB1913" s="51" t="str">
        <f t="shared" ref="BB1913" si="6601">IF(BC1913 = "", "",IF(BB1914&lt;&gt; "",BB1914, $N$1738))</f>
        <v/>
      </c>
      <c r="BC1913" s="357"/>
      <c r="BD1913" s="358"/>
      <c r="BE1913" s="358"/>
      <c r="BF1913" s="359"/>
      <c r="BG1913" s="130"/>
      <c r="BH1913" s="130"/>
    </row>
    <row r="1914" spans="1:60">
      <c r="A1914" s="17">
        <f>IF(ISBLANK(D1912),0,IF(CODE(D1912)&gt;64,1,0))</f>
        <v>0</v>
      </c>
      <c r="B1914" s="398"/>
      <c r="C1914" s="43">
        <f>AJ1903+AJ1906+AJ1909+AJ1912+AJ1915+AJ1918</f>
        <v>0</v>
      </c>
      <c r="D1914" s="467"/>
      <c r="E1914" s="361"/>
      <c r="F1914" s="339"/>
      <c r="G1914" s="340"/>
      <c r="H1914" s="337"/>
      <c r="I1914" s="337"/>
      <c r="J1914" s="338"/>
      <c r="K1914" s="361"/>
      <c r="L1914" s="339"/>
      <c r="M1914" s="340"/>
      <c r="N1914" s="337"/>
      <c r="O1914" s="337"/>
      <c r="P1914" s="338"/>
      <c r="Q1914" s="361"/>
      <c r="R1914" s="339"/>
      <c r="S1914" s="340"/>
      <c r="T1914" s="337"/>
      <c r="U1914" s="337"/>
      <c r="V1914" s="338"/>
      <c r="W1914" s="361"/>
      <c r="X1914" s="339"/>
      <c r="Y1914" s="340"/>
      <c r="Z1914" s="337"/>
      <c r="AA1914" s="337"/>
      <c r="AB1914" s="338"/>
      <c r="AC1914" s="361"/>
      <c r="AD1914" s="339"/>
      <c r="AE1914" s="340"/>
      <c r="AF1914" s="337"/>
      <c r="AG1914" s="337"/>
      <c r="AH1914" s="341"/>
      <c r="AI1914" s="361"/>
      <c r="AJ1914" s="339"/>
      <c r="AK1914" s="340"/>
      <c r="AL1914" s="337"/>
      <c r="AM1914" s="337"/>
      <c r="AN1914" s="342"/>
      <c r="AO1914" s="361"/>
      <c r="AP1914" s="339"/>
      <c r="AQ1914" s="340"/>
      <c r="AR1914" s="337"/>
      <c r="AS1914" s="337"/>
      <c r="AT1914" s="341"/>
      <c r="AU1914" s="361"/>
      <c r="AV1914" s="339"/>
      <c r="AW1914" s="340"/>
      <c r="AX1914" s="337"/>
      <c r="AY1914" s="337"/>
      <c r="AZ1914" s="338"/>
      <c r="BA1914" s="361"/>
      <c r="BB1914" s="339"/>
      <c r="BC1914" s="340"/>
      <c r="BD1914" s="337"/>
      <c r="BE1914" s="337"/>
      <c r="BF1914" s="343"/>
      <c r="BG1914" s="130"/>
      <c r="BH1914" s="130"/>
    </row>
    <row r="1915" spans="1:60">
      <c r="A1915" s="17">
        <f>IF(ISBLANK(D1913),0,IF(CODE(D1913)&gt;64,1,0))</f>
        <v>0</v>
      </c>
      <c r="B1915" s="18">
        <f t="shared" ref="B1915" si="6602">IFERROR(F1915/F1915,0)+IFERROR(L1915/L1915,0)+IFERROR(R1915/R1915,0)+IFERROR(X1915/X1915,0)+IFERROR(AD1915/AD1915,0)+IFERROR(AJ1915/AJ1915,0)+IFERROR(AP1915/AP1915,0)+IFERROR(AV1915/AV1915,0)+IFERROR(BB1915/BB1915,0)</f>
        <v>0</v>
      </c>
      <c r="C1915" s="43">
        <f>AP1903+AP1906+AP1909+AP1912+AP1915+AP1918</f>
        <v>0</v>
      </c>
      <c r="D1915" s="19">
        <f>F1915+L1915+R1915+X1915+AD1915+AJ1915+AP1915+AV1915+BB1915</f>
        <v>0</v>
      </c>
      <c r="E1915" s="347"/>
      <c r="F1915" s="46">
        <f t="shared" si="6464"/>
        <v>0</v>
      </c>
      <c r="G1915" s="348"/>
      <c r="H1915" s="349"/>
      <c r="I1915" s="349"/>
      <c r="J1915" s="350"/>
      <c r="K1915" s="347"/>
      <c r="L1915" s="46">
        <f t="shared" si="6465"/>
        <v>0</v>
      </c>
      <c r="M1915" s="348"/>
      <c r="N1915" s="349"/>
      <c r="O1915" s="349"/>
      <c r="P1915" s="350"/>
      <c r="Q1915" s="347"/>
      <c r="R1915" s="46">
        <f t="shared" si="6466"/>
        <v>0</v>
      </c>
      <c r="S1915" s="348"/>
      <c r="T1915" s="349"/>
      <c r="U1915" s="349"/>
      <c r="V1915" s="350"/>
      <c r="W1915" s="347"/>
      <c r="X1915" s="46">
        <f t="shared" si="6467"/>
        <v>0</v>
      </c>
      <c r="Y1915" s="348"/>
      <c r="Z1915" s="349"/>
      <c r="AA1915" s="349"/>
      <c r="AB1915" s="350"/>
      <c r="AC1915" s="347"/>
      <c r="AD1915" s="46">
        <f t="shared" si="6468"/>
        <v>0</v>
      </c>
      <c r="AE1915" s="348"/>
      <c r="AF1915" s="349"/>
      <c r="AG1915" s="349"/>
      <c r="AH1915" s="351"/>
      <c r="AI1915" s="347"/>
      <c r="AJ1915" s="46">
        <f t="shared" si="6469"/>
        <v>0</v>
      </c>
      <c r="AK1915" s="348"/>
      <c r="AL1915" s="349"/>
      <c r="AM1915" s="349"/>
      <c r="AN1915" s="352"/>
      <c r="AO1915" s="347"/>
      <c r="AP1915" s="46">
        <f t="shared" si="6470"/>
        <v>0</v>
      </c>
      <c r="AQ1915" s="348"/>
      <c r="AR1915" s="349"/>
      <c r="AS1915" s="349"/>
      <c r="AT1915" s="351"/>
      <c r="AU1915" s="347"/>
      <c r="AV1915" s="46">
        <f t="shared" si="6471"/>
        <v>0</v>
      </c>
      <c r="AW1915" s="348"/>
      <c r="AX1915" s="349"/>
      <c r="AY1915" s="349"/>
      <c r="AZ1915" s="350"/>
      <c r="BA1915" s="347"/>
      <c r="BB1915" s="46">
        <f t="shared" si="6472"/>
        <v>0</v>
      </c>
      <c r="BC1915" s="340"/>
      <c r="BD1915" s="337"/>
      <c r="BE1915" s="337"/>
      <c r="BF1915" s="343"/>
      <c r="BG1915" s="130"/>
      <c r="BH1915" s="130"/>
    </row>
    <row r="1916" spans="1:60">
      <c r="A1916" s="353"/>
      <c r="B1916" s="398"/>
      <c r="C1916" s="43">
        <f>AV1903+AV1906+AV1909+AV1912+AV1915+AV1918</f>
        <v>0</v>
      </c>
      <c r="D1916" s="467"/>
      <c r="E1916" s="111" t="str">
        <f>F1916</f>
        <v/>
      </c>
      <c r="F1916" s="51" t="str">
        <f t="shared" ref="F1916" si="6603">IF(G1916 = "", "",IF(F1917&lt;&gt; "",F1917, $N$1738))</f>
        <v/>
      </c>
      <c r="G1916" s="340"/>
      <c r="H1916" s="337"/>
      <c r="I1916" s="337"/>
      <c r="J1916" s="338"/>
      <c r="K1916" s="111" t="str">
        <f>L1916</f>
        <v/>
      </c>
      <c r="L1916" s="51" t="str">
        <f t="shared" ref="L1916" si="6604">IF(M1916 = "", "",IF(L1917&lt;&gt; "",L1917, $N$1738))</f>
        <v/>
      </c>
      <c r="M1916" s="340"/>
      <c r="N1916" s="337"/>
      <c r="O1916" s="337"/>
      <c r="P1916" s="338"/>
      <c r="Q1916" s="111" t="str">
        <f>R1916</f>
        <v/>
      </c>
      <c r="R1916" s="51" t="str">
        <f t="shared" ref="R1916" si="6605">IF(S1916 = "", "",IF(R1917&lt;&gt; "",R1917, $N$1738))</f>
        <v/>
      </c>
      <c r="S1916" s="474"/>
      <c r="T1916" s="337"/>
      <c r="U1916" s="337"/>
      <c r="V1916" s="338"/>
      <c r="W1916" s="111" t="str">
        <f>X1916</f>
        <v/>
      </c>
      <c r="X1916" s="51" t="str">
        <f t="shared" ref="X1916" si="6606">IF(Y1916 = "", "",IF(X1917&lt;&gt; "",X1917, $N$1738))</f>
        <v/>
      </c>
      <c r="Y1916" s="474"/>
      <c r="Z1916" s="337"/>
      <c r="AA1916" s="337"/>
      <c r="AB1916" s="338"/>
      <c r="AC1916" s="111" t="str">
        <f>AD1916</f>
        <v/>
      </c>
      <c r="AD1916" s="51" t="str">
        <f t="shared" ref="AD1916" si="6607">IF(AE1916 = "", "",IF(AD1917&lt;&gt; "",AD1917, $N$1738))</f>
        <v/>
      </c>
      <c r="AE1916" s="340"/>
      <c r="AF1916" s="337"/>
      <c r="AG1916" s="337"/>
      <c r="AH1916" s="341"/>
      <c r="AI1916" s="111" t="str">
        <f>AJ1916</f>
        <v/>
      </c>
      <c r="AJ1916" s="51" t="str">
        <f t="shared" ref="AJ1916" si="6608">IF(AK1916 = "", "",IF(AJ1917&lt;&gt; "",AJ1917, $N$1738))</f>
        <v/>
      </c>
      <c r="AK1916" s="340"/>
      <c r="AL1916" s="337"/>
      <c r="AM1916" s="337"/>
      <c r="AN1916" s="342"/>
      <c r="AO1916" s="111" t="str">
        <f>AP1916</f>
        <v/>
      </c>
      <c r="AP1916" s="51" t="str">
        <f t="shared" ref="AP1916" si="6609">IF(AQ1916 = "", "",IF(AP1917&lt;&gt; "",AP1917, $N$1738))</f>
        <v/>
      </c>
      <c r="AQ1916" s="340"/>
      <c r="AR1916" s="337"/>
      <c r="AS1916" s="337"/>
      <c r="AT1916" s="341"/>
      <c r="AU1916" s="111" t="str">
        <f>AV1916</f>
        <v/>
      </c>
      <c r="AV1916" s="51" t="str">
        <f t="shared" ref="AV1916" si="6610">IF(AW1916 = "", "",IF(AV1917&lt;&gt; "",AV1917, $N$1738))</f>
        <v/>
      </c>
      <c r="AW1916" s="340"/>
      <c r="AX1916" s="337"/>
      <c r="AY1916" s="337"/>
      <c r="AZ1916" s="338"/>
      <c r="BA1916" s="111" t="str">
        <f>BB1916</f>
        <v/>
      </c>
      <c r="BB1916" s="51" t="str">
        <f t="shared" ref="BB1916" si="6611">IF(BC1916 = "", "",IF(BB1917&lt;&gt; "",BB1917, $N$1738))</f>
        <v/>
      </c>
      <c r="BC1916" s="357"/>
      <c r="BD1916" s="358"/>
      <c r="BE1916" s="358"/>
      <c r="BF1916" s="359"/>
      <c r="BG1916" s="130"/>
      <c r="BH1916" s="130"/>
    </row>
    <row r="1917" spans="1:60" ht="13.5" thickBot="1">
      <c r="A1917" s="17">
        <f>IF(ISBLANK(D1915),0,IF(CODE(D1915)&gt;64,1,0))</f>
        <v>0</v>
      </c>
      <c r="B1917" s="398"/>
      <c r="C1917" s="41">
        <f>BB1903+BB1906+BB1909+BB1912+BB1915+BB1918</f>
        <v>0</v>
      </c>
      <c r="D1917" s="467"/>
      <c r="E1917" s="361"/>
      <c r="F1917" s="339"/>
      <c r="G1917" s="340"/>
      <c r="H1917" s="337"/>
      <c r="I1917" s="337"/>
      <c r="J1917" s="338"/>
      <c r="K1917" s="361"/>
      <c r="L1917" s="339"/>
      <c r="M1917" s="340"/>
      <c r="N1917" s="337"/>
      <c r="O1917" s="337"/>
      <c r="P1917" s="338"/>
      <c r="Q1917" s="361"/>
      <c r="R1917" s="339"/>
      <c r="S1917" s="474"/>
      <c r="T1917" s="337"/>
      <c r="U1917" s="337"/>
      <c r="V1917" s="338"/>
      <c r="W1917" s="361"/>
      <c r="X1917" s="339"/>
      <c r="Y1917" s="340"/>
      <c r="Z1917" s="337"/>
      <c r="AA1917" s="337"/>
      <c r="AB1917" s="338"/>
      <c r="AC1917" s="361"/>
      <c r="AD1917" s="339"/>
      <c r="AE1917" s="340"/>
      <c r="AF1917" s="337"/>
      <c r="AG1917" s="337"/>
      <c r="AH1917" s="341"/>
      <c r="AI1917" s="361"/>
      <c r="AJ1917" s="339"/>
      <c r="AK1917" s="340"/>
      <c r="AL1917" s="337"/>
      <c r="AM1917" s="337"/>
      <c r="AN1917" s="342"/>
      <c r="AO1917" s="361"/>
      <c r="AP1917" s="339"/>
      <c r="AQ1917" s="340"/>
      <c r="AR1917" s="337"/>
      <c r="AS1917" s="337"/>
      <c r="AT1917" s="341"/>
      <c r="AU1917" s="361"/>
      <c r="AV1917" s="339"/>
      <c r="AW1917" s="340"/>
      <c r="AX1917" s="337"/>
      <c r="AY1917" s="337"/>
      <c r="AZ1917" s="338"/>
      <c r="BA1917" s="361"/>
      <c r="BB1917" s="339"/>
      <c r="BC1917" s="340"/>
      <c r="BD1917" s="337"/>
      <c r="BE1917" s="337"/>
      <c r="BF1917" s="343"/>
      <c r="BG1917" s="130"/>
      <c r="BH1917" s="130"/>
    </row>
    <row r="1918" spans="1:60" ht="13.5" thickBot="1">
      <c r="A1918" s="345"/>
      <c r="B1918" s="18">
        <f t="shared" ref="B1918" si="6612">IFERROR(F1918/F1918,0)+IFERROR(L1918/L1918,0)+IFERROR(R1918/R1918,0)+IFERROR(X1918/X1918,0)+IFERROR(AD1918/AD1918,0)+IFERROR(AJ1918/AJ1918,0)+IFERROR(AP1918/AP1918,0)+IFERROR(AV1918/AV1918,0)+IFERROR(BB1918/BB1918,0)</f>
        <v>0</v>
      </c>
      <c r="C1918" s="84">
        <f>D1903+D1906+D1909+D1912+D1915+D1918</f>
        <v>0</v>
      </c>
      <c r="D1918" s="33">
        <f>F1918+L1918+R1918+X1918+AD1918+AJ1918+AP1918+AV1918+BB1918</f>
        <v>0</v>
      </c>
      <c r="E1918" s="347"/>
      <c r="F1918" s="47">
        <f t="shared" si="6464"/>
        <v>0</v>
      </c>
      <c r="G1918" s="375"/>
      <c r="H1918" s="376"/>
      <c r="I1918" s="376"/>
      <c r="J1918" s="377"/>
      <c r="K1918" s="347"/>
      <c r="L1918" s="47">
        <f t="shared" si="6465"/>
        <v>0</v>
      </c>
      <c r="M1918" s="375"/>
      <c r="N1918" s="376"/>
      <c r="O1918" s="376"/>
      <c r="P1918" s="377"/>
      <c r="Q1918" s="347"/>
      <c r="R1918" s="47">
        <f t="shared" si="6466"/>
        <v>0</v>
      </c>
      <c r="S1918" s="482"/>
      <c r="T1918" s="376"/>
      <c r="U1918" s="376"/>
      <c r="V1918" s="377"/>
      <c r="W1918" s="347"/>
      <c r="X1918" s="47">
        <f t="shared" si="6467"/>
        <v>0</v>
      </c>
      <c r="Y1918" s="375"/>
      <c r="Z1918" s="376"/>
      <c r="AA1918" s="376"/>
      <c r="AB1918" s="377"/>
      <c r="AC1918" s="347"/>
      <c r="AD1918" s="47">
        <f t="shared" si="6468"/>
        <v>0</v>
      </c>
      <c r="AE1918" s="375"/>
      <c r="AF1918" s="376"/>
      <c r="AG1918" s="376"/>
      <c r="AH1918" s="378"/>
      <c r="AI1918" s="347"/>
      <c r="AJ1918" s="47">
        <f t="shared" si="6469"/>
        <v>0</v>
      </c>
      <c r="AK1918" s="375"/>
      <c r="AL1918" s="376"/>
      <c r="AM1918" s="376"/>
      <c r="AN1918" s="379"/>
      <c r="AO1918" s="347"/>
      <c r="AP1918" s="47">
        <f t="shared" si="6470"/>
        <v>0</v>
      </c>
      <c r="AQ1918" s="375"/>
      <c r="AR1918" s="376"/>
      <c r="AS1918" s="376"/>
      <c r="AT1918" s="378"/>
      <c r="AU1918" s="347"/>
      <c r="AV1918" s="47">
        <f t="shared" si="6471"/>
        <v>0</v>
      </c>
      <c r="AW1918" s="375"/>
      <c r="AX1918" s="376"/>
      <c r="AY1918" s="376"/>
      <c r="AZ1918" s="377"/>
      <c r="BA1918" s="347"/>
      <c r="BB1918" s="47">
        <f t="shared" si="6472"/>
        <v>0</v>
      </c>
      <c r="BC1918" s="375"/>
      <c r="BD1918" s="376"/>
      <c r="BE1918" s="376"/>
      <c r="BF1918" s="483"/>
      <c r="BG1918" s="130"/>
      <c r="BH1918" s="130"/>
    </row>
    <row r="1919" spans="1:60" ht="14.25" thickTop="1" thickBot="1">
      <c r="A1919" s="353"/>
      <c r="B1919" s="463" t="s">
        <v>42</v>
      </c>
      <c r="C1919" s="85" t="str">
        <f>IF(D1919="","", IF(D1920&lt;&gt;"",D1920,$N$1738))</f>
        <v>RSP</v>
      </c>
      <c r="D1919" s="658">
        <f>AA46</f>
        <v>0</v>
      </c>
      <c r="E1919" s="111" t="str">
        <f>F1919</f>
        <v/>
      </c>
      <c r="F1919" s="69" t="str">
        <f t="shared" ref="F1919" si="6613">IF(G1919 = "", "",IF(F1920&lt;&gt; "",F1920, $N$1738))</f>
        <v/>
      </c>
      <c r="G1919" s="468"/>
      <c r="H1919" s="469"/>
      <c r="I1919" s="469"/>
      <c r="J1919" s="470"/>
      <c r="K1919" s="111" t="str">
        <f>L1919</f>
        <v/>
      </c>
      <c r="L1919" s="69" t="str">
        <f t="shared" ref="L1919" si="6614">IF(M1919 = "", "",IF(L1920&lt;&gt; "",L1920, $N$1738))</f>
        <v/>
      </c>
      <c r="M1919" s="468"/>
      <c r="N1919" s="469"/>
      <c r="O1919" s="469"/>
      <c r="P1919" s="470"/>
      <c r="Q1919" s="111" t="str">
        <f>R1919</f>
        <v/>
      </c>
      <c r="R1919" s="69" t="str">
        <f t="shared" ref="R1919" si="6615">IF(S1919 = "", "",IF(R1920&lt;&gt; "",R1920, $N$1738))</f>
        <v/>
      </c>
      <c r="S1919" s="468"/>
      <c r="T1919" s="469"/>
      <c r="U1919" s="469"/>
      <c r="V1919" s="470"/>
      <c r="W1919" s="111" t="str">
        <f>X1919</f>
        <v/>
      </c>
      <c r="X1919" s="69" t="str">
        <f t="shared" ref="X1919" si="6616">IF(Y1919 = "", "",IF(X1920&lt;&gt; "",X1920, $N$1738))</f>
        <v/>
      </c>
      <c r="Y1919" s="468"/>
      <c r="Z1919" s="469"/>
      <c r="AA1919" s="469"/>
      <c r="AB1919" s="470"/>
      <c r="AC1919" s="111" t="str">
        <f>AD1919</f>
        <v/>
      </c>
      <c r="AD1919" s="69" t="str">
        <f t="shared" ref="AD1919" si="6617">IF(AE1919 = "", "",IF(AD1920&lt;&gt; "",AD1920, $N$1738))</f>
        <v/>
      </c>
      <c r="AE1919" s="468"/>
      <c r="AF1919" s="469"/>
      <c r="AG1919" s="469"/>
      <c r="AH1919" s="471"/>
      <c r="AI1919" s="111" t="str">
        <f>AJ1919</f>
        <v/>
      </c>
      <c r="AJ1919" s="69" t="str">
        <f t="shared" ref="AJ1919" si="6618">IF(AK1919 = "", "",IF(AJ1920&lt;&gt; "",AJ1920, $N$1738))</f>
        <v/>
      </c>
      <c r="AK1919" s="468"/>
      <c r="AL1919" s="469"/>
      <c r="AM1919" s="469"/>
      <c r="AN1919" s="472"/>
      <c r="AO1919" s="111" t="str">
        <f>AP1919</f>
        <v/>
      </c>
      <c r="AP1919" s="69" t="str">
        <f t="shared" ref="AP1919" si="6619">IF(AQ1919 = "", "",IF(AP1920&lt;&gt; "",AP1920, $N$1738))</f>
        <v/>
      </c>
      <c r="AQ1919" s="468"/>
      <c r="AR1919" s="469"/>
      <c r="AS1919" s="469"/>
      <c r="AT1919" s="471"/>
      <c r="AU1919" s="111" t="str">
        <f>AV1919</f>
        <v/>
      </c>
      <c r="AV1919" s="69" t="str">
        <f t="shared" ref="AV1919" si="6620">IF(AW1919 = "", "",IF(AV1920&lt;&gt; "",AV1920, $N$1738))</f>
        <v/>
      </c>
      <c r="AW1919" s="468"/>
      <c r="AX1919" s="469"/>
      <c r="AY1919" s="469"/>
      <c r="AZ1919" s="470"/>
      <c r="BA1919" s="111" t="str">
        <f>BB1919</f>
        <v/>
      </c>
      <c r="BB1919" s="69" t="str">
        <f t="shared" ref="BB1919" si="6621">IF(BC1919 = "", "",IF(BB1920&lt;&gt; "",BB1920, $N$1738))</f>
        <v/>
      </c>
      <c r="BC1919" s="468"/>
      <c r="BD1919" s="469"/>
      <c r="BE1919" s="469"/>
      <c r="BF1919" s="473"/>
      <c r="BG1919" s="130"/>
      <c r="BH1919" s="130"/>
    </row>
    <row r="1920" spans="1:60" ht="13.5" thickBot="1">
      <c r="A1920" s="17">
        <f>IF(ISBLANK(D1900),0,IF(CODE(D1900)&gt;64,1,0))</f>
        <v>0</v>
      </c>
      <c r="B1920" s="31">
        <f>SUM(B1921:B1936)</f>
        <v>0</v>
      </c>
      <c r="C1920" s="432"/>
      <c r="D1920" s="466"/>
      <c r="E1920" s="361"/>
      <c r="F1920" s="339"/>
      <c r="G1920" s="340"/>
      <c r="H1920" s="337"/>
      <c r="I1920" s="337"/>
      <c r="J1920" s="338"/>
      <c r="K1920" s="361"/>
      <c r="L1920" s="339"/>
      <c r="M1920" s="340"/>
      <c r="N1920" s="337"/>
      <c r="O1920" s="337"/>
      <c r="P1920" s="338"/>
      <c r="Q1920" s="361"/>
      <c r="R1920" s="339"/>
      <c r="S1920" s="340"/>
      <c r="T1920" s="337"/>
      <c r="U1920" s="337"/>
      <c r="V1920" s="338"/>
      <c r="W1920" s="361"/>
      <c r="X1920" s="339"/>
      <c r="Y1920" s="340"/>
      <c r="Z1920" s="337"/>
      <c r="AA1920" s="337"/>
      <c r="AB1920" s="338"/>
      <c r="AC1920" s="361"/>
      <c r="AD1920" s="339"/>
      <c r="AE1920" s="340"/>
      <c r="AF1920" s="337"/>
      <c r="AG1920" s="337"/>
      <c r="AH1920" s="341"/>
      <c r="AI1920" s="361"/>
      <c r="AJ1920" s="339"/>
      <c r="AK1920" s="340"/>
      <c r="AL1920" s="337"/>
      <c r="AM1920" s="337"/>
      <c r="AN1920" s="342"/>
      <c r="AO1920" s="361"/>
      <c r="AP1920" s="339"/>
      <c r="AQ1920" s="340"/>
      <c r="AR1920" s="337"/>
      <c r="AS1920" s="337"/>
      <c r="AT1920" s="341"/>
      <c r="AU1920" s="361"/>
      <c r="AV1920" s="339"/>
      <c r="AW1920" s="340"/>
      <c r="AX1920" s="337"/>
      <c r="AY1920" s="337"/>
      <c r="AZ1920" s="338"/>
      <c r="BA1920" s="361"/>
      <c r="BB1920" s="339"/>
      <c r="BC1920" s="340"/>
      <c r="BD1920" s="337"/>
      <c r="BE1920" s="337"/>
      <c r="BF1920" s="343"/>
      <c r="BG1920" s="130"/>
      <c r="BH1920" s="130"/>
    </row>
    <row r="1921" spans="1:60">
      <c r="A1921" s="17">
        <f>IF(ISBLANK(D1919),0,IF(CODE(D1919)&gt;64,1,0))</f>
        <v>0</v>
      </c>
      <c r="B1921" s="18">
        <f t="shared" ref="B1921" si="6622">IFERROR(F1921/F1921,0)+IFERROR(L1921/L1921,0)+IFERROR(R1921/R1921,0)+IFERROR(X1921/X1921,0)+IFERROR(AD1921/AD1921,0)+IFERROR(AJ1921/AJ1921,0)+IFERROR(AP1921/AP1921,0)+IFERROR(AV1921/AV1921,0)+IFERROR(BB1921/BB1921,0)</f>
        <v>0</v>
      </c>
      <c r="C1921" s="432"/>
      <c r="D1921" s="19">
        <f>F1921+L1921+R1921+X1921+AD1921+AJ1921+AP1921+AV1921+BB1921</f>
        <v>0</v>
      </c>
      <c r="E1921" s="347"/>
      <c r="F1921" s="46">
        <f t="shared" si="6464"/>
        <v>0</v>
      </c>
      <c r="G1921" s="348"/>
      <c r="H1921" s="349"/>
      <c r="I1921" s="349"/>
      <c r="J1921" s="350"/>
      <c r="K1921" s="347"/>
      <c r="L1921" s="46">
        <f t="shared" si="6465"/>
        <v>0</v>
      </c>
      <c r="M1921" s="348"/>
      <c r="N1921" s="349"/>
      <c r="O1921" s="349"/>
      <c r="P1921" s="350"/>
      <c r="Q1921" s="347"/>
      <c r="R1921" s="46">
        <f t="shared" si="6466"/>
        <v>0</v>
      </c>
      <c r="S1921" s="348"/>
      <c r="T1921" s="349"/>
      <c r="U1921" s="349"/>
      <c r="V1921" s="350"/>
      <c r="W1921" s="347"/>
      <c r="X1921" s="46">
        <f t="shared" si="6467"/>
        <v>0</v>
      </c>
      <c r="Y1921" s="348"/>
      <c r="Z1921" s="349"/>
      <c r="AA1921" s="349"/>
      <c r="AB1921" s="350"/>
      <c r="AC1921" s="347"/>
      <c r="AD1921" s="46">
        <f t="shared" si="6468"/>
        <v>0</v>
      </c>
      <c r="AE1921" s="348"/>
      <c r="AF1921" s="349"/>
      <c r="AG1921" s="349"/>
      <c r="AH1921" s="351"/>
      <c r="AI1921" s="347"/>
      <c r="AJ1921" s="46">
        <f t="shared" si="6469"/>
        <v>0</v>
      </c>
      <c r="AK1921" s="348"/>
      <c r="AL1921" s="349"/>
      <c r="AM1921" s="349"/>
      <c r="AN1921" s="352"/>
      <c r="AO1921" s="347"/>
      <c r="AP1921" s="46">
        <f t="shared" si="6470"/>
        <v>0</v>
      </c>
      <c r="AQ1921" s="348"/>
      <c r="AR1921" s="349"/>
      <c r="AS1921" s="349"/>
      <c r="AT1921" s="351"/>
      <c r="AU1921" s="347"/>
      <c r="AV1921" s="46">
        <f t="shared" si="6471"/>
        <v>0</v>
      </c>
      <c r="AW1921" s="348"/>
      <c r="AX1921" s="349"/>
      <c r="AY1921" s="349"/>
      <c r="AZ1921" s="350"/>
      <c r="BA1921" s="347"/>
      <c r="BB1921" s="46">
        <f t="shared" si="6472"/>
        <v>0</v>
      </c>
      <c r="BC1921" s="340"/>
      <c r="BD1921" s="337"/>
      <c r="BE1921" s="337"/>
      <c r="BF1921" s="343"/>
      <c r="BG1921" s="130"/>
      <c r="BH1921" s="130"/>
    </row>
    <row r="1922" spans="1:60">
      <c r="A1922" s="353"/>
      <c r="B1922" s="398"/>
      <c r="C1922" s="432"/>
      <c r="D1922" s="467"/>
      <c r="E1922" s="111" t="str">
        <f>F1922</f>
        <v/>
      </c>
      <c r="F1922" s="51" t="str">
        <f t="shared" ref="F1922" si="6623">IF(G1922 = "", "",IF(F1923&lt;&gt; "",F1923, $N$1738))</f>
        <v/>
      </c>
      <c r="G1922" s="340"/>
      <c r="H1922" s="337"/>
      <c r="I1922" s="337"/>
      <c r="J1922" s="338"/>
      <c r="K1922" s="111" t="str">
        <f>L1922</f>
        <v/>
      </c>
      <c r="L1922" s="51" t="str">
        <f t="shared" ref="L1922" si="6624">IF(M1922 = "", "",IF(L1923&lt;&gt; "",L1923, $N$1738))</f>
        <v/>
      </c>
      <c r="M1922" s="340"/>
      <c r="N1922" s="337"/>
      <c r="O1922" s="337"/>
      <c r="P1922" s="338"/>
      <c r="Q1922" s="111" t="str">
        <f>R1922</f>
        <v/>
      </c>
      <c r="R1922" s="51" t="str">
        <f t="shared" ref="R1922" si="6625">IF(S1922 = "", "",IF(R1923&lt;&gt; "",R1923, $N$1738))</f>
        <v/>
      </c>
      <c r="S1922" s="340"/>
      <c r="T1922" s="337"/>
      <c r="U1922" s="337"/>
      <c r="V1922" s="338"/>
      <c r="W1922" s="111" t="str">
        <f>X1922</f>
        <v/>
      </c>
      <c r="X1922" s="51" t="str">
        <f t="shared" ref="X1922" si="6626">IF(Y1922 = "", "",IF(X1923&lt;&gt; "",X1923, $N$1738))</f>
        <v/>
      </c>
      <c r="Y1922" s="340"/>
      <c r="Z1922" s="337"/>
      <c r="AA1922" s="337"/>
      <c r="AB1922" s="338"/>
      <c r="AC1922" s="111" t="str">
        <f>AD1922</f>
        <v/>
      </c>
      <c r="AD1922" s="51" t="str">
        <f t="shared" ref="AD1922" si="6627">IF(AE1922 = "", "",IF(AD1923&lt;&gt; "",AD1923, $N$1738))</f>
        <v/>
      </c>
      <c r="AE1922" s="340"/>
      <c r="AF1922" s="337"/>
      <c r="AG1922" s="337"/>
      <c r="AH1922" s="341"/>
      <c r="AI1922" s="111" t="str">
        <f>AJ1922</f>
        <v/>
      </c>
      <c r="AJ1922" s="51" t="str">
        <f t="shared" ref="AJ1922" si="6628">IF(AK1922 = "", "",IF(AJ1923&lt;&gt; "",AJ1923, $N$1738))</f>
        <v/>
      </c>
      <c r="AK1922" s="340"/>
      <c r="AL1922" s="337"/>
      <c r="AM1922" s="337"/>
      <c r="AN1922" s="342"/>
      <c r="AO1922" s="111" t="str">
        <f>AP1922</f>
        <v/>
      </c>
      <c r="AP1922" s="51" t="str">
        <f t="shared" ref="AP1922" si="6629">IF(AQ1922 = "", "",IF(AP1923&lt;&gt; "",AP1923, $N$1738))</f>
        <v/>
      </c>
      <c r="AQ1922" s="340"/>
      <c r="AR1922" s="337"/>
      <c r="AS1922" s="337"/>
      <c r="AT1922" s="341"/>
      <c r="AU1922" s="111" t="str">
        <f>AV1922</f>
        <v/>
      </c>
      <c r="AV1922" s="51" t="str">
        <f t="shared" ref="AV1922" si="6630">IF(AW1922 = "", "",IF(AV1923&lt;&gt; "",AV1923, $N$1738))</f>
        <v/>
      </c>
      <c r="AW1922" s="340"/>
      <c r="AX1922" s="337"/>
      <c r="AY1922" s="337"/>
      <c r="AZ1922" s="338"/>
      <c r="BA1922" s="111" t="str">
        <f>BB1922</f>
        <v/>
      </c>
      <c r="BB1922" s="51" t="str">
        <f t="shared" ref="BB1922" si="6631">IF(BC1922 = "", "",IF(BB1923&lt;&gt; "",BB1923, $N$1738))</f>
        <v/>
      </c>
      <c r="BC1922" s="357"/>
      <c r="BD1922" s="358"/>
      <c r="BE1922" s="358"/>
      <c r="BF1922" s="359"/>
      <c r="BG1922" s="130"/>
      <c r="BH1922" s="130"/>
    </row>
    <row r="1923" spans="1:60">
      <c r="A1923" s="17">
        <f>IF(ISBLANK(D1921),0,IF(CODE(D1921)&gt;64,1,0))</f>
        <v>0</v>
      </c>
      <c r="B1923" s="398"/>
      <c r="C1923" s="432"/>
      <c r="D1923" s="467"/>
      <c r="E1923" s="361"/>
      <c r="F1923" s="339"/>
      <c r="G1923" s="340"/>
      <c r="H1923" s="337"/>
      <c r="I1923" s="337"/>
      <c r="J1923" s="338"/>
      <c r="K1923" s="361"/>
      <c r="L1923" s="339"/>
      <c r="M1923" s="340"/>
      <c r="N1923" s="337"/>
      <c r="O1923" s="337"/>
      <c r="P1923" s="338"/>
      <c r="Q1923" s="361"/>
      <c r="R1923" s="339"/>
      <c r="S1923" s="340"/>
      <c r="T1923" s="337"/>
      <c r="U1923" s="337"/>
      <c r="V1923" s="338"/>
      <c r="W1923" s="361"/>
      <c r="X1923" s="339"/>
      <c r="Y1923" s="340"/>
      <c r="Z1923" s="337"/>
      <c r="AA1923" s="337"/>
      <c r="AB1923" s="338"/>
      <c r="AC1923" s="361"/>
      <c r="AD1923" s="339"/>
      <c r="AE1923" s="340"/>
      <c r="AF1923" s="337"/>
      <c r="AG1923" s="337"/>
      <c r="AH1923" s="341"/>
      <c r="AI1923" s="361"/>
      <c r="AJ1923" s="339"/>
      <c r="AK1923" s="340"/>
      <c r="AL1923" s="337"/>
      <c r="AM1923" s="337"/>
      <c r="AN1923" s="342"/>
      <c r="AO1923" s="361"/>
      <c r="AP1923" s="339"/>
      <c r="AQ1923" s="340"/>
      <c r="AR1923" s="337"/>
      <c r="AS1923" s="337"/>
      <c r="AT1923" s="341"/>
      <c r="AU1923" s="361"/>
      <c r="AV1923" s="339"/>
      <c r="AW1923" s="340"/>
      <c r="AX1923" s="337"/>
      <c r="AY1923" s="337"/>
      <c r="AZ1923" s="338"/>
      <c r="BA1923" s="361"/>
      <c r="BB1923" s="339"/>
      <c r="BC1923" s="340"/>
      <c r="BD1923" s="337"/>
      <c r="BE1923" s="337"/>
      <c r="BF1923" s="343"/>
      <c r="BG1923" s="130"/>
      <c r="BH1923" s="130"/>
    </row>
    <row r="1924" spans="1:60">
      <c r="A1924" s="17">
        <f>IF(ISBLANK(D1922),0,IF(CODE(D1922)&gt;64,1,0))</f>
        <v>0</v>
      </c>
      <c r="B1924" s="18">
        <f t="shared" ref="B1924" si="6632">IFERROR(F1924/F1924,0)+IFERROR(L1924/L1924,0)+IFERROR(R1924/R1924,0)+IFERROR(X1924/X1924,0)+IFERROR(AD1924/AD1924,0)+IFERROR(AJ1924/AJ1924,0)+IFERROR(AP1924/AP1924,0)+IFERROR(AV1924/AV1924,0)+IFERROR(BB1924/BB1924,0)</f>
        <v>0</v>
      </c>
      <c r="C1924" s="432"/>
      <c r="D1924" s="19">
        <f>F1924+L1924+R1924+X1924+AD1924+AJ1924+AP1924+AV1924+BB1924</f>
        <v>0</v>
      </c>
      <c r="E1924" s="347"/>
      <c r="F1924" s="46">
        <f t="shared" si="6464"/>
        <v>0</v>
      </c>
      <c r="G1924" s="348"/>
      <c r="H1924" s="349"/>
      <c r="I1924" s="349"/>
      <c r="J1924" s="350"/>
      <c r="K1924" s="347"/>
      <c r="L1924" s="46">
        <f t="shared" si="6465"/>
        <v>0</v>
      </c>
      <c r="M1924" s="348"/>
      <c r="N1924" s="349"/>
      <c r="O1924" s="349"/>
      <c r="P1924" s="350"/>
      <c r="Q1924" s="347"/>
      <c r="R1924" s="46">
        <f t="shared" si="6466"/>
        <v>0</v>
      </c>
      <c r="S1924" s="348"/>
      <c r="T1924" s="349"/>
      <c r="U1924" s="349"/>
      <c r="V1924" s="350"/>
      <c r="W1924" s="347"/>
      <c r="X1924" s="46">
        <f t="shared" si="6467"/>
        <v>0</v>
      </c>
      <c r="Y1924" s="348"/>
      <c r="Z1924" s="349"/>
      <c r="AA1924" s="349"/>
      <c r="AB1924" s="350"/>
      <c r="AC1924" s="347"/>
      <c r="AD1924" s="46">
        <f t="shared" si="6468"/>
        <v>0</v>
      </c>
      <c r="AE1924" s="348"/>
      <c r="AF1924" s="349"/>
      <c r="AG1924" s="349"/>
      <c r="AH1924" s="351"/>
      <c r="AI1924" s="347"/>
      <c r="AJ1924" s="46">
        <f t="shared" si="6469"/>
        <v>0</v>
      </c>
      <c r="AK1924" s="348"/>
      <c r="AL1924" s="349"/>
      <c r="AM1924" s="349"/>
      <c r="AN1924" s="352"/>
      <c r="AO1924" s="347"/>
      <c r="AP1924" s="46">
        <f t="shared" si="6470"/>
        <v>0</v>
      </c>
      <c r="AQ1924" s="348"/>
      <c r="AR1924" s="349"/>
      <c r="AS1924" s="349"/>
      <c r="AT1924" s="351"/>
      <c r="AU1924" s="347"/>
      <c r="AV1924" s="46">
        <f t="shared" si="6471"/>
        <v>0</v>
      </c>
      <c r="AW1924" s="348"/>
      <c r="AX1924" s="349"/>
      <c r="AY1924" s="349"/>
      <c r="AZ1924" s="350"/>
      <c r="BA1924" s="347"/>
      <c r="BB1924" s="46">
        <f t="shared" si="6472"/>
        <v>0</v>
      </c>
      <c r="BC1924" s="340"/>
      <c r="BD1924" s="337"/>
      <c r="BE1924" s="337"/>
      <c r="BF1924" s="343"/>
      <c r="BG1924" s="130"/>
      <c r="BH1924" s="130"/>
    </row>
    <row r="1925" spans="1:60">
      <c r="A1925" s="353"/>
      <c r="B1925" s="398"/>
      <c r="C1925" s="432"/>
      <c r="D1925" s="467"/>
      <c r="E1925" s="111" t="str">
        <f>F1925</f>
        <v/>
      </c>
      <c r="F1925" s="51" t="str">
        <f t="shared" ref="F1925" si="6633">IF(G1925 = "", "",IF(F1926&lt;&gt; "",F1926, $N$1738))</f>
        <v/>
      </c>
      <c r="G1925" s="340"/>
      <c r="H1925" s="337"/>
      <c r="I1925" s="337"/>
      <c r="J1925" s="338"/>
      <c r="K1925" s="111" t="str">
        <f>L1925</f>
        <v/>
      </c>
      <c r="L1925" s="51" t="str">
        <f t="shared" ref="L1925" si="6634">IF(M1925 = "", "",IF(L1926&lt;&gt; "",L1926, $N$1738))</f>
        <v/>
      </c>
      <c r="M1925" s="340"/>
      <c r="N1925" s="337"/>
      <c r="O1925" s="337"/>
      <c r="P1925" s="338"/>
      <c r="Q1925" s="111" t="str">
        <f>R1925</f>
        <v/>
      </c>
      <c r="R1925" s="51" t="str">
        <f t="shared" ref="R1925" si="6635">IF(S1925 = "", "",IF(R1926&lt;&gt; "",R1926, $N$1738))</f>
        <v/>
      </c>
      <c r="S1925" s="340"/>
      <c r="T1925" s="337"/>
      <c r="U1925" s="337"/>
      <c r="V1925" s="338"/>
      <c r="W1925" s="111" t="str">
        <f>X1925</f>
        <v/>
      </c>
      <c r="X1925" s="51" t="str">
        <f t="shared" ref="X1925" si="6636">IF(Y1925 = "", "",IF(X1926&lt;&gt; "",X1926, $N$1738))</f>
        <v/>
      </c>
      <c r="Y1925" s="340"/>
      <c r="Z1925" s="337"/>
      <c r="AA1925" s="337"/>
      <c r="AB1925" s="338"/>
      <c r="AC1925" s="111" t="str">
        <f>AD1925</f>
        <v/>
      </c>
      <c r="AD1925" s="51" t="str">
        <f t="shared" ref="AD1925" si="6637">IF(AE1925 = "", "",IF(AD1926&lt;&gt; "",AD1926, $N$1738))</f>
        <v/>
      </c>
      <c r="AE1925" s="340"/>
      <c r="AF1925" s="337"/>
      <c r="AG1925" s="337"/>
      <c r="AH1925" s="341"/>
      <c r="AI1925" s="111" t="str">
        <f>AJ1925</f>
        <v/>
      </c>
      <c r="AJ1925" s="51" t="str">
        <f t="shared" ref="AJ1925" si="6638">IF(AK1925 = "", "",IF(AJ1926&lt;&gt; "",AJ1926, $N$1738))</f>
        <v/>
      </c>
      <c r="AK1925" s="340"/>
      <c r="AL1925" s="337"/>
      <c r="AM1925" s="337"/>
      <c r="AN1925" s="342"/>
      <c r="AO1925" s="111" t="str">
        <f>AP1925</f>
        <v/>
      </c>
      <c r="AP1925" s="51" t="str">
        <f t="shared" ref="AP1925" si="6639">IF(AQ1925 = "", "",IF(AP1926&lt;&gt; "",AP1926, $N$1738))</f>
        <v/>
      </c>
      <c r="AQ1925" s="340"/>
      <c r="AR1925" s="337"/>
      <c r="AS1925" s="337"/>
      <c r="AT1925" s="341"/>
      <c r="AU1925" s="111" t="str">
        <f>AV1925</f>
        <v/>
      </c>
      <c r="AV1925" s="51" t="str">
        <f t="shared" ref="AV1925" si="6640">IF(AW1925 = "", "",IF(AV1926&lt;&gt; "",AV1926, $N$1738))</f>
        <v/>
      </c>
      <c r="AW1925" s="340"/>
      <c r="AX1925" s="337"/>
      <c r="AY1925" s="337"/>
      <c r="AZ1925" s="338"/>
      <c r="BA1925" s="111" t="str">
        <f>BB1925</f>
        <v/>
      </c>
      <c r="BB1925" s="51" t="str">
        <f t="shared" ref="BB1925" si="6641">IF(BC1925 = "", "",IF(BB1926&lt;&gt; "",BB1926, $N$1738))</f>
        <v/>
      </c>
      <c r="BC1925" s="357"/>
      <c r="BD1925" s="358"/>
      <c r="BE1925" s="358"/>
      <c r="BF1925" s="359"/>
      <c r="BG1925" s="130"/>
      <c r="BH1925" s="130"/>
    </row>
    <row r="1926" spans="1:60">
      <c r="A1926" s="17">
        <f>IF(ISBLANK(D1924),0,IF(CODE(D1924)&gt;64,1,0))</f>
        <v>0</v>
      </c>
      <c r="B1926" s="398"/>
      <c r="C1926" s="432"/>
      <c r="D1926" s="467"/>
      <c r="E1926" s="361"/>
      <c r="F1926" s="339"/>
      <c r="G1926" s="340"/>
      <c r="H1926" s="337"/>
      <c r="I1926" s="337"/>
      <c r="J1926" s="338"/>
      <c r="K1926" s="361"/>
      <c r="L1926" s="339"/>
      <c r="M1926" s="340"/>
      <c r="N1926" s="337"/>
      <c r="O1926" s="337"/>
      <c r="P1926" s="338"/>
      <c r="Q1926" s="361"/>
      <c r="R1926" s="339"/>
      <c r="S1926" s="340"/>
      <c r="T1926" s="337"/>
      <c r="U1926" s="337"/>
      <c r="V1926" s="338"/>
      <c r="W1926" s="361"/>
      <c r="X1926" s="339"/>
      <c r="Y1926" s="340"/>
      <c r="Z1926" s="337"/>
      <c r="AA1926" s="337"/>
      <c r="AB1926" s="338"/>
      <c r="AC1926" s="361"/>
      <c r="AD1926" s="339"/>
      <c r="AE1926" s="340"/>
      <c r="AF1926" s="337"/>
      <c r="AG1926" s="337"/>
      <c r="AH1926" s="341"/>
      <c r="AI1926" s="361"/>
      <c r="AJ1926" s="339"/>
      <c r="AK1926" s="340"/>
      <c r="AL1926" s="337"/>
      <c r="AM1926" s="337"/>
      <c r="AN1926" s="342"/>
      <c r="AO1926" s="361"/>
      <c r="AP1926" s="339"/>
      <c r="AQ1926" s="340"/>
      <c r="AR1926" s="337"/>
      <c r="AS1926" s="337"/>
      <c r="AT1926" s="341"/>
      <c r="AU1926" s="361"/>
      <c r="AV1926" s="339"/>
      <c r="AW1926" s="340"/>
      <c r="AX1926" s="337"/>
      <c r="AY1926" s="337"/>
      <c r="AZ1926" s="338"/>
      <c r="BA1926" s="361"/>
      <c r="BB1926" s="339"/>
      <c r="BC1926" s="340"/>
      <c r="BD1926" s="337"/>
      <c r="BE1926" s="337"/>
      <c r="BF1926" s="343"/>
      <c r="BG1926" s="130"/>
      <c r="BH1926" s="130"/>
    </row>
    <row r="1927" spans="1:60" ht="13.5" thickBot="1">
      <c r="A1927" s="17">
        <f>IF(ISBLANK(D1925),0,IF(CODE(D1925)&gt;64,1,0))</f>
        <v>0</v>
      </c>
      <c r="B1927" s="18">
        <f t="shared" ref="B1927" si="6642">IFERROR(F1927/F1927,0)+IFERROR(L1927/L1927,0)+IFERROR(R1927/R1927,0)+IFERROR(X1927/X1927,0)+IFERROR(AD1927/AD1927,0)+IFERROR(AJ1927/AJ1927,0)+IFERROR(AP1927/AP1927,0)+IFERROR(AV1927/AV1927,0)+IFERROR(BB1927/BB1927,0)</f>
        <v>0</v>
      </c>
      <c r="C1927" s="43">
        <f>F1921+F1924+F1927+F1930+F1933+F1936</f>
        <v>0</v>
      </c>
      <c r="D1927" s="19">
        <f>F1927+L1927+R1927+X1927+AD1927+AJ1927+AP1927+AV1927+BB1927</f>
        <v>0</v>
      </c>
      <c r="E1927" s="414"/>
      <c r="F1927" s="46">
        <f t="shared" si="6464"/>
        <v>0</v>
      </c>
      <c r="G1927" s="348"/>
      <c r="H1927" s="349"/>
      <c r="I1927" s="349"/>
      <c r="J1927" s="350"/>
      <c r="K1927" s="414"/>
      <c r="L1927" s="46">
        <f t="shared" si="6465"/>
        <v>0</v>
      </c>
      <c r="M1927" s="348"/>
      <c r="N1927" s="349"/>
      <c r="O1927" s="349"/>
      <c r="P1927" s="350"/>
      <c r="Q1927" s="414"/>
      <c r="R1927" s="46">
        <f t="shared" si="6466"/>
        <v>0</v>
      </c>
      <c r="S1927" s="348"/>
      <c r="T1927" s="349"/>
      <c r="U1927" s="349"/>
      <c r="V1927" s="350"/>
      <c r="W1927" s="414"/>
      <c r="X1927" s="46">
        <f t="shared" si="6467"/>
        <v>0</v>
      </c>
      <c r="Y1927" s="348"/>
      <c r="Z1927" s="349"/>
      <c r="AA1927" s="349"/>
      <c r="AB1927" s="350"/>
      <c r="AC1927" s="414"/>
      <c r="AD1927" s="46">
        <f t="shared" si="6468"/>
        <v>0</v>
      </c>
      <c r="AE1927" s="348"/>
      <c r="AF1927" s="349"/>
      <c r="AG1927" s="349"/>
      <c r="AH1927" s="351"/>
      <c r="AI1927" s="414"/>
      <c r="AJ1927" s="46">
        <f t="shared" si="6469"/>
        <v>0</v>
      </c>
      <c r="AK1927" s="348"/>
      <c r="AL1927" s="349"/>
      <c r="AM1927" s="349"/>
      <c r="AN1927" s="352"/>
      <c r="AO1927" s="414"/>
      <c r="AP1927" s="46">
        <f t="shared" si="6470"/>
        <v>0</v>
      </c>
      <c r="AQ1927" s="348"/>
      <c r="AR1927" s="349"/>
      <c r="AS1927" s="349"/>
      <c r="AT1927" s="351"/>
      <c r="AU1927" s="414"/>
      <c r="AV1927" s="46">
        <f t="shared" si="6471"/>
        <v>0</v>
      </c>
      <c r="AW1927" s="348"/>
      <c r="AX1927" s="349"/>
      <c r="AY1927" s="349"/>
      <c r="AZ1927" s="350"/>
      <c r="BA1927" s="414"/>
      <c r="BB1927" s="46">
        <f t="shared" si="6472"/>
        <v>0</v>
      </c>
      <c r="BC1927" s="340"/>
      <c r="BD1927" s="337"/>
      <c r="BE1927" s="337"/>
      <c r="BF1927" s="343"/>
      <c r="BG1927" s="130"/>
      <c r="BH1927" s="130"/>
    </row>
    <row r="1928" spans="1:60" ht="13.5" thickTop="1">
      <c r="A1928" s="353"/>
      <c r="B1928" s="398"/>
      <c r="C1928" s="43">
        <f>L1921+L1924+L1927+L1930+L1933+L1936</f>
        <v>0</v>
      </c>
      <c r="D1928" s="467"/>
      <c r="E1928" s="111" t="str">
        <f>F1928</f>
        <v/>
      </c>
      <c r="F1928" s="51" t="str">
        <f t="shared" ref="F1928" si="6643">IF(G1928 = "", "",IF(F1929&lt;&gt; "",F1929, $N$1738))</f>
        <v/>
      </c>
      <c r="G1928" s="340"/>
      <c r="H1928" s="337"/>
      <c r="I1928" s="337"/>
      <c r="J1928" s="338"/>
      <c r="K1928" s="111" t="str">
        <f>L1928</f>
        <v/>
      </c>
      <c r="L1928" s="51" t="str">
        <f t="shared" ref="L1928" si="6644">IF(M1928 = "", "",IF(L1929&lt;&gt; "",L1929, $N$1738))</f>
        <v/>
      </c>
      <c r="M1928" s="340"/>
      <c r="N1928" s="337"/>
      <c r="O1928" s="337"/>
      <c r="P1928" s="338"/>
      <c r="Q1928" s="111" t="str">
        <f>R1928</f>
        <v/>
      </c>
      <c r="R1928" s="51" t="str">
        <f t="shared" ref="R1928" si="6645">IF(S1928 = "", "",IF(R1929&lt;&gt; "",R1929, $N$1738))</f>
        <v/>
      </c>
      <c r="S1928" s="340"/>
      <c r="T1928" s="337"/>
      <c r="U1928" s="337"/>
      <c r="V1928" s="338"/>
      <c r="W1928" s="111" t="str">
        <f>X1928</f>
        <v/>
      </c>
      <c r="X1928" s="51" t="str">
        <f t="shared" ref="X1928" si="6646">IF(Y1928 = "", "",IF(X1929&lt;&gt; "",X1929, $N$1738))</f>
        <v/>
      </c>
      <c r="Y1928" s="340"/>
      <c r="Z1928" s="337"/>
      <c r="AA1928" s="337"/>
      <c r="AB1928" s="338"/>
      <c r="AC1928" s="111" t="str">
        <f>AD1928</f>
        <v/>
      </c>
      <c r="AD1928" s="51" t="str">
        <f t="shared" ref="AD1928" si="6647">IF(AE1928 = "", "",IF(AD1929&lt;&gt; "",AD1929, $N$1738))</f>
        <v/>
      </c>
      <c r="AE1928" s="340"/>
      <c r="AF1928" s="337"/>
      <c r="AG1928" s="337"/>
      <c r="AH1928" s="341"/>
      <c r="AI1928" s="111" t="str">
        <f>AJ1928</f>
        <v/>
      </c>
      <c r="AJ1928" s="51" t="str">
        <f t="shared" ref="AJ1928" si="6648">IF(AK1928 = "", "",IF(AJ1929&lt;&gt; "",AJ1929, $N$1738))</f>
        <v/>
      </c>
      <c r="AK1928" s="340"/>
      <c r="AL1928" s="337"/>
      <c r="AM1928" s="337"/>
      <c r="AN1928" s="342"/>
      <c r="AO1928" s="111" t="str">
        <f>AP1928</f>
        <v/>
      </c>
      <c r="AP1928" s="51" t="str">
        <f t="shared" ref="AP1928" si="6649">IF(AQ1928 = "", "",IF(AP1929&lt;&gt; "",AP1929, $N$1738))</f>
        <v/>
      </c>
      <c r="AQ1928" s="340"/>
      <c r="AR1928" s="337"/>
      <c r="AS1928" s="337"/>
      <c r="AT1928" s="341"/>
      <c r="AU1928" s="111" t="str">
        <f>AV1928</f>
        <v/>
      </c>
      <c r="AV1928" s="51" t="str">
        <f t="shared" ref="AV1928" si="6650">IF(AW1928 = "", "",IF(AV1929&lt;&gt; "",AV1929, $N$1738))</f>
        <v/>
      </c>
      <c r="AW1928" s="340"/>
      <c r="AX1928" s="337"/>
      <c r="AY1928" s="337"/>
      <c r="AZ1928" s="338"/>
      <c r="BA1928" s="111" t="str">
        <f>BB1928</f>
        <v/>
      </c>
      <c r="BB1928" s="51" t="str">
        <f t="shared" ref="BB1928" si="6651">IF(BC1928 = "", "",IF(BB1929&lt;&gt; "",BB1929, $N$1738))</f>
        <v/>
      </c>
      <c r="BC1928" s="357"/>
      <c r="BD1928" s="358"/>
      <c r="BE1928" s="358"/>
      <c r="BF1928" s="359"/>
      <c r="BG1928" s="130"/>
      <c r="BH1928" s="130"/>
    </row>
    <row r="1929" spans="1:60">
      <c r="A1929" s="17">
        <f>IF(ISBLANK(D1927),0,IF(CODE(D1927)&gt;64,1,0))</f>
        <v>0</v>
      </c>
      <c r="B1929" s="398"/>
      <c r="C1929" s="43">
        <f>R1921+R1924+R1927+R1930+R1933+R1936</f>
        <v>0</v>
      </c>
      <c r="D1929" s="467"/>
      <c r="E1929" s="334"/>
      <c r="F1929" s="339"/>
      <c r="G1929" s="340"/>
      <c r="H1929" s="337"/>
      <c r="I1929" s="337"/>
      <c r="J1929" s="338"/>
      <c r="K1929" s="334"/>
      <c r="L1929" s="339"/>
      <c r="M1929" s="340"/>
      <c r="N1929" s="337"/>
      <c r="O1929" s="337"/>
      <c r="P1929" s="338"/>
      <c r="Q1929" s="334"/>
      <c r="R1929" s="339"/>
      <c r="S1929" s="340"/>
      <c r="T1929" s="337"/>
      <c r="U1929" s="337"/>
      <c r="V1929" s="338"/>
      <c r="W1929" s="334"/>
      <c r="X1929" s="339"/>
      <c r="Y1929" s="340"/>
      <c r="Z1929" s="337"/>
      <c r="AA1929" s="337"/>
      <c r="AB1929" s="338"/>
      <c r="AC1929" s="334"/>
      <c r="AD1929" s="339"/>
      <c r="AE1929" s="340"/>
      <c r="AF1929" s="337"/>
      <c r="AG1929" s="337"/>
      <c r="AH1929" s="341"/>
      <c r="AI1929" s="334"/>
      <c r="AJ1929" s="339"/>
      <c r="AK1929" s="340"/>
      <c r="AL1929" s="337"/>
      <c r="AM1929" s="337"/>
      <c r="AN1929" s="342"/>
      <c r="AO1929" s="334"/>
      <c r="AP1929" s="339"/>
      <c r="AQ1929" s="340"/>
      <c r="AR1929" s="337"/>
      <c r="AS1929" s="337"/>
      <c r="AT1929" s="341"/>
      <c r="AU1929" s="334"/>
      <c r="AV1929" s="339"/>
      <c r="AW1929" s="340"/>
      <c r="AX1929" s="337"/>
      <c r="AY1929" s="337"/>
      <c r="AZ1929" s="338"/>
      <c r="BA1929" s="334"/>
      <c r="BB1929" s="339"/>
      <c r="BC1929" s="340"/>
      <c r="BD1929" s="337"/>
      <c r="BE1929" s="337"/>
      <c r="BF1929" s="343"/>
      <c r="BG1929" s="130"/>
      <c r="BH1929" s="130"/>
    </row>
    <row r="1930" spans="1:60">
      <c r="A1930" s="17">
        <f>IF(ISBLANK(D1928),0,IF(CODE(D1928)&gt;64,1,0))</f>
        <v>0</v>
      </c>
      <c r="B1930" s="18">
        <f t="shared" ref="B1930" si="6652">IFERROR(F1930/F1930,0)+IFERROR(L1930/L1930,0)+IFERROR(R1930/R1930,0)+IFERROR(X1930/X1930,0)+IFERROR(AD1930/AD1930,0)+IFERROR(AJ1930/AJ1930,0)+IFERROR(AP1930/AP1930,0)+IFERROR(AV1930/AV1930,0)+IFERROR(BB1930/BB1930,0)</f>
        <v>0</v>
      </c>
      <c r="C1930" s="43">
        <f>X1921+X1924+X1927+X1930+X1933+X1936</f>
        <v>0</v>
      </c>
      <c r="D1930" s="19">
        <f>F1930+L1930+R1930+X1930+AD1930+AJ1930+AP1930+AV1930+BB1930</f>
        <v>0</v>
      </c>
      <c r="E1930" s="347"/>
      <c r="F1930" s="46">
        <f t="shared" si="6464"/>
        <v>0</v>
      </c>
      <c r="G1930" s="348"/>
      <c r="H1930" s="349"/>
      <c r="I1930" s="349"/>
      <c r="J1930" s="350"/>
      <c r="K1930" s="347"/>
      <c r="L1930" s="46">
        <f t="shared" si="6465"/>
        <v>0</v>
      </c>
      <c r="M1930" s="348"/>
      <c r="N1930" s="349"/>
      <c r="O1930" s="349"/>
      <c r="P1930" s="350"/>
      <c r="Q1930" s="347"/>
      <c r="R1930" s="46">
        <f t="shared" si="6466"/>
        <v>0</v>
      </c>
      <c r="S1930" s="348"/>
      <c r="T1930" s="349"/>
      <c r="U1930" s="349"/>
      <c r="V1930" s="350"/>
      <c r="W1930" s="347"/>
      <c r="X1930" s="46">
        <f t="shared" si="6467"/>
        <v>0</v>
      </c>
      <c r="Y1930" s="348"/>
      <c r="Z1930" s="349"/>
      <c r="AA1930" s="349"/>
      <c r="AB1930" s="350"/>
      <c r="AC1930" s="347"/>
      <c r="AD1930" s="46">
        <f t="shared" si="6468"/>
        <v>0</v>
      </c>
      <c r="AE1930" s="348"/>
      <c r="AF1930" s="349"/>
      <c r="AG1930" s="349"/>
      <c r="AH1930" s="351"/>
      <c r="AI1930" s="347"/>
      <c r="AJ1930" s="46">
        <f t="shared" si="6469"/>
        <v>0</v>
      </c>
      <c r="AK1930" s="348"/>
      <c r="AL1930" s="349"/>
      <c r="AM1930" s="349"/>
      <c r="AN1930" s="352"/>
      <c r="AO1930" s="347"/>
      <c r="AP1930" s="46">
        <f t="shared" si="6470"/>
        <v>0</v>
      </c>
      <c r="AQ1930" s="348"/>
      <c r="AR1930" s="349"/>
      <c r="AS1930" s="349"/>
      <c r="AT1930" s="351"/>
      <c r="AU1930" s="347"/>
      <c r="AV1930" s="46">
        <f t="shared" si="6471"/>
        <v>0</v>
      </c>
      <c r="AW1930" s="348"/>
      <c r="AX1930" s="349"/>
      <c r="AY1930" s="349"/>
      <c r="AZ1930" s="350"/>
      <c r="BA1930" s="347"/>
      <c r="BB1930" s="46">
        <f t="shared" si="6472"/>
        <v>0</v>
      </c>
      <c r="BC1930" s="340"/>
      <c r="BD1930" s="337"/>
      <c r="BE1930" s="337"/>
      <c r="BF1930" s="343"/>
      <c r="BG1930" s="130"/>
      <c r="BH1930" s="130"/>
    </row>
    <row r="1931" spans="1:60">
      <c r="A1931" s="353"/>
      <c r="B1931" s="398"/>
      <c r="C1931" s="43">
        <f>AD1921+AD1924+AD1927+AD1930+AD1933+AD1936</f>
        <v>0</v>
      </c>
      <c r="D1931" s="467"/>
      <c r="E1931" s="111" t="str">
        <f>F1931</f>
        <v/>
      </c>
      <c r="F1931" s="51" t="str">
        <f t="shared" ref="F1931" si="6653">IF(G1931 = "", "",IF(F1932&lt;&gt; "",F1932, $N$1738))</f>
        <v/>
      </c>
      <c r="G1931" s="340"/>
      <c r="H1931" s="337"/>
      <c r="I1931" s="337"/>
      <c r="J1931" s="338"/>
      <c r="K1931" s="111" t="str">
        <f>L1931</f>
        <v/>
      </c>
      <c r="L1931" s="51" t="str">
        <f t="shared" ref="L1931" si="6654">IF(M1931 = "", "",IF(L1932&lt;&gt; "",L1932, $N$1738))</f>
        <v/>
      </c>
      <c r="M1931" s="340"/>
      <c r="N1931" s="337"/>
      <c r="O1931" s="337"/>
      <c r="P1931" s="338"/>
      <c r="Q1931" s="111" t="str">
        <f>R1931</f>
        <v/>
      </c>
      <c r="R1931" s="51" t="str">
        <f t="shared" ref="R1931" si="6655">IF(S1931 = "", "",IF(R1932&lt;&gt; "",R1932, $N$1738))</f>
        <v/>
      </c>
      <c r="S1931" s="340"/>
      <c r="T1931" s="337"/>
      <c r="U1931" s="337"/>
      <c r="V1931" s="338"/>
      <c r="W1931" s="111" t="str">
        <f>X1931</f>
        <v/>
      </c>
      <c r="X1931" s="51" t="str">
        <f t="shared" ref="X1931" si="6656">IF(Y1931 = "", "",IF(X1932&lt;&gt; "",X1932, $N$1738))</f>
        <v/>
      </c>
      <c r="Y1931" s="340"/>
      <c r="Z1931" s="337"/>
      <c r="AA1931" s="337"/>
      <c r="AB1931" s="338"/>
      <c r="AC1931" s="111" t="str">
        <f>AD1931</f>
        <v/>
      </c>
      <c r="AD1931" s="51" t="str">
        <f t="shared" ref="AD1931" si="6657">IF(AE1931 = "", "",IF(AD1932&lt;&gt; "",AD1932, $N$1738))</f>
        <v/>
      </c>
      <c r="AE1931" s="340"/>
      <c r="AF1931" s="337"/>
      <c r="AG1931" s="337"/>
      <c r="AH1931" s="341"/>
      <c r="AI1931" s="111" t="str">
        <f>AJ1931</f>
        <v/>
      </c>
      <c r="AJ1931" s="51" t="str">
        <f t="shared" ref="AJ1931" si="6658">IF(AK1931 = "", "",IF(AJ1932&lt;&gt; "",AJ1932, $N$1738))</f>
        <v/>
      </c>
      <c r="AK1931" s="340"/>
      <c r="AL1931" s="337"/>
      <c r="AM1931" s="337"/>
      <c r="AN1931" s="342"/>
      <c r="AO1931" s="111" t="str">
        <f>AP1931</f>
        <v/>
      </c>
      <c r="AP1931" s="51" t="str">
        <f t="shared" ref="AP1931" si="6659">IF(AQ1931 = "", "",IF(AP1932&lt;&gt; "",AP1932, $N$1738))</f>
        <v/>
      </c>
      <c r="AQ1931" s="340"/>
      <c r="AR1931" s="337"/>
      <c r="AS1931" s="337"/>
      <c r="AT1931" s="341"/>
      <c r="AU1931" s="111" t="str">
        <f>AV1931</f>
        <v/>
      </c>
      <c r="AV1931" s="51" t="str">
        <f t="shared" ref="AV1931" si="6660">IF(AW1931 = "", "",IF(AV1932&lt;&gt; "",AV1932, $N$1738))</f>
        <v/>
      </c>
      <c r="AW1931" s="340"/>
      <c r="AX1931" s="337"/>
      <c r="AY1931" s="337"/>
      <c r="AZ1931" s="338"/>
      <c r="BA1931" s="111" t="str">
        <f>BB1931</f>
        <v/>
      </c>
      <c r="BB1931" s="51" t="str">
        <f t="shared" ref="BB1931" si="6661">IF(BC1931 = "", "",IF(BB1932&lt;&gt; "",BB1932, $N$1738))</f>
        <v/>
      </c>
      <c r="BC1931" s="357"/>
      <c r="BD1931" s="358"/>
      <c r="BE1931" s="358"/>
      <c r="BF1931" s="359"/>
      <c r="BG1931" s="130"/>
      <c r="BH1931" s="130"/>
    </row>
    <row r="1932" spans="1:60">
      <c r="A1932" s="17">
        <f>IF(ISBLANK(D1930),0,IF(CODE(D1930)&gt;64,1,0))</f>
        <v>0</v>
      </c>
      <c r="B1932" s="398"/>
      <c r="C1932" s="43">
        <f>AJ1921+AJ1924+AJ1927+AJ1930+AJ1933+AJ1936</f>
        <v>0</v>
      </c>
      <c r="D1932" s="467"/>
      <c r="E1932" s="361"/>
      <c r="F1932" s="339"/>
      <c r="G1932" s="340"/>
      <c r="H1932" s="337"/>
      <c r="I1932" s="337"/>
      <c r="J1932" s="338"/>
      <c r="K1932" s="361"/>
      <c r="L1932" s="339"/>
      <c r="M1932" s="340"/>
      <c r="N1932" s="337"/>
      <c r="O1932" s="337"/>
      <c r="P1932" s="338"/>
      <c r="Q1932" s="361"/>
      <c r="R1932" s="339"/>
      <c r="S1932" s="340"/>
      <c r="T1932" s="337"/>
      <c r="U1932" s="337"/>
      <c r="V1932" s="338"/>
      <c r="W1932" s="361"/>
      <c r="X1932" s="339"/>
      <c r="Y1932" s="340"/>
      <c r="Z1932" s="337"/>
      <c r="AA1932" s="337"/>
      <c r="AB1932" s="338"/>
      <c r="AC1932" s="361"/>
      <c r="AD1932" s="339"/>
      <c r="AE1932" s="340"/>
      <c r="AF1932" s="337"/>
      <c r="AG1932" s="337"/>
      <c r="AH1932" s="341"/>
      <c r="AI1932" s="361"/>
      <c r="AJ1932" s="339"/>
      <c r="AK1932" s="340"/>
      <c r="AL1932" s="337"/>
      <c r="AM1932" s="337"/>
      <c r="AN1932" s="342"/>
      <c r="AO1932" s="361"/>
      <c r="AP1932" s="339"/>
      <c r="AQ1932" s="340"/>
      <c r="AR1932" s="337"/>
      <c r="AS1932" s="337"/>
      <c r="AT1932" s="341"/>
      <c r="AU1932" s="361"/>
      <c r="AV1932" s="339"/>
      <c r="AW1932" s="340"/>
      <c r="AX1932" s="337"/>
      <c r="AY1932" s="337"/>
      <c r="AZ1932" s="338"/>
      <c r="BA1932" s="361"/>
      <c r="BB1932" s="339"/>
      <c r="BC1932" s="340"/>
      <c r="BD1932" s="337"/>
      <c r="BE1932" s="337"/>
      <c r="BF1932" s="343"/>
      <c r="BG1932" s="130"/>
      <c r="BH1932" s="130"/>
    </row>
    <row r="1933" spans="1:60">
      <c r="A1933" s="17">
        <f>IF(ISBLANK(D1931),0,IF(CODE(D1931)&gt;64,1,0))</f>
        <v>0</v>
      </c>
      <c r="B1933" s="18">
        <f t="shared" ref="B1933" si="6662">IFERROR(F1933/F1933,0)+IFERROR(L1933/L1933,0)+IFERROR(R1933/R1933,0)+IFERROR(X1933/X1933,0)+IFERROR(AD1933/AD1933,0)+IFERROR(AJ1933/AJ1933,0)+IFERROR(AP1933/AP1933,0)+IFERROR(AV1933/AV1933,0)+IFERROR(BB1933/BB1933,0)</f>
        <v>0</v>
      </c>
      <c r="C1933" s="43">
        <f>AP1921+AP1924+AP1927+AP1930+AP1933+AP1936</f>
        <v>0</v>
      </c>
      <c r="D1933" s="19">
        <f>F1933+L1933+R1933+X1933+AD1933+AJ1933+AP1933+AV1933+BB1933</f>
        <v>0</v>
      </c>
      <c r="E1933" s="347"/>
      <c r="F1933" s="46">
        <f t="shared" si="6464"/>
        <v>0</v>
      </c>
      <c r="G1933" s="348"/>
      <c r="H1933" s="349"/>
      <c r="I1933" s="349"/>
      <c r="J1933" s="350"/>
      <c r="K1933" s="347"/>
      <c r="L1933" s="46">
        <f t="shared" si="6465"/>
        <v>0</v>
      </c>
      <c r="M1933" s="348"/>
      <c r="N1933" s="349"/>
      <c r="O1933" s="349"/>
      <c r="P1933" s="350"/>
      <c r="Q1933" s="347"/>
      <c r="R1933" s="46">
        <f t="shared" si="6466"/>
        <v>0</v>
      </c>
      <c r="S1933" s="348"/>
      <c r="T1933" s="349"/>
      <c r="U1933" s="349"/>
      <c r="V1933" s="350"/>
      <c r="W1933" s="347"/>
      <c r="X1933" s="46">
        <f t="shared" si="6467"/>
        <v>0</v>
      </c>
      <c r="Y1933" s="348"/>
      <c r="Z1933" s="349"/>
      <c r="AA1933" s="349"/>
      <c r="AB1933" s="350"/>
      <c r="AC1933" s="347"/>
      <c r="AD1933" s="46">
        <f t="shared" si="6468"/>
        <v>0</v>
      </c>
      <c r="AE1933" s="348"/>
      <c r="AF1933" s="349"/>
      <c r="AG1933" s="349"/>
      <c r="AH1933" s="351"/>
      <c r="AI1933" s="347"/>
      <c r="AJ1933" s="46">
        <f t="shared" si="6469"/>
        <v>0</v>
      </c>
      <c r="AK1933" s="348"/>
      <c r="AL1933" s="349"/>
      <c r="AM1933" s="349"/>
      <c r="AN1933" s="352"/>
      <c r="AO1933" s="347"/>
      <c r="AP1933" s="46">
        <f t="shared" si="6470"/>
        <v>0</v>
      </c>
      <c r="AQ1933" s="348"/>
      <c r="AR1933" s="349"/>
      <c r="AS1933" s="349"/>
      <c r="AT1933" s="351"/>
      <c r="AU1933" s="347"/>
      <c r="AV1933" s="46">
        <f t="shared" si="6471"/>
        <v>0</v>
      </c>
      <c r="AW1933" s="348"/>
      <c r="AX1933" s="349"/>
      <c r="AY1933" s="349"/>
      <c r="AZ1933" s="350"/>
      <c r="BA1933" s="347"/>
      <c r="BB1933" s="46">
        <f t="shared" si="6472"/>
        <v>0</v>
      </c>
      <c r="BC1933" s="340"/>
      <c r="BD1933" s="337"/>
      <c r="BE1933" s="337"/>
      <c r="BF1933" s="343"/>
      <c r="BG1933" s="130"/>
      <c r="BH1933" s="130"/>
    </row>
    <row r="1934" spans="1:60">
      <c r="A1934" s="353"/>
      <c r="B1934" s="398"/>
      <c r="C1934" s="43">
        <f>AV1921+AV1924+AV1927+AV1930+AV1933+AV1936</f>
        <v>0</v>
      </c>
      <c r="D1934" s="467"/>
      <c r="E1934" s="111" t="str">
        <f>F1934</f>
        <v/>
      </c>
      <c r="F1934" s="51" t="str">
        <f t="shared" ref="F1934" si="6663">IF(G1934 = "", "",IF(F1935&lt;&gt; "",F1935, $N$1738))</f>
        <v/>
      </c>
      <c r="G1934" s="340"/>
      <c r="H1934" s="337"/>
      <c r="I1934" s="337"/>
      <c r="J1934" s="338"/>
      <c r="K1934" s="111" t="str">
        <f>L1934</f>
        <v/>
      </c>
      <c r="L1934" s="51" t="str">
        <f t="shared" ref="L1934" si="6664">IF(M1934 = "", "",IF(L1935&lt;&gt; "",L1935, $N$1738))</f>
        <v/>
      </c>
      <c r="M1934" s="340"/>
      <c r="N1934" s="337"/>
      <c r="O1934" s="337"/>
      <c r="P1934" s="338"/>
      <c r="Q1934" s="111" t="str">
        <f>R1934</f>
        <v/>
      </c>
      <c r="R1934" s="51" t="str">
        <f t="shared" ref="R1934" si="6665">IF(S1934 = "", "",IF(R1935&lt;&gt; "",R1935, $N$1738))</f>
        <v/>
      </c>
      <c r="S1934" s="474"/>
      <c r="T1934" s="337"/>
      <c r="U1934" s="337"/>
      <c r="V1934" s="338"/>
      <c r="W1934" s="111" t="str">
        <f>X1934</f>
        <v/>
      </c>
      <c r="X1934" s="51" t="str">
        <f t="shared" ref="X1934" si="6666">IF(Y1934 = "", "",IF(X1935&lt;&gt; "",X1935, $N$1738))</f>
        <v/>
      </c>
      <c r="Y1934" s="474"/>
      <c r="Z1934" s="337"/>
      <c r="AA1934" s="337"/>
      <c r="AB1934" s="338"/>
      <c r="AC1934" s="111" t="str">
        <f>AD1934</f>
        <v/>
      </c>
      <c r="AD1934" s="51" t="str">
        <f t="shared" ref="AD1934" si="6667">IF(AE1934 = "", "",IF(AD1935&lt;&gt; "",AD1935, $N$1738))</f>
        <v/>
      </c>
      <c r="AE1934" s="340"/>
      <c r="AF1934" s="337"/>
      <c r="AG1934" s="337"/>
      <c r="AH1934" s="341"/>
      <c r="AI1934" s="111" t="str">
        <f>AJ1934</f>
        <v/>
      </c>
      <c r="AJ1934" s="51" t="str">
        <f t="shared" ref="AJ1934" si="6668">IF(AK1934 = "", "",IF(AJ1935&lt;&gt; "",AJ1935, $N$1738))</f>
        <v/>
      </c>
      <c r="AK1934" s="340"/>
      <c r="AL1934" s="337"/>
      <c r="AM1934" s="337"/>
      <c r="AN1934" s="342"/>
      <c r="AO1934" s="111" t="str">
        <f>AP1934</f>
        <v/>
      </c>
      <c r="AP1934" s="51" t="str">
        <f t="shared" ref="AP1934" si="6669">IF(AQ1934 = "", "",IF(AP1935&lt;&gt; "",AP1935, $N$1738))</f>
        <v/>
      </c>
      <c r="AQ1934" s="340"/>
      <c r="AR1934" s="337"/>
      <c r="AS1934" s="337"/>
      <c r="AT1934" s="341"/>
      <c r="AU1934" s="111" t="str">
        <f>AV1934</f>
        <v/>
      </c>
      <c r="AV1934" s="51" t="str">
        <f t="shared" ref="AV1934" si="6670">IF(AW1934 = "", "",IF(AV1935&lt;&gt; "",AV1935, $N$1738))</f>
        <v/>
      </c>
      <c r="AW1934" s="340"/>
      <c r="AX1934" s="337"/>
      <c r="AY1934" s="337"/>
      <c r="AZ1934" s="338"/>
      <c r="BA1934" s="111" t="str">
        <f>BB1934</f>
        <v/>
      </c>
      <c r="BB1934" s="51" t="str">
        <f t="shared" ref="BB1934" si="6671">IF(BC1934 = "", "",IF(BB1935&lt;&gt; "",BB1935, $N$1738))</f>
        <v/>
      </c>
      <c r="BC1934" s="357"/>
      <c r="BD1934" s="358"/>
      <c r="BE1934" s="358"/>
      <c r="BF1934" s="359"/>
      <c r="BG1934" s="130"/>
      <c r="BH1934" s="130"/>
    </row>
    <row r="1935" spans="1:60" ht="13.5" thickBot="1">
      <c r="A1935" s="17">
        <f>IF(ISBLANK(D1933),0,IF(CODE(D1933)&gt;64,1,0))</f>
        <v>0</v>
      </c>
      <c r="B1935" s="398"/>
      <c r="C1935" s="41">
        <f>BB1921+BB1924+BB1927+BB1930+BB1933+BB1936</f>
        <v>0</v>
      </c>
      <c r="D1935" s="467"/>
      <c r="E1935" s="361"/>
      <c r="F1935" s="339"/>
      <c r="G1935" s="340"/>
      <c r="H1935" s="337"/>
      <c r="I1935" s="337"/>
      <c r="J1935" s="338"/>
      <c r="K1935" s="361"/>
      <c r="L1935" s="339"/>
      <c r="M1935" s="340"/>
      <c r="N1935" s="337"/>
      <c r="O1935" s="337"/>
      <c r="P1935" s="338"/>
      <c r="Q1935" s="361"/>
      <c r="R1935" s="339"/>
      <c r="S1935" s="474"/>
      <c r="T1935" s="337"/>
      <c r="U1935" s="337"/>
      <c r="V1935" s="338"/>
      <c r="W1935" s="361"/>
      <c r="X1935" s="339"/>
      <c r="Y1935" s="340"/>
      <c r="Z1935" s="337"/>
      <c r="AA1935" s="337"/>
      <c r="AB1935" s="338"/>
      <c r="AC1935" s="361"/>
      <c r="AD1935" s="339"/>
      <c r="AE1935" s="340"/>
      <c r="AF1935" s="337"/>
      <c r="AG1935" s="337"/>
      <c r="AH1935" s="341"/>
      <c r="AI1935" s="361"/>
      <c r="AJ1935" s="339"/>
      <c r="AK1935" s="340"/>
      <c r="AL1935" s="337"/>
      <c r="AM1935" s="337"/>
      <c r="AN1935" s="342"/>
      <c r="AO1935" s="361"/>
      <c r="AP1935" s="339"/>
      <c r="AQ1935" s="340"/>
      <c r="AR1935" s="337"/>
      <c r="AS1935" s="337"/>
      <c r="AT1935" s="341"/>
      <c r="AU1935" s="361"/>
      <c r="AV1935" s="339"/>
      <c r="AW1935" s="340"/>
      <c r="AX1935" s="337"/>
      <c r="AY1935" s="337"/>
      <c r="AZ1935" s="338"/>
      <c r="BA1935" s="361"/>
      <c r="BB1935" s="339"/>
      <c r="BC1935" s="340"/>
      <c r="BD1935" s="337"/>
      <c r="BE1935" s="337"/>
      <c r="BF1935" s="343"/>
      <c r="BG1935" s="130"/>
      <c r="BH1935" s="130"/>
    </row>
    <row r="1936" spans="1:60" ht="13.5" thickBot="1">
      <c r="A1936" s="345"/>
      <c r="B1936" s="18">
        <f t="shared" ref="B1936" si="6672">IFERROR(F1936/F1936,0)+IFERROR(L1936/L1936,0)+IFERROR(R1936/R1936,0)+IFERROR(X1936/X1936,0)+IFERROR(AD1936/AD1936,0)+IFERROR(AJ1936/AJ1936,0)+IFERROR(AP1936/AP1936,0)+IFERROR(AV1936/AV1936,0)+IFERROR(BB1936/BB1936,0)</f>
        <v>0</v>
      </c>
      <c r="C1936" s="84">
        <f>D1921+D1924+D1927+D1930+D1933+D1936</f>
        <v>0</v>
      </c>
      <c r="D1936" s="33">
        <f>F1936+L1936+R1936+X1936+AD1936+AJ1936+AP1936+AV1936+BB1936</f>
        <v>0</v>
      </c>
      <c r="E1936" s="347"/>
      <c r="F1936" s="47">
        <f t="shared" si="6464"/>
        <v>0</v>
      </c>
      <c r="G1936" s="375"/>
      <c r="H1936" s="376"/>
      <c r="I1936" s="376"/>
      <c r="J1936" s="377"/>
      <c r="K1936" s="347"/>
      <c r="L1936" s="47">
        <f t="shared" si="6465"/>
        <v>0</v>
      </c>
      <c r="M1936" s="375"/>
      <c r="N1936" s="376"/>
      <c r="O1936" s="376"/>
      <c r="P1936" s="377"/>
      <c r="Q1936" s="347"/>
      <c r="R1936" s="47">
        <f t="shared" si="6466"/>
        <v>0</v>
      </c>
      <c r="S1936" s="482"/>
      <c r="T1936" s="376"/>
      <c r="U1936" s="376"/>
      <c r="V1936" s="377"/>
      <c r="W1936" s="347"/>
      <c r="X1936" s="47">
        <f t="shared" si="6467"/>
        <v>0</v>
      </c>
      <c r="Y1936" s="375"/>
      <c r="Z1936" s="376"/>
      <c r="AA1936" s="376"/>
      <c r="AB1936" s="377"/>
      <c r="AC1936" s="347"/>
      <c r="AD1936" s="47">
        <f t="shared" si="6468"/>
        <v>0</v>
      </c>
      <c r="AE1936" s="375"/>
      <c r="AF1936" s="376"/>
      <c r="AG1936" s="376"/>
      <c r="AH1936" s="378"/>
      <c r="AI1936" s="347"/>
      <c r="AJ1936" s="47">
        <f t="shared" si="6469"/>
        <v>0</v>
      </c>
      <c r="AK1936" s="375"/>
      <c r="AL1936" s="376"/>
      <c r="AM1936" s="376"/>
      <c r="AN1936" s="379"/>
      <c r="AO1936" s="347"/>
      <c r="AP1936" s="47">
        <f t="shared" si="6470"/>
        <v>0</v>
      </c>
      <c r="AQ1936" s="375"/>
      <c r="AR1936" s="376"/>
      <c r="AS1936" s="376"/>
      <c r="AT1936" s="378"/>
      <c r="AU1936" s="347"/>
      <c r="AV1936" s="47">
        <f t="shared" si="6471"/>
        <v>0</v>
      </c>
      <c r="AW1936" s="375"/>
      <c r="AX1936" s="376"/>
      <c r="AY1936" s="376"/>
      <c r="AZ1936" s="377"/>
      <c r="BA1936" s="347"/>
      <c r="BB1936" s="47">
        <f t="shared" si="6472"/>
        <v>0</v>
      </c>
      <c r="BC1936" s="375"/>
      <c r="BD1936" s="376"/>
      <c r="BE1936" s="376"/>
      <c r="BF1936" s="483"/>
      <c r="BG1936" s="130"/>
      <c r="BH1936" s="130"/>
    </row>
    <row r="1937" spans="1:60" ht="14.25" thickTop="1" thickBot="1">
      <c r="A1937" s="353"/>
      <c r="B1937" s="463" t="s">
        <v>42</v>
      </c>
      <c r="C1937" s="85" t="str">
        <f>IF(D1937="","", IF(D1938&lt;&gt;"",D1938,$N$1738))</f>
        <v>RSP</v>
      </c>
      <c r="D1937" s="658">
        <f>AA47</f>
        <v>0</v>
      </c>
      <c r="E1937" s="111" t="str">
        <f>F1937</f>
        <v/>
      </c>
      <c r="F1937" s="69" t="str">
        <f t="shared" ref="F1937" si="6673">IF(G1937 = "", "",IF(F1938&lt;&gt; "",F1938, $N$1738))</f>
        <v/>
      </c>
      <c r="G1937" s="468"/>
      <c r="H1937" s="469"/>
      <c r="I1937" s="469"/>
      <c r="J1937" s="470"/>
      <c r="K1937" s="111" t="str">
        <f>L1937</f>
        <v/>
      </c>
      <c r="L1937" s="69" t="str">
        <f t="shared" ref="L1937" si="6674">IF(M1937 = "", "",IF(L1938&lt;&gt; "",L1938, $N$1738))</f>
        <v/>
      </c>
      <c r="M1937" s="468"/>
      <c r="N1937" s="469"/>
      <c r="O1937" s="469"/>
      <c r="P1937" s="470"/>
      <c r="Q1937" s="111" t="str">
        <f>R1937</f>
        <v/>
      </c>
      <c r="R1937" s="69" t="str">
        <f t="shared" ref="R1937" si="6675">IF(S1937 = "", "",IF(R1938&lt;&gt; "",R1938, $N$1738))</f>
        <v/>
      </c>
      <c r="S1937" s="468"/>
      <c r="T1937" s="469"/>
      <c r="U1937" s="469"/>
      <c r="V1937" s="470"/>
      <c r="W1937" s="111" t="str">
        <f>X1937</f>
        <v/>
      </c>
      <c r="X1937" s="69" t="str">
        <f t="shared" ref="X1937" si="6676">IF(Y1937 = "", "",IF(X1938&lt;&gt; "",X1938, $N$1738))</f>
        <v/>
      </c>
      <c r="Y1937" s="468"/>
      <c r="Z1937" s="469"/>
      <c r="AA1937" s="469"/>
      <c r="AB1937" s="470"/>
      <c r="AC1937" s="111" t="str">
        <f>AD1937</f>
        <v/>
      </c>
      <c r="AD1937" s="69" t="str">
        <f t="shared" ref="AD1937" si="6677">IF(AE1937 = "", "",IF(AD1938&lt;&gt; "",AD1938, $N$1738))</f>
        <v/>
      </c>
      <c r="AE1937" s="468"/>
      <c r="AF1937" s="469"/>
      <c r="AG1937" s="469"/>
      <c r="AH1937" s="471"/>
      <c r="AI1937" s="111" t="str">
        <f>AJ1937</f>
        <v/>
      </c>
      <c r="AJ1937" s="69" t="str">
        <f t="shared" ref="AJ1937" si="6678">IF(AK1937 = "", "",IF(AJ1938&lt;&gt; "",AJ1938, $N$1738))</f>
        <v/>
      </c>
      <c r="AK1937" s="468"/>
      <c r="AL1937" s="469"/>
      <c r="AM1937" s="469"/>
      <c r="AN1937" s="472"/>
      <c r="AO1937" s="111" t="str">
        <f>AP1937</f>
        <v/>
      </c>
      <c r="AP1937" s="69" t="str">
        <f t="shared" ref="AP1937" si="6679">IF(AQ1937 = "", "",IF(AP1938&lt;&gt; "",AP1938, $N$1738))</f>
        <v/>
      </c>
      <c r="AQ1937" s="468"/>
      <c r="AR1937" s="469"/>
      <c r="AS1937" s="469"/>
      <c r="AT1937" s="471"/>
      <c r="AU1937" s="111" t="str">
        <f>AV1937</f>
        <v/>
      </c>
      <c r="AV1937" s="69" t="str">
        <f t="shared" ref="AV1937" si="6680">IF(AW1937 = "", "",IF(AV1938&lt;&gt; "",AV1938, $N$1738))</f>
        <v/>
      </c>
      <c r="AW1937" s="468"/>
      <c r="AX1937" s="469"/>
      <c r="AY1937" s="469"/>
      <c r="AZ1937" s="470"/>
      <c r="BA1937" s="111" t="str">
        <f>BB1937</f>
        <v/>
      </c>
      <c r="BB1937" s="69" t="str">
        <f t="shared" ref="BB1937" si="6681">IF(BC1937 = "", "",IF(BB1938&lt;&gt; "",BB1938, $N$1738))</f>
        <v/>
      </c>
      <c r="BC1937" s="468"/>
      <c r="BD1937" s="469"/>
      <c r="BE1937" s="469"/>
      <c r="BF1937" s="473"/>
      <c r="BG1937" s="130"/>
      <c r="BH1937" s="130"/>
    </row>
    <row r="1938" spans="1:60" ht="13.5" thickBot="1">
      <c r="A1938" s="17">
        <f>IF(ISBLANK(D1918),0,IF(CODE(D1918)&gt;64,1,0))</f>
        <v>0</v>
      </c>
      <c r="B1938" s="31">
        <f>SUM(B1939:B1954)</f>
        <v>0</v>
      </c>
      <c r="C1938" s="432"/>
      <c r="D1938" s="466"/>
      <c r="E1938" s="361"/>
      <c r="F1938" s="339"/>
      <c r="G1938" s="340"/>
      <c r="H1938" s="337"/>
      <c r="I1938" s="337"/>
      <c r="J1938" s="338"/>
      <c r="K1938" s="361"/>
      <c r="L1938" s="339"/>
      <c r="M1938" s="340"/>
      <c r="N1938" s="337"/>
      <c r="O1938" s="337"/>
      <c r="P1938" s="338"/>
      <c r="Q1938" s="361"/>
      <c r="R1938" s="339"/>
      <c r="S1938" s="340"/>
      <c r="T1938" s="337"/>
      <c r="U1938" s="337"/>
      <c r="V1938" s="338"/>
      <c r="W1938" s="361"/>
      <c r="X1938" s="339"/>
      <c r="Y1938" s="340"/>
      <c r="Z1938" s="337"/>
      <c r="AA1938" s="337"/>
      <c r="AB1938" s="338"/>
      <c r="AC1938" s="361"/>
      <c r="AD1938" s="339"/>
      <c r="AE1938" s="340"/>
      <c r="AF1938" s="337"/>
      <c r="AG1938" s="337"/>
      <c r="AH1938" s="341"/>
      <c r="AI1938" s="361"/>
      <c r="AJ1938" s="339"/>
      <c r="AK1938" s="340"/>
      <c r="AL1938" s="337"/>
      <c r="AM1938" s="337"/>
      <c r="AN1938" s="342"/>
      <c r="AO1938" s="361"/>
      <c r="AP1938" s="339"/>
      <c r="AQ1938" s="340"/>
      <c r="AR1938" s="337"/>
      <c r="AS1938" s="337"/>
      <c r="AT1938" s="341"/>
      <c r="AU1938" s="361"/>
      <c r="AV1938" s="339"/>
      <c r="AW1938" s="340"/>
      <c r="AX1938" s="337"/>
      <c r="AY1938" s="337"/>
      <c r="AZ1938" s="338"/>
      <c r="BA1938" s="361"/>
      <c r="BB1938" s="339"/>
      <c r="BC1938" s="340"/>
      <c r="BD1938" s="337"/>
      <c r="BE1938" s="337"/>
      <c r="BF1938" s="343"/>
      <c r="BG1938" s="130"/>
      <c r="BH1938" s="130"/>
    </row>
    <row r="1939" spans="1:60">
      <c r="A1939" s="17">
        <f>IF(ISBLANK(D1937),0,IF(CODE(D1937)&gt;64,1,0))</f>
        <v>0</v>
      </c>
      <c r="B1939" s="18">
        <f t="shared" ref="B1939" si="6682">IFERROR(F1939/F1939,0)+IFERROR(L1939/L1939,0)+IFERROR(R1939/R1939,0)+IFERROR(X1939/X1939,0)+IFERROR(AD1939/AD1939,0)+IFERROR(AJ1939/AJ1939,0)+IFERROR(AP1939/AP1939,0)+IFERROR(AV1939/AV1939,0)+IFERROR(BB1939/BB1939,0)</f>
        <v>0</v>
      </c>
      <c r="C1939" s="432"/>
      <c r="D1939" s="19">
        <f>F1939+L1939+R1939+X1939+AD1939+AJ1939+AP1939+AV1939+BB1939</f>
        <v>0</v>
      </c>
      <c r="E1939" s="347"/>
      <c r="F1939" s="46">
        <f t="shared" si="6464"/>
        <v>0</v>
      </c>
      <c r="G1939" s="348"/>
      <c r="H1939" s="349"/>
      <c r="I1939" s="349"/>
      <c r="J1939" s="350"/>
      <c r="K1939" s="347"/>
      <c r="L1939" s="46">
        <f t="shared" si="6465"/>
        <v>0</v>
      </c>
      <c r="M1939" s="348"/>
      <c r="N1939" s="349"/>
      <c r="O1939" s="349"/>
      <c r="P1939" s="350"/>
      <c r="Q1939" s="347"/>
      <c r="R1939" s="46">
        <f t="shared" si="6466"/>
        <v>0</v>
      </c>
      <c r="S1939" s="348"/>
      <c r="T1939" s="349"/>
      <c r="U1939" s="349"/>
      <c r="V1939" s="350"/>
      <c r="W1939" s="347"/>
      <c r="X1939" s="46">
        <f t="shared" si="6467"/>
        <v>0</v>
      </c>
      <c r="Y1939" s="348"/>
      <c r="Z1939" s="349"/>
      <c r="AA1939" s="349"/>
      <c r="AB1939" s="350"/>
      <c r="AC1939" s="347"/>
      <c r="AD1939" s="46">
        <f t="shared" si="6468"/>
        <v>0</v>
      </c>
      <c r="AE1939" s="348"/>
      <c r="AF1939" s="349"/>
      <c r="AG1939" s="349"/>
      <c r="AH1939" s="351"/>
      <c r="AI1939" s="347"/>
      <c r="AJ1939" s="46">
        <f t="shared" si="6469"/>
        <v>0</v>
      </c>
      <c r="AK1939" s="348"/>
      <c r="AL1939" s="349"/>
      <c r="AM1939" s="349"/>
      <c r="AN1939" s="352"/>
      <c r="AO1939" s="347"/>
      <c r="AP1939" s="46">
        <f t="shared" si="6470"/>
        <v>0</v>
      </c>
      <c r="AQ1939" s="348"/>
      <c r="AR1939" s="349"/>
      <c r="AS1939" s="349"/>
      <c r="AT1939" s="351"/>
      <c r="AU1939" s="347"/>
      <c r="AV1939" s="46">
        <f t="shared" si="6471"/>
        <v>0</v>
      </c>
      <c r="AW1939" s="348"/>
      <c r="AX1939" s="349"/>
      <c r="AY1939" s="349"/>
      <c r="AZ1939" s="350"/>
      <c r="BA1939" s="347"/>
      <c r="BB1939" s="46">
        <f t="shared" si="6472"/>
        <v>0</v>
      </c>
      <c r="BC1939" s="340"/>
      <c r="BD1939" s="337"/>
      <c r="BE1939" s="337"/>
      <c r="BF1939" s="343"/>
      <c r="BG1939" s="130"/>
      <c r="BH1939" s="130"/>
    </row>
    <row r="1940" spans="1:60">
      <c r="A1940" s="353"/>
      <c r="B1940" s="398"/>
      <c r="C1940" s="432"/>
      <c r="D1940" s="467"/>
      <c r="E1940" s="111" t="str">
        <f>F1940</f>
        <v/>
      </c>
      <c r="F1940" s="51" t="str">
        <f t="shared" ref="F1940" si="6683">IF(G1940 = "", "",IF(F1941&lt;&gt; "",F1941, $N$1738))</f>
        <v/>
      </c>
      <c r="G1940" s="340"/>
      <c r="H1940" s="337"/>
      <c r="I1940" s="337"/>
      <c r="J1940" s="338"/>
      <c r="K1940" s="111" t="str">
        <f>L1940</f>
        <v/>
      </c>
      <c r="L1940" s="51" t="str">
        <f t="shared" ref="L1940" si="6684">IF(M1940 = "", "",IF(L1941&lt;&gt; "",L1941, $N$1738))</f>
        <v/>
      </c>
      <c r="M1940" s="340"/>
      <c r="N1940" s="337"/>
      <c r="O1940" s="337"/>
      <c r="P1940" s="338"/>
      <c r="Q1940" s="111" t="str">
        <f>R1940</f>
        <v/>
      </c>
      <c r="R1940" s="51" t="str">
        <f t="shared" ref="R1940" si="6685">IF(S1940 = "", "",IF(R1941&lt;&gt; "",R1941, $N$1738))</f>
        <v/>
      </c>
      <c r="S1940" s="340"/>
      <c r="T1940" s="337"/>
      <c r="U1940" s="337"/>
      <c r="V1940" s="338"/>
      <c r="W1940" s="111" t="str">
        <f>X1940</f>
        <v/>
      </c>
      <c r="X1940" s="51" t="str">
        <f t="shared" ref="X1940" si="6686">IF(Y1940 = "", "",IF(X1941&lt;&gt; "",X1941, $N$1738))</f>
        <v/>
      </c>
      <c r="Y1940" s="340"/>
      <c r="Z1940" s="337"/>
      <c r="AA1940" s="337"/>
      <c r="AB1940" s="338"/>
      <c r="AC1940" s="111" t="str">
        <f>AD1940</f>
        <v/>
      </c>
      <c r="AD1940" s="51" t="str">
        <f t="shared" ref="AD1940" si="6687">IF(AE1940 = "", "",IF(AD1941&lt;&gt; "",AD1941, $N$1738))</f>
        <v/>
      </c>
      <c r="AE1940" s="340"/>
      <c r="AF1940" s="337"/>
      <c r="AG1940" s="337"/>
      <c r="AH1940" s="341"/>
      <c r="AI1940" s="111" t="str">
        <f>AJ1940</f>
        <v/>
      </c>
      <c r="AJ1940" s="51" t="str">
        <f t="shared" ref="AJ1940" si="6688">IF(AK1940 = "", "",IF(AJ1941&lt;&gt; "",AJ1941, $N$1738))</f>
        <v/>
      </c>
      <c r="AK1940" s="340"/>
      <c r="AL1940" s="337"/>
      <c r="AM1940" s="337"/>
      <c r="AN1940" s="342"/>
      <c r="AO1940" s="111" t="str">
        <f>AP1940</f>
        <v/>
      </c>
      <c r="AP1940" s="51" t="str">
        <f t="shared" ref="AP1940" si="6689">IF(AQ1940 = "", "",IF(AP1941&lt;&gt; "",AP1941, $N$1738))</f>
        <v/>
      </c>
      <c r="AQ1940" s="340"/>
      <c r="AR1940" s="337"/>
      <c r="AS1940" s="337"/>
      <c r="AT1940" s="341"/>
      <c r="AU1940" s="111" t="str">
        <f>AV1940</f>
        <v/>
      </c>
      <c r="AV1940" s="51" t="str">
        <f t="shared" ref="AV1940" si="6690">IF(AW1940 = "", "",IF(AV1941&lt;&gt; "",AV1941, $N$1738))</f>
        <v/>
      </c>
      <c r="AW1940" s="340"/>
      <c r="AX1940" s="337"/>
      <c r="AY1940" s="337"/>
      <c r="AZ1940" s="338"/>
      <c r="BA1940" s="111" t="str">
        <f>BB1940</f>
        <v/>
      </c>
      <c r="BB1940" s="51" t="str">
        <f t="shared" ref="BB1940" si="6691">IF(BC1940 = "", "",IF(BB1941&lt;&gt; "",BB1941, $N$1738))</f>
        <v/>
      </c>
      <c r="BC1940" s="357"/>
      <c r="BD1940" s="358"/>
      <c r="BE1940" s="358"/>
      <c r="BF1940" s="359"/>
      <c r="BG1940" s="130"/>
      <c r="BH1940" s="130"/>
    </row>
    <row r="1941" spans="1:60">
      <c r="A1941" s="17">
        <f>IF(ISBLANK(D1939),0,IF(CODE(D1939)&gt;64,1,0))</f>
        <v>0</v>
      </c>
      <c r="B1941" s="398"/>
      <c r="C1941" s="432"/>
      <c r="D1941" s="467"/>
      <c r="E1941" s="361"/>
      <c r="F1941" s="339"/>
      <c r="G1941" s="340"/>
      <c r="H1941" s="337"/>
      <c r="I1941" s="337"/>
      <c r="J1941" s="338"/>
      <c r="K1941" s="361"/>
      <c r="L1941" s="339"/>
      <c r="M1941" s="340"/>
      <c r="N1941" s="337"/>
      <c r="O1941" s="337"/>
      <c r="P1941" s="338"/>
      <c r="Q1941" s="361"/>
      <c r="R1941" s="339"/>
      <c r="S1941" s="340"/>
      <c r="T1941" s="337"/>
      <c r="U1941" s="337"/>
      <c r="V1941" s="338"/>
      <c r="W1941" s="361"/>
      <c r="X1941" s="339"/>
      <c r="Y1941" s="340"/>
      <c r="Z1941" s="337"/>
      <c r="AA1941" s="337"/>
      <c r="AB1941" s="338"/>
      <c r="AC1941" s="361"/>
      <c r="AD1941" s="339"/>
      <c r="AE1941" s="340"/>
      <c r="AF1941" s="337"/>
      <c r="AG1941" s="337"/>
      <c r="AH1941" s="341"/>
      <c r="AI1941" s="361"/>
      <c r="AJ1941" s="339"/>
      <c r="AK1941" s="340"/>
      <c r="AL1941" s="337"/>
      <c r="AM1941" s="337"/>
      <c r="AN1941" s="342"/>
      <c r="AO1941" s="361"/>
      <c r="AP1941" s="339"/>
      <c r="AQ1941" s="340"/>
      <c r="AR1941" s="337"/>
      <c r="AS1941" s="337"/>
      <c r="AT1941" s="341"/>
      <c r="AU1941" s="361"/>
      <c r="AV1941" s="339"/>
      <c r="AW1941" s="340"/>
      <c r="AX1941" s="337"/>
      <c r="AY1941" s="337"/>
      <c r="AZ1941" s="338"/>
      <c r="BA1941" s="361"/>
      <c r="BB1941" s="339"/>
      <c r="BC1941" s="340"/>
      <c r="BD1941" s="337"/>
      <c r="BE1941" s="337"/>
      <c r="BF1941" s="343"/>
      <c r="BG1941" s="130"/>
      <c r="BH1941" s="130"/>
    </row>
    <row r="1942" spans="1:60">
      <c r="A1942" s="17">
        <f>IF(ISBLANK(D1940),0,IF(CODE(D1940)&gt;64,1,0))</f>
        <v>0</v>
      </c>
      <c r="B1942" s="18">
        <f t="shared" ref="B1942" si="6692">IFERROR(F1942/F1942,0)+IFERROR(L1942/L1942,0)+IFERROR(R1942/R1942,0)+IFERROR(X1942/X1942,0)+IFERROR(AD1942/AD1942,0)+IFERROR(AJ1942/AJ1942,0)+IFERROR(AP1942/AP1942,0)+IFERROR(AV1942/AV1942,0)+IFERROR(BB1942/BB1942,0)</f>
        <v>0</v>
      </c>
      <c r="C1942" s="432"/>
      <c r="D1942" s="19">
        <f>F1942+L1942+R1942+X1942+AD1942+AJ1942+AP1942+AV1942+BB1942</f>
        <v>0</v>
      </c>
      <c r="E1942" s="347"/>
      <c r="F1942" s="46">
        <f t="shared" ref="F1942:F2005" si="6693">SUM(G1942+H1942+I1942+J1942)</f>
        <v>0</v>
      </c>
      <c r="G1942" s="348"/>
      <c r="H1942" s="349"/>
      <c r="I1942" s="349"/>
      <c r="J1942" s="350"/>
      <c r="K1942" s="347"/>
      <c r="L1942" s="46">
        <f t="shared" ref="L1942:L2005" si="6694">SUM(M1942+N1942+O1942+P1942)</f>
        <v>0</v>
      </c>
      <c r="M1942" s="348"/>
      <c r="N1942" s="349"/>
      <c r="O1942" s="349"/>
      <c r="P1942" s="350"/>
      <c r="Q1942" s="347"/>
      <c r="R1942" s="46">
        <f t="shared" ref="R1942:R2005" si="6695">SUM(S1942+T1942+U1942+V1942)</f>
        <v>0</v>
      </c>
      <c r="S1942" s="348"/>
      <c r="T1942" s="349"/>
      <c r="U1942" s="349"/>
      <c r="V1942" s="350"/>
      <c r="W1942" s="347"/>
      <c r="X1942" s="46">
        <f t="shared" ref="X1942:X2005" si="6696">SUM(Y1942+Z1942+AA1942+AB1942)</f>
        <v>0</v>
      </c>
      <c r="Y1942" s="348"/>
      <c r="Z1942" s="349"/>
      <c r="AA1942" s="349"/>
      <c r="AB1942" s="350"/>
      <c r="AC1942" s="347"/>
      <c r="AD1942" s="46">
        <f t="shared" ref="AD1942:AD2005" si="6697">SUM(AE1942+AF1942+AG1942+AH1942)</f>
        <v>0</v>
      </c>
      <c r="AE1942" s="348"/>
      <c r="AF1942" s="349"/>
      <c r="AG1942" s="349"/>
      <c r="AH1942" s="351"/>
      <c r="AI1942" s="347"/>
      <c r="AJ1942" s="46">
        <f t="shared" ref="AJ1942:AJ2005" si="6698">SUM(AK1942+AL1942+AM1942+AN1942)</f>
        <v>0</v>
      </c>
      <c r="AK1942" s="348"/>
      <c r="AL1942" s="349"/>
      <c r="AM1942" s="349"/>
      <c r="AN1942" s="352"/>
      <c r="AO1942" s="347"/>
      <c r="AP1942" s="46">
        <f t="shared" ref="AP1942:AP2005" si="6699">SUM(AQ1942+AR1942+AS1942+AT1942)</f>
        <v>0</v>
      </c>
      <c r="AQ1942" s="348"/>
      <c r="AR1942" s="349"/>
      <c r="AS1942" s="349"/>
      <c r="AT1942" s="351"/>
      <c r="AU1942" s="347"/>
      <c r="AV1942" s="46">
        <f t="shared" ref="AV1942:AV2005" si="6700">SUM(AW1942+AX1942+AY1942+AZ1942)</f>
        <v>0</v>
      </c>
      <c r="AW1942" s="348"/>
      <c r="AX1942" s="349"/>
      <c r="AY1942" s="349"/>
      <c r="AZ1942" s="350"/>
      <c r="BA1942" s="347"/>
      <c r="BB1942" s="46">
        <f t="shared" ref="BB1942:BB2005" si="6701">SUM(BC1942+BD1942+BE1942+BF1942)</f>
        <v>0</v>
      </c>
      <c r="BC1942" s="340"/>
      <c r="BD1942" s="337"/>
      <c r="BE1942" s="337"/>
      <c r="BF1942" s="343"/>
      <c r="BG1942" s="130"/>
      <c r="BH1942" s="130"/>
    </row>
    <row r="1943" spans="1:60">
      <c r="A1943" s="353"/>
      <c r="B1943" s="398"/>
      <c r="C1943" s="432"/>
      <c r="D1943" s="467"/>
      <c r="E1943" s="111" t="str">
        <f>F1943</f>
        <v/>
      </c>
      <c r="F1943" s="51" t="str">
        <f t="shared" ref="F1943" si="6702">IF(G1943 = "", "",IF(F1944&lt;&gt; "",F1944, $N$1738))</f>
        <v/>
      </c>
      <c r="G1943" s="340"/>
      <c r="H1943" s="337"/>
      <c r="I1943" s="337"/>
      <c r="J1943" s="338"/>
      <c r="K1943" s="111" t="str">
        <f>L1943</f>
        <v/>
      </c>
      <c r="L1943" s="51" t="str">
        <f t="shared" ref="L1943" si="6703">IF(M1943 = "", "",IF(L1944&lt;&gt; "",L1944, $N$1738))</f>
        <v/>
      </c>
      <c r="M1943" s="340"/>
      <c r="N1943" s="337"/>
      <c r="O1943" s="337"/>
      <c r="P1943" s="338"/>
      <c r="Q1943" s="111" t="str">
        <f>R1943</f>
        <v/>
      </c>
      <c r="R1943" s="51" t="str">
        <f t="shared" ref="R1943" si="6704">IF(S1943 = "", "",IF(R1944&lt;&gt; "",R1944, $N$1738))</f>
        <v/>
      </c>
      <c r="S1943" s="340"/>
      <c r="T1943" s="337"/>
      <c r="U1943" s="337"/>
      <c r="V1943" s="338"/>
      <c r="W1943" s="111" t="str">
        <f>X1943</f>
        <v/>
      </c>
      <c r="X1943" s="51" t="str">
        <f t="shared" ref="X1943" si="6705">IF(Y1943 = "", "",IF(X1944&lt;&gt; "",X1944, $N$1738))</f>
        <v/>
      </c>
      <c r="Y1943" s="340"/>
      <c r="Z1943" s="337"/>
      <c r="AA1943" s="337"/>
      <c r="AB1943" s="338"/>
      <c r="AC1943" s="111" t="str">
        <f>AD1943</f>
        <v/>
      </c>
      <c r="AD1943" s="51" t="str">
        <f t="shared" ref="AD1943" si="6706">IF(AE1943 = "", "",IF(AD1944&lt;&gt; "",AD1944, $N$1738))</f>
        <v/>
      </c>
      <c r="AE1943" s="340"/>
      <c r="AF1943" s="337"/>
      <c r="AG1943" s="337"/>
      <c r="AH1943" s="341"/>
      <c r="AI1943" s="111" t="str">
        <f>AJ1943</f>
        <v/>
      </c>
      <c r="AJ1943" s="51" t="str">
        <f t="shared" ref="AJ1943" si="6707">IF(AK1943 = "", "",IF(AJ1944&lt;&gt; "",AJ1944, $N$1738))</f>
        <v/>
      </c>
      <c r="AK1943" s="340"/>
      <c r="AL1943" s="337"/>
      <c r="AM1943" s="337"/>
      <c r="AN1943" s="342"/>
      <c r="AO1943" s="111" t="str">
        <f>AP1943</f>
        <v/>
      </c>
      <c r="AP1943" s="51" t="str">
        <f t="shared" ref="AP1943" si="6708">IF(AQ1943 = "", "",IF(AP1944&lt;&gt; "",AP1944, $N$1738))</f>
        <v/>
      </c>
      <c r="AQ1943" s="340"/>
      <c r="AR1943" s="337"/>
      <c r="AS1943" s="337"/>
      <c r="AT1943" s="341"/>
      <c r="AU1943" s="111" t="str">
        <f>AV1943</f>
        <v/>
      </c>
      <c r="AV1943" s="51" t="str">
        <f t="shared" ref="AV1943" si="6709">IF(AW1943 = "", "",IF(AV1944&lt;&gt; "",AV1944, $N$1738))</f>
        <v/>
      </c>
      <c r="AW1943" s="340"/>
      <c r="AX1943" s="337"/>
      <c r="AY1943" s="337"/>
      <c r="AZ1943" s="338"/>
      <c r="BA1943" s="111" t="str">
        <f>BB1943</f>
        <v/>
      </c>
      <c r="BB1943" s="51" t="str">
        <f t="shared" ref="BB1943" si="6710">IF(BC1943 = "", "",IF(BB1944&lt;&gt; "",BB1944, $N$1738))</f>
        <v/>
      </c>
      <c r="BC1943" s="357"/>
      <c r="BD1943" s="358"/>
      <c r="BE1943" s="358"/>
      <c r="BF1943" s="359"/>
      <c r="BG1943" s="130"/>
      <c r="BH1943" s="130"/>
    </row>
    <row r="1944" spans="1:60">
      <c r="A1944" s="17">
        <f>IF(ISBLANK(D1942),0,IF(CODE(D1942)&gt;64,1,0))</f>
        <v>0</v>
      </c>
      <c r="B1944" s="398"/>
      <c r="C1944" s="432"/>
      <c r="D1944" s="467"/>
      <c r="E1944" s="361"/>
      <c r="F1944" s="339"/>
      <c r="G1944" s="340"/>
      <c r="H1944" s="337"/>
      <c r="I1944" s="337"/>
      <c r="J1944" s="338"/>
      <c r="K1944" s="361"/>
      <c r="L1944" s="339"/>
      <c r="M1944" s="340"/>
      <c r="N1944" s="337"/>
      <c r="O1944" s="337"/>
      <c r="P1944" s="338"/>
      <c r="Q1944" s="361"/>
      <c r="R1944" s="339"/>
      <c r="S1944" s="340"/>
      <c r="T1944" s="337"/>
      <c r="U1944" s="337"/>
      <c r="V1944" s="338"/>
      <c r="W1944" s="361"/>
      <c r="X1944" s="339"/>
      <c r="Y1944" s="340"/>
      <c r="Z1944" s="337"/>
      <c r="AA1944" s="337"/>
      <c r="AB1944" s="338"/>
      <c r="AC1944" s="361"/>
      <c r="AD1944" s="339"/>
      <c r="AE1944" s="340"/>
      <c r="AF1944" s="337"/>
      <c r="AG1944" s="337"/>
      <c r="AH1944" s="341"/>
      <c r="AI1944" s="361"/>
      <c r="AJ1944" s="339"/>
      <c r="AK1944" s="340"/>
      <c r="AL1944" s="337"/>
      <c r="AM1944" s="337"/>
      <c r="AN1944" s="342"/>
      <c r="AO1944" s="361"/>
      <c r="AP1944" s="339"/>
      <c r="AQ1944" s="340"/>
      <c r="AR1944" s="337"/>
      <c r="AS1944" s="337"/>
      <c r="AT1944" s="341"/>
      <c r="AU1944" s="361"/>
      <c r="AV1944" s="339"/>
      <c r="AW1944" s="340"/>
      <c r="AX1944" s="337"/>
      <c r="AY1944" s="337"/>
      <c r="AZ1944" s="338"/>
      <c r="BA1944" s="361"/>
      <c r="BB1944" s="339"/>
      <c r="BC1944" s="340"/>
      <c r="BD1944" s="337"/>
      <c r="BE1944" s="337"/>
      <c r="BF1944" s="343"/>
      <c r="BG1944" s="130"/>
      <c r="BH1944" s="130"/>
    </row>
    <row r="1945" spans="1:60">
      <c r="A1945" s="17">
        <f>IF(ISBLANK(D1943),0,IF(CODE(D1943)&gt;64,1,0))</f>
        <v>0</v>
      </c>
      <c r="B1945" s="18">
        <f t="shared" ref="B1945" si="6711">IFERROR(F1945/F1945,0)+IFERROR(L1945/L1945,0)+IFERROR(R1945/R1945,0)+IFERROR(X1945/X1945,0)+IFERROR(AD1945/AD1945,0)+IFERROR(AJ1945/AJ1945,0)+IFERROR(AP1945/AP1945,0)+IFERROR(AV1945/AV1945,0)+IFERROR(BB1945/BB1945,0)</f>
        <v>0</v>
      </c>
      <c r="C1945" s="43">
        <f>F1939+F1942+F1945+F1948+F1951+F1954</f>
        <v>0</v>
      </c>
      <c r="D1945" s="19">
        <f>F1945+L1945+R1945+X1945+AD1945+AJ1945+AP1945+AV1945+BB1945</f>
        <v>0</v>
      </c>
      <c r="E1945" s="347"/>
      <c r="F1945" s="46">
        <f t="shared" si="6693"/>
        <v>0</v>
      </c>
      <c r="G1945" s="348"/>
      <c r="H1945" s="349"/>
      <c r="I1945" s="349"/>
      <c r="J1945" s="350"/>
      <c r="K1945" s="347"/>
      <c r="L1945" s="46">
        <f t="shared" si="6694"/>
        <v>0</v>
      </c>
      <c r="M1945" s="348"/>
      <c r="N1945" s="349"/>
      <c r="O1945" s="349"/>
      <c r="P1945" s="350"/>
      <c r="Q1945" s="347"/>
      <c r="R1945" s="46">
        <f t="shared" si="6695"/>
        <v>0</v>
      </c>
      <c r="S1945" s="348"/>
      <c r="T1945" s="349"/>
      <c r="U1945" s="349"/>
      <c r="V1945" s="350"/>
      <c r="W1945" s="347"/>
      <c r="X1945" s="46">
        <f t="shared" si="6696"/>
        <v>0</v>
      </c>
      <c r="Y1945" s="348"/>
      <c r="Z1945" s="349"/>
      <c r="AA1945" s="349"/>
      <c r="AB1945" s="350"/>
      <c r="AC1945" s="347"/>
      <c r="AD1945" s="46">
        <f t="shared" si="6697"/>
        <v>0</v>
      </c>
      <c r="AE1945" s="348"/>
      <c r="AF1945" s="349"/>
      <c r="AG1945" s="349"/>
      <c r="AH1945" s="351"/>
      <c r="AI1945" s="347"/>
      <c r="AJ1945" s="46">
        <f t="shared" si="6698"/>
        <v>0</v>
      </c>
      <c r="AK1945" s="348"/>
      <c r="AL1945" s="349"/>
      <c r="AM1945" s="349"/>
      <c r="AN1945" s="352"/>
      <c r="AO1945" s="347"/>
      <c r="AP1945" s="46">
        <f t="shared" si="6699"/>
        <v>0</v>
      </c>
      <c r="AQ1945" s="348"/>
      <c r="AR1945" s="349"/>
      <c r="AS1945" s="349"/>
      <c r="AT1945" s="351"/>
      <c r="AU1945" s="347"/>
      <c r="AV1945" s="46">
        <f t="shared" si="6700"/>
        <v>0</v>
      </c>
      <c r="AW1945" s="348"/>
      <c r="AX1945" s="349"/>
      <c r="AY1945" s="349"/>
      <c r="AZ1945" s="350"/>
      <c r="BA1945" s="347"/>
      <c r="BB1945" s="46">
        <f t="shared" si="6701"/>
        <v>0</v>
      </c>
      <c r="BC1945" s="340"/>
      <c r="BD1945" s="337"/>
      <c r="BE1945" s="337"/>
      <c r="BF1945" s="343"/>
      <c r="BG1945" s="130"/>
      <c r="BH1945" s="130"/>
    </row>
    <row r="1946" spans="1:60">
      <c r="A1946" s="353"/>
      <c r="B1946" s="398"/>
      <c r="C1946" s="43">
        <f>L1939+L1942+L1945+L1948+L1951+L1954</f>
        <v>0</v>
      </c>
      <c r="D1946" s="467"/>
      <c r="E1946" s="111" t="str">
        <f>F1946</f>
        <v/>
      </c>
      <c r="F1946" s="51" t="str">
        <f t="shared" ref="F1946" si="6712">IF(G1946 = "", "",IF(F1947&lt;&gt; "",F1947, $N$1738))</f>
        <v/>
      </c>
      <c r="G1946" s="340"/>
      <c r="H1946" s="337"/>
      <c r="I1946" s="337"/>
      <c r="J1946" s="338"/>
      <c r="K1946" s="111" t="str">
        <f>L1946</f>
        <v/>
      </c>
      <c r="L1946" s="51" t="str">
        <f t="shared" ref="L1946" si="6713">IF(M1946 = "", "",IF(L1947&lt;&gt; "",L1947, $N$1738))</f>
        <v/>
      </c>
      <c r="M1946" s="340"/>
      <c r="N1946" s="337"/>
      <c r="O1946" s="337"/>
      <c r="P1946" s="338"/>
      <c r="Q1946" s="111" t="str">
        <f>R1946</f>
        <v/>
      </c>
      <c r="R1946" s="51" t="str">
        <f t="shared" ref="R1946" si="6714">IF(S1946 = "", "",IF(R1947&lt;&gt; "",R1947, $N$1738))</f>
        <v/>
      </c>
      <c r="S1946" s="340"/>
      <c r="T1946" s="337"/>
      <c r="U1946" s="337"/>
      <c r="V1946" s="338"/>
      <c r="W1946" s="111" t="str">
        <f>X1946</f>
        <v/>
      </c>
      <c r="X1946" s="51" t="str">
        <f t="shared" ref="X1946" si="6715">IF(Y1946 = "", "",IF(X1947&lt;&gt; "",X1947, $N$1738))</f>
        <v/>
      </c>
      <c r="Y1946" s="340"/>
      <c r="Z1946" s="337"/>
      <c r="AA1946" s="337"/>
      <c r="AB1946" s="338"/>
      <c r="AC1946" s="111" t="str">
        <f>AD1946</f>
        <v/>
      </c>
      <c r="AD1946" s="51" t="str">
        <f t="shared" ref="AD1946" si="6716">IF(AE1946 = "", "",IF(AD1947&lt;&gt; "",AD1947, $N$1738))</f>
        <v/>
      </c>
      <c r="AE1946" s="340"/>
      <c r="AF1946" s="337"/>
      <c r="AG1946" s="337"/>
      <c r="AH1946" s="341"/>
      <c r="AI1946" s="111" t="str">
        <f>AJ1946</f>
        <v/>
      </c>
      <c r="AJ1946" s="51" t="str">
        <f t="shared" ref="AJ1946" si="6717">IF(AK1946 = "", "",IF(AJ1947&lt;&gt; "",AJ1947, $N$1738))</f>
        <v/>
      </c>
      <c r="AK1946" s="340"/>
      <c r="AL1946" s="337"/>
      <c r="AM1946" s="337"/>
      <c r="AN1946" s="342"/>
      <c r="AO1946" s="111" t="str">
        <f>AP1946</f>
        <v/>
      </c>
      <c r="AP1946" s="51" t="str">
        <f t="shared" ref="AP1946" si="6718">IF(AQ1946 = "", "",IF(AP1947&lt;&gt; "",AP1947, $N$1738))</f>
        <v/>
      </c>
      <c r="AQ1946" s="340"/>
      <c r="AR1946" s="337"/>
      <c r="AS1946" s="337"/>
      <c r="AT1946" s="341"/>
      <c r="AU1946" s="111" t="str">
        <f>AV1946</f>
        <v/>
      </c>
      <c r="AV1946" s="51" t="str">
        <f t="shared" ref="AV1946" si="6719">IF(AW1946 = "", "",IF(AV1947&lt;&gt; "",AV1947, $N$1738))</f>
        <v/>
      </c>
      <c r="AW1946" s="340"/>
      <c r="AX1946" s="337"/>
      <c r="AY1946" s="337"/>
      <c r="AZ1946" s="338"/>
      <c r="BA1946" s="111" t="str">
        <f>BB1946</f>
        <v/>
      </c>
      <c r="BB1946" s="51" t="str">
        <f t="shared" ref="BB1946" si="6720">IF(BC1946 = "", "",IF(BB1947&lt;&gt; "",BB1947, $N$1738))</f>
        <v/>
      </c>
      <c r="BC1946" s="357"/>
      <c r="BD1946" s="358"/>
      <c r="BE1946" s="358"/>
      <c r="BF1946" s="359"/>
      <c r="BG1946" s="130"/>
      <c r="BH1946" s="130"/>
    </row>
    <row r="1947" spans="1:60">
      <c r="A1947" s="17">
        <f>IF(ISBLANK(D1945),0,IF(CODE(D1945)&gt;64,1,0))</f>
        <v>0</v>
      </c>
      <c r="B1947" s="398"/>
      <c r="C1947" s="43">
        <f>R1939+R1942+R1945+R1948+R1951+R1954</f>
        <v>0</v>
      </c>
      <c r="D1947" s="467"/>
      <c r="E1947" s="361"/>
      <c r="F1947" s="339"/>
      <c r="G1947" s="340"/>
      <c r="H1947" s="337"/>
      <c r="I1947" s="337"/>
      <c r="J1947" s="338"/>
      <c r="K1947" s="361"/>
      <c r="L1947" s="339"/>
      <c r="M1947" s="340"/>
      <c r="N1947" s="337"/>
      <c r="O1947" s="337"/>
      <c r="P1947" s="338"/>
      <c r="Q1947" s="361"/>
      <c r="R1947" s="339"/>
      <c r="S1947" s="340"/>
      <c r="T1947" s="337"/>
      <c r="U1947" s="337"/>
      <c r="V1947" s="338"/>
      <c r="W1947" s="361"/>
      <c r="X1947" s="339"/>
      <c r="Y1947" s="340"/>
      <c r="Z1947" s="337"/>
      <c r="AA1947" s="337"/>
      <c r="AB1947" s="338"/>
      <c r="AC1947" s="361"/>
      <c r="AD1947" s="339"/>
      <c r="AE1947" s="340"/>
      <c r="AF1947" s="337"/>
      <c r="AG1947" s="337"/>
      <c r="AH1947" s="341"/>
      <c r="AI1947" s="361"/>
      <c r="AJ1947" s="339"/>
      <c r="AK1947" s="340"/>
      <c r="AL1947" s="337"/>
      <c r="AM1947" s="337"/>
      <c r="AN1947" s="342"/>
      <c r="AO1947" s="361"/>
      <c r="AP1947" s="339"/>
      <c r="AQ1947" s="340"/>
      <c r="AR1947" s="337"/>
      <c r="AS1947" s="337"/>
      <c r="AT1947" s="341"/>
      <c r="AU1947" s="361"/>
      <c r="AV1947" s="339"/>
      <c r="AW1947" s="340"/>
      <c r="AX1947" s="337"/>
      <c r="AY1947" s="337"/>
      <c r="AZ1947" s="338"/>
      <c r="BA1947" s="361"/>
      <c r="BB1947" s="339"/>
      <c r="BC1947" s="340"/>
      <c r="BD1947" s="337"/>
      <c r="BE1947" s="337"/>
      <c r="BF1947" s="343"/>
      <c r="BG1947" s="130"/>
      <c r="BH1947" s="130"/>
    </row>
    <row r="1948" spans="1:60">
      <c r="A1948" s="17">
        <f>IF(ISBLANK(D1946),0,IF(CODE(D1946)&gt;64,1,0))</f>
        <v>0</v>
      </c>
      <c r="B1948" s="18">
        <f t="shared" ref="B1948" si="6721">IFERROR(F1948/F1948,0)+IFERROR(L1948/L1948,0)+IFERROR(R1948/R1948,0)+IFERROR(X1948/X1948,0)+IFERROR(AD1948/AD1948,0)+IFERROR(AJ1948/AJ1948,0)+IFERROR(AP1948/AP1948,0)+IFERROR(AV1948/AV1948,0)+IFERROR(BB1948/BB1948,0)</f>
        <v>0</v>
      </c>
      <c r="C1948" s="43">
        <f>X1939+X1942+X1945+X1948+X1951+X1954</f>
        <v>0</v>
      </c>
      <c r="D1948" s="19">
        <f>F1948+L1948+R1948+X1948+AD1948+AJ1948+AP1948+AV1948+BB1948</f>
        <v>0</v>
      </c>
      <c r="E1948" s="347"/>
      <c r="F1948" s="46">
        <f t="shared" si="6693"/>
        <v>0</v>
      </c>
      <c r="G1948" s="348"/>
      <c r="H1948" s="349"/>
      <c r="I1948" s="349"/>
      <c r="J1948" s="350"/>
      <c r="K1948" s="347"/>
      <c r="L1948" s="46">
        <f t="shared" si="6694"/>
        <v>0</v>
      </c>
      <c r="M1948" s="348"/>
      <c r="N1948" s="349"/>
      <c r="O1948" s="349"/>
      <c r="P1948" s="350"/>
      <c r="Q1948" s="347"/>
      <c r="R1948" s="46">
        <f t="shared" si="6695"/>
        <v>0</v>
      </c>
      <c r="S1948" s="348"/>
      <c r="T1948" s="349"/>
      <c r="U1948" s="349"/>
      <c r="V1948" s="350"/>
      <c r="W1948" s="347"/>
      <c r="X1948" s="46">
        <f t="shared" si="6696"/>
        <v>0</v>
      </c>
      <c r="Y1948" s="348"/>
      <c r="Z1948" s="349"/>
      <c r="AA1948" s="349"/>
      <c r="AB1948" s="350"/>
      <c r="AC1948" s="347"/>
      <c r="AD1948" s="46">
        <f t="shared" si="6697"/>
        <v>0</v>
      </c>
      <c r="AE1948" s="348"/>
      <c r="AF1948" s="349"/>
      <c r="AG1948" s="349"/>
      <c r="AH1948" s="351"/>
      <c r="AI1948" s="347"/>
      <c r="AJ1948" s="46">
        <f t="shared" si="6698"/>
        <v>0</v>
      </c>
      <c r="AK1948" s="348"/>
      <c r="AL1948" s="349"/>
      <c r="AM1948" s="349"/>
      <c r="AN1948" s="352"/>
      <c r="AO1948" s="347"/>
      <c r="AP1948" s="46">
        <f t="shared" si="6699"/>
        <v>0</v>
      </c>
      <c r="AQ1948" s="348"/>
      <c r="AR1948" s="349"/>
      <c r="AS1948" s="349"/>
      <c r="AT1948" s="351"/>
      <c r="AU1948" s="347"/>
      <c r="AV1948" s="46">
        <f t="shared" si="6700"/>
        <v>0</v>
      </c>
      <c r="AW1948" s="348"/>
      <c r="AX1948" s="349"/>
      <c r="AY1948" s="349"/>
      <c r="AZ1948" s="350"/>
      <c r="BA1948" s="347"/>
      <c r="BB1948" s="46">
        <f t="shared" si="6701"/>
        <v>0</v>
      </c>
      <c r="BC1948" s="340"/>
      <c r="BD1948" s="337"/>
      <c r="BE1948" s="337"/>
      <c r="BF1948" s="343"/>
      <c r="BG1948" s="130"/>
      <c r="BH1948" s="130"/>
    </row>
    <row r="1949" spans="1:60">
      <c r="A1949" s="353"/>
      <c r="B1949" s="398"/>
      <c r="C1949" s="43">
        <f>AD1939+AD1942+AD1945+AD1948+AD1951+AD1954</f>
        <v>0</v>
      </c>
      <c r="D1949" s="467"/>
      <c r="E1949" s="111" t="str">
        <f>F1949</f>
        <v/>
      </c>
      <c r="F1949" s="51" t="str">
        <f t="shared" ref="F1949" si="6722">IF(G1949 = "", "",IF(F1950&lt;&gt; "",F1950, $N$1738))</f>
        <v/>
      </c>
      <c r="G1949" s="340"/>
      <c r="H1949" s="337"/>
      <c r="I1949" s="337"/>
      <c r="J1949" s="338"/>
      <c r="K1949" s="111" t="str">
        <f>L1949</f>
        <v/>
      </c>
      <c r="L1949" s="51" t="str">
        <f t="shared" ref="L1949" si="6723">IF(M1949 = "", "",IF(L1950&lt;&gt; "",L1950, $N$1738))</f>
        <v/>
      </c>
      <c r="M1949" s="340"/>
      <c r="N1949" s="337"/>
      <c r="O1949" s="337"/>
      <c r="P1949" s="338"/>
      <c r="Q1949" s="111" t="str">
        <f>R1949</f>
        <v/>
      </c>
      <c r="R1949" s="51" t="str">
        <f t="shared" ref="R1949" si="6724">IF(S1949 = "", "",IF(R1950&lt;&gt; "",R1950, $N$1738))</f>
        <v/>
      </c>
      <c r="S1949" s="340"/>
      <c r="T1949" s="337"/>
      <c r="U1949" s="337"/>
      <c r="V1949" s="338"/>
      <c r="W1949" s="111" t="str">
        <f>X1949</f>
        <v/>
      </c>
      <c r="X1949" s="51" t="str">
        <f t="shared" ref="X1949" si="6725">IF(Y1949 = "", "",IF(X1950&lt;&gt; "",X1950, $N$1738))</f>
        <v/>
      </c>
      <c r="Y1949" s="340"/>
      <c r="Z1949" s="337"/>
      <c r="AA1949" s="337"/>
      <c r="AB1949" s="338"/>
      <c r="AC1949" s="111" t="str">
        <f>AD1949</f>
        <v/>
      </c>
      <c r="AD1949" s="51" t="str">
        <f t="shared" ref="AD1949" si="6726">IF(AE1949 = "", "",IF(AD1950&lt;&gt; "",AD1950, $N$1738))</f>
        <v/>
      </c>
      <c r="AE1949" s="340"/>
      <c r="AF1949" s="337"/>
      <c r="AG1949" s="337"/>
      <c r="AH1949" s="341"/>
      <c r="AI1949" s="111" t="str">
        <f>AJ1949</f>
        <v/>
      </c>
      <c r="AJ1949" s="51" t="str">
        <f t="shared" ref="AJ1949" si="6727">IF(AK1949 = "", "",IF(AJ1950&lt;&gt; "",AJ1950, $N$1738))</f>
        <v/>
      </c>
      <c r="AK1949" s="340"/>
      <c r="AL1949" s="337"/>
      <c r="AM1949" s="337"/>
      <c r="AN1949" s="342"/>
      <c r="AO1949" s="111" t="str">
        <f>AP1949</f>
        <v/>
      </c>
      <c r="AP1949" s="51" t="str">
        <f t="shared" ref="AP1949" si="6728">IF(AQ1949 = "", "",IF(AP1950&lt;&gt; "",AP1950, $N$1738))</f>
        <v/>
      </c>
      <c r="AQ1949" s="340"/>
      <c r="AR1949" s="337"/>
      <c r="AS1949" s="337"/>
      <c r="AT1949" s="341"/>
      <c r="AU1949" s="111" t="str">
        <f>AV1949</f>
        <v/>
      </c>
      <c r="AV1949" s="51" t="str">
        <f t="shared" ref="AV1949" si="6729">IF(AW1949 = "", "",IF(AV1950&lt;&gt; "",AV1950, $N$1738))</f>
        <v/>
      </c>
      <c r="AW1949" s="340"/>
      <c r="AX1949" s="337"/>
      <c r="AY1949" s="337"/>
      <c r="AZ1949" s="338"/>
      <c r="BA1949" s="111" t="str">
        <f>BB1949</f>
        <v/>
      </c>
      <c r="BB1949" s="51" t="str">
        <f t="shared" ref="BB1949" si="6730">IF(BC1949 = "", "",IF(BB1950&lt;&gt; "",BB1950, $N$1738))</f>
        <v/>
      </c>
      <c r="BC1949" s="357"/>
      <c r="BD1949" s="358"/>
      <c r="BE1949" s="358"/>
      <c r="BF1949" s="359"/>
      <c r="BG1949" s="130"/>
      <c r="BH1949" s="130"/>
    </row>
    <row r="1950" spans="1:60">
      <c r="A1950" s="17">
        <f>IF(ISBLANK(D1948),0,IF(CODE(D1948)&gt;64,1,0))</f>
        <v>0</v>
      </c>
      <c r="B1950" s="398"/>
      <c r="C1950" s="43">
        <f>AJ1939+AJ1942+AJ1945+AJ1948+AJ1951+AJ1954</f>
        <v>0</v>
      </c>
      <c r="D1950" s="467"/>
      <c r="E1950" s="361"/>
      <c r="F1950" s="339"/>
      <c r="G1950" s="340"/>
      <c r="H1950" s="337"/>
      <c r="I1950" s="337"/>
      <c r="J1950" s="338"/>
      <c r="K1950" s="361"/>
      <c r="L1950" s="339"/>
      <c r="M1950" s="340"/>
      <c r="N1950" s="337"/>
      <c r="O1950" s="337"/>
      <c r="P1950" s="338"/>
      <c r="Q1950" s="361"/>
      <c r="R1950" s="339"/>
      <c r="S1950" s="340"/>
      <c r="T1950" s="337"/>
      <c r="U1950" s="337"/>
      <c r="V1950" s="338"/>
      <c r="W1950" s="361"/>
      <c r="X1950" s="339"/>
      <c r="Y1950" s="340"/>
      <c r="Z1950" s="337"/>
      <c r="AA1950" s="337"/>
      <c r="AB1950" s="338"/>
      <c r="AC1950" s="361"/>
      <c r="AD1950" s="339"/>
      <c r="AE1950" s="340"/>
      <c r="AF1950" s="337"/>
      <c r="AG1950" s="337"/>
      <c r="AH1950" s="341"/>
      <c r="AI1950" s="361"/>
      <c r="AJ1950" s="339"/>
      <c r="AK1950" s="340"/>
      <c r="AL1950" s="337"/>
      <c r="AM1950" s="337"/>
      <c r="AN1950" s="342"/>
      <c r="AO1950" s="361"/>
      <c r="AP1950" s="339"/>
      <c r="AQ1950" s="340"/>
      <c r="AR1950" s="337"/>
      <c r="AS1950" s="337"/>
      <c r="AT1950" s="341"/>
      <c r="AU1950" s="361"/>
      <c r="AV1950" s="339"/>
      <c r="AW1950" s="340"/>
      <c r="AX1950" s="337"/>
      <c r="AY1950" s="337"/>
      <c r="AZ1950" s="338"/>
      <c r="BA1950" s="361"/>
      <c r="BB1950" s="339"/>
      <c r="BC1950" s="340"/>
      <c r="BD1950" s="337"/>
      <c r="BE1950" s="337"/>
      <c r="BF1950" s="343"/>
      <c r="BG1950" s="130"/>
      <c r="BH1950" s="130"/>
    </row>
    <row r="1951" spans="1:60">
      <c r="A1951" s="17">
        <f>IF(ISBLANK(D1949),0,IF(CODE(D1949)&gt;64,1,0))</f>
        <v>0</v>
      </c>
      <c r="B1951" s="18">
        <f t="shared" ref="B1951" si="6731">IFERROR(F1951/F1951,0)+IFERROR(L1951/L1951,0)+IFERROR(R1951/R1951,0)+IFERROR(X1951/X1951,0)+IFERROR(AD1951/AD1951,0)+IFERROR(AJ1951/AJ1951,0)+IFERROR(AP1951/AP1951,0)+IFERROR(AV1951/AV1951,0)+IFERROR(BB1951/BB1951,0)</f>
        <v>0</v>
      </c>
      <c r="C1951" s="43">
        <f>AP1939+AP1942+AP1945+AP1948+AP1951+AP1954</f>
        <v>0</v>
      </c>
      <c r="D1951" s="19">
        <f>F1951+L1951+R1951+X1951+AD1951+AJ1951+AP1951+AV1951+BB1951</f>
        <v>0</v>
      </c>
      <c r="E1951" s="347"/>
      <c r="F1951" s="46">
        <f t="shared" si="6693"/>
        <v>0</v>
      </c>
      <c r="G1951" s="348"/>
      <c r="H1951" s="349"/>
      <c r="I1951" s="349"/>
      <c r="J1951" s="350"/>
      <c r="K1951" s="347"/>
      <c r="L1951" s="46">
        <f t="shared" si="6694"/>
        <v>0</v>
      </c>
      <c r="M1951" s="348"/>
      <c r="N1951" s="349"/>
      <c r="O1951" s="349"/>
      <c r="P1951" s="350"/>
      <c r="Q1951" s="347"/>
      <c r="R1951" s="46">
        <f t="shared" si="6695"/>
        <v>0</v>
      </c>
      <c r="S1951" s="348"/>
      <c r="T1951" s="349"/>
      <c r="U1951" s="349"/>
      <c r="V1951" s="350"/>
      <c r="W1951" s="347"/>
      <c r="X1951" s="46">
        <f t="shared" si="6696"/>
        <v>0</v>
      </c>
      <c r="Y1951" s="348"/>
      <c r="Z1951" s="349"/>
      <c r="AA1951" s="349"/>
      <c r="AB1951" s="350"/>
      <c r="AC1951" s="347"/>
      <c r="AD1951" s="46">
        <f t="shared" si="6697"/>
        <v>0</v>
      </c>
      <c r="AE1951" s="348"/>
      <c r="AF1951" s="349"/>
      <c r="AG1951" s="349"/>
      <c r="AH1951" s="351"/>
      <c r="AI1951" s="347"/>
      <c r="AJ1951" s="46">
        <f t="shared" si="6698"/>
        <v>0</v>
      </c>
      <c r="AK1951" s="348"/>
      <c r="AL1951" s="349"/>
      <c r="AM1951" s="349"/>
      <c r="AN1951" s="352"/>
      <c r="AO1951" s="347"/>
      <c r="AP1951" s="46">
        <f t="shared" si="6699"/>
        <v>0</v>
      </c>
      <c r="AQ1951" s="348"/>
      <c r="AR1951" s="349"/>
      <c r="AS1951" s="349"/>
      <c r="AT1951" s="351"/>
      <c r="AU1951" s="347"/>
      <c r="AV1951" s="46">
        <f t="shared" si="6700"/>
        <v>0</v>
      </c>
      <c r="AW1951" s="348"/>
      <c r="AX1951" s="349"/>
      <c r="AY1951" s="349"/>
      <c r="AZ1951" s="350"/>
      <c r="BA1951" s="347"/>
      <c r="BB1951" s="46">
        <f t="shared" si="6701"/>
        <v>0</v>
      </c>
      <c r="BC1951" s="340"/>
      <c r="BD1951" s="337"/>
      <c r="BE1951" s="337"/>
      <c r="BF1951" s="343"/>
      <c r="BG1951" s="130"/>
      <c r="BH1951" s="130"/>
    </row>
    <row r="1952" spans="1:60">
      <c r="A1952" s="353"/>
      <c r="B1952" s="398"/>
      <c r="C1952" s="43">
        <f>AV1939+AV1942+AV1945+AV1948+AV1951+AV1954</f>
        <v>0</v>
      </c>
      <c r="D1952" s="467"/>
      <c r="E1952" s="111" t="str">
        <f>F1952</f>
        <v/>
      </c>
      <c r="F1952" s="51" t="str">
        <f t="shared" ref="F1952" si="6732">IF(G1952 = "", "",IF(F1953&lt;&gt; "",F1953, $N$1738))</f>
        <v/>
      </c>
      <c r="G1952" s="340"/>
      <c r="H1952" s="337"/>
      <c r="I1952" s="337"/>
      <c r="J1952" s="338"/>
      <c r="K1952" s="111" t="str">
        <f>L1952</f>
        <v/>
      </c>
      <c r="L1952" s="51" t="str">
        <f t="shared" ref="L1952" si="6733">IF(M1952 = "", "",IF(L1953&lt;&gt; "",L1953, $N$1738))</f>
        <v/>
      </c>
      <c r="M1952" s="340"/>
      <c r="N1952" s="337"/>
      <c r="O1952" s="337"/>
      <c r="P1952" s="338"/>
      <c r="Q1952" s="111" t="str">
        <f>R1952</f>
        <v/>
      </c>
      <c r="R1952" s="51" t="str">
        <f t="shared" ref="R1952" si="6734">IF(S1952 = "", "",IF(R1953&lt;&gt; "",R1953, $N$1738))</f>
        <v/>
      </c>
      <c r="S1952" s="474"/>
      <c r="T1952" s="337"/>
      <c r="U1952" s="337"/>
      <c r="V1952" s="338"/>
      <c r="W1952" s="111" t="str">
        <f>X1952</f>
        <v/>
      </c>
      <c r="X1952" s="51" t="str">
        <f t="shared" ref="X1952" si="6735">IF(Y1952 = "", "",IF(X1953&lt;&gt; "",X1953, $N$1738))</f>
        <v/>
      </c>
      <c r="Y1952" s="474"/>
      <c r="Z1952" s="337"/>
      <c r="AA1952" s="337"/>
      <c r="AB1952" s="338"/>
      <c r="AC1952" s="111" t="str">
        <f>AD1952</f>
        <v/>
      </c>
      <c r="AD1952" s="51" t="str">
        <f t="shared" ref="AD1952" si="6736">IF(AE1952 = "", "",IF(AD1953&lt;&gt; "",AD1953, $N$1738))</f>
        <v/>
      </c>
      <c r="AE1952" s="340"/>
      <c r="AF1952" s="337"/>
      <c r="AG1952" s="337"/>
      <c r="AH1952" s="341"/>
      <c r="AI1952" s="111" t="str">
        <f>AJ1952</f>
        <v/>
      </c>
      <c r="AJ1952" s="51" t="str">
        <f t="shared" ref="AJ1952" si="6737">IF(AK1952 = "", "",IF(AJ1953&lt;&gt; "",AJ1953, $N$1738))</f>
        <v/>
      </c>
      <c r="AK1952" s="340"/>
      <c r="AL1952" s="337"/>
      <c r="AM1952" s="337"/>
      <c r="AN1952" s="342"/>
      <c r="AO1952" s="111" t="str">
        <f>AP1952</f>
        <v/>
      </c>
      <c r="AP1952" s="51" t="str">
        <f t="shared" ref="AP1952" si="6738">IF(AQ1952 = "", "",IF(AP1953&lt;&gt; "",AP1953, $N$1738))</f>
        <v/>
      </c>
      <c r="AQ1952" s="340"/>
      <c r="AR1952" s="337"/>
      <c r="AS1952" s="337"/>
      <c r="AT1952" s="341"/>
      <c r="AU1952" s="111" t="str">
        <f>AV1952</f>
        <v/>
      </c>
      <c r="AV1952" s="51" t="str">
        <f t="shared" ref="AV1952" si="6739">IF(AW1952 = "", "",IF(AV1953&lt;&gt; "",AV1953, $N$1738))</f>
        <v/>
      </c>
      <c r="AW1952" s="340"/>
      <c r="AX1952" s="337"/>
      <c r="AY1952" s="337"/>
      <c r="AZ1952" s="338"/>
      <c r="BA1952" s="111" t="str">
        <f>BB1952</f>
        <v/>
      </c>
      <c r="BB1952" s="51" t="str">
        <f t="shared" ref="BB1952" si="6740">IF(BC1952 = "", "",IF(BB1953&lt;&gt; "",BB1953, $N$1738))</f>
        <v/>
      </c>
      <c r="BC1952" s="357"/>
      <c r="BD1952" s="358"/>
      <c r="BE1952" s="358"/>
      <c r="BF1952" s="359"/>
      <c r="BG1952" s="130"/>
      <c r="BH1952" s="130"/>
    </row>
    <row r="1953" spans="1:60" ht="13.5" thickBot="1">
      <c r="A1953" s="17">
        <f>IF(ISBLANK(D1951),0,IF(CODE(D1951)&gt;64,1,0))</f>
        <v>0</v>
      </c>
      <c r="B1953" s="398"/>
      <c r="C1953" s="41">
        <f>BB1939+BB1942+BB1945+BB1948+BB1951+BB1954</f>
        <v>0</v>
      </c>
      <c r="D1953" s="467"/>
      <c r="E1953" s="361"/>
      <c r="F1953" s="339"/>
      <c r="G1953" s="340"/>
      <c r="H1953" s="337"/>
      <c r="I1953" s="337"/>
      <c r="J1953" s="338"/>
      <c r="K1953" s="361"/>
      <c r="L1953" s="339"/>
      <c r="M1953" s="340"/>
      <c r="N1953" s="337"/>
      <c r="O1953" s="337"/>
      <c r="P1953" s="338"/>
      <c r="Q1953" s="361"/>
      <c r="R1953" s="339"/>
      <c r="S1953" s="474"/>
      <c r="T1953" s="337"/>
      <c r="U1953" s="337"/>
      <c r="V1953" s="338"/>
      <c r="W1953" s="361"/>
      <c r="X1953" s="339"/>
      <c r="Y1953" s="340"/>
      <c r="Z1953" s="337"/>
      <c r="AA1953" s="337"/>
      <c r="AB1953" s="338"/>
      <c r="AC1953" s="361"/>
      <c r="AD1953" s="339"/>
      <c r="AE1953" s="340"/>
      <c r="AF1953" s="337"/>
      <c r="AG1953" s="337"/>
      <c r="AH1953" s="341"/>
      <c r="AI1953" s="361"/>
      <c r="AJ1953" s="339"/>
      <c r="AK1953" s="340"/>
      <c r="AL1953" s="337"/>
      <c r="AM1953" s="337"/>
      <c r="AN1953" s="342"/>
      <c r="AO1953" s="361"/>
      <c r="AP1953" s="339"/>
      <c r="AQ1953" s="340"/>
      <c r="AR1953" s="337"/>
      <c r="AS1953" s="337"/>
      <c r="AT1953" s="341"/>
      <c r="AU1953" s="361"/>
      <c r="AV1953" s="339"/>
      <c r="AW1953" s="340"/>
      <c r="AX1953" s="337"/>
      <c r="AY1953" s="337"/>
      <c r="AZ1953" s="338"/>
      <c r="BA1953" s="361"/>
      <c r="BB1953" s="339"/>
      <c r="BC1953" s="340"/>
      <c r="BD1953" s="337"/>
      <c r="BE1953" s="337"/>
      <c r="BF1953" s="343"/>
      <c r="BG1953" s="130"/>
      <c r="BH1953" s="130"/>
    </row>
    <row r="1954" spans="1:60" ht="13.5" thickBot="1">
      <c r="A1954" s="345"/>
      <c r="B1954" s="18">
        <f t="shared" ref="B1954" si="6741">IFERROR(F1954/F1954,0)+IFERROR(L1954/L1954,0)+IFERROR(R1954/R1954,0)+IFERROR(X1954/X1954,0)+IFERROR(AD1954/AD1954,0)+IFERROR(AJ1954/AJ1954,0)+IFERROR(AP1954/AP1954,0)+IFERROR(AV1954/AV1954,0)+IFERROR(BB1954/BB1954,0)</f>
        <v>0</v>
      </c>
      <c r="C1954" s="84">
        <f>D1939+D1942+D1945+D1948+D1951+D1954</f>
        <v>0</v>
      </c>
      <c r="D1954" s="33">
        <f>F1954+L1954+R1954+X1954+AD1954+AJ1954+AP1954+AV1954+BB1954</f>
        <v>0</v>
      </c>
      <c r="E1954" s="347"/>
      <c r="F1954" s="47">
        <f t="shared" si="6693"/>
        <v>0</v>
      </c>
      <c r="G1954" s="375"/>
      <c r="H1954" s="376"/>
      <c r="I1954" s="376"/>
      <c r="J1954" s="377"/>
      <c r="K1954" s="347"/>
      <c r="L1954" s="47">
        <f t="shared" si="6694"/>
        <v>0</v>
      </c>
      <c r="M1954" s="375"/>
      <c r="N1954" s="376"/>
      <c r="O1954" s="376"/>
      <c r="P1954" s="377"/>
      <c r="Q1954" s="347"/>
      <c r="R1954" s="47">
        <f t="shared" si="6695"/>
        <v>0</v>
      </c>
      <c r="S1954" s="482"/>
      <c r="T1954" s="376"/>
      <c r="U1954" s="376"/>
      <c r="V1954" s="377"/>
      <c r="W1954" s="347"/>
      <c r="X1954" s="47">
        <f t="shared" si="6696"/>
        <v>0</v>
      </c>
      <c r="Y1954" s="375"/>
      <c r="Z1954" s="376"/>
      <c r="AA1954" s="376"/>
      <c r="AB1954" s="377"/>
      <c r="AC1954" s="347"/>
      <c r="AD1954" s="47">
        <f t="shared" si="6697"/>
        <v>0</v>
      </c>
      <c r="AE1954" s="375"/>
      <c r="AF1954" s="376"/>
      <c r="AG1954" s="376"/>
      <c r="AH1954" s="378"/>
      <c r="AI1954" s="347"/>
      <c r="AJ1954" s="47">
        <f t="shared" si="6698"/>
        <v>0</v>
      </c>
      <c r="AK1954" s="375"/>
      <c r="AL1954" s="376"/>
      <c r="AM1954" s="376"/>
      <c r="AN1954" s="379"/>
      <c r="AO1954" s="347"/>
      <c r="AP1954" s="47">
        <f t="shared" si="6699"/>
        <v>0</v>
      </c>
      <c r="AQ1954" s="375"/>
      <c r="AR1954" s="376"/>
      <c r="AS1954" s="376"/>
      <c r="AT1954" s="378"/>
      <c r="AU1954" s="347"/>
      <c r="AV1954" s="47">
        <f t="shared" si="6700"/>
        <v>0</v>
      </c>
      <c r="AW1954" s="375"/>
      <c r="AX1954" s="376"/>
      <c r="AY1954" s="376"/>
      <c r="AZ1954" s="377"/>
      <c r="BA1954" s="347"/>
      <c r="BB1954" s="47">
        <f t="shared" si="6701"/>
        <v>0</v>
      </c>
      <c r="BC1954" s="375"/>
      <c r="BD1954" s="376"/>
      <c r="BE1954" s="376"/>
      <c r="BF1954" s="483"/>
      <c r="BG1954" s="130"/>
      <c r="BH1954" s="130"/>
    </row>
    <row r="1955" spans="1:60" ht="14.25" thickTop="1" thickBot="1">
      <c r="A1955" s="353"/>
      <c r="B1955" s="463" t="s">
        <v>42</v>
      </c>
      <c r="C1955" s="85" t="str">
        <f>IF(D1955="","", IF(D1956&lt;&gt;"",D1956,$N$1738))</f>
        <v>RSP</v>
      </c>
      <c r="D1955" s="658">
        <f>AA48</f>
        <v>0</v>
      </c>
      <c r="E1955" s="111" t="str">
        <f>F1955</f>
        <v/>
      </c>
      <c r="F1955" s="69" t="str">
        <f t="shared" ref="F1955" si="6742">IF(G1955 = "", "",IF(F1956&lt;&gt; "",F1956, $N$1738))</f>
        <v/>
      </c>
      <c r="G1955" s="468"/>
      <c r="H1955" s="469"/>
      <c r="I1955" s="469"/>
      <c r="J1955" s="470"/>
      <c r="K1955" s="111" t="str">
        <f>L1955</f>
        <v/>
      </c>
      <c r="L1955" s="69" t="str">
        <f t="shared" ref="L1955" si="6743">IF(M1955 = "", "",IF(L1956&lt;&gt; "",L1956, $N$1738))</f>
        <v/>
      </c>
      <c r="M1955" s="468"/>
      <c r="N1955" s="469"/>
      <c r="O1955" s="469"/>
      <c r="P1955" s="470"/>
      <c r="Q1955" s="111" t="str">
        <f>R1955</f>
        <v/>
      </c>
      <c r="R1955" s="69" t="str">
        <f t="shared" ref="R1955" si="6744">IF(S1955 = "", "",IF(R1956&lt;&gt; "",R1956, $N$1738))</f>
        <v/>
      </c>
      <c r="S1955" s="468"/>
      <c r="T1955" s="469"/>
      <c r="U1955" s="469"/>
      <c r="V1955" s="470"/>
      <c r="W1955" s="111" t="str">
        <f>X1955</f>
        <v/>
      </c>
      <c r="X1955" s="69" t="str">
        <f t="shared" ref="X1955" si="6745">IF(Y1955 = "", "",IF(X1956&lt;&gt; "",X1956, $N$1738))</f>
        <v/>
      </c>
      <c r="Y1955" s="468"/>
      <c r="Z1955" s="469"/>
      <c r="AA1955" s="469"/>
      <c r="AB1955" s="470"/>
      <c r="AC1955" s="111" t="str">
        <f>AD1955</f>
        <v/>
      </c>
      <c r="AD1955" s="69" t="str">
        <f t="shared" ref="AD1955" si="6746">IF(AE1955 = "", "",IF(AD1956&lt;&gt; "",AD1956, $N$1738))</f>
        <v/>
      </c>
      <c r="AE1955" s="468"/>
      <c r="AF1955" s="469"/>
      <c r="AG1955" s="469"/>
      <c r="AH1955" s="471"/>
      <c r="AI1955" s="111" t="str">
        <f>AJ1955</f>
        <v/>
      </c>
      <c r="AJ1955" s="69" t="str">
        <f t="shared" ref="AJ1955" si="6747">IF(AK1955 = "", "",IF(AJ1956&lt;&gt; "",AJ1956, $N$1738))</f>
        <v/>
      </c>
      <c r="AK1955" s="468"/>
      <c r="AL1955" s="469"/>
      <c r="AM1955" s="469"/>
      <c r="AN1955" s="472"/>
      <c r="AO1955" s="111" t="str">
        <f>AP1955</f>
        <v/>
      </c>
      <c r="AP1955" s="69" t="str">
        <f t="shared" ref="AP1955" si="6748">IF(AQ1955 = "", "",IF(AP1956&lt;&gt; "",AP1956, $N$1738))</f>
        <v/>
      </c>
      <c r="AQ1955" s="468"/>
      <c r="AR1955" s="469"/>
      <c r="AS1955" s="469"/>
      <c r="AT1955" s="471"/>
      <c r="AU1955" s="111" t="str">
        <f>AV1955</f>
        <v/>
      </c>
      <c r="AV1955" s="69" t="str">
        <f t="shared" ref="AV1955" si="6749">IF(AW1955 = "", "",IF(AV1956&lt;&gt; "",AV1956, $N$1738))</f>
        <v/>
      </c>
      <c r="AW1955" s="468"/>
      <c r="AX1955" s="469"/>
      <c r="AY1955" s="469"/>
      <c r="AZ1955" s="470"/>
      <c r="BA1955" s="111" t="str">
        <f>BB1955</f>
        <v/>
      </c>
      <c r="BB1955" s="69" t="str">
        <f t="shared" ref="BB1955" si="6750">IF(BC1955 = "", "",IF(BB1956&lt;&gt; "",BB1956, $N$1738))</f>
        <v/>
      </c>
      <c r="BC1955" s="468"/>
      <c r="BD1955" s="469"/>
      <c r="BE1955" s="469"/>
      <c r="BF1955" s="473"/>
      <c r="BG1955" s="130"/>
      <c r="BH1955" s="130"/>
    </row>
    <row r="1956" spans="1:60" ht="13.5" thickBot="1">
      <c r="A1956" s="17">
        <f>IF(ISBLANK(D1936),0,IF(CODE(D1936)&gt;64,1,0))</f>
        <v>0</v>
      </c>
      <c r="B1956" s="31">
        <f>SUM(B1957:B1972)</f>
        <v>0</v>
      </c>
      <c r="C1956" s="432"/>
      <c r="D1956" s="466"/>
      <c r="E1956" s="361"/>
      <c r="F1956" s="339"/>
      <c r="G1956" s="340"/>
      <c r="H1956" s="337"/>
      <c r="I1956" s="337"/>
      <c r="J1956" s="338"/>
      <c r="K1956" s="361"/>
      <c r="L1956" s="339"/>
      <c r="M1956" s="340"/>
      <c r="N1956" s="337"/>
      <c r="O1956" s="337"/>
      <c r="P1956" s="338"/>
      <c r="Q1956" s="361"/>
      <c r="R1956" s="339"/>
      <c r="S1956" s="340"/>
      <c r="T1956" s="337"/>
      <c r="U1956" s="337"/>
      <c r="V1956" s="338"/>
      <c r="W1956" s="361"/>
      <c r="X1956" s="339"/>
      <c r="Y1956" s="340"/>
      <c r="Z1956" s="337"/>
      <c r="AA1956" s="337"/>
      <c r="AB1956" s="338"/>
      <c r="AC1956" s="361"/>
      <c r="AD1956" s="339"/>
      <c r="AE1956" s="340"/>
      <c r="AF1956" s="337"/>
      <c r="AG1956" s="337"/>
      <c r="AH1956" s="341"/>
      <c r="AI1956" s="361"/>
      <c r="AJ1956" s="339"/>
      <c r="AK1956" s="340"/>
      <c r="AL1956" s="337"/>
      <c r="AM1956" s="337"/>
      <c r="AN1956" s="342"/>
      <c r="AO1956" s="361"/>
      <c r="AP1956" s="339"/>
      <c r="AQ1956" s="340"/>
      <c r="AR1956" s="337"/>
      <c r="AS1956" s="337"/>
      <c r="AT1956" s="341"/>
      <c r="AU1956" s="361"/>
      <c r="AV1956" s="339"/>
      <c r="AW1956" s="340"/>
      <c r="AX1956" s="337"/>
      <c r="AY1956" s="337"/>
      <c r="AZ1956" s="338"/>
      <c r="BA1956" s="361"/>
      <c r="BB1956" s="339"/>
      <c r="BC1956" s="340"/>
      <c r="BD1956" s="337"/>
      <c r="BE1956" s="337"/>
      <c r="BF1956" s="343"/>
      <c r="BG1956" s="130"/>
      <c r="BH1956" s="130"/>
    </row>
    <row r="1957" spans="1:60">
      <c r="A1957" s="17">
        <f>IF(ISBLANK(D1955),0,IF(CODE(D1955)&gt;64,1,0))</f>
        <v>0</v>
      </c>
      <c r="B1957" s="18">
        <f t="shared" ref="B1957" si="6751">IFERROR(F1957/F1957,0)+IFERROR(L1957/L1957,0)+IFERROR(R1957/R1957,0)+IFERROR(X1957/X1957,0)+IFERROR(AD1957/AD1957,0)+IFERROR(AJ1957/AJ1957,0)+IFERROR(AP1957/AP1957,0)+IFERROR(AV1957/AV1957,0)+IFERROR(BB1957/BB1957,0)</f>
        <v>0</v>
      </c>
      <c r="C1957" s="432"/>
      <c r="D1957" s="19">
        <f>F1957+L1957+R1957+X1957+AD1957+AJ1957+AP1957+AV1957+BB1957</f>
        <v>0</v>
      </c>
      <c r="E1957" s="347"/>
      <c r="F1957" s="46">
        <f t="shared" si="6693"/>
        <v>0</v>
      </c>
      <c r="G1957" s="348"/>
      <c r="H1957" s="349"/>
      <c r="I1957" s="349"/>
      <c r="J1957" s="350"/>
      <c r="K1957" s="347"/>
      <c r="L1957" s="46">
        <f t="shared" si="6694"/>
        <v>0</v>
      </c>
      <c r="M1957" s="348"/>
      <c r="N1957" s="349"/>
      <c r="O1957" s="349"/>
      <c r="P1957" s="350"/>
      <c r="Q1957" s="347"/>
      <c r="R1957" s="46">
        <f t="shared" si="6695"/>
        <v>0</v>
      </c>
      <c r="S1957" s="348"/>
      <c r="T1957" s="349"/>
      <c r="U1957" s="349"/>
      <c r="V1957" s="350"/>
      <c r="W1957" s="347"/>
      <c r="X1957" s="46">
        <f t="shared" si="6696"/>
        <v>0</v>
      </c>
      <c r="Y1957" s="348"/>
      <c r="Z1957" s="349"/>
      <c r="AA1957" s="349"/>
      <c r="AB1957" s="350"/>
      <c r="AC1957" s="347"/>
      <c r="AD1957" s="46">
        <f t="shared" si="6697"/>
        <v>0</v>
      </c>
      <c r="AE1957" s="348"/>
      <c r="AF1957" s="349"/>
      <c r="AG1957" s="349"/>
      <c r="AH1957" s="351"/>
      <c r="AI1957" s="347"/>
      <c r="AJ1957" s="46">
        <f t="shared" si="6698"/>
        <v>0</v>
      </c>
      <c r="AK1957" s="348"/>
      <c r="AL1957" s="349"/>
      <c r="AM1957" s="349"/>
      <c r="AN1957" s="352"/>
      <c r="AO1957" s="347"/>
      <c r="AP1957" s="46">
        <f t="shared" si="6699"/>
        <v>0</v>
      </c>
      <c r="AQ1957" s="348"/>
      <c r="AR1957" s="349"/>
      <c r="AS1957" s="349"/>
      <c r="AT1957" s="351"/>
      <c r="AU1957" s="347"/>
      <c r="AV1957" s="46">
        <f t="shared" si="6700"/>
        <v>0</v>
      </c>
      <c r="AW1957" s="348"/>
      <c r="AX1957" s="349"/>
      <c r="AY1957" s="349"/>
      <c r="AZ1957" s="350"/>
      <c r="BA1957" s="347"/>
      <c r="BB1957" s="46">
        <f t="shared" si="6701"/>
        <v>0</v>
      </c>
      <c r="BC1957" s="340"/>
      <c r="BD1957" s="337"/>
      <c r="BE1957" s="337"/>
      <c r="BF1957" s="343"/>
      <c r="BG1957" s="130"/>
      <c r="BH1957" s="130"/>
    </row>
    <row r="1958" spans="1:60">
      <c r="A1958" s="353"/>
      <c r="B1958" s="398"/>
      <c r="C1958" s="432"/>
      <c r="D1958" s="467"/>
      <c r="E1958" s="111" t="str">
        <f>F1958</f>
        <v/>
      </c>
      <c r="F1958" s="51" t="str">
        <f t="shared" ref="F1958" si="6752">IF(G1958 = "", "",IF(F1959&lt;&gt; "",F1959, $N$1738))</f>
        <v/>
      </c>
      <c r="G1958" s="340"/>
      <c r="H1958" s="337"/>
      <c r="I1958" s="337"/>
      <c r="J1958" s="338"/>
      <c r="K1958" s="111" t="str">
        <f>L1958</f>
        <v/>
      </c>
      <c r="L1958" s="51" t="str">
        <f t="shared" ref="L1958" si="6753">IF(M1958 = "", "",IF(L1959&lt;&gt; "",L1959, $N$1738))</f>
        <v/>
      </c>
      <c r="M1958" s="340"/>
      <c r="N1958" s="337"/>
      <c r="O1958" s="337"/>
      <c r="P1958" s="338"/>
      <c r="Q1958" s="111" t="str">
        <f>R1958</f>
        <v/>
      </c>
      <c r="R1958" s="51" t="str">
        <f t="shared" ref="R1958" si="6754">IF(S1958 = "", "",IF(R1959&lt;&gt; "",R1959, $N$1738))</f>
        <v/>
      </c>
      <c r="S1958" s="340"/>
      <c r="T1958" s="337"/>
      <c r="U1958" s="337"/>
      <c r="V1958" s="338"/>
      <c r="W1958" s="111" t="str">
        <f>X1958</f>
        <v/>
      </c>
      <c r="X1958" s="51" t="str">
        <f t="shared" ref="X1958" si="6755">IF(Y1958 = "", "",IF(X1959&lt;&gt; "",X1959, $N$1738))</f>
        <v/>
      </c>
      <c r="Y1958" s="340"/>
      <c r="Z1958" s="337"/>
      <c r="AA1958" s="337"/>
      <c r="AB1958" s="338"/>
      <c r="AC1958" s="111" t="str">
        <f>AD1958</f>
        <v/>
      </c>
      <c r="AD1958" s="51" t="str">
        <f t="shared" ref="AD1958" si="6756">IF(AE1958 = "", "",IF(AD1959&lt;&gt; "",AD1959, $N$1738))</f>
        <v/>
      </c>
      <c r="AE1958" s="340"/>
      <c r="AF1958" s="337"/>
      <c r="AG1958" s="337"/>
      <c r="AH1958" s="341"/>
      <c r="AI1958" s="111" t="str">
        <f>AJ1958</f>
        <v/>
      </c>
      <c r="AJ1958" s="51" t="str">
        <f t="shared" ref="AJ1958" si="6757">IF(AK1958 = "", "",IF(AJ1959&lt;&gt; "",AJ1959, $N$1738))</f>
        <v/>
      </c>
      <c r="AK1958" s="340"/>
      <c r="AL1958" s="337"/>
      <c r="AM1958" s="337"/>
      <c r="AN1958" s="342"/>
      <c r="AO1958" s="111" t="str">
        <f>AP1958</f>
        <v/>
      </c>
      <c r="AP1958" s="51" t="str">
        <f t="shared" ref="AP1958" si="6758">IF(AQ1958 = "", "",IF(AP1959&lt;&gt; "",AP1959, $N$1738))</f>
        <v/>
      </c>
      <c r="AQ1958" s="340"/>
      <c r="AR1958" s="337"/>
      <c r="AS1958" s="337"/>
      <c r="AT1958" s="341"/>
      <c r="AU1958" s="111" t="str">
        <f>AV1958</f>
        <v/>
      </c>
      <c r="AV1958" s="51" t="str">
        <f t="shared" ref="AV1958" si="6759">IF(AW1958 = "", "",IF(AV1959&lt;&gt; "",AV1959, $N$1738))</f>
        <v/>
      </c>
      <c r="AW1958" s="340"/>
      <c r="AX1958" s="337"/>
      <c r="AY1958" s="337"/>
      <c r="AZ1958" s="338"/>
      <c r="BA1958" s="111" t="str">
        <f>BB1958</f>
        <v/>
      </c>
      <c r="BB1958" s="51" t="str">
        <f t="shared" ref="BB1958" si="6760">IF(BC1958 = "", "",IF(BB1959&lt;&gt; "",BB1959, $N$1738))</f>
        <v/>
      </c>
      <c r="BC1958" s="357"/>
      <c r="BD1958" s="358"/>
      <c r="BE1958" s="358"/>
      <c r="BF1958" s="359"/>
      <c r="BG1958" s="130"/>
      <c r="BH1958" s="130"/>
    </row>
    <row r="1959" spans="1:60">
      <c r="A1959" s="17">
        <f>IF(ISBLANK(D1957),0,IF(CODE(D1957)&gt;64,1,0))</f>
        <v>0</v>
      </c>
      <c r="B1959" s="398"/>
      <c r="C1959" s="432"/>
      <c r="D1959" s="467"/>
      <c r="E1959" s="361"/>
      <c r="F1959" s="339"/>
      <c r="G1959" s="340"/>
      <c r="H1959" s="337"/>
      <c r="I1959" s="337"/>
      <c r="J1959" s="338"/>
      <c r="K1959" s="361"/>
      <c r="L1959" s="339"/>
      <c r="M1959" s="340"/>
      <c r="N1959" s="337"/>
      <c r="O1959" s="337"/>
      <c r="P1959" s="338"/>
      <c r="Q1959" s="361"/>
      <c r="R1959" s="339"/>
      <c r="S1959" s="340"/>
      <c r="T1959" s="337"/>
      <c r="U1959" s="337"/>
      <c r="V1959" s="338"/>
      <c r="W1959" s="361"/>
      <c r="X1959" s="339"/>
      <c r="Y1959" s="340"/>
      <c r="Z1959" s="337"/>
      <c r="AA1959" s="337"/>
      <c r="AB1959" s="338"/>
      <c r="AC1959" s="361"/>
      <c r="AD1959" s="339"/>
      <c r="AE1959" s="340"/>
      <c r="AF1959" s="337"/>
      <c r="AG1959" s="337"/>
      <c r="AH1959" s="341"/>
      <c r="AI1959" s="361"/>
      <c r="AJ1959" s="339"/>
      <c r="AK1959" s="340"/>
      <c r="AL1959" s="337"/>
      <c r="AM1959" s="337"/>
      <c r="AN1959" s="342"/>
      <c r="AO1959" s="361"/>
      <c r="AP1959" s="339"/>
      <c r="AQ1959" s="340"/>
      <c r="AR1959" s="337"/>
      <c r="AS1959" s="337"/>
      <c r="AT1959" s="341"/>
      <c r="AU1959" s="361"/>
      <c r="AV1959" s="339"/>
      <c r="AW1959" s="340"/>
      <c r="AX1959" s="337"/>
      <c r="AY1959" s="337"/>
      <c r="AZ1959" s="338"/>
      <c r="BA1959" s="361"/>
      <c r="BB1959" s="339"/>
      <c r="BC1959" s="340"/>
      <c r="BD1959" s="337"/>
      <c r="BE1959" s="337"/>
      <c r="BF1959" s="343"/>
      <c r="BG1959" s="130"/>
      <c r="BH1959" s="130"/>
    </row>
    <row r="1960" spans="1:60">
      <c r="A1960" s="17">
        <f>IF(ISBLANK(D1958),0,IF(CODE(D1958)&gt;64,1,0))</f>
        <v>0</v>
      </c>
      <c r="B1960" s="18">
        <f t="shared" ref="B1960" si="6761">IFERROR(F1960/F1960,0)+IFERROR(L1960/L1960,0)+IFERROR(R1960/R1960,0)+IFERROR(X1960/X1960,0)+IFERROR(AD1960/AD1960,0)+IFERROR(AJ1960/AJ1960,0)+IFERROR(AP1960/AP1960,0)+IFERROR(AV1960/AV1960,0)+IFERROR(BB1960/BB1960,0)</f>
        <v>0</v>
      </c>
      <c r="C1960" s="432"/>
      <c r="D1960" s="19">
        <f>F1960+L1960+R1960+X1960+AD1960+AJ1960+AP1960+AV1960+BB1960</f>
        <v>0</v>
      </c>
      <c r="E1960" s="347"/>
      <c r="F1960" s="46">
        <f t="shared" si="6693"/>
        <v>0</v>
      </c>
      <c r="G1960" s="348"/>
      <c r="H1960" s="349"/>
      <c r="I1960" s="349"/>
      <c r="J1960" s="350"/>
      <c r="K1960" s="347"/>
      <c r="L1960" s="46">
        <f t="shared" si="6694"/>
        <v>0</v>
      </c>
      <c r="M1960" s="348"/>
      <c r="N1960" s="349"/>
      <c r="O1960" s="349"/>
      <c r="P1960" s="350"/>
      <c r="Q1960" s="347"/>
      <c r="R1960" s="46">
        <f t="shared" si="6695"/>
        <v>0</v>
      </c>
      <c r="S1960" s="348"/>
      <c r="T1960" s="349"/>
      <c r="U1960" s="349"/>
      <c r="V1960" s="350"/>
      <c r="W1960" s="347"/>
      <c r="X1960" s="46">
        <f t="shared" si="6696"/>
        <v>0</v>
      </c>
      <c r="Y1960" s="348"/>
      <c r="Z1960" s="349"/>
      <c r="AA1960" s="349"/>
      <c r="AB1960" s="350"/>
      <c r="AC1960" s="347"/>
      <c r="AD1960" s="46">
        <f t="shared" si="6697"/>
        <v>0</v>
      </c>
      <c r="AE1960" s="348"/>
      <c r="AF1960" s="349"/>
      <c r="AG1960" s="349"/>
      <c r="AH1960" s="351"/>
      <c r="AI1960" s="347"/>
      <c r="AJ1960" s="46">
        <f t="shared" si="6698"/>
        <v>0</v>
      </c>
      <c r="AK1960" s="348"/>
      <c r="AL1960" s="349"/>
      <c r="AM1960" s="349"/>
      <c r="AN1960" s="352"/>
      <c r="AO1960" s="347"/>
      <c r="AP1960" s="46">
        <f t="shared" si="6699"/>
        <v>0</v>
      </c>
      <c r="AQ1960" s="348"/>
      <c r="AR1960" s="349"/>
      <c r="AS1960" s="349"/>
      <c r="AT1960" s="351"/>
      <c r="AU1960" s="347"/>
      <c r="AV1960" s="46">
        <f t="shared" si="6700"/>
        <v>0</v>
      </c>
      <c r="AW1960" s="348"/>
      <c r="AX1960" s="349"/>
      <c r="AY1960" s="349"/>
      <c r="AZ1960" s="350"/>
      <c r="BA1960" s="347"/>
      <c r="BB1960" s="46">
        <f t="shared" si="6701"/>
        <v>0</v>
      </c>
      <c r="BC1960" s="340"/>
      <c r="BD1960" s="337"/>
      <c r="BE1960" s="337"/>
      <c r="BF1960" s="343"/>
      <c r="BG1960" s="130"/>
      <c r="BH1960" s="130"/>
    </row>
    <row r="1961" spans="1:60">
      <c r="A1961" s="353"/>
      <c r="B1961" s="398"/>
      <c r="C1961" s="432"/>
      <c r="D1961" s="467"/>
      <c r="E1961" s="111" t="str">
        <f>F1961</f>
        <v/>
      </c>
      <c r="F1961" s="51" t="str">
        <f t="shared" ref="F1961" si="6762">IF(G1961 = "", "",IF(F1962&lt;&gt; "",F1962, $N$1738))</f>
        <v/>
      </c>
      <c r="G1961" s="340"/>
      <c r="H1961" s="337"/>
      <c r="I1961" s="337"/>
      <c r="J1961" s="338"/>
      <c r="K1961" s="111" t="str">
        <f>L1961</f>
        <v/>
      </c>
      <c r="L1961" s="51" t="str">
        <f t="shared" ref="L1961" si="6763">IF(M1961 = "", "",IF(L1962&lt;&gt; "",L1962, $N$1738))</f>
        <v/>
      </c>
      <c r="M1961" s="340"/>
      <c r="N1961" s="337"/>
      <c r="O1961" s="337"/>
      <c r="P1961" s="338"/>
      <c r="Q1961" s="111" t="str">
        <f>R1961</f>
        <v/>
      </c>
      <c r="R1961" s="51" t="str">
        <f t="shared" ref="R1961" si="6764">IF(S1961 = "", "",IF(R1962&lt;&gt; "",R1962, $N$1738))</f>
        <v/>
      </c>
      <c r="S1961" s="340"/>
      <c r="T1961" s="337"/>
      <c r="U1961" s="337"/>
      <c r="V1961" s="338"/>
      <c r="W1961" s="111" t="str">
        <f>X1961</f>
        <v/>
      </c>
      <c r="X1961" s="51" t="str">
        <f t="shared" ref="X1961" si="6765">IF(Y1961 = "", "",IF(X1962&lt;&gt; "",X1962, $N$1738))</f>
        <v/>
      </c>
      <c r="Y1961" s="340"/>
      <c r="Z1961" s="337"/>
      <c r="AA1961" s="337"/>
      <c r="AB1961" s="338"/>
      <c r="AC1961" s="111" t="str">
        <f>AD1961</f>
        <v/>
      </c>
      <c r="AD1961" s="51" t="str">
        <f t="shared" ref="AD1961" si="6766">IF(AE1961 = "", "",IF(AD1962&lt;&gt; "",AD1962, $N$1738))</f>
        <v/>
      </c>
      <c r="AE1961" s="340"/>
      <c r="AF1961" s="337"/>
      <c r="AG1961" s="337"/>
      <c r="AH1961" s="341"/>
      <c r="AI1961" s="111" t="str">
        <f>AJ1961</f>
        <v/>
      </c>
      <c r="AJ1961" s="51" t="str">
        <f t="shared" ref="AJ1961" si="6767">IF(AK1961 = "", "",IF(AJ1962&lt;&gt; "",AJ1962, $N$1738))</f>
        <v/>
      </c>
      <c r="AK1961" s="340"/>
      <c r="AL1961" s="337"/>
      <c r="AM1961" s="337"/>
      <c r="AN1961" s="342"/>
      <c r="AO1961" s="111" t="str">
        <f>AP1961</f>
        <v/>
      </c>
      <c r="AP1961" s="51" t="str">
        <f t="shared" ref="AP1961" si="6768">IF(AQ1961 = "", "",IF(AP1962&lt;&gt; "",AP1962, $N$1738))</f>
        <v/>
      </c>
      <c r="AQ1961" s="340"/>
      <c r="AR1961" s="337"/>
      <c r="AS1961" s="337"/>
      <c r="AT1961" s="341"/>
      <c r="AU1961" s="111" t="str">
        <f>AV1961</f>
        <v/>
      </c>
      <c r="AV1961" s="51" t="str">
        <f t="shared" ref="AV1961" si="6769">IF(AW1961 = "", "",IF(AV1962&lt;&gt; "",AV1962, $N$1738))</f>
        <v/>
      </c>
      <c r="AW1961" s="340"/>
      <c r="AX1961" s="337"/>
      <c r="AY1961" s="337"/>
      <c r="AZ1961" s="338"/>
      <c r="BA1961" s="111" t="str">
        <f>BB1961</f>
        <v/>
      </c>
      <c r="BB1961" s="51" t="str">
        <f t="shared" ref="BB1961" si="6770">IF(BC1961 = "", "",IF(BB1962&lt;&gt; "",BB1962, $N$1738))</f>
        <v/>
      </c>
      <c r="BC1961" s="357"/>
      <c r="BD1961" s="358"/>
      <c r="BE1961" s="358"/>
      <c r="BF1961" s="359"/>
      <c r="BG1961" s="130"/>
      <c r="BH1961" s="130"/>
    </row>
    <row r="1962" spans="1:60">
      <c r="A1962" s="17">
        <f>IF(ISBLANK(D1960),0,IF(CODE(D1960)&gt;64,1,0))</f>
        <v>0</v>
      </c>
      <c r="B1962" s="398"/>
      <c r="C1962" s="432"/>
      <c r="D1962" s="467"/>
      <c r="E1962" s="361"/>
      <c r="F1962" s="339"/>
      <c r="G1962" s="340"/>
      <c r="H1962" s="337"/>
      <c r="I1962" s="337"/>
      <c r="J1962" s="338"/>
      <c r="K1962" s="361"/>
      <c r="L1962" s="339"/>
      <c r="M1962" s="340"/>
      <c r="N1962" s="337"/>
      <c r="O1962" s="337"/>
      <c r="P1962" s="338"/>
      <c r="Q1962" s="361"/>
      <c r="R1962" s="339"/>
      <c r="S1962" s="340"/>
      <c r="T1962" s="337"/>
      <c r="U1962" s="337"/>
      <c r="V1962" s="338"/>
      <c r="W1962" s="361"/>
      <c r="X1962" s="339"/>
      <c r="Y1962" s="340"/>
      <c r="Z1962" s="337"/>
      <c r="AA1962" s="337"/>
      <c r="AB1962" s="338"/>
      <c r="AC1962" s="361"/>
      <c r="AD1962" s="339"/>
      <c r="AE1962" s="340"/>
      <c r="AF1962" s="337"/>
      <c r="AG1962" s="337"/>
      <c r="AH1962" s="341"/>
      <c r="AI1962" s="361"/>
      <c r="AJ1962" s="339"/>
      <c r="AK1962" s="340"/>
      <c r="AL1962" s="337"/>
      <c r="AM1962" s="337"/>
      <c r="AN1962" s="342"/>
      <c r="AO1962" s="361"/>
      <c r="AP1962" s="339"/>
      <c r="AQ1962" s="340"/>
      <c r="AR1962" s="337"/>
      <c r="AS1962" s="337"/>
      <c r="AT1962" s="341"/>
      <c r="AU1962" s="361"/>
      <c r="AV1962" s="339"/>
      <c r="AW1962" s="340"/>
      <c r="AX1962" s="337"/>
      <c r="AY1962" s="337"/>
      <c r="AZ1962" s="338"/>
      <c r="BA1962" s="361"/>
      <c r="BB1962" s="339"/>
      <c r="BC1962" s="340"/>
      <c r="BD1962" s="337"/>
      <c r="BE1962" s="337"/>
      <c r="BF1962" s="343"/>
      <c r="BG1962" s="130"/>
      <c r="BH1962" s="130"/>
    </row>
    <row r="1963" spans="1:60">
      <c r="A1963" s="17">
        <f>IF(ISBLANK(D1961),0,IF(CODE(D1961)&gt;64,1,0))</f>
        <v>0</v>
      </c>
      <c r="B1963" s="18">
        <f t="shared" ref="B1963" si="6771">IFERROR(F1963/F1963,0)+IFERROR(L1963/L1963,0)+IFERROR(R1963/R1963,0)+IFERROR(X1963/X1963,0)+IFERROR(AD1963/AD1963,0)+IFERROR(AJ1963/AJ1963,0)+IFERROR(AP1963/AP1963,0)+IFERROR(AV1963/AV1963,0)+IFERROR(BB1963/BB1963,0)</f>
        <v>0</v>
      </c>
      <c r="C1963" s="43">
        <f>F1957+F1960+F1963+F1966+F1969+F1972</f>
        <v>0</v>
      </c>
      <c r="D1963" s="19">
        <f>F1963+L1963+R1963+X1963+AD1963+AJ1963+AP1963+AV1963+BB1963</f>
        <v>0</v>
      </c>
      <c r="E1963" s="347"/>
      <c r="F1963" s="46">
        <f t="shared" si="6693"/>
        <v>0</v>
      </c>
      <c r="G1963" s="348"/>
      <c r="H1963" s="349"/>
      <c r="I1963" s="349"/>
      <c r="J1963" s="350"/>
      <c r="K1963" s="347"/>
      <c r="L1963" s="46">
        <f t="shared" si="6694"/>
        <v>0</v>
      </c>
      <c r="M1963" s="348"/>
      <c r="N1963" s="349"/>
      <c r="O1963" s="349"/>
      <c r="P1963" s="350"/>
      <c r="Q1963" s="347"/>
      <c r="R1963" s="46">
        <f t="shared" si="6695"/>
        <v>0</v>
      </c>
      <c r="S1963" s="348"/>
      <c r="T1963" s="349"/>
      <c r="U1963" s="349"/>
      <c r="V1963" s="350"/>
      <c r="W1963" s="347"/>
      <c r="X1963" s="46">
        <f t="shared" si="6696"/>
        <v>0</v>
      </c>
      <c r="Y1963" s="348"/>
      <c r="Z1963" s="349"/>
      <c r="AA1963" s="349"/>
      <c r="AB1963" s="350"/>
      <c r="AC1963" s="347"/>
      <c r="AD1963" s="46">
        <f t="shared" si="6697"/>
        <v>0</v>
      </c>
      <c r="AE1963" s="348"/>
      <c r="AF1963" s="349"/>
      <c r="AG1963" s="349"/>
      <c r="AH1963" s="351"/>
      <c r="AI1963" s="347"/>
      <c r="AJ1963" s="46">
        <f t="shared" si="6698"/>
        <v>0</v>
      </c>
      <c r="AK1963" s="348"/>
      <c r="AL1963" s="349"/>
      <c r="AM1963" s="349"/>
      <c r="AN1963" s="352"/>
      <c r="AO1963" s="347"/>
      <c r="AP1963" s="46">
        <f t="shared" si="6699"/>
        <v>0</v>
      </c>
      <c r="AQ1963" s="348"/>
      <c r="AR1963" s="349"/>
      <c r="AS1963" s="349"/>
      <c r="AT1963" s="351"/>
      <c r="AU1963" s="347"/>
      <c r="AV1963" s="46">
        <f t="shared" si="6700"/>
        <v>0</v>
      </c>
      <c r="AW1963" s="348"/>
      <c r="AX1963" s="349"/>
      <c r="AY1963" s="349"/>
      <c r="AZ1963" s="350"/>
      <c r="BA1963" s="347"/>
      <c r="BB1963" s="46">
        <f t="shared" si="6701"/>
        <v>0</v>
      </c>
      <c r="BC1963" s="340"/>
      <c r="BD1963" s="337"/>
      <c r="BE1963" s="337"/>
      <c r="BF1963" s="343"/>
      <c r="BG1963" s="130"/>
      <c r="BH1963" s="130"/>
    </row>
    <row r="1964" spans="1:60">
      <c r="A1964" s="353"/>
      <c r="B1964" s="398"/>
      <c r="C1964" s="43">
        <f>L1957+L1960+L1963+L1966+L1969+L1972</f>
        <v>0</v>
      </c>
      <c r="D1964" s="467"/>
      <c r="E1964" s="111" t="str">
        <f>F1964</f>
        <v/>
      </c>
      <c r="F1964" s="51" t="str">
        <f t="shared" ref="F1964" si="6772">IF(G1964 = "", "",IF(F1965&lt;&gt; "",F1965, $N$1738))</f>
        <v/>
      </c>
      <c r="G1964" s="340"/>
      <c r="H1964" s="337"/>
      <c r="I1964" s="337"/>
      <c r="J1964" s="338"/>
      <c r="K1964" s="111" t="str">
        <f>L1964</f>
        <v/>
      </c>
      <c r="L1964" s="51" t="str">
        <f t="shared" ref="L1964" si="6773">IF(M1964 = "", "",IF(L1965&lt;&gt; "",L1965, $N$1738))</f>
        <v/>
      </c>
      <c r="M1964" s="340"/>
      <c r="N1964" s="337"/>
      <c r="O1964" s="337"/>
      <c r="P1964" s="338"/>
      <c r="Q1964" s="111" t="str">
        <f>R1964</f>
        <v/>
      </c>
      <c r="R1964" s="51" t="str">
        <f t="shared" ref="R1964" si="6774">IF(S1964 = "", "",IF(R1965&lt;&gt; "",R1965, $N$1738))</f>
        <v/>
      </c>
      <c r="S1964" s="340"/>
      <c r="T1964" s="337"/>
      <c r="U1964" s="337"/>
      <c r="V1964" s="338"/>
      <c r="W1964" s="111" t="str">
        <f>X1964</f>
        <v/>
      </c>
      <c r="X1964" s="51" t="str">
        <f t="shared" ref="X1964" si="6775">IF(Y1964 = "", "",IF(X1965&lt;&gt; "",X1965, $N$1738))</f>
        <v/>
      </c>
      <c r="Y1964" s="340"/>
      <c r="Z1964" s="337"/>
      <c r="AA1964" s="337"/>
      <c r="AB1964" s="338"/>
      <c r="AC1964" s="111" t="str">
        <f>AD1964</f>
        <v/>
      </c>
      <c r="AD1964" s="51" t="str">
        <f t="shared" ref="AD1964" si="6776">IF(AE1964 = "", "",IF(AD1965&lt;&gt; "",AD1965, $N$1738))</f>
        <v/>
      </c>
      <c r="AE1964" s="340"/>
      <c r="AF1964" s="337"/>
      <c r="AG1964" s="337"/>
      <c r="AH1964" s="341"/>
      <c r="AI1964" s="111" t="str">
        <f>AJ1964</f>
        <v/>
      </c>
      <c r="AJ1964" s="51" t="str">
        <f t="shared" ref="AJ1964" si="6777">IF(AK1964 = "", "",IF(AJ1965&lt;&gt; "",AJ1965, $N$1738))</f>
        <v/>
      </c>
      <c r="AK1964" s="340"/>
      <c r="AL1964" s="337"/>
      <c r="AM1964" s="337"/>
      <c r="AN1964" s="342"/>
      <c r="AO1964" s="111" t="str">
        <f>AP1964</f>
        <v/>
      </c>
      <c r="AP1964" s="51" t="str">
        <f t="shared" ref="AP1964" si="6778">IF(AQ1964 = "", "",IF(AP1965&lt;&gt; "",AP1965, $N$1738))</f>
        <v/>
      </c>
      <c r="AQ1964" s="340"/>
      <c r="AR1964" s="337"/>
      <c r="AS1964" s="337"/>
      <c r="AT1964" s="341"/>
      <c r="AU1964" s="111" t="str">
        <f>AV1964</f>
        <v/>
      </c>
      <c r="AV1964" s="51" t="str">
        <f t="shared" ref="AV1964" si="6779">IF(AW1964 = "", "",IF(AV1965&lt;&gt; "",AV1965, $N$1738))</f>
        <v/>
      </c>
      <c r="AW1964" s="340"/>
      <c r="AX1964" s="337"/>
      <c r="AY1964" s="337"/>
      <c r="AZ1964" s="338"/>
      <c r="BA1964" s="111" t="str">
        <f>BB1964</f>
        <v/>
      </c>
      <c r="BB1964" s="51" t="str">
        <f t="shared" ref="BB1964" si="6780">IF(BC1964 = "", "",IF(BB1965&lt;&gt; "",BB1965, $N$1738))</f>
        <v/>
      </c>
      <c r="BC1964" s="357"/>
      <c r="BD1964" s="358"/>
      <c r="BE1964" s="358"/>
      <c r="BF1964" s="359"/>
      <c r="BG1964" s="130"/>
      <c r="BH1964" s="130"/>
    </row>
    <row r="1965" spans="1:60">
      <c r="A1965" s="17">
        <f>IF(ISBLANK(D1963),0,IF(CODE(D1963)&gt;64,1,0))</f>
        <v>0</v>
      </c>
      <c r="B1965" s="398"/>
      <c r="C1965" s="43">
        <f>R1957+R1960+R1963+R1966+R1969+R1972</f>
        <v>0</v>
      </c>
      <c r="D1965" s="467"/>
      <c r="E1965" s="361"/>
      <c r="F1965" s="339"/>
      <c r="G1965" s="340"/>
      <c r="H1965" s="337"/>
      <c r="I1965" s="337"/>
      <c r="J1965" s="338"/>
      <c r="K1965" s="361"/>
      <c r="L1965" s="339"/>
      <c r="M1965" s="340"/>
      <c r="N1965" s="337"/>
      <c r="O1965" s="337"/>
      <c r="P1965" s="338"/>
      <c r="Q1965" s="361"/>
      <c r="R1965" s="339"/>
      <c r="S1965" s="340"/>
      <c r="T1965" s="337"/>
      <c r="U1965" s="337"/>
      <c r="V1965" s="338"/>
      <c r="W1965" s="361"/>
      <c r="X1965" s="339"/>
      <c r="Y1965" s="340"/>
      <c r="Z1965" s="337"/>
      <c r="AA1965" s="337"/>
      <c r="AB1965" s="338"/>
      <c r="AC1965" s="361"/>
      <c r="AD1965" s="339"/>
      <c r="AE1965" s="340"/>
      <c r="AF1965" s="337"/>
      <c r="AG1965" s="337"/>
      <c r="AH1965" s="341"/>
      <c r="AI1965" s="361"/>
      <c r="AJ1965" s="339"/>
      <c r="AK1965" s="340"/>
      <c r="AL1965" s="337"/>
      <c r="AM1965" s="337"/>
      <c r="AN1965" s="342"/>
      <c r="AO1965" s="361"/>
      <c r="AP1965" s="339"/>
      <c r="AQ1965" s="340"/>
      <c r="AR1965" s="337"/>
      <c r="AS1965" s="337"/>
      <c r="AT1965" s="341"/>
      <c r="AU1965" s="361"/>
      <c r="AV1965" s="339"/>
      <c r="AW1965" s="340"/>
      <c r="AX1965" s="337"/>
      <c r="AY1965" s="337"/>
      <c r="AZ1965" s="338"/>
      <c r="BA1965" s="361"/>
      <c r="BB1965" s="339"/>
      <c r="BC1965" s="340"/>
      <c r="BD1965" s="337"/>
      <c r="BE1965" s="337"/>
      <c r="BF1965" s="343"/>
      <c r="BG1965" s="130"/>
      <c r="BH1965" s="130"/>
    </row>
    <row r="1966" spans="1:60">
      <c r="A1966" s="17">
        <f>IF(ISBLANK(D1964),0,IF(CODE(D1964)&gt;64,1,0))</f>
        <v>0</v>
      </c>
      <c r="B1966" s="18">
        <f t="shared" ref="B1966" si="6781">IFERROR(F1966/F1966,0)+IFERROR(L1966/L1966,0)+IFERROR(R1966/R1966,0)+IFERROR(X1966/X1966,0)+IFERROR(AD1966/AD1966,0)+IFERROR(AJ1966/AJ1966,0)+IFERROR(AP1966/AP1966,0)+IFERROR(AV1966/AV1966,0)+IFERROR(BB1966/BB1966,0)</f>
        <v>0</v>
      </c>
      <c r="C1966" s="43">
        <f>X1957+X1960+X1963+X1966+X1969+X1972</f>
        <v>0</v>
      </c>
      <c r="D1966" s="19">
        <f>F1966+L1966+R1966+X1966+AD1966+AJ1966+AP1966+AV1966+BB1966</f>
        <v>0</v>
      </c>
      <c r="E1966" s="347"/>
      <c r="F1966" s="46">
        <f t="shared" si="6693"/>
        <v>0</v>
      </c>
      <c r="G1966" s="348"/>
      <c r="H1966" s="349"/>
      <c r="I1966" s="349"/>
      <c r="J1966" s="350"/>
      <c r="K1966" s="347"/>
      <c r="L1966" s="46">
        <f t="shared" si="6694"/>
        <v>0</v>
      </c>
      <c r="M1966" s="348"/>
      <c r="N1966" s="349"/>
      <c r="O1966" s="349"/>
      <c r="P1966" s="350"/>
      <c r="Q1966" s="347"/>
      <c r="R1966" s="46">
        <f t="shared" si="6695"/>
        <v>0</v>
      </c>
      <c r="S1966" s="348"/>
      <c r="T1966" s="349"/>
      <c r="U1966" s="349"/>
      <c r="V1966" s="350"/>
      <c r="W1966" s="347"/>
      <c r="X1966" s="46">
        <f t="shared" si="6696"/>
        <v>0</v>
      </c>
      <c r="Y1966" s="348"/>
      <c r="Z1966" s="349"/>
      <c r="AA1966" s="349"/>
      <c r="AB1966" s="350"/>
      <c r="AC1966" s="347"/>
      <c r="AD1966" s="46">
        <f t="shared" si="6697"/>
        <v>0</v>
      </c>
      <c r="AE1966" s="348"/>
      <c r="AF1966" s="349"/>
      <c r="AG1966" s="349"/>
      <c r="AH1966" s="351"/>
      <c r="AI1966" s="347"/>
      <c r="AJ1966" s="46">
        <f t="shared" si="6698"/>
        <v>0</v>
      </c>
      <c r="AK1966" s="348"/>
      <c r="AL1966" s="349"/>
      <c r="AM1966" s="349"/>
      <c r="AN1966" s="352"/>
      <c r="AO1966" s="347"/>
      <c r="AP1966" s="46">
        <f t="shared" si="6699"/>
        <v>0</v>
      </c>
      <c r="AQ1966" s="348"/>
      <c r="AR1966" s="349"/>
      <c r="AS1966" s="349"/>
      <c r="AT1966" s="351"/>
      <c r="AU1966" s="347"/>
      <c r="AV1966" s="46">
        <f t="shared" si="6700"/>
        <v>0</v>
      </c>
      <c r="AW1966" s="348"/>
      <c r="AX1966" s="349"/>
      <c r="AY1966" s="349"/>
      <c r="AZ1966" s="350"/>
      <c r="BA1966" s="347"/>
      <c r="BB1966" s="46">
        <f t="shared" si="6701"/>
        <v>0</v>
      </c>
      <c r="BC1966" s="340"/>
      <c r="BD1966" s="337"/>
      <c r="BE1966" s="337"/>
      <c r="BF1966" s="343"/>
      <c r="BG1966" s="130"/>
      <c r="BH1966" s="130"/>
    </row>
    <row r="1967" spans="1:60">
      <c r="A1967" s="353"/>
      <c r="B1967" s="398"/>
      <c r="C1967" s="43">
        <f>AD1957+AD1960+AD1963+AD1966+AD1969+AD1972</f>
        <v>0</v>
      </c>
      <c r="D1967" s="467"/>
      <c r="E1967" s="111" t="str">
        <f>F1967</f>
        <v/>
      </c>
      <c r="F1967" s="51" t="str">
        <f t="shared" ref="F1967" si="6782">IF(G1967 = "", "",IF(F1968&lt;&gt; "",F1968, $N$1738))</f>
        <v/>
      </c>
      <c r="G1967" s="340"/>
      <c r="H1967" s="337"/>
      <c r="I1967" s="337"/>
      <c r="J1967" s="338"/>
      <c r="K1967" s="111" t="str">
        <f>L1967</f>
        <v/>
      </c>
      <c r="L1967" s="51" t="str">
        <f t="shared" ref="L1967" si="6783">IF(M1967 = "", "",IF(L1968&lt;&gt; "",L1968, $N$1738))</f>
        <v/>
      </c>
      <c r="M1967" s="340"/>
      <c r="N1967" s="337"/>
      <c r="O1967" s="337"/>
      <c r="P1967" s="338"/>
      <c r="Q1967" s="111" t="str">
        <f>R1967</f>
        <v/>
      </c>
      <c r="R1967" s="51" t="str">
        <f t="shared" ref="R1967" si="6784">IF(S1967 = "", "",IF(R1968&lt;&gt; "",R1968, $N$1738))</f>
        <v/>
      </c>
      <c r="S1967" s="340"/>
      <c r="T1967" s="337"/>
      <c r="U1967" s="337"/>
      <c r="V1967" s="338"/>
      <c r="W1967" s="111" t="str">
        <f>X1967</f>
        <v/>
      </c>
      <c r="X1967" s="51" t="str">
        <f t="shared" ref="X1967" si="6785">IF(Y1967 = "", "",IF(X1968&lt;&gt; "",X1968, $N$1738))</f>
        <v/>
      </c>
      <c r="Y1967" s="340"/>
      <c r="Z1967" s="337"/>
      <c r="AA1967" s="337"/>
      <c r="AB1967" s="338"/>
      <c r="AC1967" s="111" t="str">
        <f>AD1967</f>
        <v/>
      </c>
      <c r="AD1967" s="51" t="str">
        <f t="shared" ref="AD1967" si="6786">IF(AE1967 = "", "",IF(AD1968&lt;&gt; "",AD1968, $N$1738))</f>
        <v/>
      </c>
      <c r="AE1967" s="340"/>
      <c r="AF1967" s="337"/>
      <c r="AG1967" s="337"/>
      <c r="AH1967" s="341"/>
      <c r="AI1967" s="111" t="str">
        <f>AJ1967</f>
        <v/>
      </c>
      <c r="AJ1967" s="51" t="str">
        <f t="shared" ref="AJ1967" si="6787">IF(AK1967 = "", "",IF(AJ1968&lt;&gt; "",AJ1968, $N$1738))</f>
        <v/>
      </c>
      <c r="AK1967" s="340"/>
      <c r="AL1967" s="337"/>
      <c r="AM1967" s="337"/>
      <c r="AN1967" s="342"/>
      <c r="AO1967" s="111" t="str">
        <f>AP1967</f>
        <v/>
      </c>
      <c r="AP1967" s="51" t="str">
        <f t="shared" ref="AP1967" si="6788">IF(AQ1967 = "", "",IF(AP1968&lt;&gt; "",AP1968, $N$1738))</f>
        <v/>
      </c>
      <c r="AQ1967" s="340"/>
      <c r="AR1967" s="337"/>
      <c r="AS1967" s="337"/>
      <c r="AT1967" s="341"/>
      <c r="AU1967" s="111" t="str">
        <f>AV1967</f>
        <v/>
      </c>
      <c r="AV1967" s="51" t="str">
        <f t="shared" ref="AV1967" si="6789">IF(AW1967 = "", "",IF(AV1968&lt;&gt; "",AV1968, $N$1738))</f>
        <v/>
      </c>
      <c r="AW1967" s="340"/>
      <c r="AX1967" s="337"/>
      <c r="AY1967" s="337"/>
      <c r="AZ1967" s="338"/>
      <c r="BA1967" s="111" t="str">
        <f>BB1967</f>
        <v/>
      </c>
      <c r="BB1967" s="51" t="str">
        <f t="shared" ref="BB1967" si="6790">IF(BC1967 = "", "",IF(BB1968&lt;&gt; "",BB1968, $N$1738))</f>
        <v/>
      </c>
      <c r="BC1967" s="357"/>
      <c r="BD1967" s="358"/>
      <c r="BE1967" s="358"/>
      <c r="BF1967" s="359"/>
      <c r="BG1967" s="130"/>
      <c r="BH1967" s="130"/>
    </row>
    <row r="1968" spans="1:60">
      <c r="A1968" s="17">
        <f>IF(ISBLANK(D1966),0,IF(CODE(D1966)&gt;64,1,0))</f>
        <v>0</v>
      </c>
      <c r="B1968" s="398"/>
      <c r="C1968" s="43">
        <f>AJ1957+AJ1960+AJ1963+AJ1966+AJ1969+AJ1972</f>
        <v>0</v>
      </c>
      <c r="D1968" s="467"/>
      <c r="E1968" s="361"/>
      <c r="F1968" s="339"/>
      <c r="G1968" s="340"/>
      <c r="H1968" s="337"/>
      <c r="I1968" s="337"/>
      <c r="J1968" s="338"/>
      <c r="K1968" s="361"/>
      <c r="L1968" s="339"/>
      <c r="M1968" s="340"/>
      <c r="N1968" s="337"/>
      <c r="O1968" s="337"/>
      <c r="P1968" s="338"/>
      <c r="Q1968" s="361"/>
      <c r="R1968" s="339"/>
      <c r="S1968" s="340"/>
      <c r="T1968" s="337"/>
      <c r="U1968" s="337"/>
      <c r="V1968" s="338"/>
      <c r="W1968" s="361"/>
      <c r="X1968" s="339"/>
      <c r="Y1968" s="340"/>
      <c r="Z1968" s="337"/>
      <c r="AA1968" s="337"/>
      <c r="AB1968" s="338"/>
      <c r="AC1968" s="361"/>
      <c r="AD1968" s="339"/>
      <c r="AE1968" s="340"/>
      <c r="AF1968" s="337"/>
      <c r="AG1968" s="337"/>
      <c r="AH1968" s="341"/>
      <c r="AI1968" s="361"/>
      <c r="AJ1968" s="339"/>
      <c r="AK1968" s="340"/>
      <c r="AL1968" s="337"/>
      <c r="AM1968" s="337"/>
      <c r="AN1968" s="342"/>
      <c r="AO1968" s="361"/>
      <c r="AP1968" s="339"/>
      <c r="AQ1968" s="340"/>
      <c r="AR1968" s="337"/>
      <c r="AS1968" s="337"/>
      <c r="AT1968" s="341"/>
      <c r="AU1968" s="361"/>
      <c r="AV1968" s="339"/>
      <c r="AW1968" s="340"/>
      <c r="AX1968" s="337"/>
      <c r="AY1968" s="337"/>
      <c r="AZ1968" s="338"/>
      <c r="BA1968" s="361"/>
      <c r="BB1968" s="339"/>
      <c r="BC1968" s="340"/>
      <c r="BD1968" s="337"/>
      <c r="BE1968" s="337"/>
      <c r="BF1968" s="343"/>
      <c r="BG1968" s="130"/>
      <c r="BH1968" s="130"/>
    </row>
    <row r="1969" spans="1:60">
      <c r="A1969" s="17">
        <f>IF(ISBLANK(D1967),0,IF(CODE(D1967)&gt;64,1,0))</f>
        <v>0</v>
      </c>
      <c r="B1969" s="18">
        <f t="shared" ref="B1969" si="6791">IFERROR(F1969/F1969,0)+IFERROR(L1969/L1969,0)+IFERROR(R1969/R1969,0)+IFERROR(X1969/X1969,0)+IFERROR(AD1969/AD1969,0)+IFERROR(AJ1969/AJ1969,0)+IFERROR(AP1969/AP1969,0)+IFERROR(AV1969/AV1969,0)+IFERROR(BB1969/BB1969,0)</f>
        <v>0</v>
      </c>
      <c r="C1969" s="43">
        <f>AP1957+AP1960+AP1963+AP1966+AP1969+AP1972</f>
        <v>0</v>
      </c>
      <c r="D1969" s="19">
        <f>F1969+L1969+R1969+X1969+AD1969+AJ1969+AP1969+AV1969+BB1969</f>
        <v>0</v>
      </c>
      <c r="E1969" s="347"/>
      <c r="F1969" s="46">
        <f t="shared" si="6693"/>
        <v>0</v>
      </c>
      <c r="G1969" s="348"/>
      <c r="H1969" s="349"/>
      <c r="I1969" s="349"/>
      <c r="J1969" s="350"/>
      <c r="K1969" s="347"/>
      <c r="L1969" s="46">
        <f t="shared" si="6694"/>
        <v>0</v>
      </c>
      <c r="M1969" s="348"/>
      <c r="N1969" s="349"/>
      <c r="O1969" s="349"/>
      <c r="P1969" s="350"/>
      <c r="Q1969" s="347"/>
      <c r="R1969" s="46">
        <f t="shared" si="6695"/>
        <v>0</v>
      </c>
      <c r="S1969" s="348"/>
      <c r="T1969" s="349"/>
      <c r="U1969" s="349"/>
      <c r="V1969" s="350"/>
      <c r="W1969" s="347"/>
      <c r="X1969" s="46">
        <f t="shared" si="6696"/>
        <v>0</v>
      </c>
      <c r="Y1969" s="348"/>
      <c r="Z1969" s="349"/>
      <c r="AA1969" s="349"/>
      <c r="AB1969" s="350"/>
      <c r="AC1969" s="347"/>
      <c r="AD1969" s="46">
        <f t="shared" si="6697"/>
        <v>0</v>
      </c>
      <c r="AE1969" s="348"/>
      <c r="AF1969" s="349"/>
      <c r="AG1969" s="349"/>
      <c r="AH1969" s="351"/>
      <c r="AI1969" s="347"/>
      <c r="AJ1969" s="46">
        <f t="shared" si="6698"/>
        <v>0</v>
      </c>
      <c r="AK1969" s="348"/>
      <c r="AL1969" s="349"/>
      <c r="AM1969" s="349"/>
      <c r="AN1969" s="352"/>
      <c r="AO1969" s="347"/>
      <c r="AP1969" s="46">
        <f t="shared" si="6699"/>
        <v>0</v>
      </c>
      <c r="AQ1969" s="348"/>
      <c r="AR1969" s="349"/>
      <c r="AS1969" s="349"/>
      <c r="AT1969" s="351"/>
      <c r="AU1969" s="347"/>
      <c r="AV1969" s="46">
        <f t="shared" si="6700"/>
        <v>0</v>
      </c>
      <c r="AW1969" s="348"/>
      <c r="AX1969" s="349"/>
      <c r="AY1969" s="349"/>
      <c r="AZ1969" s="350"/>
      <c r="BA1969" s="347"/>
      <c r="BB1969" s="46">
        <f t="shared" si="6701"/>
        <v>0</v>
      </c>
      <c r="BC1969" s="340"/>
      <c r="BD1969" s="337"/>
      <c r="BE1969" s="337"/>
      <c r="BF1969" s="343"/>
      <c r="BG1969" s="130"/>
      <c r="BH1969" s="130"/>
    </row>
    <row r="1970" spans="1:60">
      <c r="A1970" s="353"/>
      <c r="B1970" s="398"/>
      <c r="C1970" s="43">
        <f>AV1957+AV1960+AV1963+AV1966+AV1969+AV1972</f>
        <v>0</v>
      </c>
      <c r="D1970" s="467"/>
      <c r="E1970" s="111" t="str">
        <f>F1970</f>
        <v/>
      </c>
      <c r="F1970" s="51" t="str">
        <f t="shared" ref="F1970" si="6792">IF(G1970 = "", "",IF(F1971&lt;&gt; "",F1971, $N$1738))</f>
        <v/>
      </c>
      <c r="G1970" s="340"/>
      <c r="H1970" s="337"/>
      <c r="I1970" s="337"/>
      <c r="J1970" s="338"/>
      <c r="K1970" s="111" t="str">
        <f>L1970</f>
        <v/>
      </c>
      <c r="L1970" s="51" t="str">
        <f t="shared" ref="L1970" si="6793">IF(M1970 = "", "",IF(L1971&lt;&gt; "",L1971, $N$1738))</f>
        <v/>
      </c>
      <c r="M1970" s="340"/>
      <c r="N1970" s="337"/>
      <c r="O1970" s="337"/>
      <c r="P1970" s="338"/>
      <c r="Q1970" s="111" t="str">
        <f>R1970</f>
        <v/>
      </c>
      <c r="R1970" s="51" t="str">
        <f t="shared" ref="R1970" si="6794">IF(S1970 = "", "",IF(R1971&lt;&gt; "",R1971, $N$1738))</f>
        <v/>
      </c>
      <c r="S1970" s="474"/>
      <c r="T1970" s="337"/>
      <c r="U1970" s="337"/>
      <c r="V1970" s="338"/>
      <c r="W1970" s="111" t="str">
        <f>X1970</f>
        <v/>
      </c>
      <c r="X1970" s="51" t="str">
        <f t="shared" ref="X1970" si="6795">IF(Y1970 = "", "",IF(X1971&lt;&gt; "",X1971, $N$1738))</f>
        <v/>
      </c>
      <c r="Y1970" s="474"/>
      <c r="Z1970" s="337"/>
      <c r="AA1970" s="337"/>
      <c r="AB1970" s="338"/>
      <c r="AC1970" s="111" t="str">
        <f>AD1970</f>
        <v/>
      </c>
      <c r="AD1970" s="51" t="str">
        <f t="shared" ref="AD1970" si="6796">IF(AE1970 = "", "",IF(AD1971&lt;&gt; "",AD1971, $N$1738))</f>
        <v/>
      </c>
      <c r="AE1970" s="340"/>
      <c r="AF1970" s="337"/>
      <c r="AG1970" s="337"/>
      <c r="AH1970" s="341"/>
      <c r="AI1970" s="111" t="str">
        <f>AJ1970</f>
        <v/>
      </c>
      <c r="AJ1970" s="51" t="str">
        <f t="shared" ref="AJ1970" si="6797">IF(AK1970 = "", "",IF(AJ1971&lt;&gt; "",AJ1971, $N$1738))</f>
        <v/>
      </c>
      <c r="AK1970" s="340"/>
      <c r="AL1970" s="337"/>
      <c r="AM1970" s="337"/>
      <c r="AN1970" s="342"/>
      <c r="AO1970" s="111" t="str">
        <f>AP1970</f>
        <v/>
      </c>
      <c r="AP1970" s="51" t="str">
        <f t="shared" ref="AP1970" si="6798">IF(AQ1970 = "", "",IF(AP1971&lt;&gt; "",AP1971, $N$1738))</f>
        <v/>
      </c>
      <c r="AQ1970" s="340"/>
      <c r="AR1970" s="337"/>
      <c r="AS1970" s="337"/>
      <c r="AT1970" s="341"/>
      <c r="AU1970" s="111" t="str">
        <f>AV1970</f>
        <v/>
      </c>
      <c r="AV1970" s="51" t="str">
        <f t="shared" ref="AV1970" si="6799">IF(AW1970 = "", "",IF(AV1971&lt;&gt; "",AV1971, $N$1738))</f>
        <v/>
      </c>
      <c r="AW1970" s="340"/>
      <c r="AX1970" s="337"/>
      <c r="AY1970" s="337"/>
      <c r="AZ1970" s="338"/>
      <c r="BA1970" s="111" t="str">
        <f>BB1970</f>
        <v/>
      </c>
      <c r="BB1970" s="51" t="str">
        <f t="shared" ref="BB1970" si="6800">IF(BC1970 = "", "",IF(BB1971&lt;&gt; "",BB1971, $N$1738))</f>
        <v/>
      </c>
      <c r="BC1970" s="357"/>
      <c r="BD1970" s="358"/>
      <c r="BE1970" s="358"/>
      <c r="BF1970" s="359"/>
      <c r="BG1970" s="130"/>
      <c r="BH1970" s="130"/>
    </row>
    <row r="1971" spans="1:60" ht="13.5" thickBot="1">
      <c r="A1971" s="17">
        <f>IF(ISBLANK(D1969),0,IF(CODE(D1969)&gt;64,1,0))</f>
        <v>0</v>
      </c>
      <c r="B1971" s="398"/>
      <c r="C1971" s="41">
        <f>BB1957+BB1960+BB1963+BB1966+BB1969+BB1972</f>
        <v>0</v>
      </c>
      <c r="D1971" s="467"/>
      <c r="E1971" s="361"/>
      <c r="F1971" s="339"/>
      <c r="G1971" s="340"/>
      <c r="H1971" s="337"/>
      <c r="I1971" s="337"/>
      <c r="J1971" s="338"/>
      <c r="K1971" s="361"/>
      <c r="L1971" s="339"/>
      <c r="M1971" s="340"/>
      <c r="N1971" s="337"/>
      <c r="O1971" s="337"/>
      <c r="P1971" s="338"/>
      <c r="Q1971" s="361"/>
      <c r="R1971" s="339"/>
      <c r="S1971" s="474"/>
      <c r="T1971" s="337"/>
      <c r="U1971" s="337"/>
      <c r="V1971" s="338"/>
      <c r="W1971" s="361"/>
      <c r="X1971" s="339"/>
      <c r="Y1971" s="340"/>
      <c r="Z1971" s="337"/>
      <c r="AA1971" s="337"/>
      <c r="AB1971" s="338"/>
      <c r="AC1971" s="361"/>
      <c r="AD1971" s="339"/>
      <c r="AE1971" s="340"/>
      <c r="AF1971" s="337"/>
      <c r="AG1971" s="337"/>
      <c r="AH1971" s="341"/>
      <c r="AI1971" s="361"/>
      <c r="AJ1971" s="339"/>
      <c r="AK1971" s="340"/>
      <c r="AL1971" s="337"/>
      <c r="AM1971" s="337"/>
      <c r="AN1971" s="342"/>
      <c r="AO1971" s="361"/>
      <c r="AP1971" s="339"/>
      <c r="AQ1971" s="340"/>
      <c r="AR1971" s="337"/>
      <c r="AS1971" s="337"/>
      <c r="AT1971" s="341"/>
      <c r="AU1971" s="361"/>
      <c r="AV1971" s="339"/>
      <c r="AW1971" s="340"/>
      <c r="AX1971" s="337"/>
      <c r="AY1971" s="337"/>
      <c r="AZ1971" s="338"/>
      <c r="BA1971" s="361"/>
      <c r="BB1971" s="339"/>
      <c r="BC1971" s="340"/>
      <c r="BD1971" s="337"/>
      <c r="BE1971" s="337"/>
      <c r="BF1971" s="343"/>
      <c r="BG1971" s="130"/>
      <c r="BH1971" s="130"/>
    </row>
    <row r="1972" spans="1:60" ht="13.5" thickBot="1">
      <c r="A1972" s="345"/>
      <c r="B1972" s="18">
        <f t="shared" ref="B1972" si="6801">IFERROR(F1972/F1972,0)+IFERROR(L1972/L1972,0)+IFERROR(R1972/R1972,0)+IFERROR(X1972/X1972,0)+IFERROR(AD1972/AD1972,0)+IFERROR(AJ1972/AJ1972,0)+IFERROR(AP1972/AP1972,0)+IFERROR(AV1972/AV1972,0)+IFERROR(BB1972/BB1972,0)</f>
        <v>0</v>
      </c>
      <c r="C1972" s="84">
        <f>D1957+D1960+D1963+D1966+D1969+D1972</f>
        <v>0</v>
      </c>
      <c r="D1972" s="33">
        <f>F1972+L1972+R1972+X1972+AD1972+AJ1972+AP1972+AV1972+BB1972</f>
        <v>0</v>
      </c>
      <c r="E1972" s="347"/>
      <c r="F1972" s="47">
        <f t="shared" si="6693"/>
        <v>0</v>
      </c>
      <c r="G1972" s="375"/>
      <c r="H1972" s="376"/>
      <c r="I1972" s="376"/>
      <c r="J1972" s="377"/>
      <c r="K1972" s="347"/>
      <c r="L1972" s="47">
        <f t="shared" si="6694"/>
        <v>0</v>
      </c>
      <c r="M1972" s="375"/>
      <c r="N1972" s="376"/>
      <c r="O1972" s="376"/>
      <c r="P1972" s="377"/>
      <c r="Q1972" s="347"/>
      <c r="R1972" s="47">
        <f t="shared" si="6695"/>
        <v>0</v>
      </c>
      <c r="S1972" s="482"/>
      <c r="T1972" s="376"/>
      <c r="U1972" s="376"/>
      <c r="V1972" s="377"/>
      <c r="W1972" s="347"/>
      <c r="X1972" s="47">
        <f t="shared" si="6696"/>
        <v>0</v>
      </c>
      <c r="Y1972" s="375"/>
      <c r="Z1972" s="376"/>
      <c r="AA1972" s="376"/>
      <c r="AB1972" s="377"/>
      <c r="AC1972" s="347"/>
      <c r="AD1972" s="47">
        <f t="shared" si="6697"/>
        <v>0</v>
      </c>
      <c r="AE1972" s="375"/>
      <c r="AF1972" s="376"/>
      <c r="AG1972" s="376"/>
      <c r="AH1972" s="378"/>
      <c r="AI1972" s="347"/>
      <c r="AJ1972" s="47">
        <f t="shared" si="6698"/>
        <v>0</v>
      </c>
      <c r="AK1972" s="375"/>
      <c r="AL1972" s="376"/>
      <c r="AM1972" s="376"/>
      <c r="AN1972" s="379"/>
      <c r="AO1972" s="347"/>
      <c r="AP1972" s="47">
        <f t="shared" si="6699"/>
        <v>0</v>
      </c>
      <c r="AQ1972" s="375"/>
      <c r="AR1972" s="376"/>
      <c r="AS1972" s="376"/>
      <c r="AT1972" s="378"/>
      <c r="AU1972" s="347"/>
      <c r="AV1972" s="47">
        <f t="shared" si="6700"/>
        <v>0</v>
      </c>
      <c r="AW1972" s="375"/>
      <c r="AX1972" s="376"/>
      <c r="AY1972" s="376"/>
      <c r="AZ1972" s="377"/>
      <c r="BA1972" s="347"/>
      <c r="BB1972" s="47">
        <f t="shared" si="6701"/>
        <v>0</v>
      </c>
      <c r="BC1972" s="375"/>
      <c r="BD1972" s="376"/>
      <c r="BE1972" s="376"/>
      <c r="BF1972" s="483"/>
      <c r="BG1972" s="130"/>
      <c r="BH1972" s="130"/>
    </row>
    <row r="1973" spans="1:60" ht="14.25" thickTop="1" thickBot="1">
      <c r="A1973" s="353"/>
      <c r="B1973" s="463" t="s">
        <v>42</v>
      </c>
      <c r="C1973" s="85" t="str">
        <f>IF(D1973="","", IF(D1974&lt;&gt;"",D1974,$N$1738))</f>
        <v>RSP</v>
      </c>
      <c r="D1973" s="658">
        <f>AA49</f>
        <v>0</v>
      </c>
      <c r="E1973" s="111" t="str">
        <f>F1973</f>
        <v/>
      </c>
      <c r="F1973" s="69" t="str">
        <f t="shared" ref="F1973" si="6802">IF(G1973 = "", "",IF(F1974&lt;&gt; "",F1974, $N$1738))</f>
        <v/>
      </c>
      <c r="G1973" s="468"/>
      <c r="H1973" s="469"/>
      <c r="I1973" s="469"/>
      <c r="J1973" s="470"/>
      <c r="K1973" s="111" t="str">
        <f>L1973</f>
        <v/>
      </c>
      <c r="L1973" s="69" t="str">
        <f t="shared" ref="L1973" si="6803">IF(M1973 = "", "",IF(L1974&lt;&gt; "",L1974, $N$1738))</f>
        <v/>
      </c>
      <c r="M1973" s="468"/>
      <c r="N1973" s="469"/>
      <c r="O1973" s="469"/>
      <c r="P1973" s="470"/>
      <c r="Q1973" s="111" t="str">
        <f>R1973</f>
        <v/>
      </c>
      <c r="R1973" s="69" t="str">
        <f t="shared" ref="R1973" si="6804">IF(S1973 = "", "",IF(R1974&lt;&gt; "",R1974, $N$1738))</f>
        <v/>
      </c>
      <c r="S1973" s="468"/>
      <c r="T1973" s="469"/>
      <c r="U1973" s="469"/>
      <c r="V1973" s="470"/>
      <c r="W1973" s="111" t="str">
        <f>X1973</f>
        <v/>
      </c>
      <c r="X1973" s="69" t="str">
        <f t="shared" ref="X1973" si="6805">IF(Y1973 = "", "",IF(X1974&lt;&gt; "",X1974, $N$1738))</f>
        <v/>
      </c>
      <c r="Y1973" s="468"/>
      <c r="Z1973" s="469"/>
      <c r="AA1973" s="469"/>
      <c r="AB1973" s="470"/>
      <c r="AC1973" s="111" t="str">
        <f>AD1973</f>
        <v/>
      </c>
      <c r="AD1973" s="69" t="str">
        <f t="shared" ref="AD1973" si="6806">IF(AE1973 = "", "",IF(AD1974&lt;&gt; "",AD1974, $N$1738))</f>
        <v/>
      </c>
      <c r="AE1973" s="468"/>
      <c r="AF1973" s="469"/>
      <c r="AG1973" s="469"/>
      <c r="AH1973" s="471"/>
      <c r="AI1973" s="111" t="str">
        <f>AJ1973</f>
        <v/>
      </c>
      <c r="AJ1973" s="69" t="str">
        <f t="shared" ref="AJ1973" si="6807">IF(AK1973 = "", "",IF(AJ1974&lt;&gt; "",AJ1974, $N$1738))</f>
        <v/>
      </c>
      <c r="AK1973" s="468"/>
      <c r="AL1973" s="469"/>
      <c r="AM1973" s="469"/>
      <c r="AN1973" s="472"/>
      <c r="AO1973" s="111" t="str">
        <f>AP1973</f>
        <v/>
      </c>
      <c r="AP1973" s="69" t="str">
        <f t="shared" ref="AP1973" si="6808">IF(AQ1973 = "", "",IF(AP1974&lt;&gt; "",AP1974, $N$1738))</f>
        <v/>
      </c>
      <c r="AQ1973" s="468"/>
      <c r="AR1973" s="469"/>
      <c r="AS1973" s="469"/>
      <c r="AT1973" s="471"/>
      <c r="AU1973" s="111" t="str">
        <f>AV1973</f>
        <v/>
      </c>
      <c r="AV1973" s="69" t="str">
        <f t="shared" ref="AV1973" si="6809">IF(AW1973 = "", "",IF(AV1974&lt;&gt; "",AV1974, $N$1738))</f>
        <v/>
      </c>
      <c r="AW1973" s="468"/>
      <c r="AX1973" s="469"/>
      <c r="AY1973" s="469"/>
      <c r="AZ1973" s="470"/>
      <c r="BA1973" s="111" t="str">
        <f>BB1973</f>
        <v/>
      </c>
      <c r="BB1973" s="69" t="str">
        <f t="shared" ref="BB1973" si="6810">IF(BC1973 = "", "",IF(BB1974&lt;&gt; "",BB1974, $N$1738))</f>
        <v/>
      </c>
      <c r="BC1973" s="468"/>
      <c r="BD1973" s="469"/>
      <c r="BE1973" s="469"/>
      <c r="BF1973" s="473"/>
      <c r="BG1973" s="130"/>
      <c r="BH1973" s="130"/>
    </row>
    <row r="1974" spans="1:60" ht="13.5" thickBot="1">
      <c r="A1974" s="17">
        <f>IF(ISBLANK(D1954),0,IF(CODE(D1954)&gt;64,1,0))</f>
        <v>0</v>
      </c>
      <c r="B1974" s="31">
        <f>SUM(B1975:B1990)</f>
        <v>0</v>
      </c>
      <c r="C1974" s="432"/>
      <c r="D1974" s="466"/>
      <c r="E1974" s="361"/>
      <c r="F1974" s="339"/>
      <c r="G1974" s="340"/>
      <c r="H1974" s="337"/>
      <c r="I1974" s="337"/>
      <c r="J1974" s="338"/>
      <c r="K1974" s="361"/>
      <c r="L1974" s="339"/>
      <c r="M1974" s="340"/>
      <c r="N1974" s="337"/>
      <c r="O1974" s="337"/>
      <c r="P1974" s="338"/>
      <c r="Q1974" s="361"/>
      <c r="R1974" s="339"/>
      <c r="S1974" s="340"/>
      <c r="T1974" s="337"/>
      <c r="U1974" s="337"/>
      <c r="V1974" s="338"/>
      <c r="W1974" s="361"/>
      <c r="X1974" s="339"/>
      <c r="Y1974" s="340"/>
      <c r="Z1974" s="337"/>
      <c r="AA1974" s="337"/>
      <c r="AB1974" s="338"/>
      <c r="AC1974" s="361"/>
      <c r="AD1974" s="339"/>
      <c r="AE1974" s="340"/>
      <c r="AF1974" s="337"/>
      <c r="AG1974" s="337"/>
      <c r="AH1974" s="341"/>
      <c r="AI1974" s="361"/>
      <c r="AJ1974" s="339"/>
      <c r="AK1974" s="340"/>
      <c r="AL1974" s="337"/>
      <c r="AM1974" s="337"/>
      <c r="AN1974" s="342"/>
      <c r="AO1974" s="361"/>
      <c r="AP1974" s="339"/>
      <c r="AQ1974" s="340"/>
      <c r="AR1974" s="337"/>
      <c r="AS1974" s="337"/>
      <c r="AT1974" s="341"/>
      <c r="AU1974" s="361"/>
      <c r="AV1974" s="339"/>
      <c r="AW1974" s="340"/>
      <c r="AX1974" s="337"/>
      <c r="AY1974" s="337"/>
      <c r="AZ1974" s="338"/>
      <c r="BA1974" s="361"/>
      <c r="BB1974" s="339"/>
      <c r="BC1974" s="340"/>
      <c r="BD1974" s="337"/>
      <c r="BE1974" s="337"/>
      <c r="BF1974" s="343"/>
      <c r="BG1974" s="130"/>
      <c r="BH1974" s="130"/>
    </row>
    <row r="1975" spans="1:60">
      <c r="A1975" s="17">
        <f>IF(ISBLANK(D1973),0,IF(CODE(D1973)&gt;64,1,0))</f>
        <v>0</v>
      </c>
      <c r="B1975" s="18">
        <f t="shared" ref="B1975" si="6811">IFERROR(F1975/F1975,0)+IFERROR(L1975/L1975,0)+IFERROR(R1975/R1975,0)+IFERROR(X1975/X1975,0)+IFERROR(AD1975/AD1975,0)+IFERROR(AJ1975/AJ1975,0)+IFERROR(AP1975/AP1975,0)+IFERROR(AV1975/AV1975,0)+IFERROR(BB1975/BB1975,0)</f>
        <v>0</v>
      </c>
      <c r="C1975" s="432"/>
      <c r="D1975" s="19">
        <f>F1975+L1975+R1975+X1975+AD1975+AJ1975+AP1975+AV1975+BB1975</f>
        <v>0</v>
      </c>
      <c r="E1975" s="347"/>
      <c r="F1975" s="46">
        <f t="shared" si="6693"/>
        <v>0</v>
      </c>
      <c r="G1975" s="348"/>
      <c r="H1975" s="349"/>
      <c r="I1975" s="349"/>
      <c r="J1975" s="350"/>
      <c r="K1975" s="347"/>
      <c r="L1975" s="46">
        <f t="shared" si="6694"/>
        <v>0</v>
      </c>
      <c r="M1975" s="348"/>
      <c r="N1975" s="349"/>
      <c r="O1975" s="349"/>
      <c r="P1975" s="350"/>
      <c r="Q1975" s="347"/>
      <c r="R1975" s="46">
        <f t="shared" si="6695"/>
        <v>0</v>
      </c>
      <c r="S1975" s="348"/>
      <c r="T1975" s="349"/>
      <c r="U1975" s="349"/>
      <c r="V1975" s="350"/>
      <c r="W1975" s="347"/>
      <c r="X1975" s="46">
        <f t="shared" si="6696"/>
        <v>0</v>
      </c>
      <c r="Y1975" s="348"/>
      <c r="Z1975" s="349"/>
      <c r="AA1975" s="349"/>
      <c r="AB1975" s="350"/>
      <c r="AC1975" s="347"/>
      <c r="AD1975" s="46">
        <f t="shared" si="6697"/>
        <v>0</v>
      </c>
      <c r="AE1975" s="348"/>
      <c r="AF1975" s="349"/>
      <c r="AG1975" s="349"/>
      <c r="AH1975" s="351"/>
      <c r="AI1975" s="347"/>
      <c r="AJ1975" s="46">
        <f t="shared" si="6698"/>
        <v>0</v>
      </c>
      <c r="AK1975" s="348"/>
      <c r="AL1975" s="349"/>
      <c r="AM1975" s="349"/>
      <c r="AN1975" s="352"/>
      <c r="AO1975" s="347"/>
      <c r="AP1975" s="46">
        <f t="shared" si="6699"/>
        <v>0</v>
      </c>
      <c r="AQ1975" s="348"/>
      <c r="AR1975" s="349"/>
      <c r="AS1975" s="349"/>
      <c r="AT1975" s="351"/>
      <c r="AU1975" s="347"/>
      <c r="AV1975" s="46">
        <f t="shared" si="6700"/>
        <v>0</v>
      </c>
      <c r="AW1975" s="348"/>
      <c r="AX1975" s="349"/>
      <c r="AY1975" s="349"/>
      <c r="AZ1975" s="350"/>
      <c r="BA1975" s="347"/>
      <c r="BB1975" s="46">
        <f t="shared" si="6701"/>
        <v>0</v>
      </c>
      <c r="BC1975" s="340"/>
      <c r="BD1975" s="337"/>
      <c r="BE1975" s="337"/>
      <c r="BF1975" s="343"/>
      <c r="BG1975" s="130"/>
      <c r="BH1975" s="130"/>
    </row>
    <row r="1976" spans="1:60">
      <c r="A1976" s="353"/>
      <c r="B1976" s="398"/>
      <c r="C1976" s="432"/>
      <c r="D1976" s="467"/>
      <c r="E1976" s="111" t="str">
        <f>F1976</f>
        <v/>
      </c>
      <c r="F1976" s="51" t="str">
        <f t="shared" ref="F1976" si="6812">IF(G1976 = "", "",IF(F1977&lt;&gt; "",F1977, $N$1738))</f>
        <v/>
      </c>
      <c r="G1976" s="340"/>
      <c r="H1976" s="337"/>
      <c r="I1976" s="337"/>
      <c r="J1976" s="338"/>
      <c r="K1976" s="111" t="str">
        <f>L1976</f>
        <v/>
      </c>
      <c r="L1976" s="51" t="str">
        <f t="shared" ref="L1976" si="6813">IF(M1976 = "", "",IF(L1977&lt;&gt; "",L1977, $N$1738))</f>
        <v/>
      </c>
      <c r="M1976" s="340"/>
      <c r="N1976" s="337"/>
      <c r="O1976" s="337"/>
      <c r="P1976" s="338"/>
      <c r="Q1976" s="111" t="str">
        <f>R1976</f>
        <v/>
      </c>
      <c r="R1976" s="51" t="str">
        <f t="shared" ref="R1976" si="6814">IF(S1976 = "", "",IF(R1977&lt;&gt; "",R1977, $N$1738))</f>
        <v/>
      </c>
      <c r="S1976" s="340"/>
      <c r="T1976" s="337"/>
      <c r="U1976" s="337"/>
      <c r="V1976" s="338"/>
      <c r="W1976" s="111" t="str">
        <f>X1976</f>
        <v/>
      </c>
      <c r="X1976" s="51" t="str">
        <f t="shared" ref="X1976" si="6815">IF(Y1976 = "", "",IF(X1977&lt;&gt; "",X1977, $N$1738))</f>
        <v/>
      </c>
      <c r="Y1976" s="340"/>
      <c r="Z1976" s="337"/>
      <c r="AA1976" s="337"/>
      <c r="AB1976" s="338"/>
      <c r="AC1976" s="111" t="str">
        <f>AD1976</f>
        <v/>
      </c>
      <c r="AD1976" s="51" t="str">
        <f t="shared" ref="AD1976" si="6816">IF(AE1976 = "", "",IF(AD1977&lt;&gt; "",AD1977, $N$1738))</f>
        <v/>
      </c>
      <c r="AE1976" s="340"/>
      <c r="AF1976" s="337"/>
      <c r="AG1976" s="337"/>
      <c r="AH1976" s="341"/>
      <c r="AI1976" s="111" t="str">
        <f>AJ1976</f>
        <v/>
      </c>
      <c r="AJ1976" s="51" t="str">
        <f t="shared" ref="AJ1976" si="6817">IF(AK1976 = "", "",IF(AJ1977&lt;&gt; "",AJ1977, $N$1738))</f>
        <v/>
      </c>
      <c r="AK1976" s="340"/>
      <c r="AL1976" s="337"/>
      <c r="AM1976" s="337"/>
      <c r="AN1976" s="342"/>
      <c r="AO1976" s="111" t="str">
        <f>AP1976</f>
        <v/>
      </c>
      <c r="AP1976" s="51" t="str">
        <f t="shared" ref="AP1976" si="6818">IF(AQ1976 = "", "",IF(AP1977&lt;&gt; "",AP1977, $N$1738))</f>
        <v/>
      </c>
      <c r="AQ1976" s="340"/>
      <c r="AR1976" s="337"/>
      <c r="AS1976" s="337"/>
      <c r="AT1976" s="341"/>
      <c r="AU1976" s="111" t="str">
        <f>AV1976</f>
        <v/>
      </c>
      <c r="AV1976" s="51" t="str">
        <f t="shared" ref="AV1976" si="6819">IF(AW1976 = "", "",IF(AV1977&lt;&gt; "",AV1977, $N$1738))</f>
        <v/>
      </c>
      <c r="AW1976" s="340"/>
      <c r="AX1976" s="337"/>
      <c r="AY1976" s="337"/>
      <c r="AZ1976" s="338"/>
      <c r="BA1976" s="111" t="str">
        <f>BB1976</f>
        <v/>
      </c>
      <c r="BB1976" s="51" t="str">
        <f t="shared" ref="BB1976" si="6820">IF(BC1976 = "", "",IF(BB1977&lt;&gt; "",BB1977, $N$1738))</f>
        <v/>
      </c>
      <c r="BC1976" s="357"/>
      <c r="BD1976" s="358"/>
      <c r="BE1976" s="358"/>
      <c r="BF1976" s="359"/>
      <c r="BG1976" s="130"/>
      <c r="BH1976" s="130"/>
    </row>
    <row r="1977" spans="1:60">
      <c r="A1977" s="17">
        <f>IF(ISBLANK(D1975),0,IF(CODE(D1975)&gt;64,1,0))</f>
        <v>0</v>
      </c>
      <c r="B1977" s="398"/>
      <c r="C1977" s="432"/>
      <c r="D1977" s="467"/>
      <c r="E1977" s="361"/>
      <c r="F1977" s="339"/>
      <c r="G1977" s="340"/>
      <c r="H1977" s="337"/>
      <c r="I1977" s="337"/>
      <c r="J1977" s="338"/>
      <c r="K1977" s="361"/>
      <c r="L1977" s="339"/>
      <c r="M1977" s="340"/>
      <c r="N1977" s="337"/>
      <c r="O1977" s="337"/>
      <c r="P1977" s="338"/>
      <c r="Q1977" s="361"/>
      <c r="R1977" s="339"/>
      <c r="S1977" s="340"/>
      <c r="T1977" s="337"/>
      <c r="U1977" s="337"/>
      <c r="V1977" s="338"/>
      <c r="W1977" s="361"/>
      <c r="X1977" s="339"/>
      <c r="Y1977" s="340"/>
      <c r="Z1977" s="337"/>
      <c r="AA1977" s="337"/>
      <c r="AB1977" s="338"/>
      <c r="AC1977" s="361"/>
      <c r="AD1977" s="339"/>
      <c r="AE1977" s="340"/>
      <c r="AF1977" s="337"/>
      <c r="AG1977" s="337"/>
      <c r="AH1977" s="341"/>
      <c r="AI1977" s="361"/>
      <c r="AJ1977" s="339"/>
      <c r="AK1977" s="340"/>
      <c r="AL1977" s="337"/>
      <c r="AM1977" s="337"/>
      <c r="AN1977" s="342"/>
      <c r="AO1977" s="361"/>
      <c r="AP1977" s="339"/>
      <c r="AQ1977" s="340"/>
      <c r="AR1977" s="337"/>
      <c r="AS1977" s="337"/>
      <c r="AT1977" s="341"/>
      <c r="AU1977" s="361"/>
      <c r="AV1977" s="339"/>
      <c r="AW1977" s="340"/>
      <c r="AX1977" s="337"/>
      <c r="AY1977" s="337"/>
      <c r="AZ1977" s="338"/>
      <c r="BA1977" s="361"/>
      <c r="BB1977" s="339"/>
      <c r="BC1977" s="340"/>
      <c r="BD1977" s="337"/>
      <c r="BE1977" s="337"/>
      <c r="BF1977" s="343"/>
      <c r="BG1977" s="130"/>
      <c r="BH1977" s="130"/>
    </row>
    <row r="1978" spans="1:60">
      <c r="A1978" s="17">
        <f>IF(ISBLANK(D1976),0,IF(CODE(D1976)&gt;64,1,0))</f>
        <v>0</v>
      </c>
      <c r="B1978" s="18">
        <f t="shared" ref="B1978" si="6821">IFERROR(F1978/F1978,0)+IFERROR(L1978/L1978,0)+IFERROR(R1978/R1978,0)+IFERROR(X1978/X1978,0)+IFERROR(AD1978/AD1978,0)+IFERROR(AJ1978/AJ1978,0)+IFERROR(AP1978/AP1978,0)+IFERROR(AV1978/AV1978,0)+IFERROR(BB1978/BB1978,0)</f>
        <v>0</v>
      </c>
      <c r="C1978" s="432"/>
      <c r="D1978" s="19">
        <f>F1978+L1978+R1978+X1978+AD1978+AJ1978+AP1978+AV1978+BB1978</f>
        <v>0</v>
      </c>
      <c r="E1978" s="347"/>
      <c r="F1978" s="46">
        <f t="shared" si="6693"/>
        <v>0</v>
      </c>
      <c r="G1978" s="348"/>
      <c r="H1978" s="349"/>
      <c r="I1978" s="349"/>
      <c r="J1978" s="350"/>
      <c r="K1978" s="347"/>
      <c r="L1978" s="46">
        <f t="shared" si="6694"/>
        <v>0</v>
      </c>
      <c r="M1978" s="348"/>
      <c r="N1978" s="349"/>
      <c r="O1978" s="349"/>
      <c r="P1978" s="350"/>
      <c r="Q1978" s="347"/>
      <c r="R1978" s="46">
        <f t="shared" si="6695"/>
        <v>0</v>
      </c>
      <c r="S1978" s="348"/>
      <c r="T1978" s="349"/>
      <c r="U1978" s="349"/>
      <c r="V1978" s="350"/>
      <c r="W1978" s="347"/>
      <c r="X1978" s="46">
        <f t="shared" si="6696"/>
        <v>0</v>
      </c>
      <c r="Y1978" s="348"/>
      <c r="Z1978" s="349"/>
      <c r="AA1978" s="349"/>
      <c r="AB1978" s="350"/>
      <c r="AC1978" s="347"/>
      <c r="AD1978" s="46">
        <f t="shared" si="6697"/>
        <v>0</v>
      </c>
      <c r="AE1978" s="348"/>
      <c r="AF1978" s="349"/>
      <c r="AG1978" s="349"/>
      <c r="AH1978" s="351"/>
      <c r="AI1978" s="347"/>
      <c r="AJ1978" s="46">
        <f t="shared" si="6698"/>
        <v>0</v>
      </c>
      <c r="AK1978" s="348"/>
      <c r="AL1978" s="349"/>
      <c r="AM1978" s="349"/>
      <c r="AN1978" s="352"/>
      <c r="AO1978" s="347"/>
      <c r="AP1978" s="46">
        <f t="shared" si="6699"/>
        <v>0</v>
      </c>
      <c r="AQ1978" s="348"/>
      <c r="AR1978" s="349"/>
      <c r="AS1978" s="349"/>
      <c r="AT1978" s="351"/>
      <c r="AU1978" s="347"/>
      <c r="AV1978" s="46">
        <f t="shared" si="6700"/>
        <v>0</v>
      </c>
      <c r="AW1978" s="348"/>
      <c r="AX1978" s="349"/>
      <c r="AY1978" s="349"/>
      <c r="AZ1978" s="350"/>
      <c r="BA1978" s="347"/>
      <c r="BB1978" s="46">
        <f t="shared" si="6701"/>
        <v>0</v>
      </c>
      <c r="BC1978" s="340"/>
      <c r="BD1978" s="337"/>
      <c r="BE1978" s="337"/>
      <c r="BF1978" s="343"/>
      <c r="BG1978" s="130"/>
      <c r="BH1978" s="130"/>
    </row>
    <row r="1979" spans="1:60">
      <c r="A1979" s="353"/>
      <c r="B1979" s="398"/>
      <c r="C1979" s="432"/>
      <c r="D1979" s="467"/>
      <c r="E1979" s="111" t="str">
        <f>F1979</f>
        <v/>
      </c>
      <c r="F1979" s="51" t="str">
        <f t="shared" ref="F1979" si="6822">IF(G1979 = "", "",IF(F1980&lt;&gt; "",F1980, $N$1738))</f>
        <v/>
      </c>
      <c r="G1979" s="340"/>
      <c r="H1979" s="337"/>
      <c r="I1979" s="337"/>
      <c r="J1979" s="338"/>
      <c r="K1979" s="111" t="str">
        <f>L1979</f>
        <v/>
      </c>
      <c r="L1979" s="51" t="str">
        <f t="shared" ref="L1979" si="6823">IF(M1979 = "", "",IF(L1980&lt;&gt; "",L1980, $N$1738))</f>
        <v/>
      </c>
      <c r="M1979" s="340"/>
      <c r="N1979" s="337"/>
      <c r="O1979" s="337"/>
      <c r="P1979" s="338"/>
      <c r="Q1979" s="111" t="str">
        <f>R1979</f>
        <v/>
      </c>
      <c r="R1979" s="51" t="str">
        <f t="shared" ref="R1979" si="6824">IF(S1979 = "", "",IF(R1980&lt;&gt; "",R1980, $N$1738))</f>
        <v/>
      </c>
      <c r="S1979" s="340"/>
      <c r="T1979" s="337"/>
      <c r="U1979" s="337"/>
      <c r="V1979" s="338"/>
      <c r="W1979" s="111" t="str">
        <f>X1979</f>
        <v/>
      </c>
      <c r="X1979" s="51" t="str">
        <f t="shared" ref="X1979" si="6825">IF(Y1979 = "", "",IF(X1980&lt;&gt; "",X1980, $N$1738))</f>
        <v/>
      </c>
      <c r="Y1979" s="340"/>
      <c r="Z1979" s="337"/>
      <c r="AA1979" s="337"/>
      <c r="AB1979" s="338"/>
      <c r="AC1979" s="111" t="str">
        <f>AD1979</f>
        <v/>
      </c>
      <c r="AD1979" s="51" t="str">
        <f t="shared" ref="AD1979" si="6826">IF(AE1979 = "", "",IF(AD1980&lt;&gt; "",AD1980, $N$1738))</f>
        <v/>
      </c>
      <c r="AE1979" s="340"/>
      <c r="AF1979" s="337"/>
      <c r="AG1979" s="337"/>
      <c r="AH1979" s="341"/>
      <c r="AI1979" s="111" t="str">
        <f>AJ1979</f>
        <v/>
      </c>
      <c r="AJ1979" s="51" t="str">
        <f t="shared" ref="AJ1979" si="6827">IF(AK1979 = "", "",IF(AJ1980&lt;&gt; "",AJ1980, $N$1738))</f>
        <v/>
      </c>
      <c r="AK1979" s="340"/>
      <c r="AL1979" s="337"/>
      <c r="AM1979" s="337"/>
      <c r="AN1979" s="342"/>
      <c r="AO1979" s="111" t="str">
        <f>AP1979</f>
        <v/>
      </c>
      <c r="AP1979" s="51" t="str">
        <f t="shared" ref="AP1979" si="6828">IF(AQ1979 = "", "",IF(AP1980&lt;&gt; "",AP1980, $N$1738))</f>
        <v/>
      </c>
      <c r="AQ1979" s="340"/>
      <c r="AR1979" s="337"/>
      <c r="AS1979" s="337"/>
      <c r="AT1979" s="341"/>
      <c r="AU1979" s="111" t="str">
        <f>AV1979</f>
        <v/>
      </c>
      <c r="AV1979" s="51" t="str">
        <f t="shared" ref="AV1979" si="6829">IF(AW1979 = "", "",IF(AV1980&lt;&gt; "",AV1980, $N$1738))</f>
        <v/>
      </c>
      <c r="AW1979" s="340"/>
      <c r="AX1979" s="337"/>
      <c r="AY1979" s="337"/>
      <c r="AZ1979" s="338"/>
      <c r="BA1979" s="111" t="str">
        <f>BB1979</f>
        <v/>
      </c>
      <c r="BB1979" s="51" t="str">
        <f t="shared" ref="BB1979" si="6830">IF(BC1979 = "", "",IF(BB1980&lt;&gt; "",BB1980, $N$1738))</f>
        <v/>
      </c>
      <c r="BC1979" s="357"/>
      <c r="BD1979" s="358"/>
      <c r="BE1979" s="358"/>
      <c r="BF1979" s="359"/>
      <c r="BG1979" s="130"/>
      <c r="BH1979" s="130"/>
    </row>
    <row r="1980" spans="1:60">
      <c r="A1980" s="17">
        <f>IF(ISBLANK(D1978),0,IF(CODE(D1978)&gt;64,1,0))</f>
        <v>0</v>
      </c>
      <c r="B1980" s="398"/>
      <c r="C1980" s="432"/>
      <c r="D1980" s="467"/>
      <c r="E1980" s="361"/>
      <c r="F1980" s="339"/>
      <c r="G1980" s="340"/>
      <c r="H1980" s="337"/>
      <c r="I1980" s="337"/>
      <c r="J1980" s="338"/>
      <c r="K1980" s="361"/>
      <c r="L1980" s="339"/>
      <c r="M1980" s="340"/>
      <c r="N1980" s="337"/>
      <c r="O1980" s="337"/>
      <c r="P1980" s="338"/>
      <c r="Q1980" s="361"/>
      <c r="R1980" s="339"/>
      <c r="S1980" s="340"/>
      <c r="T1980" s="337"/>
      <c r="U1980" s="337"/>
      <c r="V1980" s="338"/>
      <c r="W1980" s="361"/>
      <c r="X1980" s="339"/>
      <c r="Y1980" s="340"/>
      <c r="Z1980" s="337"/>
      <c r="AA1980" s="337"/>
      <c r="AB1980" s="338"/>
      <c r="AC1980" s="361"/>
      <c r="AD1980" s="339"/>
      <c r="AE1980" s="340"/>
      <c r="AF1980" s="337"/>
      <c r="AG1980" s="337"/>
      <c r="AH1980" s="341"/>
      <c r="AI1980" s="361"/>
      <c r="AJ1980" s="339"/>
      <c r="AK1980" s="340"/>
      <c r="AL1980" s="337"/>
      <c r="AM1980" s="337"/>
      <c r="AN1980" s="342"/>
      <c r="AO1980" s="361"/>
      <c r="AP1980" s="339"/>
      <c r="AQ1980" s="340"/>
      <c r="AR1980" s="337"/>
      <c r="AS1980" s="337"/>
      <c r="AT1980" s="341"/>
      <c r="AU1980" s="361"/>
      <c r="AV1980" s="339"/>
      <c r="AW1980" s="340"/>
      <c r="AX1980" s="337"/>
      <c r="AY1980" s="337"/>
      <c r="AZ1980" s="338"/>
      <c r="BA1980" s="361"/>
      <c r="BB1980" s="339"/>
      <c r="BC1980" s="340"/>
      <c r="BD1980" s="337"/>
      <c r="BE1980" s="337"/>
      <c r="BF1980" s="343"/>
      <c r="BG1980" s="130"/>
      <c r="BH1980" s="130"/>
    </row>
    <row r="1981" spans="1:60">
      <c r="A1981" s="17">
        <f>IF(ISBLANK(D1979),0,IF(CODE(D1979)&gt;64,1,0))</f>
        <v>0</v>
      </c>
      <c r="B1981" s="18">
        <f t="shared" ref="B1981" si="6831">IFERROR(F1981/F1981,0)+IFERROR(L1981/L1981,0)+IFERROR(R1981/R1981,0)+IFERROR(X1981/X1981,0)+IFERROR(AD1981/AD1981,0)+IFERROR(AJ1981/AJ1981,0)+IFERROR(AP1981/AP1981,0)+IFERROR(AV1981/AV1981,0)+IFERROR(BB1981/BB1981,0)</f>
        <v>0</v>
      </c>
      <c r="C1981" s="43">
        <f>F1975+F1978+F1981+F1984+F1987+F1990</f>
        <v>0</v>
      </c>
      <c r="D1981" s="19">
        <f>F1981+L1981+R1981+X1981+AD1981+AJ1981+AP1981+AV1981+BB1981</f>
        <v>0</v>
      </c>
      <c r="E1981" s="347"/>
      <c r="F1981" s="46">
        <f t="shared" si="6693"/>
        <v>0</v>
      </c>
      <c r="G1981" s="348"/>
      <c r="H1981" s="349"/>
      <c r="I1981" s="349"/>
      <c r="J1981" s="350"/>
      <c r="K1981" s="347"/>
      <c r="L1981" s="46">
        <f t="shared" si="6694"/>
        <v>0</v>
      </c>
      <c r="M1981" s="348"/>
      <c r="N1981" s="349"/>
      <c r="O1981" s="349"/>
      <c r="P1981" s="350"/>
      <c r="Q1981" s="347"/>
      <c r="R1981" s="46">
        <f t="shared" si="6695"/>
        <v>0</v>
      </c>
      <c r="S1981" s="348"/>
      <c r="T1981" s="349"/>
      <c r="U1981" s="349"/>
      <c r="V1981" s="350"/>
      <c r="W1981" s="347"/>
      <c r="X1981" s="46">
        <f t="shared" si="6696"/>
        <v>0</v>
      </c>
      <c r="Y1981" s="348"/>
      <c r="Z1981" s="349"/>
      <c r="AA1981" s="349"/>
      <c r="AB1981" s="350"/>
      <c r="AC1981" s="347"/>
      <c r="AD1981" s="46">
        <f t="shared" si="6697"/>
        <v>0</v>
      </c>
      <c r="AE1981" s="348"/>
      <c r="AF1981" s="349"/>
      <c r="AG1981" s="349"/>
      <c r="AH1981" s="351"/>
      <c r="AI1981" s="347"/>
      <c r="AJ1981" s="46">
        <f t="shared" si="6698"/>
        <v>0</v>
      </c>
      <c r="AK1981" s="348"/>
      <c r="AL1981" s="349"/>
      <c r="AM1981" s="349"/>
      <c r="AN1981" s="352"/>
      <c r="AO1981" s="347"/>
      <c r="AP1981" s="46">
        <f t="shared" si="6699"/>
        <v>0</v>
      </c>
      <c r="AQ1981" s="348"/>
      <c r="AR1981" s="349"/>
      <c r="AS1981" s="349"/>
      <c r="AT1981" s="351"/>
      <c r="AU1981" s="347"/>
      <c r="AV1981" s="46">
        <f t="shared" si="6700"/>
        <v>0</v>
      </c>
      <c r="AW1981" s="348"/>
      <c r="AX1981" s="349"/>
      <c r="AY1981" s="349"/>
      <c r="AZ1981" s="350"/>
      <c r="BA1981" s="347"/>
      <c r="BB1981" s="46">
        <f t="shared" si="6701"/>
        <v>0</v>
      </c>
      <c r="BC1981" s="340"/>
      <c r="BD1981" s="337"/>
      <c r="BE1981" s="337"/>
      <c r="BF1981" s="343"/>
      <c r="BG1981" s="130"/>
      <c r="BH1981" s="130"/>
    </row>
    <row r="1982" spans="1:60">
      <c r="A1982" s="353"/>
      <c r="B1982" s="398"/>
      <c r="C1982" s="43">
        <f>L1975+L1978+L1981+L1984+L1987+L1990</f>
        <v>0</v>
      </c>
      <c r="D1982" s="467"/>
      <c r="E1982" s="111" t="str">
        <f>F1982</f>
        <v/>
      </c>
      <c r="F1982" s="51" t="str">
        <f t="shared" ref="F1982" si="6832">IF(G1982 = "", "",IF(F1983&lt;&gt; "",F1983, $N$1738))</f>
        <v/>
      </c>
      <c r="G1982" s="340"/>
      <c r="H1982" s="337"/>
      <c r="I1982" s="337"/>
      <c r="J1982" s="338"/>
      <c r="K1982" s="111" t="str">
        <f>L1982</f>
        <v/>
      </c>
      <c r="L1982" s="51" t="str">
        <f t="shared" ref="L1982" si="6833">IF(M1982 = "", "",IF(L1983&lt;&gt; "",L1983, $N$1738))</f>
        <v/>
      </c>
      <c r="M1982" s="340"/>
      <c r="N1982" s="337"/>
      <c r="O1982" s="337"/>
      <c r="P1982" s="338"/>
      <c r="Q1982" s="111" t="str">
        <f>R1982</f>
        <v/>
      </c>
      <c r="R1982" s="51" t="str">
        <f t="shared" ref="R1982" si="6834">IF(S1982 = "", "",IF(R1983&lt;&gt; "",R1983, $N$1738))</f>
        <v/>
      </c>
      <c r="S1982" s="340"/>
      <c r="T1982" s="337"/>
      <c r="U1982" s="337"/>
      <c r="V1982" s="338"/>
      <c r="W1982" s="111" t="str">
        <f>X1982</f>
        <v/>
      </c>
      <c r="X1982" s="51" t="str">
        <f t="shared" ref="X1982" si="6835">IF(Y1982 = "", "",IF(X1983&lt;&gt; "",X1983, $N$1738))</f>
        <v/>
      </c>
      <c r="Y1982" s="340"/>
      <c r="Z1982" s="337"/>
      <c r="AA1982" s="337"/>
      <c r="AB1982" s="338"/>
      <c r="AC1982" s="111" t="str">
        <f>AD1982</f>
        <v/>
      </c>
      <c r="AD1982" s="51" t="str">
        <f t="shared" ref="AD1982" si="6836">IF(AE1982 = "", "",IF(AD1983&lt;&gt; "",AD1983, $N$1738))</f>
        <v/>
      </c>
      <c r="AE1982" s="340"/>
      <c r="AF1982" s="337"/>
      <c r="AG1982" s="337"/>
      <c r="AH1982" s="341"/>
      <c r="AI1982" s="111" t="str">
        <f>AJ1982</f>
        <v/>
      </c>
      <c r="AJ1982" s="51" t="str">
        <f t="shared" ref="AJ1982" si="6837">IF(AK1982 = "", "",IF(AJ1983&lt;&gt; "",AJ1983, $N$1738))</f>
        <v/>
      </c>
      <c r="AK1982" s="340"/>
      <c r="AL1982" s="337"/>
      <c r="AM1982" s="337"/>
      <c r="AN1982" s="342"/>
      <c r="AO1982" s="111" t="str">
        <f>AP1982</f>
        <v/>
      </c>
      <c r="AP1982" s="51" t="str">
        <f t="shared" ref="AP1982" si="6838">IF(AQ1982 = "", "",IF(AP1983&lt;&gt; "",AP1983, $N$1738))</f>
        <v/>
      </c>
      <c r="AQ1982" s="340"/>
      <c r="AR1982" s="337"/>
      <c r="AS1982" s="337"/>
      <c r="AT1982" s="341"/>
      <c r="AU1982" s="111" t="str">
        <f>AV1982</f>
        <v/>
      </c>
      <c r="AV1982" s="51" t="str">
        <f t="shared" ref="AV1982" si="6839">IF(AW1982 = "", "",IF(AV1983&lt;&gt; "",AV1983, $N$1738))</f>
        <v/>
      </c>
      <c r="AW1982" s="340"/>
      <c r="AX1982" s="337"/>
      <c r="AY1982" s="337"/>
      <c r="AZ1982" s="338"/>
      <c r="BA1982" s="111" t="str">
        <f>BB1982</f>
        <v/>
      </c>
      <c r="BB1982" s="51" t="str">
        <f t="shared" ref="BB1982" si="6840">IF(BC1982 = "", "",IF(BB1983&lt;&gt; "",BB1983, $N$1738))</f>
        <v/>
      </c>
      <c r="BC1982" s="357"/>
      <c r="BD1982" s="358"/>
      <c r="BE1982" s="358"/>
      <c r="BF1982" s="359"/>
      <c r="BG1982" s="130"/>
      <c r="BH1982" s="130"/>
    </row>
    <row r="1983" spans="1:60">
      <c r="A1983" s="17">
        <f>IF(ISBLANK(D1981),0,IF(CODE(D1981)&gt;64,1,0))</f>
        <v>0</v>
      </c>
      <c r="B1983" s="398"/>
      <c r="C1983" s="43">
        <f>R1975+R1978+R1981+R1984+R1987+R1990</f>
        <v>0</v>
      </c>
      <c r="D1983" s="467"/>
      <c r="E1983" s="361"/>
      <c r="F1983" s="339"/>
      <c r="G1983" s="340"/>
      <c r="H1983" s="337"/>
      <c r="I1983" s="337"/>
      <c r="J1983" s="338"/>
      <c r="K1983" s="361"/>
      <c r="L1983" s="339"/>
      <c r="M1983" s="340"/>
      <c r="N1983" s="337"/>
      <c r="O1983" s="337"/>
      <c r="P1983" s="338"/>
      <c r="Q1983" s="361"/>
      <c r="R1983" s="339"/>
      <c r="S1983" s="340"/>
      <c r="T1983" s="337"/>
      <c r="U1983" s="337"/>
      <c r="V1983" s="338"/>
      <c r="W1983" s="361"/>
      <c r="X1983" s="339"/>
      <c r="Y1983" s="340"/>
      <c r="Z1983" s="337"/>
      <c r="AA1983" s="337"/>
      <c r="AB1983" s="338"/>
      <c r="AC1983" s="361"/>
      <c r="AD1983" s="339"/>
      <c r="AE1983" s="340"/>
      <c r="AF1983" s="337"/>
      <c r="AG1983" s="337"/>
      <c r="AH1983" s="341"/>
      <c r="AI1983" s="361"/>
      <c r="AJ1983" s="339"/>
      <c r="AK1983" s="340"/>
      <c r="AL1983" s="337"/>
      <c r="AM1983" s="337"/>
      <c r="AN1983" s="342"/>
      <c r="AO1983" s="361"/>
      <c r="AP1983" s="339"/>
      <c r="AQ1983" s="340"/>
      <c r="AR1983" s="337"/>
      <c r="AS1983" s="337"/>
      <c r="AT1983" s="341"/>
      <c r="AU1983" s="361"/>
      <c r="AV1983" s="339"/>
      <c r="AW1983" s="340"/>
      <c r="AX1983" s="337"/>
      <c r="AY1983" s="337"/>
      <c r="AZ1983" s="338"/>
      <c r="BA1983" s="361"/>
      <c r="BB1983" s="339"/>
      <c r="BC1983" s="340"/>
      <c r="BD1983" s="337"/>
      <c r="BE1983" s="337"/>
      <c r="BF1983" s="343"/>
      <c r="BG1983" s="130"/>
      <c r="BH1983" s="130"/>
    </row>
    <row r="1984" spans="1:60">
      <c r="A1984" s="17">
        <f>IF(ISBLANK(D1982),0,IF(CODE(D1982)&gt;64,1,0))</f>
        <v>0</v>
      </c>
      <c r="B1984" s="18">
        <f t="shared" ref="B1984" si="6841">IFERROR(F1984/F1984,0)+IFERROR(L1984/L1984,0)+IFERROR(R1984/R1984,0)+IFERROR(X1984/X1984,0)+IFERROR(AD1984/AD1984,0)+IFERROR(AJ1984/AJ1984,0)+IFERROR(AP1984/AP1984,0)+IFERROR(AV1984/AV1984,0)+IFERROR(BB1984/BB1984,0)</f>
        <v>0</v>
      </c>
      <c r="C1984" s="43">
        <f>X1975+X1978+X1981+X1984+X1987+X1990</f>
        <v>0</v>
      </c>
      <c r="D1984" s="19">
        <f>F1984+L1984+R1984+X1984+AD1984+AJ1984+AP1984+AV1984+BB1984</f>
        <v>0</v>
      </c>
      <c r="E1984" s="347"/>
      <c r="F1984" s="46">
        <f t="shared" si="6693"/>
        <v>0</v>
      </c>
      <c r="G1984" s="348"/>
      <c r="H1984" s="349"/>
      <c r="I1984" s="349"/>
      <c r="J1984" s="350"/>
      <c r="K1984" s="347"/>
      <c r="L1984" s="46">
        <f t="shared" si="6694"/>
        <v>0</v>
      </c>
      <c r="M1984" s="348"/>
      <c r="N1984" s="349"/>
      <c r="O1984" s="349"/>
      <c r="P1984" s="350"/>
      <c r="Q1984" s="347"/>
      <c r="R1984" s="46">
        <f t="shared" si="6695"/>
        <v>0</v>
      </c>
      <c r="S1984" s="348"/>
      <c r="T1984" s="349"/>
      <c r="U1984" s="349"/>
      <c r="V1984" s="350"/>
      <c r="W1984" s="347"/>
      <c r="X1984" s="46">
        <f t="shared" si="6696"/>
        <v>0</v>
      </c>
      <c r="Y1984" s="348"/>
      <c r="Z1984" s="349"/>
      <c r="AA1984" s="349"/>
      <c r="AB1984" s="350"/>
      <c r="AC1984" s="347"/>
      <c r="AD1984" s="46">
        <f t="shared" si="6697"/>
        <v>0</v>
      </c>
      <c r="AE1984" s="348"/>
      <c r="AF1984" s="349"/>
      <c r="AG1984" s="349"/>
      <c r="AH1984" s="351"/>
      <c r="AI1984" s="347"/>
      <c r="AJ1984" s="46">
        <f t="shared" si="6698"/>
        <v>0</v>
      </c>
      <c r="AK1984" s="348"/>
      <c r="AL1984" s="349"/>
      <c r="AM1984" s="349"/>
      <c r="AN1984" s="352"/>
      <c r="AO1984" s="347"/>
      <c r="AP1984" s="46">
        <f t="shared" si="6699"/>
        <v>0</v>
      </c>
      <c r="AQ1984" s="348"/>
      <c r="AR1984" s="349"/>
      <c r="AS1984" s="349"/>
      <c r="AT1984" s="351"/>
      <c r="AU1984" s="347"/>
      <c r="AV1984" s="46">
        <f t="shared" si="6700"/>
        <v>0</v>
      </c>
      <c r="AW1984" s="348"/>
      <c r="AX1984" s="349"/>
      <c r="AY1984" s="349"/>
      <c r="AZ1984" s="350"/>
      <c r="BA1984" s="347"/>
      <c r="BB1984" s="46">
        <f t="shared" si="6701"/>
        <v>0</v>
      </c>
      <c r="BC1984" s="340"/>
      <c r="BD1984" s="337"/>
      <c r="BE1984" s="337"/>
      <c r="BF1984" s="343"/>
      <c r="BG1984" s="130"/>
      <c r="BH1984" s="130"/>
    </row>
    <row r="1985" spans="1:60">
      <c r="A1985" s="353"/>
      <c r="B1985" s="398"/>
      <c r="C1985" s="43">
        <f>AD1975+AD1978+AD1981+AD1984+AD1987+AD1990</f>
        <v>0</v>
      </c>
      <c r="D1985" s="467"/>
      <c r="E1985" s="111" t="str">
        <f>F1985</f>
        <v/>
      </c>
      <c r="F1985" s="51" t="str">
        <f t="shared" ref="F1985" si="6842">IF(G1985 = "", "",IF(F1986&lt;&gt; "",F1986, $N$1738))</f>
        <v/>
      </c>
      <c r="G1985" s="340"/>
      <c r="H1985" s="337"/>
      <c r="I1985" s="337"/>
      <c r="J1985" s="338"/>
      <c r="K1985" s="111" t="str">
        <f>L1985</f>
        <v/>
      </c>
      <c r="L1985" s="51" t="str">
        <f t="shared" ref="L1985" si="6843">IF(M1985 = "", "",IF(L1986&lt;&gt; "",L1986, $N$1738))</f>
        <v/>
      </c>
      <c r="M1985" s="340"/>
      <c r="N1985" s="337"/>
      <c r="O1985" s="337"/>
      <c r="P1985" s="338"/>
      <c r="Q1985" s="111" t="str">
        <f>R1985</f>
        <v/>
      </c>
      <c r="R1985" s="51" t="str">
        <f t="shared" ref="R1985" si="6844">IF(S1985 = "", "",IF(R1986&lt;&gt; "",R1986, $N$1738))</f>
        <v/>
      </c>
      <c r="S1985" s="340"/>
      <c r="T1985" s="337"/>
      <c r="U1985" s="337"/>
      <c r="V1985" s="338"/>
      <c r="W1985" s="111" t="str">
        <f>X1985</f>
        <v/>
      </c>
      <c r="X1985" s="51" t="str">
        <f t="shared" ref="X1985" si="6845">IF(Y1985 = "", "",IF(X1986&lt;&gt; "",X1986, $N$1738))</f>
        <v/>
      </c>
      <c r="Y1985" s="340"/>
      <c r="Z1985" s="337"/>
      <c r="AA1985" s="337"/>
      <c r="AB1985" s="338"/>
      <c r="AC1985" s="111" t="str">
        <f>AD1985</f>
        <v/>
      </c>
      <c r="AD1985" s="51" t="str">
        <f t="shared" ref="AD1985" si="6846">IF(AE1985 = "", "",IF(AD1986&lt;&gt; "",AD1986, $N$1738))</f>
        <v/>
      </c>
      <c r="AE1985" s="340"/>
      <c r="AF1985" s="337"/>
      <c r="AG1985" s="337"/>
      <c r="AH1985" s="341"/>
      <c r="AI1985" s="111" t="str">
        <f>AJ1985</f>
        <v/>
      </c>
      <c r="AJ1985" s="51" t="str">
        <f t="shared" ref="AJ1985" si="6847">IF(AK1985 = "", "",IF(AJ1986&lt;&gt; "",AJ1986, $N$1738))</f>
        <v/>
      </c>
      <c r="AK1985" s="340"/>
      <c r="AL1985" s="337"/>
      <c r="AM1985" s="337"/>
      <c r="AN1985" s="342"/>
      <c r="AO1985" s="111" t="str">
        <f>AP1985</f>
        <v/>
      </c>
      <c r="AP1985" s="51" t="str">
        <f t="shared" ref="AP1985" si="6848">IF(AQ1985 = "", "",IF(AP1986&lt;&gt; "",AP1986, $N$1738))</f>
        <v/>
      </c>
      <c r="AQ1985" s="340"/>
      <c r="AR1985" s="337"/>
      <c r="AS1985" s="337"/>
      <c r="AT1985" s="341"/>
      <c r="AU1985" s="111" t="str">
        <f>AV1985</f>
        <v/>
      </c>
      <c r="AV1985" s="51" t="str">
        <f t="shared" ref="AV1985" si="6849">IF(AW1985 = "", "",IF(AV1986&lt;&gt; "",AV1986, $N$1738))</f>
        <v/>
      </c>
      <c r="AW1985" s="340"/>
      <c r="AX1985" s="337"/>
      <c r="AY1985" s="337"/>
      <c r="AZ1985" s="338"/>
      <c r="BA1985" s="111" t="str">
        <f>BB1985</f>
        <v/>
      </c>
      <c r="BB1985" s="51" t="str">
        <f t="shared" ref="BB1985" si="6850">IF(BC1985 = "", "",IF(BB1986&lt;&gt; "",BB1986, $N$1738))</f>
        <v/>
      </c>
      <c r="BC1985" s="357"/>
      <c r="BD1985" s="358"/>
      <c r="BE1985" s="358"/>
      <c r="BF1985" s="359"/>
      <c r="BG1985" s="130"/>
      <c r="BH1985" s="130"/>
    </row>
    <row r="1986" spans="1:60">
      <c r="A1986" s="17">
        <f>IF(ISBLANK(D1984),0,IF(CODE(D1984)&gt;64,1,0))</f>
        <v>0</v>
      </c>
      <c r="B1986" s="398"/>
      <c r="C1986" s="43">
        <f>AJ1975+AJ1978+AJ1981+AJ1984+AJ1987+AJ1990</f>
        <v>0</v>
      </c>
      <c r="D1986" s="467"/>
      <c r="E1986" s="361"/>
      <c r="F1986" s="339"/>
      <c r="G1986" s="340"/>
      <c r="H1986" s="337"/>
      <c r="I1986" s="337"/>
      <c r="J1986" s="338"/>
      <c r="K1986" s="361"/>
      <c r="L1986" s="339"/>
      <c r="M1986" s="340"/>
      <c r="N1986" s="337"/>
      <c r="O1986" s="337"/>
      <c r="P1986" s="338"/>
      <c r="Q1986" s="361"/>
      <c r="R1986" s="339"/>
      <c r="S1986" s="340"/>
      <c r="T1986" s="337"/>
      <c r="U1986" s="337"/>
      <c r="V1986" s="338"/>
      <c r="W1986" s="361"/>
      <c r="X1986" s="339"/>
      <c r="Y1986" s="340"/>
      <c r="Z1986" s="337"/>
      <c r="AA1986" s="337"/>
      <c r="AB1986" s="338"/>
      <c r="AC1986" s="361"/>
      <c r="AD1986" s="339"/>
      <c r="AE1986" s="340"/>
      <c r="AF1986" s="337"/>
      <c r="AG1986" s="337"/>
      <c r="AH1986" s="341"/>
      <c r="AI1986" s="361"/>
      <c r="AJ1986" s="339"/>
      <c r="AK1986" s="340"/>
      <c r="AL1986" s="337"/>
      <c r="AM1986" s="337"/>
      <c r="AN1986" s="342"/>
      <c r="AO1986" s="361"/>
      <c r="AP1986" s="339"/>
      <c r="AQ1986" s="340"/>
      <c r="AR1986" s="337"/>
      <c r="AS1986" s="337"/>
      <c r="AT1986" s="341"/>
      <c r="AU1986" s="361"/>
      <c r="AV1986" s="339"/>
      <c r="AW1986" s="340"/>
      <c r="AX1986" s="337"/>
      <c r="AY1986" s="337"/>
      <c r="AZ1986" s="338"/>
      <c r="BA1986" s="361"/>
      <c r="BB1986" s="339"/>
      <c r="BC1986" s="340"/>
      <c r="BD1986" s="337"/>
      <c r="BE1986" s="337"/>
      <c r="BF1986" s="343"/>
      <c r="BG1986" s="130"/>
      <c r="BH1986" s="130"/>
    </row>
    <row r="1987" spans="1:60">
      <c r="A1987" s="17">
        <f>IF(ISBLANK(D1985),0,IF(CODE(D1985)&gt;64,1,0))</f>
        <v>0</v>
      </c>
      <c r="B1987" s="18">
        <f t="shared" ref="B1987" si="6851">IFERROR(F1987/F1987,0)+IFERROR(L1987/L1987,0)+IFERROR(R1987/R1987,0)+IFERROR(X1987/X1987,0)+IFERROR(AD1987/AD1987,0)+IFERROR(AJ1987/AJ1987,0)+IFERROR(AP1987/AP1987,0)+IFERROR(AV1987/AV1987,0)+IFERROR(BB1987/BB1987,0)</f>
        <v>0</v>
      </c>
      <c r="C1987" s="43">
        <f>AP1975+AP1978+AP1981+AP1984+AP1987+AP1990</f>
        <v>0</v>
      </c>
      <c r="D1987" s="19">
        <f>F1987+L1987+R1987+X1987+AD1987+AJ1987+AP1987+AV1987+BB1987</f>
        <v>0</v>
      </c>
      <c r="E1987" s="347"/>
      <c r="F1987" s="46">
        <f t="shared" si="6693"/>
        <v>0</v>
      </c>
      <c r="G1987" s="348"/>
      <c r="H1987" s="349"/>
      <c r="I1987" s="349"/>
      <c r="J1987" s="350"/>
      <c r="K1987" s="347"/>
      <c r="L1987" s="46">
        <f t="shared" si="6694"/>
        <v>0</v>
      </c>
      <c r="M1987" s="348"/>
      <c r="N1987" s="349"/>
      <c r="O1987" s="349"/>
      <c r="P1987" s="350"/>
      <c r="Q1987" s="347"/>
      <c r="R1987" s="46">
        <f t="shared" si="6695"/>
        <v>0</v>
      </c>
      <c r="S1987" s="348"/>
      <c r="T1987" s="349"/>
      <c r="U1987" s="349"/>
      <c r="V1987" s="350"/>
      <c r="W1987" s="347"/>
      <c r="X1987" s="46">
        <f t="shared" si="6696"/>
        <v>0</v>
      </c>
      <c r="Y1987" s="348"/>
      <c r="Z1987" s="349"/>
      <c r="AA1987" s="349"/>
      <c r="AB1987" s="350"/>
      <c r="AC1987" s="347"/>
      <c r="AD1987" s="46">
        <f t="shared" si="6697"/>
        <v>0</v>
      </c>
      <c r="AE1987" s="348"/>
      <c r="AF1987" s="349"/>
      <c r="AG1987" s="349"/>
      <c r="AH1987" s="351"/>
      <c r="AI1987" s="347"/>
      <c r="AJ1987" s="46">
        <f t="shared" si="6698"/>
        <v>0</v>
      </c>
      <c r="AK1987" s="348"/>
      <c r="AL1987" s="349"/>
      <c r="AM1987" s="349"/>
      <c r="AN1987" s="352"/>
      <c r="AO1987" s="347"/>
      <c r="AP1987" s="46">
        <f t="shared" si="6699"/>
        <v>0</v>
      </c>
      <c r="AQ1987" s="348"/>
      <c r="AR1987" s="349"/>
      <c r="AS1987" s="349"/>
      <c r="AT1987" s="351"/>
      <c r="AU1987" s="347"/>
      <c r="AV1987" s="46">
        <f t="shared" si="6700"/>
        <v>0</v>
      </c>
      <c r="AW1987" s="348"/>
      <c r="AX1987" s="349"/>
      <c r="AY1987" s="349"/>
      <c r="AZ1987" s="350"/>
      <c r="BA1987" s="347"/>
      <c r="BB1987" s="46">
        <f t="shared" si="6701"/>
        <v>0</v>
      </c>
      <c r="BC1987" s="340"/>
      <c r="BD1987" s="337"/>
      <c r="BE1987" s="337"/>
      <c r="BF1987" s="343"/>
      <c r="BG1987" s="130"/>
      <c r="BH1987" s="130"/>
    </row>
    <row r="1988" spans="1:60">
      <c r="A1988" s="353"/>
      <c r="B1988" s="398"/>
      <c r="C1988" s="43">
        <f>AV1975+AV1978+AV1981+AV1984+AV1987+AV1990</f>
        <v>0</v>
      </c>
      <c r="D1988" s="467"/>
      <c r="E1988" s="111" t="str">
        <f>F1988</f>
        <v/>
      </c>
      <c r="F1988" s="51" t="str">
        <f t="shared" ref="F1988" si="6852">IF(G1988 = "", "",IF(F1989&lt;&gt; "",F1989, $N$1738))</f>
        <v/>
      </c>
      <c r="G1988" s="340"/>
      <c r="H1988" s="337"/>
      <c r="I1988" s="337"/>
      <c r="J1988" s="338"/>
      <c r="K1988" s="111" t="str">
        <f>L1988</f>
        <v/>
      </c>
      <c r="L1988" s="51" t="str">
        <f t="shared" ref="L1988" si="6853">IF(M1988 = "", "",IF(L1989&lt;&gt; "",L1989, $N$1738))</f>
        <v/>
      </c>
      <c r="M1988" s="340"/>
      <c r="N1988" s="337"/>
      <c r="O1988" s="337"/>
      <c r="P1988" s="338"/>
      <c r="Q1988" s="111" t="str">
        <f>R1988</f>
        <v/>
      </c>
      <c r="R1988" s="51" t="str">
        <f t="shared" ref="R1988" si="6854">IF(S1988 = "", "",IF(R1989&lt;&gt; "",R1989, $N$1738))</f>
        <v/>
      </c>
      <c r="S1988" s="474"/>
      <c r="T1988" s="337"/>
      <c r="U1988" s="337"/>
      <c r="V1988" s="338"/>
      <c r="W1988" s="111" t="str">
        <f>X1988</f>
        <v/>
      </c>
      <c r="X1988" s="51" t="str">
        <f t="shared" ref="X1988" si="6855">IF(Y1988 = "", "",IF(X1989&lt;&gt; "",X1989, $N$1738))</f>
        <v/>
      </c>
      <c r="Y1988" s="474"/>
      <c r="Z1988" s="337"/>
      <c r="AA1988" s="337"/>
      <c r="AB1988" s="338"/>
      <c r="AC1988" s="111" t="str">
        <f>AD1988</f>
        <v/>
      </c>
      <c r="AD1988" s="51" t="str">
        <f t="shared" ref="AD1988" si="6856">IF(AE1988 = "", "",IF(AD1989&lt;&gt; "",AD1989, $N$1738))</f>
        <v/>
      </c>
      <c r="AE1988" s="340"/>
      <c r="AF1988" s="337"/>
      <c r="AG1988" s="337"/>
      <c r="AH1988" s="341"/>
      <c r="AI1988" s="111" t="str">
        <f>AJ1988</f>
        <v/>
      </c>
      <c r="AJ1988" s="51" t="str">
        <f t="shared" ref="AJ1988" si="6857">IF(AK1988 = "", "",IF(AJ1989&lt;&gt; "",AJ1989, $N$1738))</f>
        <v/>
      </c>
      <c r="AK1988" s="340"/>
      <c r="AL1988" s="337"/>
      <c r="AM1988" s="337"/>
      <c r="AN1988" s="342"/>
      <c r="AO1988" s="111" t="str">
        <f>AP1988</f>
        <v/>
      </c>
      <c r="AP1988" s="51" t="str">
        <f t="shared" ref="AP1988" si="6858">IF(AQ1988 = "", "",IF(AP1989&lt;&gt; "",AP1989, $N$1738))</f>
        <v/>
      </c>
      <c r="AQ1988" s="340"/>
      <c r="AR1988" s="337"/>
      <c r="AS1988" s="337"/>
      <c r="AT1988" s="341"/>
      <c r="AU1988" s="111" t="str">
        <f>AV1988</f>
        <v/>
      </c>
      <c r="AV1988" s="51" t="str">
        <f t="shared" ref="AV1988" si="6859">IF(AW1988 = "", "",IF(AV1989&lt;&gt; "",AV1989, $N$1738))</f>
        <v/>
      </c>
      <c r="AW1988" s="340"/>
      <c r="AX1988" s="337"/>
      <c r="AY1988" s="337"/>
      <c r="AZ1988" s="338"/>
      <c r="BA1988" s="111" t="str">
        <f>BB1988</f>
        <v/>
      </c>
      <c r="BB1988" s="51" t="str">
        <f t="shared" ref="BB1988" si="6860">IF(BC1988 = "", "",IF(BB1989&lt;&gt; "",BB1989, $N$1738))</f>
        <v/>
      </c>
      <c r="BC1988" s="357"/>
      <c r="BD1988" s="358"/>
      <c r="BE1988" s="358"/>
      <c r="BF1988" s="359"/>
      <c r="BG1988" s="130"/>
      <c r="BH1988" s="130"/>
    </row>
    <row r="1989" spans="1:60" ht="13.5" thickBot="1">
      <c r="A1989" s="17">
        <f>IF(ISBLANK(D1987),0,IF(CODE(D1987)&gt;64,1,0))</f>
        <v>0</v>
      </c>
      <c r="B1989" s="398"/>
      <c r="C1989" s="41">
        <f>BB1975+BB1978+BB1981+BB1984+BB1987+BB1990</f>
        <v>0</v>
      </c>
      <c r="D1989" s="467"/>
      <c r="E1989" s="361"/>
      <c r="F1989" s="339"/>
      <c r="G1989" s="340"/>
      <c r="H1989" s="337"/>
      <c r="I1989" s="337"/>
      <c r="J1989" s="338"/>
      <c r="K1989" s="361"/>
      <c r="L1989" s="339"/>
      <c r="M1989" s="340"/>
      <c r="N1989" s="337"/>
      <c r="O1989" s="337"/>
      <c r="P1989" s="338"/>
      <c r="Q1989" s="361"/>
      <c r="R1989" s="339"/>
      <c r="S1989" s="474"/>
      <c r="T1989" s="337"/>
      <c r="U1989" s="337"/>
      <c r="V1989" s="338"/>
      <c r="W1989" s="361"/>
      <c r="X1989" s="339"/>
      <c r="Y1989" s="340"/>
      <c r="Z1989" s="337"/>
      <c r="AA1989" s="337"/>
      <c r="AB1989" s="338"/>
      <c r="AC1989" s="361"/>
      <c r="AD1989" s="339"/>
      <c r="AE1989" s="340"/>
      <c r="AF1989" s="337"/>
      <c r="AG1989" s="337"/>
      <c r="AH1989" s="341"/>
      <c r="AI1989" s="361"/>
      <c r="AJ1989" s="339"/>
      <c r="AK1989" s="340"/>
      <c r="AL1989" s="337"/>
      <c r="AM1989" s="337"/>
      <c r="AN1989" s="342"/>
      <c r="AO1989" s="361"/>
      <c r="AP1989" s="339"/>
      <c r="AQ1989" s="340"/>
      <c r="AR1989" s="337"/>
      <c r="AS1989" s="337"/>
      <c r="AT1989" s="341"/>
      <c r="AU1989" s="361"/>
      <c r="AV1989" s="339"/>
      <c r="AW1989" s="340"/>
      <c r="AX1989" s="337"/>
      <c r="AY1989" s="337"/>
      <c r="AZ1989" s="338"/>
      <c r="BA1989" s="361"/>
      <c r="BB1989" s="339"/>
      <c r="BC1989" s="340"/>
      <c r="BD1989" s="337"/>
      <c r="BE1989" s="337"/>
      <c r="BF1989" s="343"/>
      <c r="BG1989" s="130"/>
      <c r="BH1989" s="130"/>
    </row>
    <row r="1990" spans="1:60" ht="13.5" thickBot="1">
      <c r="A1990" s="345"/>
      <c r="B1990" s="18">
        <f t="shared" ref="B1990" si="6861">IFERROR(F1990/F1990,0)+IFERROR(L1990/L1990,0)+IFERROR(R1990/R1990,0)+IFERROR(X1990/X1990,0)+IFERROR(AD1990/AD1990,0)+IFERROR(AJ1990/AJ1990,0)+IFERROR(AP1990/AP1990,0)+IFERROR(AV1990/AV1990,0)+IFERROR(BB1990/BB1990,0)</f>
        <v>0</v>
      </c>
      <c r="C1990" s="84">
        <f>D1975+D1978+D1981+D1984+D1987+D1990</f>
        <v>0</v>
      </c>
      <c r="D1990" s="33">
        <f>F1990+L1990+R1990+X1990+AD1990+AJ1990+AP1990+AV1990+BB1990</f>
        <v>0</v>
      </c>
      <c r="E1990" s="414"/>
      <c r="F1990" s="47">
        <f t="shared" si="6693"/>
        <v>0</v>
      </c>
      <c r="G1990" s="375"/>
      <c r="H1990" s="376"/>
      <c r="I1990" s="376"/>
      <c r="J1990" s="377"/>
      <c r="K1990" s="414"/>
      <c r="L1990" s="47">
        <f t="shared" si="6694"/>
        <v>0</v>
      </c>
      <c r="M1990" s="375"/>
      <c r="N1990" s="376"/>
      <c r="O1990" s="376"/>
      <c r="P1990" s="377"/>
      <c r="Q1990" s="414"/>
      <c r="R1990" s="47">
        <f t="shared" si="6695"/>
        <v>0</v>
      </c>
      <c r="S1990" s="482"/>
      <c r="T1990" s="376"/>
      <c r="U1990" s="376"/>
      <c r="V1990" s="377"/>
      <c r="W1990" s="414"/>
      <c r="X1990" s="47">
        <f t="shared" si="6696"/>
        <v>0</v>
      </c>
      <c r="Y1990" s="375"/>
      <c r="Z1990" s="376"/>
      <c r="AA1990" s="376"/>
      <c r="AB1990" s="377"/>
      <c r="AC1990" s="414"/>
      <c r="AD1990" s="47">
        <f t="shared" si="6697"/>
        <v>0</v>
      </c>
      <c r="AE1990" s="375"/>
      <c r="AF1990" s="376"/>
      <c r="AG1990" s="376"/>
      <c r="AH1990" s="378"/>
      <c r="AI1990" s="414"/>
      <c r="AJ1990" s="47">
        <f t="shared" si="6698"/>
        <v>0</v>
      </c>
      <c r="AK1990" s="375"/>
      <c r="AL1990" s="376"/>
      <c r="AM1990" s="376"/>
      <c r="AN1990" s="379"/>
      <c r="AO1990" s="414"/>
      <c r="AP1990" s="47">
        <f t="shared" si="6699"/>
        <v>0</v>
      </c>
      <c r="AQ1990" s="375"/>
      <c r="AR1990" s="376"/>
      <c r="AS1990" s="376"/>
      <c r="AT1990" s="378"/>
      <c r="AU1990" s="414"/>
      <c r="AV1990" s="47">
        <f t="shared" si="6700"/>
        <v>0</v>
      </c>
      <c r="AW1990" s="375"/>
      <c r="AX1990" s="376"/>
      <c r="AY1990" s="376"/>
      <c r="AZ1990" s="377"/>
      <c r="BA1990" s="414"/>
      <c r="BB1990" s="47">
        <f t="shared" si="6701"/>
        <v>0</v>
      </c>
      <c r="BC1990" s="375"/>
      <c r="BD1990" s="376"/>
      <c r="BE1990" s="376"/>
      <c r="BF1990" s="483"/>
      <c r="BG1990" s="130"/>
      <c r="BH1990" s="130"/>
    </row>
    <row r="1991" spans="1:60" ht="14.25" thickTop="1" thickBot="1">
      <c r="A1991" s="353"/>
      <c r="B1991" s="463" t="s">
        <v>42</v>
      </c>
      <c r="C1991" s="78" t="str">
        <f>IF(D1991="","", IF(D1992&lt;&gt;"",D1992,$N$1738))</f>
        <v>RSP</v>
      </c>
      <c r="D1991" s="658">
        <f>AA50</f>
        <v>0</v>
      </c>
      <c r="E1991" s="111" t="str">
        <f>F1991</f>
        <v/>
      </c>
      <c r="F1991" s="69" t="str">
        <f t="shared" ref="F1991" si="6862">IF(G1991 = "", "",IF(F1992&lt;&gt; "",F1992, $N$1738))</f>
        <v/>
      </c>
      <c r="G1991" s="468"/>
      <c r="H1991" s="469"/>
      <c r="I1991" s="469"/>
      <c r="J1991" s="470"/>
      <c r="K1991" s="111" t="str">
        <f>L1991</f>
        <v/>
      </c>
      <c r="L1991" s="69" t="str">
        <f t="shared" ref="L1991" si="6863">IF(M1991 = "", "",IF(L1992&lt;&gt; "",L1992, $N$1738))</f>
        <v/>
      </c>
      <c r="M1991" s="468"/>
      <c r="N1991" s="469"/>
      <c r="O1991" s="469"/>
      <c r="P1991" s="470"/>
      <c r="Q1991" s="111" t="str">
        <f>R1991</f>
        <v/>
      </c>
      <c r="R1991" s="69" t="str">
        <f t="shared" ref="R1991" si="6864">IF(S1991 = "", "",IF(R1992&lt;&gt; "",R1992, $N$1738))</f>
        <v/>
      </c>
      <c r="S1991" s="468"/>
      <c r="T1991" s="469"/>
      <c r="U1991" s="469"/>
      <c r="V1991" s="470"/>
      <c r="W1991" s="111" t="str">
        <f>X1991</f>
        <v/>
      </c>
      <c r="X1991" s="69" t="str">
        <f t="shared" ref="X1991" si="6865">IF(Y1991 = "", "",IF(X1992&lt;&gt; "",X1992, $N$1738))</f>
        <v/>
      </c>
      <c r="Y1991" s="468"/>
      <c r="Z1991" s="469"/>
      <c r="AA1991" s="469"/>
      <c r="AB1991" s="470"/>
      <c r="AC1991" s="111" t="str">
        <f>AD1991</f>
        <v/>
      </c>
      <c r="AD1991" s="69" t="str">
        <f t="shared" ref="AD1991" si="6866">IF(AE1991 = "", "",IF(AD1992&lt;&gt; "",AD1992, $N$1738))</f>
        <v/>
      </c>
      <c r="AE1991" s="468"/>
      <c r="AF1991" s="469"/>
      <c r="AG1991" s="469"/>
      <c r="AH1991" s="471"/>
      <c r="AI1991" s="111" t="str">
        <f>AJ1991</f>
        <v/>
      </c>
      <c r="AJ1991" s="69" t="str">
        <f t="shared" ref="AJ1991" si="6867">IF(AK1991 = "", "",IF(AJ1992&lt;&gt; "",AJ1992, $N$1738))</f>
        <v/>
      </c>
      <c r="AK1991" s="468"/>
      <c r="AL1991" s="469"/>
      <c r="AM1991" s="469"/>
      <c r="AN1991" s="472"/>
      <c r="AO1991" s="111" t="str">
        <f>AP1991</f>
        <v/>
      </c>
      <c r="AP1991" s="69" t="str">
        <f t="shared" ref="AP1991" si="6868">IF(AQ1991 = "", "",IF(AP1992&lt;&gt; "",AP1992, $N$1738))</f>
        <v/>
      </c>
      <c r="AQ1991" s="468"/>
      <c r="AR1991" s="469"/>
      <c r="AS1991" s="469"/>
      <c r="AT1991" s="471"/>
      <c r="AU1991" s="111" t="str">
        <f>AV1991</f>
        <v/>
      </c>
      <c r="AV1991" s="69" t="str">
        <f t="shared" ref="AV1991" si="6869">IF(AW1991 = "", "",IF(AV1992&lt;&gt; "",AV1992, $N$1738))</f>
        <v/>
      </c>
      <c r="AW1991" s="468"/>
      <c r="AX1991" s="469"/>
      <c r="AY1991" s="469"/>
      <c r="AZ1991" s="470"/>
      <c r="BA1991" s="111" t="str">
        <f>BB1991</f>
        <v/>
      </c>
      <c r="BB1991" s="69" t="str">
        <f t="shared" ref="BB1991" si="6870">IF(BC1991 = "", "",IF(BB1992&lt;&gt; "",BB1992, $N$1738))</f>
        <v/>
      </c>
      <c r="BC1991" s="468"/>
      <c r="BD1991" s="469"/>
      <c r="BE1991" s="469"/>
      <c r="BF1991" s="473"/>
      <c r="BG1991" s="130"/>
      <c r="BH1991" s="130"/>
    </row>
    <row r="1992" spans="1:60" ht="13.5" thickBot="1">
      <c r="A1992" s="17">
        <f>IF(ISBLANK(D1972),0,IF(CODE(D1972)&gt;64,1,0))</f>
        <v>0</v>
      </c>
      <c r="B1992" s="31">
        <f>SUM(B1993:B2008)</f>
        <v>0</v>
      </c>
      <c r="C1992" s="432"/>
      <c r="D1992" s="466"/>
      <c r="E1992" s="361"/>
      <c r="F1992" s="339"/>
      <c r="G1992" s="340"/>
      <c r="H1992" s="337"/>
      <c r="I1992" s="337"/>
      <c r="J1992" s="338"/>
      <c r="K1992" s="361"/>
      <c r="L1992" s="339"/>
      <c r="M1992" s="340"/>
      <c r="N1992" s="337"/>
      <c r="O1992" s="337"/>
      <c r="P1992" s="338"/>
      <c r="Q1992" s="361"/>
      <c r="R1992" s="339"/>
      <c r="S1992" s="340"/>
      <c r="T1992" s="337"/>
      <c r="U1992" s="337"/>
      <c r="V1992" s="338"/>
      <c r="W1992" s="361"/>
      <c r="X1992" s="339"/>
      <c r="Y1992" s="340"/>
      <c r="Z1992" s="337"/>
      <c r="AA1992" s="337"/>
      <c r="AB1992" s="338"/>
      <c r="AC1992" s="361"/>
      <c r="AD1992" s="339"/>
      <c r="AE1992" s="340"/>
      <c r="AF1992" s="337"/>
      <c r="AG1992" s="337"/>
      <c r="AH1992" s="341"/>
      <c r="AI1992" s="361"/>
      <c r="AJ1992" s="339"/>
      <c r="AK1992" s="340"/>
      <c r="AL1992" s="337"/>
      <c r="AM1992" s="337"/>
      <c r="AN1992" s="342"/>
      <c r="AO1992" s="361"/>
      <c r="AP1992" s="339"/>
      <c r="AQ1992" s="340"/>
      <c r="AR1992" s="337"/>
      <c r="AS1992" s="337"/>
      <c r="AT1992" s="341"/>
      <c r="AU1992" s="361"/>
      <c r="AV1992" s="339"/>
      <c r="AW1992" s="340"/>
      <c r="AX1992" s="337"/>
      <c r="AY1992" s="337"/>
      <c r="AZ1992" s="338"/>
      <c r="BA1992" s="361"/>
      <c r="BB1992" s="339"/>
      <c r="BC1992" s="340"/>
      <c r="BD1992" s="337"/>
      <c r="BE1992" s="337"/>
      <c r="BF1992" s="343"/>
      <c r="BG1992" s="130"/>
      <c r="BH1992" s="130"/>
    </row>
    <row r="1993" spans="1:60">
      <c r="A1993" s="17">
        <f>IF(ISBLANK(D1991),0,IF(CODE(D1991)&gt;64,1,0))</f>
        <v>0</v>
      </c>
      <c r="B1993" s="18">
        <f t="shared" ref="B1993" si="6871">IFERROR(F1993/F1993,0)+IFERROR(L1993/L1993,0)+IFERROR(R1993/R1993,0)+IFERROR(X1993/X1993,0)+IFERROR(AD1993/AD1993,0)+IFERROR(AJ1993/AJ1993,0)+IFERROR(AP1993/AP1993,0)+IFERROR(AV1993/AV1993,0)+IFERROR(BB1993/BB1993,0)</f>
        <v>0</v>
      </c>
      <c r="C1993" s="432"/>
      <c r="D1993" s="19">
        <f>F1993+L1993+R1993+X1993+AD1993+AJ1993+AP1993+AV1993+BB1993</f>
        <v>0</v>
      </c>
      <c r="E1993" s="347"/>
      <c r="F1993" s="46">
        <f t="shared" si="6693"/>
        <v>0</v>
      </c>
      <c r="G1993" s="348"/>
      <c r="H1993" s="349"/>
      <c r="I1993" s="349"/>
      <c r="J1993" s="350"/>
      <c r="K1993" s="347"/>
      <c r="L1993" s="46">
        <f t="shared" si="6694"/>
        <v>0</v>
      </c>
      <c r="M1993" s="348"/>
      <c r="N1993" s="349"/>
      <c r="O1993" s="349"/>
      <c r="P1993" s="350"/>
      <c r="Q1993" s="347"/>
      <c r="R1993" s="46">
        <f t="shared" si="6695"/>
        <v>0</v>
      </c>
      <c r="S1993" s="348"/>
      <c r="T1993" s="349"/>
      <c r="U1993" s="349"/>
      <c r="V1993" s="350"/>
      <c r="W1993" s="347"/>
      <c r="X1993" s="46">
        <f t="shared" si="6696"/>
        <v>0</v>
      </c>
      <c r="Y1993" s="348"/>
      <c r="Z1993" s="349"/>
      <c r="AA1993" s="349"/>
      <c r="AB1993" s="350"/>
      <c r="AC1993" s="347"/>
      <c r="AD1993" s="46">
        <f t="shared" si="6697"/>
        <v>0</v>
      </c>
      <c r="AE1993" s="348"/>
      <c r="AF1993" s="349"/>
      <c r="AG1993" s="349"/>
      <c r="AH1993" s="351"/>
      <c r="AI1993" s="347"/>
      <c r="AJ1993" s="46">
        <f t="shared" si="6698"/>
        <v>0</v>
      </c>
      <c r="AK1993" s="348"/>
      <c r="AL1993" s="349"/>
      <c r="AM1993" s="349"/>
      <c r="AN1993" s="352"/>
      <c r="AO1993" s="347"/>
      <c r="AP1993" s="46">
        <f t="shared" si="6699"/>
        <v>0</v>
      </c>
      <c r="AQ1993" s="348"/>
      <c r="AR1993" s="349"/>
      <c r="AS1993" s="349"/>
      <c r="AT1993" s="351"/>
      <c r="AU1993" s="347"/>
      <c r="AV1993" s="46">
        <f t="shared" si="6700"/>
        <v>0</v>
      </c>
      <c r="AW1993" s="348"/>
      <c r="AX1993" s="349"/>
      <c r="AY1993" s="349"/>
      <c r="AZ1993" s="350"/>
      <c r="BA1993" s="347"/>
      <c r="BB1993" s="46">
        <f t="shared" si="6701"/>
        <v>0</v>
      </c>
      <c r="BC1993" s="340"/>
      <c r="BD1993" s="337"/>
      <c r="BE1993" s="337"/>
      <c r="BF1993" s="343"/>
      <c r="BG1993" s="130"/>
      <c r="BH1993" s="130"/>
    </row>
    <row r="1994" spans="1:60">
      <c r="A1994" s="353"/>
      <c r="B1994" s="398"/>
      <c r="C1994" s="432"/>
      <c r="D1994" s="467"/>
      <c r="E1994" s="111" t="str">
        <f>F1994</f>
        <v/>
      </c>
      <c r="F1994" s="51" t="str">
        <f t="shared" ref="F1994" si="6872">IF(G1994 = "", "",IF(F1995&lt;&gt; "",F1995, $N$1738))</f>
        <v/>
      </c>
      <c r="G1994" s="340"/>
      <c r="H1994" s="337"/>
      <c r="I1994" s="337"/>
      <c r="J1994" s="338"/>
      <c r="K1994" s="111" t="str">
        <f>L1994</f>
        <v/>
      </c>
      <c r="L1994" s="51" t="str">
        <f t="shared" ref="L1994" si="6873">IF(M1994 = "", "",IF(L1995&lt;&gt; "",L1995, $N$1738))</f>
        <v/>
      </c>
      <c r="M1994" s="340"/>
      <c r="N1994" s="337"/>
      <c r="O1994" s="337"/>
      <c r="P1994" s="338"/>
      <c r="Q1994" s="111" t="str">
        <f>R1994</f>
        <v/>
      </c>
      <c r="R1994" s="51" t="str">
        <f t="shared" ref="R1994" si="6874">IF(S1994 = "", "",IF(R1995&lt;&gt; "",R1995, $N$1738))</f>
        <v/>
      </c>
      <c r="S1994" s="340"/>
      <c r="T1994" s="337"/>
      <c r="U1994" s="337"/>
      <c r="V1994" s="338"/>
      <c r="W1994" s="111" t="str">
        <f>X1994</f>
        <v/>
      </c>
      <c r="X1994" s="51" t="str">
        <f t="shared" ref="X1994" si="6875">IF(Y1994 = "", "",IF(X1995&lt;&gt; "",X1995, $N$1738))</f>
        <v/>
      </c>
      <c r="Y1994" s="340"/>
      <c r="Z1994" s="337"/>
      <c r="AA1994" s="337"/>
      <c r="AB1994" s="338"/>
      <c r="AC1994" s="111" t="str">
        <f>AD1994</f>
        <v/>
      </c>
      <c r="AD1994" s="51" t="str">
        <f t="shared" ref="AD1994" si="6876">IF(AE1994 = "", "",IF(AD1995&lt;&gt; "",AD1995, $N$1738))</f>
        <v/>
      </c>
      <c r="AE1994" s="340"/>
      <c r="AF1994" s="337"/>
      <c r="AG1994" s="337"/>
      <c r="AH1994" s="341"/>
      <c r="AI1994" s="111" t="str">
        <f>AJ1994</f>
        <v/>
      </c>
      <c r="AJ1994" s="51" t="str">
        <f t="shared" ref="AJ1994" si="6877">IF(AK1994 = "", "",IF(AJ1995&lt;&gt; "",AJ1995, $N$1738))</f>
        <v/>
      </c>
      <c r="AK1994" s="340"/>
      <c r="AL1994" s="337"/>
      <c r="AM1994" s="337"/>
      <c r="AN1994" s="342"/>
      <c r="AO1994" s="111" t="str">
        <f>AP1994</f>
        <v/>
      </c>
      <c r="AP1994" s="51" t="str">
        <f t="shared" ref="AP1994" si="6878">IF(AQ1994 = "", "",IF(AP1995&lt;&gt; "",AP1995, $N$1738))</f>
        <v/>
      </c>
      <c r="AQ1994" s="340"/>
      <c r="AR1994" s="337"/>
      <c r="AS1994" s="337"/>
      <c r="AT1994" s="341"/>
      <c r="AU1994" s="111" t="str">
        <f>AV1994</f>
        <v/>
      </c>
      <c r="AV1994" s="51" t="str">
        <f t="shared" ref="AV1994" si="6879">IF(AW1994 = "", "",IF(AV1995&lt;&gt; "",AV1995, $N$1738))</f>
        <v/>
      </c>
      <c r="AW1994" s="340"/>
      <c r="AX1994" s="337"/>
      <c r="AY1994" s="337"/>
      <c r="AZ1994" s="338"/>
      <c r="BA1994" s="111" t="str">
        <f>BB1994</f>
        <v/>
      </c>
      <c r="BB1994" s="51" t="str">
        <f t="shared" ref="BB1994" si="6880">IF(BC1994 = "", "",IF(BB1995&lt;&gt; "",BB1995, $N$1738))</f>
        <v/>
      </c>
      <c r="BC1994" s="357"/>
      <c r="BD1994" s="358"/>
      <c r="BE1994" s="358"/>
      <c r="BF1994" s="359"/>
      <c r="BG1994" s="130"/>
      <c r="BH1994" s="130"/>
    </row>
    <row r="1995" spans="1:60">
      <c r="A1995" s="17">
        <f>IF(ISBLANK(D1993),0,IF(CODE(D1993)&gt;64,1,0))</f>
        <v>0</v>
      </c>
      <c r="B1995" s="398"/>
      <c r="C1995" s="432"/>
      <c r="D1995" s="467"/>
      <c r="E1995" s="361"/>
      <c r="F1995" s="339"/>
      <c r="G1995" s="340"/>
      <c r="H1995" s="337"/>
      <c r="I1995" s="337"/>
      <c r="J1995" s="338"/>
      <c r="K1995" s="361"/>
      <c r="L1995" s="339"/>
      <c r="M1995" s="340"/>
      <c r="N1995" s="337"/>
      <c r="O1995" s="337"/>
      <c r="P1995" s="338"/>
      <c r="Q1995" s="361"/>
      <c r="R1995" s="339"/>
      <c r="S1995" s="340"/>
      <c r="T1995" s="337"/>
      <c r="U1995" s="337"/>
      <c r="V1995" s="338"/>
      <c r="W1995" s="361"/>
      <c r="X1995" s="339"/>
      <c r="Y1995" s="340"/>
      <c r="Z1995" s="337"/>
      <c r="AA1995" s="337"/>
      <c r="AB1995" s="338"/>
      <c r="AC1995" s="361"/>
      <c r="AD1995" s="339"/>
      <c r="AE1995" s="340"/>
      <c r="AF1995" s="337"/>
      <c r="AG1995" s="337"/>
      <c r="AH1995" s="341"/>
      <c r="AI1995" s="361"/>
      <c r="AJ1995" s="339"/>
      <c r="AK1995" s="340"/>
      <c r="AL1995" s="337"/>
      <c r="AM1995" s="337"/>
      <c r="AN1995" s="342"/>
      <c r="AO1995" s="361"/>
      <c r="AP1995" s="339"/>
      <c r="AQ1995" s="340"/>
      <c r="AR1995" s="337"/>
      <c r="AS1995" s="337"/>
      <c r="AT1995" s="341"/>
      <c r="AU1995" s="361"/>
      <c r="AV1995" s="339"/>
      <c r="AW1995" s="340"/>
      <c r="AX1995" s="337"/>
      <c r="AY1995" s="337"/>
      <c r="AZ1995" s="338"/>
      <c r="BA1995" s="361"/>
      <c r="BB1995" s="339"/>
      <c r="BC1995" s="340"/>
      <c r="BD1995" s="337"/>
      <c r="BE1995" s="337"/>
      <c r="BF1995" s="343"/>
      <c r="BG1995" s="130"/>
      <c r="BH1995" s="130"/>
    </row>
    <row r="1996" spans="1:60">
      <c r="A1996" s="17">
        <f>IF(ISBLANK(D1994),0,IF(CODE(D1994)&gt;64,1,0))</f>
        <v>0</v>
      </c>
      <c r="B1996" s="18">
        <f t="shared" ref="B1996" si="6881">IFERROR(F1996/F1996,0)+IFERROR(L1996/L1996,0)+IFERROR(R1996/R1996,0)+IFERROR(X1996/X1996,0)+IFERROR(AD1996/AD1996,0)+IFERROR(AJ1996/AJ1996,0)+IFERROR(AP1996/AP1996,0)+IFERROR(AV1996/AV1996,0)+IFERROR(BB1996/BB1996,0)</f>
        <v>0</v>
      </c>
      <c r="C1996" s="432"/>
      <c r="D1996" s="19">
        <f>F1996+L1996+R1996+X1996+AD1996+AJ1996+AP1996+AV1996+BB1996</f>
        <v>0</v>
      </c>
      <c r="E1996" s="347"/>
      <c r="F1996" s="46">
        <f t="shared" si="6693"/>
        <v>0</v>
      </c>
      <c r="G1996" s="348"/>
      <c r="H1996" s="349"/>
      <c r="I1996" s="349"/>
      <c r="J1996" s="350"/>
      <c r="K1996" s="347"/>
      <c r="L1996" s="46">
        <f t="shared" si="6694"/>
        <v>0</v>
      </c>
      <c r="M1996" s="348"/>
      <c r="N1996" s="349"/>
      <c r="O1996" s="349"/>
      <c r="P1996" s="350"/>
      <c r="Q1996" s="347"/>
      <c r="R1996" s="46">
        <f t="shared" si="6695"/>
        <v>0</v>
      </c>
      <c r="S1996" s="348"/>
      <c r="T1996" s="349"/>
      <c r="U1996" s="349"/>
      <c r="V1996" s="350"/>
      <c r="W1996" s="347"/>
      <c r="X1996" s="46">
        <f t="shared" si="6696"/>
        <v>0</v>
      </c>
      <c r="Y1996" s="348"/>
      <c r="Z1996" s="349"/>
      <c r="AA1996" s="349"/>
      <c r="AB1996" s="350"/>
      <c r="AC1996" s="347"/>
      <c r="AD1996" s="46">
        <f t="shared" si="6697"/>
        <v>0</v>
      </c>
      <c r="AE1996" s="348"/>
      <c r="AF1996" s="349"/>
      <c r="AG1996" s="349"/>
      <c r="AH1996" s="351"/>
      <c r="AI1996" s="347"/>
      <c r="AJ1996" s="46">
        <f t="shared" si="6698"/>
        <v>0</v>
      </c>
      <c r="AK1996" s="348"/>
      <c r="AL1996" s="349"/>
      <c r="AM1996" s="349"/>
      <c r="AN1996" s="352"/>
      <c r="AO1996" s="347"/>
      <c r="AP1996" s="46">
        <f t="shared" si="6699"/>
        <v>0</v>
      </c>
      <c r="AQ1996" s="348"/>
      <c r="AR1996" s="349"/>
      <c r="AS1996" s="349"/>
      <c r="AT1996" s="351"/>
      <c r="AU1996" s="347"/>
      <c r="AV1996" s="46">
        <f t="shared" si="6700"/>
        <v>0</v>
      </c>
      <c r="AW1996" s="348"/>
      <c r="AX1996" s="349"/>
      <c r="AY1996" s="349"/>
      <c r="AZ1996" s="350"/>
      <c r="BA1996" s="347"/>
      <c r="BB1996" s="46">
        <f t="shared" si="6701"/>
        <v>0</v>
      </c>
      <c r="BC1996" s="340"/>
      <c r="BD1996" s="337"/>
      <c r="BE1996" s="337"/>
      <c r="BF1996" s="343"/>
      <c r="BG1996" s="130"/>
      <c r="BH1996" s="130"/>
    </row>
    <row r="1997" spans="1:60">
      <c r="A1997" s="353"/>
      <c r="B1997" s="398"/>
      <c r="C1997" s="432"/>
      <c r="D1997" s="467"/>
      <c r="E1997" s="111" t="str">
        <f>F1997</f>
        <v/>
      </c>
      <c r="F1997" s="51" t="str">
        <f t="shared" ref="F1997" si="6882">IF(G1997 = "", "",IF(F1998&lt;&gt; "",F1998, $N$1738))</f>
        <v/>
      </c>
      <c r="G1997" s="340"/>
      <c r="H1997" s="337"/>
      <c r="I1997" s="337"/>
      <c r="J1997" s="338"/>
      <c r="K1997" s="111" t="str">
        <f>L1997</f>
        <v/>
      </c>
      <c r="L1997" s="51" t="str">
        <f t="shared" ref="L1997" si="6883">IF(M1997 = "", "",IF(L1998&lt;&gt; "",L1998, $N$1738))</f>
        <v/>
      </c>
      <c r="M1997" s="340"/>
      <c r="N1997" s="337"/>
      <c r="O1997" s="337"/>
      <c r="P1997" s="338"/>
      <c r="Q1997" s="111" t="str">
        <f>R1997</f>
        <v/>
      </c>
      <c r="R1997" s="51" t="str">
        <f t="shared" ref="R1997" si="6884">IF(S1997 = "", "",IF(R1998&lt;&gt; "",R1998, $N$1738))</f>
        <v/>
      </c>
      <c r="S1997" s="340"/>
      <c r="T1997" s="337"/>
      <c r="U1997" s="337"/>
      <c r="V1997" s="338"/>
      <c r="W1997" s="111" t="str">
        <f>X1997</f>
        <v/>
      </c>
      <c r="X1997" s="51" t="str">
        <f t="shared" ref="X1997" si="6885">IF(Y1997 = "", "",IF(X1998&lt;&gt; "",X1998, $N$1738))</f>
        <v/>
      </c>
      <c r="Y1997" s="340"/>
      <c r="Z1997" s="337"/>
      <c r="AA1997" s="337"/>
      <c r="AB1997" s="338"/>
      <c r="AC1997" s="111" t="str">
        <f>AD1997</f>
        <v/>
      </c>
      <c r="AD1997" s="51" t="str">
        <f t="shared" ref="AD1997" si="6886">IF(AE1997 = "", "",IF(AD1998&lt;&gt; "",AD1998, $N$1738))</f>
        <v/>
      </c>
      <c r="AE1997" s="340"/>
      <c r="AF1997" s="337"/>
      <c r="AG1997" s="337"/>
      <c r="AH1997" s="341"/>
      <c r="AI1997" s="111" t="str">
        <f>AJ1997</f>
        <v/>
      </c>
      <c r="AJ1997" s="51" t="str">
        <f t="shared" ref="AJ1997" si="6887">IF(AK1997 = "", "",IF(AJ1998&lt;&gt; "",AJ1998, $N$1738))</f>
        <v/>
      </c>
      <c r="AK1997" s="340"/>
      <c r="AL1997" s="337"/>
      <c r="AM1997" s="337"/>
      <c r="AN1997" s="342"/>
      <c r="AO1997" s="111" t="str">
        <f>AP1997</f>
        <v/>
      </c>
      <c r="AP1997" s="51" t="str">
        <f t="shared" ref="AP1997" si="6888">IF(AQ1997 = "", "",IF(AP1998&lt;&gt; "",AP1998, $N$1738))</f>
        <v/>
      </c>
      <c r="AQ1997" s="340"/>
      <c r="AR1997" s="337"/>
      <c r="AS1997" s="337"/>
      <c r="AT1997" s="341"/>
      <c r="AU1997" s="111" t="str">
        <f>AV1997</f>
        <v/>
      </c>
      <c r="AV1997" s="51" t="str">
        <f t="shared" ref="AV1997" si="6889">IF(AW1997 = "", "",IF(AV1998&lt;&gt; "",AV1998, $N$1738))</f>
        <v/>
      </c>
      <c r="AW1997" s="340"/>
      <c r="AX1997" s="337"/>
      <c r="AY1997" s="337"/>
      <c r="AZ1997" s="338"/>
      <c r="BA1997" s="111" t="str">
        <f>BB1997</f>
        <v/>
      </c>
      <c r="BB1997" s="51" t="str">
        <f t="shared" ref="BB1997" si="6890">IF(BC1997 = "", "",IF(BB1998&lt;&gt; "",BB1998, $N$1738))</f>
        <v/>
      </c>
      <c r="BC1997" s="357"/>
      <c r="BD1997" s="358"/>
      <c r="BE1997" s="358"/>
      <c r="BF1997" s="359"/>
      <c r="BG1997" s="130"/>
      <c r="BH1997" s="130"/>
    </row>
    <row r="1998" spans="1:60">
      <c r="A1998" s="17">
        <f>IF(ISBLANK(D1996),0,IF(CODE(D1996)&gt;64,1,0))</f>
        <v>0</v>
      </c>
      <c r="B1998" s="398"/>
      <c r="C1998" s="432"/>
      <c r="D1998" s="467"/>
      <c r="E1998" s="361"/>
      <c r="F1998" s="339"/>
      <c r="G1998" s="340"/>
      <c r="H1998" s="337"/>
      <c r="I1998" s="337"/>
      <c r="J1998" s="338"/>
      <c r="K1998" s="361"/>
      <c r="L1998" s="339"/>
      <c r="M1998" s="340"/>
      <c r="N1998" s="337"/>
      <c r="O1998" s="337"/>
      <c r="P1998" s="338"/>
      <c r="Q1998" s="361"/>
      <c r="R1998" s="339"/>
      <c r="S1998" s="340"/>
      <c r="T1998" s="337"/>
      <c r="U1998" s="337"/>
      <c r="V1998" s="338"/>
      <c r="W1998" s="361"/>
      <c r="X1998" s="339"/>
      <c r="Y1998" s="340"/>
      <c r="Z1998" s="337"/>
      <c r="AA1998" s="337"/>
      <c r="AB1998" s="338"/>
      <c r="AC1998" s="361"/>
      <c r="AD1998" s="339"/>
      <c r="AE1998" s="340"/>
      <c r="AF1998" s="337"/>
      <c r="AG1998" s="337"/>
      <c r="AH1998" s="341"/>
      <c r="AI1998" s="361"/>
      <c r="AJ1998" s="339"/>
      <c r="AK1998" s="340"/>
      <c r="AL1998" s="337"/>
      <c r="AM1998" s="337"/>
      <c r="AN1998" s="342"/>
      <c r="AO1998" s="361"/>
      <c r="AP1998" s="339"/>
      <c r="AQ1998" s="340"/>
      <c r="AR1998" s="337"/>
      <c r="AS1998" s="337"/>
      <c r="AT1998" s="341"/>
      <c r="AU1998" s="361"/>
      <c r="AV1998" s="339"/>
      <c r="AW1998" s="340"/>
      <c r="AX1998" s="337"/>
      <c r="AY1998" s="337"/>
      <c r="AZ1998" s="338"/>
      <c r="BA1998" s="361"/>
      <c r="BB1998" s="339"/>
      <c r="BC1998" s="340"/>
      <c r="BD1998" s="337"/>
      <c r="BE1998" s="337"/>
      <c r="BF1998" s="343"/>
      <c r="BG1998" s="130"/>
      <c r="BH1998" s="130"/>
    </row>
    <row r="1999" spans="1:60">
      <c r="A1999" s="17">
        <f>IF(ISBLANK(D1997),0,IF(CODE(D1997)&gt;64,1,0))</f>
        <v>0</v>
      </c>
      <c r="B1999" s="18">
        <f t="shared" ref="B1999" si="6891">IFERROR(F1999/F1999,0)+IFERROR(L1999/L1999,0)+IFERROR(R1999/R1999,0)+IFERROR(X1999/X1999,0)+IFERROR(AD1999/AD1999,0)+IFERROR(AJ1999/AJ1999,0)+IFERROR(AP1999/AP1999,0)+IFERROR(AV1999/AV1999,0)+IFERROR(BB1999/BB1999,0)</f>
        <v>0</v>
      </c>
      <c r="C1999" s="43">
        <f>F1993+F1996+F1999+F2002+F2005+F2008</f>
        <v>0</v>
      </c>
      <c r="D1999" s="19">
        <f>F1999+L1999+R1999+X1999+AD1999+AJ1999+AP1999+AV1999+BB1999</f>
        <v>0</v>
      </c>
      <c r="E1999" s="347"/>
      <c r="F1999" s="46">
        <f t="shared" si="6693"/>
        <v>0</v>
      </c>
      <c r="G1999" s="348"/>
      <c r="H1999" s="349"/>
      <c r="I1999" s="349"/>
      <c r="J1999" s="350"/>
      <c r="K1999" s="347"/>
      <c r="L1999" s="46">
        <f t="shared" si="6694"/>
        <v>0</v>
      </c>
      <c r="M1999" s="348"/>
      <c r="N1999" s="349"/>
      <c r="O1999" s="349"/>
      <c r="P1999" s="350"/>
      <c r="Q1999" s="347"/>
      <c r="R1999" s="46">
        <f t="shared" si="6695"/>
        <v>0</v>
      </c>
      <c r="S1999" s="348"/>
      <c r="T1999" s="349"/>
      <c r="U1999" s="349"/>
      <c r="V1999" s="350"/>
      <c r="W1999" s="347"/>
      <c r="X1999" s="46">
        <f t="shared" si="6696"/>
        <v>0</v>
      </c>
      <c r="Y1999" s="348"/>
      <c r="Z1999" s="349"/>
      <c r="AA1999" s="349"/>
      <c r="AB1999" s="350"/>
      <c r="AC1999" s="347"/>
      <c r="AD1999" s="46">
        <f t="shared" si="6697"/>
        <v>0</v>
      </c>
      <c r="AE1999" s="348"/>
      <c r="AF1999" s="349"/>
      <c r="AG1999" s="349"/>
      <c r="AH1999" s="351"/>
      <c r="AI1999" s="347"/>
      <c r="AJ1999" s="46">
        <f t="shared" si="6698"/>
        <v>0</v>
      </c>
      <c r="AK1999" s="348"/>
      <c r="AL1999" s="349"/>
      <c r="AM1999" s="349"/>
      <c r="AN1999" s="352"/>
      <c r="AO1999" s="347"/>
      <c r="AP1999" s="46">
        <f t="shared" si="6699"/>
        <v>0</v>
      </c>
      <c r="AQ1999" s="348"/>
      <c r="AR1999" s="349"/>
      <c r="AS1999" s="349"/>
      <c r="AT1999" s="351"/>
      <c r="AU1999" s="347"/>
      <c r="AV1999" s="46">
        <f t="shared" si="6700"/>
        <v>0</v>
      </c>
      <c r="AW1999" s="348"/>
      <c r="AX1999" s="349"/>
      <c r="AY1999" s="349"/>
      <c r="AZ1999" s="350"/>
      <c r="BA1999" s="347"/>
      <c r="BB1999" s="46">
        <f t="shared" si="6701"/>
        <v>0</v>
      </c>
      <c r="BC1999" s="340"/>
      <c r="BD1999" s="337"/>
      <c r="BE1999" s="337"/>
      <c r="BF1999" s="343"/>
      <c r="BG1999" s="130"/>
      <c r="BH1999" s="130"/>
    </row>
    <row r="2000" spans="1:60">
      <c r="A2000" s="353"/>
      <c r="B2000" s="398"/>
      <c r="C2000" s="43">
        <f>L1993+L1996+L1999+L2002+L2005+L2008</f>
        <v>0</v>
      </c>
      <c r="D2000" s="467"/>
      <c r="E2000" s="111" t="str">
        <f>F2000</f>
        <v/>
      </c>
      <c r="F2000" s="51" t="str">
        <f t="shared" ref="F2000" si="6892">IF(G2000 = "", "",IF(F2001&lt;&gt; "",F2001, $N$1738))</f>
        <v/>
      </c>
      <c r="G2000" s="340"/>
      <c r="H2000" s="337"/>
      <c r="I2000" s="337"/>
      <c r="J2000" s="338"/>
      <c r="K2000" s="111" t="str">
        <f>L2000</f>
        <v/>
      </c>
      <c r="L2000" s="51" t="str">
        <f t="shared" ref="L2000" si="6893">IF(M2000 = "", "",IF(L2001&lt;&gt; "",L2001, $N$1738))</f>
        <v/>
      </c>
      <c r="M2000" s="340"/>
      <c r="N2000" s="337"/>
      <c r="O2000" s="337"/>
      <c r="P2000" s="338"/>
      <c r="Q2000" s="111" t="str">
        <f>R2000</f>
        <v/>
      </c>
      <c r="R2000" s="51" t="str">
        <f t="shared" ref="R2000" si="6894">IF(S2000 = "", "",IF(R2001&lt;&gt; "",R2001, $N$1738))</f>
        <v/>
      </c>
      <c r="S2000" s="340"/>
      <c r="T2000" s="337"/>
      <c r="U2000" s="337"/>
      <c r="V2000" s="338"/>
      <c r="W2000" s="111" t="str">
        <f>X2000</f>
        <v/>
      </c>
      <c r="X2000" s="51" t="str">
        <f t="shared" ref="X2000" si="6895">IF(Y2000 = "", "",IF(X2001&lt;&gt; "",X2001, $N$1738))</f>
        <v/>
      </c>
      <c r="Y2000" s="340"/>
      <c r="Z2000" s="337"/>
      <c r="AA2000" s="337"/>
      <c r="AB2000" s="338"/>
      <c r="AC2000" s="111" t="str">
        <f>AD2000</f>
        <v/>
      </c>
      <c r="AD2000" s="51" t="str">
        <f t="shared" ref="AD2000" si="6896">IF(AE2000 = "", "",IF(AD2001&lt;&gt; "",AD2001, $N$1738))</f>
        <v/>
      </c>
      <c r="AE2000" s="340"/>
      <c r="AF2000" s="337"/>
      <c r="AG2000" s="337"/>
      <c r="AH2000" s="341"/>
      <c r="AI2000" s="111" t="str">
        <f>AJ2000</f>
        <v/>
      </c>
      <c r="AJ2000" s="51" t="str">
        <f t="shared" ref="AJ2000" si="6897">IF(AK2000 = "", "",IF(AJ2001&lt;&gt; "",AJ2001, $N$1738))</f>
        <v/>
      </c>
      <c r="AK2000" s="340"/>
      <c r="AL2000" s="337"/>
      <c r="AM2000" s="337"/>
      <c r="AN2000" s="342"/>
      <c r="AO2000" s="111" t="str">
        <f>AP2000</f>
        <v/>
      </c>
      <c r="AP2000" s="51" t="str">
        <f t="shared" ref="AP2000" si="6898">IF(AQ2000 = "", "",IF(AP2001&lt;&gt; "",AP2001, $N$1738))</f>
        <v/>
      </c>
      <c r="AQ2000" s="340"/>
      <c r="AR2000" s="337"/>
      <c r="AS2000" s="337"/>
      <c r="AT2000" s="341"/>
      <c r="AU2000" s="111" t="str">
        <f>AV2000</f>
        <v/>
      </c>
      <c r="AV2000" s="51" t="str">
        <f t="shared" ref="AV2000" si="6899">IF(AW2000 = "", "",IF(AV2001&lt;&gt; "",AV2001, $N$1738))</f>
        <v/>
      </c>
      <c r="AW2000" s="340"/>
      <c r="AX2000" s="337"/>
      <c r="AY2000" s="337"/>
      <c r="AZ2000" s="338"/>
      <c r="BA2000" s="111" t="str">
        <f>BB2000</f>
        <v/>
      </c>
      <c r="BB2000" s="51" t="str">
        <f t="shared" ref="BB2000" si="6900">IF(BC2000 = "", "",IF(BB2001&lt;&gt; "",BB2001, $N$1738))</f>
        <v/>
      </c>
      <c r="BC2000" s="357"/>
      <c r="BD2000" s="358"/>
      <c r="BE2000" s="358"/>
      <c r="BF2000" s="359"/>
      <c r="BG2000" s="130"/>
      <c r="BH2000" s="130"/>
    </row>
    <row r="2001" spans="1:60">
      <c r="A2001" s="17">
        <f>IF(ISBLANK(D1999),0,IF(CODE(D1999)&gt;64,1,0))</f>
        <v>0</v>
      </c>
      <c r="B2001" s="398"/>
      <c r="C2001" s="43">
        <f>R1993+R1996+R1999+R2002+R2005+R2008</f>
        <v>0</v>
      </c>
      <c r="D2001" s="467"/>
      <c r="E2001" s="361"/>
      <c r="F2001" s="339"/>
      <c r="G2001" s="340"/>
      <c r="H2001" s="337"/>
      <c r="I2001" s="337"/>
      <c r="J2001" s="338"/>
      <c r="K2001" s="361"/>
      <c r="L2001" s="339"/>
      <c r="M2001" s="340"/>
      <c r="N2001" s="337"/>
      <c r="O2001" s="337"/>
      <c r="P2001" s="338"/>
      <c r="Q2001" s="361"/>
      <c r="R2001" s="339"/>
      <c r="S2001" s="340"/>
      <c r="T2001" s="337"/>
      <c r="U2001" s="337"/>
      <c r="V2001" s="338"/>
      <c r="W2001" s="361"/>
      <c r="X2001" s="339"/>
      <c r="Y2001" s="340"/>
      <c r="Z2001" s="337"/>
      <c r="AA2001" s="337"/>
      <c r="AB2001" s="338"/>
      <c r="AC2001" s="361"/>
      <c r="AD2001" s="339"/>
      <c r="AE2001" s="340"/>
      <c r="AF2001" s="337"/>
      <c r="AG2001" s="337"/>
      <c r="AH2001" s="341"/>
      <c r="AI2001" s="361"/>
      <c r="AJ2001" s="339"/>
      <c r="AK2001" s="340"/>
      <c r="AL2001" s="337"/>
      <c r="AM2001" s="337"/>
      <c r="AN2001" s="342"/>
      <c r="AO2001" s="361"/>
      <c r="AP2001" s="339"/>
      <c r="AQ2001" s="340"/>
      <c r="AR2001" s="337"/>
      <c r="AS2001" s="337"/>
      <c r="AT2001" s="341"/>
      <c r="AU2001" s="361"/>
      <c r="AV2001" s="339"/>
      <c r="AW2001" s="340"/>
      <c r="AX2001" s="337"/>
      <c r="AY2001" s="337"/>
      <c r="AZ2001" s="338"/>
      <c r="BA2001" s="361"/>
      <c r="BB2001" s="339"/>
      <c r="BC2001" s="340"/>
      <c r="BD2001" s="337"/>
      <c r="BE2001" s="337"/>
      <c r="BF2001" s="343"/>
      <c r="BG2001" s="130"/>
      <c r="BH2001" s="130"/>
    </row>
    <row r="2002" spans="1:60">
      <c r="A2002" s="17">
        <f>IF(ISBLANK(D2000),0,IF(CODE(D2000)&gt;64,1,0))</f>
        <v>0</v>
      </c>
      <c r="B2002" s="18">
        <f t="shared" ref="B2002" si="6901">IFERROR(F2002/F2002,0)+IFERROR(L2002/L2002,0)+IFERROR(R2002/R2002,0)+IFERROR(X2002/X2002,0)+IFERROR(AD2002/AD2002,0)+IFERROR(AJ2002/AJ2002,0)+IFERROR(AP2002/AP2002,0)+IFERROR(AV2002/AV2002,0)+IFERROR(BB2002/BB2002,0)</f>
        <v>0</v>
      </c>
      <c r="C2002" s="43">
        <f>X1993+X1996+X1999+X2002+X2005+X2008</f>
        <v>0</v>
      </c>
      <c r="D2002" s="19">
        <f>F2002+L2002+R2002+X2002+AD2002+AJ2002+AP2002+AV2002+BB2002</f>
        <v>0</v>
      </c>
      <c r="E2002" s="347"/>
      <c r="F2002" s="46">
        <f t="shared" si="6693"/>
        <v>0</v>
      </c>
      <c r="G2002" s="348"/>
      <c r="H2002" s="349"/>
      <c r="I2002" s="349"/>
      <c r="J2002" s="350"/>
      <c r="K2002" s="347"/>
      <c r="L2002" s="46">
        <f t="shared" si="6694"/>
        <v>0</v>
      </c>
      <c r="M2002" s="348"/>
      <c r="N2002" s="349"/>
      <c r="O2002" s="349"/>
      <c r="P2002" s="350"/>
      <c r="Q2002" s="347"/>
      <c r="R2002" s="46">
        <f t="shared" si="6695"/>
        <v>0</v>
      </c>
      <c r="S2002" s="348"/>
      <c r="T2002" s="349"/>
      <c r="U2002" s="349"/>
      <c r="V2002" s="350"/>
      <c r="W2002" s="347"/>
      <c r="X2002" s="46">
        <f t="shared" si="6696"/>
        <v>0</v>
      </c>
      <c r="Y2002" s="348"/>
      <c r="Z2002" s="349"/>
      <c r="AA2002" s="349"/>
      <c r="AB2002" s="350"/>
      <c r="AC2002" s="347"/>
      <c r="AD2002" s="46">
        <f t="shared" si="6697"/>
        <v>0</v>
      </c>
      <c r="AE2002" s="348"/>
      <c r="AF2002" s="349"/>
      <c r="AG2002" s="349"/>
      <c r="AH2002" s="351"/>
      <c r="AI2002" s="347"/>
      <c r="AJ2002" s="46">
        <f t="shared" si="6698"/>
        <v>0</v>
      </c>
      <c r="AK2002" s="348"/>
      <c r="AL2002" s="349"/>
      <c r="AM2002" s="349"/>
      <c r="AN2002" s="352"/>
      <c r="AO2002" s="347"/>
      <c r="AP2002" s="46">
        <f t="shared" si="6699"/>
        <v>0</v>
      </c>
      <c r="AQ2002" s="348"/>
      <c r="AR2002" s="349"/>
      <c r="AS2002" s="349"/>
      <c r="AT2002" s="351"/>
      <c r="AU2002" s="347"/>
      <c r="AV2002" s="46">
        <f t="shared" si="6700"/>
        <v>0</v>
      </c>
      <c r="AW2002" s="348"/>
      <c r="AX2002" s="349"/>
      <c r="AY2002" s="349"/>
      <c r="AZ2002" s="350"/>
      <c r="BA2002" s="347"/>
      <c r="BB2002" s="46">
        <f t="shared" si="6701"/>
        <v>0</v>
      </c>
      <c r="BC2002" s="340"/>
      <c r="BD2002" s="337"/>
      <c r="BE2002" s="337"/>
      <c r="BF2002" s="343"/>
      <c r="BG2002" s="130"/>
      <c r="BH2002" s="130"/>
    </row>
    <row r="2003" spans="1:60">
      <c r="A2003" s="353"/>
      <c r="B2003" s="398"/>
      <c r="C2003" s="43">
        <f>AD1993+AD1996+AD1999+AD2002+AD2005+AD2008</f>
        <v>0</v>
      </c>
      <c r="D2003" s="467"/>
      <c r="E2003" s="111" t="str">
        <f>F2003</f>
        <v/>
      </c>
      <c r="F2003" s="51" t="str">
        <f t="shared" ref="F2003" si="6902">IF(G2003 = "", "",IF(F2004&lt;&gt; "",F2004, $N$1738))</f>
        <v/>
      </c>
      <c r="G2003" s="340"/>
      <c r="H2003" s="337"/>
      <c r="I2003" s="337"/>
      <c r="J2003" s="338"/>
      <c r="K2003" s="111" t="str">
        <f>L2003</f>
        <v/>
      </c>
      <c r="L2003" s="51" t="str">
        <f t="shared" ref="L2003" si="6903">IF(M2003 = "", "",IF(L2004&lt;&gt; "",L2004, $N$1738))</f>
        <v/>
      </c>
      <c r="M2003" s="340"/>
      <c r="N2003" s="337"/>
      <c r="O2003" s="337"/>
      <c r="P2003" s="338"/>
      <c r="Q2003" s="111" t="str">
        <f>R2003</f>
        <v/>
      </c>
      <c r="R2003" s="51" t="str">
        <f t="shared" ref="R2003" si="6904">IF(S2003 = "", "",IF(R2004&lt;&gt; "",R2004, $N$1738))</f>
        <v/>
      </c>
      <c r="S2003" s="340"/>
      <c r="T2003" s="337"/>
      <c r="U2003" s="337"/>
      <c r="V2003" s="338"/>
      <c r="W2003" s="111" t="str">
        <f>X2003</f>
        <v/>
      </c>
      <c r="X2003" s="51" t="str">
        <f t="shared" ref="X2003" si="6905">IF(Y2003 = "", "",IF(X2004&lt;&gt; "",X2004, $N$1738))</f>
        <v/>
      </c>
      <c r="Y2003" s="340"/>
      <c r="Z2003" s="337"/>
      <c r="AA2003" s="337"/>
      <c r="AB2003" s="338"/>
      <c r="AC2003" s="111" t="str">
        <f>AD2003</f>
        <v/>
      </c>
      <c r="AD2003" s="51" t="str">
        <f t="shared" ref="AD2003" si="6906">IF(AE2003 = "", "",IF(AD2004&lt;&gt; "",AD2004, $N$1738))</f>
        <v/>
      </c>
      <c r="AE2003" s="340"/>
      <c r="AF2003" s="337"/>
      <c r="AG2003" s="337"/>
      <c r="AH2003" s="341"/>
      <c r="AI2003" s="111" t="str">
        <f>AJ2003</f>
        <v/>
      </c>
      <c r="AJ2003" s="51" t="str">
        <f t="shared" ref="AJ2003" si="6907">IF(AK2003 = "", "",IF(AJ2004&lt;&gt; "",AJ2004, $N$1738))</f>
        <v/>
      </c>
      <c r="AK2003" s="340"/>
      <c r="AL2003" s="337"/>
      <c r="AM2003" s="337"/>
      <c r="AN2003" s="342"/>
      <c r="AO2003" s="111" t="str">
        <f>AP2003</f>
        <v/>
      </c>
      <c r="AP2003" s="51" t="str">
        <f t="shared" ref="AP2003" si="6908">IF(AQ2003 = "", "",IF(AP2004&lt;&gt; "",AP2004, $N$1738))</f>
        <v/>
      </c>
      <c r="AQ2003" s="340"/>
      <c r="AR2003" s="337"/>
      <c r="AS2003" s="337"/>
      <c r="AT2003" s="341"/>
      <c r="AU2003" s="111" t="str">
        <f>AV2003</f>
        <v/>
      </c>
      <c r="AV2003" s="51" t="str">
        <f t="shared" ref="AV2003" si="6909">IF(AW2003 = "", "",IF(AV2004&lt;&gt; "",AV2004, $N$1738))</f>
        <v/>
      </c>
      <c r="AW2003" s="340"/>
      <c r="AX2003" s="337"/>
      <c r="AY2003" s="337"/>
      <c r="AZ2003" s="338"/>
      <c r="BA2003" s="111" t="str">
        <f>BB2003</f>
        <v/>
      </c>
      <c r="BB2003" s="51" t="str">
        <f t="shared" ref="BB2003" si="6910">IF(BC2003 = "", "",IF(BB2004&lt;&gt; "",BB2004, $N$1738))</f>
        <v/>
      </c>
      <c r="BC2003" s="357"/>
      <c r="BD2003" s="358"/>
      <c r="BE2003" s="358"/>
      <c r="BF2003" s="359"/>
      <c r="BG2003" s="130"/>
      <c r="BH2003" s="130"/>
    </row>
    <row r="2004" spans="1:60">
      <c r="A2004" s="17">
        <f>IF(ISBLANK(D2002),0,IF(CODE(D2002)&gt;64,1,0))</f>
        <v>0</v>
      </c>
      <c r="B2004" s="398"/>
      <c r="C2004" s="43">
        <f>AJ1993+AJ1996+AJ1999+AJ2002+AJ2005+AJ2008</f>
        <v>0</v>
      </c>
      <c r="D2004" s="467"/>
      <c r="E2004" s="361"/>
      <c r="F2004" s="339"/>
      <c r="G2004" s="340"/>
      <c r="H2004" s="337"/>
      <c r="I2004" s="337"/>
      <c r="J2004" s="338"/>
      <c r="K2004" s="361"/>
      <c r="L2004" s="339"/>
      <c r="M2004" s="340"/>
      <c r="N2004" s="337"/>
      <c r="O2004" s="337"/>
      <c r="P2004" s="338"/>
      <c r="Q2004" s="361"/>
      <c r="R2004" s="339"/>
      <c r="S2004" s="340"/>
      <c r="T2004" s="337"/>
      <c r="U2004" s="337"/>
      <c r="V2004" s="338"/>
      <c r="W2004" s="361"/>
      <c r="X2004" s="339"/>
      <c r="Y2004" s="340"/>
      <c r="Z2004" s="337"/>
      <c r="AA2004" s="337"/>
      <c r="AB2004" s="338"/>
      <c r="AC2004" s="361"/>
      <c r="AD2004" s="339"/>
      <c r="AE2004" s="340"/>
      <c r="AF2004" s="337"/>
      <c r="AG2004" s="337"/>
      <c r="AH2004" s="341"/>
      <c r="AI2004" s="361"/>
      <c r="AJ2004" s="339"/>
      <c r="AK2004" s="340"/>
      <c r="AL2004" s="337"/>
      <c r="AM2004" s="337"/>
      <c r="AN2004" s="342"/>
      <c r="AO2004" s="361"/>
      <c r="AP2004" s="339"/>
      <c r="AQ2004" s="340"/>
      <c r="AR2004" s="337"/>
      <c r="AS2004" s="337"/>
      <c r="AT2004" s="341"/>
      <c r="AU2004" s="361"/>
      <c r="AV2004" s="339"/>
      <c r="AW2004" s="340"/>
      <c r="AX2004" s="337"/>
      <c r="AY2004" s="337"/>
      <c r="AZ2004" s="338"/>
      <c r="BA2004" s="361"/>
      <c r="BB2004" s="339"/>
      <c r="BC2004" s="340"/>
      <c r="BD2004" s="337"/>
      <c r="BE2004" s="337"/>
      <c r="BF2004" s="343"/>
      <c r="BG2004" s="130"/>
      <c r="BH2004" s="130"/>
    </row>
    <row r="2005" spans="1:60">
      <c r="A2005" s="17">
        <f>IF(ISBLANK(D2003),0,IF(CODE(D2003)&gt;64,1,0))</f>
        <v>0</v>
      </c>
      <c r="B2005" s="18">
        <f t="shared" ref="B2005" si="6911">IFERROR(F2005/F2005,0)+IFERROR(L2005/L2005,0)+IFERROR(R2005/R2005,0)+IFERROR(X2005/X2005,0)+IFERROR(AD2005/AD2005,0)+IFERROR(AJ2005/AJ2005,0)+IFERROR(AP2005/AP2005,0)+IFERROR(AV2005/AV2005,0)+IFERROR(BB2005/BB2005,0)</f>
        <v>0</v>
      </c>
      <c r="C2005" s="43">
        <f>AP1993+AP1996+AP1999+AP2002+AP2005+AP2008</f>
        <v>0</v>
      </c>
      <c r="D2005" s="19">
        <f>F2005+L2005+R2005+X2005+AD2005+AJ2005+AP2005+AV2005+BB2005</f>
        <v>0</v>
      </c>
      <c r="E2005" s="347"/>
      <c r="F2005" s="46">
        <f t="shared" si="6693"/>
        <v>0</v>
      </c>
      <c r="G2005" s="348"/>
      <c r="H2005" s="349"/>
      <c r="I2005" s="349"/>
      <c r="J2005" s="350"/>
      <c r="K2005" s="347"/>
      <c r="L2005" s="46">
        <f t="shared" si="6694"/>
        <v>0</v>
      </c>
      <c r="M2005" s="348"/>
      <c r="N2005" s="349"/>
      <c r="O2005" s="349"/>
      <c r="P2005" s="350"/>
      <c r="Q2005" s="347"/>
      <c r="R2005" s="46">
        <f t="shared" si="6695"/>
        <v>0</v>
      </c>
      <c r="S2005" s="348"/>
      <c r="T2005" s="349"/>
      <c r="U2005" s="349"/>
      <c r="V2005" s="350"/>
      <c r="W2005" s="347"/>
      <c r="X2005" s="46">
        <f t="shared" si="6696"/>
        <v>0</v>
      </c>
      <c r="Y2005" s="348"/>
      <c r="Z2005" s="349"/>
      <c r="AA2005" s="349"/>
      <c r="AB2005" s="350"/>
      <c r="AC2005" s="347"/>
      <c r="AD2005" s="46">
        <f t="shared" si="6697"/>
        <v>0</v>
      </c>
      <c r="AE2005" s="348"/>
      <c r="AF2005" s="349"/>
      <c r="AG2005" s="349"/>
      <c r="AH2005" s="351"/>
      <c r="AI2005" s="347"/>
      <c r="AJ2005" s="46">
        <f t="shared" si="6698"/>
        <v>0</v>
      </c>
      <c r="AK2005" s="348"/>
      <c r="AL2005" s="349"/>
      <c r="AM2005" s="349"/>
      <c r="AN2005" s="352"/>
      <c r="AO2005" s="347"/>
      <c r="AP2005" s="46">
        <f t="shared" si="6699"/>
        <v>0</v>
      </c>
      <c r="AQ2005" s="348"/>
      <c r="AR2005" s="349"/>
      <c r="AS2005" s="349"/>
      <c r="AT2005" s="351"/>
      <c r="AU2005" s="347"/>
      <c r="AV2005" s="46">
        <f t="shared" si="6700"/>
        <v>0</v>
      </c>
      <c r="AW2005" s="348"/>
      <c r="AX2005" s="349"/>
      <c r="AY2005" s="349"/>
      <c r="AZ2005" s="350"/>
      <c r="BA2005" s="347"/>
      <c r="BB2005" s="46">
        <f t="shared" si="6701"/>
        <v>0</v>
      </c>
      <c r="BC2005" s="340"/>
      <c r="BD2005" s="337"/>
      <c r="BE2005" s="337"/>
      <c r="BF2005" s="343"/>
      <c r="BG2005" s="130"/>
      <c r="BH2005" s="130"/>
    </row>
    <row r="2006" spans="1:60">
      <c r="A2006" s="353"/>
      <c r="B2006" s="398"/>
      <c r="C2006" s="43">
        <f>AV1993+AV1996+AV1999+AV2002+AV2005+AV2008</f>
        <v>0</v>
      </c>
      <c r="D2006" s="467"/>
      <c r="E2006" s="111" t="str">
        <f>F2006</f>
        <v/>
      </c>
      <c r="F2006" s="51" t="str">
        <f t="shared" ref="F2006" si="6912">IF(G2006 = "", "",IF(F2007&lt;&gt; "",F2007, $N$1738))</f>
        <v/>
      </c>
      <c r="G2006" s="340"/>
      <c r="H2006" s="337"/>
      <c r="I2006" s="337"/>
      <c r="J2006" s="338"/>
      <c r="K2006" s="111" t="str">
        <f>L2006</f>
        <v/>
      </c>
      <c r="L2006" s="51" t="str">
        <f t="shared" ref="L2006" si="6913">IF(M2006 = "", "",IF(L2007&lt;&gt; "",L2007, $N$1738))</f>
        <v/>
      </c>
      <c r="M2006" s="340"/>
      <c r="N2006" s="337"/>
      <c r="O2006" s="337"/>
      <c r="P2006" s="338"/>
      <c r="Q2006" s="111" t="str">
        <f>R2006</f>
        <v/>
      </c>
      <c r="R2006" s="51" t="str">
        <f t="shared" ref="R2006" si="6914">IF(S2006 = "", "",IF(R2007&lt;&gt; "",R2007, $N$1738))</f>
        <v/>
      </c>
      <c r="S2006" s="474"/>
      <c r="T2006" s="337"/>
      <c r="U2006" s="337"/>
      <c r="V2006" s="338"/>
      <c r="W2006" s="111" t="str">
        <f>X2006</f>
        <v/>
      </c>
      <c r="X2006" s="51" t="str">
        <f t="shared" ref="X2006" si="6915">IF(Y2006 = "", "",IF(X2007&lt;&gt; "",X2007, $N$1738))</f>
        <v/>
      </c>
      <c r="Y2006" s="474"/>
      <c r="Z2006" s="337"/>
      <c r="AA2006" s="337"/>
      <c r="AB2006" s="338"/>
      <c r="AC2006" s="111" t="str">
        <f>AD2006</f>
        <v/>
      </c>
      <c r="AD2006" s="51" t="str">
        <f t="shared" ref="AD2006" si="6916">IF(AE2006 = "", "",IF(AD2007&lt;&gt; "",AD2007, $N$1738))</f>
        <v/>
      </c>
      <c r="AE2006" s="340"/>
      <c r="AF2006" s="337"/>
      <c r="AG2006" s="337"/>
      <c r="AH2006" s="341"/>
      <c r="AI2006" s="111" t="str">
        <f>AJ2006</f>
        <v/>
      </c>
      <c r="AJ2006" s="51" t="str">
        <f t="shared" ref="AJ2006" si="6917">IF(AK2006 = "", "",IF(AJ2007&lt;&gt; "",AJ2007, $N$1738))</f>
        <v/>
      </c>
      <c r="AK2006" s="340"/>
      <c r="AL2006" s="337"/>
      <c r="AM2006" s="337"/>
      <c r="AN2006" s="342"/>
      <c r="AO2006" s="111" t="str">
        <f>AP2006</f>
        <v/>
      </c>
      <c r="AP2006" s="51" t="str">
        <f t="shared" ref="AP2006" si="6918">IF(AQ2006 = "", "",IF(AP2007&lt;&gt; "",AP2007, $N$1738))</f>
        <v/>
      </c>
      <c r="AQ2006" s="340"/>
      <c r="AR2006" s="337"/>
      <c r="AS2006" s="337"/>
      <c r="AT2006" s="341"/>
      <c r="AU2006" s="111" t="str">
        <f>AV2006</f>
        <v/>
      </c>
      <c r="AV2006" s="51" t="str">
        <f t="shared" ref="AV2006" si="6919">IF(AW2006 = "", "",IF(AV2007&lt;&gt; "",AV2007, $N$1738))</f>
        <v/>
      </c>
      <c r="AW2006" s="340"/>
      <c r="AX2006" s="337"/>
      <c r="AY2006" s="337"/>
      <c r="AZ2006" s="338"/>
      <c r="BA2006" s="111" t="str">
        <f>BB2006</f>
        <v/>
      </c>
      <c r="BB2006" s="51" t="str">
        <f t="shared" ref="BB2006" si="6920">IF(BC2006 = "", "",IF(BB2007&lt;&gt; "",BB2007, $N$1738))</f>
        <v/>
      </c>
      <c r="BC2006" s="357"/>
      <c r="BD2006" s="358"/>
      <c r="BE2006" s="358"/>
      <c r="BF2006" s="359"/>
      <c r="BG2006" s="130"/>
      <c r="BH2006" s="130"/>
    </row>
    <row r="2007" spans="1:60" ht="13.5" thickBot="1">
      <c r="A2007" s="17">
        <f>IF(ISBLANK(D2005),0,IF(CODE(D2005)&gt;64,1,0))</f>
        <v>0</v>
      </c>
      <c r="B2007" s="398"/>
      <c r="C2007" s="41">
        <f>BB1993+BB1996+BB1999+BB2002+BB2005+BB2008</f>
        <v>0</v>
      </c>
      <c r="D2007" s="467"/>
      <c r="E2007" s="361"/>
      <c r="F2007" s="339"/>
      <c r="G2007" s="340"/>
      <c r="H2007" s="337"/>
      <c r="I2007" s="337"/>
      <c r="J2007" s="338"/>
      <c r="K2007" s="361"/>
      <c r="L2007" s="339"/>
      <c r="M2007" s="340"/>
      <c r="N2007" s="337"/>
      <c r="O2007" s="337"/>
      <c r="P2007" s="338"/>
      <c r="Q2007" s="361"/>
      <c r="R2007" s="339"/>
      <c r="S2007" s="474"/>
      <c r="T2007" s="337"/>
      <c r="U2007" s="337"/>
      <c r="V2007" s="338"/>
      <c r="W2007" s="361"/>
      <c r="X2007" s="339"/>
      <c r="Y2007" s="340"/>
      <c r="Z2007" s="337"/>
      <c r="AA2007" s="337"/>
      <c r="AB2007" s="338"/>
      <c r="AC2007" s="361"/>
      <c r="AD2007" s="339"/>
      <c r="AE2007" s="340"/>
      <c r="AF2007" s="337"/>
      <c r="AG2007" s="337"/>
      <c r="AH2007" s="341"/>
      <c r="AI2007" s="361"/>
      <c r="AJ2007" s="339"/>
      <c r="AK2007" s="340"/>
      <c r="AL2007" s="337"/>
      <c r="AM2007" s="337"/>
      <c r="AN2007" s="342"/>
      <c r="AO2007" s="361"/>
      <c r="AP2007" s="339"/>
      <c r="AQ2007" s="340"/>
      <c r="AR2007" s="337"/>
      <c r="AS2007" s="337"/>
      <c r="AT2007" s="341"/>
      <c r="AU2007" s="361"/>
      <c r="AV2007" s="339"/>
      <c r="AW2007" s="340"/>
      <c r="AX2007" s="337"/>
      <c r="AY2007" s="337"/>
      <c r="AZ2007" s="338"/>
      <c r="BA2007" s="361"/>
      <c r="BB2007" s="339"/>
      <c r="BC2007" s="340"/>
      <c r="BD2007" s="337"/>
      <c r="BE2007" s="337"/>
      <c r="BF2007" s="343"/>
      <c r="BG2007" s="130"/>
      <c r="BH2007" s="130"/>
    </row>
    <row r="2008" spans="1:60" ht="13.5" thickBot="1">
      <c r="A2008" s="383"/>
      <c r="B2008" s="18">
        <f t="shared" ref="B2008" si="6921">IFERROR(F2008/F2008,0)+IFERROR(L2008/L2008,0)+IFERROR(R2008/R2008,0)+IFERROR(X2008/X2008,0)+IFERROR(AD2008/AD2008,0)+IFERROR(AJ2008/AJ2008,0)+IFERROR(AP2008/AP2008,0)+IFERROR(AV2008/AV2008,0)+IFERROR(BB2008/BB2008,0)</f>
        <v>0</v>
      </c>
      <c r="C2008" s="84">
        <f>D1993+D1996+D1999+D2002+D2005+D2008</f>
        <v>0</v>
      </c>
      <c r="D2008" s="33">
        <f>F2008+L2008+R2008+X2008+AD2008+AJ2008+AP2008+AV2008+BB2008</f>
        <v>0</v>
      </c>
      <c r="E2008" s="414"/>
      <c r="F2008" s="47">
        <f t="shared" ref="F2008" si="6922">SUM(G2008+H2008+I2008+J2008)</f>
        <v>0</v>
      </c>
      <c r="G2008" s="375"/>
      <c r="H2008" s="376"/>
      <c r="I2008" s="376"/>
      <c r="J2008" s="377"/>
      <c r="K2008" s="414"/>
      <c r="L2008" s="47">
        <f t="shared" ref="L2008" si="6923">SUM(M2008+N2008+O2008+P2008)</f>
        <v>0</v>
      </c>
      <c r="M2008" s="375"/>
      <c r="N2008" s="376"/>
      <c r="O2008" s="376"/>
      <c r="P2008" s="377"/>
      <c r="Q2008" s="414"/>
      <c r="R2008" s="47">
        <f t="shared" ref="R2008" si="6924">SUM(S2008+T2008+U2008+V2008)</f>
        <v>0</v>
      </c>
      <c r="S2008" s="482"/>
      <c r="T2008" s="376"/>
      <c r="U2008" s="376"/>
      <c r="V2008" s="377"/>
      <c r="W2008" s="414"/>
      <c r="X2008" s="47">
        <f t="shared" ref="X2008" si="6925">SUM(Y2008+Z2008+AA2008+AB2008)</f>
        <v>0</v>
      </c>
      <c r="Y2008" s="375"/>
      <c r="Z2008" s="376"/>
      <c r="AA2008" s="376"/>
      <c r="AB2008" s="377"/>
      <c r="AC2008" s="414"/>
      <c r="AD2008" s="47">
        <f t="shared" ref="AD2008" si="6926">SUM(AE2008+AF2008+AG2008+AH2008)</f>
        <v>0</v>
      </c>
      <c r="AE2008" s="375"/>
      <c r="AF2008" s="376"/>
      <c r="AG2008" s="376"/>
      <c r="AH2008" s="378"/>
      <c r="AI2008" s="414"/>
      <c r="AJ2008" s="47">
        <f t="shared" ref="AJ2008" si="6927">SUM(AK2008+AL2008+AM2008+AN2008)</f>
        <v>0</v>
      </c>
      <c r="AK2008" s="375"/>
      <c r="AL2008" s="376"/>
      <c r="AM2008" s="376"/>
      <c r="AN2008" s="379"/>
      <c r="AO2008" s="414"/>
      <c r="AP2008" s="47">
        <f t="shared" ref="AP2008" si="6928">SUM(AQ2008+AR2008+AS2008+AT2008)</f>
        <v>0</v>
      </c>
      <c r="AQ2008" s="375"/>
      <c r="AR2008" s="376"/>
      <c r="AS2008" s="376"/>
      <c r="AT2008" s="378"/>
      <c r="AU2008" s="414"/>
      <c r="AV2008" s="47">
        <f t="shared" ref="AV2008" si="6929">SUM(AW2008+AX2008+AY2008+AZ2008)</f>
        <v>0</v>
      </c>
      <c r="AW2008" s="375"/>
      <c r="AX2008" s="376"/>
      <c r="AY2008" s="376"/>
      <c r="AZ2008" s="377"/>
      <c r="BA2008" s="414"/>
      <c r="BB2008" s="47">
        <f t="shared" ref="BB2008" si="6930">SUM(BC2008+BD2008+BE2008+BF2008)</f>
        <v>0</v>
      </c>
      <c r="BC2008" s="475"/>
      <c r="BD2008" s="476"/>
      <c r="BE2008" s="476"/>
      <c r="BF2008" s="477"/>
      <c r="BG2008" s="130"/>
      <c r="BH2008" s="130"/>
    </row>
    <row r="2009" spans="1:60" ht="14.25" thickTop="1" thickBot="1">
      <c r="A2009" s="484"/>
      <c r="B2009" s="81" t="str">
        <f>J41</f>
        <v>SELF-CONTAINED SPED</v>
      </c>
      <c r="C2009" s="485"/>
      <c r="D2009" s="447"/>
      <c r="E2009" s="447"/>
      <c r="F2009" s="486"/>
      <c r="G2009" s="447"/>
      <c r="H2009" s="447"/>
      <c r="I2009" s="447"/>
      <c r="J2009" s="447"/>
      <c r="K2009" s="447"/>
      <c r="L2009" s="486"/>
      <c r="M2009" s="447"/>
      <c r="N2009" s="447"/>
      <c r="O2009" s="447"/>
      <c r="P2009" s="447"/>
      <c r="Q2009" s="447"/>
      <c r="R2009" s="486"/>
      <c r="S2009" s="447"/>
      <c r="T2009" s="447"/>
      <c r="U2009" s="447"/>
      <c r="V2009" s="447"/>
      <c r="W2009" s="447"/>
      <c r="X2009" s="486"/>
      <c r="Y2009" s="447"/>
      <c r="Z2009" s="447"/>
      <c r="AA2009" s="447"/>
      <c r="AB2009" s="447"/>
      <c r="AC2009" s="447"/>
      <c r="AD2009" s="486"/>
      <c r="AE2009" s="447"/>
      <c r="AF2009" s="447"/>
      <c r="AG2009" s="447"/>
      <c r="AH2009" s="447"/>
      <c r="AI2009" s="447"/>
      <c r="AJ2009" s="486"/>
      <c r="AK2009" s="447"/>
      <c r="AL2009" s="447"/>
      <c r="AM2009" s="447"/>
      <c r="AN2009" s="447"/>
      <c r="AO2009" s="447"/>
      <c r="AP2009" s="486"/>
      <c r="AQ2009" s="447"/>
      <c r="AR2009" s="447"/>
      <c r="AS2009" s="447"/>
      <c r="AT2009" s="447"/>
      <c r="AU2009" s="447"/>
      <c r="AV2009" s="486"/>
      <c r="AW2009" s="447"/>
      <c r="AX2009" s="447"/>
      <c r="AY2009" s="447"/>
      <c r="AZ2009" s="447"/>
      <c r="BA2009" s="447"/>
      <c r="BB2009" s="486"/>
      <c r="BC2009" s="138"/>
      <c r="BD2009" s="138"/>
      <c r="BE2009" s="138"/>
      <c r="BF2009" s="487"/>
      <c r="BG2009" s="130"/>
      <c r="BH2009" s="130"/>
    </row>
    <row r="2010" spans="1:60" ht="13.5" thickBot="1">
      <c r="A2010" s="488"/>
      <c r="B2010" s="128"/>
      <c r="C2010" s="489"/>
      <c r="D2010" s="134"/>
      <c r="E2010" s="134"/>
      <c r="F2010" s="490"/>
      <c r="G2010" s="138"/>
      <c r="H2010" s="138"/>
      <c r="I2010" s="138"/>
      <c r="J2010" s="138"/>
      <c r="K2010" s="138"/>
      <c r="L2010" s="490"/>
      <c r="M2010" s="456"/>
      <c r="N2010" s="461" t="s">
        <v>21</v>
      </c>
      <c r="O2010" s="113" t="str">
        <f>IF(N2010="","&lt;--- If you use this page, be sure to enter an abbreviation in this N-column cell","")</f>
        <v/>
      </c>
      <c r="P2010" s="456"/>
      <c r="Q2010" s="456"/>
      <c r="R2010" s="490"/>
      <c r="S2010" s="456"/>
      <c r="T2010" s="456"/>
      <c r="U2010" s="456"/>
      <c r="V2010" s="456"/>
      <c r="W2010" s="456"/>
      <c r="X2010" s="490"/>
      <c r="Y2010" s="456"/>
      <c r="Z2010" s="456"/>
      <c r="AA2010" s="456"/>
      <c r="AB2010" s="456"/>
      <c r="AC2010" s="456"/>
      <c r="AD2010" s="490"/>
      <c r="AE2010" s="456"/>
      <c r="AF2010" s="456"/>
      <c r="AG2010" s="456"/>
      <c r="AH2010" s="456"/>
      <c r="AI2010" s="456"/>
      <c r="AJ2010" s="490"/>
      <c r="AK2010" s="456"/>
      <c r="AL2010" s="456"/>
      <c r="AM2010" s="456"/>
      <c r="AN2010" s="456"/>
      <c r="AO2010" s="456"/>
      <c r="AP2010" s="490"/>
      <c r="AQ2010" s="456"/>
      <c r="AR2010" s="456"/>
      <c r="AS2010" s="456"/>
      <c r="AT2010" s="456"/>
      <c r="AU2010" s="456"/>
      <c r="AV2010" s="490"/>
      <c r="AW2010" s="456"/>
      <c r="AX2010" s="456"/>
      <c r="AY2010" s="456"/>
      <c r="AZ2010" s="456"/>
      <c r="BA2010" s="456"/>
      <c r="BB2010" s="490"/>
      <c r="BC2010" s="138"/>
      <c r="BD2010" s="138"/>
      <c r="BE2010" s="138"/>
      <c r="BF2010" s="487"/>
      <c r="BG2010" s="130"/>
      <c r="BH2010" s="130"/>
    </row>
    <row r="2011" spans="1:60" ht="14.25" thickTop="1" thickBot="1">
      <c r="A2011" s="353"/>
      <c r="B2011" s="436" t="s">
        <v>42</v>
      </c>
      <c r="C2011" s="78" t="str">
        <f>IF(D2011="","", IF(D2012&lt;&gt;"",D2012,$N$2010))</f>
        <v>SC</v>
      </c>
      <c r="D2011" s="655">
        <f>AA18</f>
        <v>0</v>
      </c>
      <c r="E2011" s="111" t="str">
        <f>F2011</f>
        <v/>
      </c>
      <c r="F2011" s="51" t="str">
        <f>IF(G2011 = "", "",IF(F2012&lt;&gt; "",F2012, $N$2010))</f>
        <v/>
      </c>
      <c r="G2011" s="478"/>
      <c r="H2011" s="464"/>
      <c r="I2011" s="464"/>
      <c r="J2011" s="479"/>
      <c r="K2011" s="111" t="str">
        <f>L2011</f>
        <v/>
      </c>
      <c r="L2011" s="51" t="str">
        <f>IF(M2011 = "", "",IF(L2012&lt;&gt; "",L2012, $N$2010))</f>
        <v/>
      </c>
      <c r="M2011" s="325"/>
      <c r="N2011" s="326"/>
      <c r="O2011" s="326"/>
      <c r="P2011" s="327"/>
      <c r="Q2011" s="111" t="str">
        <f>R2011</f>
        <v/>
      </c>
      <c r="R2011" s="51" t="str">
        <f>IF(S2011 = "", "",IF(R2012&lt;&gt; "",R2012, $N$2010))</f>
        <v/>
      </c>
      <c r="S2011" s="325"/>
      <c r="T2011" s="326"/>
      <c r="U2011" s="326"/>
      <c r="V2011" s="327"/>
      <c r="W2011" s="111" t="str">
        <f>X2011</f>
        <v/>
      </c>
      <c r="X2011" s="51" t="str">
        <f>IF(Y2011 = "", "",IF(X2012&lt;&gt; "",X2012, $N$2010))</f>
        <v/>
      </c>
      <c r="Y2011" s="325"/>
      <c r="Z2011" s="326"/>
      <c r="AA2011" s="326"/>
      <c r="AB2011" s="327"/>
      <c r="AC2011" s="111" t="str">
        <f>AD2011</f>
        <v/>
      </c>
      <c r="AD2011" s="51" t="str">
        <f>IF(AE2011 = "", "",IF(AD2012&lt;&gt; "",AD2012, $N$2010))</f>
        <v/>
      </c>
      <c r="AE2011" s="325"/>
      <c r="AF2011" s="326"/>
      <c r="AG2011" s="326"/>
      <c r="AH2011" s="328"/>
      <c r="AI2011" s="111" t="str">
        <f>AJ2011</f>
        <v/>
      </c>
      <c r="AJ2011" s="51" t="str">
        <f>IF(AK2011 = "", "",IF(AJ2012&lt;&gt; "",AJ2012, $N$2010))</f>
        <v/>
      </c>
      <c r="AK2011" s="325"/>
      <c r="AL2011" s="326"/>
      <c r="AM2011" s="326"/>
      <c r="AN2011" s="329"/>
      <c r="AO2011" s="111" t="str">
        <f>AP2011</f>
        <v/>
      </c>
      <c r="AP2011" s="51" t="str">
        <f>IF(AQ2011 = "", "",IF(AP2012&lt;&gt; "",AP2012, $N$2010))</f>
        <v/>
      </c>
      <c r="AQ2011" s="325"/>
      <c r="AR2011" s="326"/>
      <c r="AS2011" s="326"/>
      <c r="AT2011" s="328"/>
      <c r="AU2011" s="111" t="str">
        <f>AV2011</f>
        <v/>
      </c>
      <c r="AV2011" s="51" t="str">
        <f>IF(AW2011 = "", "",IF(AV2012&lt;&gt; "",AV2012, $N$2010))</f>
        <v/>
      </c>
      <c r="AW2011" s="325"/>
      <c r="AX2011" s="326"/>
      <c r="AY2011" s="326"/>
      <c r="AZ2011" s="327"/>
      <c r="BA2011" s="111" t="str">
        <f>BB2011</f>
        <v/>
      </c>
      <c r="BB2011" s="51" t="str">
        <f>IF(BC2011 = "", "",IF(BB2012&lt;&gt; "",BB2012, $N$2010))</f>
        <v/>
      </c>
      <c r="BC2011" s="478"/>
      <c r="BD2011" s="464"/>
      <c r="BE2011" s="464"/>
      <c r="BF2011" s="491"/>
      <c r="BG2011" s="130"/>
      <c r="BH2011" s="130"/>
    </row>
    <row r="2012" spans="1:60" ht="13.5" thickBot="1">
      <c r="A2012" s="17">
        <f>IF(ISBLANK(D1792),0,IF(CODE(D1792)&gt;64,1,0))</f>
        <v>0</v>
      </c>
      <c r="B2012" s="31">
        <f>SUM(B2013:B2028)</f>
        <v>0</v>
      </c>
      <c r="C2012" s="432"/>
      <c r="D2012" s="466"/>
      <c r="E2012" s="334"/>
      <c r="F2012" s="339"/>
      <c r="G2012" s="340"/>
      <c r="H2012" s="337"/>
      <c r="I2012" s="337"/>
      <c r="J2012" s="338"/>
      <c r="K2012" s="334"/>
      <c r="L2012" s="339"/>
      <c r="M2012" s="340"/>
      <c r="N2012" s="337"/>
      <c r="O2012" s="337"/>
      <c r="P2012" s="338"/>
      <c r="Q2012" s="334"/>
      <c r="R2012" s="339"/>
      <c r="S2012" s="474"/>
      <c r="T2012" s="337"/>
      <c r="U2012" s="337"/>
      <c r="V2012" s="338"/>
      <c r="W2012" s="334"/>
      <c r="X2012" s="339"/>
      <c r="Y2012" s="474"/>
      <c r="Z2012" s="337"/>
      <c r="AA2012" s="337"/>
      <c r="AB2012" s="338"/>
      <c r="AC2012" s="334"/>
      <c r="AD2012" s="339"/>
      <c r="AE2012" s="474"/>
      <c r="AF2012" s="337"/>
      <c r="AG2012" s="337"/>
      <c r="AH2012" s="341"/>
      <c r="AI2012" s="334"/>
      <c r="AJ2012" s="339"/>
      <c r="AK2012" s="474"/>
      <c r="AL2012" s="337"/>
      <c r="AM2012" s="337"/>
      <c r="AN2012" s="342"/>
      <c r="AO2012" s="334"/>
      <c r="AP2012" s="339"/>
      <c r="AQ2012" s="474"/>
      <c r="AR2012" s="337"/>
      <c r="AS2012" s="337"/>
      <c r="AT2012" s="341"/>
      <c r="AU2012" s="334"/>
      <c r="AV2012" s="339"/>
      <c r="AW2012" s="340"/>
      <c r="AX2012" s="337"/>
      <c r="AY2012" s="337"/>
      <c r="AZ2012" s="338"/>
      <c r="BA2012" s="334"/>
      <c r="BB2012" s="339"/>
      <c r="BC2012" s="340"/>
      <c r="BD2012" s="337"/>
      <c r="BE2012" s="337"/>
      <c r="BF2012" s="343"/>
      <c r="BG2012" s="130"/>
      <c r="BH2012" s="130"/>
    </row>
    <row r="2013" spans="1:60">
      <c r="A2013" s="17">
        <f>IF(ISBLANK(D2011),0,IF(CODE(D2011)&gt;64,1,0))</f>
        <v>0</v>
      </c>
      <c r="B2013" s="18">
        <f t="shared" ref="B2013" si="6931">IFERROR(F2013/F2013,0)+IFERROR(L2013/L2013,0)+IFERROR(R2013/R2013,0)+IFERROR(X2013/X2013,0)+IFERROR(AD2013/AD2013,0)+IFERROR(AJ2013/AJ2013,0)+IFERROR(AP2013/AP2013,0)+IFERROR(AV2013/AV2013,0)+IFERROR(BB2013/BB2013,0)</f>
        <v>0</v>
      </c>
      <c r="C2013" s="432"/>
      <c r="D2013" s="19">
        <f>F2013+L2013+R2013+X2013+AD2013+AJ2013+AP2013+AV2013+BB2013</f>
        <v>0</v>
      </c>
      <c r="E2013" s="347"/>
      <c r="F2013" s="71">
        <f t="shared" ref="F2013" si="6932">SUM(G2013+H2013+I2013+J2013)</f>
        <v>0</v>
      </c>
      <c r="G2013" s="348"/>
      <c r="H2013" s="349"/>
      <c r="I2013" s="349"/>
      <c r="J2013" s="350"/>
      <c r="K2013" s="347"/>
      <c r="L2013" s="71">
        <f t="shared" ref="L2013" si="6933">SUM(M2013+N2013+O2013+P2013)</f>
        <v>0</v>
      </c>
      <c r="M2013" s="348"/>
      <c r="N2013" s="349"/>
      <c r="O2013" s="349"/>
      <c r="P2013" s="350"/>
      <c r="Q2013" s="347"/>
      <c r="R2013" s="71">
        <f t="shared" ref="R2013" si="6934">SUM(S2013+T2013+U2013+V2013)</f>
        <v>0</v>
      </c>
      <c r="S2013" s="348"/>
      <c r="T2013" s="349"/>
      <c r="U2013" s="349"/>
      <c r="V2013" s="350"/>
      <c r="W2013" s="347"/>
      <c r="X2013" s="71">
        <f t="shared" ref="X2013" si="6935">SUM(Y2013+Z2013+AA2013+AB2013)</f>
        <v>0</v>
      </c>
      <c r="Y2013" s="348"/>
      <c r="Z2013" s="349"/>
      <c r="AA2013" s="349"/>
      <c r="AB2013" s="350"/>
      <c r="AC2013" s="347"/>
      <c r="AD2013" s="71">
        <f t="shared" ref="AD2013" si="6936">SUM(AE2013+AF2013+AG2013+AH2013)</f>
        <v>0</v>
      </c>
      <c r="AE2013" s="348"/>
      <c r="AF2013" s="349"/>
      <c r="AG2013" s="349"/>
      <c r="AH2013" s="351"/>
      <c r="AI2013" s="347"/>
      <c r="AJ2013" s="71">
        <f t="shared" ref="AJ2013" si="6937">SUM(AK2013+AL2013+AM2013+AN2013)</f>
        <v>0</v>
      </c>
      <c r="AK2013" s="348"/>
      <c r="AL2013" s="349"/>
      <c r="AM2013" s="349"/>
      <c r="AN2013" s="352"/>
      <c r="AO2013" s="347"/>
      <c r="AP2013" s="71">
        <f t="shared" ref="AP2013" si="6938">SUM(AQ2013+AR2013+AS2013+AT2013)</f>
        <v>0</v>
      </c>
      <c r="AQ2013" s="348"/>
      <c r="AR2013" s="349"/>
      <c r="AS2013" s="349"/>
      <c r="AT2013" s="351"/>
      <c r="AU2013" s="347"/>
      <c r="AV2013" s="71">
        <f t="shared" ref="AV2013" si="6939">SUM(AW2013+AX2013+AY2013+AZ2013)</f>
        <v>0</v>
      </c>
      <c r="AW2013" s="348"/>
      <c r="AX2013" s="349"/>
      <c r="AY2013" s="349"/>
      <c r="AZ2013" s="350"/>
      <c r="BA2013" s="347"/>
      <c r="BB2013" s="71">
        <f t="shared" ref="BB2013" si="6940">SUM(BC2013+BD2013+BE2013+BF2013)</f>
        <v>0</v>
      </c>
      <c r="BC2013" s="340"/>
      <c r="BD2013" s="337"/>
      <c r="BE2013" s="337"/>
      <c r="BF2013" s="343"/>
      <c r="BG2013" s="130"/>
      <c r="BH2013" s="130"/>
    </row>
    <row r="2014" spans="1:60">
      <c r="A2014" s="353"/>
      <c r="B2014" s="398"/>
      <c r="C2014" s="432"/>
      <c r="D2014" s="467"/>
      <c r="E2014" s="111" t="str">
        <f>F2014</f>
        <v/>
      </c>
      <c r="F2014" s="51" t="str">
        <f>IF(G2014 = "", "",IF(F2015&lt;&gt; "",F2015, $N$2010))</f>
        <v/>
      </c>
      <c r="G2014" s="340"/>
      <c r="H2014" s="337"/>
      <c r="I2014" s="337"/>
      <c r="J2014" s="338"/>
      <c r="K2014" s="111" t="str">
        <f>L2014</f>
        <v/>
      </c>
      <c r="L2014" s="51" t="str">
        <f t="shared" ref="L2014" si="6941">IF(M2014 = "", "",IF(L2015&lt;&gt; "",L2015, $N$2010))</f>
        <v/>
      </c>
      <c r="M2014" s="340"/>
      <c r="N2014" s="337"/>
      <c r="O2014" s="337"/>
      <c r="P2014" s="338"/>
      <c r="Q2014" s="111" t="str">
        <f>R2014</f>
        <v/>
      </c>
      <c r="R2014" s="51" t="str">
        <f t="shared" ref="R2014" si="6942">IF(S2014 = "", "",IF(R2015&lt;&gt; "",R2015, $N$2010))</f>
        <v/>
      </c>
      <c r="S2014" s="340"/>
      <c r="T2014" s="337"/>
      <c r="U2014" s="337"/>
      <c r="V2014" s="338"/>
      <c r="W2014" s="111" t="str">
        <f>X2014</f>
        <v/>
      </c>
      <c r="X2014" s="51" t="str">
        <f t="shared" ref="X2014" si="6943">IF(Y2014 = "", "",IF(X2015&lt;&gt; "",X2015, $N$2010))</f>
        <v/>
      </c>
      <c r="Y2014" s="340"/>
      <c r="Z2014" s="337"/>
      <c r="AA2014" s="337"/>
      <c r="AB2014" s="338"/>
      <c r="AC2014" s="111" t="str">
        <f>AD2014</f>
        <v/>
      </c>
      <c r="AD2014" s="51" t="str">
        <f t="shared" ref="AD2014" si="6944">IF(AE2014 = "", "",IF(AD2015&lt;&gt; "",AD2015, $N$2010))</f>
        <v/>
      </c>
      <c r="AE2014" s="340"/>
      <c r="AF2014" s="337"/>
      <c r="AG2014" s="337"/>
      <c r="AH2014" s="341"/>
      <c r="AI2014" s="111" t="str">
        <f>AJ2014</f>
        <v/>
      </c>
      <c r="AJ2014" s="51" t="str">
        <f t="shared" ref="AJ2014" si="6945">IF(AK2014 = "", "",IF(AJ2015&lt;&gt; "",AJ2015, $N$2010))</f>
        <v/>
      </c>
      <c r="AK2014" s="340"/>
      <c r="AL2014" s="337"/>
      <c r="AM2014" s="337"/>
      <c r="AN2014" s="342"/>
      <c r="AO2014" s="111" t="str">
        <f>AP2014</f>
        <v/>
      </c>
      <c r="AP2014" s="51" t="str">
        <f t="shared" ref="AP2014" si="6946">IF(AQ2014 = "", "",IF(AP2015&lt;&gt; "",AP2015, $N$2010))</f>
        <v/>
      </c>
      <c r="AQ2014" s="340"/>
      <c r="AR2014" s="337"/>
      <c r="AS2014" s="337"/>
      <c r="AT2014" s="341"/>
      <c r="AU2014" s="111" t="str">
        <f>AV2014</f>
        <v/>
      </c>
      <c r="AV2014" s="51" t="str">
        <f t="shared" ref="AV2014" si="6947">IF(AW2014 = "", "",IF(AV2015&lt;&gt; "",AV2015, $N$2010))</f>
        <v/>
      </c>
      <c r="AW2014" s="340"/>
      <c r="AX2014" s="337"/>
      <c r="AY2014" s="337"/>
      <c r="AZ2014" s="338"/>
      <c r="BA2014" s="111" t="str">
        <f>BB2014</f>
        <v/>
      </c>
      <c r="BB2014" s="51" t="str">
        <f t="shared" ref="BB2014" si="6948">IF(BC2014 = "", "",IF(BB2015&lt;&gt; "",BB2015, $N$2010))</f>
        <v/>
      </c>
      <c r="BC2014" s="357"/>
      <c r="BD2014" s="358"/>
      <c r="BE2014" s="358"/>
      <c r="BF2014" s="359"/>
      <c r="BG2014" s="130"/>
      <c r="BH2014" s="130"/>
    </row>
    <row r="2015" spans="1:60">
      <c r="A2015" s="17">
        <f>IF(ISBLANK(D2013),0,IF(CODE(D2013)&gt;64,1,0))</f>
        <v>0</v>
      </c>
      <c r="B2015" s="398"/>
      <c r="C2015" s="432"/>
      <c r="D2015" s="467"/>
      <c r="E2015" s="361"/>
      <c r="F2015" s="339"/>
      <c r="G2015" s="340"/>
      <c r="H2015" s="337"/>
      <c r="I2015" s="337"/>
      <c r="J2015" s="338"/>
      <c r="K2015" s="361"/>
      <c r="L2015" s="339"/>
      <c r="M2015" s="340"/>
      <c r="N2015" s="337"/>
      <c r="O2015" s="337"/>
      <c r="P2015" s="338"/>
      <c r="Q2015" s="361"/>
      <c r="R2015" s="339"/>
      <c r="S2015" s="340"/>
      <c r="T2015" s="337"/>
      <c r="U2015" s="337"/>
      <c r="V2015" s="338"/>
      <c r="W2015" s="361"/>
      <c r="X2015" s="339"/>
      <c r="Y2015" s="340"/>
      <c r="Z2015" s="337"/>
      <c r="AA2015" s="337"/>
      <c r="AB2015" s="338"/>
      <c r="AC2015" s="361"/>
      <c r="AD2015" s="339"/>
      <c r="AE2015" s="340"/>
      <c r="AF2015" s="337"/>
      <c r="AG2015" s="337"/>
      <c r="AH2015" s="341"/>
      <c r="AI2015" s="361"/>
      <c r="AJ2015" s="339"/>
      <c r="AK2015" s="340"/>
      <c r="AL2015" s="337"/>
      <c r="AM2015" s="337"/>
      <c r="AN2015" s="342"/>
      <c r="AO2015" s="361"/>
      <c r="AP2015" s="339"/>
      <c r="AQ2015" s="340"/>
      <c r="AR2015" s="337"/>
      <c r="AS2015" s="337"/>
      <c r="AT2015" s="341"/>
      <c r="AU2015" s="361"/>
      <c r="AV2015" s="339"/>
      <c r="AW2015" s="340"/>
      <c r="AX2015" s="337"/>
      <c r="AY2015" s="337"/>
      <c r="AZ2015" s="338"/>
      <c r="BA2015" s="361"/>
      <c r="BB2015" s="339"/>
      <c r="BC2015" s="340"/>
      <c r="BD2015" s="337"/>
      <c r="BE2015" s="337"/>
      <c r="BF2015" s="343"/>
      <c r="BG2015" s="130"/>
      <c r="BH2015" s="130"/>
    </row>
    <row r="2016" spans="1:60">
      <c r="A2016" s="17">
        <f>IF(ISBLANK(D2014),0,IF(CODE(D2014)&gt;64,1,0))</f>
        <v>0</v>
      </c>
      <c r="B2016" s="18">
        <f t="shared" ref="B2016" si="6949">IFERROR(F2016/F2016,0)+IFERROR(L2016/L2016,0)+IFERROR(R2016/R2016,0)+IFERROR(X2016/X2016,0)+IFERROR(AD2016/AD2016,0)+IFERROR(AJ2016/AJ2016,0)+IFERROR(AP2016/AP2016,0)+IFERROR(AV2016/AV2016,0)+IFERROR(BB2016/BB2016,0)</f>
        <v>0</v>
      </c>
      <c r="C2016" s="432"/>
      <c r="D2016" s="19">
        <f>F2016+L2016+R2016+X2016+AD2016+AJ2016+AP2016+AV2016+BB2016</f>
        <v>0</v>
      </c>
      <c r="E2016" s="347"/>
      <c r="F2016" s="71">
        <f t="shared" ref="F2016" si="6950">SUM(G2016+H2016+I2016+J2016)</f>
        <v>0</v>
      </c>
      <c r="G2016" s="348"/>
      <c r="H2016" s="349"/>
      <c r="I2016" s="349"/>
      <c r="J2016" s="350"/>
      <c r="K2016" s="347"/>
      <c r="L2016" s="71">
        <f t="shared" ref="L2016:L2079" si="6951">SUM(M2016+N2016+O2016+P2016)</f>
        <v>0</v>
      </c>
      <c r="M2016" s="348"/>
      <c r="N2016" s="349"/>
      <c r="O2016" s="349"/>
      <c r="P2016" s="350"/>
      <c r="Q2016" s="347"/>
      <c r="R2016" s="71">
        <f t="shared" ref="R2016:R2079" si="6952">SUM(S2016+T2016+U2016+V2016)</f>
        <v>0</v>
      </c>
      <c r="S2016" s="348"/>
      <c r="T2016" s="349"/>
      <c r="U2016" s="349"/>
      <c r="V2016" s="350"/>
      <c r="W2016" s="347"/>
      <c r="X2016" s="71">
        <f t="shared" ref="X2016:X2079" si="6953">SUM(Y2016+Z2016+AA2016+AB2016)</f>
        <v>0</v>
      </c>
      <c r="Y2016" s="348"/>
      <c r="Z2016" s="349"/>
      <c r="AA2016" s="349"/>
      <c r="AB2016" s="350"/>
      <c r="AC2016" s="347"/>
      <c r="AD2016" s="71">
        <f t="shared" ref="AD2016:AD2079" si="6954">SUM(AE2016+AF2016+AG2016+AH2016)</f>
        <v>0</v>
      </c>
      <c r="AE2016" s="348"/>
      <c r="AF2016" s="349"/>
      <c r="AG2016" s="349"/>
      <c r="AH2016" s="351"/>
      <c r="AI2016" s="347"/>
      <c r="AJ2016" s="71">
        <f t="shared" ref="AJ2016:AJ2079" si="6955">SUM(AK2016+AL2016+AM2016+AN2016)</f>
        <v>0</v>
      </c>
      <c r="AK2016" s="348"/>
      <c r="AL2016" s="349"/>
      <c r="AM2016" s="349"/>
      <c r="AN2016" s="352"/>
      <c r="AO2016" s="347"/>
      <c r="AP2016" s="71">
        <f t="shared" ref="AP2016:AP2079" si="6956">SUM(AQ2016+AR2016+AS2016+AT2016)</f>
        <v>0</v>
      </c>
      <c r="AQ2016" s="348"/>
      <c r="AR2016" s="349"/>
      <c r="AS2016" s="349"/>
      <c r="AT2016" s="351"/>
      <c r="AU2016" s="347"/>
      <c r="AV2016" s="71">
        <f t="shared" ref="AV2016:AV2079" si="6957">SUM(AW2016+AX2016+AY2016+AZ2016)</f>
        <v>0</v>
      </c>
      <c r="AW2016" s="348"/>
      <c r="AX2016" s="349"/>
      <c r="AY2016" s="349"/>
      <c r="AZ2016" s="350"/>
      <c r="BA2016" s="347"/>
      <c r="BB2016" s="71">
        <f t="shared" ref="BB2016:BB2079" si="6958">SUM(BC2016+BD2016+BE2016+BF2016)</f>
        <v>0</v>
      </c>
      <c r="BC2016" s="340"/>
      <c r="BD2016" s="337"/>
      <c r="BE2016" s="337"/>
      <c r="BF2016" s="343"/>
      <c r="BG2016" s="130"/>
      <c r="BH2016" s="130"/>
    </row>
    <row r="2017" spans="1:60">
      <c r="A2017" s="353"/>
      <c r="B2017" s="398"/>
      <c r="C2017" s="432"/>
      <c r="D2017" s="467"/>
      <c r="E2017" s="111" t="str">
        <f>F2017</f>
        <v/>
      </c>
      <c r="F2017" s="51" t="str">
        <f t="shared" ref="F2017" si="6959">IF(G2017 = "", "",IF(F2018&lt;&gt; "",F2018, $N$2010))</f>
        <v/>
      </c>
      <c r="G2017" s="340"/>
      <c r="H2017" s="337"/>
      <c r="I2017" s="337"/>
      <c r="J2017" s="338"/>
      <c r="K2017" s="111" t="str">
        <f>L2017</f>
        <v/>
      </c>
      <c r="L2017" s="51" t="str">
        <f t="shared" ref="L2017" si="6960">IF(M2017 = "", "",IF(L2018&lt;&gt; "",L2018, $N$2010))</f>
        <v/>
      </c>
      <c r="M2017" s="340"/>
      <c r="N2017" s="337"/>
      <c r="O2017" s="337"/>
      <c r="P2017" s="338"/>
      <c r="Q2017" s="111" t="str">
        <f>R2017</f>
        <v/>
      </c>
      <c r="R2017" s="51" t="str">
        <f t="shared" ref="R2017" si="6961">IF(S2017 = "", "",IF(R2018&lt;&gt; "",R2018, $N$2010))</f>
        <v/>
      </c>
      <c r="S2017" s="340"/>
      <c r="T2017" s="337"/>
      <c r="U2017" s="337"/>
      <c r="V2017" s="338"/>
      <c r="W2017" s="111" t="str">
        <f>X2017</f>
        <v/>
      </c>
      <c r="X2017" s="51" t="str">
        <f t="shared" ref="X2017" si="6962">IF(Y2017 = "", "",IF(X2018&lt;&gt; "",X2018, $N$2010))</f>
        <v/>
      </c>
      <c r="Y2017" s="340"/>
      <c r="Z2017" s="337"/>
      <c r="AA2017" s="337"/>
      <c r="AB2017" s="338"/>
      <c r="AC2017" s="111" t="str">
        <f>AD2017</f>
        <v/>
      </c>
      <c r="AD2017" s="51" t="str">
        <f t="shared" ref="AD2017" si="6963">IF(AE2017 = "", "",IF(AD2018&lt;&gt; "",AD2018, $N$2010))</f>
        <v/>
      </c>
      <c r="AE2017" s="340"/>
      <c r="AF2017" s="337"/>
      <c r="AG2017" s="337"/>
      <c r="AH2017" s="341"/>
      <c r="AI2017" s="111" t="str">
        <f>AJ2017</f>
        <v/>
      </c>
      <c r="AJ2017" s="51" t="str">
        <f t="shared" ref="AJ2017" si="6964">IF(AK2017 = "", "",IF(AJ2018&lt;&gt; "",AJ2018, $N$2010))</f>
        <v/>
      </c>
      <c r="AK2017" s="340"/>
      <c r="AL2017" s="337"/>
      <c r="AM2017" s="337"/>
      <c r="AN2017" s="342"/>
      <c r="AO2017" s="111" t="str">
        <f>AP2017</f>
        <v/>
      </c>
      <c r="AP2017" s="51" t="str">
        <f t="shared" ref="AP2017" si="6965">IF(AQ2017 = "", "",IF(AP2018&lt;&gt; "",AP2018, $N$2010))</f>
        <v/>
      </c>
      <c r="AQ2017" s="340"/>
      <c r="AR2017" s="337"/>
      <c r="AS2017" s="337"/>
      <c r="AT2017" s="341"/>
      <c r="AU2017" s="111" t="str">
        <f>AV2017</f>
        <v/>
      </c>
      <c r="AV2017" s="51" t="str">
        <f t="shared" ref="AV2017" si="6966">IF(AW2017 = "", "",IF(AV2018&lt;&gt; "",AV2018, $N$2010))</f>
        <v/>
      </c>
      <c r="AW2017" s="340"/>
      <c r="AX2017" s="337"/>
      <c r="AY2017" s="337"/>
      <c r="AZ2017" s="338"/>
      <c r="BA2017" s="111" t="str">
        <f>BB2017</f>
        <v/>
      </c>
      <c r="BB2017" s="51" t="str">
        <f t="shared" ref="BB2017" si="6967">IF(BC2017 = "", "",IF(BB2018&lt;&gt; "",BB2018, $N$2010))</f>
        <v/>
      </c>
      <c r="BC2017" s="357"/>
      <c r="BD2017" s="358"/>
      <c r="BE2017" s="358"/>
      <c r="BF2017" s="359"/>
      <c r="BG2017" s="130"/>
      <c r="BH2017" s="130"/>
    </row>
    <row r="2018" spans="1:60">
      <c r="A2018" s="17">
        <f>IF(ISBLANK(D2016),0,IF(CODE(D2016)&gt;64,1,0))</f>
        <v>0</v>
      </c>
      <c r="B2018" s="398"/>
      <c r="C2018" s="432"/>
      <c r="D2018" s="467"/>
      <c r="E2018" s="361"/>
      <c r="F2018" s="339"/>
      <c r="G2018" s="340"/>
      <c r="H2018" s="337"/>
      <c r="I2018" s="337"/>
      <c r="J2018" s="338"/>
      <c r="K2018" s="361"/>
      <c r="L2018" s="339"/>
      <c r="M2018" s="340"/>
      <c r="N2018" s="337"/>
      <c r="O2018" s="337"/>
      <c r="P2018" s="338"/>
      <c r="Q2018" s="361"/>
      <c r="R2018" s="339"/>
      <c r="S2018" s="340"/>
      <c r="T2018" s="337"/>
      <c r="U2018" s="337"/>
      <c r="V2018" s="338"/>
      <c r="W2018" s="361"/>
      <c r="X2018" s="339"/>
      <c r="Y2018" s="340"/>
      <c r="Z2018" s="337"/>
      <c r="AA2018" s="337"/>
      <c r="AB2018" s="338"/>
      <c r="AC2018" s="361"/>
      <c r="AD2018" s="339"/>
      <c r="AE2018" s="340"/>
      <c r="AF2018" s="337"/>
      <c r="AG2018" s="337"/>
      <c r="AH2018" s="341"/>
      <c r="AI2018" s="361"/>
      <c r="AJ2018" s="339"/>
      <c r="AK2018" s="340"/>
      <c r="AL2018" s="337"/>
      <c r="AM2018" s="337"/>
      <c r="AN2018" s="342"/>
      <c r="AO2018" s="361"/>
      <c r="AP2018" s="339"/>
      <c r="AQ2018" s="340"/>
      <c r="AR2018" s="337"/>
      <c r="AS2018" s="337"/>
      <c r="AT2018" s="341"/>
      <c r="AU2018" s="361"/>
      <c r="AV2018" s="339"/>
      <c r="AW2018" s="340"/>
      <c r="AX2018" s="337"/>
      <c r="AY2018" s="337"/>
      <c r="AZ2018" s="338"/>
      <c r="BA2018" s="361"/>
      <c r="BB2018" s="339"/>
      <c r="BC2018" s="340"/>
      <c r="BD2018" s="337"/>
      <c r="BE2018" s="337"/>
      <c r="BF2018" s="343"/>
      <c r="BG2018" s="130"/>
      <c r="BH2018" s="130"/>
    </row>
    <row r="2019" spans="1:60">
      <c r="A2019" s="17">
        <f>IF(ISBLANK(D2017),0,IF(CODE(D2017)&gt;64,1,0))</f>
        <v>0</v>
      </c>
      <c r="B2019" s="18">
        <f t="shared" ref="B2019" si="6968">IFERROR(F2019/F2019,0)+IFERROR(L2019/L2019,0)+IFERROR(R2019/R2019,0)+IFERROR(X2019/X2019,0)+IFERROR(AD2019/AD2019,0)+IFERROR(AJ2019/AJ2019,0)+IFERROR(AP2019/AP2019,0)+IFERROR(AV2019/AV2019,0)+IFERROR(BB2019/BB2019,0)</f>
        <v>0</v>
      </c>
      <c r="C2019" s="43">
        <f>F2013+F2016+F2019+F2022+F2025+F2028</f>
        <v>0</v>
      </c>
      <c r="D2019" s="19">
        <f>F2019+L2019+R2019+X2019+AD2019+AJ2019+AP2019+AV2019+BB2019</f>
        <v>0</v>
      </c>
      <c r="E2019" s="347"/>
      <c r="F2019" s="71">
        <f t="shared" ref="F2019:F2082" si="6969">SUM(G2019+H2019+I2019+J2019)</f>
        <v>0</v>
      </c>
      <c r="G2019" s="348"/>
      <c r="H2019" s="349"/>
      <c r="I2019" s="349"/>
      <c r="J2019" s="350"/>
      <c r="K2019" s="347"/>
      <c r="L2019" s="71">
        <f t="shared" si="6951"/>
        <v>0</v>
      </c>
      <c r="M2019" s="348"/>
      <c r="N2019" s="349"/>
      <c r="O2019" s="349"/>
      <c r="P2019" s="350"/>
      <c r="Q2019" s="347"/>
      <c r="R2019" s="71">
        <f t="shared" si="6952"/>
        <v>0</v>
      </c>
      <c r="S2019" s="348"/>
      <c r="T2019" s="349"/>
      <c r="U2019" s="349"/>
      <c r="V2019" s="350"/>
      <c r="W2019" s="347"/>
      <c r="X2019" s="71">
        <f t="shared" si="6953"/>
        <v>0</v>
      </c>
      <c r="Y2019" s="348"/>
      <c r="Z2019" s="349"/>
      <c r="AA2019" s="349"/>
      <c r="AB2019" s="350"/>
      <c r="AC2019" s="347"/>
      <c r="AD2019" s="71">
        <f t="shared" si="6954"/>
        <v>0</v>
      </c>
      <c r="AE2019" s="348"/>
      <c r="AF2019" s="349"/>
      <c r="AG2019" s="349"/>
      <c r="AH2019" s="351"/>
      <c r="AI2019" s="347"/>
      <c r="AJ2019" s="71">
        <f t="shared" si="6955"/>
        <v>0</v>
      </c>
      <c r="AK2019" s="348"/>
      <c r="AL2019" s="349"/>
      <c r="AM2019" s="349"/>
      <c r="AN2019" s="352"/>
      <c r="AO2019" s="347"/>
      <c r="AP2019" s="71">
        <f t="shared" si="6956"/>
        <v>0</v>
      </c>
      <c r="AQ2019" s="348"/>
      <c r="AR2019" s="349"/>
      <c r="AS2019" s="349"/>
      <c r="AT2019" s="351"/>
      <c r="AU2019" s="347"/>
      <c r="AV2019" s="71">
        <f t="shared" si="6957"/>
        <v>0</v>
      </c>
      <c r="AW2019" s="348"/>
      <c r="AX2019" s="349"/>
      <c r="AY2019" s="349"/>
      <c r="AZ2019" s="350"/>
      <c r="BA2019" s="347"/>
      <c r="BB2019" s="71">
        <f t="shared" si="6958"/>
        <v>0</v>
      </c>
      <c r="BC2019" s="340"/>
      <c r="BD2019" s="337"/>
      <c r="BE2019" s="337"/>
      <c r="BF2019" s="343"/>
      <c r="BG2019" s="130"/>
      <c r="BH2019" s="130"/>
    </row>
    <row r="2020" spans="1:60">
      <c r="A2020" s="353"/>
      <c r="B2020" s="398"/>
      <c r="C2020" s="43">
        <f>L2013+L2016+L2019+L2022+L2025+L2028</f>
        <v>0</v>
      </c>
      <c r="D2020" s="467"/>
      <c r="E2020" s="111" t="str">
        <f>F2020</f>
        <v/>
      </c>
      <c r="F2020" s="51" t="str">
        <f t="shared" ref="F2020" si="6970">IF(G2020 = "", "",IF(F2021&lt;&gt; "",F2021, $N$2010))</f>
        <v/>
      </c>
      <c r="G2020" s="340"/>
      <c r="H2020" s="337"/>
      <c r="I2020" s="337"/>
      <c r="J2020" s="338"/>
      <c r="K2020" s="111" t="str">
        <f>L2020</f>
        <v/>
      </c>
      <c r="L2020" s="51" t="str">
        <f t="shared" ref="L2020" si="6971">IF(M2020 = "", "",IF(L2021&lt;&gt; "",L2021, $N$2010))</f>
        <v/>
      </c>
      <c r="M2020" s="340"/>
      <c r="N2020" s="337"/>
      <c r="O2020" s="337"/>
      <c r="P2020" s="338"/>
      <c r="Q2020" s="111" t="str">
        <f>R2020</f>
        <v/>
      </c>
      <c r="R2020" s="51" t="str">
        <f t="shared" ref="R2020" si="6972">IF(S2020 = "", "",IF(R2021&lt;&gt; "",R2021, $N$2010))</f>
        <v/>
      </c>
      <c r="S2020" s="340"/>
      <c r="T2020" s="337"/>
      <c r="U2020" s="337"/>
      <c r="V2020" s="338"/>
      <c r="W2020" s="111" t="str">
        <f>X2020</f>
        <v/>
      </c>
      <c r="X2020" s="51" t="str">
        <f t="shared" ref="X2020" si="6973">IF(Y2020 = "", "",IF(X2021&lt;&gt; "",X2021, $N$2010))</f>
        <v/>
      </c>
      <c r="Y2020" s="340"/>
      <c r="Z2020" s="337"/>
      <c r="AA2020" s="337"/>
      <c r="AB2020" s="338"/>
      <c r="AC2020" s="111" t="str">
        <f>AD2020</f>
        <v/>
      </c>
      <c r="AD2020" s="51" t="str">
        <f t="shared" ref="AD2020" si="6974">IF(AE2020 = "", "",IF(AD2021&lt;&gt; "",AD2021, $N$2010))</f>
        <v/>
      </c>
      <c r="AE2020" s="340"/>
      <c r="AF2020" s="337"/>
      <c r="AG2020" s="337"/>
      <c r="AH2020" s="341"/>
      <c r="AI2020" s="111" t="str">
        <f>AJ2020</f>
        <v/>
      </c>
      <c r="AJ2020" s="51" t="str">
        <f t="shared" ref="AJ2020" si="6975">IF(AK2020 = "", "",IF(AJ2021&lt;&gt; "",AJ2021, $N$2010))</f>
        <v/>
      </c>
      <c r="AK2020" s="340"/>
      <c r="AL2020" s="337"/>
      <c r="AM2020" s="337"/>
      <c r="AN2020" s="342"/>
      <c r="AO2020" s="111" t="str">
        <f>AP2020</f>
        <v/>
      </c>
      <c r="AP2020" s="51" t="str">
        <f t="shared" ref="AP2020" si="6976">IF(AQ2020 = "", "",IF(AP2021&lt;&gt; "",AP2021, $N$2010))</f>
        <v/>
      </c>
      <c r="AQ2020" s="340"/>
      <c r="AR2020" s="337"/>
      <c r="AS2020" s="337"/>
      <c r="AT2020" s="341"/>
      <c r="AU2020" s="111" t="str">
        <f>AV2020</f>
        <v/>
      </c>
      <c r="AV2020" s="51" t="str">
        <f t="shared" ref="AV2020" si="6977">IF(AW2020 = "", "",IF(AV2021&lt;&gt; "",AV2021, $N$2010))</f>
        <v/>
      </c>
      <c r="AW2020" s="340"/>
      <c r="AX2020" s="337"/>
      <c r="AY2020" s="337"/>
      <c r="AZ2020" s="338"/>
      <c r="BA2020" s="111" t="str">
        <f>BB2020</f>
        <v/>
      </c>
      <c r="BB2020" s="51" t="str">
        <f t="shared" ref="BB2020" si="6978">IF(BC2020 = "", "",IF(BB2021&lt;&gt; "",BB2021, $N$2010))</f>
        <v/>
      </c>
      <c r="BC2020" s="357"/>
      <c r="BD2020" s="358"/>
      <c r="BE2020" s="358"/>
      <c r="BF2020" s="359"/>
      <c r="BG2020" s="130"/>
      <c r="BH2020" s="130"/>
    </row>
    <row r="2021" spans="1:60">
      <c r="A2021" s="17">
        <f>IF(ISBLANK(D2019),0,IF(CODE(D2019)&gt;64,1,0))</f>
        <v>0</v>
      </c>
      <c r="B2021" s="398"/>
      <c r="C2021" s="43">
        <f>R2013+R2016+R2019+R2022+R2025+R2028</f>
        <v>0</v>
      </c>
      <c r="D2021" s="467"/>
      <c r="E2021" s="361"/>
      <c r="F2021" s="339"/>
      <c r="G2021" s="340"/>
      <c r="H2021" s="337"/>
      <c r="I2021" s="337"/>
      <c r="J2021" s="338"/>
      <c r="K2021" s="361"/>
      <c r="L2021" s="339"/>
      <c r="M2021" s="340"/>
      <c r="N2021" s="337"/>
      <c r="O2021" s="337"/>
      <c r="P2021" s="338"/>
      <c r="Q2021" s="361"/>
      <c r="R2021" s="339"/>
      <c r="S2021" s="340"/>
      <c r="T2021" s="337"/>
      <c r="U2021" s="337"/>
      <c r="V2021" s="338"/>
      <c r="W2021" s="361"/>
      <c r="X2021" s="339"/>
      <c r="Y2021" s="340"/>
      <c r="Z2021" s="337"/>
      <c r="AA2021" s="337"/>
      <c r="AB2021" s="338"/>
      <c r="AC2021" s="361"/>
      <c r="AD2021" s="339"/>
      <c r="AE2021" s="340"/>
      <c r="AF2021" s="337"/>
      <c r="AG2021" s="337"/>
      <c r="AH2021" s="341"/>
      <c r="AI2021" s="361"/>
      <c r="AJ2021" s="339"/>
      <c r="AK2021" s="340"/>
      <c r="AL2021" s="337"/>
      <c r="AM2021" s="337"/>
      <c r="AN2021" s="342"/>
      <c r="AO2021" s="361"/>
      <c r="AP2021" s="339"/>
      <c r="AQ2021" s="340"/>
      <c r="AR2021" s="337"/>
      <c r="AS2021" s="337"/>
      <c r="AT2021" s="341"/>
      <c r="AU2021" s="361"/>
      <c r="AV2021" s="339"/>
      <c r="AW2021" s="340"/>
      <c r="AX2021" s="337"/>
      <c r="AY2021" s="337"/>
      <c r="AZ2021" s="338"/>
      <c r="BA2021" s="361"/>
      <c r="BB2021" s="339"/>
      <c r="BC2021" s="340"/>
      <c r="BD2021" s="337"/>
      <c r="BE2021" s="337"/>
      <c r="BF2021" s="343"/>
      <c r="BG2021" s="130"/>
      <c r="BH2021" s="130"/>
    </row>
    <row r="2022" spans="1:60">
      <c r="A2022" s="17">
        <f>IF(ISBLANK(D2020),0,IF(CODE(D2020)&gt;64,1,0))</f>
        <v>0</v>
      </c>
      <c r="B2022" s="18">
        <f t="shared" ref="B2022" si="6979">IFERROR(F2022/F2022,0)+IFERROR(L2022/L2022,0)+IFERROR(R2022/R2022,0)+IFERROR(X2022/X2022,0)+IFERROR(AD2022/AD2022,0)+IFERROR(AJ2022/AJ2022,0)+IFERROR(AP2022/AP2022,0)+IFERROR(AV2022/AV2022,0)+IFERROR(BB2022/BB2022,0)</f>
        <v>0</v>
      </c>
      <c r="C2022" s="43">
        <f>X2013+X2016+X2019+X2022+X2025+X2028</f>
        <v>0</v>
      </c>
      <c r="D2022" s="19">
        <f>F2022+L2022+R2022+X2022+AD2022+AJ2022+AP2022+AV2022+BB2022</f>
        <v>0</v>
      </c>
      <c r="E2022" s="347"/>
      <c r="F2022" s="71">
        <f t="shared" si="6969"/>
        <v>0</v>
      </c>
      <c r="G2022" s="348"/>
      <c r="H2022" s="349"/>
      <c r="I2022" s="349"/>
      <c r="J2022" s="350"/>
      <c r="K2022" s="347"/>
      <c r="L2022" s="71">
        <f t="shared" si="6951"/>
        <v>0</v>
      </c>
      <c r="M2022" s="348"/>
      <c r="N2022" s="349"/>
      <c r="O2022" s="349"/>
      <c r="P2022" s="350"/>
      <c r="Q2022" s="347"/>
      <c r="R2022" s="71">
        <f t="shared" si="6952"/>
        <v>0</v>
      </c>
      <c r="S2022" s="348"/>
      <c r="T2022" s="349"/>
      <c r="U2022" s="349"/>
      <c r="V2022" s="350"/>
      <c r="W2022" s="347"/>
      <c r="X2022" s="71">
        <f t="shared" si="6953"/>
        <v>0</v>
      </c>
      <c r="Y2022" s="348"/>
      <c r="Z2022" s="349"/>
      <c r="AA2022" s="349"/>
      <c r="AB2022" s="350"/>
      <c r="AC2022" s="347"/>
      <c r="AD2022" s="71">
        <f t="shared" si="6954"/>
        <v>0</v>
      </c>
      <c r="AE2022" s="348"/>
      <c r="AF2022" s="349"/>
      <c r="AG2022" s="349"/>
      <c r="AH2022" s="351"/>
      <c r="AI2022" s="347"/>
      <c r="AJ2022" s="71">
        <f t="shared" si="6955"/>
        <v>0</v>
      </c>
      <c r="AK2022" s="348"/>
      <c r="AL2022" s="349"/>
      <c r="AM2022" s="349"/>
      <c r="AN2022" s="352"/>
      <c r="AO2022" s="347"/>
      <c r="AP2022" s="71">
        <f t="shared" si="6956"/>
        <v>0</v>
      </c>
      <c r="AQ2022" s="348"/>
      <c r="AR2022" s="349"/>
      <c r="AS2022" s="349"/>
      <c r="AT2022" s="351"/>
      <c r="AU2022" s="347"/>
      <c r="AV2022" s="71">
        <f t="shared" si="6957"/>
        <v>0</v>
      </c>
      <c r="AW2022" s="348"/>
      <c r="AX2022" s="349"/>
      <c r="AY2022" s="349"/>
      <c r="AZ2022" s="350"/>
      <c r="BA2022" s="347"/>
      <c r="BB2022" s="71">
        <f t="shared" si="6958"/>
        <v>0</v>
      </c>
      <c r="BC2022" s="340"/>
      <c r="BD2022" s="337"/>
      <c r="BE2022" s="337"/>
      <c r="BF2022" s="343"/>
      <c r="BG2022" s="130"/>
      <c r="BH2022" s="130"/>
    </row>
    <row r="2023" spans="1:60">
      <c r="A2023" s="353"/>
      <c r="B2023" s="398"/>
      <c r="C2023" s="43">
        <f>AD2013+AD2016+AD2019+AD2022+AD2025+AD2028</f>
        <v>0</v>
      </c>
      <c r="D2023" s="467"/>
      <c r="E2023" s="111" t="str">
        <f>F2023</f>
        <v/>
      </c>
      <c r="F2023" s="51" t="str">
        <f t="shared" ref="F2023" si="6980">IF(G2023 = "", "",IF(F2024&lt;&gt; "",F2024, $N$2010))</f>
        <v/>
      </c>
      <c r="G2023" s="340"/>
      <c r="H2023" s="337"/>
      <c r="I2023" s="337"/>
      <c r="J2023" s="338"/>
      <c r="K2023" s="111" t="str">
        <f>L2023</f>
        <v/>
      </c>
      <c r="L2023" s="51" t="str">
        <f t="shared" ref="L2023" si="6981">IF(M2023 = "", "",IF(L2024&lt;&gt; "",L2024, $N$2010))</f>
        <v/>
      </c>
      <c r="M2023" s="340"/>
      <c r="N2023" s="337"/>
      <c r="O2023" s="337"/>
      <c r="P2023" s="338"/>
      <c r="Q2023" s="111" t="str">
        <f>R2023</f>
        <v/>
      </c>
      <c r="R2023" s="51" t="str">
        <f t="shared" ref="R2023" si="6982">IF(S2023 = "", "",IF(R2024&lt;&gt; "",R2024, $N$2010))</f>
        <v/>
      </c>
      <c r="S2023" s="340"/>
      <c r="T2023" s="337"/>
      <c r="U2023" s="337"/>
      <c r="V2023" s="338"/>
      <c r="W2023" s="111" t="str">
        <f>X2023</f>
        <v/>
      </c>
      <c r="X2023" s="51" t="str">
        <f t="shared" ref="X2023" si="6983">IF(Y2023 = "", "",IF(X2024&lt;&gt; "",X2024, $N$2010))</f>
        <v/>
      </c>
      <c r="Y2023" s="340"/>
      <c r="Z2023" s="337"/>
      <c r="AA2023" s="337"/>
      <c r="AB2023" s="338"/>
      <c r="AC2023" s="111" t="str">
        <f>AD2023</f>
        <v/>
      </c>
      <c r="AD2023" s="51" t="str">
        <f t="shared" ref="AD2023" si="6984">IF(AE2023 = "", "",IF(AD2024&lt;&gt; "",AD2024, $N$2010))</f>
        <v/>
      </c>
      <c r="AE2023" s="340"/>
      <c r="AF2023" s="337"/>
      <c r="AG2023" s="337"/>
      <c r="AH2023" s="341"/>
      <c r="AI2023" s="111" t="str">
        <f>AJ2023</f>
        <v/>
      </c>
      <c r="AJ2023" s="51" t="str">
        <f t="shared" ref="AJ2023" si="6985">IF(AK2023 = "", "",IF(AJ2024&lt;&gt; "",AJ2024, $N$2010))</f>
        <v/>
      </c>
      <c r="AK2023" s="340"/>
      <c r="AL2023" s="337"/>
      <c r="AM2023" s="337"/>
      <c r="AN2023" s="342"/>
      <c r="AO2023" s="111" t="str">
        <f>AP2023</f>
        <v/>
      </c>
      <c r="AP2023" s="51" t="str">
        <f t="shared" ref="AP2023" si="6986">IF(AQ2023 = "", "",IF(AP2024&lt;&gt; "",AP2024, $N$2010))</f>
        <v/>
      </c>
      <c r="AQ2023" s="340"/>
      <c r="AR2023" s="337"/>
      <c r="AS2023" s="337"/>
      <c r="AT2023" s="341"/>
      <c r="AU2023" s="111" t="str">
        <f>AV2023</f>
        <v/>
      </c>
      <c r="AV2023" s="51" t="str">
        <f t="shared" ref="AV2023" si="6987">IF(AW2023 = "", "",IF(AV2024&lt;&gt; "",AV2024, $N$2010))</f>
        <v/>
      </c>
      <c r="AW2023" s="340"/>
      <c r="AX2023" s="337"/>
      <c r="AY2023" s="337"/>
      <c r="AZ2023" s="338"/>
      <c r="BA2023" s="111" t="str">
        <f>BB2023</f>
        <v/>
      </c>
      <c r="BB2023" s="51" t="str">
        <f t="shared" ref="BB2023" si="6988">IF(BC2023 = "", "",IF(BB2024&lt;&gt; "",BB2024, $N$2010))</f>
        <v/>
      </c>
      <c r="BC2023" s="357"/>
      <c r="BD2023" s="358"/>
      <c r="BE2023" s="358"/>
      <c r="BF2023" s="359"/>
      <c r="BG2023" s="130"/>
      <c r="BH2023" s="130"/>
    </row>
    <row r="2024" spans="1:60">
      <c r="A2024" s="17">
        <f>IF(ISBLANK(D2022),0,IF(CODE(D2022)&gt;64,1,0))</f>
        <v>0</v>
      </c>
      <c r="B2024" s="398"/>
      <c r="C2024" s="43">
        <f>AJ2013+AJ2016+AJ2019+AJ2022+AJ2025+AJ2028</f>
        <v>0</v>
      </c>
      <c r="D2024" s="467"/>
      <c r="E2024" s="361"/>
      <c r="F2024" s="339"/>
      <c r="G2024" s="340"/>
      <c r="H2024" s="337"/>
      <c r="I2024" s="337"/>
      <c r="J2024" s="338"/>
      <c r="K2024" s="361"/>
      <c r="L2024" s="339"/>
      <c r="M2024" s="340"/>
      <c r="N2024" s="337"/>
      <c r="O2024" s="337"/>
      <c r="P2024" s="338"/>
      <c r="Q2024" s="361"/>
      <c r="R2024" s="339"/>
      <c r="S2024" s="340"/>
      <c r="T2024" s="337"/>
      <c r="U2024" s="337"/>
      <c r="V2024" s="338"/>
      <c r="W2024" s="361"/>
      <c r="X2024" s="339"/>
      <c r="Y2024" s="340"/>
      <c r="Z2024" s="337"/>
      <c r="AA2024" s="337"/>
      <c r="AB2024" s="338"/>
      <c r="AC2024" s="361"/>
      <c r="AD2024" s="339"/>
      <c r="AE2024" s="340"/>
      <c r="AF2024" s="337"/>
      <c r="AG2024" s="337"/>
      <c r="AH2024" s="341"/>
      <c r="AI2024" s="361"/>
      <c r="AJ2024" s="339"/>
      <c r="AK2024" s="340"/>
      <c r="AL2024" s="337"/>
      <c r="AM2024" s="337"/>
      <c r="AN2024" s="342"/>
      <c r="AO2024" s="361"/>
      <c r="AP2024" s="339"/>
      <c r="AQ2024" s="340"/>
      <c r="AR2024" s="337"/>
      <c r="AS2024" s="337"/>
      <c r="AT2024" s="341"/>
      <c r="AU2024" s="361"/>
      <c r="AV2024" s="339"/>
      <c r="AW2024" s="340"/>
      <c r="AX2024" s="337"/>
      <c r="AY2024" s="337"/>
      <c r="AZ2024" s="338"/>
      <c r="BA2024" s="361"/>
      <c r="BB2024" s="339"/>
      <c r="BC2024" s="340"/>
      <c r="BD2024" s="337"/>
      <c r="BE2024" s="337"/>
      <c r="BF2024" s="343"/>
      <c r="BG2024" s="130"/>
      <c r="BH2024" s="130"/>
    </row>
    <row r="2025" spans="1:60">
      <c r="A2025" s="17">
        <f>IF(ISBLANK(D2023),0,IF(CODE(D2023)&gt;64,1,0))</f>
        <v>0</v>
      </c>
      <c r="B2025" s="18">
        <f t="shared" ref="B2025" si="6989">IFERROR(F2025/F2025,0)+IFERROR(L2025/L2025,0)+IFERROR(R2025/R2025,0)+IFERROR(X2025/X2025,0)+IFERROR(AD2025/AD2025,0)+IFERROR(AJ2025/AJ2025,0)+IFERROR(AP2025/AP2025,0)+IFERROR(AV2025/AV2025,0)+IFERROR(BB2025/BB2025,0)</f>
        <v>0</v>
      </c>
      <c r="C2025" s="43">
        <f>AP2013+AP2016+AP2019+AP2022+AP2025+AP2028</f>
        <v>0</v>
      </c>
      <c r="D2025" s="19">
        <f>F2025+L2025+R2025+X2025+AD2025+AJ2025+AP2025+AV2025+BB2025</f>
        <v>0</v>
      </c>
      <c r="E2025" s="347"/>
      <c r="F2025" s="71">
        <f t="shared" si="6969"/>
        <v>0</v>
      </c>
      <c r="G2025" s="340"/>
      <c r="H2025" s="337"/>
      <c r="I2025" s="337"/>
      <c r="J2025" s="338"/>
      <c r="K2025" s="347"/>
      <c r="L2025" s="71">
        <f t="shared" si="6951"/>
        <v>0</v>
      </c>
      <c r="M2025" s="340"/>
      <c r="N2025" s="337"/>
      <c r="O2025" s="337"/>
      <c r="P2025" s="338"/>
      <c r="Q2025" s="347"/>
      <c r="R2025" s="71">
        <f t="shared" si="6952"/>
        <v>0</v>
      </c>
      <c r="S2025" s="340"/>
      <c r="T2025" s="337"/>
      <c r="U2025" s="337"/>
      <c r="V2025" s="338"/>
      <c r="W2025" s="347"/>
      <c r="X2025" s="71">
        <f t="shared" si="6953"/>
        <v>0</v>
      </c>
      <c r="Y2025" s="340"/>
      <c r="Z2025" s="337"/>
      <c r="AA2025" s="337"/>
      <c r="AB2025" s="338"/>
      <c r="AC2025" s="347"/>
      <c r="AD2025" s="71">
        <f t="shared" si="6954"/>
        <v>0</v>
      </c>
      <c r="AE2025" s="340"/>
      <c r="AF2025" s="337"/>
      <c r="AG2025" s="337"/>
      <c r="AH2025" s="341"/>
      <c r="AI2025" s="347"/>
      <c r="AJ2025" s="71">
        <f t="shared" si="6955"/>
        <v>0</v>
      </c>
      <c r="AK2025" s="340"/>
      <c r="AL2025" s="337"/>
      <c r="AM2025" s="337"/>
      <c r="AN2025" s="342"/>
      <c r="AO2025" s="347"/>
      <c r="AP2025" s="71">
        <f t="shared" si="6956"/>
        <v>0</v>
      </c>
      <c r="AQ2025" s="340"/>
      <c r="AR2025" s="337"/>
      <c r="AS2025" s="337"/>
      <c r="AT2025" s="341"/>
      <c r="AU2025" s="347"/>
      <c r="AV2025" s="71">
        <f t="shared" si="6957"/>
        <v>0</v>
      </c>
      <c r="AW2025" s="340"/>
      <c r="AX2025" s="337"/>
      <c r="AY2025" s="337"/>
      <c r="AZ2025" s="338"/>
      <c r="BA2025" s="347"/>
      <c r="BB2025" s="71">
        <f t="shared" si="6958"/>
        <v>0</v>
      </c>
      <c r="BC2025" s="340"/>
      <c r="BD2025" s="337"/>
      <c r="BE2025" s="337"/>
      <c r="BF2025" s="343"/>
      <c r="BG2025" s="130"/>
      <c r="BH2025" s="130"/>
    </row>
    <row r="2026" spans="1:60">
      <c r="A2026" s="353"/>
      <c r="B2026" s="398"/>
      <c r="C2026" s="43">
        <f>AV2013+AV2016+AV2019+AV2022+AV2025+AV2028</f>
        <v>0</v>
      </c>
      <c r="D2026" s="467"/>
      <c r="E2026" s="111" t="str">
        <f>F2026</f>
        <v/>
      </c>
      <c r="F2026" s="51" t="str">
        <f t="shared" ref="F2026" si="6990">IF(G2026 = "", "",IF(F2027&lt;&gt; "",F2027, $N$2010))</f>
        <v/>
      </c>
      <c r="G2026" s="357"/>
      <c r="H2026" s="358"/>
      <c r="I2026" s="358"/>
      <c r="J2026" s="362"/>
      <c r="K2026" s="111" t="str">
        <f>L2026</f>
        <v/>
      </c>
      <c r="L2026" s="51" t="str">
        <f t="shared" ref="L2026" si="6991">IF(M2026 = "", "",IF(L2027&lt;&gt; "",L2027, $N$2010))</f>
        <v/>
      </c>
      <c r="M2026" s="357"/>
      <c r="N2026" s="358"/>
      <c r="O2026" s="358"/>
      <c r="P2026" s="362"/>
      <c r="Q2026" s="111" t="str">
        <f>R2026</f>
        <v/>
      </c>
      <c r="R2026" s="51" t="str">
        <f t="shared" ref="R2026" si="6992">IF(S2026 = "", "",IF(R2027&lt;&gt; "",R2027, $N$2010))</f>
        <v/>
      </c>
      <c r="S2026" s="357"/>
      <c r="T2026" s="358"/>
      <c r="U2026" s="358"/>
      <c r="V2026" s="362"/>
      <c r="W2026" s="111" t="str">
        <f>X2026</f>
        <v/>
      </c>
      <c r="X2026" s="51" t="str">
        <f t="shared" ref="X2026" si="6993">IF(Y2026 = "", "",IF(X2027&lt;&gt; "",X2027, $N$2010))</f>
        <v/>
      </c>
      <c r="Y2026" s="357"/>
      <c r="Z2026" s="358"/>
      <c r="AA2026" s="358"/>
      <c r="AB2026" s="362"/>
      <c r="AC2026" s="111" t="str">
        <f>AD2026</f>
        <v/>
      </c>
      <c r="AD2026" s="51" t="str">
        <f t="shared" ref="AD2026" si="6994">IF(AE2026 = "", "",IF(AD2027&lt;&gt; "",AD2027, $N$2010))</f>
        <v/>
      </c>
      <c r="AE2026" s="357"/>
      <c r="AF2026" s="358"/>
      <c r="AG2026" s="358"/>
      <c r="AH2026" s="370"/>
      <c r="AI2026" s="111" t="str">
        <f>AJ2026</f>
        <v/>
      </c>
      <c r="AJ2026" s="51" t="str">
        <f t="shared" ref="AJ2026" si="6995">IF(AK2026 = "", "",IF(AJ2027&lt;&gt; "",AJ2027, $N$2010))</f>
        <v/>
      </c>
      <c r="AK2026" s="357"/>
      <c r="AL2026" s="358"/>
      <c r="AM2026" s="358"/>
      <c r="AN2026" s="371"/>
      <c r="AO2026" s="111" t="str">
        <f>AP2026</f>
        <v/>
      </c>
      <c r="AP2026" s="51" t="str">
        <f t="shared" ref="AP2026" si="6996">IF(AQ2026 = "", "",IF(AP2027&lt;&gt; "",AP2027, $N$2010))</f>
        <v/>
      </c>
      <c r="AQ2026" s="357"/>
      <c r="AR2026" s="358"/>
      <c r="AS2026" s="358"/>
      <c r="AT2026" s="370"/>
      <c r="AU2026" s="111" t="str">
        <f>AV2026</f>
        <v/>
      </c>
      <c r="AV2026" s="51" t="str">
        <f t="shared" ref="AV2026" si="6997">IF(AW2026 = "", "",IF(AV2027&lt;&gt; "",AV2027, $N$2010))</f>
        <v/>
      </c>
      <c r="AW2026" s="357"/>
      <c r="AX2026" s="358"/>
      <c r="AY2026" s="358"/>
      <c r="AZ2026" s="362"/>
      <c r="BA2026" s="111" t="str">
        <f>BB2026</f>
        <v/>
      </c>
      <c r="BB2026" s="51" t="str">
        <f t="shared" ref="BB2026" si="6998">IF(BC2026 = "", "",IF(BB2027&lt;&gt; "",BB2027, $N$2010))</f>
        <v/>
      </c>
      <c r="BC2026" s="357"/>
      <c r="BD2026" s="358"/>
      <c r="BE2026" s="358"/>
      <c r="BF2026" s="359"/>
      <c r="BG2026" s="130"/>
      <c r="BH2026" s="130"/>
    </row>
    <row r="2027" spans="1:60" ht="13.5" thickBot="1">
      <c r="A2027" s="17">
        <f>IF(ISBLANK(D2025),0,IF(CODE(D2025)&gt;64,1,0))</f>
        <v>0</v>
      </c>
      <c r="B2027" s="398"/>
      <c r="C2027" s="41">
        <f>BB2013+BB2016+BB2019+BB2022+BB2025+BB2028</f>
        <v>0</v>
      </c>
      <c r="D2027" s="467"/>
      <c r="E2027" s="361"/>
      <c r="F2027" s="339"/>
      <c r="G2027" s="340"/>
      <c r="H2027" s="337"/>
      <c r="I2027" s="337"/>
      <c r="J2027" s="338"/>
      <c r="K2027" s="361"/>
      <c r="L2027" s="339"/>
      <c r="M2027" s="340"/>
      <c r="N2027" s="337"/>
      <c r="O2027" s="337"/>
      <c r="P2027" s="338"/>
      <c r="Q2027" s="361"/>
      <c r="R2027" s="339"/>
      <c r="S2027" s="340"/>
      <c r="T2027" s="337"/>
      <c r="U2027" s="337"/>
      <c r="V2027" s="338"/>
      <c r="W2027" s="361"/>
      <c r="X2027" s="339"/>
      <c r="Y2027" s="340"/>
      <c r="Z2027" s="337"/>
      <c r="AA2027" s="337"/>
      <c r="AB2027" s="338"/>
      <c r="AC2027" s="361"/>
      <c r="AD2027" s="339"/>
      <c r="AE2027" s="340"/>
      <c r="AF2027" s="337"/>
      <c r="AG2027" s="337"/>
      <c r="AH2027" s="341"/>
      <c r="AI2027" s="361"/>
      <c r="AJ2027" s="339"/>
      <c r="AK2027" s="340"/>
      <c r="AL2027" s="337"/>
      <c r="AM2027" s="337"/>
      <c r="AN2027" s="342"/>
      <c r="AO2027" s="361"/>
      <c r="AP2027" s="339"/>
      <c r="AQ2027" s="340"/>
      <c r="AR2027" s="337"/>
      <c r="AS2027" s="337"/>
      <c r="AT2027" s="341"/>
      <c r="AU2027" s="361"/>
      <c r="AV2027" s="339"/>
      <c r="AW2027" s="340"/>
      <c r="AX2027" s="337"/>
      <c r="AY2027" s="337"/>
      <c r="AZ2027" s="338"/>
      <c r="BA2027" s="361"/>
      <c r="BB2027" s="339"/>
      <c r="BC2027" s="340"/>
      <c r="BD2027" s="337"/>
      <c r="BE2027" s="337"/>
      <c r="BF2027" s="343"/>
      <c r="BG2027" s="130"/>
      <c r="BH2027" s="130"/>
    </row>
    <row r="2028" spans="1:60" ht="13.5" thickBot="1">
      <c r="A2028" s="17">
        <f>IF(ISBLANK(D2026),0,IF(CODE(D2026)&gt;64,1,0))</f>
        <v>0</v>
      </c>
      <c r="B2028" s="18">
        <f t="shared" ref="B2028" si="6999">IFERROR(F2028/F2028,0)+IFERROR(L2028/L2028,0)+IFERROR(R2028/R2028,0)+IFERROR(X2028/X2028,0)+IFERROR(AD2028/AD2028,0)+IFERROR(AJ2028/AJ2028,0)+IFERROR(AP2028/AP2028,0)+IFERROR(AV2028/AV2028,0)+IFERROR(BB2028/BB2028,0)</f>
        <v>0</v>
      </c>
      <c r="C2028" s="80">
        <f>D2013+D2016+D2019+D2022+D2025+D2028</f>
        <v>0</v>
      </c>
      <c r="D2028" s="33">
        <f>F2028+L2028+R2028+X2028+AD2028+AJ2028+AP2028+AV2028+BB2028</f>
        <v>0</v>
      </c>
      <c r="E2028" s="347"/>
      <c r="F2028" s="72">
        <f t="shared" si="6969"/>
        <v>0</v>
      </c>
      <c r="G2028" s="375"/>
      <c r="H2028" s="376"/>
      <c r="I2028" s="376"/>
      <c r="J2028" s="377"/>
      <c r="K2028" s="347"/>
      <c r="L2028" s="72">
        <f t="shared" si="6951"/>
        <v>0</v>
      </c>
      <c r="M2028" s="375"/>
      <c r="N2028" s="376"/>
      <c r="O2028" s="376"/>
      <c r="P2028" s="377"/>
      <c r="Q2028" s="347"/>
      <c r="R2028" s="72">
        <f t="shared" si="6952"/>
        <v>0</v>
      </c>
      <c r="S2028" s="375"/>
      <c r="T2028" s="376"/>
      <c r="U2028" s="376"/>
      <c r="V2028" s="377"/>
      <c r="W2028" s="347"/>
      <c r="X2028" s="72">
        <f t="shared" si="6953"/>
        <v>0</v>
      </c>
      <c r="Y2028" s="375"/>
      <c r="Z2028" s="376"/>
      <c r="AA2028" s="376"/>
      <c r="AB2028" s="377"/>
      <c r="AC2028" s="347"/>
      <c r="AD2028" s="72">
        <f t="shared" si="6954"/>
        <v>0</v>
      </c>
      <c r="AE2028" s="375"/>
      <c r="AF2028" s="376"/>
      <c r="AG2028" s="376"/>
      <c r="AH2028" s="378"/>
      <c r="AI2028" s="347"/>
      <c r="AJ2028" s="72">
        <f t="shared" si="6955"/>
        <v>0</v>
      </c>
      <c r="AK2028" s="375"/>
      <c r="AL2028" s="376"/>
      <c r="AM2028" s="376"/>
      <c r="AN2028" s="379"/>
      <c r="AO2028" s="347"/>
      <c r="AP2028" s="72">
        <f t="shared" si="6956"/>
        <v>0</v>
      </c>
      <c r="AQ2028" s="375"/>
      <c r="AR2028" s="376"/>
      <c r="AS2028" s="376"/>
      <c r="AT2028" s="378"/>
      <c r="AU2028" s="347"/>
      <c r="AV2028" s="72">
        <f t="shared" si="6957"/>
        <v>0</v>
      </c>
      <c r="AW2028" s="375"/>
      <c r="AX2028" s="376"/>
      <c r="AY2028" s="376"/>
      <c r="AZ2028" s="377"/>
      <c r="BA2028" s="347"/>
      <c r="BB2028" s="72">
        <f t="shared" si="6958"/>
        <v>0</v>
      </c>
      <c r="BC2028" s="340"/>
      <c r="BD2028" s="337"/>
      <c r="BE2028" s="337"/>
      <c r="BF2028" s="343"/>
      <c r="BG2028" s="130"/>
      <c r="BH2028" s="130"/>
    </row>
    <row r="2029" spans="1:60" ht="14.25" thickTop="1" thickBot="1">
      <c r="A2029" s="353"/>
      <c r="B2029" s="436" t="s">
        <v>42</v>
      </c>
      <c r="C2029" s="78" t="str">
        <f>IF(D2029="","", IF(D2030&lt;&gt;"",D2030,$N$2010))</f>
        <v>SC</v>
      </c>
      <c r="D2029" s="656">
        <f>AA19</f>
        <v>0</v>
      </c>
      <c r="E2029" s="111" t="str">
        <f>F2029</f>
        <v/>
      </c>
      <c r="F2029" s="69" t="str">
        <f t="shared" ref="F2029" si="7000">IF(G2029 = "", "",IF(F2030&lt;&gt; "",F2030, $N$2010))</f>
        <v/>
      </c>
      <c r="G2029" s="468"/>
      <c r="H2029" s="469"/>
      <c r="I2029" s="469"/>
      <c r="J2029" s="470"/>
      <c r="K2029" s="111" t="str">
        <f>L2029</f>
        <v/>
      </c>
      <c r="L2029" s="69" t="str">
        <f t="shared" ref="L2029" si="7001">IF(M2029 = "", "",IF(L2030&lt;&gt; "",L2030, $N$2010))</f>
        <v/>
      </c>
      <c r="M2029" s="468"/>
      <c r="N2029" s="469"/>
      <c r="O2029" s="469"/>
      <c r="P2029" s="470"/>
      <c r="Q2029" s="111" t="str">
        <f>R2029</f>
        <v/>
      </c>
      <c r="R2029" s="69" t="str">
        <f t="shared" ref="R2029" si="7002">IF(S2029 = "", "",IF(R2030&lt;&gt; "",R2030, $N$2010))</f>
        <v/>
      </c>
      <c r="S2029" s="468"/>
      <c r="T2029" s="469"/>
      <c r="U2029" s="469"/>
      <c r="V2029" s="470"/>
      <c r="W2029" s="111" t="str">
        <f>X2029</f>
        <v/>
      </c>
      <c r="X2029" s="69" t="str">
        <f t="shared" ref="X2029" si="7003">IF(Y2029 = "", "",IF(X2030&lt;&gt; "",X2030, $N$2010))</f>
        <v/>
      </c>
      <c r="Y2029" s="468"/>
      <c r="Z2029" s="469"/>
      <c r="AA2029" s="469"/>
      <c r="AB2029" s="470"/>
      <c r="AC2029" s="111" t="str">
        <f>AD2029</f>
        <v/>
      </c>
      <c r="AD2029" s="69" t="str">
        <f t="shared" ref="AD2029" si="7004">IF(AE2029 = "", "",IF(AD2030&lt;&gt; "",AD2030, $N$2010))</f>
        <v/>
      </c>
      <c r="AE2029" s="468"/>
      <c r="AF2029" s="469"/>
      <c r="AG2029" s="469"/>
      <c r="AH2029" s="471"/>
      <c r="AI2029" s="111" t="str">
        <f>AJ2029</f>
        <v/>
      </c>
      <c r="AJ2029" s="69" t="str">
        <f t="shared" ref="AJ2029" si="7005">IF(AK2029 = "", "",IF(AJ2030&lt;&gt; "",AJ2030, $N$2010))</f>
        <v/>
      </c>
      <c r="AK2029" s="468"/>
      <c r="AL2029" s="469"/>
      <c r="AM2029" s="469"/>
      <c r="AN2029" s="472"/>
      <c r="AO2029" s="111" t="str">
        <f>AP2029</f>
        <v/>
      </c>
      <c r="AP2029" s="69" t="str">
        <f t="shared" ref="AP2029" si="7006">IF(AQ2029 = "", "",IF(AP2030&lt;&gt; "",AP2030, $N$2010))</f>
        <v/>
      </c>
      <c r="AQ2029" s="468"/>
      <c r="AR2029" s="469"/>
      <c r="AS2029" s="469"/>
      <c r="AT2029" s="471"/>
      <c r="AU2029" s="111" t="str">
        <f>AV2029</f>
        <v/>
      </c>
      <c r="AV2029" s="69" t="str">
        <f t="shared" ref="AV2029" si="7007">IF(AW2029 = "", "",IF(AV2030&lt;&gt; "",AV2030, $N$2010))</f>
        <v/>
      </c>
      <c r="AW2029" s="468"/>
      <c r="AX2029" s="469"/>
      <c r="AY2029" s="469"/>
      <c r="AZ2029" s="470"/>
      <c r="BA2029" s="111" t="str">
        <f>BB2029</f>
        <v/>
      </c>
      <c r="BB2029" s="69" t="str">
        <f t="shared" ref="BB2029" si="7008">IF(BC2029 = "", "",IF(BB2030&lt;&gt; "",BB2030, $N$2010))</f>
        <v/>
      </c>
      <c r="BC2029" s="468"/>
      <c r="BD2029" s="469"/>
      <c r="BE2029" s="469"/>
      <c r="BF2029" s="473"/>
      <c r="BG2029" s="130"/>
      <c r="BH2029" s="130"/>
    </row>
    <row r="2030" spans="1:60" ht="13.5" thickBot="1">
      <c r="A2030" s="17">
        <f>IF(ISBLANK(D2028),0,IF(CODE(D2028)&gt;64,1,0))</f>
        <v>0</v>
      </c>
      <c r="B2030" s="31">
        <f>SUM(B2031:B2046)</f>
        <v>0</v>
      </c>
      <c r="C2030" s="432"/>
      <c r="D2030" s="466"/>
      <c r="E2030" s="361"/>
      <c r="F2030" s="339"/>
      <c r="G2030" s="340"/>
      <c r="H2030" s="337"/>
      <c r="I2030" s="337"/>
      <c r="J2030" s="338"/>
      <c r="K2030" s="361"/>
      <c r="L2030" s="339"/>
      <c r="M2030" s="340"/>
      <c r="N2030" s="337"/>
      <c r="O2030" s="337"/>
      <c r="P2030" s="338"/>
      <c r="Q2030" s="361"/>
      <c r="R2030" s="339"/>
      <c r="S2030" s="474"/>
      <c r="T2030" s="337"/>
      <c r="U2030" s="337"/>
      <c r="V2030" s="338"/>
      <c r="W2030" s="361"/>
      <c r="X2030" s="339"/>
      <c r="Y2030" s="340"/>
      <c r="Z2030" s="337"/>
      <c r="AA2030" s="337"/>
      <c r="AB2030" s="338"/>
      <c r="AC2030" s="361"/>
      <c r="AD2030" s="339"/>
      <c r="AE2030" s="474"/>
      <c r="AF2030" s="337"/>
      <c r="AG2030" s="337"/>
      <c r="AH2030" s="341"/>
      <c r="AI2030" s="361"/>
      <c r="AJ2030" s="339"/>
      <c r="AK2030" s="474"/>
      <c r="AL2030" s="337"/>
      <c r="AM2030" s="337"/>
      <c r="AN2030" s="342"/>
      <c r="AO2030" s="361"/>
      <c r="AP2030" s="339"/>
      <c r="AQ2030" s="474"/>
      <c r="AR2030" s="337"/>
      <c r="AS2030" s="337"/>
      <c r="AT2030" s="341"/>
      <c r="AU2030" s="361"/>
      <c r="AV2030" s="339"/>
      <c r="AW2030" s="474"/>
      <c r="AX2030" s="337"/>
      <c r="AY2030" s="337"/>
      <c r="AZ2030" s="338"/>
      <c r="BA2030" s="361"/>
      <c r="BB2030" s="339"/>
      <c r="BC2030" s="340"/>
      <c r="BD2030" s="337"/>
      <c r="BE2030" s="337"/>
      <c r="BF2030" s="343"/>
      <c r="BG2030" s="130"/>
      <c r="BH2030" s="130"/>
    </row>
    <row r="2031" spans="1:60">
      <c r="A2031" s="17">
        <f>IF(ISBLANK(D2029),0,IF(CODE(D2029)&gt;64,1,0))</f>
        <v>0</v>
      </c>
      <c r="B2031" s="18">
        <f t="shared" ref="B2031" si="7009">IFERROR(F2031/F2031,0)+IFERROR(L2031/L2031,0)+IFERROR(R2031/R2031,0)+IFERROR(X2031/X2031,0)+IFERROR(AD2031/AD2031,0)+IFERROR(AJ2031/AJ2031,0)+IFERROR(AP2031/AP2031,0)+IFERROR(AV2031/AV2031,0)+IFERROR(BB2031/BB2031,0)</f>
        <v>0</v>
      </c>
      <c r="C2031" s="432"/>
      <c r="D2031" s="19">
        <f>F2031+L2031+R2031+X2031+AD2031+AJ2031+AP2031+AV2031+BB2031</f>
        <v>0</v>
      </c>
      <c r="E2031" s="347"/>
      <c r="F2031" s="71">
        <f t="shared" si="6969"/>
        <v>0</v>
      </c>
      <c r="G2031" s="348"/>
      <c r="H2031" s="349"/>
      <c r="I2031" s="349"/>
      <c r="J2031" s="350"/>
      <c r="K2031" s="347"/>
      <c r="L2031" s="71">
        <f t="shared" si="6951"/>
        <v>0</v>
      </c>
      <c r="M2031" s="348"/>
      <c r="N2031" s="349"/>
      <c r="O2031" s="349"/>
      <c r="P2031" s="350"/>
      <c r="Q2031" s="347"/>
      <c r="R2031" s="71">
        <f t="shared" si="6952"/>
        <v>0</v>
      </c>
      <c r="S2031" s="348"/>
      <c r="T2031" s="349"/>
      <c r="U2031" s="349"/>
      <c r="V2031" s="350"/>
      <c r="W2031" s="347"/>
      <c r="X2031" s="71">
        <f t="shared" si="6953"/>
        <v>0</v>
      </c>
      <c r="Y2031" s="348"/>
      <c r="Z2031" s="349"/>
      <c r="AA2031" s="349"/>
      <c r="AB2031" s="350"/>
      <c r="AC2031" s="347"/>
      <c r="AD2031" s="71">
        <f t="shared" si="6954"/>
        <v>0</v>
      </c>
      <c r="AE2031" s="348"/>
      <c r="AF2031" s="349"/>
      <c r="AG2031" s="349"/>
      <c r="AH2031" s="350"/>
      <c r="AI2031" s="347"/>
      <c r="AJ2031" s="71">
        <f t="shared" si="6955"/>
        <v>0</v>
      </c>
      <c r="AK2031" s="348"/>
      <c r="AL2031" s="349"/>
      <c r="AM2031" s="349"/>
      <c r="AN2031" s="352"/>
      <c r="AO2031" s="347"/>
      <c r="AP2031" s="71">
        <f t="shared" si="6956"/>
        <v>0</v>
      </c>
      <c r="AQ2031" s="348"/>
      <c r="AR2031" s="349"/>
      <c r="AS2031" s="349"/>
      <c r="AT2031" s="351"/>
      <c r="AU2031" s="347"/>
      <c r="AV2031" s="71">
        <f t="shared" si="6957"/>
        <v>0</v>
      </c>
      <c r="AW2031" s="348"/>
      <c r="AX2031" s="349"/>
      <c r="AY2031" s="349"/>
      <c r="AZ2031" s="350"/>
      <c r="BA2031" s="347"/>
      <c r="BB2031" s="71">
        <f t="shared" si="6958"/>
        <v>0</v>
      </c>
      <c r="BC2031" s="340"/>
      <c r="BD2031" s="337"/>
      <c r="BE2031" s="337"/>
      <c r="BF2031" s="343"/>
      <c r="BG2031" s="130"/>
      <c r="BH2031" s="130"/>
    </row>
    <row r="2032" spans="1:60">
      <c r="A2032" s="353"/>
      <c r="B2032" s="398"/>
      <c r="C2032" s="432"/>
      <c r="D2032" s="467"/>
      <c r="E2032" s="111" t="str">
        <f>F2032</f>
        <v/>
      </c>
      <c r="F2032" s="51" t="str">
        <f t="shared" ref="F2032" si="7010">IF(G2032 = "", "",IF(F2033&lt;&gt; "",F2033, $N$2010))</f>
        <v/>
      </c>
      <c r="G2032" s="340"/>
      <c r="H2032" s="337"/>
      <c r="I2032" s="337"/>
      <c r="J2032" s="338"/>
      <c r="K2032" s="111" t="str">
        <f>L2032</f>
        <v/>
      </c>
      <c r="L2032" s="51" t="str">
        <f t="shared" ref="L2032" si="7011">IF(M2032 = "", "",IF(L2033&lt;&gt; "",L2033, $N$2010))</f>
        <v/>
      </c>
      <c r="M2032" s="340"/>
      <c r="N2032" s="337"/>
      <c r="O2032" s="337"/>
      <c r="P2032" s="338"/>
      <c r="Q2032" s="111" t="str">
        <f>R2032</f>
        <v/>
      </c>
      <c r="R2032" s="51" t="str">
        <f t="shared" ref="R2032" si="7012">IF(S2032 = "", "",IF(R2033&lt;&gt; "",R2033, $N$2010))</f>
        <v/>
      </c>
      <c r="S2032" s="340"/>
      <c r="T2032" s="337"/>
      <c r="U2032" s="337"/>
      <c r="V2032" s="338"/>
      <c r="W2032" s="111" t="str">
        <f>X2032</f>
        <v/>
      </c>
      <c r="X2032" s="51" t="str">
        <f t="shared" ref="X2032" si="7013">IF(Y2032 = "", "",IF(X2033&lt;&gt; "",X2033, $N$2010))</f>
        <v/>
      </c>
      <c r="Y2032" s="340"/>
      <c r="Z2032" s="337"/>
      <c r="AA2032" s="337"/>
      <c r="AB2032" s="338"/>
      <c r="AC2032" s="111" t="str">
        <f>AD2032</f>
        <v/>
      </c>
      <c r="AD2032" s="51" t="str">
        <f t="shared" ref="AD2032" si="7014">IF(AE2032 = "", "",IF(AD2033&lt;&gt; "",AD2033, $N$2010))</f>
        <v/>
      </c>
      <c r="AE2032" s="340"/>
      <c r="AF2032" s="337"/>
      <c r="AG2032" s="337"/>
      <c r="AH2032" s="341"/>
      <c r="AI2032" s="111" t="str">
        <f>AJ2032</f>
        <v/>
      </c>
      <c r="AJ2032" s="51" t="str">
        <f t="shared" ref="AJ2032" si="7015">IF(AK2032 = "", "",IF(AJ2033&lt;&gt; "",AJ2033, $N$2010))</f>
        <v/>
      </c>
      <c r="AK2032" s="340"/>
      <c r="AL2032" s="337"/>
      <c r="AM2032" s="337"/>
      <c r="AN2032" s="342"/>
      <c r="AO2032" s="111" t="str">
        <f>AP2032</f>
        <v/>
      </c>
      <c r="AP2032" s="51" t="str">
        <f t="shared" ref="AP2032" si="7016">IF(AQ2032 = "", "",IF(AP2033&lt;&gt; "",AP2033, $N$2010))</f>
        <v/>
      </c>
      <c r="AQ2032" s="340"/>
      <c r="AR2032" s="337"/>
      <c r="AS2032" s="337"/>
      <c r="AT2032" s="341"/>
      <c r="AU2032" s="111" t="str">
        <f>AV2032</f>
        <v/>
      </c>
      <c r="AV2032" s="51" t="str">
        <f t="shared" ref="AV2032" si="7017">IF(AW2032 = "", "",IF(AV2033&lt;&gt; "",AV2033, $N$2010))</f>
        <v/>
      </c>
      <c r="AW2032" s="340"/>
      <c r="AX2032" s="337"/>
      <c r="AY2032" s="337"/>
      <c r="AZ2032" s="338"/>
      <c r="BA2032" s="111" t="str">
        <f>BB2032</f>
        <v/>
      </c>
      <c r="BB2032" s="51" t="str">
        <f t="shared" ref="BB2032" si="7018">IF(BC2032 = "", "",IF(BB2033&lt;&gt; "",BB2033, $N$2010))</f>
        <v/>
      </c>
      <c r="BC2032" s="357"/>
      <c r="BD2032" s="358"/>
      <c r="BE2032" s="358"/>
      <c r="BF2032" s="359"/>
      <c r="BG2032" s="130"/>
      <c r="BH2032" s="130"/>
    </row>
    <row r="2033" spans="1:60">
      <c r="A2033" s="17">
        <f>IF(ISBLANK(D2031),0,IF(CODE(D2031)&gt;64,1,0))</f>
        <v>0</v>
      </c>
      <c r="B2033" s="398"/>
      <c r="C2033" s="432"/>
      <c r="D2033" s="467"/>
      <c r="E2033" s="361"/>
      <c r="F2033" s="339"/>
      <c r="G2033" s="340"/>
      <c r="H2033" s="337"/>
      <c r="I2033" s="337"/>
      <c r="J2033" s="338"/>
      <c r="K2033" s="361"/>
      <c r="L2033" s="339"/>
      <c r="M2033" s="340"/>
      <c r="N2033" s="337"/>
      <c r="O2033" s="337"/>
      <c r="P2033" s="338"/>
      <c r="Q2033" s="361"/>
      <c r="R2033" s="339"/>
      <c r="S2033" s="340"/>
      <c r="T2033" s="337"/>
      <c r="U2033" s="337"/>
      <c r="V2033" s="338"/>
      <c r="W2033" s="361"/>
      <c r="X2033" s="339"/>
      <c r="Y2033" s="340"/>
      <c r="Z2033" s="337"/>
      <c r="AA2033" s="337"/>
      <c r="AB2033" s="338"/>
      <c r="AC2033" s="361"/>
      <c r="AD2033" s="339"/>
      <c r="AE2033" s="340"/>
      <c r="AF2033" s="337"/>
      <c r="AG2033" s="337"/>
      <c r="AH2033" s="341"/>
      <c r="AI2033" s="361"/>
      <c r="AJ2033" s="339"/>
      <c r="AK2033" s="340"/>
      <c r="AL2033" s="337"/>
      <c r="AM2033" s="337"/>
      <c r="AN2033" s="342"/>
      <c r="AO2033" s="361"/>
      <c r="AP2033" s="339"/>
      <c r="AQ2033" s="340"/>
      <c r="AR2033" s="337"/>
      <c r="AS2033" s="337"/>
      <c r="AT2033" s="341"/>
      <c r="AU2033" s="361"/>
      <c r="AV2033" s="339"/>
      <c r="AW2033" s="340"/>
      <c r="AX2033" s="337"/>
      <c r="AY2033" s="337"/>
      <c r="AZ2033" s="338"/>
      <c r="BA2033" s="361"/>
      <c r="BB2033" s="339"/>
      <c r="BC2033" s="340"/>
      <c r="BD2033" s="337"/>
      <c r="BE2033" s="337"/>
      <c r="BF2033" s="343"/>
      <c r="BG2033" s="130"/>
      <c r="BH2033" s="130"/>
    </row>
    <row r="2034" spans="1:60">
      <c r="A2034" s="17">
        <f>IF(ISBLANK(D2032),0,IF(CODE(D2032)&gt;64,1,0))</f>
        <v>0</v>
      </c>
      <c r="B2034" s="18">
        <f t="shared" ref="B2034" si="7019">IFERROR(F2034/F2034,0)+IFERROR(L2034/L2034,0)+IFERROR(R2034/R2034,0)+IFERROR(X2034/X2034,0)+IFERROR(AD2034/AD2034,0)+IFERROR(AJ2034/AJ2034,0)+IFERROR(AP2034/AP2034,0)+IFERROR(AV2034/AV2034,0)+IFERROR(BB2034/BB2034,0)</f>
        <v>0</v>
      </c>
      <c r="C2034" s="432"/>
      <c r="D2034" s="19">
        <f>F2034+L2034+R2034+X2034+AD2034+AJ2034+AP2034+AV2034+BB2034</f>
        <v>0</v>
      </c>
      <c r="E2034" s="347"/>
      <c r="F2034" s="71">
        <f t="shared" si="6969"/>
        <v>0</v>
      </c>
      <c r="G2034" s="348"/>
      <c r="H2034" s="349"/>
      <c r="I2034" s="349"/>
      <c r="J2034" s="350"/>
      <c r="K2034" s="347"/>
      <c r="L2034" s="71">
        <f t="shared" si="6951"/>
        <v>0</v>
      </c>
      <c r="M2034" s="348"/>
      <c r="N2034" s="349"/>
      <c r="O2034" s="349"/>
      <c r="P2034" s="350"/>
      <c r="Q2034" s="347"/>
      <c r="R2034" s="71">
        <f t="shared" si="6952"/>
        <v>0</v>
      </c>
      <c r="S2034" s="348"/>
      <c r="T2034" s="349"/>
      <c r="U2034" s="349"/>
      <c r="V2034" s="350"/>
      <c r="W2034" s="347"/>
      <c r="X2034" s="71">
        <f t="shared" si="6953"/>
        <v>0</v>
      </c>
      <c r="Y2034" s="348"/>
      <c r="Z2034" s="349"/>
      <c r="AA2034" s="349"/>
      <c r="AB2034" s="350"/>
      <c r="AC2034" s="347"/>
      <c r="AD2034" s="71">
        <f t="shared" si="6954"/>
        <v>0</v>
      </c>
      <c r="AE2034" s="348"/>
      <c r="AF2034" s="349"/>
      <c r="AG2034" s="349"/>
      <c r="AH2034" s="351"/>
      <c r="AI2034" s="347"/>
      <c r="AJ2034" s="71">
        <f t="shared" si="6955"/>
        <v>0</v>
      </c>
      <c r="AK2034" s="348"/>
      <c r="AL2034" s="349"/>
      <c r="AM2034" s="349"/>
      <c r="AN2034" s="352"/>
      <c r="AO2034" s="347"/>
      <c r="AP2034" s="71">
        <f t="shared" si="6956"/>
        <v>0</v>
      </c>
      <c r="AQ2034" s="348"/>
      <c r="AR2034" s="349"/>
      <c r="AS2034" s="349"/>
      <c r="AT2034" s="351"/>
      <c r="AU2034" s="347"/>
      <c r="AV2034" s="71">
        <f t="shared" si="6957"/>
        <v>0</v>
      </c>
      <c r="AW2034" s="348"/>
      <c r="AX2034" s="349"/>
      <c r="AY2034" s="349"/>
      <c r="AZ2034" s="350"/>
      <c r="BA2034" s="347"/>
      <c r="BB2034" s="71">
        <f t="shared" si="6958"/>
        <v>0</v>
      </c>
      <c r="BC2034" s="340"/>
      <c r="BD2034" s="337"/>
      <c r="BE2034" s="337"/>
      <c r="BF2034" s="343"/>
      <c r="BG2034" s="130"/>
      <c r="BH2034" s="130"/>
    </row>
    <row r="2035" spans="1:60">
      <c r="A2035" s="353"/>
      <c r="B2035" s="398"/>
      <c r="C2035" s="432"/>
      <c r="D2035" s="467"/>
      <c r="E2035" s="111" t="str">
        <f>F2035</f>
        <v/>
      </c>
      <c r="F2035" s="51" t="str">
        <f t="shared" ref="F2035" si="7020">IF(G2035 = "", "",IF(F2036&lt;&gt; "",F2036, $N$2010))</f>
        <v/>
      </c>
      <c r="G2035" s="340"/>
      <c r="H2035" s="337"/>
      <c r="I2035" s="337"/>
      <c r="J2035" s="338"/>
      <c r="K2035" s="111" t="str">
        <f>L2035</f>
        <v/>
      </c>
      <c r="L2035" s="51" t="str">
        <f t="shared" ref="L2035" si="7021">IF(M2035 = "", "",IF(L2036&lt;&gt; "",L2036, $N$2010))</f>
        <v/>
      </c>
      <c r="M2035" s="340"/>
      <c r="N2035" s="337"/>
      <c r="O2035" s="337"/>
      <c r="P2035" s="338"/>
      <c r="Q2035" s="111" t="str">
        <f>R2035</f>
        <v/>
      </c>
      <c r="R2035" s="51" t="str">
        <f t="shared" ref="R2035" si="7022">IF(S2035 = "", "",IF(R2036&lt;&gt; "",R2036, $N$2010))</f>
        <v/>
      </c>
      <c r="S2035" s="340"/>
      <c r="T2035" s="337"/>
      <c r="U2035" s="337"/>
      <c r="V2035" s="338"/>
      <c r="W2035" s="111" t="str">
        <f>X2035</f>
        <v/>
      </c>
      <c r="X2035" s="51" t="str">
        <f t="shared" ref="X2035" si="7023">IF(Y2035 = "", "",IF(X2036&lt;&gt; "",X2036, $N$2010))</f>
        <v/>
      </c>
      <c r="Y2035" s="340"/>
      <c r="Z2035" s="337"/>
      <c r="AA2035" s="337"/>
      <c r="AB2035" s="338"/>
      <c r="AC2035" s="111" t="str">
        <f>AD2035</f>
        <v/>
      </c>
      <c r="AD2035" s="51" t="str">
        <f t="shared" ref="AD2035" si="7024">IF(AE2035 = "", "",IF(AD2036&lt;&gt; "",AD2036, $N$2010))</f>
        <v/>
      </c>
      <c r="AE2035" s="340"/>
      <c r="AF2035" s="337"/>
      <c r="AG2035" s="337"/>
      <c r="AH2035" s="341"/>
      <c r="AI2035" s="111" t="str">
        <f>AJ2035</f>
        <v/>
      </c>
      <c r="AJ2035" s="51" t="str">
        <f t="shared" ref="AJ2035" si="7025">IF(AK2035 = "", "",IF(AJ2036&lt;&gt; "",AJ2036, $N$2010))</f>
        <v/>
      </c>
      <c r="AK2035" s="340"/>
      <c r="AL2035" s="337"/>
      <c r="AM2035" s="337"/>
      <c r="AN2035" s="342"/>
      <c r="AO2035" s="111" t="str">
        <f>AP2035</f>
        <v/>
      </c>
      <c r="AP2035" s="51" t="str">
        <f t="shared" ref="AP2035" si="7026">IF(AQ2035 = "", "",IF(AP2036&lt;&gt; "",AP2036, $N$2010))</f>
        <v/>
      </c>
      <c r="AQ2035" s="340"/>
      <c r="AR2035" s="337"/>
      <c r="AS2035" s="337"/>
      <c r="AT2035" s="341"/>
      <c r="AU2035" s="111" t="str">
        <f>AV2035</f>
        <v/>
      </c>
      <c r="AV2035" s="51" t="str">
        <f t="shared" ref="AV2035" si="7027">IF(AW2035 = "", "",IF(AV2036&lt;&gt; "",AV2036, $N$2010))</f>
        <v/>
      </c>
      <c r="AW2035" s="340"/>
      <c r="AX2035" s="337"/>
      <c r="AY2035" s="337"/>
      <c r="AZ2035" s="338"/>
      <c r="BA2035" s="111" t="str">
        <f>BB2035</f>
        <v/>
      </c>
      <c r="BB2035" s="51" t="str">
        <f t="shared" ref="BB2035" si="7028">IF(BC2035 = "", "",IF(BB2036&lt;&gt; "",BB2036, $N$2010))</f>
        <v/>
      </c>
      <c r="BC2035" s="357"/>
      <c r="BD2035" s="358"/>
      <c r="BE2035" s="358"/>
      <c r="BF2035" s="359"/>
      <c r="BG2035" s="130"/>
      <c r="BH2035" s="130"/>
    </row>
    <row r="2036" spans="1:60">
      <c r="A2036" s="17">
        <f>IF(ISBLANK(D2034),0,IF(CODE(D2034)&gt;64,1,0))</f>
        <v>0</v>
      </c>
      <c r="B2036" s="398"/>
      <c r="C2036" s="432"/>
      <c r="D2036" s="467"/>
      <c r="E2036" s="361"/>
      <c r="F2036" s="339"/>
      <c r="G2036" s="340"/>
      <c r="H2036" s="337"/>
      <c r="I2036" s="337"/>
      <c r="J2036" s="338"/>
      <c r="K2036" s="361"/>
      <c r="L2036" s="339"/>
      <c r="M2036" s="340"/>
      <c r="N2036" s="337"/>
      <c r="O2036" s="337"/>
      <c r="P2036" s="338"/>
      <c r="Q2036" s="361"/>
      <c r="R2036" s="339"/>
      <c r="S2036" s="340"/>
      <c r="T2036" s="337"/>
      <c r="U2036" s="337"/>
      <c r="V2036" s="338"/>
      <c r="W2036" s="361"/>
      <c r="X2036" s="339"/>
      <c r="Y2036" s="340"/>
      <c r="Z2036" s="337"/>
      <c r="AA2036" s="337"/>
      <c r="AB2036" s="338"/>
      <c r="AC2036" s="361"/>
      <c r="AD2036" s="339"/>
      <c r="AE2036" s="340"/>
      <c r="AF2036" s="337"/>
      <c r="AG2036" s="337"/>
      <c r="AH2036" s="341"/>
      <c r="AI2036" s="361"/>
      <c r="AJ2036" s="339"/>
      <c r="AK2036" s="340"/>
      <c r="AL2036" s="337"/>
      <c r="AM2036" s="337"/>
      <c r="AN2036" s="342"/>
      <c r="AO2036" s="361"/>
      <c r="AP2036" s="339"/>
      <c r="AQ2036" s="340"/>
      <c r="AR2036" s="337"/>
      <c r="AS2036" s="337"/>
      <c r="AT2036" s="341"/>
      <c r="AU2036" s="361"/>
      <c r="AV2036" s="339"/>
      <c r="AW2036" s="340"/>
      <c r="AX2036" s="337"/>
      <c r="AY2036" s="337"/>
      <c r="AZ2036" s="338"/>
      <c r="BA2036" s="361"/>
      <c r="BB2036" s="339"/>
      <c r="BC2036" s="340"/>
      <c r="BD2036" s="337"/>
      <c r="BE2036" s="337"/>
      <c r="BF2036" s="343"/>
      <c r="BG2036" s="130"/>
      <c r="BH2036" s="130"/>
    </row>
    <row r="2037" spans="1:60">
      <c r="A2037" s="17">
        <f>IF(ISBLANK(D2035),0,IF(CODE(D2035)&gt;64,1,0))</f>
        <v>0</v>
      </c>
      <c r="B2037" s="18">
        <f t="shared" ref="B2037" si="7029">IFERROR(F2037/F2037,0)+IFERROR(L2037/L2037,0)+IFERROR(R2037/R2037,0)+IFERROR(X2037/X2037,0)+IFERROR(AD2037/AD2037,0)+IFERROR(AJ2037/AJ2037,0)+IFERROR(AP2037/AP2037,0)+IFERROR(AV2037/AV2037,0)+IFERROR(BB2037/BB2037,0)</f>
        <v>0</v>
      </c>
      <c r="C2037" s="43">
        <f>F2031+F2034+F2037+F2040+F2043+F2046</f>
        <v>0</v>
      </c>
      <c r="D2037" s="19">
        <f>F2037+L2037+R2037+X2037+AD2037+AJ2037+AP2037+AV2037+BB2037</f>
        <v>0</v>
      </c>
      <c r="E2037" s="347"/>
      <c r="F2037" s="71">
        <f t="shared" si="6969"/>
        <v>0</v>
      </c>
      <c r="G2037" s="348"/>
      <c r="H2037" s="349"/>
      <c r="I2037" s="349"/>
      <c r="J2037" s="350"/>
      <c r="K2037" s="347"/>
      <c r="L2037" s="71">
        <f t="shared" si="6951"/>
        <v>0</v>
      </c>
      <c r="M2037" s="348"/>
      <c r="N2037" s="349"/>
      <c r="O2037" s="349"/>
      <c r="P2037" s="350"/>
      <c r="Q2037" s="347"/>
      <c r="R2037" s="71">
        <f t="shared" si="6952"/>
        <v>0</v>
      </c>
      <c r="S2037" s="348"/>
      <c r="T2037" s="349"/>
      <c r="U2037" s="349"/>
      <c r="V2037" s="350"/>
      <c r="W2037" s="347"/>
      <c r="X2037" s="71">
        <f t="shared" si="6953"/>
        <v>0</v>
      </c>
      <c r="Y2037" s="348"/>
      <c r="Z2037" s="349"/>
      <c r="AA2037" s="349"/>
      <c r="AB2037" s="350"/>
      <c r="AC2037" s="347"/>
      <c r="AD2037" s="71">
        <f t="shared" si="6954"/>
        <v>0</v>
      </c>
      <c r="AE2037" s="348"/>
      <c r="AF2037" s="349"/>
      <c r="AG2037" s="349"/>
      <c r="AH2037" s="351"/>
      <c r="AI2037" s="347"/>
      <c r="AJ2037" s="71">
        <f t="shared" si="6955"/>
        <v>0</v>
      </c>
      <c r="AK2037" s="348"/>
      <c r="AL2037" s="349"/>
      <c r="AM2037" s="349"/>
      <c r="AN2037" s="352"/>
      <c r="AO2037" s="347"/>
      <c r="AP2037" s="71">
        <f t="shared" si="6956"/>
        <v>0</v>
      </c>
      <c r="AQ2037" s="348"/>
      <c r="AR2037" s="349"/>
      <c r="AS2037" s="349"/>
      <c r="AT2037" s="351"/>
      <c r="AU2037" s="347"/>
      <c r="AV2037" s="71">
        <f t="shared" si="6957"/>
        <v>0</v>
      </c>
      <c r="AW2037" s="348"/>
      <c r="AX2037" s="349"/>
      <c r="AY2037" s="349"/>
      <c r="AZ2037" s="350"/>
      <c r="BA2037" s="347"/>
      <c r="BB2037" s="71">
        <f t="shared" si="6958"/>
        <v>0</v>
      </c>
      <c r="BC2037" s="340"/>
      <c r="BD2037" s="337"/>
      <c r="BE2037" s="337"/>
      <c r="BF2037" s="343"/>
      <c r="BG2037" s="130"/>
      <c r="BH2037" s="130"/>
    </row>
    <row r="2038" spans="1:60">
      <c r="A2038" s="353"/>
      <c r="B2038" s="398"/>
      <c r="C2038" s="43">
        <f>L2031+L2034+L2037+L2040+L2043+L2046</f>
        <v>0</v>
      </c>
      <c r="D2038" s="467"/>
      <c r="E2038" s="111" t="str">
        <f>F2038</f>
        <v/>
      </c>
      <c r="F2038" s="51" t="str">
        <f t="shared" ref="F2038" si="7030">IF(G2038 = "", "",IF(F2039&lt;&gt; "",F2039, $N$2010))</f>
        <v/>
      </c>
      <c r="G2038" s="340"/>
      <c r="H2038" s="337"/>
      <c r="I2038" s="337"/>
      <c r="J2038" s="338"/>
      <c r="K2038" s="111" t="str">
        <f>L2038</f>
        <v/>
      </c>
      <c r="L2038" s="51" t="str">
        <f t="shared" ref="L2038" si="7031">IF(M2038 = "", "",IF(L2039&lt;&gt; "",L2039, $N$2010))</f>
        <v/>
      </c>
      <c r="M2038" s="340"/>
      <c r="N2038" s="337"/>
      <c r="O2038" s="337"/>
      <c r="P2038" s="338"/>
      <c r="Q2038" s="111" t="str">
        <f>R2038</f>
        <v/>
      </c>
      <c r="R2038" s="51" t="str">
        <f t="shared" ref="R2038" si="7032">IF(S2038 = "", "",IF(R2039&lt;&gt; "",R2039, $N$2010))</f>
        <v/>
      </c>
      <c r="S2038" s="340"/>
      <c r="T2038" s="337"/>
      <c r="U2038" s="337"/>
      <c r="V2038" s="338"/>
      <c r="W2038" s="111" t="str">
        <f>X2038</f>
        <v/>
      </c>
      <c r="X2038" s="51" t="str">
        <f t="shared" ref="X2038" si="7033">IF(Y2038 = "", "",IF(X2039&lt;&gt; "",X2039, $N$2010))</f>
        <v/>
      </c>
      <c r="Y2038" s="340"/>
      <c r="Z2038" s="337"/>
      <c r="AA2038" s="337"/>
      <c r="AB2038" s="338"/>
      <c r="AC2038" s="111" t="str">
        <f>AD2038</f>
        <v/>
      </c>
      <c r="AD2038" s="51" t="str">
        <f t="shared" ref="AD2038" si="7034">IF(AE2038 = "", "",IF(AD2039&lt;&gt; "",AD2039, $N$2010))</f>
        <v/>
      </c>
      <c r="AE2038" s="340"/>
      <c r="AF2038" s="337"/>
      <c r="AG2038" s="337"/>
      <c r="AH2038" s="341"/>
      <c r="AI2038" s="111" t="str">
        <f>AJ2038</f>
        <v/>
      </c>
      <c r="AJ2038" s="51" t="str">
        <f t="shared" ref="AJ2038" si="7035">IF(AK2038 = "", "",IF(AJ2039&lt;&gt; "",AJ2039, $N$2010))</f>
        <v/>
      </c>
      <c r="AK2038" s="340"/>
      <c r="AL2038" s="337"/>
      <c r="AM2038" s="337"/>
      <c r="AN2038" s="342"/>
      <c r="AO2038" s="111" t="str">
        <f>AP2038</f>
        <v/>
      </c>
      <c r="AP2038" s="51" t="str">
        <f t="shared" ref="AP2038" si="7036">IF(AQ2038 = "", "",IF(AP2039&lt;&gt; "",AP2039, $N$2010))</f>
        <v/>
      </c>
      <c r="AQ2038" s="340"/>
      <c r="AR2038" s="337"/>
      <c r="AS2038" s="337"/>
      <c r="AT2038" s="341"/>
      <c r="AU2038" s="111" t="str">
        <f>AV2038</f>
        <v/>
      </c>
      <c r="AV2038" s="51" t="str">
        <f t="shared" ref="AV2038" si="7037">IF(AW2038 = "", "",IF(AV2039&lt;&gt; "",AV2039, $N$2010))</f>
        <v/>
      </c>
      <c r="AW2038" s="340"/>
      <c r="AX2038" s="337"/>
      <c r="AY2038" s="337"/>
      <c r="AZ2038" s="338"/>
      <c r="BA2038" s="111" t="str">
        <f>BB2038</f>
        <v/>
      </c>
      <c r="BB2038" s="51" t="str">
        <f t="shared" ref="BB2038" si="7038">IF(BC2038 = "", "",IF(BB2039&lt;&gt; "",BB2039, $N$2010))</f>
        <v/>
      </c>
      <c r="BC2038" s="357"/>
      <c r="BD2038" s="358"/>
      <c r="BE2038" s="358"/>
      <c r="BF2038" s="359"/>
      <c r="BG2038" s="130"/>
      <c r="BH2038" s="130"/>
    </row>
    <row r="2039" spans="1:60">
      <c r="A2039" s="17">
        <f>IF(ISBLANK(D2037),0,IF(CODE(D2037)&gt;64,1,0))</f>
        <v>0</v>
      </c>
      <c r="B2039" s="398"/>
      <c r="C2039" s="43">
        <f>R2031+R2034+R2037+R2040+R2043+R2046</f>
        <v>0</v>
      </c>
      <c r="D2039" s="467"/>
      <c r="E2039" s="361"/>
      <c r="F2039" s="339"/>
      <c r="G2039" s="340"/>
      <c r="H2039" s="337"/>
      <c r="I2039" s="337"/>
      <c r="J2039" s="338"/>
      <c r="K2039" s="361"/>
      <c r="L2039" s="339"/>
      <c r="M2039" s="340"/>
      <c r="N2039" s="337"/>
      <c r="O2039" s="337"/>
      <c r="P2039" s="338"/>
      <c r="Q2039" s="361"/>
      <c r="R2039" s="339"/>
      <c r="S2039" s="340"/>
      <c r="T2039" s="337"/>
      <c r="U2039" s="337"/>
      <c r="V2039" s="338"/>
      <c r="W2039" s="361"/>
      <c r="X2039" s="339"/>
      <c r="Y2039" s="340"/>
      <c r="Z2039" s="337"/>
      <c r="AA2039" s="337"/>
      <c r="AB2039" s="338"/>
      <c r="AC2039" s="361"/>
      <c r="AD2039" s="339"/>
      <c r="AE2039" s="340"/>
      <c r="AF2039" s="337"/>
      <c r="AG2039" s="337"/>
      <c r="AH2039" s="341"/>
      <c r="AI2039" s="361"/>
      <c r="AJ2039" s="339"/>
      <c r="AK2039" s="340"/>
      <c r="AL2039" s="337"/>
      <c r="AM2039" s="337"/>
      <c r="AN2039" s="342"/>
      <c r="AO2039" s="361"/>
      <c r="AP2039" s="339"/>
      <c r="AQ2039" s="340"/>
      <c r="AR2039" s="337"/>
      <c r="AS2039" s="337"/>
      <c r="AT2039" s="341"/>
      <c r="AU2039" s="361"/>
      <c r="AV2039" s="339"/>
      <c r="AW2039" s="340"/>
      <c r="AX2039" s="337"/>
      <c r="AY2039" s="337"/>
      <c r="AZ2039" s="338"/>
      <c r="BA2039" s="361"/>
      <c r="BB2039" s="339"/>
      <c r="BC2039" s="340"/>
      <c r="BD2039" s="337"/>
      <c r="BE2039" s="337"/>
      <c r="BF2039" s="343"/>
      <c r="BG2039" s="130"/>
      <c r="BH2039" s="130"/>
    </row>
    <row r="2040" spans="1:60">
      <c r="A2040" s="17">
        <f>IF(ISBLANK(D2038),0,IF(CODE(D2038)&gt;64,1,0))</f>
        <v>0</v>
      </c>
      <c r="B2040" s="18">
        <f t="shared" ref="B2040" si="7039">IFERROR(F2040/F2040,0)+IFERROR(L2040/L2040,0)+IFERROR(R2040/R2040,0)+IFERROR(X2040/X2040,0)+IFERROR(AD2040/AD2040,0)+IFERROR(AJ2040/AJ2040,0)+IFERROR(AP2040/AP2040,0)+IFERROR(AV2040/AV2040,0)+IFERROR(BB2040/BB2040,0)</f>
        <v>0</v>
      </c>
      <c r="C2040" s="43">
        <f>X2031+X2034+X2037+X2040+X2043+X2046</f>
        <v>0</v>
      </c>
      <c r="D2040" s="19">
        <f>F2040+L2040+R2040+X2040+AD2040+AJ2040+AP2040+AV2040+BB2040</f>
        <v>0</v>
      </c>
      <c r="E2040" s="347"/>
      <c r="F2040" s="71">
        <f t="shared" si="6969"/>
        <v>0</v>
      </c>
      <c r="G2040" s="348"/>
      <c r="H2040" s="349"/>
      <c r="I2040" s="349"/>
      <c r="J2040" s="350"/>
      <c r="K2040" s="347"/>
      <c r="L2040" s="71">
        <f t="shared" si="6951"/>
        <v>0</v>
      </c>
      <c r="M2040" s="348"/>
      <c r="N2040" s="349"/>
      <c r="O2040" s="349"/>
      <c r="P2040" s="350"/>
      <c r="Q2040" s="347"/>
      <c r="R2040" s="71">
        <f t="shared" si="6952"/>
        <v>0</v>
      </c>
      <c r="S2040" s="348"/>
      <c r="T2040" s="349"/>
      <c r="U2040" s="349"/>
      <c r="V2040" s="350"/>
      <c r="W2040" s="347"/>
      <c r="X2040" s="71">
        <f t="shared" si="6953"/>
        <v>0</v>
      </c>
      <c r="Y2040" s="348"/>
      <c r="Z2040" s="349"/>
      <c r="AA2040" s="349"/>
      <c r="AB2040" s="350"/>
      <c r="AC2040" s="347"/>
      <c r="AD2040" s="71">
        <f t="shared" si="6954"/>
        <v>0</v>
      </c>
      <c r="AE2040" s="348"/>
      <c r="AF2040" s="349"/>
      <c r="AG2040" s="349"/>
      <c r="AH2040" s="351"/>
      <c r="AI2040" s="347"/>
      <c r="AJ2040" s="71">
        <f t="shared" si="6955"/>
        <v>0</v>
      </c>
      <c r="AK2040" s="348"/>
      <c r="AL2040" s="349"/>
      <c r="AM2040" s="349"/>
      <c r="AN2040" s="352"/>
      <c r="AO2040" s="347"/>
      <c r="AP2040" s="71">
        <f t="shared" si="6956"/>
        <v>0</v>
      </c>
      <c r="AQ2040" s="348"/>
      <c r="AR2040" s="349"/>
      <c r="AS2040" s="349"/>
      <c r="AT2040" s="351"/>
      <c r="AU2040" s="347"/>
      <c r="AV2040" s="71">
        <f t="shared" si="6957"/>
        <v>0</v>
      </c>
      <c r="AW2040" s="348"/>
      <c r="AX2040" s="349"/>
      <c r="AY2040" s="349"/>
      <c r="AZ2040" s="350"/>
      <c r="BA2040" s="347"/>
      <c r="BB2040" s="71">
        <f t="shared" si="6958"/>
        <v>0</v>
      </c>
      <c r="BC2040" s="340"/>
      <c r="BD2040" s="337"/>
      <c r="BE2040" s="337"/>
      <c r="BF2040" s="343"/>
      <c r="BG2040" s="130"/>
      <c r="BH2040" s="130"/>
    </row>
    <row r="2041" spans="1:60">
      <c r="A2041" s="353"/>
      <c r="B2041" s="398"/>
      <c r="C2041" s="43">
        <f>AD2031+AD2034+AD2037+AD2040+AD2043+AD2046</f>
        <v>0</v>
      </c>
      <c r="D2041" s="467"/>
      <c r="E2041" s="111" t="str">
        <f>F2041</f>
        <v/>
      </c>
      <c r="F2041" s="51" t="str">
        <f t="shared" ref="F2041" si="7040">IF(G2041 = "", "",IF(F2042&lt;&gt; "",F2042, $N$2010))</f>
        <v/>
      </c>
      <c r="G2041" s="340"/>
      <c r="H2041" s="337"/>
      <c r="I2041" s="337"/>
      <c r="J2041" s="338"/>
      <c r="K2041" s="111" t="str">
        <f>L2041</f>
        <v/>
      </c>
      <c r="L2041" s="51" t="str">
        <f t="shared" ref="L2041" si="7041">IF(M2041 = "", "",IF(L2042&lt;&gt; "",L2042, $N$2010))</f>
        <v/>
      </c>
      <c r="M2041" s="340"/>
      <c r="N2041" s="337"/>
      <c r="O2041" s="337"/>
      <c r="P2041" s="338"/>
      <c r="Q2041" s="111" t="str">
        <f>R2041</f>
        <v/>
      </c>
      <c r="R2041" s="51" t="str">
        <f t="shared" ref="R2041" si="7042">IF(S2041 = "", "",IF(R2042&lt;&gt; "",R2042, $N$2010))</f>
        <v/>
      </c>
      <c r="S2041" s="340"/>
      <c r="T2041" s="337"/>
      <c r="U2041" s="337"/>
      <c r="V2041" s="338"/>
      <c r="W2041" s="111" t="str">
        <f>X2041</f>
        <v/>
      </c>
      <c r="X2041" s="51" t="str">
        <f t="shared" ref="X2041" si="7043">IF(Y2041 = "", "",IF(X2042&lt;&gt; "",X2042, $N$2010))</f>
        <v/>
      </c>
      <c r="Y2041" s="340"/>
      <c r="Z2041" s="337"/>
      <c r="AA2041" s="337"/>
      <c r="AB2041" s="338"/>
      <c r="AC2041" s="111" t="str">
        <f>AD2041</f>
        <v/>
      </c>
      <c r="AD2041" s="51" t="str">
        <f t="shared" ref="AD2041" si="7044">IF(AE2041 = "", "",IF(AD2042&lt;&gt; "",AD2042, $N$2010))</f>
        <v/>
      </c>
      <c r="AE2041" s="340"/>
      <c r="AF2041" s="337"/>
      <c r="AG2041" s="337"/>
      <c r="AH2041" s="341"/>
      <c r="AI2041" s="111" t="str">
        <f>AJ2041</f>
        <v/>
      </c>
      <c r="AJ2041" s="51" t="str">
        <f t="shared" ref="AJ2041" si="7045">IF(AK2041 = "", "",IF(AJ2042&lt;&gt; "",AJ2042, $N$2010))</f>
        <v/>
      </c>
      <c r="AK2041" s="340"/>
      <c r="AL2041" s="337"/>
      <c r="AM2041" s="337"/>
      <c r="AN2041" s="342"/>
      <c r="AO2041" s="111" t="str">
        <f>AP2041</f>
        <v/>
      </c>
      <c r="AP2041" s="51" t="str">
        <f t="shared" ref="AP2041" si="7046">IF(AQ2041 = "", "",IF(AP2042&lt;&gt; "",AP2042, $N$2010))</f>
        <v/>
      </c>
      <c r="AQ2041" s="340"/>
      <c r="AR2041" s="337"/>
      <c r="AS2041" s="337"/>
      <c r="AT2041" s="341"/>
      <c r="AU2041" s="111" t="str">
        <f>AV2041</f>
        <v/>
      </c>
      <c r="AV2041" s="51" t="str">
        <f t="shared" ref="AV2041" si="7047">IF(AW2041 = "", "",IF(AV2042&lt;&gt; "",AV2042, $N$2010))</f>
        <v/>
      </c>
      <c r="AW2041" s="340"/>
      <c r="AX2041" s="337"/>
      <c r="AY2041" s="337"/>
      <c r="AZ2041" s="338"/>
      <c r="BA2041" s="111" t="str">
        <f>BB2041</f>
        <v/>
      </c>
      <c r="BB2041" s="51" t="str">
        <f t="shared" ref="BB2041" si="7048">IF(BC2041 = "", "",IF(BB2042&lt;&gt; "",BB2042, $N$2010))</f>
        <v/>
      </c>
      <c r="BC2041" s="357"/>
      <c r="BD2041" s="358"/>
      <c r="BE2041" s="358"/>
      <c r="BF2041" s="359"/>
      <c r="BG2041" s="130"/>
      <c r="BH2041" s="130"/>
    </row>
    <row r="2042" spans="1:60">
      <c r="A2042" s="17">
        <f>IF(ISBLANK(D2040),0,IF(CODE(D2040)&gt;64,1,0))</f>
        <v>0</v>
      </c>
      <c r="B2042" s="398"/>
      <c r="C2042" s="43">
        <f>AJ2031+AJ2034+AJ2037+AJ2040+AJ2043+AJ2046</f>
        <v>0</v>
      </c>
      <c r="D2042" s="467"/>
      <c r="E2042" s="361"/>
      <c r="F2042" s="339"/>
      <c r="G2042" s="340"/>
      <c r="H2042" s="337"/>
      <c r="I2042" s="337"/>
      <c r="J2042" s="338"/>
      <c r="K2042" s="361"/>
      <c r="L2042" s="339"/>
      <c r="M2042" s="340"/>
      <c r="N2042" s="337"/>
      <c r="O2042" s="337"/>
      <c r="P2042" s="338"/>
      <c r="Q2042" s="361"/>
      <c r="R2042" s="339"/>
      <c r="S2042" s="340"/>
      <c r="T2042" s="337"/>
      <c r="U2042" s="337"/>
      <c r="V2042" s="338"/>
      <c r="W2042" s="361"/>
      <c r="X2042" s="339"/>
      <c r="Y2042" s="340"/>
      <c r="Z2042" s="337"/>
      <c r="AA2042" s="337"/>
      <c r="AB2042" s="338"/>
      <c r="AC2042" s="361"/>
      <c r="AD2042" s="339"/>
      <c r="AE2042" s="340"/>
      <c r="AF2042" s="337"/>
      <c r="AG2042" s="337"/>
      <c r="AH2042" s="341"/>
      <c r="AI2042" s="361"/>
      <c r="AJ2042" s="339"/>
      <c r="AK2042" s="340"/>
      <c r="AL2042" s="337"/>
      <c r="AM2042" s="337"/>
      <c r="AN2042" s="342"/>
      <c r="AO2042" s="361"/>
      <c r="AP2042" s="339"/>
      <c r="AQ2042" s="340"/>
      <c r="AR2042" s="337"/>
      <c r="AS2042" s="337"/>
      <c r="AT2042" s="341"/>
      <c r="AU2042" s="361"/>
      <c r="AV2042" s="339"/>
      <c r="AW2042" s="340"/>
      <c r="AX2042" s="337"/>
      <c r="AY2042" s="337"/>
      <c r="AZ2042" s="338"/>
      <c r="BA2042" s="361"/>
      <c r="BB2042" s="339"/>
      <c r="BC2042" s="340"/>
      <c r="BD2042" s="337"/>
      <c r="BE2042" s="337"/>
      <c r="BF2042" s="343"/>
      <c r="BG2042" s="130"/>
      <c r="BH2042" s="130"/>
    </row>
    <row r="2043" spans="1:60">
      <c r="A2043" s="17">
        <f>IF(ISBLANK(D2041),0,IF(CODE(D2041)&gt;64,1,0))</f>
        <v>0</v>
      </c>
      <c r="B2043" s="18">
        <f t="shared" ref="B2043" si="7049">IFERROR(F2043/F2043,0)+IFERROR(L2043/L2043,0)+IFERROR(R2043/R2043,0)+IFERROR(X2043/X2043,0)+IFERROR(AD2043/AD2043,0)+IFERROR(AJ2043/AJ2043,0)+IFERROR(AP2043/AP2043,0)+IFERROR(AV2043/AV2043,0)+IFERROR(BB2043/BB2043,0)</f>
        <v>0</v>
      </c>
      <c r="C2043" s="43">
        <f>AP2031+AP2034+AP2037+AP2040+AP2043+AP2046</f>
        <v>0</v>
      </c>
      <c r="D2043" s="19">
        <f>F2043+L2043+R2043+X2043+AD2043+AJ2043+AP2043+AV2043+BB2043</f>
        <v>0</v>
      </c>
      <c r="E2043" s="347"/>
      <c r="F2043" s="71">
        <f t="shared" si="6969"/>
        <v>0</v>
      </c>
      <c r="G2043" s="348"/>
      <c r="H2043" s="349"/>
      <c r="I2043" s="349"/>
      <c r="J2043" s="350"/>
      <c r="K2043" s="347"/>
      <c r="L2043" s="71">
        <f t="shared" si="6951"/>
        <v>0</v>
      </c>
      <c r="M2043" s="348"/>
      <c r="N2043" s="349"/>
      <c r="O2043" s="349"/>
      <c r="P2043" s="350"/>
      <c r="Q2043" s="347"/>
      <c r="R2043" s="71">
        <f t="shared" si="6952"/>
        <v>0</v>
      </c>
      <c r="S2043" s="348"/>
      <c r="T2043" s="349"/>
      <c r="U2043" s="349"/>
      <c r="V2043" s="350"/>
      <c r="W2043" s="347"/>
      <c r="X2043" s="71">
        <f t="shared" si="6953"/>
        <v>0</v>
      </c>
      <c r="Y2043" s="348"/>
      <c r="Z2043" s="349"/>
      <c r="AA2043" s="349"/>
      <c r="AB2043" s="350"/>
      <c r="AC2043" s="347"/>
      <c r="AD2043" s="71">
        <f t="shared" si="6954"/>
        <v>0</v>
      </c>
      <c r="AE2043" s="348"/>
      <c r="AF2043" s="349"/>
      <c r="AG2043" s="349"/>
      <c r="AH2043" s="351"/>
      <c r="AI2043" s="347"/>
      <c r="AJ2043" s="71">
        <f t="shared" si="6955"/>
        <v>0</v>
      </c>
      <c r="AK2043" s="348"/>
      <c r="AL2043" s="349"/>
      <c r="AM2043" s="349"/>
      <c r="AN2043" s="352"/>
      <c r="AO2043" s="347"/>
      <c r="AP2043" s="71">
        <f t="shared" si="6956"/>
        <v>0</v>
      </c>
      <c r="AQ2043" s="348"/>
      <c r="AR2043" s="349"/>
      <c r="AS2043" s="349"/>
      <c r="AT2043" s="351"/>
      <c r="AU2043" s="347"/>
      <c r="AV2043" s="71">
        <f t="shared" si="6957"/>
        <v>0</v>
      </c>
      <c r="AW2043" s="348"/>
      <c r="AX2043" s="349"/>
      <c r="AY2043" s="349"/>
      <c r="AZ2043" s="350"/>
      <c r="BA2043" s="347"/>
      <c r="BB2043" s="71">
        <f t="shared" si="6958"/>
        <v>0</v>
      </c>
      <c r="BC2043" s="340"/>
      <c r="BD2043" s="337"/>
      <c r="BE2043" s="337"/>
      <c r="BF2043" s="343"/>
      <c r="BG2043" s="130"/>
      <c r="BH2043" s="130"/>
    </row>
    <row r="2044" spans="1:60">
      <c r="A2044" s="353"/>
      <c r="B2044" s="398"/>
      <c r="C2044" s="43">
        <f>AV2031+AV2034+AV2037+AV2040+AV2043+AV2046</f>
        <v>0</v>
      </c>
      <c r="D2044" s="467"/>
      <c r="E2044" s="111" t="str">
        <f>F2044</f>
        <v/>
      </c>
      <c r="F2044" s="51" t="str">
        <f t="shared" ref="F2044" si="7050">IF(G2044 = "", "",IF(F2045&lt;&gt; "",F2045, $N$2010))</f>
        <v/>
      </c>
      <c r="G2044" s="340"/>
      <c r="H2044" s="337"/>
      <c r="I2044" s="337"/>
      <c r="J2044" s="338"/>
      <c r="K2044" s="111" t="str">
        <f>L2044</f>
        <v/>
      </c>
      <c r="L2044" s="51" t="str">
        <f t="shared" ref="L2044" si="7051">IF(M2044 = "", "",IF(L2045&lt;&gt; "",L2045, $N$2010))</f>
        <v/>
      </c>
      <c r="M2044" s="340"/>
      <c r="N2044" s="337"/>
      <c r="O2044" s="337"/>
      <c r="P2044" s="338"/>
      <c r="Q2044" s="111" t="str">
        <f>R2044</f>
        <v/>
      </c>
      <c r="R2044" s="51" t="str">
        <f t="shared" ref="R2044" si="7052">IF(S2044 = "", "",IF(R2045&lt;&gt; "",R2045, $N$2010))</f>
        <v/>
      </c>
      <c r="S2044" s="340"/>
      <c r="T2044" s="337"/>
      <c r="U2044" s="337"/>
      <c r="V2044" s="338"/>
      <c r="W2044" s="111" t="str">
        <f>X2044</f>
        <v/>
      </c>
      <c r="X2044" s="51" t="str">
        <f t="shared" ref="X2044" si="7053">IF(Y2044 = "", "",IF(X2045&lt;&gt; "",X2045, $N$2010))</f>
        <v/>
      </c>
      <c r="Y2044" s="340"/>
      <c r="Z2044" s="337"/>
      <c r="AA2044" s="337"/>
      <c r="AB2044" s="338"/>
      <c r="AC2044" s="111" t="str">
        <f>AD2044</f>
        <v/>
      </c>
      <c r="AD2044" s="51" t="str">
        <f t="shared" ref="AD2044" si="7054">IF(AE2044 = "", "",IF(AD2045&lt;&gt; "",AD2045, $N$2010))</f>
        <v/>
      </c>
      <c r="AE2044" s="340"/>
      <c r="AF2044" s="337"/>
      <c r="AG2044" s="337"/>
      <c r="AH2044" s="341"/>
      <c r="AI2044" s="111" t="str">
        <f>AJ2044</f>
        <v/>
      </c>
      <c r="AJ2044" s="51" t="str">
        <f t="shared" ref="AJ2044" si="7055">IF(AK2044 = "", "",IF(AJ2045&lt;&gt; "",AJ2045, $N$2010))</f>
        <v/>
      </c>
      <c r="AK2044" s="340"/>
      <c r="AL2044" s="337"/>
      <c r="AM2044" s="337"/>
      <c r="AN2044" s="342"/>
      <c r="AO2044" s="111" t="str">
        <f>AP2044</f>
        <v/>
      </c>
      <c r="AP2044" s="51" t="str">
        <f t="shared" ref="AP2044" si="7056">IF(AQ2044 = "", "",IF(AP2045&lt;&gt; "",AP2045, $N$2010))</f>
        <v/>
      </c>
      <c r="AQ2044" s="340"/>
      <c r="AR2044" s="337"/>
      <c r="AS2044" s="337"/>
      <c r="AT2044" s="341"/>
      <c r="AU2044" s="111" t="str">
        <f>AV2044</f>
        <v/>
      </c>
      <c r="AV2044" s="51" t="str">
        <f t="shared" ref="AV2044" si="7057">IF(AW2044 = "", "",IF(AV2045&lt;&gt; "",AV2045, $N$2010))</f>
        <v/>
      </c>
      <c r="AW2044" s="340"/>
      <c r="AX2044" s="337"/>
      <c r="AY2044" s="337"/>
      <c r="AZ2044" s="338"/>
      <c r="BA2044" s="111" t="str">
        <f>BB2044</f>
        <v/>
      </c>
      <c r="BB2044" s="51" t="str">
        <f t="shared" ref="BB2044" si="7058">IF(BC2044 = "", "",IF(BB2045&lt;&gt; "",BB2045, $N$2010))</f>
        <v/>
      </c>
      <c r="BC2044" s="357"/>
      <c r="BD2044" s="358"/>
      <c r="BE2044" s="358"/>
      <c r="BF2044" s="359"/>
      <c r="BG2044" s="130"/>
      <c r="BH2044" s="130"/>
    </row>
    <row r="2045" spans="1:60" ht="13.5" thickBot="1">
      <c r="A2045" s="17">
        <f>IF(ISBLANK(D2043),0,IF(CODE(D2043)&gt;64,1,0))</f>
        <v>0</v>
      </c>
      <c r="B2045" s="398"/>
      <c r="C2045" s="41">
        <f>BB2031+BB2034+BB2037+BB2040+BB2043+BB2046</f>
        <v>0</v>
      </c>
      <c r="D2045" s="467"/>
      <c r="E2045" s="361"/>
      <c r="F2045" s="339"/>
      <c r="G2045" s="340"/>
      <c r="H2045" s="337"/>
      <c r="I2045" s="337"/>
      <c r="J2045" s="338"/>
      <c r="K2045" s="361"/>
      <c r="L2045" s="339"/>
      <c r="M2045" s="340"/>
      <c r="N2045" s="337"/>
      <c r="O2045" s="337"/>
      <c r="P2045" s="338"/>
      <c r="Q2045" s="361"/>
      <c r="R2045" s="339"/>
      <c r="S2045" s="340"/>
      <c r="T2045" s="337"/>
      <c r="U2045" s="337"/>
      <c r="V2045" s="338"/>
      <c r="W2045" s="361"/>
      <c r="X2045" s="339"/>
      <c r="Y2045" s="340"/>
      <c r="Z2045" s="337"/>
      <c r="AA2045" s="337"/>
      <c r="AB2045" s="338"/>
      <c r="AC2045" s="361"/>
      <c r="AD2045" s="339"/>
      <c r="AE2045" s="340"/>
      <c r="AF2045" s="337"/>
      <c r="AG2045" s="337"/>
      <c r="AH2045" s="341"/>
      <c r="AI2045" s="361"/>
      <c r="AJ2045" s="339"/>
      <c r="AK2045" s="340"/>
      <c r="AL2045" s="337"/>
      <c r="AM2045" s="337"/>
      <c r="AN2045" s="342"/>
      <c r="AO2045" s="361"/>
      <c r="AP2045" s="339"/>
      <c r="AQ2045" s="340"/>
      <c r="AR2045" s="337"/>
      <c r="AS2045" s="337"/>
      <c r="AT2045" s="341"/>
      <c r="AU2045" s="361"/>
      <c r="AV2045" s="339"/>
      <c r="AW2045" s="340"/>
      <c r="AX2045" s="337"/>
      <c r="AY2045" s="337"/>
      <c r="AZ2045" s="338"/>
      <c r="BA2045" s="361"/>
      <c r="BB2045" s="339"/>
      <c r="BC2045" s="340"/>
      <c r="BD2045" s="337"/>
      <c r="BE2045" s="337"/>
      <c r="BF2045" s="343"/>
      <c r="BG2045" s="130"/>
      <c r="BH2045" s="130"/>
    </row>
    <row r="2046" spans="1:60" ht="13.5" thickBot="1">
      <c r="A2046" s="17">
        <f>IF(ISBLANK(D2044),0,IF(CODE(D2044)&gt;64,1,0))</f>
        <v>0</v>
      </c>
      <c r="B2046" s="18">
        <f t="shared" ref="B2046" si="7059">IFERROR(F2046/F2046,0)+IFERROR(L2046/L2046,0)+IFERROR(R2046/R2046,0)+IFERROR(X2046/X2046,0)+IFERROR(AD2046/AD2046,0)+IFERROR(AJ2046/AJ2046,0)+IFERROR(AP2046/AP2046,0)+IFERROR(AV2046/AV2046,0)+IFERROR(BB2046/BB2046,0)</f>
        <v>0</v>
      </c>
      <c r="C2046" s="80">
        <f>D2031+D2034+D2037+D2040+D2043+D2046</f>
        <v>0</v>
      </c>
      <c r="D2046" s="33">
        <f>F2046+L2046+R2046+X2046+AD2046+AJ2046+AP2046+AV2046+BB2046</f>
        <v>0</v>
      </c>
      <c r="E2046" s="347"/>
      <c r="F2046" s="72">
        <f t="shared" si="6969"/>
        <v>0</v>
      </c>
      <c r="G2046" s="375"/>
      <c r="H2046" s="376"/>
      <c r="I2046" s="376"/>
      <c r="J2046" s="377"/>
      <c r="K2046" s="347"/>
      <c r="L2046" s="72">
        <f t="shared" si="6951"/>
        <v>0</v>
      </c>
      <c r="M2046" s="375"/>
      <c r="N2046" s="376"/>
      <c r="O2046" s="376"/>
      <c r="P2046" s="377"/>
      <c r="Q2046" s="347"/>
      <c r="R2046" s="72">
        <f t="shared" si="6952"/>
        <v>0</v>
      </c>
      <c r="S2046" s="375"/>
      <c r="T2046" s="376"/>
      <c r="U2046" s="376"/>
      <c r="V2046" s="377"/>
      <c r="W2046" s="347"/>
      <c r="X2046" s="72">
        <f t="shared" si="6953"/>
        <v>0</v>
      </c>
      <c r="Y2046" s="375"/>
      <c r="Z2046" s="376"/>
      <c r="AA2046" s="376"/>
      <c r="AB2046" s="377"/>
      <c r="AC2046" s="347"/>
      <c r="AD2046" s="72">
        <f t="shared" si="6954"/>
        <v>0</v>
      </c>
      <c r="AE2046" s="375"/>
      <c r="AF2046" s="376"/>
      <c r="AG2046" s="376"/>
      <c r="AH2046" s="378"/>
      <c r="AI2046" s="347"/>
      <c r="AJ2046" s="72">
        <f t="shared" si="6955"/>
        <v>0</v>
      </c>
      <c r="AK2046" s="375"/>
      <c r="AL2046" s="376"/>
      <c r="AM2046" s="376"/>
      <c r="AN2046" s="379"/>
      <c r="AO2046" s="347"/>
      <c r="AP2046" s="72">
        <f t="shared" si="6956"/>
        <v>0</v>
      </c>
      <c r="AQ2046" s="375"/>
      <c r="AR2046" s="376"/>
      <c r="AS2046" s="376"/>
      <c r="AT2046" s="378"/>
      <c r="AU2046" s="347"/>
      <c r="AV2046" s="72">
        <f t="shared" si="6957"/>
        <v>0</v>
      </c>
      <c r="AW2046" s="375"/>
      <c r="AX2046" s="376"/>
      <c r="AY2046" s="376"/>
      <c r="AZ2046" s="377"/>
      <c r="BA2046" s="347"/>
      <c r="BB2046" s="72">
        <f t="shared" si="6958"/>
        <v>0</v>
      </c>
      <c r="BC2046" s="340"/>
      <c r="BD2046" s="337"/>
      <c r="BE2046" s="337"/>
      <c r="BF2046" s="343"/>
      <c r="BG2046" s="130"/>
      <c r="BH2046" s="130"/>
    </row>
    <row r="2047" spans="1:60" ht="14.25" thickTop="1" thickBot="1">
      <c r="A2047" s="353"/>
      <c r="B2047" s="436" t="s">
        <v>42</v>
      </c>
      <c r="C2047" s="78" t="str">
        <f>IF(D2047="","", IF(D2048&lt;&gt;"",D2048,$N$2010))</f>
        <v>SC</v>
      </c>
      <c r="D2047" s="656">
        <f>AA20</f>
        <v>0</v>
      </c>
      <c r="E2047" s="111" t="str">
        <f>F2047</f>
        <v/>
      </c>
      <c r="F2047" s="69" t="str">
        <f t="shared" ref="F2047" si="7060">IF(G2047 = "", "",IF(F2048&lt;&gt; "",F2048, $N$2010))</f>
        <v/>
      </c>
      <c r="G2047" s="468"/>
      <c r="H2047" s="469"/>
      <c r="I2047" s="469"/>
      <c r="J2047" s="470"/>
      <c r="K2047" s="111" t="str">
        <f>L2047</f>
        <v/>
      </c>
      <c r="L2047" s="69" t="str">
        <f t="shared" ref="L2047" si="7061">IF(M2047 = "", "",IF(L2048&lt;&gt; "",L2048, $N$2010))</f>
        <v/>
      </c>
      <c r="M2047" s="468"/>
      <c r="N2047" s="469"/>
      <c r="O2047" s="469"/>
      <c r="P2047" s="470"/>
      <c r="Q2047" s="111" t="str">
        <f>R2047</f>
        <v/>
      </c>
      <c r="R2047" s="69" t="str">
        <f t="shared" ref="R2047" si="7062">IF(S2047 = "", "",IF(R2048&lt;&gt; "",R2048, $N$2010))</f>
        <v/>
      </c>
      <c r="S2047" s="468"/>
      <c r="T2047" s="469"/>
      <c r="U2047" s="469"/>
      <c r="V2047" s="470"/>
      <c r="W2047" s="111" t="str">
        <f>X2047</f>
        <v/>
      </c>
      <c r="X2047" s="69" t="str">
        <f t="shared" ref="X2047" si="7063">IF(Y2047 = "", "",IF(X2048&lt;&gt; "",X2048, $N$2010))</f>
        <v/>
      </c>
      <c r="Y2047" s="468"/>
      <c r="Z2047" s="469"/>
      <c r="AA2047" s="469"/>
      <c r="AB2047" s="470"/>
      <c r="AC2047" s="111" t="str">
        <f>AD2047</f>
        <v/>
      </c>
      <c r="AD2047" s="69" t="str">
        <f t="shared" ref="AD2047" si="7064">IF(AE2047 = "", "",IF(AD2048&lt;&gt; "",AD2048, $N$2010))</f>
        <v/>
      </c>
      <c r="AE2047" s="468"/>
      <c r="AF2047" s="469"/>
      <c r="AG2047" s="469"/>
      <c r="AH2047" s="471"/>
      <c r="AI2047" s="111" t="str">
        <f>AJ2047</f>
        <v/>
      </c>
      <c r="AJ2047" s="69" t="str">
        <f t="shared" ref="AJ2047" si="7065">IF(AK2047 = "", "",IF(AJ2048&lt;&gt; "",AJ2048, $N$2010))</f>
        <v/>
      </c>
      <c r="AK2047" s="468"/>
      <c r="AL2047" s="469"/>
      <c r="AM2047" s="469"/>
      <c r="AN2047" s="472"/>
      <c r="AO2047" s="111" t="str">
        <f>AP2047</f>
        <v/>
      </c>
      <c r="AP2047" s="69" t="str">
        <f t="shared" ref="AP2047" si="7066">IF(AQ2047 = "", "",IF(AP2048&lt;&gt; "",AP2048, $N$2010))</f>
        <v/>
      </c>
      <c r="AQ2047" s="468"/>
      <c r="AR2047" s="469"/>
      <c r="AS2047" s="469"/>
      <c r="AT2047" s="471"/>
      <c r="AU2047" s="111" t="str">
        <f>AV2047</f>
        <v/>
      </c>
      <c r="AV2047" s="69" t="str">
        <f t="shared" ref="AV2047" si="7067">IF(AW2047 = "", "",IF(AV2048&lt;&gt; "",AV2048, $N$2010))</f>
        <v/>
      </c>
      <c r="AW2047" s="468"/>
      <c r="AX2047" s="469"/>
      <c r="AY2047" s="469"/>
      <c r="AZ2047" s="470"/>
      <c r="BA2047" s="111" t="str">
        <f>BB2047</f>
        <v/>
      </c>
      <c r="BB2047" s="69" t="str">
        <f t="shared" ref="BB2047" si="7068">IF(BC2047 = "", "",IF(BB2048&lt;&gt; "",BB2048, $N$2010))</f>
        <v/>
      </c>
      <c r="BC2047" s="468"/>
      <c r="BD2047" s="469"/>
      <c r="BE2047" s="469"/>
      <c r="BF2047" s="473"/>
      <c r="BG2047" s="130"/>
      <c r="BH2047" s="130"/>
    </row>
    <row r="2048" spans="1:60" ht="13.5" thickBot="1">
      <c r="A2048" s="17">
        <f>IF(ISBLANK(D2046),0,IF(CODE(D2046)&gt;64,1,0))</f>
        <v>0</v>
      </c>
      <c r="B2048" s="31">
        <f>SUM(B2049:B2064)</f>
        <v>0</v>
      </c>
      <c r="C2048" s="432"/>
      <c r="D2048" s="466"/>
      <c r="E2048" s="361"/>
      <c r="F2048" s="339"/>
      <c r="G2048" s="340"/>
      <c r="H2048" s="337"/>
      <c r="I2048" s="337"/>
      <c r="J2048" s="338"/>
      <c r="K2048" s="361"/>
      <c r="L2048" s="339"/>
      <c r="M2048" s="340"/>
      <c r="N2048" s="337"/>
      <c r="O2048" s="337"/>
      <c r="P2048" s="338"/>
      <c r="Q2048" s="361"/>
      <c r="R2048" s="339"/>
      <c r="S2048" s="340"/>
      <c r="T2048" s="337"/>
      <c r="U2048" s="337"/>
      <c r="V2048" s="338"/>
      <c r="W2048" s="361"/>
      <c r="X2048" s="339"/>
      <c r="Y2048" s="340"/>
      <c r="Z2048" s="337"/>
      <c r="AA2048" s="337"/>
      <c r="AB2048" s="338"/>
      <c r="AC2048" s="361"/>
      <c r="AD2048" s="339"/>
      <c r="AE2048" s="340"/>
      <c r="AF2048" s="337"/>
      <c r="AG2048" s="337"/>
      <c r="AH2048" s="341"/>
      <c r="AI2048" s="361"/>
      <c r="AJ2048" s="339"/>
      <c r="AK2048" s="340"/>
      <c r="AL2048" s="337"/>
      <c r="AM2048" s="337"/>
      <c r="AN2048" s="342"/>
      <c r="AO2048" s="361"/>
      <c r="AP2048" s="339"/>
      <c r="AQ2048" s="340"/>
      <c r="AR2048" s="337"/>
      <c r="AS2048" s="337"/>
      <c r="AT2048" s="341"/>
      <c r="AU2048" s="361"/>
      <c r="AV2048" s="339"/>
      <c r="AW2048" s="340"/>
      <c r="AX2048" s="337"/>
      <c r="AY2048" s="337"/>
      <c r="AZ2048" s="338"/>
      <c r="BA2048" s="361"/>
      <c r="BB2048" s="339"/>
      <c r="BC2048" s="340"/>
      <c r="BD2048" s="337"/>
      <c r="BE2048" s="337"/>
      <c r="BF2048" s="343"/>
      <c r="BG2048" s="130"/>
      <c r="BH2048" s="130"/>
    </row>
    <row r="2049" spans="1:60">
      <c r="A2049" s="17">
        <f>IF(ISBLANK(D2047),0,IF(CODE(D2047)&gt;64,1,0))</f>
        <v>0</v>
      </c>
      <c r="B2049" s="18">
        <f t="shared" ref="B2049" si="7069">IFERROR(F2049/F2049,0)+IFERROR(L2049/L2049,0)+IFERROR(R2049/R2049,0)+IFERROR(X2049/X2049,0)+IFERROR(AD2049/AD2049,0)+IFERROR(AJ2049/AJ2049,0)+IFERROR(AP2049/AP2049,0)+IFERROR(AV2049/AV2049,0)+IFERROR(BB2049/BB2049,0)</f>
        <v>0</v>
      </c>
      <c r="C2049" s="432"/>
      <c r="D2049" s="19">
        <f>F2049+L2049+R2049+X2049+AD2049+AJ2049+AP2049+AV2049+BB2049</f>
        <v>0</v>
      </c>
      <c r="E2049" s="347"/>
      <c r="F2049" s="71">
        <f t="shared" si="6969"/>
        <v>0</v>
      </c>
      <c r="G2049" s="348"/>
      <c r="H2049" s="349"/>
      <c r="I2049" s="349"/>
      <c r="J2049" s="350"/>
      <c r="K2049" s="347"/>
      <c r="L2049" s="71">
        <f t="shared" si="6951"/>
        <v>0</v>
      </c>
      <c r="M2049" s="348"/>
      <c r="N2049" s="349"/>
      <c r="O2049" s="349"/>
      <c r="P2049" s="350"/>
      <c r="Q2049" s="347"/>
      <c r="R2049" s="71">
        <f t="shared" si="6952"/>
        <v>0</v>
      </c>
      <c r="S2049" s="348"/>
      <c r="T2049" s="349"/>
      <c r="U2049" s="349"/>
      <c r="V2049" s="350"/>
      <c r="W2049" s="347"/>
      <c r="X2049" s="71">
        <f t="shared" si="6953"/>
        <v>0</v>
      </c>
      <c r="Y2049" s="348"/>
      <c r="Z2049" s="349"/>
      <c r="AA2049" s="349"/>
      <c r="AB2049" s="350"/>
      <c r="AC2049" s="347"/>
      <c r="AD2049" s="71">
        <f t="shared" si="6954"/>
        <v>0</v>
      </c>
      <c r="AE2049" s="348"/>
      <c r="AF2049" s="349"/>
      <c r="AG2049" s="349"/>
      <c r="AH2049" s="350"/>
      <c r="AI2049" s="347"/>
      <c r="AJ2049" s="71">
        <f t="shared" si="6955"/>
        <v>0</v>
      </c>
      <c r="AK2049" s="348"/>
      <c r="AL2049" s="349"/>
      <c r="AM2049" s="349"/>
      <c r="AN2049" s="350"/>
      <c r="AO2049" s="347"/>
      <c r="AP2049" s="71">
        <f t="shared" si="6956"/>
        <v>0</v>
      </c>
      <c r="AQ2049" s="348"/>
      <c r="AR2049" s="349"/>
      <c r="AS2049" s="349"/>
      <c r="AT2049" s="351"/>
      <c r="AU2049" s="347"/>
      <c r="AV2049" s="71">
        <f t="shared" si="6957"/>
        <v>0</v>
      </c>
      <c r="AW2049" s="348"/>
      <c r="AX2049" s="349"/>
      <c r="AY2049" s="349"/>
      <c r="AZ2049" s="350"/>
      <c r="BA2049" s="347"/>
      <c r="BB2049" s="71">
        <f t="shared" si="6958"/>
        <v>0</v>
      </c>
      <c r="BC2049" s="340"/>
      <c r="BD2049" s="337"/>
      <c r="BE2049" s="337"/>
      <c r="BF2049" s="343"/>
      <c r="BG2049" s="130"/>
      <c r="BH2049" s="130"/>
    </row>
    <row r="2050" spans="1:60">
      <c r="A2050" s="353"/>
      <c r="B2050" s="398"/>
      <c r="C2050" s="432"/>
      <c r="D2050" s="467"/>
      <c r="E2050" s="111" t="str">
        <f>F2050</f>
        <v/>
      </c>
      <c r="F2050" s="51" t="str">
        <f t="shared" ref="F2050" si="7070">IF(G2050 = "", "",IF(F2051&lt;&gt; "",F2051, $N$2010))</f>
        <v/>
      </c>
      <c r="G2050" s="340"/>
      <c r="H2050" s="337"/>
      <c r="I2050" s="337"/>
      <c r="J2050" s="338"/>
      <c r="K2050" s="111" t="str">
        <f>L2050</f>
        <v/>
      </c>
      <c r="L2050" s="51" t="str">
        <f t="shared" ref="L2050" si="7071">IF(M2050 = "", "",IF(L2051&lt;&gt; "",L2051, $N$2010))</f>
        <v/>
      </c>
      <c r="M2050" s="340"/>
      <c r="N2050" s="337"/>
      <c r="O2050" s="337"/>
      <c r="P2050" s="338"/>
      <c r="Q2050" s="111" t="str">
        <f>R2050</f>
        <v/>
      </c>
      <c r="R2050" s="51" t="str">
        <f t="shared" ref="R2050" si="7072">IF(S2050 = "", "",IF(R2051&lt;&gt; "",R2051, $N$2010))</f>
        <v/>
      </c>
      <c r="S2050" s="340"/>
      <c r="T2050" s="337"/>
      <c r="U2050" s="337"/>
      <c r="V2050" s="338"/>
      <c r="W2050" s="111" t="str">
        <f>X2050</f>
        <v/>
      </c>
      <c r="X2050" s="51" t="str">
        <f t="shared" ref="X2050" si="7073">IF(Y2050 = "", "",IF(X2051&lt;&gt; "",X2051, $N$2010))</f>
        <v/>
      </c>
      <c r="Y2050" s="340"/>
      <c r="Z2050" s="337"/>
      <c r="AA2050" s="337"/>
      <c r="AB2050" s="338"/>
      <c r="AC2050" s="111" t="str">
        <f>AD2050</f>
        <v/>
      </c>
      <c r="AD2050" s="51" t="str">
        <f t="shared" ref="AD2050" si="7074">IF(AE2050 = "", "",IF(AD2051&lt;&gt; "",AD2051, $N$2010))</f>
        <v/>
      </c>
      <c r="AE2050" s="340"/>
      <c r="AF2050" s="337"/>
      <c r="AG2050" s="337"/>
      <c r="AH2050" s="341"/>
      <c r="AI2050" s="111" t="str">
        <f>AJ2050</f>
        <v/>
      </c>
      <c r="AJ2050" s="51" t="str">
        <f t="shared" ref="AJ2050" si="7075">IF(AK2050 = "", "",IF(AJ2051&lt;&gt; "",AJ2051, $N$2010))</f>
        <v/>
      </c>
      <c r="AK2050" s="340"/>
      <c r="AL2050" s="337"/>
      <c r="AM2050" s="337"/>
      <c r="AN2050" s="342"/>
      <c r="AO2050" s="111" t="str">
        <f>AP2050</f>
        <v/>
      </c>
      <c r="AP2050" s="51" t="str">
        <f t="shared" ref="AP2050" si="7076">IF(AQ2050 = "", "",IF(AP2051&lt;&gt; "",AP2051, $N$2010))</f>
        <v/>
      </c>
      <c r="AQ2050" s="340"/>
      <c r="AR2050" s="337"/>
      <c r="AS2050" s="337"/>
      <c r="AT2050" s="341"/>
      <c r="AU2050" s="111" t="str">
        <f>AV2050</f>
        <v/>
      </c>
      <c r="AV2050" s="51" t="str">
        <f t="shared" ref="AV2050" si="7077">IF(AW2050 = "", "",IF(AV2051&lt;&gt; "",AV2051, $N$2010))</f>
        <v/>
      </c>
      <c r="AW2050" s="340"/>
      <c r="AX2050" s="337"/>
      <c r="AY2050" s="337"/>
      <c r="AZ2050" s="338"/>
      <c r="BA2050" s="111" t="str">
        <f>BB2050</f>
        <v/>
      </c>
      <c r="BB2050" s="51" t="str">
        <f t="shared" ref="BB2050" si="7078">IF(BC2050 = "", "",IF(BB2051&lt;&gt; "",BB2051, $N$2010))</f>
        <v/>
      </c>
      <c r="BC2050" s="357"/>
      <c r="BD2050" s="358"/>
      <c r="BE2050" s="358"/>
      <c r="BF2050" s="359"/>
      <c r="BG2050" s="130"/>
      <c r="BH2050" s="130"/>
    </row>
    <row r="2051" spans="1:60">
      <c r="A2051" s="17">
        <f>IF(ISBLANK(D2049),0,IF(CODE(D2049)&gt;64,1,0))</f>
        <v>0</v>
      </c>
      <c r="B2051" s="398"/>
      <c r="C2051" s="432"/>
      <c r="D2051" s="467"/>
      <c r="E2051" s="361"/>
      <c r="F2051" s="339"/>
      <c r="G2051" s="340"/>
      <c r="H2051" s="337"/>
      <c r="I2051" s="337"/>
      <c r="J2051" s="338"/>
      <c r="K2051" s="361"/>
      <c r="L2051" s="339"/>
      <c r="M2051" s="340"/>
      <c r="N2051" s="337"/>
      <c r="O2051" s="337"/>
      <c r="P2051" s="338"/>
      <c r="Q2051" s="361"/>
      <c r="R2051" s="339"/>
      <c r="S2051" s="340"/>
      <c r="T2051" s="337"/>
      <c r="U2051" s="337"/>
      <c r="V2051" s="338"/>
      <c r="W2051" s="361"/>
      <c r="X2051" s="339"/>
      <c r="Y2051" s="340"/>
      <c r="Z2051" s="337"/>
      <c r="AA2051" s="337"/>
      <c r="AB2051" s="338"/>
      <c r="AC2051" s="361"/>
      <c r="AD2051" s="339"/>
      <c r="AE2051" s="340"/>
      <c r="AF2051" s="337"/>
      <c r="AG2051" s="337"/>
      <c r="AH2051" s="341"/>
      <c r="AI2051" s="361"/>
      <c r="AJ2051" s="339"/>
      <c r="AK2051" s="340"/>
      <c r="AL2051" s="337"/>
      <c r="AM2051" s="337"/>
      <c r="AN2051" s="342"/>
      <c r="AO2051" s="361"/>
      <c r="AP2051" s="339"/>
      <c r="AQ2051" s="340"/>
      <c r="AR2051" s="337"/>
      <c r="AS2051" s="337"/>
      <c r="AT2051" s="341"/>
      <c r="AU2051" s="361"/>
      <c r="AV2051" s="339"/>
      <c r="AW2051" s="340"/>
      <c r="AX2051" s="337"/>
      <c r="AY2051" s="337"/>
      <c r="AZ2051" s="338"/>
      <c r="BA2051" s="361"/>
      <c r="BB2051" s="339"/>
      <c r="BC2051" s="340"/>
      <c r="BD2051" s="337"/>
      <c r="BE2051" s="337"/>
      <c r="BF2051" s="343"/>
      <c r="BG2051" s="130"/>
      <c r="BH2051" s="130"/>
    </row>
    <row r="2052" spans="1:60">
      <c r="A2052" s="17">
        <f>IF(ISBLANK(D2050),0,IF(CODE(D2050)&gt;64,1,0))</f>
        <v>0</v>
      </c>
      <c r="B2052" s="18">
        <f t="shared" ref="B2052" si="7079">IFERROR(F2052/F2052,0)+IFERROR(L2052/L2052,0)+IFERROR(R2052/R2052,0)+IFERROR(X2052/X2052,0)+IFERROR(AD2052/AD2052,0)+IFERROR(AJ2052/AJ2052,0)+IFERROR(AP2052/AP2052,0)+IFERROR(AV2052/AV2052,0)+IFERROR(BB2052/BB2052,0)</f>
        <v>0</v>
      </c>
      <c r="C2052" s="432"/>
      <c r="D2052" s="19">
        <f>F2052+L2052+R2052+X2052+AD2052+AJ2052+AP2052+AV2052+BB2052</f>
        <v>0</v>
      </c>
      <c r="E2052" s="347"/>
      <c r="F2052" s="71">
        <f t="shared" si="6969"/>
        <v>0</v>
      </c>
      <c r="G2052" s="348"/>
      <c r="H2052" s="349"/>
      <c r="I2052" s="349"/>
      <c r="J2052" s="350"/>
      <c r="K2052" s="347"/>
      <c r="L2052" s="71">
        <f t="shared" si="6951"/>
        <v>0</v>
      </c>
      <c r="M2052" s="348"/>
      <c r="N2052" s="349"/>
      <c r="O2052" s="349"/>
      <c r="P2052" s="350"/>
      <c r="Q2052" s="347"/>
      <c r="R2052" s="71">
        <f t="shared" si="6952"/>
        <v>0</v>
      </c>
      <c r="S2052" s="348"/>
      <c r="T2052" s="349"/>
      <c r="U2052" s="349"/>
      <c r="V2052" s="350"/>
      <c r="W2052" s="347"/>
      <c r="X2052" s="71">
        <f t="shared" si="6953"/>
        <v>0</v>
      </c>
      <c r="Y2052" s="348"/>
      <c r="Z2052" s="349"/>
      <c r="AA2052" s="349"/>
      <c r="AB2052" s="350"/>
      <c r="AC2052" s="347"/>
      <c r="AD2052" s="71">
        <f t="shared" si="6954"/>
        <v>0</v>
      </c>
      <c r="AE2052" s="348"/>
      <c r="AF2052" s="349"/>
      <c r="AG2052" s="349"/>
      <c r="AH2052" s="351"/>
      <c r="AI2052" s="347"/>
      <c r="AJ2052" s="71">
        <f t="shared" si="6955"/>
        <v>0</v>
      </c>
      <c r="AK2052" s="348"/>
      <c r="AL2052" s="349"/>
      <c r="AM2052" s="349"/>
      <c r="AN2052" s="352"/>
      <c r="AO2052" s="347"/>
      <c r="AP2052" s="71">
        <f t="shared" si="6956"/>
        <v>0</v>
      </c>
      <c r="AQ2052" s="348"/>
      <c r="AR2052" s="349"/>
      <c r="AS2052" s="349"/>
      <c r="AT2052" s="351"/>
      <c r="AU2052" s="347"/>
      <c r="AV2052" s="71">
        <f t="shared" si="6957"/>
        <v>0</v>
      </c>
      <c r="AW2052" s="348"/>
      <c r="AX2052" s="349"/>
      <c r="AY2052" s="349"/>
      <c r="AZ2052" s="350"/>
      <c r="BA2052" s="347"/>
      <c r="BB2052" s="71">
        <f t="shared" si="6958"/>
        <v>0</v>
      </c>
      <c r="BC2052" s="340"/>
      <c r="BD2052" s="337"/>
      <c r="BE2052" s="337"/>
      <c r="BF2052" s="343"/>
      <c r="BG2052" s="130"/>
      <c r="BH2052" s="130"/>
    </row>
    <row r="2053" spans="1:60">
      <c r="A2053" s="353"/>
      <c r="B2053" s="398"/>
      <c r="C2053" s="432"/>
      <c r="D2053" s="467"/>
      <c r="E2053" s="111" t="str">
        <f>F2053</f>
        <v/>
      </c>
      <c r="F2053" s="51" t="str">
        <f t="shared" ref="F2053" si="7080">IF(G2053 = "", "",IF(F2054&lt;&gt; "",F2054, $N$2010))</f>
        <v/>
      </c>
      <c r="G2053" s="340"/>
      <c r="H2053" s="337"/>
      <c r="I2053" s="337"/>
      <c r="J2053" s="338"/>
      <c r="K2053" s="111" t="str">
        <f>L2053</f>
        <v/>
      </c>
      <c r="L2053" s="51" t="str">
        <f t="shared" ref="L2053" si="7081">IF(M2053 = "", "",IF(L2054&lt;&gt; "",L2054, $N$2010))</f>
        <v/>
      </c>
      <c r="M2053" s="340"/>
      <c r="N2053" s="337"/>
      <c r="O2053" s="337"/>
      <c r="P2053" s="338"/>
      <c r="Q2053" s="111" t="str">
        <f>R2053</f>
        <v/>
      </c>
      <c r="R2053" s="51" t="str">
        <f t="shared" ref="R2053" si="7082">IF(S2053 = "", "",IF(R2054&lt;&gt; "",R2054, $N$2010))</f>
        <v/>
      </c>
      <c r="S2053" s="340"/>
      <c r="T2053" s="337"/>
      <c r="U2053" s="337"/>
      <c r="V2053" s="338"/>
      <c r="W2053" s="111" t="str">
        <f>X2053</f>
        <v/>
      </c>
      <c r="X2053" s="51" t="str">
        <f t="shared" ref="X2053" si="7083">IF(Y2053 = "", "",IF(X2054&lt;&gt; "",X2054, $N$2010))</f>
        <v/>
      </c>
      <c r="Y2053" s="340"/>
      <c r="Z2053" s="337"/>
      <c r="AA2053" s="337"/>
      <c r="AB2053" s="338"/>
      <c r="AC2053" s="111" t="str">
        <f>AD2053</f>
        <v/>
      </c>
      <c r="AD2053" s="51" t="str">
        <f t="shared" ref="AD2053" si="7084">IF(AE2053 = "", "",IF(AD2054&lt;&gt; "",AD2054, $N$2010))</f>
        <v/>
      </c>
      <c r="AE2053" s="340"/>
      <c r="AF2053" s="337"/>
      <c r="AG2053" s="337"/>
      <c r="AH2053" s="341"/>
      <c r="AI2053" s="111" t="str">
        <f>AJ2053</f>
        <v/>
      </c>
      <c r="AJ2053" s="51" t="str">
        <f t="shared" ref="AJ2053" si="7085">IF(AK2053 = "", "",IF(AJ2054&lt;&gt; "",AJ2054, $N$2010))</f>
        <v/>
      </c>
      <c r="AK2053" s="340"/>
      <c r="AL2053" s="337"/>
      <c r="AM2053" s="337"/>
      <c r="AN2053" s="342"/>
      <c r="AO2053" s="111" t="str">
        <f>AP2053</f>
        <v/>
      </c>
      <c r="AP2053" s="51" t="str">
        <f t="shared" ref="AP2053" si="7086">IF(AQ2053 = "", "",IF(AP2054&lt;&gt; "",AP2054, $N$2010))</f>
        <v/>
      </c>
      <c r="AQ2053" s="340"/>
      <c r="AR2053" s="337"/>
      <c r="AS2053" s="337"/>
      <c r="AT2053" s="341"/>
      <c r="AU2053" s="111" t="str">
        <f>AV2053</f>
        <v/>
      </c>
      <c r="AV2053" s="51" t="str">
        <f t="shared" ref="AV2053" si="7087">IF(AW2053 = "", "",IF(AV2054&lt;&gt; "",AV2054, $N$2010))</f>
        <v/>
      </c>
      <c r="AW2053" s="340"/>
      <c r="AX2053" s="337"/>
      <c r="AY2053" s="337"/>
      <c r="AZ2053" s="338"/>
      <c r="BA2053" s="111" t="str">
        <f>BB2053</f>
        <v/>
      </c>
      <c r="BB2053" s="51" t="str">
        <f t="shared" ref="BB2053" si="7088">IF(BC2053 = "", "",IF(BB2054&lt;&gt; "",BB2054, $N$2010))</f>
        <v/>
      </c>
      <c r="BC2053" s="357"/>
      <c r="BD2053" s="358"/>
      <c r="BE2053" s="358"/>
      <c r="BF2053" s="359"/>
      <c r="BG2053" s="130"/>
      <c r="BH2053" s="130"/>
    </row>
    <row r="2054" spans="1:60">
      <c r="A2054" s="17">
        <f>IF(ISBLANK(D2052),0,IF(CODE(D2052)&gt;64,1,0))</f>
        <v>0</v>
      </c>
      <c r="B2054" s="398"/>
      <c r="C2054" s="432"/>
      <c r="D2054" s="467"/>
      <c r="E2054" s="361"/>
      <c r="F2054" s="339"/>
      <c r="G2054" s="340"/>
      <c r="H2054" s="337"/>
      <c r="I2054" s="337"/>
      <c r="J2054" s="338"/>
      <c r="K2054" s="361"/>
      <c r="L2054" s="339"/>
      <c r="M2054" s="340"/>
      <c r="N2054" s="337"/>
      <c r="O2054" s="337"/>
      <c r="P2054" s="338"/>
      <c r="Q2054" s="361"/>
      <c r="R2054" s="339"/>
      <c r="S2054" s="340"/>
      <c r="T2054" s="337"/>
      <c r="U2054" s="337"/>
      <c r="V2054" s="338"/>
      <c r="W2054" s="361"/>
      <c r="X2054" s="339"/>
      <c r="Y2054" s="340"/>
      <c r="Z2054" s="337"/>
      <c r="AA2054" s="337"/>
      <c r="AB2054" s="338"/>
      <c r="AC2054" s="361"/>
      <c r="AD2054" s="339"/>
      <c r="AE2054" s="340"/>
      <c r="AF2054" s="337"/>
      <c r="AG2054" s="337"/>
      <c r="AH2054" s="341"/>
      <c r="AI2054" s="361"/>
      <c r="AJ2054" s="339"/>
      <c r="AK2054" s="340"/>
      <c r="AL2054" s="337"/>
      <c r="AM2054" s="337"/>
      <c r="AN2054" s="342"/>
      <c r="AO2054" s="361"/>
      <c r="AP2054" s="339"/>
      <c r="AQ2054" s="340"/>
      <c r="AR2054" s="337"/>
      <c r="AS2054" s="337"/>
      <c r="AT2054" s="341"/>
      <c r="AU2054" s="361"/>
      <c r="AV2054" s="339"/>
      <c r="AW2054" s="340"/>
      <c r="AX2054" s="337"/>
      <c r="AY2054" s="337"/>
      <c r="AZ2054" s="338"/>
      <c r="BA2054" s="361"/>
      <c r="BB2054" s="339"/>
      <c r="BC2054" s="340"/>
      <c r="BD2054" s="337"/>
      <c r="BE2054" s="337"/>
      <c r="BF2054" s="343"/>
      <c r="BG2054" s="130"/>
      <c r="BH2054" s="130"/>
    </row>
    <row r="2055" spans="1:60">
      <c r="A2055" s="17">
        <f>IF(ISBLANK(D2053),0,IF(CODE(D2053)&gt;64,1,0))</f>
        <v>0</v>
      </c>
      <c r="B2055" s="18">
        <f t="shared" ref="B2055" si="7089">IFERROR(F2055/F2055,0)+IFERROR(L2055/L2055,0)+IFERROR(R2055/R2055,0)+IFERROR(X2055/X2055,0)+IFERROR(AD2055/AD2055,0)+IFERROR(AJ2055/AJ2055,0)+IFERROR(AP2055/AP2055,0)+IFERROR(AV2055/AV2055,0)+IFERROR(BB2055/BB2055,0)</f>
        <v>0</v>
      </c>
      <c r="C2055" s="43">
        <f>F2049+F2052+F2055+F2058+F2061+F2064</f>
        <v>0</v>
      </c>
      <c r="D2055" s="19">
        <f>F2055+L2055+R2055+X2055+AD2055+AJ2055+AP2055+AV2055+BB2055</f>
        <v>0</v>
      </c>
      <c r="E2055" s="347"/>
      <c r="F2055" s="71">
        <f t="shared" si="6969"/>
        <v>0</v>
      </c>
      <c r="G2055" s="348"/>
      <c r="H2055" s="349"/>
      <c r="I2055" s="349"/>
      <c r="J2055" s="350"/>
      <c r="K2055" s="347"/>
      <c r="L2055" s="71">
        <f t="shared" si="6951"/>
        <v>0</v>
      </c>
      <c r="M2055" s="348"/>
      <c r="N2055" s="349"/>
      <c r="O2055" s="349"/>
      <c r="P2055" s="350"/>
      <c r="Q2055" s="347"/>
      <c r="R2055" s="71">
        <f t="shared" si="6952"/>
        <v>0</v>
      </c>
      <c r="S2055" s="348"/>
      <c r="T2055" s="349"/>
      <c r="U2055" s="349"/>
      <c r="V2055" s="350"/>
      <c r="W2055" s="347"/>
      <c r="X2055" s="71">
        <f t="shared" si="6953"/>
        <v>0</v>
      </c>
      <c r="Y2055" s="348"/>
      <c r="Z2055" s="349"/>
      <c r="AA2055" s="349"/>
      <c r="AB2055" s="350"/>
      <c r="AC2055" s="347"/>
      <c r="AD2055" s="71">
        <f t="shared" si="6954"/>
        <v>0</v>
      </c>
      <c r="AE2055" s="348"/>
      <c r="AF2055" s="349"/>
      <c r="AG2055" s="349"/>
      <c r="AH2055" s="351"/>
      <c r="AI2055" s="347"/>
      <c r="AJ2055" s="71">
        <f t="shared" si="6955"/>
        <v>0</v>
      </c>
      <c r="AK2055" s="348"/>
      <c r="AL2055" s="349"/>
      <c r="AM2055" s="349"/>
      <c r="AN2055" s="352"/>
      <c r="AO2055" s="347"/>
      <c r="AP2055" s="71">
        <f t="shared" si="6956"/>
        <v>0</v>
      </c>
      <c r="AQ2055" s="348"/>
      <c r="AR2055" s="349"/>
      <c r="AS2055" s="349"/>
      <c r="AT2055" s="351"/>
      <c r="AU2055" s="347"/>
      <c r="AV2055" s="71">
        <f t="shared" si="6957"/>
        <v>0</v>
      </c>
      <c r="AW2055" s="348"/>
      <c r="AX2055" s="349"/>
      <c r="AY2055" s="349"/>
      <c r="AZ2055" s="350"/>
      <c r="BA2055" s="347"/>
      <c r="BB2055" s="71">
        <f t="shared" si="6958"/>
        <v>0</v>
      </c>
      <c r="BC2055" s="340"/>
      <c r="BD2055" s="337"/>
      <c r="BE2055" s="337"/>
      <c r="BF2055" s="343"/>
      <c r="BG2055" s="130"/>
      <c r="BH2055" s="130"/>
    </row>
    <row r="2056" spans="1:60">
      <c r="A2056" s="353"/>
      <c r="B2056" s="398"/>
      <c r="C2056" s="43">
        <f>L2049+L2052+L2055+L2058+L2061+L2064</f>
        <v>0</v>
      </c>
      <c r="D2056" s="467"/>
      <c r="E2056" s="111" t="str">
        <f>F2056</f>
        <v/>
      </c>
      <c r="F2056" s="51" t="str">
        <f t="shared" ref="F2056" si="7090">IF(G2056 = "", "",IF(F2057&lt;&gt; "",F2057, $N$2010))</f>
        <v/>
      </c>
      <c r="G2056" s="340"/>
      <c r="H2056" s="337"/>
      <c r="I2056" s="337"/>
      <c r="J2056" s="338"/>
      <c r="K2056" s="111" t="str">
        <f>L2056</f>
        <v/>
      </c>
      <c r="L2056" s="51" t="str">
        <f t="shared" ref="L2056" si="7091">IF(M2056 = "", "",IF(L2057&lt;&gt; "",L2057, $N$2010))</f>
        <v/>
      </c>
      <c r="M2056" s="340"/>
      <c r="N2056" s="337"/>
      <c r="O2056" s="337"/>
      <c r="P2056" s="338"/>
      <c r="Q2056" s="111" t="str">
        <f>R2056</f>
        <v/>
      </c>
      <c r="R2056" s="51" t="str">
        <f t="shared" ref="R2056" si="7092">IF(S2056 = "", "",IF(R2057&lt;&gt; "",R2057, $N$2010))</f>
        <v/>
      </c>
      <c r="S2056" s="340"/>
      <c r="T2056" s="337"/>
      <c r="U2056" s="337"/>
      <c r="V2056" s="338"/>
      <c r="W2056" s="111" t="str">
        <f>X2056</f>
        <v/>
      </c>
      <c r="X2056" s="51" t="str">
        <f t="shared" ref="X2056" si="7093">IF(Y2056 = "", "",IF(X2057&lt;&gt; "",X2057, $N$2010))</f>
        <v/>
      </c>
      <c r="Y2056" s="340"/>
      <c r="Z2056" s="337"/>
      <c r="AA2056" s="337"/>
      <c r="AB2056" s="338"/>
      <c r="AC2056" s="111" t="str">
        <f>AD2056</f>
        <v/>
      </c>
      <c r="AD2056" s="51" t="str">
        <f t="shared" ref="AD2056" si="7094">IF(AE2056 = "", "",IF(AD2057&lt;&gt; "",AD2057, $N$2010))</f>
        <v/>
      </c>
      <c r="AE2056" s="340"/>
      <c r="AF2056" s="337"/>
      <c r="AG2056" s="337"/>
      <c r="AH2056" s="341"/>
      <c r="AI2056" s="111" t="str">
        <f>AJ2056</f>
        <v/>
      </c>
      <c r="AJ2056" s="51" t="str">
        <f t="shared" ref="AJ2056" si="7095">IF(AK2056 = "", "",IF(AJ2057&lt;&gt; "",AJ2057, $N$2010))</f>
        <v/>
      </c>
      <c r="AK2056" s="340"/>
      <c r="AL2056" s="337"/>
      <c r="AM2056" s="337"/>
      <c r="AN2056" s="342"/>
      <c r="AO2056" s="111" t="str">
        <f>AP2056</f>
        <v/>
      </c>
      <c r="AP2056" s="51" t="str">
        <f t="shared" ref="AP2056" si="7096">IF(AQ2056 = "", "",IF(AP2057&lt;&gt; "",AP2057, $N$2010))</f>
        <v/>
      </c>
      <c r="AQ2056" s="340"/>
      <c r="AR2056" s="337"/>
      <c r="AS2056" s="337"/>
      <c r="AT2056" s="341"/>
      <c r="AU2056" s="111" t="str">
        <f>AV2056</f>
        <v/>
      </c>
      <c r="AV2056" s="51" t="str">
        <f t="shared" ref="AV2056" si="7097">IF(AW2056 = "", "",IF(AV2057&lt;&gt; "",AV2057, $N$2010))</f>
        <v/>
      </c>
      <c r="AW2056" s="340"/>
      <c r="AX2056" s="337"/>
      <c r="AY2056" s="337"/>
      <c r="AZ2056" s="338"/>
      <c r="BA2056" s="111" t="str">
        <f>BB2056</f>
        <v/>
      </c>
      <c r="BB2056" s="51" t="str">
        <f t="shared" ref="BB2056" si="7098">IF(BC2056 = "", "",IF(BB2057&lt;&gt; "",BB2057, $N$2010))</f>
        <v/>
      </c>
      <c r="BC2056" s="357"/>
      <c r="BD2056" s="358"/>
      <c r="BE2056" s="358"/>
      <c r="BF2056" s="359"/>
      <c r="BG2056" s="130"/>
      <c r="BH2056" s="130"/>
    </row>
    <row r="2057" spans="1:60">
      <c r="A2057" s="17">
        <f>IF(ISBLANK(D2055),0,IF(CODE(D2055)&gt;64,1,0))</f>
        <v>0</v>
      </c>
      <c r="B2057" s="398"/>
      <c r="C2057" s="43">
        <f>R2049+R2052+R2055+R2058+R2061+R2064</f>
        <v>0</v>
      </c>
      <c r="D2057" s="467"/>
      <c r="E2057" s="361"/>
      <c r="F2057" s="339"/>
      <c r="G2057" s="340"/>
      <c r="H2057" s="337"/>
      <c r="I2057" s="337"/>
      <c r="J2057" s="338"/>
      <c r="K2057" s="361"/>
      <c r="L2057" s="339"/>
      <c r="M2057" s="340"/>
      <c r="N2057" s="337"/>
      <c r="O2057" s="337"/>
      <c r="P2057" s="338"/>
      <c r="Q2057" s="361"/>
      <c r="R2057" s="339"/>
      <c r="S2057" s="340"/>
      <c r="T2057" s="337"/>
      <c r="U2057" s="337"/>
      <c r="V2057" s="338"/>
      <c r="W2057" s="361"/>
      <c r="X2057" s="339"/>
      <c r="Y2057" s="340"/>
      <c r="Z2057" s="337"/>
      <c r="AA2057" s="337"/>
      <c r="AB2057" s="338"/>
      <c r="AC2057" s="361"/>
      <c r="AD2057" s="339"/>
      <c r="AE2057" s="340"/>
      <c r="AF2057" s="337"/>
      <c r="AG2057" s="337"/>
      <c r="AH2057" s="341"/>
      <c r="AI2057" s="361"/>
      <c r="AJ2057" s="339"/>
      <c r="AK2057" s="340"/>
      <c r="AL2057" s="337"/>
      <c r="AM2057" s="337"/>
      <c r="AN2057" s="342"/>
      <c r="AO2057" s="361"/>
      <c r="AP2057" s="339"/>
      <c r="AQ2057" s="340"/>
      <c r="AR2057" s="337"/>
      <c r="AS2057" s="337"/>
      <c r="AT2057" s="341"/>
      <c r="AU2057" s="361"/>
      <c r="AV2057" s="339"/>
      <c r="AW2057" s="340"/>
      <c r="AX2057" s="337"/>
      <c r="AY2057" s="337"/>
      <c r="AZ2057" s="338"/>
      <c r="BA2057" s="361"/>
      <c r="BB2057" s="339"/>
      <c r="BC2057" s="340"/>
      <c r="BD2057" s="337"/>
      <c r="BE2057" s="337"/>
      <c r="BF2057" s="343"/>
      <c r="BG2057" s="130"/>
      <c r="BH2057" s="130"/>
    </row>
    <row r="2058" spans="1:60">
      <c r="A2058" s="17">
        <f>IF(ISBLANK(D2056),0,IF(CODE(D2056)&gt;64,1,0))</f>
        <v>0</v>
      </c>
      <c r="B2058" s="18">
        <f t="shared" ref="B2058" si="7099">IFERROR(F2058/F2058,0)+IFERROR(L2058/L2058,0)+IFERROR(R2058/R2058,0)+IFERROR(X2058/X2058,0)+IFERROR(AD2058/AD2058,0)+IFERROR(AJ2058/AJ2058,0)+IFERROR(AP2058/AP2058,0)+IFERROR(AV2058/AV2058,0)+IFERROR(BB2058/BB2058,0)</f>
        <v>0</v>
      </c>
      <c r="C2058" s="43">
        <f>X2049+X2052+X2055+X2058+X2061+X2064</f>
        <v>0</v>
      </c>
      <c r="D2058" s="19">
        <f>F2058+L2058+R2058+X2058+AD2058+AJ2058+AP2058+AV2058+BB2058</f>
        <v>0</v>
      </c>
      <c r="E2058" s="347"/>
      <c r="F2058" s="71">
        <f t="shared" si="6969"/>
        <v>0</v>
      </c>
      <c r="G2058" s="348"/>
      <c r="H2058" s="349"/>
      <c r="I2058" s="349"/>
      <c r="J2058" s="350"/>
      <c r="K2058" s="347"/>
      <c r="L2058" s="71">
        <f t="shared" si="6951"/>
        <v>0</v>
      </c>
      <c r="M2058" s="348"/>
      <c r="N2058" s="349"/>
      <c r="O2058" s="349"/>
      <c r="P2058" s="350"/>
      <c r="Q2058" s="347"/>
      <c r="R2058" s="71">
        <f t="shared" si="6952"/>
        <v>0</v>
      </c>
      <c r="S2058" s="348"/>
      <c r="T2058" s="349"/>
      <c r="U2058" s="349"/>
      <c r="V2058" s="350"/>
      <c r="W2058" s="347"/>
      <c r="X2058" s="71">
        <f t="shared" si="6953"/>
        <v>0</v>
      </c>
      <c r="Y2058" s="348"/>
      <c r="Z2058" s="349"/>
      <c r="AA2058" s="349"/>
      <c r="AB2058" s="350"/>
      <c r="AC2058" s="347"/>
      <c r="AD2058" s="71">
        <f t="shared" si="6954"/>
        <v>0</v>
      </c>
      <c r="AE2058" s="348"/>
      <c r="AF2058" s="349"/>
      <c r="AG2058" s="349"/>
      <c r="AH2058" s="351"/>
      <c r="AI2058" s="347"/>
      <c r="AJ2058" s="71">
        <f t="shared" si="6955"/>
        <v>0</v>
      </c>
      <c r="AK2058" s="348"/>
      <c r="AL2058" s="349"/>
      <c r="AM2058" s="349"/>
      <c r="AN2058" s="352"/>
      <c r="AO2058" s="347"/>
      <c r="AP2058" s="71">
        <f t="shared" si="6956"/>
        <v>0</v>
      </c>
      <c r="AQ2058" s="348"/>
      <c r="AR2058" s="349"/>
      <c r="AS2058" s="349"/>
      <c r="AT2058" s="351"/>
      <c r="AU2058" s="347"/>
      <c r="AV2058" s="71">
        <f t="shared" si="6957"/>
        <v>0</v>
      </c>
      <c r="AW2058" s="348"/>
      <c r="AX2058" s="349"/>
      <c r="AY2058" s="349"/>
      <c r="AZ2058" s="350"/>
      <c r="BA2058" s="347"/>
      <c r="BB2058" s="71">
        <f t="shared" si="6958"/>
        <v>0</v>
      </c>
      <c r="BC2058" s="340"/>
      <c r="BD2058" s="337"/>
      <c r="BE2058" s="337"/>
      <c r="BF2058" s="343"/>
      <c r="BG2058" s="130"/>
      <c r="BH2058" s="130"/>
    </row>
    <row r="2059" spans="1:60">
      <c r="A2059" s="353"/>
      <c r="B2059" s="398"/>
      <c r="C2059" s="43">
        <f>AD2049+AD2052+AD2055+AD2058+AD2061+AD2064</f>
        <v>0</v>
      </c>
      <c r="D2059" s="467"/>
      <c r="E2059" s="111" t="str">
        <f>F2059</f>
        <v/>
      </c>
      <c r="F2059" s="51" t="str">
        <f t="shared" ref="F2059" si="7100">IF(G2059 = "", "",IF(F2060&lt;&gt; "",F2060, $N$2010))</f>
        <v/>
      </c>
      <c r="G2059" s="340"/>
      <c r="H2059" s="337"/>
      <c r="I2059" s="337"/>
      <c r="J2059" s="338"/>
      <c r="K2059" s="111" t="str">
        <f>L2059</f>
        <v/>
      </c>
      <c r="L2059" s="51" t="str">
        <f t="shared" ref="L2059" si="7101">IF(M2059 = "", "",IF(L2060&lt;&gt; "",L2060, $N$2010))</f>
        <v/>
      </c>
      <c r="M2059" s="340"/>
      <c r="N2059" s="337"/>
      <c r="O2059" s="337"/>
      <c r="P2059" s="338"/>
      <c r="Q2059" s="111" t="str">
        <f>R2059</f>
        <v/>
      </c>
      <c r="R2059" s="51" t="str">
        <f t="shared" ref="R2059" si="7102">IF(S2059 = "", "",IF(R2060&lt;&gt; "",R2060, $N$2010))</f>
        <v/>
      </c>
      <c r="S2059" s="340"/>
      <c r="T2059" s="337"/>
      <c r="U2059" s="337"/>
      <c r="V2059" s="338"/>
      <c r="W2059" s="111" t="str">
        <f>X2059</f>
        <v/>
      </c>
      <c r="X2059" s="51" t="str">
        <f t="shared" ref="X2059" si="7103">IF(Y2059 = "", "",IF(X2060&lt;&gt; "",X2060, $N$2010))</f>
        <v/>
      </c>
      <c r="Y2059" s="340"/>
      <c r="Z2059" s="337"/>
      <c r="AA2059" s="337"/>
      <c r="AB2059" s="338"/>
      <c r="AC2059" s="111" t="str">
        <f>AD2059</f>
        <v/>
      </c>
      <c r="AD2059" s="51" t="str">
        <f t="shared" ref="AD2059" si="7104">IF(AE2059 = "", "",IF(AD2060&lt;&gt; "",AD2060, $N$2010))</f>
        <v/>
      </c>
      <c r="AE2059" s="340"/>
      <c r="AF2059" s="337"/>
      <c r="AG2059" s="337"/>
      <c r="AH2059" s="341"/>
      <c r="AI2059" s="111" t="str">
        <f>AJ2059</f>
        <v/>
      </c>
      <c r="AJ2059" s="51" t="str">
        <f t="shared" ref="AJ2059" si="7105">IF(AK2059 = "", "",IF(AJ2060&lt;&gt; "",AJ2060, $N$2010))</f>
        <v/>
      </c>
      <c r="AK2059" s="340"/>
      <c r="AL2059" s="337"/>
      <c r="AM2059" s="337"/>
      <c r="AN2059" s="342"/>
      <c r="AO2059" s="111" t="str">
        <f>AP2059</f>
        <v/>
      </c>
      <c r="AP2059" s="51" t="str">
        <f t="shared" ref="AP2059" si="7106">IF(AQ2059 = "", "",IF(AP2060&lt;&gt; "",AP2060, $N$2010))</f>
        <v/>
      </c>
      <c r="AQ2059" s="340"/>
      <c r="AR2059" s="337"/>
      <c r="AS2059" s="337"/>
      <c r="AT2059" s="341"/>
      <c r="AU2059" s="111" t="str">
        <f>AV2059</f>
        <v/>
      </c>
      <c r="AV2059" s="51" t="str">
        <f t="shared" ref="AV2059" si="7107">IF(AW2059 = "", "",IF(AV2060&lt;&gt; "",AV2060, $N$2010))</f>
        <v/>
      </c>
      <c r="AW2059" s="340"/>
      <c r="AX2059" s="337"/>
      <c r="AY2059" s="337"/>
      <c r="AZ2059" s="338"/>
      <c r="BA2059" s="111" t="str">
        <f>BB2059</f>
        <v/>
      </c>
      <c r="BB2059" s="51" t="str">
        <f t="shared" ref="BB2059" si="7108">IF(BC2059 = "", "",IF(BB2060&lt;&gt; "",BB2060, $N$2010))</f>
        <v/>
      </c>
      <c r="BC2059" s="357"/>
      <c r="BD2059" s="358"/>
      <c r="BE2059" s="358"/>
      <c r="BF2059" s="359"/>
      <c r="BG2059" s="130"/>
      <c r="BH2059" s="130"/>
    </row>
    <row r="2060" spans="1:60">
      <c r="A2060" s="17">
        <f>IF(ISBLANK(D2058),0,IF(CODE(D2058)&gt;64,1,0))</f>
        <v>0</v>
      </c>
      <c r="B2060" s="398"/>
      <c r="C2060" s="43">
        <f>AJ2049+AJ2052+AJ2055+AJ2058+AJ2061+AJ2064</f>
        <v>0</v>
      </c>
      <c r="D2060" s="467"/>
      <c r="E2060" s="361"/>
      <c r="F2060" s="339"/>
      <c r="G2060" s="340"/>
      <c r="H2060" s="337"/>
      <c r="I2060" s="337"/>
      <c r="J2060" s="338"/>
      <c r="K2060" s="361"/>
      <c r="L2060" s="339"/>
      <c r="M2060" s="340"/>
      <c r="N2060" s="337"/>
      <c r="O2060" s="337"/>
      <c r="P2060" s="338"/>
      <c r="Q2060" s="361"/>
      <c r="R2060" s="339"/>
      <c r="S2060" s="340"/>
      <c r="T2060" s="337"/>
      <c r="U2060" s="337"/>
      <c r="V2060" s="338"/>
      <c r="W2060" s="361"/>
      <c r="X2060" s="339"/>
      <c r="Y2060" s="340"/>
      <c r="Z2060" s="337"/>
      <c r="AA2060" s="337"/>
      <c r="AB2060" s="338"/>
      <c r="AC2060" s="361"/>
      <c r="AD2060" s="339"/>
      <c r="AE2060" s="340"/>
      <c r="AF2060" s="337"/>
      <c r="AG2060" s="337"/>
      <c r="AH2060" s="341"/>
      <c r="AI2060" s="361"/>
      <c r="AJ2060" s="339"/>
      <c r="AK2060" s="340"/>
      <c r="AL2060" s="337"/>
      <c r="AM2060" s="337"/>
      <c r="AN2060" s="342"/>
      <c r="AO2060" s="361"/>
      <c r="AP2060" s="339"/>
      <c r="AQ2060" s="340"/>
      <c r="AR2060" s="337"/>
      <c r="AS2060" s="337"/>
      <c r="AT2060" s="341"/>
      <c r="AU2060" s="361"/>
      <c r="AV2060" s="339"/>
      <c r="AW2060" s="340"/>
      <c r="AX2060" s="337"/>
      <c r="AY2060" s="337"/>
      <c r="AZ2060" s="338"/>
      <c r="BA2060" s="361"/>
      <c r="BB2060" s="339"/>
      <c r="BC2060" s="340"/>
      <c r="BD2060" s="337"/>
      <c r="BE2060" s="337"/>
      <c r="BF2060" s="343"/>
      <c r="BG2060" s="130"/>
      <c r="BH2060" s="130"/>
    </row>
    <row r="2061" spans="1:60">
      <c r="A2061" s="17">
        <f>IF(ISBLANK(D2059),0,IF(CODE(D2059)&gt;64,1,0))</f>
        <v>0</v>
      </c>
      <c r="B2061" s="18">
        <f t="shared" ref="B2061" si="7109">IFERROR(F2061/F2061,0)+IFERROR(L2061/L2061,0)+IFERROR(R2061/R2061,0)+IFERROR(X2061/X2061,0)+IFERROR(AD2061/AD2061,0)+IFERROR(AJ2061/AJ2061,0)+IFERROR(AP2061/AP2061,0)+IFERROR(AV2061/AV2061,0)+IFERROR(BB2061/BB2061,0)</f>
        <v>0</v>
      </c>
      <c r="C2061" s="43">
        <f>AP2049+AP2052+AP2055+AP2058+AP2061+AP2064</f>
        <v>0</v>
      </c>
      <c r="D2061" s="19">
        <f>F2061+L2061+R2061+X2061+AD2061+AJ2061+AP2061+AV2061+BB2061</f>
        <v>0</v>
      </c>
      <c r="E2061" s="347"/>
      <c r="F2061" s="71">
        <f t="shared" si="6969"/>
        <v>0</v>
      </c>
      <c r="G2061" s="348"/>
      <c r="H2061" s="349"/>
      <c r="I2061" s="349"/>
      <c r="J2061" s="350"/>
      <c r="K2061" s="347"/>
      <c r="L2061" s="71">
        <f t="shared" si="6951"/>
        <v>0</v>
      </c>
      <c r="M2061" s="348"/>
      <c r="N2061" s="349"/>
      <c r="O2061" s="349"/>
      <c r="P2061" s="350"/>
      <c r="Q2061" s="347"/>
      <c r="R2061" s="71">
        <f t="shared" si="6952"/>
        <v>0</v>
      </c>
      <c r="S2061" s="348"/>
      <c r="T2061" s="349"/>
      <c r="U2061" s="349"/>
      <c r="V2061" s="350"/>
      <c r="W2061" s="347"/>
      <c r="X2061" s="71">
        <f t="shared" si="6953"/>
        <v>0</v>
      </c>
      <c r="Y2061" s="348"/>
      <c r="Z2061" s="349"/>
      <c r="AA2061" s="349"/>
      <c r="AB2061" s="350"/>
      <c r="AC2061" s="347"/>
      <c r="AD2061" s="71">
        <f t="shared" si="6954"/>
        <v>0</v>
      </c>
      <c r="AE2061" s="348"/>
      <c r="AF2061" s="349"/>
      <c r="AG2061" s="349"/>
      <c r="AH2061" s="351"/>
      <c r="AI2061" s="347"/>
      <c r="AJ2061" s="71">
        <f t="shared" si="6955"/>
        <v>0</v>
      </c>
      <c r="AK2061" s="348"/>
      <c r="AL2061" s="349"/>
      <c r="AM2061" s="349"/>
      <c r="AN2061" s="352"/>
      <c r="AO2061" s="347"/>
      <c r="AP2061" s="71">
        <f t="shared" si="6956"/>
        <v>0</v>
      </c>
      <c r="AQ2061" s="348"/>
      <c r="AR2061" s="349"/>
      <c r="AS2061" s="349"/>
      <c r="AT2061" s="351"/>
      <c r="AU2061" s="347"/>
      <c r="AV2061" s="71">
        <f t="shared" si="6957"/>
        <v>0</v>
      </c>
      <c r="AW2061" s="348"/>
      <c r="AX2061" s="349"/>
      <c r="AY2061" s="349"/>
      <c r="AZ2061" s="350"/>
      <c r="BA2061" s="347"/>
      <c r="BB2061" s="71">
        <f t="shared" si="6958"/>
        <v>0</v>
      </c>
      <c r="BC2061" s="340"/>
      <c r="BD2061" s="337"/>
      <c r="BE2061" s="337"/>
      <c r="BF2061" s="343"/>
      <c r="BG2061" s="130"/>
      <c r="BH2061" s="130"/>
    </row>
    <row r="2062" spans="1:60">
      <c r="A2062" s="353"/>
      <c r="B2062" s="398"/>
      <c r="C2062" s="43">
        <f>AV2049+AV2052+AV2055+AV2058+AV2061+AV2064</f>
        <v>0</v>
      </c>
      <c r="D2062" s="467"/>
      <c r="E2062" s="111" t="str">
        <f>F2062</f>
        <v/>
      </c>
      <c r="F2062" s="51" t="str">
        <f t="shared" ref="F2062" si="7110">IF(G2062 = "", "",IF(F2063&lt;&gt; "",F2063, $N$2010))</f>
        <v/>
      </c>
      <c r="G2062" s="340"/>
      <c r="H2062" s="337"/>
      <c r="I2062" s="337"/>
      <c r="J2062" s="338"/>
      <c r="K2062" s="111" t="str">
        <f>L2062</f>
        <v/>
      </c>
      <c r="L2062" s="51" t="str">
        <f t="shared" ref="L2062" si="7111">IF(M2062 = "", "",IF(L2063&lt;&gt; "",L2063, $N$2010))</f>
        <v/>
      </c>
      <c r="M2062" s="340"/>
      <c r="N2062" s="337"/>
      <c r="O2062" s="337"/>
      <c r="P2062" s="338"/>
      <c r="Q2062" s="111" t="str">
        <f>R2062</f>
        <v/>
      </c>
      <c r="R2062" s="51" t="str">
        <f t="shared" ref="R2062" si="7112">IF(S2062 = "", "",IF(R2063&lt;&gt; "",R2063, $N$2010))</f>
        <v/>
      </c>
      <c r="S2062" s="340"/>
      <c r="T2062" s="337"/>
      <c r="U2062" s="337"/>
      <c r="V2062" s="338"/>
      <c r="W2062" s="111" t="str">
        <f>X2062</f>
        <v/>
      </c>
      <c r="X2062" s="51" t="str">
        <f t="shared" ref="X2062" si="7113">IF(Y2062 = "", "",IF(X2063&lt;&gt; "",X2063, $N$2010))</f>
        <v/>
      </c>
      <c r="Y2062" s="340"/>
      <c r="Z2062" s="337"/>
      <c r="AA2062" s="337"/>
      <c r="AB2062" s="338"/>
      <c r="AC2062" s="111" t="str">
        <f>AD2062</f>
        <v/>
      </c>
      <c r="AD2062" s="51" t="str">
        <f t="shared" ref="AD2062" si="7114">IF(AE2062 = "", "",IF(AD2063&lt;&gt; "",AD2063, $N$2010))</f>
        <v/>
      </c>
      <c r="AE2062" s="340"/>
      <c r="AF2062" s="337"/>
      <c r="AG2062" s="337"/>
      <c r="AH2062" s="341"/>
      <c r="AI2062" s="111" t="str">
        <f>AJ2062</f>
        <v/>
      </c>
      <c r="AJ2062" s="51" t="str">
        <f t="shared" ref="AJ2062" si="7115">IF(AK2062 = "", "",IF(AJ2063&lt;&gt; "",AJ2063, $N$2010))</f>
        <v/>
      </c>
      <c r="AK2062" s="340"/>
      <c r="AL2062" s="337"/>
      <c r="AM2062" s="337"/>
      <c r="AN2062" s="342"/>
      <c r="AO2062" s="111" t="str">
        <f>AP2062</f>
        <v/>
      </c>
      <c r="AP2062" s="51" t="str">
        <f t="shared" ref="AP2062" si="7116">IF(AQ2062 = "", "",IF(AP2063&lt;&gt; "",AP2063, $N$2010))</f>
        <v/>
      </c>
      <c r="AQ2062" s="340"/>
      <c r="AR2062" s="337"/>
      <c r="AS2062" s="337"/>
      <c r="AT2062" s="341"/>
      <c r="AU2062" s="111" t="str">
        <f>AV2062</f>
        <v/>
      </c>
      <c r="AV2062" s="51" t="str">
        <f t="shared" ref="AV2062" si="7117">IF(AW2062 = "", "",IF(AV2063&lt;&gt; "",AV2063, $N$2010))</f>
        <v/>
      </c>
      <c r="AW2062" s="340"/>
      <c r="AX2062" s="337"/>
      <c r="AY2062" s="337"/>
      <c r="AZ2062" s="338"/>
      <c r="BA2062" s="111" t="str">
        <f>BB2062</f>
        <v/>
      </c>
      <c r="BB2062" s="51" t="str">
        <f t="shared" ref="BB2062" si="7118">IF(BC2062 = "", "",IF(BB2063&lt;&gt; "",BB2063, $N$2010))</f>
        <v/>
      </c>
      <c r="BC2062" s="357"/>
      <c r="BD2062" s="358"/>
      <c r="BE2062" s="358"/>
      <c r="BF2062" s="359"/>
      <c r="BG2062" s="130"/>
      <c r="BH2062" s="130"/>
    </row>
    <row r="2063" spans="1:60" ht="13.5" thickBot="1">
      <c r="A2063" s="17">
        <f>IF(ISBLANK(D2061),0,IF(CODE(D2061)&gt;64,1,0))</f>
        <v>0</v>
      </c>
      <c r="B2063" s="398"/>
      <c r="C2063" s="41">
        <f>BB2049+BB2052+BB2055+BB2058+BB2061+BB2064</f>
        <v>0</v>
      </c>
      <c r="D2063" s="467"/>
      <c r="E2063" s="361"/>
      <c r="F2063" s="339"/>
      <c r="G2063" s="340"/>
      <c r="H2063" s="337"/>
      <c r="I2063" s="337"/>
      <c r="J2063" s="338"/>
      <c r="K2063" s="361"/>
      <c r="L2063" s="339"/>
      <c r="M2063" s="340"/>
      <c r="N2063" s="337"/>
      <c r="O2063" s="337"/>
      <c r="P2063" s="338"/>
      <c r="Q2063" s="361"/>
      <c r="R2063" s="339"/>
      <c r="S2063" s="340"/>
      <c r="T2063" s="337"/>
      <c r="U2063" s="337"/>
      <c r="V2063" s="338"/>
      <c r="W2063" s="361"/>
      <c r="X2063" s="339"/>
      <c r="Y2063" s="340"/>
      <c r="Z2063" s="337"/>
      <c r="AA2063" s="337"/>
      <c r="AB2063" s="338"/>
      <c r="AC2063" s="361"/>
      <c r="AD2063" s="339"/>
      <c r="AE2063" s="340"/>
      <c r="AF2063" s="337"/>
      <c r="AG2063" s="337"/>
      <c r="AH2063" s="341"/>
      <c r="AI2063" s="361"/>
      <c r="AJ2063" s="339"/>
      <c r="AK2063" s="340"/>
      <c r="AL2063" s="337"/>
      <c r="AM2063" s="337"/>
      <c r="AN2063" s="342"/>
      <c r="AO2063" s="361"/>
      <c r="AP2063" s="339"/>
      <c r="AQ2063" s="340"/>
      <c r="AR2063" s="337"/>
      <c r="AS2063" s="337"/>
      <c r="AT2063" s="341"/>
      <c r="AU2063" s="361"/>
      <c r="AV2063" s="339"/>
      <c r="AW2063" s="340"/>
      <c r="AX2063" s="337"/>
      <c r="AY2063" s="337"/>
      <c r="AZ2063" s="338"/>
      <c r="BA2063" s="361"/>
      <c r="BB2063" s="339"/>
      <c r="BC2063" s="340"/>
      <c r="BD2063" s="337"/>
      <c r="BE2063" s="337"/>
      <c r="BF2063" s="343"/>
      <c r="BG2063" s="130"/>
      <c r="BH2063" s="130"/>
    </row>
    <row r="2064" spans="1:60" ht="13.5" thickBot="1">
      <c r="A2064" s="17">
        <f>IF(ISBLANK(D2062),0,IF(CODE(D2062)&gt;64,1,0))</f>
        <v>0</v>
      </c>
      <c r="B2064" s="18">
        <f t="shared" ref="B2064" si="7119">IFERROR(F2064/F2064,0)+IFERROR(L2064/L2064,0)+IFERROR(R2064/R2064,0)+IFERROR(X2064/X2064,0)+IFERROR(AD2064/AD2064,0)+IFERROR(AJ2064/AJ2064,0)+IFERROR(AP2064/AP2064,0)+IFERROR(AV2064/AV2064,0)+IFERROR(BB2064/BB2064,0)</f>
        <v>0</v>
      </c>
      <c r="C2064" s="80">
        <f>D2049+D2052+D2055+D2058+D2061+D2064</f>
        <v>0</v>
      </c>
      <c r="D2064" s="33">
        <f>F2064+L2064+R2064+X2064+AD2064+AJ2064+AP2064+AV2064+BB2064</f>
        <v>0</v>
      </c>
      <c r="E2064" s="347"/>
      <c r="F2064" s="72">
        <f t="shared" si="6969"/>
        <v>0</v>
      </c>
      <c r="G2064" s="375"/>
      <c r="H2064" s="376"/>
      <c r="I2064" s="376"/>
      <c r="J2064" s="377"/>
      <c r="K2064" s="347"/>
      <c r="L2064" s="72">
        <f t="shared" si="6951"/>
        <v>0</v>
      </c>
      <c r="M2064" s="375"/>
      <c r="N2064" s="376"/>
      <c r="O2064" s="376"/>
      <c r="P2064" s="377"/>
      <c r="Q2064" s="347"/>
      <c r="R2064" s="72">
        <f t="shared" si="6952"/>
        <v>0</v>
      </c>
      <c r="S2064" s="375"/>
      <c r="T2064" s="376"/>
      <c r="U2064" s="376"/>
      <c r="V2064" s="377"/>
      <c r="W2064" s="347"/>
      <c r="X2064" s="72">
        <f t="shared" si="6953"/>
        <v>0</v>
      </c>
      <c r="Y2064" s="375"/>
      <c r="Z2064" s="376"/>
      <c r="AA2064" s="376"/>
      <c r="AB2064" s="377"/>
      <c r="AC2064" s="347"/>
      <c r="AD2064" s="72">
        <f t="shared" si="6954"/>
        <v>0</v>
      </c>
      <c r="AE2064" s="375"/>
      <c r="AF2064" s="376"/>
      <c r="AG2064" s="376"/>
      <c r="AH2064" s="378"/>
      <c r="AI2064" s="347"/>
      <c r="AJ2064" s="72">
        <f t="shared" si="6955"/>
        <v>0</v>
      </c>
      <c r="AK2064" s="375"/>
      <c r="AL2064" s="376"/>
      <c r="AM2064" s="376"/>
      <c r="AN2064" s="379"/>
      <c r="AO2064" s="347"/>
      <c r="AP2064" s="72">
        <f t="shared" si="6956"/>
        <v>0</v>
      </c>
      <c r="AQ2064" s="375"/>
      <c r="AR2064" s="376"/>
      <c r="AS2064" s="376"/>
      <c r="AT2064" s="378"/>
      <c r="AU2064" s="347"/>
      <c r="AV2064" s="72">
        <f t="shared" si="6957"/>
        <v>0</v>
      </c>
      <c r="AW2064" s="375"/>
      <c r="AX2064" s="376"/>
      <c r="AY2064" s="376"/>
      <c r="AZ2064" s="377"/>
      <c r="BA2064" s="347"/>
      <c r="BB2064" s="72">
        <f t="shared" si="6958"/>
        <v>0</v>
      </c>
      <c r="BC2064" s="475"/>
      <c r="BD2064" s="476"/>
      <c r="BE2064" s="476"/>
      <c r="BF2064" s="477"/>
      <c r="BG2064" s="130"/>
      <c r="BH2064" s="130"/>
    </row>
    <row r="2065" spans="1:60" ht="14.25" thickTop="1" thickBot="1">
      <c r="A2065" s="353"/>
      <c r="B2065" s="436" t="s">
        <v>42</v>
      </c>
      <c r="C2065" s="78" t="str">
        <f>IF(D2065="","", IF(D2066&lt;&gt;"",D2066,$N$2010))</f>
        <v>SC</v>
      </c>
      <c r="D2065" s="655">
        <f>AA21</f>
        <v>0</v>
      </c>
      <c r="E2065" s="111" t="str">
        <f>F2065</f>
        <v/>
      </c>
      <c r="F2065" s="70" t="str">
        <f t="shared" ref="F2065" si="7120">IF(G2065 = "", "",IF(F2066&lt;&gt; "",F2066, $N$2010))</f>
        <v/>
      </c>
      <c r="G2065" s="478"/>
      <c r="H2065" s="464"/>
      <c r="I2065" s="464"/>
      <c r="J2065" s="479"/>
      <c r="K2065" s="111" t="str">
        <f>L2065</f>
        <v/>
      </c>
      <c r="L2065" s="70" t="str">
        <f t="shared" ref="L2065" si="7121">IF(M2065 = "", "",IF(L2066&lt;&gt; "",L2066, $N$2010))</f>
        <v/>
      </c>
      <c r="M2065" s="478"/>
      <c r="N2065" s="464"/>
      <c r="O2065" s="464"/>
      <c r="P2065" s="479"/>
      <c r="Q2065" s="111" t="str">
        <f>R2065</f>
        <v/>
      </c>
      <c r="R2065" s="70" t="str">
        <f t="shared" ref="R2065" si="7122">IF(S2065 = "", "",IF(R2066&lt;&gt; "",R2066, $N$2010))</f>
        <v/>
      </c>
      <c r="S2065" s="478"/>
      <c r="T2065" s="464"/>
      <c r="U2065" s="464"/>
      <c r="V2065" s="479"/>
      <c r="W2065" s="111" t="str">
        <f>X2065</f>
        <v/>
      </c>
      <c r="X2065" s="70" t="str">
        <f t="shared" ref="X2065" si="7123">IF(Y2065 = "", "",IF(X2066&lt;&gt; "",X2066, $N$2010))</f>
        <v/>
      </c>
      <c r="Y2065" s="478"/>
      <c r="Z2065" s="464"/>
      <c r="AA2065" s="464"/>
      <c r="AB2065" s="479"/>
      <c r="AC2065" s="111" t="str">
        <f>AD2065</f>
        <v/>
      </c>
      <c r="AD2065" s="70" t="str">
        <f t="shared" ref="AD2065" si="7124">IF(AE2065 = "", "",IF(AD2066&lt;&gt; "",AD2066, $N$2010))</f>
        <v/>
      </c>
      <c r="AE2065" s="478"/>
      <c r="AF2065" s="464"/>
      <c r="AG2065" s="464"/>
      <c r="AH2065" s="492"/>
      <c r="AI2065" s="111" t="str">
        <f>AJ2065</f>
        <v/>
      </c>
      <c r="AJ2065" s="70" t="str">
        <f t="shared" ref="AJ2065" si="7125">IF(AK2065 = "", "",IF(AJ2066&lt;&gt; "",AJ2066, $N$2010))</f>
        <v/>
      </c>
      <c r="AK2065" s="478"/>
      <c r="AL2065" s="464"/>
      <c r="AM2065" s="464"/>
      <c r="AN2065" s="493"/>
      <c r="AO2065" s="111" t="str">
        <f>AP2065</f>
        <v/>
      </c>
      <c r="AP2065" s="70" t="str">
        <f t="shared" ref="AP2065" si="7126">IF(AQ2065 = "", "",IF(AP2066&lt;&gt; "",AP2066, $N$2010))</f>
        <v/>
      </c>
      <c r="AQ2065" s="478"/>
      <c r="AR2065" s="464"/>
      <c r="AS2065" s="464"/>
      <c r="AT2065" s="492"/>
      <c r="AU2065" s="111" t="str">
        <f>AV2065</f>
        <v/>
      </c>
      <c r="AV2065" s="70" t="str">
        <f t="shared" ref="AV2065" si="7127">IF(AW2065 = "", "",IF(AV2066&lt;&gt; "",AV2066, $N$2010))</f>
        <v/>
      </c>
      <c r="AW2065" s="478"/>
      <c r="AX2065" s="464"/>
      <c r="AY2065" s="464"/>
      <c r="AZ2065" s="479"/>
      <c r="BA2065" s="111" t="str">
        <f>BB2065</f>
        <v/>
      </c>
      <c r="BB2065" s="70" t="str">
        <f t="shared" ref="BB2065" si="7128">IF(BC2065 = "", "",IF(BB2066&lt;&gt; "",BB2066, $N$2010))</f>
        <v/>
      </c>
      <c r="BC2065" s="478"/>
      <c r="BD2065" s="464"/>
      <c r="BE2065" s="464"/>
      <c r="BF2065" s="491"/>
      <c r="BG2065" s="130"/>
      <c r="BH2065" s="130"/>
    </row>
    <row r="2066" spans="1:60" ht="13.5" thickBot="1">
      <c r="A2066" s="17">
        <f>IF(ISBLANK(D2064),0,IF(CODE(D2064)&gt;64,1,0))</f>
        <v>0</v>
      </c>
      <c r="B2066" s="31">
        <f>SUM(B2067:B2082)</f>
        <v>0</v>
      </c>
      <c r="C2066" s="432"/>
      <c r="D2066" s="466"/>
      <c r="E2066" s="361"/>
      <c r="F2066" s="339"/>
      <c r="G2066" s="340"/>
      <c r="H2066" s="337"/>
      <c r="I2066" s="337"/>
      <c r="J2066" s="338"/>
      <c r="K2066" s="361"/>
      <c r="L2066" s="339"/>
      <c r="M2066" s="474"/>
      <c r="N2066" s="337"/>
      <c r="O2066" s="337"/>
      <c r="P2066" s="338"/>
      <c r="Q2066" s="361"/>
      <c r="R2066" s="339"/>
      <c r="S2066" s="474"/>
      <c r="T2066" s="337"/>
      <c r="U2066" s="337"/>
      <c r="V2066" s="338"/>
      <c r="W2066" s="361"/>
      <c r="X2066" s="339"/>
      <c r="Y2066" s="340"/>
      <c r="Z2066" s="337"/>
      <c r="AA2066" s="337"/>
      <c r="AB2066" s="338"/>
      <c r="AC2066" s="361"/>
      <c r="AD2066" s="339"/>
      <c r="AE2066" s="474"/>
      <c r="AF2066" s="337"/>
      <c r="AG2066" s="337"/>
      <c r="AH2066" s="341"/>
      <c r="AI2066" s="361"/>
      <c r="AJ2066" s="339"/>
      <c r="AK2066" s="474"/>
      <c r="AL2066" s="337"/>
      <c r="AM2066" s="337"/>
      <c r="AN2066" s="342"/>
      <c r="AO2066" s="361"/>
      <c r="AP2066" s="339"/>
      <c r="AQ2066" s="474"/>
      <c r="AR2066" s="337"/>
      <c r="AS2066" s="337"/>
      <c r="AT2066" s="341"/>
      <c r="AU2066" s="361"/>
      <c r="AV2066" s="339"/>
      <c r="AW2066" s="340"/>
      <c r="AX2066" s="337"/>
      <c r="AY2066" s="337"/>
      <c r="AZ2066" s="338"/>
      <c r="BA2066" s="361"/>
      <c r="BB2066" s="339"/>
      <c r="BC2066" s="340"/>
      <c r="BD2066" s="337"/>
      <c r="BE2066" s="337"/>
      <c r="BF2066" s="343"/>
      <c r="BG2066" s="130"/>
      <c r="BH2066" s="130"/>
    </row>
    <row r="2067" spans="1:60">
      <c r="A2067" s="17">
        <f>IF(ISBLANK(D2065),0,IF(CODE(D2065)&gt;64,1,0))</f>
        <v>0</v>
      </c>
      <c r="B2067" s="18">
        <f t="shared" ref="B2067" si="7129">IFERROR(F2067/F2067,0)+IFERROR(L2067/L2067,0)+IFERROR(R2067/R2067,0)+IFERROR(X2067/X2067,0)+IFERROR(AD2067/AD2067,0)+IFERROR(AJ2067/AJ2067,0)+IFERROR(AP2067/AP2067,0)+IFERROR(AV2067/AV2067,0)+IFERROR(BB2067/BB2067,0)</f>
        <v>0</v>
      </c>
      <c r="C2067" s="432"/>
      <c r="D2067" s="19">
        <f>F2067+L2067+R2067+X2067+AD2067+AJ2067+AP2067+AV2067+BB2067</f>
        <v>0</v>
      </c>
      <c r="E2067" s="347"/>
      <c r="F2067" s="71">
        <f t="shared" si="6969"/>
        <v>0</v>
      </c>
      <c r="G2067" s="348"/>
      <c r="H2067" s="349"/>
      <c r="I2067" s="349"/>
      <c r="J2067" s="350"/>
      <c r="K2067" s="347"/>
      <c r="L2067" s="71">
        <f t="shared" si="6951"/>
        <v>0</v>
      </c>
      <c r="M2067" s="348"/>
      <c r="N2067" s="349"/>
      <c r="O2067" s="349"/>
      <c r="P2067" s="350"/>
      <c r="Q2067" s="347"/>
      <c r="R2067" s="71">
        <f t="shared" si="6952"/>
        <v>0</v>
      </c>
      <c r="S2067" s="348"/>
      <c r="T2067" s="349"/>
      <c r="U2067" s="349"/>
      <c r="V2067" s="350"/>
      <c r="W2067" s="347"/>
      <c r="X2067" s="71">
        <f t="shared" si="6953"/>
        <v>0</v>
      </c>
      <c r="Y2067" s="348"/>
      <c r="Z2067" s="349"/>
      <c r="AA2067" s="349"/>
      <c r="AB2067" s="350"/>
      <c r="AC2067" s="347"/>
      <c r="AD2067" s="71">
        <f t="shared" si="6954"/>
        <v>0</v>
      </c>
      <c r="AE2067" s="348"/>
      <c r="AF2067" s="349"/>
      <c r="AG2067" s="349"/>
      <c r="AH2067" s="350"/>
      <c r="AI2067" s="347"/>
      <c r="AJ2067" s="71">
        <f t="shared" si="6955"/>
        <v>0</v>
      </c>
      <c r="AK2067" s="348"/>
      <c r="AL2067" s="349"/>
      <c r="AM2067" s="349"/>
      <c r="AN2067" s="352"/>
      <c r="AO2067" s="347"/>
      <c r="AP2067" s="71">
        <f t="shared" si="6956"/>
        <v>0</v>
      </c>
      <c r="AQ2067" s="348"/>
      <c r="AR2067" s="349"/>
      <c r="AS2067" s="349"/>
      <c r="AT2067" s="351"/>
      <c r="AU2067" s="347"/>
      <c r="AV2067" s="71">
        <f t="shared" si="6957"/>
        <v>0</v>
      </c>
      <c r="AW2067" s="348"/>
      <c r="AX2067" s="349"/>
      <c r="AY2067" s="349"/>
      <c r="AZ2067" s="350"/>
      <c r="BA2067" s="347"/>
      <c r="BB2067" s="71">
        <f t="shared" si="6958"/>
        <v>0</v>
      </c>
      <c r="BC2067" s="340"/>
      <c r="BD2067" s="337"/>
      <c r="BE2067" s="337"/>
      <c r="BF2067" s="343"/>
      <c r="BG2067" s="130"/>
      <c r="BH2067" s="130"/>
    </row>
    <row r="2068" spans="1:60">
      <c r="A2068" s="353"/>
      <c r="B2068" s="398"/>
      <c r="C2068" s="432"/>
      <c r="D2068" s="467"/>
      <c r="E2068" s="111" t="str">
        <f>F2068</f>
        <v/>
      </c>
      <c r="F2068" s="51" t="str">
        <f t="shared" ref="F2068" si="7130">IF(G2068 = "", "",IF(F2069&lt;&gt; "",F2069, $N$2010))</f>
        <v/>
      </c>
      <c r="G2068" s="340"/>
      <c r="H2068" s="337"/>
      <c r="I2068" s="337"/>
      <c r="J2068" s="338"/>
      <c r="K2068" s="111" t="str">
        <f>L2068</f>
        <v/>
      </c>
      <c r="L2068" s="51" t="str">
        <f t="shared" ref="L2068" si="7131">IF(M2068 = "", "",IF(L2069&lt;&gt; "",L2069, $N$2010))</f>
        <v/>
      </c>
      <c r="M2068" s="474"/>
      <c r="N2068" s="337"/>
      <c r="O2068" s="337"/>
      <c r="P2068" s="338"/>
      <c r="Q2068" s="111" t="str">
        <f>R2068</f>
        <v/>
      </c>
      <c r="R2068" s="51" t="str">
        <f t="shared" ref="R2068" si="7132">IF(S2068 = "", "",IF(R2069&lt;&gt; "",R2069, $N$2010))</f>
        <v/>
      </c>
      <c r="S2068" s="474"/>
      <c r="T2068" s="337"/>
      <c r="U2068" s="337"/>
      <c r="V2068" s="338"/>
      <c r="W2068" s="111" t="str">
        <f>X2068</f>
        <v/>
      </c>
      <c r="X2068" s="51" t="str">
        <f t="shared" ref="X2068" si="7133">IF(Y2068 = "", "",IF(X2069&lt;&gt; "",X2069, $N$2010))</f>
        <v/>
      </c>
      <c r="Y2068" s="474"/>
      <c r="Z2068" s="337"/>
      <c r="AA2068" s="337"/>
      <c r="AB2068" s="338"/>
      <c r="AC2068" s="111" t="str">
        <f>AD2068</f>
        <v/>
      </c>
      <c r="AD2068" s="51" t="str">
        <f t="shared" ref="AD2068" si="7134">IF(AE2068 = "", "",IF(AD2069&lt;&gt; "",AD2069, $N$2010))</f>
        <v/>
      </c>
      <c r="AE2068" s="340"/>
      <c r="AF2068" s="337"/>
      <c r="AG2068" s="337"/>
      <c r="AH2068" s="341"/>
      <c r="AI2068" s="111" t="str">
        <f>AJ2068</f>
        <v/>
      </c>
      <c r="AJ2068" s="51" t="str">
        <f t="shared" ref="AJ2068" si="7135">IF(AK2068 = "", "",IF(AJ2069&lt;&gt; "",AJ2069, $N$2010))</f>
        <v/>
      </c>
      <c r="AK2068" s="340"/>
      <c r="AL2068" s="337"/>
      <c r="AM2068" s="337"/>
      <c r="AN2068" s="342"/>
      <c r="AO2068" s="111" t="str">
        <f>AP2068</f>
        <v/>
      </c>
      <c r="AP2068" s="51" t="str">
        <f t="shared" ref="AP2068" si="7136">IF(AQ2068 = "", "",IF(AP2069&lt;&gt; "",AP2069, $N$2010))</f>
        <v/>
      </c>
      <c r="AQ2068" s="340"/>
      <c r="AR2068" s="337"/>
      <c r="AS2068" s="337"/>
      <c r="AT2068" s="341"/>
      <c r="AU2068" s="111" t="str">
        <f>AV2068</f>
        <v/>
      </c>
      <c r="AV2068" s="51" t="str">
        <f t="shared" ref="AV2068" si="7137">IF(AW2068 = "", "",IF(AV2069&lt;&gt; "",AV2069, $N$2010))</f>
        <v/>
      </c>
      <c r="AW2068" s="340"/>
      <c r="AX2068" s="337"/>
      <c r="AY2068" s="337"/>
      <c r="AZ2068" s="338"/>
      <c r="BA2068" s="111" t="str">
        <f>BB2068</f>
        <v/>
      </c>
      <c r="BB2068" s="51" t="str">
        <f t="shared" ref="BB2068" si="7138">IF(BC2068 = "", "",IF(BB2069&lt;&gt; "",BB2069, $N$2010))</f>
        <v/>
      </c>
      <c r="BC2068" s="357"/>
      <c r="BD2068" s="358"/>
      <c r="BE2068" s="358"/>
      <c r="BF2068" s="359"/>
      <c r="BG2068" s="130"/>
      <c r="BH2068" s="130"/>
    </row>
    <row r="2069" spans="1:60">
      <c r="A2069" s="17">
        <f>IF(ISBLANK(D2067),0,IF(CODE(D2067)&gt;64,1,0))</f>
        <v>0</v>
      </c>
      <c r="B2069" s="398"/>
      <c r="C2069" s="432"/>
      <c r="D2069" s="467"/>
      <c r="E2069" s="361"/>
      <c r="F2069" s="339"/>
      <c r="G2069" s="340"/>
      <c r="H2069" s="337"/>
      <c r="I2069" s="337"/>
      <c r="J2069" s="338"/>
      <c r="K2069" s="361"/>
      <c r="L2069" s="339"/>
      <c r="M2069" s="340"/>
      <c r="N2069" s="337"/>
      <c r="O2069" s="337"/>
      <c r="P2069" s="338"/>
      <c r="Q2069" s="361"/>
      <c r="R2069" s="339"/>
      <c r="S2069" s="340"/>
      <c r="T2069" s="337"/>
      <c r="U2069" s="337"/>
      <c r="V2069" s="338"/>
      <c r="W2069" s="361"/>
      <c r="X2069" s="339"/>
      <c r="Y2069" s="474"/>
      <c r="Z2069" s="337"/>
      <c r="AA2069" s="337"/>
      <c r="AB2069" s="338"/>
      <c r="AC2069" s="361"/>
      <c r="AD2069" s="339"/>
      <c r="AE2069" s="340"/>
      <c r="AF2069" s="337"/>
      <c r="AG2069" s="337"/>
      <c r="AH2069" s="341"/>
      <c r="AI2069" s="361"/>
      <c r="AJ2069" s="339"/>
      <c r="AK2069" s="340"/>
      <c r="AL2069" s="337"/>
      <c r="AM2069" s="337"/>
      <c r="AN2069" s="342"/>
      <c r="AO2069" s="361"/>
      <c r="AP2069" s="339"/>
      <c r="AQ2069" s="340"/>
      <c r="AR2069" s="337"/>
      <c r="AS2069" s="337"/>
      <c r="AT2069" s="341"/>
      <c r="AU2069" s="361"/>
      <c r="AV2069" s="339"/>
      <c r="AW2069" s="340"/>
      <c r="AX2069" s="337"/>
      <c r="AY2069" s="337"/>
      <c r="AZ2069" s="338"/>
      <c r="BA2069" s="361"/>
      <c r="BB2069" s="339"/>
      <c r="BC2069" s="340"/>
      <c r="BD2069" s="337"/>
      <c r="BE2069" s="337"/>
      <c r="BF2069" s="343"/>
      <c r="BG2069" s="130"/>
      <c r="BH2069" s="130"/>
    </row>
    <row r="2070" spans="1:60">
      <c r="A2070" s="17">
        <f>IF(ISBLANK(D2068),0,IF(CODE(D2068)&gt;64,1,0))</f>
        <v>0</v>
      </c>
      <c r="B2070" s="18">
        <f t="shared" ref="B2070" si="7139">IFERROR(F2070/F2070,0)+IFERROR(L2070/L2070,0)+IFERROR(R2070/R2070,0)+IFERROR(X2070/X2070,0)+IFERROR(AD2070/AD2070,0)+IFERROR(AJ2070/AJ2070,0)+IFERROR(AP2070/AP2070,0)+IFERROR(AV2070/AV2070,0)+IFERROR(BB2070/BB2070,0)</f>
        <v>0</v>
      </c>
      <c r="C2070" s="432"/>
      <c r="D2070" s="19">
        <f>F2070+L2070+R2070+X2070+AD2070+AJ2070+AP2070+AV2070+BB2070</f>
        <v>0</v>
      </c>
      <c r="E2070" s="347"/>
      <c r="F2070" s="71">
        <f t="shared" si="6969"/>
        <v>0</v>
      </c>
      <c r="G2070" s="348"/>
      <c r="H2070" s="349"/>
      <c r="I2070" s="349"/>
      <c r="J2070" s="350"/>
      <c r="K2070" s="347"/>
      <c r="L2070" s="71">
        <f t="shared" si="6951"/>
        <v>0</v>
      </c>
      <c r="M2070" s="348"/>
      <c r="N2070" s="349"/>
      <c r="O2070" s="349"/>
      <c r="P2070" s="350"/>
      <c r="Q2070" s="347"/>
      <c r="R2070" s="71">
        <f t="shared" si="6952"/>
        <v>0</v>
      </c>
      <c r="S2070" s="348"/>
      <c r="T2070" s="349"/>
      <c r="U2070" s="349"/>
      <c r="V2070" s="350"/>
      <c r="W2070" s="347"/>
      <c r="X2070" s="71">
        <f t="shared" si="6953"/>
        <v>0</v>
      </c>
      <c r="Y2070" s="348"/>
      <c r="Z2070" s="349"/>
      <c r="AA2070" s="349"/>
      <c r="AB2070" s="350"/>
      <c r="AC2070" s="347"/>
      <c r="AD2070" s="71">
        <f t="shared" si="6954"/>
        <v>0</v>
      </c>
      <c r="AE2070" s="348"/>
      <c r="AF2070" s="349"/>
      <c r="AG2070" s="349"/>
      <c r="AH2070" s="351"/>
      <c r="AI2070" s="347"/>
      <c r="AJ2070" s="71">
        <f t="shared" si="6955"/>
        <v>0</v>
      </c>
      <c r="AK2070" s="348"/>
      <c r="AL2070" s="349"/>
      <c r="AM2070" s="349"/>
      <c r="AN2070" s="352"/>
      <c r="AO2070" s="347"/>
      <c r="AP2070" s="71">
        <f t="shared" si="6956"/>
        <v>0</v>
      </c>
      <c r="AQ2070" s="348"/>
      <c r="AR2070" s="349"/>
      <c r="AS2070" s="349"/>
      <c r="AT2070" s="351"/>
      <c r="AU2070" s="347"/>
      <c r="AV2070" s="71">
        <f t="shared" si="6957"/>
        <v>0</v>
      </c>
      <c r="AW2070" s="348"/>
      <c r="AX2070" s="349"/>
      <c r="AY2070" s="349"/>
      <c r="AZ2070" s="350"/>
      <c r="BA2070" s="347"/>
      <c r="BB2070" s="71">
        <f t="shared" si="6958"/>
        <v>0</v>
      </c>
      <c r="BC2070" s="340"/>
      <c r="BD2070" s="337"/>
      <c r="BE2070" s="337"/>
      <c r="BF2070" s="343"/>
      <c r="BG2070" s="130"/>
      <c r="BH2070" s="130"/>
    </row>
    <row r="2071" spans="1:60">
      <c r="A2071" s="353"/>
      <c r="B2071" s="398"/>
      <c r="C2071" s="432"/>
      <c r="D2071" s="467"/>
      <c r="E2071" s="111" t="str">
        <f>F2071</f>
        <v/>
      </c>
      <c r="F2071" s="51" t="str">
        <f t="shared" ref="F2071" si="7140">IF(G2071 = "", "",IF(F2072&lt;&gt; "",F2072, $N$2010))</f>
        <v/>
      </c>
      <c r="G2071" s="340"/>
      <c r="H2071" s="337"/>
      <c r="I2071" s="337"/>
      <c r="J2071" s="338"/>
      <c r="K2071" s="111" t="str">
        <f>L2071</f>
        <v/>
      </c>
      <c r="L2071" s="51" t="str">
        <f t="shared" ref="L2071" si="7141">IF(M2071 = "", "",IF(L2072&lt;&gt; "",L2072, $N$2010))</f>
        <v/>
      </c>
      <c r="M2071" s="340"/>
      <c r="N2071" s="337"/>
      <c r="O2071" s="337"/>
      <c r="P2071" s="338"/>
      <c r="Q2071" s="111" t="str">
        <f>R2071</f>
        <v/>
      </c>
      <c r="R2071" s="51" t="str">
        <f t="shared" ref="R2071" si="7142">IF(S2071 = "", "",IF(R2072&lt;&gt; "",R2072, $N$2010))</f>
        <v/>
      </c>
      <c r="S2071" s="340"/>
      <c r="T2071" s="337"/>
      <c r="U2071" s="337"/>
      <c r="V2071" s="338"/>
      <c r="W2071" s="111" t="str">
        <f>X2071</f>
        <v/>
      </c>
      <c r="X2071" s="51" t="str">
        <f t="shared" ref="X2071" si="7143">IF(Y2071 = "", "",IF(X2072&lt;&gt; "",X2072, $N$2010))</f>
        <v/>
      </c>
      <c r="Y2071" s="340"/>
      <c r="Z2071" s="337"/>
      <c r="AA2071" s="337"/>
      <c r="AB2071" s="338"/>
      <c r="AC2071" s="111" t="str">
        <f>AD2071</f>
        <v/>
      </c>
      <c r="AD2071" s="51" t="str">
        <f t="shared" ref="AD2071" si="7144">IF(AE2071 = "", "",IF(AD2072&lt;&gt; "",AD2072, $N$2010))</f>
        <v/>
      </c>
      <c r="AE2071" s="340"/>
      <c r="AF2071" s="337"/>
      <c r="AG2071" s="337"/>
      <c r="AH2071" s="341"/>
      <c r="AI2071" s="111" t="str">
        <f>AJ2071</f>
        <v/>
      </c>
      <c r="AJ2071" s="51" t="str">
        <f t="shared" ref="AJ2071" si="7145">IF(AK2071 = "", "",IF(AJ2072&lt;&gt; "",AJ2072, $N$2010))</f>
        <v/>
      </c>
      <c r="AK2071" s="340"/>
      <c r="AL2071" s="337"/>
      <c r="AM2071" s="337"/>
      <c r="AN2071" s="342"/>
      <c r="AO2071" s="111" t="str">
        <f>AP2071</f>
        <v/>
      </c>
      <c r="AP2071" s="51" t="str">
        <f t="shared" ref="AP2071" si="7146">IF(AQ2071 = "", "",IF(AP2072&lt;&gt; "",AP2072, $N$2010))</f>
        <v/>
      </c>
      <c r="AQ2071" s="340"/>
      <c r="AR2071" s="337"/>
      <c r="AS2071" s="337"/>
      <c r="AT2071" s="341"/>
      <c r="AU2071" s="111" t="str">
        <f>AV2071</f>
        <v/>
      </c>
      <c r="AV2071" s="51" t="str">
        <f t="shared" ref="AV2071" si="7147">IF(AW2071 = "", "",IF(AV2072&lt;&gt; "",AV2072, $N$2010))</f>
        <v/>
      </c>
      <c r="AW2071" s="340"/>
      <c r="AX2071" s="337"/>
      <c r="AY2071" s="337"/>
      <c r="AZ2071" s="338"/>
      <c r="BA2071" s="111" t="str">
        <f>BB2071</f>
        <v/>
      </c>
      <c r="BB2071" s="51" t="str">
        <f t="shared" ref="BB2071" si="7148">IF(BC2071 = "", "",IF(BB2072&lt;&gt; "",BB2072, $N$2010))</f>
        <v/>
      </c>
      <c r="BC2071" s="357"/>
      <c r="BD2071" s="358"/>
      <c r="BE2071" s="358"/>
      <c r="BF2071" s="359"/>
      <c r="BG2071" s="130"/>
      <c r="BH2071" s="130"/>
    </row>
    <row r="2072" spans="1:60">
      <c r="A2072" s="17">
        <f>IF(ISBLANK(D2070),0,IF(CODE(D2070)&gt;64,1,0))</f>
        <v>0</v>
      </c>
      <c r="B2072" s="398"/>
      <c r="C2072" s="432"/>
      <c r="D2072" s="467"/>
      <c r="E2072" s="361"/>
      <c r="F2072" s="339"/>
      <c r="G2072" s="340"/>
      <c r="H2072" s="337"/>
      <c r="I2072" s="337"/>
      <c r="J2072" s="338"/>
      <c r="K2072" s="361"/>
      <c r="L2072" s="339"/>
      <c r="M2072" s="340"/>
      <c r="N2072" s="337"/>
      <c r="O2072" s="337"/>
      <c r="P2072" s="338"/>
      <c r="Q2072" s="361"/>
      <c r="R2072" s="339"/>
      <c r="S2072" s="340"/>
      <c r="T2072" s="337"/>
      <c r="U2072" s="337"/>
      <c r="V2072" s="338"/>
      <c r="W2072" s="361"/>
      <c r="X2072" s="339"/>
      <c r="Y2072" s="340"/>
      <c r="Z2072" s="337"/>
      <c r="AA2072" s="337"/>
      <c r="AB2072" s="338"/>
      <c r="AC2072" s="361"/>
      <c r="AD2072" s="339"/>
      <c r="AE2072" s="340"/>
      <c r="AF2072" s="337"/>
      <c r="AG2072" s="337"/>
      <c r="AH2072" s="341"/>
      <c r="AI2072" s="361"/>
      <c r="AJ2072" s="339"/>
      <c r="AK2072" s="340"/>
      <c r="AL2072" s="337"/>
      <c r="AM2072" s="337"/>
      <c r="AN2072" s="342"/>
      <c r="AO2072" s="361"/>
      <c r="AP2072" s="339"/>
      <c r="AQ2072" s="340"/>
      <c r="AR2072" s="337"/>
      <c r="AS2072" s="337"/>
      <c r="AT2072" s="341"/>
      <c r="AU2072" s="361"/>
      <c r="AV2072" s="339"/>
      <c r="AW2072" s="340"/>
      <c r="AX2072" s="337"/>
      <c r="AY2072" s="337"/>
      <c r="AZ2072" s="338"/>
      <c r="BA2072" s="361"/>
      <c r="BB2072" s="339"/>
      <c r="BC2072" s="340"/>
      <c r="BD2072" s="337"/>
      <c r="BE2072" s="337"/>
      <c r="BF2072" s="343"/>
      <c r="BG2072" s="130"/>
      <c r="BH2072" s="130"/>
    </row>
    <row r="2073" spans="1:60" ht="13.5" thickBot="1">
      <c r="A2073" s="17">
        <f>IF(ISBLANK(D2071),0,IF(CODE(D2071)&gt;64,1,0))</f>
        <v>0</v>
      </c>
      <c r="B2073" s="18">
        <f t="shared" ref="B2073" si="7149">IFERROR(F2073/F2073,0)+IFERROR(L2073/L2073,0)+IFERROR(R2073/R2073,0)+IFERROR(X2073/X2073,0)+IFERROR(AD2073/AD2073,0)+IFERROR(AJ2073/AJ2073,0)+IFERROR(AP2073/AP2073,0)+IFERROR(AV2073/AV2073,0)+IFERROR(BB2073/BB2073,0)</f>
        <v>0</v>
      </c>
      <c r="C2073" s="43">
        <f>F2067+F2070+F2073+F2076+F2079+F2082</f>
        <v>0</v>
      </c>
      <c r="D2073" s="19">
        <f>F2073+L2073+R2073+X2073+AD2073+AJ2073+AP2073+AV2073+BB2073</f>
        <v>0</v>
      </c>
      <c r="E2073" s="414"/>
      <c r="F2073" s="71">
        <f t="shared" si="6969"/>
        <v>0</v>
      </c>
      <c r="G2073" s="348"/>
      <c r="H2073" s="349"/>
      <c r="I2073" s="349"/>
      <c r="J2073" s="350"/>
      <c r="K2073" s="414"/>
      <c r="L2073" s="71">
        <f t="shared" si="6951"/>
        <v>0</v>
      </c>
      <c r="M2073" s="348"/>
      <c r="N2073" s="349"/>
      <c r="O2073" s="349"/>
      <c r="P2073" s="350"/>
      <c r="Q2073" s="414"/>
      <c r="R2073" s="71">
        <f t="shared" si="6952"/>
        <v>0</v>
      </c>
      <c r="S2073" s="348"/>
      <c r="T2073" s="349"/>
      <c r="U2073" s="349"/>
      <c r="V2073" s="350"/>
      <c r="W2073" s="414"/>
      <c r="X2073" s="71">
        <f t="shared" si="6953"/>
        <v>0</v>
      </c>
      <c r="Y2073" s="348"/>
      <c r="Z2073" s="349"/>
      <c r="AA2073" s="349"/>
      <c r="AB2073" s="350"/>
      <c r="AC2073" s="414"/>
      <c r="AD2073" s="71">
        <f t="shared" si="6954"/>
        <v>0</v>
      </c>
      <c r="AE2073" s="348"/>
      <c r="AF2073" s="349"/>
      <c r="AG2073" s="349"/>
      <c r="AH2073" s="351"/>
      <c r="AI2073" s="414"/>
      <c r="AJ2073" s="71">
        <f t="shared" si="6955"/>
        <v>0</v>
      </c>
      <c r="AK2073" s="348"/>
      <c r="AL2073" s="349"/>
      <c r="AM2073" s="349"/>
      <c r="AN2073" s="352"/>
      <c r="AO2073" s="414"/>
      <c r="AP2073" s="71">
        <f t="shared" si="6956"/>
        <v>0</v>
      </c>
      <c r="AQ2073" s="348"/>
      <c r="AR2073" s="349"/>
      <c r="AS2073" s="349"/>
      <c r="AT2073" s="351"/>
      <c r="AU2073" s="414"/>
      <c r="AV2073" s="71">
        <f t="shared" si="6957"/>
        <v>0</v>
      </c>
      <c r="AW2073" s="348"/>
      <c r="AX2073" s="349"/>
      <c r="AY2073" s="349"/>
      <c r="AZ2073" s="350"/>
      <c r="BA2073" s="414"/>
      <c r="BB2073" s="71">
        <f t="shared" si="6958"/>
        <v>0</v>
      </c>
      <c r="BC2073" s="340"/>
      <c r="BD2073" s="337"/>
      <c r="BE2073" s="337"/>
      <c r="BF2073" s="343"/>
      <c r="BG2073" s="130"/>
      <c r="BH2073" s="130"/>
    </row>
    <row r="2074" spans="1:60" ht="13.5" thickTop="1">
      <c r="A2074" s="353"/>
      <c r="B2074" s="398"/>
      <c r="C2074" s="43">
        <f>L2067+L2070+L2073+L2076+L2079+L2082</f>
        <v>0</v>
      </c>
      <c r="D2074" s="467"/>
      <c r="E2074" s="111" t="str">
        <f>F2074</f>
        <v/>
      </c>
      <c r="F2074" s="51" t="str">
        <f t="shared" ref="F2074" si="7150">IF(G2074 = "", "",IF(F2075&lt;&gt; "",F2075, $N$2010))</f>
        <v/>
      </c>
      <c r="G2074" s="340"/>
      <c r="H2074" s="337"/>
      <c r="I2074" s="337"/>
      <c r="J2074" s="338"/>
      <c r="K2074" s="111" t="str">
        <f>L2074</f>
        <v/>
      </c>
      <c r="L2074" s="51" t="str">
        <f t="shared" ref="L2074" si="7151">IF(M2074 = "", "",IF(L2075&lt;&gt; "",L2075, $N$2010))</f>
        <v/>
      </c>
      <c r="M2074" s="340"/>
      <c r="N2074" s="337"/>
      <c r="O2074" s="337"/>
      <c r="P2074" s="338"/>
      <c r="Q2074" s="111" t="str">
        <f>R2074</f>
        <v/>
      </c>
      <c r="R2074" s="51" t="str">
        <f t="shared" ref="R2074" si="7152">IF(S2074 = "", "",IF(R2075&lt;&gt; "",R2075, $N$2010))</f>
        <v/>
      </c>
      <c r="S2074" s="340"/>
      <c r="T2074" s="337"/>
      <c r="U2074" s="337"/>
      <c r="V2074" s="338"/>
      <c r="W2074" s="111" t="str">
        <f>X2074</f>
        <v/>
      </c>
      <c r="X2074" s="51" t="str">
        <f t="shared" ref="X2074" si="7153">IF(Y2074 = "", "",IF(X2075&lt;&gt; "",X2075, $N$2010))</f>
        <v/>
      </c>
      <c r="Y2074" s="340"/>
      <c r="Z2074" s="337"/>
      <c r="AA2074" s="337"/>
      <c r="AB2074" s="338"/>
      <c r="AC2074" s="111" t="str">
        <f>AD2074</f>
        <v/>
      </c>
      <c r="AD2074" s="51" t="str">
        <f t="shared" ref="AD2074" si="7154">IF(AE2074 = "", "",IF(AD2075&lt;&gt; "",AD2075, $N$2010))</f>
        <v/>
      </c>
      <c r="AE2074" s="340"/>
      <c r="AF2074" s="337"/>
      <c r="AG2074" s="337"/>
      <c r="AH2074" s="341"/>
      <c r="AI2074" s="111" t="str">
        <f>AJ2074</f>
        <v/>
      </c>
      <c r="AJ2074" s="51" t="str">
        <f t="shared" ref="AJ2074" si="7155">IF(AK2074 = "", "",IF(AJ2075&lt;&gt; "",AJ2075, $N$2010))</f>
        <v/>
      </c>
      <c r="AK2074" s="340"/>
      <c r="AL2074" s="337"/>
      <c r="AM2074" s="337"/>
      <c r="AN2074" s="342"/>
      <c r="AO2074" s="111" t="str">
        <f>AP2074</f>
        <v/>
      </c>
      <c r="AP2074" s="51" t="str">
        <f t="shared" ref="AP2074" si="7156">IF(AQ2074 = "", "",IF(AP2075&lt;&gt; "",AP2075, $N$2010))</f>
        <v/>
      </c>
      <c r="AQ2074" s="340"/>
      <c r="AR2074" s="337"/>
      <c r="AS2074" s="337"/>
      <c r="AT2074" s="341"/>
      <c r="AU2074" s="111" t="str">
        <f>AV2074</f>
        <v/>
      </c>
      <c r="AV2074" s="51" t="str">
        <f t="shared" ref="AV2074" si="7157">IF(AW2074 = "", "",IF(AV2075&lt;&gt; "",AV2075, $N$2010))</f>
        <v/>
      </c>
      <c r="AW2074" s="340"/>
      <c r="AX2074" s="337"/>
      <c r="AY2074" s="337"/>
      <c r="AZ2074" s="338"/>
      <c r="BA2074" s="111" t="str">
        <f>BB2074</f>
        <v/>
      </c>
      <c r="BB2074" s="51" t="str">
        <f t="shared" ref="BB2074" si="7158">IF(BC2074 = "", "",IF(BB2075&lt;&gt; "",BB2075, $N$2010))</f>
        <v/>
      </c>
      <c r="BC2074" s="357"/>
      <c r="BD2074" s="358"/>
      <c r="BE2074" s="358"/>
      <c r="BF2074" s="359"/>
      <c r="BG2074" s="130"/>
      <c r="BH2074" s="130"/>
    </row>
    <row r="2075" spans="1:60">
      <c r="A2075" s="17">
        <f>IF(ISBLANK(D2073),0,IF(CODE(D2073)&gt;64,1,0))</f>
        <v>0</v>
      </c>
      <c r="B2075" s="398"/>
      <c r="C2075" s="43">
        <f>R2067+R2070+R2073+R2076+R2079+R2082</f>
        <v>0</v>
      </c>
      <c r="D2075" s="467"/>
      <c r="E2075" s="334"/>
      <c r="F2075" s="339"/>
      <c r="G2075" s="340"/>
      <c r="H2075" s="337"/>
      <c r="I2075" s="337"/>
      <c r="J2075" s="338"/>
      <c r="K2075" s="334"/>
      <c r="L2075" s="339"/>
      <c r="M2075" s="340"/>
      <c r="N2075" s="337"/>
      <c r="O2075" s="337"/>
      <c r="P2075" s="338"/>
      <c r="Q2075" s="334"/>
      <c r="R2075" s="339"/>
      <c r="S2075" s="340"/>
      <c r="T2075" s="337"/>
      <c r="U2075" s="337"/>
      <c r="V2075" s="338"/>
      <c r="W2075" s="334"/>
      <c r="X2075" s="339"/>
      <c r="Y2075" s="340"/>
      <c r="Z2075" s="337"/>
      <c r="AA2075" s="337"/>
      <c r="AB2075" s="338"/>
      <c r="AC2075" s="334"/>
      <c r="AD2075" s="339"/>
      <c r="AE2075" s="340"/>
      <c r="AF2075" s="337"/>
      <c r="AG2075" s="337"/>
      <c r="AH2075" s="341"/>
      <c r="AI2075" s="334"/>
      <c r="AJ2075" s="339"/>
      <c r="AK2075" s="340"/>
      <c r="AL2075" s="337"/>
      <c r="AM2075" s="337"/>
      <c r="AN2075" s="342"/>
      <c r="AO2075" s="334"/>
      <c r="AP2075" s="339"/>
      <c r="AQ2075" s="340"/>
      <c r="AR2075" s="337"/>
      <c r="AS2075" s="337"/>
      <c r="AT2075" s="341"/>
      <c r="AU2075" s="334"/>
      <c r="AV2075" s="339"/>
      <c r="AW2075" s="340"/>
      <c r="AX2075" s="337"/>
      <c r="AY2075" s="337"/>
      <c r="AZ2075" s="338"/>
      <c r="BA2075" s="334"/>
      <c r="BB2075" s="339"/>
      <c r="BC2075" s="340"/>
      <c r="BD2075" s="337"/>
      <c r="BE2075" s="337"/>
      <c r="BF2075" s="343"/>
      <c r="BG2075" s="130"/>
      <c r="BH2075" s="130"/>
    </row>
    <row r="2076" spans="1:60">
      <c r="A2076" s="17">
        <f>IF(ISBLANK(D2074),0,IF(CODE(D2074)&gt;64,1,0))</f>
        <v>0</v>
      </c>
      <c r="B2076" s="18">
        <f t="shared" ref="B2076" si="7159">IFERROR(F2076/F2076,0)+IFERROR(L2076/L2076,0)+IFERROR(R2076/R2076,0)+IFERROR(X2076/X2076,0)+IFERROR(AD2076/AD2076,0)+IFERROR(AJ2076/AJ2076,0)+IFERROR(AP2076/AP2076,0)+IFERROR(AV2076/AV2076,0)+IFERROR(BB2076/BB2076,0)</f>
        <v>0</v>
      </c>
      <c r="C2076" s="43">
        <f>X2067+X2070+X2073+X2076+X2079+X2082</f>
        <v>0</v>
      </c>
      <c r="D2076" s="19">
        <f>F2076+L2076+R2076+X2076+AD2076+AJ2076+AP2076+AV2076+BB2076</f>
        <v>0</v>
      </c>
      <c r="E2076" s="347"/>
      <c r="F2076" s="71">
        <f t="shared" si="6969"/>
        <v>0</v>
      </c>
      <c r="G2076" s="348"/>
      <c r="H2076" s="349"/>
      <c r="I2076" s="349"/>
      <c r="J2076" s="350"/>
      <c r="K2076" s="347"/>
      <c r="L2076" s="71">
        <f t="shared" si="6951"/>
        <v>0</v>
      </c>
      <c r="M2076" s="348"/>
      <c r="N2076" s="349"/>
      <c r="O2076" s="349"/>
      <c r="P2076" s="350"/>
      <c r="Q2076" s="347"/>
      <c r="R2076" s="71">
        <f t="shared" si="6952"/>
        <v>0</v>
      </c>
      <c r="S2076" s="348"/>
      <c r="T2076" s="349"/>
      <c r="U2076" s="349"/>
      <c r="V2076" s="350"/>
      <c r="W2076" s="347"/>
      <c r="X2076" s="71">
        <f t="shared" si="6953"/>
        <v>0</v>
      </c>
      <c r="Y2076" s="348"/>
      <c r="Z2076" s="349"/>
      <c r="AA2076" s="349"/>
      <c r="AB2076" s="350"/>
      <c r="AC2076" s="347"/>
      <c r="AD2076" s="71">
        <f t="shared" si="6954"/>
        <v>0</v>
      </c>
      <c r="AE2076" s="348"/>
      <c r="AF2076" s="349"/>
      <c r="AG2076" s="349"/>
      <c r="AH2076" s="351"/>
      <c r="AI2076" s="347"/>
      <c r="AJ2076" s="71">
        <f t="shared" si="6955"/>
        <v>0</v>
      </c>
      <c r="AK2076" s="348"/>
      <c r="AL2076" s="349"/>
      <c r="AM2076" s="349"/>
      <c r="AN2076" s="352"/>
      <c r="AO2076" s="347"/>
      <c r="AP2076" s="71">
        <f t="shared" si="6956"/>
        <v>0</v>
      </c>
      <c r="AQ2076" s="348"/>
      <c r="AR2076" s="349"/>
      <c r="AS2076" s="349"/>
      <c r="AT2076" s="351"/>
      <c r="AU2076" s="347"/>
      <c r="AV2076" s="71">
        <f t="shared" si="6957"/>
        <v>0</v>
      </c>
      <c r="AW2076" s="348"/>
      <c r="AX2076" s="349"/>
      <c r="AY2076" s="349"/>
      <c r="AZ2076" s="350"/>
      <c r="BA2076" s="347"/>
      <c r="BB2076" s="71">
        <f t="shared" si="6958"/>
        <v>0</v>
      </c>
      <c r="BC2076" s="340"/>
      <c r="BD2076" s="337"/>
      <c r="BE2076" s="337"/>
      <c r="BF2076" s="343"/>
      <c r="BG2076" s="130"/>
      <c r="BH2076" s="130"/>
    </row>
    <row r="2077" spans="1:60">
      <c r="A2077" s="353"/>
      <c r="B2077" s="398"/>
      <c r="C2077" s="43">
        <f>AD2067+AD2070+AD2073+AD2076+AD2079+AD2082</f>
        <v>0</v>
      </c>
      <c r="D2077" s="467"/>
      <c r="E2077" s="111" t="str">
        <f>F2077</f>
        <v/>
      </c>
      <c r="F2077" s="51" t="str">
        <f t="shared" ref="F2077" si="7160">IF(G2077 = "", "",IF(F2078&lt;&gt; "",F2078, $N$2010))</f>
        <v/>
      </c>
      <c r="G2077" s="340"/>
      <c r="H2077" s="337"/>
      <c r="I2077" s="337"/>
      <c r="J2077" s="338"/>
      <c r="K2077" s="111" t="str">
        <f>L2077</f>
        <v/>
      </c>
      <c r="L2077" s="51" t="str">
        <f t="shared" ref="L2077" si="7161">IF(M2077 = "", "",IF(L2078&lt;&gt; "",L2078, $N$2010))</f>
        <v/>
      </c>
      <c r="M2077" s="340"/>
      <c r="N2077" s="337"/>
      <c r="O2077" s="337"/>
      <c r="P2077" s="338"/>
      <c r="Q2077" s="111" t="str">
        <f>R2077</f>
        <v/>
      </c>
      <c r="R2077" s="51" t="str">
        <f t="shared" ref="R2077" si="7162">IF(S2077 = "", "",IF(R2078&lt;&gt; "",R2078, $N$2010))</f>
        <v/>
      </c>
      <c r="S2077" s="340"/>
      <c r="T2077" s="337"/>
      <c r="U2077" s="337"/>
      <c r="V2077" s="338"/>
      <c r="W2077" s="111" t="str">
        <f>X2077</f>
        <v/>
      </c>
      <c r="X2077" s="51" t="str">
        <f t="shared" ref="X2077" si="7163">IF(Y2077 = "", "",IF(X2078&lt;&gt; "",X2078, $N$2010))</f>
        <v/>
      </c>
      <c r="Y2077" s="340"/>
      <c r="Z2077" s="337"/>
      <c r="AA2077" s="337"/>
      <c r="AB2077" s="338"/>
      <c r="AC2077" s="111" t="str">
        <f>AD2077</f>
        <v/>
      </c>
      <c r="AD2077" s="51" t="str">
        <f t="shared" ref="AD2077" si="7164">IF(AE2077 = "", "",IF(AD2078&lt;&gt; "",AD2078, $N$2010))</f>
        <v/>
      </c>
      <c r="AE2077" s="340"/>
      <c r="AF2077" s="337"/>
      <c r="AG2077" s="337"/>
      <c r="AH2077" s="341"/>
      <c r="AI2077" s="111" t="str">
        <f>AJ2077</f>
        <v/>
      </c>
      <c r="AJ2077" s="51" t="str">
        <f t="shared" ref="AJ2077" si="7165">IF(AK2077 = "", "",IF(AJ2078&lt;&gt; "",AJ2078, $N$2010))</f>
        <v/>
      </c>
      <c r="AK2077" s="340"/>
      <c r="AL2077" s="337"/>
      <c r="AM2077" s="337"/>
      <c r="AN2077" s="342"/>
      <c r="AO2077" s="111" t="str">
        <f>AP2077</f>
        <v/>
      </c>
      <c r="AP2077" s="51" t="str">
        <f t="shared" ref="AP2077" si="7166">IF(AQ2077 = "", "",IF(AP2078&lt;&gt; "",AP2078, $N$2010))</f>
        <v/>
      </c>
      <c r="AQ2077" s="340"/>
      <c r="AR2077" s="337"/>
      <c r="AS2077" s="337"/>
      <c r="AT2077" s="341"/>
      <c r="AU2077" s="111" t="str">
        <f>AV2077</f>
        <v/>
      </c>
      <c r="AV2077" s="51" t="str">
        <f t="shared" ref="AV2077" si="7167">IF(AW2077 = "", "",IF(AV2078&lt;&gt; "",AV2078, $N$2010))</f>
        <v/>
      </c>
      <c r="AW2077" s="340"/>
      <c r="AX2077" s="337"/>
      <c r="AY2077" s="337"/>
      <c r="AZ2077" s="338"/>
      <c r="BA2077" s="111" t="str">
        <f>BB2077</f>
        <v/>
      </c>
      <c r="BB2077" s="51" t="str">
        <f t="shared" ref="BB2077" si="7168">IF(BC2077 = "", "",IF(BB2078&lt;&gt; "",BB2078, $N$2010))</f>
        <v/>
      </c>
      <c r="BC2077" s="357"/>
      <c r="BD2077" s="358"/>
      <c r="BE2077" s="358"/>
      <c r="BF2077" s="359"/>
      <c r="BG2077" s="130"/>
      <c r="BH2077" s="130"/>
    </row>
    <row r="2078" spans="1:60">
      <c r="A2078" s="17">
        <f>IF(ISBLANK(D2076),0,IF(CODE(D2076)&gt;64,1,0))</f>
        <v>0</v>
      </c>
      <c r="B2078" s="398"/>
      <c r="C2078" s="43">
        <f>AJ2067+AJ2070+AJ2073+AJ2076+AJ2079+AJ2082</f>
        <v>0</v>
      </c>
      <c r="D2078" s="467"/>
      <c r="E2078" s="361"/>
      <c r="F2078" s="339"/>
      <c r="G2078" s="340"/>
      <c r="H2078" s="337"/>
      <c r="I2078" s="337"/>
      <c r="J2078" s="338"/>
      <c r="K2078" s="361"/>
      <c r="L2078" s="339"/>
      <c r="M2078" s="340"/>
      <c r="N2078" s="337"/>
      <c r="O2078" s="337"/>
      <c r="P2078" s="338"/>
      <c r="Q2078" s="361"/>
      <c r="R2078" s="339"/>
      <c r="S2078" s="340"/>
      <c r="T2078" s="337"/>
      <c r="U2078" s="337"/>
      <c r="V2078" s="338"/>
      <c r="W2078" s="361"/>
      <c r="X2078" s="339"/>
      <c r="Y2078" s="340"/>
      <c r="Z2078" s="337"/>
      <c r="AA2078" s="337"/>
      <c r="AB2078" s="338"/>
      <c r="AC2078" s="361"/>
      <c r="AD2078" s="339"/>
      <c r="AE2078" s="340"/>
      <c r="AF2078" s="337"/>
      <c r="AG2078" s="337"/>
      <c r="AH2078" s="341"/>
      <c r="AI2078" s="361"/>
      <c r="AJ2078" s="339"/>
      <c r="AK2078" s="340"/>
      <c r="AL2078" s="337"/>
      <c r="AM2078" s="337"/>
      <c r="AN2078" s="342"/>
      <c r="AO2078" s="361"/>
      <c r="AP2078" s="339"/>
      <c r="AQ2078" s="340"/>
      <c r="AR2078" s="337"/>
      <c r="AS2078" s="337"/>
      <c r="AT2078" s="341"/>
      <c r="AU2078" s="361"/>
      <c r="AV2078" s="339"/>
      <c r="AW2078" s="340"/>
      <c r="AX2078" s="337"/>
      <c r="AY2078" s="337"/>
      <c r="AZ2078" s="338"/>
      <c r="BA2078" s="361"/>
      <c r="BB2078" s="339"/>
      <c r="BC2078" s="340"/>
      <c r="BD2078" s="337"/>
      <c r="BE2078" s="337"/>
      <c r="BF2078" s="343"/>
      <c r="BG2078" s="130"/>
      <c r="BH2078" s="130"/>
    </row>
    <row r="2079" spans="1:60">
      <c r="A2079" s="17">
        <f>IF(ISBLANK(D2077),0,IF(CODE(D2077)&gt;64,1,0))</f>
        <v>0</v>
      </c>
      <c r="B2079" s="18">
        <f t="shared" ref="B2079" si="7169">IFERROR(F2079/F2079,0)+IFERROR(L2079/L2079,0)+IFERROR(R2079/R2079,0)+IFERROR(X2079/X2079,0)+IFERROR(AD2079/AD2079,0)+IFERROR(AJ2079/AJ2079,0)+IFERROR(AP2079/AP2079,0)+IFERROR(AV2079/AV2079,0)+IFERROR(BB2079/BB2079,0)</f>
        <v>0</v>
      </c>
      <c r="C2079" s="43">
        <f>AP2067+AP2070+AP2073+AP2076+AP2079+AP2082</f>
        <v>0</v>
      </c>
      <c r="D2079" s="19">
        <f>F2079+L2079+R2079+X2079+AD2079+AJ2079+AP2079+AV2079+BB2079</f>
        <v>0</v>
      </c>
      <c r="E2079" s="347"/>
      <c r="F2079" s="71">
        <f t="shared" si="6969"/>
        <v>0</v>
      </c>
      <c r="G2079" s="348"/>
      <c r="H2079" s="349"/>
      <c r="I2079" s="349"/>
      <c r="J2079" s="350"/>
      <c r="K2079" s="347"/>
      <c r="L2079" s="71">
        <f t="shared" si="6951"/>
        <v>0</v>
      </c>
      <c r="M2079" s="348"/>
      <c r="N2079" s="349"/>
      <c r="O2079" s="349"/>
      <c r="P2079" s="350"/>
      <c r="Q2079" s="347"/>
      <c r="R2079" s="71">
        <f t="shared" si="6952"/>
        <v>0</v>
      </c>
      <c r="S2079" s="348"/>
      <c r="T2079" s="349"/>
      <c r="U2079" s="349"/>
      <c r="V2079" s="350"/>
      <c r="W2079" s="347"/>
      <c r="X2079" s="71">
        <f t="shared" si="6953"/>
        <v>0</v>
      </c>
      <c r="Y2079" s="348"/>
      <c r="Z2079" s="349"/>
      <c r="AA2079" s="349"/>
      <c r="AB2079" s="350"/>
      <c r="AC2079" s="347"/>
      <c r="AD2079" s="71">
        <f t="shared" si="6954"/>
        <v>0</v>
      </c>
      <c r="AE2079" s="348"/>
      <c r="AF2079" s="349"/>
      <c r="AG2079" s="349"/>
      <c r="AH2079" s="351"/>
      <c r="AI2079" s="347"/>
      <c r="AJ2079" s="71">
        <f t="shared" si="6955"/>
        <v>0</v>
      </c>
      <c r="AK2079" s="348"/>
      <c r="AL2079" s="349"/>
      <c r="AM2079" s="349"/>
      <c r="AN2079" s="352"/>
      <c r="AO2079" s="347"/>
      <c r="AP2079" s="71">
        <f t="shared" si="6956"/>
        <v>0</v>
      </c>
      <c r="AQ2079" s="348"/>
      <c r="AR2079" s="349"/>
      <c r="AS2079" s="349"/>
      <c r="AT2079" s="351"/>
      <c r="AU2079" s="347"/>
      <c r="AV2079" s="71">
        <f t="shared" si="6957"/>
        <v>0</v>
      </c>
      <c r="AW2079" s="348"/>
      <c r="AX2079" s="349"/>
      <c r="AY2079" s="349"/>
      <c r="AZ2079" s="350"/>
      <c r="BA2079" s="347"/>
      <c r="BB2079" s="71">
        <f t="shared" si="6958"/>
        <v>0</v>
      </c>
      <c r="BC2079" s="340"/>
      <c r="BD2079" s="337"/>
      <c r="BE2079" s="337"/>
      <c r="BF2079" s="343"/>
      <c r="BG2079" s="130"/>
      <c r="BH2079" s="130"/>
    </row>
    <row r="2080" spans="1:60">
      <c r="A2080" s="353"/>
      <c r="B2080" s="398"/>
      <c r="C2080" s="43">
        <f>AV2067+AV2070+AV2073+AV2076+AV2079+AV2082</f>
        <v>0</v>
      </c>
      <c r="D2080" s="467"/>
      <c r="E2080" s="111" t="str">
        <f>F2080</f>
        <v/>
      </c>
      <c r="F2080" s="51" t="str">
        <f t="shared" ref="F2080" si="7170">IF(G2080 = "", "",IF(F2081&lt;&gt; "",F2081, $N$2010))</f>
        <v/>
      </c>
      <c r="G2080" s="340"/>
      <c r="H2080" s="337"/>
      <c r="I2080" s="337"/>
      <c r="J2080" s="338"/>
      <c r="K2080" s="111" t="str">
        <f>L2080</f>
        <v/>
      </c>
      <c r="L2080" s="51" t="str">
        <f t="shared" ref="L2080" si="7171">IF(M2080 = "", "",IF(L2081&lt;&gt; "",L2081, $N$2010))</f>
        <v/>
      </c>
      <c r="M2080" s="340"/>
      <c r="N2080" s="337"/>
      <c r="O2080" s="337"/>
      <c r="P2080" s="338"/>
      <c r="Q2080" s="111" t="str">
        <f>R2080</f>
        <v/>
      </c>
      <c r="R2080" s="51" t="str">
        <f t="shared" ref="R2080" si="7172">IF(S2080 = "", "",IF(R2081&lt;&gt; "",R2081, $N$2010))</f>
        <v/>
      </c>
      <c r="S2080" s="340"/>
      <c r="T2080" s="337"/>
      <c r="U2080" s="337"/>
      <c r="V2080" s="338"/>
      <c r="W2080" s="111" t="str">
        <f>X2080</f>
        <v/>
      </c>
      <c r="X2080" s="51" t="str">
        <f t="shared" ref="X2080" si="7173">IF(Y2080 = "", "",IF(X2081&lt;&gt; "",X2081, $N$2010))</f>
        <v/>
      </c>
      <c r="Y2080" s="340"/>
      <c r="Z2080" s="337"/>
      <c r="AA2080" s="337"/>
      <c r="AB2080" s="338"/>
      <c r="AC2080" s="111" t="str">
        <f>AD2080</f>
        <v/>
      </c>
      <c r="AD2080" s="51" t="str">
        <f t="shared" ref="AD2080" si="7174">IF(AE2080 = "", "",IF(AD2081&lt;&gt; "",AD2081, $N$2010))</f>
        <v/>
      </c>
      <c r="AE2080" s="340"/>
      <c r="AF2080" s="337"/>
      <c r="AG2080" s="337"/>
      <c r="AH2080" s="341"/>
      <c r="AI2080" s="111" t="str">
        <f>AJ2080</f>
        <v/>
      </c>
      <c r="AJ2080" s="51" t="str">
        <f t="shared" ref="AJ2080" si="7175">IF(AK2080 = "", "",IF(AJ2081&lt;&gt; "",AJ2081, $N$2010))</f>
        <v/>
      </c>
      <c r="AK2080" s="340"/>
      <c r="AL2080" s="337"/>
      <c r="AM2080" s="337"/>
      <c r="AN2080" s="342"/>
      <c r="AO2080" s="111" t="str">
        <f>AP2080</f>
        <v/>
      </c>
      <c r="AP2080" s="51" t="str">
        <f t="shared" ref="AP2080" si="7176">IF(AQ2080 = "", "",IF(AP2081&lt;&gt; "",AP2081, $N$2010))</f>
        <v/>
      </c>
      <c r="AQ2080" s="340"/>
      <c r="AR2080" s="337"/>
      <c r="AS2080" s="337"/>
      <c r="AT2080" s="341"/>
      <c r="AU2080" s="111" t="str">
        <f>AV2080</f>
        <v/>
      </c>
      <c r="AV2080" s="51" t="str">
        <f t="shared" ref="AV2080" si="7177">IF(AW2080 = "", "",IF(AV2081&lt;&gt; "",AV2081, $N$2010))</f>
        <v/>
      </c>
      <c r="AW2080" s="340"/>
      <c r="AX2080" s="337"/>
      <c r="AY2080" s="337"/>
      <c r="AZ2080" s="338"/>
      <c r="BA2080" s="111" t="str">
        <f>BB2080</f>
        <v/>
      </c>
      <c r="BB2080" s="51" t="str">
        <f t="shared" ref="BB2080" si="7178">IF(BC2080 = "", "",IF(BB2081&lt;&gt; "",BB2081, $N$2010))</f>
        <v/>
      </c>
      <c r="BC2080" s="357"/>
      <c r="BD2080" s="358"/>
      <c r="BE2080" s="358"/>
      <c r="BF2080" s="359"/>
      <c r="BG2080" s="130"/>
      <c r="BH2080" s="130"/>
    </row>
    <row r="2081" spans="1:60" ht="13.5" thickBot="1">
      <c r="A2081" s="17">
        <f>IF(ISBLANK(D2079),0,IF(CODE(D2079)&gt;64,1,0))</f>
        <v>0</v>
      </c>
      <c r="B2081" s="398"/>
      <c r="C2081" s="41">
        <f>BB2067+BB2070+BB2073+BB2076+BB2079+BB2082</f>
        <v>0</v>
      </c>
      <c r="D2081" s="467"/>
      <c r="E2081" s="361"/>
      <c r="F2081" s="339"/>
      <c r="G2081" s="340"/>
      <c r="H2081" s="337"/>
      <c r="I2081" s="337"/>
      <c r="J2081" s="338"/>
      <c r="K2081" s="361"/>
      <c r="L2081" s="339"/>
      <c r="M2081" s="340"/>
      <c r="N2081" s="337"/>
      <c r="O2081" s="337"/>
      <c r="P2081" s="338"/>
      <c r="Q2081" s="361"/>
      <c r="R2081" s="339"/>
      <c r="S2081" s="340"/>
      <c r="T2081" s="337"/>
      <c r="U2081" s="337"/>
      <c r="V2081" s="338"/>
      <c r="W2081" s="361"/>
      <c r="X2081" s="339"/>
      <c r="Y2081" s="340"/>
      <c r="Z2081" s="337"/>
      <c r="AA2081" s="337"/>
      <c r="AB2081" s="338"/>
      <c r="AC2081" s="361"/>
      <c r="AD2081" s="339"/>
      <c r="AE2081" s="340"/>
      <c r="AF2081" s="337"/>
      <c r="AG2081" s="337"/>
      <c r="AH2081" s="341"/>
      <c r="AI2081" s="361"/>
      <c r="AJ2081" s="339"/>
      <c r="AK2081" s="340"/>
      <c r="AL2081" s="337"/>
      <c r="AM2081" s="337"/>
      <c r="AN2081" s="342"/>
      <c r="AO2081" s="361"/>
      <c r="AP2081" s="339"/>
      <c r="AQ2081" s="340"/>
      <c r="AR2081" s="337"/>
      <c r="AS2081" s="337"/>
      <c r="AT2081" s="341"/>
      <c r="AU2081" s="361"/>
      <c r="AV2081" s="339"/>
      <c r="AW2081" s="340"/>
      <c r="AX2081" s="337"/>
      <c r="AY2081" s="337"/>
      <c r="AZ2081" s="338"/>
      <c r="BA2081" s="361"/>
      <c r="BB2081" s="339"/>
      <c r="BC2081" s="340"/>
      <c r="BD2081" s="337"/>
      <c r="BE2081" s="337"/>
      <c r="BF2081" s="343"/>
      <c r="BG2081" s="130"/>
      <c r="BH2081" s="130"/>
    </row>
    <row r="2082" spans="1:60" ht="13.5" thickBot="1">
      <c r="A2082" s="17">
        <f>IF(ISBLANK(D2080),0,IF(CODE(D2080)&gt;64,1,0))</f>
        <v>0</v>
      </c>
      <c r="B2082" s="18">
        <f t="shared" ref="B2082" si="7179">IFERROR(F2082/F2082,0)+IFERROR(L2082/L2082,0)+IFERROR(R2082/R2082,0)+IFERROR(X2082/X2082,0)+IFERROR(AD2082/AD2082,0)+IFERROR(AJ2082/AJ2082,0)+IFERROR(AP2082/AP2082,0)+IFERROR(AV2082/AV2082,0)+IFERROR(BB2082/BB2082,0)</f>
        <v>0</v>
      </c>
      <c r="C2082" s="80">
        <f>D2067+D2070+D2073+D2076+D2079+D2082</f>
        <v>0</v>
      </c>
      <c r="D2082" s="33">
        <f>F2082+L2082+R2082+X2082+AD2082+AJ2082+AP2082+AV2082+BB2082</f>
        <v>0</v>
      </c>
      <c r="E2082" s="347"/>
      <c r="F2082" s="72">
        <f t="shared" si="6969"/>
        <v>0</v>
      </c>
      <c r="G2082" s="375"/>
      <c r="H2082" s="376"/>
      <c r="I2082" s="376"/>
      <c r="J2082" s="377"/>
      <c r="K2082" s="347"/>
      <c r="L2082" s="72">
        <f t="shared" ref="L2082:L2145" si="7180">SUM(M2082+N2082+O2082+P2082)</f>
        <v>0</v>
      </c>
      <c r="M2082" s="375"/>
      <c r="N2082" s="376"/>
      <c r="O2082" s="376"/>
      <c r="P2082" s="377"/>
      <c r="Q2082" s="347"/>
      <c r="R2082" s="72">
        <f t="shared" ref="R2082:R2145" si="7181">SUM(S2082+T2082+U2082+V2082)</f>
        <v>0</v>
      </c>
      <c r="S2082" s="375"/>
      <c r="T2082" s="376"/>
      <c r="U2082" s="376"/>
      <c r="V2082" s="377"/>
      <c r="W2082" s="347"/>
      <c r="X2082" s="72">
        <f t="shared" ref="X2082:X2145" si="7182">SUM(Y2082+Z2082+AA2082+AB2082)</f>
        <v>0</v>
      </c>
      <c r="Y2082" s="375"/>
      <c r="Z2082" s="376"/>
      <c r="AA2082" s="376"/>
      <c r="AB2082" s="377"/>
      <c r="AC2082" s="347"/>
      <c r="AD2082" s="72">
        <f t="shared" ref="AD2082:AD2145" si="7183">SUM(AE2082+AF2082+AG2082+AH2082)</f>
        <v>0</v>
      </c>
      <c r="AE2082" s="375"/>
      <c r="AF2082" s="376"/>
      <c r="AG2082" s="376"/>
      <c r="AH2082" s="378"/>
      <c r="AI2082" s="347"/>
      <c r="AJ2082" s="72">
        <f t="shared" ref="AJ2082:AJ2145" si="7184">SUM(AK2082+AL2082+AM2082+AN2082)</f>
        <v>0</v>
      </c>
      <c r="AK2082" s="375"/>
      <c r="AL2082" s="376"/>
      <c r="AM2082" s="376"/>
      <c r="AN2082" s="379"/>
      <c r="AO2082" s="347"/>
      <c r="AP2082" s="72">
        <f t="shared" ref="AP2082:AP2145" si="7185">SUM(AQ2082+AR2082+AS2082+AT2082)</f>
        <v>0</v>
      </c>
      <c r="AQ2082" s="375"/>
      <c r="AR2082" s="376"/>
      <c r="AS2082" s="376"/>
      <c r="AT2082" s="378"/>
      <c r="AU2082" s="347"/>
      <c r="AV2082" s="72">
        <f t="shared" ref="AV2082:AV2145" si="7186">SUM(AW2082+AX2082+AY2082+AZ2082)</f>
        <v>0</v>
      </c>
      <c r="AW2082" s="375"/>
      <c r="AX2082" s="376"/>
      <c r="AY2082" s="376"/>
      <c r="AZ2082" s="377"/>
      <c r="BA2082" s="347"/>
      <c r="BB2082" s="72">
        <f t="shared" ref="BB2082:BB2145" si="7187">SUM(BC2082+BD2082+BE2082+BF2082)</f>
        <v>0</v>
      </c>
      <c r="BC2082" s="340"/>
      <c r="BD2082" s="337"/>
      <c r="BE2082" s="337"/>
      <c r="BF2082" s="343"/>
      <c r="BG2082" s="130"/>
      <c r="BH2082" s="130"/>
    </row>
    <row r="2083" spans="1:60" ht="14.25" thickTop="1" thickBot="1">
      <c r="A2083" s="353"/>
      <c r="B2083" s="436" t="s">
        <v>42</v>
      </c>
      <c r="C2083" s="78" t="str">
        <f>IF(D2083="","", IF(D2084&lt;&gt;"",D2084,$N$2010))</f>
        <v>SC</v>
      </c>
      <c r="D2083" s="656">
        <f>AA22</f>
        <v>0</v>
      </c>
      <c r="E2083" s="111" t="str">
        <f>F2083</f>
        <v/>
      </c>
      <c r="F2083" s="69" t="str">
        <f t="shared" ref="F2083" si="7188">IF(G2083 = "", "",IF(F2084&lt;&gt; "",F2084, $N$2010))</f>
        <v/>
      </c>
      <c r="G2083" s="468"/>
      <c r="H2083" s="469"/>
      <c r="I2083" s="469"/>
      <c r="J2083" s="470"/>
      <c r="K2083" s="111" t="str">
        <f>L2083</f>
        <v/>
      </c>
      <c r="L2083" s="69" t="str">
        <f t="shared" ref="L2083" si="7189">IF(M2083 = "", "",IF(L2084&lt;&gt; "",L2084, $N$2010))</f>
        <v/>
      </c>
      <c r="M2083" s="468"/>
      <c r="N2083" s="469"/>
      <c r="O2083" s="469"/>
      <c r="P2083" s="470"/>
      <c r="Q2083" s="111" t="str">
        <f>R2083</f>
        <v/>
      </c>
      <c r="R2083" s="69" t="str">
        <f t="shared" ref="R2083" si="7190">IF(S2083 = "", "",IF(R2084&lt;&gt; "",R2084, $N$2010))</f>
        <v/>
      </c>
      <c r="S2083" s="468"/>
      <c r="T2083" s="469"/>
      <c r="U2083" s="469"/>
      <c r="V2083" s="470"/>
      <c r="W2083" s="111" t="str">
        <f>X2083</f>
        <v/>
      </c>
      <c r="X2083" s="69" t="str">
        <f t="shared" ref="X2083" si="7191">IF(Y2083 = "", "",IF(X2084&lt;&gt; "",X2084, $N$2010))</f>
        <v/>
      </c>
      <c r="Y2083" s="468"/>
      <c r="Z2083" s="469"/>
      <c r="AA2083" s="469"/>
      <c r="AB2083" s="470"/>
      <c r="AC2083" s="111" t="str">
        <f>AD2083</f>
        <v/>
      </c>
      <c r="AD2083" s="69" t="str">
        <f t="shared" ref="AD2083" si="7192">IF(AE2083 = "", "",IF(AD2084&lt;&gt; "",AD2084, $N$2010))</f>
        <v/>
      </c>
      <c r="AE2083" s="468"/>
      <c r="AF2083" s="469"/>
      <c r="AG2083" s="469"/>
      <c r="AH2083" s="471"/>
      <c r="AI2083" s="111" t="str">
        <f>AJ2083</f>
        <v/>
      </c>
      <c r="AJ2083" s="69" t="str">
        <f t="shared" ref="AJ2083" si="7193">IF(AK2083 = "", "",IF(AJ2084&lt;&gt; "",AJ2084, $N$2010))</f>
        <v/>
      </c>
      <c r="AK2083" s="468"/>
      <c r="AL2083" s="469"/>
      <c r="AM2083" s="469"/>
      <c r="AN2083" s="472"/>
      <c r="AO2083" s="111" t="str">
        <f>AP2083</f>
        <v/>
      </c>
      <c r="AP2083" s="69" t="str">
        <f t="shared" ref="AP2083" si="7194">IF(AQ2083 = "", "",IF(AP2084&lt;&gt; "",AP2084, $N$2010))</f>
        <v/>
      </c>
      <c r="AQ2083" s="468"/>
      <c r="AR2083" s="469"/>
      <c r="AS2083" s="469"/>
      <c r="AT2083" s="471"/>
      <c r="AU2083" s="111" t="str">
        <f>AV2083</f>
        <v/>
      </c>
      <c r="AV2083" s="69" t="str">
        <f t="shared" ref="AV2083" si="7195">IF(AW2083 = "", "",IF(AV2084&lt;&gt; "",AV2084, $N$2010))</f>
        <v/>
      </c>
      <c r="AW2083" s="468"/>
      <c r="AX2083" s="469"/>
      <c r="AY2083" s="469"/>
      <c r="AZ2083" s="470"/>
      <c r="BA2083" s="111" t="str">
        <f>BB2083</f>
        <v/>
      </c>
      <c r="BB2083" s="69" t="str">
        <f t="shared" ref="BB2083" si="7196">IF(BC2083 = "", "",IF(BB2084&lt;&gt; "",BB2084, $N$2010))</f>
        <v/>
      </c>
      <c r="BC2083" s="468"/>
      <c r="BD2083" s="469"/>
      <c r="BE2083" s="469"/>
      <c r="BF2083" s="473"/>
      <c r="BG2083" s="130"/>
      <c r="BH2083" s="130"/>
    </row>
    <row r="2084" spans="1:60" ht="13.5" thickBot="1">
      <c r="A2084" s="17">
        <f>IF(ISBLANK(D2082),0,IF(CODE(D2082)&gt;64,1,0))</f>
        <v>0</v>
      </c>
      <c r="B2084" s="31">
        <f>SUM(B2085:B2100)</f>
        <v>0</v>
      </c>
      <c r="C2084" s="432"/>
      <c r="D2084" s="466"/>
      <c r="E2084" s="361"/>
      <c r="F2084" s="339"/>
      <c r="G2084" s="340"/>
      <c r="H2084" s="337"/>
      <c r="I2084" s="337"/>
      <c r="J2084" s="338"/>
      <c r="K2084" s="361"/>
      <c r="L2084" s="339"/>
      <c r="M2084" s="340"/>
      <c r="N2084" s="337"/>
      <c r="O2084" s="337"/>
      <c r="P2084" s="338"/>
      <c r="Q2084" s="361"/>
      <c r="R2084" s="339"/>
      <c r="S2084" s="340"/>
      <c r="T2084" s="337"/>
      <c r="U2084" s="337"/>
      <c r="V2084" s="338"/>
      <c r="W2084" s="361"/>
      <c r="X2084" s="339"/>
      <c r="Y2084" s="340"/>
      <c r="Z2084" s="337"/>
      <c r="AA2084" s="337"/>
      <c r="AB2084" s="338"/>
      <c r="AC2084" s="361"/>
      <c r="AD2084" s="339"/>
      <c r="AE2084" s="340"/>
      <c r="AF2084" s="337"/>
      <c r="AG2084" s="337"/>
      <c r="AH2084" s="341"/>
      <c r="AI2084" s="361"/>
      <c r="AJ2084" s="339"/>
      <c r="AK2084" s="340"/>
      <c r="AL2084" s="337"/>
      <c r="AM2084" s="337"/>
      <c r="AN2084" s="342"/>
      <c r="AO2084" s="361"/>
      <c r="AP2084" s="339"/>
      <c r="AQ2084" s="340"/>
      <c r="AR2084" s="337"/>
      <c r="AS2084" s="337"/>
      <c r="AT2084" s="341"/>
      <c r="AU2084" s="361"/>
      <c r="AV2084" s="339"/>
      <c r="AW2084" s="340"/>
      <c r="AX2084" s="337"/>
      <c r="AY2084" s="337"/>
      <c r="AZ2084" s="338"/>
      <c r="BA2084" s="361"/>
      <c r="BB2084" s="339"/>
      <c r="BC2084" s="340"/>
      <c r="BD2084" s="337"/>
      <c r="BE2084" s="337"/>
      <c r="BF2084" s="343"/>
      <c r="BG2084" s="130"/>
      <c r="BH2084" s="130"/>
    </row>
    <row r="2085" spans="1:60">
      <c r="A2085" s="17">
        <f>IF(ISBLANK(D2083),0,IF(CODE(D2083)&gt;64,1,0))</f>
        <v>0</v>
      </c>
      <c r="B2085" s="18">
        <f t="shared" ref="B2085" si="7197">IFERROR(F2085/F2085,0)+IFERROR(L2085/L2085,0)+IFERROR(R2085/R2085,0)+IFERROR(X2085/X2085,0)+IFERROR(AD2085/AD2085,0)+IFERROR(AJ2085/AJ2085,0)+IFERROR(AP2085/AP2085,0)+IFERROR(AV2085/AV2085,0)+IFERROR(BB2085/BB2085,0)</f>
        <v>0</v>
      </c>
      <c r="C2085" s="432"/>
      <c r="D2085" s="19">
        <f>F2085+L2085+R2085+X2085+AD2085+AJ2085+AP2085+AV2085+BB2085</f>
        <v>0</v>
      </c>
      <c r="E2085" s="347"/>
      <c r="F2085" s="71">
        <f t="shared" ref="F2085:F2148" si="7198">SUM(G2085+H2085+I2085+J2085)</f>
        <v>0</v>
      </c>
      <c r="G2085" s="348"/>
      <c r="H2085" s="349"/>
      <c r="I2085" s="349"/>
      <c r="J2085" s="350"/>
      <c r="K2085" s="347"/>
      <c r="L2085" s="71">
        <f t="shared" si="7180"/>
        <v>0</v>
      </c>
      <c r="M2085" s="349"/>
      <c r="N2085" s="507"/>
      <c r="O2085" s="349"/>
      <c r="P2085" s="350"/>
      <c r="Q2085" s="347"/>
      <c r="R2085" s="71">
        <f t="shared" si="7181"/>
        <v>0</v>
      </c>
      <c r="S2085" s="348"/>
      <c r="T2085" s="349"/>
      <c r="U2085" s="349"/>
      <c r="V2085" s="350"/>
      <c r="W2085" s="347"/>
      <c r="X2085" s="71">
        <f t="shared" si="7182"/>
        <v>0</v>
      </c>
      <c r="Y2085" s="349"/>
      <c r="Z2085" s="508"/>
      <c r="AA2085" s="349"/>
      <c r="AB2085" s="350"/>
      <c r="AC2085" s="347"/>
      <c r="AD2085" s="71">
        <f t="shared" si="7183"/>
        <v>0</v>
      </c>
      <c r="AE2085" s="349"/>
      <c r="AF2085" s="507"/>
      <c r="AG2085" s="349"/>
      <c r="AH2085" s="351"/>
      <c r="AI2085" s="347"/>
      <c r="AJ2085" s="71">
        <f t="shared" si="7184"/>
        <v>0</v>
      </c>
      <c r="AK2085" s="349"/>
      <c r="AL2085" s="507"/>
      <c r="AM2085" s="349"/>
      <c r="AN2085" s="352"/>
      <c r="AO2085" s="347"/>
      <c r="AP2085" s="71">
        <f t="shared" si="7185"/>
        <v>0</v>
      </c>
      <c r="AQ2085" s="348"/>
      <c r="AR2085" s="349"/>
      <c r="AS2085" s="349"/>
      <c r="AT2085" s="351"/>
      <c r="AU2085" s="347"/>
      <c r="AV2085" s="71">
        <f t="shared" si="7186"/>
        <v>0</v>
      </c>
      <c r="AW2085" s="348"/>
      <c r="AX2085" s="349"/>
      <c r="AY2085" s="349"/>
      <c r="AZ2085" s="350"/>
      <c r="BA2085" s="347"/>
      <c r="BB2085" s="71">
        <f t="shared" si="7187"/>
        <v>0</v>
      </c>
      <c r="BC2085" s="340"/>
      <c r="BD2085" s="337"/>
      <c r="BE2085" s="337"/>
      <c r="BF2085" s="343"/>
      <c r="BG2085" s="130"/>
      <c r="BH2085" s="130"/>
    </row>
    <row r="2086" spans="1:60">
      <c r="A2086" s="353"/>
      <c r="B2086" s="398"/>
      <c r="C2086" s="432"/>
      <c r="D2086" s="467"/>
      <c r="E2086" s="111" t="str">
        <f>F2086</f>
        <v/>
      </c>
      <c r="F2086" s="51" t="str">
        <f t="shared" ref="F2086" si="7199">IF(G2086 = "", "",IF(F2087&lt;&gt; "",F2087, $N$2010))</f>
        <v/>
      </c>
      <c r="G2086" s="340"/>
      <c r="H2086" s="337"/>
      <c r="I2086" s="337"/>
      <c r="J2086" s="338"/>
      <c r="K2086" s="111" t="str">
        <f>L2086</f>
        <v/>
      </c>
      <c r="L2086" s="51" t="str">
        <f t="shared" ref="L2086" si="7200">IF(M2086 = "", "",IF(L2087&lt;&gt; "",L2087, $N$2010))</f>
        <v/>
      </c>
      <c r="M2086" s="340"/>
      <c r="N2086" s="337"/>
      <c r="O2086" s="337"/>
      <c r="P2086" s="338"/>
      <c r="Q2086" s="111" t="str">
        <f>R2086</f>
        <v/>
      </c>
      <c r="R2086" s="51" t="str">
        <f t="shared" ref="R2086" si="7201">IF(S2086 = "", "",IF(R2087&lt;&gt; "",R2087, $N$2010))</f>
        <v/>
      </c>
      <c r="S2086" s="340"/>
      <c r="T2086" s="337"/>
      <c r="U2086" s="337"/>
      <c r="V2086" s="338"/>
      <c r="W2086" s="111" t="str">
        <f>X2086</f>
        <v/>
      </c>
      <c r="X2086" s="51" t="str">
        <f t="shared" ref="X2086" si="7202">IF(Y2086 = "", "",IF(X2087&lt;&gt; "",X2087, $N$2010))</f>
        <v/>
      </c>
      <c r="Y2086" s="340"/>
      <c r="Z2086" s="337"/>
      <c r="AA2086" s="337"/>
      <c r="AB2086" s="338"/>
      <c r="AC2086" s="111" t="str">
        <f>AD2086</f>
        <v/>
      </c>
      <c r="AD2086" s="51" t="str">
        <f t="shared" ref="AD2086" si="7203">IF(AE2086 = "", "",IF(AD2087&lt;&gt; "",AD2087, $N$2010))</f>
        <v/>
      </c>
      <c r="AE2086" s="340"/>
      <c r="AF2086" s="337"/>
      <c r="AG2086" s="337"/>
      <c r="AH2086" s="341"/>
      <c r="AI2086" s="111" t="str">
        <f>AJ2086</f>
        <v/>
      </c>
      <c r="AJ2086" s="51" t="str">
        <f t="shared" ref="AJ2086" si="7204">IF(AK2086 = "", "",IF(AJ2087&lt;&gt; "",AJ2087, $N$2010))</f>
        <v/>
      </c>
      <c r="AK2086" s="340"/>
      <c r="AL2086" s="337"/>
      <c r="AM2086" s="337"/>
      <c r="AN2086" s="342"/>
      <c r="AO2086" s="111" t="str">
        <f>AP2086</f>
        <v/>
      </c>
      <c r="AP2086" s="51" t="str">
        <f t="shared" ref="AP2086" si="7205">IF(AQ2086 = "", "",IF(AP2087&lt;&gt; "",AP2087, $N$2010))</f>
        <v/>
      </c>
      <c r="AQ2086" s="340"/>
      <c r="AR2086" s="337"/>
      <c r="AS2086" s="337"/>
      <c r="AT2086" s="341"/>
      <c r="AU2086" s="111" t="str">
        <f>AV2086</f>
        <v/>
      </c>
      <c r="AV2086" s="51" t="str">
        <f t="shared" ref="AV2086" si="7206">IF(AW2086 = "", "",IF(AV2087&lt;&gt; "",AV2087, $N$2010))</f>
        <v/>
      </c>
      <c r="AW2086" s="340"/>
      <c r="AX2086" s="337"/>
      <c r="AY2086" s="337"/>
      <c r="AZ2086" s="338"/>
      <c r="BA2086" s="111" t="str">
        <f>BB2086</f>
        <v/>
      </c>
      <c r="BB2086" s="51" t="str">
        <f t="shared" ref="BB2086" si="7207">IF(BC2086 = "", "",IF(BB2087&lt;&gt; "",BB2087, $N$2010))</f>
        <v/>
      </c>
      <c r="BC2086" s="357"/>
      <c r="BD2086" s="358"/>
      <c r="BE2086" s="358"/>
      <c r="BF2086" s="359"/>
      <c r="BG2086" s="130"/>
      <c r="BH2086" s="130"/>
    </row>
    <row r="2087" spans="1:60">
      <c r="A2087" s="17">
        <f>IF(ISBLANK(D2085),0,IF(CODE(D2085)&gt;64,1,0))</f>
        <v>0</v>
      </c>
      <c r="B2087" s="398"/>
      <c r="C2087" s="432"/>
      <c r="D2087" s="467"/>
      <c r="E2087" s="361"/>
      <c r="F2087" s="339"/>
      <c r="G2087" s="340"/>
      <c r="H2087" s="337"/>
      <c r="I2087" s="337"/>
      <c r="J2087" s="338"/>
      <c r="K2087" s="361"/>
      <c r="L2087" s="339"/>
      <c r="M2087" s="340"/>
      <c r="N2087" s="337"/>
      <c r="O2087" s="337"/>
      <c r="P2087" s="338"/>
      <c r="Q2087" s="361"/>
      <c r="R2087" s="339"/>
      <c r="S2087" s="340"/>
      <c r="T2087" s="337"/>
      <c r="U2087" s="337"/>
      <c r="V2087" s="338"/>
      <c r="W2087" s="361"/>
      <c r="X2087" s="339"/>
      <c r="Y2087" s="340"/>
      <c r="Z2087" s="337"/>
      <c r="AA2087" s="337"/>
      <c r="AB2087" s="338"/>
      <c r="AC2087" s="361"/>
      <c r="AD2087" s="339"/>
      <c r="AE2087" s="340"/>
      <c r="AF2087" s="337"/>
      <c r="AG2087" s="337"/>
      <c r="AH2087" s="341"/>
      <c r="AI2087" s="361"/>
      <c r="AJ2087" s="339"/>
      <c r="AK2087" s="340"/>
      <c r="AL2087" s="337"/>
      <c r="AM2087" s="337"/>
      <c r="AN2087" s="342"/>
      <c r="AO2087" s="361"/>
      <c r="AP2087" s="339"/>
      <c r="AQ2087" s="340"/>
      <c r="AR2087" s="337"/>
      <c r="AS2087" s="337"/>
      <c r="AT2087" s="341"/>
      <c r="AU2087" s="361"/>
      <c r="AV2087" s="339"/>
      <c r="AW2087" s="340"/>
      <c r="AX2087" s="337"/>
      <c r="AY2087" s="337"/>
      <c r="AZ2087" s="338"/>
      <c r="BA2087" s="361"/>
      <c r="BB2087" s="339"/>
      <c r="BC2087" s="340"/>
      <c r="BD2087" s="337"/>
      <c r="BE2087" s="337"/>
      <c r="BF2087" s="343"/>
      <c r="BG2087" s="130"/>
      <c r="BH2087" s="130"/>
    </row>
    <row r="2088" spans="1:60">
      <c r="A2088" s="17">
        <f>IF(ISBLANK(D2086),0,IF(CODE(D2086)&gt;64,1,0))</f>
        <v>0</v>
      </c>
      <c r="B2088" s="18">
        <f t="shared" ref="B2088" si="7208">IFERROR(F2088/F2088,0)+IFERROR(L2088/L2088,0)+IFERROR(R2088/R2088,0)+IFERROR(X2088/X2088,0)+IFERROR(AD2088/AD2088,0)+IFERROR(AJ2088/AJ2088,0)+IFERROR(AP2088/AP2088,0)+IFERROR(AV2088/AV2088,0)+IFERROR(BB2088/BB2088,0)</f>
        <v>0</v>
      </c>
      <c r="C2088" s="432"/>
      <c r="D2088" s="19">
        <f>F2088+L2088+R2088+X2088+AD2088+AJ2088+AP2088+AV2088+BB2088</f>
        <v>0</v>
      </c>
      <c r="E2088" s="347"/>
      <c r="F2088" s="71">
        <f t="shared" si="7198"/>
        <v>0</v>
      </c>
      <c r="G2088" s="348"/>
      <c r="H2088" s="349"/>
      <c r="I2088" s="349"/>
      <c r="J2088" s="350"/>
      <c r="K2088" s="347"/>
      <c r="L2088" s="71">
        <f t="shared" si="7180"/>
        <v>0</v>
      </c>
      <c r="M2088" s="348"/>
      <c r="N2088" s="349"/>
      <c r="O2088" s="349"/>
      <c r="P2088" s="350"/>
      <c r="Q2088" s="347"/>
      <c r="R2088" s="71">
        <f t="shared" si="7181"/>
        <v>0</v>
      </c>
      <c r="S2088" s="348"/>
      <c r="T2088" s="349"/>
      <c r="U2088" s="349"/>
      <c r="V2088" s="350"/>
      <c r="W2088" s="347"/>
      <c r="X2088" s="71">
        <f t="shared" si="7182"/>
        <v>0</v>
      </c>
      <c r="Y2088" s="348"/>
      <c r="Z2088" s="349"/>
      <c r="AA2088" s="349"/>
      <c r="AB2088" s="350"/>
      <c r="AC2088" s="347"/>
      <c r="AD2088" s="71">
        <f t="shared" si="7183"/>
        <v>0</v>
      </c>
      <c r="AE2088" s="348"/>
      <c r="AF2088" s="349"/>
      <c r="AG2088" s="349"/>
      <c r="AH2088" s="351"/>
      <c r="AI2088" s="347"/>
      <c r="AJ2088" s="71">
        <f t="shared" si="7184"/>
        <v>0</v>
      </c>
      <c r="AK2088" s="348"/>
      <c r="AL2088" s="349"/>
      <c r="AM2088" s="349"/>
      <c r="AN2088" s="352"/>
      <c r="AO2088" s="347"/>
      <c r="AP2088" s="71">
        <f t="shared" si="7185"/>
        <v>0</v>
      </c>
      <c r="AQ2088" s="348"/>
      <c r="AR2088" s="349"/>
      <c r="AS2088" s="349"/>
      <c r="AT2088" s="351"/>
      <c r="AU2088" s="347"/>
      <c r="AV2088" s="71">
        <f t="shared" si="7186"/>
        <v>0</v>
      </c>
      <c r="AW2088" s="348"/>
      <c r="AX2088" s="349"/>
      <c r="AY2088" s="349"/>
      <c r="AZ2088" s="350"/>
      <c r="BA2088" s="347"/>
      <c r="BB2088" s="71">
        <f t="shared" si="7187"/>
        <v>0</v>
      </c>
      <c r="BC2088" s="340"/>
      <c r="BD2088" s="337"/>
      <c r="BE2088" s="337"/>
      <c r="BF2088" s="343"/>
      <c r="BG2088" s="130"/>
      <c r="BH2088" s="130"/>
    </row>
    <row r="2089" spans="1:60">
      <c r="A2089" s="353"/>
      <c r="B2089" s="398"/>
      <c r="C2089" s="432"/>
      <c r="D2089" s="467"/>
      <c r="E2089" s="111" t="str">
        <f>F2089</f>
        <v/>
      </c>
      <c r="F2089" s="51" t="str">
        <f t="shared" ref="F2089" si="7209">IF(G2089 = "", "",IF(F2090&lt;&gt; "",F2090, $N$2010))</f>
        <v/>
      </c>
      <c r="G2089" s="340"/>
      <c r="H2089" s="337"/>
      <c r="I2089" s="337"/>
      <c r="J2089" s="338"/>
      <c r="K2089" s="111" t="str">
        <f>L2089</f>
        <v/>
      </c>
      <c r="L2089" s="51" t="str">
        <f t="shared" ref="L2089" si="7210">IF(M2089 = "", "",IF(L2090&lt;&gt; "",L2090, $N$2010))</f>
        <v/>
      </c>
      <c r="M2089" s="340"/>
      <c r="N2089" s="337"/>
      <c r="O2089" s="337"/>
      <c r="P2089" s="338"/>
      <c r="Q2089" s="111" t="str">
        <f>R2089</f>
        <v/>
      </c>
      <c r="R2089" s="51" t="str">
        <f t="shared" ref="R2089" si="7211">IF(S2089 = "", "",IF(R2090&lt;&gt; "",R2090, $N$2010))</f>
        <v/>
      </c>
      <c r="S2089" s="340"/>
      <c r="T2089" s="337"/>
      <c r="U2089" s="337"/>
      <c r="V2089" s="338"/>
      <c r="W2089" s="111" t="str">
        <f>X2089</f>
        <v/>
      </c>
      <c r="X2089" s="51" t="str">
        <f t="shared" ref="X2089" si="7212">IF(Y2089 = "", "",IF(X2090&lt;&gt; "",X2090, $N$2010))</f>
        <v/>
      </c>
      <c r="Y2089" s="340"/>
      <c r="Z2089" s="337"/>
      <c r="AA2089" s="337"/>
      <c r="AB2089" s="338"/>
      <c r="AC2089" s="111" t="str">
        <f>AD2089</f>
        <v/>
      </c>
      <c r="AD2089" s="51" t="str">
        <f t="shared" ref="AD2089" si="7213">IF(AE2089 = "", "",IF(AD2090&lt;&gt; "",AD2090, $N$2010))</f>
        <v/>
      </c>
      <c r="AE2089" s="340"/>
      <c r="AF2089" s="337"/>
      <c r="AG2089" s="337"/>
      <c r="AH2089" s="341"/>
      <c r="AI2089" s="111" t="str">
        <f>AJ2089</f>
        <v/>
      </c>
      <c r="AJ2089" s="51" t="str">
        <f t="shared" ref="AJ2089" si="7214">IF(AK2089 = "", "",IF(AJ2090&lt;&gt; "",AJ2090, $N$2010))</f>
        <v/>
      </c>
      <c r="AK2089" s="340"/>
      <c r="AL2089" s="337"/>
      <c r="AM2089" s="337"/>
      <c r="AN2089" s="342"/>
      <c r="AO2089" s="111" t="str">
        <f>AP2089</f>
        <v/>
      </c>
      <c r="AP2089" s="51" t="str">
        <f t="shared" ref="AP2089" si="7215">IF(AQ2089 = "", "",IF(AP2090&lt;&gt; "",AP2090, $N$2010))</f>
        <v/>
      </c>
      <c r="AQ2089" s="340"/>
      <c r="AR2089" s="337"/>
      <c r="AS2089" s="337"/>
      <c r="AT2089" s="341"/>
      <c r="AU2089" s="111" t="str">
        <f>AV2089</f>
        <v/>
      </c>
      <c r="AV2089" s="51" t="str">
        <f t="shared" ref="AV2089" si="7216">IF(AW2089 = "", "",IF(AV2090&lt;&gt; "",AV2090, $N$2010))</f>
        <v/>
      </c>
      <c r="AW2089" s="340"/>
      <c r="AX2089" s="337"/>
      <c r="AY2089" s="337"/>
      <c r="AZ2089" s="338"/>
      <c r="BA2089" s="111" t="str">
        <f>BB2089</f>
        <v/>
      </c>
      <c r="BB2089" s="51" t="str">
        <f t="shared" ref="BB2089" si="7217">IF(BC2089 = "", "",IF(BB2090&lt;&gt; "",BB2090, $N$2010))</f>
        <v/>
      </c>
      <c r="BC2089" s="357"/>
      <c r="BD2089" s="358"/>
      <c r="BE2089" s="358"/>
      <c r="BF2089" s="359"/>
      <c r="BG2089" s="130"/>
      <c r="BH2089" s="130"/>
    </row>
    <row r="2090" spans="1:60">
      <c r="A2090" s="17">
        <f>IF(ISBLANK(D2088),0,IF(CODE(D2088)&gt;64,1,0))</f>
        <v>0</v>
      </c>
      <c r="B2090" s="398"/>
      <c r="C2090" s="432"/>
      <c r="D2090" s="467"/>
      <c r="E2090" s="361"/>
      <c r="F2090" s="339"/>
      <c r="G2090" s="340"/>
      <c r="H2090" s="337"/>
      <c r="I2090" s="337"/>
      <c r="J2090" s="338"/>
      <c r="K2090" s="361"/>
      <c r="L2090" s="339"/>
      <c r="M2090" s="340"/>
      <c r="N2090" s="337"/>
      <c r="O2090" s="337"/>
      <c r="P2090" s="338"/>
      <c r="Q2090" s="361"/>
      <c r="R2090" s="339"/>
      <c r="S2090" s="340"/>
      <c r="T2090" s="337"/>
      <c r="U2090" s="337"/>
      <c r="V2090" s="338"/>
      <c r="W2090" s="361"/>
      <c r="X2090" s="339"/>
      <c r="Y2090" s="340"/>
      <c r="Z2090" s="337"/>
      <c r="AA2090" s="337"/>
      <c r="AB2090" s="338"/>
      <c r="AC2090" s="361"/>
      <c r="AD2090" s="339"/>
      <c r="AE2090" s="340"/>
      <c r="AF2090" s="337"/>
      <c r="AG2090" s="337"/>
      <c r="AH2090" s="341"/>
      <c r="AI2090" s="361"/>
      <c r="AJ2090" s="339"/>
      <c r="AK2090" s="340"/>
      <c r="AL2090" s="337"/>
      <c r="AM2090" s="337"/>
      <c r="AN2090" s="342"/>
      <c r="AO2090" s="361"/>
      <c r="AP2090" s="339"/>
      <c r="AQ2090" s="340"/>
      <c r="AR2090" s="337"/>
      <c r="AS2090" s="337"/>
      <c r="AT2090" s="341"/>
      <c r="AU2090" s="361"/>
      <c r="AV2090" s="339"/>
      <c r="AW2090" s="340"/>
      <c r="AX2090" s="337"/>
      <c r="AY2090" s="337"/>
      <c r="AZ2090" s="338"/>
      <c r="BA2090" s="361"/>
      <c r="BB2090" s="339"/>
      <c r="BC2090" s="340"/>
      <c r="BD2090" s="337"/>
      <c r="BE2090" s="337"/>
      <c r="BF2090" s="343"/>
      <c r="BG2090" s="130"/>
      <c r="BH2090" s="130"/>
    </row>
    <row r="2091" spans="1:60">
      <c r="A2091" s="17">
        <f>IF(ISBLANK(D2089),0,IF(CODE(D2089)&gt;64,1,0))</f>
        <v>0</v>
      </c>
      <c r="B2091" s="18">
        <f t="shared" ref="B2091" si="7218">IFERROR(F2091/F2091,0)+IFERROR(L2091/L2091,0)+IFERROR(R2091/R2091,0)+IFERROR(X2091/X2091,0)+IFERROR(AD2091/AD2091,0)+IFERROR(AJ2091/AJ2091,0)+IFERROR(AP2091/AP2091,0)+IFERROR(AV2091/AV2091,0)+IFERROR(BB2091/BB2091,0)</f>
        <v>0</v>
      </c>
      <c r="C2091" s="43">
        <f>F2085+F2088+F2091+F2094+F2097+F2100</f>
        <v>0</v>
      </c>
      <c r="D2091" s="19">
        <f>F2091+L2091+R2091+X2091+AD2091+AJ2091+AP2091+AV2091+BB2091</f>
        <v>0</v>
      </c>
      <c r="E2091" s="347"/>
      <c r="F2091" s="71">
        <f t="shared" si="7198"/>
        <v>0</v>
      </c>
      <c r="G2091" s="348"/>
      <c r="H2091" s="349"/>
      <c r="I2091" s="349"/>
      <c r="J2091" s="350"/>
      <c r="K2091" s="347"/>
      <c r="L2091" s="71">
        <f t="shared" si="7180"/>
        <v>0</v>
      </c>
      <c r="M2091" s="348"/>
      <c r="N2091" s="349"/>
      <c r="O2091" s="349"/>
      <c r="P2091" s="350"/>
      <c r="Q2091" s="347"/>
      <c r="R2091" s="71">
        <f t="shared" si="7181"/>
        <v>0</v>
      </c>
      <c r="S2091" s="348"/>
      <c r="T2091" s="349"/>
      <c r="U2091" s="349"/>
      <c r="V2091" s="350"/>
      <c r="W2091" s="347"/>
      <c r="X2091" s="71">
        <f t="shared" si="7182"/>
        <v>0</v>
      </c>
      <c r="Y2091" s="348"/>
      <c r="Z2091" s="349"/>
      <c r="AA2091" s="349"/>
      <c r="AB2091" s="350"/>
      <c r="AC2091" s="347"/>
      <c r="AD2091" s="71">
        <f t="shared" si="7183"/>
        <v>0</v>
      </c>
      <c r="AE2091" s="348"/>
      <c r="AF2091" s="349"/>
      <c r="AG2091" s="349"/>
      <c r="AH2091" s="351"/>
      <c r="AI2091" s="347"/>
      <c r="AJ2091" s="71">
        <f t="shared" si="7184"/>
        <v>0</v>
      </c>
      <c r="AK2091" s="348"/>
      <c r="AL2091" s="349"/>
      <c r="AM2091" s="349"/>
      <c r="AN2091" s="352"/>
      <c r="AO2091" s="347"/>
      <c r="AP2091" s="71">
        <f t="shared" si="7185"/>
        <v>0</v>
      </c>
      <c r="AQ2091" s="348"/>
      <c r="AR2091" s="349"/>
      <c r="AS2091" s="349"/>
      <c r="AT2091" s="351"/>
      <c r="AU2091" s="347"/>
      <c r="AV2091" s="71">
        <f t="shared" si="7186"/>
        <v>0</v>
      </c>
      <c r="AW2091" s="348"/>
      <c r="AX2091" s="349"/>
      <c r="AY2091" s="349"/>
      <c r="AZ2091" s="350"/>
      <c r="BA2091" s="347"/>
      <c r="BB2091" s="71">
        <f t="shared" si="7187"/>
        <v>0</v>
      </c>
      <c r="BC2091" s="340"/>
      <c r="BD2091" s="337"/>
      <c r="BE2091" s="337"/>
      <c r="BF2091" s="343"/>
      <c r="BG2091" s="130"/>
      <c r="BH2091" s="130"/>
    </row>
    <row r="2092" spans="1:60">
      <c r="A2092" s="353"/>
      <c r="B2092" s="398"/>
      <c r="C2092" s="43">
        <f>L2085+L2088+L2091+L2094+L2097+L2100</f>
        <v>0</v>
      </c>
      <c r="D2092" s="467"/>
      <c r="E2092" s="111" t="str">
        <f>F2092</f>
        <v/>
      </c>
      <c r="F2092" s="51" t="str">
        <f t="shared" ref="F2092" si="7219">IF(G2092 = "", "",IF(F2093&lt;&gt; "",F2093, $N$2010))</f>
        <v/>
      </c>
      <c r="G2092" s="340"/>
      <c r="H2092" s="337"/>
      <c r="I2092" s="337"/>
      <c r="J2092" s="338"/>
      <c r="K2092" s="111" t="str">
        <f>L2092</f>
        <v/>
      </c>
      <c r="L2092" s="51" t="str">
        <f t="shared" ref="L2092" si="7220">IF(M2092 = "", "",IF(L2093&lt;&gt; "",L2093, $N$2010))</f>
        <v/>
      </c>
      <c r="M2092" s="340"/>
      <c r="N2092" s="337"/>
      <c r="O2092" s="337"/>
      <c r="P2092" s="338"/>
      <c r="Q2092" s="111" t="str">
        <f>R2092</f>
        <v/>
      </c>
      <c r="R2092" s="51" t="str">
        <f t="shared" ref="R2092" si="7221">IF(S2092 = "", "",IF(R2093&lt;&gt; "",R2093, $N$2010))</f>
        <v/>
      </c>
      <c r="S2092" s="340"/>
      <c r="T2092" s="337"/>
      <c r="U2092" s="337"/>
      <c r="V2092" s="338"/>
      <c r="W2092" s="111" t="str">
        <f>X2092</f>
        <v/>
      </c>
      <c r="X2092" s="51" t="str">
        <f t="shared" ref="X2092" si="7222">IF(Y2092 = "", "",IF(X2093&lt;&gt; "",X2093, $N$2010))</f>
        <v/>
      </c>
      <c r="Y2092" s="340"/>
      <c r="Z2092" s="337"/>
      <c r="AA2092" s="337"/>
      <c r="AB2092" s="338"/>
      <c r="AC2092" s="111" t="str">
        <f>AD2092</f>
        <v/>
      </c>
      <c r="AD2092" s="51" t="str">
        <f t="shared" ref="AD2092" si="7223">IF(AE2092 = "", "",IF(AD2093&lt;&gt; "",AD2093, $N$2010))</f>
        <v/>
      </c>
      <c r="AE2092" s="340"/>
      <c r="AF2092" s="337"/>
      <c r="AG2092" s="337"/>
      <c r="AH2092" s="341"/>
      <c r="AI2092" s="111" t="str">
        <f>AJ2092</f>
        <v/>
      </c>
      <c r="AJ2092" s="51" t="str">
        <f t="shared" ref="AJ2092" si="7224">IF(AK2092 = "", "",IF(AJ2093&lt;&gt; "",AJ2093, $N$2010))</f>
        <v/>
      </c>
      <c r="AK2092" s="340"/>
      <c r="AL2092" s="337"/>
      <c r="AM2092" s="337"/>
      <c r="AN2092" s="342"/>
      <c r="AO2092" s="111" t="str">
        <f>AP2092</f>
        <v/>
      </c>
      <c r="AP2092" s="51" t="str">
        <f t="shared" ref="AP2092" si="7225">IF(AQ2092 = "", "",IF(AP2093&lt;&gt; "",AP2093, $N$2010))</f>
        <v/>
      </c>
      <c r="AQ2092" s="340"/>
      <c r="AR2092" s="337"/>
      <c r="AS2092" s="337"/>
      <c r="AT2092" s="341"/>
      <c r="AU2092" s="111" t="str">
        <f>AV2092</f>
        <v/>
      </c>
      <c r="AV2092" s="51" t="str">
        <f t="shared" ref="AV2092" si="7226">IF(AW2092 = "", "",IF(AV2093&lt;&gt; "",AV2093, $N$2010))</f>
        <v/>
      </c>
      <c r="AW2092" s="340"/>
      <c r="AX2092" s="337"/>
      <c r="AY2092" s="337"/>
      <c r="AZ2092" s="338"/>
      <c r="BA2092" s="111" t="str">
        <f>BB2092</f>
        <v/>
      </c>
      <c r="BB2092" s="51" t="str">
        <f t="shared" ref="BB2092" si="7227">IF(BC2092 = "", "",IF(BB2093&lt;&gt; "",BB2093, $N$2010))</f>
        <v/>
      </c>
      <c r="BC2092" s="357"/>
      <c r="BD2092" s="358"/>
      <c r="BE2092" s="358"/>
      <c r="BF2092" s="359"/>
      <c r="BG2092" s="130"/>
      <c r="BH2092" s="130"/>
    </row>
    <row r="2093" spans="1:60">
      <c r="A2093" s="17">
        <f>IF(ISBLANK(D2091),0,IF(CODE(D2091)&gt;64,1,0))</f>
        <v>0</v>
      </c>
      <c r="B2093" s="398"/>
      <c r="C2093" s="43">
        <f>R2085+R2088+R2091+R2094+R2097+R2100</f>
        <v>0</v>
      </c>
      <c r="D2093" s="467"/>
      <c r="E2093" s="361"/>
      <c r="F2093" s="339"/>
      <c r="G2093" s="340"/>
      <c r="H2093" s="337"/>
      <c r="I2093" s="337"/>
      <c r="J2093" s="338"/>
      <c r="K2093" s="361"/>
      <c r="L2093" s="339"/>
      <c r="M2093" s="340"/>
      <c r="N2093" s="337"/>
      <c r="O2093" s="337"/>
      <c r="P2093" s="338"/>
      <c r="Q2093" s="361"/>
      <c r="R2093" s="339"/>
      <c r="S2093" s="340"/>
      <c r="T2093" s="337"/>
      <c r="U2093" s="337"/>
      <c r="V2093" s="338"/>
      <c r="W2093" s="361"/>
      <c r="X2093" s="339"/>
      <c r="Y2093" s="340"/>
      <c r="Z2093" s="337"/>
      <c r="AA2093" s="337"/>
      <c r="AB2093" s="338"/>
      <c r="AC2093" s="361"/>
      <c r="AD2093" s="339"/>
      <c r="AE2093" s="340"/>
      <c r="AF2093" s="337"/>
      <c r="AG2093" s="337"/>
      <c r="AH2093" s="341"/>
      <c r="AI2093" s="361"/>
      <c r="AJ2093" s="339"/>
      <c r="AK2093" s="340"/>
      <c r="AL2093" s="337"/>
      <c r="AM2093" s="337"/>
      <c r="AN2093" s="342"/>
      <c r="AO2093" s="361"/>
      <c r="AP2093" s="339"/>
      <c r="AQ2093" s="340"/>
      <c r="AR2093" s="337"/>
      <c r="AS2093" s="337"/>
      <c r="AT2093" s="341"/>
      <c r="AU2093" s="361"/>
      <c r="AV2093" s="339"/>
      <c r="AW2093" s="340"/>
      <c r="AX2093" s="337"/>
      <c r="AY2093" s="337"/>
      <c r="AZ2093" s="338"/>
      <c r="BA2093" s="361"/>
      <c r="BB2093" s="339"/>
      <c r="BC2093" s="340"/>
      <c r="BD2093" s="337"/>
      <c r="BE2093" s="337"/>
      <c r="BF2093" s="343"/>
      <c r="BG2093" s="130"/>
      <c r="BH2093" s="130"/>
    </row>
    <row r="2094" spans="1:60">
      <c r="A2094" s="17">
        <f>IF(ISBLANK(D2092),0,IF(CODE(D2092)&gt;64,1,0))</f>
        <v>0</v>
      </c>
      <c r="B2094" s="18">
        <f t="shared" ref="B2094" si="7228">IFERROR(F2094/F2094,0)+IFERROR(L2094/L2094,0)+IFERROR(R2094/R2094,0)+IFERROR(X2094/X2094,0)+IFERROR(AD2094/AD2094,0)+IFERROR(AJ2094/AJ2094,0)+IFERROR(AP2094/AP2094,0)+IFERROR(AV2094/AV2094,0)+IFERROR(BB2094/BB2094,0)</f>
        <v>0</v>
      </c>
      <c r="C2094" s="43">
        <f>X2085+X2088+X2091+X2094+X2097+X2100</f>
        <v>0</v>
      </c>
      <c r="D2094" s="19">
        <f>F2094+L2094+R2094+X2094+AD2094+AJ2094+AP2094+AV2094+BB2094</f>
        <v>0</v>
      </c>
      <c r="E2094" s="347"/>
      <c r="F2094" s="71">
        <f t="shared" si="7198"/>
        <v>0</v>
      </c>
      <c r="G2094" s="348"/>
      <c r="H2094" s="349"/>
      <c r="I2094" s="349"/>
      <c r="J2094" s="350"/>
      <c r="K2094" s="347"/>
      <c r="L2094" s="71">
        <f t="shared" si="7180"/>
        <v>0</v>
      </c>
      <c r="M2094" s="348"/>
      <c r="N2094" s="349"/>
      <c r="O2094" s="349"/>
      <c r="P2094" s="350"/>
      <c r="Q2094" s="347"/>
      <c r="R2094" s="71">
        <f t="shared" si="7181"/>
        <v>0</v>
      </c>
      <c r="S2094" s="348"/>
      <c r="T2094" s="349"/>
      <c r="U2094" s="349"/>
      <c r="V2094" s="350"/>
      <c r="W2094" s="347"/>
      <c r="X2094" s="71">
        <f t="shared" si="7182"/>
        <v>0</v>
      </c>
      <c r="Y2094" s="348"/>
      <c r="Z2094" s="349"/>
      <c r="AA2094" s="349"/>
      <c r="AB2094" s="350"/>
      <c r="AC2094" s="347"/>
      <c r="AD2094" s="71">
        <f t="shared" si="7183"/>
        <v>0</v>
      </c>
      <c r="AE2094" s="348"/>
      <c r="AF2094" s="349"/>
      <c r="AG2094" s="349"/>
      <c r="AH2094" s="351"/>
      <c r="AI2094" s="347"/>
      <c r="AJ2094" s="71">
        <f t="shared" si="7184"/>
        <v>0</v>
      </c>
      <c r="AK2094" s="348"/>
      <c r="AL2094" s="349"/>
      <c r="AM2094" s="349"/>
      <c r="AN2094" s="352"/>
      <c r="AO2094" s="347"/>
      <c r="AP2094" s="71">
        <f t="shared" si="7185"/>
        <v>0</v>
      </c>
      <c r="AQ2094" s="348"/>
      <c r="AR2094" s="349"/>
      <c r="AS2094" s="349"/>
      <c r="AT2094" s="351"/>
      <c r="AU2094" s="347"/>
      <c r="AV2094" s="71">
        <f t="shared" si="7186"/>
        <v>0</v>
      </c>
      <c r="AW2094" s="348"/>
      <c r="AX2094" s="349"/>
      <c r="AY2094" s="349"/>
      <c r="AZ2094" s="350"/>
      <c r="BA2094" s="347"/>
      <c r="BB2094" s="71">
        <f t="shared" si="7187"/>
        <v>0</v>
      </c>
      <c r="BC2094" s="340"/>
      <c r="BD2094" s="337"/>
      <c r="BE2094" s="337"/>
      <c r="BF2094" s="343"/>
      <c r="BG2094" s="130"/>
      <c r="BH2094" s="130"/>
    </row>
    <row r="2095" spans="1:60">
      <c r="A2095" s="353"/>
      <c r="B2095" s="398"/>
      <c r="C2095" s="43">
        <f>AD2085+AD2088+AD2091+AD2094+AD2097+AD2100</f>
        <v>0</v>
      </c>
      <c r="D2095" s="467"/>
      <c r="E2095" s="111" t="str">
        <f>F2095</f>
        <v/>
      </c>
      <c r="F2095" s="51" t="str">
        <f t="shared" ref="F2095" si="7229">IF(G2095 = "", "",IF(F2096&lt;&gt; "",F2096, $N$2010))</f>
        <v/>
      </c>
      <c r="G2095" s="340"/>
      <c r="H2095" s="337"/>
      <c r="I2095" s="337"/>
      <c r="J2095" s="338"/>
      <c r="K2095" s="111" t="str">
        <f>L2095</f>
        <v/>
      </c>
      <c r="L2095" s="51" t="str">
        <f t="shared" ref="L2095" si="7230">IF(M2095 = "", "",IF(L2096&lt;&gt; "",L2096, $N$2010))</f>
        <v/>
      </c>
      <c r="M2095" s="340"/>
      <c r="N2095" s="337"/>
      <c r="O2095" s="337"/>
      <c r="P2095" s="338"/>
      <c r="Q2095" s="111" t="str">
        <f>R2095</f>
        <v/>
      </c>
      <c r="R2095" s="51" t="str">
        <f t="shared" ref="R2095" si="7231">IF(S2095 = "", "",IF(R2096&lt;&gt; "",R2096, $N$2010))</f>
        <v/>
      </c>
      <c r="S2095" s="340"/>
      <c r="T2095" s="337"/>
      <c r="U2095" s="337"/>
      <c r="V2095" s="338"/>
      <c r="W2095" s="111" t="str">
        <f>X2095</f>
        <v/>
      </c>
      <c r="X2095" s="51" t="str">
        <f t="shared" ref="X2095" si="7232">IF(Y2095 = "", "",IF(X2096&lt;&gt; "",X2096, $N$2010))</f>
        <v/>
      </c>
      <c r="Y2095" s="340"/>
      <c r="Z2095" s="337"/>
      <c r="AA2095" s="337"/>
      <c r="AB2095" s="338"/>
      <c r="AC2095" s="111" t="str">
        <f>AD2095</f>
        <v/>
      </c>
      <c r="AD2095" s="51" t="str">
        <f t="shared" ref="AD2095" si="7233">IF(AE2095 = "", "",IF(AD2096&lt;&gt; "",AD2096, $N$2010))</f>
        <v/>
      </c>
      <c r="AE2095" s="340"/>
      <c r="AF2095" s="337"/>
      <c r="AG2095" s="337"/>
      <c r="AH2095" s="341"/>
      <c r="AI2095" s="111" t="str">
        <f>AJ2095</f>
        <v/>
      </c>
      <c r="AJ2095" s="51" t="str">
        <f t="shared" ref="AJ2095" si="7234">IF(AK2095 = "", "",IF(AJ2096&lt;&gt; "",AJ2096, $N$2010))</f>
        <v/>
      </c>
      <c r="AK2095" s="340"/>
      <c r="AL2095" s="337"/>
      <c r="AM2095" s="337"/>
      <c r="AN2095" s="342"/>
      <c r="AO2095" s="111" t="str">
        <f>AP2095</f>
        <v/>
      </c>
      <c r="AP2095" s="51" t="str">
        <f t="shared" ref="AP2095" si="7235">IF(AQ2095 = "", "",IF(AP2096&lt;&gt; "",AP2096, $N$2010))</f>
        <v/>
      </c>
      <c r="AQ2095" s="340"/>
      <c r="AR2095" s="337"/>
      <c r="AS2095" s="337"/>
      <c r="AT2095" s="341"/>
      <c r="AU2095" s="111" t="str">
        <f>AV2095</f>
        <v/>
      </c>
      <c r="AV2095" s="51" t="str">
        <f t="shared" ref="AV2095" si="7236">IF(AW2095 = "", "",IF(AV2096&lt;&gt; "",AV2096, $N$2010))</f>
        <v/>
      </c>
      <c r="AW2095" s="340"/>
      <c r="AX2095" s="337"/>
      <c r="AY2095" s="337"/>
      <c r="AZ2095" s="338"/>
      <c r="BA2095" s="111" t="str">
        <f>BB2095</f>
        <v/>
      </c>
      <c r="BB2095" s="51" t="str">
        <f t="shared" ref="BB2095" si="7237">IF(BC2095 = "", "",IF(BB2096&lt;&gt; "",BB2096, $N$2010))</f>
        <v/>
      </c>
      <c r="BC2095" s="357"/>
      <c r="BD2095" s="358"/>
      <c r="BE2095" s="358"/>
      <c r="BF2095" s="359"/>
      <c r="BG2095" s="130"/>
      <c r="BH2095" s="130"/>
    </row>
    <row r="2096" spans="1:60">
      <c r="A2096" s="17">
        <f>IF(ISBLANK(D2094),0,IF(CODE(D2094)&gt;64,1,0))</f>
        <v>0</v>
      </c>
      <c r="B2096" s="398"/>
      <c r="C2096" s="43">
        <f>AJ2085+AJ2088+AJ2091+AJ2094+AJ2097+AJ2100</f>
        <v>0</v>
      </c>
      <c r="D2096" s="467"/>
      <c r="E2096" s="361"/>
      <c r="F2096" s="339"/>
      <c r="G2096" s="340"/>
      <c r="H2096" s="337"/>
      <c r="I2096" s="337"/>
      <c r="J2096" s="338"/>
      <c r="K2096" s="361"/>
      <c r="L2096" s="339"/>
      <c r="M2096" s="340"/>
      <c r="N2096" s="337"/>
      <c r="O2096" s="337"/>
      <c r="P2096" s="338"/>
      <c r="Q2096" s="361"/>
      <c r="R2096" s="339"/>
      <c r="S2096" s="340"/>
      <c r="T2096" s="337"/>
      <c r="U2096" s="337"/>
      <c r="V2096" s="338"/>
      <c r="W2096" s="361"/>
      <c r="X2096" s="339"/>
      <c r="Y2096" s="340"/>
      <c r="Z2096" s="337"/>
      <c r="AA2096" s="337"/>
      <c r="AB2096" s="338"/>
      <c r="AC2096" s="361"/>
      <c r="AD2096" s="339"/>
      <c r="AE2096" s="340"/>
      <c r="AF2096" s="337"/>
      <c r="AG2096" s="337"/>
      <c r="AH2096" s="341"/>
      <c r="AI2096" s="361"/>
      <c r="AJ2096" s="339"/>
      <c r="AK2096" s="340"/>
      <c r="AL2096" s="337"/>
      <c r="AM2096" s="337"/>
      <c r="AN2096" s="342"/>
      <c r="AO2096" s="361"/>
      <c r="AP2096" s="339"/>
      <c r="AQ2096" s="340"/>
      <c r="AR2096" s="337"/>
      <c r="AS2096" s="337"/>
      <c r="AT2096" s="341"/>
      <c r="AU2096" s="361"/>
      <c r="AV2096" s="339"/>
      <c r="AW2096" s="340"/>
      <c r="AX2096" s="337"/>
      <c r="AY2096" s="337"/>
      <c r="AZ2096" s="338"/>
      <c r="BA2096" s="361"/>
      <c r="BB2096" s="339"/>
      <c r="BC2096" s="340"/>
      <c r="BD2096" s="337"/>
      <c r="BE2096" s="337"/>
      <c r="BF2096" s="343"/>
      <c r="BG2096" s="130"/>
      <c r="BH2096" s="130"/>
    </row>
    <row r="2097" spans="1:60">
      <c r="A2097" s="17">
        <f>IF(ISBLANK(D2095),0,IF(CODE(D2095)&gt;64,1,0))</f>
        <v>0</v>
      </c>
      <c r="B2097" s="18">
        <f t="shared" ref="B2097" si="7238">IFERROR(F2097/F2097,0)+IFERROR(L2097/L2097,0)+IFERROR(R2097/R2097,0)+IFERROR(X2097/X2097,0)+IFERROR(AD2097/AD2097,0)+IFERROR(AJ2097/AJ2097,0)+IFERROR(AP2097/AP2097,0)+IFERROR(AV2097/AV2097,0)+IFERROR(BB2097/BB2097,0)</f>
        <v>0</v>
      </c>
      <c r="C2097" s="43">
        <f>AP2085+AP2088+AP2091+AP2094+AP2097+AP2100</f>
        <v>0</v>
      </c>
      <c r="D2097" s="19">
        <f>F2097+L2097+R2097+X2097+AD2097+AJ2097+AP2097+AV2097+BB2097</f>
        <v>0</v>
      </c>
      <c r="E2097" s="347"/>
      <c r="F2097" s="71">
        <f t="shared" si="7198"/>
        <v>0</v>
      </c>
      <c r="G2097" s="348"/>
      <c r="H2097" s="349"/>
      <c r="I2097" s="349"/>
      <c r="J2097" s="350"/>
      <c r="K2097" s="347"/>
      <c r="L2097" s="71">
        <f t="shared" si="7180"/>
        <v>0</v>
      </c>
      <c r="M2097" s="348"/>
      <c r="N2097" s="349"/>
      <c r="O2097" s="349"/>
      <c r="P2097" s="350"/>
      <c r="Q2097" s="347"/>
      <c r="R2097" s="71">
        <f t="shared" si="7181"/>
        <v>0</v>
      </c>
      <c r="S2097" s="348"/>
      <c r="T2097" s="349"/>
      <c r="U2097" s="349"/>
      <c r="V2097" s="350"/>
      <c r="W2097" s="347"/>
      <c r="X2097" s="71">
        <f t="shared" si="7182"/>
        <v>0</v>
      </c>
      <c r="Y2097" s="348"/>
      <c r="Z2097" s="349"/>
      <c r="AA2097" s="349"/>
      <c r="AB2097" s="350"/>
      <c r="AC2097" s="347"/>
      <c r="AD2097" s="71">
        <f t="shared" si="7183"/>
        <v>0</v>
      </c>
      <c r="AE2097" s="348"/>
      <c r="AF2097" s="349"/>
      <c r="AG2097" s="349"/>
      <c r="AH2097" s="351"/>
      <c r="AI2097" s="347"/>
      <c r="AJ2097" s="71">
        <f t="shared" si="7184"/>
        <v>0</v>
      </c>
      <c r="AK2097" s="348"/>
      <c r="AL2097" s="349"/>
      <c r="AM2097" s="349"/>
      <c r="AN2097" s="352"/>
      <c r="AO2097" s="347"/>
      <c r="AP2097" s="71">
        <f t="shared" si="7185"/>
        <v>0</v>
      </c>
      <c r="AQ2097" s="348"/>
      <c r="AR2097" s="349"/>
      <c r="AS2097" s="349"/>
      <c r="AT2097" s="351"/>
      <c r="AU2097" s="347"/>
      <c r="AV2097" s="71">
        <f t="shared" si="7186"/>
        <v>0</v>
      </c>
      <c r="AW2097" s="348"/>
      <c r="AX2097" s="349"/>
      <c r="AY2097" s="349"/>
      <c r="AZ2097" s="350"/>
      <c r="BA2097" s="347"/>
      <c r="BB2097" s="71">
        <f t="shared" si="7187"/>
        <v>0</v>
      </c>
      <c r="BC2097" s="340"/>
      <c r="BD2097" s="337"/>
      <c r="BE2097" s="337"/>
      <c r="BF2097" s="343"/>
      <c r="BG2097" s="130"/>
      <c r="BH2097" s="130"/>
    </row>
    <row r="2098" spans="1:60">
      <c r="A2098" s="353"/>
      <c r="B2098" s="398"/>
      <c r="C2098" s="43">
        <f>AV2085+AV2088+AV2091+AV2094+AV2097+AV2100</f>
        <v>0</v>
      </c>
      <c r="D2098" s="467"/>
      <c r="E2098" s="111" t="str">
        <f>F2098</f>
        <v/>
      </c>
      <c r="F2098" s="51" t="str">
        <f t="shared" ref="F2098" si="7239">IF(G2098 = "", "",IF(F2099&lt;&gt; "",F2099, $N$2010))</f>
        <v/>
      </c>
      <c r="G2098" s="340"/>
      <c r="H2098" s="337"/>
      <c r="I2098" s="337"/>
      <c r="J2098" s="338"/>
      <c r="K2098" s="111" t="str">
        <f>L2098</f>
        <v/>
      </c>
      <c r="L2098" s="51" t="str">
        <f t="shared" ref="L2098" si="7240">IF(M2098 = "", "",IF(L2099&lt;&gt; "",L2099, $N$2010))</f>
        <v/>
      </c>
      <c r="M2098" s="340"/>
      <c r="N2098" s="337"/>
      <c r="O2098" s="337"/>
      <c r="P2098" s="338"/>
      <c r="Q2098" s="111" t="str">
        <f>R2098</f>
        <v/>
      </c>
      <c r="R2098" s="51" t="str">
        <f t="shared" ref="R2098" si="7241">IF(S2098 = "", "",IF(R2099&lt;&gt; "",R2099, $N$2010))</f>
        <v/>
      </c>
      <c r="S2098" s="340"/>
      <c r="T2098" s="337"/>
      <c r="U2098" s="337"/>
      <c r="V2098" s="338"/>
      <c r="W2098" s="111" t="str">
        <f>X2098</f>
        <v/>
      </c>
      <c r="X2098" s="51" t="str">
        <f t="shared" ref="X2098" si="7242">IF(Y2098 = "", "",IF(X2099&lt;&gt; "",X2099, $N$2010))</f>
        <v/>
      </c>
      <c r="Y2098" s="340"/>
      <c r="Z2098" s="337"/>
      <c r="AA2098" s="337"/>
      <c r="AB2098" s="338"/>
      <c r="AC2098" s="111" t="str">
        <f>AD2098</f>
        <v/>
      </c>
      <c r="AD2098" s="51" t="str">
        <f t="shared" ref="AD2098" si="7243">IF(AE2098 = "", "",IF(AD2099&lt;&gt; "",AD2099, $N$2010))</f>
        <v/>
      </c>
      <c r="AE2098" s="340"/>
      <c r="AF2098" s="337"/>
      <c r="AG2098" s="337"/>
      <c r="AH2098" s="341"/>
      <c r="AI2098" s="111" t="str">
        <f>AJ2098</f>
        <v/>
      </c>
      <c r="AJ2098" s="51" t="str">
        <f t="shared" ref="AJ2098" si="7244">IF(AK2098 = "", "",IF(AJ2099&lt;&gt; "",AJ2099, $N$2010))</f>
        <v/>
      </c>
      <c r="AK2098" s="340"/>
      <c r="AL2098" s="337"/>
      <c r="AM2098" s="337"/>
      <c r="AN2098" s="342"/>
      <c r="AO2098" s="111" t="str">
        <f>AP2098</f>
        <v/>
      </c>
      <c r="AP2098" s="51" t="str">
        <f t="shared" ref="AP2098" si="7245">IF(AQ2098 = "", "",IF(AP2099&lt;&gt; "",AP2099, $N$2010))</f>
        <v/>
      </c>
      <c r="AQ2098" s="340"/>
      <c r="AR2098" s="337"/>
      <c r="AS2098" s="337"/>
      <c r="AT2098" s="341"/>
      <c r="AU2098" s="111" t="str">
        <f>AV2098</f>
        <v/>
      </c>
      <c r="AV2098" s="51" t="str">
        <f t="shared" ref="AV2098" si="7246">IF(AW2098 = "", "",IF(AV2099&lt;&gt; "",AV2099, $N$2010))</f>
        <v/>
      </c>
      <c r="AW2098" s="340"/>
      <c r="AX2098" s="337"/>
      <c r="AY2098" s="337"/>
      <c r="AZ2098" s="338"/>
      <c r="BA2098" s="111" t="str">
        <f>BB2098</f>
        <v/>
      </c>
      <c r="BB2098" s="51" t="str">
        <f t="shared" ref="BB2098" si="7247">IF(BC2098 = "", "",IF(BB2099&lt;&gt; "",BB2099, $N$2010))</f>
        <v/>
      </c>
      <c r="BC2098" s="357"/>
      <c r="BD2098" s="358"/>
      <c r="BE2098" s="358"/>
      <c r="BF2098" s="359"/>
      <c r="BG2098" s="130"/>
      <c r="BH2098" s="130"/>
    </row>
    <row r="2099" spans="1:60" ht="13.5" thickBot="1">
      <c r="A2099" s="17">
        <f>IF(ISBLANK(D2097),0,IF(CODE(D2097)&gt;64,1,0))</f>
        <v>0</v>
      </c>
      <c r="B2099" s="398"/>
      <c r="C2099" s="41">
        <f>BB2085+BB2088+BB2091+BB2094+BB2097+BB2100</f>
        <v>0</v>
      </c>
      <c r="D2099" s="467"/>
      <c r="E2099" s="361"/>
      <c r="F2099" s="339"/>
      <c r="G2099" s="340"/>
      <c r="H2099" s="337"/>
      <c r="I2099" s="337"/>
      <c r="J2099" s="338"/>
      <c r="K2099" s="361"/>
      <c r="L2099" s="339"/>
      <c r="M2099" s="340"/>
      <c r="N2099" s="337"/>
      <c r="O2099" s="337"/>
      <c r="P2099" s="338"/>
      <c r="Q2099" s="361"/>
      <c r="R2099" s="339"/>
      <c r="S2099" s="340"/>
      <c r="T2099" s="337"/>
      <c r="U2099" s="337"/>
      <c r="V2099" s="338"/>
      <c r="W2099" s="361"/>
      <c r="X2099" s="339"/>
      <c r="Y2099" s="340"/>
      <c r="Z2099" s="337"/>
      <c r="AA2099" s="337"/>
      <c r="AB2099" s="338"/>
      <c r="AC2099" s="361"/>
      <c r="AD2099" s="339"/>
      <c r="AE2099" s="340"/>
      <c r="AF2099" s="337"/>
      <c r="AG2099" s="337"/>
      <c r="AH2099" s="341"/>
      <c r="AI2099" s="361"/>
      <c r="AJ2099" s="339"/>
      <c r="AK2099" s="340"/>
      <c r="AL2099" s="337"/>
      <c r="AM2099" s="337"/>
      <c r="AN2099" s="342"/>
      <c r="AO2099" s="361"/>
      <c r="AP2099" s="339"/>
      <c r="AQ2099" s="340"/>
      <c r="AR2099" s="337"/>
      <c r="AS2099" s="337"/>
      <c r="AT2099" s="341"/>
      <c r="AU2099" s="361"/>
      <c r="AV2099" s="339"/>
      <c r="AW2099" s="340"/>
      <c r="AX2099" s="337"/>
      <c r="AY2099" s="337"/>
      <c r="AZ2099" s="338"/>
      <c r="BA2099" s="361"/>
      <c r="BB2099" s="339"/>
      <c r="BC2099" s="340"/>
      <c r="BD2099" s="337"/>
      <c r="BE2099" s="337"/>
      <c r="BF2099" s="343"/>
      <c r="BG2099" s="130"/>
      <c r="BH2099" s="130"/>
    </row>
    <row r="2100" spans="1:60" ht="13.5" thickBot="1">
      <c r="A2100" s="17">
        <f>IF(ISBLANK(D2098),0,IF(CODE(D2098)&gt;64,1,0))</f>
        <v>0</v>
      </c>
      <c r="B2100" s="18">
        <f t="shared" ref="B2100" si="7248">IFERROR(F2100/F2100,0)+IFERROR(L2100/L2100,0)+IFERROR(R2100/R2100,0)+IFERROR(X2100/X2100,0)+IFERROR(AD2100/AD2100,0)+IFERROR(AJ2100/AJ2100,0)+IFERROR(AP2100/AP2100,0)+IFERROR(AV2100/AV2100,0)+IFERROR(BB2100/BB2100,0)</f>
        <v>0</v>
      </c>
      <c r="C2100" s="80">
        <f>D2085+D2088+D2091+D2094+D2097+D2100</f>
        <v>0</v>
      </c>
      <c r="D2100" s="33">
        <f>F2100+L2100+R2100+X2100+AD2100+AJ2100+AP2100+AV2100+BB2100</f>
        <v>0</v>
      </c>
      <c r="E2100" s="347"/>
      <c r="F2100" s="72">
        <f t="shared" si="7198"/>
        <v>0</v>
      </c>
      <c r="G2100" s="375"/>
      <c r="H2100" s="376"/>
      <c r="I2100" s="376"/>
      <c r="J2100" s="377"/>
      <c r="K2100" s="347"/>
      <c r="L2100" s="72">
        <f t="shared" si="7180"/>
        <v>0</v>
      </c>
      <c r="M2100" s="375"/>
      <c r="N2100" s="376"/>
      <c r="O2100" s="376"/>
      <c r="P2100" s="377"/>
      <c r="Q2100" s="347"/>
      <c r="R2100" s="72">
        <f t="shared" si="7181"/>
        <v>0</v>
      </c>
      <c r="S2100" s="375"/>
      <c r="T2100" s="376"/>
      <c r="U2100" s="376"/>
      <c r="V2100" s="377"/>
      <c r="W2100" s="347"/>
      <c r="X2100" s="72">
        <f t="shared" si="7182"/>
        <v>0</v>
      </c>
      <c r="Y2100" s="375"/>
      <c r="Z2100" s="376"/>
      <c r="AA2100" s="376"/>
      <c r="AB2100" s="377"/>
      <c r="AC2100" s="347"/>
      <c r="AD2100" s="72">
        <f t="shared" si="7183"/>
        <v>0</v>
      </c>
      <c r="AE2100" s="375"/>
      <c r="AF2100" s="376"/>
      <c r="AG2100" s="376"/>
      <c r="AH2100" s="378"/>
      <c r="AI2100" s="347"/>
      <c r="AJ2100" s="72">
        <f t="shared" si="7184"/>
        <v>0</v>
      </c>
      <c r="AK2100" s="375"/>
      <c r="AL2100" s="376"/>
      <c r="AM2100" s="376"/>
      <c r="AN2100" s="379"/>
      <c r="AO2100" s="347"/>
      <c r="AP2100" s="72">
        <f t="shared" si="7185"/>
        <v>0</v>
      </c>
      <c r="AQ2100" s="375"/>
      <c r="AR2100" s="376"/>
      <c r="AS2100" s="376"/>
      <c r="AT2100" s="378"/>
      <c r="AU2100" s="347"/>
      <c r="AV2100" s="72">
        <f t="shared" si="7186"/>
        <v>0</v>
      </c>
      <c r="AW2100" s="375"/>
      <c r="AX2100" s="376"/>
      <c r="AY2100" s="376"/>
      <c r="AZ2100" s="377"/>
      <c r="BA2100" s="347"/>
      <c r="BB2100" s="72">
        <f t="shared" si="7187"/>
        <v>0</v>
      </c>
      <c r="BC2100" s="340"/>
      <c r="BD2100" s="337"/>
      <c r="BE2100" s="337"/>
      <c r="BF2100" s="343"/>
      <c r="BG2100" s="130"/>
      <c r="BH2100" s="130"/>
    </row>
    <row r="2101" spans="1:60" ht="14.25" thickTop="1" thickBot="1">
      <c r="A2101" s="353"/>
      <c r="B2101" s="436" t="s">
        <v>42</v>
      </c>
      <c r="C2101" s="78" t="str">
        <f>IF(D2101="","", IF(D2102&lt;&gt;"",D2102,$N$2010))</f>
        <v>SC</v>
      </c>
      <c r="D2101" s="656">
        <f>AA23</f>
        <v>0</v>
      </c>
      <c r="E2101" s="111" t="str">
        <f>F2101</f>
        <v/>
      </c>
      <c r="F2101" s="69" t="str">
        <f t="shared" ref="F2101" si="7249">IF(G2101 = "", "",IF(F2102&lt;&gt; "",F2102, $N$2010))</f>
        <v/>
      </c>
      <c r="G2101" s="468"/>
      <c r="H2101" s="469"/>
      <c r="I2101" s="469"/>
      <c r="J2101" s="470"/>
      <c r="K2101" s="111" t="str">
        <f>L2101</f>
        <v/>
      </c>
      <c r="L2101" s="69" t="str">
        <f t="shared" ref="L2101" si="7250">IF(M2101 = "", "",IF(L2102&lt;&gt; "",L2102, $N$2010))</f>
        <v/>
      </c>
      <c r="M2101" s="468"/>
      <c r="N2101" s="469"/>
      <c r="O2101" s="469"/>
      <c r="P2101" s="470"/>
      <c r="Q2101" s="111" t="str">
        <f>R2101</f>
        <v/>
      </c>
      <c r="R2101" s="69" t="str">
        <f t="shared" ref="R2101" si="7251">IF(S2101 = "", "",IF(R2102&lt;&gt; "",R2102, $N$2010))</f>
        <v/>
      </c>
      <c r="S2101" s="468"/>
      <c r="T2101" s="469"/>
      <c r="U2101" s="469"/>
      <c r="V2101" s="470"/>
      <c r="W2101" s="111" t="str">
        <f>X2101</f>
        <v/>
      </c>
      <c r="X2101" s="69" t="str">
        <f t="shared" ref="X2101" si="7252">IF(Y2101 = "", "",IF(X2102&lt;&gt; "",X2102, $N$2010))</f>
        <v/>
      </c>
      <c r="Y2101" s="468"/>
      <c r="Z2101" s="469"/>
      <c r="AA2101" s="469"/>
      <c r="AB2101" s="470"/>
      <c r="AC2101" s="111" t="str">
        <f>AD2101</f>
        <v/>
      </c>
      <c r="AD2101" s="69" t="str">
        <f t="shared" ref="AD2101" si="7253">IF(AE2101 = "", "",IF(AD2102&lt;&gt; "",AD2102, $N$2010))</f>
        <v/>
      </c>
      <c r="AE2101" s="468"/>
      <c r="AF2101" s="469"/>
      <c r="AG2101" s="469"/>
      <c r="AH2101" s="471"/>
      <c r="AI2101" s="111" t="str">
        <f>AJ2101</f>
        <v/>
      </c>
      <c r="AJ2101" s="69" t="str">
        <f t="shared" ref="AJ2101" si="7254">IF(AK2101 = "", "",IF(AJ2102&lt;&gt; "",AJ2102, $N$2010))</f>
        <v/>
      </c>
      <c r="AK2101" s="468"/>
      <c r="AL2101" s="469"/>
      <c r="AM2101" s="469"/>
      <c r="AN2101" s="472"/>
      <c r="AO2101" s="111" t="str">
        <f>AP2101</f>
        <v/>
      </c>
      <c r="AP2101" s="69" t="str">
        <f t="shared" ref="AP2101" si="7255">IF(AQ2101 = "", "",IF(AP2102&lt;&gt; "",AP2102, $N$2010))</f>
        <v/>
      </c>
      <c r="AQ2101" s="468"/>
      <c r="AR2101" s="469"/>
      <c r="AS2101" s="469"/>
      <c r="AT2101" s="471"/>
      <c r="AU2101" s="111" t="str">
        <f>AV2101</f>
        <v/>
      </c>
      <c r="AV2101" s="69" t="str">
        <f t="shared" ref="AV2101" si="7256">IF(AW2101 = "", "",IF(AV2102&lt;&gt; "",AV2102, $N$2010))</f>
        <v/>
      </c>
      <c r="AW2101" s="468"/>
      <c r="AX2101" s="469"/>
      <c r="AY2101" s="469"/>
      <c r="AZ2101" s="470"/>
      <c r="BA2101" s="111" t="str">
        <f>BB2101</f>
        <v/>
      </c>
      <c r="BB2101" s="69" t="str">
        <f t="shared" ref="BB2101" si="7257">IF(BC2101 = "", "",IF(BB2102&lt;&gt; "",BB2102, $N$2010))</f>
        <v/>
      </c>
      <c r="BC2101" s="468"/>
      <c r="BD2101" s="469"/>
      <c r="BE2101" s="469"/>
      <c r="BF2101" s="473"/>
      <c r="BG2101" s="130"/>
      <c r="BH2101" s="130"/>
    </row>
    <row r="2102" spans="1:60" ht="13.5" thickBot="1">
      <c r="A2102" s="17">
        <f>IF(ISBLANK(D2100),0,IF(CODE(D2100)&gt;64,1,0))</f>
        <v>0</v>
      </c>
      <c r="B2102" s="31">
        <f>SUM(B2103:B2118)</f>
        <v>0</v>
      </c>
      <c r="C2102" s="432"/>
      <c r="D2102" s="466"/>
      <c r="E2102" s="361"/>
      <c r="F2102" s="339"/>
      <c r="G2102" s="340"/>
      <c r="H2102" s="337"/>
      <c r="I2102" s="337"/>
      <c r="J2102" s="338"/>
      <c r="K2102" s="361"/>
      <c r="L2102" s="339"/>
      <c r="M2102" s="340"/>
      <c r="N2102" s="337"/>
      <c r="O2102" s="337"/>
      <c r="P2102" s="338"/>
      <c r="Q2102" s="361"/>
      <c r="R2102" s="339"/>
      <c r="S2102" s="340"/>
      <c r="T2102" s="337"/>
      <c r="U2102" s="337"/>
      <c r="V2102" s="338"/>
      <c r="W2102" s="361"/>
      <c r="X2102" s="339"/>
      <c r="Y2102" s="340"/>
      <c r="Z2102" s="337"/>
      <c r="AA2102" s="337"/>
      <c r="AB2102" s="338"/>
      <c r="AC2102" s="361"/>
      <c r="AD2102" s="339"/>
      <c r="AE2102" s="340"/>
      <c r="AF2102" s="337"/>
      <c r="AG2102" s="337"/>
      <c r="AH2102" s="341"/>
      <c r="AI2102" s="361"/>
      <c r="AJ2102" s="339"/>
      <c r="AK2102" s="340"/>
      <c r="AL2102" s="337"/>
      <c r="AM2102" s="337"/>
      <c r="AN2102" s="342"/>
      <c r="AO2102" s="361"/>
      <c r="AP2102" s="339"/>
      <c r="AQ2102" s="340"/>
      <c r="AR2102" s="337"/>
      <c r="AS2102" s="337"/>
      <c r="AT2102" s="341"/>
      <c r="AU2102" s="361"/>
      <c r="AV2102" s="339"/>
      <c r="AW2102" s="340"/>
      <c r="AX2102" s="337"/>
      <c r="AY2102" s="337"/>
      <c r="AZ2102" s="338"/>
      <c r="BA2102" s="361"/>
      <c r="BB2102" s="339"/>
      <c r="BC2102" s="340"/>
      <c r="BD2102" s="337"/>
      <c r="BE2102" s="337"/>
      <c r="BF2102" s="343"/>
      <c r="BG2102" s="130"/>
      <c r="BH2102" s="130"/>
    </row>
    <row r="2103" spans="1:60">
      <c r="A2103" s="17">
        <f>IF(ISBLANK(D2101),0,IF(CODE(D2101)&gt;64,1,0))</f>
        <v>0</v>
      </c>
      <c r="B2103" s="18">
        <f t="shared" ref="B2103" si="7258">IFERROR(F2103/F2103,0)+IFERROR(L2103/L2103,0)+IFERROR(R2103/R2103,0)+IFERROR(X2103/X2103,0)+IFERROR(AD2103/AD2103,0)+IFERROR(AJ2103/AJ2103,0)+IFERROR(AP2103/AP2103,0)+IFERROR(AV2103/AV2103,0)+IFERROR(BB2103/BB2103,0)</f>
        <v>0</v>
      </c>
      <c r="C2103" s="432"/>
      <c r="D2103" s="19">
        <f>F2103+L2103+R2103+X2103+AD2103+AJ2103+AP2103+AV2103+BB2103</f>
        <v>0</v>
      </c>
      <c r="E2103" s="347"/>
      <c r="F2103" s="71">
        <f t="shared" si="7198"/>
        <v>0</v>
      </c>
      <c r="G2103" s="348"/>
      <c r="H2103" s="349"/>
      <c r="I2103" s="349"/>
      <c r="J2103" s="350"/>
      <c r="K2103" s="347"/>
      <c r="L2103" s="71">
        <f t="shared" si="7180"/>
        <v>0</v>
      </c>
      <c r="M2103" s="348"/>
      <c r="N2103" s="349"/>
      <c r="O2103" s="349"/>
      <c r="P2103" s="350"/>
      <c r="Q2103" s="347"/>
      <c r="R2103" s="71">
        <f t="shared" si="7181"/>
        <v>0</v>
      </c>
      <c r="S2103" s="348"/>
      <c r="T2103" s="349"/>
      <c r="U2103" s="349"/>
      <c r="V2103" s="350"/>
      <c r="W2103" s="347"/>
      <c r="X2103" s="71">
        <f t="shared" si="7182"/>
        <v>0</v>
      </c>
      <c r="Y2103" s="348"/>
      <c r="Z2103" s="349"/>
      <c r="AA2103" s="349"/>
      <c r="AB2103" s="350"/>
      <c r="AC2103" s="347"/>
      <c r="AD2103" s="71">
        <f t="shared" si="7183"/>
        <v>0</v>
      </c>
      <c r="AE2103" s="348"/>
      <c r="AF2103" s="349"/>
      <c r="AG2103" s="349"/>
      <c r="AH2103" s="351"/>
      <c r="AI2103" s="347"/>
      <c r="AJ2103" s="71">
        <f t="shared" si="7184"/>
        <v>0</v>
      </c>
      <c r="AK2103" s="348"/>
      <c r="AL2103" s="349"/>
      <c r="AM2103" s="349"/>
      <c r="AN2103" s="352"/>
      <c r="AO2103" s="347"/>
      <c r="AP2103" s="71">
        <f t="shared" si="7185"/>
        <v>0</v>
      </c>
      <c r="AQ2103" s="348"/>
      <c r="AR2103" s="349"/>
      <c r="AS2103" s="349"/>
      <c r="AT2103" s="351"/>
      <c r="AU2103" s="347"/>
      <c r="AV2103" s="71">
        <f t="shared" si="7186"/>
        <v>0</v>
      </c>
      <c r="AW2103" s="348"/>
      <c r="AX2103" s="349"/>
      <c r="AY2103" s="349"/>
      <c r="AZ2103" s="350"/>
      <c r="BA2103" s="347"/>
      <c r="BB2103" s="71">
        <f t="shared" si="7187"/>
        <v>0</v>
      </c>
      <c r="BC2103" s="340"/>
      <c r="BD2103" s="337"/>
      <c r="BE2103" s="337"/>
      <c r="BF2103" s="343"/>
      <c r="BG2103" s="130"/>
      <c r="BH2103" s="130"/>
    </row>
    <row r="2104" spans="1:60">
      <c r="A2104" s="353"/>
      <c r="B2104" s="398"/>
      <c r="C2104" s="432"/>
      <c r="D2104" s="467"/>
      <c r="E2104" s="111" t="str">
        <f>F2104</f>
        <v/>
      </c>
      <c r="F2104" s="51" t="str">
        <f t="shared" ref="F2104" si="7259">IF(G2104 = "", "",IF(F2105&lt;&gt; "",F2105, $N$2010))</f>
        <v/>
      </c>
      <c r="G2104" s="340"/>
      <c r="H2104" s="337"/>
      <c r="I2104" s="337"/>
      <c r="J2104" s="338"/>
      <c r="K2104" s="111" t="str">
        <f>L2104</f>
        <v/>
      </c>
      <c r="L2104" s="51" t="str">
        <f t="shared" ref="L2104" si="7260">IF(M2104 = "", "",IF(L2105&lt;&gt; "",L2105, $N$2010))</f>
        <v/>
      </c>
      <c r="M2104" s="340"/>
      <c r="N2104" s="337"/>
      <c r="O2104" s="337"/>
      <c r="P2104" s="338"/>
      <c r="Q2104" s="111" t="str">
        <f>R2104</f>
        <v/>
      </c>
      <c r="R2104" s="51" t="str">
        <f t="shared" ref="R2104" si="7261">IF(S2104 = "", "",IF(R2105&lt;&gt; "",R2105, $N$2010))</f>
        <v/>
      </c>
      <c r="S2104" s="340"/>
      <c r="T2104" s="337"/>
      <c r="U2104" s="337"/>
      <c r="V2104" s="338"/>
      <c r="W2104" s="111" t="str">
        <f>X2104</f>
        <v/>
      </c>
      <c r="X2104" s="51" t="str">
        <f t="shared" ref="X2104" si="7262">IF(Y2104 = "", "",IF(X2105&lt;&gt; "",X2105, $N$2010))</f>
        <v/>
      </c>
      <c r="Y2104" s="340"/>
      <c r="Z2104" s="337"/>
      <c r="AA2104" s="337"/>
      <c r="AB2104" s="338"/>
      <c r="AC2104" s="111" t="str">
        <f>AD2104</f>
        <v/>
      </c>
      <c r="AD2104" s="51" t="str">
        <f t="shared" ref="AD2104" si="7263">IF(AE2104 = "", "",IF(AD2105&lt;&gt; "",AD2105, $N$2010))</f>
        <v/>
      </c>
      <c r="AE2104" s="340"/>
      <c r="AF2104" s="337"/>
      <c r="AG2104" s="337"/>
      <c r="AH2104" s="341"/>
      <c r="AI2104" s="111" t="str">
        <f>AJ2104</f>
        <v/>
      </c>
      <c r="AJ2104" s="51" t="str">
        <f t="shared" ref="AJ2104" si="7264">IF(AK2104 = "", "",IF(AJ2105&lt;&gt; "",AJ2105, $N$2010))</f>
        <v/>
      </c>
      <c r="AK2104" s="340"/>
      <c r="AL2104" s="337"/>
      <c r="AM2104" s="337"/>
      <c r="AN2104" s="342"/>
      <c r="AO2104" s="111" t="str">
        <f>AP2104</f>
        <v/>
      </c>
      <c r="AP2104" s="51" t="str">
        <f t="shared" ref="AP2104" si="7265">IF(AQ2104 = "", "",IF(AP2105&lt;&gt; "",AP2105, $N$2010))</f>
        <v/>
      </c>
      <c r="AQ2104" s="340"/>
      <c r="AR2104" s="337"/>
      <c r="AS2104" s="337"/>
      <c r="AT2104" s="341"/>
      <c r="AU2104" s="111" t="str">
        <f>AV2104</f>
        <v/>
      </c>
      <c r="AV2104" s="51" t="str">
        <f t="shared" ref="AV2104" si="7266">IF(AW2104 = "", "",IF(AV2105&lt;&gt; "",AV2105, $N$2010))</f>
        <v/>
      </c>
      <c r="AW2104" s="340"/>
      <c r="AX2104" s="337"/>
      <c r="AY2104" s="337"/>
      <c r="AZ2104" s="338"/>
      <c r="BA2104" s="111" t="str">
        <f>BB2104</f>
        <v/>
      </c>
      <c r="BB2104" s="51" t="str">
        <f t="shared" ref="BB2104" si="7267">IF(BC2104 = "", "",IF(BB2105&lt;&gt; "",BB2105, $N$2010))</f>
        <v/>
      </c>
      <c r="BC2104" s="357"/>
      <c r="BD2104" s="358"/>
      <c r="BE2104" s="358"/>
      <c r="BF2104" s="359"/>
      <c r="BG2104" s="130"/>
      <c r="BH2104" s="130"/>
    </row>
    <row r="2105" spans="1:60">
      <c r="A2105" s="17">
        <f>IF(ISBLANK(D2103),0,IF(CODE(D2103)&gt;64,1,0))</f>
        <v>0</v>
      </c>
      <c r="B2105" s="398"/>
      <c r="C2105" s="432"/>
      <c r="D2105" s="467"/>
      <c r="E2105" s="361"/>
      <c r="F2105" s="339"/>
      <c r="G2105" s="340"/>
      <c r="H2105" s="337"/>
      <c r="I2105" s="337"/>
      <c r="J2105" s="338"/>
      <c r="K2105" s="361"/>
      <c r="L2105" s="339"/>
      <c r="M2105" s="340"/>
      <c r="N2105" s="337"/>
      <c r="O2105" s="337"/>
      <c r="P2105" s="338"/>
      <c r="Q2105" s="361"/>
      <c r="R2105" s="339"/>
      <c r="S2105" s="340"/>
      <c r="T2105" s="337"/>
      <c r="U2105" s="337"/>
      <c r="V2105" s="338"/>
      <c r="W2105" s="361"/>
      <c r="X2105" s="339"/>
      <c r="Y2105" s="340"/>
      <c r="Z2105" s="337"/>
      <c r="AA2105" s="337"/>
      <c r="AB2105" s="338"/>
      <c r="AC2105" s="361"/>
      <c r="AD2105" s="339"/>
      <c r="AE2105" s="340"/>
      <c r="AF2105" s="337"/>
      <c r="AG2105" s="337"/>
      <c r="AH2105" s="341"/>
      <c r="AI2105" s="361"/>
      <c r="AJ2105" s="339"/>
      <c r="AK2105" s="340"/>
      <c r="AL2105" s="337"/>
      <c r="AM2105" s="337"/>
      <c r="AN2105" s="342"/>
      <c r="AO2105" s="361"/>
      <c r="AP2105" s="339"/>
      <c r="AQ2105" s="340"/>
      <c r="AR2105" s="337"/>
      <c r="AS2105" s="337"/>
      <c r="AT2105" s="341"/>
      <c r="AU2105" s="361"/>
      <c r="AV2105" s="339"/>
      <c r="AW2105" s="340"/>
      <c r="AX2105" s="337"/>
      <c r="AY2105" s="337"/>
      <c r="AZ2105" s="338"/>
      <c r="BA2105" s="361"/>
      <c r="BB2105" s="339"/>
      <c r="BC2105" s="340"/>
      <c r="BD2105" s="337"/>
      <c r="BE2105" s="337"/>
      <c r="BF2105" s="343"/>
      <c r="BG2105" s="130"/>
      <c r="BH2105" s="130"/>
    </row>
    <row r="2106" spans="1:60">
      <c r="A2106" s="17">
        <f>IF(ISBLANK(D2104),0,IF(CODE(D2104)&gt;64,1,0))</f>
        <v>0</v>
      </c>
      <c r="B2106" s="18">
        <f t="shared" ref="B2106" si="7268">IFERROR(F2106/F2106,0)+IFERROR(L2106/L2106,0)+IFERROR(R2106/R2106,0)+IFERROR(X2106/X2106,0)+IFERROR(AD2106/AD2106,0)+IFERROR(AJ2106/AJ2106,0)+IFERROR(AP2106/AP2106,0)+IFERROR(AV2106/AV2106,0)+IFERROR(BB2106/BB2106,0)</f>
        <v>0</v>
      </c>
      <c r="C2106" s="432"/>
      <c r="D2106" s="19">
        <f>F2106+L2106+R2106+X2106+AD2106+AJ2106+AP2106+AV2106+BB2106</f>
        <v>0</v>
      </c>
      <c r="E2106" s="347"/>
      <c r="F2106" s="71">
        <f t="shared" si="7198"/>
        <v>0</v>
      </c>
      <c r="G2106" s="348"/>
      <c r="H2106" s="349"/>
      <c r="I2106" s="349"/>
      <c r="J2106" s="350"/>
      <c r="K2106" s="347"/>
      <c r="L2106" s="71">
        <f t="shared" si="7180"/>
        <v>0</v>
      </c>
      <c r="M2106" s="348"/>
      <c r="N2106" s="349"/>
      <c r="O2106" s="349"/>
      <c r="P2106" s="350"/>
      <c r="Q2106" s="347"/>
      <c r="R2106" s="71">
        <f t="shared" si="7181"/>
        <v>0</v>
      </c>
      <c r="S2106" s="348"/>
      <c r="T2106" s="349"/>
      <c r="U2106" s="349"/>
      <c r="V2106" s="350"/>
      <c r="W2106" s="347"/>
      <c r="X2106" s="71">
        <f t="shared" si="7182"/>
        <v>0</v>
      </c>
      <c r="Y2106" s="348"/>
      <c r="Z2106" s="349"/>
      <c r="AA2106" s="349"/>
      <c r="AB2106" s="350"/>
      <c r="AC2106" s="347"/>
      <c r="AD2106" s="71">
        <f t="shared" si="7183"/>
        <v>0</v>
      </c>
      <c r="AE2106" s="348"/>
      <c r="AF2106" s="349"/>
      <c r="AG2106" s="349"/>
      <c r="AH2106" s="351"/>
      <c r="AI2106" s="347"/>
      <c r="AJ2106" s="71">
        <f t="shared" si="7184"/>
        <v>0</v>
      </c>
      <c r="AK2106" s="348"/>
      <c r="AL2106" s="349"/>
      <c r="AM2106" s="349"/>
      <c r="AN2106" s="352"/>
      <c r="AO2106" s="347"/>
      <c r="AP2106" s="71">
        <f t="shared" si="7185"/>
        <v>0</v>
      </c>
      <c r="AQ2106" s="348"/>
      <c r="AR2106" s="349"/>
      <c r="AS2106" s="349"/>
      <c r="AT2106" s="351"/>
      <c r="AU2106" s="347"/>
      <c r="AV2106" s="71">
        <f t="shared" si="7186"/>
        <v>0</v>
      </c>
      <c r="AW2106" s="348"/>
      <c r="AX2106" s="349"/>
      <c r="AY2106" s="349"/>
      <c r="AZ2106" s="350"/>
      <c r="BA2106" s="347"/>
      <c r="BB2106" s="71">
        <f t="shared" si="7187"/>
        <v>0</v>
      </c>
      <c r="BC2106" s="340"/>
      <c r="BD2106" s="337"/>
      <c r="BE2106" s="337"/>
      <c r="BF2106" s="343"/>
      <c r="BG2106" s="130"/>
      <c r="BH2106" s="130"/>
    </row>
    <row r="2107" spans="1:60">
      <c r="A2107" s="353"/>
      <c r="B2107" s="398"/>
      <c r="C2107" s="432"/>
      <c r="D2107" s="467"/>
      <c r="E2107" s="111" t="str">
        <f>F2107</f>
        <v/>
      </c>
      <c r="F2107" s="51" t="str">
        <f t="shared" ref="F2107" si="7269">IF(G2107 = "", "",IF(F2108&lt;&gt; "",F2108, $N$2010))</f>
        <v/>
      </c>
      <c r="G2107" s="340"/>
      <c r="H2107" s="337"/>
      <c r="I2107" s="337"/>
      <c r="J2107" s="338"/>
      <c r="K2107" s="111" t="str">
        <f>L2107</f>
        <v/>
      </c>
      <c r="L2107" s="51" t="str">
        <f t="shared" ref="L2107" si="7270">IF(M2107 = "", "",IF(L2108&lt;&gt; "",L2108, $N$2010))</f>
        <v/>
      </c>
      <c r="M2107" s="340"/>
      <c r="N2107" s="337"/>
      <c r="O2107" s="337"/>
      <c r="P2107" s="338"/>
      <c r="Q2107" s="111" t="str">
        <f>R2107</f>
        <v/>
      </c>
      <c r="R2107" s="51" t="str">
        <f t="shared" ref="R2107" si="7271">IF(S2107 = "", "",IF(R2108&lt;&gt; "",R2108, $N$2010))</f>
        <v/>
      </c>
      <c r="S2107" s="340"/>
      <c r="T2107" s="337"/>
      <c r="U2107" s="337"/>
      <c r="V2107" s="338"/>
      <c r="W2107" s="111" t="str">
        <f>X2107</f>
        <v/>
      </c>
      <c r="X2107" s="51" t="str">
        <f t="shared" ref="X2107" si="7272">IF(Y2107 = "", "",IF(X2108&lt;&gt; "",X2108, $N$2010))</f>
        <v/>
      </c>
      <c r="Y2107" s="340"/>
      <c r="Z2107" s="337"/>
      <c r="AA2107" s="337"/>
      <c r="AB2107" s="338"/>
      <c r="AC2107" s="111" t="str">
        <f>AD2107</f>
        <v/>
      </c>
      <c r="AD2107" s="51" t="str">
        <f t="shared" ref="AD2107" si="7273">IF(AE2107 = "", "",IF(AD2108&lt;&gt; "",AD2108, $N$2010))</f>
        <v/>
      </c>
      <c r="AE2107" s="340"/>
      <c r="AF2107" s="337"/>
      <c r="AG2107" s="337"/>
      <c r="AH2107" s="341"/>
      <c r="AI2107" s="111" t="str">
        <f>AJ2107</f>
        <v/>
      </c>
      <c r="AJ2107" s="51" t="str">
        <f t="shared" ref="AJ2107" si="7274">IF(AK2107 = "", "",IF(AJ2108&lt;&gt; "",AJ2108, $N$2010))</f>
        <v/>
      </c>
      <c r="AK2107" s="340"/>
      <c r="AL2107" s="337"/>
      <c r="AM2107" s="337"/>
      <c r="AN2107" s="342"/>
      <c r="AO2107" s="111" t="str">
        <f>AP2107</f>
        <v/>
      </c>
      <c r="AP2107" s="51" t="str">
        <f t="shared" ref="AP2107" si="7275">IF(AQ2107 = "", "",IF(AP2108&lt;&gt; "",AP2108, $N$2010))</f>
        <v/>
      </c>
      <c r="AQ2107" s="340"/>
      <c r="AR2107" s="337"/>
      <c r="AS2107" s="337"/>
      <c r="AT2107" s="341"/>
      <c r="AU2107" s="111" t="str">
        <f>AV2107</f>
        <v/>
      </c>
      <c r="AV2107" s="51" t="str">
        <f t="shared" ref="AV2107" si="7276">IF(AW2107 = "", "",IF(AV2108&lt;&gt; "",AV2108, $N$2010))</f>
        <v/>
      </c>
      <c r="AW2107" s="340"/>
      <c r="AX2107" s="337"/>
      <c r="AY2107" s="337"/>
      <c r="AZ2107" s="338"/>
      <c r="BA2107" s="111" t="str">
        <f>BB2107</f>
        <v/>
      </c>
      <c r="BB2107" s="51" t="str">
        <f t="shared" ref="BB2107" si="7277">IF(BC2107 = "", "",IF(BB2108&lt;&gt; "",BB2108, $N$2010))</f>
        <v/>
      </c>
      <c r="BC2107" s="357"/>
      <c r="BD2107" s="358"/>
      <c r="BE2107" s="358"/>
      <c r="BF2107" s="359"/>
      <c r="BG2107" s="130"/>
      <c r="BH2107" s="130"/>
    </row>
    <row r="2108" spans="1:60">
      <c r="A2108" s="17">
        <f>IF(ISBLANK(D2106),0,IF(CODE(D2106)&gt;64,1,0))</f>
        <v>0</v>
      </c>
      <c r="B2108" s="398"/>
      <c r="C2108" s="432"/>
      <c r="D2108" s="467"/>
      <c r="E2108" s="361"/>
      <c r="F2108" s="339"/>
      <c r="G2108" s="340"/>
      <c r="H2108" s="337"/>
      <c r="I2108" s="337"/>
      <c r="J2108" s="338"/>
      <c r="K2108" s="361"/>
      <c r="L2108" s="339"/>
      <c r="M2108" s="340"/>
      <c r="N2108" s="337"/>
      <c r="O2108" s="337"/>
      <c r="P2108" s="338"/>
      <c r="Q2108" s="361"/>
      <c r="R2108" s="339"/>
      <c r="S2108" s="340"/>
      <c r="T2108" s="337"/>
      <c r="U2108" s="337"/>
      <c r="V2108" s="338"/>
      <c r="W2108" s="361"/>
      <c r="X2108" s="339"/>
      <c r="Y2108" s="340"/>
      <c r="Z2108" s="337"/>
      <c r="AA2108" s="337"/>
      <c r="AB2108" s="338"/>
      <c r="AC2108" s="361"/>
      <c r="AD2108" s="339"/>
      <c r="AE2108" s="340"/>
      <c r="AF2108" s="337"/>
      <c r="AG2108" s="337"/>
      <c r="AH2108" s="341"/>
      <c r="AI2108" s="361"/>
      <c r="AJ2108" s="339"/>
      <c r="AK2108" s="340"/>
      <c r="AL2108" s="337"/>
      <c r="AM2108" s="337"/>
      <c r="AN2108" s="342"/>
      <c r="AO2108" s="361"/>
      <c r="AP2108" s="339"/>
      <c r="AQ2108" s="340"/>
      <c r="AR2108" s="337"/>
      <c r="AS2108" s="337"/>
      <c r="AT2108" s="341"/>
      <c r="AU2108" s="361"/>
      <c r="AV2108" s="339"/>
      <c r="AW2108" s="340"/>
      <c r="AX2108" s="337"/>
      <c r="AY2108" s="337"/>
      <c r="AZ2108" s="338"/>
      <c r="BA2108" s="361"/>
      <c r="BB2108" s="339"/>
      <c r="BC2108" s="340"/>
      <c r="BD2108" s="337"/>
      <c r="BE2108" s="337"/>
      <c r="BF2108" s="343"/>
      <c r="BG2108" s="130"/>
      <c r="BH2108" s="130"/>
    </row>
    <row r="2109" spans="1:60">
      <c r="A2109" s="17">
        <f>IF(ISBLANK(D2107),0,IF(CODE(D2107)&gt;64,1,0))</f>
        <v>0</v>
      </c>
      <c r="B2109" s="18">
        <f t="shared" ref="B2109" si="7278">IFERROR(F2109/F2109,0)+IFERROR(L2109/L2109,0)+IFERROR(R2109/R2109,0)+IFERROR(X2109/X2109,0)+IFERROR(AD2109/AD2109,0)+IFERROR(AJ2109/AJ2109,0)+IFERROR(AP2109/AP2109,0)+IFERROR(AV2109/AV2109,0)+IFERROR(BB2109/BB2109,0)</f>
        <v>0</v>
      </c>
      <c r="C2109" s="43">
        <f>F2103+F2106+F2109+F2112+F2115+F2118</f>
        <v>0</v>
      </c>
      <c r="D2109" s="19">
        <f>F2109+L2109+R2109+X2109+AD2109+AJ2109+AP2109+AV2109+BB2109</f>
        <v>0</v>
      </c>
      <c r="E2109" s="347"/>
      <c r="F2109" s="71">
        <f t="shared" si="7198"/>
        <v>0</v>
      </c>
      <c r="G2109" s="348"/>
      <c r="H2109" s="349"/>
      <c r="I2109" s="349"/>
      <c r="J2109" s="350"/>
      <c r="K2109" s="347"/>
      <c r="L2109" s="71">
        <f t="shared" si="7180"/>
        <v>0</v>
      </c>
      <c r="M2109" s="348"/>
      <c r="N2109" s="349"/>
      <c r="O2109" s="349"/>
      <c r="P2109" s="350"/>
      <c r="Q2109" s="347"/>
      <c r="R2109" s="71">
        <f t="shared" si="7181"/>
        <v>0</v>
      </c>
      <c r="S2109" s="348"/>
      <c r="T2109" s="349"/>
      <c r="U2109" s="349"/>
      <c r="V2109" s="350"/>
      <c r="W2109" s="347"/>
      <c r="X2109" s="71">
        <f t="shared" si="7182"/>
        <v>0</v>
      </c>
      <c r="Y2109" s="348"/>
      <c r="Z2109" s="349"/>
      <c r="AA2109" s="349"/>
      <c r="AB2109" s="350"/>
      <c r="AC2109" s="347"/>
      <c r="AD2109" s="71">
        <f t="shared" si="7183"/>
        <v>0</v>
      </c>
      <c r="AE2109" s="348"/>
      <c r="AF2109" s="349"/>
      <c r="AG2109" s="349"/>
      <c r="AH2109" s="351"/>
      <c r="AI2109" s="347"/>
      <c r="AJ2109" s="71">
        <f t="shared" si="7184"/>
        <v>0</v>
      </c>
      <c r="AK2109" s="348"/>
      <c r="AL2109" s="349"/>
      <c r="AM2109" s="349"/>
      <c r="AN2109" s="352"/>
      <c r="AO2109" s="347"/>
      <c r="AP2109" s="71">
        <f t="shared" si="7185"/>
        <v>0</v>
      </c>
      <c r="AQ2109" s="348"/>
      <c r="AR2109" s="349"/>
      <c r="AS2109" s="349"/>
      <c r="AT2109" s="351"/>
      <c r="AU2109" s="347"/>
      <c r="AV2109" s="71">
        <f t="shared" si="7186"/>
        <v>0</v>
      </c>
      <c r="AW2109" s="348"/>
      <c r="AX2109" s="349"/>
      <c r="AY2109" s="349"/>
      <c r="AZ2109" s="350"/>
      <c r="BA2109" s="347"/>
      <c r="BB2109" s="71">
        <f t="shared" si="7187"/>
        <v>0</v>
      </c>
      <c r="BC2109" s="340"/>
      <c r="BD2109" s="337"/>
      <c r="BE2109" s="337"/>
      <c r="BF2109" s="343"/>
      <c r="BG2109" s="130"/>
      <c r="BH2109" s="130"/>
    </row>
    <row r="2110" spans="1:60">
      <c r="A2110" s="353"/>
      <c r="B2110" s="398"/>
      <c r="C2110" s="43">
        <f>L2103+L2106+L2109+L2112+L2115+L2118</f>
        <v>0</v>
      </c>
      <c r="D2110" s="467"/>
      <c r="E2110" s="111" t="str">
        <f>F2110</f>
        <v/>
      </c>
      <c r="F2110" s="51" t="str">
        <f t="shared" ref="F2110" si="7279">IF(G2110 = "", "",IF(F2111&lt;&gt; "",F2111, $N$2010))</f>
        <v/>
      </c>
      <c r="G2110" s="340"/>
      <c r="H2110" s="337"/>
      <c r="I2110" s="337"/>
      <c r="J2110" s="338"/>
      <c r="K2110" s="111" t="str">
        <f>L2110</f>
        <v/>
      </c>
      <c r="L2110" s="51" t="str">
        <f t="shared" ref="L2110" si="7280">IF(M2110 = "", "",IF(L2111&lt;&gt; "",L2111, $N$2010))</f>
        <v/>
      </c>
      <c r="M2110" s="340"/>
      <c r="N2110" s="337"/>
      <c r="O2110" s="337"/>
      <c r="P2110" s="338"/>
      <c r="Q2110" s="111" t="str">
        <f>R2110</f>
        <v/>
      </c>
      <c r="R2110" s="51" t="str">
        <f t="shared" ref="R2110" si="7281">IF(S2110 = "", "",IF(R2111&lt;&gt; "",R2111, $N$2010))</f>
        <v/>
      </c>
      <c r="S2110" s="340"/>
      <c r="T2110" s="337"/>
      <c r="U2110" s="337"/>
      <c r="V2110" s="338"/>
      <c r="W2110" s="111" t="str">
        <f>X2110</f>
        <v/>
      </c>
      <c r="X2110" s="51" t="str">
        <f t="shared" ref="X2110" si="7282">IF(Y2110 = "", "",IF(X2111&lt;&gt; "",X2111, $N$2010))</f>
        <v/>
      </c>
      <c r="Y2110" s="340"/>
      <c r="Z2110" s="337"/>
      <c r="AA2110" s="337"/>
      <c r="AB2110" s="338"/>
      <c r="AC2110" s="111" t="str">
        <f>AD2110</f>
        <v/>
      </c>
      <c r="AD2110" s="51" t="str">
        <f t="shared" ref="AD2110" si="7283">IF(AE2110 = "", "",IF(AD2111&lt;&gt; "",AD2111, $N$2010))</f>
        <v/>
      </c>
      <c r="AE2110" s="340"/>
      <c r="AF2110" s="337"/>
      <c r="AG2110" s="337"/>
      <c r="AH2110" s="341"/>
      <c r="AI2110" s="111" t="str">
        <f>AJ2110</f>
        <v/>
      </c>
      <c r="AJ2110" s="51" t="str">
        <f t="shared" ref="AJ2110" si="7284">IF(AK2110 = "", "",IF(AJ2111&lt;&gt; "",AJ2111, $N$2010))</f>
        <v/>
      </c>
      <c r="AK2110" s="340"/>
      <c r="AL2110" s="337"/>
      <c r="AM2110" s="337"/>
      <c r="AN2110" s="342"/>
      <c r="AO2110" s="111" t="str">
        <f>AP2110</f>
        <v/>
      </c>
      <c r="AP2110" s="51" t="str">
        <f t="shared" ref="AP2110" si="7285">IF(AQ2110 = "", "",IF(AP2111&lt;&gt; "",AP2111, $N$2010))</f>
        <v/>
      </c>
      <c r="AQ2110" s="340"/>
      <c r="AR2110" s="337"/>
      <c r="AS2110" s="337"/>
      <c r="AT2110" s="341"/>
      <c r="AU2110" s="111" t="str">
        <f>AV2110</f>
        <v/>
      </c>
      <c r="AV2110" s="51" t="str">
        <f t="shared" ref="AV2110" si="7286">IF(AW2110 = "", "",IF(AV2111&lt;&gt; "",AV2111, $N$2010))</f>
        <v/>
      </c>
      <c r="AW2110" s="340"/>
      <c r="AX2110" s="337"/>
      <c r="AY2110" s="337"/>
      <c r="AZ2110" s="338"/>
      <c r="BA2110" s="111" t="str">
        <f>BB2110</f>
        <v/>
      </c>
      <c r="BB2110" s="51" t="str">
        <f t="shared" ref="BB2110" si="7287">IF(BC2110 = "", "",IF(BB2111&lt;&gt; "",BB2111, $N$2010))</f>
        <v/>
      </c>
      <c r="BC2110" s="357"/>
      <c r="BD2110" s="358"/>
      <c r="BE2110" s="358"/>
      <c r="BF2110" s="359"/>
      <c r="BG2110" s="130"/>
      <c r="BH2110" s="130"/>
    </row>
    <row r="2111" spans="1:60">
      <c r="A2111" s="17">
        <f>IF(ISBLANK(D2109),0,IF(CODE(D2109)&gt;64,1,0))</f>
        <v>0</v>
      </c>
      <c r="B2111" s="398"/>
      <c r="C2111" s="43">
        <f>R2103+R2106+R2109+R2112+R2115+R2118</f>
        <v>0</v>
      </c>
      <c r="D2111" s="467"/>
      <c r="E2111" s="361"/>
      <c r="F2111" s="339"/>
      <c r="G2111" s="340"/>
      <c r="H2111" s="337"/>
      <c r="I2111" s="337"/>
      <c r="J2111" s="338"/>
      <c r="K2111" s="361"/>
      <c r="L2111" s="339"/>
      <c r="M2111" s="340"/>
      <c r="N2111" s="337"/>
      <c r="O2111" s="337"/>
      <c r="P2111" s="338"/>
      <c r="Q2111" s="361"/>
      <c r="R2111" s="339"/>
      <c r="S2111" s="340"/>
      <c r="T2111" s="337"/>
      <c r="U2111" s="337"/>
      <c r="V2111" s="338"/>
      <c r="W2111" s="361"/>
      <c r="X2111" s="339"/>
      <c r="Y2111" s="340"/>
      <c r="Z2111" s="337"/>
      <c r="AA2111" s="337"/>
      <c r="AB2111" s="338"/>
      <c r="AC2111" s="361"/>
      <c r="AD2111" s="339"/>
      <c r="AE2111" s="340"/>
      <c r="AF2111" s="337"/>
      <c r="AG2111" s="337"/>
      <c r="AH2111" s="341"/>
      <c r="AI2111" s="361"/>
      <c r="AJ2111" s="339"/>
      <c r="AK2111" s="340"/>
      <c r="AL2111" s="337"/>
      <c r="AM2111" s="337"/>
      <c r="AN2111" s="342"/>
      <c r="AO2111" s="361"/>
      <c r="AP2111" s="339"/>
      <c r="AQ2111" s="340"/>
      <c r="AR2111" s="337"/>
      <c r="AS2111" s="337"/>
      <c r="AT2111" s="341"/>
      <c r="AU2111" s="361"/>
      <c r="AV2111" s="339"/>
      <c r="AW2111" s="340"/>
      <c r="AX2111" s="337"/>
      <c r="AY2111" s="337"/>
      <c r="AZ2111" s="338"/>
      <c r="BA2111" s="361"/>
      <c r="BB2111" s="339"/>
      <c r="BC2111" s="340"/>
      <c r="BD2111" s="337"/>
      <c r="BE2111" s="337"/>
      <c r="BF2111" s="343"/>
      <c r="BG2111" s="130"/>
      <c r="BH2111" s="130"/>
    </row>
    <row r="2112" spans="1:60">
      <c r="A2112" s="17">
        <f>IF(ISBLANK(D2110),0,IF(CODE(D2110)&gt;64,1,0))</f>
        <v>0</v>
      </c>
      <c r="B2112" s="18">
        <f t="shared" ref="B2112" si="7288">IFERROR(F2112/F2112,0)+IFERROR(L2112/L2112,0)+IFERROR(R2112/R2112,0)+IFERROR(X2112/X2112,0)+IFERROR(AD2112/AD2112,0)+IFERROR(AJ2112/AJ2112,0)+IFERROR(AP2112/AP2112,0)+IFERROR(AV2112/AV2112,0)+IFERROR(BB2112/BB2112,0)</f>
        <v>0</v>
      </c>
      <c r="C2112" s="43">
        <f>X2103+X2106+X2109+X2112+X2115+X2118</f>
        <v>0</v>
      </c>
      <c r="D2112" s="19">
        <f>F2112+L2112+R2112+X2112+AD2112+AJ2112+AP2112+AV2112+BB2112</f>
        <v>0</v>
      </c>
      <c r="E2112" s="347"/>
      <c r="F2112" s="71">
        <f t="shared" si="7198"/>
        <v>0</v>
      </c>
      <c r="G2112" s="348"/>
      <c r="H2112" s="349"/>
      <c r="I2112" s="349"/>
      <c r="J2112" s="350"/>
      <c r="K2112" s="347"/>
      <c r="L2112" s="71">
        <f t="shared" si="7180"/>
        <v>0</v>
      </c>
      <c r="M2112" s="348"/>
      <c r="N2112" s="349"/>
      <c r="O2112" s="349"/>
      <c r="P2112" s="350"/>
      <c r="Q2112" s="347"/>
      <c r="R2112" s="71">
        <f t="shared" si="7181"/>
        <v>0</v>
      </c>
      <c r="S2112" s="348"/>
      <c r="T2112" s="349"/>
      <c r="U2112" s="349"/>
      <c r="V2112" s="350"/>
      <c r="W2112" s="347"/>
      <c r="X2112" s="71">
        <f t="shared" si="7182"/>
        <v>0</v>
      </c>
      <c r="Y2112" s="348"/>
      <c r="Z2112" s="349"/>
      <c r="AA2112" s="349"/>
      <c r="AB2112" s="350"/>
      <c r="AC2112" s="347"/>
      <c r="AD2112" s="71">
        <f t="shared" si="7183"/>
        <v>0</v>
      </c>
      <c r="AE2112" s="348"/>
      <c r="AF2112" s="349"/>
      <c r="AG2112" s="349"/>
      <c r="AH2112" s="351"/>
      <c r="AI2112" s="347"/>
      <c r="AJ2112" s="71">
        <f t="shared" si="7184"/>
        <v>0</v>
      </c>
      <c r="AK2112" s="348"/>
      <c r="AL2112" s="349"/>
      <c r="AM2112" s="349"/>
      <c r="AN2112" s="352"/>
      <c r="AO2112" s="347"/>
      <c r="AP2112" s="71">
        <f t="shared" si="7185"/>
        <v>0</v>
      </c>
      <c r="AQ2112" s="348"/>
      <c r="AR2112" s="349"/>
      <c r="AS2112" s="349"/>
      <c r="AT2112" s="351"/>
      <c r="AU2112" s="347"/>
      <c r="AV2112" s="71">
        <f t="shared" si="7186"/>
        <v>0</v>
      </c>
      <c r="AW2112" s="348"/>
      <c r="AX2112" s="349"/>
      <c r="AY2112" s="349"/>
      <c r="AZ2112" s="350"/>
      <c r="BA2112" s="347"/>
      <c r="BB2112" s="71">
        <f t="shared" si="7187"/>
        <v>0</v>
      </c>
      <c r="BC2112" s="340"/>
      <c r="BD2112" s="337"/>
      <c r="BE2112" s="337"/>
      <c r="BF2112" s="343"/>
      <c r="BG2112" s="130"/>
      <c r="BH2112" s="130"/>
    </row>
    <row r="2113" spans="1:60">
      <c r="A2113" s="353"/>
      <c r="B2113" s="398"/>
      <c r="C2113" s="43">
        <f>AD2103+AD2106+AD2109+AD2112+AD2115+AD2118</f>
        <v>0</v>
      </c>
      <c r="D2113" s="467"/>
      <c r="E2113" s="111" t="str">
        <f>F2113</f>
        <v/>
      </c>
      <c r="F2113" s="51" t="str">
        <f t="shared" ref="F2113" si="7289">IF(G2113 = "", "",IF(F2114&lt;&gt; "",F2114, $N$2010))</f>
        <v/>
      </c>
      <c r="G2113" s="340"/>
      <c r="H2113" s="337"/>
      <c r="I2113" s="337"/>
      <c r="J2113" s="338"/>
      <c r="K2113" s="111" t="str">
        <f>L2113</f>
        <v/>
      </c>
      <c r="L2113" s="51" t="str">
        <f t="shared" ref="L2113" si="7290">IF(M2113 = "", "",IF(L2114&lt;&gt; "",L2114, $N$2010))</f>
        <v/>
      </c>
      <c r="M2113" s="340"/>
      <c r="N2113" s="337"/>
      <c r="O2113" s="337"/>
      <c r="P2113" s="338"/>
      <c r="Q2113" s="111" t="str">
        <f>R2113</f>
        <v/>
      </c>
      <c r="R2113" s="51" t="str">
        <f t="shared" ref="R2113" si="7291">IF(S2113 = "", "",IF(R2114&lt;&gt; "",R2114, $N$2010))</f>
        <v/>
      </c>
      <c r="S2113" s="340"/>
      <c r="T2113" s="337"/>
      <c r="U2113" s="337"/>
      <c r="V2113" s="338"/>
      <c r="W2113" s="111" t="str">
        <f>X2113</f>
        <v/>
      </c>
      <c r="X2113" s="51" t="str">
        <f t="shared" ref="X2113" si="7292">IF(Y2113 = "", "",IF(X2114&lt;&gt; "",X2114, $N$2010))</f>
        <v/>
      </c>
      <c r="Y2113" s="340"/>
      <c r="Z2113" s="337"/>
      <c r="AA2113" s="337"/>
      <c r="AB2113" s="338"/>
      <c r="AC2113" s="111" t="str">
        <f>AD2113</f>
        <v/>
      </c>
      <c r="AD2113" s="51" t="str">
        <f t="shared" ref="AD2113" si="7293">IF(AE2113 = "", "",IF(AD2114&lt;&gt; "",AD2114, $N$2010))</f>
        <v/>
      </c>
      <c r="AE2113" s="340"/>
      <c r="AF2113" s="337"/>
      <c r="AG2113" s="337"/>
      <c r="AH2113" s="341"/>
      <c r="AI2113" s="111" t="str">
        <f>AJ2113</f>
        <v/>
      </c>
      <c r="AJ2113" s="51" t="str">
        <f t="shared" ref="AJ2113" si="7294">IF(AK2113 = "", "",IF(AJ2114&lt;&gt; "",AJ2114, $N$2010))</f>
        <v/>
      </c>
      <c r="AK2113" s="340"/>
      <c r="AL2113" s="337"/>
      <c r="AM2113" s="337"/>
      <c r="AN2113" s="342"/>
      <c r="AO2113" s="111" t="str">
        <f>AP2113</f>
        <v/>
      </c>
      <c r="AP2113" s="51" t="str">
        <f t="shared" ref="AP2113" si="7295">IF(AQ2113 = "", "",IF(AP2114&lt;&gt; "",AP2114, $N$2010))</f>
        <v/>
      </c>
      <c r="AQ2113" s="340"/>
      <c r="AR2113" s="337"/>
      <c r="AS2113" s="337"/>
      <c r="AT2113" s="341"/>
      <c r="AU2113" s="111" t="str">
        <f>AV2113</f>
        <v/>
      </c>
      <c r="AV2113" s="51" t="str">
        <f t="shared" ref="AV2113" si="7296">IF(AW2113 = "", "",IF(AV2114&lt;&gt; "",AV2114, $N$2010))</f>
        <v/>
      </c>
      <c r="AW2113" s="340"/>
      <c r="AX2113" s="337"/>
      <c r="AY2113" s="337"/>
      <c r="AZ2113" s="338"/>
      <c r="BA2113" s="111" t="str">
        <f>BB2113</f>
        <v/>
      </c>
      <c r="BB2113" s="51" t="str">
        <f t="shared" ref="BB2113" si="7297">IF(BC2113 = "", "",IF(BB2114&lt;&gt; "",BB2114, $N$2010))</f>
        <v/>
      </c>
      <c r="BC2113" s="357"/>
      <c r="BD2113" s="358"/>
      <c r="BE2113" s="358"/>
      <c r="BF2113" s="359"/>
      <c r="BG2113" s="130"/>
      <c r="BH2113" s="130"/>
    </row>
    <row r="2114" spans="1:60">
      <c r="A2114" s="17">
        <f>IF(ISBLANK(D2112),0,IF(CODE(D2112)&gt;64,1,0))</f>
        <v>0</v>
      </c>
      <c r="B2114" s="398"/>
      <c r="C2114" s="43">
        <f>AJ2103+AJ2106+AJ2109+AJ2112+AJ2115+AJ2118</f>
        <v>0</v>
      </c>
      <c r="D2114" s="467"/>
      <c r="E2114" s="361"/>
      <c r="F2114" s="339"/>
      <c r="G2114" s="340"/>
      <c r="H2114" s="337"/>
      <c r="I2114" s="337"/>
      <c r="J2114" s="338"/>
      <c r="K2114" s="361"/>
      <c r="L2114" s="339"/>
      <c r="M2114" s="340"/>
      <c r="N2114" s="337"/>
      <c r="O2114" s="337"/>
      <c r="P2114" s="338"/>
      <c r="Q2114" s="361"/>
      <c r="R2114" s="339"/>
      <c r="S2114" s="340"/>
      <c r="T2114" s="337"/>
      <c r="U2114" s="337"/>
      <c r="V2114" s="338"/>
      <c r="W2114" s="361"/>
      <c r="X2114" s="339"/>
      <c r="Y2114" s="340"/>
      <c r="Z2114" s="337"/>
      <c r="AA2114" s="337"/>
      <c r="AB2114" s="338"/>
      <c r="AC2114" s="361"/>
      <c r="AD2114" s="339"/>
      <c r="AE2114" s="340"/>
      <c r="AF2114" s="337"/>
      <c r="AG2114" s="337"/>
      <c r="AH2114" s="341"/>
      <c r="AI2114" s="361"/>
      <c r="AJ2114" s="339"/>
      <c r="AK2114" s="340"/>
      <c r="AL2114" s="337"/>
      <c r="AM2114" s="337"/>
      <c r="AN2114" s="342"/>
      <c r="AO2114" s="361"/>
      <c r="AP2114" s="339"/>
      <c r="AQ2114" s="340"/>
      <c r="AR2114" s="337"/>
      <c r="AS2114" s="337"/>
      <c r="AT2114" s="341"/>
      <c r="AU2114" s="361"/>
      <c r="AV2114" s="339"/>
      <c r="AW2114" s="340"/>
      <c r="AX2114" s="337"/>
      <c r="AY2114" s="337"/>
      <c r="AZ2114" s="338"/>
      <c r="BA2114" s="361"/>
      <c r="BB2114" s="339"/>
      <c r="BC2114" s="340"/>
      <c r="BD2114" s="337"/>
      <c r="BE2114" s="337"/>
      <c r="BF2114" s="343"/>
      <c r="BG2114" s="130"/>
      <c r="BH2114" s="130"/>
    </row>
    <row r="2115" spans="1:60">
      <c r="A2115" s="17">
        <f>IF(ISBLANK(D2113),0,IF(CODE(D2113)&gt;64,1,0))</f>
        <v>0</v>
      </c>
      <c r="B2115" s="18">
        <f t="shared" ref="B2115" si="7298">IFERROR(F2115/F2115,0)+IFERROR(L2115/L2115,0)+IFERROR(R2115/R2115,0)+IFERROR(X2115/X2115,0)+IFERROR(AD2115/AD2115,0)+IFERROR(AJ2115/AJ2115,0)+IFERROR(AP2115/AP2115,0)+IFERROR(AV2115/AV2115,0)+IFERROR(BB2115/BB2115,0)</f>
        <v>0</v>
      </c>
      <c r="C2115" s="43">
        <f>AP2103+AP2106+AP2109+AP2112+AP2115+AP2118</f>
        <v>0</v>
      </c>
      <c r="D2115" s="19">
        <f>F2115+L2115+R2115+X2115+AD2115+AJ2115+AP2115+AV2115+BB2115</f>
        <v>0</v>
      </c>
      <c r="E2115" s="347"/>
      <c r="F2115" s="71">
        <f t="shared" si="7198"/>
        <v>0</v>
      </c>
      <c r="G2115" s="348"/>
      <c r="H2115" s="349"/>
      <c r="I2115" s="349"/>
      <c r="J2115" s="350"/>
      <c r="K2115" s="347"/>
      <c r="L2115" s="71">
        <f t="shared" si="7180"/>
        <v>0</v>
      </c>
      <c r="M2115" s="348"/>
      <c r="N2115" s="349"/>
      <c r="O2115" s="349"/>
      <c r="P2115" s="350"/>
      <c r="Q2115" s="347"/>
      <c r="R2115" s="71">
        <f t="shared" si="7181"/>
        <v>0</v>
      </c>
      <c r="S2115" s="348"/>
      <c r="T2115" s="349"/>
      <c r="U2115" s="349"/>
      <c r="V2115" s="350"/>
      <c r="W2115" s="347"/>
      <c r="X2115" s="71">
        <f t="shared" si="7182"/>
        <v>0</v>
      </c>
      <c r="Y2115" s="348"/>
      <c r="Z2115" s="349"/>
      <c r="AA2115" s="349"/>
      <c r="AB2115" s="350"/>
      <c r="AC2115" s="347"/>
      <c r="AD2115" s="71">
        <f t="shared" si="7183"/>
        <v>0</v>
      </c>
      <c r="AE2115" s="348"/>
      <c r="AF2115" s="349"/>
      <c r="AG2115" s="349"/>
      <c r="AH2115" s="351"/>
      <c r="AI2115" s="347"/>
      <c r="AJ2115" s="71">
        <f t="shared" si="7184"/>
        <v>0</v>
      </c>
      <c r="AK2115" s="348"/>
      <c r="AL2115" s="349"/>
      <c r="AM2115" s="349"/>
      <c r="AN2115" s="352"/>
      <c r="AO2115" s="347"/>
      <c r="AP2115" s="71">
        <f t="shared" si="7185"/>
        <v>0</v>
      </c>
      <c r="AQ2115" s="348"/>
      <c r="AR2115" s="349"/>
      <c r="AS2115" s="349"/>
      <c r="AT2115" s="351"/>
      <c r="AU2115" s="347"/>
      <c r="AV2115" s="71">
        <f t="shared" si="7186"/>
        <v>0</v>
      </c>
      <c r="AW2115" s="348"/>
      <c r="AX2115" s="349"/>
      <c r="AY2115" s="349"/>
      <c r="AZ2115" s="350"/>
      <c r="BA2115" s="347"/>
      <c r="BB2115" s="71">
        <f t="shared" si="7187"/>
        <v>0</v>
      </c>
      <c r="BC2115" s="340"/>
      <c r="BD2115" s="337"/>
      <c r="BE2115" s="337"/>
      <c r="BF2115" s="343"/>
      <c r="BG2115" s="130"/>
      <c r="BH2115" s="130"/>
    </row>
    <row r="2116" spans="1:60">
      <c r="A2116" s="353"/>
      <c r="B2116" s="398"/>
      <c r="C2116" s="43">
        <f>AV2103+AV2106+AV2109+AV2112+AV2115+AV2118</f>
        <v>0</v>
      </c>
      <c r="D2116" s="467"/>
      <c r="E2116" s="111" t="str">
        <f>F2116</f>
        <v/>
      </c>
      <c r="F2116" s="51" t="str">
        <f t="shared" ref="F2116" si="7299">IF(G2116 = "", "",IF(F2117&lt;&gt; "",F2117, $N$2010))</f>
        <v/>
      </c>
      <c r="G2116" s="340"/>
      <c r="H2116" s="337"/>
      <c r="I2116" s="337"/>
      <c r="J2116" s="338"/>
      <c r="K2116" s="111" t="str">
        <f>L2116</f>
        <v/>
      </c>
      <c r="L2116" s="51" t="str">
        <f t="shared" ref="L2116" si="7300">IF(M2116 = "", "",IF(L2117&lt;&gt; "",L2117, $N$2010))</f>
        <v/>
      </c>
      <c r="M2116" s="340"/>
      <c r="N2116" s="337"/>
      <c r="O2116" s="337"/>
      <c r="P2116" s="338"/>
      <c r="Q2116" s="111" t="str">
        <f>R2116</f>
        <v/>
      </c>
      <c r="R2116" s="51" t="str">
        <f t="shared" ref="R2116" si="7301">IF(S2116 = "", "",IF(R2117&lt;&gt; "",R2117, $N$2010))</f>
        <v/>
      </c>
      <c r="S2116" s="340"/>
      <c r="T2116" s="337"/>
      <c r="U2116" s="337"/>
      <c r="V2116" s="338"/>
      <c r="W2116" s="111" t="str">
        <f>X2116</f>
        <v/>
      </c>
      <c r="X2116" s="51" t="str">
        <f t="shared" ref="X2116" si="7302">IF(Y2116 = "", "",IF(X2117&lt;&gt; "",X2117, $N$2010))</f>
        <v/>
      </c>
      <c r="Y2116" s="340"/>
      <c r="Z2116" s="337"/>
      <c r="AA2116" s="337"/>
      <c r="AB2116" s="338"/>
      <c r="AC2116" s="111" t="str">
        <f>AD2116</f>
        <v/>
      </c>
      <c r="AD2116" s="51" t="str">
        <f t="shared" ref="AD2116" si="7303">IF(AE2116 = "", "",IF(AD2117&lt;&gt; "",AD2117, $N$2010))</f>
        <v/>
      </c>
      <c r="AE2116" s="340"/>
      <c r="AF2116" s="337"/>
      <c r="AG2116" s="337"/>
      <c r="AH2116" s="341"/>
      <c r="AI2116" s="111" t="str">
        <f>AJ2116</f>
        <v/>
      </c>
      <c r="AJ2116" s="51" t="str">
        <f t="shared" ref="AJ2116" si="7304">IF(AK2116 = "", "",IF(AJ2117&lt;&gt; "",AJ2117, $N$2010))</f>
        <v/>
      </c>
      <c r="AK2116" s="340"/>
      <c r="AL2116" s="337"/>
      <c r="AM2116" s="337"/>
      <c r="AN2116" s="342"/>
      <c r="AO2116" s="111" t="str">
        <f>AP2116</f>
        <v/>
      </c>
      <c r="AP2116" s="51" t="str">
        <f t="shared" ref="AP2116" si="7305">IF(AQ2116 = "", "",IF(AP2117&lt;&gt; "",AP2117, $N$2010))</f>
        <v/>
      </c>
      <c r="AQ2116" s="340"/>
      <c r="AR2116" s="337"/>
      <c r="AS2116" s="337"/>
      <c r="AT2116" s="341"/>
      <c r="AU2116" s="111" t="str">
        <f>AV2116</f>
        <v/>
      </c>
      <c r="AV2116" s="51" t="str">
        <f t="shared" ref="AV2116" si="7306">IF(AW2116 = "", "",IF(AV2117&lt;&gt; "",AV2117, $N$2010))</f>
        <v/>
      </c>
      <c r="AW2116" s="340"/>
      <c r="AX2116" s="337"/>
      <c r="AY2116" s="337"/>
      <c r="AZ2116" s="338"/>
      <c r="BA2116" s="111" t="str">
        <f>BB2116</f>
        <v/>
      </c>
      <c r="BB2116" s="51" t="str">
        <f t="shared" ref="BB2116" si="7307">IF(BC2116 = "", "",IF(BB2117&lt;&gt; "",BB2117, $N$2010))</f>
        <v/>
      </c>
      <c r="BC2116" s="357"/>
      <c r="BD2116" s="358"/>
      <c r="BE2116" s="358"/>
      <c r="BF2116" s="359"/>
      <c r="BG2116" s="130"/>
      <c r="BH2116" s="130"/>
    </row>
    <row r="2117" spans="1:60" ht="13.5" thickBot="1">
      <c r="A2117" s="17">
        <f>IF(ISBLANK(D2115),0,IF(CODE(D2115)&gt;64,1,0))</f>
        <v>0</v>
      </c>
      <c r="B2117" s="398"/>
      <c r="C2117" s="41">
        <f>BB2103+BB2106+BB2109+BB2112+BB2115+BB2118</f>
        <v>0</v>
      </c>
      <c r="D2117" s="467"/>
      <c r="E2117" s="361"/>
      <c r="F2117" s="339"/>
      <c r="G2117" s="340"/>
      <c r="H2117" s="337"/>
      <c r="I2117" s="337"/>
      <c r="J2117" s="338"/>
      <c r="K2117" s="361"/>
      <c r="L2117" s="339"/>
      <c r="M2117" s="340"/>
      <c r="N2117" s="337"/>
      <c r="O2117" s="337"/>
      <c r="P2117" s="338"/>
      <c r="Q2117" s="361"/>
      <c r="R2117" s="339"/>
      <c r="S2117" s="340"/>
      <c r="T2117" s="337"/>
      <c r="U2117" s="337"/>
      <c r="V2117" s="338"/>
      <c r="W2117" s="361"/>
      <c r="X2117" s="339"/>
      <c r="Y2117" s="340"/>
      <c r="Z2117" s="337"/>
      <c r="AA2117" s="337"/>
      <c r="AB2117" s="338"/>
      <c r="AC2117" s="361"/>
      <c r="AD2117" s="339"/>
      <c r="AE2117" s="340"/>
      <c r="AF2117" s="337"/>
      <c r="AG2117" s="337"/>
      <c r="AH2117" s="341"/>
      <c r="AI2117" s="361"/>
      <c r="AJ2117" s="339"/>
      <c r="AK2117" s="340"/>
      <c r="AL2117" s="337"/>
      <c r="AM2117" s="337"/>
      <c r="AN2117" s="342"/>
      <c r="AO2117" s="361"/>
      <c r="AP2117" s="339"/>
      <c r="AQ2117" s="340"/>
      <c r="AR2117" s="337"/>
      <c r="AS2117" s="337"/>
      <c r="AT2117" s="341"/>
      <c r="AU2117" s="361"/>
      <c r="AV2117" s="339"/>
      <c r="AW2117" s="340"/>
      <c r="AX2117" s="337"/>
      <c r="AY2117" s="337"/>
      <c r="AZ2117" s="338"/>
      <c r="BA2117" s="361"/>
      <c r="BB2117" s="339"/>
      <c r="BC2117" s="340"/>
      <c r="BD2117" s="337"/>
      <c r="BE2117" s="337"/>
      <c r="BF2117" s="343"/>
      <c r="BG2117" s="130"/>
      <c r="BH2117" s="130"/>
    </row>
    <row r="2118" spans="1:60" ht="13.5" thickBot="1">
      <c r="A2118" s="17">
        <f>IF(ISBLANK(D2116),0,IF(CODE(D2116)&gt;64,1,0))</f>
        <v>0</v>
      </c>
      <c r="B2118" s="18">
        <f t="shared" ref="B2118" si="7308">IFERROR(F2118/F2118,0)+IFERROR(L2118/L2118,0)+IFERROR(R2118/R2118,0)+IFERROR(X2118/X2118,0)+IFERROR(AD2118/AD2118,0)+IFERROR(AJ2118/AJ2118,0)+IFERROR(AP2118/AP2118,0)+IFERROR(AV2118/AV2118,0)+IFERROR(BB2118/BB2118,0)</f>
        <v>0</v>
      </c>
      <c r="C2118" s="80">
        <f>D2103+D2106+D2109+D2112+D2115+D2118</f>
        <v>0</v>
      </c>
      <c r="D2118" s="38">
        <f>F2118+L2118+R2118+X2118+AD2118+AJ2118+AP2118+AV2118+BB2118</f>
        <v>0</v>
      </c>
      <c r="E2118" s="347"/>
      <c r="F2118" s="72">
        <f t="shared" si="7198"/>
        <v>0</v>
      </c>
      <c r="G2118" s="375"/>
      <c r="H2118" s="376"/>
      <c r="I2118" s="376"/>
      <c r="J2118" s="377"/>
      <c r="K2118" s="347"/>
      <c r="L2118" s="72">
        <f t="shared" si="7180"/>
        <v>0</v>
      </c>
      <c r="M2118" s="375"/>
      <c r="N2118" s="376"/>
      <c r="O2118" s="376"/>
      <c r="P2118" s="377"/>
      <c r="Q2118" s="347"/>
      <c r="R2118" s="72">
        <f t="shared" si="7181"/>
        <v>0</v>
      </c>
      <c r="S2118" s="375"/>
      <c r="T2118" s="376"/>
      <c r="U2118" s="376"/>
      <c r="V2118" s="377"/>
      <c r="W2118" s="347"/>
      <c r="X2118" s="72">
        <f t="shared" si="7182"/>
        <v>0</v>
      </c>
      <c r="Y2118" s="375"/>
      <c r="Z2118" s="376"/>
      <c r="AA2118" s="376"/>
      <c r="AB2118" s="377"/>
      <c r="AC2118" s="347"/>
      <c r="AD2118" s="72">
        <f t="shared" si="7183"/>
        <v>0</v>
      </c>
      <c r="AE2118" s="375"/>
      <c r="AF2118" s="376"/>
      <c r="AG2118" s="376"/>
      <c r="AH2118" s="378"/>
      <c r="AI2118" s="347"/>
      <c r="AJ2118" s="72">
        <f t="shared" si="7184"/>
        <v>0</v>
      </c>
      <c r="AK2118" s="375"/>
      <c r="AL2118" s="376"/>
      <c r="AM2118" s="376"/>
      <c r="AN2118" s="379"/>
      <c r="AO2118" s="347"/>
      <c r="AP2118" s="72">
        <f t="shared" si="7185"/>
        <v>0</v>
      </c>
      <c r="AQ2118" s="375"/>
      <c r="AR2118" s="376"/>
      <c r="AS2118" s="376"/>
      <c r="AT2118" s="378"/>
      <c r="AU2118" s="347"/>
      <c r="AV2118" s="72">
        <f t="shared" si="7186"/>
        <v>0</v>
      </c>
      <c r="AW2118" s="375"/>
      <c r="AX2118" s="376"/>
      <c r="AY2118" s="376"/>
      <c r="AZ2118" s="377"/>
      <c r="BA2118" s="347"/>
      <c r="BB2118" s="72">
        <f t="shared" si="7187"/>
        <v>0</v>
      </c>
      <c r="BC2118" s="475"/>
      <c r="BD2118" s="476"/>
      <c r="BE2118" s="476"/>
      <c r="BF2118" s="477"/>
      <c r="BG2118" s="130"/>
      <c r="BH2118" s="130"/>
    </row>
    <row r="2119" spans="1:60" ht="14.25" thickTop="1" thickBot="1">
      <c r="A2119" s="353"/>
      <c r="B2119" s="436" t="s">
        <v>42</v>
      </c>
      <c r="C2119" s="78" t="str">
        <f>IF(D2119="","", IF(D2120&lt;&gt;"",D2120,$N$2010))</f>
        <v>SC</v>
      </c>
      <c r="D2119" s="655">
        <f>AA24</f>
        <v>0</v>
      </c>
      <c r="E2119" s="111" t="str">
        <f>F2119</f>
        <v/>
      </c>
      <c r="F2119" s="70" t="str">
        <f t="shared" ref="F2119" si="7309">IF(G2119 = "", "",IF(F2120&lt;&gt; "",F2120, $N$2010))</f>
        <v/>
      </c>
      <c r="G2119" s="478"/>
      <c r="H2119" s="464"/>
      <c r="I2119" s="464"/>
      <c r="J2119" s="479"/>
      <c r="K2119" s="111" t="str">
        <f>L2119</f>
        <v/>
      </c>
      <c r="L2119" s="70" t="str">
        <f t="shared" ref="L2119" si="7310">IF(M2119 = "", "",IF(L2120&lt;&gt; "",L2120, $N$2010))</f>
        <v/>
      </c>
      <c r="M2119" s="478"/>
      <c r="N2119" s="464"/>
      <c r="O2119" s="464"/>
      <c r="P2119" s="479"/>
      <c r="Q2119" s="111" t="str">
        <f>R2119</f>
        <v/>
      </c>
      <c r="R2119" s="70" t="str">
        <f t="shared" ref="R2119" si="7311">IF(S2119 = "", "",IF(R2120&lt;&gt; "",R2120, $N$2010))</f>
        <v/>
      </c>
      <c r="S2119" s="478"/>
      <c r="T2119" s="464"/>
      <c r="U2119" s="464"/>
      <c r="V2119" s="479"/>
      <c r="W2119" s="111" t="str">
        <f>X2119</f>
        <v/>
      </c>
      <c r="X2119" s="70" t="str">
        <f t="shared" ref="X2119" si="7312">IF(Y2119 = "", "",IF(X2120&lt;&gt; "",X2120, $N$2010))</f>
        <v/>
      </c>
      <c r="Y2119" s="478"/>
      <c r="Z2119" s="464"/>
      <c r="AA2119" s="464"/>
      <c r="AB2119" s="479"/>
      <c r="AC2119" s="111" t="str">
        <f>AD2119</f>
        <v/>
      </c>
      <c r="AD2119" s="70" t="str">
        <f t="shared" ref="AD2119" si="7313">IF(AE2119 = "", "",IF(AD2120&lt;&gt; "",AD2120, $N$2010))</f>
        <v/>
      </c>
      <c r="AE2119" s="478"/>
      <c r="AF2119" s="464"/>
      <c r="AG2119" s="464"/>
      <c r="AH2119" s="480"/>
      <c r="AI2119" s="111" t="str">
        <f>AJ2119</f>
        <v/>
      </c>
      <c r="AJ2119" s="70" t="str">
        <f t="shared" ref="AJ2119" si="7314">IF(AK2119 = "", "",IF(AJ2120&lt;&gt; "",AJ2120, $N$2010))</f>
        <v/>
      </c>
      <c r="AK2119" s="478"/>
      <c r="AL2119" s="464"/>
      <c r="AM2119" s="464"/>
      <c r="AN2119" s="481"/>
      <c r="AO2119" s="111" t="str">
        <f>AP2119</f>
        <v/>
      </c>
      <c r="AP2119" s="70" t="str">
        <f t="shared" ref="AP2119" si="7315">IF(AQ2119 = "", "",IF(AP2120&lt;&gt; "",AP2120, $N$2010))</f>
        <v/>
      </c>
      <c r="AQ2119" s="478"/>
      <c r="AR2119" s="464"/>
      <c r="AS2119" s="464"/>
      <c r="AT2119" s="480"/>
      <c r="AU2119" s="111" t="str">
        <f>AV2119</f>
        <v/>
      </c>
      <c r="AV2119" s="70" t="str">
        <f t="shared" ref="AV2119" si="7316">IF(AW2119 = "", "",IF(AV2120&lt;&gt; "",AV2120, $N$2010))</f>
        <v/>
      </c>
      <c r="AW2119" s="478"/>
      <c r="AX2119" s="464"/>
      <c r="AY2119" s="464"/>
      <c r="AZ2119" s="479"/>
      <c r="BA2119" s="111" t="str">
        <f>BB2119</f>
        <v/>
      </c>
      <c r="BB2119" s="70" t="str">
        <f t="shared" ref="BB2119" si="7317">IF(BC2119 = "", "",IF(BB2120&lt;&gt; "",BB2120, $N$2010))</f>
        <v/>
      </c>
      <c r="BC2119" s="478"/>
      <c r="BD2119" s="464"/>
      <c r="BE2119" s="464"/>
      <c r="BF2119" s="491"/>
      <c r="BG2119" s="130"/>
      <c r="BH2119" s="130"/>
    </row>
    <row r="2120" spans="1:60" ht="13.5" thickBot="1">
      <c r="A2120" s="17">
        <f>IF(ISBLANK(D2118),0,IF(CODE(D2118)&gt;64,1,0))</f>
        <v>0</v>
      </c>
      <c r="B2120" s="31">
        <f>SUM(B2121:B2136)</f>
        <v>0</v>
      </c>
      <c r="C2120" s="432"/>
      <c r="D2120" s="466"/>
      <c r="E2120" s="361"/>
      <c r="F2120" s="339"/>
      <c r="G2120" s="340"/>
      <c r="H2120" s="337"/>
      <c r="I2120" s="337"/>
      <c r="J2120" s="338"/>
      <c r="K2120" s="361"/>
      <c r="L2120" s="339"/>
      <c r="M2120" s="340"/>
      <c r="N2120" s="337"/>
      <c r="O2120" s="337"/>
      <c r="P2120" s="338"/>
      <c r="Q2120" s="361"/>
      <c r="R2120" s="339"/>
      <c r="S2120" s="340"/>
      <c r="T2120" s="337"/>
      <c r="U2120" s="337"/>
      <c r="V2120" s="338"/>
      <c r="W2120" s="361"/>
      <c r="X2120" s="339"/>
      <c r="Y2120" s="340"/>
      <c r="Z2120" s="337"/>
      <c r="AA2120" s="337"/>
      <c r="AB2120" s="338"/>
      <c r="AC2120" s="361"/>
      <c r="AD2120" s="339"/>
      <c r="AE2120" s="340"/>
      <c r="AF2120" s="337"/>
      <c r="AG2120" s="337"/>
      <c r="AH2120" s="341"/>
      <c r="AI2120" s="361"/>
      <c r="AJ2120" s="339"/>
      <c r="AK2120" s="340"/>
      <c r="AL2120" s="337"/>
      <c r="AM2120" s="337"/>
      <c r="AN2120" s="342"/>
      <c r="AO2120" s="361"/>
      <c r="AP2120" s="339"/>
      <c r="AQ2120" s="340"/>
      <c r="AR2120" s="337"/>
      <c r="AS2120" s="337"/>
      <c r="AT2120" s="341"/>
      <c r="AU2120" s="361"/>
      <c r="AV2120" s="339"/>
      <c r="AW2120" s="340"/>
      <c r="AX2120" s="337"/>
      <c r="AY2120" s="337"/>
      <c r="AZ2120" s="338"/>
      <c r="BA2120" s="361"/>
      <c r="BB2120" s="339"/>
      <c r="BC2120" s="340"/>
      <c r="BD2120" s="337"/>
      <c r="BE2120" s="337"/>
      <c r="BF2120" s="343"/>
      <c r="BG2120" s="130"/>
      <c r="BH2120" s="130"/>
    </row>
    <row r="2121" spans="1:60">
      <c r="A2121" s="17">
        <f>IF(ISBLANK(D2119),0,IF(CODE(D2119)&gt;64,1,0))</f>
        <v>0</v>
      </c>
      <c r="B2121" s="18">
        <f t="shared" ref="B2121" si="7318">IFERROR(F2121/F2121,0)+IFERROR(L2121/L2121,0)+IFERROR(R2121/R2121,0)+IFERROR(X2121/X2121,0)+IFERROR(AD2121/AD2121,0)+IFERROR(AJ2121/AJ2121,0)+IFERROR(AP2121/AP2121,0)+IFERROR(AV2121/AV2121,0)+IFERROR(BB2121/BB2121,0)</f>
        <v>0</v>
      </c>
      <c r="C2121" s="432"/>
      <c r="D2121" s="19">
        <f>F2121+L2121+R2121+X2121+AD2121+AJ2121+AP2121+AV2121+BB2121</f>
        <v>0</v>
      </c>
      <c r="E2121" s="347"/>
      <c r="F2121" s="71">
        <f t="shared" si="7198"/>
        <v>0</v>
      </c>
      <c r="G2121" s="348"/>
      <c r="H2121" s="349"/>
      <c r="I2121" s="349"/>
      <c r="J2121" s="350"/>
      <c r="K2121" s="347"/>
      <c r="L2121" s="71">
        <f t="shared" si="7180"/>
        <v>0</v>
      </c>
      <c r="M2121" s="348"/>
      <c r="N2121" s="349"/>
      <c r="O2121" s="349"/>
      <c r="P2121" s="350"/>
      <c r="Q2121" s="347"/>
      <c r="R2121" s="71">
        <f t="shared" si="7181"/>
        <v>0</v>
      </c>
      <c r="S2121" s="348"/>
      <c r="T2121" s="349"/>
      <c r="U2121" s="349"/>
      <c r="V2121" s="350"/>
      <c r="W2121" s="347"/>
      <c r="X2121" s="71">
        <f t="shared" si="7182"/>
        <v>0</v>
      </c>
      <c r="Y2121" s="348"/>
      <c r="Z2121" s="349"/>
      <c r="AA2121" s="349"/>
      <c r="AB2121" s="350"/>
      <c r="AC2121" s="347"/>
      <c r="AD2121" s="71">
        <f t="shared" si="7183"/>
        <v>0</v>
      </c>
      <c r="AE2121" s="348"/>
      <c r="AF2121" s="349"/>
      <c r="AG2121" s="349"/>
      <c r="AH2121" s="351"/>
      <c r="AI2121" s="347"/>
      <c r="AJ2121" s="71">
        <f t="shared" si="7184"/>
        <v>0</v>
      </c>
      <c r="AK2121" s="348"/>
      <c r="AL2121" s="349"/>
      <c r="AM2121" s="349"/>
      <c r="AN2121" s="352"/>
      <c r="AO2121" s="347"/>
      <c r="AP2121" s="71">
        <f t="shared" si="7185"/>
        <v>0</v>
      </c>
      <c r="AQ2121" s="348"/>
      <c r="AR2121" s="349"/>
      <c r="AS2121" s="349"/>
      <c r="AT2121" s="351"/>
      <c r="AU2121" s="347"/>
      <c r="AV2121" s="71">
        <f t="shared" si="7186"/>
        <v>0</v>
      </c>
      <c r="AW2121" s="348"/>
      <c r="AX2121" s="349"/>
      <c r="AY2121" s="349"/>
      <c r="AZ2121" s="350"/>
      <c r="BA2121" s="347"/>
      <c r="BB2121" s="71">
        <f t="shared" si="7187"/>
        <v>0</v>
      </c>
      <c r="BC2121" s="340"/>
      <c r="BD2121" s="337"/>
      <c r="BE2121" s="337"/>
      <c r="BF2121" s="343"/>
      <c r="BG2121" s="130"/>
      <c r="BH2121" s="130"/>
    </row>
    <row r="2122" spans="1:60">
      <c r="A2122" s="353"/>
      <c r="B2122" s="398"/>
      <c r="C2122" s="432"/>
      <c r="D2122" s="467"/>
      <c r="E2122" s="111" t="str">
        <f>F2122</f>
        <v/>
      </c>
      <c r="F2122" s="51" t="str">
        <f t="shared" ref="F2122" si="7319">IF(G2122 = "", "",IF(F2123&lt;&gt; "",F2123, $N$2010))</f>
        <v/>
      </c>
      <c r="G2122" s="340"/>
      <c r="H2122" s="337"/>
      <c r="I2122" s="337"/>
      <c r="J2122" s="338"/>
      <c r="K2122" s="111" t="str">
        <f>L2122</f>
        <v/>
      </c>
      <c r="L2122" s="51" t="str">
        <f t="shared" ref="L2122" si="7320">IF(M2122 = "", "",IF(L2123&lt;&gt; "",L2123, $N$2010))</f>
        <v/>
      </c>
      <c r="M2122" s="340"/>
      <c r="N2122" s="337"/>
      <c r="O2122" s="337"/>
      <c r="P2122" s="338"/>
      <c r="Q2122" s="111" t="str">
        <f>R2122</f>
        <v/>
      </c>
      <c r="R2122" s="51" t="str">
        <f t="shared" ref="R2122" si="7321">IF(S2122 = "", "",IF(R2123&lt;&gt; "",R2123, $N$2010))</f>
        <v/>
      </c>
      <c r="S2122" s="340"/>
      <c r="T2122" s="337"/>
      <c r="U2122" s="337"/>
      <c r="V2122" s="338"/>
      <c r="W2122" s="111" t="str">
        <f>X2122</f>
        <v/>
      </c>
      <c r="X2122" s="51" t="str">
        <f t="shared" ref="X2122" si="7322">IF(Y2122 = "", "",IF(X2123&lt;&gt; "",X2123, $N$2010))</f>
        <v/>
      </c>
      <c r="Y2122" s="340"/>
      <c r="Z2122" s="337"/>
      <c r="AA2122" s="337"/>
      <c r="AB2122" s="338"/>
      <c r="AC2122" s="111" t="str">
        <f>AD2122</f>
        <v/>
      </c>
      <c r="AD2122" s="51" t="str">
        <f t="shared" ref="AD2122" si="7323">IF(AE2122 = "", "",IF(AD2123&lt;&gt; "",AD2123, $N$2010))</f>
        <v/>
      </c>
      <c r="AE2122" s="340"/>
      <c r="AF2122" s="337"/>
      <c r="AG2122" s="337"/>
      <c r="AH2122" s="341"/>
      <c r="AI2122" s="111" t="str">
        <f>AJ2122</f>
        <v/>
      </c>
      <c r="AJ2122" s="51" t="str">
        <f t="shared" ref="AJ2122" si="7324">IF(AK2122 = "", "",IF(AJ2123&lt;&gt; "",AJ2123, $N$2010))</f>
        <v/>
      </c>
      <c r="AK2122" s="340"/>
      <c r="AL2122" s="337"/>
      <c r="AM2122" s="337"/>
      <c r="AN2122" s="342"/>
      <c r="AO2122" s="111" t="str">
        <f>AP2122</f>
        <v/>
      </c>
      <c r="AP2122" s="51" t="str">
        <f t="shared" ref="AP2122" si="7325">IF(AQ2122 = "", "",IF(AP2123&lt;&gt; "",AP2123, $N$2010))</f>
        <v/>
      </c>
      <c r="AQ2122" s="340"/>
      <c r="AR2122" s="337"/>
      <c r="AS2122" s="337"/>
      <c r="AT2122" s="341"/>
      <c r="AU2122" s="111" t="str">
        <f>AV2122</f>
        <v/>
      </c>
      <c r="AV2122" s="51" t="str">
        <f t="shared" ref="AV2122" si="7326">IF(AW2122 = "", "",IF(AV2123&lt;&gt; "",AV2123, $N$2010))</f>
        <v/>
      </c>
      <c r="AW2122" s="340"/>
      <c r="AX2122" s="337"/>
      <c r="AY2122" s="337"/>
      <c r="AZ2122" s="338"/>
      <c r="BA2122" s="111" t="str">
        <f>BB2122</f>
        <v/>
      </c>
      <c r="BB2122" s="51" t="str">
        <f t="shared" ref="BB2122" si="7327">IF(BC2122 = "", "",IF(BB2123&lt;&gt; "",BB2123, $N$2010))</f>
        <v/>
      </c>
      <c r="BC2122" s="357"/>
      <c r="BD2122" s="358"/>
      <c r="BE2122" s="358"/>
      <c r="BF2122" s="359"/>
      <c r="BG2122" s="130"/>
      <c r="BH2122" s="130"/>
    </row>
    <row r="2123" spans="1:60">
      <c r="A2123" s="17">
        <f>IF(ISBLANK(D2121),0,IF(CODE(D2121)&gt;64,1,0))</f>
        <v>0</v>
      </c>
      <c r="B2123" s="398"/>
      <c r="C2123" s="432"/>
      <c r="D2123" s="467"/>
      <c r="E2123" s="361"/>
      <c r="F2123" s="339"/>
      <c r="G2123" s="340"/>
      <c r="H2123" s="337"/>
      <c r="I2123" s="337"/>
      <c r="J2123" s="338"/>
      <c r="K2123" s="361"/>
      <c r="L2123" s="339"/>
      <c r="M2123" s="340"/>
      <c r="N2123" s="337"/>
      <c r="O2123" s="337"/>
      <c r="P2123" s="338"/>
      <c r="Q2123" s="361"/>
      <c r="R2123" s="339"/>
      <c r="S2123" s="340"/>
      <c r="T2123" s="337"/>
      <c r="U2123" s="337"/>
      <c r="V2123" s="338"/>
      <c r="W2123" s="361"/>
      <c r="X2123" s="339"/>
      <c r="Y2123" s="340"/>
      <c r="Z2123" s="337"/>
      <c r="AA2123" s="337"/>
      <c r="AB2123" s="338"/>
      <c r="AC2123" s="361"/>
      <c r="AD2123" s="339"/>
      <c r="AE2123" s="340"/>
      <c r="AF2123" s="337"/>
      <c r="AG2123" s="337"/>
      <c r="AH2123" s="341"/>
      <c r="AI2123" s="361"/>
      <c r="AJ2123" s="339"/>
      <c r="AK2123" s="340"/>
      <c r="AL2123" s="337"/>
      <c r="AM2123" s="337"/>
      <c r="AN2123" s="342"/>
      <c r="AO2123" s="361"/>
      <c r="AP2123" s="339"/>
      <c r="AQ2123" s="340"/>
      <c r="AR2123" s="337"/>
      <c r="AS2123" s="337"/>
      <c r="AT2123" s="341"/>
      <c r="AU2123" s="361"/>
      <c r="AV2123" s="339"/>
      <c r="AW2123" s="340"/>
      <c r="AX2123" s="337"/>
      <c r="AY2123" s="337"/>
      <c r="AZ2123" s="338"/>
      <c r="BA2123" s="361"/>
      <c r="BB2123" s="339"/>
      <c r="BC2123" s="340"/>
      <c r="BD2123" s="337"/>
      <c r="BE2123" s="337"/>
      <c r="BF2123" s="343"/>
      <c r="BG2123" s="130"/>
      <c r="BH2123" s="130"/>
    </row>
    <row r="2124" spans="1:60">
      <c r="A2124" s="17">
        <f>IF(ISBLANK(D2122),0,IF(CODE(D2122)&gt;64,1,0))</f>
        <v>0</v>
      </c>
      <c r="B2124" s="18">
        <f t="shared" ref="B2124" si="7328">IFERROR(F2124/F2124,0)+IFERROR(L2124/L2124,0)+IFERROR(R2124/R2124,0)+IFERROR(X2124/X2124,0)+IFERROR(AD2124/AD2124,0)+IFERROR(AJ2124/AJ2124,0)+IFERROR(AP2124/AP2124,0)+IFERROR(AV2124/AV2124,0)+IFERROR(BB2124/BB2124,0)</f>
        <v>0</v>
      </c>
      <c r="C2124" s="432"/>
      <c r="D2124" s="19">
        <f>F2124+L2124+R2124+X2124+AD2124+AJ2124+AP2124+AV2124+BB2124</f>
        <v>0</v>
      </c>
      <c r="E2124" s="347"/>
      <c r="F2124" s="71">
        <f t="shared" si="7198"/>
        <v>0</v>
      </c>
      <c r="G2124" s="348"/>
      <c r="H2124" s="349"/>
      <c r="I2124" s="349"/>
      <c r="J2124" s="350"/>
      <c r="K2124" s="347"/>
      <c r="L2124" s="71">
        <f t="shared" si="7180"/>
        <v>0</v>
      </c>
      <c r="M2124" s="348"/>
      <c r="N2124" s="349"/>
      <c r="O2124" s="349"/>
      <c r="P2124" s="350"/>
      <c r="Q2124" s="347"/>
      <c r="R2124" s="71">
        <f t="shared" si="7181"/>
        <v>0</v>
      </c>
      <c r="S2124" s="348"/>
      <c r="T2124" s="349"/>
      <c r="U2124" s="349"/>
      <c r="V2124" s="350"/>
      <c r="W2124" s="347"/>
      <c r="X2124" s="71">
        <f t="shared" si="7182"/>
        <v>0</v>
      </c>
      <c r="Y2124" s="348"/>
      <c r="Z2124" s="349"/>
      <c r="AA2124" s="349"/>
      <c r="AB2124" s="350"/>
      <c r="AC2124" s="347"/>
      <c r="AD2124" s="71">
        <f t="shared" si="7183"/>
        <v>0</v>
      </c>
      <c r="AE2124" s="348"/>
      <c r="AF2124" s="349"/>
      <c r="AG2124" s="349"/>
      <c r="AH2124" s="351"/>
      <c r="AI2124" s="347"/>
      <c r="AJ2124" s="71">
        <f t="shared" si="7184"/>
        <v>0</v>
      </c>
      <c r="AK2124" s="348"/>
      <c r="AL2124" s="349"/>
      <c r="AM2124" s="349"/>
      <c r="AN2124" s="352"/>
      <c r="AO2124" s="347"/>
      <c r="AP2124" s="71">
        <f t="shared" si="7185"/>
        <v>0</v>
      </c>
      <c r="AQ2124" s="348"/>
      <c r="AR2124" s="349"/>
      <c r="AS2124" s="349"/>
      <c r="AT2124" s="351"/>
      <c r="AU2124" s="347"/>
      <c r="AV2124" s="71">
        <f t="shared" si="7186"/>
        <v>0</v>
      </c>
      <c r="AW2124" s="348"/>
      <c r="AX2124" s="349"/>
      <c r="AY2124" s="349"/>
      <c r="AZ2124" s="350"/>
      <c r="BA2124" s="347"/>
      <c r="BB2124" s="71">
        <f t="shared" si="7187"/>
        <v>0</v>
      </c>
      <c r="BC2124" s="340"/>
      <c r="BD2124" s="337"/>
      <c r="BE2124" s="337"/>
      <c r="BF2124" s="343"/>
      <c r="BG2124" s="130"/>
      <c r="BH2124" s="130"/>
    </row>
    <row r="2125" spans="1:60">
      <c r="A2125" s="353"/>
      <c r="B2125" s="398"/>
      <c r="C2125" s="432"/>
      <c r="D2125" s="467"/>
      <c r="E2125" s="111" t="str">
        <f>F2125</f>
        <v/>
      </c>
      <c r="F2125" s="51" t="str">
        <f t="shared" ref="F2125" si="7329">IF(G2125 = "", "",IF(F2126&lt;&gt; "",F2126, $N$2010))</f>
        <v/>
      </c>
      <c r="G2125" s="340"/>
      <c r="H2125" s="337"/>
      <c r="I2125" s="337"/>
      <c r="J2125" s="338"/>
      <c r="K2125" s="111" t="str">
        <f>L2125</f>
        <v/>
      </c>
      <c r="L2125" s="51" t="str">
        <f t="shared" ref="L2125" si="7330">IF(M2125 = "", "",IF(L2126&lt;&gt; "",L2126, $N$2010))</f>
        <v/>
      </c>
      <c r="M2125" s="340"/>
      <c r="N2125" s="337"/>
      <c r="O2125" s="337"/>
      <c r="P2125" s="338"/>
      <c r="Q2125" s="111" t="str">
        <f>R2125</f>
        <v/>
      </c>
      <c r="R2125" s="51" t="str">
        <f t="shared" ref="R2125" si="7331">IF(S2125 = "", "",IF(R2126&lt;&gt; "",R2126, $N$2010))</f>
        <v/>
      </c>
      <c r="S2125" s="340"/>
      <c r="T2125" s="337"/>
      <c r="U2125" s="337"/>
      <c r="V2125" s="338"/>
      <c r="W2125" s="111" t="str">
        <f>X2125</f>
        <v/>
      </c>
      <c r="X2125" s="51" t="str">
        <f t="shared" ref="X2125" si="7332">IF(Y2125 = "", "",IF(X2126&lt;&gt; "",X2126, $N$2010))</f>
        <v/>
      </c>
      <c r="Y2125" s="340"/>
      <c r="Z2125" s="337"/>
      <c r="AA2125" s="337"/>
      <c r="AB2125" s="338"/>
      <c r="AC2125" s="111" t="str">
        <f>AD2125</f>
        <v/>
      </c>
      <c r="AD2125" s="51" t="str">
        <f t="shared" ref="AD2125" si="7333">IF(AE2125 = "", "",IF(AD2126&lt;&gt; "",AD2126, $N$2010))</f>
        <v/>
      </c>
      <c r="AE2125" s="340"/>
      <c r="AF2125" s="337"/>
      <c r="AG2125" s="337"/>
      <c r="AH2125" s="341"/>
      <c r="AI2125" s="111" t="str">
        <f>AJ2125</f>
        <v/>
      </c>
      <c r="AJ2125" s="51" t="str">
        <f t="shared" ref="AJ2125" si="7334">IF(AK2125 = "", "",IF(AJ2126&lt;&gt; "",AJ2126, $N$2010))</f>
        <v/>
      </c>
      <c r="AK2125" s="340"/>
      <c r="AL2125" s="337"/>
      <c r="AM2125" s="337"/>
      <c r="AN2125" s="342"/>
      <c r="AO2125" s="111" t="str">
        <f>AP2125</f>
        <v/>
      </c>
      <c r="AP2125" s="51" t="str">
        <f t="shared" ref="AP2125" si="7335">IF(AQ2125 = "", "",IF(AP2126&lt;&gt; "",AP2126, $N$2010))</f>
        <v/>
      </c>
      <c r="AQ2125" s="340"/>
      <c r="AR2125" s="337"/>
      <c r="AS2125" s="337"/>
      <c r="AT2125" s="341"/>
      <c r="AU2125" s="111" t="str">
        <f>AV2125</f>
        <v/>
      </c>
      <c r="AV2125" s="51" t="str">
        <f t="shared" ref="AV2125" si="7336">IF(AW2125 = "", "",IF(AV2126&lt;&gt; "",AV2126, $N$2010))</f>
        <v/>
      </c>
      <c r="AW2125" s="340"/>
      <c r="AX2125" s="337"/>
      <c r="AY2125" s="337"/>
      <c r="AZ2125" s="338"/>
      <c r="BA2125" s="111" t="str">
        <f>BB2125</f>
        <v/>
      </c>
      <c r="BB2125" s="51" t="str">
        <f t="shared" ref="BB2125" si="7337">IF(BC2125 = "", "",IF(BB2126&lt;&gt; "",BB2126, $N$2010))</f>
        <v/>
      </c>
      <c r="BC2125" s="357"/>
      <c r="BD2125" s="358"/>
      <c r="BE2125" s="358"/>
      <c r="BF2125" s="359"/>
      <c r="BG2125" s="130"/>
      <c r="BH2125" s="130"/>
    </row>
    <row r="2126" spans="1:60">
      <c r="A2126" s="17">
        <f>IF(ISBLANK(D2124),0,IF(CODE(D2124)&gt;64,1,0))</f>
        <v>0</v>
      </c>
      <c r="B2126" s="398"/>
      <c r="C2126" s="432"/>
      <c r="D2126" s="467"/>
      <c r="E2126" s="361"/>
      <c r="F2126" s="339"/>
      <c r="G2126" s="340"/>
      <c r="H2126" s="337"/>
      <c r="I2126" s="337"/>
      <c r="J2126" s="338"/>
      <c r="K2126" s="361"/>
      <c r="L2126" s="339"/>
      <c r="M2126" s="340"/>
      <c r="N2126" s="337"/>
      <c r="O2126" s="337"/>
      <c r="P2126" s="338"/>
      <c r="Q2126" s="361"/>
      <c r="R2126" s="339"/>
      <c r="S2126" s="340"/>
      <c r="T2126" s="337"/>
      <c r="U2126" s="337"/>
      <c r="V2126" s="338"/>
      <c r="W2126" s="361"/>
      <c r="X2126" s="339"/>
      <c r="Y2126" s="340"/>
      <c r="Z2126" s="337"/>
      <c r="AA2126" s="337"/>
      <c r="AB2126" s="338"/>
      <c r="AC2126" s="361"/>
      <c r="AD2126" s="339"/>
      <c r="AE2126" s="340"/>
      <c r="AF2126" s="337"/>
      <c r="AG2126" s="337"/>
      <c r="AH2126" s="341"/>
      <c r="AI2126" s="361"/>
      <c r="AJ2126" s="339"/>
      <c r="AK2126" s="340"/>
      <c r="AL2126" s="337"/>
      <c r="AM2126" s="337"/>
      <c r="AN2126" s="342"/>
      <c r="AO2126" s="361"/>
      <c r="AP2126" s="339"/>
      <c r="AQ2126" s="340"/>
      <c r="AR2126" s="337"/>
      <c r="AS2126" s="337"/>
      <c r="AT2126" s="341"/>
      <c r="AU2126" s="361"/>
      <c r="AV2126" s="339"/>
      <c r="AW2126" s="340"/>
      <c r="AX2126" s="337"/>
      <c r="AY2126" s="337"/>
      <c r="AZ2126" s="338"/>
      <c r="BA2126" s="361"/>
      <c r="BB2126" s="339"/>
      <c r="BC2126" s="340"/>
      <c r="BD2126" s="337"/>
      <c r="BE2126" s="337"/>
      <c r="BF2126" s="343"/>
      <c r="BG2126" s="130"/>
      <c r="BH2126" s="130"/>
    </row>
    <row r="2127" spans="1:60">
      <c r="A2127" s="17">
        <f>IF(ISBLANK(D2125),0,IF(CODE(D2125)&gt;64,1,0))</f>
        <v>0</v>
      </c>
      <c r="B2127" s="18">
        <f t="shared" ref="B2127" si="7338">IFERROR(F2127/F2127,0)+IFERROR(L2127/L2127,0)+IFERROR(R2127/R2127,0)+IFERROR(X2127/X2127,0)+IFERROR(AD2127/AD2127,0)+IFERROR(AJ2127/AJ2127,0)+IFERROR(AP2127/AP2127,0)+IFERROR(AV2127/AV2127,0)+IFERROR(BB2127/BB2127,0)</f>
        <v>0</v>
      </c>
      <c r="C2127" s="43">
        <f>F2121+F2124+F2127+F2130+F2133+F2136</f>
        <v>0</v>
      </c>
      <c r="D2127" s="19">
        <f>F2127+L2127+R2127+X2127+AD2127+AJ2127+AP2127+AV2127+BB2127</f>
        <v>0</v>
      </c>
      <c r="E2127" s="347"/>
      <c r="F2127" s="71">
        <f t="shared" si="7198"/>
        <v>0</v>
      </c>
      <c r="G2127" s="348"/>
      <c r="H2127" s="349"/>
      <c r="I2127" s="349"/>
      <c r="J2127" s="350"/>
      <c r="K2127" s="347"/>
      <c r="L2127" s="71">
        <f t="shared" si="7180"/>
        <v>0</v>
      </c>
      <c r="M2127" s="348"/>
      <c r="N2127" s="349"/>
      <c r="O2127" s="349"/>
      <c r="P2127" s="350"/>
      <c r="Q2127" s="347"/>
      <c r="R2127" s="71">
        <f t="shared" si="7181"/>
        <v>0</v>
      </c>
      <c r="S2127" s="348"/>
      <c r="T2127" s="349"/>
      <c r="U2127" s="349"/>
      <c r="V2127" s="350"/>
      <c r="W2127" s="347"/>
      <c r="X2127" s="71">
        <f t="shared" si="7182"/>
        <v>0</v>
      </c>
      <c r="Y2127" s="348"/>
      <c r="Z2127" s="349"/>
      <c r="AA2127" s="349"/>
      <c r="AB2127" s="350"/>
      <c r="AC2127" s="347"/>
      <c r="AD2127" s="71">
        <f t="shared" si="7183"/>
        <v>0</v>
      </c>
      <c r="AE2127" s="348"/>
      <c r="AF2127" s="349"/>
      <c r="AG2127" s="349"/>
      <c r="AH2127" s="351"/>
      <c r="AI2127" s="347"/>
      <c r="AJ2127" s="71">
        <f t="shared" si="7184"/>
        <v>0</v>
      </c>
      <c r="AK2127" s="348"/>
      <c r="AL2127" s="349"/>
      <c r="AM2127" s="349"/>
      <c r="AN2127" s="352"/>
      <c r="AO2127" s="347"/>
      <c r="AP2127" s="71">
        <f t="shared" si="7185"/>
        <v>0</v>
      </c>
      <c r="AQ2127" s="348"/>
      <c r="AR2127" s="349"/>
      <c r="AS2127" s="349"/>
      <c r="AT2127" s="351"/>
      <c r="AU2127" s="347"/>
      <c r="AV2127" s="71">
        <f t="shared" si="7186"/>
        <v>0</v>
      </c>
      <c r="AW2127" s="348"/>
      <c r="AX2127" s="349"/>
      <c r="AY2127" s="349"/>
      <c r="AZ2127" s="350"/>
      <c r="BA2127" s="347"/>
      <c r="BB2127" s="71">
        <f t="shared" si="7187"/>
        <v>0</v>
      </c>
      <c r="BC2127" s="340"/>
      <c r="BD2127" s="337"/>
      <c r="BE2127" s="337"/>
      <c r="BF2127" s="343"/>
      <c r="BG2127" s="130"/>
      <c r="BH2127" s="130"/>
    </row>
    <row r="2128" spans="1:60">
      <c r="A2128" s="353"/>
      <c r="B2128" s="398"/>
      <c r="C2128" s="43">
        <f>L2121+L2124+L2127+L2130+L2133+L2136</f>
        <v>0</v>
      </c>
      <c r="D2128" s="467"/>
      <c r="E2128" s="111" t="str">
        <f>F2128</f>
        <v/>
      </c>
      <c r="F2128" s="51" t="str">
        <f t="shared" ref="F2128" si="7339">IF(G2128 = "", "",IF(F2129&lt;&gt; "",F2129, $N$2010))</f>
        <v/>
      </c>
      <c r="G2128" s="340"/>
      <c r="H2128" s="337"/>
      <c r="I2128" s="337"/>
      <c r="J2128" s="338"/>
      <c r="K2128" s="111" t="str">
        <f>L2128</f>
        <v/>
      </c>
      <c r="L2128" s="51" t="str">
        <f t="shared" ref="L2128" si="7340">IF(M2128 = "", "",IF(L2129&lt;&gt; "",L2129, $N$2010))</f>
        <v/>
      </c>
      <c r="M2128" s="340"/>
      <c r="N2128" s="337"/>
      <c r="O2128" s="337"/>
      <c r="P2128" s="338"/>
      <c r="Q2128" s="111" t="str">
        <f>R2128</f>
        <v/>
      </c>
      <c r="R2128" s="51" t="str">
        <f t="shared" ref="R2128" si="7341">IF(S2128 = "", "",IF(R2129&lt;&gt; "",R2129, $N$2010))</f>
        <v/>
      </c>
      <c r="S2128" s="340"/>
      <c r="T2128" s="337"/>
      <c r="U2128" s="337"/>
      <c r="V2128" s="338"/>
      <c r="W2128" s="111" t="str">
        <f>X2128</f>
        <v/>
      </c>
      <c r="X2128" s="51" t="str">
        <f t="shared" ref="X2128" si="7342">IF(Y2128 = "", "",IF(X2129&lt;&gt; "",X2129, $N$2010))</f>
        <v/>
      </c>
      <c r="Y2128" s="340"/>
      <c r="Z2128" s="337"/>
      <c r="AA2128" s="337"/>
      <c r="AB2128" s="338"/>
      <c r="AC2128" s="111" t="str">
        <f>AD2128</f>
        <v/>
      </c>
      <c r="AD2128" s="51" t="str">
        <f t="shared" ref="AD2128" si="7343">IF(AE2128 = "", "",IF(AD2129&lt;&gt; "",AD2129, $N$2010))</f>
        <v/>
      </c>
      <c r="AE2128" s="340"/>
      <c r="AF2128" s="337"/>
      <c r="AG2128" s="337"/>
      <c r="AH2128" s="341"/>
      <c r="AI2128" s="111" t="str">
        <f>AJ2128</f>
        <v/>
      </c>
      <c r="AJ2128" s="51" t="str">
        <f t="shared" ref="AJ2128" si="7344">IF(AK2128 = "", "",IF(AJ2129&lt;&gt; "",AJ2129, $N$2010))</f>
        <v/>
      </c>
      <c r="AK2128" s="340"/>
      <c r="AL2128" s="337"/>
      <c r="AM2128" s="337"/>
      <c r="AN2128" s="342"/>
      <c r="AO2128" s="111" t="str">
        <f>AP2128</f>
        <v/>
      </c>
      <c r="AP2128" s="51" t="str">
        <f t="shared" ref="AP2128" si="7345">IF(AQ2128 = "", "",IF(AP2129&lt;&gt; "",AP2129, $N$2010))</f>
        <v/>
      </c>
      <c r="AQ2128" s="340"/>
      <c r="AR2128" s="337"/>
      <c r="AS2128" s="337"/>
      <c r="AT2128" s="341"/>
      <c r="AU2128" s="111" t="str">
        <f>AV2128</f>
        <v/>
      </c>
      <c r="AV2128" s="51" t="str">
        <f t="shared" ref="AV2128" si="7346">IF(AW2128 = "", "",IF(AV2129&lt;&gt; "",AV2129, $N$2010))</f>
        <v/>
      </c>
      <c r="AW2128" s="340"/>
      <c r="AX2128" s="337"/>
      <c r="AY2128" s="337"/>
      <c r="AZ2128" s="338"/>
      <c r="BA2128" s="111" t="str">
        <f>BB2128</f>
        <v/>
      </c>
      <c r="BB2128" s="51" t="str">
        <f t="shared" ref="BB2128" si="7347">IF(BC2128 = "", "",IF(BB2129&lt;&gt; "",BB2129, $N$2010))</f>
        <v/>
      </c>
      <c r="BC2128" s="357"/>
      <c r="BD2128" s="358"/>
      <c r="BE2128" s="358"/>
      <c r="BF2128" s="359"/>
      <c r="BG2128" s="130"/>
      <c r="BH2128" s="130"/>
    </row>
    <row r="2129" spans="1:60">
      <c r="A2129" s="17">
        <f>IF(ISBLANK(D2127),0,IF(CODE(D2127)&gt;64,1,0))</f>
        <v>0</v>
      </c>
      <c r="B2129" s="398"/>
      <c r="C2129" s="43">
        <f>R2121+R2124+R2127+R2130+R2133+R2136</f>
        <v>0</v>
      </c>
      <c r="D2129" s="467"/>
      <c r="E2129" s="361"/>
      <c r="F2129" s="339"/>
      <c r="G2129" s="340"/>
      <c r="H2129" s="337"/>
      <c r="I2129" s="337"/>
      <c r="J2129" s="338"/>
      <c r="K2129" s="361"/>
      <c r="L2129" s="339"/>
      <c r="M2129" s="340"/>
      <c r="N2129" s="337"/>
      <c r="O2129" s="337"/>
      <c r="P2129" s="338"/>
      <c r="Q2129" s="361"/>
      <c r="R2129" s="339"/>
      <c r="S2129" s="340"/>
      <c r="T2129" s="337"/>
      <c r="U2129" s="337"/>
      <c r="V2129" s="338"/>
      <c r="W2129" s="361"/>
      <c r="X2129" s="339"/>
      <c r="Y2129" s="340"/>
      <c r="Z2129" s="337"/>
      <c r="AA2129" s="337"/>
      <c r="AB2129" s="338"/>
      <c r="AC2129" s="361"/>
      <c r="AD2129" s="339"/>
      <c r="AE2129" s="340"/>
      <c r="AF2129" s="337"/>
      <c r="AG2129" s="337"/>
      <c r="AH2129" s="341"/>
      <c r="AI2129" s="361"/>
      <c r="AJ2129" s="339"/>
      <c r="AK2129" s="340"/>
      <c r="AL2129" s="337"/>
      <c r="AM2129" s="337"/>
      <c r="AN2129" s="342"/>
      <c r="AO2129" s="361"/>
      <c r="AP2129" s="339"/>
      <c r="AQ2129" s="340"/>
      <c r="AR2129" s="337"/>
      <c r="AS2129" s="337"/>
      <c r="AT2129" s="341"/>
      <c r="AU2129" s="361"/>
      <c r="AV2129" s="339"/>
      <c r="AW2129" s="340"/>
      <c r="AX2129" s="337"/>
      <c r="AY2129" s="337"/>
      <c r="AZ2129" s="338"/>
      <c r="BA2129" s="361"/>
      <c r="BB2129" s="339"/>
      <c r="BC2129" s="340"/>
      <c r="BD2129" s="337"/>
      <c r="BE2129" s="337"/>
      <c r="BF2129" s="343"/>
      <c r="BG2129" s="130"/>
      <c r="BH2129" s="130"/>
    </row>
    <row r="2130" spans="1:60">
      <c r="A2130" s="17">
        <f>IF(ISBLANK(D2128),0,IF(CODE(D2128)&gt;64,1,0))</f>
        <v>0</v>
      </c>
      <c r="B2130" s="18">
        <f t="shared" ref="B2130" si="7348">IFERROR(F2130/F2130,0)+IFERROR(L2130/L2130,0)+IFERROR(R2130/R2130,0)+IFERROR(X2130/X2130,0)+IFERROR(AD2130/AD2130,0)+IFERROR(AJ2130/AJ2130,0)+IFERROR(AP2130/AP2130,0)+IFERROR(AV2130/AV2130,0)+IFERROR(BB2130/BB2130,0)</f>
        <v>0</v>
      </c>
      <c r="C2130" s="43">
        <f>X2121+X2124+X2127+X2130+X2133+X2136</f>
        <v>0</v>
      </c>
      <c r="D2130" s="19">
        <f>F2130+L2130+R2130+X2130+AD2130+AJ2130+AP2130+AV2130+BB2130</f>
        <v>0</v>
      </c>
      <c r="E2130" s="347"/>
      <c r="F2130" s="71">
        <f t="shared" si="7198"/>
        <v>0</v>
      </c>
      <c r="G2130" s="348"/>
      <c r="H2130" s="349"/>
      <c r="I2130" s="349"/>
      <c r="J2130" s="350"/>
      <c r="K2130" s="347"/>
      <c r="L2130" s="71">
        <f t="shared" si="7180"/>
        <v>0</v>
      </c>
      <c r="M2130" s="348"/>
      <c r="N2130" s="349"/>
      <c r="O2130" s="349"/>
      <c r="P2130" s="350"/>
      <c r="Q2130" s="347"/>
      <c r="R2130" s="71">
        <f t="shared" si="7181"/>
        <v>0</v>
      </c>
      <c r="S2130" s="348"/>
      <c r="T2130" s="349"/>
      <c r="U2130" s="349"/>
      <c r="V2130" s="350"/>
      <c r="W2130" s="347"/>
      <c r="X2130" s="71">
        <f t="shared" si="7182"/>
        <v>0</v>
      </c>
      <c r="Y2130" s="348"/>
      <c r="Z2130" s="349"/>
      <c r="AA2130" s="349"/>
      <c r="AB2130" s="350"/>
      <c r="AC2130" s="347"/>
      <c r="AD2130" s="71">
        <f t="shared" si="7183"/>
        <v>0</v>
      </c>
      <c r="AE2130" s="348"/>
      <c r="AF2130" s="349"/>
      <c r="AG2130" s="349"/>
      <c r="AH2130" s="351"/>
      <c r="AI2130" s="347"/>
      <c r="AJ2130" s="71">
        <f t="shared" si="7184"/>
        <v>0</v>
      </c>
      <c r="AK2130" s="348"/>
      <c r="AL2130" s="349"/>
      <c r="AM2130" s="349"/>
      <c r="AN2130" s="352"/>
      <c r="AO2130" s="347"/>
      <c r="AP2130" s="71">
        <f t="shared" si="7185"/>
        <v>0</v>
      </c>
      <c r="AQ2130" s="348"/>
      <c r="AR2130" s="349"/>
      <c r="AS2130" s="349"/>
      <c r="AT2130" s="351"/>
      <c r="AU2130" s="347"/>
      <c r="AV2130" s="71">
        <f t="shared" si="7186"/>
        <v>0</v>
      </c>
      <c r="AW2130" s="348"/>
      <c r="AX2130" s="349"/>
      <c r="AY2130" s="349"/>
      <c r="AZ2130" s="350"/>
      <c r="BA2130" s="347"/>
      <c r="BB2130" s="71">
        <f t="shared" si="7187"/>
        <v>0</v>
      </c>
      <c r="BC2130" s="340"/>
      <c r="BD2130" s="337"/>
      <c r="BE2130" s="337"/>
      <c r="BF2130" s="343"/>
      <c r="BG2130" s="130"/>
      <c r="BH2130" s="130"/>
    </row>
    <row r="2131" spans="1:60">
      <c r="A2131" s="353"/>
      <c r="B2131" s="398"/>
      <c r="C2131" s="43">
        <f>AD2121+AD2124+AD2127+AD2130+AD2133+AD2136</f>
        <v>0</v>
      </c>
      <c r="D2131" s="467"/>
      <c r="E2131" s="111" t="str">
        <f>F2131</f>
        <v/>
      </c>
      <c r="F2131" s="51" t="str">
        <f t="shared" ref="F2131" si="7349">IF(G2131 = "", "",IF(F2132&lt;&gt; "",F2132, $N$2010))</f>
        <v/>
      </c>
      <c r="G2131" s="340"/>
      <c r="H2131" s="337"/>
      <c r="I2131" s="337"/>
      <c r="J2131" s="338"/>
      <c r="K2131" s="111" t="str">
        <f>L2131</f>
        <v/>
      </c>
      <c r="L2131" s="51" t="str">
        <f t="shared" ref="L2131" si="7350">IF(M2131 = "", "",IF(L2132&lt;&gt; "",L2132, $N$2010))</f>
        <v/>
      </c>
      <c r="M2131" s="340"/>
      <c r="N2131" s="337"/>
      <c r="O2131" s="337"/>
      <c r="P2131" s="338"/>
      <c r="Q2131" s="111" t="str">
        <f>R2131</f>
        <v/>
      </c>
      <c r="R2131" s="51" t="str">
        <f t="shared" ref="R2131" si="7351">IF(S2131 = "", "",IF(R2132&lt;&gt; "",R2132, $N$2010))</f>
        <v/>
      </c>
      <c r="S2131" s="340"/>
      <c r="T2131" s="337"/>
      <c r="U2131" s="337"/>
      <c r="V2131" s="338"/>
      <c r="W2131" s="111" t="str">
        <f>X2131</f>
        <v/>
      </c>
      <c r="X2131" s="51" t="str">
        <f t="shared" ref="X2131" si="7352">IF(Y2131 = "", "",IF(X2132&lt;&gt; "",X2132, $N$2010))</f>
        <v/>
      </c>
      <c r="Y2131" s="340"/>
      <c r="Z2131" s="337"/>
      <c r="AA2131" s="337"/>
      <c r="AB2131" s="338"/>
      <c r="AC2131" s="111" t="str">
        <f>AD2131</f>
        <v/>
      </c>
      <c r="AD2131" s="51" t="str">
        <f t="shared" ref="AD2131" si="7353">IF(AE2131 = "", "",IF(AD2132&lt;&gt; "",AD2132, $N$2010))</f>
        <v/>
      </c>
      <c r="AE2131" s="340"/>
      <c r="AF2131" s="337"/>
      <c r="AG2131" s="337"/>
      <c r="AH2131" s="341"/>
      <c r="AI2131" s="111" t="str">
        <f>AJ2131</f>
        <v/>
      </c>
      <c r="AJ2131" s="51" t="str">
        <f t="shared" ref="AJ2131" si="7354">IF(AK2131 = "", "",IF(AJ2132&lt;&gt; "",AJ2132, $N$2010))</f>
        <v/>
      </c>
      <c r="AK2131" s="340"/>
      <c r="AL2131" s="337"/>
      <c r="AM2131" s="337"/>
      <c r="AN2131" s="342"/>
      <c r="AO2131" s="111" t="str">
        <f>AP2131</f>
        <v/>
      </c>
      <c r="AP2131" s="51" t="str">
        <f t="shared" ref="AP2131" si="7355">IF(AQ2131 = "", "",IF(AP2132&lt;&gt; "",AP2132, $N$2010))</f>
        <v/>
      </c>
      <c r="AQ2131" s="340"/>
      <c r="AR2131" s="337"/>
      <c r="AS2131" s="337"/>
      <c r="AT2131" s="341"/>
      <c r="AU2131" s="111" t="str">
        <f>AV2131</f>
        <v/>
      </c>
      <c r="AV2131" s="51" t="str">
        <f t="shared" ref="AV2131" si="7356">IF(AW2131 = "", "",IF(AV2132&lt;&gt; "",AV2132, $N$2010))</f>
        <v/>
      </c>
      <c r="AW2131" s="340"/>
      <c r="AX2131" s="337"/>
      <c r="AY2131" s="337"/>
      <c r="AZ2131" s="338"/>
      <c r="BA2131" s="111" t="str">
        <f>BB2131</f>
        <v/>
      </c>
      <c r="BB2131" s="51" t="str">
        <f t="shared" ref="BB2131" si="7357">IF(BC2131 = "", "",IF(BB2132&lt;&gt; "",BB2132, $N$2010))</f>
        <v/>
      </c>
      <c r="BC2131" s="357"/>
      <c r="BD2131" s="358"/>
      <c r="BE2131" s="358"/>
      <c r="BF2131" s="359"/>
      <c r="BG2131" s="130"/>
      <c r="BH2131" s="130"/>
    </row>
    <row r="2132" spans="1:60">
      <c r="A2132" s="17">
        <f>IF(ISBLANK(D2130),0,IF(CODE(D2130)&gt;64,1,0))</f>
        <v>0</v>
      </c>
      <c r="B2132" s="398"/>
      <c r="C2132" s="43">
        <f>AJ2121+AJ2124+AJ2127+AJ2130+AJ2133+AJ2136</f>
        <v>0</v>
      </c>
      <c r="D2132" s="467"/>
      <c r="E2132" s="361"/>
      <c r="F2132" s="339"/>
      <c r="G2132" s="340"/>
      <c r="H2132" s="337"/>
      <c r="I2132" s="337"/>
      <c r="J2132" s="338"/>
      <c r="K2132" s="361"/>
      <c r="L2132" s="339"/>
      <c r="M2132" s="340"/>
      <c r="N2132" s="337"/>
      <c r="O2132" s="337"/>
      <c r="P2132" s="338"/>
      <c r="Q2132" s="361"/>
      <c r="R2132" s="339"/>
      <c r="S2132" s="340"/>
      <c r="T2132" s="337"/>
      <c r="U2132" s="337"/>
      <c r="V2132" s="338"/>
      <c r="W2132" s="361"/>
      <c r="X2132" s="339"/>
      <c r="Y2132" s="340"/>
      <c r="Z2132" s="337"/>
      <c r="AA2132" s="337"/>
      <c r="AB2132" s="338"/>
      <c r="AC2132" s="361"/>
      <c r="AD2132" s="339"/>
      <c r="AE2132" s="340"/>
      <c r="AF2132" s="337"/>
      <c r="AG2132" s="337"/>
      <c r="AH2132" s="341"/>
      <c r="AI2132" s="361"/>
      <c r="AJ2132" s="339"/>
      <c r="AK2132" s="340"/>
      <c r="AL2132" s="337"/>
      <c r="AM2132" s="337"/>
      <c r="AN2132" s="342"/>
      <c r="AO2132" s="361"/>
      <c r="AP2132" s="339"/>
      <c r="AQ2132" s="340"/>
      <c r="AR2132" s="337"/>
      <c r="AS2132" s="337"/>
      <c r="AT2132" s="341"/>
      <c r="AU2132" s="361"/>
      <c r="AV2132" s="339"/>
      <c r="AW2132" s="340"/>
      <c r="AX2132" s="337"/>
      <c r="AY2132" s="337"/>
      <c r="AZ2132" s="338"/>
      <c r="BA2132" s="361"/>
      <c r="BB2132" s="339"/>
      <c r="BC2132" s="340"/>
      <c r="BD2132" s="337"/>
      <c r="BE2132" s="337"/>
      <c r="BF2132" s="343"/>
      <c r="BG2132" s="130"/>
      <c r="BH2132" s="130"/>
    </row>
    <row r="2133" spans="1:60">
      <c r="A2133" s="17">
        <f>IF(ISBLANK(D2131),0,IF(CODE(D2131)&gt;64,1,0))</f>
        <v>0</v>
      </c>
      <c r="B2133" s="18">
        <f t="shared" ref="B2133" si="7358">IFERROR(F2133/F2133,0)+IFERROR(L2133/L2133,0)+IFERROR(R2133/R2133,0)+IFERROR(X2133/X2133,0)+IFERROR(AD2133/AD2133,0)+IFERROR(AJ2133/AJ2133,0)+IFERROR(AP2133/AP2133,0)+IFERROR(AV2133/AV2133,0)+IFERROR(BB2133/BB2133,0)</f>
        <v>0</v>
      </c>
      <c r="C2133" s="43">
        <f>AP2121+AP2124+AP2127+AP2130+AP2133+AP2136</f>
        <v>0</v>
      </c>
      <c r="D2133" s="19">
        <f>F2133+L2133+R2133+X2133+AD2133+AJ2133+AP2133+AV2133+BB2133</f>
        <v>0</v>
      </c>
      <c r="E2133" s="347"/>
      <c r="F2133" s="71">
        <f t="shared" si="7198"/>
        <v>0</v>
      </c>
      <c r="G2133" s="348"/>
      <c r="H2133" s="349"/>
      <c r="I2133" s="349"/>
      <c r="J2133" s="350"/>
      <c r="K2133" s="347"/>
      <c r="L2133" s="71">
        <f t="shared" si="7180"/>
        <v>0</v>
      </c>
      <c r="M2133" s="348"/>
      <c r="N2133" s="349"/>
      <c r="O2133" s="349"/>
      <c r="P2133" s="350"/>
      <c r="Q2133" s="347"/>
      <c r="R2133" s="71">
        <f t="shared" si="7181"/>
        <v>0</v>
      </c>
      <c r="S2133" s="348"/>
      <c r="T2133" s="349"/>
      <c r="U2133" s="349"/>
      <c r="V2133" s="350"/>
      <c r="W2133" s="347"/>
      <c r="X2133" s="71">
        <f t="shared" si="7182"/>
        <v>0</v>
      </c>
      <c r="Y2133" s="348"/>
      <c r="Z2133" s="349"/>
      <c r="AA2133" s="349"/>
      <c r="AB2133" s="350"/>
      <c r="AC2133" s="347"/>
      <c r="AD2133" s="71">
        <f t="shared" si="7183"/>
        <v>0</v>
      </c>
      <c r="AE2133" s="348"/>
      <c r="AF2133" s="349"/>
      <c r="AG2133" s="349"/>
      <c r="AH2133" s="351"/>
      <c r="AI2133" s="347"/>
      <c r="AJ2133" s="71">
        <f t="shared" si="7184"/>
        <v>0</v>
      </c>
      <c r="AK2133" s="348"/>
      <c r="AL2133" s="349"/>
      <c r="AM2133" s="349"/>
      <c r="AN2133" s="352"/>
      <c r="AO2133" s="347"/>
      <c r="AP2133" s="71">
        <f t="shared" si="7185"/>
        <v>0</v>
      </c>
      <c r="AQ2133" s="348"/>
      <c r="AR2133" s="349"/>
      <c r="AS2133" s="349"/>
      <c r="AT2133" s="351"/>
      <c r="AU2133" s="347"/>
      <c r="AV2133" s="71">
        <f t="shared" si="7186"/>
        <v>0</v>
      </c>
      <c r="AW2133" s="348"/>
      <c r="AX2133" s="349"/>
      <c r="AY2133" s="349"/>
      <c r="AZ2133" s="350"/>
      <c r="BA2133" s="347"/>
      <c r="BB2133" s="71">
        <f t="shared" si="7187"/>
        <v>0</v>
      </c>
      <c r="BC2133" s="340"/>
      <c r="BD2133" s="337"/>
      <c r="BE2133" s="337"/>
      <c r="BF2133" s="343"/>
      <c r="BG2133" s="130"/>
      <c r="BH2133" s="130"/>
    </row>
    <row r="2134" spans="1:60">
      <c r="A2134" s="353"/>
      <c r="B2134" s="398"/>
      <c r="C2134" s="43">
        <f>AV2121+AV2124+AV2127+AV2130+AV2133+AV2136</f>
        <v>0</v>
      </c>
      <c r="D2134" s="467"/>
      <c r="E2134" s="111" t="str">
        <f>F2134</f>
        <v/>
      </c>
      <c r="F2134" s="51" t="str">
        <f t="shared" ref="F2134" si="7359">IF(G2134 = "", "",IF(F2135&lt;&gt; "",F2135, $N$2010))</f>
        <v/>
      </c>
      <c r="G2134" s="340"/>
      <c r="H2134" s="337"/>
      <c r="I2134" s="337"/>
      <c r="J2134" s="338"/>
      <c r="K2134" s="111" t="str">
        <f>L2134</f>
        <v/>
      </c>
      <c r="L2134" s="51" t="str">
        <f t="shared" ref="L2134" si="7360">IF(M2134 = "", "",IF(L2135&lt;&gt; "",L2135, $N$2010))</f>
        <v/>
      </c>
      <c r="M2134" s="340"/>
      <c r="N2134" s="337"/>
      <c r="O2134" s="337"/>
      <c r="P2134" s="338"/>
      <c r="Q2134" s="111" t="str">
        <f>R2134</f>
        <v/>
      </c>
      <c r="R2134" s="51" t="str">
        <f t="shared" ref="R2134" si="7361">IF(S2134 = "", "",IF(R2135&lt;&gt; "",R2135, $N$2010))</f>
        <v/>
      </c>
      <c r="S2134" s="340"/>
      <c r="T2134" s="337"/>
      <c r="U2134" s="337"/>
      <c r="V2134" s="338"/>
      <c r="W2134" s="111" t="str">
        <f>X2134</f>
        <v/>
      </c>
      <c r="X2134" s="51" t="str">
        <f t="shared" ref="X2134" si="7362">IF(Y2134 = "", "",IF(X2135&lt;&gt; "",X2135, $N$2010))</f>
        <v/>
      </c>
      <c r="Y2134" s="340"/>
      <c r="Z2134" s="337"/>
      <c r="AA2134" s="337"/>
      <c r="AB2134" s="338"/>
      <c r="AC2134" s="111" t="str">
        <f>AD2134</f>
        <v/>
      </c>
      <c r="AD2134" s="51" t="str">
        <f t="shared" ref="AD2134" si="7363">IF(AE2134 = "", "",IF(AD2135&lt;&gt; "",AD2135, $N$2010))</f>
        <v/>
      </c>
      <c r="AE2134" s="340"/>
      <c r="AF2134" s="337"/>
      <c r="AG2134" s="337"/>
      <c r="AH2134" s="341"/>
      <c r="AI2134" s="111" t="str">
        <f>AJ2134</f>
        <v/>
      </c>
      <c r="AJ2134" s="51" t="str">
        <f t="shared" ref="AJ2134" si="7364">IF(AK2134 = "", "",IF(AJ2135&lt;&gt; "",AJ2135, $N$2010))</f>
        <v/>
      </c>
      <c r="AK2134" s="340"/>
      <c r="AL2134" s="337"/>
      <c r="AM2134" s="337"/>
      <c r="AN2134" s="342"/>
      <c r="AO2134" s="111" t="str">
        <f>AP2134</f>
        <v/>
      </c>
      <c r="AP2134" s="51" t="str">
        <f t="shared" ref="AP2134" si="7365">IF(AQ2134 = "", "",IF(AP2135&lt;&gt; "",AP2135, $N$2010))</f>
        <v/>
      </c>
      <c r="AQ2134" s="340"/>
      <c r="AR2134" s="337"/>
      <c r="AS2134" s="337"/>
      <c r="AT2134" s="341"/>
      <c r="AU2134" s="111" t="str">
        <f>AV2134</f>
        <v/>
      </c>
      <c r="AV2134" s="51" t="str">
        <f t="shared" ref="AV2134" si="7366">IF(AW2134 = "", "",IF(AV2135&lt;&gt; "",AV2135, $N$2010))</f>
        <v/>
      </c>
      <c r="AW2134" s="340"/>
      <c r="AX2134" s="337"/>
      <c r="AY2134" s="337"/>
      <c r="AZ2134" s="338"/>
      <c r="BA2134" s="111" t="str">
        <f>BB2134</f>
        <v/>
      </c>
      <c r="BB2134" s="51" t="str">
        <f t="shared" ref="BB2134" si="7367">IF(BC2134 = "", "",IF(BB2135&lt;&gt; "",BB2135, $N$2010))</f>
        <v/>
      </c>
      <c r="BC2134" s="357"/>
      <c r="BD2134" s="358"/>
      <c r="BE2134" s="358"/>
      <c r="BF2134" s="359"/>
      <c r="BG2134" s="130"/>
      <c r="BH2134" s="130"/>
    </row>
    <row r="2135" spans="1:60" ht="13.5" thickBot="1">
      <c r="A2135" s="17">
        <f>IF(ISBLANK(D2133),0,IF(CODE(D2133)&gt;64,1,0))</f>
        <v>0</v>
      </c>
      <c r="B2135" s="398"/>
      <c r="C2135" s="41">
        <f>BB2121+BB2124+BB2127+BB2130+BB2133+BB2136</f>
        <v>0</v>
      </c>
      <c r="D2135" s="467"/>
      <c r="E2135" s="361"/>
      <c r="F2135" s="339"/>
      <c r="G2135" s="340"/>
      <c r="H2135" s="337"/>
      <c r="I2135" s="337"/>
      <c r="J2135" s="338"/>
      <c r="K2135" s="361"/>
      <c r="L2135" s="339"/>
      <c r="M2135" s="340"/>
      <c r="N2135" s="337"/>
      <c r="O2135" s="337"/>
      <c r="P2135" s="338"/>
      <c r="Q2135" s="361"/>
      <c r="R2135" s="339"/>
      <c r="S2135" s="340"/>
      <c r="T2135" s="337"/>
      <c r="U2135" s="337"/>
      <c r="V2135" s="338"/>
      <c r="W2135" s="361"/>
      <c r="X2135" s="339"/>
      <c r="Y2135" s="340"/>
      <c r="Z2135" s="337"/>
      <c r="AA2135" s="337"/>
      <c r="AB2135" s="338"/>
      <c r="AC2135" s="361"/>
      <c r="AD2135" s="339"/>
      <c r="AE2135" s="340"/>
      <c r="AF2135" s="337"/>
      <c r="AG2135" s="337"/>
      <c r="AH2135" s="341"/>
      <c r="AI2135" s="361"/>
      <c r="AJ2135" s="339"/>
      <c r="AK2135" s="340"/>
      <c r="AL2135" s="337"/>
      <c r="AM2135" s="337"/>
      <c r="AN2135" s="342"/>
      <c r="AO2135" s="361"/>
      <c r="AP2135" s="339"/>
      <c r="AQ2135" s="340"/>
      <c r="AR2135" s="337"/>
      <c r="AS2135" s="337"/>
      <c r="AT2135" s="341"/>
      <c r="AU2135" s="361"/>
      <c r="AV2135" s="339"/>
      <c r="AW2135" s="340"/>
      <c r="AX2135" s="337"/>
      <c r="AY2135" s="337"/>
      <c r="AZ2135" s="338"/>
      <c r="BA2135" s="361"/>
      <c r="BB2135" s="339"/>
      <c r="BC2135" s="340"/>
      <c r="BD2135" s="337"/>
      <c r="BE2135" s="337"/>
      <c r="BF2135" s="343"/>
      <c r="BG2135" s="130"/>
      <c r="BH2135" s="130"/>
    </row>
    <row r="2136" spans="1:60" ht="13.5" thickBot="1">
      <c r="A2136" s="17">
        <f>IF(ISBLANK(D2134),0,IF(CODE(D2134)&gt;64,1,0))</f>
        <v>0</v>
      </c>
      <c r="B2136" s="18">
        <f t="shared" ref="B2136" si="7368">IFERROR(F2136/F2136,0)+IFERROR(L2136/L2136,0)+IFERROR(R2136/R2136,0)+IFERROR(X2136/X2136,0)+IFERROR(AD2136/AD2136,0)+IFERROR(AJ2136/AJ2136,0)+IFERROR(AP2136/AP2136,0)+IFERROR(AV2136/AV2136,0)+IFERROR(BB2136/BB2136,0)</f>
        <v>0</v>
      </c>
      <c r="C2136" s="80">
        <f>D2121+D2124+D2127+D2130+D2133+D2136</f>
        <v>0</v>
      </c>
      <c r="D2136" s="33">
        <f>F2136+L2136+R2136+X2136+AD2136+AJ2136+AP2136+AV2136+BB2136</f>
        <v>0</v>
      </c>
      <c r="E2136" s="414"/>
      <c r="F2136" s="72">
        <f t="shared" si="7198"/>
        <v>0</v>
      </c>
      <c r="G2136" s="375"/>
      <c r="H2136" s="376"/>
      <c r="I2136" s="376"/>
      <c r="J2136" s="377"/>
      <c r="K2136" s="414"/>
      <c r="L2136" s="72">
        <f t="shared" si="7180"/>
        <v>0</v>
      </c>
      <c r="M2136" s="375"/>
      <c r="N2136" s="376"/>
      <c r="O2136" s="376"/>
      <c r="P2136" s="377"/>
      <c r="Q2136" s="414"/>
      <c r="R2136" s="72">
        <f t="shared" si="7181"/>
        <v>0</v>
      </c>
      <c r="S2136" s="375"/>
      <c r="T2136" s="376"/>
      <c r="U2136" s="376"/>
      <c r="V2136" s="377"/>
      <c r="W2136" s="414"/>
      <c r="X2136" s="72">
        <f t="shared" si="7182"/>
        <v>0</v>
      </c>
      <c r="Y2136" s="375"/>
      <c r="Z2136" s="376"/>
      <c r="AA2136" s="376"/>
      <c r="AB2136" s="377"/>
      <c r="AC2136" s="414"/>
      <c r="AD2136" s="72">
        <f t="shared" si="7183"/>
        <v>0</v>
      </c>
      <c r="AE2136" s="375"/>
      <c r="AF2136" s="376"/>
      <c r="AG2136" s="376"/>
      <c r="AH2136" s="378"/>
      <c r="AI2136" s="414"/>
      <c r="AJ2136" s="72">
        <f t="shared" si="7184"/>
        <v>0</v>
      </c>
      <c r="AK2136" s="375"/>
      <c r="AL2136" s="376"/>
      <c r="AM2136" s="376"/>
      <c r="AN2136" s="379"/>
      <c r="AO2136" s="414"/>
      <c r="AP2136" s="72">
        <f t="shared" si="7185"/>
        <v>0</v>
      </c>
      <c r="AQ2136" s="375"/>
      <c r="AR2136" s="376"/>
      <c r="AS2136" s="376"/>
      <c r="AT2136" s="378"/>
      <c r="AU2136" s="414"/>
      <c r="AV2136" s="72">
        <f t="shared" si="7186"/>
        <v>0</v>
      </c>
      <c r="AW2136" s="375"/>
      <c r="AX2136" s="376"/>
      <c r="AY2136" s="376"/>
      <c r="AZ2136" s="377"/>
      <c r="BA2136" s="414"/>
      <c r="BB2136" s="72">
        <f t="shared" si="7187"/>
        <v>0</v>
      </c>
      <c r="BC2136" s="340"/>
      <c r="BD2136" s="337"/>
      <c r="BE2136" s="337"/>
      <c r="BF2136" s="343"/>
      <c r="BG2136" s="130"/>
      <c r="BH2136" s="130"/>
    </row>
    <row r="2137" spans="1:60" ht="14.25" thickTop="1" thickBot="1">
      <c r="A2137" s="353"/>
      <c r="B2137" s="436" t="s">
        <v>42</v>
      </c>
      <c r="C2137" s="78" t="str">
        <f>IF(D2137="","", IF(D2138&lt;&gt;"",D2138,$N$2010))</f>
        <v>SC</v>
      </c>
      <c r="D2137" s="656">
        <f>AA25</f>
        <v>0</v>
      </c>
      <c r="E2137" s="111" t="str">
        <f>F2137</f>
        <v/>
      </c>
      <c r="F2137" s="69" t="str">
        <f t="shared" ref="F2137" si="7369">IF(G2137 = "", "",IF(F2138&lt;&gt; "",F2138, $N$2010))</f>
        <v/>
      </c>
      <c r="G2137" s="468"/>
      <c r="H2137" s="469"/>
      <c r="I2137" s="469"/>
      <c r="J2137" s="470"/>
      <c r="K2137" s="111" t="str">
        <f>L2137</f>
        <v/>
      </c>
      <c r="L2137" s="69" t="str">
        <f t="shared" ref="L2137" si="7370">IF(M2137 = "", "",IF(L2138&lt;&gt; "",L2138, $N$2010))</f>
        <v/>
      </c>
      <c r="M2137" s="468"/>
      <c r="N2137" s="469"/>
      <c r="O2137" s="469"/>
      <c r="P2137" s="470"/>
      <c r="Q2137" s="111" t="str">
        <f>R2137</f>
        <v/>
      </c>
      <c r="R2137" s="69" t="str">
        <f t="shared" ref="R2137" si="7371">IF(S2137 = "", "",IF(R2138&lt;&gt; "",R2138, $N$2010))</f>
        <v/>
      </c>
      <c r="S2137" s="468"/>
      <c r="T2137" s="469"/>
      <c r="U2137" s="469"/>
      <c r="V2137" s="470"/>
      <c r="W2137" s="111" t="str">
        <f>X2137</f>
        <v/>
      </c>
      <c r="X2137" s="69" t="str">
        <f t="shared" ref="X2137" si="7372">IF(Y2137 = "", "",IF(X2138&lt;&gt; "",X2138, $N$2010))</f>
        <v/>
      </c>
      <c r="Y2137" s="468"/>
      <c r="Z2137" s="469"/>
      <c r="AA2137" s="469"/>
      <c r="AB2137" s="470"/>
      <c r="AC2137" s="111" t="str">
        <f>AD2137</f>
        <v/>
      </c>
      <c r="AD2137" s="69" t="str">
        <f t="shared" ref="AD2137" si="7373">IF(AE2137 = "", "",IF(AD2138&lt;&gt; "",AD2138, $N$2010))</f>
        <v/>
      </c>
      <c r="AE2137" s="468"/>
      <c r="AF2137" s="469"/>
      <c r="AG2137" s="469"/>
      <c r="AH2137" s="471"/>
      <c r="AI2137" s="111" t="str">
        <f>AJ2137</f>
        <v/>
      </c>
      <c r="AJ2137" s="69" t="str">
        <f t="shared" ref="AJ2137" si="7374">IF(AK2137 = "", "",IF(AJ2138&lt;&gt; "",AJ2138, $N$2010))</f>
        <v/>
      </c>
      <c r="AK2137" s="468"/>
      <c r="AL2137" s="469"/>
      <c r="AM2137" s="469"/>
      <c r="AN2137" s="472"/>
      <c r="AO2137" s="111" t="str">
        <f>AP2137</f>
        <v/>
      </c>
      <c r="AP2137" s="69" t="str">
        <f t="shared" ref="AP2137" si="7375">IF(AQ2137 = "", "",IF(AP2138&lt;&gt; "",AP2138, $N$2010))</f>
        <v/>
      </c>
      <c r="AQ2137" s="468"/>
      <c r="AR2137" s="469"/>
      <c r="AS2137" s="469"/>
      <c r="AT2137" s="471"/>
      <c r="AU2137" s="111" t="str">
        <f>AV2137</f>
        <v/>
      </c>
      <c r="AV2137" s="69" t="str">
        <f t="shared" ref="AV2137" si="7376">IF(AW2137 = "", "",IF(AV2138&lt;&gt; "",AV2138, $N$2010))</f>
        <v/>
      </c>
      <c r="AW2137" s="468"/>
      <c r="AX2137" s="469"/>
      <c r="AY2137" s="469"/>
      <c r="AZ2137" s="470"/>
      <c r="BA2137" s="111" t="str">
        <f>BB2137</f>
        <v/>
      </c>
      <c r="BB2137" s="69" t="str">
        <f t="shared" ref="BB2137" si="7377">IF(BC2137 = "", "",IF(BB2138&lt;&gt; "",BB2138, $N$2010))</f>
        <v/>
      </c>
      <c r="BC2137" s="468"/>
      <c r="BD2137" s="469"/>
      <c r="BE2137" s="469"/>
      <c r="BF2137" s="473"/>
      <c r="BG2137" s="130"/>
      <c r="BH2137" s="130"/>
    </row>
    <row r="2138" spans="1:60" ht="13.5" thickBot="1">
      <c r="A2138" s="17">
        <f>IF(ISBLANK(D2136),0,IF(CODE(D2136)&gt;64,1,0))</f>
        <v>0</v>
      </c>
      <c r="B2138" s="31">
        <f>SUM(B2139:B2154)</f>
        <v>0</v>
      </c>
      <c r="C2138" s="432"/>
      <c r="D2138" s="466"/>
      <c r="E2138" s="334"/>
      <c r="F2138" s="339"/>
      <c r="G2138" s="340"/>
      <c r="H2138" s="337"/>
      <c r="I2138" s="337"/>
      <c r="J2138" s="338"/>
      <c r="K2138" s="334"/>
      <c r="L2138" s="339"/>
      <c r="M2138" s="340"/>
      <c r="N2138" s="337"/>
      <c r="O2138" s="337"/>
      <c r="P2138" s="338"/>
      <c r="Q2138" s="334"/>
      <c r="R2138" s="339"/>
      <c r="S2138" s="340"/>
      <c r="T2138" s="337"/>
      <c r="U2138" s="337"/>
      <c r="V2138" s="338"/>
      <c r="W2138" s="334"/>
      <c r="X2138" s="339"/>
      <c r="Y2138" s="340"/>
      <c r="Z2138" s="337"/>
      <c r="AA2138" s="337"/>
      <c r="AB2138" s="338"/>
      <c r="AC2138" s="334"/>
      <c r="AD2138" s="339"/>
      <c r="AE2138" s="340"/>
      <c r="AF2138" s="337"/>
      <c r="AG2138" s="337"/>
      <c r="AH2138" s="341"/>
      <c r="AI2138" s="334"/>
      <c r="AJ2138" s="339"/>
      <c r="AK2138" s="340"/>
      <c r="AL2138" s="337"/>
      <c r="AM2138" s="337"/>
      <c r="AN2138" s="342"/>
      <c r="AO2138" s="334"/>
      <c r="AP2138" s="339"/>
      <c r="AQ2138" s="340"/>
      <c r="AR2138" s="337"/>
      <c r="AS2138" s="337"/>
      <c r="AT2138" s="341"/>
      <c r="AU2138" s="334"/>
      <c r="AV2138" s="339"/>
      <c r="AW2138" s="340"/>
      <c r="AX2138" s="337"/>
      <c r="AY2138" s="337"/>
      <c r="AZ2138" s="338"/>
      <c r="BA2138" s="334"/>
      <c r="BB2138" s="339"/>
      <c r="BC2138" s="340"/>
      <c r="BD2138" s="337"/>
      <c r="BE2138" s="337"/>
      <c r="BF2138" s="343"/>
      <c r="BG2138" s="130"/>
      <c r="BH2138" s="130"/>
    </row>
    <row r="2139" spans="1:60">
      <c r="A2139" s="17">
        <f>IF(ISBLANK(D2137),0,IF(CODE(D2137)&gt;64,1,0))</f>
        <v>0</v>
      </c>
      <c r="B2139" s="18">
        <f t="shared" ref="B2139" si="7378">IFERROR(F2139/F2139,0)+IFERROR(L2139/L2139,0)+IFERROR(R2139/R2139,0)+IFERROR(X2139/X2139,0)+IFERROR(AD2139/AD2139,0)+IFERROR(AJ2139/AJ2139,0)+IFERROR(AP2139/AP2139,0)+IFERROR(AV2139/AV2139,0)+IFERROR(BB2139/BB2139,0)</f>
        <v>0</v>
      </c>
      <c r="C2139" s="432"/>
      <c r="D2139" s="19">
        <f>F2139+L2139+R2139+X2139+AD2139+AJ2139+AP2139+AV2139+BB2139</f>
        <v>0</v>
      </c>
      <c r="E2139" s="347"/>
      <c r="F2139" s="71">
        <f t="shared" si="7198"/>
        <v>0</v>
      </c>
      <c r="G2139" s="348"/>
      <c r="H2139" s="349"/>
      <c r="I2139" s="349"/>
      <c r="J2139" s="350"/>
      <c r="K2139" s="347"/>
      <c r="L2139" s="71">
        <f t="shared" si="7180"/>
        <v>0</v>
      </c>
      <c r="M2139" s="348"/>
      <c r="N2139" s="349"/>
      <c r="O2139" s="349"/>
      <c r="P2139" s="350"/>
      <c r="Q2139" s="347"/>
      <c r="R2139" s="71">
        <f t="shared" si="7181"/>
        <v>0</v>
      </c>
      <c r="S2139" s="348"/>
      <c r="T2139" s="349"/>
      <c r="U2139" s="349"/>
      <c r="V2139" s="350"/>
      <c r="W2139" s="347"/>
      <c r="X2139" s="71">
        <f t="shared" si="7182"/>
        <v>0</v>
      </c>
      <c r="Y2139" s="348"/>
      <c r="Z2139" s="349"/>
      <c r="AA2139" s="349"/>
      <c r="AB2139" s="350"/>
      <c r="AC2139" s="347"/>
      <c r="AD2139" s="71">
        <f t="shared" si="7183"/>
        <v>0</v>
      </c>
      <c r="AE2139" s="348"/>
      <c r="AF2139" s="349"/>
      <c r="AG2139" s="349"/>
      <c r="AH2139" s="351"/>
      <c r="AI2139" s="347"/>
      <c r="AJ2139" s="71">
        <f t="shared" si="7184"/>
        <v>0</v>
      </c>
      <c r="AK2139" s="348"/>
      <c r="AL2139" s="349"/>
      <c r="AM2139" s="349"/>
      <c r="AN2139" s="352"/>
      <c r="AO2139" s="347"/>
      <c r="AP2139" s="71">
        <f t="shared" si="7185"/>
        <v>0</v>
      </c>
      <c r="AQ2139" s="348"/>
      <c r="AR2139" s="349"/>
      <c r="AS2139" s="349"/>
      <c r="AT2139" s="351"/>
      <c r="AU2139" s="347"/>
      <c r="AV2139" s="71">
        <f t="shared" si="7186"/>
        <v>0</v>
      </c>
      <c r="AW2139" s="348"/>
      <c r="AX2139" s="349"/>
      <c r="AY2139" s="349"/>
      <c r="AZ2139" s="350"/>
      <c r="BA2139" s="347"/>
      <c r="BB2139" s="71">
        <f t="shared" si="7187"/>
        <v>0</v>
      </c>
      <c r="BC2139" s="340"/>
      <c r="BD2139" s="337"/>
      <c r="BE2139" s="337"/>
      <c r="BF2139" s="343"/>
      <c r="BG2139" s="130"/>
      <c r="BH2139" s="130"/>
    </row>
    <row r="2140" spans="1:60">
      <c r="A2140" s="353"/>
      <c r="B2140" s="398"/>
      <c r="C2140" s="432"/>
      <c r="D2140" s="467"/>
      <c r="E2140" s="111" t="str">
        <f>F2140</f>
        <v/>
      </c>
      <c r="F2140" s="51" t="str">
        <f t="shared" ref="F2140" si="7379">IF(G2140 = "", "",IF(F2141&lt;&gt; "",F2141, $N$2010))</f>
        <v/>
      </c>
      <c r="G2140" s="340"/>
      <c r="H2140" s="337"/>
      <c r="I2140" s="337"/>
      <c r="J2140" s="338"/>
      <c r="K2140" s="111" t="str">
        <f>L2140</f>
        <v/>
      </c>
      <c r="L2140" s="51" t="str">
        <f t="shared" ref="L2140" si="7380">IF(M2140 = "", "",IF(L2141&lt;&gt; "",L2141, $N$2010))</f>
        <v/>
      </c>
      <c r="M2140" s="340"/>
      <c r="N2140" s="337"/>
      <c r="O2140" s="337"/>
      <c r="P2140" s="338"/>
      <c r="Q2140" s="111" t="str">
        <f>R2140</f>
        <v/>
      </c>
      <c r="R2140" s="51" t="str">
        <f t="shared" ref="R2140" si="7381">IF(S2140 = "", "",IF(R2141&lt;&gt; "",R2141, $N$2010))</f>
        <v/>
      </c>
      <c r="S2140" s="340"/>
      <c r="T2140" s="337"/>
      <c r="U2140" s="337"/>
      <c r="V2140" s="338"/>
      <c r="W2140" s="111" t="str">
        <f>X2140</f>
        <v/>
      </c>
      <c r="X2140" s="51" t="str">
        <f t="shared" ref="X2140" si="7382">IF(Y2140 = "", "",IF(X2141&lt;&gt; "",X2141, $N$2010))</f>
        <v/>
      </c>
      <c r="Y2140" s="340"/>
      <c r="Z2140" s="337"/>
      <c r="AA2140" s="337"/>
      <c r="AB2140" s="338"/>
      <c r="AC2140" s="111" t="str">
        <f>AD2140</f>
        <v/>
      </c>
      <c r="AD2140" s="51" t="str">
        <f t="shared" ref="AD2140" si="7383">IF(AE2140 = "", "",IF(AD2141&lt;&gt; "",AD2141, $N$2010))</f>
        <v/>
      </c>
      <c r="AE2140" s="340"/>
      <c r="AF2140" s="337"/>
      <c r="AG2140" s="337"/>
      <c r="AH2140" s="341"/>
      <c r="AI2140" s="111" t="str">
        <f>AJ2140</f>
        <v/>
      </c>
      <c r="AJ2140" s="51" t="str">
        <f t="shared" ref="AJ2140" si="7384">IF(AK2140 = "", "",IF(AJ2141&lt;&gt; "",AJ2141, $N$2010))</f>
        <v/>
      </c>
      <c r="AK2140" s="340"/>
      <c r="AL2140" s="337"/>
      <c r="AM2140" s="337"/>
      <c r="AN2140" s="342"/>
      <c r="AO2140" s="111" t="str">
        <f>AP2140</f>
        <v/>
      </c>
      <c r="AP2140" s="51" t="str">
        <f t="shared" ref="AP2140" si="7385">IF(AQ2140 = "", "",IF(AP2141&lt;&gt; "",AP2141, $N$2010))</f>
        <v/>
      </c>
      <c r="AQ2140" s="340"/>
      <c r="AR2140" s="337"/>
      <c r="AS2140" s="337"/>
      <c r="AT2140" s="341"/>
      <c r="AU2140" s="111" t="str">
        <f>AV2140</f>
        <v/>
      </c>
      <c r="AV2140" s="51" t="str">
        <f t="shared" ref="AV2140" si="7386">IF(AW2140 = "", "",IF(AV2141&lt;&gt; "",AV2141, $N$2010))</f>
        <v/>
      </c>
      <c r="AW2140" s="340"/>
      <c r="AX2140" s="337"/>
      <c r="AY2140" s="337"/>
      <c r="AZ2140" s="338"/>
      <c r="BA2140" s="111" t="str">
        <f>BB2140</f>
        <v/>
      </c>
      <c r="BB2140" s="51" t="str">
        <f t="shared" ref="BB2140" si="7387">IF(BC2140 = "", "",IF(BB2141&lt;&gt; "",BB2141, $N$2010))</f>
        <v/>
      </c>
      <c r="BC2140" s="357"/>
      <c r="BD2140" s="358"/>
      <c r="BE2140" s="358"/>
      <c r="BF2140" s="359"/>
      <c r="BG2140" s="130"/>
      <c r="BH2140" s="130"/>
    </row>
    <row r="2141" spans="1:60">
      <c r="A2141" s="17">
        <f>IF(ISBLANK(D2139),0,IF(CODE(D2139)&gt;64,1,0))</f>
        <v>0</v>
      </c>
      <c r="B2141" s="398"/>
      <c r="C2141" s="432"/>
      <c r="D2141" s="467"/>
      <c r="E2141" s="361"/>
      <c r="F2141" s="339"/>
      <c r="G2141" s="340"/>
      <c r="H2141" s="337"/>
      <c r="I2141" s="337"/>
      <c r="J2141" s="338"/>
      <c r="K2141" s="361"/>
      <c r="L2141" s="339"/>
      <c r="M2141" s="340"/>
      <c r="N2141" s="337"/>
      <c r="O2141" s="337"/>
      <c r="P2141" s="338"/>
      <c r="Q2141" s="361"/>
      <c r="R2141" s="339"/>
      <c r="S2141" s="340"/>
      <c r="T2141" s="337"/>
      <c r="U2141" s="337"/>
      <c r="V2141" s="338"/>
      <c r="W2141" s="361"/>
      <c r="X2141" s="339"/>
      <c r="Y2141" s="340"/>
      <c r="Z2141" s="337"/>
      <c r="AA2141" s="337"/>
      <c r="AB2141" s="338"/>
      <c r="AC2141" s="361"/>
      <c r="AD2141" s="339"/>
      <c r="AE2141" s="340"/>
      <c r="AF2141" s="337"/>
      <c r="AG2141" s="337"/>
      <c r="AH2141" s="341"/>
      <c r="AI2141" s="361"/>
      <c r="AJ2141" s="339"/>
      <c r="AK2141" s="340"/>
      <c r="AL2141" s="337"/>
      <c r="AM2141" s="337"/>
      <c r="AN2141" s="342"/>
      <c r="AO2141" s="361"/>
      <c r="AP2141" s="339"/>
      <c r="AQ2141" s="340"/>
      <c r="AR2141" s="337"/>
      <c r="AS2141" s="337"/>
      <c r="AT2141" s="341"/>
      <c r="AU2141" s="361"/>
      <c r="AV2141" s="339"/>
      <c r="AW2141" s="340"/>
      <c r="AX2141" s="337"/>
      <c r="AY2141" s="337"/>
      <c r="AZ2141" s="338"/>
      <c r="BA2141" s="361"/>
      <c r="BB2141" s="339"/>
      <c r="BC2141" s="340"/>
      <c r="BD2141" s="337"/>
      <c r="BE2141" s="337"/>
      <c r="BF2141" s="343"/>
      <c r="BG2141" s="130"/>
      <c r="BH2141" s="130"/>
    </row>
    <row r="2142" spans="1:60">
      <c r="A2142" s="17">
        <f>IF(ISBLANK(D2140),0,IF(CODE(D2140)&gt;64,1,0))</f>
        <v>0</v>
      </c>
      <c r="B2142" s="18">
        <f t="shared" ref="B2142" si="7388">IFERROR(F2142/F2142,0)+IFERROR(L2142/L2142,0)+IFERROR(R2142/R2142,0)+IFERROR(X2142/X2142,0)+IFERROR(AD2142/AD2142,0)+IFERROR(AJ2142/AJ2142,0)+IFERROR(AP2142/AP2142,0)+IFERROR(AV2142/AV2142,0)+IFERROR(BB2142/BB2142,0)</f>
        <v>0</v>
      </c>
      <c r="C2142" s="432"/>
      <c r="D2142" s="19">
        <f>F2142+L2142+R2142+X2142+AD2142+AJ2142+AP2142+AV2142+BB2142</f>
        <v>0</v>
      </c>
      <c r="E2142" s="347"/>
      <c r="F2142" s="71">
        <f t="shared" si="7198"/>
        <v>0</v>
      </c>
      <c r="G2142" s="348"/>
      <c r="H2142" s="349"/>
      <c r="I2142" s="349"/>
      <c r="J2142" s="350"/>
      <c r="K2142" s="347"/>
      <c r="L2142" s="71">
        <f t="shared" si="7180"/>
        <v>0</v>
      </c>
      <c r="M2142" s="348"/>
      <c r="N2142" s="349"/>
      <c r="O2142" s="349"/>
      <c r="P2142" s="350"/>
      <c r="Q2142" s="347"/>
      <c r="R2142" s="71">
        <f t="shared" si="7181"/>
        <v>0</v>
      </c>
      <c r="S2142" s="348"/>
      <c r="T2142" s="349"/>
      <c r="U2142" s="349"/>
      <c r="V2142" s="350"/>
      <c r="W2142" s="347"/>
      <c r="X2142" s="71">
        <f t="shared" si="7182"/>
        <v>0</v>
      </c>
      <c r="Y2142" s="348"/>
      <c r="Z2142" s="349"/>
      <c r="AA2142" s="349"/>
      <c r="AB2142" s="350"/>
      <c r="AC2142" s="347"/>
      <c r="AD2142" s="71">
        <f t="shared" si="7183"/>
        <v>0</v>
      </c>
      <c r="AE2142" s="348"/>
      <c r="AF2142" s="349"/>
      <c r="AG2142" s="349"/>
      <c r="AH2142" s="351"/>
      <c r="AI2142" s="347"/>
      <c r="AJ2142" s="71">
        <f t="shared" si="7184"/>
        <v>0</v>
      </c>
      <c r="AK2142" s="348"/>
      <c r="AL2142" s="349"/>
      <c r="AM2142" s="349"/>
      <c r="AN2142" s="352"/>
      <c r="AO2142" s="347"/>
      <c r="AP2142" s="71">
        <f t="shared" si="7185"/>
        <v>0</v>
      </c>
      <c r="AQ2142" s="348"/>
      <c r="AR2142" s="349"/>
      <c r="AS2142" s="349"/>
      <c r="AT2142" s="351"/>
      <c r="AU2142" s="347"/>
      <c r="AV2142" s="71">
        <f t="shared" si="7186"/>
        <v>0</v>
      </c>
      <c r="AW2142" s="348"/>
      <c r="AX2142" s="349"/>
      <c r="AY2142" s="349"/>
      <c r="AZ2142" s="350"/>
      <c r="BA2142" s="347"/>
      <c r="BB2142" s="71">
        <f t="shared" si="7187"/>
        <v>0</v>
      </c>
      <c r="BC2142" s="340"/>
      <c r="BD2142" s="337"/>
      <c r="BE2142" s="337"/>
      <c r="BF2142" s="343"/>
      <c r="BG2142" s="130"/>
      <c r="BH2142" s="130"/>
    </row>
    <row r="2143" spans="1:60">
      <c r="A2143" s="353"/>
      <c r="B2143" s="398"/>
      <c r="C2143" s="432"/>
      <c r="D2143" s="467"/>
      <c r="E2143" s="111" t="str">
        <f>F2143</f>
        <v/>
      </c>
      <c r="F2143" s="51" t="str">
        <f t="shared" ref="F2143" si="7389">IF(G2143 = "", "",IF(F2144&lt;&gt; "",F2144, $N$2010))</f>
        <v/>
      </c>
      <c r="G2143" s="340"/>
      <c r="H2143" s="337"/>
      <c r="I2143" s="337"/>
      <c r="J2143" s="338"/>
      <c r="K2143" s="111" t="str">
        <f>L2143</f>
        <v/>
      </c>
      <c r="L2143" s="51" t="str">
        <f t="shared" ref="L2143" si="7390">IF(M2143 = "", "",IF(L2144&lt;&gt; "",L2144, $N$2010))</f>
        <v/>
      </c>
      <c r="M2143" s="340"/>
      <c r="N2143" s="337"/>
      <c r="O2143" s="337"/>
      <c r="P2143" s="338"/>
      <c r="Q2143" s="111" t="str">
        <f>R2143</f>
        <v/>
      </c>
      <c r="R2143" s="51" t="str">
        <f t="shared" ref="R2143" si="7391">IF(S2143 = "", "",IF(R2144&lt;&gt; "",R2144, $N$2010))</f>
        <v/>
      </c>
      <c r="S2143" s="340"/>
      <c r="T2143" s="337"/>
      <c r="U2143" s="337"/>
      <c r="V2143" s="338"/>
      <c r="W2143" s="111" t="str">
        <f>X2143</f>
        <v/>
      </c>
      <c r="X2143" s="51" t="str">
        <f t="shared" ref="X2143" si="7392">IF(Y2143 = "", "",IF(X2144&lt;&gt; "",X2144, $N$2010))</f>
        <v/>
      </c>
      <c r="Y2143" s="340"/>
      <c r="Z2143" s="337"/>
      <c r="AA2143" s="337"/>
      <c r="AB2143" s="338"/>
      <c r="AC2143" s="111" t="str">
        <f>AD2143</f>
        <v/>
      </c>
      <c r="AD2143" s="51" t="str">
        <f t="shared" ref="AD2143" si="7393">IF(AE2143 = "", "",IF(AD2144&lt;&gt; "",AD2144, $N$2010))</f>
        <v/>
      </c>
      <c r="AE2143" s="340"/>
      <c r="AF2143" s="337"/>
      <c r="AG2143" s="337"/>
      <c r="AH2143" s="341"/>
      <c r="AI2143" s="111" t="str">
        <f>AJ2143</f>
        <v/>
      </c>
      <c r="AJ2143" s="51" t="str">
        <f t="shared" ref="AJ2143" si="7394">IF(AK2143 = "", "",IF(AJ2144&lt;&gt; "",AJ2144, $N$2010))</f>
        <v/>
      </c>
      <c r="AK2143" s="340"/>
      <c r="AL2143" s="337"/>
      <c r="AM2143" s="337"/>
      <c r="AN2143" s="342"/>
      <c r="AO2143" s="111" t="str">
        <f>AP2143</f>
        <v/>
      </c>
      <c r="AP2143" s="51" t="str">
        <f t="shared" ref="AP2143" si="7395">IF(AQ2143 = "", "",IF(AP2144&lt;&gt; "",AP2144, $N$2010))</f>
        <v/>
      </c>
      <c r="AQ2143" s="340"/>
      <c r="AR2143" s="337"/>
      <c r="AS2143" s="337"/>
      <c r="AT2143" s="341"/>
      <c r="AU2143" s="111" t="str">
        <f>AV2143</f>
        <v/>
      </c>
      <c r="AV2143" s="51" t="str">
        <f t="shared" ref="AV2143" si="7396">IF(AW2143 = "", "",IF(AV2144&lt;&gt; "",AV2144, $N$2010))</f>
        <v/>
      </c>
      <c r="AW2143" s="340"/>
      <c r="AX2143" s="337"/>
      <c r="AY2143" s="337"/>
      <c r="AZ2143" s="338"/>
      <c r="BA2143" s="111" t="str">
        <f>BB2143</f>
        <v/>
      </c>
      <c r="BB2143" s="51" t="str">
        <f t="shared" ref="BB2143" si="7397">IF(BC2143 = "", "",IF(BB2144&lt;&gt; "",BB2144, $N$2010))</f>
        <v/>
      </c>
      <c r="BC2143" s="357"/>
      <c r="BD2143" s="358"/>
      <c r="BE2143" s="358"/>
      <c r="BF2143" s="359"/>
      <c r="BG2143" s="130"/>
      <c r="BH2143" s="130"/>
    </row>
    <row r="2144" spans="1:60">
      <c r="A2144" s="17">
        <f>IF(ISBLANK(D2142),0,IF(CODE(D2142)&gt;64,1,0))</f>
        <v>0</v>
      </c>
      <c r="B2144" s="398"/>
      <c r="C2144" s="432"/>
      <c r="D2144" s="467"/>
      <c r="E2144" s="361"/>
      <c r="F2144" s="339"/>
      <c r="G2144" s="340"/>
      <c r="H2144" s="337"/>
      <c r="I2144" s="337"/>
      <c r="J2144" s="338"/>
      <c r="K2144" s="361"/>
      <c r="L2144" s="339"/>
      <c r="M2144" s="340"/>
      <c r="N2144" s="337"/>
      <c r="O2144" s="337"/>
      <c r="P2144" s="338"/>
      <c r="Q2144" s="361"/>
      <c r="R2144" s="339"/>
      <c r="S2144" s="340"/>
      <c r="T2144" s="337"/>
      <c r="U2144" s="337"/>
      <c r="V2144" s="338"/>
      <c r="W2144" s="361"/>
      <c r="X2144" s="339"/>
      <c r="Y2144" s="340"/>
      <c r="Z2144" s="337"/>
      <c r="AA2144" s="337"/>
      <c r="AB2144" s="338"/>
      <c r="AC2144" s="361"/>
      <c r="AD2144" s="339"/>
      <c r="AE2144" s="340"/>
      <c r="AF2144" s="337"/>
      <c r="AG2144" s="337"/>
      <c r="AH2144" s="341"/>
      <c r="AI2144" s="361"/>
      <c r="AJ2144" s="339"/>
      <c r="AK2144" s="340"/>
      <c r="AL2144" s="337"/>
      <c r="AM2144" s="337"/>
      <c r="AN2144" s="342"/>
      <c r="AO2144" s="361"/>
      <c r="AP2144" s="339"/>
      <c r="AQ2144" s="340"/>
      <c r="AR2144" s="337"/>
      <c r="AS2144" s="337"/>
      <c r="AT2144" s="341"/>
      <c r="AU2144" s="361"/>
      <c r="AV2144" s="339"/>
      <c r="AW2144" s="340"/>
      <c r="AX2144" s="337"/>
      <c r="AY2144" s="337"/>
      <c r="AZ2144" s="338"/>
      <c r="BA2144" s="361"/>
      <c r="BB2144" s="339"/>
      <c r="BC2144" s="340"/>
      <c r="BD2144" s="337"/>
      <c r="BE2144" s="337"/>
      <c r="BF2144" s="343"/>
      <c r="BG2144" s="130"/>
      <c r="BH2144" s="130"/>
    </row>
    <row r="2145" spans="1:60">
      <c r="A2145" s="17">
        <f>IF(ISBLANK(D2143),0,IF(CODE(D2143)&gt;64,1,0))</f>
        <v>0</v>
      </c>
      <c r="B2145" s="18">
        <f t="shared" ref="B2145" si="7398">IFERROR(F2145/F2145,0)+IFERROR(L2145/L2145,0)+IFERROR(R2145/R2145,0)+IFERROR(X2145/X2145,0)+IFERROR(AD2145/AD2145,0)+IFERROR(AJ2145/AJ2145,0)+IFERROR(AP2145/AP2145,0)+IFERROR(AV2145/AV2145,0)+IFERROR(BB2145/BB2145,0)</f>
        <v>0</v>
      </c>
      <c r="C2145" s="43">
        <f>F2139+F2142+F2145+F2148+F2151+F2154</f>
        <v>0</v>
      </c>
      <c r="D2145" s="19">
        <f>F2145+L2145+R2145+X2145+AD2145+AJ2145+AP2145+AV2145+BB2145</f>
        <v>0</v>
      </c>
      <c r="E2145" s="347"/>
      <c r="F2145" s="71">
        <f t="shared" si="7198"/>
        <v>0</v>
      </c>
      <c r="G2145" s="348"/>
      <c r="H2145" s="349"/>
      <c r="I2145" s="349"/>
      <c r="J2145" s="350"/>
      <c r="K2145" s="347"/>
      <c r="L2145" s="71">
        <f t="shared" si="7180"/>
        <v>0</v>
      </c>
      <c r="M2145" s="348"/>
      <c r="N2145" s="349"/>
      <c r="O2145" s="349"/>
      <c r="P2145" s="350"/>
      <c r="Q2145" s="347"/>
      <c r="R2145" s="71">
        <f t="shared" si="7181"/>
        <v>0</v>
      </c>
      <c r="S2145" s="348"/>
      <c r="T2145" s="349"/>
      <c r="U2145" s="349"/>
      <c r="V2145" s="350"/>
      <c r="W2145" s="347"/>
      <c r="X2145" s="71">
        <f t="shared" si="7182"/>
        <v>0</v>
      </c>
      <c r="Y2145" s="348"/>
      <c r="Z2145" s="349"/>
      <c r="AA2145" s="349"/>
      <c r="AB2145" s="350"/>
      <c r="AC2145" s="347"/>
      <c r="AD2145" s="71">
        <f t="shared" si="7183"/>
        <v>0</v>
      </c>
      <c r="AE2145" s="348"/>
      <c r="AF2145" s="349"/>
      <c r="AG2145" s="349"/>
      <c r="AH2145" s="351"/>
      <c r="AI2145" s="347"/>
      <c r="AJ2145" s="71">
        <f t="shared" si="7184"/>
        <v>0</v>
      </c>
      <c r="AK2145" s="348"/>
      <c r="AL2145" s="349"/>
      <c r="AM2145" s="349"/>
      <c r="AN2145" s="352"/>
      <c r="AO2145" s="347"/>
      <c r="AP2145" s="71">
        <f t="shared" si="7185"/>
        <v>0</v>
      </c>
      <c r="AQ2145" s="348"/>
      <c r="AR2145" s="349"/>
      <c r="AS2145" s="349"/>
      <c r="AT2145" s="351"/>
      <c r="AU2145" s="347"/>
      <c r="AV2145" s="71">
        <f t="shared" si="7186"/>
        <v>0</v>
      </c>
      <c r="AW2145" s="348"/>
      <c r="AX2145" s="349"/>
      <c r="AY2145" s="349"/>
      <c r="AZ2145" s="350"/>
      <c r="BA2145" s="347"/>
      <c r="BB2145" s="71">
        <f t="shared" si="7187"/>
        <v>0</v>
      </c>
      <c r="BC2145" s="340"/>
      <c r="BD2145" s="337"/>
      <c r="BE2145" s="337"/>
      <c r="BF2145" s="343"/>
      <c r="BG2145" s="130"/>
      <c r="BH2145" s="130"/>
    </row>
    <row r="2146" spans="1:60">
      <c r="A2146" s="353"/>
      <c r="B2146" s="398"/>
      <c r="C2146" s="43">
        <f>L2139+L2142+L2145+L2148+L2151+L2154</f>
        <v>0</v>
      </c>
      <c r="D2146" s="467"/>
      <c r="E2146" s="111" t="str">
        <f>F2146</f>
        <v/>
      </c>
      <c r="F2146" s="51" t="str">
        <f t="shared" ref="F2146" si="7399">IF(G2146 = "", "",IF(F2147&lt;&gt; "",F2147, $N$2010))</f>
        <v/>
      </c>
      <c r="G2146" s="340"/>
      <c r="H2146" s="337"/>
      <c r="I2146" s="337"/>
      <c r="J2146" s="338"/>
      <c r="K2146" s="111" t="str">
        <f>L2146</f>
        <v/>
      </c>
      <c r="L2146" s="51" t="str">
        <f t="shared" ref="L2146" si="7400">IF(M2146 = "", "",IF(L2147&lt;&gt; "",L2147, $N$2010))</f>
        <v/>
      </c>
      <c r="M2146" s="340"/>
      <c r="N2146" s="337"/>
      <c r="O2146" s="337"/>
      <c r="P2146" s="338"/>
      <c r="Q2146" s="111" t="str">
        <f>R2146</f>
        <v/>
      </c>
      <c r="R2146" s="51" t="str">
        <f t="shared" ref="R2146" si="7401">IF(S2146 = "", "",IF(R2147&lt;&gt; "",R2147, $N$2010))</f>
        <v/>
      </c>
      <c r="S2146" s="340"/>
      <c r="T2146" s="337"/>
      <c r="U2146" s="337"/>
      <c r="V2146" s="338"/>
      <c r="W2146" s="111" t="str">
        <f>X2146</f>
        <v/>
      </c>
      <c r="X2146" s="51" t="str">
        <f t="shared" ref="X2146" si="7402">IF(Y2146 = "", "",IF(X2147&lt;&gt; "",X2147, $N$2010))</f>
        <v/>
      </c>
      <c r="Y2146" s="340"/>
      <c r="Z2146" s="337"/>
      <c r="AA2146" s="337"/>
      <c r="AB2146" s="338"/>
      <c r="AC2146" s="111" t="str">
        <f>AD2146</f>
        <v/>
      </c>
      <c r="AD2146" s="51" t="str">
        <f t="shared" ref="AD2146" si="7403">IF(AE2146 = "", "",IF(AD2147&lt;&gt; "",AD2147, $N$2010))</f>
        <v/>
      </c>
      <c r="AE2146" s="340"/>
      <c r="AF2146" s="337"/>
      <c r="AG2146" s="337"/>
      <c r="AH2146" s="341"/>
      <c r="AI2146" s="111" t="str">
        <f>AJ2146</f>
        <v/>
      </c>
      <c r="AJ2146" s="51" t="str">
        <f t="shared" ref="AJ2146" si="7404">IF(AK2146 = "", "",IF(AJ2147&lt;&gt; "",AJ2147, $N$2010))</f>
        <v/>
      </c>
      <c r="AK2146" s="340"/>
      <c r="AL2146" s="337"/>
      <c r="AM2146" s="337"/>
      <c r="AN2146" s="342"/>
      <c r="AO2146" s="111" t="str">
        <f>AP2146</f>
        <v/>
      </c>
      <c r="AP2146" s="51" t="str">
        <f t="shared" ref="AP2146" si="7405">IF(AQ2146 = "", "",IF(AP2147&lt;&gt; "",AP2147, $N$2010))</f>
        <v/>
      </c>
      <c r="AQ2146" s="340"/>
      <c r="AR2146" s="337"/>
      <c r="AS2146" s="337"/>
      <c r="AT2146" s="341"/>
      <c r="AU2146" s="111" t="str">
        <f>AV2146</f>
        <v/>
      </c>
      <c r="AV2146" s="51" t="str">
        <f t="shared" ref="AV2146" si="7406">IF(AW2146 = "", "",IF(AV2147&lt;&gt; "",AV2147, $N$2010))</f>
        <v/>
      </c>
      <c r="AW2146" s="340"/>
      <c r="AX2146" s="337"/>
      <c r="AY2146" s="337"/>
      <c r="AZ2146" s="338"/>
      <c r="BA2146" s="111" t="str">
        <f>BB2146</f>
        <v/>
      </c>
      <c r="BB2146" s="51" t="str">
        <f t="shared" ref="BB2146" si="7407">IF(BC2146 = "", "",IF(BB2147&lt;&gt; "",BB2147, $N$2010))</f>
        <v/>
      </c>
      <c r="BC2146" s="357"/>
      <c r="BD2146" s="358"/>
      <c r="BE2146" s="358"/>
      <c r="BF2146" s="359"/>
      <c r="BG2146" s="130"/>
      <c r="BH2146" s="130"/>
    </row>
    <row r="2147" spans="1:60">
      <c r="A2147" s="17">
        <f>IF(ISBLANK(D2145),0,IF(CODE(D2145)&gt;64,1,0))</f>
        <v>0</v>
      </c>
      <c r="B2147" s="398"/>
      <c r="C2147" s="43">
        <f>R2139+R2142+R2145+R2148+R2151+R2154</f>
        <v>0</v>
      </c>
      <c r="D2147" s="467"/>
      <c r="E2147" s="361"/>
      <c r="F2147" s="339"/>
      <c r="G2147" s="340"/>
      <c r="H2147" s="337"/>
      <c r="I2147" s="337"/>
      <c r="J2147" s="338"/>
      <c r="K2147" s="361"/>
      <c r="L2147" s="339"/>
      <c r="M2147" s="340"/>
      <c r="N2147" s="337"/>
      <c r="O2147" s="337"/>
      <c r="P2147" s="338"/>
      <c r="Q2147" s="361"/>
      <c r="R2147" s="339"/>
      <c r="S2147" s="340"/>
      <c r="T2147" s="337"/>
      <c r="U2147" s="337"/>
      <c r="V2147" s="338"/>
      <c r="W2147" s="361"/>
      <c r="X2147" s="339"/>
      <c r="Y2147" s="340"/>
      <c r="Z2147" s="337"/>
      <c r="AA2147" s="337"/>
      <c r="AB2147" s="338"/>
      <c r="AC2147" s="361"/>
      <c r="AD2147" s="339"/>
      <c r="AE2147" s="340"/>
      <c r="AF2147" s="337"/>
      <c r="AG2147" s="337"/>
      <c r="AH2147" s="341"/>
      <c r="AI2147" s="361"/>
      <c r="AJ2147" s="339"/>
      <c r="AK2147" s="340"/>
      <c r="AL2147" s="337"/>
      <c r="AM2147" s="337"/>
      <c r="AN2147" s="342"/>
      <c r="AO2147" s="361"/>
      <c r="AP2147" s="339"/>
      <c r="AQ2147" s="340"/>
      <c r="AR2147" s="337"/>
      <c r="AS2147" s="337"/>
      <c r="AT2147" s="341"/>
      <c r="AU2147" s="361"/>
      <c r="AV2147" s="339"/>
      <c r="AW2147" s="340"/>
      <c r="AX2147" s="337"/>
      <c r="AY2147" s="337"/>
      <c r="AZ2147" s="338"/>
      <c r="BA2147" s="361"/>
      <c r="BB2147" s="339"/>
      <c r="BC2147" s="340"/>
      <c r="BD2147" s="337"/>
      <c r="BE2147" s="337"/>
      <c r="BF2147" s="343"/>
      <c r="BG2147" s="130"/>
      <c r="BH2147" s="130"/>
    </row>
    <row r="2148" spans="1:60">
      <c r="A2148" s="17">
        <f>IF(ISBLANK(D2146),0,IF(CODE(D2146)&gt;64,1,0))</f>
        <v>0</v>
      </c>
      <c r="B2148" s="18">
        <f t="shared" ref="B2148" si="7408">IFERROR(F2148/F2148,0)+IFERROR(L2148/L2148,0)+IFERROR(R2148/R2148,0)+IFERROR(X2148/X2148,0)+IFERROR(AD2148/AD2148,0)+IFERROR(AJ2148/AJ2148,0)+IFERROR(AP2148/AP2148,0)+IFERROR(AV2148/AV2148,0)+IFERROR(BB2148/BB2148,0)</f>
        <v>0</v>
      </c>
      <c r="C2148" s="43">
        <f>X2139+X2142+X2145+X2148+X2151+X2154</f>
        <v>0</v>
      </c>
      <c r="D2148" s="19">
        <f>F2148+L2148+R2148+X2148+AD2148+AJ2148+AP2148+AV2148+BB2148</f>
        <v>0</v>
      </c>
      <c r="E2148" s="347"/>
      <c r="F2148" s="71">
        <f t="shared" si="7198"/>
        <v>0</v>
      </c>
      <c r="G2148" s="348"/>
      <c r="H2148" s="349"/>
      <c r="I2148" s="349"/>
      <c r="J2148" s="350"/>
      <c r="K2148" s="347"/>
      <c r="L2148" s="71">
        <f t="shared" ref="L2148:L2211" si="7409">SUM(M2148+N2148+O2148+P2148)</f>
        <v>0</v>
      </c>
      <c r="M2148" s="348"/>
      <c r="N2148" s="349"/>
      <c r="O2148" s="349"/>
      <c r="P2148" s="350"/>
      <c r="Q2148" s="347"/>
      <c r="R2148" s="71">
        <f t="shared" ref="R2148:R2211" si="7410">SUM(S2148+T2148+U2148+V2148)</f>
        <v>0</v>
      </c>
      <c r="S2148" s="348"/>
      <c r="T2148" s="349"/>
      <c r="U2148" s="349"/>
      <c r="V2148" s="350"/>
      <c r="W2148" s="347"/>
      <c r="X2148" s="71">
        <f t="shared" ref="X2148:X2211" si="7411">SUM(Y2148+Z2148+AA2148+AB2148)</f>
        <v>0</v>
      </c>
      <c r="Y2148" s="348"/>
      <c r="Z2148" s="349"/>
      <c r="AA2148" s="349"/>
      <c r="AB2148" s="350"/>
      <c r="AC2148" s="347"/>
      <c r="AD2148" s="71">
        <f t="shared" ref="AD2148:AD2211" si="7412">SUM(AE2148+AF2148+AG2148+AH2148)</f>
        <v>0</v>
      </c>
      <c r="AE2148" s="348"/>
      <c r="AF2148" s="349"/>
      <c r="AG2148" s="349"/>
      <c r="AH2148" s="351"/>
      <c r="AI2148" s="347"/>
      <c r="AJ2148" s="71">
        <f t="shared" ref="AJ2148:AJ2211" si="7413">SUM(AK2148+AL2148+AM2148+AN2148)</f>
        <v>0</v>
      </c>
      <c r="AK2148" s="348"/>
      <c r="AL2148" s="349"/>
      <c r="AM2148" s="349"/>
      <c r="AN2148" s="352"/>
      <c r="AO2148" s="347"/>
      <c r="AP2148" s="71">
        <f t="shared" ref="AP2148:AP2211" si="7414">SUM(AQ2148+AR2148+AS2148+AT2148)</f>
        <v>0</v>
      </c>
      <c r="AQ2148" s="348"/>
      <c r="AR2148" s="349"/>
      <c r="AS2148" s="349"/>
      <c r="AT2148" s="351"/>
      <c r="AU2148" s="347"/>
      <c r="AV2148" s="71">
        <f t="shared" ref="AV2148:AV2211" si="7415">SUM(AW2148+AX2148+AY2148+AZ2148)</f>
        <v>0</v>
      </c>
      <c r="AW2148" s="348"/>
      <c r="AX2148" s="349"/>
      <c r="AY2148" s="349"/>
      <c r="AZ2148" s="350"/>
      <c r="BA2148" s="347"/>
      <c r="BB2148" s="71">
        <f t="shared" ref="BB2148:BB2211" si="7416">SUM(BC2148+BD2148+BE2148+BF2148)</f>
        <v>0</v>
      </c>
      <c r="BC2148" s="340"/>
      <c r="BD2148" s="337"/>
      <c r="BE2148" s="337"/>
      <c r="BF2148" s="343"/>
      <c r="BG2148" s="130"/>
      <c r="BH2148" s="130"/>
    </row>
    <row r="2149" spans="1:60">
      <c r="A2149" s="353"/>
      <c r="B2149" s="398"/>
      <c r="C2149" s="43">
        <f>AD2139+AD2142+AD2145+AD2148+AD2151+AD2154</f>
        <v>0</v>
      </c>
      <c r="D2149" s="467"/>
      <c r="E2149" s="111" t="str">
        <f>F2149</f>
        <v/>
      </c>
      <c r="F2149" s="51" t="str">
        <f t="shared" ref="F2149" si="7417">IF(G2149 = "", "",IF(F2150&lt;&gt; "",F2150, $N$2010))</f>
        <v/>
      </c>
      <c r="G2149" s="340"/>
      <c r="H2149" s="337"/>
      <c r="I2149" s="337"/>
      <c r="J2149" s="338"/>
      <c r="K2149" s="111" t="str">
        <f>L2149</f>
        <v/>
      </c>
      <c r="L2149" s="51" t="str">
        <f t="shared" ref="L2149" si="7418">IF(M2149 = "", "",IF(L2150&lt;&gt; "",L2150, $N$2010))</f>
        <v/>
      </c>
      <c r="M2149" s="340"/>
      <c r="N2149" s="337"/>
      <c r="O2149" s="337"/>
      <c r="P2149" s="338"/>
      <c r="Q2149" s="111" t="str">
        <f>R2149</f>
        <v/>
      </c>
      <c r="R2149" s="51" t="str">
        <f t="shared" ref="R2149" si="7419">IF(S2149 = "", "",IF(R2150&lt;&gt; "",R2150, $N$2010))</f>
        <v/>
      </c>
      <c r="S2149" s="340"/>
      <c r="T2149" s="337"/>
      <c r="U2149" s="337"/>
      <c r="V2149" s="338"/>
      <c r="W2149" s="111" t="str">
        <f>X2149</f>
        <v/>
      </c>
      <c r="X2149" s="51" t="str">
        <f t="shared" ref="X2149" si="7420">IF(Y2149 = "", "",IF(X2150&lt;&gt; "",X2150, $N$2010))</f>
        <v/>
      </c>
      <c r="Y2149" s="340"/>
      <c r="Z2149" s="337"/>
      <c r="AA2149" s="337"/>
      <c r="AB2149" s="338"/>
      <c r="AC2149" s="111" t="str">
        <f>AD2149</f>
        <v/>
      </c>
      <c r="AD2149" s="51" t="str">
        <f t="shared" ref="AD2149" si="7421">IF(AE2149 = "", "",IF(AD2150&lt;&gt; "",AD2150, $N$2010))</f>
        <v/>
      </c>
      <c r="AE2149" s="340"/>
      <c r="AF2149" s="337"/>
      <c r="AG2149" s="337"/>
      <c r="AH2149" s="341"/>
      <c r="AI2149" s="111" t="str">
        <f>AJ2149</f>
        <v/>
      </c>
      <c r="AJ2149" s="51" t="str">
        <f t="shared" ref="AJ2149" si="7422">IF(AK2149 = "", "",IF(AJ2150&lt;&gt; "",AJ2150, $N$2010))</f>
        <v/>
      </c>
      <c r="AK2149" s="340"/>
      <c r="AL2149" s="337"/>
      <c r="AM2149" s="337"/>
      <c r="AN2149" s="342"/>
      <c r="AO2149" s="111" t="str">
        <f>AP2149</f>
        <v/>
      </c>
      <c r="AP2149" s="51" t="str">
        <f t="shared" ref="AP2149" si="7423">IF(AQ2149 = "", "",IF(AP2150&lt;&gt; "",AP2150, $N$2010))</f>
        <v/>
      </c>
      <c r="AQ2149" s="340"/>
      <c r="AR2149" s="337"/>
      <c r="AS2149" s="337"/>
      <c r="AT2149" s="341"/>
      <c r="AU2149" s="111" t="str">
        <f>AV2149</f>
        <v/>
      </c>
      <c r="AV2149" s="51" t="str">
        <f t="shared" ref="AV2149" si="7424">IF(AW2149 = "", "",IF(AV2150&lt;&gt; "",AV2150, $N$2010))</f>
        <v/>
      </c>
      <c r="AW2149" s="340"/>
      <c r="AX2149" s="337"/>
      <c r="AY2149" s="337"/>
      <c r="AZ2149" s="338"/>
      <c r="BA2149" s="111" t="str">
        <f>BB2149</f>
        <v/>
      </c>
      <c r="BB2149" s="51" t="str">
        <f t="shared" ref="BB2149" si="7425">IF(BC2149 = "", "",IF(BB2150&lt;&gt; "",BB2150, $N$2010))</f>
        <v/>
      </c>
      <c r="BC2149" s="357"/>
      <c r="BD2149" s="358"/>
      <c r="BE2149" s="358"/>
      <c r="BF2149" s="359"/>
      <c r="BG2149" s="130"/>
      <c r="BH2149" s="130"/>
    </row>
    <row r="2150" spans="1:60">
      <c r="A2150" s="17">
        <f>IF(ISBLANK(D2148),0,IF(CODE(D2148)&gt;64,1,0))</f>
        <v>0</v>
      </c>
      <c r="B2150" s="398"/>
      <c r="C2150" s="43">
        <f>AJ2139+AJ2142+AJ2145+AJ2148+AJ2151+AJ2154</f>
        <v>0</v>
      </c>
      <c r="D2150" s="467"/>
      <c r="E2150" s="361"/>
      <c r="F2150" s="339"/>
      <c r="G2150" s="340"/>
      <c r="H2150" s="337"/>
      <c r="I2150" s="337"/>
      <c r="J2150" s="338"/>
      <c r="K2150" s="361"/>
      <c r="L2150" s="339"/>
      <c r="M2150" s="340"/>
      <c r="N2150" s="337"/>
      <c r="O2150" s="337"/>
      <c r="P2150" s="338"/>
      <c r="Q2150" s="361"/>
      <c r="R2150" s="339"/>
      <c r="S2150" s="340"/>
      <c r="T2150" s="337"/>
      <c r="U2150" s="337"/>
      <c r="V2150" s="338"/>
      <c r="W2150" s="361"/>
      <c r="X2150" s="339"/>
      <c r="Y2150" s="340"/>
      <c r="Z2150" s="337"/>
      <c r="AA2150" s="337"/>
      <c r="AB2150" s="338"/>
      <c r="AC2150" s="361"/>
      <c r="AD2150" s="339"/>
      <c r="AE2150" s="340"/>
      <c r="AF2150" s="337"/>
      <c r="AG2150" s="337"/>
      <c r="AH2150" s="341"/>
      <c r="AI2150" s="361"/>
      <c r="AJ2150" s="339"/>
      <c r="AK2150" s="340"/>
      <c r="AL2150" s="337"/>
      <c r="AM2150" s="337"/>
      <c r="AN2150" s="342"/>
      <c r="AO2150" s="361"/>
      <c r="AP2150" s="339"/>
      <c r="AQ2150" s="340"/>
      <c r="AR2150" s="337"/>
      <c r="AS2150" s="337"/>
      <c r="AT2150" s="341"/>
      <c r="AU2150" s="361"/>
      <c r="AV2150" s="339"/>
      <c r="AW2150" s="340"/>
      <c r="AX2150" s="337"/>
      <c r="AY2150" s="337"/>
      <c r="AZ2150" s="338"/>
      <c r="BA2150" s="361"/>
      <c r="BB2150" s="339"/>
      <c r="BC2150" s="340"/>
      <c r="BD2150" s="337"/>
      <c r="BE2150" s="337"/>
      <c r="BF2150" s="343"/>
      <c r="BG2150" s="130"/>
      <c r="BH2150" s="130"/>
    </row>
    <row r="2151" spans="1:60">
      <c r="A2151" s="17">
        <f>IF(ISBLANK(D2149),0,IF(CODE(D2149)&gt;64,1,0))</f>
        <v>0</v>
      </c>
      <c r="B2151" s="18">
        <f t="shared" ref="B2151" si="7426">IFERROR(F2151/F2151,0)+IFERROR(L2151/L2151,0)+IFERROR(R2151/R2151,0)+IFERROR(X2151/X2151,0)+IFERROR(AD2151/AD2151,0)+IFERROR(AJ2151/AJ2151,0)+IFERROR(AP2151/AP2151,0)+IFERROR(AV2151/AV2151,0)+IFERROR(BB2151/BB2151,0)</f>
        <v>0</v>
      </c>
      <c r="C2151" s="43">
        <f>AP2139+AP2142+AP2145+AP2148+AP2151+AP2154</f>
        <v>0</v>
      </c>
      <c r="D2151" s="19">
        <f>F2151+L2151+R2151+X2151+AD2151+AJ2151+AP2151+AV2151+BB2151</f>
        <v>0</v>
      </c>
      <c r="E2151" s="347"/>
      <c r="F2151" s="71">
        <f t="shared" ref="F2151:F2214" si="7427">SUM(G2151+H2151+I2151+J2151)</f>
        <v>0</v>
      </c>
      <c r="G2151" s="348"/>
      <c r="H2151" s="349"/>
      <c r="I2151" s="349"/>
      <c r="J2151" s="350"/>
      <c r="K2151" s="347"/>
      <c r="L2151" s="71">
        <f t="shared" si="7409"/>
        <v>0</v>
      </c>
      <c r="M2151" s="348"/>
      <c r="N2151" s="349"/>
      <c r="O2151" s="349"/>
      <c r="P2151" s="350"/>
      <c r="Q2151" s="347"/>
      <c r="R2151" s="71">
        <f t="shared" si="7410"/>
        <v>0</v>
      </c>
      <c r="S2151" s="348"/>
      <c r="T2151" s="349"/>
      <c r="U2151" s="349"/>
      <c r="V2151" s="350"/>
      <c r="W2151" s="347"/>
      <c r="X2151" s="71">
        <f t="shared" si="7411"/>
        <v>0</v>
      </c>
      <c r="Y2151" s="348"/>
      <c r="Z2151" s="349"/>
      <c r="AA2151" s="349"/>
      <c r="AB2151" s="350"/>
      <c r="AC2151" s="347"/>
      <c r="AD2151" s="71">
        <f t="shared" si="7412"/>
        <v>0</v>
      </c>
      <c r="AE2151" s="348"/>
      <c r="AF2151" s="349"/>
      <c r="AG2151" s="349"/>
      <c r="AH2151" s="351"/>
      <c r="AI2151" s="347"/>
      <c r="AJ2151" s="71">
        <f t="shared" si="7413"/>
        <v>0</v>
      </c>
      <c r="AK2151" s="348"/>
      <c r="AL2151" s="349"/>
      <c r="AM2151" s="349"/>
      <c r="AN2151" s="352"/>
      <c r="AO2151" s="347"/>
      <c r="AP2151" s="71">
        <f t="shared" si="7414"/>
        <v>0</v>
      </c>
      <c r="AQ2151" s="348"/>
      <c r="AR2151" s="349"/>
      <c r="AS2151" s="349"/>
      <c r="AT2151" s="351"/>
      <c r="AU2151" s="347"/>
      <c r="AV2151" s="71">
        <f t="shared" si="7415"/>
        <v>0</v>
      </c>
      <c r="AW2151" s="348"/>
      <c r="AX2151" s="349"/>
      <c r="AY2151" s="349"/>
      <c r="AZ2151" s="350"/>
      <c r="BA2151" s="347"/>
      <c r="BB2151" s="71">
        <f t="shared" si="7416"/>
        <v>0</v>
      </c>
      <c r="BC2151" s="340"/>
      <c r="BD2151" s="337"/>
      <c r="BE2151" s="337"/>
      <c r="BF2151" s="343"/>
      <c r="BG2151" s="130"/>
      <c r="BH2151" s="130"/>
    </row>
    <row r="2152" spans="1:60">
      <c r="A2152" s="353"/>
      <c r="B2152" s="398"/>
      <c r="C2152" s="43">
        <f>AV2139+AV2142+AV2145+AV2148+AV2151+AV2154</f>
        <v>0</v>
      </c>
      <c r="D2152" s="467"/>
      <c r="E2152" s="111" t="str">
        <f>F2152</f>
        <v/>
      </c>
      <c r="F2152" s="51" t="str">
        <f t="shared" ref="F2152" si="7428">IF(G2152 = "", "",IF(F2153&lt;&gt; "",F2153, $N$2010))</f>
        <v/>
      </c>
      <c r="G2152" s="340"/>
      <c r="H2152" s="337"/>
      <c r="I2152" s="337"/>
      <c r="J2152" s="338"/>
      <c r="K2152" s="111" t="str">
        <f>L2152</f>
        <v/>
      </c>
      <c r="L2152" s="51" t="str">
        <f t="shared" ref="L2152" si="7429">IF(M2152 = "", "",IF(L2153&lt;&gt; "",L2153, $N$2010))</f>
        <v/>
      </c>
      <c r="M2152" s="340"/>
      <c r="N2152" s="337"/>
      <c r="O2152" s="337"/>
      <c r="P2152" s="338"/>
      <c r="Q2152" s="111" t="str">
        <f>R2152</f>
        <v/>
      </c>
      <c r="R2152" s="51" t="str">
        <f t="shared" ref="R2152" si="7430">IF(S2152 = "", "",IF(R2153&lt;&gt; "",R2153, $N$2010))</f>
        <v/>
      </c>
      <c r="S2152" s="340"/>
      <c r="T2152" s="337"/>
      <c r="U2152" s="337"/>
      <c r="V2152" s="338"/>
      <c r="W2152" s="111" t="str">
        <f>X2152</f>
        <v/>
      </c>
      <c r="X2152" s="51" t="str">
        <f t="shared" ref="X2152" si="7431">IF(Y2152 = "", "",IF(X2153&lt;&gt; "",X2153, $N$2010))</f>
        <v/>
      </c>
      <c r="Y2152" s="340"/>
      <c r="Z2152" s="337"/>
      <c r="AA2152" s="337"/>
      <c r="AB2152" s="338"/>
      <c r="AC2152" s="111" t="str">
        <f>AD2152</f>
        <v/>
      </c>
      <c r="AD2152" s="51" t="str">
        <f t="shared" ref="AD2152" si="7432">IF(AE2152 = "", "",IF(AD2153&lt;&gt; "",AD2153, $N$2010))</f>
        <v/>
      </c>
      <c r="AE2152" s="340"/>
      <c r="AF2152" s="337"/>
      <c r="AG2152" s="337"/>
      <c r="AH2152" s="341"/>
      <c r="AI2152" s="111" t="str">
        <f>AJ2152</f>
        <v/>
      </c>
      <c r="AJ2152" s="51" t="str">
        <f t="shared" ref="AJ2152" si="7433">IF(AK2152 = "", "",IF(AJ2153&lt;&gt; "",AJ2153, $N$2010))</f>
        <v/>
      </c>
      <c r="AK2152" s="340"/>
      <c r="AL2152" s="337"/>
      <c r="AM2152" s="337"/>
      <c r="AN2152" s="342"/>
      <c r="AO2152" s="111" t="str">
        <f>AP2152</f>
        <v/>
      </c>
      <c r="AP2152" s="51" t="str">
        <f t="shared" ref="AP2152" si="7434">IF(AQ2152 = "", "",IF(AP2153&lt;&gt; "",AP2153, $N$2010))</f>
        <v/>
      </c>
      <c r="AQ2152" s="340"/>
      <c r="AR2152" s="337"/>
      <c r="AS2152" s="337"/>
      <c r="AT2152" s="341"/>
      <c r="AU2152" s="111" t="str">
        <f>AV2152</f>
        <v/>
      </c>
      <c r="AV2152" s="51" t="str">
        <f t="shared" ref="AV2152" si="7435">IF(AW2152 = "", "",IF(AV2153&lt;&gt; "",AV2153, $N$2010))</f>
        <v/>
      </c>
      <c r="AW2152" s="340"/>
      <c r="AX2152" s="337"/>
      <c r="AY2152" s="337"/>
      <c r="AZ2152" s="338"/>
      <c r="BA2152" s="111" t="str">
        <f>BB2152</f>
        <v/>
      </c>
      <c r="BB2152" s="51" t="str">
        <f t="shared" ref="BB2152" si="7436">IF(BC2152 = "", "",IF(BB2153&lt;&gt; "",BB2153, $N$2010))</f>
        <v/>
      </c>
      <c r="BC2152" s="357"/>
      <c r="BD2152" s="358"/>
      <c r="BE2152" s="358"/>
      <c r="BF2152" s="359"/>
      <c r="BG2152" s="130"/>
      <c r="BH2152" s="130"/>
    </row>
    <row r="2153" spans="1:60" ht="13.5" thickBot="1">
      <c r="A2153" s="17">
        <f>IF(ISBLANK(D2151),0,IF(CODE(D2151)&gt;64,1,0))</f>
        <v>0</v>
      </c>
      <c r="B2153" s="398"/>
      <c r="C2153" s="41">
        <f>BB2139+BB2142+BB2145+BB2148+BB2151+BB2154</f>
        <v>0</v>
      </c>
      <c r="D2153" s="467"/>
      <c r="E2153" s="361"/>
      <c r="F2153" s="339"/>
      <c r="G2153" s="340"/>
      <c r="H2153" s="337"/>
      <c r="I2153" s="337"/>
      <c r="J2153" s="338"/>
      <c r="K2153" s="361"/>
      <c r="L2153" s="339"/>
      <c r="M2153" s="340"/>
      <c r="N2153" s="337"/>
      <c r="O2153" s="337"/>
      <c r="P2153" s="338"/>
      <c r="Q2153" s="361"/>
      <c r="R2153" s="339"/>
      <c r="S2153" s="340"/>
      <c r="T2153" s="337"/>
      <c r="U2153" s="337"/>
      <c r="V2153" s="338"/>
      <c r="W2153" s="361"/>
      <c r="X2153" s="339"/>
      <c r="Y2153" s="340"/>
      <c r="Z2153" s="337"/>
      <c r="AA2153" s="337"/>
      <c r="AB2153" s="338"/>
      <c r="AC2153" s="361"/>
      <c r="AD2153" s="339"/>
      <c r="AE2153" s="340"/>
      <c r="AF2153" s="337"/>
      <c r="AG2153" s="337"/>
      <c r="AH2153" s="341"/>
      <c r="AI2153" s="361"/>
      <c r="AJ2153" s="339"/>
      <c r="AK2153" s="340"/>
      <c r="AL2153" s="337"/>
      <c r="AM2153" s="337"/>
      <c r="AN2153" s="342"/>
      <c r="AO2153" s="361"/>
      <c r="AP2153" s="339"/>
      <c r="AQ2153" s="340"/>
      <c r="AR2153" s="337"/>
      <c r="AS2153" s="337"/>
      <c r="AT2153" s="341"/>
      <c r="AU2153" s="361"/>
      <c r="AV2153" s="339"/>
      <c r="AW2153" s="340"/>
      <c r="AX2153" s="337"/>
      <c r="AY2153" s="337"/>
      <c r="AZ2153" s="338"/>
      <c r="BA2153" s="361"/>
      <c r="BB2153" s="339"/>
      <c r="BC2153" s="340"/>
      <c r="BD2153" s="337"/>
      <c r="BE2153" s="337"/>
      <c r="BF2153" s="343"/>
      <c r="BG2153" s="130"/>
      <c r="BH2153" s="130"/>
    </row>
    <row r="2154" spans="1:60" ht="13.5" thickBot="1">
      <c r="A2154" s="17">
        <f>IF(ISBLANK(D2152),0,IF(CODE(D2152)&gt;64,1,0))</f>
        <v>0</v>
      </c>
      <c r="B2154" s="18">
        <f t="shared" ref="B2154" si="7437">IFERROR(F2154/F2154,0)+IFERROR(L2154/L2154,0)+IFERROR(R2154/R2154,0)+IFERROR(X2154/X2154,0)+IFERROR(AD2154/AD2154,0)+IFERROR(AJ2154/AJ2154,0)+IFERROR(AP2154/AP2154,0)+IFERROR(AV2154/AV2154,0)+IFERROR(BB2154/BB2154,0)</f>
        <v>0</v>
      </c>
      <c r="C2154" s="80">
        <f>D2139+D2142+D2145+D2148+D2151+D2154</f>
        <v>0</v>
      </c>
      <c r="D2154" s="33">
        <f>F2154+L2154+R2154+X2154+AD2154+AJ2154+AP2154+AV2154+BB2154</f>
        <v>0</v>
      </c>
      <c r="E2154" s="347"/>
      <c r="F2154" s="72">
        <f t="shared" si="7427"/>
        <v>0</v>
      </c>
      <c r="G2154" s="375"/>
      <c r="H2154" s="376"/>
      <c r="I2154" s="376"/>
      <c r="J2154" s="377"/>
      <c r="K2154" s="347"/>
      <c r="L2154" s="72">
        <f t="shared" si="7409"/>
        <v>0</v>
      </c>
      <c r="M2154" s="375"/>
      <c r="N2154" s="376"/>
      <c r="O2154" s="376"/>
      <c r="P2154" s="377"/>
      <c r="Q2154" s="347"/>
      <c r="R2154" s="72">
        <f t="shared" si="7410"/>
        <v>0</v>
      </c>
      <c r="S2154" s="375"/>
      <c r="T2154" s="376"/>
      <c r="U2154" s="376"/>
      <c r="V2154" s="377"/>
      <c r="W2154" s="347"/>
      <c r="X2154" s="72">
        <f t="shared" si="7411"/>
        <v>0</v>
      </c>
      <c r="Y2154" s="375"/>
      <c r="Z2154" s="376"/>
      <c r="AA2154" s="376"/>
      <c r="AB2154" s="377"/>
      <c r="AC2154" s="347"/>
      <c r="AD2154" s="72">
        <f t="shared" si="7412"/>
        <v>0</v>
      </c>
      <c r="AE2154" s="375"/>
      <c r="AF2154" s="376"/>
      <c r="AG2154" s="376"/>
      <c r="AH2154" s="378"/>
      <c r="AI2154" s="347"/>
      <c r="AJ2154" s="72">
        <f t="shared" si="7413"/>
        <v>0</v>
      </c>
      <c r="AK2154" s="375"/>
      <c r="AL2154" s="376"/>
      <c r="AM2154" s="376"/>
      <c r="AN2154" s="379"/>
      <c r="AO2154" s="347"/>
      <c r="AP2154" s="72">
        <f t="shared" si="7414"/>
        <v>0</v>
      </c>
      <c r="AQ2154" s="375"/>
      <c r="AR2154" s="376"/>
      <c r="AS2154" s="376"/>
      <c r="AT2154" s="378"/>
      <c r="AU2154" s="347"/>
      <c r="AV2154" s="72">
        <f t="shared" si="7415"/>
        <v>0</v>
      </c>
      <c r="AW2154" s="375"/>
      <c r="AX2154" s="376"/>
      <c r="AY2154" s="376"/>
      <c r="AZ2154" s="377"/>
      <c r="BA2154" s="347"/>
      <c r="BB2154" s="72">
        <f t="shared" si="7416"/>
        <v>0</v>
      </c>
      <c r="BC2154" s="340"/>
      <c r="BD2154" s="337"/>
      <c r="BE2154" s="337"/>
      <c r="BF2154" s="343"/>
      <c r="BG2154" s="130"/>
      <c r="BH2154" s="130"/>
    </row>
    <row r="2155" spans="1:60" ht="14.25" thickTop="1" thickBot="1">
      <c r="A2155" s="353"/>
      <c r="B2155" s="436" t="s">
        <v>42</v>
      </c>
      <c r="C2155" s="78" t="str">
        <f>IF(D2155="","", IF(D2156&lt;&gt;"",D2156,$N$2010))</f>
        <v>SC</v>
      </c>
      <c r="D2155" s="656">
        <f>AA26</f>
        <v>0</v>
      </c>
      <c r="E2155" s="111" t="str">
        <f>F2155</f>
        <v/>
      </c>
      <c r="F2155" s="69" t="str">
        <f t="shared" ref="F2155" si="7438">IF(G2155 = "", "",IF(F2156&lt;&gt; "",F2156, $N$2010))</f>
        <v/>
      </c>
      <c r="G2155" s="468"/>
      <c r="H2155" s="469"/>
      <c r="I2155" s="469"/>
      <c r="J2155" s="470"/>
      <c r="K2155" s="111" t="str">
        <f>L2155</f>
        <v/>
      </c>
      <c r="L2155" s="69" t="str">
        <f t="shared" ref="L2155" si="7439">IF(M2155 = "", "",IF(L2156&lt;&gt; "",L2156, $N$2010))</f>
        <v/>
      </c>
      <c r="M2155" s="468"/>
      <c r="N2155" s="469"/>
      <c r="O2155" s="469"/>
      <c r="P2155" s="470"/>
      <c r="Q2155" s="111" t="str">
        <f>R2155</f>
        <v/>
      </c>
      <c r="R2155" s="69" t="str">
        <f t="shared" ref="R2155" si="7440">IF(S2155 = "", "",IF(R2156&lt;&gt; "",R2156, $N$2010))</f>
        <v/>
      </c>
      <c r="S2155" s="468"/>
      <c r="T2155" s="469"/>
      <c r="U2155" s="469"/>
      <c r="V2155" s="470"/>
      <c r="W2155" s="111" t="str">
        <f>X2155</f>
        <v/>
      </c>
      <c r="X2155" s="69" t="str">
        <f t="shared" ref="X2155" si="7441">IF(Y2155 = "", "",IF(X2156&lt;&gt; "",X2156, $N$2010))</f>
        <v/>
      </c>
      <c r="Y2155" s="468"/>
      <c r="Z2155" s="469"/>
      <c r="AA2155" s="469"/>
      <c r="AB2155" s="470"/>
      <c r="AC2155" s="111" t="str">
        <f>AD2155</f>
        <v/>
      </c>
      <c r="AD2155" s="69" t="str">
        <f t="shared" ref="AD2155" si="7442">IF(AE2155 = "", "",IF(AD2156&lt;&gt; "",AD2156, $N$2010))</f>
        <v/>
      </c>
      <c r="AE2155" s="468"/>
      <c r="AF2155" s="469"/>
      <c r="AG2155" s="469"/>
      <c r="AH2155" s="471"/>
      <c r="AI2155" s="111" t="str">
        <f>AJ2155</f>
        <v/>
      </c>
      <c r="AJ2155" s="69" t="str">
        <f t="shared" ref="AJ2155" si="7443">IF(AK2155 = "", "",IF(AJ2156&lt;&gt; "",AJ2156, $N$2010))</f>
        <v/>
      </c>
      <c r="AK2155" s="468"/>
      <c r="AL2155" s="469"/>
      <c r="AM2155" s="469"/>
      <c r="AN2155" s="472"/>
      <c r="AO2155" s="111" t="str">
        <f>AP2155</f>
        <v/>
      </c>
      <c r="AP2155" s="69" t="str">
        <f t="shared" ref="AP2155" si="7444">IF(AQ2155 = "", "",IF(AP2156&lt;&gt; "",AP2156, $N$2010))</f>
        <v/>
      </c>
      <c r="AQ2155" s="468"/>
      <c r="AR2155" s="469"/>
      <c r="AS2155" s="469"/>
      <c r="AT2155" s="471"/>
      <c r="AU2155" s="111" t="str">
        <f>AV2155</f>
        <v/>
      </c>
      <c r="AV2155" s="69" t="str">
        <f t="shared" ref="AV2155" si="7445">IF(AW2155 = "", "",IF(AV2156&lt;&gt; "",AV2156, $N$2010))</f>
        <v/>
      </c>
      <c r="AW2155" s="468"/>
      <c r="AX2155" s="469"/>
      <c r="AY2155" s="469"/>
      <c r="AZ2155" s="470"/>
      <c r="BA2155" s="111" t="str">
        <f>BB2155</f>
        <v/>
      </c>
      <c r="BB2155" s="69" t="str">
        <f t="shared" ref="BB2155" si="7446">IF(BC2155 = "", "",IF(BB2156&lt;&gt; "",BB2156, $N$2010))</f>
        <v/>
      </c>
      <c r="BC2155" s="468"/>
      <c r="BD2155" s="469"/>
      <c r="BE2155" s="469"/>
      <c r="BF2155" s="473"/>
      <c r="BG2155" s="130"/>
      <c r="BH2155" s="130"/>
    </row>
    <row r="2156" spans="1:60" ht="13.5" thickBot="1">
      <c r="A2156" s="17">
        <f>IF(ISBLANK(D2154),0,IF(CODE(D2154)&gt;64,1,0))</f>
        <v>0</v>
      </c>
      <c r="B2156" s="31">
        <f>SUM(B2157:B2172)</f>
        <v>0</v>
      </c>
      <c r="C2156" s="432"/>
      <c r="D2156" s="466"/>
      <c r="E2156" s="361"/>
      <c r="F2156" s="339"/>
      <c r="G2156" s="340"/>
      <c r="H2156" s="337"/>
      <c r="I2156" s="337"/>
      <c r="J2156" s="338"/>
      <c r="K2156" s="361"/>
      <c r="L2156" s="339"/>
      <c r="M2156" s="340"/>
      <c r="N2156" s="337"/>
      <c r="O2156" s="337"/>
      <c r="P2156" s="338"/>
      <c r="Q2156" s="361"/>
      <c r="R2156" s="339"/>
      <c r="S2156" s="340"/>
      <c r="T2156" s="337"/>
      <c r="U2156" s="337"/>
      <c r="V2156" s="338"/>
      <c r="W2156" s="361"/>
      <c r="X2156" s="339"/>
      <c r="Y2156" s="340"/>
      <c r="Z2156" s="337"/>
      <c r="AA2156" s="337"/>
      <c r="AB2156" s="338"/>
      <c r="AC2156" s="361"/>
      <c r="AD2156" s="339"/>
      <c r="AE2156" s="340"/>
      <c r="AF2156" s="337"/>
      <c r="AG2156" s="337"/>
      <c r="AH2156" s="341"/>
      <c r="AI2156" s="361"/>
      <c r="AJ2156" s="339"/>
      <c r="AK2156" s="340"/>
      <c r="AL2156" s="337"/>
      <c r="AM2156" s="337"/>
      <c r="AN2156" s="342"/>
      <c r="AO2156" s="361"/>
      <c r="AP2156" s="339"/>
      <c r="AQ2156" s="340"/>
      <c r="AR2156" s="337"/>
      <c r="AS2156" s="337"/>
      <c r="AT2156" s="341"/>
      <c r="AU2156" s="361"/>
      <c r="AV2156" s="339"/>
      <c r="AW2156" s="340"/>
      <c r="AX2156" s="337"/>
      <c r="AY2156" s="337"/>
      <c r="AZ2156" s="338"/>
      <c r="BA2156" s="361"/>
      <c r="BB2156" s="339"/>
      <c r="BC2156" s="340"/>
      <c r="BD2156" s="337"/>
      <c r="BE2156" s="337"/>
      <c r="BF2156" s="343"/>
      <c r="BG2156" s="130"/>
      <c r="BH2156" s="130"/>
    </row>
    <row r="2157" spans="1:60">
      <c r="A2157" s="17">
        <f>IF(ISBLANK(D2155),0,IF(CODE(D2155)&gt;64,1,0))</f>
        <v>0</v>
      </c>
      <c r="B2157" s="18">
        <f t="shared" ref="B2157" si="7447">IFERROR(F2157/F2157,0)+IFERROR(L2157/L2157,0)+IFERROR(R2157/R2157,0)+IFERROR(X2157/X2157,0)+IFERROR(AD2157/AD2157,0)+IFERROR(AJ2157/AJ2157,0)+IFERROR(AP2157/AP2157,0)+IFERROR(AV2157/AV2157,0)+IFERROR(BB2157/BB2157,0)</f>
        <v>0</v>
      </c>
      <c r="C2157" s="432"/>
      <c r="D2157" s="19">
        <f>F2157+L2157+R2157+X2157+AD2157+AJ2157+AP2157+AV2157+BB2157</f>
        <v>0</v>
      </c>
      <c r="E2157" s="347"/>
      <c r="F2157" s="71">
        <f t="shared" si="7427"/>
        <v>0</v>
      </c>
      <c r="G2157" s="348"/>
      <c r="H2157" s="349"/>
      <c r="I2157" s="349"/>
      <c r="J2157" s="350"/>
      <c r="K2157" s="347"/>
      <c r="L2157" s="71">
        <f t="shared" si="7409"/>
        <v>0</v>
      </c>
      <c r="M2157" s="348"/>
      <c r="N2157" s="349"/>
      <c r="O2157" s="349"/>
      <c r="P2157" s="350"/>
      <c r="Q2157" s="347"/>
      <c r="R2157" s="71">
        <f t="shared" si="7410"/>
        <v>0</v>
      </c>
      <c r="S2157" s="348"/>
      <c r="T2157" s="349"/>
      <c r="U2157" s="349"/>
      <c r="V2157" s="350"/>
      <c r="W2157" s="347"/>
      <c r="X2157" s="71">
        <f t="shared" si="7411"/>
        <v>0</v>
      </c>
      <c r="Y2157" s="348"/>
      <c r="Z2157" s="349"/>
      <c r="AA2157" s="349"/>
      <c r="AB2157" s="350"/>
      <c r="AC2157" s="347"/>
      <c r="AD2157" s="71">
        <f t="shared" si="7412"/>
        <v>0</v>
      </c>
      <c r="AE2157" s="348"/>
      <c r="AF2157" s="349"/>
      <c r="AG2157" s="349"/>
      <c r="AH2157" s="351"/>
      <c r="AI2157" s="347"/>
      <c r="AJ2157" s="71">
        <f t="shared" si="7413"/>
        <v>0</v>
      </c>
      <c r="AK2157" s="348"/>
      <c r="AL2157" s="349"/>
      <c r="AM2157" s="349"/>
      <c r="AN2157" s="352"/>
      <c r="AO2157" s="347"/>
      <c r="AP2157" s="71">
        <f t="shared" si="7414"/>
        <v>0</v>
      </c>
      <c r="AQ2157" s="348"/>
      <c r="AR2157" s="349"/>
      <c r="AS2157" s="349"/>
      <c r="AT2157" s="351"/>
      <c r="AU2157" s="347"/>
      <c r="AV2157" s="71">
        <f t="shared" si="7415"/>
        <v>0</v>
      </c>
      <c r="AW2157" s="348"/>
      <c r="AX2157" s="349"/>
      <c r="AY2157" s="349"/>
      <c r="AZ2157" s="350"/>
      <c r="BA2157" s="347"/>
      <c r="BB2157" s="71">
        <f t="shared" si="7416"/>
        <v>0</v>
      </c>
      <c r="BC2157" s="340"/>
      <c r="BD2157" s="337"/>
      <c r="BE2157" s="337"/>
      <c r="BF2157" s="343"/>
      <c r="BG2157" s="130"/>
      <c r="BH2157" s="130"/>
    </row>
    <row r="2158" spans="1:60">
      <c r="A2158" s="353"/>
      <c r="B2158" s="398"/>
      <c r="C2158" s="432"/>
      <c r="D2158" s="467"/>
      <c r="E2158" s="111" t="str">
        <f>F2158</f>
        <v/>
      </c>
      <c r="F2158" s="51" t="str">
        <f t="shared" ref="F2158" si="7448">IF(G2158 = "", "",IF(F2159&lt;&gt; "",F2159, $N$2010))</f>
        <v/>
      </c>
      <c r="G2158" s="340"/>
      <c r="H2158" s="337"/>
      <c r="I2158" s="337"/>
      <c r="J2158" s="338"/>
      <c r="K2158" s="111" t="str">
        <f>L2158</f>
        <v/>
      </c>
      <c r="L2158" s="51" t="str">
        <f t="shared" ref="L2158" si="7449">IF(M2158 = "", "",IF(L2159&lt;&gt; "",L2159, $N$2010))</f>
        <v/>
      </c>
      <c r="M2158" s="340"/>
      <c r="N2158" s="337"/>
      <c r="O2158" s="337"/>
      <c r="P2158" s="338"/>
      <c r="Q2158" s="111" t="str">
        <f>R2158</f>
        <v/>
      </c>
      <c r="R2158" s="51" t="str">
        <f t="shared" ref="R2158" si="7450">IF(S2158 = "", "",IF(R2159&lt;&gt; "",R2159, $N$2010))</f>
        <v/>
      </c>
      <c r="S2158" s="340"/>
      <c r="T2158" s="337"/>
      <c r="U2158" s="337"/>
      <c r="V2158" s="338"/>
      <c r="W2158" s="111" t="str">
        <f>X2158</f>
        <v/>
      </c>
      <c r="X2158" s="51" t="str">
        <f t="shared" ref="X2158" si="7451">IF(Y2158 = "", "",IF(X2159&lt;&gt; "",X2159, $N$2010))</f>
        <v/>
      </c>
      <c r="Y2158" s="340"/>
      <c r="Z2158" s="337"/>
      <c r="AA2158" s="337"/>
      <c r="AB2158" s="338"/>
      <c r="AC2158" s="111" t="str">
        <f>AD2158</f>
        <v/>
      </c>
      <c r="AD2158" s="51" t="str">
        <f t="shared" ref="AD2158" si="7452">IF(AE2158 = "", "",IF(AD2159&lt;&gt; "",AD2159, $N$2010))</f>
        <v/>
      </c>
      <c r="AE2158" s="340"/>
      <c r="AF2158" s="337"/>
      <c r="AG2158" s="337"/>
      <c r="AH2158" s="341"/>
      <c r="AI2158" s="111" t="str">
        <f>AJ2158</f>
        <v/>
      </c>
      <c r="AJ2158" s="51" t="str">
        <f t="shared" ref="AJ2158" si="7453">IF(AK2158 = "", "",IF(AJ2159&lt;&gt; "",AJ2159, $N$2010))</f>
        <v/>
      </c>
      <c r="AK2158" s="340"/>
      <c r="AL2158" s="337"/>
      <c r="AM2158" s="337"/>
      <c r="AN2158" s="342"/>
      <c r="AO2158" s="111" t="str">
        <f>AP2158</f>
        <v/>
      </c>
      <c r="AP2158" s="51" t="str">
        <f t="shared" ref="AP2158" si="7454">IF(AQ2158 = "", "",IF(AP2159&lt;&gt; "",AP2159, $N$2010))</f>
        <v/>
      </c>
      <c r="AQ2158" s="340"/>
      <c r="AR2158" s="337"/>
      <c r="AS2158" s="337"/>
      <c r="AT2158" s="341"/>
      <c r="AU2158" s="111" t="str">
        <f>AV2158</f>
        <v/>
      </c>
      <c r="AV2158" s="51" t="str">
        <f t="shared" ref="AV2158" si="7455">IF(AW2158 = "", "",IF(AV2159&lt;&gt; "",AV2159, $N$2010))</f>
        <v/>
      </c>
      <c r="AW2158" s="340"/>
      <c r="AX2158" s="337"/>
      <c r="AY2158" s="337"/>
      <c r="AZ2158" s="338"/>
      <c r="BA2158" s="111" t="str">
        <f>BB2158</f>
        <v/>
      </c>
      <c r="BB2158" s="51" t="str">
        <f t="shared" ref="BB2158" si="7456">IF(BC2158 = "", "",IF(BB2159&lt;&gt; "",BB2159, $N$2010))</f>
        <v/>
      </c>
      <c r="BC2158" s="357"/>
      <c r="BD2158" s="358"/>
      <c r="BE2158" s="358"/>
      <c r="BF2158" s="359"/>
      <c r="BG2158" s="130"/>
      <c r="BH2158" s="130"/>
    </row>
    <row r="2159" spans="1:60">
      <c r="A2159" s="17">
        <f>IF(ISBLANK(D2157),0,IF(CODE(D2157)&gt;64,1,0))</f>
        <v>0</v>
      </c>
      <c r="B2159" s="398"/>
      <c r="C2159" s="432"/>
      <c r="D2159" s="467"/>
      <c r="E2159" s="361"/>
      <c r="F2159" s="339"/>
      <c r="G2159" s="340"/>
      <c r="H2159" s="337"/>
      <c r="I2159" s="337"/>
      <c r="J2159" s="338"/>
      <c r="K2159" s="361"/>
      <c r="L2159" s="339"/>
      <c r="M2159" s="340"/>
      <c r="N2159" s="337"/>
      <c r="O2159" s="337"/>
      <c r="P2159" s="338"/>
      <c r="Q2159" s="361"/>
      <c r="R2159" s="339"/>
      <c r="S2159" s="340"/>
      <c r="T2159" s="337"/>
      <c r="U2159" s="337"/>
      <c r="V2159" s="338"/>
      <c r="W2159" s="361"/>
      <c r="X2159" s="339"/>
      <c r="Y2159" s="340"/>
      <c r="Z2159" s="337"/>
      <c r="AA2159" s="337"/>
      <c r="AB2159" s="338"/>
      <c r="AC2159" s="361"/>
      <c r="AD2159" s="339"/>
      <c r="AE2159" s="340"/>
      <c r="AF2159" s="337"/>
      <c r="AG2159" s="337"/>
      <c r="AH2159" s="341"/>
      <c r="AI2159" s="361"/>
      <c r="AJ2159" s="339"/>
      <c r="AK2159" s="340"/>
      <c r="AL2159" s="337"/>
      <c r="AM2159" s="337"/>
      <c r="AN2159" s="342"/>
      <c r="AO2159" s="361"/>
      <c r="AP2159" s="339"/>
      <c r="AQ2159" s="340"/>
      <c r="AR2159" s="337"/>
      <c r="AS2159" s="337"/>
      <c r="AT2159" s="341"/>
      <c r="AU2159" s="361"/>
      <c r="AV2159" s="339"/>
      <c r="AW2159" s="340"/>
      <c r="AX2159" s="337"/>
      <c r="AY2159" s="337"/>
      <c r="AZ2159" s="338"/>
      <c r="BA2159" s="361"/>
      <c r="BB2159" s="339"/>
      <c r="BC2159" s="340"/>
      <c r="BD2159" s="337"/>
      <c r="BE2159" s="337"/>
      <c r="BF2159" s="343"/>
      <c r="BG2159" s="130"/>
      <c r="BH2159" s="130"/>
    </row>
    <row r="2160" spans="1:60">
      <c r="A2160" s="17">
        <f>IF(ISBLANK(D2158),0,IF(CODE(D2158)&gt;64,1,0))</f>
        <v>0</v>
      </c>
      <c r="B2160" s="18">
        <f t="shared" ref="B2160" si="7457">IFERROR(F2160/F2160,0)+IFERROR(L2160/L2160,0)+IFERROR(R2160/R2160,0)+IFERROR(X2160/X2160,0)+IFERROR(AD2160/AD2160,0)+IFERROR(AJ2160/AJ2160,0)+IFERROR(AP2160/AP2160,0)+IFERROR(AV2160/AV2160,0)+IFERROR(BB2160/BB2160,0)</f>
        <v>0</v>
      </c>
      <c r="C2160" s="432"/>
      <c r="D2160" s="19">
        <f>F2160+L2160+R2160+X2160+AD2160+AJ2160+AP2160+AV2160+BB2160</f>
        <v>0</v>
      </c>
      <c r="E2160" s="347"/>
      <c r="F2160" s="71">
        <f t="shared" si="7427"/>
        <v>0</v>
      </c>
      <c r="G2160" s="348"/>
      <c r="H2160" s="349"/>
      <c r="I2160" s="349"/>
      <c r="J2160" s="350"/>
      <c r="K2160" s="347"/>
      <c r="L2160" s="71">
        <f t="shared" si="7409"/>
        <v>0</v>
      </c>
      <c r="M2160" s="348"/>
      <c r="N2160" s="349"/>
      <c r="O2160" s="349"/>
      <c r="P2160" s="350"/>
      <c r="Q2160" s="347"/>
      <c r="R2160" s="71">
        <f t="shared" si="7410"/>
        <v>0</v>
      </c>
      <c r="S2160" s="348"/>
      <c r="T2160" s="349"/>
      <c r="U2160" s="349"/>
      <c r="V2160" s="350"/>
      <c r="W2160" s="347"/>
      <c r="X2160" s="71">
        <f t="shared" si="7411"/>
        <v>0</v>
      </c>
      <c r="Y2160" s="348"/>
      <c r="Z2160" s="349"/>
      <c r="AA2160" s="349"/>
      <c r="AB2160" s="350"/>
      <c r="AC2160" s="347"/>
      <c r="AD2160" s="71">
        <f t="shared" si="7412"/>
        <v>0</v>
      </c>
      <c r="AE2160" s="348"/>
      <c r="AF2160" s="349"/>
      <c r="AG2160" s="349"/>
      <c r="AH2160" s="351"/>
      <c r="AI2160" s="347"/>
      <c r="AJ2160" s="71">
        <f t="shared" si="7413"/>
        <v>0</v>
      </c>
      <c r="AK2160" s="348"/>
      <c r="AL2160" s="349"/>
      <c r="AM2160" s="349"/>
      <c r="AN2160" s="352"/>
      <c r="AO2160" s="347"/>
      <c r="AP2160" s="71">
        <f t="shared" si="7414"/>
        <v>0</v>
      </c>
      <c r="AQ2160" s="348"/>
      <c r="AR2160" s="349"/>
      <c r="AS2160" s="349"/>
      <c r="AT2160" s="351"/>
      <c r="AU2160" s="347"/>
      <c r="AV2160" s="71">
        <f t="shared" si="7415"/>
        <v>0</v>
      </c>
      <c r="AW2160" s="348"/>
      <c r="AX2160" s="349"/>
      <c r="AY2160" s="349"/>
      <c r="AZ2160" s="350"/>
      <c r="BA2160" s="347"/>
      <c r="BB2160" s="71">
        <f t="shared" si="7416"/>
        <v>0</v>
      </c>
      <c r="BC2160" s="340"/>
      <c r="BD2160" s="337"/>
      <c r="BE2160" s="337"/>
      <c r="BF2160" s="343"/>
      <c r="BG2160" s="130"/>
      <c r="BH2160" s="130"/>
    </row>
    <row r="2161" spans="1:60">
      <c r="A2161" s="353"/>
      <c r="B2161" s="398"/>
      <c r="C2161" s="432"/>
      <c r="D2161" s="467"/>
      <c r="E2161" s="111" t="str">
        <f>F2161</f>
        <v/>
      </c>
      <c r="F2161" s="51" t="str">
        <f t="shared" ref="F2161" si="7458">IF(G2161 = "", "",IF(F2162&lt;&gt; "",F2162, $N$2010))</f>
        <v/>
      </c>
      <c r="G2161" s="340"/>
      <c r="H2161" s="337"/>
      <c r="I2161" s="337"/>
      <c r="J2161" s="338"/>
      <c r="K2161" s="111" t="str">
        <f>L2161</f>
        <v/>
      </c>
      <c r="L2161" s="51" t="str">
        <f t="shared" ref="L2161" si="7459">IF(M2161 = "", "",IF(L2162&lt;&gt; "",L2162, $N$2010))</f>
        <v/>
      </c>
      <c r="M2161" s="340"/>
      <c r="N2161" s="337"/>
      <c r="O2161" s="337"/>
      <c r="P2161" s="338"/>
      <c r="Q2161" s="111" t="str">
        <f>R2161</f>
        <v/>
      </c>
      <c r="R2161" s="51" t="str">
        <f t="shared" ref="R2161" si="7460">IF(S2161 = "", "",IF(R2162&lt;&gt; "",R2162, $N$2010))</f>
        <v/>
      </c>
      <c r="S2161" s="340"/>
      <c r="T2161" s="337"/>
      <c r="U2161" s="337"/>
      <c r="V2161" s="338"/>
      <c r="W2161" s="111" t="str">
        <f>X2161</f>
        <v/>
      </c>
      <c r="X2161" s="51" t="str">
        <f t="shared" ref="X2161" si="7461">IF(Y2161 = "", "",IF(X2162&lt;&gt; "",X2162, $N$2010))</f>
        <v/>
      </c>
      <c r="Y2161" s="340"/>
      <c r="Z2161" s="337"/>
      <c r="AA2161" s="337"/>
      <c r="AB2161" s="338"/>
      <c r="AC2161" s="111" t="str">
        <f>AD2161</f>
        <v/>
      </c>
      <c r="AD2161" s="51" t="str">
        <f t="shared" ref="AD2161" si="7462">IF(AE2161 = "", "",IF(AD2162&lt;&gt; "",AD2162, $N$2010))</f>
        <v/>
      </c>
      <c r="AE2161" s="340"/>
      <c r="AF2161" s="337"/>
      <c r="AG2161" s="337"/>
      <c r="AH2161" s="341"/>
      <c r="AI2161" s="111" t="str">
        <f>AJ2161</f>
        <v/>
      </c>
      <c r="AJ2161" s="51" t="str">
        <f t="shared" ref="AJ2161" si="7463">IF(AK2161 = "", "",IF(AJ2162&lt;&gt; "",AJ2162, $N$2010))</f>
        <v/>
      </c>
      <c r="AK2161" s="340"/>
      <c r="AL2161" s="337"/>
      <c r="AM2161" s="337"/>
      <c r="AN2161" s="342"/>
      <c r="AO2161" s="111" t="str">
        <f>AP2161</f>
        <v/>
      </c>
      <c r="AP2161" s="51" t="str">
        <f t="shared" ref="AP2161" si="7464">IF(AQ2161 = "", "",IF(AP2162&lt;&gt; "",AP2162, $N$2010))</f>
        <v/>
      </c>
      <c r="AQ2161" s="340"/>
      <c r="AR2161" s="337"/>
      <c r="AS2161" s="337"/>
      <c r="AT2161" s="341"/>
      <c r="AU2161" s="111" t="str">
        <f>AV2161</f>
        <v/>
      </c>
      <c r="AV2161" s="51" t="str">
        <f t="shared" ref="AV2161" si="7465">IF(AW2161 = "", "",IF(AV2162&lt;&gt; "",AV2162, $N$2010))</f>
        <v/>
      </c>
      <c r="AW2161" s="340"/>
      <c r="AX2161" s="337"/>
      <c r="AY2161" s="337"/>
      <c r="AZ2161" s="338"/>
      <c r="BA2161" s="111" t="str">
        <f>BB2161</f>
        <v/>
      </c>
      <c r="BB2161" s="51" t="str">
        <f t="shared" ref="BB2161" si="7466">IF(BC2161 = "", "",IF(BB2162&lt;&gt; "",BB2162, $N$2010))</f>
        <v/>
      </c>
      <c r="BC2161" s="357"/>
      <c r="BD2161" s="358"/>
      <c r="BE2161" s="358"/>
      <c r="BF2161" s="359"/>
      <c r="BG2161" s="130"/>
      <c r="BH2161" s="130"/>
    </row>
    <row r="2162" spans="1:60">
      <c r="A2162" s="17">
        <f>IF(ISBLANK(D2160),0,IF(CODE(D2160)&gt;64,1,0))</f>
        <v>0</v>
      </c>
      <c r="B2162" s="398"/>
      <c r="C2162" s="432"/>
      <c r="D2162" s="467"/>
      <c r="E2162" s="361"/>
      <c r="F2162" s="339"/>
      <c r="G2162" s="340"/>
      <c r="H2162" s="337"/>
      <c r="I2162" s="337"/>
      <c r="J2162" s="338"/>
      <c r="K2162" s="361"/>
      <c r="L2162" s="339"/>
      <c r="M2162" s="340"/>
      <c r="N2162" s="337"/>
      <c r="O2162" s="337"/>
      <c r="P2162" s="338"/>
      <c r="Q2162" s="361"/>
      <c r="R2162" s="339"/>
      <c r="S2162" s="340"/>
      <c r="T2162" s="337"/>
      <c r="U2162" s="337"/>
      <c r="V2162" s="338"/>
      <c r="W2162" s="361"/>
      <c r="X2162" s="339"/>
      <c r="Y2162" s="340"/>
      <c r="Z2162" s="337"/>
      <c r="AA2162" s="337"/>
      <c r="AB2162" s="338"/>
      <c r="AC2162" s="361"/>
      <c r="AD2162" s="339"/>
      <c r="AE2162" s="340"/>
      <c r="AF2162" s="337"/>
      <c r="AG2162" s="337"/>
      <c r="AH2162" s="341"/>
      <c r="AI2162" s="361"/>
      <c r="AJ2162" s="339"/>
      <c r="AK2162" s="340"/>
      <c r="AL2162" s="337"/>
      <c r="AM2162" s="337"/>
      <c r="AN2162" s="342"/>
      <c r="AO2162" s="361"/>
      <c r="AP2162" s="339"/>
      <c r="AQ2162" s="340"/>
      <c r="AR2162" s="337"/>
      <c r="AS2162" s="337"/>
      <c r="AT2162" s="341"/>
      <c r="AU2162" s="361"/>
      <c r="AV2162" s="339"/>
      <c r="AW2162" s="340"/>
      <c r="AX2162" s="337"/>
      <c r="AY2162" s="337"/>
      <c r="AZ2162" s="338"/>
      <c r="BA2162" s="361"/>
      <c r="BB2162" s="339"/>
      <c r="BC2162" s="340"/>
      <c r="BD2162" s="337"/>
      <c r="BE2162" s="337"/>
      <c r="BF2162" s="343"/>
      <c r="BG2162" s="130"/>
      <c r="BH2162" s="130"/>
    </row>
    <row r="2163" spans="1:60">
      <c r="A2163" s="17">
        <f>IF(ISBLANK(D2161),0,IF(CODE(D2161)&gt;64,1,0))</f>
        <v>0</v>
      </c>
      <c r="B2163" s="18">
        <f t="shared" ref="B2163" si="7467">IFERROR(F2163/F2163,0)+IFERROR(L2163/L2163,0)+IFERROR(R2163/R2163,0)+IFERROR(X2163/X2163,0)+IFERROR(AD2163/AD2163,0)+IFERROR(AJ2163/AJ2163,0)+IFERROR(AP2163/AP2163,0)+IFERROR(AV2163/AV2163,0)+IFERROR(BB2163/BB2163,0)</f>
        <v>0</v>
      </c>
      <c r="C2163" s="43">
        <f>F2157+F2160+F2163+F2166+F2169+F2172</f>
        <v>0</v>
      </c>
      <c r="D2163" s="19">
        <f>F2163+L2163+R2163+X2163+AD2163+AJ2163+AP2163+AV2163+BB2163</f>
        <v>0</v>
      </c>
      <c r="E2163" s="347"/>
      <c r="F2163" s="71">
        <f t="shared" si="7427"/>
        <v>0</v>
      </c>
      <c r="G2163" s="348"/>
      <c r="H2163" s="349"/>
      <c r="I2163" s="349"/>
      <c r="J2163" s="350"/>
      <c r="K2163" s="347"/>
      <c r="L2163" s="71">
        <f t="shared" si="7409"/>
        <v>0</v>
      </c>
      <c r="M2163" s="348"/>
      <c r="N2163" s="349"/>
      <c r="O2163" s="349"/>
      <c r="P2163" s="350"/>
      <c r="Q2163" s="347"/>
      <c r="R2163" s="71">
        <f t="shared" si="7410"/>
        <v>0</v>
      </c>
      <c r="S2163" s="348"/>
      <c r="T2163" s="349"/>
      <c r="U2163" s="349"/>
      <c r="V2163" s="350"/>
      <c r="W2163" s="347"/>
      <c r="X2163" s="71">
        <f t="shared" si="7411"/>
        <v>0</v>
      </c>
      <c r="Y2163" s="348"/>
      <c r="Z2163" s="349"/>
      <c r="AA2163" s="349"/>
      <c r="AB2163" s="350"/>
      <c r="AC2163" s="347"/>
      <c r="AD2163" s="71">
        <f t="shared" si="7412"/>
        <v>0</v>
      </c>
      <c r="AE2163" s="348"/>
      <c r="AF2163" s="349"/>
      <c r="AG2163" s="349"/>
      <c r="AH2163" s="351"/>
      <c r="AI2163" s="347"/>
      <c r="AJ2163" s="71">
        <f t="shared" si="7413"/>
        <v>0</v>
      </c>
      <c r="AK2163" s="348"/>
      <c r="AL2163" s="349"/>
      <c r="AM2163" s="349"/>
      <c r="AN2163" s="352"/>
      <c r="AO2163" s="347"/>
      <c r="AP2163" s="71">
        <f t="shared" si="7414"/>
        <v>0</v>
      </c>
      <c r="AQ2163" s="348"/>
      <c r="AR2163" s="349"/>
      <c r="AS2163" s="349"/>
      <c r="AT2163" s="351"/>
      <c r="AU2163" s="347"/>
      <c r="AV2163" s="71">
        <f t="shared" si="7415"/>
        <v>0</v>
      </c>
      <c r="AW2163" s="348"/>
      <c r="AX2163" s="349"/>
      <c r="AY2163" s="349"/>
      <c r="AZ2163" s="350"/>
      <c r="BA2163" s="347"/>
      <c r="BB2163" s="71">
        <f t="shared" si="7416"/>
        <v>0</v>
      </c>
      <c r="BC2163" s="340"/>
      <c r="BD2163" s="337"/>
      <c r="BE2163" s="337"/>
      <c r="BF2163" s="343"/>
      <c r="BG2163" s="130"/>
      <c r="BH2163" s="130"/>
    </row>
    <row r="2164" spans="1:60">
      <c r="A2164" s="353"/>
      <c r="B2164" s="398"/>
      <c r="C2164" s="43">
        <f>L2157+L2160+L2163+L2166+L2169+L2172</f>
        <v>0</v>
      </c>
      <c r="D2164" s="467"/>
      <c r="E2164" s="111" t="str">
        <f>F2164</f>
        <v/>
      </c>
      <c r="F2164" s="51" t="str">
        <f t="shared" ref="F2164" si="7468">IF(G2164 = "", "",IF(F2165&lt;&gt; "",F2165, $N$2010))</f>
        <v/>
      </c>
      <c r="G2164" s="340"/>
      <c r="H2164" s="337"/>
      <c r="I2164" s="337"/>
      <c r="J2164" s="338"/>
      <c r="K2164" s="111" t="str">
        <f>L2164</f>
        <v/>
      </c>
      <c r="L2164" s="51" t="str">
        <f t="shared" ref="L2164" si="7469">IF(M2164 = "", "",IF(L2165&lt;&gt; "",L2165, $N$2010))</f>
        <v/>
      </c>
      <c r="M2164" s="340"/>
      <c r="N2164" s="337"/>
      <c r="O2164" s="337"/>
      <c r="P2164" s="338"/>
      <c r="Q2164" s="111" t="str">
        <f>R2164</f>
        <v/>
      </c>
      <c r="R2164" s="51" t="str">
        <f t="shared" ref="R2164" si="7470">IF(S2164 = "", "",IF(R2165&lt;&gt; "",R2165, $N$2010))</f>
        <v/>
      </c>
      <c r="S2164" s="340"/>
      <c r="T2164" s="337"/>
      <c r="U2164" s="337"/>
      <c r="V2164" s="338"/>
      <c r="W2164" s="111" t="str">
        <f>X2164</f>
        <v/>
      </c>
      <c r="X2164" s="51" t="str">
        <f t="shared" ref="X2164" si="7471">IF(Y2164 = "", "",IF(X2165&lt;&gt; "",X2165, $N$2010))</f>
        <v/>
      </c>
      <c r="Y2164" s="340"/>
      <c r="Z2164" s="337"/>
      <c r="AA2164" s="337"/>
      <c r="AB2164" s="338"/>
      <c r="AC2164" s="111" t="str">
        <f>AD2164</f>
        <v/>
      </c>
      <c r="AD2164" s="51" t="str">
        <f t="shared" ref="AD2164" si="7472">IF(AE2164 = "", "",IF(AD2165&lt;&gt; "",AD2165, $N$2010))</f>
        <v/>
      </c>
      <c r="AE2164" s="340"/>
      <c r="AF2164" s="337"/>
      <c r="AG2164" s="337"/>
      <c r="AH2164" s="341"/>
      <c r="AI2164" s="111" t="str">
        <f>AJ2164</f>
        <v/>
      </c>
      <c r="AJ2164" s="51" t="str">
        <f t="shared" ref="AJ2164" si="7473">IF(AK2164 = "", "",IF(AJ2165&lt;&gt; "",AJ2165, $N$2010))</f>
        <v/>
      </c>
      <c r="AK2164" s="340"/>
      <c r="AL2164" s="337"/>
      <c r="AM2164" s="337"/>
      <c r="AN2164" s="342"/>
      <c r="AO2164" s="111" t="str">
        <f>AP2164</f>
        <v/>
      </c>
      <c r="AP2164" s="51" t="str">
        <f t="shared" ref="AP2164" si="7474">IF(AQ2164 = "", "",IF(AP2165&lt;&gt; "",AP2165, $N$2010))</f>
        <v/>
      </c>
      <c r="AQ2164" s="340"/>
      <c r="AR2164" s="337"/>
      <c r="AS2164" s="337"/>
      <c r="AT2164" s="341"/>
      <c r="AU2164" s="111" t="str">
        <f>AV2164</f>
        <v/>
      </c>
      <c r="AV2164" s="51" t="str">
        <f t="shared" ref="AV2164" si="7475">IF(AW2164 = "", "",IF(AV2165&lt;&gt; "",AV2165, $N$2010))</f>
        <v/>
      </c>
      <c r="AW2164" s="340"/>
      <c r="AX2164" s="337"/>
      <c r="AY2164" s="337"/>
      <c r="AZ2164" s="338"/>
      <c r="BA2164" s="111" t="str">
        <f>BB2164</f>
        <v/>
      </c>
      <c r="BB2164" s="51" t="str">
        <f t="shared" ref="BB2164" si="7476">IF(BC2164 = "", "",IF(BB2165&lt;&gt; "",BB2165, $N$2010))</f>
        <v/>
      </c>
      <c r="BC2164" s="357"/>
      <c r="BD2164" s="358"/>
      <c r="BE2164" s="358"/>
      <c r="BF2164" s="359"/>
      <c r="BG2164" s="130"/>
      <c r="BH2164" s="130"/>
    </row>
    <row r="2165" spans="1:60">
      <c r="A2165" s="17">
        <f>IF(ISBLANK(D2163),0,IF(CODE(D2163)&gt;64,1,0))</f>
        <v>0</v>
      </c>
      <c r="B2165" s="398"/>
      <c r="C2165" s="43">
        <f>R2157+R2160+R2163+R2166+R2169+R2172</f>
        <v>0</v>
      </c>
      <c r="D2165" s="467"/>
      <c r="E2165" s="361"/>
      <c r="F2165" s="339"/>
      <c r="G2165" s="340"/>
      <c r="H2165" s="337"/>
      <c r="I2165" s="337"/>
      <c r="J2165" s="338"/>
      <c r="K2165" s="361"/>
      <c r="L2165" s="339"/>
      <c r="M2165" s="340"/>
      <c r="N2165" s="337"/>
      <c r="O2165" s="337"/>
      <c r="P2165" s="338"/>
      <c r="Q2165" s="361"/>
      <c r="R2165" s="339"/>
      <c r="S2165" s="340"/>
      <c r="T2165" s="337"/>
      <c r="U2165" s="337"/>
      <c r="V2165" s="338"/>
      <c r="W2165" s="361"/>
      <c r="X2165" s="339"/>
      <c r="Y2165" s="340"/>
      <c r="Z2165" s="337"/>
      <c r="AA2165" s="337"/>
      <c r="AB2165" s="338"/>
      <c r="AC2165" s="361"/>
      <c r="AD2165" s="339"/>
      <c r="AE2165" s="340"/>
      <c r="AF2165" s="337"/>
      <c r="AG2165" s="337"/>
      <c r="AH2165" s="341"/>
      <c r="AI2165" s="361"/>
      <c r="AJ2165" s="339"/>
      <c r="AK2165" s="340"/>
      <c r="AL2165" s="337"/>
      <c r="AM2165" s="337"/>
      <c r="AN2165" s="342"/>
      <c r="AO2165" s="361"/>
      <c r="AP2165" s="339"/>
      <c r="AQ2165" s="340"/>
      <c r="AR2165" s="337"/>
      <c r="AS2165" s="337"/>
      <c r="AT2165" s="341"/>
      <c r="AU2165" s="361"/>
      <c r="AV2165" s="339"/>
      <c r="AW2165" s="340"/>
      <c r="AX2165" s="337"/>
      <c r="AY2165" s="337"/>
      <c r="AZ2165" s="338"/>
      <c r="BA2165" s="361"/>
      <c r="BB2165" s="339"/>
      <c r="BC2165" s="340"/>
      <c r="BD2165" s="337"/>
      <c r="BE2165" s="337"/>
      <c r="BF2165" s="343"/>
      <c r="BG2165" s="130"/>
      <c r="BH2165" s="130"/>
    </row>
    <row r="2166" spans="1:60">
      <c r="A2166" s="17">
        <f>IF(ISBLANK(D2164),0,IF(CODE(D2164)&gt;64,1,0))</f>
        <v>0</v>
      </c>
      <c r="B2166" s="18">
        <f t="shared" ref="B2166" si="7477">IFERROR(F2166/F2166,0)+IFERROR(L2166/L2166,0)+IFERROR(R2166/R2166,0)+IFERROR(X2166/X2166,0)+IFERROR(AD2166/AD2166,0)+IFERROR(AJ2166/AJ2166,0)+IFERROR(AP2166/AP2166,0)+IFERROR(AV2166/AV2166,0)+IFERROR(BB2166/BB2166,0)</f>
        <v>0</v>
      </c>
      <c r="C2166" s="43">
        <f>X2157+X2160+X2163+X2166+X2169+X2172</f>
        <v>0</v>
      </c>
      <c r="D2166" s="19">
        <f>F2166+L2166+R2166+X2166+AD2166+AJ2166+AP2166+AV2166+BB2166</f>
        <v>0</v>
      </c>
      <c r="E2166" s="347"/>
      <c r="F2166" s="71">
        <f t="shared" si="7427"/>
        <v>0</v>
      </c>
      <c r="G2166" s="348"/>
      <c r="H2166" s="349"/>
      <c r="I2166" s="349"/>
      <c r="J2166" s="350"/>
      <c r="K2166" s="347"/>
      <c r="L2166" s="71">
        <f t="shared" si="7409"/>
        <v>0</v>
      </c>
      <c r="M2166" s="348"/>
      <c r="N2166" s="349"/>
      <c r="O2166" s="349"/>
      <c r="P2166" s="350"/>
      <c r="Q2166" s="347"/>
      <c r="R2166" s="71">
        <f t="shared" si="7410"/>
        <v>0</v>
      </c>
      <c r="S2166" s="348"/>
      <c r="T2166" s="349"/>
      <c r="U2166" s="349"/>
      <c r="V2166" s="350"/>
      <c r="W2166" s="347"/>
      <c r="X2166" s="71">
        <f t="shared" si="7411"/>
        <v>0</v>
      </c>
      <c r="Y2166" s="348"/>
      <c r="Z2166" s="349"/>
      <c r="AA2166" s="349"/>
      <c r="AB2166" s="350"/>
      <c r="AC2166" s="347"/>
      <c r="AD2166" s="71">
        <f t="shared" si="7412"/>
        <v>0</v>
      </c>
      <c r="AE2166" s="348"/>
      <c r="AF2166" s="349"/>
      <c r="AG2166" s="349"/>
      <c r="AH2166" s="351"/>
      <c r="AI2166" s="347"/>
      <c r="AJ2166" s="71">
        <f t="shared" si="7413"/>
        <v>0</v>
      </c>
      <c r="AK2166" s="348"/>
      <c r="AL2166" s="349"/>
      <c r="AM2166" s="349"/>
      <c r="AN2166" s="352"/>
      <c r="AO2166" s="347"/>
      <c r="AP2166" s="71">
        <f t="shared" si="7414"/>
        <v>0</v>
      </c>
      <c r="AQ2166" s="348"/>
      <c r="AR2166" s="349"/>
      <c r="AS2166" s="349"/>
      <c r="AT2166" s="351"/>
      <c r="AU2166" s="347"/>
      <c r="AV2166" s="71">
        <f t="shared" si="7415"/>
        <v>0</v>
      </c>
      <c r="AW2166" s="348"/>
      <c r="AX2166" s="349"/>
      <c r="AY2166" s="349"/>
      <c r="AZ2166" s="350"/>
      <c r="BA2166" s="347"/>
      <c r="BB2166" s="71">
        <f t="shared" si="7416"/>
        <v>0</v>
      </c>
      <c r="BC2166" s="340"/>
      <c r="BD2166" s="337"/>
      <c r="BE2166" s="337"/>
      <c r="BF2166" s="343"/>
      <c r="BG2166" s="130"/>
      <c r="BH2166" s="130"/>
    </row>
    <row r="2167" spans="1:60">
      <c r="A2167" s="353"/>
      <c r="B2167" s="398"/>
      <c r="C2167" s="43">
        <f>AD2157+AD2160+AD2163+AD2166+AD2169+AD2172</f>
        <v>0</v>
      </c>
      <c r="D2167" s="467"/>
      <c r="E2167" s="111" t="str">
        <f>F2167</f>
        <v/>
      </c>
      <c r="F2167" s="51" t="str">
        <f t="shared" ref="F2167" si="7478">IF(G2167 = "", "",IF(F2168&lt;&gt; "",F2168, $N$2010))</f>
        <v/>
      </c>
      <c r="G2167" s="340"/>
      <c r="H2167" s="337"/>
      <c r="I2167" s="337"/>
      <c r="J2167" s="338"/>
      <c r="K2167" s="111" t="str">
        <f>L2167</f>
        <v/>
      </c>
      <c r="L2167" s="51" t="str">
        <f t="shared" ref="L2167" si="7479">IF(M2167 = "", "",IF(L2168&lt;&gt; "",L2168, $N$2010))</f>
        <v/>
      </c>
      <c r="M2167" s="340"/>
      <c r="N2167" s="337"/>
      <c r="O2167" s="337"/>
      <c r="P2167" s="338"/>
      <c r="Q2167" s="111" t="str">
        <f>R2167</f>
        <v/>
      </c>
      <c r="R2167" s="51" t="str">
        <f t="shared" ref="R2167" si="7480">IF(S2167 = "", "",IF(R2168&lt;&gt; "",R2168, $N$2010))</f>
        <v/>
      </c>
      <c r="S2167" s="340"/>
      <c r="T2167" s="337"/>
      <c r="U2167" s="337"/>
      <c r="V2167" s="338"/>
      <c r="W2167" s="111" t="str">
        <f>X2167</f>
        <v/>
      </c>
      <c r="X2167" s="51" t="str">
        <f t="shared" ref="X2167" si="7481">IF(Y2167 = "", "",IF(X2168&lt;&gt; "",X2168, $N$2010))</f>
        <v/>
      </c>
      <c r="Y2167" s="340"/>
      <c r="Z2167" s="337"/>
      <c r="AA2167" s="337"/>
      <c r="AB2167" s="338"/>
      <c r="AC2167" s="111" t="str">
        <f>AD2167</f>
        <v/>
      </c>
      <c r="AD2167" s="51" t="str">
        <f t="shared" ref="AD2167" si="7482">IF(AE2167 = "", "",IF(AD2168&lt;&gt; "",AD2168, $N$2010))</f>
        <v/>
      </c>
      <c r="AE2167" s="340"/>
      <c r="AF2167" s="337"/>
      <c r="AG2167" s="337"/>
      <c r="AH2167" s="341"/>
      <c r="AI2167" s="111" t="str">
        <f>AJ2167</f>
        <v/>
      </c>
      <c r="AJ2167" s="51" t="str">
        <f t="shared" ref="AJ2167" si="7483">IF(AK2167 = "", "",IF(AJ2168&lt;&gt; "",AJ2168, $N$2010))</f>
        <v/>
      </c>
      <c r="AK2167" s="340"/>
      <c r="AL2167" s="337"/>
      <c r="AM2167" s="337"/>
      <c r="AN2167" s="342"/>
      <c r="AO2167" s="111" t="str">
        <f>AP2167</f>
        <v/>
      </c>
      <c r="AP2167" s="51" t="str">
        <f t="shared" ref="AP2167" si="7484">IF(AQ2167 = "", "",IF(AP2168&lt;&gt; "",AP2168, $N$2010))</f>
        <v/>
      </c>
      <c r="AQ2167" s="340"/>
      <c r="AR2167" s="337"/>
      <c r="AS2167" s="337"/>
      <c r="AT2167" s="341"/>
      <c r="AU2167" s="111" t="str">
        <f>AV2167</f>
        <v/>
      </c>
      <c r="AV2167" s="51" t="str">
        <f t="shared" ref="AV2167" si="7485">IF(AW2167 = "", "",IF(AV2168&lt;&gt; "",AV2168, $N$2010))</f>
        <v/>
      </c>
      <c r="AW2167" s="340"/>
      <c r="AX2167" s="337"/>
      <c r="AY2167" s="337"/>
      <c r="AZ2167" s="338"/>
      <c r="BA2167" s="111" t="str">
        <f>BB2167</f>
        <v/>
      </c>
      <c r="BB2167" s="51" t="str">
        <f t="shared" ref="BB2167" si="7486">IF(BC2167 = "", "",IF(BB2168&lt;&gt; "",BB2168, $N$2010))</f>
        <v/>
      </c>
      <c r="BC2167" s="357"/>
      <c r="BD2167" s="358"/>
      <c r="BE2167" s="358"/>
      <c r="BF2167" s="359"/>
      <c r="BG2167" s="130"/>
      <c r="BH2167" s="130"/>
    </row>
    <row r="2168" spans="1:60">
      <c r="A2168" s="17">
        <f>IF(ISBLANK(D2166),0,IF(CODE(D2166)&gt;64,1,0))</f>
        <v>0</v>
      </c>
      <c r="B2168" s="398"/>
      <c r="C2168" s="43">
        <f>AJ2157+AJ2160+AJ2163+AJ2166+AJ2169+AJ2172</f>
        <v>0</v>
      </c>
      <c r="D2168" s="467"/>
      <c r="E2168" s="361"/>
      <c r="F2168" s="339"/>
      <c r="G2168" s="340"/>
      <c r="H2168" s="337"/>
      <c r="I2168" s="337"/>
      <c r="J2168" s="338"/>
      <c r="K2168" s="361"/>
      <c r="L2168" s="339"/>
      <c r="M2168" s="340"/>
      <c r="N2168" s="337"/>
      <c r="O2168" s="337"/>
      <c r="P2168" s="338"/>
      <c r="Q2168" s="361"/>
      <c r="R2168" s="339"/>
      <c r="S2168" s="340"/>
      <c r="T2168" s="337"/>
      <c r="U2168" s="337"/>
      <c r="V2168" s="338"/>
      <c r="W2168" s="361"/>
      <c r="X2168" s="339"/>
      <c r="Y2168" s="340"/>
      <c r="Z2168" s="337"/>
      <c r="AA2168" s="337"/>
      <c r="AB2168" s="338"/>
      <c r="AC2168" s="361"/>
      <c r="AD2168" s="339"/>
      <c r="AE2168" s="340"/>
      <c r="AF2168" s="337"/>
      <c r="AG2168" s="337"/>
      <c r="AH2168" s="341"/>
      <c r="AI2168" s="361"/>
      <c r="AJ2168" s="339"/>
      <c r="AK2168" s="340"/>
      <c r="AL2168" s="337"/>
      <c r="AM2168" s="337"/>
      <c r="AN2168" s="342"/>
      <c r="AO2168" s="361"/>
      <c r="AP2168" s="339"/>
      <c r="AQ2168" s="340"/>
      <c r="AR2168" s="337"/>
      <c r="AS2168" s="337"/>
      <c r="AT2168" s="341"/>
      <c r="AU2168" s="361"/>
      <c r="AV2168" s="339"/>
      <c r="AW2168" s="340"/>
      <c r="AX2168" s="337"/>
      <c r="AY2168" s="337"/>
      <c r="AZ2168" s="338"/>
      <c r="BA2168" s="361"/>
      <c r="BB2168" s="339"/>
      <c r="BC2168" s="340"/>
      <c r="BD2168" s="337"/>
      <c r="BE2168" s="337"/>
      <c r="BF2168" s="343"/>
      <c r="BG2168" s="130"/>
      <c r="BH2168" s="130"/>
    </row>
    <row r="2169" spans="1:60">
      <c r="A2169" s="17">
        <f>IF(ISBLANK(D2167),0,IF(CODE(D2167)&gt;64,1,0))</f>
        <v>0</v>
      </c>
      <c r="B2169" s="18">
        <f t="shared" ref="B2169" si="7487">IFERROR(F2169/F2169,0)+IFERROR(L2169/L2169,0)+IFERROR(R2169/R2169,0)+IFERROR(X2169/X2169,0)+IFERROR(AD2169/AD2169,0)+IFERROR(AJ2169/AJ2169,0)+IFERROR(AP2169/AP2169,0)+IFERROR(AV2169/AV2169,0)+IFERROR(BB2169/BB2169,0)</f>
        <v>0</v>
      </c>
      <c r="C2169" s="43">
        <f>AP2157+AP2160+AP2163+AP2166+AP2169+AP2172</f>
        <v>0</v>
      </c>
      <c r="D2169" s="19">
        <f>F2169+L2169+R2169+X2169+AD2169+AJ2169+AP2169+AV2169+BB2169</f>
        <v>0</v>
      </c>
      <c r="E2169" s="347"/>
      <c r="F2169" s="71">
        <f t="shared" si="7427"/>
        <v>0</v>
      </c>
      <c r="G2169" s="348"/>
      <c r="H2169" s="349"/>
      <c r="I2169" s="349"/>
      <c r="J2169" s="350"/>
      <c r="K2169" s="347"/>
      <c r="L2169" s="71">
        <f t="shared" si="7409"/>
        <v>0</v>
      </c>
      <c r="M2169" s="348"/>
      <c r="N2169" s="349"/>
      <c r="O2169" s="349"/>
      <c r="P2169" s="350"/>
      <c r="Q2169" s="347"/>
      <c r="R2169" s="71">
        <f t="shared" si="7410"/>
        <v>0</v>
      </c>
      <c r="S2169" s="348"/>
      <c r="T2169" s="349"/>
      <c r="U2169" s="349"/>
      <c r="V2169" s="350"/>
      <c r="W2169" s="347"/>
      <c r="X2169" s="71">
        <f t="shared" si="7411"/>
        <v>0</v>
      </c>
      <c r="Y2169" s="348"/>
      <c r="Z2169" s="349"/>
      <c r="AA2169" s="349"/>
      <c r="AB2169" s="350"/>
      <c r="AC2169" s="347"/>
      <c r="AD2169" s="71">
        <f t="shared" si="7412"/>
        <v>0</v>
      </c>
      <c r="AE2169" s="348"/>
      <c r="AF2169" s="349"/>
      <c r="AG2169" s="349"/>
      <c r="AH2169" s="351"/>
      <c r="AI2169" s="347"/>
      <c r="AJ2169" s="71">
        <f t="shared" si="7413"/>
        <v>0</v>
      </c>
      <c r="AK2169" s="348"/>
      <c r="AL2169" s="349"/>
      <c r="AM2169" s="349"/>
      <c r="AN2169" s="352"/>
      <c r="AO2169" s="347"/>
      <c r="AP2169" s="71">
        <f t="shared" si="7414"/>
        <v>0</v>
      </c>
      <c r="AQ2169" s="348"/>
      <c r="AR2169" s="349"/>
      <c r="AS2169" s="349"/>
      <c r="AT2169" s="351"/>
      <c r="AU2169" s="347"/>
      <c r="AV2169" s="71">
        <f t="shared" si="7415"/>
        <v>0</v>
      </c>
      <c r="AW2169" s="348"/>
      <c r="AX2169" s="349"/>
      <c r="AY2169" s="349"/>
      <c r="AZ2169" s="350"/>
      <c r="BA2169" s="347"/>
      <c r="BB2169" s="71">
        <f t="shared" si="7416"/>
        <v>0</v>
      </c>
      <c r="BC2169" s="340"/>
      <c r="BD2169" s="337"/>
      <c r="BE2169" s="337"/>
      <c r="BF2169" s="343"/>
      <c r="BG2169" s="130"/>
      <c r="BH2169" s="130"/>
    </row>
    <row r="2170" spans="1:60">
      <c r="A2170" s="353"/>
      <c r="B2170" s="398"/>
      <c r="C2170" s="43">
        <f>AV2157+AV2160+AV2163+AV2166+AV2169+AV2172</f>
        <v>0</v>
      </c>
      <c r="D2170" s="467"/>
      <c r="E2170" s="111" t="str">
        <f>F2170</f>
        <v/>
      </c>
      <c r="F2170" s="51" t="str">
        <f t="shared" ref="F2170" si="7488">IF(G2170 = "", "",IF(F2171&lt;&gt; "",F2171, $N$2010))</f>
        <v/>
      </c>
      <c r="G2170" s="340"/>
      <c r="H2170" s="337"/>
      <c r="I2170" s="337"/>
      <c r="J2170" s="338"/>
      <c r="K2170" s="111" t="str">
        <f>L2170</f>
        <v/>
      </c>
      <c r="L2170" s="51" t="str">
        <f t="shared" ref="L2170" si="7489">IF(M2170 = "", "",IF(L2171&lt;&gt; "",L2171, $N$2010))</f>
        <v/>
      </c>
      <c r="M2170" s="340"/>
      <c r="N2170" s="337"/>
      <c r="O2170" s="337"/>
      <c r="P2170" s="338"/>
      <c r="Q2170" s="111" t="str">
        <f>R2170</f>
        <v/>
      </c>
      <c r="R2170" s="51" t="str">
        <f t="shared" ref="R2170" si="7490">IF(S2170 = "", "",IF(R2171&lt;&gt; "",R2171, $N$2010))</f>
        <v/>
      </c>
      <c r="S2170" s="340"/>
      <c r="T2170" s="337"/>
      <c r="U2170" s="337"/>
      <c r="V2170" s="338"/>
      <c r="W2170" s="111" t="str">
        <f>X2170</f>
        <v/>
      </c>
      <c r="X2170" s="51" t="str">
        <f t="shared" ref="X2170" si="7491">IF(Y2170 = "", "",IF(X2171&lt;&gt; "",X2171, $N$2010))</f>
        <v/>
      </c>
      <c r="Y2170" s="340"/>
      <c r="Z2170" s="337"/>
      <c r="AA2170" s="337"/>
      <c r="AB2170" s="338"/>
      <c r="AC2170" s="111" t="str">
        <f>AD2170</f>
        <v/>
      </c>
      <c r="AD2170" s="51" t="str">
        <f t="shared" ref="AD2170" si="7492">IF(AE2170 = "", "",IF(AD2171&lt;&gt; "",AD2171, $N$2010))</f>
        <v/>
      </c>
      <c r="AE2170" s="340"/>
      <c r="AF2170" s="337"/>
      <c r="AG2170" s="337"/>
      <c r="AH2170" s="341"/>
      <c r="AI2170" s="111" t="str">
        <f>AJ2170</f>
        <v/>
      </c>
      <c r="AJ2170" s="51" t="str">
        <f t="shared" ref="AJ2170" si="7493">IF(AK2170 = "", "",IF(AJ2171&lt;&gt; "",AJ2171, $N$2010))</f>
        <v/>
      </c>
      <c r="AK2170" s="340"/>
      <c r="AL2170" s="337"/>
      <c r="AM2170" s="337"/>
      <c r="AN2170" s="342"/>
      <c r="AO2170" s="111" t="str">
        <f>AP2170</f>
        <v/>
      </c>
      <c r="AP2170" s="51" t="str">
        <f t="shared" ref="AP2170" si="7494">IF(AQ2170 = "", "",IF(AP2171&lt;&gt; "",AP2171, $N$2010))</f>
        <v/>
      </c>
      <c r="AQ2170" s="340"/>
      <c r="AR2170" s="337"/>
      <c r="AS2170" s="337"/>
      <c r="AT2170" s="341"/>
      <c r="AU2170" s="111" t="str">
        <f>AV2170</f>
        <v/>
      </c>
      <c r="AV2170" s="51" t="str">
        <f t="shared" ref="AV2170" si="7495">IF(AW2170 = "", "",IF(AV2171&lt;&gt; "",AV2171, $N$2010))</f>
        <v/>
      </c>
      <c r="AW2170" s="340"/>
      <c r="AX2170" s="337"/>
      <c r="AY2170" s="337"/>
      <c r="AZ2170" s="338"/>
      <c r="BA2170" s="111" t="str">
        <f>BB2170</f>
        <v/>
      </c>
      <c r="BB2170" s="51" t="str">
        <f t="shared" ref="BB2170" si="7496">IF(BC2170 = "", "",IF(BB2171&lt;&gt; "",BB2171, $N$2010))</f>
        <v/>
      </c>
      <c r="BC2170" s="357"/>
      <c r="BD2170" s="358"/>
      <c r="BE2170" s="358"/>
      <c r="BF2170" s="359"/>
      <c r="BG2170" s="130"/>
      <c r="BH2170" s="130"/>
    </row>
    <row r="2171" spans="1:60" ht="13.5" thickBot="1">
      <c r="A2171" s="17">
        <f>IF(ISBLANK(D2169),0,IF(CODE(D2169)&gt;64,1,0))</f>
        <v>0</v>
      </c>
      <c r="B2171" s="398"/>
      <c r="C2171" s="41">
        <f>BB2157+BB2160+BB2163+BB2166+BB2169+BB2172</f>
        <v>0</v>
      </c>
      <c r="D2171" s="467"/>
      <c r="E2171" s="361"/>
      <c r="F2171" s="339"/>
      <c r="G2171" s="340"/>
      <c r="H2171" s="337"/>
      <c r="I2171" s="337"/>
      <c r="J2171" s="338"/>
      <c r="K2171" s="361"/>
      <c r="L2171" s="339"/>
      <c r="M2171" s="340"/>
      <c r="N2171" s="337"/>
      <c r="O2171" s="337"/>
      <c r="P2171" s="338"/>
      <c r="Q2171" s="361"/>
      <c r="R2171" s="339"/>
      <c r="S2171" s="340"/>
      <c r="T2171" s="337"/>
      <c r="U2171" s="337"/>
      <c r="V2171" s="338"/>
      <c r="W2171" s="361"/>
      <c r="X2171" s="339"/>
      <c r="Y2171" s="340"/>
      <c r="Z2171" s="337"/>
      <c r="AA2171" s="337"/>
      <c r="AB2171" s="338"/>
      <c r="AC2171" s="361"/>
      <c r="AD2171" s="339"/>
      <c r="AE2171" s="340"/>
      <c r="AF2171" s="337"/>
      <c r="AG2171" s="337"/>
      <c r="AH2171" s="341"/>
      <c r="AI2171" s="361"/>
      <c r="AJ2171" s="339"/>
      <c r="AK2171" s="340"/>
      <c r="AL2171" s="337"/>
      <c r="AM2171" s="337"/>
      <c r="AN2171" s="342"/>
      <c r="AO2171" s="361"/>
      <c r="AP2171" s="339"/>
      <c r="AQ2171" s="340"/>
      <c r="AR2171" s="337"/>
      <c r="AS2171" s="337"/>
      <c r="AT2171" s="341"/>
      <c r="AU2171" s="361"/>
      <c r="AV2171" s="339"/>
      <c r="AW2171" s="340"/>
      <c r="AX2171" s="337"/>
      <c r="AY2171" s="337"/>
      <c r="AZ2171" s="338"/>
      <c r="BA2171" s="361"/>
      <c r="BB2171" s="339"/>
      <c r="BC2171" s="340"/>
      <c r="BD2171" s="337"/>
      <c r="BE2171" s="337"/>
      <c r="BF2171" s="343"/>
      <c r="BG2171" s="130"/>
      <c r="BH2171" s="130"/>
    </row>
    <row r="2172" spans="1:60" ht="13.5" thickBot="1">
      <c r="A2172" s="17">
        <f>IF(ISBLANK(D2170),0,IF(CODE(D2170)&gt;64,1,0))</f>
        <v>0</v>
      </c>
      <c r="B2172" s="18">
        <f t="shared" ref="B2172" si="7497">IFERROR(F2172/F2172,0)+IFERROR(L2172/L2172,0)+IFERROR(R2172/R2172,0)+IFERROR(X2172/X2172,0)+IFERROR(AD2172/AD2172,0)+IFERROR(AJ2172/AJ2172,0)+IFERROR(AP2172/AP2172,0)+IFERROR(AV2172/AV2172,0)+IFERROR(BB2172/BB2172,0)</f>
        <v>0</v>
      </c>
      <c r="C2172" s="80">
        <f>D2157+D2160+D2163+D2166+D2169+D2172</f>
        <v>0</v>
      </c>
      <c r="D2172" s="33">
        <f>F2172+L2172+R2172+X2172+AD2172+AJ2172+AP2172+AV2172+BB2172</f>
        <v>0</v>
      </c>
      <c r="E2172" s="347"/>
      <c r="F2172" s="72">
        <f t="shared" si="7427"/>
        <v>0</v>
      </c>
      <c r="G2172" s="375"/>
      <c r="H2172" s="376"/>
      <c r="I2172" s="376"/>
      <c r="J2172" s="377"/>
      <c r="K2172" s="347"/>
      <c r="L2172" s="72">
        <f t="shared" si="7409"/>
        <v>0</v>
      </c>
      <c r="M2172" s="375"/>
      <c r="N2172" s="376"/>
      <c r="O2172" s="376"/>
      <c r="P2172" s="377"/>
      <c r="Q2172" s="347"/>
      <c r="R2172" s="72">
        <f t="shared" si="7410"/>
        <v>0</v>
      </c>
      <c r="S2172" s="375"/>
      <c r="T2172" s="376"/>
      <c r="U2172" s="376"/>
      <c r="V2172" s="377"/>
      <c r="W2172" s="347"/>
      <c r="X2172" s="72">
        <f t="shared" si="7411"/>
        <v>0</v>
      </c>
      <c r="Y2172" s="375"/>
      <c r="Z2172" s="376"/>
      <c r="AA2172" s="376"/>
      <c r="AB2172" s="377"/>
      <c r="AC2172" s="347"/>
      <c r="AD2172" s="72">
        <f t="shared" si="7412"/>
        <v>0</v>
      </c>
      <c r="AE2172" s="375"/>
      <c r="AF2172" s="376"/>
      <c r="AG2172" s="376"/>
      <c r="AH2172" s="378"/>
      <c r="AI2172" s="347"/>
      <c r="AJ2172" s="72">
        <f t="shared" si="7413"/>
        <v>0</v>
      </c>
      <c r="AK2172" s="375"/>
      <c r="AL2172" s="376"/>
      <c r="AM2172" s="376"/>
      <c r="AN2172" s="379"/>
      <c r="AO2172" s="347"/>
      <c r="AP2172" s="72">
        <f t="shared" si="7414"/>
        <v>0</v>
      </c>
      <c r="AQ2172" s="375"/>
      <c r="AR2172" s="376"/>
      <c r="AS2172" s="376"/>
      <c r="AT2172" s="378"/>
      <c r="AU2172" s="347"/>
      <c r="AV2172" s="72">
        <f t="shared" si="7415"/>
        <v>0</v>
      </c>
      <c r="AW2172" s="375"/>
      <c r="AX2172" s="376"/>
      <c r="AY2172" s="376"/>
      <c r="AZ2172" s="377"/>
      <c r="BA2172" s="347"/>
      <c r="BB2172" s="72">
        <f t="shared" si="7416"/>
        <v>0</v>
      </c>
      <c r="BC2172" s="475"/>
      <c r="BD2172" s="476"/>
      <c r="BE2172" s="476"/>
      <c r="BF2172" s="477"/>
      <c r="BG2172" s="130"/>
      <c r="BH2172" s="130"/>
    </row>
    <row r="2173" spans="1:60" ht="14.25" thickTop="1" thickBot="1">
      <c r="A2173" s="353"/>
      <c r="B2173" s="436" t="s">
        <v>42</v>
      </c>
      <c r="C2173" s="78" t="str">
        <f>IF(D2173="","", IF(D2174&lt;&gt;"",D2174,$N$2010))</f>
        <v>SC</v>
      </c>
      <c r="D2173" s="655">
        <f>AA27</f>
        <v>0</v>
      </c>
      <c r="E2173" s="111" t="str">
        <f>F2173</f>
        <v/>
      </c>
      <c r="F2173" s="70" t="str">
        <f t="shared" ref="F2173" si="7498">IF(G2173 = "", "",IF(F2174&lt;&gt; "",F2174, $N$2010))</f>
        <v/>
      </c>
      <c r="G2173" s="478"/>
      <c r="H2173" s="464"/>
      <c r="I2173" s="464"/>
      <c r="J2173" s="479"/>
      <c r="K2173" s="111" t="str">
        <f>L2173</f>
        <v/>
      </c>
      <c r="L2173" s="70" t="str">
        <f t="shared" ref="L2173" si="7499">IF(M2173 = "", "",IF(L2174&lt;&gt; "",L2174, $N$2010))</f>
        <v/>
      </c>
      <c r="M2173" s="478"/>
      <c r="N2173" s="464"/>
      <c r="O2173" s="464"/>
      <c r="P2173" s="479"/>
      <c r="Q2173" s="111" t="str">
        <f>R2173</f>
        <v/>
      </c>
      <c r="R2173" s="70" t="str">
        <f t="shared" ref="R2173" si="7500">IF(S2173 = "", "",IF(R2174&lt;&gt; "",R2174, $N$2010))</f>
        <v/>
      </c>
      <c r="S2173" s="478"/>
      <c r="T2173" s="464"/>
      <c r="U2173" s="464"/>
      <c r="V2173" s="479"/>
      <c r="W2173" s="111" t="str">
        <f>X2173</f>
        <v/>
      </c>
      <c r="X2173" s="70" t="str">
        <f t="shared" ref="X2173" si="7501">IF(Y2173 = "", "",IF(X2174&lt;&gt; "",X2174, $N$2010))</f>
        <v/>
      </c>
      <c r="Y2173" s="478"/>
      <c r="Z2173" s="464"/>
      <c r="AA2173" s="464"/>
      <c r="AB2173" s="479"/>
      <c r="AC2173" s="111" t="str">
        <f>AD2173</f>
        <v/>
      </c>
      <c r="AD2173" s="70" t="str">
        <f t="shared" ref="AD2173" si="7502">IF(AE2173 = "", "",IF(AD2174&lt;&gt; "",AD2174, $N$2010))</f>
        <v/>
      </c>
      <c r="AE2173" s="478"/>
      <c r="AF2173" s="464"/>
      <c r="AG2173" s="464"/>
      <c r="AH2173" s="480"/>
      <c r="AI2173" s="111" t="str">
        <f>AJ2173</f>
        <v/>
      </c>
      <c r="AJ2173" s="70" t="str">
        <f t="shared" ref="AJ2173" si="7503">IF(AK2173 = "", "",IF(AJ2174&lt;&gt; "",AJ2174, $N$2010))</f>
        <v/>
      </c>
      <c r="AK2173" s="478"/>
      <c r="AL2173" s="464"/>
      <c r="AM2173" s="464"/>
      <c r="AN2173" s="481"/>
      <c r="AO2173" s="111" t="str">
        <f>AP2173</f>
        <v/>
      </c>
      <c r="AP2173" s="70" t="str">
        <f t="shared" ref="AP2173" si="7504">IF(AQ2173 = "", "",IF(AP2174&lt;&gt; "",AP2174, $N$2010))</f>
        <v/>
      </c>
      <c r="AQ2173" s="478"/>
      <c r="AR2173" s="464"/>
      <c r="AS2173" s="464"/>
      <c r="AT2173" s="480"/>
      <c r="AU2173" s="111" t="str">
        <f>AV2173</f>
        <v/>
      </c>
      <c r="AV2173" s="70" t="str">
        <f t="shared" ref="AV2173" si="7505">IF(AW2173 = "", "",IF(AV2174&lt;&gt; "",AV2174, $N$2010))</f>
        <v/>
      </c>
      <c r="AW2173" s="478"/>
      <c r="AX2173" s="464"/>
      <c r="AY2173" s="464"/>
      <c r="AZ2173" s="479"/>
      <c r="BA2173" s="111" t="str">
        <f>BB2173</f>
        <v/>
      </c>
      <c r="BB2173" s="70" t="str">
        <f t="shared" ref="BB2173" si="7506">IF(BC2173 = "", "",IF(BB2174&lt;&gt; "",BB2174, $N$2010))</f>
        <v/>
      </c>
      <c r="BC2173" s="478"/>
      <c r="BD2173" s="464"/>
      <c r="BE2173" s="464"/>
      <c r="BF2173" s="491"/>
      <c r="BG2173" s="130"/>
      <c r="BH2173" s="130"/>
    </row>
    <row r="2174" spans="1:60" ht="13.5" thickBot="1">
      <c r="A2174" s="17">
        <f>IF(ISBLANK(D2172),0,IF(CODE(D2172)&gt;64,1,0))</f>
        <v>0</v>
      </c>
      <c r="B2174" s="31">
        <f>SUM(B2175:B2190)</f>
        <v>0</v>
      </c>
      <c r="C2174" s="432"/>
      <c r="D2174" s="466"/>
      <c r="E2174" s="361"/>
      <c r="F2174" s="339"/>
      <c r="G2174" s="340"/>
      <c r="H2174" s="337"/>
      <c r="I2174" s="337"/>
      <c r="J2174" s="338"/>
      <c r="K2174" s="361"/>
      <c r="L2174" s="339"/>
      <c r="M2174" s="340"/>
      <c r="N2174" s="337"/>
      <c r="O2174" s="337"/>
      <c r="P2174" s="338"/>
      <c r="Q2174" s="361"/>
      <c r="R2174" s="339"/>
      <c r="S2174" s="340"/>
      <c r="T2174" s="337"/>
      <c r="U2174" s="337"/>
      <c r="V2174" s="338"/>
      <c r="W2174" s="361"/>
      <c r="X2174" s="339"/>
      <c r="Y2174" s="340"/>
      <c r="Z2174" s="337"/>
      <c r="AA2174" s="337"/>
      <c r="AB2174" s="338"/>
      <c r="AC2174" s="361"/>
      <c r="AD2174" s="339"/>
      <c r="AE2174" s="340"/>
      <c r="AF2174" s="337"/>
      <c r="AG2174" s="337"/>
      <c r="AH2174" s="341"/>
      <c r="AI2174" s="361"/>
      <c r="AJ2174" s="339"/>
      <c r="AK2174" s="340"/>
      <c r="AL2174" s="337"/>
      <c r="AM2174" s="337"/>
      <c r="AN2174" s="342"/>
      <c r="AO2174" s="361"/>
      <c r="AP2174" s="339"/>
      <c r="AQ2174" s="340"/>
      <c r="AR2174" s="337"/>
      <c r="AS2174" s="337"/>
      <c r="AT2174" s="341"/>
      <c r="AU2174" s="361"/>
      <c r="AV2174" s="339"/>
      <c r="AW2174" s="340"/>
      <c r="AX2174" s="337"/>
      <c r="AY2174" s="337"/>
      <c r="AZ2174" s="338"/>
      <c r="BA2174" s="361"/>
      <c r="BB2174" s="339"/>
      <c r="BC2174" s="340"/>
      <c r="BD2174" s="337"/>
      <c r="BE2174" s="337"/>
      <c r="BF2174" s="343"/>
      <c r="BG2174" s="130"/>
      <c r="BH2174" s="130"/>
    </row>
    <row r="2175" spans="1:60">
      <c r="A2175" s="17">
        <f>IF(ISBLANK(D2173),0,IF(CODE(D2173)&gt;64,1,0))</f>
        <v>0</v>
      </c>
      <c r="B2175" s="18">
        <f t="shared" ref="B2175" si="7507">IFERROR(F2175/F2175,0)+IFERROR(L2175/L2175,0)+IFERROR(R2175/R2175,0)+IFERROR(X2175/X2175,0)+IFERROR(AD2175/AD2175,0)+IFERROR(AJ2175/AJ2175,0)+IFERROR(AP2175/AP2175,0)+IFERROR(AV2175/AV2175,0)+IFERROR(BB2175/BB2175,0)</f>
        <v>0</v>
      </c>
      <c r="C2175" s="432"/>
      <c r="D2175" s="19">
        <f>F2175+L2175+R2175+X2175+AD2175+AJ2175+AP2175+AV2175+BB2175</f>
        <v>0</v>
      </c>
      <c r="E2175" s="347"/>
      <c r="F2175" s="71">
        <f t="shared" si="7427"/>
        <v>0</v>
      </c>
      <c r="G2175" s="340"/>
      <c r="H2175" s="337"/>
      <c r="I2175" s="337"/>
      <c r="J2175" s="338"/>
      <c r="K2175" s="347"/>
      <c r="L2175" s="71">
        <f t="shared" si="7409"/>
        <v>0</v>
      </c>
      <c r="M2175" s="340"/>
      <c r="N2175" s="337"/>
      <c r="O2175" s="337"/>
      <c r="P2175" s="338"/>
      <c r="Q2175" s="347"/>
      <c r="R2175" s="71">
        <f t="shared" si="7410"/>
        <v>0</v>
      </c>
      <c r="S2175" s="340"/>
      <c r="T2175" s="337"/>
      <c r="U2175" s="337"/>
      <c r="V2175" s="338"/>
      <c r="W2175" s="347"/>
      <c r="X2175" s="71">
        <f t="shared" si="7411"/>
        <v>0</v>
      </c>
      <c r="Y2175" s="340"/>
      <c r="Z2175" s="337"/>
      <c r="AA2175" s="337"/>
      <c r="AB2175" s="338"/>
      <c r="AC2175" s="347"/>
      <c r="AD2175" s="71">
        <f t="shared" si="7412"/>
        <v>0</v>
      </c>
      <c r="AE2175" s="340"/>
      <c r="AF2175" s="337"/>
      <c r="AG2175" s="337"/>
      <c r="AH2175" s="341"/>
      <c r="AI2175" s="347"/>
      <c r="AJ2175" s="71">
        <f t="shared" si="7413"/>
        <v>0</v>
      </c>
      <c r="AK2175" s="340"/>
      <c r="AL2175" s="337"/>
      <c r="AM2175" s="337"/>
      <c r="AN2175" s="342"/>
      <c r="AO2175" s="347"/>
      <c r="AP2175" s="71">
        <f t="shared" si="7414"/>
        <v>0</v>
      </c>
      <c r="AQ2175" s="340"/>
      <c r="AR2175" s="337"/>
      <c r="AS2175" s="337"/>
      <c r="AT2175" s="341"/>
      <c r="AU2175" s="347"/>
      <c r="AV2175" s="71">
        <f t="shared" si="7415"/>
        <v>0</v>
      </c>
      <c r="AW2175" s="340"/>
      <c r="AX2175" s="337"/>
      <c r="AY2175" s="337"/>
      <c r="AZ2175" s="338"/>
      <c r="BA2175" s="347"/>
      <c r="BB2175" s="71">
        <f t="shared" si="7416"/>
        <v>0</v>
      </c>
      <c r="BC2175" s="340"/>
      <c r="BD2175" s="337"/>
      <c r="BE2175" s="337"/>
      <c r="BF2175" s="343"/>
      <c r="BG2175" s="130"/>
      <c r="BH2175" s="130"/>
    </row>
    <row r="2176" spans="1:60">
      <c r="A2176" s="353"/>
      <c r="B2176" s="398"/>
      <c r="C2176" s="432"/>
      <c r="D2176" s="467"/>
      <c r="E2176" s="111" t="str">
        <f>F2176</f>
        <v/>
      </c>
      <c r="F2176" s="51" t="str">
        <f t="shared" ref="F2176" si="7508">IF(G2176 = "", "",IF(F2177&lt;&gt; "",F2177, $N$2010))</f>
        <v/>
      </c>
      <c r="G2176" s="357"/>
      <c r="H2176" s="358"/>
      <c r="I2176" s="358"/>
      <c r="J2176" s="362"/>
      <c r="K2176" s="111" t="str">
        <f>L2176</f>
        <v/>
      </c>
      <c r="L2176" s="51" t="str">
        <f t="shared" ref="L2176" si="7509">IF(M2176 = "", "",IF(L2177&lt;&gt; "",L2177, $N$2010))</f>
        <v/>
      </c>
      <c r="M2176" s="357"/>
      <c r="N2176" s="358"/>
      <c r="O2176" s="358"/>
      <c r="P2176" s="362"/>
      <c r="Q2176" s="111" t="str">
        <f>R2176</f>
        <v/>
      </c>
      <c r="R2176" s="51" t="str">
        <f t="shared" ref="R2176" si="7510">IF(S2176 = "", "",IF(R2177&lt;&gt; "",R2177, $N$2010))</f>
        <v/>
      </c>
      <c r="S2176" s="357"/>
      <c r="T2176" s="358"/>
      <c r="U2176" s="358"/>
      <c r="V2176" s="362"/>
      <c r="W2176" s="111" t="str">
        <f>X2176</f>
        <v/>
      </c>
      <c r="X2176" s="51" t="str">
        <f t="shared" ref="X2176" si="7511">IF(Y2176 = "", "",IF(X2177&lt;&gt; "",X2177, $N$2010))</f>
        <v/>
      </c>
      <c r="Y2176" s="357"/>
      <c r="Z2176" s="358"/>
      <c r="AA2176" s="358"/>
      <c r="AB2176" s="362"/>
      <c r="AC2176" s="111" t="str">
        <f>AD2176</f>
        <v/>
      </c>
      <c r="AD2176" s="51" t="str">
        <f t="shared" ref="AD2176" si="7512">IF(AE2176 = "", "",IF(AD2177&lt;&gt; "",AD2177, $N$2010))</f>
        <v/>
      </c>
      <c r="AE2176" s="357"/>
      <c r="AF2176" s="358"/>
      <c r="AG2176" s="358"/>
      <c r="AH2176" s="370"/>
      <c r="AI2176" s="111" t="str">
        <f>AJ2176</f>
        <v/>
      </c>
      <c r="AJ2176" s="51" t="str">
        <f t="shared" ref="AJ2176" si="7513">IF(AK2176 = "", "",IF(AJ2177&lt;&gt; "",AJ2177, $N$2010))</f>
        <v/>
      </c>
      <c r="AK2176" s="357"/>
      <c r="AL2176" s="358"/>
      <c r="AM2176" s="358"/>
      <c r="AN2176" s="371"/>
      <c r="AO2176" s="111" t="str">
        <f>AP2176</f>
        <v/>
      </c>
      <c r="AP2176" s="51" t="str">
        <f t="shared" ref="AP2176" si="7514">IF(AQ2176 = "", "",IF(AP2177&lt;&gt; "",AP2177, $N$2010))</f>
        <v/>
      </c>
      <c r="AQ2176" s="357"/>
      <c r="AR2176" s="358"/>
      <c r="AS2176" s="358"/>
      <c r="AT2176" s="370"/>
      <c r="AU2176" s="111" t="str">
        <f>AV2176</f>
        <v/>
      </c>
      <c r="AV2176" s="51" t="str">
        <f t="shared" ref="AV2176" si="7515">IF(AW2176 = "", "",IF(AV2177&lt;&gt; "",AV2177, $N$2010))</f>
        <v/>
      </c>
      <c r="AW2176" s="357"/>
      <c r="AX2176" s="358"/>
      <c r="AY2176" s="358"/>
      <c r="AZ2176" s="362"/>
      <c r="BA2176" s="111" t="str">
        <f>BB2176</f>
        <v/>
      </c>
      <c r="BB2176" s="51" t="str">
        <f t="shared" ref="BB2176" si="7516">IF(BC2176 = "", "",IF(BB2177&lt;&gt; "",BB2177, $N$2010))</f>
        <v/>
      </c>
      <c r="BC2176" s="357"/>
      <c r="BD2176" s="358"/>
      <c r="BE2176" s="358"/>
      <c r="BF2176" s="359"/>
      <c r="BG2176" s="130"/>
      <c r="BH2176" s="130"/>
    </row>
    <row r="2177" spans="1:60">
      <c r="A2177" s="17">
        <f>IF(ISBLANK(D2175),0,IF(CODE(D2175)&gt;64,1,0))</f>
        <v>0</v>
      </c>
      <c r="B2177" s="398"/>
      <c r="C2177" s="432"/>
      <c r="D2177" s="467"/>
      <c r="E2177" s="361"/>
      <c r="F2177" s="339"/>
      <c r="G2177" s="340"/>
      <c r="H2177" s="337"/>
      <c r="I2177" s="337"/>
      <c r="J2177" s="338"/>
      <c r="K2177" s="361"/>
      <c r="L2177" s="339"/>
      <c r="M2177" s="340"/>
      <c r="N2177" s="337"/>
      <c r="O2177" s="337"/>
      <c r="P2177" s="338"/>
      <c r="Q2177" s="361"/>
      <c r="R2177" s="339"/>
      <c r="S2177" s="340"/>
      <c r="T2177" s="337"/>
      <c r="U2177" s="337"/>
      <c r="V2177" s="338"/>
      <c r="W2177" s="361"/>
      <c r="X2177" s="339"/>
      <c r="Y2177" s="340"/>
      <c r="Z2177" s="337"/>
      <c r="AA2177" s="337"/>
      <c r="AB2177" s="338"/>
      <c r="AC2177" s="361"/>
      <c r="AD2177" s="339"/>
      <c r="AE2177" s="340"/>
      <c r="AF2177" s="337"/>
      <c r="AG2177" s="337"/>
      <c r="AH2177" s="341"/>
      <c r="AI2177" s="361"/>
      <c r="AJ2177" s="339"/>
      <c r="AK2177" s="340"/>
      <c r="AL2177" s="337"/>
      <c r="AM2177" s="337"/>
      <c r="AN2177" s="342"/>
      <c r="AO2177" s="361"/>
      <c r="AP2177" s="339"/>
      <c r="AQ2177" s="340"/>
      <c r="AR2177" s="337"/>
      <c r="AS2177" s="337"/>
      <c r="AT2177" s="341"/>
      <c r="AU2177" s="361"/>
      <c r="AV2177" s="339"/>
      <c r="AW2177" s="340"/>
      <c r="AX2177" s="337"/>
      <c r="AY2177" s="337"/>
      <c r="AZ2177" s="338"/>
      <c r="BA2177" s="361"/>
      <c r="BB2177" s="339"/>
      <c r="BC2177" s="340"/>
      <c r="BD2177" s="337"/>
      <c r="BE2177" s="337"/>
      <c r="BF2177" s="343"/>
      <c r="BG2177" s="130"/>
      <c r="BH2177" s="130"/>
    </row>
    <row r="2178" spans="1:60">
      <c r="A2178" s="17">
        <f>IF(ISBLANK(D2176),0,IF(CODE(D2176)&gt;64,1,0))</f>
        <v>0</v>
      </c>
      <c r="B2178" s="18">
        <f t="shared" ref="B2178" si="7517">IFERROR(F2178/F2178,0)+IFERROR(L2178/L2178,0)+IFERROR(R2178/R2178,0)+IFERROR(X2178/X2178,0)+IFERROR(AD2178/AD2178,0)+IFERROR(AJ2178/AJ2178,0)+IFERROR(AP2178/AP2178,0)+IFERROR(AV2178/AV2178,0)+IFERROR(BB2178/BB2178,0)</f>
        <v>0</v>
      </c>
      <c r="C2178" s="432"/>
      <c r="D2178" s="19">
        <f>F2178+L2178+R2178+X2178+AD2178+AJ2178+AP2178+AV2178+BB2178</f>
        <v>0</v>
      </c>
      <c r="E2178" s="347"/>
      <c r="F2178" s="71">
        <f t="shared" si="7427"/>
        <v>0</v>
      </c>
      <c r="G2178" s="348"/>
      <c r="H2178" s="349"/>
      <c r="I2178" s="349"/>
      <c r="J2178" s="350"/>
      <c r="K2178" s="347"/>
      <c r="L2178" s="71">
        <f t="shared" si="7409"/>
        <v>0</v>
      </c>
      <c r="M2178" s="348"/>
      <c r="N2178" s="349"/>
      <c r="O2178" s="349"/>
      <c r="P2178" s="350"/>
      <c r="Q2178" s="347"/>
      <c r="R2178" s="71">
        <f t="shared" si="7410"/>
        <v>0</v>
      </c>
      <c r="S2178" s="348"/>
      <c r="T2178" s="349"/>
      <c r="U2178" s="349"/>
      <c r="V2178" s="350"/>
      <c r="W2178" s="347"/>
      <c r="X2178" s="71">
        <f t="shared" si="7411"/>
        <v>0</v>
      </c>
      <c r="Y2178" s="348"/>
      <c r="Z2178" s="349"/>
      <c r="AA2178" s="349"/>
      <c r="AB2178" s="350"/>
      <c r="AC2178" s="347"/>
      <c r="AD2178" s="71">
        <f t="shared" si="7412"/>
        <v>0</v>
      </c>
      <c r="AE2178" s="348"/>
      <c r="AF2178" s="349"/>
      <c r="AG2178" s="349"/>
      <c r="AH2178" s="351"/>
      <c r="AI2178" s="347"/>
      <c r="AJ2178" s="71">
        <f t="shared" si="7413"/>
        <v>0</v>
      </c>
      <c r="AK2178" s="348"/>
      <c r="AL2178" s="349"/>
      <c r="AM2178" s="349"/>
      <c r="AN2178" s="352"/>
      <c r="AO2178" s="347"/>
      <c r="AP2178" s="71">
        <f t="shared" si="7414"/>
        <v>0</v>
      </c>
      <c r="AQ2178" s="348"/>
      <c r="AR2178" s="349"/>
      <c r="AS2178" s="349"/>
      <c r="AT2178" s="351"/>
      <c r="AU2178" s="347"/>
      <c r="AV2178" s="71">
        <f t="shared" si="7415"/>
        <v>0</v>
      </c>
      <c r="AW2178" s="348"/>
      <c r="AX2178" s="349"/>
      <c r="AY2178" s="349"/>
      <c r="AZ2178" s="494"/>
      <c r="BA2178" s="347"/>
      <c r="BB2178" s="71">
        <f t="shared" si="7416"/>
        <v>0</v>
      </c>
      <c r="BC2178" s="340"/>
      <c r="BD2178" s="337"/>
      <c r="BE2178" s="337"/>
      <c r="BF2178" s="343"/>
      <c r="BG2178" s="130"/>
      <c r="BH2178" s="130"/>
    </row>
    <row r="2179" spans="1:60">
      <c r="A2179" s="353"/>
      <c r="B2179" s="398"/>
      <c r="C2179" s="432"/>
      <c r="D2179" s="467"/>
      <c r="E2179" s="111" t="str">
        <f>F2179</f>
        <v/>
      </c>
      <c r="F2179" s="51" t="str">
        <f t="shared" ref="F2179" si="7518">IF(G2179 = "", "",IF(F2180&lt;&gt; "",F2180, $N$2010))</f>
        <v/>
      </c>
      <c r="G2179" s="340"/>
      <c r="H2179" s="337"/>
      <c r="I2179" s="337"/>
      <c r="J2179" s="338"/>
      <c r="K2179" s="111" t="str">
        <f>L2179</f>
        <v/>
      </c>
      <c r="L2179" s="51" t="str">
        <f t="shared" ref="L2179" si="7519">IF(M2179 = "", "",IF(L2180&lt;&gt; "",L2180, $N$2010))</f>
        <v/>
      </c>
      <c r="M2179" s="340"/>
      <c r="N2179" s="337"/>
      <c r="O2179" s="337"/>
      <c r="P2179" s="338"/>
      <c r="Q2179" s="111" t="str">
        <f>R2179</f>
        <v/>
      </c>
      <c r="R2179" s="51" t="str">
        <f t="shared" ref="R2179" si="7520">IF(S2179 = "", "",IF(R2180&lt;&gt; "",R2180, $N$2010))</f>
        <v/>
      </c>
      <c r="S2179" s="340"/>
      <c r="T2179" s="337"/>
      <c r="U2179" s="337"/>
      <c r="V2179" s="338"/>
      <c r="W2179" s="111" t="str">
        <f>X2179</f>
        <v/>
      </c>
      <c r="X2179" s="51" t="str">
        <f t="shared" ref="X2179" si="7521">IF(Y2179 = "", "",IF(X2180&lt;&gt; "",X2180, $N$2010))</f>
        <v/>
      </c>
      <c r="Y2179" s="340"/>
      <c r="Z2179" s="337"/>
      <c r="AA2179" s="337"/>
      <c r="AB2179" s="338"/>
      <c r="AC2179" s="111" t="str">
        <f>AD2179</f>
        <v/>
      </c>
      <c r="AD2179" s="51" t="str">
        <f t="shared" ref="AD2179" si="7522">IF(AE2179 = "", "",IF(AD2180&lt;&gt; "",AD2180, $N$2010))</f>
        <v/>
      </c>
      <c r="AE2179" s="340"/>
      <c r="AF2179" s="337"/>
      <c r="AG2179" s="337"/>
      <c r="AH2179" s="341"/>
      <c r="AI2179" s="111" t="str">
        <f>AJ2179</f>
        <v/>
      </c>
      <c r="AJ2179" s="51" t="str">
        <f t="shared" ref="AJ2179" si="7523">IF(AK2179 = "", "",IF(AJ2180&lt;&gt; "",AJ2180, $N$2010))</f>
        <v/>
      </c>
      <c r="AK2179" s="340"/>
      <c r="AL2179" s="337"/>
      <c r="AM2179" s="337"/>
      <c r="AN2179" s="342"/>
      <c r="AO2179" s="111" t="str">
        <f>AP2179</f>
        <v/>
      </c>
      <c r="AP2179" s="51" t="str">
        <f t="shared" ref="AP2179" si="7524">IF(AQ2179 = "", "",IF(AP2180&lt;&gt; "",AP2180, $N$2010))</f>
        <v/>
      </c>
      <c r="AQ2179" s="340"/>
      <c r="AR2179" s="337"/>
      <c r="AS2179" s="337"/>
      <c r="AT2179" s="341"/>
      <c r="AU2179" s="111" t="str">
        <f>AV2179</f>
        <v/>
      </c>
      <c r="AV2179" s="51" t="str">
        <f t="shared" ref="AV2179" si="7525">IF(AW2179 = "", "",IF(AV2180&lt;&gt; "",AV2180, $N$2010))</f>
        <v/>
      </c>
      <c r="AW2179" s="340"/>
      <c r="AX2179" s="337"/>
      <c r="AY2179" s="337"/>
      <c r="AZ2179" s="338"/>
      <c r="BA2179" s="111" t="str">
        <f>BB2179</f>
        <v/>
      </c>
      <c r="BB2179" s="51" t="str">
        <f t="shared" ref="BB2179" si="7526">IF(BC2179 = "", "",IF(BB2180&lt;&gt; "",BB2180, $N$2010))</f>
        <v/>
      </c>
      <c r="BC2179" s="357"/>
      <c r="BD2179" s="358"/>
      <c r="BE2179" s="358"/>
      <c r="BF2179" s="359"/>
      <c r="BG2179" s="130"/>
      <c r="BH2179" s="130"/>
    </row>
    <row r="2180" spans="1:60">
      <c r="A2180" s="17">
        <f>IF(ISBLANK(D2178),0,IF(CODE(D2178)&gt;64,1,0))</f>
        <v>0</v>
      </c>
      <c r="B2180" s="398"/>
      <c r="C2180" s="432"/>
      <c r="D2180" s="467"/>
      <c r="E2180" s="361"/>
      <c r="F2180" s="339"/>
      <c r="G2180" s="340"/>
      <c r="H2180" s="337"/>
      <c r="I2180" s="337"/>
      <c r="J2180" s="338"/>
      <c r="K2180" s="361"/>
      <c r="L2180" s="339"/>
      <c r="M2180" s="340"/>
      <c r="N2180" s="337"/>
      <c r="O2180" s="337"/>
      <c r="P2180" s="338"/>
      <c r="Q2180" s="361"/>
      <c r="R2180" s="339"/>
      <c r="S2180" s="340"/>
      <c r="T2180" s="337"/>
      <c r="U2180" s="337"/>
      <c r="V2180" s="338"/>
      <c r="W2180" s="361"/>
      <c r="X2180" s="339"/>
      <c r="Y2180" s="340"/>
      <c r="Z2180" s="337"/>
      <c r="AA2180" s="337"/>
      <c r="AB2180" s="338"/>
      <c r="AC2180" s="361"/>
      <c r="AD2180" s="339"/>
      <c r="AE2180" s="340"/>
      <c r="AF2180" s="337"/>
      <c r="AG2180" s="337"/>
      <c r="AH2180" s="341"/>
      <c r="AI2180" s="361"/>
      <c r="AJ2180" s="339"/>
      <c r="AK2180" s="340"/>
      <c r="AL2180" s="337"/>
      <c r="AM2180" s="337"/>
      <c r="AN2180" s="342"/>
      <c r="AO2180" s="361"/>
      <c r="AP2180" s="339"/>
      <c r="AQ2180" s="340"/>
      <c r="AR2180" s="337"/>
      <c r="AS2180" s="337"/>
      <c r="AT2180" s="341"/>
      <c r="AU2180" s="361"/>
      <c r="AV2180" s="339"/>
      <c r="AW2180" s="340"/>
      <c r="AX2180" s="337"/>
      <c r="AY2180" s="337"/>
      <c r="AZ2180" s="495"/>
      <c r="BA2180" s="361"/>
      <c r="BB2180" s="339"/>
      <c r="BC2180" s="340"/>
      <c r="BD2180" s="337"/>
      <c r="BE2180" s="337"/>
      <c r="BF2180" s="343"/>
      <c r="BG2180" s="130"/>
      <c r="BH2180" s="130"/>
    </row>
    <row r="2181" spans="1:60">
      <c r="A2181" s="17">
        <f>IF(ISBLANK(D2179),0,IF(CODE(D2179)&gt;64,1,0))</f>
        <v>0</v>
      </c>
      <c r="B2181" s="18">
        <f t="shared" ref="B2181" si="7527">IFERROR(F2181/F2181,0)+IFERROR(L2181/L2181,0)+IFERROR(R2181/R2181,0)+IFERROR(X2181/X2181,0)+IFERROR(AD2181/AD2181,0)+IFERROR(AJ2181/AJ2181,0)+IFERROR(AP2181/AP2181,0)+IFERROR(AV2181/AV2181,0)+IFERROR(BB2181/BB2181,0)</f>
        <v>0</v>
      </c>
      <c r="C2181" s="43">
        <f>F2175+F2178+F2181+F2184+F2187+F2190</f>
        <v>0</v>
      </c>
      <c r="D2181" s="19">
        <f>F2181+L2181+R2181+X2181+AD2181+AJ2181+AP2181+AV2181+BB2181</f>
        <v>0</v>
      </c>
      <c r="E2181" s="347"/>
      <c r="F2181" s="71">
        <f t="shared" si="7427"/>
        <v>0</v>
      </c>
      <c r="G2181" s="348"/>
      <c r="H2181" s="349"/>
      <c r="I2181" s="349"/>
      <c r="J2181" s="350"/>
      <c r="K2181" s="347"/>
      <c r="L2181" s="71">
        <f t="shared" si="7409"/>
        <v>0</v>
      </c>
      <c r="M2181" s="348"/>
      <c r="N2181" s="349"/>
      <c r="O2181" s="349"/>
      <c r="P2181" s="350"/>
      <c r="Q2181" s="347"/>
      <c r="R2181" s="71">
        <f t="shared" si="7410"/>
        <v>0</v>
      </c>
      <c r="S2181" s="348"/>
      <c r="T2181" s="349"/>
      <c r="U2181" s="349"/>
      <c r="V2181" s="350"/>
      <c r="W2181" s="347"/>
      <c r="X2181" s="71">
        <f t="shared" si="7411"/>
        <v>0</v>
      </c>
      <c r="Y2181" s="348"/>
      <c r="Z2181" s="349"/>
      <c r="AA2181" s="349"/>
      <c r="AB2181" s="350"/>
      <c r="AC2181" s="347"/>
      <c r="AD2181" s="71">
        <f t="shared" si="7412"/>
        <v>0</v>
      </c>
      <c r="AE2181" s="348"/>
      <c r="AF2181" s="349"/>
      <c r="AG2181" s="349"/>
      <c r="AH2181" s="351"/>
      <c r="AI2181" s="347"/>
      <c r="AJ2181" s="71">
        <f t="shared" si="7413"/>
        <v>0</v>
      </c>
      <c r="AK2181" s="348"/>
      <c r="AL2181" s="349"/>
      <c r="AM2181" s="349"/>
      <c r="AN2181" s="352"/>
      <c r="AO2181" s="347"/>
      <c r="AP2181" s="71">
        <f t="shared" si="7414"/>
        <v>0</v>
      </c>
      <c r="AQ2181" s="348"/>
      <c r="AR2181" s="349"/>
      <c r="AS2181" s="349"/>
      <c r="AT2181" s="351"/>
      <c r="AU2181" s="347"/>
      <c r="AV2181" s="71">
        <f t="shared" si="7415"/>
        <v>0</v>
      </c>
      <c r="AW2181" s="348"/>
      <c r="AX2181" s="349"/>
      <c r="AY2181" s="349"/>
      <c r="AZ2181" s="494"/>
      <c r="BA2181" s="347"/>
      <c r="BB2181" s="71">
        <f t="shared" si="7416"/>
        <v>0</v>
      </c>
      <c r="BC2181" s="340"/>
      <c r="BD2181" s="337"/>
      <c r="BE2181" s="337"/>
      <c r="BF2181" s="343"/>
      <c r="BG2181" s="130"/>
      <c r="BH2181" s="130"/>
    </row>
    <row r="2182" spans="1:60">
      <c r="A2182" s="353"/>
      <c r="B2182" s="398"/>
      <c r="C2182" s="43">
        <f>L2175+L2178+L2181+L2184+L2187+L2190</f>
        <v>0</v>
      </c>
      <c r="D2182" s="467"/>
      <c r="E2182" s="111" t="str">
        <f>F2182</f>
        <v/>
      </c>
      <c r="F2182" s="51" t="str">
        <f t="shared" ref="F2182" si="7528">IF(G2182 = "", "",IF(F2183&lt;&gt; "",F2183, $N$2010))</f>
        <v/>
      </c>
      <c r="G2182" s="340"/>
      <c r="H2182" s="337"/>
      <c r="I2182" s="337"/>
      <c r="J2182" s="338"/>
      <c r="K2182" s="111" t="str">
        <f>L2182</f>
        <v/>
      </c>
      <c r="L2182" s="51" t="str">
        <f t="shared" ref="L2182" si="7529">IF(M2182 = "", "",IF(L2183&lt;&gt; "",L2183, $N$2010))</f>
        <v/>
      </c>
      <c r="M2182" s="340"/>
      <c r="N2182" s="337"/>
      <c r="O2182" s="337"/>
      <c r="P2182" s="338"/>
      <c r="Q2182" s="111" t="str">
        <f>R2182</f>
        <v/>
      </c>
      <c r="R2182" s="51" t="str">
        <f t="shared" ref="R2182" si="7530">IF(S2182 = "", "",IF(R2183&lt;&gt; "",R2183, $N$2010))</f>
        <v/>
      </c>
      <c r="S2182" s="340"/>
      <c r="T2182" s="337"/>
      <c r="U2182" s="337"/>
      <c r="V2182" s="338"/>
      <c r="W2182" s="111" t="str">
        <f>X2182</f>
        <v/>
      </c>
      <c r="X2182" s="51" t="str">
        <f t="shared" ref="X2182" si="7531">IF(Y2182 = "", "",IF(X2183&lt;&gt; "",X2183, $N$2010))</f>
        <v/>
      </c>
      <c r="Y2182" s="340"/>
      <c r="Z2182" s="337"/>
      <c r="AA2182" s="337"/>
      <c r="AB2182" s="338"/>
      <c r="AC2182" s="111" t="str">
        <f>AD2182</f>
        <v/>
      </c>
      <c r="AD2182" s="51" t="str">
        <f t="shared" ref="AD2182" si="7532">IF(AE2182 = "", "",IF(AD2183&lt;&gt; "",AD2183, $N$2010))</f>
        <v/>
      </c>
      <c r="AE2182" s="340"/>
      <c r="AF2182" s="337"/>
      <c r="AG2182" s="337"/>
      <c r="AH2182" s="341"/>
      <c r="AI2182" s="111" t="str">
        <f>AJ2182</f>
        <v/>
      </c>
      <c r="AJ2182" s="51" t="str">
        <f t="shared" ref="AJ2182" si="7533">IF(AK2182 = "", "",IF(AJ2183&lt;&gt; "",AJ2183, $N$2010))</f>
        <v/>
      </c>
      <c r="AK2182" s="340"/>
      <c r="AL2182" s="337"/>
      <c r="AM2182" s="337"/>
      <c r="AN2182" s="342"/>
      <c r="AO2182" s="111" t="str">
        <f>AP2182</f>
        <v/>
      </c>
      <c r="AP2182" s="51" t="str">
        <f t="shared" ref="AP2182" si="7534">IF(AQ2182 = "", "",IF(AP2183&lt;&gt; "",AP2183, $N$2010))</f>
        <v/>
      </c>
      <c r="AQ2182" s="340"/>
      <c r="AR2182" s="337"/>
      <c r="AS2182" s="337"/>
      <c r="AT2182" s="341"/>
      <c r="AU2182" s="111" t="str">
        <f>AV2182</f>
        <v/>
      </c>
      <c r="AV2182" s="51" t="str">
        <f t="shared" ref="AV2182" si="7535">IF(AW2182 = "", "",IF(AV2183&lt;&gt; "",AV2183, $N$2010))</f>
        <v/>
      </c>
      <c r="AW2182" s="340"/>
      <c r="AX2182" s="337"/>
      <c r="AY2182" s="337"/>
      <c r="AZ2182" s="495"/>
      <c r="BA2182" s="111" t="str">
        <f>BB2182</f>
        <v/>
      </c>
      <c r="BB2182" s="51" t="str">
        <f t="shared" ref="BB2182" si="7536">IF(BC2182 = "", "",IF(BB2183&lt;&gt; "",BB2183, $N$2010))</f>
        <v/>
      </c>
      <c r="BC2182" s="357"/>
      <c r="BD2182" s="358"/>
      <c r="BE2182" s="358"/>
      <c r="BF2182" s="359"/>
      <c r="BG2182" s="130"/>
      <c r="BH2182" s="130"/>
    </row>
    <row r="2183" spans="1:60">
      <c r="A2183" s="17">
        <f>IF(ISBLANK(D2181),0,IF(CODE(D2181)&gt;64,1,0))</f>
        <v>0</v>
      </c>
      <c r="B2183" s="398"/>
      <c r="C2183" s="43">
        <f>R2175+R2178+R2181+R2184+R2187+R2190</f>
        <v>0</v>
      </c>
      <c r="D2183" s="467"/>
      <c r="E2183" s="361"/>
      <c r="F2183" s="339"/>
      <c r="G2183" s="340"/>
      <c r="H2183" s="337"/>
      <c r="I2183" s="337"/>
      <c r="J2183" s="338"/>
      <c r="K2183" s="361"/>
      <c r="L2183" s="339"/>
      <c r="M2183" s="340"/>
      <c r="N2183" s="337"/>
      <c r="O2183" s="337"/>
      <c r="P2183" s="338"/>
      <c r="Q2183" s="361"/>
      <c r="R2183" s="339"/>
      <c r="S2183" s="340"/>
      <c r="T2183" s="337"/>
      <c r="U2183" s="337"/>
      <c r="V2183" s="338"/>
      <c r="W2183" s="361"/>
      <c r="X2183" s="339"/>
      <c r="Y2183" s="340"/>
      <c r="Z2183" s="337"/>
      <c r="AA2183" s="337"/>
      <c r="AB2183" s="338"/>
      <c r="AC2183" s="361"/>
      <c r="AD2183" s="339"/>
      <c r="AE2183" s="340"/>
      <c r="AF2183" s="337"/>
      <c r="AG2183" s="337"/>
      <c r="AH2183" s="341"/>
      <c r="AI2183" s="361"/>
      <c r="AJ2183" s="339"/>
      <c r="AK2183" s="340"/>
      <c r="AL2183" s="337"/>
      <c r="AM2183" s="337"/>
      <c r="AN2183" s="342"/>
      <c r="AO2183" s="361"/>
      <c r="AP2183" s="339"/>
      <c r="AQ2183" s="340"/>
      <c r="AR2183" s="337"/>
      <c r="AS2183" s="337"/>
      <c r="AT2183" s="341"/>
      <c r="AU2183" s="361"/>
      <c r="AV2183" s="339"/>
      <c r="AW2183" s="340"/>
      <c r="AX2183" s="337"/>
      <c r="AY2183" s="337"/>
      <c r="AZ2183" s="495"/>
      <c r="BA2183" s="361"/>
      <c r="BB2183" s="339"/>
      <c r="BC2183" s="340"/>
      <c r="BD2183" s="337"/>
      <c r="BE2183" s="337"/>
      <c r="BF2183" s="343"/>
      <c r="BG2183" s="130"/>
      <c r="BH2183" s="130"/>
    </row>
    <row r="2184" spans="1:60">
      <c r="A2184" s="17">
        <f>IF(ISBLANK(D2182),0,IF(CODE(D2182)&gt;64,1,0))</f>
        <v>0</v>
      </c>
      <c r="B2184" s="18">
        <f t="shared" ref="B2184" si="7537">IFERROR(F2184/F2184,0)+IFERROR(L2184/L2184,0)+IFERROR(R2184/R2184,0)+IFERROR(X2184/X2184,0)+IFERROR(AD2184/AD2184,0)+IFERROR(AJ2184/AJ2184,0)+IFERROR(AP2184/AP2184,0)+IFERROR(AV2184/AV2184,0)+IFERROR(BB2184/BB2184,0)</f>
        <v>0</v>
      </c>
      <c r="C2184" s="43">
        <f>X2175+X2178+X2181+X2184+X2187+X2190</f>
        <v>0</v>
      </c>
      <c r="D2184" s="19">
        <f>F2184+L2184+R2184+X2184+AD2184+AJ2184+AP2184+AV2184+BB2184</f>
        <v>0</v>
      </c>
      <c r="E2184" s="347"/>
      <c r="F2184" s="71">
        <f t="shared" si="7427"/>
        <v>0</v>
      </c>
      <c r="G2184" s="348"/>
      <c r="H2184" s="349"/>
      <c r="I2184" s="349"/>
      <c r="J2184" s="350"/>
      <c r="K2184" s="347"/>
      <c r="L2184" s="71">
        <f t="shared" si="7409"/>
        <v>0</v>
      </c>
      <c r="M2184" s="348"/>
      <c r="N2184" s="349"/>
      <c r="O2184" s="349"/>
      <c r="P2184" s="350"/>
      <c r="Q2184" s="347"/>
      <c r="R2184" s="71">
        <f t="shared" si="7410"/>
        <v>0</v>
      </c>
      <c r="S2184" s="348"/>
      <c r="T2184" s="349"/>
      <c r="U2184" s="349"/>
      <c r="V2184" s="350"/>
      <c r="W2184" s="347"/>
      <c r="X2184" s="71">
        <f t="shared" si="7411"/>
        <v>0</v>
      </c>
      <c r="Y2184" s="348"/>
      <c r="Z2184" s="349"/>
      <c r="AA2184" s="349"/>
      <c r="AB2184" s="350"/>
      <c r="AC2184" s="347"/>
      <c r="AD2184" s="71">
        <f t="shared" si="7412"/>
        <v>0</v>
      </c>
      <c r="AE2184" s="348"/>
      <c r="AF2184" s="349"/>
      <c r="AG2184" s="349"/>
      <c r="AH2184" s="351"/>
      <c r="AI2184" s="347"/>
      <c r="AJ2184" s="71">
        <f t="shared" si="7413"/>
        <v>0</v>
      </c>
      <c r="AK2184" s="348"/>
      <c r="AL2184" s="349"/>
      <c r="AM2184" s="349"/>
      <c r="AN2184" s="352"/>
      <c r="AO2184" s="347"/>
      <c r="AP2184" s="71">
        <f t="shared" si="7414"/>
        <v>0</v>
      </c>
      <c r="AQ2184" s="348"/>
      <c r="AR2184" s="349"/>
      <c r="AS2184" s="349"/>
      <c r="AT2184" s="351"/>
      <c r="AU2184" s="347"/>
      <c r="AV2184" s="71">
        <f t="shared" si="7415"/>
        <v>0</v>
      </c>
      <c r="AW2184" s="348"/>
      <c r="AX2184" s="349"/>
      <c r="AY2184" s="349"/>
      <c r="AZ2184" s="494"/>
      <c r="BA2184" s="347"/>
      <c r="BB2184" s="71">
        <f t="shared" si="7416"/>
        <v>0</v>
      </c>
      <c r="BC2184" s="340"/>
      <c r="BD2184" s="337"/>
      <c r="BE2184" s="337"/>
      <c r="BF2184" s="343"/>
      <c r="BG2184" s="130"/>
      <c r="BH2184" s="130"/>
    </row>
    <row r="2185" spans="1:60">
      <c r="A2185" s="353"/>
      <c r="B2185" s="398"/>
      <c r="C2185" s="43">
        <f>AD2175+AD2178+AD2181+AD2184+AD2187+AD2190</f>
        <v>0</v>
      </c>
      <c r="D2185" s="467"/>
      <c r="E2185" s="111" t="str">
        <f>F2185</f>
        <v/>
      </c>
      <c r="F2185" s="51" t="str">
        <f t="shared" ref="F2185" si="7538">IF(G2185 = "", "",IF(F2186&lt;&gt; "",F2186, $N$2010))</f>
        <v/>
      </c>
      <c r="G2185" s="340"/>
      <c r="H2185" s="337"/>
      <c r="I2185" s="337"/>
      <c r="J2185" s="338"/>
      <c r="K2185" s="111" t="str">
        <f>L2185</f>
        <v/>
      </c>
      <c r="L2185" s="51" t="str">
        <f t="shared" ref="L2185" si="7539">IF(M2185 = "", "",IF(L2186&lt;&gt; "",L2186, $N$2010))</f>
        <v/>
      </c>
      <c r="M2185" s="340"/>
      <c r="N2185" s="337"/>
      <c r="O2185" s="337"/>
      <c r="P2185" s="338"/>
      <c r="Q2185" s="111" t="str">
        <f>R2185</f>
        <v/>
      </c>
      <c r="R2185" s="51" t="str">
        <f t="shared" ref="R2185" si="7540">IF(S2185 = "", "",IF(R2186&lt;&gt; "",R2186, $N$2010))</f>
        <v/>
      </c>
      <c r="S2185" s="340"/>
      <c r="T2185" s="337"/>
      <c r="U2185" s="337"/>
      <c r="V2185" s="338"/>
      <c r="W2185" s="111" t="str">
        <f>X2185</f>
        <v/>
      </c>
      <c r="X2185" s="51" t="str">
        <f t="shared" ref="X2185" si="7541">IF(Y2185 = "", "",IF(X2186&lt;&gt; "",X2186, $N$2010))</f>
        <v/>
      </c>
      <c r="Y2185" s="340"/>
      <c r="Z2185" s="337"/>
      <c r="AA2185" s="337"/>
      <c r="AB2185" s="338"/>
      <c r="AC2185" s="111" t="str">
        <f>AD2185</f>
        <v/>
      </c>
      <c r="AD2185" s="51" t="str">
        <f t="shared" ref="AD2185" si="7542">IF(AE2185 = "", "",IF(AD2186&lt;&gt; "",AD2186, $N$2010))</f>
        <v/>
      </c>
      <c r="AE2185" s="340"/>
      <c r="AF2185" s="337"/>
      <c r="AG2185" s="337"/>
      <c r="AH2185" s="341"/>
      <c r="AI2185" s="111" t="str">
        <f>AJ2185</f>
        <v/>
      </c>
      <c r="AJ2185" s="51" t="str">
        <f t="shared" ref="AJ2185" si="7543">IF(AK2185 = "", "",IF(AJ2186&lt;&gt; "",AJ2186, $N$2010))</f>
        <v/>
      </c>
      <c r="AK2185" s="340"/>
      <c r="AL2185" s="337"/>
      <c r="AM2185" s="337"/>
      <c r="AN2185" s="342"/>
      <c r="AO2185" s="111" t="str">
        <f>AP2185</f>
        <v/>
      </c>
      <c r="AP2185" s="51" t="str">
        <f t="shared" ref="AP2185" si="7544">IF(AQ2185 = "", "",IF(AP2186&lt;&gt; "",AP2186, $N$2010))</f>
        <v/>
      </c>
      <c r="AQ2185" s="340"/>
      <c r="AR2185" s="337"/>
      <c r="AS2185" s="337"/>
      <c r="AT2185" s="341"/>
      <c r="AU2185" s="111" t="str">
        <f>AV2185</f>
        <v/>
      </c>
      <c r="AV2185" s="51" t="str">
        <f t="shared" ref="AV2185" si="7545">IF(AW2185 = "", "",IF(AV2186&lt;&gt; "",AV2186, $N$2010))</f>
        <v/>
      </c>
      <c r="AW2185" s="340"/>
      <c r="AX2185" s="337"/>
      <c r="AY2185" s="337"/>
      <c r="AZ2185" s="338"/>
      <c r="BA2185" s="111" t="str">
        <f>BB2185</f>
        <v/>
      </c>
      <c r="BB2185" s="51" t="str">
        <f t="shared" ref="BB2185" si="7546">IF(BC2185 = "", "",IF(BB2186&lt;&gt; "",BB2186, $N$2010))</f>
        <v/>
      </c>
      <c r="BC2185" s="357"/>
      <c r="BD2185" s="358"/>
      <c r="BE2185" s="358"/>
      <c r="BF2185" s="359"/>
      <c r="BG2185" s="130"/>
      <c r="BH2185" s="130"/>
    </row>
    <row r="2186" spans="1:60">
      <c r="A2186" s="17">
        <f>IF(ISBLANK(D2184),0,IF(CODE(D2184)&gt;64,1,0))</f>
        <v>0</v>
      </c>
      <c r="B2186" s="398"/>
      <c r="C2186" s="43">
        <f>AJ2175+AJ2178+AJ2181+AJ2184+AJ2187+AJ2190</f>
        <v>0</v>
      </c>
      <c r="D2186" s="467"/>
      <c r="E2186" s="361"/>
      <c r="F2186" s="339"/>
      <c r="G2186" s="340"/>
      <c r="H2186" s="337"/>
      <c r="I2186" s="337"/>
      <c r="J2186" s="338"/>
      <c r="K2186" s="361"/>
      <c r="L2186" s="339"/>
      <c r="M2186" s="340"/>
      <c r="N2186" s="337"/>
      <c r="O2186" s="337"/>
      <c r="P2186" s="338"/>
      <c r="Q2186" s="361"/>
      <c r="R2186" s="339"/>
      <c r="S2186" s="340"/>
      <c r="T2186" s="337"/>
      <c r="U2186" s="337"/>
      <c r="V2186" s="338"/>
      <c r="W2186" s="361"/>
      <c r="X2186" s="339"/>
      <c r="Y2186" s="340"/>
      <c r="Z2186" s="337"/>
      <c r="AA2186" s="337"/>
      <c r="AB2186" s="338"/>
      <c r="AC2186" s="361"/>
      <c r="AD2186" s="339"/>
      <c r="AE2186" s="340"/>
      <c r="AF2186" s="337"/>
      <c r="AG2186" s="337"/>
      <c r="AH2186" s="341"/>
      <c r="AI2186" s="361"/>
      <c r="AJ2186" s="339"/>
      <c r="AK2186" s="340"/>
      <c r="AL2186" s="337"/>
      <c r="AM2186" s="337"/>
      <c r="AN2186" s="342"/>
      <c r="AO2186" s="361"/>
      <c r="AP2186" s="339"/>
      <c r="AQ2186" s="340"/>
      <c r="AR2186" s="337"/>
      <c r="AS2186" s="337"/>
      <c r="AT2186" s="341"/>
      <c r="AU2186" s="361"/>
      <c r="AV2186" s="339"/>
      <c r="AW2186" s="340"/>
      <c r="AX2186" s="337"/>
      <c r="AY2186" s="337"/>
      <c r="AZ2186" s="495"/>
      <c r="BA2186" s="361"/>
      <c r="BB2186" s="339"/>
      <c r="BC2186" s="340"/>
      <c r="BD2186" s="337"/>
      <c r="BE2186" s="337"/>
      <c r="BF2186" s="343"/>
      <c r="BG2186" s="130"/>
      <c r="BH2186" s="130"/>
    </row>
    <row r="2187" spans="1:60">
      <c r="A2187" s="17">
        <f>IF(ISBLANK(D2185),0,IF(CODE(D2185)&gt;64,1,0))</f>
        <v>0</v>
      </c>
      <c r="B2187" s="18">
        <f t="shared" ref="B2187" si="7547">IFERROR(F2187/F2187,0)+IFERROR(L2187/L2187,0)+IFERROR(R2187/R2187,0)+IFERROR(X2187/X2187,0)+IFERROR(AD2187/AD2187,0)+IFERROR(AJ2187/AJ2187,0)+IFERROR(AP2187/AP2187,0)+IFERROR(AV2187/AV2187,0)+IFERROR(BB2187/BB2187,0)</f>
        <v>0</v>
      </c>
      <c r="C2187" s="43">
        <f>AP2175+AP2178+AP2181+AP2184+AP2187+AP2190</f>
        <v>0</v>
      </c>
      <c r="D2187" s="19">
        <f>F2187+L2187+R2187+X2187+AD2187+AJ2187+AP2187+AV2187+BB2187</f>
        <v>0</v>
      </c>
      <c r="E2187" s="347"/>
      <c r="F2187" s="71">
        <f t="shared" si="7427"/>
        <v>0</v>
      </c>
      <c r="G2187" s="348"/>
      <c r="H2187" s="349"/>
      <c r="I2187" s="349"/>
      <c r="J2187" s="350"/>
      <c r="K2187" s="347"/>
      <c r="L2187" s="71">
        <f t="shared" si="7409"/>
        <v>0</v>
      </c>
      <c r="M2187" s="348"/>
      <c r="N2187" s="349"/>
      <c r="O2187" s="349"/>
      <c r="P2187" s="350"/>
      <c r="Q2187" s="347"/>
      <c r="R2187" s="71">
        <f t="shared" si="7410"/>
        <v>0</v>
      </c>
      <c r="S2187" s="348"/>
      <c r="T2187" s="349"/>
      <c r="U2187" s="349"/>
      <c r="V2187" s="350"/>
      <c r="W2187" s="347"/>
      <c r="X2187" s="71">
        <f t="shared" si="7411"/>
        <v>0</v>
      </c>
      <c r="Y2187" s="348"/>
      <c r="Z2187" s="349"/>
      <c r="AA2187" s="349"/>
      <c r="AB2187" s="350"/>
      <c r="AC2187" s="347"/>
      <c r="AD2187" s="71">
        <f t="shared" si="7412"/>
        <v>0</v>
      </c>
      <c r="AE2187" s="348"/>
      <c r="AF2187" s="349"/>
      <c r="AG2187" s="349"/>
      <c r="AH2187" s="351"/>
      <c r="AI2187" s="347"/>
      <c r="AJ2187" s="71">
        <f t="shared" si="7413"/>
        <v>0</v>
      </c>
      <c r="AK2187" s="348"/>
      <c r="AL2187" s="349"/>
      <c r="AM2187" s="349"/>
      <c r="AN2187" s="352"/>
      <c r="AO2187" s="347"/>
      <c r="AP2187" s="71">
        <f t="shared" si="7414"/>
        <v>0</v>
      </c>
      <c r="AQ2187" s="348"/>
      <c r="AR2187" s="349"/>
      <c r="AS2187" s="349"/>
      <c r="AT2187" s="351"/>
      <c r="AU2187" s="347"/>
      <c r="AV2187" s="71">
        <f t="shared" si="7415"/>
        <v>0</v>
      </c>
      <c r="AW2187" s="348"/>
      <c r="AX2187" s="349"/>
      <c r="AY2187" s="349"/>
      <c r="AZ2187" s="494"/>
      <c r="BA2187" s="347"/>
      <c r="BB2187" s="71">
        <f t="shared" si="7416"/>
        <v>0</v>
      </c>
      <c r="BC2187" s="340"/>
      <c r="BD2187" s="337"/>
      <c r="BE2187" s="337"/>
      <c r="BF2187" s="343"/>
      <c r="BG2187" s="130"/>
      <c r="BH2187" s="130"/>
    </row>
    <row r="2188" spans="1:60">
      <c r="A2188" s="353"/>
      <c r="B2188" s="398"/>
      <c r="C2188" s="43">
        <f>AV2175+AV2178+AV2181+AV2184+AV2187+AV2190</f>
        <v>0</v>
      </c>
      <c r="D2188" s="467"/>
      <c r="E2188" s="111" t="str">
        <f>F2188</f>
        <v/>
      </c>
      <c r="F2188" s="51" t="str">
        <f t="shared" ref="F2188" si="7548">IF(G2188 = "", "",IF(F2189&lt;&gt; "",F2189, $N$2010))</f>
        <v/>
      </c>
      <c r="G2188" s="340"/>
      <c r="H2188" s="337"/>
      <c r="I2188" s="337"/>
      <c r="J2188" s="338"/>
      <c r="K2188" s="111" t="str">
        <f>L2188</f>
        <v/>
      </c>
      <c r="L2188" s="51" t="str">
        <f t="shared" ref="L2188" si="7549">IF(M2188 = "", "",IF(L2189&lt;&gt; "",L2189, $N$2010))</f>
        <v/>
      </c>
      <c r="M2188" s="340"/>
      <c r="N2188" s="337"/>
      <c r="O2188" s="337"/>
      <c r="P2188" s="338"/>
      <c r="Q2188" s="111" t="str">
        <f>R2188</f>
        <v/>
      </c>
      <c r="R2188" s="51" t="str">
        <f t="shared" ref="R2188" si="7550">IF(S2188 = "", "",IF(R2189&lt;&gt; "",R2189, $N$2010))</f>
        <v/>
      </c>
      <c r="S2188" s="340"/>
      <c r="T2188" s="337"/>
      <c r="U2188" s="337"/>
      <c r="V2188" s="338"/>
      <c r="W2188" s="111" t="str">
        <f>X2188</f>
        <v/>
      </c>
      <c r="X2188" s="51" t="str">
        <f t="shared" ref="X2188" si="7551">IF(Y2188 = "", "",IF(X2189&lt;&gt; "",X2189, $N$2010))</f>
        <v/>
      </c>
      <c r="Y2188" s="340"/>
      <c r="Z2188" s="337"/>
      <c r="AA2188" s="337"/>
      <c r="AB2188" s="338"/>
      <c r="AC2188" s="111" t="str">
        <f>AD2188</f>
        <v/>
      </c>
      <c r="AD2188" s="51" t="str">
        <f t="shared" ref="AD2188" si="7552">IF(AE2188 = "", "",IF(AD2189&lt;&gt; "",AD2189, $N$2010))</f>
        <v/>
      </c>
      <c r="AE2188" s="340"/>
      <c r="AF2188" s="337"/>
      <c r="AG2188" s="337"/>
      <c r="AH2188" s="341"/>
      <c r="AI2188" s="111" t="str">
        <f>AJ2188</f>
        <v/>
      </c>
      <c r="AJ2188" s="51" t="str">
        <f t="shared" ref="AJ2188" si="7553">IF(AK2188 = "", "",IF(AJ2189&lt;&gt; "",AJ2189, $N$2010))</f>
        <v/>
      </c>
      <c r="AK2188" s="340"/>
      <c r="AL2188" s="337"/>
      <c r="AM2188" s="337"/>
      <c r="AN2188" s="342"/>
      <c r="AO2188" s="111" t="str">
        <f>AP2188</f>
        <v/>
      </c>
      <c r="AP2188" s="51" t="str">
        <f t="shared" ref="AP2188" si="7554">IF(AQ2188 = "", "",IF(AP2189&lt;&gt; "",AP2189, $N$2010))</f>
        <v/>
      </c>
      <c r="AQ2188" s="340"/>
      <c r="AR2188" s="337"/>
      <c r="AS2188" s="337"/>
      <c r="AT2188" s="341"/>
      <c r="AU2188" s="111" t="str">
        <f>AV2188</f>
        <v/>
      </c>
      <c r="AV2188" s="51" t="str">
        <f t="shared" ref="AV2188" si="7555">IF(AW2188 = "", "",IF(AV2189&lt;&gt; "",AV2189, $N$2010))</f>
        <v/>
      </c>
      <c r="AW2188" s="340"/>
      <c r="AX2188" s="337"/>
      <c r="AY2188" s="337"/>
      <c r="AZ2188" s="338"/>
      <c r="BA2188" s="111" t="str">
        <f>BB2188</f>
        <v/>
      </c>
      <c r="BB2188" s="51" t="str">
        <f t="shared" ref="BB2188" si="7556">IF(BC2188 = "", "",IF(BB2189&lt;&gt; "",BB2189, $N$2010))</f>
        <v/>
      </c>
      <c r="BC2188" s="357"/>
      <c r="BD2188" s="358"/>
      <c r="BE2188" s="358"/>
      <c r="BF2188" s="359"/>
      <c r="BG2188" s="130"/>
      <c r="BH2188" s="130"/>
    </row>
    <row r="2189" spans="1:60" ht="13.5" thickBot="1">
      <c r="A2189" s="17">
        <f>IF(ISBLANK(D2187),0,IF(CODE(D2187)&gt;64,1,0))</f>
        <v>0</v>
      </c>
      <c r="B2189" s="398"/>
      <c r="C2189" s="41">
        <f>BB2175+BB2178+BB2181+BB2184+BB2187+BB2190</f>
        <v>0</v>
      </c>
      <c r="D2189" s="467"/>
      <c r="E2189" s="361"/>
      <c r="F2189" s="339"/>
      <c r="G2189" s="340"/>
      <c r="H2189" s="337"/>
      <c r="I2189" s="337"/>
      <c r="J2189" s="338"/>
      <c r="K2189" s="361"/>
      <c r="L2189" s="339"/>
      <c r="M2189" s="340"/>
      <c r="N2189" s="337"/>
      <c r="O2189" s="337"/>
      <c r="P2189" s="338"/>
      <c r="Q2189" s="361"/>
      <c r="R2189" s="339"/>
      <c r="S2189" s="340"/>
      <c r="T2189" s="337"/>
      <c r="U2189" s="337"/>
      <c r="V2189" s="338"/>
      <c r="W2189" s="361"/>
      <c r="X2189" s="339"/>
      <c r="Y2189" s="340"/>
      <c r="Z2189" s="337"/>
      <c r="AA2189" s="337"/>
      <c r="AB2189" s="338"/>
      <c r="AC2189" s="361"/>
      <c r="AD2189" s="339"/>
      <c r="AE2189" s="340"/>
      <c r="AF2189" s="337"/>
      <c r="AG2189" s="337"/>
      <c r="AH2189" s="341"/>
      <c r="AI2189" s="361"/>
      <c r="AJ2189" s="339"/>
      <c r="AK2189" s="340"/>
      <c r="AL2189" s="337"/>
      <c r="AM2189" s="337"/>
      <c r="AN2189" s="342"/>
      <c r="AO2189" s="361"/>
      <c r="AP2189" s="339"/>
      <c r="AQ2189" s="340"/>
      <c r="AR2189" s="337"/>
      <c r="AS2189" s="337"/>
      <c r="AT2189" s="341"/>
      <c r="AU2189" s="361"/>
      <c r="AV2189" s="339"/>
      <c r="AW2189" s="340"/>
      <c r="AX2189" s="337"/>
      <c r="AY2189" s="337"/>
      <c r="AZ2189" s="495"/>
      <c r="BA2189" s="361"/>
      <c r="BB2189" s="339"/>
      <c r="BC2189" s="340"/>
      <c r="BD2189" s="337"/>
      <c r="BE2189" s="337"/>
      <c r="BF2189" s="343"/>
      <c r="BG2189" s="130"/>
      <c r="BH2189" s="130"/>
    </row>
    <row r="2190" spans="1:60" ht="13.5" thickBot="1">
      <c r="A2190" s="32">
        <f>IF(ISBLANK(D2188),0,IF(CODE(D2188)&gt;64,1,0))</f>
        <v>0</v>
      </c>
      <c r="B2190" s="18">
        <f t="shared" ref="B2190" si="7557">IFERROR(F2190/F2190,0)+IFERROR(L2190/L2190,0)+IFERROR(R2190/R2190,0)+IFERROR(X2190/X2190,0)+IFERROR(AD2190/AD2190,0)+IFERROR(AJ2190/AJ2190,0)+IFERROR(AP2190/AP2190,0)+IFERROR(AV2190/AV2190,0)+IFERROR(BB2190/BB2190,0)</f>
        <v>0</v>
      </c>
      <c r="C2190" s="80">
        <f>D2175+D2178+D2181+D2184+D2187+D2190</f>
        <v>0</v>
      </c>
      <c r="D2190" s="33">
        <f>F2190+L2190+R2190+X2190+AD2190+AJ2190+AP2190+AV2190+BB2190</f>
        <v>0</v>
      </c>
      <c r="E2190" s="347"/>
      <c r="F2190" s="72">
        <f t="shared" si="7427"/>
        <v>0</v>
      </c>
      <c r="G2190" s="375"/>
      <c r="H2190" s="376"/>
      <c r="I2190" s="376"/>
      <c r="J2190" s="377"/>
      <c r="K2190" s="347"/>
      <c r="L2190" s="72">
        <f t="shared" si="7409"/>
        <v>0</v>
      </c>
      <c r="M2190" s="375"/>
      <c r="N2190" s="376"/>
      <c r="O2190" s="376"/>
      <c r="P2190" s="377"/>
      <c r="Q2190" s="347"/>
      <c r="R2190" s="72">
        <f t="shared" si="7410"/>
        <v>0</v>
      </c>
      <c r="S2190" s="375"/>
      <c r="T2190" s="376"/>
      <c r="U2190" s="376"/>
      <c r="V2190" s="377"/>
      <c r="W2190" s="347"/>
      <c r="X2190" s="72">
        <f t="shared" si="7411"/>
        <v>0</v>
      </c>
      <c r="Y2190" s="375"/>
      <c r="Z2190" s="376"/>
      <c r="AA2190" s="376"/>
      <c r="AB2190" s="377"/>
      <c r="AC2190" s="347"/>
      <c r="AD2190" s="72">
        <f t="shared" si="7412"/>
        <v>0</v>
      </c>
      <c r="AE2190" s="375"/>
      <c r="AF2190" s="376"/>
      <c r="AG2190" s="376"/>
      <c r="AH2190" s="378"/>
      <c r="AI2190" s="347"/>
      <c r="AJ2190" s="72">
        <f t="shared" si="7413"/>
        <v>0</v>
      </c>
      <c r="AK2190" s="375"/>
      <c r="AL2190" s="376"/>
      <c r="AM2190" s="376"/>
      <c r="AN2190" s="379"/>
      <c r="AO2190" s="347"/>
      <c r="AP2190" s="72">
        <f t="shared" si="7414"/>
        <v>0</v>
      </c>
      <c r="AQ2190" s="375"/>
      <c r="AR2190" s="376"/>
      <c r="AS2190" s="376"/>
      <c r="AT2190" s="378"/>
      <c r="AU2190" s="347"/>
      <c r="AV2190" s="72">
        <f t="shared" si="7415"/>
        <v>0</v>
      </c>
      <c r="AW2190" s="375"/>
      <c r="AX2190" s="376"/>
      <c r="AY2190" s="376"/>
      <c r="AZ2190" s="496"/>
      <c r="BA2190" s="347"/>
      <c r="BB2190" s="72">
        <f t="shared" si="7416"/>
        <v>0</v>
      </c>
      <c r="BC2190" s="375"/>
      <c r="BD2190" s="376"/>
      <c r="BE2190" s="376"/>
      <c r="BF2190" s="483"/>
      <c r="BG2190" s="130"/>
      <c r="BH2190" s="130"/>
    </row>
    <row r="2191" spans="1:60" ht="14.25" thickTop="1" thickBot="1">
      <c r="A2191" s="497"/>
      <c r="B2191" s="436" t="s">
        <v>42</v>
      </c>
      <c r="C2191" s="78" t="str">
        <f>IF(D2191="","", IF(D2192&lt;&gt;"",D2192,$N$2010))</f>
        <v>SC</v>
      </c>
      <c r="D2191" s="655">
        <f>AA28</f>
        <v>0</v>
      </c>
      <c r="E2191" s="111" t="str">
        <f>F2191</f>
        <v/>
      </c>
      <c r="F2191" s="70" t="str">
        <f t="shared" ref="F2191" si="7558">IF(G2191 = "", "",IF(F2192&lt;&gt; "",F2192, $N$2010))</f>
        <v/>
      </c>
      <c r="G2191" s="478"/>
      <c r="H2191" s="464"/>
      <c r="I2191" s="464"/>
      <c r="J2191" s="479"/>
      <c r="K2191" s="111" t="str">
        <f>L2191</f>
        <v/>
      </c>
      <c r="L2191" s="70" t="str">
        <f t="shared" ref="L2191" si="7559">IF(M2191 = "", "",IF(L2192&lt;&gt; "",L2192, $N$2010))</f>
        <v/>
      </c>
      <c r="M2191" s="478"/>
      <c r="N2191" s="464"/>
      <c r="O2191" s="464"/>
      <c r="P2191" s="479"/>
      <c r="Q2191" s="111" t="str">
        <f>R2191</f>
        <v/>
      </c>
      <c r="R2191" s="70" t="str">
        <f t="shared" ref="R2191" si="7560">IF(S2191 = "", "",IF(R2192&lt;&gt; "",R2192, $N$2010))</f>
        <v/>
      </c>
      <c r="S2191" s="478"/>
      <c r="T2191" s="464"/>
      <c r="U2191" s="464"/>
      <c r="V2191" s="479"/>
      <c r="W2191" s="111" t="str">
        <f>X2191</f>
        <v/>
      </c>
      <c r="X2191" s="70" t="str">
        <f t="shared" ref="X2191" si="7561">IF(Y2191 = "", "",IF(X2192&lt;&gt; "",X2192, $N$2010))</f>
        <v/>
      </c>
      <c r="Y2191" s="478"/>
      <c r="Z2191" s="464"/>
      <c r="AA2191" s="464"/>
      <c r="AB2191" s="479"/>
      <c r="AC2191" s="111" t="str">
        <f>AD2191</f>
        <v/>
      </c>
      <c r="AD2191" s="70" t="str">
        <f t="shared" ref="AD2191" si="7562">IF(AE2191 = "", "",IF(AD2192&lt;&gt; "",AD2192, $N$2010))</f>
        <v/>
      </c>
      <c r="AE2191" s="478"/>
      <c r="AF2191" s="464"/>
      <c r="AG2191" s="464"/>
      <c r="AH2191" s="480"/>
      <c r="AI2191" s="111" t="str">
        <f>AJ2191</f>
        <v/>
      </c>
      <c r="AJ2191" s="70" t="str">
        <f t="shared" ref="AJ2191" si="7563">IF(AK2191 = "", "",IF(AJ2192&lt;&gt; "",AJ2192, $N$2010))</f>
        <v/>
      </c>
      <c r="AK2191" s="478"/>
      <c r="AL2191" s="464"/>
      <c r="AM2191" s="464"/>
      <c r="AN2191" s="481"/>
      <c r="AO2191" s="111" t="str">
        <f>AP2191</f>
        <v/>
      </c>
      <c r="AP2191" s="70" t="str">
        <f t="shared" ref="AP2191" si="7564">IF(AQ2191 = "", "",IF(AP2192&lt;&gt; "",AP2192, $N$2010))</f>
        <v/>
      </c>
      <c r="AQ2191" s="478"/>
      <c r="AR2191" s="464"/>
      <c r="AS2191" s="464"/>
      <c r="AT2191" s="480"/>
      <c r="AU2191" s="111" t="str">
        <f>AV2191</f>
        <v/>
      </c>
      <c r="AV2191" s="70" t="str">
        <f t="shared" ref="AV2191" si="7565">IF(AW2191 = "", "",IF(AV2192&lt;&gt; "",AV2192, $N$2010))</f>
        <v/>
      </c>
      <c r="AW2191" s="478"/>
      <c r="AX2191" s="464"/>
      <c r="AY2191" s="464"/>
      <c r="AZ2191" s="479"/>
      <c r="BA2191" s="111" t="str">
        <f>BB2191</f>
        <v/>
      </c>
      <c r="BB2191" s="70" t="str">
        <f t="shared" ref="BB2191" si="7566">IF(BC2191 = "", "",IF(BB2192&lt;&gt; "",BB2192, $N$2010))</f>
        <v/>
      </c>
      <c r="BC2191" s="478"/>
      <c r="BD2191" s="464"/>
      <c r="BE2191" s="464"/>
      <c r="BF2191" s="491"/>
      <c r="BG2191" s="130"/>
      <c r="BH2191" s="130"/>
    </row>
    <row r="2192" spans="1:60" ht="13.5" thickBot="1">
      <c r="A2192" s="17">
        <f>IF(ISBLANK(D2190),0,IF(CODE(D2190)&gt;64,1,0))</f>
        <v>0</v>
      </c>
      <c r="B2192" s="31">
        <f>SUM(B2193:B2208)</f>
        <v>0</v>
      </c>
      <c r="C2192" s="432"/>
      <c r="D2192" s="466"/>
      <c r="E2192" s="361"/>
      <c r="F2192" s="339"/>
      <c r="G2192" s="340"/>
      <c r="H2192" s="337"/>
      <c r="I2192" s="337"/>
      <c r="J2192" s="338"/>
      <c r="K2192" s="361"/>
      <c r="L2192" s="339"/>
      <c r="M2192" s="340"/>
      <c r="N2192" s="337"/>
      <c r="O2192" s="337"/>
      <c r="P2192" s="338"/>
      <c r="Q2192" s="361"/>
      <c r="R2192" s="339"/>
      <c r="S2192" s="340"/>
      <c r="T2192" s="337"/>
      <c r="U2192" s="337"/>
      <c r="V2192" s="338"/>
      <c r="W2192" s="361"/>
      <c r="X2192" s="339"/>
      <c r="Y2192" s="340"/>
      <c r="Z2192" s="337"/>
      <c r="AA2192" s="337"/>
      <c r="AB2192" s="338"/>
      <c r="AC2192" s="361"/>
      <c r="AD2192" s="339"/>
      <c r="AE2192" s="340"/>
      <c r="AF2192" s="337"/>
      <c r="AG2192" s="337"/>
      <c r="AH2192" s="341"/>
      <c r="AI2192" s="361"/>
      <c r="AJ2192" s="339"/>
      <c r="AK2192" s="340"/>
      <c r="AL2192" s="337"/>
      <c r="AM2192" s="337"/>
      <c r="AN2192" s="342"/>
      <c r="AO2192" s="361"/>
      <c r="AP2192" s="339"/>
      <c r="AQ2192" s="340"/>
      <c r="AR2192" s="337"/>
      <c r="AS2192" s="337"/>
      <c r="AT2192" s="341"/>
      <c r="AU2192" s="361"/>
      <c r="AV2192" s="339"/>
      <c r="AW2192" s="340"/>
      <c r="AX2192" s="337"/>
      <c r="AY2192" s="337"/>
      <c r="AZ2192" s="495"/>
      <c r="BA2192" s="361"/>
      <c r="BB2192" s="339"/>
      <c r="BC2192" s="340"/>
      <c r="BD2192" s="337"/>
      <c r="BE2192" s="337"/>
      <c r="BF2192" s="343"/>
      <c r="BG2192" s="130"/>
      <c r="BH2192" s="130"/>
    </row>
    <row r="2193" spans="1:60">
      <c r="A2193" s="17">
        <f>IF(ISBLANK(D2191),0,IF(CODE(D2191)&gt;64,1,0))</f>
        <v>0</v>
      </c>
      <c r="B2193" s="18">
        <f t="shared" ref="B2193" si="7567">IFERROR(F2193/F2193,0)+IFERROR(L2193/L2193,0)+IFERROR(R2193/R2193,0)+IFERROR(X2193/X2193,0)+IFERROR(AD2193/AD2193,0)+IFERROR(AJ2193/AJ2193,0)+IFERROR(AP2193/AP2193,0)+IFERROR(AV2193/AV2193,0)+IFERROR(BB2193/BB2193,0)</f>
        <v>0</v>
      </c>
      <c r="C2193" s="432"/>
      <c r="D2193" s="19">
        <f>F2193+L2193+R2193+X2193+AD2193+AJ2193+AP2193+AV2193+BB2193</f>
        <v>0</v>
      </c>
      <c r="E2193" s="347"/>
      <c r="F2193" s="71">
        <f t="shared" si="7427"/>
        <v>0</v>
      </c>
      <c r="G2193" s="348"/>
      <c r="H2193" s="349"/>
      <c r="I2193" s="349"/>
      <c r="J2193" s="350"/>
      <c r="K2193" s="347"/>
      <c r="L2193" s="71">
        <f t="shared" si="7409"/>
        <v>0</v>
      </c>
      <c r="M2193" s="348"/>
      <c r="N2193" s="349"/>
      <c r="O2193" s="349"/>
      <c r="P2193" s="350"/>
      <c r="Q2193" s="347"/>
      <c r="R2193" s="71">
        <f t="shared" si="7410"/>
        <v>0</v>
      </c>
      <c r="S2193" s="348"/>
      <c r="T2193" s="349"/>
      <c r="U2193" s="349"/>
      <c r="V2193" s="350"/>
      <c r="W2193" s="347"/>
      <c r="X2193" s="71">
        <f t="shared" si="7411"/>
        <v>0</v>
      </c>
      <c r="Y2193" s="348"/>
      <c r="Z2193" s="349"/>
      <c r="AA2193" s="349"/>
      <c r="AB2193" s="350"/>
      <c r="AC2193" s="347"/>
      <c r="AD2193" s="71">
        <f t="shared" si="7412"/>
        <v>0</v>
      </c>
      <c r="AE2193" s="348"/>
      <c r="AF2193" s="349"/>
      <c r="AG2193" s="349"/>
      <c r="AH2193" s="351"/>
      <c r="AI2193" s="347"/>
      <c r="AJ2193" s="71">
        <f t="shared" si="7413"/>
        <v>0</v>
      </c>
      <c r="AK2193" s="348"/>
      <c r="AL2193" s="349"/>
      <c r="AM2193" s="349"/>
      <c r="AN2193" s="352"/>
      <c r="AO2193" s="347"/>
      <c r="AP2193" s="71">
        <f t="shared" si="7414"/>
        <v>0</v>
      </c>
      <c r="AQ2193" s="348"/>
      <c r="AR2193" s="349"/>
      <c r="AS2193" s="349"/>
      <c r="AT2193" s="351"/>
      <c r="AU2193" s="347"/>
      <c r="AV2193" s="71">
        <f t="shared" si="7415"/>
        <v>0</v>
      </c>
      <c r="AW2193" s="348"/>
      <c r="AX2193" s="349"/>
      <c r="AY2193" s="349"/>
      <c r="AZ2193" s="494"/>
      <c r="BA2193" s="347"/>
      <c r="BB2193" s="71">
        <f t="shared" si="7416"/>
        <v>0</v>
      </c>
      <c r="BC2193" s="340"/>
      <c r="BD2193" s="337"/>
      <c r="BE2193" s="337"/>
      <c r="BF2193" s="343"/>
      <c r="BG2193" s="130"/>
      <c r="BH2193" s="130"/>
    </row>
    <row r="2194" spans="1:60">
      <c r="A2194" s="353"/>
      <c r="B2194" s="398"/>
      <c r="C2194" s="432"/>
      <c r="D2194" s="467"/>
      <c r="E2194" s="111" t="str">
        <f>F2194</f>
        <v/>
      </c>
      <c r="F2194" s="51" t="str">
        <f t="shared" ref="F2194" si="7568">IF(G2194 = "", "",IF(F2195&lt;&gt; "",F2195, $N$2010))</f>
        <v/>
      </c>
      <c r="G2194" s="340"/>
      <c r="H2194" s="337"/>
      <c r="I2194" s="337"/>
      <c r="J2194" s="338"/>
      <c r="K2194" s="111" t="str">
        <f>L2194</f>
        <v/>
      </c>
      <c r="L2194" s="51" t="str">
        <f t="shared" ref="L2194" si="7569">IF(M2194 = "", "",IF(L2195&lt;&gt; "",L2195, $N$2010))</f>
        <v/>
      </c>
      <c r="M2194" s="340"/>
      <c r="N2194" s="337"/>
      <c r="O2194" s="337"/>
      <c r="P2194" s="338"/>
      <c r="Q2194" s="111" t="str">
        <f>R2194</f>
        <v/>
      </c>
      <c r="R2194" s="51" t="str">
        <f t="shared" ref="R2194" si="7570">IF(S2194 = "", "",IF(R2195&lt;&gt; "",R2195, $N$2010))</f>
        <v/>
      </c>
      <c r="S2194" s="340"/>
      <c r="T2194" s="337"/>
      <c r="U2194" s="337"/>
      <c r="V2194" s="338"/>
      <c r="W2194" s="111" t="str">
        <f>X2194</f>
        <v/>
      </c>
      <c r="X2194" s="51" t="str">
        <f t="shared" ref="X2194" si="7571">IF(Y2194 = "", "",IF(X2195&lt;&gt; "",X2195, $N$2010))</f>
        <v/>
      </c>
      <c r="Y2194" s="340"/>
      <c r="Z2194" s="337"/>
      <c r="AA2194" s="337"/>
      <c r="AB2194" s="338"/>
      <c r="AC2194" s="111" t="str">
        <f>AD2194</f>
        <v/>
      </c>
      <c r="AD2194" s="51" t="str">
        <f t="shared" ref="AD2194" si="7572">IF(AE2194 = "", "",IF(AD2195&lt;&gt; "",AD2195, $N$2010))</f>
        <v/>
      </c>
      <c r="AE2194" s="340"/>
      <c r="AF2194" s="337"/>
      <c r="AG2194" s="337"/>
      <c r="AH2194" s="341"/>
      <c r="AI2194" s="111" t="str">
        <f>AJ2194</f>
        <v/>
      </c>
      <c r="AJ2194" s="51" t="str">
        <f t="shared" ref="AJ2194" si="7573">IF(AK2194 = "", "",IF(AJ2195&lt;&gt; "",AJ2195, $N$2010))</f>
        <v/>
      </c>
      <c r="AK2194" s="340"/>
      <c r="AL2194" s="337"/>
      <c r="AM2194" s="337"/>
      <c r="AN2194" s="342"/>
      <c r="AO2194" s="111" t="str">
        <f>AP2194</f>
        <v/>
      </c>
      <c r="AP2194" s="51" t="str">
        <f t="shared" ref="AP2194" si="7574">IF(AQ2194 = "", "",IF(AP2195&lt;&gt; "",AP2195, $N$2010))</f>
        <v/>
      </c>
      <c r="AQ2194" s="340"/>
      <c r="AR2194" s="337"/>
      <c r="AS2194" s="337"/>
      <c r="AT2194" s="341"/>
      <c r="AU2194" s="111" t="str">
        <f>AV2194</f>
        <v/>
      </c>
      <c r="AV2194" s="51" t="str">
        <f t="shared" ref="AV2194" si="7575">IF(AW2194 = "", "",IF(AV2195&lt;&gt; "",AV2195, $N$2010))</f>
        <v/>
      </c>
      <c r="AW2194" s="340"/>
      <c r="AX2194" s="337"/>
      <c r="AY2194" s="337"/>
      <c r="AZ2194" s="338"/>
      <c r="BA2194" s="111" t="str">
        <f>BB2194</f>
        <v/>
      </c>
      <c r="BB2194" s="51" t="str">
        <f t="shared" ref="BB2194" si="7576">IF(BC2194 = "", "",IF(BB2195&lt;&gt; "",BB2195, $N$2010))</f>
        <v/>
      </c>
      <c r="BC2194" s="357"/>
      <c r="BD2194" s="358"/>
      <c r="BE2194" s="358"/>
      <c r="BF2194" s="359"/>
      <c r="BG2194" s="130"/>
      <c r="BH2194" s="130"/>
    </row>
    <row r="2195" spans="1:60">
      <c r="A2195" s="17">
        <f>IF(ISBLANK(D2193),0,IF(CODE(D2193)&gt;64,1,0))</f>
        <v>0</v>
      </c>
      <c r="B2195" s="398"/>
      <c r="C2195" s="432"/>
      <c r="D2195" s="467"/>
      <c r="E2195" s="361"/>
      <c r="F2195" s="339"/>
      <c r="G2195" s="340"/>
      <c r="H2195" s="337"/>
      <c r="I2195" s="337"/>
      <c r="J2195" s="338"/>
      <c r="K2195" s="361"/>
      <c r="L2195" s="339"/>
      <c r="M2195" s="340"/>
      <c r="N2195" s="337"/>
      <c r="O2195" s="337"/>
      <c r="P2195" s="338"/>
      <c r="Q2195" s="361"/>
      <c r="R2195" s="339"/>
      <c r="S2195" s="340"/>
      <c r="T2195" s="337"/>
      <c r="U2195" s="337"/>
      <c r="V2195" s="338"/>
      <c r="W2195" s="361"/>
      <c r="X2195" s="339"/>
      <c r="Y2195" s="340"/>
      <c r="Z2195" s="337"/>
      <c r="AA2195" s="337"/>
      <c r="AB2195" s="338"/>
      <c r="AC2195" s="361"/>
      <c r="AD2195" s="339"/>
      <c r="AE2195" s="340"/>
      <c r="AF2195" s="337"/>
      <c r="AG2195" s="337"/>
      <c r="AH2195" s="341"/>
      <c r="AI2195" s="361"/>
      <c r="AJ2195" s="339"/>
      <c r="AK2195" s="340"/>
      <c r="AL2195" s="337"/>
      <c r="AM2195" s="337"/>
      <c r="AN2195" s="342"/>
      <c r="AO2195" s="361"/>
      <c r="AP2195" s="339"/>
      <c r="AQ2195" s="340"/>
      <c r="AR2195" s="337"/>
      <c r="AS2195" s="337"/>
      <c r="AT2195" s="341"/>
      <c r="AU2195" s="361"/>
      <c r="AV2195" s="339"/>
      <c r="AW2195" s="340"/>
      <c r="AX2195" s="337"/>
      <c r="AY2195" s="337"/>
      <c r="AZ2195" s="495"/>
      <c r="BA2195" s="361"/>
      <c r="BB2195" s="339"/>
      <c r="BC2195" s="340"/>
      <c r="BD2195" s="337"/>
      <c r="BE2195" s="337"/>
      <c r="BF2195" s="343"/>
      <c r="BG2195" s="130"/>
      <c r="BH2195" s="130"/>
    </row>
    <row r="2196" spans="1:60">
      <c r="A2196" s="17">
        <f>IF(ISBLANK(D2194),0,IF(CODE(D2194)&gt;64,1,0))</f>
        <v>0</v>
      </c>
      <c r="B2196" s="18">
        <f t="shared" ref="B2196" si="7577">IFERROR(F2196/F2196,0)+IFERROR(L2196/L2196,0)+IFERROR(R2196/R2196,0)+IFERROR(X2196/X2196,0)+IFERROR(AD2196/AD2196,0)+IFERROR(AJ2196/AJ2196,0)+IFERROR(AP2196/AP2196,0)+IFERROR(AV2196/AV2196,0)+IFERROR(BB2196/BB2196,0)</f>
        <v>0</v>
      </c>
      <c r="C2196" s="432"/>
      <c r="D2196" s="19">
        <f>F2196+L2196+R2196+X2196+AD2196+AJ2196+AP2196+AV2196+BB2196</f>
        <v>0</v>
      </c>
      <c r="E2196" s="347"/>
      <c r="F2196" s="71">
        <f t="shared" si="7427"/>
        <v>0</v>
      </c>
      <c r="G2196" s="406"/>
      <c r="H2196" s="403"/>
      <c r="I2196" s="403"/>
      <c r="J2196" s="409"/>
      <c r="K2196" s="347"/>
      <c r="L2196" s="71">
        <f t="shared" si="7409"/>
        <v>0</v>
      </c>
      <c r="M2196" s="406"/>
      <c r="N2196" s="403"/>
      <c r="O2196" s="403"/>
      <c r="P2196" s="409"/>
      <c r="Q2196" s="347"/>
      <c r="R2196" s="71">
        <f t="shared" si="7410"/>
        <v>0</v>
      </c>
      <c r="S2196" s="406"/>
      <c r="T2196" s="403"/>
      <c r="U2196" s="403"/>
      <c r="V2196" s="409"/>
      <c r="W2196" s="347"/>
      <c r="X2196" s="71">
        <f t="shared" si="7411"/>
        <v>0</v>
      </c>
      <c r="Y2196" s="406"/>
      <c r="Z2196" s="403"/>
      <c r="AA2196" s="403"/>
      <c r="AB2196" s="409"/>
      <c r="AC2196" s="347"/>
      <c r="AD2196" s="71">
        <f t="shared" si="7412"/>
        <v>0</v>
      </c>
      <c r="AE2196" s="406"/>
      <c r="AF2196" s="403"/>
      <c r="AG2196" s="403"/>
      <c r="AH2196" s="411"/>
      <c r="AI2196" s="347"/>
      <c r="AJ2196" s="71">
        <f t="shared" si="7413"/>
        <v>0</v>
      </c>
      <c r="AK2196" s="406"/>
      <c r="AL2196" s="403"/>
      <c r="AM2196" s="403"/>
      <c r="AN2196" s="412"/>
      <c r="AO2196" s="347"/>
      <c r="AP2196" s="71">
        <f t="shared" si="7414"/>
        <v>0</v>
      </c>
      <c r="AQ2196" s="406"/>
      <c r="AR2196" s="403"/>
      <c r="AS2196" s="403"/>
      <c r="AT2196" s="411"/>
      <c r="AU2196" s="347"/>
      <c r="AV2196" s="71">
        <f t="shared" si="7415"/>
        <v>0</v>
      </c>
      <c r="AW2196" s="406"/>
      <c r="AX2196" s="403"/>
      <c r="AY2196" s="403"/>
      <c r="AZ2196" s="498"/>
      <c r="BA2196" s="347"/>
      <c r="BB2196" s="71">
        <f t="shared" si="7416"/>
        <v>0</v>
      </c>
      <c r="BC2196" s="406"/>
      <c r="BD2196" s="403"/>
      <c r="BE2196" s="403"/>
      <c r="BF2196" s="404"/>
      <c r="BG2196" s="130"/>
      <c r="BH2196" s="130"/>
    </row>
    <row r="2197" spans="1:60">
      <c r="A2197" s="353"/>
      <c r="B2197" s="398"/>
      <c r="C2197" s="432"/>
      <c r="D2197" s="467"/>
      <c r="E2197" s="111" t="str">
        <f>F2197</f>
        <v/>
      </c>
      <c r="F2197" s="51" t="str">
        <f t="shared" ref="F2197" si="7578">IF(G2197 = "", "",IF(F2198&lt;&gt; "",F2198, $N$2010))</f>
        <v/>
      </c>
      <c r="G2197" s="340"/>
      <c r="H2197" s="337"/>
      <c r="I2197" s="337"/>
      <c r="J2197" s="338"/>
      <c r="K2197" s="111" t="str">
        <f>L2197</f>
        <v/>
      </c>
      <c r="L2197" s="51" t="str">
        <f t="shared" ref="L2197" si="7579">IF(M2197 = "", "",IF(L2198&lt;&gt; "",L2198, $N$2010))</f>
        <v/>
      </c>
      <c r="M2197" s="340"/>
      <c r="N2197" s="337"/>
      <c r="O2197" s="337"/>
      <c r="P2197" s="338"/>
      <c r="Q2197" s="111" t="str">
        <f>R2197</f>
        <v/>
      </c>
      <c r="R2197" s="51" t="str">
        <f t="shared" ref="R2197" si="7580">IF(S2197 = "", "",IF(R2198&lt;&gt; "",R2198, $N$2010))</f>
        <v/>
      </c>
      <c r="S2197" s="340"/>
      <c r="T2197" s="337"/>
      <c r="U2197" s="337"/>
      <c r="V2197" s="338"/>
      <c r="W2197" s="111" t="str">
        <f>X2197</f>
        <v/>
      </c>
      <c r="X2197" s="51" t="str">
        <f t="shared" ref="X2197" si="7581">IF(Y2197 = "", "",IF(X2198&lt;&gt; "",X2198, $N$2010))</f>
        <v/>
      </c>
      <c r="Y2197" s="340"/>
      <c r="Z2197" s="337"/>
      <c r="AA2197" s="337"/>
      <c r="AB2197" s="338"/>
      <c r="AC2197" s="111" t="str">
        <f>AD2197</f>
        <v/>
      </c>
      <c r="AD2197" s="51" t="str">
        <f t="shared" ref="AD2197" si="7582">IF(AE2197 = "", "",IF(AD2198&lt;&gt; "",AD2198, $N$2010))</f>
        <v/>
      </c>
      <c r="AE2197" s="340"/>
      <c r="AF2197" s="337"/>
      <c r="AG2197" s="337"/>
      <c r="AH2197" s="341"/>
      <c r="AI2197" s="111" t="str">
        <f>AJ2197</f>
        <v/>
      </c>
      <c r="AJ2197" s="51" t="str">
        <f t="shared" ref="AJ2197" si="7583">IF(AK2197 = "", "",IF(AJ2198&lt;&gt; "",AJ2198, $N$2010))</f>
        <v/>
      </c>
      <c r="AK2197" s="340"/>
      <c r="AL2197" s="337"/>
      <c r="AM2197" s="337"/>
      <c r="AN2197" s="342"/>
      <c r="AO2197" s="111" t="str">
        <f>AP2197</f>
        <v/>
      </c>
      <c r="AP2197" s="51" t="str">
        <f t="shared" ref="AP2197" si="7584">IF(AQ2197 = "", "",IF(AP2198&lt;&gt; "",AP2198, $N$2010))</f>
        <v/>
      </c>
      <c r="AQ2197" s="340"/>
      <c r="AR2197" s="337"/>
      <c r="AS2197" s="337"/>
      <c r="AT2197" s="341"/>
      <c r="AU2197" s="111" t="str">
        <f>AV2197</f>
        <v/>
      </c>
      <c r="AV2197" s="51" t="str">
        <f t="shared" ref="AV2197" si="7585">IF(AW2197 = "", "",IF(AV2198&lt;&gt; "",AV2198, $N$2010))</f>
        <v/>
      </c>
      <c r="AW2197" s="340"/>
      <c r="AX2197" s="337"/>
      <c r="AY2197" s="337"/>
      <c r="AZ2197" s="338"/>
      <c r="BA2197" s="111" t="str">
        <f>BB2197</f>
        <v/>
      </c>
      <c r="BB2197" s="51" t="str">
        <f t="shared" ref="BB2197" si="7586">IF(BC2197 = "", "",IF(BB2198&lt;&gt; "",BB2198, $N$2010))</f>
        <v/>
      </c>
      <c r="BC2197" s="357"/>
      <c r="BD2197" s="358"/>
      <c r="BE2197" s="358"/>
      <c r="BF2197" s="359"/>
      <c r="BG2197" s="130"/>
      <c r="BH2197" s="130"/>
    </row>
    <row r="2198" spans="1:60">
      <c r="A2198" s="17">
        <f>IF(ISBLANK(D2196),0,IF(CODE(D2196)&gt;64,1,0))</f>
        <v>0</v>
      </c>
      <c r="B2198" s="398"/>
      <c r="C2198" s="432"/>
      <c r="D2198" s="467"/>
      <c r="E2198" s="361"/>
      <c r="F2198" s="339"/>
      <c r="G2198" s="340"/>
      <c r="H2198" s="337"/>
      <c r="I2198" s="337"/>
      <c r="J2198" s="338"/>
      <c r="K2198" s="361"/>
      <c r="L2198" s="339"/>
      <c r="M2198" s="340"/>
      <c r="N2198" s="337"/>
      <c r="O2198" s="337"/>
      <c r="P2198" s="338"/>
      <c r="Q2198" s="361"/>
      <c r="R2198" s="339"/>
      <c r="S2198" s="340"/>
      <c r="T2198" s="337"/>
      <c r="U2198" s="337"/>
      <c r="V2198" s="338"/>
      <c r="W2198" s="361"/>
      <c r="X2198" s="339"/>
      <c r="Y2198" s="340"/>
      <c r="Z2198" s="337"/>
      <c r="AA2198" s="337"/>
      <c r="AB2198" s="338"/>
      <c r="AC2198" s="361"/>
      <c r="AD2198" s="339"/>
      <c r="AE2198" s="340"/>
      <c r="AF2198" s="337"/>
      <c r="AG2198" s="337"/>
      <c r="AH2198" s="341"/>
      <c r="AI2198" s="361"/>
      <c r="AJ2198" s="339"/>
      <c r="AK2198" s="340"/>
      <c r="AL2198" s="337"/>
      <c r="AM2198" s="337"/>
      <c r="AN2198" s="342"/>
      <c r="AO2198" s="361"/>
      <c r="AP2198" s="339"/>
      <c r="AQ2198" s="340"/>
      <c r="AR2198" s="337"/>
      <c r="AS2198" s="337"/>
      <c r="AT2198" s="341"/>
      <c r="AU2198" s="361"/>
      <c r="AV2198" s="339"/>
      <c r="AW2198" s="340"/>
      <c r="AX2198" s="337"/>
      <c r="AY2198" s="337"/>
      <c r="AZ2198" s="495"/>
      <c r="BA2198" s="361"/>
      <c r="BB2198" s="339"/>
      <c r="BC2198" s="340"/>
      <c r="BD2198" s="337"/>
      <c r="BE2198" s="337"/>
      <c r="BF2198" s="343"/>
      <c r="BG2198" s="130"/>
      <c r="BH2198" s="130"/>
    </row>
    <row r="2199" spans="1:60" ht="13.5" thickBot="1">
      <c r="A2199" s="17">
        <f>IF(ISBLANK(D2197),0,IF(CODE(D2197)&gt;64,1,0))</f>
        <v>0</v>
      </c>
      <c r="B2199" s="18">
        <f t="shared" ref="B2199" si="7587">IFERROR(F2199/F2199,0)+IFERROR(L2199/L2199,0)+IFERROR(R2199/R2199,0)+IFERROR(X2199/X2199,0)+IFERROR(AD2199/AD2199,0)+IFERROR(AJ2199/AJ2199,0)+IFERROR(AP2199/AP2199,0)+IFERROR(AV2199/AV2199,0)+IFERROR(BB2199/BB2199,0)</f>
        <v>0</v>
      </c>
      <c r="C2199" s="43">
        <f>F2193+F2196+F2199+F2202+F2205+F2208</f>
        <v>0</v>
      </c>
      <c r="D2199" s="19">
        <f>F2199+L2199+R2199+X2199+AD2199+AJ2199+AP2199+AV2199+BB2199</f>
        <v>0</v>
      </c>
      <c r="E2199" s="414"/>
      <c r="F2199" s="71">
        <f t="shared" si="7427"/>
        <v>0</v>
      </c>
      <c r="G2199" s="348"/>
      <c r="H2199" s="349"/>
      <c r="I2199" s="349"/>
      <c r="J2199" s="350"/>
      <c r="K2199" s="414"/>
      <c r="L2199" s="71">
        <f t="shared" si="7409"/>
        <v>0</v>
      </c>
      <c r="M2199" s="348"/>
      <c r="N2199" s="349"/>
      <c r="O2199" s="349"/>
      <c r="P2199" s="350"/>
      <c r="Q2199" s="414"/>
      <c r="R2199" s="71">
        <f t="shared" si="7410"/>
        <v>0</v>
      </c>
      <c r="S2199" s="348"/>
      <c r="T2199" s="349"/>
      <c r="U2199" s="349"/>
      <c r="V2199" s="350"/>
      <c r="W2199" s="414"/>
      <c r="X2199" s="71">
        <f t="shared" si="7411"/>
        <v>0</v>
      </c>
      <c r="Y2199" s="348"/>
      <c r="Z2199" s="349"/>
      <c r="AA2199" s="349"/>
      <c r="AB2199" s="350"/>
      <c r="AC2199" s="414"/>
      <c r="AD2199" s="71">
        <f t="shared" si="7412"/>
        <v>0</v>
      </c>
      <c r="AE2199" s="348"/>
      <c r="AF2199" s="349"/>
      <c r="AG2199" s="349"/>
      <c r="AH2199" s="351"/>
      <c r="AI2199" s="414"/>
      <c r="AJ2199" s="71">
        <f t="shared" si="7413"/>
        <v>0</v>
      </c>
      <c r="AK2199" s="348"/>
      <c r="AL2199" s="349"/>
      <c r="AM2199" s="349"/>
      <c r="AN2199" s="352"/>
      <c r="AO2199" s="414"/>
      <c r="AP2199" s="71">
        <f t="shared" si="7414"/>
        <v>0</v>
      </c>
      <c r="AQ2199" s="348"/>
      <c r="AR2199" s="349"/>
      <c r="AS2199" s="349"/>
      <c r="AT2199" s="351"/>
      <c r="AU2199" s="414"/>
      <c r="AV2199" s="71">
        <f t="shared" si="7415"/>
        <v>0</v>
      </c>
      <c r="AW2199" s="348"/>
      <c r="AX2199" s="349"/>
      <c r="AY2199" s="349"/>
      <c r="AZ2199" s="494"/>
      <c r="BA2199" s="414"/>
      <c r="BB2199" s="71">
        <f t="shared" si="7416"/>
        <v>0</v>
      </c>
      <c r="BC2199" s="340"/>
      <c r="BD2199" s="337"/>
      <c r="BE2199" s="337"/>
      <c r="BF2199" s="343"/>
      <c r="BG2199" s="130"/>
      <c r="BH2199" s="130"/>
    </row>
    <row r="2200" spans="1:60" ht="13.5" thickTop="1">
      <c r="A2200" s="353"/>
      <c r="B2200" s="398"/>
      <c r="C2200" s="43">
        <f>L2193+L2196+L2199+L2202+L2205+L2208</f>
        <v>0</v>
      </c>
      <c r="D2200" s="467"/>
      <c r="E2200" s="111" t="str">
        <f>F2200</f>
        <v/>
      </c>
      <c r="F2200" s="51" t="str">
        <f t="shared" ref="F2200" si="7588">IF(G2200 = "", "",IF(F2201&lt;&gt; "",F2201, $N$2010))</f>
        <v/>
      </c>
      <c r="G2200" s="340"/>
      <c r="H2200" s="337"/>
      <c r="I2200" s="337"/>
      <c r="J2200" s="338"/>
      <c r="K2200" s="111" t="str">
        <f>L2200</f>
        <v/>
      </c>
      <c r="L2200" s="51" t="str">
        <f t="shared" ref="L2200" si="7589">IF(M2200 = "", "",IF(L2201&lt;&gt; "",L2201, $N$2010))</f>
        <v/>
      </c>
      <c r="M2200" s="340"/>
      <c r="N2200" s="337"/>
      <c r="O2200" s="337"/>
      <c r="P2200" s="338"/>
      <c r="Q2200" s="111" t="str">
        <f>R2200</f>
        <v/>
      </c>
      <c r="R2200" s="51" t="str">
        <f t="shared" ref="R2200" si="7590">IF(S2200 = "", "",IF(R2201&lt;&gt; "",R2201, $N$2010))</f>
        <v/>
      </c>
      <c r="S2200" s="340"/>
      <c r="T2200" s="337"/>
      <c r="U2200" s="337"/>
      <c r="V2200" s="338"/>
      <c r="W2200" s="111" t="str">
        <f>X2200</f>
        <v/>
      </c>
      <c r="X2200" s="51" t="str">
        <f t="shared" ref="X2200" si="7591">IF(Y2200 = "", "",IF(X2201&lt;&gt; "",X2201, $N$2010))</f>
        <v/>
      </c>
      <c r="Y2200" s="340"/>
      <c r="Z2200" s="337"/>
      <c r="AA2200" s="337"/>
      <c r="AB2200" s="338"/>
      <c r="AC2200" s="111" t="str">
        <f>AD2200</f>
        <v/>
      </c>
      <c r="AD2200" s="51" t="str">
        <f t="shared" ref="AD2200" si="7592">IF(AE2200 = "", "",IF(AD2201&lt;&gt; "",AD2201, $N$2010))</f>
        <v/>
      </c>
      <c r="AE2200" s="340"/>
      <c r="AF2200" s="337"/>
      <c r="AG2200" s="337"/>
      <c r="AH2200" s="341"/>
      <c r="AI2200" s="111" t="str">
        <f>AJ2200</f>
        <v/>
      </c>
      <c r="AJ2200" s="51" t="str">
        <f t="shared" ref="AJ2200" si="7593">IF(AK2200 = "", "",IF(AJ2201&lt;&gt; "",AJ2201, $N$2010))</f>
        <v/>
      </c>
      <c r="AK2200" s="340"/>
      <c r="AL2200" s="337"/>
      <c r="AM2200" s="337"/>
      <c r="AN2200" s="342"/>
      <c r="AO2200" s="111" t="str">
        <f>AP2200</f>
        <v/>
      </c>
      <c r="AP2200" s="51" t="str">
        <f t="shared" ref="AP2200" si="7594">IF(AQ2200 = "", "",IF(AP2201&lt;&gt; "",AP2201, $N$2010))</f>
        <v/>
      </c>
      <c r="AQ2200" s="340"/>
      <c r="AR2200" s="337"/>
      <c r="AS2200" s="337"/>
      <c r="AT2200" s="341"/>
      <c r="AU2200" s="111" t="str">
        <f>AV2200</f>
        <v/>
      </c>
      <c r="AV2200" s="51" t="str">
        <f t="shared" ref="AV2200" si="7595">IF(AW2200 = "", "",IF(AV2201&lt;&gt; "",AV2201, $N$2010))</f>
        <v/>
      </c>
      <c r="AW2200" s="340"/>
      <c r="AX2200" s="337"/>
      <c r="AY2200" s="337"/>
      <c r="AZ2200" s="338"/>
      <c r="BA2200" s="111" t="str">
        <f>BB2200</f>
        <v/>
      </c>
      <c r="BB2200" s="51" t="str">
        <f t="shared" ref="BB2200" si="7596">IF(BC2200 = "", "",IF(BB2201&lt;&gt; "",BB2201, $N$2010))</f>
        <v/>
      </c>
      <c r="BC2200" s="357"/>
      <c r="BD2200" s="358"/>
      <c r="BE2200" s="358"/>
      <c r="BF2200" s="359"/>
      <c r="BG2200" s="130"/>
      <c r="BH2200" s="130"/>
    </row>
    <row r="2201" spans="1:60">
      <c r="A2201" s="17">
        <f>IF(ISBLANK(D2199),0,IF(CODE(D2199)&gt;64,1,0))</f>
        <v>0</v>
      </c>
      <c r="B2201" s="398"/>
      <c r="C2201" s="43">
        <f>R2193+R2196+R2199+R2202+R2205+R2208</f>
        <v>0</v>
      </c>
      <c r="D2201" s="467"/>
      <c r="E2201" s="334"/>
      <c r="F2201" s="339"/>
      <c r="G2201" s="340"/>
      <c r="H2201" s="337"/>
      <c r="I2201" s="337"/>
      <c r="J2201" s="338"/>
      <c r="K2201" s="334"/>
      <c r="L2201" s="339"/>
      <c r="M2201" s="340"/>
      <c r="N2201" s="337"/>
      <c r="O2201" s="337"/>
      <c r="P2201" s="338"/>
      <c r="Q2201" s="334"/>
      <c r="R2201" s="339"/>
      <c r="S2201" s="340"/>
      <c r="T2201" s="337"/>
      <c r="U2201" s="337"/>
      <c r="V2201" s="338"/>
      <c r="W2201" s="334"/>
      <c r="X2201" s="339"/>
      <c r="Y2201" s="340"/>
      <c r="Z2201" s="337"/>
      <c r="AA2201" s="337"/>
      <c r="AB2201" s="338"/>
      <c r="AC2201" s="334"/>
      <c r="AD2201" s="339"/>
      <c r="AE2201" s="340"/>
      <c r="AF2201" s="337"/>
      <c r="AG2201" s="337"/>
      <c r="AH2201" s="341"/>
      <c r="AI2201" s="334"/>
      <c r="AJ2201" s="339"/>
      <c r="AK2201" s="340"/>
      <c r="AL2201" s="337"/>
      <c r="AM2201" s="337"/>
      <c r="AN2201" s="342"/>
      <c r="AO2201" s="334"/>
      <c r="AP2201" s="339"/>
      <c r="AQ2201" s="340"/>
      <c r="AR2201" s="337"/>
      <c r="AS2201" s="337"/>
      <c r="AT2201" s="341"/>
      <c r="AU2201" s="334"/>
      <c r="AV2201" s="339"/>
      <c r="AW2201" s="340"/>
      <c r="AX2201" s="337"/>
      <c r="AY2201" s="337"/>
      <c r="AZ2201" s="495"/>
      <c r="BA2201" s="334"/>
      <c r="BB2201" s="339"/>
      <c r="BC2201" s="340"/>
      <c r="BD2201" s="337"/>
      <c r="BE2201" s="337"/>
      <c r="BF2201" s="343"/>
      <c r="BG2201" s="130"/>
      <c r="BH2201" s="130"/>
    </row>
    <row r="2202" spans="1:60">
      <c r="A2202" s="17">
        <f>IF(ISBLANK(D2200),0,IF(CODE(D2200)&gt;64,1,0))</f>
        <v>0</v>
      </c>
      <c r="B2202" s="18">
        <f t="shared" ref="B2202" si="7597">IFERROR(F2202/F2202,0)+IFERROR(L2202/L2202,0)+IFERROR(R2202/R2202,0)+IFERROR(X2202/X2202,0)+IFERROR(AD2202/AD2202,0)+IFERROR(AJ2202/AJ2202,0)+IFERROR(AP2202/AP2202,0)+IFERROR(AV2202/AV2202,0)+IFERROR(BB2202/BB2202,0)</f>
        <v>0</v>
      </c>
      <c r="C2202" s="43">
        <f>X2193+X2196+X2199+X2202+X2205+X2208</f>
        <v>0</v>
      </c>
      <c r="D2202" s="19">
        <f>F2202+L2202+R2202+X2202+AD2202+AJ2202+AP2202+AV2202+BB2202</f>
        <v>0</v>
      </c>
      <c r="E2202" s="347"/>
      <c r="F2202" s="71">
        <f t="shared" si="7427"/>
        <v>0</v>
      </c>
      <c r="G2202" s="348"/>
      <c r="H2202" s="349"/>
      <c r="I2202" s="349"/>
      <c r="J2202" s="350"/>
      <c r="K2202" s="347"/>
      <c r="L2202" s="71">
        <f t="shared" si="7409"/>
        <v>0</v>
      </c>
      <c r="M2202" s="348"/>
      <c r="N2202" s="349"/>
      <c r="O2202" s="349"/>
      <c r="P2202" s="350"/>
      <c r="Q2202" s="347"/>
      <c r="R2202" s="71">
        <f t="shared" si="7410"/>
        <v>0</v>
      </c>
      <c r="S2202" s="348"/>
      <c r="T2202" s="349"/>
      <c r="U2202" s="349"/>
      <c r="V2202" s="350"/>
      <c r="W2202" s="347"/>
      <c r="X2202" s="71">
        <f t="shared" si="7411"/>
        <v>0</v>
      </c>
      <c r="Y2202" s="348"/>
      <c r="Z2202" s="349"/>
      <c r="AA2202" s="349"/>
      <c r="AB2202" s="350"/>
      <c r="AC2202" s="347"/>
      <c r="AD2202" s="71">
        <f t="shared" si="7412"/>
        <v>0</v>
      </c>
      <c r="AE2202" s="348"/>
      <c r="AF2202" s="349"/>
      <c r="AG2202" s="349"/>
      <c r="AH2202" s="351"/>
      <c r="AI2202" s="347"/>
      <c r="AJ2202" s="71">
        <f t="shared" si="7413"/>
        <v>0</v>
      </c>
      <c r="AK2202" s="348"/>
      <c r="AL2202" s="349"/>
      <c r="AM2202" s="349"/>
      <c r="AN2202" s="352"/>
      <c r="AO2202" s="347"/>
      <c r="AP2202" s="71">
        <f t="shared" si="7414"/>
        <v>0</v>
      </c>
      <c r="AQ2202" s="348"/>
      <c r="AR2202" s="349"/>
      <c r="AS2202" s="349"/>
      <c r="AT2202" s="351"/>
      <c r="AU2202" s="347"/>
      <c r="AV2202" s="71">
        <f t="shared" si="7415"/>
        <v>0</v>
      </c>
      <c r="AW2202" s="348"/>
      <c r="AX2202" s="349"/>
      <c r="AY2202" s="349"/>
      <c r="AZ2202" s="494"/>
      <c r="BA2202" s="347"/>
      <c r="BB2202" s="71">
        <f t="shared" si="7416"/>
        <v>0</v>
      </c>
      <c r="BC2202" s="340"/>
      <c r="BD2202" s="337"/>
      <c r="BE2202" s="337"/>
      <c r="BF2202" s="343"/>
      <c r="BG2202" s="130"/>
      <c r="BH2202" s="130"/>
    </row>
    <row r="2203" spans="1:60">
      <c r="A2203" s="353"/>
      <c r="B2203" s="398"/>
      <c r="C2203" s="43">
        <f>AD2193+AD2196+AD2199+AD2202+AD2205+AD2208</f>
        <v>0</v>
      </c>
      <c r="D2203" s="467"/>
      <c r="E2203" s="111" t="str">
        <f>F2203</f>
        <v/>
      </c>
      <c r="F2203" s="51" t="str">
        <f t="shared" ref="F2203" si="7598">IF(G2203 = "", "",IF(F2204&lt;&gt; "",F2204, $N$2010))</f>
        <v/>
      </c>
      <c r="G2203" s="340"/>
      <c r="H2203" s="337"/>
      <c r="I2203" s="337"/>
      <c r="J2203" s="338"/>
      <c r="K2203" s="111" t="str">
        <f>L2203</f>
        <v/>
      </c>
      <c r="L2203" s="51" t="str">
        <f t="shared" ref="L2203" si="7599">IF(M2203 = "", "",IF(L2204&lt;&gt; "",L2204, $N$2010))</f>
        <v/>
      </c>
      <c r="M2203" s="340"/>
      <c r="N2203" s="337"/>
      <c r="O2203" s="337"/>
      <c r="P2203" s="338"/>
      <c r="Q2203" s="111" t="str">
        <f>R2203</f>
        <v/>
      </c>
      <c r="R2203" s="51" t="str">
        <f t="shared" ref="R2203" si="7600">IF(S2203 = "", "",IF(R2204&lt;&gt; "",R2204, $N$2010))</f>
        <v/>
      </c>
      <c r="S2203" s="340"/>
      <c r="T2203" s="337"/>
      <c r="U2203" s="337"/>
      <c r="V2203" s="338"/>
      <c r="W2203" s="111" t="str">
        <f>X2203</f>
        <v/>
      </c>
      <c r="X2203" s="51" t="str">
        <f t="shared" ref="X2203" si="7601">IF(Y2203 = "", "",IF(X2204&lt;&gt; "",X2204, $N$2010))</f>
        <v/>
      </c>
      <c r="Y2203" s="340"/>
      <c r="Z2203" s="337"/>
      <c r="AA2203" s="337"/>
      <c r="AB2203" s="338"/>
      <c r="AC2203" s="111" t="str">
        <f>AD2203</f>
        <v/>
      </c>
      <c r="AD2203" s="51" t="str">
        <f t="shared" ref="AD2203" si="7602">IF(AE2203 = "", "",IF(AD2204&lt;&gt; "",AD2204, $N$2010))</f>
        <v/>
      </c>
      <c r="AE2203" s="340"/>
      <c r="AF2203" s="337"/>
      <c r="AG2203" s="337"/>
      <c r="AH2203" s="341"/>
      <c r="AI2203" s="111" t="str">
        <f>AJ2203</f>
        <v/>
      </c>
      <c r="AJ2203" s="51" t="str">
        <f t="shared" ref="AJ2203" si="7603">IF(AK2203 = "", "",IF(AJ2204&lt;&gt; "",AJ2204, $N$2010))</f>
        <v/>
      </c>
      <c r="AK2203" s="340"/>
      <c r="AL2203" s="337"/>
      <c r="AM2203" s="337"/>
      <c r="AN2203" s="342"/>
      <c r="AO2203" s="111" t="str">
        <f>AP2203</f>
        <v/>
      </c>
      <c r="AP2203" s="51" t="str">
        <f t="shared" ref="AP2203" si="7604">IF(AQ2203 = "", "",IF(AP2204&lt;&gt; "",AP2204, $N$2010))</f>
        <v/>
      </c>
      <c r="AQ2203" s="340"/>
      <c r="AR2203" s="337"/>
      <c r="AS2203" s="337"/>
      <c r="AT2203" s="341"/>
      <c r="AU2203" s="111" t="str">
        <f>AV2203</f>
        <v/>
      </c>
      <c r="AV2203" s="51" t="str">
        <f t="shared" ref="AV2203" si="7605">IF(AW2203 = "", "",IF(AV2204&lt;&gt; "",AV2204, $N$2010))</f>
        <v/>
      </c>
      <c r="AW2203" s="340"/>
      <c r="AX2203" s="337"/>
      <c r="AY2203" s="337"/>
      <c r="AZ2203" s="495"/>
      <c r="BA2203" s="111" t="str">
        <f>BB2203</f>
        <v/>
      </c>
      <c r="BB2203" s="51" t="str">
        <f t="shared" ref="BB2203" si="7606">IF(BC2203 = "", "",IF(BB2204&lt;&gt; "",BB2204, $N$2010))</f>
        <v/>
      </c>
      <c r="BC2203" s="357"/>
      <c r="BD2203" s="358"/>
      <c r="BE2203" s="358"/>
      <c r="BF2203" s="359"/>
      <c r="BG2203" s="130"/>
      <c r="BH2203" s="130"/>
    </row>
    <row r="2204" spans="1:60">
      <c r="A2204" s="17">
        <f>IF(ISBLANK(D2202),0,IF(CODE(D2202)&gt;64,1,0))</f>
        <v>0</v>
      </c>
      <c r="B2204" s="398"/>
      <c r="C2204" s="43">
        <f>AJ2193+AJ2196+AJ2199+AJ2202+AJ2205+AJ2208</f>
        <v>0</v>
      </c>
      <c r="D2204" s="467"/>
      <c r="E2204" s="361"/>
      <c r="F2204" s="339"/>
      <c r="G2204" s="340"/>
      <c r="H2204" s="337"/>
      <c r="I2204" s="337"/>
      <c r="J2204" s="338"/>
      <c r="K2204" s="361"/>
      <c r="L2204" s="339"/>
      <c r="M2204" s="340"/>
      <c r="N2204" s="337"/>
      <c r="O2204" s="337"/>
      <c r="P2204" s="338"/>
      <c r="Q2204" s="361"/>
      <c r="R2204" s="339"/>
      <c r="S2204" s="340"/>
      <c r="T2204" s="337"/>
      <c r="U2204" s="337"/>
      <c r="V2204" s="338"/>
      <c r="W2204" s="361"/>
      <c r="X2204" s="339"/>
      <c r="Y2204" s="340"/>
      <c r="Z2204" s="337"/>
      <c r="AA2204" s="337"/>
      <c r="AB2204" s="338"/>
      <c r="AC2204" s="361"/>
      <c r="AD2204" s="339"/>
      <c r="AE2204" s="340"/>
      <c r="AF2204" s="337"/>
      <c r="AG2204" s="337"/>
      <c r="AH2204" s="341"/>
      <c r="AI2204" s="361"/>
      <c r="AJ2204" s="339"/>
      <c r="AK2204" s="340"/>
      <c r="AL2204" s="337"/>
      <c r="AM2204" s="337"/>
      <c r="AN2204" s="342"/>
      <c r="AO2204" s="361"/>
      <c r="AP2204" s="339"/>
      <c r="AQ2204" s="340"/>
      <c r="AR2204" s="337"/>
      <c r="AS2204" s="337"/>
      <c r="AT2204" s="341"/>
      <c r="AU2204" s="361"/>
      <c r="AV2204" s="339"/>
      <c r="AW2204" s="340"/>
      <c r="AX2204" s="337"/>
      <c r="AY2204" s="337"/>
      <c r="AZ2204" s="495"/>
      <c r="BA2204" s="361"/>
      <c r="BB2204" s="339"/>
      <c r="BC2204" s="340"/>
      <c r="BD2204" s="337"/>
      <c r="BE2204" s="337"/>
      <c r="BF2204" s="343"/>
      <c r="BG2204" s="130"/>
      <c r="BH2204" s="130"/>
    </row>
    <row r="2205" spans="1:60">
      <c r="A2205" s="17">
        <f>IF(ISBLANK(D2203),0,IF(CODE(D2203)&gt;64,1,0))</f>
        <v>0</v>
      </c>
      <c r="B2205" s="18">
        <f t="shared" ref="B2205" si="7607">IFERROR(F2205/F2205,0)+IFERROR(L2205/L2205,0)+IFERROR(R2205/R2205,0)+IFERROR(X2205/X2205,0)+IFERROR(AD2205/AD2205,0)+IFERROR(AJ2205/AJ2205,0)+IFERROR(AP2205/AP2205,0)+IFERROR(AV2205/AV2205,0)+IFERROR(BB2205/BB2205,0)</f>
        <v>0</v>
      </c>
      <c r="C2205" s="43">
        <f>AP2193+AP2196+AP2199+AP2202+AP2205+AP2208</f>
        <v>0</v>
      </c>
      <c r="D2205" s="19">
        <f>F2205+L2205+R2205+X2205+AD2205+AJ2205+AP2205+AV2205+BB2205</f>
        <v>0</v>
      </c>
      <c r="E2205" s="347"/>
      <c r="F2205" s="71">
        <f t="shared" si="7427"/>
        <v>0</v>
      </c>
      <c r="G2205" s="348"/>
      <c r="H2205" s="349"/>
      <c r="I2205" s="349"/>
      <c r="J2205" s="350"/>
      <c r="K2205" s="347"/>
      <c r="L2205" s="71">
        <f t="shared" si="7409"/>
        <v>0</v>
      </c>
      <c r="M2205" s="348"/>
      <c r="N2205" s="349"/>
      <c r="O2205" s="349"/>
      <c r="P2205" s="350"/>
      <c r="Q2205" s="347"/>
      <c r="R2205" s="71">
        <f t="shared" si="7410"/>
        <v>0</v>
      </c>
      <c r="S2205" s="348"/>
      <c r="T2205" s="349"/>
      <c r="U2205" s="349"/>
      <c r="V2205" s="350"/>
      <c r="W2205" s="347"/>
      <c r="X2205" s="71">
        <f t="shared" si="7411"/>
        <v>0</v>
      </c>
      <c r="Y2205" s="348"/>
      <c r="Z2205" s="349"/>
      <c r="AA2205" s="349"/>
      <c r="AB2205" s="350"/>
      <c r="AC2205" s="347"/>
      <c r="AD2205" s="71">
        <f t="shared" si="7412"/>
        <v>0</v>
      </c>
      <c r="AE2205" s="348"/>
      <c r="AF2205" s="349"/>
      <c r="AG2205" s="349"/>
      <c r="AH2205" s="351"/>
      <c r="AI2205" s="347"/>
      <c r="AJ2205" s="71">
        <f t="shared" si="7413"/>
        <v>0</v>
      </c>
      <c r="AK2205" s="348"/>
      <c r="AL2205" s="349"/>
      <c r="AM2205" s="349"/>
      <c r="AN2205" s="352"/>
      <c r="AO2205" s="347"/>
      <c r="AP2205" s="71">
        <f t="shared" si="7414"/>
        <v>0</v>
      </c>
      <c r="AQ2205" s="348"/>
      <c r="AR2205" s="349"/>
      <c r="AS2205" s="349"/>
      <c r="AT2205" s="351"/>
      <c r="AU2205" s="347"/>
      <c r="AV2205" s="71">
        <f t="shared" si="7415"/>
        <v>0</v>
      </c>
      <c r="AW2205" s="348"/>
      <c r="AX2205" s="349"/>
      <c r="AY2205" s="349"/>
      <c r="AZ2205" s="494"/>
      <c r="BA2205" s="347"/>
      <c r="BB2205" s="71">
        <f t="shared" si="7416"/>
        <v>0</v>
      </c>
      <c r="BC2205" s="340"/>
      <c r="BD2205" s="337"/>
      <c r="BE2205" s="337"/>
      <c r="BF2205" s="343"/>
      <c r="BG2205" s="130"/>
      <c r="BH2205" s="130"/>
    </row>
    <row r="2206" spans="1:60">
      <c r="A2206" s="353"/>
      <c r="B2206" s="398"/>
      <c r="C2206" s="43">
        <f>AV2193+AV2196+AV2199+AV2202+AV2205+AV2208</f>
        <v>0</v>
      </c>
      <c r="D2206" s="467"/>
      <c r="E2206" s="111" t="str">
        <f>F2206</f>
        <v/>
      </c>
      <c r="F2206" s="51" t="str">
        <f t="shared" ref="F2206" si="7608">IF(G2206 = "", "",IF(F2207&lt;&gt; "",F2207, $N$2010))</f>
        <v/>
      </c>
      <c r="G2206" s="340"/>
      <c r="H2206" s="337"/>
      <c r="I2206" s="337"/>
      <c r="J2206" s="338"/>
      <c r="K2206" s="111" t="str">
        <f>L2206</f>
        <v/>
      </c>
      <c r="L2206" s="51" t="str">
        <f t="shared" ref="L2206" si="7609">IF(M2206 = "", "",IF(L2207&lt;&gt; "",L2207, $N$2010))</f>
        <v/>
      </c>
      <c r="M2206" s="340"/>
      <c r="N2206" s="337"/>
      <c r="O2206" s="337"/>
      <c r="P2206" s="338"/>
      <c r="Q2206" s="111" t="str">
        <f>R2206</f>
        <v/>
      </c>
      <c r="R2206" s="51" t="str">
        <f t="shared" ref="R2206" si="7610">IF(S2206 = "", "",IF(R2207&lt;&gt; "",R2207, $N$2010))</f>
        <v/>
      </c>
      <c r="S2206" s="340"/>
      <c r="T2206" s="337"/>
      <c r="U2206" s="337"/>
      <c r="V2206" s="338"/>
      <c r="W2206" s="111" t="str">
        <f>X2206</f>
        <v/>
      </c>
      <c r="X2206" s="51" t="str">
        <f t="shared" ref="X2206" si="7611">IF(Y2206 = "", "",IF(X2207&lt;&gt; "",X2207, $N$2010))</f>
        <v/>
      </c>
      <c r="Y2206" s="340"/>
      <c r="Z2206" s="337"/>
      <c r="AA2206" s="337"/>
      <c r="AB2206" s="338"/>
      <c r="AC2206" s="111" t="str">
        <f>AD2206</f>
        <v/>
      </c>
      <c r="AD2206" s="51" t="str">
        <f t="shared" ref="AD2206" si="7612">IF(AE2206 = "", "",IF(AD2207&lt;&gt; "",AD2207, $N$2010))</f>
        <v/>
      </c>
      <c r="AE2206" s="340"/>
      <c r="AF2206" s="337"/>
      <c r="AG2206" s="337"/>
      <c r="AH2206" s="341"/>
      <c r="AI2206" s="111" t="str">
        <f>AJ2206</f>
        <v/>
      </c>
      <c r="AJ2206" s="51" t="str">
        <f t="shared" ref="AJ2206" si="7613">IF(AK2206 = "", "",IF(AJ2207&lt;&gt; "",AJ2207, $N$2010))</f>
        <v/>
      </c>
      <c r="AK2206" s="340"/>
      <c r="AL2206" s="337"/>
      <c r="AM2206" s="337"/>
      <c r="AN2206" s="342"/>
      <c r="AO2206" s="111" t="str">
        <f>AP2206</f>
        <v/>
      </c>
      <c r="AP2206" s="51" t="str">
        <f t="shared" ref="AP2206" si="7614">IF(AQ2206 = "", "",IF(AP2207&lt;&gt; "",AP2207, $N$2010))</f>
        <v/>
      </c>
      <c r="AQ2206" s="340"/>
      <c r="AR2206" s="337"/>
      <c r="AS2206" s="337"/>
      <c r="AT2206" s="341"/>
      <c r="AU2206" s="111" t="str">
        <f>AV2206</f>
        <v/>
      </c>
      <c r="AV2206" s="51" t="str">
        <f t="shared" ref="AV2206" si="7615">IF(AW2206 = "", "",IF(AV2207&lt;&gt; "",AV2207, $N$2010))</f>
        <v/>
      </c>
      <c r="AW2206" s="340"/>
      <c r="AX2206" s="337"/>
      <c r="AY2206" s="337"/>
      <c r="AZ2206" s="495"/>
      <c r="BA2206" s="111" t="str">
        <f>BB2206</f>
        <v/>
      </c>
      <c r="BB2206" s="51" t="str">
        <f t="shared" ref="BB2206" si="7616">IF(BC2206 = "", "",IF(BB2207&lt;&gt; "",BB2207, $N$2010))</f>
        <v/>
      </c>
      <c r="BC2206" s="357"/>
      <c r="BD2206" s="358"/>
      <c r="BE2206" s="358"/>
      <c r="BF2206" s="359"/>
      <c r="BG2206" s="130"/>
      <c r="BH2206" s="130"/>
    </row>
    <row r="2207" spans="1:60" ht="13.5" thickBot="1">
      <c r="A2207" s="17">
        <f>IF(ISBLANK(D2205),0,IF(CODE(D2205)&gt;64,1,0))</f>
        <v>0</v>
      </c>
      <c r="B2207" s="398"/>
      <c r="C2207" s="41">
        <f>BB2193+BB2196+BB2199+BB2202+BB2205+BB2208</f>
        <v>0</v>
      </c>
      <c r="D2207" s="467"/>
      <c r="E2207" s="361"/>
      <c r="F2207" s="339"/>
      <c r="G2207" s="340"/>
      <c r="H2207" s="337"/>
      <c r="I2207" s="337"/>
      <c r="J2207" s="338"/>
      <c r="K2207" s="361"/>
      <c r="L2207" s="339"/>
      <c r="M2207" s="340"/>
      <c r="N2207" s="337"/>
      <c r="O2207" s="337"/>
      <c r="P2207" s="338"/>
      <c r="Q2207" s="361"/>
      <c r="R2207" s="339"/>
      <c r="S2207" s="340"/>
      <c r="T2207" s="337"/>
      <c r="U2207" s="337"/>
      <c r="V2207" s="338"/>
      <c r="W2207" s="361"/>
      <c r="X2207" s="339"/>
      <c r="Y2207" s="340"/>
      <c r="Z2207" s="337"/>
      <c r="AA2207" s="337"/>
      <c r="AB2207" s="338"/>
      <c r="AC2207" s="361"/>
      <c r="AD2207" s="339"/>
      <c r="AE2207" s="340"/>
      <c r="AF2207" s="337"/>
      <c r="AG2207" s="337"/>
      <c r="AH2207" s="341"/>
      <c r="AI2207" s="361"/>
      <c r="AJ2207" s="339"/>
      <c r="AK2207" s="340"/>
      <c r="AL2207" s="337"/>
      <c r="AM2207" s="337"/>
      <c r="AN2207" s="342"/>
      <c r="AO2207" s="361"/>
      <c r="AP2207" s="339"/>
      <c r="AQ2207" s="340"/>
      <c r="AR2207" s="337"/>
      <c r="AS2207" s="337"/>
      <c r="AT2207" s="341"/>
      <c r="AU2207" s="361"/>
      <c r="AV2207" s="339"/>
      <c r="AW2207" s="340"/>
      <c r="AX2207" s="337"/>
      <c r="AY2207" s="337"/>
      <c r="AZ2207" s="495"/>
      <c r="BA2207" s="361"/>
      <c r="BB2207" s="339"/>
      <c r="BC2207" s="340"/>
      <c r="BD2207" s="337"/>
      <c r="BE2207" s="337"/>
      <c r="BF2207" s="343"/>
      <c r="BG2207" s="130"/>
      <c r="BH2207" s="130"/>
    </row>
    <row r="2208" spans="1:60" ht="13.5" thickBot="1">
      <c r="A2208" s="32">
        <f>IF(ISBLANK(D2206),0,IF(CODE(D2206)&gt;64,1,0))</f>
        <v>0</v>
      </c>
      <c r="B2208" s="18">
        <f t="shared" ref="B2208" si="7617">IFERROR(F2208/F2208,0)+IFERROR(L2208/L2208,0)+IFERROR(R2208/R2208,0)+IFERROR(X2208/X2208,0)+IFERROR(AD2208/AD2208,0)+IFERROR(AJ2208/AJ2208,0)+IFERROR(AP2208/AP2208,0)+IFERROR(AV2208/AV2208,0)+IFERROR(BB2208/BB2208,0)</f>
        <v>0</v>
      </c>
      <c r="C2208" s="80">
        <f>D2193+D2196+D2199+D2202+D2205+D2208</f>
        <v>0</v>
      </c>
      <c r="D2208" s="33">
        <f>F2208+L2208+R2208+X2208+AD2208+AJ2208+AP2208+AV2208+BB2208</f>
        <v>0</v>
      </c>
      <c r="E2208" s="347"/>
      <c r="F2208" s="72">
        <f t="shared" si="7427"/>
        <v>0</v>
      </c>
      <c r="G2208" s="375"/>
      <c r="H2208" s="376"/>
      <c r="I2208" s="376"/>
      <c r="J2208" s="377"/>
      <c r="K2208" s="347"/>
      <c r="L2208" s="72">
        <f t="shared" si="7409"/>
        <v>0</v>
      </c>
      <c r="M2208" s="375"/>
      <c r="N2208" s="376"/>
      <c r="O2208" s="376"/>
      <c r="P2208" s="377"/>
      <c r="Q2208" s="347"/>
      <c r="R2208" s="72">
        <f t="shared" si="7410"/>
        <v>0</v>
      </c>
      <c r="S2208" s="375"/>
      <c r="T2208" s="376"/>
      <c r="U2208" s="376"/>
      <c r="V2208" s="377"/>
      <c r="W2208" s="347"/>
      <c r="X2208" s="72">
        <f t="shared" si="7411"/>
        <v>0</v>
      </c>
      <c r="Y2208" s="375"/>
      <c r="Z2208" s="376"/>
      <c r="AA2208" s="376"/>
      <c r="AB2208" s="377"/>
      <c r="AC2208" s="347"/>
      <c r="AD2208" s="72">
        <f t="shared" si="7412"/>
        <v>0</v>
      </c>
      <c r="AE2208" s="375"/>
      <c r="AF2208" s="376"/>
      <c r="AG2208" s="376"/>
      <c r="AH2208" s="378"/>
      <c r="AI2208" s="347"/>
      <c r="AJ2208" s="72">
        <f t="shared" si="7413"/>
        <v>0</v>
      </c>
      <c r="AK2208" s="375"/>
      <c r="AL2208" s="376"/>
      <c r="AM2208" s="376"/>
      <c r="AN2208" s="379"/>
      <c r="AO2208" s="347"/>
      <c r="AP2208" s="72">
        <f t="shared" si="7414"/>
        <v>0</v>
      </c>
      <c r="AQ2208" s="375"/>
      <c r="AR2208" s="376"/>
      <c r="AS2208" s="376"/>
      <c r="AT2208" s="378"/>
      <c r="AU2208" s="347"/>
      <c r="AV2208" s="72">
        <f t="shared" si="7415"/>
        <v>0</v>
      </c>
      <c r="AW2208" s="375"/>
      <c r="AX2208" s="376"/>
      <c r="AY2208" s="376"/>
      <c r="AZ2208" s="496"/>
      <c r="BA2208" s="347"/>
      <c r="BB2208" s="72">
        <f t="shared" si="7416"/>
        <v>0</v>
      </c>
      <c r="BC2208" s="375"/>
      <c r="BD2208" s="376"/>
      <c r="BE2208" s="376"/>
      <c r="BF2208" s="483"/>
      <c r="BG2208" s="130"/>
      <c r="BH2208" s="130"/>
    </row>
    <row r="2209" spans="1:62" ht="14.25" thickTop="1" thickBot="1">
      <c r="A2209" s="497"/>
      <c r="B2209" s="436" t="s">
        <v>42</v>
      </c>
      <c r="C2209" s="78" t="str">
        <f>IF(D2209="","", IF(D2210&lt;&gt;"",D2210,$N$2010))</f>
        <v>SC</v>
      </c>
      <c r="D2209" s="655">
        <f>AA29</f>
        <v>0</v>
      </c>
      <c r="E2209" s="111" t="str">
        <f>F2209</f>
        <v/>
      </c>
      <c r="F2209" s="70" t="str">
        <f t="shared" ref="F2209" si="7618">IF(G2209 = "", "",IF(F2210&lt;&gt; "",F2210, $N$2010))</f>
        <v/>
      </c>
      <c r="G2209" s="478"/>
      <c r="H2209" s="464"/>
      <c r="I2209" s="464"/>
      <c r="J2209" s="479"/>
      <c r="K2209" s="111" t="str">
        <f>L2209</f>
        <v/>
      </c>
      <c r="L2209" s="70" t="str">
        <f t="shared" ref="L2209" si="7619">IF(M2209 = "", "",IF(L2210&lt;&gt; "",L2210, $N$2010))</f>
        <v/>
      </c>
      <c r="M2209" s="478"/>
      <c r="N2209" s="464"/>
      <c r="O2209" s="464"/>
      <c r="P2209" s="479"/>
      <c r="Q2209" s="111" t="str">
        <f>R2209</f>
        <v/>
      </c>
      <c r="R2209" s="70" t="str">
        <f t="shared" ref="R2209" si="7620">IF(S2209 = "", "",IF(R2210&lt;&gt; "",R2210, $N$2010))</f>
        <v/>
      </c>
      <c r="S2209" s="478"/>
      <c r="T2209" s="464"/>
      <c r="U2209" s="464"/>
      <c r="V2209" s="479"/>
      <c r="W2209" s="111" t="str">
        <f>X2209</f>
        <v/>
      </c>
      <c r="X2209" s="70" t="str">
        <f t="shared" ref="X2209" si="7621">IF(Y2209 = "", "",IF(X2210&lt;&gt; "",X2210, $N$2010))</f>
        <v/>
      </c>
      <c r="Y2209" s="478"/>
      <c r="Z2209" s="464"/>
      <c r="AA2209" s="464"/>
      <c r="AB2209" s="479"/>
      <c r="AC2209" s="111" t="str">
        <f>AD2209</f>
        <v/>
      </c>
      <c r="AD2209" s="70" t="str">
        <f t="shared" ref="AD2209" si="7622">IF(AE2209 = "", "",IF(AD2210&lt;&gt; "",AD2210, $N$2010))</f>
        <v/>
      </c>
      <c r="AE2209" s="478"/>
      <c r="AF2209" s="464"/>
      <c r="AG2209" s="464"/>
      <c r="AH2209" s="480"/>
      <c r="AI2209" s="111" t="str">
        <f>AJ2209</f>
        <v/>
      </c>
      <c r="AJ2209" s="70" t="str">
        <f t="shared" ref="AJ2209" si="7623">IF(AK2209 = "", "",IF(AJ2210&lt;&gt; "",AJ2210, $N$2010))</f>
        <v/>
      </c>
      <c r="AK2209" s="478"/>
      <c r="AL2209" s="464"/>
      <c r="AM2209" s="464"/>
      <c r="AN2209" s="481"/>
      <c r="AO2209" s="111" t="str">
        <f>AP2209</f>
        <v/>
      </c>
      <c r="AP2209" s="70" t="str">
        <f t="shared" ref="AP2209" si="7624">IF(AQ2209 = "", "",IF(AP2210&lt;&gt; "",AP2210, $N$2010))</f>
        <v/>
      </c>
      <c r="AQ2209" s="478"/>
      <c r="AR2209" s="464"/>
      <c r="AS2209" s="464"/>
      <c r="AT2209" s="480"/>
      <c r="AU2209" s="111" t="str">
        <f>AV2209</f>
        <v/>
      </c>
      <c r="AV2209" s="70" t="str">
        <f t="shared" ref="AV2209" si="7625">IF(AW2209 = "", "",IF(AV2210&lt;&gt; "",AV2210, $N$2010))</f>
        <v/>
      </c>
      <c r="AW2209" s="478"/>
      <c r="AX2209" s="464"/>
      <c r="AY2209" s="464"/>
      <c r="AZ2209" s="499"/>
      <c r="BA2209" s="111" t="str">
        <f>BB2209</f>
        <v/>
      </c>
      <c r="BB2209" s="70" t="str">
        <f t="shared" ref="BB2209" si="7626">IF(BC2209 = "", "",IF(BB2210&lt;&gt; "",BB2210, $N$2010))</f>
        <v/>
      </c>
      <c r="BC2209" s="478"/>
      <c r="BD2209" s="464"/>
      <c r="BE2209" s="464"/>
      <c r="BF2209" s="491"/>
      <c r="BG2209" s="130"/>
      <c r="BH2209" s="130"/>
    </row>
    <row r="2210" spans="1:62" ht="13.5" thickBot="1">
      <c r="A2210" s="17">
        <f>IF(ISBLANK(D2208),0,IF(CODE(D2208)&gt;64,1,0))</f>
        <v>0</v>
      </c>
      <c r="B2210" s="31">
        <f>SUM(B2211:B2226)</f>
        <v>0</v>
      </c>
      <c r="C2210" s="432"/>
      <c r="D2210" s="466"/>
      <c r="E2210" s="361"/>
      <c r="F2210" s="339"/>
      <c r="G2210" s="340"/>
      <c r="H2210" s="337"/>
      <c r="I2210" s="337"/>
      <c r="J2210" s="338"/>
      <c r="K2210" s="361"/>
      <c r="L2210" s="339"/>
      <c r="M2210" s="340"/>
      <c r="N2210" s="337"/>
      <c r="O2210" s="337"/>
      <c r="P2210" s="338"/>
      <c r="Q2210" s="361"/>
      <c r="R2210" s="339"/>
      <c r="S2210" s="340"/>
      <c r="T2210" s="337"/>
      <c r="U2210" s="337"/>
      <c r="V2210" s="338"/>
      <c r="W2210" s="361"/>
      <c r="X2210" s="339"/>
      <c r="Y2210" s="340"/>
      <c r="Z2210" s="337"/>
      <c r="AA2210" s="337"/>
      <c r="AB2210" s="338"/>
      <c r="AC2210" s="361"/>
      <c r="AD2210" s="339"/>
      <c r="AE2210" s="340"/>
      <c r="AF2210" s="337"/>
      <c r="AG2210" s="337"/>
      <c r="AH2210" s="341"/>
      <c r="AI2210" s="361"/>
      <c r="AJ2210" s="339"/>
      <c r="AK2210" s="340"/>
      <c r="AL2210" s="337"/>
      <c r="AM2210" s="337"/>
      <c r="AN2210" s="342"/>
      <c r="AO2210" s="361"/>
      <c r="AP2210" s="339"/>
      <c r="AQ2210" s="340"/>
      <c r="AR2210" s="337"/>
      <c r="AS2210" s="337"/>
      <c r="AT2210" s="341"/>
      <c r="AU2210" s="361"/>
      <c r="AV2210" s="339"/>
      <c r="AW2210" s="340"/>
      <c r="AX2210" s="337"/>
      <c r="AY2210" s="337"/>
      <c r="AZ2210" s="495"/>
      <c r="BA2210" s="361"/>
      <c r="BB2210" s="339"/>
      <c r="BC2210" s="340"/>
      <c r="BD2210" s="337"/>
      <c r="BE2210" s="337"/>
      <c r="BF2210" s="343"/>
      <c r="BG2210" s="130"/>
      <c r="BH2210" s="130"/>
      <c r="BI2210" s="133"/>
    </row>
    <row r="2211" spans="1:62">
      <c r="A2211" s="17">
        <f>IF(ISBLANK(D2209),0,IF(CODE(D2209)&gt;64,1,0))</f>
        <v>0</v>
      </c>
      <c r="B2211" s="18">
        <f t="shared" ref="B2211" si="7627">IFERROR(F2211/F2211,0)+IFERROR(L2211/L2211,0)+IFERROR(R2211/R2211,0)+IFERROR(X2211/X2211,0)+IFERROR(AD2211/AD2211,0)+IFERROR(AJ2211/AJ2211,0)+IFERROR(AP2211/AP2211,0)+IFERROR(AV2211/AV2211,0)+IFERROR(BB2211/BB2211,0)</f>
        <v>0</v>
      </c>
      <c r="C2211" s="432"/>
      <c r="D2211" s="19">
        <f>F2211+L2211+R2211+X2211+AD2211+AJ2211+AP2211+AV2211+BB2211</f>
        <v>0</v>
      </c>
      <c r="E2211" s="347"/>
      <c r="F2211" s="71">
        <f t="shared" si="7427"/>
        <v>0</v>
      </c>
      <c r="G2211" s="348"/>
      <c r="H2211" s="349"/>
      <c r="I2211" s="349"/>
      <c r="J2211" s="350"/>
      <c r="K2211" s="347"/>
      <c r="L2211" s="71">
        <f t="shared" si="7409"/>
        <v>0</v>
      </c>
      <c r="M2211" s="348"/>
      <c r="N2211" s="349"/>
      <c r="O2211" s="349"/>
      <c r="P2211" s="350"/>
      <c r="Q2211" s="347"/>
      <c r="R2211" s="71">
        <f t="shared" si="7410"/>
        <v>0</v>
      </c>
      <c r="S2211" s="348"/>
      <c r="T2211" s="349"/>
      <c r="U2211" s="349"/>
      <c r="V2211" s="350"/>
      <c r="W2211" s="347"/>
      <c r="X2211" s="71">
        <f t="shared" si="7411"/>
        <v>0</v>
      </c>
      <c r="Y2211" s="348"/>
      <c r="Z2211" s="349"/>
      <c r="AA2211" s="349"/>
      <c r="AB2211" s="350"/>
      <c r="AC2211" s="347"/>
      <c r="AD2211" s="71">
        <f t="shared" si="7412"/>
        <v>0</v>
      </c>
      <c r="AE2211" s="348"/>
      <c r="AF2211" s="349"/>
      <c r="AG2211" s="349"/>
      <c r="AH2211" s="351"/>
      <c r="AI2211" s="347"/>
      <c r="AJ2211" s="71">
        <f t="shared" si="7413"/>
        <v>0</v>
      </c>
      <c r="AK2211" s="348"/>
      <c r="AL2211" s="349"/>
      <c r="AM2211" s="349"/>
      <c r="AN2211" s="352"/>
      <c r="AO2211" s="347"/>
      <c r="AP2211" s="71">
        <f t="shared" si="7414"/>
        <v>0</v>
      </c>
      <c r="AQ2211" s="348"/>
      <c r="AR2211" s="349"/>
      <c r="AS2211" s="349"/>
      <c r="AT2211" s="351"/>
      <c r="AU2211" s="347"/>
      <c r="AV2211" s="71">
        <f t="shared" si="7415"/>
        <v>0</v>
      </c>
      <c r="AW2211" s="348"/>
      <c r="AX2211" s="349"/>
      <c r="AY2211" s="349"/>
      <c r="AZ2211" s="494"/>
      <c r="BA2211" s="347"/>
      <c r="BB2211" s="71">
        <f t="shared" si="7416"/>
        <v>0</v>
      </c>
      <c r="BC2211" s="340"/>
      <c r="BD2211" s="337"/>
      <c r="BE2211" s="337"/>
      <c r="BF2211" s="343"/>
      <c r="BG2211" s="130"/>
      <c r="BH2211" s="130"/>
      <c r="BI2211" s="133"/>
    </row>
    <row r="2212" spans="1:62">
      <c r="A2212" s="353"/>
      <c r="B2212" s="398"/>
      <c r="C2212" s="432"/>
      <c r="D2212" s="467"/>
      <c r="E2212" s="111" t="str">
        <f>F2212</f>
        <v/>
      </c>
      <c r="F2212" s="51" t="str">
        <f t="shared" ref="F2212" si="7628">IF(G2212 = "", "",IF(F2213&lt;&gt; "",F2213, $N$2010))</f>
        <v/>
      </c>
      <c r="G2212" s="340"/>
      <c r="H2212" s="337"/>
      <c r="I2212" s="337"/>
      <c r="J2212" s="338"/>
      <c r="K2212" s="111" t="str">
        <f>L2212</f>
        <v/>
      </c>
      <c r="L2212" s="51" t="str">
        <f t="shared" ref="L2212" si="7629">IF(M2212 = "", "",IF(L2213&lt;&gt; "",L2213, $N$2010))</f>
        <v/>
      </c>
      <c r="M2212" s="340"/>
      <c r="N2212" s="337"/>
      <c r="O2212" s="337"/>
      <c r="P2212" s="338"/>
      <c r="Q2212" s="111" t="str">
        <f>R2212</f>
        <v/>
      </c>
      <c r="R2212" s="51" t="str">
        <f t="shared" ref="R2212" si="7630">IF(S2212 = "", "",IF(R2213&lt;&gt; "",R2213, $N$2010))</f>
        <v/>
      </c>
      <c r="S2212" s="340"/>
      <c r="T2212" s="337"/>
      <c r="U2212" s="337"/>
      <c r="V2212" s="338"/>
      <c r="W2212" s="111" t="str">
        <f>X2212</f>
        <v/>
      </c>
      <c r="X2212" s="51" t="str">
        <f t="shared" ref="X2212" si="7631">IF(Y2212 = "", "",IF(X2213&lt;&gt; "",X2213, $N$2010))</f>
        <v/>
      </c>
      <c r="Y2212" s="340"/>
      <c r="Z2212" s="337"/>
      <c r="AA2212" s="337"/>
      <c r="AB2212" s="338"/>
      <c r="AC2212" s="111" t="str">
        <f>AD2212</f>
        <v/>
      </c>
      <c r="AD2212" s="51" t="str">
        <f t="shared" ref="AD2212" si="7632">IF(AE2212 = "", "",IF(AD2213&lt;&gt; "",AD2213, $N$2010))</f>
        <v/>
      </c>
      <c r="AE2212" s="340"/>
      <c r="AF2212" s="337"/>
      <c r="AG2212" s="337"/>
      <c r="AH2212" s="341"/>
      <c r="AI2212" s="111" t="str">
        <f>AJ2212</f>
        <v/>
      </c>
      <c r="AJ2212" s="51" t="str">
        <f t="shared" ref="AJ2212" si="7633">IF(AK2212 = "", "",IF(AJ2213&lt;&gt; "",AJ2213, $N$2010))</f>
        <v/>
      </c>
      <c r="AK2212" s="340"/>
      <c r="AL2212" s="337"/>
      <c r="AM2212" s="337"/>
      <c r="AN2212" s="342"/>
      <c r="AO2212" s="111" t="str">
        <f>AP2212</f>
        <v/>
      </c>
      <c r="AP2212" s="51" t="str">
        <f t="shared" ref="AP2212" si="7634">IF(AQ2212 = "", "",IF(AP2213&lt;&gt; "",AP2213, $N$2010))</f>
        <v/>
      </c>
      <c r="AQ2212" s="340"/>
      <c r="AR2212" s="337"/>
      <c r="AS2212" s="337"/>
      <c r="AT2212" s="341"/>
      <c r="AU2212" s="111" t="str">
        <f>AV2212</f>
        <v/>
      </c>
      <c r="AV2212" s="51" t="str">
        <f t="shared" ref="AV2212" si="7635">IF(AW2212 = "", "",IF(AV2213&lt;&gt; "",AV2213, $N$2010))</f>
        <v/>
      </c>
      <c r="AW2212" s="340"/>
      <c r="AX2212" s="337"/>
      <c r="AY2212" s="337"/>
      <c r="AZ2212" s="495"/>
      <c r="BA2212" s="111" t="str">
        <f>BB2212</f>
        <v/>
      </c>
      <c r="BB2212" s="51" t="str">
        <f t="shared" ref="BB2212" si="7636">IF(BC2212 = "", "",IF(BB2213&lt;&gt; "",BB2213, $N$2010))</f>
        <v/>
      </c>
      <c r="BC2212" s="357"/>
      <c r="BD2212" s="358"/>
      <c r="BE2212" s="358"/>
      <c r="BF2212" s="359"/>
      <c r="BG2212" s="130"/>
      <c r="BH2212" s="130"/>
      <c r="BI2212" s="133"/>
      <c r="BJ2212" s="135"/>
    </row>
    <row r="2213" spans="1:62">
      <c r="A2213" s="17">
        <f>IF(ISBLANK(D2211),0,IF(CODE(D2211)&gt;64,1,0))</f>
        <v>0</v>
      </c>
      <c r="B2213" s="398"/>
      <c r="C2213" s="432"/>
      <c r="D2213" s="467"/>
      <c r="E2213" s="361"/>
      <c r="F2213" s="339"/>
      <c r="G2213" s="340"/>
      <c r="H2213" s="337"/>
      <c r="I2213" s="337"/>
      <c r="J2213" s="338"/>
      <c r="K2213" s="361"/>
      <c r="L2213" s="339"/>
      <c r="M2213" s="340"/>
      <c r="N2213" s="337"/>
      <c r="O2213" s="337"/>
      <c r="P2213" s="338"/>
      <c r="Q2213" s="361"/>
      <c r="R2213" s="339"/>
      <c r="S2213" s="340"/>
      <c r="T2213" s="337"/>
      <c r="U2213" s="337"/>
      <c r="V2213" s="338"/>
      <c r="W2213" s="361"/>
      <c r="X2213" s="339"/>
      <c r="Y2213" s="340"/>
      <c r="Z2213" s="337"/>
      <c r="AA2213" s="337"/>
      <c r="AB2213" s="338"/>
      <c r="AC2213" s="361"/>
      <c r="AD2213" s="339"/>
      <c r="AE2213" s="340"/>
      <c r="AF2213" s="337"/>
      <c r="AG2213" s="337"/>
      <c r="AH2213" s="341"/>
      <c r="AI2213" s="361"/>
      <c r="AJ2213" s="339"/>
      <c r="AK2213" s="340"/>
      <c r="AL2213" s="337"/>
      <c r="AM2213" s="337"/>
      <c r="AN2213" s="342"/>
      <c r="AO2213" s="361"/>
      <c r="AP2213" s="339"/>
      <c r="AQ2213" s="340"/>
      <c r="AR2213" s="337"/>
      <c r="AS2213" s="337"/>
      <c r="AT2213" s="341"/>
      <c r="AU2213" s="361"/>
      <c r="AV2213" s="339"/>
      <c r="AW2213" s="340"/>
      <c r="AX2213" s="337"/>
      <c r="AY2213" s="337"/>
      <c r="AZ2213" s="495"/>
      <c r="BA2213" s="361"/>
      <c r="BB2213" s="339"/>
      <c r="BC2213" s="340"/>
      <c r="BD2213" s="337"/>
      <c r="BE2213" s="337"/>
      <c r="BF2213" s="343"/>
      <c r="BG2213" s="130"/>
      <c r="BH2213" s="130"/>
      <c r="BI2213" s="133"/>
      <c r="BJ2213" s="135"/>
    </row>
    <row r="2214" spans="1:62">
      <c r="A2214" s="17">
        <f>IF(ISBLANK(D2212),0,IF(CODE(D2212)&gt;64,1,0))</f>
        <v>0</v>
      </c>
      <c r="B2214" s="18">
        <f t="shared" ref="B2214" si="7637">IFERROR(F2214/F2214,0)+IFERROR(L2214/L2214,0)+IFERROR(R2214/R2214,0)+IFERROR(X2214/X2214,0)+IFERROR(AD2214/AD2214,0)+IFERROR(AJ2214/AJ2214,0)+IFERROR(AP2214/AP2214,0)+IFERROR(AV2214/AV2214,0)+IFERROR(BB2214/BB2214,0)</f>
        <v>0</v>
      </c>
      <c r="C2214" s="432"/>
      <c r="D2214" s="19">
        <f>F2214+L2214+R2214+X2214+AD2214+AJ2214+AP2214+AV2214+BB2214</f>
        <v>0</v>
      </c>
      <c r="E2214" s="347"/>
      <c r="F2214" s="71">
        <f t="shared" si="7427"/>
        <v>0</v>
      </c>
      <c r="G2214" s="348"/>
      <c r="H2214" s="349"/>
      <c r="I2214" s="349"/>
      <c r="J2214" s="350"/>
      <c r="K2214" s="347"/>
      <c r="L2214" s="71">
        <f t="shared" ref="L2214:L2277" si="7638">SUM(M2214+N2214+O2214+P2214)</f>
        <v>0</v>
      </c>
      <c r="M2214" s="348"/>
      <c r="N2214" s="349"/>
      <c r="O2214" s="349"/>
      <c r="P2214" s="350"/>
      <c r="Q2214" s="347"/>
      <c r="R2214" s="71">
        <f t="shared" ref="R2214:R2277" si="7639">SUM(S2214+T2214+U2214+V2214)</f>
        <v>0</v>
      </c>
      <c r="S2214" s="348"/>
      <c r="T2214" s="349"/>
      <c r="U2214" s="349"/>
      <c r="V2214" s="350"/>
      <c r="W2214" s="347"/>
      <c r="X2214" s="71">
        <f t="shared" ref="X2214:X2277" si="7640">SUM(Y2214+Z2214+AA2214+AB2214)</f>
        <v>0</v>
      </c>
      <c r="Y2214" s="348"/>
      <c r="Z2214" s="349"/>
      <c r="AA2214" s="349"/>
      <c r="AB2214" s="350"/>
      <c r="AC2214" s="347"/>
      <c r="AD2214" s="71">
        <f t="shared" ref="AD2214:AD2277" si="7641">SUM(AE2214+AF2214+AG2214+AH2214)</f>
        <v>0</v>
      </c>
      <c r="AE2214" s="348"/>
      <c r="AF2214" s="349"/>
      <c r="AG2214" s="349"/>
      <c r="AH2214" s="351"/>
      <c r="AI2214" s="347"/>
      <c r="AJ2214" s="71">
        <f t="shared" ref="AJ2214:AJ2277" si="7642">SUM(AK2214+AL2214+AM2214+AN2214)</f>
        <v>0</v>
      </c>
      <c r="AK2214" s="348"/>
      <c r="AL2214" s="349"/>
      <c r="AM2214" s="349"/>
      <c r="AN2214" s="352"/>
      <c r="AO2214" s="347"/>
      <c r="AP2214" s="71">
        <f t="shared" ref="AP2214:AP2277" si="7643">SUM(AQ2214+AR2214+AS2214+AT2214)</f>
        <v>0</v>
      </c>
      <c r="AQ2214" s="348"/>
      <c r="AR2214" s="349"/>
      <c r="AS2214" s="349"/>
      <c r="AT2214" s="351"/>
      <c r="AU2214" s="347"/>
      <c r="AV2214" s="71">
        <f t="shared" ref="AV2214:AV2277" si="7644">SUM(AW2214+AX2214+AY2214+AZ2214)</f>
        <v>0</v>
      </c>
      <c r="AW2214" s="348"/>
      <c r="AX2214" s="349"/>
      <c r="AY2214" s="349"/>
      <c r="AZ2214" s="494"/>
      <c r="BA2214" s="347"/>
      <c r="BB2214" s="71">
        <f t="shared" ref="BB2214:BB2277" si="7645">SUM(BC2214+BD2214+BE2214+BF2214)</f>
        <v>0</v>
      </c>
      <c r="BC2214" s="340"/>
      <c r="BD2214" s="337"/>
      <c r="BE2214" s="337"/>
      <c r="BF2214" s="343"/>
      <c r="BG2214" s="130"/>
      <c r="BH2214" s="150"/>
      <c r="BI2214" s="133"/>
      <c r="BJ2214" s="135"/>
    </row>
    <row r="2215" spans="1:62">
      <c r="A2215" s="353"/>
      <c r="B2215" s="398"/>
      <c r="C2215" s="432"/>
      <c r="D2215" s="467"/>
      <c r="E2215" s="111" t="str">
        <f>F2215</f>
        <v/>
      </c>
      <c r="F2215" s="51" t="str">
        <f t="shared" ref="F2215" si="7646">IF(G2215 = "", "",IF(F2216&lt;&gt; "",F2216, $N$2010))</f>
        <v/>
      </c>
      <c r="G2215" s="340"/>
      <c r="H2215" s="337"/>
      <c r="I2215" s="337"/>
      <c r="J2215" s="338"/>
      <c r="K2215" s="111" t="str">
        <f>L2215</f>
        <v/>
      </c>
      <c r="L2215" s="51" t="str">
        <f t="shared" ref="L2215" si="7647">IF(M2215 = "", "",IF(L2216&lt;&gt; "",L2216, $N$2010))</f>
        <v/>
      </c>
      <c r="M2215" s="340"/>
      <c r="N2215" s="337"/>
      <c r="O2215" s="337"/>
      <c r="P2215" s="338"/>
      <c r="Q2215" s="111" t="str">
        <f>R2215</f>
        <v/>
      </c>
      <c r="R2215" s="51" t="str">
        <f t="shared" ref="R2215" si="7648">IF(S2215 = "", "",IF(R2216&lt;&gt; "",R2216, $N$2010))</f>
        <v/>
      </c>
      <c r="S2215" s="340"/>
      <c r="T2215" s="337"/>
      <c r="U2215" s="337"/>
      <c r="V2215" s="338"/>
      <c r="W2215" s="111" t="str">
        <f>X2215</f>
        <v/>
      </c>
      <c r="X2215" s="51" t="str">
        <f t="shared" ref="X2215" si="7649">IF(Y2215 = "", "",IF(X2216&lt;&gt; "",X2216, $N$2010))</f>
        <v/>
      </c>
      <c r="Y2215" s="340"/>
      <c r="Z2215" s="337"/>
      <c r="AA2215" s="337"/>
      <c r="AB2215" s="338"/>
      <c r="AC2215" s="111" t="str">
        <f>AD2215</f>
        <v/>
      </c>
      <c r="AD2215" s="51" t="str">
        <f t="shared" ref="AD2215" si="7650">IF(AE2215 = "", "",IF(AD2216&lt;&gt; "",AD2216, $N$2010))</f>
        <v/>
      </c>
      <c r="AE2215" s="340"/>
      <c r="AF2215" s="337"/>
      <c r="AG2215" s="337"/>
      <c r="AH2215" s="341"/>
      <c r="AI2215" s="111" t="str">
        <f>AJ2215</f>
        <v/>
      </c>
      <c r="AJ2215" s="51" t="str">
        <f t="shared" ref="AJ2215" si="7651">IF(AK2215 = "", "",IF(AJ2216&lt;&gt; "",AJ2216, $N$2010))</f>
        <v/>
      </c>
      <c r="AK2215" s="340"/>
      <c r="AL2215" s="337"/>
      <c r="AM2215" s="337"/>
      <c r="AN2215" s="342"/>
      <c r="AO2215" s="111" t="str">
        <f>AP2215</f>
        <v/>
      </c>
      <c r="AP2215" s="51" t="str">
        <f t="shared" ref="AP2215" si="7652">IF(AQ2215 = "", "",IF(AP2216&lt;&gt; "",AP2216, $N$2010))</f>
        <v/>
      </c>
      <c r="AQ2215" s="340"/>
      <c r="AR2215" s="337"/>
      <c r="AS2215" s="337"/>
      <c r="AT2215" s="341"/>
      <c r="AU2215" s="111" t="str">
        <f>AV2215</f>
        <v/>
      </c>
      <c r="AV2215" s="51" t="str">
        <f t="shared" ref="AV2215" si="7653">IF(AW2215 = "", "",IF(AV2216&lt;&gt; "",AV2216, $N$2010))</f>
        <v/>
      </c>
      <c r="AW2215" s="340"/>
      <c r="AX2215" s="337"/>
      <c r="AY2215" s="337"/>
      <c r="AZ2215" s="495"/>
      <c r="BA2215" s="111" t="str">
        <f>BB2215</f>
        <v/>
      </c>
      <c r="BB2215" s="51" t="str">
        <f t="shared" ref="BB2215" si="7654">IF(BC2215 = "", "",IF(BB2216&lt;&gt; "",BB2216, $N$2010))</f>
        <v/>
      </c>
      <c r="BC2215" s="357"/>
      <c r="BD2215" s="358"/>
      <c r="BE2215" s="358"/>
      <c r="BF2215" s="359"/>
      <c r="BG2215" s="130"/>
      <c r="BH2215" s="150"/>
      <c r="BI2215" s="133"/>
      <c r="BJ2215" s="135"/>
    </row>
    <row r="2216" spans="1:62">
      <c r="A2216" s="17">
        <f>IF(ISBLANK(D2214),0,IF(CODE(D2214)&gt;64,1,0))</f>
        <v>0</v>
      </c>
      <c r="B2216" s="398"/>
      <c r="C2216" s="432"/>
      <c r="D2216" s="467"/>
      <c r="E2216" s="361"/>
      <c r="F2216" s="339"/>
      <c r="G2216" s="340"/>
      <c r="H2216" s="337"/>
      <c r="I2216" s="337"/>
      <c r="J2216" s="338"/>
      <c r="K2216" s="361"/>
      <c r="L2216" s="339"/>
      <c r="M2216" s="340"/>
      <c r="N2216" s="337"/>
      <c r="O2216" s="337"/>
      <c r="P2216" s="338"/>
      <c r="Q2216" s="361"/>
      <c r="R2216" s="339"/>
      <c r="S2216" s="340"/>
      <c r="T2216" s="337"/>
      <c r="U2216" s="337"/>
      <c r="V2216" s="338"/>
      <c r="W2216" s="361"/>
      <c r="X2216" s="339"/>
      <c r="Y2216" s="340"/>
      <c r="Z2216" s="337"/>
      <c r="AA2216" s="337"/>
      <c r="AB2216" s="338"/>
      <c r="AC2216" s="361"/>
      <c r="AD2216" s="339"/>
      <c r="AE2216" s="340"/>
      <c r="AF2216" s="337"/>
      <c r="AG2216" s="337"/>
      <c r="AH2216" s="341"/>
      <c r="AI2216" s="361"/>
      <c r="AJ2216" s="339"/>
      <c r="AK2216" s="340"/>
      <c r="AL2216" s="337"/>
      <c r="AM2216" s="337"/>
      <c r="AN2216" s="342"/>
      <c r="AO2216" s="361"/>
      <c r="AP2216" s="339"/>
      <c r="AQ2216" s="340"/>
      <c r="AR2216" s="337"/>
      <c r="AS2216" s="337"/>
      <c r="AT2216" s="341"/>
      <c r="AU2216" s="361"/>
      <c r="AV2216" s="339"/>
      <c r="AW2216" s="340"/>
      <c r="AX2216" s="337"/>
      <c r="AY2216" s="337"/>
      <c r="AZ2216" s="495"/>
      <c r="BA2216" s="361"/>
      <c r="BB2216" s="339"/>
      <c r="BC2216" s="340"/>
      <c r="BD2216" s="337"/>
      <c r="BE2216" s="337"/>
      <c r="BF2216" s="343"/>
      <c r="BG2216" s="130"/>
      <c r="BH2216" s="150"/>
      <c r="BI2216" s="133"/>
      <c r="BJ2216" s="135"/>
    </row>
    <row r="2217" spans="1:62">
      <c r="A2217" s="17">
        <f>IF(ISBLANK(D2215),0,IF(CODE(D2215)&gt;64,1,0))</f>
        <v>0</v>
      </c>
      <c r="B2217" s="18">
        <f t="shared" ref="B2217" si="7655">IFERROR(F2217/F2217,0)+IFERROR(L2217/L2217,0)+IFERROR(R2217/R2217,0)+IFERROR(X2217/X2217,0)+IFERROR(AD2217/AD2217,0)+IFERROR(AJ2217/AJ2217,0)+IFERROR(AP2217/AP2217,0)+IFERROR(AV2217/AV2217,0)+IFERROR(BB2217/BB2217,0)</f>
        <v>0</v>
      </c>
      <c r="C2217" s="43">
        <f>F2211+F2214+F2217+F2220+F2223+F2226</f>
        <v>0</v>
      </c>
      <c r="D2217" s="19">
        <f>F2217+L2217+R2217+X2217+AD2217+AJ2217+AP2217+AV2217+BB2217</f>
        <v>0</v>
      </c>
      <c r="E2217" s="347"/>
      <c r="F2217" s="71">
        <f t="shared" ref="F2217:F2280" si="7656">SUM(G2217+H2217+I2217+J2217)</f>
        <v>0</v>
      </c>
      <c r="G2217" s="348"/>
      <c r="H2217" s="349"/>
      <c r="I2217" s="349"/>
      <c r="J2217" s="350"/>
      <c r="K2217" s="347"/>
      <c r="L2217" s="71">
        <f t="shared" si="7638"/>
        <v>0</v>
      </c>
      <c r="M2217" s="348"/>
      <c r="N2217" s="349"/>
      <c r="O2217" s="349"/>
      <c r="P2217" s="350"/>
      <c r="Q2217" s="347"/>
      <c r="R2217" s="71">
        <f t="shared" si="7639"/>
        <v>0</v>
      </c>
      <c r="S2217" s="348"/>
      <c r="T2217" s="349"/>
      <c r="U2217" s="349"/>
      <c r="V2217" s="350"/>
      <c r="W2217" s="347"/>
      <c r="X2217" s="71">
        <f t="shared" si="7640"/>
        <v>0</v>
      </c>
      <c r="Y2217" s="348"/>
      <c r="Z2217" s="349"/>
      <c r="AA2217" s="349"/>
      <c r="AB2217" s="350"/>
      <c r="AC2217" s="347"/>
      <c r="AD2217" s="71">
        <f t="shared" si="7641"/>
        <v>0</v>
      </c>
      <c r="AE2217" s="348"/>
      <c r="AF2217" s="349"/>
      <c r="AG2217" s="349"/>
      <c r="AH2217" s="351"/>
      <c r="AI2217" s="347"/>
      <c r="AJ2217" s="71">
        <f t="shared" si="7642"/>
        <v>0</v>
      </c>
      <c r="AK2217" s="348"/>
      <c r="AL2217" s="349"/>
      <c r="AM2217" s="349"/>
      <c r="AN2217" s="352"/>
      <c r="AO2217" s="347"/>
      <c r="AP2217" s="71">
        <f t="shared" si="7643"/>
        <v>0</v>
      </c>
      <c r="AQ2217" s="348"/>
      <c r="AR2217" s="349"/>
      <c r="AS2217" s="349"/>
      <c r="AT2217" s="351"/>
      <c r="AU2217" s="347"/>
      <c r="AV2217" s="71">
        <f t="shared" si="7644"/>
        <v>0</v>
      </c>
      <c r="AW2217" s="348"/>
      <c r="AX2217" s="349"/>
      <c r="AY2217" s="349"/>
      <c r="AZ2217" s="494"/>
      <c r="BA2217" s="347"/>
      <c r="BB2217" s="71">
        <f t="shared" si="7645"/>
        <v>0</v>
      </c>
      <c r="BC2217" s="340"/>
      <c r="BD2217" s="337"/>
      <c r="BE2217" s="337"/>
      <c r="BF2217" s="343"/>
      <c r="BG2217" s="130"/>
      <c r="BH2217" s="150"/>
      <c r="BI2217" s="133"/>
      <c r="BJ2217" s="135"/>
    </row>
    <row r="2218" spans="1:62">
      <c r="A2218" s="353"/>
      <c r="B2218" s="398"/>
      <c r="C2218" s="43">
        <f>L2211+L2214+L2217+L2220+L2223+L2226</f>
        <v>0</v>
      </c>
      <c r="D2218" s="467"/>
      <c r="E2218" s="111" t="str">
        <f>F2218</f>
        <v/>
      </c>
      <c r="F2218" s="51" t="str">
        <f t="shared" ref="F2218" si="7657">IF(G2218 = "", "",IF(F2219&lt;&gt; "",F2219, $N$2010))</f>
        <v/>
      </c>
      <c r="G2218" s="340"/>
      <c r="H2218" s="337"/>
      <c r="I2218" s="337"/>
      <c r="J2218" s="338"/>
      <c r="K2218" s="111" t="str">
        <f>L2218</f>
        <v/>
      </c>
      <c r="L2218" s="51" t="str">
        <f t="shared" ref="L2218" si="7658">IF(M2218 = "", "",IF(L2219&lt;&gt; "",L2219, $N$2010))</f>
        <v/>
      </c>
      <c r="M2218" s="340"/>
      <c r="N2218" s="337"/>
      <c r="O2218" s="337"/>
      <c r="P2218" s="338"/>
      <c r="Q2218" s="111" t="str">
        <f>R2218</f>
        <v/>
      </c>
      <c r="R2218" s="51" t="str">
        <f t="shared" ref="R2218" si="7659">IF(S2218 = "", "",IF(R2219&lt;&gt; "",R2219, $N$2010))</f>
        <v/>
      </c>
      <c r="S2218" s="340"/>
      <c r="T2218" s="337"/>
      <c r="U2218" s="337"/>
      <c r="V2218" s="338"/>
      <c r="W2218" s="111" t="str">
        <f>X2218</f>
        <v/>
      </c>
      <c r="X2218" s="51" t="str">
        <f t="shared" ref="X2218" si="7660">IF(Y2218 = "", "",IF(X2219&lt;&gt; "",X2219, $N$2010))</f>
        <v/>
      </c>
      <c r="Y2218" s="340"/>
      <c r="Z2218" s="337"/>
      <c r="AA2218" s="337"/>
      <c r="AB2218" s="338"/>
      <c r="AC2218" s="111" t="str">
        <f>AD2218</f>
        <v/>
      </c>
      <c r="AD2218" s="51" t="str">
        <f t="shared" ref="AD2218" si="7661">IF(AE2218 = "", "",IF(AD2219&lt;&gt; "",AD2219, $N$2010))</f>
        <v/>
      </c>
      <c r="AE2218" s="340"/>
      <c r="AF2218" s="337"/>
      <c r="AG2218" s="337"/>
      <c r="AH2218" s="341"/>
      <c r="AI2218" s="111" t="str">
        <f>AJ2218</f>
        <v/>
      </c>
      <c r="AJ2218" s="51" t="str">
        <f t="shared" ref="AJ2218" si="7662">IF(AK2218 = "", "",IF(AJ2219&lt;&gt; "",AJ2219, $N$2010))</f>
        <v/>
      </c>
      <c r="AK2218" s="340"/>
      <c r="AL2218" s="337"/>
      <c r="AM2218" s="337"/>
      <c r="AN2218" s="342"/>
      <c r="AO2218" s="111" t="str">
        <f>AP2218</f>
        <v/>
      </c>
      <c r="AP2218" s="51" t="str">
        <f t="shared" ref="AP2218" si="7663">IF(AQ2218 = "", "",IF(AP2219&lt;&gt; "",AP2219, $N$2010))</f>
        <v/>
      </c>
      <c r="AQ2218" s="340"/>
      <c r="AR2218" s="337"/>
      <c r="AS2218" s="337"/>
      <c r="AT2218" s="341"/>
      <c r="AU2218" s="111" t="str">
        <f>AV2218</f>
        <v/>
      </c>
      <c r="AV2218" s="51" t="str">
        <f t="shared" ref="AV2218" si="7664">IF(AW2218 = "", "",IF(AV2219&lt;&gt; "",AV2219, $N$2010))</f>
        <v/>
      </c>
      <c r="AW2218" s="340"/>
      <c r="AX2218" s="337"/>
      <c r="AY2218" s="337"/>
      <c r="AZ2218" s="495"/>
      <c r="BA2218" s="111" t="str">
        <f>BB2218</f>
        <v/>
      </c>
      <c r="BB2218" s="51" t="str">
        <f t="shared" ref="BB2218" si="7665">IF(BC2218 = "", "",IF(BB2219&lt;&gt; "",BB2219, $N$2010))</f>
        <v/>
      </c>
      <c r="BC2218" s="357"/>
      <c r="BD2218" s="358"/>
      <c r="BE2218" s="358"/>
      <c r="BF2218" s="359"/>
      <c r="BG2218" s="150"/>
      <c r="BH2218" s="150"/>
      <c r="BI2218" s="133"/>
      <c r="BJ2218" s="135"/>
    </row>
    <row r="2219" spans="1:62">
      <c r="A2219" s="17">
        <f>IF(ISBLANK(D2217),0,IF(CODE(D2217)&gt;64,1,0))</f>
        <v>0</v>
      </c>
      <c r="B2219" s="398"/>
      <c r="C2219" s="43">
        <f>R2211+R2214+R2217+R2220+R2223+R2226</f>
        <v>0</v>
      </c>
      <c r="D2219" s="467"/>
      <c r="E2219" s="361"/>
      <c r="F2219" s="339"/>
      <c r="G2219" s="340"/>
      <c r="H2219" s="337"/>
      <c r="I2219" s="337"/>
      <c r="J2219" s="338"/>
      <c r="K2219" s="361"/>
      <c r="L2219" s="339"/>
      <c r="M2219" s="340"/>
      <c r="N2219" s="337"/>
      <c r="O2219" s="337"/>
      <c r="P2219" s="338"/>
      <c r="Q2219" s="361"/>
      <c r="R2219" s="339"/>
      <c r="S2219" s="340"/>
      <c r="T2219" s="337"/>
      <c r="U2219" s="337"/>
      <c r="V2219" s="338"/>
      <c r="W2219" s="361"/>
      <c r="X2219" s="339"/>
      <c r="Y2219" s="340"/>
      <c r="Z2219" s="337"/>
      <c r="AA2219" s="337"/>
      <c r="AB2219" s="338"/>
      <c r="AC2219" s="361"/>
      <c r="AD2219" s="339"/>
      <c r="AE2219" s="340"/>
      <c r="AF2219" s="337"/>
      <c r="AG2219" s="337"/>
      <c r="AH2219" s="341"/>
      <c r="AI2219" s="361"/>
      <c r="AJ2219" s="339"/>
      <c r="AK2219" s="340"/>
      <c r="AL2219" s="337"/>
      <c r="AM2219" s="337"/>
      <c r="AN2219" s="342"/>
      <c r="AO2219" s="361"/>
      <c r="AP2219" s="339"/>
      <c r="AQ2219" s="340"/>
      <c r="AR2219" s="337"/>
      <c r="AS2219" s="337"/>
      <c r="AT2219" s="341"/>
      <c r="AU2219" s="361"/>
      <c r="AV2219" s="339"/>
      <c r="AW2219" s="340"/>
      <c r="AX2219" s="337"/>
      <c r="AY2219" s="337"/>
      <c r="AZ2219" s="495"/>
      <c r="BA2219" s="361"/>
      <c r="BB2219" s="339"/>
      <c r="BC2219" s="340"/>
      <c r="BD2219" s="337"/>
      <c r="BE2219" s="337"/>
      <c r="BF2219" s="343"/>
      <c r="BG2219" s="150"/>
      <c r="BH2219" s="150"/>
      <c r="BI2219" s="133"/>
      <c r="BJ2219" s="135"/>
    </row>
    <row r="2220" spans="1:62">
      <c r="A2220" s="17">
        <f>IF(ISBLANK(D2218),0,IF(CODE(D2218)&gt;64,1,0))</f>
        <v>0</v>
      </c>
      <c r="B2220" s="18">
        <f t="shared" ref="B2220" si="7666">IFERROR(F2220/F2220,0)+IFERROR(L2220/L2220,0)+IFERROR(R2220/R2220,0)+IFERROR(X2220/X2220,0)+IFERROR(AD2220/AD2220,0)+IFERROR(AJ2220/AJ2220,0)+IFERROR(AP2220/AP2220,0)+IFERROR(AV2220/AV2220,0)+IFERROR(BB2220/BB2220,0)</f>
        <v>0</v>
      </c>
      <c r="C2220" s="43">
        <f>X2211+X2214+X2217+X2220+X2223+X2226</f>
        <v>0</v>
      </c>
      <c r="D2220" s="19">
        <f>F2220+L2220+R2220+X2220+AD2220+AJ2220+AP2220+AV2220+BB2220</f>
        <v>0</v>
      </c>
      <c r="E2220" s="347"/>
      <c r="F2220" s="71">
        <f t="shared" si="7656"/>
        <v>0</v>
      </c>
      <c r="G2220" s="348"/>
      <c r="H2220" s="349"/>
      <c r="I2220" s="349"/>
      <c r="J2220" s="350"/>
      <c r="K2220" s="347"/>
      <c r="L2220" s="71">
        <f t="shared" si="7638"/>
        <v>0</v>
      </c>
      <c r="M2220" s="348"/>
      <c r="N2220" s="349"/>
      <c r="O2220" s="349"/>
      <c r="P2220" s="350"/>
      <c r="Q2220" s="347"/>
      <c r="R2220" s="71">
        <f t="shared" si="7639"/>
        <v>0</v>
      </c>
      <c r="S2220" s="348"/>
      <c r="T2220" s="349"/>
      <c r="U2220" s="349"/>
      <c r="V2220" s="350"/>
      <c r="W2220" s="347"/>
      <c r="X2220" s="71">
        <f t="shared" si="7640"/>
        <v>0</v>
      </c>
      <c r="Y2220" s="348"/>
      <c r="Z2220" s="349"/>
      <c r="AA2220" s="349"/>
      <c r="AB2220" s="350"/>
      <c r="AC2220" s="347"/>
      <c r="AD2220" s="71">
        <f t="shared" si="7641"/>
        <v>0</v>
      </c>
      <c r="AE2220" s="348"/>
      <c r="AF2220" s="349"/>
      <c r="AG2220" s="349"/>
      <c r="AH2220" s="351"/>
      <c r="AI2220" s="347"/>
      <c r="AJ2220" s="71">
        <f t="shared" si="7642"/>
        <v>0</v>
      </c>
      <c r="AK2220" s="348"/>
      <c r="AL2220" s="349"/>
      <c r="AM2220" s="349"/>
      <c r="AN2220" s="352"/>
      <c r="AO2220" s="347"/>
      <c r="AP2220" s="71">
        <f t="shared" si="7643"/>
        <v>0</v>
      </c>
      <c r="AQ2220" s="348"/>
      <c r="AR2220" s="349"/>
      <c r="AS2220" s="349"/>
      <c r="AT2220" s="351"/>
      <c r="AU2220" s="347"/>
      <c r="AV2220" s="71">
        <f t="shared" si="7644"/>
        <v>0</v>
      </c>
      <c r="AW2220" s="348"/>
      <c r="AX2220" s="349"/>
      <c r="AY2220" s="349"/>
      <c r="AZ2220" s="494"/>
      <c r="BA2220" s="347"/>
      <c r="BB2220" s="71">
        <f t="shared" si="7645"/>
        <v>0</v>
      </c>
      <c r="BC2220" s="340"/>
      <c r="BD2220" s="337"/>
      <c r="BE2220" s="337"/>
      <c r="BF2220" s="343"/>
      <c r="BG2220" s="150"/>
      <c r="BH2220" s="150"/>
      <c r="BI2220" s="133"/>
      <c r="BJ2220" s="135"/>
    </row>
    <row r="2221" spans="1:62">
      <c r="A2221" s="353"/>
      <c r="B2221" s="398"/>
      <c r="C2221" s="43">
        <f>AD2211+AD2214+AD2217+AD2220+AD2223+AD2226</f>
        <v>0</v>
      </c>
      <c r="D2221" s="467"/>
      <c r="E2221" s="111" t="str">
        <f>F2221</f>
        <v/>
      </c>
      <c r="F2221" s="51" t="str">
        <f t="shared" ref="F2221" si="7667">IF(G2221 = "", "",IF(F2222&lt;&gt; "",F2222, $N$2010))</f>
        <v/>
      </c>
      <c r="G2221" s="340"/>
      <c r="H2221" s="337"/>
      <c r="I2221" s="337"/>
      <c r="J2221" s="338"/>
      <c r="K2221" s="111" t="str">
        <f>L2221</f>
        <v/>
      </c>
      <c r="L2221" s="51" t="str">
        <f t="shared" ref="L2221" si="7668">IF(M2221 = "", "",IF(L2222&lt;&gt; "",L2222, $N$2010))</f>
        <v/>
      </c>
      <c r="M2221" s="340"/>
      <c r="N2221" s="337"/>
      <c r="O2221" s="337"/>
      <c r="P2221" s="338"/>
      <c r="Q2221" s="111" t="str">
        <f>R2221</f>
        <v/>
      </c>
      <c r="R2221" s="51" t="str">
        <f t="shared" ref="R2221" si="7669">IF(S2221 = "", "",IF(R2222&lt;&gt; "",R2222, $N$2010))</f>
        <v/>
      </c>
      <c r="S2221" s="340"/>
      <c r="T2221" s="337"/>
      <c r="U2221" s="337"/>
      <c r="V2221" s="338"/>
      <c r="W2221" s="111" t="str">
        <f>X2221</f>
        <v/>
      </c>
      <c r="X2221" s="51" t="str">
        <f t="shared" ref="X2221" si="7670">IF(Y2221 = "", "",IF(X2222&lt;&gt; "",X2222, $N$2010))</f>
        <v/>
      </c>
      <c r="Y2221" s="340"/>
      <c r="Z2221" s="337"/>
      <c r="AA2221" s="337"/>
      <c r="AB2221" s="338"/>
      <c r="AC2221" s="111" t="str">
        <f>AD2221</f>
        <v/>
      </c>
      <c r="AD2221" s="51" t="str">
        <f t="shared" ref="AD2221" si="7671">IF(AE2221 = "", "",IF(AD2222&lt;&gt; "",AD2222, $N$2010))</f>
        <v/>
      </c>
      <c r="AE2221" s="340"/>
      <c r="AF2221" s="337"/>
      <c r="AG2221" s="337"/>
      <c r="AH2221" s="341"/>
      <c r="AI2221" s="111" t="str">
        <f>AJ2221</f>
        <v/>
      </c>
      <c r="AJ2221" s="51" t="str">
        <f t="shared" ref="AJ2221" si="7672">IF(AK2221 = "", "",IF(AJ2222&lt;&gt; "",AJ2222, $N$2010))</f>
        <v/>
      </c>
      <c r="AK2221" s="340"/>
      <c r="AL2221" s="337"/>
      <c r="AM2221" s="337"/>
      <c r="AN2221" s="342"/>
      <c r="AO2221" s="111" t="str">
        <f>AP2221</f>
        <v/>
      </c>
      <c r="AP2221" s="51" t="str">
        <f t="shared" ref="AP2221" si="7673">IF(AQ2221 = "", "",IF(AP2222&lt;&gt; "",AP2222, $N$2010))</f>
        <v/>
      </c>
      <c r="AQ2221" s="340"/>
      <c r="AR2221" s="337"/>
      <c r="AS2221" s="337"/>
      <c r="AT2221" s="341"/>
      <c r="AU2221" s="111" t="str">
        <f>AV2221</f>
        <v/>
      </c>
      <c r="AV2221" s="51" t="str">
        <f t="shared" ref="AV2221" si="7674">IF(AW2221 = "", "",IF(AV2222&lt;&gt; "",AV2222, $N$2010))</f>
        <v/>
      </c>
      <c r="AW2221" s="340"/>
      <c r="AX2221" s="337"/>
      <c r="AY2221" s="337"/>
      <c r="AZ2221" s="495"/>
      <c r="BA2221" s="111" t="str">
        <f>BB2221</f>
        <v/>
      </c>
      <c r="BB2221" s="51" t="str">
        <f t="shared" ref="BB2221" si="7675">IF(BC2221 = "", "",IF(BB2222&lt;&gt; "",BB2222, $N$2010))</f>
        <v/>
      </c>
      <c r="BC2221" s="357"/>
      <c r="BD2221" s="358"/>
      <c r="BE2221" s="358"/>
      <c r="BF2221" s="359"/>
      <c r="BG2221" s="150"/>
      <c r="BH2221" s="150"/>
      <c r="BI2221" s="133"/>
      <c r="BJ2221" s="135"/>
    </row>
    <row r="2222" spans="1:62">
      <c r="A2222" s="17">
        <f>IF(ISBLANK(D2220),0,IF(CODE(D2220)&gt;64,1,0))</f>
        <v>0</v>
      </c>
      <c r="B2222" s="398"/>
      <c r="C2222" s="43">
        <f>AJ2211+AJ2214+AJ2217+AJ2220+AJ2223+AJ2226</f>
        <v>0</v>
      </c>
      <c r="D2222" s="467"/>
      <c r="E2222" s="361"/>
      <c r="F2222" s="339"/>
      <c r="G2222" s="340"/>
      <c r="H2222" s="337"/>
      <c r="I2222" s="337"/>
      <c r="J2222" s="338"/>
      <c r="K2222" s="361"/>
      <c r="L2222" s="339"/>
      <c r="M2222" s="340"/>
      <c r="N2222" s="337"/>
      <c r="O2222" s="337"/>
      <c r="P2222" s="338"/>
      <c r="Q2222" s="361"/>
      <c r="R2222" s="339"/>
      <c r="S2222" s="340"/>
      <c r="T2222" s="337"/>
      <c r="U2222" s="337"/>
      <c r="V2222" s="338"/>
      <c r="W2222" s="361"/>
      <c r="X2222" s="339"/>
      <c r="Y2222" s="340"/>
      <c r="Z2222" s="337"/>
      <c r="AA2222" s="337"/>
      <c r="AB2222" s="338"/>
      <c r="AC2222" s="361"/>
      <c r="AD2222" s="339"/>
      <c r="AE2222" s="340"/>
      <c r="AF2222" s="337"/>
      <c r="AG2222" s="337"/>
      <c r="AH2222" s="341"/>
      <c r="AI2222" s="361"/>
      <c r="AJ2222" s="339"/>
      <c r="AK2222" s="340"/>
      <c r="AL2222" s="337"/>
      <c r="AM2222" s="337"/>
      <c r="AN2222" s="342"/>
      <c r="AO2222" s="361"/>
      <c r="AP2222" s="339"/>
      <c r="AQ2222" s="340"/>
      <c r="AR2222" s="337"/>
      <c r="AS2222" s="337"/>
      <c r="AT2222" s="341"/>
      <c r="AU2222" s="361"/>
      <c r="AV2222" s="339"/>
      <c r="AW2222" s="340"/>
      <c r="AX2222" s="337"/>
      <c r="AY2222" s="337"/>
      <c r="AZ2222" s="495"/>
      <c r="BA2222" s="361"/>
      <c r="BB2222" s="339"/>
      <c r="BC2222" s="340"/>
      <c r="BD2222" s="337"/>
      <c r="BE2222" s="337"/>
      <c r="BF2222" s="343"/>
      <c r="BG2222" s="150"/>
      <c r="BH2222" s="150"/>
      <c r="BI2222" s="133"/>
      <c r="BJ2222" s="135"/>
    </row>
    <row r="2223" spans="1:62">
      <c r="A2223" s="17">
        <f>IF(ISBLANK(D2221),0,IF(CODE(D2221)&gt;64,1,0))</f>
        <v>0</v>
      </c>
      <c r="B2223" s="18">
        <f t="shared" ref="B2223" si="7676">IFERROR(F2223/F2223,0)+IFERROR(L2223/L2223,0)+IFERROR(R2223/R2223,0)+IFERROR(X2223/X2223,0)+IFERROR(AD2223/AD2223,0)+IFERROR(AJ2223/AJ2223,0)+IFERROR(AP2223/AP2223,0)+IFERROR(AV2223/AV2223,0)+IFERROR(BB2223/BB2223,0)</f>
        <v>0</v>
      </c>
      <c r="C2223" s="43">
        <f>AP2211+AP2214+AP2217+AP2220+AP2223+AP2226</f>
        <v>0</v>
      </c>
      <c r="D2223" s="19">
        <f>F2223+L2223+R2223+X2223+AD2223+AJ2223+AP2223+AV2223+BB2223</f>
        <v>0</v>
      </c>
      <c r="E2223" s="347"/>
      <c r="F2223" s="71">
        <f t="shared" si="7656"/>
        <v>0</v>
      </c>
      <c r="G2223" s="348"/>
      <c r="H2223" s="349"/>
      <c r="I2223" s="349"/>
      <c r="J2223" s="350"/>
      <c r="K2223" s="347"/>
      <c r="L2223" s="71">
        <f t="shared" si="7638"/>
        <v>0</v>
      </c>
      <c r="M2223" s="348"/>
      <c r="N2223" s="349"/>
      <c r="O2223" s="349"/>
      <c r="P2223" s="350"/>
      <c r="Q2223" s="347"/>
      <c r="R2223" s="71">
        <f t="shared" si="7639"/>
        <v>0</v>
      </c>
      <c r="S2223" s="348"/>
      <c r="T2223" s="349"/>
      <c r="U2223" s="349"/>
      <c r="V2223" s="350"/>
      <c r="W2223" s="347"/>
      <c r="X2223" s="71">
        <f t="shared" si="7640"/>
        <v>0</v>
      </c>
      <c r="Y2223" s="348"/>
      <c r="Z2223" s="349"/>
      <c r="AA2223" s="349"/>
      <c r="AB2223" s="350"/>
      <c r="AC2223" s="347"/>
      <c r="AD2223" s="71">
        <f t="shared" si="7641"/>
        <v>0</v>
      </c>
      <c r="AE2223" s="348"/>
      <c r="AF2223" s="349"/>
      <c r="AG2223" s="349"/>
      <c r="AH2223" s="351"/>
      <c r="AI2223" s="347"/>
      <c r="AJ2223" s="71">
        <f t="shared" si="7642"/>
        <v>0</v>
      </c>
      <c r="AK2223" s="348"/>
      <c r="AL2223" s="349"/>
      <c r="AM2223" s="349"/>
      <c r="AN2223" s="352"/>
      <c r="AO2223" s="347"/>
      <c r="AP2223" s="71">
        <f t="shared" si="7643"/>
        <v>0</v>
      </c>
      <c r="AQ2223" s="348"/>
      <c r="AR2223" s="349"/>
      <c r="AS2223" s="349"/>
      <c r="AT2223" s="351"/>
      <c r="AU2223" s="347"/>
      <c r="AV2223" s="71">
        <f t="shared" si="7644"/>
        <v>0</v>
      </c>
      <c r="AW2223" s="348"/>
      <c r="AX2223" s="349"/>
      <c r="AY2223" s="349"/>
      <c r="AZ2223" s="494"/>
      <c r="BA2223" s="347"/>
      <c r="BB2223" s="71">
        <f t="shared" si="7645"/>
        <v>0</v>
      </c>
      <c r="BC2223" s="340"/>
      <c r="BD2223" s="337"/>
      <c r="BE2223" s="337"/>
      <c r="BF2223" s="343"/>
      <c r="BG2223" s="150"/>
      <c r="BH2223" s="150"/>
      <c r="BI2223" s="133"/>
      <c r="BJ2223" s="135"/>
    </row>
    <row r="2224" spans="1:62">
      <c r="A2224" s="353"/>
      <c r="B2224" s="398"/>
      <c r="C2224" s="43">
        <f>AV2211+AV2214+AV2217+AV2220+AV2223+AV2226</f>
        <v>0</v>
      </c>
      <c r="D2224" s="467"/>
      <c r="E2224" s="111" t="str">
        <f>F2224</f>
        <v/>
      </c>
      <c r="F2224" s="51" t="str">
        <f t="shared" ref="F2224" si="7677">IF(G2224 = "", "",IF(F2225&lt;&gt; "",F2225, $N$2010))</f>
        <v/>
      </c>
      <c r="G2224" s="340"/>
      <c r="H2224" s="337"/>
      <c r="I2224" s="337"/>
      <c r="J2224" s="338"/>
      <c r="K2224" s="111" t="str">
        <f>L2224</f>
        <v/>
      </c>
      <c r="L2224" s="51" t="str">
        <f t="shared" ref="L2224" si="7678">IF(M2224 = "", "",IF(L2225&lt;&gt; "",L2225, $N$2010))</f>
        <v/>
      </c>
      <c r="M2224" s="340"/>
      <c r="N2224" s="337"/>
      <c r="O2224" s="337"/>
      <c r="P2224" s="338"/>
      <c r="Q2224" s="111" t="str">
        <f>R2224</f>
        <v/>
      </c>
      <c r="R2224" s="51" t="str">
        <f t="shared" ref="R2224" si="7679">IF(S2224 = "", "",IF(R2225&lt;&gt; "",R2225, $N$2010))</f>
        <v/>
      </c>
      <c r="S2224" s="340"/>
      <c r="T2224" s="337"/>
      <c r="U2224" s="337"/>
      <c r="V2224" s="338"/>
      <c r="W2224" s="111" t="str">
        <f>X2224</f>
        <v/>
      </c>
      <c r="X2224" s="51" t="str">
        <f t="shared" ref="X2224" si="7680">IF(Y2224 = "", "",IF(X2225&lt;&gt; "",X2225, $N$2010))</f>
        <v/>
      </c>
      <c r="Y2224" s="340"/>
      <c r="Z2224" s="337"/>
      <c r="AA2224" s="337"/>
      <c r="AB2224" s="338"/>
      <c r="AC2224" s="111" t="str">
        <f>AD2224</f>
        <v/>
      </c>
      <c r="AD2224" s="51" t="str">
        <f t="shared" ref="AD2224" si="7681">IF(AE2224 = "", "",IF(AD2225&lt;&gt; "",AD2225, $N$2010))</f>
        <v/>
      </c>
      <c r="AE2224" s="340"/>
      <c r="AF2224" s="337"/>
      <c r="AG2224" s="337"/>
      <c r="AH2224" s="341"/>
      <c r="AI2224" s="111" t="str">
        <f>AJ2224</f>
        <v/>
      </c>
      <c r="AJ2224" s="51" t="str">
        <f t="shared" ref="AJ2224" si="7682">IF(AK2224 = "", "",IF(AJ2225&lt;&gt; "",AJ2225, $N$2010))</f>
        <v/>
      </c>
      <c r="AK2224" s="340"/>
      <c r="AL2224" s="337"/>
      <c r="AM2224" s="337"/>
      <c r="AN2224" s="342"/>
      <c r="AO2224" s="111" t="str">
        <f>AP2224</f>
        <v/>
      </c>
      <c r="AP2224" s="51" t="str">
        <f t="shared" ref="AP2224" si="7683">IF(AQ2224 = "", "",IF(AP2225&lt;&gt; "",AP2225, $N$2010))</f>
        <v/>
      </c>
      <c r="AQ2224" s="340"/>
      <c r="AR2224" s="337"/>
      <c r="AS2224" s="337"/>
      <c r="AT2224" s="341"/>
      <c r="AU2224" s="111" t="str">
        <f>AV2224</f>
        <v/>
      </c>
      <c r="AV2224" s="51" t="str">
        <f t="shared" ref="AV2224" si="7684">IF(AW2224 = "", "",IF(AV2225&lt;&gt; "",AV2225, $N$2010))</f>
        <v/>
      </c>
      <c r="AW2224" s="340"/>
      <c r="AX2224" s="337"/>
      <c r="AY2224" s="337"/>
      <c r="AZ2224" s="495"/>
      <c r="BA2224" s="111" t="str">
        <f>BB2224</f>
        <v/>
      </c>
      <c r="BB2224" s="51" t="str">
        <f t="shared" ref="BB2224" si="7685">IF(BC2224 = "", "",IF(BB2225&lt;&gt; "",BB2225, $N$2010))</f>
        <v/>
      </c>
      <c r="BC2224" s="357"/>
      <c r="BD2224" s="358"/>
      <c r="BE2224" s="358"/>
      <c r="BF2224" s="359"/>
      <c r="BG2224" s="150"/>
      <c r="BH2224" s="150"/>
      <c r="BI2224" s="133"/>
      <c r="BJ2224" s="135"/>
    </row>
    <row r="2225" spans="1:62" ht="13.5" thickBot="1">
      <c r="A2225" s="17">
        <f>IF(ISBLANK(D2223),0,IF(CODE(D2223)&gt;64,1,0))</f>
        <v>0</v>
      </c>
      <c r="B2225" s="398"/>
      <c r="C2225" s="41">
        <f>BB2211+BB2214+BB2217+BB2220+BB2223+BB2226</f>
        <v>0</v>
      </c>
      <c r="D2225" s="467"/>
      <c r="E2225" s="361"/>
      <c r="F2225" s="339"/>
      <c r="G2225" s="340"/>
      <c r="H2225" s="337"/>
      <c r="I2225" s="337"/>
      <c r="J2225" s="338"/>
      <c r="K2225" s="361"/>
      <c r="L2225" s="339"/>
      <c r="M2225" s="340"/>
      <c r="N2225" s="337"/>
      <c r="O2225" s="337"/>
      <c r="P2225" s="338"/>
      <c r="Q2225" s="361"/>
      <c r="R2225" s="339"/>
      <c r="S2225" s="340"/>
      <c r="T2225" s="337"/>
      <c r="U2225" s="337"/>
      <c r="V2225" s="338"/>
      <c r="W2225" s="361"/>
      <c r="X2225" s="339"/>
      <c r="Y2225" s="340"/>
      <c r="Z2225" s="337"/>
      <c r="AA2225" s="337"/>
      <c r="AB2225" s="338"/>
      <c r="AC2225" s="361"/>
      <c r="AD2225" s="339"/>
      <c r="AE2225" s="340"/>
      <c r="AF2225" s="337"/>
      <c r="AG2225" s="337"/>
      <c r="AH2225" s="341"/>
      <c r="AI2225" s="361"/>
      <c r="AJ2225" s="339"/>
      <c r="AK2225" s="340"/>
      <c r="AL2225" s="337"/>
      <c r="AM2225" s="337"/>
      <c r="AN2225" s="342"/>
      <c r="AO2225" s="361"/>
      <c r="AP2225" s="339"/>
      <c r="AQ2225" s="340"/>
      <c r="AR2225" s="337"/>
      <c r="AS2225" s="337"/>
      <c r="AT2225" s="341"/>
      <c r="AU2225" s="361"/>
      <c r="AV2225" s="339"/>
      <c r="AW2225" s="340"/>
      <c r="AX2225" s="337"/>
      <c r="AY2225" s="337"/>
      <c r="AZ2225" s="495"/>
      <c r="BA2225" s="361"/>
      <c r="BB2225" s="339"/>
      <c r="BC2225" s="340"/>
      <c r="BD2225" s="337"/>
      <c r="BE2225" s="337"/>
      <c r="BF2225" s="343"/>
      <c r="BG2225" s="150"/>
      <c r="BH2225" s="150"/>
      <c r="BI2225" s="133"/>
      <c r="BJ2225" s="135"/>
    </row>
    <row r="2226" spans="1:62" ht="13.5" thickBot="1">
      <c r="A2226" s="22">
        <f>IF(ISBLANK(D2224),0,IF(CODE(D2224)&gt;64,1,0))</f>
        <v>0</v>
      </c>
      <c r="B2226" s="18">
        <f t="shared" ref="B2226" si="7686">IFERROR(F2226/F2226,0)+IFERROR(L2226/L2226,0)+IFERROR(R2226/R2226,0)+IFERROR(X2226/X2226,0)+IFERROR(AD2226/AD2226,0)+IFERROR(AJ2226/AJ2226,0)+IFERROR(AP2226/AP2226,0)+IFERROR(AV2226/AV2226,0)+IFERROR(BB2226/BB2226,0)</f>
        <v>0</v>
      </c>
      <c r="C2226" s="80">
        <f>D2211+D2214+D2217+D2220+D2223+D2226</f>
        <v>0</v>
      </c>
      <c r="D2226" s="39">
        <f>F2226+L2226+R2226+X2226+AD2226+AJ2226+AP2226+AV2226+BB2226</f>
        <v>0</v>
      </c>
      <c r="E2226" s="347"/>
      <c r="F2226" s="72">
        <f t="shared" si="7656"/>
        <v>0</v>
      </c>
      <c r="G2226" s="375"/>
      <c r="H2226" s="376"/>
      <c r="I2226" s="376"/>
      <c r="J2226" s="377"/>
      <c r="K2226" s="347"/>
      <c r="L2226" s="72">
        <f t="shared" si="7638"/>
        <v>0</v>
      </c>
      <c r="M2226" s="375"/>
      <c r="N2226" s="376"/>
      <c r="O2226" s="376"/>
      <c r="P2226" s="377"/>
      <c r="Q2226" s="347"/>
      <c r="R2226" s="72">
        <f t="shared" si="7639"/>
        <v>0</v>
      </c>
      <c r="S2226" s="375"/>
      <c r="T2226" s="376"/>
      <c r="U2226" s="376"/>
      <c r="V2226" s="377"/>
      <c r="W2226" s="347"/>
      <c r="X2226" s="72">
        <f t="shared" si="7640"/>
        <v>0</v>
      </c>
      <c r="Y2226" s="375"/>
      <c r="Z2226" s="376"/>
      <c r="AA2226" s="376"/>
      <c r="AB2226" s="377"/>
      <c r="AC2226" s="347"/>
      <c r="AD2226" s="72">
        <f t="shared" si="7641"/>
        <v>0</v>
      </c>
      <c r="AE2226" s="375"/>
      <c r="AF2226" s="376"/>
      <c r="AG2226" s="376"/>
      <c r="AH2226" s="378"/>
      <c r="AI2226" s="347"/>
      <c r="AJ2226" s="72">
        <f t="shared" si="7642"/>
        <v>0</v>
      </c>
      <c r="AK2226" s="375"/>
      <c r="AL2226" s="376"/>
      <c r="AM2226" s="376"/>
      <c r="AN2226" s="379"/>
      <c r="AO2226" s="347"/>
      <c r="AP2226" s="72">
        <f t="shared" si="7643"/>
        <v>0</v>
      </c>
      <c r="AQ2226" s="375"/>
      <c r="AR2226" s="376"/>
      <c r="AS2226" s="376"/>
      <c r="AT2226" s="378"/>
      <c r="AU2226" s="347"/>
      <c r="AV2226" s="72">
        <f t="shared" si="7644"/>
        <v>0</v>
      </c>
      <c r="AW2226" s="375"/>
      <c r="AX2226" s="376"/>
      <c r="AY2226" s="376"/>
      <c r="AZ2226" s="496"/>
      <c r="BA2226" s="347"/>
      <c r="BB2226" s="72">
        <f t="shared" si="7645"/>
        <v>0</v>
      </c>
      <c r="BC2226" s="475"/>
      <c r="BD2226" s="476"/>
      <c r="BE2226" s="476"/>
      <c r="BF2226" s="477"/>
      <c r="BG2226" s="150"/>
      <c r="BH2226" s="150"/>
      <c r="BI2226" s="133"/>
      <c r="BJ2226" s="135"/>
    </row>
    <row r="2227" spans="1:62" ht="14.25" thickTop="1" thickBot="1">
      <c r="A2227" s="497"/>
      <c r="B2227" s="436" t="s">
        <v>42</v>
      </c>
      <c r="C2227" s="78" t="str">
        <f>IF(D2227="","", IF(D2228&lt;&gt;"",D2228,$N$2010))</f>
        <v>SC</v>
      </c>
      <c r="D2227" s="655">
        <f>AA30</f>
        <v>0</v>
      </c>
      <c r="E2227" s="111" t="str">
        <f>F2227</f>
        <v/>
      </c>
      <c r="F2227" s="70" t="str">
        <f t="shared" ref="F2227" si="7687">IF(G2227 = "", "",IF(F2228&lt;&gt; "",F2228, $N$2010))</f>
        <v/>
      </c>
      <c r="G2227" s="478"/>
      <c r="H2227" s="464"/>
      <c r="I2227" s="464"/>
      <c r="J2227" s="479"/>
      <c r="K2227" s="111" t="str">
        <f>L2227</f>
        <v/>
      </c>
      <c r="L2227" s="70" t="str">
        <f t="shared" ref="L2227" si="7688">IF(M2227 = "", "",IF(L2228&lt;&gt; "",L2228, $N$2010))</f>
        <v/>
      </c>
      <c r="M2227" s="478"/>
      <c r="N2227" s="464"/>
      <c r="O2227" s="464"/>
      <c r="P2227" s="479"/>
      <c r="Q2227" s="111" t="str">
        <f>R2227</f>
        <v/>
      </c>
      <c r="R2227" s="70" t="str">
        <f t="shared" ref="R2227" si="7689">IF(S2227 = "", "",IF(R2228&lt;&gt; "",R2228, $N$2010))</f>
        <v/>
      </c>
      <c r="S2227" s="478"/>
      <c r="T2227" s="464"/>
      <c r="U2227" s="464"/>
      <c r="V2227" s="479"/>
      <c r="W2227" s="111" t="str">
        <f>X2227</f>
        <v/>
      </c>
      <c r="X2227" s="70" t="str">
        <f t="shared" ref="X2227" si="7690">IF(Y2227 = "", "",IF(X2228&lt;&gt; "",X2228, $N$2010))</f>
        <v/>
      </c>
      <c r="Y2227" s="478"/>
      <c r="Z2227" s="464"/>
      <c r="AA2227" s="464"/>
      <c r="AB2227" s="479"/>
      <c r="AC2227" s="111" t="str">
        <f>AD2227</f>
        <v/>
      </c>
      <c r="AD2227" s="70" t="str">
        <f t="shared" ref="AD2227" si="7691">IF(AE2227 = "", "",IF(AD2228&lt;&gt; "",AD2228, $N$2010))</f>
        <v/>
      </c>
      <c r="AE2227" s="478"/>
      <c r="AF2227" s="464"/>
      <c r="AG2227" s="464"/>
      <c r="AH2227" s="480"/>
      <c r="AI2227" s="111" t="str">
        <f>AJ2227</f>
        <v/>
      </c>
      <c r="AJ2227" s="70" t="str">
        <f t="shared" ref="AJ2227" si="7692">IF(AK2227 = "", "",IF(AJ2228&lt;&gt; "",AJ2228, $N$2010))</f>
        <v/>
      </c>
      <c r="AK2227" s="478"/>
      <c r="AL2227" s="464"/>
      <c r="AM2227" s="464"/>
      <c r="AN2227" s="481"/>
      <c r="AO2227" s="111" t="str">
        <f>AP2227</f>
        <v/>
      </c>
      <c r="AP2227" s="70" t="str">
        <f t="shared" ref="AP2227" si="7693">IF(AQ2227 = "", "",IF(AP2228&lt;&gt; "",AP2228, $N$2010))</f>
        <v/>
      </c>
      <c r="AQ2227" s="478"/>
      <c r="AR2227" s="464"/>
      <c r="AS2227" s="464"/>
      <c r="AT2227" s="480"/>
      <c r="AU2227" s="111" t="str">
        <f>AV2227</f>
        <v/>
      </c>
      <c r="AV2227" s="70" t="str">
        <f t="shared" ref="AV2227" si="7694">IF(AW2227 = "", "",IF(AV2228&lt;&gt; "",AV2228, $N$2010))</f>
        <v/>
      </c>
      <c r="AW2227" s="478"/>
      <c r="AX2227" s="464"/>
      <c r="AY2227" s="464"/>
      <c r="AZ2227" s="499"/>
      <c r="BA2227" s="111" t="str">
        <f>BB2227</f>
        <v/>
      </c>
      <c r="BB2227" s="70" t="str">
        <f t="shared" ref="BB2227" si="7695">IF(BC2227 = "", "",IF(BB2228&lt;&gt; "",BB2228, $N$2010))</f>
        <v/>
      </c>
      <c r="BC2227" s="478"/>
      <c r="BD2227" s="464"/>
      <c r="BE2227" s="464"/>
      <c r="BF2227" s="491"/>
      <c r="BG2227" s="150"/>
      <c r="BH2227" s="150"/>
      <c r="BI2227" s="133"/>
      <c r="BJ2227" s="135"/>
    </row>
    <row r="2228" spans="1:62" ht="13.5" thickBot="1">
      <c r="A2228" s="17">
        <f>IF(ISBLANK(D2226),0,IF(CODE(D2226)&gt;64,1,0))</f>
        <v>0</v>
      </c>
      <c r="B2228" s="31">
        <f>SUM(B2229:B2244)</f>
        <v>0</v>
      </c>
      <c r="C2228" s="432"/>
      <c r="D2228" s="466"/>
      <c r="E2228" s="361"/>
      <c r="F2228" s="339"/>
      <c r="G2228" s="340"/>
      <c r="H2228" s="337"/>
      <c r="I2228" s="337"/>
      <c r="J2228" s="338"/>
      <c r="K2228" s="361"/>
      <c r="L2228" s="339"/>
      <c r="M2228" s="340"/>
      <c r="N2228" s="337"/>
      <c r="O2228" s="337"/>
      <c r="P2228" s="338"/>
      <c r="Q2228" s="361"/>
      <c r="R2228" s="339"/>
      <c r="S2228" s="340"/>
      <c r="T2228" s="337"/>
      <c r="U2228" s="337"/>
      <c r="V2228" s="338"/>
      <c r="W2228" s="361"/>
      <c r="X2228" s="339"/>
      <c r="Y2228" s="340"/>
      <c r="Z2228" s="337"/>
      <c r="AA2228" s="337"/>
      <c r="AB2228" s="338"/>
      <c r="AC2228" s="361"/>
      <c r="AD2228" s="339"/>
      <c r="AE2228" s="340"/>
      <c r="AF2228" s="337"/>
      <c r="AG2228" s="337"/>
      <c r="AH2228" s="341"/>
      <c r="AI2228" s="361"/>
      <c r="AJ2228" s="339"/>
      <c r="AK2228" s="340"/>
      <c r="AL2228" s="337"/>
      <c r="AM2228" s="337"/>
      <c r="AN2228" s="342"/>
      <c r="AO2228" s="361"/>
      <c r="AP2228" s="339"/>
      <c r="AQ2228" s="340"/>
      <c r="AR2228" s="337"/>
      <c r="AS2228" s="337"/>
      <c r="AT2228" s="341"/>
      <c r="AU2228" s="361"/>
      <c r="AV2228" s="339"/>
      <c r="AW2228" s="340"/>
      <c r="AX2228" s="337"/>
      <c r="AY2228" s="337"/>
      <c r="AZ2228" s="495"/>
      <c r="BA2228" s="361"/>
      <c r="BB2228" s="339"/>
      <c r="BC2228" s="340"/>
      <c r="BD2228" s="337"/>
      <c r="BE2228" s="337"/>
      <c r="BF2228" s="343"/>
      <c r="BG2228" s="150"/>
      <c r="BH2228" s="150"/>
      <c r="BI2228" s="133"/>
      <c r="BJ2228" s="135"/>
    </row>
    <row r="2229" spans="1:62">
      <c r="A2229" s="17">
        <f>IF(ISBLANK(D2227),0,IF(CODE(D2227)&gt;64,1,0))</f>
        <v>0</v>
      </c>
      <c r="B2229" s="18">
        <f t="shared" ref="B2229" si="7696">IFERROR(F2229/F2229,0)+IFERROR(L2229/L2229,0)+IFERROR(R2229/R2229,0)+IFERROR(X2229/X2229,0)+IFERROR(AD2229/AD2229,0)+IFERROR(AJ2229/AJ2229,0)+IFERROR(AP2229/AP2229,0)+IFERROR(AV2229/AV2229,0)+IFERROR(BB2229/BB2229,0)</f>
        <v>0</v>
      </c>
      <c r="C2229" s="432"/>
      <c r="D2229" s="19">
        <f>F2229+L2229+R2229+X2229+AD2229+AJ2229+AP2229+AV2229+BB2229</f>
        <v>0</v>
      </c>
      <c r="E2229" s="347"/>
      <c r="F2229" s="71">
        <f t="shared" si="7656"/>
        <v>0</v>
      </c>
      <c r="G2229" s="348"/>
      <c r="H2229" s="349"/>
      <c r="I2229" s="349"/>
      <c r="J2229" s="350"/>
      <c r="K2229" s="347"/>
      <c r="L2229" s="71">
        <f t="shared" si="7638"/>
        <v>0</v>
      </c>
      <c r="M2229" s="348"/>
      <c r="N2229" s="349"/>
      <c r="O2229" s="349"/>
      <c r="P2229" s="350"/>
      <c r="Q2229" s="347"/>
      <c r="R2229" s="71">
        <f t="shared" si="7639"/>
        <v>0</v>
      </c>
      <c r="S2229" s="348"/>
      <c r="T2229" s="349"/>
      <c r="U2229" s="349"/>
      <c r="V2229" s="350"/>
      <c r="W2229" s="347"/>
      <c r="X2229" s="71">
        <f t="shared" si="7640"/>
        <v>0</v>
      </c>
      <c r="Y2229" s="348"/>
      <c r="Z2229" s="349"/>
      <c r="AA2229" s="349"/>
      <c r="AB2229" s="350"/>
      <c r="AC2229" s="347"/>
      <c r="AD2229" s="71">
        <f t="shared" si="7641"/>
        <v>0</v>
      </c>
      <c r="AE2229" s="348"/>
      <c r="AF2229" s="349"/>
      <c r="AG2229" s="349"/>
      <c r="AH2229" s="351"/>
      <c r="AI2229" s="347"/>
      <c r="AJ2229" s="71">
        <f t="shared" si="7642"/>
        <v>0</v>
      </c>
      <c r="AK2229" s="348"/>
      <c r="AL2229" s="349"/>
      <c r="AM2229" s="349"/>
      <c r="AN2229" s="352"/>
      <c r="AO2229" s="347"/>
      <c r="AP2229" s="71">
        <f t="shared" si="7643"/>
        <v>0</v>
      </c>
      <c r="AQ2229" s="348"/>
      <c r="AR2229" s="349"/>
      <c r="AS2229" s="349"/>
      <c r="AT2229" s="351"/>
      <c r="AU2229" s="347"/>
      <c r="AV2229" s="71">
        <f t="shared" si="7644"/>
        <v>0</v>
      </c>
      <c r="AW2229" s="348"/>
      <c r="AX2229" s="349"/>
      <c r="AY2229" s="349"/>
      <c r="AZ2229" s="494"/>
      <c r="BA2229" s="347"/>
      <c r="BB2229" s="71">
        <f t="shared" si="7645"/>
        <v>0</v>
      </c>
      <c r="BC2229" s="340"/>
      <c r="BD2229" s="337"/>
      <c r="BE2229" s="337"/>
      <c r="BF2229" s="343"/>
      <c r="BG2229" s="150"/>
      <c r="BH2229" s="150"/>
      <c r="BI2229" s="133"/>
      <c r="BJ2229" s="135"/>
    </row>
    <row r="2230" spans="1:62">
      <c r="A2230" s="353"/>
      <c r="B2230" s="398"/>
      <c r="C2230" s="432"/>
      <c r="D2230" s="467"/>
      <c r="E2230" s="111" t="str">
        <f>F2230</f>
        <v/>
      </c>
      <c r="F2230" s="51" t="str">
        <f t="shared" ref="F2230" si="7697">IF(G2230 = "", "",IF(F2231&lt;&gt; "",F2231, $N$2010))</f>
        <v/>
      </c>
      <c r="G2230" s="340"/>
      <c r="H2230" s="337"/>
      <c r="I2230" s="337"/>
      <c r="J2230" s="338"/>
      <c r="K2230" s="111" t="str">
        <f>L2230</f>
        <v/>
      </c>
      <c r="L2230" s="51" t="str">
        <f t="shared" ref="L2230" si="7698">IF(M2230 = "", "",IF(L2231&lt;&gt; "",L2231, $N$2010))</f>
        <v/>
      </c>
      <c r="M2230" s="340"/>
      <c r="N2230" s="337"/>
      <c r="O2230" s="337"/>
      <c r="P2230" s="338"/>
      <c r="Q2230" s="111" t="str">
        <f>R2230</f>
        <v/>
      </c>
      <c r="R2230" s="51" t="str">
        <f t="shared" ref="R2230" si="7699">IF(S2230 = "", "",IF(R2231&lt;&gt; "",R2231, $N$2010))</f>
        <v/>
      </c>
      <c r="S2230" s="340"/>
      <c r="T2230" s="337"/>
      <c r="U2230" s="337"/>
      <c r="V2230" s="338"/>
      <c r="W2230" s="111" t="str">
        <f>X2230</f>
        <v/>
      </c>
      <c r="X2230" s="51" t="str">
        <f t="shared" ref="X2230" si="7700">IF(Y2230 = "", "",IF(X2231&lt;&gt; "",X2231, $N$2010))</f>
        <v/>
      </c>
      <c r="Y2230" s="340"/>
      <c r="Z2230" s="337"/>
      <c r="AA2230" s="337"/>
      <c r="AB2230" s="338"/>
      <c r="AC2230" s="111" t="str">
        <f>AD2230</f>
        <v/>
      </c>
      <c r="AD2230" s="51" t="str">
        <f t="shared" ref="AD2230" si="7701">IF(AE2230 = "", "",IF(AD2231&lt;&gt; "",AD2231, $N$2010))</f>
        <v/>
      </c>
      <c r="AE2230" s="340"/>
      <c r="AF2230" s="337"/>
      <c r="AG2230" s="337"/>
      <c r="AH2230" s="341"/>
      <c r="AI2230" s="111" t="str">
        <f>AJ2230</f>
        <v/>
      </c>
      <c r="AJ2230" s="51" t="str">
        <f t="shared" ref="AJ2230" si="7702">IF(AK2230 = "", "",IF(AJ2231&lt;&gt; "",AJ2231, $N$2010))</f>
        <v/>
      </c>
      <c r="AK2230" s="340"/>
      <c r="AL2230" s="337"/>
      <c r="AM2230" s="337"/>
      <c r="AN2230" s="342"/>
      <c r="AO2230" s="111" t="str">
        <f>AP2230</f>
        <v/>
      </c>
      <c r="AP2230" s="51" t="str">
        <f t="shared" ref="AP2230" si="7703">IF(AQ2230 = "", "",IF(AP2231&lt;&gt; "",AP2231, $N$2010))</f>
        <v/>
      </c>
      <c r="AQ2230" s="340"/>
      <c r="AR2230" s="337"/>
      <c r="AS2230" s="337"/>
      <c r="AT2230" s="341"/>
      <c r="AU2230" s="111" t="str">
        <f>AV2230</f>
        <v/>
      </c>
      <c r="AV2230" s="51" t="str">
        <f t="shared" ref="AV2230" si="7704">IF(AW2230 = "", "",IF(AV2231&lt;&gt; "",AV2231, $N$2010))</f>
        <v/>
      </c>
      <c r="AW2230" s="340"/>
      <c r="AX2230" s="337"/>
      <c r="AY2230" s="337"/>
      <c r="AZ2230" s="495"/>
      <c r="BA2230" s="111" t="str">
        <f>BB2230</f>
        <v/>
      </c>
      <c r="BB2230" s="51" t="str">
        <f t="shared" ref="BB2230" si="7705">IF(BC2230 = "", "",IF(BB2231&lt;&gt; "",BB2231, $N$2010))</f>
        <v/>
      </c>
      <c r="BC2230" s="357"/>
      <c r="BD2230" s="358"/>
      <c r="BE2230" s="358"/>
      <c r="BF2230" s="359"/>
      <c r="BG2230" s="150"/>
      <c r="BH2230" s="150"/>
      <c r="BI2230" s="133"/>
      <c r="BJ2230" s="135"/>
    </row>
    <row r="2231" spans="1:62">
      <c r="A2231" s="17">
        <f>IF(ISBLANK(D2229),0,IF(CODE(D2229)&gt;64,1,0))</f>
        <v>0</v>
      </c>
      <c r="B2231" s="398"/>
      <c r="C2231" s="432"/>
      <c r="D2231" s="467"/>
      <c r="E2231" s="361"/>
      <c r="F2231" s="339"/>
      <c r="G2231" s="340"/>
      <c r="H2231" s="337"/>
      <c r="I2231" s="337"/>
      <c r="J2231" s="338"/>
      <c r="K2231" s="361"/>
      <c r="L2231" s="339"/>
      <c r="M2231" s="340"/>
      <c r="N2231" s="337"/>
      <c r="O2231" s="337"/>
      <c r="P2231" s="338"/>
      <c r="Q2231" s="361"/>
      <c r="R2231" s="339"/>
      <c r="S2231" s="340"/>
      <c r="T2231" s="337"/>
      <c r="U2231" s="337"/>
      <c r="V2231" s="338"/>
      <c r="W2231" s="361"/>
      <c r="X2231" s="339"/>
      <c r="Y2231" s="340"/>
      <c r="Z2231" s="337"/>
      <c r="AA2231" s="337"/>
      <c r="AB2231" s="338"/>
      <c r="AC2231" s="361"/>
      <c r="AD2231" s="339"/>
      <c r="AE2231" s="340"/>
      <c r="AF2231" s="337"/>
      <c r="AG2231" s="337"/>
      <c r="AH2231" s="341"/>
      <c r="AI2231" s="361"/>
      <c r="AJ2231" s="339"/>
      <c r="AK2231" s="340"/>
      <c r="AL2231" s="337"/>
      <c r="AM2231" s="337"/>
      <c r="AN2231" s="342"/>
      <c r="AO2231" s="361"/>
      <c r="AP2231" s="339"/>
      <c r="AQ2231" s="340"/>
      <c r="AR2231" s="337"/>
      <c r="AS2231" s="337"/>
      <c r="AT2231" s="341"/>
      <c r="AU2231" s="361"/>
      <c r="AV2231" s="339"/>
      <c r="AW2231" s="340"/>
      <c r="AX2231" s="337"/>
      <c r="AY2231" s="337"/>
      <c r="AZ2231" s="495"/>
      <c r="BA2231" s="361"/>
      <c r="BB2231" s="339"/>
      <c r="BC2231" s="340"/>
      <c r="BD2231" s="337"/>
      <c r="BE2231" s="337"/>
      <c r="BF2231" s="343"/>
      <c r="BG2231" s="150"/>
      <c r="BH2231" s="150"/>
      <c r="BI2231" s="133"/>
      <c r="BJ2231" s="135"/>
    </row>
    <row r="2232" spans="1:62">
      <c r="A2232" s="17">
        <f>IF(ISBLANK(D2230),0,IF(CODE(D2230)&gt;64,1,0))</f>
        <v>0</v>
      </c>
      <c r="B2232" s="18">
        <f t="shared" ref="B2232" si="7706">IFERROR(F2232/F2232,0)+IFERROR(L2232/L2232,0)+IFERROR(R2232/R2232,0)+IFERROR(X2232/X2232,0)+IFERROR(AD2232/AD2232,0)+IFERROR(AJ2232/AJ2232,0)+IFERROR(AP2232/AP2232,0)+IFERROR(AV2232/AV2232,0)+IFERROR(BB2232/BB2232,0)</f>
        <v>0</v>
      </c>
      <c r="C2232" s="432"/>
      <c r="D2232" s="19">
        <f>F2232+L2232+R2232+X2232+AD2232+AJ2232+AP2232+AV2232+BB2232</f>
        <v>0</v>
      </c>
      <c r="E2232" s="347"/>
      <c r="F2232" s="71">
        <f t="shared" si="7656"/>
        <v>0</v>
      </c>
      <c r="G2232" s="348"/>
      <c r="H2232" s="349"/>
      <c r="I2232" s="349"/>
      <c r="J2232" s="350"/>
      <c r="K2232" s="347"/>
      <c r="L2232" s="71">
        <f t="shared" si="7638"/>
        <v>0</v>
      </c>
      <c r="M2232" s="348"/>
      <c r="N2232" s="349"/>
      <c r="O2232" s="349"/>
      <c r="P2232" s="350"/>
      <c r="Q2232" s="347"/>
      <c r="R2232" s="71">
        <f t="shared" si="7639"/>
        <v>0</v>
      </c>
      <c r="S2232" s="348"/>
      <c r="T2232" s="349"/>
      <c r="U2232" s="349"/>
      <c r="V2232" s="350"/>
      <c r="W2232" s="347"/>
      <c r="X2232" s="71">
        <f t="shared" si="7640"/>
        <v>0</v>
      </c>
      <c r="Y2232" s="348"/>
      <c r="Z2232" s="349"/>
      <c r="AA2232" s="349"/>
      <c r="AB2232" s="350"/>
      <c r="AC2232" s="347"/>
      <c r="AD2232" s="71">
        <f t="shared" si="7641"/>
        <v>0</v>
      </c>
      <c r="AE2232" s="348"/>
      <c r="AF2232" s="349"/>
      <c r="AG2232" s="349"/>
      <c r="AH2232" s="351"/>
      <c r="AI2232" s="347"/>
      <c r="AJ2232" s="71">
        <f t="shared" si="7642"/>
        <v>0</v>
      </c>
      <c r="AK2232" s="348"/>
      <c r="AL2232" s="349"/>
      <c r="AM2232" s="349"/>
      <c r="AN2232" s="352"/>
      <c r="AO2232" s="347"/>
      <c r="AP2232" s="71">
        <f t="shared" si="7643"/>
        <v>0</v>
      </c>
      <c r="AQ2232" s="348"/>
      <c r="AR2232" s="349"/>
      <c r="AS2232" s="349"/>
      <c r="AT2232" s="351"/>
      <c r="AU2232" s="347"/>
      <c r="AV2232" s="71">
        <f t="shared" si="7644"/>
        <v>0</v>
      </c>
      <c r="AW2232" s="348"/>
      <c r="AX2232" s="349"/>
      <c r="AY2232" s="349"/>
      <c r="AZ2232" s="494"/>
      <c r="BA2232" s="347"/>
      <c r="BB2232" s="71">
        <f t="shared" si="7645"/>
        <v>0</v>
      </c>
      <c r="BC2232" s="340"/>
      <c r="BD2232" s="337"/>
      <c r="BE2232" s="337"/>
      <c r="BF2232" s="343"/>
      <c r="BG2232" s="150"/>
      <c r="BH2232" s="150"/>
      <c r="BI2232" s="133"/>
      <c r="BJ2232" s="135"/>
    </row>
    <row r="2233" spans="1:62">
      <c r="A2233" s="353"/>
      <c r="B2233" s="398"/>
      <c r="C2233" s="432"/>
      <c r="D2233" s="467"/>
      <c r="E2233" s="111" t="str">
        <f>F2233</f>
        <v/>
      </c>
      <c r="F2233" s="51" t="str">
        <f t="shared" ref="F2233" si="7707">IF(G2233 = "", "",IF(F2234&lt;&gt; "",F2234, $N$2010))</f>
        <v/>
      </c>
      <c r="G2233" s="340"/>
      <c r="H2233" s="337"/>
      <c r="I2233" s="337"/>
      <c r="J2233" s="338"/>
      <c r="K2233" s="111" t="str">
        <f>L2233</f>
        <v/>
      </c>
      <c r="L2233" s="51" t="str">
        <f t="shared" ref="L2233" si="7708">IF(M2233 = "", "",IF(L2234&lt;&gt; "",L2234, $N$2010))</f>
        <v/>
      </c>
      <c r="M2233" s="340"/>
      <c r="N2233" s="337"/>
      <c r="O2233" s="337"/>
      <c r="P2233" s="338"/>
      <c r="Q2233" s="111" t="str">
        <f>R2233</f>
        <v/>
      </c>
      <c r="R2233" s="51" t="str">
        <f t="shared" ref="R2233" si="7709">IF(S2233 = "", "",IF(R2234&lt;&gt; "",R2234, $N$2010))</f>
        <v/>
      </c>
      <c r="S2233" s="340"/>
      <c r="T2233" s="337"/>
      <c r="U2233" s="337"/>
      <c r="V2233" s="338"/>
      <c r="W2233" s="111" t="str">
        <f>X2233</f>
        <v/>
      </c>
      <c r="X2233" s="51" t="str">
        <f t="shared" ref="X2233" si="7710">IF(Y2233 = "", "",IF(X2234&lt;&gt; "",X2234, $N$2010))</f>
        <v/>
      </c>
      <c r="Y2233" s="340"/>
      <c r="Z2233" s="337"/>
      <c r="AA2233" s="337"/>
      <c r="AB2233" s="338"/>
      <c r="AC2233" s="111" t="str">
        <f>AD2233</f>
        <v/>
      </c>
      <c r="AD2233" s="51" t="str">
        <f t="shared" ref="AD2233" si="7711">IF(AE2233 = "", "",IF(AD2234&lt;&gt; "",AD2234, $N$2010))</f>
        <v/>
      </c>
      <c r="AE2233" s="340"/>
      <c r="AF2233" s="337"/>
      <c r="AG2233" s="337"/>
      <c r="AH2233" s="341"/>
      <c r="AI2233" s="111" t="str">
        <f>AJ2233</f>
        <v/>
      </c>
      <c r="AJ2233" s="51" t="str">
        <f t="shared" ref="AJ2233" si="7712">IF(AK2233 = "", "",IF(AJ2234&lt;&gt; "",AJ2234, $N$2010))</f>
        <v/>
      </c>
      <c r="AK2233" s="340"/>
      <c r="AL2233" s="337"/>
      <c r="AM2233" s="337"/>
      <c r="AN2233" s="342"/>
      <c r="AO2233" s="111" t="str">
        <f>AP2233</f>
        <v/>
      </c>
      <c r="AP2233" s="51" t="str">
        <f t="shared" ref="AP2233" si="7713">IF(AQ2233 = "", "",IF(AP2234&lt;&gt; "",AP2234, $N$2010))</f>
        <v/>
      </c>
      <c r="AQ2233" s="340"/>
      <c r="AR2233" s="337"/>
      <c r="AS2233" s="337"/>
      <c r="AT2233" s="341"/>
      <c r="AU2233" s="111" t="str">
        <f>AV2233</f>
        <v/>
      </c>
      <c r="AV2233" s="51" t="str">
        <f t="shared" ref="AV2233" si="7714">IF(AW2233 = "", "",IF(AV2234&lt;&gt; "",AV2234, $N$2010))</f>
        <v/>
      </c>
      <c r="AW2233" s="340"/>
      <c r="AX2233" s="337"/>
      <c r="AY2233" s="337"/>
      <c r="AZ2233" s="495"/>
      <c r="BA2233" s="111" t="str">
        <f>BB2233</f>
        <v/>
      </c>
      <c r="BB2233" s="51" t="str">
        <f t="shared" ref="BB2233" si="7715">IF(BC2233 = "", "",IF(BB2234&lt;&gt; "",BB2234, $N$2010))</f>
        <v/>
      </c>
      <c r="BC2233" s="357"/>
      <c r="BD2233" s="358"/>
      <c r="BE2233" s="358"/>
      <c r="BF2233" s="359"/>
      <c r="BG2233" s="150"/>
      <c r="BH2233" s="150"/>
      <c r="BI2233" s="133"/>
      <c r="BJ2233" s="135"/>
    </row>
    <row r="2234" spans="1:62">
      <c r="A2234" s="17">
        <f>IF(ISBLANK(D2232),0,IF(CODE(D2232)&gt;64,1,0))</f>
        <v>0</v>
      </c>
      <c r="B2234" s="398"/>
      <c r="C2234" s="432"/>
      <c r="D2234" s="467"/>
      <c r="E2234" s="361"/>
      <c r="F2234" s="339"/>
      <c r="G2234" s="340"/>
      <c r="H2234" s="337"/>
      <c r="I2234" s="337"/>
      <c r="J2234" s="338"/>
      <c r="K2234" s="361"/>
      <c r="L2234" s="339"/>
      <c r="M2234" s="340"/>
      <c r="N2234" s="337"/>
      <c r="O2234" s="337"/>
      <c r="P2234" s="338"/>
      <c r="Q2234" s="361"/>
      <c r="R2234" s="339"/>
      <c r="S2234" s="340"/>
      <c r="T2234" s="337"/>
      <c r="U2234" s="337"/>
      <c r="V2234" s="338"/>
      <c r="W2234" s="361"/>
      <c r="X2234" s="339"/>
      <c r="Y2234" s="340"/>
      <c r="Z2234" s="337"/>
      <c r="AA2234" s="337"/>
      <c r="AB2234" s="338"/>
      <c r="AC2234" s="361"/>
      <c r="AD2234" s="339"/>
      <c r="AE2234" s="340"/>
      <c r="AF2234" s="337"/>
      <c r="AG2234" s="337"/>
      <c r="AH2234" s="341"/>
      <c r="AI2234" s="361"/>
      <c r="AJ2234" s="339"/>
      <c r="AK2234" s="340"/>
      <c r="AL2234" s="337"/>
      <c r="AM2234" s="337"/>
      <c r="AN2234" s="342"/>
      <c r="AO2234" s="361"/>
      <c r="AP2234" s="339"/>
      <c r="AQ2234" s="340"/>
      <c r="AR2234" s="337"/>
      <c r="AS2234" s="337"/>
      <c r="AT2234" s="341"/>
      <c r="AU2234" s="361"/>
      <c r="AV2234" s="339"/>
      <c r="AW2234" s="340"/>
      <c r="AX2234" s="337"/>
      <c r="AY2234" s="337"/>
      <c r="AZ2234" s="495"/>
      <c r="BA2234" s="361"/>
      <c r="BB2234" s="339"/>
      <c r="BC2234" s="340"/>
      <c r="BD2234" s="337"/>
      <c r="BE2234" s="337"/>
      <c r="BF2234" s="343"/>
      <c r="BG2234" s="150"/>
      <c r="BH2234" s="150"/>
      <c r="BI2234" s="133"/>
      <c r="BJ2234" s="135"/>
    </row>
    <row r="2235" spans="1:62">
      <c r="A2235" s="17">
        <f>IF(ISBLANK(D2233),0,IF(CODE(D2233)&gt;64,1,0))</f>
        <v>0</v>
      </c>
      <c r="B2235" s="18">
        <f t="shared" ref="B2235" si="7716">IFERROR(F2235/F2235,0)+IFERROR(L2235/L2235,0)+IFERROR(R2235/R2235,0)+IFERROR(X2235/X2235,0)+IFERROR(AD2235/AD2235,0)+IFERROR(AJ2235/AJ2235,0)+IFERROR(AP2235/AP2235,0)+IFERROR(AV2235/AV2235,0)+IFERROR(BB2235/BB2235,0)</f>
        <v>0</v>
      </c>
      <c r="C2235" s="43">
        <f>F2229+F2232+F2235+F2238+F2241+F2244</f>
        <v>0</v>
      </c>
      <c r="D2235" s="19">
        <f>F2235+L2235+R2235+X2235+AD2235+AJ2235+AP2235+AV2235+BB2235</f>
        <v>0</v>
      </c>
      <c r="E2235" s="347"/>
      <c r="F2235" s="71">
        <f t="shared" si="7656"/>
        <v>0</v>
      </c>
      <c r="G2235" s="348"/>
      <c r="H2235" s="349"/>
      <c r="I2235" s="349"/>
      <c r="J2235" s="350"/>
      <c r="K2235" s="347"/>
      <c r="L2235" s="71">
        <f t="shared" si="7638"/>
        <v>0</v>
      </c>
      <c r="M2235" s="348"/>
      <c r="N2235" s="349"/>
      <c r="O2235" s="349"/>
      <c r="P2235" s="350"/>
      <c r="Q2235" s="347"/>
      <c r="R2235" s="71">
        <f t="shared" si="7639"/>
        <v>0</v>
      </c>
      <c r="S2235" s="348"/>
      <c r="T2235" s="349"/>
      <c r="U2235" s="349"/>
      <c r="V2235" s="350"/>
      <c r="W2235" s="347"/>
      <c r="X2235" s="71">
        <f t="shared" si="7640"/>
        <v>0</v>
      </c>
      <c r="Y2235" s="348"/>
      <c r="Z2235" s="349"/>
      <c r="AA2235" s="349"/>
      <c r="AB2235" s="350"/>
      <c r="AC2235" s="347"/>
      <c r="AD2235" s="71">
        <f t="shared" si="7641"/>
        <v>0</v>
      </c>
      <c r="AE2235" s="348"/>
      <c r="AF2235" s="349"/>
      <c r="AG2235" s="349"/>
      <c r="AH2235" s="351"/>
      <c r="AI2235" s="347"/>
      <c r="AJ2235" s="71">
        <f t="shared" si="7642"/>
        <v>0</v>
      </c>
      <c r="AK2235" s="348"/>
      <c r="AL2235" s="349"/>
      <c r="AM2235" s="349"/>
      <c r="AN2235" s="352"/>
      <c r="AO2235" s="347"/>
      <c r="AP2235" s="71">
        <f t="shared" si="7643"/>
        <v>0</v>
      </c>
      <c r="AQ2235" s="348"/>
      <c r="AR2235" s="349"/>
      <c r="AS2235" s="349"/>
      <c r="AT2235" s="351"/>
      <c r="AU2235" s="347"/>
      <c r="AV2235" s="71">
        <f t="shared" si="7644"/>
        <v>0</v>
      </c>
      <c r="AW2235" s="348"/>
      <c r="AX2235" s="349"/>
      <c r="AY2235" s="349"/>
      <c r="AZ2235" s="494"/>
      <c r="BA2235" s="347"/>
      <c r="BB2235" s="71">
        <f t="shared" si="7645"/>
        <v>0</v>
      </c>
      <c r="BC2235" s="340"/>
      <c r="BD2235" s="337"/>
      <c r="BE2235" s="337"/>
      <c r="BF2235" s="343"/>
      <c r="BG2235" s="150"/>
      <c r="BH2235" s="150"/>
      <c r="BI2235" s="133"/>
      <c r="BJ2235" s="135"/>
    </row>
    <row r="2236" spans="1:62">
      <c r="A2236" s="353"/>
      <c r="B2236" s="398"/>
      <c r="C2236" s="43">
        <f>L2229+L2232+L2235+L2238+L2241+L2244</f>
        <v>0</v>
      </c>
      <c r="D2236" s="467"/>
      <c r="E2236" s="111" t="str">
        <f>F2236</f>
        <v/>
      </c>
      <c r="F2236" s="51" t="str">
        <f t="shared" ref="F2236" si="7717">IF(G2236 = "", "",IF(F2237&lt;&gt; "",F2237, $N$2010))</f>
        <v/>
      </c>
      <c r="G2236" s="340"/>
      <c r="H2236" s="337"/>
      <c r="I2236" s="337"/>
      <c r="J2236" s="338"/>
      <c r="K2236" s="111" t="str">
        <f>L2236</f>
        <v/>
      </c>
      <c r="L2236" s="51" t="str">
        <f t="shared" ref="L2236" si="7718">IF(M2236 = "", "",IF(L2237&lt;&gt; "",L2237, $N$2010))</f>
        <v/>
      </c>
      <c r="M2236" s="340"/>
      <c r="N2236" s="337"/>
      <c r="O2236" s="337"/>
      <c r="P2236" s="338"/>
      <c r="Q2236" s="111" t="str">
        <f>R2236</f>
        <v/>
      </c>
      <c r="R2236" s="51" t="str">
        <f t="shared" ref="R2236" si="7719">IF(S2236 = "", "",IF(R2237&lt;&gt; "",R2237, $N$2010))</f>
        <v/>
      </c>
      <c r="S2236" s="340"/>
      <c r="T2236" s="337"/>
      <c r="U2236" s="337"/>
      <c r="V2236" s="338"/>
      <c r="W2236" s="111" t="str">
        <f>X2236</f>
        <v/>
      </c>
      <c r="X2236" s="51" t="str">
        <f t="shared" ref="X2236" si="7720">IF(Y2236 = "", "",IF(X2237&lt;&gt; "",X2237, $N$2010))</f>
        <v/>
      </c>
      <c r="Y2236" s="340"/>
      <c r="Z2236" s="337"/>
      <c r="AA2236" s="337"/>
      <c r="AB2236" s="338"/>
      <c r="AC2236" s="111" t="str">
        <f>AD2236</f>
        <v/>
      </c>
      <c r="AD2236" s="51" t="str">
        <f t="shared" ref="AD2236" si="7721">IF(AE2236 = "", "",IF(AD2237&lt;&gt; "",AD2237, $N$2010))</f>
        <v/>
      </c>
      <c r="AE2236" s="340"/>
      <c r="AF2236" s="337"/>
      <c r="AG2236" s="337"/>
      <c r="AH2236" s="341"/>
      <c r="AI2236" s="111" t="str">
        <f>AJ2236</f>
        <v/>
      </c>
      <c r="AJ2236" s="51" t="str">
        <f t="shared" ref="AJ2236" si="7722">IF(AK2236 = "", "",IF(AJ2237&lt;&gt; "",AJ2237, $N$2010))</f>
        <v/>
      </c>
      <c r="AK2236" s="340"/>
      <c r="AL2236" s="337"/>
      <c r="AM2236" s="337"/>
      <c r="AN2236" s="342"/>
      <c r="AO2236" s="111" t="str">
        <f>AP2236</f>
        <v/>
      </c>
      <c r="AP2236" s="51" t="str">
        <f t="shared" ref="AP2236" si="7723">IF(AQ2236 = "", "",IF(AP2237&lt;&gt; "",AP2237, $N$2010))</f>
        <v/>
      </c>
      <c r="AQ2236" s="340"/>
      <c r="AR2236" s="337"/>
      <c r="AS2236" s="337"/>
      <c r="AT2236" s="341"/>
      <c r="AU2236" s="111" t="str">
        <f>AV2236</f>
        <v/>
      </c>
      <c r="AV2236" s="51" t="str">
        <f t="shared" ref="AV2236" si="7724">IF(AW2236 = "", "",IF(AV2237&lt;&gt; "",AV2237, $N$2010))</f>
        <v/>
      </c>
      <c r="AW2236" s="340"/>
      <c r="AX2236" s="337"/>
      <c r="AY2236" s="337"/>
      <c r="AZ2236" s="495"/>
      <c r="BA2236" s="111" t="str">
        <f>BB2236</f>
        <v/>
      </c>
      <c r="BB2236" s="51" t="str">
        <f t="shared" ref="BB2236" si="7725">IF(BC2236 = "", "",IF(BB2237&lt;&gt; "",BB2237, $N$2010))</f>
        <v/>
      </c>
      <c r="BC2236" s="357"/>
      <c r="BD2236" s="358"/>
      <c r="BE2236" s="358"/>
      <c r="BF2236" s="359"/>
      <c r="BG2236" s="150"/>
      <c r="BH2236" s="150"/>
      <c r="BI2236" s="133"/>
      <c r="BJ2236" s="135"/>
    </row>
    <row r="2237" spans="1:62">
      <c r="A2237" s="17">
        <f>IF(ISBLANK(D2235),0,IF(CODE(D2235)&gt;64,1,0))</f>
        <v>0</v>
      </c>
      <c r="B2237" s="398"/>
      <c r="C2237" s="43">
        <f>R2229+R2232+R2235+R2238+R2241+R2244</f>
        <v>0</v>
      </c>
      <c r="D2237" s="467"/>
      <c r="E2237" s="361"/>
      <c r="F2237" s="339"/>
      <c r="G2237" s="340"/>
      <c r="H2237" s="337"/>
      <c r="I2237" s="337"/>
      <c r="J2237" s="338"/>
      <c r="K2237" s="361"/>
      <c r="L2237" s="339"/>
      <c r="M2237" s="340"/>
      <c r="N2237" s="337"/>
      <c r="O2237" s="337"/>
      <c r="P2237" s="338"/>
      <c r="Q2237" s="361"/>
      <c r="R2237" s="339"/>
      <c r="S2237" s="340"/>
      <c r="T2237" s="337"/>
      <c r="U2237" s="337"/>
      <c r="V2237" s="338"/>
      <c r="W2237" s="361"/>
      <c r="X2237" s="339"/>
      <c r="Y2237" s="340"/>
      <c r="Z2237" s="337"/>
      <c r="AA2237" s="337"/>
      <c r="AB2237" s="338"/>
      <c r="AC2237" s="361"/>
      <c r="AD2237" s="339"/>
      <c r="AE2237" s="340"/>
      <c r="AF2237" s="337"/>
      <c r="AG2237" s="337"/>
      <c r="AH2237" s="341"/>
      <c r="AI2237" s="361"/>
      <c r="AJ2237" s="339"/>
      <c r="AK2237" s="340"/>
      <c r="AL2237" s="337"/>
      <c r="AM2237" s="337"/>
      <c r="AN2237" s="342"/>
      <c r="AO2237" s="361"/>
      <c r="AP2237" s="339"/>
      <c r="AQ2237" s="340"/>
      <c r="AR2237" s="337"/>
      <c r="AS2237" s="337"/>
      <c r="AT2237" s="341"/>
      <c r="AU2237" s="361"/>
      <c r="AV2237" s="339"/>
      <c r="AW2237" s="340"/>
      <c r="AX2237" s="337"/>
      <c r="AY2237" s="337"/>
      <c r="AZ2237" s="495"/>
      <c r="BA2237" s="361"/>
      <c r="BB2237" s="339"/>
      <c r="BC2237" s="340"/>
      <c r="BD2237" s="337"/>
      <c r="BE2237" s="337"/>
      <c r="BF2237" s="343"/>
      <c r="BG2237" s="150"/>
      <c r="BH2237" s="150"/>
      <c r="BI2237" s="133"/>
      <c r="BJ2237" s="135"/>
    </row>
    <row r="2238" spans="1:62">
      <c r="A2238" s="17">
        <f>IF(ISBLANK(D2236),0,IF(CODE(D2236)&gt;64,1,0))</f>
        <v>0</v>
      </c>
      <c r="B2238" s="18">
        <f t="shared" ref="B2238" si="7726">IFERROR(F2238/F2238,0)+IFERROR(L2238/L2238,0)+IFERROR(R2238/R2238,0)+IFERROR(X2238/X2238,0)+IFERROR(AD2238/AD2238,0)+IFERROR(AJ2238/AJ2238,0)+IFERROR(AP2238/AP2238,0)+IFERROR(AV2238/AV2238,0)+IFERROR(BB2238/BB2238,0)</f>
        <v>0</v>
      </c>
      <c r="C2238" s="43">
        <f>X2229+X2232+X2235+X2238+X2241+X2244</f>
        <v>0</v>
      </c>
      <c r="D2238" s="19">
        <f>F2238+L2238+R2238+X2238+AD2238+AJ2238+AP2238+AV2238+BB2238</f>
        <v>0</v>
      </c>
      <c r="E2238" s="347"/>
      <c r="F2238" s="71">
        <f t="shared" si="7656"/>
        <v>0</v>
      </c>
      <c r="G2238" s="348"/>
      <c r="H2238" s="349"/>
      <c r="I2238" s="349"/>
      <c r="J2238" s="350"/>
      <c r="K2238" s="347"/>
      <c r="L2238" s="71">
        <f t="shared" si="7638"/>
        <v>0</v>
      </c>
      <c r="M2238" s="348"/>
      <c r="N2238" s="349"/>
      <c r="O2238" s="349"/>
      <c r="P2238" s="350"/>
      <c r="Q2238" s="347"/>
      <c r="R2238" s="71">
        <f t="shared" si="7639"/>
        <v>0</v>
      </c>
      <c r="S2238" s="348"/>
      <c r="T2238" s="349"/>
      <c r="U2238" s="349"/>
      <c r="V2238" s="350"/>
      <c r="W2238" s="347"/>
      <c r="X2238" s="71">
        <f t="shared" si="7640"/>
        <v>0</v>
      </c>
      <c r="Y2238" s="348"/>
      <c r="Z2238" s="349"/>
      <c r="AA2238" s="349"/>
      <c r="AB2238" s="350"/>
      <c r="AC2238" s="347"/>
      <c r="AD2238" s="71">
        <f t="shared" si="7641"/>
        <v>0</v>
      </c>
      <c r="AE2238" s="348"/>
      <c r="AF2238" s="349"/>
      <c r="AG2238" s="349"/>
      <c r="AH2238" s="351"/>
      <c r="AI2238" s="347"/>
      <c r="AJ2238" s="71">
        <f t="shared" si="7642"/>
        <v>0</v>
      </c>
      <c r="AK2238" s="348"/>
      <c r="AL2238" s="349"/>
      <c r="AM2238" s="349"/>
      <c r="AN2238" s="352"/>
      <c r="AO2238" s="347"/>
      <c r="AP2238" s="71">
        <f t="shared" si="7643"/>
        <v>0</v>
      </c>
      <c r="AQ2238" s="348"/>
      <c r="AR2238" s="349"/>
      <c r="AS2238" s="349"/>
      <c r="AT2238" s="351"/>
      <c r="AU2238" s="347"/>
      <c r="AV2238" s="71">
        <f t="shared" si="7644"/>
        <v>0</v>
      </c>
      <c r="AW2238" s="348"/>
      <c r="AX2238" s="349"/>
      <c r="AY2238" s="349"/>
      <c r="AZ2238" s="494"/>
      <c r="BA2238" s="347"/>
      <c r="BB2238" s="71">
        <f t="shared" si="7645"/>
        <v>0</v>
      </c>
      <c r="BC2238" s="340"/>
      <c r="BD2238" s="337"/>
      <c r="BE2238" s="337"/>
      <c r="BF2238" s="343"/>
      <c r="BG2238" s="150"/>
      <c r="BH2238" s="150"/>
      <c r="BI2238" s="133"/>
      <c r="BJ2238" s="135"/>
    </row>
    <row r="2239" spans="1:62">
      <c r="A2239" s="353"/>
      <c r="B2239" s="398"/>
      <c r="C2239" s="43">
        <f>AD2229+AD2232+AD2235+AD2238+AD2241+AD2244</f>
        <v>0</v>
      </c>
      <c r="D2239" s="467"/>
      <c r="E2239" s="111" t="str">
        <f>F2239</f>
        <v/>
      </c>
      <c r="F2239" s="51" t="str">
        <f t="shared" ref="F2239" si="7727">IF(G2239 = "", "",IF(F2240&lt;&gt; "",F2240, $N$2010))</f>
        <v/>
      </c>
      <c r="G2239" s="340"/>
      <c r="H2239" s="337"/>
      <c r="I2239" s="337"/>
      <c r="J2239" s="338"/>
      <c r="K2239" s="111" t="str">
        <f>L2239</f>
        <v/>
      </c>
      <c r="L2239" s="51" t="str">
        <f t="shared" ref="L2239" si="7728">IF(M2239 = "", "",IF(L2240&lt;&gt; "",L2240, $N$2010))</f>
        <v/>
      </c>
      <c r="M2239" s="340"/>
      <c r="N2239" s="337"/>
      <c r="O2239" s="337"/>
      <c r="P2239" s="338"/>
      <c r="Q2239" s="111" t="str">
        <f>R2239</f>
        <v/>
      </c>
      <c r="R2239" s="51" t="str">
        <f t="shared" ref="R2239" si="7729">IF(S2239 = "", "",IF(R2240&lt;&gt; "",R2240, $N$2010))</f>
        <v/>
      </c>
      <c r="S2239" s="340"/>
      <c r="T2239" s="337"/>
      <c r="U2239" s="337"/>
      <c r="V2239" s="338"/>
      <c r="W2239" s="111" t="str">
        <f>X2239</f>
        <v/>
      </c>
      <c r="X2239" s="51" t="str">
        <f t="shared" ref="X2239" si="7730">IF(Y2239 = "", "",IF(X2240&lt;&gt; "",X2240, $N$2010))</f>
        <v/>
      </c>
      <c r="Y2239" s="340"/>
      <c r="Z2239" s="337"/>
      <c r="AA2239" s="337"/>
      <c r="AB2239" s="338"/>
      <c r="AC2239" s="111" t="str">
        <f>AD2239</f>
        <v/>
      </c>
      <c r="AD2239" s="51" t="str">
        <f t="shared" ref="AD2239" si="7731">IF(AE2239 = "", "",IF(AD2240&lt;&gt; "",AD2240, $N$2010))</f>
        <v/>
      </c>
      <c r="AE2239" s="340"/>
      <c r="AF2239" s="337"/>
      <c r="AG2239" s="337"/>
      <c r="AH2239" s="341"/>
      <c r="AI2239" s="111" t="str">
        <f>AJ2239</f>
        <v/>
      </c>
      <c r="AJ2239" s="51" t="str">
        <f t="shared" ref="AJ2239" si="7732">IF(AK2239 = "", "",IF(AJ2240&lt;&gt; "",AJ2240, $N$2010))</f>
        <v/>
      </c>
      <c r="AK2239" s="340"/>
      <c r="AL2239" s="337"/>
      <c r="AM2239" s="337"/>
      <c r="AN2239" s="342"/>
      <c r="AO2239" s="111" t="str">
        <f>AP2239</f>
        <v/>
      </c>
      <c r="AP2239" s="51" t="str">
        <f t="shared" ref="AP2239" si="7733">IF(AQ2239 = "", "",IF(AP2240&lt;&gt; "",AP2240, $N$2010))</f>
        <v/>
      </c>
      <c r="AQ2239" s="340"/>
      <c r="AR2239" s="337"/>
      <c r="AS2239" s="337"/>
      <c r="AT2239" s="341"/>
      <c r="AU2239" s="111" t="str">
        <f>AV2239</f>
        <v/>
      </c>
      <c r="AV2239" s="51" t="str">
        <f t="shared" ref="AV2239" si="7734">IF(AW2239 = "", "",IF(AV2240&lt;&gt; "",AV2240, $N$2010))</f>
        <v/>
      </c>
      <c r="AW2239" s="340"/>
      <c r="AX2239" s="337"/>
      <c r="AY2239" s="337"/>
      <c r="AZ2239" s="495"/>
      <c r="BA2239" s="111" t="str">
        <f>BB2239</f>
        <v/>
      </c>
      <c r="BB2239" s="51" t="str">
        <f t="shared" ref="BB2239" si="7735">IF(BC2239 = "", "",IF(BB2240&lt;&gt; "",BB2240, $N$2010))</f>
        <v/>
      </c>
      <c r="BC2239" s="357"/>
      <c r="BD2239" s="358"/>
      <c r="BE2239" s="358"/>
      <c r="BF2239" s="359"/>
      <c r="BG2239" s="150"/>
      <c r="BH2239" s="150"/>
      <c r="BI2239" s="133"/>
      <c r="BJ2239" s="135"/>
    </row>
    <row r="2240" spans="1:62">
      <c r="A2240" s="17">
        <f>IF(ISBLANK(D2238),0,IF(CODE(D2238)&gt;64,1,0))</f>
        <v>0</v>
      </c>
      <c r="B2240" s="398"/>
      <c r="C2240" s="43">
        <f>AJ2229+AJ2232+AJ2235+AJ2238+AJ2241+AJ2244</f>
        <v>0</v>
      </c>
      <c r="D2240" s="467"/>
      <c r="E2240" s="361"/>
      <c r="F2240" s="339"/>
      <c r="G2240" s="340"/>
      <c r="H2240" s="337"/>
      <c r="I2240" s="337"/>
      <c r="J2240" s="338"/>
      <c r="K2240" s="361"/>
      <c r="L2240" s="339"/>
      <c r="M2240" s="340"/>
      <c r="N2240" s="337"/>
      <c r="O2240" s="337"/>
      <c r="P2240" s="338"/>
      <c r="Q2240" s="361"/>
      <c r="R2240" s="339"/>
      <c r="S2240" s="340"/>
      <c r="T2240" s="337"/>
      <c r="U2240" s="337"/>
      <c r="V2240" s="338"/>
      <c r="W2240" s="361"/>
      <c r="X2240" s="339"/>
      <c r="Y2240" s="340"/>
      <c r="Z2240" s="337"/>
      <c r="AA2240" s="337"/>
      <c r="AB2240" s="338"/>
      <c r="AC2240" s="361"/>
      <c r="AD2240" s="339"/>
      <c r="AE2240" s="340"/>
      <c r="AF2240" s="337"/>
      <c r="AG2240" s="337"/>
      <c r="AH2240" s="341"/>
      <c r="AI2240" s="361"/>
      <c r="AJ2240" s="339"/>
      <c r="AK2240" s="340"/>
      <c r="AL2240" s="337"/>
      <c r="AM2240" s="337"/>
      <c r="AN2240" s="342"/>
      <c r="AO2240" s="361"/>
      <c r="AP2240" s="339"/>
      <c r="AQ2240" s="340"/>
      <c r="AR2240" s="337"/>
      <c r="AS2240" s="337"/>
      <c r="AT2240" s="341"/>
      <c r="AU2240" s="361"/>
      <c r="AV2240" s="339"/>
      <c r="AW2240" s="340"/>
      <c r="AX2240" s="337"/>
      <c r="AY2240" s="337"/>
      <c r="AZ2240" s="495"/>
      <c r="BA2240" s="361"/>
      <c r="BB2240" s="339"/>
      <c r="BC2240" s="340"/>
      <c r="BD2240" s="337"/>
      <c r="BE2240" s="337"/>
      <c r="BF2240" s="343"/>
      <c r="BG2240" s="150"/>
      <c r="BH2240" s="150"/>
      <c r="BI2240" s="133"/>
      <c r="BJ2240" s="135"/>
    </row>
    <row r="2241" spans="1:62">
      <c r="A2241" s="17">
        <f>IF(ISBLANK(D2239),0,IF(CODE(D2239)&gt;64,1,0))</f>
        <v>0</v>
      </c>
      <c r="B2241" s="18">
        <f t="shared" ref="B2241" si="7736">IFERROR(F2241/F2241,0)+IFERROR(L2241/L2241,0)+IFERROR(R2241/R2241,0)+IFERROR(X2241/X2241,0)+IFERROR(AD2241/AD2241,0)+IFERROR(AJ2241/AJ2241,0)+IFERROR(AP2241/AP2241,0)+IFERROR(AV2241/AV2241,0)+IFERROR(BB2241/BB2241,0)</f>
        <v>0</v>
      </c>
      <c r="C2241" s="43">
        <f>AP2229+AP2232+AP2235+AP2238+AP2241+AP2244</f>
        <v>0</v>
      </c>
      <c r="D2241" s="19">
        <f>F2241+L2241+R2241+X2241+AD2241+AJ2241+AP2241+AV2241+BB2241</f>
        <v>0</v>
      </c>
      <c r="E2241" s="347"/>
      <c r="F2241" s="71">
        <f t="shared" si="7656"/>
        <v>0</v>
      </c>
      <c r="G2241" s="348"/>
      <c r="H2241" s="349"/>
      <c r="I2241" s="349"/>
      <c r="J2241" s="350"/>
      <c r="K2241" s="347"/>
      <c r="L2241" s="71">
        <f t="shared" si="7638"/>
        <v>0</v>
      </c>
      <c r="M2241" s="348"/>
      <c r="N2241" s="349"/>
      <c r="O2241" s="349"/>
      <c r="P2241" s="350"/>
      <c r="Q2241" s="347"/>
      <c r="R2241" s="71">
        <f t="shared" si="7639"/>
        <v>0</v>
      </c>
      <c r="S2241" s="348"/>
      <c r="T2241" s="349"/>
      <c r="U2241" s="349"/>
      <c r="V2241" s="350"/>
      <c r="W2241" s="347"/>
      <c r="X2241" s="71">
        <f t="shared" si="7640"/>
        <v>0</v>
      </c>
      <c r="Y2241" s="348"/>
      <c r="Z2241" s="349"/>
      <c r="AA2241" s="349"/>
      <c r="AB2241" s="350"/>
      <c r="AC2241" s="347"/>
      <c r="AD2241" s="71">
        <f t="shared" si="7641"/>
        <v>0</v>
      </c>
      <c r="AE2241" s="348"/>
      <c r="AF2241" s="349"/>
      <c r="AG2241" s="349"/>
      <c r="AH2241" s="351"/>
      <c r="AI2241" s="347"/>
      <c r="AJ2241" s="71">
        <f t="shared" si="7642"/>
        <v>0</v>
      </c>
      <c r="AK2241" s="348"/>
      <c r="AL2241" s="349"/>
      <c r="AM2241" s="349"/>
      <c r="AN2241" s="352"/>
      <c r="AO2241" s="347"/>
      <c r="AP2241" s="71">
        <f t="shared" si="7643"/>
        <v>0</v>
      </c>
      <c r="AQ2241" s="348"/>
      <c r="AR2241" s="349"/>
      <c r="AS2241" s="349"/>
      <c r="AT2241" s="351"/>
      <c r="AU2241" s="347"/>
      <c r="AV2241" s="71">
        <f t="shared" si="7644"/>
        <v>0</v>
      </c>
      <c r="AW2241" s="348"/>
      <c r="AX2241" s="349"/>
      <c r="AY2241" s="349"/>
      <c r="AZ2241" s="494"/>
      <c r="BA2241" s="347"/>
      <c r="BB2241" s="71">
        <f t="shared" si="7645"/>
        <v>0</v>
      </c>
      <c r="BC2241" s="340"/>
      <c r="BD2241" s="337"/>
      <c r="BE2241" s="337"/>
      <c r="BF2241" s="343"/>
      <c r="BG2241" s="150"/>
      <c r="BH2241" s="150"/>
      <c r="BI2241" s="133"/>
      <c r="BJ2241" s="135"/>
    </row>
    <row r="2242" spans="1:62">
      <c r="A2242" s="353"/>
      <c r="B2242" s="398"/>
      <c r="C2242" s="43">
        <f>AV2229+AV2232+AV2235+AV2238+AV2241+AV2244</f>
        <v>0</v>
      </c>
      <c r="D2242" s="467"/>
      <c r="E2242" s="111" t="str">
        <f>F2242</f>
        <v/>
      </c>
      <c r="F2242" s="51" t="str">
        <f t="shared" ref="F2242" si="7737">IF(G2242 = "", "",IF(F2243&lt;&gt; "",F2243, $N$2010))</f>
        <v/>
      </c>
      <c r="G2242" s="340"/>
      <c r="H2242" s="337"/>
      <c r="I2242" s="337"/>
      <c r="J2242" s="338"/>
      <c r="K2242" s="111" t="str">
        <f>L2242</f>
        <v/>
      </c>
      <c r="L2242" s="51" t="str">
        <f t="shared" ref="L2242" si="7738">IF(M2242 = "", "",IF(L2243&lt;&gt; "",L2243, $N$2010))</f>
        <v/>
      </c>
      <c r="M2242" s="340"/>
      <c r="N2242" s="337"/>
      <c r="O2242" s="337"/>
      <c r="P2242" s="338"/>
      <c r="Q2242" s="111" t="str">
        <f>R2242</f>
        <v/>
      </c>
      <c r="R2242" s="51" t="str">
        <f t="shared" ref="R2242" si="7739">IF(S2242 = "", "",IF(R2243&lt;&gt; "",R2243, $N$2010))</f>
        <v/>
      </c>
      <c r="S2242" s="340"/>
      <c r="T2242" s="337"/>
      <c r="U2242" s="337"/>
      <c r="V2242" s="338"/>
      <c r="W2242" s="111" t="str">
        <f>X2242</f>
        <v/>
      </c>
      <c r="X2242" s="51" t="str">
        <f t="shared" ref="X2242" si="7740">IF(Y2242 = "", "",IF(X2243&lt;&gt; "",X2243, $N$2010))</f>
        <v/>
      </c>
      <c r="Y2242" s="340"/>
      <c r="Z2242" s="337"/>
      <c r="AA2242" s="337"/>
      <c r="AB2242" s="338"/>
      <c r="AC2242" s="111" t="str">
        <f>AD2242</f>
        <v/>
      </c>
      <c r="AD2242" s="51" t="str">
        <f t="shared" ref="AD2242" si="7741">IF(AE2242 = "", "",IF(AD2243&lt;&gt; "",AD2243, $N$2010))</f>
        <v/>
      </c>
      <c r="AE2242" s="340"/>
      <c r="AF2242" s="337"/>
      <c r="AG2242" s="337"/>
      <c r="AH2242" s="341"/>
      <c r="AI2242" s="111" t="str">
        <f>AJ2242</f>
        <v/>
      </c>
      <c r="AJ2242" s="51" t="str">
        <f t="shared" ref="AJ2242" si="7742">IF(AK2242 = "", "",IF(AJ2243&lt;&gt; "",AJ2243, $N$2010))</f>
        <v/>
      </c>
      <c r="AK2242" s="340"/>
      <c r="AL2242" s="337"/>
      <c r="AM2242" s="337"/>
      <c r="AN2242" s="342"/>
      <c r="AO2242" s="111" t="str">
        <f>AP2242</f>
        <v/>
      </c>
      <c r="AP2242" s="51" t="str">
        <f t="shared" ref="AP2242" si="7743">IF(AQ2242 = "", "",IF(AP2243&lt;&gt; "",AP2243, $N$2010))</f>
        <v/>
      </c>
      <c r="AQ2242" s="340"/>
      <c r="AR2242" s="337"/>
      <c r="AS2242" s="337"/>
      <c r="AT2242" s="341"/>
      <c r="AU2242" s="111" t="str">
        <f>AV2242</f>
        <v/>
      </c>
      <c r="AV2242" s="51" t="str">
        <f t="shared" ref="AV2242" si="7744">IF(AW2242 = "", "",IF(AV2243&lt;&gt; "",AV2243, $N$2010))</f>
        <v/>
      </c>
      <c r="AW2242" s="340"/>
      <c r="AX2242" s="337"/>
      <c r="AY2242" s="337"/>
      <c r="AZ2242" s="495"/>
      <c r="BA2242" s="111" t="str">
        <f>BB2242</f>
        <v/>
      </c>
      <c r="BB2242" s="51" t="str">
        <f t="shared" ref="BB2242" si="7745">IF(BC2242 = "", "",IF(BB2243&lt;&gt; "",BB2243, $N$2010))</f>
        <v/>
      </c>
      <c r="BC2242" s="357"/>
      <c r="BD2242" s="358"/>
      <c r="BE2242" s="358"/>
      <c r="BF2242" s="359"/>
      <c r="BG2242" s="150"/>
      <c r="BH2242" s="150"/>
      <c r="BI2242" s="133"/>
      <c r="BJ2242" s="135"/>
    </row>
    <row r="2243" spans="1:62" ht="13.5" thickBot="1">
      <c r="A2243" s="17">
        <f>IF(ISBLANK(D2241),0,IF(CODE(D2241)&gt;64,1,0))</f>
        <v>0</v>
      </c>
      <c r="B2243" s="398"/>
      <c r="C2243" s="41">
        <f>BB2229+BB2232+BB2235+BB2238+BB2241+BB2244</f>
        <v>0</v>
      </c>
      <c r="D2243" s="467"/>
      <c r="E2243" s="361"/>
      <c r="F2243" s="339"/>
      <c r="G2243" s="340"/>
      <c r="H2243" s="337"/>
      <c r="I2243" s="337"/>
      <c r="J2243" s="338"/>
      <c r="K2243" s="361"/>
      <c r="L2243" s="339"/>
      <c r="M2243" s="340"/>
      <c r="N2243" s="337"/>
      <c r="O2243" s="337"/>
      <c r="P2243" s="338"/>
      <c r="Q2243" s="361"/>
      <c r="R2243" s="339"/>
      <c r="S2243" s="340"/>
      <c r="T2243" s="337"/>
      <c r="U2243" s="337"/>
      <c r="V2243" s="338"/>
      <c r="W2243" s="361"/>
      <c r="X2243" s="339"/>
      <c r="Y2243" s="340"/>
      <c r="Z2243" s="337"/>
      <c r="AA2243" s="337"/>
      <c r="AB2243" s="338"/>
      <c r="AC2243" s="361"/>
      <c r="AD2243" s="339"/>
      <c r="AE2243" s="340"/>
      <c r="AF2243" s="337"/>
      <c r="AG2243" s="337"/>
      <c r="AH2243" s="341"/>
      <c r="AI2243" s="361"/>
      <c r="AJ2243" s="339"/>
      <c r="AK2243" s="340"/>
      <c r="AL2243" s="337"/>
      <c r="AM2243" s="337"/>
      <c r="AN2243" s="342"/>
      <c r="AO2243" s="361"/>
      <c r="AP2243" s="339"/>
      <c r="AQ2243" s="340"/>
      <c r="AR2243" s="337"/>
      <c r="AS2243" s="337"/>
      <c r="AT2243" s="341"/>
      <c r="AU2243" s="361"/>
      <c r="AV2243" s="339"/>
      <c r="AW2243" s="340"/>
      <c r="AX2243" s="337"/>
      <c r="AY2243" s="337"/>
      <c r="AZ2243" s="495"/>
      <c r="BA2243" s="361"/>
      <c r="BB2243" s="339"/>
      <c r="BC2243" s="340"/>
      <c r="BD2243" s="337"/>
      <c r="BE2243" s="337"/>
      <c r="BF2243" s="343"/>
      <c r="BG2243" s="150"/>
      <c r="BH2243" s="150"/>
      <c r="BI2243" s="133"/>
      <c r="BJ2243" s="135"/>
    </row>
    <row r="2244" spans="1:62" ht="13.5" thickBot="1">
      <c r="A2244" s="22">
        <f>IF(ISBLANK(D2242),0,IF(CODE(D2242)&gt;64,1,0))</f>
        <v>0</v>
      </c>
      <c r="B2244" s="18">
        <f t="shared" ref="B2244" si="7746">IFERROR(F2244/F2244,0)+IFERROR(L2244/L2244,0)+IFERROR(R2244/R2244,0)+IFERROR(X2244/X2244,0)+IFERROR(AD2244/AD2244,0)+IFERROR(AJ2244/AJ2244,0)+IFERROR(AP2244/AP2244,0)+IFERROR(AV2244/AV2244,0)+IFERROR(BB2244/BB2244,0)</f>
        <v>0</v>
      </c>
      <c r="C2244" s="80">
        <f>D2229+D2232+D2235+D2238+D2241+D2244</f>
        <v>0</v>
      </c>
      <c r="D2244" s="39">
        <f>F2244+L2244+R2244+X2244+AD2244+AJ2244+AP2244+AV2244+BB2244</f>
        <v>0</v>
      </c>
      <c r="E2244" s="347"/>
      <c r="F2244" s="72">
        <f t="shared" si="7656"/>
        <v>0</v>
      </c>
      <c r="G2244" s="375"/>
      <c r="H2244" s="376"/>
      <c r="I2244" s="376"/>
      <c r="J2244" s="377"/>
      <c r="K2244" s="347"/>
      <c r="L2244" s="72">
        <f t="shared" si="7638"/>
        <v>0</v>
      </c>
      <c r="M2244" s="375"/>
      <c r="N2244" s="376"/>
      <c r="O2244" s="376"/>
      <c r="P2244" s="377"/>
      <c r="Q2244" s="347"/>
      <c r="R2244" s="72">
        <f t="shared" si="7639"/>
        <v>0</v>
      </c>
      <c r="S2244" s="375"/>
      <c r="T2244" s="376"/>
      <c r="U2244" s="376"/>
      <c r="V2244" s="377"/>
      <c r="W2244" s="347"/>
      <c r="X2244" s="72">
        <f t="shared" si="7640"/>
        <v>0</v>
      </c>
      <c r="Y2244" s="375"/>
      <c r="Z2244" s="376"/>
      <c r="AA2244" s="376"/>
      <c r="AB2244" s="377"/>
      <c r="AC2244" s="347"/>
      <c r="AD2244" s="72">
        <f t="shared" si="7641"/>
        <v>0</v>
      </c>
      <c r="AE2244" s="375"/>
      <c r="AF2244" s="376"/>
      <c r="AG2244" s="376"/>
      <c r="AH2244" s="378"/>
      <c r="AI2244" s="347"/>
      <c r="AJ2244" s="72">
        <f t="shared" si="7642"/>
        <v>0</v>
      </c>
      <c r="AK2244" s="375"/>
      <c r="AL2244" s="376"/>
      <c r="AM2244" s="376"/>
      <c r="AN2244" s="379"/>
      <c r="AO2244" s="347"/>
      <c r="AP2244" s="72">
        <f t="shared" si="7643"/>
        <v>0</v>
      </c>
      <c r="AQ2244" s="375"/>
      <c r="AR2244" s="376"/>
      <c r="AS2244" s="376"/>
      <c r="AT2244" s="378"/>
      <c r="AU2244" s="347"/>
      <c r="AV2244" s="72">
        <f t="shared" si="7644"/>
        <v>0</v>
      </c>
      <c r="AW2244" s="375"/>
      <c r="AX2244" s="376"/>
      <c r="AY2244" s="376"/>
      <c r="AZ2244" s="496"/>
      <c r="BA2244" s="347"/>
      <c r="BB2244" s="72">
        <f t="shared" si="7645"/>
        <v>0</v>
      </c>
      <c r="BC2244" s="475"/>
      <c r="BD2244" s="476"/>
      <c r="BE2244" s="476"/>
      <c r="BF2244" s="477"/>
      <c r="BG2244" s="150"/>
      <c r="BH2244" s="150"/>
      <c r="BI2244" s="133"/>
      <c r="BJ2244" s="135"/>
    </row>
    <row r="2245" spans="1:62" ht="14.25" thickTop="1" thickBot="1">
      <c r="A2245" s="497"/>
      <c r="B2245" s="436" t="s">
        <v>42</v>
      </c>
      <c r="C2245" s="78" t="str">
        <f>IF(D2245="","", IF(D2246&lt;&gt;"",D2246,$N$2010))</f>
        <v>SC</v>
      </c>
      <c r="D2245" s="655">
        <f>AA31</f>
        <v>0</v>
      </c>
      <c r="E2245" s="111" t="str">
        <f>F2245</f>
        <v/>
      </c>
      <c r="F2245" s="70" t="str">
        <f t="shared" ref="F2245" si="7747">IF(G2245 = "", "",IF(F2246&lt;&gt; "",F2246, $N$2010))</f>
        <v/>
      </c>
      <c r="G2245" s="478"/>
      <c r="H2245" s="464"/>
      <c r="I2245" s="464"/>
      <c r="J2245" s="479"/>
      <c r="K2245" s="111" t="str">
        <f>L2245</f>
        <v/>
      </c>
      <c r="L2245" s="70" t="str">
        <f t="shared" ref="L2245" si="7748">IF(M2245 = "", "",IF(L2246&lt;&gt; "",L2246, $N$2010))</f>
        <v/>
      </c>
      <c r="M2245" s="478"/>
      <c r="N2245" s="464"/>
      <c r="O2245" s="464"/>
      <c r="P2245" s="479"/>
      <c r="Q2245" s="111" t="str">
        <f>R2245</f>
        <v/>
      </c>
      <c r="R2245" s="70" t="str">
        <f t="shared" ref="R2245" si="7749">IF(S2245 = "", "",IF(R2246&lt;&gt; "",R2246, $N$2010))</f>
        <v/>
      </c>
      <c r="S2245" s="478"/>
      <c r="T2245" s="464"/>
      <c r="U2245" s="464"/>
      <c r="V2245" s="479"/>
      <c r="W2245" s="111" t="str">
        <f>X2245</f>
        <v/>
      </c>
      <c r="X2245" s="70" t="str">
        <f t="shared" ref="X2245" si="7750">IF(Y2245 = "", "",IF(X2246&lt;&gt; "",X2246, $N$2010))</f>
        <v/>
      </c>
      <c r="Y2245" s="478"/>
      <c r="Z2245" s="464"/>
      <c r="AA2245" s="464"/>
      <c r="AB2245" s="479"/>
      <c r="AC2245" s="111" t="str">
        <f>AD2245</f>
        <v/>
      </c>
      <c r="AD2245" s="70" t="str">
        <f t="shared" ref="AD2245" si="7751">IF(AE2245 = "", "",IF(AD2246&lt;&gt; "",AD2246, $N$2010))</f>
        <v/>
      </c>
      <c r="AE2245" s="478"/>
      <c r="AF2245" s="464"/>
      <c r="AG2245" s="464"/>
      <c r="AH2245" s="480"/>
      <c r="AI2245" s="111" t="str">
        <f>AJ2245</f>
        <v/>
      </c>
      <c r="AJ2245" s="70" t="str">
        <f t="shared" ref="AJ2245" si="7752">IF(AK2245 = "", "",IF(AJ2246&lt;&gt; "",AJ2246, $N$2010))</f>
        <v/>
      </c>
      <c r="AK2245" s="478"/>
      <c r="AL2245" s="464"/>
      <c r="AM2245" s="464"/>
      <c r="AN2245" s="481"/>
      <c r="AO2245" s="111" t="str">
        <f>AP2245</f>
        <v/>
      </c>
      <c r="AP2245" s="70" t="str">
        <f t="shared" ref="AP2245" si="7753">IF(AQ2245 = "", "",IF(AP2246&lt;&gt; "",AP2246, $N$2010))</f>
        <v/>
      </c>
      <c r="AQ2245" s="478"/>
      <c r="AR2245" s="464"/>
      <c r="AS2245" s="464"/>
      <c r="AT2245" s="480"/>
      <c r="AU2245" s="111" t="str">
        <f>AV2245</f>
        <v/>
      </c>
      <c r="AV2245" s="70" t="str">
        <f t="shared" ref="AV2245" si="7754">IF(AW2245 = "", "",IF(AV2246&lt;&gt; "",AV2246, $N$2010))</f>
        <v/>
      </c>
      <c r="AW2245" s="478"/>
      <c r="AX2245" s="464"/>
      <c r="AY2245" s="464"/>
      <c r="AZ2245" s="499"/>
      <c r="BA2245" s="111" t="str">
        <f>BB2245</f>
        <v/>
      </c>
      <c r="BB2245" s="70" t="str">
        <f t="shared" ref="BB2245" si="7755">IF(BC2245 = "", "",IF(BB2246&lt;&gt; "",BB2246, $N$2010))</f>
        <v/>
      </c>
      <c r="BC2245" s="478"/>
      <c r="BD2245" s="464"/>
      <c r="BE2245" s="464"/>
      <c r="BF2245" s="491"/>
      <c r="BG2245" s="150"/>
      <c r="BH2245" s="150"/>
      <c r="BI2245" s="133"/>
      <c r="BJ2245" s="135"/>
    </row>
    <row r="2246" spans="1:62" ht="13.5" thickBot="1">
      <c r="A2246" s="17">
        <f>IF(ISBLANK(D2244),0,IF(CODE(D2244)&gt;64,1,0))</f>
        <v>0</v>
      </c>
      <c r="B2246" s="31">
        <f>SUM(B2247:B2262)</f>
        <v>0</v>
      </c>
      <c r="C2246" s="432"/>
      <c r="D2246" s="466"/>
      <c r="E2246" s="361"/>
      <c r="F2246" s="339"/>
      <c r="G2246" s="340"/>
      <c r="H2246" s="337"/>
      <c r="I2246" s="337"/>
      <c r="J2246" s="338"/>
      <c r="K2246" s="361"/>
      <c r="L2246" s="339"/>
      <c r="M2246" s="340"/>
      <c r="N2246" s="337"/>
      <c r="O2246" s="337"/>
      <c r="P2246" s="338"/>
      <c r="Q2246" s="361"/>
      <c r="R2246" s="339"/>
      <c r="S2246" s="340"/>
      <c r="T2246" s="337"/>
      <c r="U2246" s="337"/>
      <c r="V2246" s="338"/>
      <c r="W2246" s="361"/>
      <c r="X2246" s="339"/>
      <c r="Y2246" s="340"/>
      <c r="Z2246" s="337"/>
      <c r="AA2246" s="337"/>
      <c r="AB2246" s="338"/>
      <c r="AC2246" s="361"/>
      <c r="AD2246" s="339"/>
      <c r="AE2246" s="340"/>
      <c r="AF2246" s="337"/>
      <c r="AG2246" s="337"/>
      <c r="AH2246" s="341"/>
      <c r="AI2246" s="361"/>
      <c r="AJ2246" s="339"/>
      <c r="AK2246" s="340"/>
      <c r="AL2246" s="337"/>
      <c r="AM2246" s="337"/>
      <c r="AN2246" s="342"/>
      <c r="AO2246" s="361"/>
      <c r="AP2246" s="339"/>
      <c r="AQ2246" s="340"/>
      <c r="AR2246" s="337"/>
      <c r="AS2246" s="337"/>
      <c r="AT2246" s="341"/>
      <c r="AU2246" s="361"/>
      <c r="AV2246" s="339"/>
      <c r="AW2246" s="340"/>
      <c r="AX2246" s="337"/>
      <c r="AY2246" s="337"/>
      <c r="AZ2246" s="495"/>
      <c r="BA2246" s="361"/>
      <c r="BB2246" s="339"/>
      <c r="BC2246" s="340"/>
      <c r="BD2246" s="337"/>
      <c r="BE2246" s="337"/>
      <c r="BF2246" s="343"/>
      <c r="BG2246" s="150"/>
      <c r="BH2246" s="150"/>
      <c r="BI2246" s="133"/>
      <c r="BJ2246" s="135"/>
    </row>
    <row r="2247" spans="1:62">
      <c r="A2247" s="17">
        <f>IF(ISBLANK(D2245),0,IF(CODE(D2245)&gt;64,1,0))</f>
        <v>0</v>
      </c>
      <c r="B2247" s="18">
        <f t="shared" ref="B2247" si="7756">IFERROR(F2247/F2247,0)+IFERROR(L2247/L2247,0)+IFERROR(R2247/R2247,0)+IFERROR(X2247/X2247,0)+IFERROR(AD2247/AD2247,0)+IFERROR(AJ2247/AJ2247,0)+IFERROR(AP2247/AP2247,0)+IFERROR(AV2247/AV2247,0)+IFERROR(BB2247/BB2247,0)</f>
        <v>0</v>
      </c>
      <c r="C2247" s="432"/>
      <c r="D2247" s="19">
        <f>F2247+L2247+R2247+X2247+AD2247+AJ2247+AP2247+AV2247+BB2247</f>
        <v>0</v>
      </c>
      <c r="E2247" s="347"/>
      <c r="F2247" s="71">
        <f t="shared" si="7656"/>
        <v>0</v>
      </c>
      <c r="G2247" s="348"/>
      <c r="H2247" s="349"/>
      <c r="I2247" s="349"/>
      <c r="J2247" s="350"/>
      <c r="K2247" s="347"/>
      <c r="L2247" s="71">
        <f t="shared" si="7638"/>
        <v>0</v>
      </c>
      <c r="M2247" s="348"/>
      <c r="N2247" s="349"/>
      <c r="O2247" s="349"/>
      <c r="P2247" s="350"/>
      <c r="Q2247" s="347"/>
      <c r="R2247" s="71">
        <f t="shared" si="7639"/>
        <v>0</v>
      </c>
      <c r="S2247" s="348"/>
      <c r="T2247" s="349"/>
      <c r="U2247" s="349"/>
      <c r="V2247" s="350"/>
      <c r="W2247" s="347"/>
      <c r="X2247" s="71">
        <f t="shared" si="7640"/>
        <v>0</v>
      </c>
      <c r="Y2247" s="348"/>
      <c r="Z2247" s="349"/>
      <c r="AA2247" s="349"/>
      <c r="AB2247" s="350"/>
      <c r="AC2247" s="347"/>
      <c r="AD2247" s="71">
        <f t="shared" si="7641"/>
        <v>0</v>
      </c>
      <c r="AE2247" s="348"/>
      <c r="AF2247" s="349"/>
      <c r="AG2247" s="349"/>
      <c r="AH2247" s="351"/>
      <c r="AI2247" s="347"/>
      <c r="AJ2247" s="71">
        <f t="shared" si="7642"/>
        <v>0</v>
      </c>
      <c r="AK2247" s="348"/>
      <c r="AL2247" s="349"/>
      <c r="AM2247" s="349"/>
      <c r="AN2247" s="352"/>
      <c r="AO2247" s="347"/>
      <c r="AP2247" s="71">
        <f t="shared" si="7643"/>
        <v>0</v>
      </c>
      <c r="AQ2247" s="348"/>
      <c r="AR2247" s="349"/>
      <c r="AS2247" s="349"/>
      <c r="AT2247" s="351"/>
      <c r="AU2247" s="347"/>
      <c r="AV2247" s="71">
        <f t="shared" si="7644"/>
        <v>0</v>
      </c>
      <c r="AW2247" s="348"/>
      <c r="AX2247" s="349"/>
      <c r="AY2247" s="349"/>
      <c r="AZ2247" s="494"/>
      <c r="BA2247" s="347"/>
      <c r="BB2247" s="71">
        <f t="shared" si="7645"/>
        <v>0</v>
      </c>
      <c r="BC2247" s="340"/>
      <c r="BD2247" s="337"/>
      <c r="BE2247" s="337"/>
      <c r="BF2247" s="343"/>
      <c r="BG2247" s="150"/>
      <c r="BH2247" s="150"/>
      <c r="BI2247" s="133"/>
      <c r="BJ2247" s="135"/>
    </row>
    <row r="2248" spans="1:62">
      <c r="A2248" s="353"/>
      <c r="B2248" s="398"/>
      <c r="C2248" s="432"/>
      <c r="D2248" s="467"/>
      <c r="E2248" s="111" t="str">
        <f>F2248</f>
        <v/>
      </c>
      <c r="F2248" s="51" t="str">
        <f t="shared" ref="F2248" si="7757">IF(G2248 = "", "",IF(F2249&lt;&gt; "",F2249, $N$2010))</f>
        <v/>
      </c>
      <c r="G2248" s="340"/>
      <c r="H2248" s="337"/>
      <c r="I2248" s="337"/>
      <c r="J2248" s="338"/>
      <c r="K2248" s="111" t="str">
        <f>L2248</f>
        <v/>
      </c>
      <c r="L2248" s="51" t="str">
        <f t="shared" ref="L2248" si="7758">IF(M2248 = "", "",IF(L2249&lt;&gt; "",L2249, $N$2010))</f>
        <v/>
      </c>
      <c r="M2248" s="340"/>
      <c r="N2248" s="337"/>
      <c r="O2248" s="337"/>
      <c r="P2248" s="338"/>
      <c r="Q2248" s="111" t="str">
        <f>R2248</f>
        <v/>
      </c>
      <c r="R2248" s="51" t="str">
        <f t="shared" ref="R2248" si="7759">IF(S2248 = "", "",IF(R2249&lt;&gt; "",R2249, $N$2010))</f>
        <v/>
      </c>
      <c r="S2248" s="340"/>
      <c r="T2248" s="337"/>
      <c r="U2248" s="337"/>
      <c r="V2248" s="338"/>
      <c r="W2248" s="111" t="str">
        <f>X2248</f>
        <v/>
      </c>
      <c r="X2248" s="51" t="str">
        <f t="shared" ref="X2248" si="7760">IF(Y2248 = "", "",IF(X2249&lt;&gt; "",X2249, $N$2010))</f>
        <v/>
      </c>
      <c r="Y2248" s="340"/>
      <c r="Z2248" s="337"/>
      <c r="AA2248" s="337"/>
      <c r="AB2248" s="338"/>
      <c r="AC2248" s="111" t="str">
        <f>AD2248</f>
        <v/>
      </c>
      <c r="AD2248" s="51" t="str">
        <f t="shared" ref="AD2248" si="7761">IF(AE2248 = "", "",IF(AD2249&lt;&gt; "",AD2249, $N$2010))</f>
        <v/>
      </c>
      <c r="AE2248" s="340"/>
      <c r="AF2248" s="337"/>
      <c r="AG2248" s="337"/>
      <c r="AH2248" s="341"/>
      <c r="AI2248" s="111" t="str">
        <f>AJ2248</f>
        <v/>
      </c>
      <c r="AJ2248" s="51" t="str">
        <f t="shared" ref="AJ2248" si="7762">IF(AK2248 = "", "",IF(AJ2249&lt;&gt; "",AJ2249, $N$2010))</f>
        <v/>
      </c>
      <c r="AK2248" s="340"/>
      <c r="AL2248" s="337"/>
      <c r="AM2248" s="337"/>
      <c r="AN2248" s="342"/>
      <c r="AO2248" s="111" t="str">
        <f>AP2248</f>
        <v/>
      </c>
      <c r="AP2248" s="51" t="str">
        <f t="shared" ref="AP2248" si="7763">IF(AQ2248 = "", "",IF(AP2249&lt;&gt; "",AP2249, $N$2010))</f>
        <v/>
      </c>
      <c r="AQ2248" s="340"/>
      <c r="AR2248" s="337"/>
      <c r="AS2248" s="337"/>
      <c r="AT2248" s="341"/>
      <c r="AU2248" s="111" t="str">
        <f>AV2248</f>
        <v/>
      </c>
      <c r="AV2248" s="51" t="str">
        <f t="shared" ref="AV2248" si="7764">IF(AW2248 = "", "",IF(AV2249&lt;&gt; "",AV2249, $N$2010))</f>
        <v/>
      </c>
      <c r="AW2248" s="340"/>
      <c r="AX2248" s="337"/>
      <c r="AY2248" s="337"/>
      <c r="AZ2248" s="495"/>
      <c r="BA2248" s="111" t="str">
        <f>BB2248</f>
        <v/>
      </c>
      <c r="BB2248" s="51" t="str">
        <f t="shared" ref="BB2248" si="7765">IF(BC2248 = "", "",IF(BB2249&lt;&gt; "",BB2249, $N$2010))</f>
        <v/>
      </c>
      <c r="BC2248" s="357"/>
      <c r="BD2248" s="358"/>
      <c r="BE2248" s="358"/>
      <c r="BF2248" s="359"/>
      <c r="BG2248" s="150"/>
      <c r="BH2248" s="150"/>
      <c r="BI2248" s="133"/>
      <c r="BJ2248" s="135"/>
    </row>
    <row r="2249" spans="1:62">
      <c r="A2249" s="17">
        <f>IF(ISBLANK(D2247),0,IF(CODE(D2247)&gt;64,1,0))</f>
        <v>0</v>
      </c>
      <c r="B2249" s="398"/>
      <c r="C2249" s="432"/>
      <c r="D2249" s="467"/>
      <c r="E2249" s="361"/>
      <c r="F2249" s="339"/>
      <c r="G2249" s="340"/>
      <c r="H2249" s="337"/>
      <c r="I2249" s="337"/>
      <c r="J2249" s="338"/>
      <c r="K2249" s="361"/>
      <c r="L2249" s="339"/>
      <c r="M2249" s="340"/>
      <c r="N2249" s="337"/>
      <c r="O2249" s="337"/>
      <c r="P2249" s="338"/>
      <c r="Q2249" s="361"/>
      <c r="R2249" s="339"/>
      <c r="S2249" s="340"/>
      <c r="T2249" s="337"/>
      <c r="U2249" s="337"/>
      <c r="V2249" s="338"/>
      <c r="W2249" s="361"/>
      <c r="X2249" s="339"/>
      <c r="Y2249" s="340"/>
      <c r="Z2249" s="337"/>
      <c r="AA2249" s="337"/>
      <c r="AB2249" s="338"/>
      <c r="AC2249" s="361"/>
      <c r="AD2249" s="339"/>
      <c r="AE2249" s="340"/>
      <c r="AF2249" s="337"/>
      <c r="AG2249" s="337"/>
      <c r="AH2249" s="341"/>
      <c r="AI2249" s="361"/>
      <c r="AJ2249" s="339"/>
      <c r="AK2249" s="340"/>
      <c r="AL2249" s="337"/>
      <c r="AM2249" s="337"/>
      <c r="AN2249" s="342"/>
      <c r="AO2249" s="361"/>
      <c r="AP2249" s="339"/>
      <c r="AQ2249" s="340"/>
      <c r="AR2249" s="337"/>
      <c r="AS2249" s="337"/>
      <c r="AT2249" s="341"/>
      <c r="AU2249" s="361"/>
      <c r="AV2249" s="339"/>
      <c r="AW2249" s="340"/>
      <c r="AX2249" s="337"/>
      <c r="AY2249" s="337"/>
      <c r="AZ2249" s="495"/>
      <c r="BA2249" s="361"/>
      <c r="BB2249" s="339"/>
      <c r="BC2249" s="340"/>
      <c r="BD2249" s="337"/>
      <c r="BE2249" s="337"/>
      <c r="BF2249" s="343"/>
      <c r="BG2249" s="150"/>
      <c r="BH2249" s="150"/>
      <c r="BI2249" s="133"/>
      <c r="BJ2249" s="135"/>
    </row>
    <row r="2250" spans="1:62">
      <c r="A2250" s="17">
        <f>IF(ISBLANK(D2248),0,IF(CODE(D2248)&gt;64,1,0))</f>
        <v>0</v>
      </c>
      <c r="B2250" s="18">
        <f t="shared" ref="B2250" si="7766">IFERROR(F2250/F2250,0)+IFERROR(L2250/L2250,0)+IFERROR(R2250/R2250,0)+IFERROR(X2250/X2250,0)+IFERROR(AD2250/AD2250,0)+IFERROR(AJ2250/AJ2250,0)+IFERROR(AP2250/AP2250,0)+IFERROR(AV2250/AV2250,0)+IFERROR(BB2250/BB2250,0)</f>
        <v>0</v>
      </c>
      <c r="C2250" s="432"/>
      <c r="D2250" s="19">
        <f>F2250+L2250+R2250+X2250+AD2250+AJ2250+AP2250+AV2250+BB2250</f>
        <v>0</v>
      </c>
      <c r="E2250" s="347"/>
      <c r="F2250" s="71">
        <f t="shared" si="7656"/>
        <v>0</v>
      </c>
      <c r="G2250" s="348"/>
      <c r="H2250" s="349"/>
      <c r="I2250" s="349"/>
      <c r="J2250" s="350"/>
      <c r="K2250" s="347"/>
      <c r="L2250" s="71">
        <f t="shared" si="7638"/>
        <v>0</v>
      </c>
      <c r="M2250" s="348"/>
      <c r="N2250" s="349"/>
      <c r="O2250" s="349"/>
      <c r="P2250" s="350"/>
      <c r="Q2250" s="347"/>
      <c r="R2250" s="71">
        <f t="shared" si="7639"/>
        <v>0</v>
      </c>
      <c r="S2250" s="348"/>
      <c r="T2250" s="349"/>
      <c r="U2250" s="349"/>
      <c r="V2250" s="350"/>
      <c r="W2250" s="347"/>
      <c r="X2250" s="71">
        <f t="shared" si="7640"/>
        <v>0</v>
      </c>
      <c r="Y2250" s="348"/>
      <c r="Z2250" s="349"/>
      <c r="AA2250" s="349"/>
      <c r="AB2250" s="350"/>
      <c r="AC2250" s="347"/>
      <c r="AD2250" s="71">
        <f t="shared" si="7641"/>
        <v>0</v>
      </c>
      <c r="AE2250" s="348"/>
      <c r="AF2250" s="349"/>
      <c r="AG2250" s="349"/>
      <c r="AH2250" s="351"/>
      <c r="AI2250" s="347"/>
      <c r="AJ2250" s="71">
        <f t="shared" si="7642"/>
        <v>0</v>
      </c>
      <c r="AK2250" s="348"/>
      <c r="AL2250" s="349"/>
      <c r="AM2250" s="349"/>
      <c r="AN2250" s="352"/>
      <c r="AO2250" s="347"/>
      <c r="AP2250" s="71">
        <f t="shared" si="7643"/>
        <v>0</v>
      </c>
      <c r="AQ2250" s="348"/>
      <c r="AR2250" s="349"/>
      <c r="AS2250" s="349"/>
      <c r="AT2250" s="351"/>
      <c r="AU2250" s="347"/>
      <c r="AV2250" s="71">
        <f t="shared" si="7644"/>
        <v>0</v>
      </c>
      <c r="AW2250" s="348"/>
      <c r="AX2250" s="349"/>
      <c r="AY2250" s="349"/>
      <c r="AZ2250" s="494"/>
      <c r="BA2250" s="347"/>
      <c r="BB2250" s="71">
        <f t="shared" si="7645"/>
        <v>0</v>
      </c>
      <c r="BC2250" s="340"/>
      <c r="BD2250" s="337"/>
      <c r="BE2250" s="337"/>
      <c r="BF2250" s="343"/>
      <c r="BG2250" s="150"/>
      <c r="BH2250" s="150"/>
      <c r="BI2250" s="133"/>
      <c r="BJ2250" s="135"/>
    </row>
    <row r="2251" spans="1:62">
      <c r="A2251" s="353"/>
      <c r="B2251" s="398"/>
      <c r="C2251" s="432"/>
      <c r="D2251" s="467"/>
      <c r="E2251" s="111" t="str">
        <f>F2251</f>
        <v/>
      </c>
      <c r="F2251" s="51" t="str">
        <f t="shared" ref="F2251" si="7767">IF(G2251 = "", "",IF(F2252&lt;&gt; "",F2252, $N$2010))</f>
        <v/>
      </c>
      <c r="G2251" s="340"/>
      <c r="H2251" s="337"/>
      <c r="I2251" s="337"/>
      <c r="J2251" s="338"/>
      <c r="K2251" s="111" t="str">
        <f>L2251</f>
        <v/>
      </c>
      <c r="L2251" s="51" t="str">
        <f t="shared" ref="L2251" si="7768">IF(M2251 = "", "",IF(L2252&lt;&gt; "",L2252, $N$2010))</f>
        <v/>
      </c>
      <c r="M2251" s="340"/>
      <c r="N2251" s="337"/>
      <c r="O2251" s="337"/>
      <c r="P2251" s="338"/>
      <c r="Q2251" s="111" t="str">
        <f>R2251</f>
        <v/>
      </c>
      <c r="R2251" s="51" t="str">
        <f t="shared" ref="R2251" si="7769">IF(S2251 = "", "",IF(R2252&lt;&gt; "",R2252, $N$2010))</f>
        <v/>
      </c>
      <c r="S2251" s="340"/>
      <c r="T2251" s="337"/>
      <c r="U2251" s="337"/>
      <c r="V2251" s="338"/>
      <c r="W2251" s="111" t="str">
        <f>X2251</f>
        <v/>
      </c>
      <c r="X2251" s="51" t="str">
        <f t="shared" ref="X2251" si="7770">IF(Y2251 = "", "",IF(X2252&lt;&gt; "",X2252, $N$2010))</f>
        <v/>
      </c>
      <c r="Y2251" s="340"/>
      <c r="Z2251" s="337"/>
      <c r="AA2251" s="337"/>
      <c r="AB2251" s="338"/>
      <c r="AC2251" s="111" t="str">
        <f>AD2251</f>
        <v/>
      </c>
      <c r="AD2251" s="51" t="str">
        <f t="shared" ref="AD2251" si="7771">IF(AE2251 = "", "",IF(AD2252&lt;&gt; "",AD2252, $N$2010))</f>
        <v/>
      </c>
      <c r="AE2251" s="340"/>
      <c r="AF2251" s="337"/>
      <c r="AG2251" s="337"/>
      <c r="AH2251" s="341"/>
      <c r="AI2251" s="111" t="str">
        <f>AJ2251</f>
        <v/>
      </c>
      <c r="AJ2251" s="51" t="str">
        <f t="shared" ref="AJ2251" si="7772">IF(AK2251 = "", "",IF(AJ2252&lt;&gt; "",AJ2252, $N$2010))</f>
        <v/>
      </c>
      <c r="AK2251" s="340"/>
      <c r="AL2251" s="337"/>
      <c r="AM2251" s="337"/>
      <c r="AN2251" s="342"/>
      <c r="AO2251" s="111" t="str">
        <f>AP2251</f>
        <v/>
      </c>
      <c r="AP2251" s="51" t="str">
        <f t="shared" ref="AP2251" si="7773">IF(AQ2251 = "", "",IF(AP2252&lt;&gt; "",AP2252, $N$2010))</f>
        <v/>
      </c>
      <c r="AQ2251" s="340"/>
      <c r="AR2251" s="337"/>
      <c r="AS2251" s="337"/>
      <c r="AT2251" s="341"/>
      <c r="AU2251" s="111" t="str">
        <f>AV2251</f>
        <v/>
      </c>
      <c r="AV2251" s="51" t="str">
        <f t="shared" ref="AV2251" si="7774">IF(AW2251 = "", "",IF(AV2252&lt;&gt; "",AV2252, $N$2010))</f>
        <v/>
      </c>
      <c r="AW2251" s="340"/>
      <c r="AX2251" s="337"/>
      <c r="AY2251" s="337"/>
      <c r="AZ2251" s="495"/>
      <c r="BA2251" s="111" t="str">
        <f>BB2251</f>
        <v/>
      </c>
      <c r="BB2251" s="51" t="str">
        <f t="shared" ref="BB2251" si="7775">IF(BC2251 = "", "",IF(BB2252&lt;&gt; "",BB2252, $N$2010))</f>
        <v/>
      </c>
      <c r="BC2251" s="357"/>
      <c r="BD2251" s="358"/>
      <c r="BE2251" s="358"/>
      <c r="BF2251" s="359"/>
      <c r="BG2251" s="150"/>
      <c r="BH2251" s="150"/>
      <c r="BI2251" s="133"/>
      <c r="BJ2251" s="135"/>
    </row>
    <row r="2252" spans="1:62">
      <c r="A2252" s="17">
        <f>IF(ISBLANK(D2250),0,IF(CODE(D2250)&gt;64,1,0))</f>
        <v>0</v>
      </c>
      <c r="B2252" s="398"/>
      <c r="C2252" s="432"/>
      <c r="D2252" s="467"/>
      <c r="E2252" s="361"/>
      <c r="F2252" s="339"/>
      <c r="G2252" s="340"/>
      <c r="H2252" s="337"/>
      <c r="I2252" s="337"/>
      <c r="J2252" s="338"/>
      <c r="K2252" s="361"/>
      <c r="L2252" s="339"/>
      <c r="M2252" s="340"/>
      <c r="N2252" s="337"/>
      <c r="O2252" s="337"/>
      <c r="P2252" s="338"/>
      <c r="Q2252" s="361"/>
      <c r="R2252" s="339"/>
      <c r="S2252" s="340"/>
      <c r="T2252" s="337"/>
      <c r="U2252" s="337"/>
      <c r="V2252" s="338"/>
      <c r="W2252" s="361"/>
      <c r="X2252" s="339"/>
      <c r="Y2252" s="340"/>
      <c r="Z2252" s="337"/>
      <c r="AA2252" s="337"/>
      <c r="AB2252" s="338"/>
      <c r="AC2252" s="361"/>
      <c r="AD2252" s="339"/>
      <c r="AE2252" s="340"/>
      <c r="AF2252" s="337"/>
      <c r="AG2252" s="337"/>
      <c r="AH2252" s="341"/>
      <c r="AI2252" s="361"/>
      <c r="AJ2252" s="339"/>
      <c r="AK2252" s="340"/>
      <c r="AL2252" s="337"/>
      <c r="AM2252" s="337"/>
      <c r="AN2252" s="342"/>
      <c r="AO2252" s="361"/>
      <c r="AP2252" s="339"/>
      <c r="AQ2252" s="340"/>
      <c r="AR2252" s="337"/>
      <c r="AS2252" s="337"/>
      <c r="AT2252" s="341"/>
      <c r="AU2252" s="361"/>
      <c r="AV2252" s="339"/>
      <c r="AW2252" s="340"/>
      <c r="AX2252" s="337"/>
      <c r="AY2252" s="337"/>
      <c r="AZ2252" s="495"/>
      <c r="BA2252" s="361"/>
      <c r="BB2252" s="339"/>
      <c r="BC2252" s="340"/>
      <c r="BD2252" s="337"/>
      <c r="BE2252" s="337"/>
      <c r="BF2252" s="343"/>
      <c r="BG2252" s="150"/>
      <c r="BH2252" s="150"/>
      <c r="BI2252" s="133"/>
      <c r="BJ2252" s="135"/>
    </row>
    <row r="2253" spans="1:62">
      <c r="A2253" s="17">
        <f>IF(ISBLANK(D2251),0,IF(CODE(D2251)&gt;64,1,0))</f>
        <v>0</v>
      </c>
      <c r="B2253" s="18">
        <f t="shared" ref="B2253" si="7776">IFERROR(F2253/F2253,0)+IFERROR(L2253/L2253,0)+IFERROR(R2253/R2253,0)+IFERROR(X2253/X2253,0)+IFERROR(AD2253/AD2253,0)+IFERROR(AJ2253/AJ2253,0)+IFERROR(AP2253/AP2253,0)+IFERROR(AV2253/AV2253,0)+IFERROR(BB2253/BB2253,0)</f>
        <v>0</v>
      </c>
      <c r="C2253" s="43">
        <f>F2247+F2250+F2253+F2256+F2259+F2262</f>
        <v>0</v>
      </c>
      <c r="D2253" s="19">
        <f>F2253+L2253+R2253+X2253+AD2253+AJ2253+AP2253+AV2253+BB2253</f>
        <v>0</v>
      </c>
      <c r="E2253" s="347"/>
      <c r="F2253" s="71">
        <f t="shared" si="7656"/>
        <v>0</v>
      </c>
      <c r="G2253" s="348"/>
      <c r="H2253" s="349"/>
      <c r="I2253" s="349"/>
      <c r="J2253" s="350"/>
      <c r="K2253" s="347"/>
      <c r="L2253" s="71">
        <f t="shared" si="7638"/>
        <v>0</v>
      </c>
      <c r="M2253" s="348"/>
      <c r="N2253" s="349"/>
      <c r="O2253" s="349"/>
      <c r="P2253" s="350"/>
      <c r="Q2253" s="347"/>
      <c r="R2253" s="71">
        <f t="shared" si="7639"/>
        <v>0</v>
      </c>
      <c r="S2253" s="348"/>
      <c r="T2253" s="349"/>
      <c r="U2253" s="349"/>
      <c r="V2253" s="350"/>
      <c r="W2253" s="347"/>
      <c r="X2253" s="71">
        <f t="shared" si="7640"/>
        <v>0</v>
      </c>
      <c r="Y2253" s="348"/>
      <c r="Z2253" s="349"/>
      <c r="AA2253" s="349"/>
      <c r="AB2253" s="350"/>
      <c r="AC2253" s="347"/>
      <c r="AD2253" s="71">
        <f t="shared" si="7641"/>
        <v>0</v>
      </c>
      <c r="AE2253" s="348"/>
      <c r="AF2253" s="349"/>
      <c r="AG2253" s="349"/>
      <c r="AH2253" s="351"/>
      <c r="AI2253" s="347"/>
      <c r="AJ2253" s="71">
        <f t="shared" si="7642"/>
        <v>0</v>
      </c>
      <c r="AK2253" s="348"/>
      <c r="AL2253" s="349"/>
      <c r="AM2253" s="349"/>
      <c r="AN2253" s="352"/>
      <c r="AO2253" s="347"/>
      <c r="AP2253" s="71">
        <f t="shared" si="7643"/>
        <v>0</v>
      </c>
      <c r="AQ2253" s="348"/>
      <c r="AR2253" s="349"/>
      <c r="AS2253" s="349"/>
      <c r="AT2253" s="351"/>
      <c r="AU2253" s="347"/>
      <c r="AV2253" s="71">
        <f t="shared" si="7644"/>
        <v>0</v>
      </c>
      <c r="AW2253" s="348"/>
      <c r="AX2253" s="349"/>
      <c r="AY2253" s="349"/>
      <c r="AZ2253" s="494"/>
      <c r="BA2253" s="347"/>
      <c r="BB2253" s="71">
        <f t="shared" si="7645"/>
        <v>0</v>
      </c>
      <c r="BC2253" s="340"/>
      <c r="BD2253" s="337"/>
      <c r="BE2253" s="337"/>
      <c r="BF2253" s="343"/>
      <c r="BG2253" s="150"/>
      <c r="BH2253" s="150"/>
      <c r="BI2253" s="133"/>
      <c r="BJ2253" s="135"/>
    </row>
    <row r="2254" spans="1:62">
      <c r="A2254" s="353"/>
      <c r="B2254" s="398"/>
      <c r="C2254" s="43">
        <f>L2247+L2250+L2253+L2256+L2259+L2262</f>
        <v>0</v>
      </c>
      <c r="D2254" s="467"/>
      <c r="E2254" s="111" t="str">
        <f>F2254</f>
        <v/>
      </c>
      <c r="F2254" s="51" t="str">
        <f t="shared" ref="F2254" si="7777">IF(G2254 = "", "",IF(F2255&lt;&gt; "",F2255, $N$2010))</f>
        <v/>
      </c>
      <c r="G2254" s="340"/>
      <c r="H2254" s="337"/>
      <c r="I2254" s="337"/>
      <c r="J2254" s="338"/>
      <c r="K2254" s="111" t="str">
        <f>L2254</f>
        <v/>
      </c>
      <c r="L2254" s="51" t="str">
        <f t="shared" ref="L2254" si="7778">IF(M2254 = "", "",IF(L2255&lt;&gt; "",L2255, $N$2010))</f>
        <v/>
      </c>
      <c r="M2254" s="340"/>
      <c r="N2254" s="337"/>
      <c r="O2254" s="337"/>
      <c r="P2254" s="338"/>
      <c r="Q2254" s="111" t="str">
        <f>R2254</f>
        <v/>
      </c>
      <c r="R2254" s="51" t="str">
        <f t="shared" ref="R2254" si="7779">IF(S2254 = "", "",IF(R2255&lt;&gt; "",R2255, $N$2010))</f>
        <v/>
      </c>
      <c r="S2254" s="340"/>
      <c r="T2254" s="337"/>
      <c r="U2254" s="337"/>
      <c r="V2254" s="338"/>
      <c r="W2254" s="111" t="str">
        <f>X2254</f>
        <v/>
      </c>
      <c r="X2254" s="51" t="str">
        <f t="shared" ref="X2254" si="7780">IF(Y2254 = "", "",IF(X2255&lt;&gt; "",X2255, $N$2010))</f>
        <v/>
      </c>
      <c r="Y2254" s="340"/>
      <c r="Z2254" s="337"/>
      <c r="AA2254" s="337"/>
      <c r="AB2254" s="338"/>
      <c r="AC2254" s="111" t="str">
        <f>AD2254</f>
        <v/>
      </c>
      <c r="AD2254" s="51" t="str">
        <f t="shared" ref="AD2254" si="7781">IF(AE2254 = "", "",IF(AD2255&lt;&gt; "",AD2255, $N$2010))</f>
        <v/>
      </c>
      <c r="AE2254" s="340"/>
      <c r="AF2254" s="337"/>
      <c r="AG2254" s="337"/>
      <c r="AH2254" s="341"/>
      <c r="AI2254" s="111" t="str">
        <f>AJ2254</f>
        <v/>
      </c>
      <c r="AJ2254" s="51" t="str">
        <f t="shared" ref="AJ2254" si="7782">IF(AK2254 = "", "",IF(AJ2255&lt;&gt; "",AJ2255, $N$2010))</f>
        <v/>
      </c>
      <c r="AK2254" s="340"/>
      <c r="AL2254" s="337"/>
      <c r="AM2254" s="337"/>
      <c r="AN2254" s="342"/>
      <c r="AO2254" s="111" t="str">
        <f>AP2254</f>
        <v/>
      </c>
      <c r="AP2254" s="51" t="str">
        <f t="shared" ref="AP2254" si="7783">IF(AQ2254 = "", "",IF(AP2255&lt;&gt; "",AP2255, $N$2010))</f>
        <v/>
      </c>
      <c r="AQ2254" s="340"/>
      <c r="AR2254" s="337"/>
      <c r="AS2254" s="337"/>
      <c r="AT2254" s="341"/>
      <c r="AU2254" s="111" t="str">
        <f>AV2254</f>
        <v/>
      </c>
      <c r="AV2254" s="51" t="str">
        <f t="shared" ref="AV2254" si="7784">IF(AW2254 = "", "",IF(AV2255&lt;&gt; "",AV2255, $N$2010))</f>
        <v/>
      </c>
      <c r="AW2254" s="340"/>
      <c r="AX2254" s="337"/>
      <c r="AY2254" s="337"/>
      <c r="AZ2254" s="495"/>
      <c r="BA2254" s="111" t="str">
        <f>BB2254</f>
        <v/>
      </c>
      <c r="BB2254" s="51" t="str">
        <f t="shared" ref="BB2254" si="7785">IF(BC2254 = "", "",IF(BB2255&lt;&gt; "",BB2255, $N$2010))</f>
        <v/>
      </c>
      <c r="BC2254" s="357"/>
      <c r="BD2254" s="358"/>
      <c r="BE2254" s="358"/>
      <c r="BF2254" s="359"/>
      <c r="BG2254" s="150"/>
      <c r="BH2254" s="150"/>
      <c r="BI2254" s="133"/>
      <c r="BJ2254" s="135"/>
    </row>
    <row r="2255" spans="1:62">
      <c r="A2255" s="17">
        <f>IF(ISBLANK(D2253),0,IF(CODE(D2253)&gt;64,1,0))</f>
        <v>0</v>
      </c>
      <c r="B2255" s="398"/>
      <c r="C2255" s="43">
        <f>R2247+R2250+R2253+R2256+R2259+R2262</f>
        <v>0</v>
      </c>
      <c r="D2255" s="467"/>
      <c r="E2255" s="361"/>
      <c r="F2255" s="339"/>
      <c r="G2255" s="340"/>
      <c r="H2255" s="337"/>
      <c r="I2255" s="337"/>
      <c r="J2255" s="338"/>
      <c r="K2255" s="361"/>
      <c r="L2255" s="339"/>
      <c r="M2255" s="340"/>
      <c r="N2255" s="337"/>
      <c r="O2255" s="337"/>
      <c r="P2255" s="338"/>
      <c r="Q2255" s="361"/>
      <c r="R2255" s="339"/>
      <c r="S2255" s="340"/>
      <c r="T2255" s="337"/>
      <c r="U2255" s="337"/>
      <c r="V2255" s="338"/>
      <c r="W2255" s="361"/>
      <c r="X2255" s="339"/>
      <c r="Y2255" s="340"/>
      <c r="Z2255" s="337"/>
      <c r="AA2255" s="337"/>
      <c r="AB2255" s="338"/>
      <c r="AC2255" s="361"/>
      <c r="AD2255" s="339"/>
      <c r="AE2255" s="340"/>
      <c r="AF2255" s="337"/>
      <c r="AG2255" s="337"/>
      <c r="AH2255" s="341"/>
      <c r="AI2255" s="361"/>
      <c r="AJ2255" s="339"/>
      <c r="AK2255" s="340"/>
      <c r="AL2255" s="337"/>
      <c r="AM2255" s="337"/>
      <c r="AN2255" s="342"/>
      <c r="AO2255" s="361"/>
      <c r="AP2255" s="339"/>
      <c r="AQ2255" s="340"/>
      <c r="AR2255" s="337"/>
      <c r="AS2255" s="337"/>
      <c r="AT2255" s="341"/>
      <c r="AU2255" s="361"/>
      <c r="AV2255" s="339"/>
      <c r="AW2255" s="340"/>
      <c r="AX2255" s="337"/>
      <c r="AY2255" s="337"/>
      <c r="AZ2255" s="495"/>
      <c r="BA2255" s="361"/>
      <c r="BB2255" s="339"/>
      <c r="BC2255" s="340"/>
      <c r="BD2255" s="337"/>
      <c r="BE2255" s="337"/>
      <c r="BF2255" s="343"/>
      <c r="BG2255" s="150"/>
      <c r="BH2255" s="150"/>
      <c r="BI2255" s="133"/>
      <c r="BJ2255" s="135"/>
    </row>
    <row r="2256" spans="1:62">
      <c r="A2256" s="17">
        <f>IF(ISBLANK(D2254),0,IF(CODE(D2254)&gt;64,1,0))</f>
        <v>0</v>
      </c>
      <c r="B2256" s="18">
        <f t="shared" ref="B2256" si="7786">IFERROR(F2256/F2256,0)+IFERROR(L2256/L2256,0)+IFERROR(R2256/R2256,0)+IFERROR(X2256/X2256,0)+IFERROR(AD2256/AD2256,0)+IFERROR(AJ2256/AJ2256,0)+IFERROR(AP2256/AP2256,0)+IFERROR(AV2256/AV2256,0)+IFERROR(BB2256/BB2256,0)</f>
        <v>0</v>
      </c>
      <c r="C2256" s="43">
        <f>X2247+X2250+X2253+X2256+X2259+X2262</f>
        <v>0</v>
      </c>
      <c r="D2256" s="19">
        <f>F2256+L2256+R2256+X2256+AD2256+AJ2256+AP2256+AV2256+BB2256</f>
        <v>0</v>
      </c>
      <c r="E2256" s="347"/>
      <c r="F2256" s="71">
        <f t="shared" si="7656"/>
        <v>0</v>
      </c>
      <c r="G2256" s="348"/>
      <c r="H2256" s="349"/>
      <c r="I2256" s="349"/>
      <c r="J2256" s="350"/>
      <c r="K2256" s="347"/>
      <c r="L2256" s="71">
        <f t="shared" si="7638"/>
        <v>0</v>
      </c>
      <c r="M2256" s="348"/>
      <c r="N2256" s="349"/>
      <c r="O2256" s="349"/>
      <c r="P2256" s="350"/>
      <c r="Q2256" s="347"/>
      <c r="R2256" s="71">
        <f t="shared" si="7639"/>
        <v>0</v>
      </c>
      <c r="S2256" s="348"/>
      <c r="T2256" s="349"/>
      <c r="U2256" s="349"/>
      <c r="V2256" s="350"/>
      <c r="W2256" s="347"/>
      <c r="X2256" s="71">
        <f t="shared" si="7640"/>
        <v>0</v>
      </c>
      <c r="Y2256" s="348"/>
      <c r="Z2256" s="349"/>
      <c r="AA2256" s="349"/>
      <c r="AB2256" s="350"/>
      <c r="AC2256" s="347"/>
      <c r="AD2256" s="71">
        <f t="shared" si="7641"/>
        <v>0</v>
      </c>
      <c r="AE2256" s="348"/>
      <c r="AF2256" s="349"/>
      <c r="AG2256" s="349"/>
      <c r="AH2256" s="351"/>
      <c r="AI2256" s="347"/>
      <c r="AJ2256" s="71">
        <f t="shared" si="7642"/>
        <v>0</v>
      </c>
      <c r="AK2256" s="348"/>
      <c r="AL2256" s="349"/>
      <c r="AM2256" s="349"/>
      <c r="AN2256" s="352"/>
      <c r="AO2256" s="347"/>
      <c r="AP2256" s="71">
        <f t="shared" si="7643"/>
        <v>0</v>
      </c>
      <c r="AQ2256" s="348"/>
      <c r="AR2256" s="349"/>
      <c r="AS2256" s="349"/>
      <c r="AT2256" s="351"/>
      <c r="AU2256" s="347"/>
      <c r="AV2256" s="71">
        <f t="shared" si="7644"/>
        <v>0</v>
      </c>
      <c r="AW2256" s="348"/>
      <c r="AX2256" s="349"/>
      <c r="AY2256" s="349"/>
      <c r="AZ2256" s="494"/>
      <c r="BA2256" s="347"/>
      <c r="BB2256" s="71">
        <f t="shared" si="7645"/>
        <v>0</v>
      </c>
      <c r="BC2256" s="340"/>
      <c r="BD2256" s="337"/>
      <c r="BE2256" s="337"/>
      <c r="BF2256" s="343"/>
      <c r="BG2256" s="150"/>
      <c r="BH2256" s="150"/>
      <c r="BI2256" s="133"/>
      <c r="BJ2256" s="135"/>
    </row>
    <row r="2257" spans="1:62">
      <c r="A2257" s="353"/>
      <c r="B2257" s="398"/>
      <c r="C2257" s="43">
        <f>AD2247+AD2250+AD2253+AD2256+AD2259+AD2262</f>
        <v>0</v>
      </c>
      <c r="D2257" s="467"/>
      <c r="E2257" s="111" t="str">
        <f>F2257</f>
        <v/>
      </c>
      <c r="F2257" s="51" t="str">
        <f t="shared" ref="F2257" si="7787">IF(G2257 = "", "",IF(F2258&lt;&gt; "",F2258, $N$2010))</f>
        <v/>
      </c>
      <c r="G2257" s="340"/>
      <c r="H2257" s="337"/>
      <c r="I2257" s="337"/>
      <c r="J2257" s="338"/>
      <c r="K2257" s="111" t="str">
        <f>L2257</f>
        <v/>
      </c>
      <c r="L2257" s="51" t="str">
        <f t="shared" ref="L2257" si="7788">IF(M2257 = "", "",IF(L2258&lt;&gt; "",L2258, $N$2010))</f>
        <v/>
      </c>
      <c r="M2257" s="340"/>
      <c r="N2257" s="337"/>
      <c r="O2257" s="337"/>
      <c r="P2257" s="338"/>
      <c r="Q2257" s="111" t="str">
        <f>R2257</f>
        <v/>
      </c>
      <c r="R2257" s="51" t="str">
        <f t="shared" ref="R2257" si="7789">IF(S2257 = "", "",IF(R2258&lt;&gt; "",R2258, $N$2010))</f>
        <v/>
      </c>
      <c r="S2257" s="340"/>
      <c r="T2257" s="337"/>
      <c r="U2257" s="337"/>
      <c r="V2257" s="338"/>
      <c r="W2257" s="111" t="str">
        <f>X2257</f>
        <v/>
      </c>
      <c r="X2257" s="51" t="str">
        <f t="shared" ref="X2257" si="7790">IF(Y2257 = "", "",IF(X2258&lt;&gt; "",X2258, $N$2010))</f>
        <v/>
      </c>
      <c r="Y2257" s="340"/>
      <c r="Z2257" s="337"/>
      <c r="AA2257" s="337"/>
      <c r="AB2257" s="338"/>
      <c r="AC2257" s="111" t="str">
        <f>AD2257</f>
        <v/>
      </c>
      <c r="AD2257" s="51" t="str">
        <f t="shared" ref="AD2257" si="7791">IF(AE2257 = "", "",IF(AD2258&lt;&gt; "",AD2258, $N$2010))</f>
        <v/>
      </c>
      <c r="AE2257" s="340"/>
      <c r="AF2257" s="337"/>
      <c r="AG2257" s="337"/>
      <c r="AH2257" s="341"/>
      <c r="AI2257" s="111" t="str">
        <f>AJ2257</f>
        <v/>
      </c>
      <c r="AJ2257" s="51" t="str">
        <f t="shared" ref="AJ2257" si="7792">IF(AK2257 = "", "",IF(AJ2258&lt;&gt; "",AJ2258, $N$2010))</f>
        <v/>
      </c>
      <c r="AK2257" s="340"/>
      <c r="AL2257" s="337"/>
      <c r="AM2257" s="337"/>
      <c r="AN2257" s="342"/>
      <c r="AO2257" s="111" t="str">
        <f>AP2257</f>
        <v/>
      </c>
      <c r="AP2257" s="51" t="str">
        <f t="shared" ref="AP2257" si="7793">IF(AQ2257 = "", "",IF(AP2258&lt;&gt; "",AP2258, $N$2010))</f>
        <v/>
      </c>
      <c r="AQ2257" s="340"/>
      <c r="AR2257" s="337"/>
      <c r="AS2257" s="337"/>
      <c r="AT2257" s="341"/>
      <c r="AU2257" s="111" t="str">
        <f>AV2257</f>
        <v/>
      </c>
      <c r="AV2257" s="51" t="str">
        <f t="shared" ref="AV2257" si="7794">IF(AW2257 = "", "",IF(AV2258&lt;&gt; "",AV2258, $N$2010))</f>
        <v/>
      </c>
      <c r="AW2257" s="340"/>
      <c r="AX2257" s="337"/>
      <c r="AY2257" s="337"/>
      <c r="AZ2257" s="495"/>
      <c r="BA2257" s="111" t="str">
        <f>BB2257</f>
        <v/>
      </c>
      <c r="BB2257" s="51" t="str">
        <f t="shared" ref="BB2257" si="7795">IF(BC2257 = "", "",IF(BB2258&lt;&gt; "",BB2258, $N$2010))</f>
        <v/>
      </c>
      <c r="BC2257" s="357"/>
      <c r="BD2257" s="358"/>
      <c r="BE2257" s="358"/>
      <c r="BF2257" s="359"/>
      <c r="BG2257" s="150"/>
      <c r="BH2257" s="150"/>
      <c r="BI2257" s="133"/>
      <c r="BJ2257" s="135"/>
    </row>
    <row r="2258" spans="1:62">
      <c r="A2258" s="17">
        <f>IF(ISBLANK(D2256),0,IF(CODE(D2256)&gt;64,1,0))</f>
        <v>0</v>
      </c>
      <c r="B2258" s="398"/>
      <c r="C2258" s="43">
        <f>AJ2247+AJ2250+AJ2253+AJ2256+AJ2259+AJ2262</f>
        <v>0</v>
      </c>
      <c r="D2258" s="467"/>
      <c r="E2258" s="361"/>
      <c r="F2258" s="339"/>
      <c r="G2258" s="340"/>
      <c r="H2258" s="337"/>
      <c r="I2258" s="337"/>
      <c r="J2258" s="338"/>
      <c r="K2258" s="361"/>
      <c r="L2258" s="339"/>
      <c r="M2258" s="340"/>
      <c r="N2258" s="337"/>
      <c r="O2258" s="337"/>
      <c r="P2258" s="338"/>
      <c r="Q2258" s="361"/>
      <c r="R2258" s="339"/>
      <c r="S2258" s="340"/>
      <c r="T2258" s="337"/>
      <c r="U2258" s="337"/>
      <c r="V2258" s="338"/>
      <c r="W2258" s="361"/>
      <c r="X2258" s="339"/>
      <c r="Y2258" s="340"/>
      <c r="Z2258" s="337"/>
      <c r="AA2258" s="337"/>
      <c r="AB2258" s="338"/>
      <c r="AC2258" s="361"/>
      <c r="AD2258" s="339"/>
      <c r="AE2258" s="340"/>
      <c r="AF2258" s="337"/>
      <c r="AG2258" s="337"/>
      <c r="AH2258" s="341"/>
      <c r="AI2258" s="361"/>
      <c r="AJ2258" s="339"/>
      <c r="AK2258" s="340"/>
      <c r="AL2258" s="337"/>
      <c r="AM2258" s="337"/>
      <c r="AN2258" s="342"/>
      <c r="AO2258" s="361"/>
      <c r="AP2258" s="339"/>
      <c r="AQ2258" s="340"/>
      <c r="AR2258" s="337"/>
      <c r="AS2258" s="337"/>
      <c r="AT2258" s="341"/>
      <c r="AU2258" s="361"/>
      <c r="AV2258" s="339"/>
      <c r="AW2258" s="340"/>
      <c r="AX2258" s="337"/>
      <c r="AY2258" s="337"/>
      <c r="AZ2258" s="495"/>
      <c r="BA2258" s="361"/>
      <c r="BB2258" s="339"/>
      <c r="BC2258" s="340"/>
      <c r="BD2258" s="337"/>
      <c r="BE2258" s="337"/>
      <c r="BF2258" s="343"/>
      <c r="BG2258" s="150"/>
      <c r="BH2258" s="150"/>
      <c r="BI2258" s="133"/>
      <c r="BJ2258" s="135"/>
    </row>
    <row r="2259" spans="1:62">
      <c r="A2259" s="17">
        <f>IF(ISBLANK(D2257),0,IF(CODE(D2257)&gt;64,1,0))</f>
        <v>0</v>
      </c>
      <c r="B2259" s="18">
        <f t="shared" ref="B2259" si="7796">IFERROR(F2259/F2259,0)+IFERROR(L2259/L2259,0)+IFERROR(R2259/R2259,0)+IFERROR(X2259/X2259,0)+IFERROR(AD2259/AD2259,0)+IFERROR(AJ2259/AJ2259,0)+IFERROR(AP2259/AP2259,0)+IFERROR(AV2259/AV2259,0)+IFERROR(BB2259/BB2259,0)</f>
        <v>0</v>
      </c>
      <c r="C2259" s="43">
        <f>AP2247+AP2250+AP2253+AP2256+AP2259+AP2262</f>
        <v>0</v>
      </c>
      <c r="D2259" s="19">
        <f>F2259+L2259+R2259+X2259+AD2259+AJ2259+AP2259+AV2259+BB2259</f>
        <v>0</v>
      </c>
      <c r="E2259" s="347"/>
      <c r="F2259" s="71">
        <f t="shared" si="7656"/>
        <v>0</v>
      </c>
      <c r="G2259" s="348"/>
      <c r="H2259" s="349"/>
      <c r="I2259" s="349"/>
      <c r="J2259" s="350"/>
      <c r="K2259" s="347"/>
      <c r="L2259" s="71">
        <f t="shared" si="7638"/>
        <v>0</v>
      </c>
      <c r="M2259" s="348"/>
      <c r="N2259" s="349"/>
      <c r="O2259" s="349"/>
      <c r="P2259" s="350"/>
      <c r="Q2259" s="347"/>
      <c r="R2259" s="71">
        <f t="shared" si="7639"/>
        <v>0</v>
      </c>
      <c r="S2259" s="348"/>
      <c r="T2259" s="349"/>
      <c r="U2259" s="349"/>
      <c r="V2259" s="350"/>
      <c r="W2259" s="347"/>
      <c r="X2259" s="71">
        <f t="shared" si="7640"/>
        <v>0</v>
      </c>
      <c r="Y2259" s="348"/>
      <c r="Z2259" s="349"/>
      <c r="AA2259" s="349"/>
      <c r="AB2259" s="350"/>
      <c r="AC2259" s="347"/>
      <c r="AD2259" s="71">
        <f t="shared" si="7641"/>
        <v>0</v>
      </c>
      <c r="AE2259" s="348"/>
      <c r="AF2259" s="349"/>
      <c r="AG2259" s="349"/>
      <c r="AH2259" s="351"/>
      <c r="AI2259" s="347"/>
      <c r="AJ2259" s="71">
        <f t="shared" si="7642"/>
        <v>0</v>
      </c>
      <c r="AK2259" s="348"/>
      <c r="AL2259" s="349"/>
      <c r="AM2259" s="349"/>
      <c r="AN2259" s="352"/>
      <c r="AO2259" s="347"/>
      <c r="AP2259" s="71">
        <f t="shared" si="7643"/>
        <v>0</v>
      </c>
      <c r="AQ2259" s="348"/>
      <c r="AR2259" s="349"/>
      <c r="AS2259" s="349"/>
      <c r="AT2259" s="351"/>
      <c r="AU2259" s="347"/>
      <c r="AV2259" s="71">
        <f t="shared" si="7644"/>
        <v>0</v>
      </c>
      <c r="AW2259" s="348"/>
      <c r="AX2259" s="349"/>
      <c r="AY2259" s="349"/>
      <c r="AZ2259" s="494"/>
      <c r="BA2259" s="347"/>
      <c r="BB2259" s="71">
        <f t="shared" si="7645"/>
        <v>0</v>
      </c>
      <c r="BC2259" s="340"/>
      <c r="BD2259" s="337"/>
      <c r="BE2259" s="337"/>
      <c r="BF2259" s="343"/>
      <c r="BG2259" s="150"/>
      <c r="BH2259" s="150"/>
      <c r="BI2259" s="133"/>
      <c r="BJ2259" s="135"/>
    </row>
    <row r="2260" spans="1:62">
      <c r="A2260" s="353"/>
      <c r="B2260" s="398"/>
      <c r="C2260" s="43">
        <f>AV2247+AV2250+AV2253+AV2256+AV2259+AV2262</f>
        <v>0</v>
      </c>
      <c r="D2260" s="467"/>
      <c r="E2260" s="111" t="str">
        <f>F2260</f>
        <v/>
      </c>
      <c r="F2260" s="51" t="str">
        <f t="shared" ref="F2260" si="7797">IF(G2260 = "", "",IF(F2261&lt;&gt; "",F2261, $N$2010))</f>
        <v/>
      </c>
      <c r="G2260" s="340"/>
      <c r="H2260" s="337"/>
      <c r="I2260" s="337"/>
      <c r="J2260" s="338"/>
      <c r="K2260" s="111" t="str">
        <f>L2260</f>
        <v/>
      </c>
      <c r="L2260" s="51" t="str">
        <f t="shared" ref="L2260" si="7798">IF(M2260 = "", "",IF(L2261&lt;&gt; "",L2261, $N$2010))</f>
        <v/>
      </c>
      <c r="M2260" s="340"/>
      <c r="N2260" s="337"/>
      <c r="O2260" s="337"/>
      <c r="P2260" s="338"/>
      <c r="Q2260" s="111" t="str">
        <f>R2260</f>
        <v/>
      </c>
      <c r="R2260" s="51" t="str">
        <f t="shared" ref="R2260" si="7799">IF(S2260 = "", "",IF(R2261&lt;&gt; "",R2261, $N$2010))</f>
        <v/>
      </c>
      <c r="S2260" s="340"/>
      <c r="T2260" s="337"/>
      <c r="U2260" s="337"/>
      <c r="V2260" s="338"/>
      <c r="W2260" s="111" t="str">
        <f>X2260</f>
        <v/>
      </c>
      <c r="X2260" s="51" t="str">
        <f t="shared" ref="X2260" si="7800">IF(Y2260 = "", "",IF(X2261&lt;&gt; "",X2261, $N$2010))</f>
        <v/>
      </c>
      <c r="Y2260" s="340"/>
      <c r="Z2260" s="337"/>
      <c r="AA2260" s="337"/>
      <c r="AB2260" s="338"/>
      <c r="AC2260" s="111" t="str">
        <f>AD2260</f>
        <v/>
      </c>
      <c r="AD2260" s="51" t="str">
        <f t="shared" ref="AD2260" si="7801">IF(AE2260 = "", "",IF(AD2261&lt;&gt; "",AD2261, $N$2010))</f>
        <v/>
      </c>
      <c r="AE2260" s="340"/>
      <c r="AF2260" s="337"/>
      <c r="AG2260" s="337"/>
      <c r="AH2260" s="341"/>
      <c r="AI2260" s="111" t="str">
        <f>AJ2260</f>
        <v/>
      </c>
      <c r="AJ2260" s="51" t="str">
        <f t="shared" ref="AJ2260" si="7802">IF(AK2260 = "", "",IF(AJ2261&lt;&gt; "",AJ2261, $N$2010))</f>
        <v/>
      </c>
      <c r="AK2260" s="340"/>
      <c r="AL2260" s="337"/>
      <c r="AM2260" s="337"/>
      <c r="AN2260" s="342"/>
      <c r="AO2260" s="111" t="str">
        <f>AP2260</f>
        <v/>
      </c>
      <c r="AP2260" s="51" t="str">
        <f t="shared" ref="AP2260" si="7803">IF(AQ2260 = "", "",IF(AP2261&lt;&gt; "",AP2261, $N$2010))</f>
        <v/>
      </c>
      <c r="AQ2260" s="340"/>
      <c r="AR2260" s="337"/>
      <c r="AS2260" s="337"/>
      <c r="AT2260" s="341"/>
      <c r="AU2260" s="111" t="str">
        <f>AV2260</f>
        <v/>
      </c>
      <c r="AV2260" s="51" t="str">
        <f t="shared" ref="AV2260" si="7804">IF(AW2260 = "", "",IF(AV2261&lt;&gt; "",AV2261, $N$2010))</f>
        <v/>
      </c>
      <c r="AW2260" s="340"/>
      <c r="AX2260" s="337"/>
      <c r="AY2260" s="337"/>
      <c r="AZ2260" s="495"/>
      <c r="BA2260" s="111" t="str">
        <f>BB2260</f>
        <v/>
      </c>
      <c r="BB2260" s="51" t="str">
        <f t="shared" ref="BB2260" si="7805">IF(BC2260 = "", "",IF(BB2261&lt;&gt; "",BB2261, $N$2010))</f>
        <v/>
      </c>
      <c r="BC2260" s="357"/>
      <c r="BD2260" s="358"/>
      <c r="BE2260" s="358"/>
      <c r="BF2260" s="359"/>
      <c r="BG2260" s="150"/>
      <c r="BH2260" s="150"/>
      <c r="BI2260" s="133"/>
      <c r="BJ2260" s="135"/>
    </row>
    <row r="2261" spans="1:62" ht="13.5" thickBot="1">
      <c r="A2261" s="17">
        <f>IF(ISBLANK(D2259),0,IF(CODE(D2259)&gt;64,1,0))</f>
        <v>0</v>
      </c>
      <c r="B2261" s="398"/>
      <c r="C2261" s="41">
        <f>BB2247+BB2250+BB2253+BB2256+BB2259+BB2262</f>
        <v>0</v>
      </c>
      <c r="D2261" s="467"/>
      <c r="E2261" s="361"/>
      <c r="F2261" s="339"/>
      <c r="G2261" s="340"/>
      <c r="H2261" s="337"/>
      <c r="I2261" s="337"/>
      <c r="J2261" s="338"/>
      <c r="K2261" s="361"/>
      <c r="L2261" s="339"/>
      <c r="M2261" s="340"/>
      <c r="N2261" s="337"/>
      <c r="O2261" s="337"/>
      <c r="P2261" s="338"/>
      <c r="Q2261" s="361"/>
      <c r="R2261" s="339"/>
      <c r="S2261" s="340"/>
      <c r="T2261" s="337"/>
      <c r="U2261" s="337"/>
      <c r="V2261" s="338"/>
      <c r="W2261" s="361"/>
      <c r="X2261" s="339"/>
      <c r="Y2261" s="340"/>
      <c r="Z2261" s="337"/>
      <c r="AA2261" s="337"/>
      <c r="AB2261" s="338"/>
      <c r="AC2261" s="361"/>
      <c r="AD2261" s="339"/>
      <c r="AE2261" s="340"/>
      <c r="AF2261" s="337"/>
      <c r="AG2261" s="337"/>
      <c r="AH2261" s="341"/>
      <c r="AI2261" s="361"/>
      <c r="AJ2261" s="339"/>
      <c r="AK2261" s="340"/>
      <c r="AL2261" s="337"/>
      <c r="AM2261" s="337"/>
      <c r="AN2261" s="342"/>
      <c r="AO2261" s="361"/>
      <c r="AP2261" s="339"/>
      <c r="AQ2261" s="340"/>
      <c r="AR2261" s="337"/>
      <c r="AS2261" s="337"/>
      <c r="AT2261" s="341"/>
      <c r="AU2261" s="361"/>
      <c r="AV2261" s="339"/>
      <c r="AW2261" s="340"/>
      <c r="AX2261" s="337"/>
      <c r="AY2261" s="337"/>
      <c r="AZ2261" s="495"/>
      <c r="BA2261" s="361"/>
      <c r="BB2261" s="339"/>
      <c r="BC2261" s="340"/>
      <c r="BD2261" s="337"/>
      <c r="BE2261" s="337"/>
      <c r="BF2261" s="343"/>
      <c r="BG2261" s="150"/>
      <c r="BH2261" s="150"/>
      <c r="BI2261" s="133"/>
      <c r="BJ2261" s="135"/>
    </row>
    <row r="2262" spans="1:62" ht="13.5" thickBot="1">
      <c r="A2262" s="22">
        <f>IF(ISBLANK(D2260),0,IF(CODE(D2260)&gt;64,1,0))</f>
        <v>0</v>
      </c>
      <c r="B2262" s="18">
        <f t="shared" ref="B2262" si="7806">IFERROR(F2262/F2262,0)+IFERROR(L2262/L2262,0)+IFERROR(R2262/R2262,0)+IFERROR(X2262/X2262,0)+IFERROR(AD2262/AD2262,0)+IFERROR(AJ2262/AJ2262,0)+IFERROR(AP2262/AP2262,0)+IFERROR(AV2262/AV2262,0)+IFERROR(BB2262/BB2262,0)</f>
        <v>0</v>
      </c>
      <c r="C2262" s="80">
        <f>D2247+D2250+D2253+D2256+D2259+D2262</f>
        <v>0</v>
      </c>
      <c r="D2262" s="39">
        <f>F2262+L2262+R2262+X2262+AD2262+AJ2262+AP2262+AV2262+BB2262</f>
        <v>0</v>
      </c>
      <c r="E2262" s="414"/>
      <c r="F2262" s="72">
        <f t="shared" si="7656"/>
        <v>0</v>
      </c>
      <c r="G2262" s="375"/>
      <c r="H2262" s="376"/>
      <c r="I2262" s="376"/>
      <c r="J2262" s="377"/>
      <c r="K2262" s="414"/>
      <c r="L2262" s="72">
        <f t="shared" si="7638"/>
        <v>0</v>
      </c>
      <c r="M2262" s="375"/>
      <c r="N2262" s="376"/>
      <c r="O2262" s="376"/>
      <c r="P2262" s="377"/>
      <c r="Q2262" s="414"/>
      <c r="R2262" s="72">
        <f t="shared" si="7639"/>
        <v>0</v>
      </c>
      <c r="S2262" s="375"/>
      <c r="T2262" s="376"/>
      <c r="U2262" s="376"/>
      <c r="V2262" s="377"/>
      <c r="W2262" s="414"/>
      <c r="X2262" s="72">
        <f t="shared" si="7640"/>
        <v>0</v>
      </c>
      <c r="Y2262" s="375"/>
      <c r="Z2262" s="376"/>
      <c r="AA2262" s="376"/>
      <c r="AB2262" s="377"/>
      <c r="AC2262" s="414"/>
      <c r="AD2262" s="72">
        <f t="shared" si="7641"/>
        <v>0</v>
      </c>
      <c r="AE2262" s="375"/>
      <c r="AF2262" s="376"/>
      <c r="AG2262" s="376"/>
      <c r="AH2262" s="378"/>
      <c r="AI2262" s="414"/>
      <c r="AJ2262" s="72">
        <f t="shared" si="7642"/>
        <v>0</v>
      </c>
      <c r="AK2262" s="375"/>
      <c r="AL2262" s="376"/>
      <c r="AM2262" s="376"/>
      <c r="AN2262" s="379"/>
      <c r="AO2262" s="414"/>
      <c r="AP2262" s="72">
        <f t="shared" si="7643"/>
        <v>0</v>
      </c>
      <c r="AQ2262" s="375"/>
      <c r="AR2262" s="376"/>
      <c r="AS2262" s="376"/>
      <c r="AT2262" s="378"/>
      <c r="AU2262" s="414"/>
      <c r="AV2262" s="72">
        <f t="shared" si="7644"/>
        <v>0</v>
      </c>
      <c r="AW2262" s="375"/>
      <c r="AX2262" s="376"/>
      <c r="AY2262" s="376"/>
      <c r="AZ2262" s="496"/>
      <c r="BA2262" s="414"/>
      <c r="BB2262" s="72">
        <f t="shared" si="7645"/>
        <v>0</v>
      </c>
      <c r="BC2262" s="475"/>
      <c r="BD2262" s="476"/>
      <c r="BE2262" s="476"/>
      <c r="BF2262" s="477"/>
      <c r="BG2262" s="150"/>
      <c r="BH2262" s="150"/>
      <c r="BI2262" s="133"/>
      <c r="BJ2262" s="135"/>
    </row>
    <row r="2263" spans="1:62" ht="14.25" thickTop="1" thickBot="1">
      <c r="A2263" s="497"/>
      <c r="B2263" s="436" t="s">
        <v>42</v>
      </c>
      <c r="C2263" s="78" t="str">
        <f>IF(D2263="","", IF(D2264&lt;&gt;"",D2264,$N$2010))</f>
        <v>SC</v>
      </c>
      <c r="D2263" s="655">
        <f>AA32</f>
        <v>0</v>
      </c>
      <c r="E2263" s="111" t="str">
        <f>F2263</f>
        <v/>
      </c>
      <c r="F2263" s="70" t="str">
        <f t="shared" ref="F2263" si="7807">IF(G2263 = "", "",IF(F2264&lt;&gt; "",F2264, $N$2010))</f>
        <v/>
      </c>
      <c r="G2263" s="478"/>
      <c r="H2263" s="464"/>
      <c r="I2263" s="464"/>
      <c r="J2263" s="479"/>
      <c r="K2263" s="111" t="str">
        <f>L2263</f>
        <v/>
      </c>
      <c r="L2263" s="70" t="str">
        <f t="shared" ref="L2263" si="7808">IF(M2263 = "", "",IF(L2264&lt;&gt; "",L2264, $N$2010))</f>
        <v/>
      </c>
      <c r="M2263" s="478"/>
      <c r="N2263" s="464"/>
      <c r="O2263" s="464"/>
      <c r="P2263" s="479"/>
      <c r="Q2263" s="111" t="str">
        <f>R2263</f>
        <v/>
      </c>
      <c r="R2263" s="70" t="str">
        <f t="shared" ref="R2263" si="7809">IF(S2263 = "", "",IF(R2264&lt;&gt; "",R2264, $N$2010))</f>
        <v/>
      </c>
      <c r="S2263" s="478"/>
      <c r="T2263" s="464"/>
      <c r="U2263" s="464"/>
      <c r="V2263" s="479"/>
      <c r="W2263" s="111" t="str">
        <f>X2263</f>
        <v/>
      </c>
      <c r="X2263" s="70" t="str">
        <f t="shared" ref="X2263" si="7810">IF(Y2263 = "", "",IF(X2264&lt;&gt; "",X2264, $N$2010))</f>
        <v/>
      </c>
      <c r="Y2263" s="478"/>
      <c r="Z2263" s="464"/>
      <c r="AA2263" s="464"/>
      <c r="AB2263" s="479"/>
      <c r="AC2263" s="111" t="str">
        <f>AD2263</f>
        <v/>
      </c>
      <c r="AD2263" s="70" t="str">
        <f t="shared" ref="AD2263" si="7811">IF(AE2263 = "", "",IF(AD2264&lt;&gt; "",AD2264, $N$2010))</f>
        <v/>
      </c>
      <c r="AE2263" s="478"/>
      <c r="AF2263" s="464"/>
      <c r="AG2263" s="464"/>
      <c r="AH2263" s="480"/>
      <c r="AI2263" s="111" t="str">
        <f>AJ2263</f>
        <v/>
      </c>
      <c r="AJ2263" s="70" t="str">
        <f t="shared" ref="AJ2263" si="7812">IF(AK2263 = "", "",IF(AJ2264&lt;&gt; "",AJ2264, $N$2010))</f>
        <v/>
      </c>
      <c r="AK2263" s="478"/>
      <c r="AL2263" s="464"/>
      <c r="AM2263" s="464"/>
      <c r="AN2263" s="481"/>
      <c r="AO2263" s="111" t="str">
        <f>AP2263</f>
        <v/>
      </c>
      <c r="AP2263" s="70" t="str">
        <f t="shared" ref="AP2263" si="7813">IF(AQ2263 = "", "",IF(AP2264&lt;&gt; "",AP2264, $N$2010))</f>
        <v/>
      </c>
      <c r="AQ2263" s="478"/>
      <c r="AR2263" s="464"/>
      <c r="AS2263" s="464"/>
      <c r="AT2263" s="480"/>
      <c r="AU2263" s="111" t="str">
        <f>AV2263</f>
        <v/>
      </c>
      <c r="AV2263" s="70" t="str">
        <f t="shared" ref="AV2263" si="7814">IF(AW2263 = "", "",IF(AV2264&lt;&gt; "",AV2264, $N$2010))</f>
        <v/>
      </c>
      <c r="AW2263" s="478"/>
      <c r="AX2263" s="464"/>
      <c r="AY2263" s="464"/>
      <c r="AZ2263" s="499"/>
      <c r="BA2263" s="111" t="str">
        <f>BB2263</f>
        <v/>
      </c>
      <c r="BB2263" s="70" t="str">
        <f t="shared" ref="BB2263" si="7815">IF(BC2263 = "", "",IF(BB2264&lt;&gt; "",BB2264, $N$2010))</f>
        <v/>
      </c>
      <c r="BC2263" s="478"/>
      <c r="BD2263" s="464"/>
      <c r="BE2263" s="464"/>
      <c r="BF2263" s="491"/>
      <c r="BG2263" s="150"/>
      <c r="BH2263" s="150"/>
      <c r="BI2263" s="133"/>
      <c r="BJ2263" s="135"/>
    </row>
    <row r="2264" spans="1:62" ht="13.5" thickBot="1">
      <c r="A2264" s="17">
        <f>IF(ISBLANK(D2262),0,IF(CODE(D2262)&gt;64,1,0))</f>
        <v>0</v>
      </c>
      <c r="B2264" s="31">
        <f>SUM(B2265:B2280)</f>
        <v>0</v>
      </c>
      <c r="C2264" s="432"/>
      <c r="D2264" s="466"/>
      <c r="E2264" s="361"/>
      <c r="F2264" s="339"/>
      <c r="G2264" s="340"/>
      <c r="H2264" s="337"/>
      <c r="I2264" s="337"/>
      <c r="J2264" s="338"/>
      <c r="K2264" s="361"/>
      <c r="L2264" s="339"/>
      <c r="M2264" s="340"/>
      <c r="N2264" s="337"/>
      <c r="O2264" s="337"/>
      <c r="P2264" s="338"/>
      <c r="Q2264" s="361"/>
      <c r="R2264" s="339"/>
      <c r="S2264" s="340"/>
      <c r="T2264" s="337"/>
      <c r="U2264" s="337"/>
      <c r="V2264" s="338"/>
      <c r="W2264" s="361"/>
      <c r="X2264" s="339"/>
      <c r="Y2264" s="340"/>
      <c r="Z2264" s="337"/>
      <c r="AA2264" s="337"/>
      <c r="AB2264" s="338"/>
      <c r="AC2264" s="361"/>
      <c r="AD2264" s="339"/>
      <c r="AE2264" s="340"/>
      <c r="AF2264" s="337"/>
      <c r="AG2264" s="337"/>
      <c r="AH2264" s="341"/>
      <c r="AI2264" s="361"/>
      <c r="AJ2264" s="339"/>
      <c r="AK2264" s="340"/>
      <c r="AL2264" s="337"/>
      <c r="AM2264" s="337"/>
      <c r="AN2264" s="342"/>
      <c r="AO2264" s="361"/>
      <c r="AP2264" s="339"/>
      <c r="AQ2264" s="340"/>
      <c r="AR2264" s="337"/>
      <c r="AS2264" s="337"/>
      <c r="AT2264" s="341"/>
      <c r="AU2264" s="361"/>
      <c r="AV2264" s="339"/>
      <c r="AW2264" s="340"/>
      <c r="AX2264" s="337"/>
      <c r="AY2264" s="337"/>
      <c r="AZ2264" s="495"/>
      <c r="BA2264" s="361"/>
      <c r="BB2264" s="339"/>
      <c r="BC2264" s="340"/>
      <c r="BD2264" s="337"/>
      <c r="BE2264" s="337"/>
      <c r="BF2264" s="343"/>
      <c r="BG2264" s="150"/>
      <c r="BH2264" s="150"/>
      <c r="BI2264" s="133"/>
      <c r="BJ2264" s="135"/>
    </row>
    <row r="2265" spans="1:62">
      <c r="A2265" s="17">
        <f>IF(ISBLANK(D2263),0,IF(CODE(D2263)&gt;64,1,0))</f>
        <v>0</v>
      </c>
      <c r="B2265" s="18">
        <f t="shared" ref="B2265" si="7816">IFERROR(F2265/F2265,0)+IFERROR(L2265/L2265,0)+IFERROR(R2265/R2265,0)+IFERROR(X2265/X2265,0)+IFERROR(AD2265/AD2265,0)+IFERROR(AJ2265/AJ2265,0)+IFERROR(AP2265/AP2265,0)+IFERROR(AV2265/AV2265,0)+IFERROR(BB2265/BB2265,0)</f>
        <v>0</v>
      </c>
      <c r="C2265" s="432"/>
      <c r="D2265" s="19">
        <f>F2265+L2265+R2265+X2265+AD2265+AJ2265+AP2265+AV2265+BB2265</f>
        <v>0</v>
      </c>
      <c r="E2265" s="347"/>
      <c r="F2265" s="71">
        <f t="shared" si="7656"/>
        <v>0</v>
      </c>
      <c r="G2265" s="348"/>
      <c r="H2265" s="349"/>
      <c r="I2265" s="349"/>
      <c r="J2265" s="350"/>
      <c r="K2265" s="347"/>
      <c r="L2265" s="71">
        <f t="shared" si="7638"/>
        <v>0</v>
      </c>
      <c r="M2265" s="348"/>
      <c r="N2265" s="349"/>
      <c r="O2265" s="349"/>
      <c r="P2265" s="350"/>
      <c r="Q2265" s="347"/>
      <c r="R2265" s="71">
        <f t="shared" si="7639"/>
        <v>0</v>
      </c>
      <c r="S2265" s="348"/>
      <c r="T2265" s="349"/>
      <c r="U2265" s="349"/>
      <c r="V2265" s="350"/>
      <c r="W2265" s="347"/>
      <c r="X2265" s="71">
        <f t="shared" si="7640"/>
        <v>0</v>
      </c>
      <c r="Y2265" s="348"/>
      <c r="Z2265" s="349"/>
      <c r="AA2265" s="349"/>
      <c r="AB2265" s="350"/>
      <c r="AC2265" s="347"/>
      <c r="AD2265" s="71">
        <f t="shared" si="7641"/>
        <v>0</v>
      </c>
      <c r="AE2265" s="348"/>
      <c r="AF2265" s="349"/>
      <c r="AG2265" s="349"/>
      <c r="AH2265" s="351"/>
      <c r="AI2265" s="347"/>
      <c r="AJ2265" s="71">
        <f t="shared" si="7642"/>
        <v>0</v>
      </c>
      <c r="AK2265" s="348"/>
      <c r="AL2265" s="349"/>
      <c r="AM2265" s="349"/>
      <c r="AN2265" s="352"/>
      <c r="AO2265" s="347"/>
      <c r="AP2265" s="71">
        <f t="shared" si="7643"/>
        <v>0</v>
      </c>
      <c r="AQ2265" s="348"/>
      <c r="AR2265" s="349"/>
      <c r="AS2265" s="349"/>
      <c r="AT2265" s="351"/>
      <c r="AU2265" s="347"/>
      <c r="AV2265" s="71">
        <f t="shared" si="7644"/>
        <v>0</v>
      </c>
      <c r="AW2265" s="348"/>
      <c r="AX2265" s="349"/>
      <c r="AY2265" s="349"/>
      <c r="AZ2265" s="494"/>
      <c r="BA2265" s="347"/>
      <c r="BB2265" s="71">
        <f t="shared" si="7645"/>
        <v>0</v>
      </c>
      <c r="BC2265" s="340"/>
      <c r="BD2265" s="337"/>
      <c r="BE2265" s="337"/>
      <c r="BF2265" s="343"/>
      <c r="BG2265" s="150"/>
      <c r="BH2265" s="150"/>
      <c r="BI2265" s="133"/>
      <c r="BJ2265" s="135"/>
    </row>
    <row r="2266" spans="1:62">
      <c r="A2266" s="353"/>
      <c r="B2266" s="398"/>
      <c r="C2266" s="432"/>
      <c r="D2266" s="467"/>
      <c r="E2266" s="111" t="str">
        <f>F2266</f>
        <v/>
      </c>
      <c r="F2266" s="51" t="str">
        <f t="shared" ref="F2266" si="7817">IF(G2266 = "", "",IF(F2267&lt;&gt; "",F2267, $N$2010))</f>
        <v/>
      </c>
      <c r="G2266" s="340"/>
      <c r="H2266" s="337"/>
      <c r="I2266" s="337"/>
      <c r="J2266" s="338"/>
      <c r="K2266" s="111" t="str">
        <f>L2266</f>
        <v/>
      </c>
      <c r="L2266" s="51" t="str">
        <f t="shared" ref="L2266" si="7818">IF(M2266 = "", "",IF(L2267&lt;&gt; "",L2267, $N$2010))</f>
        <v/>
      </c>
      <c r="M2266" s="340"/>
      <c r="N2266" s="337"/>
      <c r="O2266" s="337"/>
      <c r="P2266" s="338"/>
      <c r="Q2266" s="111" t="str">
        <f>R2266</f>
        <v/>
      </c>
      <c r="R2266" s="51" t="str">
        <f t="shared" ref="R2266" si="7819">IF(S2266 = "", "",IF(R2267&lt;&gt; "",R2267, $N$2010))</f>
        <v/>
      </c>
      <c r="S2266" s="340"/>
      <c r="T2266" s="337"/>
      <c r="U2266" s="337"/>
      <c r="V2266" s="338"/>
      <c r="W2266" s="111" t="str">
        <f>X2266</f>
        <v/>
      </c>
      <c r="X2266" s="51" t="str">
        <f t="shared" ref="X2266" si="7820">IF(Y2266 = "", "",IF(X2267&lt;&gt; "",X2267, $N$2010))</f>
        <v/>
      </c>
      <c r="Y2266" s="340"/>
      <c r="Z2266" s="337"/>
      <c r="AA2266" s="337"/>
      <c r="AB2266" s="338"/>
      <c r="AC2266" s="111" t="str">
        <f>AD2266</f>
        <v/>
      </c>
      <c r="AD2266" s="51" t="str">
        <f t="shared" ref="AD2266" si="7821">IF(AE2266 = "", "",IF(AD2267&lt;&gt; "",AD2267, $N$2010))</f>
        <v/>
      </c>
      <c r="AE2266" s="340"/>
      <c r="AF2266" s="337"/>
      <c r="AG2266" s="337"/>
      <c r="AH2266" s="341"/>
      <c r="AI2266" s="111" t="str">
        <f>AJ2266</f>
        <v/>
      </c>
      <c r="AJ2266" s="51" t="str">
        <f t="shared" ref="AJ2266" si="7822">IF(AK2266 = "", "",IF(AJ2267&lt;&gt; "",AJ2267, $N$2010))</f>
        <v/>
      </c>
      <c r="AK2266" s="340"/>
      <c r="AL2266" s="337"/>
      <c r="AM2266" s="337"/>
      <c r="AN2266" s="342"/>
      <c r="AO2266" s="111" t="str">
        <f>AP2266</f>
        <v/>
      </c>
      <c r="AP2266" s="51" t="str">
        <f t="shared" ref="AP2266" si="7823">IF(AQ2266 = "", "",IF(AP2267&lt;&gt; "",AP2267, $N$2010))</f>
        <v/>
      </c>
      <c r="AQ2266" s="340"/>
      <c r="AR2266" s="337"/>
      <c r="AS2266" s="337"/>
      <c r="AT2266" s="341"/>
      <c r="AU2266" s="111" t="str">
        <f>AV2266</f>
        <v/>
      </c>
      <c r="AV2266" s="51" t="str">
        <f t="shared" ref="AV2266" si="7824">IF(AW2266 = "", "",IF(AV2267&lt;&gt; "",AV2267, $N$2010))</f>
        <v/>
      </c>
      <c r="AW2266" s="340"/>
      <c r="AX2266" s="337"/>
      <c r="AY2266" s="337"/>
      <c r="AZ2266" s="495"/>
      <c r="BA2266" s="111" t="str">
        <f>BB2266</f>
        <v/>
      </c>
      <c r="BB2266" s="51" t="str">
        <f t="shared" ref="BB2266" si="7825">IF(BC2266 = "", "",IF(BB2267&lt;&gt; "",BB2267, $N$2010))</f>
        <v/>
      </c>
      <c r="BC2266" s="357"/>
      <c r="BD2266" s="358"/>
      <c r="BE2266" s="358"/>
      <c r="BF2266" s="359"/>
      <c r="BG2266" s="150"/>
      <c r="BH2266" s="150"/>
      <c r="BI2266" s="133"/>
      <c r="BJ2266" s="135"/>
    </row>
    <row r="2267" spans="1:62">
      <c r="A2267" s="17">
        <f>IF(ISBLANK(D2265),0,IF(CODE(D2265)&gt;64,1,0))</f>
        <v>0</v>
      </c>
      <c r="B2267" s="398"/>
      <c r="C2267" s="432"/>
      <c r="D2267" s="467"/>
      <c r="E2267" s="361"/>
      <c r="F2267" s="339"/>
      <c r="G2267" s="340"/>
      <c r="H2267" s="337"/>
      <c r="I2267" s="337"/>
      <c r="J2267" s="338"/>
      <c r="K2267" s="361"/>
      <c r="L2267" s="339"/>
      <c r="M2267" s="340"/>
      <c r="N2267" s="337"/>
      <c r="O2267" s="337"/>
      <c r="P2267" s="338"/>
      <c r="Q2267" s="361"/>
      <c r="R2267" s="339"/>
      <c r="S2267" s="340"/>
      <c r="T2267" s="337"/>
      <c r="U2267" s="337"/>
      <c r="V2267" s="338"/>
      <c r="W2267" s="361"/>
      <c r="X2267" s="339"/>
      <c r="Y2267" s="340"/>
      <c r="Z2267" s="337"/>
      <c r="AA2267" s="337"/>
      <c r="AB2267" s="338"/>
      <c r="AC2267" s="361"/>
      <c r="AD2267" s="339"/>
      <c r="AE2267" s="340"/>
      <c r="AF2267" s="337"/>
      <c r="AG2267" s="337"/>
      <c r="AH2267" s="341"/>
      <c r="AI2267" s="361"/>
      <c r="AJ2267" s="339"/>
      <c r="AK2267" s="340"/>
      <c r="AL2267" s="337"/>
      <c r="AM2267" s="337"/>
      <c r="AN2267" s="342"/>
      <c r="AO2267" s="361"/>
      <c r="AP2267" s="339"/>
      <c r="AQ2267" s="340"/>
      <c r="AR2267" s="337"/>
      <c r="AS2267" s="337"/>
      <c r="AT2267" s="341"/>
      <c r="AU2267" s="361"/>
      <c r="AV2267" s="339"/>
      <c r="AW2267" s="340"/>
      <c r="AX2267" s="337"/>
      <c r="AY2267" s="337"/>
      <c r="AZ2267" s="495"/>
      <c r="BA2267" s="361"/>
      <c r="BB2267" s="339"/>
      <c r="BC2267" s="340"/>
      <c r="BD2267" s="337"/>
      <c r="BE2267" s="337"/>
      <c r="BF2267" s="343"/>
      <c r="BG2267" s="150"/>
      <c r="BH2267" s="150"/>
      <c r="BI2267" s="133"/>
      <c r="BJ2267" s="135"/>
    </row>
    <row r="2268" spans="1:62">
      <c r="A2268" s="17">
        <f>IF(ISBLANK(D2266),0,IF(CODE(D2266)&gt;64,1,0))</f>
        <v>0</v>
      </c>
      <c r="B2268" s="18">
        <f t="shared" ref="B2268" si="7826">IFERROR(F2268/F2268,0)+IFERROR(L2268/L2268,0)+IFERROR(R2268/R2268,0)+IFERROR(X2268/X2268,0)+IFERROR(AD2268/AD2268,0)+IFERROR(AJ2268/AJ2268,0)+IFERROR(AP2268/AP2268,0)+IFERROR(AV2268/AV2268,0)+IFERROR(BB2268/BB2268,0)</f>
        <v>0</v>
      </c>
      <c r="C2268" s="432"/>
      <c r="D2268" s="19">
        <f>F2268+L2268+R2268+X2268+AD2268+AJ2268+AP2268+AV2268+BB2268</f>
        <v>0</v>
      </c>
      <c r="E2268" s="347"/>
      <c r="F2268" s="71">
        <f t="shared" si="7656"/>
        <v>0</v>
      </c>
      <c r="G2268" s="348"/>
      <c r="H2268" s="349"/>
      <c r="I2268" s="349"/>
      <c r="J2268" s="350"/>
      <c r="K2268" s="347"/>
      <c r="L2268" s="71">
        <f t="shared" si="7638"/>
        <v>0</v>
      </c>
      <c r="M2268" s="348"/>
      <c r="N2268" s="349"/>
      <c r="O2268" s="349"/>
      <c r="P2268" s="350"/>
      <c r="Q2268" s="347"/>
      <c r="R2268" s="71">
        <f t="shared" si="7639"/>
        <v>0</v>
      </c>
      <c r="S2268" s="348"/>
      <c r="T2268" s="349"/>
      <c r="U2268" s="349"/>
      <c r="V2268" s="350"/>
      <c r="W2268" s="347"/>
      <c r="X2268" s="71">
        <f t="shared" si="7640"/>
        <v>0</v>
      </c>
      <c r="Y2268" s="348"/>
      <c r="Z2268" s="349"/>
      <c r="AA2268" s="349"/>
      <c r="AB2268" s="350"/>
      <c r="AC2268" s="347"/>
      <c r="AD2268" s="71">
        <f t="shared" si="7641"/>
        <v>0</v>
      </c>
      <c r="AE2268" s="348"/>
      <c r="AF2268" s="349"/>
      <c r="AG2268" s="349"/>
      <c r="AH2268" s="351"/>
      <c r="AI2268" s="347"/>
      <c r="AJ2268" s="71">
        <f t="shared" si="7642"/>
        <v>0</v>
      </c>
      <c r="AK2268" s="348"/>
      <c r="AL2268" s="349"/>
      <c r="AM2268" s="349"/>
      <c r="AN2268" s="352"/>
      <c r="AO2268" s="347"/>
      <c r="AP2268" s="71">
        <f t="shared" si="7643"/>
        <v>0</v>
      </c>
      <c r="AQ2268" s="348"/>
      <c r="AR2268" s="349"/>
      <c r="AS2268" s="349"/>
      <c r="AT2268" s="351"/>
      <c r="AU2268" s="347"/>
      <c r="AV2268" s="71">
        <f t="shared" si="7644"/>
        <v>0</v>
      </c>
      <c r="AW2268" s="348"/>
      <c r="AX2268" s="349"/>
      <c r="AY2268" s="349"/>
      <c r="AZ2268" s="494"/>
      <c r="BA2268" s="347"/>
      <c r="BB2268" s="71">
        <f t="shared" si="7645"/>
        <v>0</v>
      </c>
      <c r="BC2268" s="340"/>
      <c r="BD2268" s="337"/>
      <c r="BE2268" s="337"/>
      <c r="BF2268" s="343"/>
      <c r="BG2268" s="150"/>
      <c r="BH2268" s="150"/>
      <c r="BI2268" s="133"/>
      <c r="BJ2268" s="135"/>
    </row>
    <row r="2269" spans="1:62">
      <c r="A2269" s="353"/>
      <c r="B2269" s="398"/>
      <c r="C2269" s="432"/>
      <c r="D2269" s="467"/>
      <c r="E2269" s="111" t="str">
        <f>F2269</f>
        <v/>
      </c>
      <c r="F2269" s="51" t="str">
        <f t="shared" ref="F2269" si="7827">IF(G2269 = "", "",IF(F2270&lt;&gt; "",F2270, $N$2010))</f>
        <v/>
      </c>
      <c r="G2269" s="340"/>
      <c r="H2269" s="337"/>
      <c r="I2269" s="337"/>
      <c r="J2269" s="338"/>
      <c r="K2269" s="111" t="str">
        <f>L2269</f>
        <v/>
      </c>
      <c r="L2269" s="51" t="str">
        <f t="shared" ref="L2269" si="7828">IF(M2269 = "", "",IF(L2270&lt;&gt; "",L2270, $N$2010))</f>
        <v/>
      </c>
      <c r="M2269" s="340"/>
      <c r="N2269" s="337"/>
      <c r="O2269" s="337"/>
      <c r="P2269" s="338"/>
      <c r="Q2269" s="111" t="str">
        <f>R2269</f>
        <v/>
      </c>
      <c r="R2269" s="51" t="str">
        <f t="shared" ref="R2269" si="7829">IF(S2269 = "", "",IF(R2270&lt;&gt; "",R2270, $N$2010))</f>
        <v/>
      </c>
      <c r="S2269" s="340"/>
      <c r="T2269" s="337"/>
      <c r="U2269" s="337"/>
      <c r="V2269" s="338"/>
      <c r="W2269" s="111" t="str">
        <f>X2269</f>
        <v/>
      </c>
      <c r="X2269" s="51" t="str">
        <f t="shared" ref="X2269" si="7830">IF(Y2269 = "", "",IF(X2270&lt;&gt; "",X2270, $N$2010))</f>
        <v/>
      </c>
      <c r="Y2269" s="340"/>
      <c r="Z2269" s="337"/>
      <c r="AA2269" s="337"/>
      <c r="AB2269" s="338"/>
      <c r="AC2269" s="111" t="str">
        <f>AD2269</f>
        <v/>
      </c>
      <c r="AD2269" s="51" t="str">
        <f t="shared" ref="AD2269" si="7831">IF(AE2269 = "", "",IF(AD2270&lt;&gt; "",AD2270, $N$2010))</f>
        <v/>
      </c>
      <c r="AE2269" s="340"/>
      <c r="AF2269" s="337"/>
      <c r="AG2269" s="337"/>
      <c r="AH2269" s="341"/>
      <c r="AI2269" s="111" t="str">
        <f>AJ2269</f>
        <v/>
      </c>
      <c r="AJ2269" s="51" t="str">
        <f t="shared" ref="AJ2269" si="7832">IF(AK2269 = "", "",IF(AJ2270&lt;&gt; "",AJ2270, $N$2010))</f>
        <v/>
      </c>
      <c r="AK2269" s="340"/>
      <c r="AL2269" s="337"/>
      <c r="AM2269" s="337"/>
      <c r="AN2269" s="342"/>
      <c r="AO2269" s="111" t="str">
        <f>AP2269</f>
        <v/>
      </c>
      <c r="AP2269" s="51" t="str">
        <f t="shared" ref="AP2269" si="7833">IF(AQ2269 = "", "",IF(AP2270&lt;&gt; "",AP2270, $N$2010))</f>
        <v/>
      </c>
      <c r="AQ2269" s="340"/>
      <c r="AR2269" s="337"/>
      <c r="AS2269" s="337"/>
      <c r="AT2269" s="341"/>
      <c r="AU2269" s="111" t="str">
        <f>AV2269</f>
        <v/>
      </c>
      <c r="AV2269" s="51" t="str">
        <f t="shared" ref="AV2269" si="7834">IF(AW2269 = "", "",IF(AV2270&lt;&gt; "",AV2270, $N$2010))</f>
        <v/>
      </c>
      <c r="AW2269" s="340"/>
      <c r="AX2269" s="337"/>
      <c r="AY2269" s="337"/>
      <c r="AZ2269" s="495"/>
      <c r="BA2269" s="111" t="str">
        <f>BB2269</f>
        <v/>
      </c>
      <c r="BB2269" s="51" t="str">
        <f t="shared" ref="BB2269" si="7835">IF(BC2269 = "", "",IF(BB2270&lt;&gt; "",BB2270, $N$2010))</f>
        <v/>
      </c>
      <c r="BC2269" s="357"/>
      <c r="BD2269" s="358"/>
      <c r="BE2269" s="358"/>
      <c r="BF2269" s="359"/>
      <c r="BG2269" s="150"/>
      <c r="BH2269" s="150"/>
      <c r="BI2269" s="133"/>
      <c r="BJ2269" s="135"/>
    </row>
    <row r="2270" spans="1:62">
      <c r="A2270" s="17">
        <f>IF(ISBLANK(D2268),0,IF(CODE(D2268)&gt;64,1,0))</f>
        <v>0</v>
      </c>
      <c r="B2270" s="398"/>
      <c r="C2270" s="432"/>
      <c r="D2270" s="467"/>
      <c r="E2270" s="361"/>
      <c r="F2270" s="339"/>
      <c r="G2270" s="340"/>
      <c r="H2270" s="337"/>
      <c r="I2270" s="337"/>
      <c r="J2270" s="338"/>
      <c r="K2270" s="361"/>
      <c r="L2270" s="339"/>
      <c r="M2270" s="340"/>
      <c r="N2270" s="337"/>
      <c r="O2270" s="337"/>
      <c r="P2270" s="338"/>
      <c r="Q2270" s="361"/>
      <c r="R2270" s="339"/>
      <c r="S2270" s="340"/>
      <c r="T2270" s="337"/>
      <c r="U2270" s="337"/>
      <c r="V2270" s="338"/>
      <c r="W2270" s="361"/>
      <c r="X2270" s="339"/>
      <c r="Y2270" s="340"/>
      <c r="Z2270" s="337"/>
      <c r="AA2270" s="337"/>
      <c r="AB2270" s="338"/>
      <c r="AC2270" s="361"/>
      <c r="AD2270" s="339"/>
      <c r="AE2270" s="340"/>
      <c r="AF2270" s="337"/>
      <c r="AG2270" s="337"/>
      <c r="AH2270" s="341"/>
      <c r="AI2270" s="361"/>
      <c r="AJ2270" s="339"/>
      <c r="AK2270" s="340"/>
      <c r="AL2270" s="337"/>
      <c r="AM2270" s="337"/>
      <c r="AN2270" s="342"/>
      <c r="AO2270" s="361"/>
      <c r="AP2270" s="339"/>
      <c r="AQ2270" s="340"/>
      <c r="AR2270" s="337"/>
      <c r="AS2270" s="337"/>
      <c r="AT2270" s="341"/>
      <c r="AU2270" s="361"/>
      <c r="AV2270" s="339"/>
      <c r="AW2270" s="340"/>
      <c r="AX2270" s="337"/>
      <c r="AY2270" s="337"/>
      <c r="AZ2270" s="495"/>
      <c r="BA2270" s="361"/>
      <c r="BB2270" s="339"/>
      <c r="BC2270" s="340"/>
      <c r="BD2270" s="337"/>
      <c r="BE2270" s="337"/>
      <c r="BF2270" s="343"/>
      <c r="BG2270" s="150"/>
      <c r="BH2270" s="150"/>
      <c r="BI2270" s="133"/>
      <c r="BJ2270" s="135"/>
    </row>
    <row r="2271" spans="1:62">
      <c r="A2271" s="17">
        <f>IF(ISBLANK(D2269),0,IF(CODE(D2269)&gt;64,1,0))</f>
        <v>0</v>
      </c>
      <c r="B2271" s="18">
        <f t="shared" ref="B2271" si="7836">IFERROR(F2271/F2271,0)+IFERROR(L2271/L2271,0)+IFERROR(R2271/R2271,0)+IFERROR(X2271/X2271,0)+IFERROR(AD2271/AD2271,0)+IFERROR(AJ2271/AJ2271,0)+IFERROR(AP2271/AP2271,0)+IFERROR(AV2271/AV2271,0)+IFERROR(BB2271/BB2271,0)</f>
        <v>0</v>
      </c>
      <c r="C2271" s="43">
        <f>F2265+F2268+F2271+F2274+F2277+F2280</f>
        <v>0</v>
      </c>
      <c r="D2271" s="19">
        <f>F2271+L2271+R2271+X2271+AD2271+AJ2271+AP2271+AV2271+BB2271</f>
        <v>0</v>
      </c>
      <c r="E2271" s="347"/>
      <c r="F2271" s="71">
        <f t="shared" si="7656"/>
        <v>0</v>
      </c>
      <c r="G2271" s="348"/>
      <c r="H2271" s="349"/>
      <c r="I2271" s="349"/>
      <c r="J2271" s="350"/>
      <c r="K2271" s="347"/>
      <c r="L2271" s="71">
        <f t="shared" si="7638"/>
        <v>0</v>
      </c>
      <c r="M2271" s="348"/>
      <c r="N2271" s="349"/>
      <c r="O2271" s="349"/>
      <c r="P2271" s="350"/>
      <c r="Q2271" s="347"/>
      <c r="R2271" s="71">
        <f t="shared" si="7639"/>
        <v>0</v>
      </c>
      <c r="S2271" s="348"/>
      <c r="T2271" s="349"/>
      <c r="U2271" s="349"/>
      <c r="V2271" s="350"/>
      <c r="W2271" s="347"/>
      <c r="X2271" s="71">
        <f t="shared" si="7640"/>
        <v>0</v>
      </c>
      <c r="Y2271" s="348"/>
      <c r="Z2271" s="349"/>
      <c r="AA2271" s="349"/>
      <c r="AB2271" s="350"/>
      <c r="AC2271" s="347"/>
      <c r="AD2271" s="71">
        <f t="shared" si="7641"/>
        <v>0</v>
      </c>
      <c r="AE2271" s="348"/>
      <c r="AF2271" s="349"/>
      <c r="AG2271" s="349"/>
      <c r="AH2271" s="351"/>
      <c r="AI2271" s="347"/>
      <c r="AJ2271" s="71">
        <f t="shared" si="7642"/>
        <v>0</v>
      </c>
      <c r="AK2271" s="348"/>
      <c r="AL2271" s="349"/>
      <c r="AM2271" s="349"/>
      <c r="AN2271" s="352"/>
      <c r="AO2271" s="347"/>
      <c r="AP2271" s="71">
        <f t="shared" si="7643"/>
        <v>0</v>
      </c>
      <c r="AQ2271" s="348"/>
      <c r="AR2271" s="349"/>
      <c r="AS2271" s="349"/>
      <c r="AT2271" s="351"/>
      <c r="AU2271" s="347"/>
      <c r="AV2271" s="71">
        <f t="shared" si="7644"/>
        <v>0</v>
      </c>
      <c r="AW2271" s="348"/>
      <c r="AX2271" s="349"/>
      <c r="AY2271" s="349"/>
      <c r="AZ2271" s="494"/>
      <c r="BA2271" s="347"/>
      <c r="BB2271" s="71">
        <f t="shared" si="7645"/>
        <v>0</v>
      </c>
      <c r="BC2271" s="340"/>
      <c r="BD2271" s="337"/>
      <c r="BE2271" s="337"/>
      <c r="BF2271" s="343"/>
      <c r="BG2271" s="150"/>
      <c r="BH2271" s="150"/>
      <c r="BI2271" s="133"/>
      <c r="BJ2271" s="135"/>
    </row>
    <row r="2272" spans="1:62">
      <c r="A2272" s="353"/>
      <c r="B2272" s="398"/>
      <c r="C2272" s="43">
        <f>L2265+L2268+L2271+L2274+L2277+L2280</f>
        <v>0</v>
      </c>
      <c r="D2272" s="467"/>
      <c r="E2272" s="111" t="str">
        <f>F2272</f>
        <v/>
      </c>
      <c r="F2272" s="51" t="str">
        <f t="shared" ref="F2272" si="7837">IF(G2272 = "", "",IF(F2273&lt;&gt; "",F2273, $N$2010))</f>
        <v/>
      </c>
      <c r="G2272" s="340"/>
      <c r="H2272" s="337"/>
      <c r="I2272" s="337"/>
      <c r="J2272" s="338"/>
      <c r="K2272" s="111" t="str">
        <f>L2272</f>
        <v/>
      </c>
      <c r="L2272" s="51" t="str">
        <f t="shared" ref="L2272" si="7838">IF(M2272 = "", "",IF(L2273&lt;&gt; "",L2273, $N$2010))</f>
        <v/>
      </c>
      <c r="M2272" s="340"/>
      <c r="N2272" s="337"/>
      <c r="O2272" s="337"/>
      <c r="P2272" s="338"/>
      <c r="Q2272" s="111" t="str">
        <f>R2272</f>
        <v/>
      </c>
      <c r="R2272" s="51" t="str">
        <f t="shared" ref="R2272" si="7839">IF(S2272 = "", "",IF(R2273&lt;&gt; "",R2273, $N$2010))</f>
        <v/>
      </c>
      <c r="S2272" s="340"/>
      <c r="T2272" s="337"/>
      <c r="U2272" s="337"/>
      <c r="V2272" s="338"/>
      <c r="W2272" s="111" t="str">
        <f>X2272</f>
        <v/>
      </c>
      <c r="X2272" s="51" t="str">
        <f t="shared" ref="X2272" si="7840">IF(Y2272 = "", "",IF(X2273&lt;&gt; "",X2273, $N$2010))</f>
        <v/>
      </c>
      <c r="Y2272" s="340"/>
      <c r="Z2272" s="337"/>
      <c r="AA2272" s="337"/>
      <c r="AB2272" s="338"/>
      <c r="AC2272" s="111" t="str">
        <f>AD2272</f>
        <v/>
      </c>
      <c r="AD2272" s="51" t="str">
        <f t="shared" ref="AD2272" si="7841">IF(AE2272 = "", "",IF(AD2273&lt;&gt; "",AD2273, $N$2010))</f>
        <v/>
      </c>
      <c r="AE2272" s="340"/>
      <c r="AF2272" s="337"/>
      <c r="AG2272" s="337"/>
      <c r="AH2272" s="341"/>
      <c r="AI2272" s="111" t="str">
        <f>AJ2272</f>
        <v/>
      </c>
      <c r="AJ2272" s="51" t="str">
        <f t="shared" ref="AJ2272" si="7842">IF(AK2272 = "", "",IF(AJ2273&lt;&gt; "",AJ2273, $N$2010))</f>
        <v/>
      </c>
      <c r="AK2272" s="340"/>
      <c r="AL2272" s="337"/>
      <c r="AM2272" s="337"/>
      <c r="AN2272" s="342"/>
      <c r="AO2272" s="111" t="str">
        <f>AP2272</f>
        <v/>
      </c>
      <c r="AP2272" s="51" t="str">
        <f t="shared" ref="AP2272" si="7843">IF(AQ2272 = "", "",IF(AP2273&lt;&gt; "",AP2273, $N$2010))</f>
        <v/>
      </c>
      <c r="AQ2272" s="340"/>
      <c r="AR2272" s="337"/>
      <c r="AS2272" s="337"/>
      <c r="AT2272" s="341"/>
      <c r="AU2272" s="111" t="str">
        <f>AV2272</f>
        <v/>
      </c>
      <c r="AV2272" s="51" t="str">
        <f t="shared" ref="AV2272" si="7844">IF(AW2272 = "", "",IF(AV2273&lt;&gt; "",AV2273, $N$2010))</f>
        <v/>
      </c>
      <c r="AW2272" s="340"/>
      <c r="AX2272" s="337"/>
      <c r="AY2272" s="337"/>
      <c r="AZ2272" s="495"/>
      <c r="BA2272" s="111" t="str">
        <f>BB2272</f>
        <v/>
      </c>
      <c r="BB2272" s="51" t="str">
        <f t="shared" ref="BB2272" si="7845">IF(BC2272 = "", "",IF(BB2273&lt;&gt; "",BB2273, $N$2010))</f>
        <v/>
      </c>
      <c r="BC2272" s="357"/>
      <c r="BD2272" s="358"/>
      <c r="BE2272" s="358"/>
      <c r="BF2272" s="359"/>
      <c r="BG2272" s="150"/>
      <c r="BH2272" s="150"/>
      <c r="BI2272" s="133"/>
      <c r="BJ2272" s="135"/>
    </row>
    <row r="2273" spans="1:62">
      <c r="A2273" s="17">
        <f>IF(ISBLANK(D2271),0,IF(CODE(D2271)&gt;64,1,0))</f>
        <v>0</v>
      </c>
      <c r="B2273" s="398"/>
      <c r="C2273" s="43">
        <f>R2265+R2268+R2271+R2274+R2277+R2280</f>
        <v>0</v>
      </c>
      <c r="D2273" s="467"/>
      <c r="E2273" s="361"/>
      <c r="F2273" s="339"/>
      <c r="G2273" s="340"/>
      <c r="H2273" s="337"/>
      <c r="I2273" s="337"/>
      <c r="J2273" s="338"/>
      <c r="K2273" s="361"/>
      <c r="L2273" s="339"/>
      <c r="M2273" s="340"/>
      <c r="N2273" s="337"/>
      <c r="O2273" s="337"/>
      <c r="P2273" s="338"/>
      <c r="Q2273" s="361"/>
      <c r="R2273" s="339"/>
      <c r="S2273" s="340"/>
      <c r="T2273" s="337"/>
      <c r="U2273" s="337"/>
      <c r="V2273" s="338"/>
      <c r="W2273" s="361"/>
      <c r="X2273" s="339"/>
      <c r="Y2273" s="340"/>
      <c r="Z2273" s="337"/>
      <c r="AA2273" s="337"/>
      <c r="AB2273" s="338"/>
      <c r="AC2273" s="361"/>
      <c r="AD2273" s="339"/>
      <c r="AE2273" s="340"/>
      <c r="AF2273" s="337"/>
      <c r="AG2273" s="337"/>
      <c r="AH2273" s="341"/>
      <c r="AI2273" s="361"/>
      <c r="AJ2273" s="339"/>
      <c r="AK2273" s="340"/>
      <c r="AL2273" s="337"/>
      <c r="AM2273" s="337"/>
      <c r="AN2273" s="342"/>
      <c r="AO2273" s="361"/>
      <c r="AP2273" s="339"/>
      <c r="AQ2273" s="340"/>
      <c r="AR2273" s="337"/>
      <c r="AS2273" s="337"/>
      <c r="AT2273" s="341"/>
      <c r="AU2273" s="361"/>
      <c r="AV2273" s="339"/>
      <c r="AW2273" s="340"/>
      <c r="AX2273" s="337"/>
      <c r="AY2273" s="337"/>
      <c r="AZ2273" s="495"/>
      <c r="BA2273" s="361"/>
      <c r="BB2273" s="339"/>
      <c r="BC2273" s="340"/>
      <c r="BD2273" s="337"/>
      <c r="BE2273" s="337"/>
      <c r="BF2273" s="343"/>
      <c r="BG2273" s="150"/>
      <c r="BH2273" s="150"/>
      <c r="BI2273" s="133"/>
      <c r="BJ2273" s="135"/>
    </row>
    <row r="2274" spans="1:62">
      <c r="A2274" s="17">
        <f>IF(ISBLANK(D2272),0,IF(CODE(D2272)&gt;64,1,0))</f>
        <v>0</v>
      </c>
      <c r="B2274" s="18">
        <f t="shared" ref="B2274" si="7846">IFERROR(F2274/F2274,0)+IFERROR(L2274/L2274,0)+IFERROR(R2274/R2274,0)+IFERROR(X2274/X2274,0)+IFERROR(AD2274/AD2274,0)+IFERROR(AJ2274/AJ2274,0)+IFERROR(AP2274/AP2274,0)+IFERROR(AV2274/AV2274,0)+IFERROR(BB2274/BB2274,0)</f>
        <v>0</v>
      </c>
      <c r="C2274" s="43">
        <f>X2265+X2268+X2271+X2274+X2277+X2280</f>
        <v>0</v>
      </c>
      <c r="D2274" s="19">
        <f>F2274+L2274+R2274+X2274+AD2274+AJ2274+AP2274+AV2274+BB2274</f>
        <v>0</v>
      </c>
      <c r="E2274" s="347"/>
      <c r="F2274" s="71">
        <f t="shared" si="7656"/>
        <v>0</v>
      </c>
      <c r="G2274" s="348"/>
      <c r="H2274" s="349"/>
      <c r="I2274" s="349"/>
      <c r="J2274" s="350"/>
      <c r="K2274" s="347"/>
      <c r="L2274" s="71">
        <f t="shared" si="7638"/>
        <v>0</v>
      </c>
      <c r="M2274" s="348"/>
      <c r="N2274" s="349"/>
      <c r="O2274" s="349"/>
      <c r="P2274" s="350"/>
      <c r="Q2274" s="347"/>
      <c r="R2274" s="71">
        <f t="shared" si="7639"/>
        <v>0</v>
      </c>
      <c r="S2274" s="348"/>
      <c r="T2274" s="349"/>
      <c r="U2274" s="349"/>
      <c r="V2274" s="350"/>
      <c r="W2274" s="347"/>
      <c r="X2274" s="71">
        <f t="shared" si="7640"/>
        <v>0</v>
      </c>
      <c r="Y2274" s="348"/>
      <c r="Z2274" s="349"/>
      <c r="AA2274" s="349"/>
      <c r="AB2274" s="350"/>
      <c r="AC2274" s="347"/>
      <c r="AD2274" s="71">
        <f t="shared" si="7641"/>
        <v>0</v>
      </c>
      <c r="AE2274" s="348"/>
      <c r="AF2274" s="349"/>
      <c r="AG2274" s="349"/>
      <c r="AH2274" s="351"/>
      <c r="AI2274" s="347"/>
      <c r="AJ2274" s="71">
        <f t="shared" si="7642"/>
        <v>0</v>
      </c>
      <c r="AK2274" s="348"/>
      <c r="AL2274" s="349"/>
      <c r="AM2274" s="349"/>
      <c r="AN2274" s="352"/>
      <c r="AO2274" s="347"/>
      <c r="AP2274" s="71">
        <f t="shared" si="7643"/>
        <v>0</v>
      </c>
      <c r="AQ2274" s="348"/>
      <c r="AR2274" s="349"/>
      <c r="AS2274" s="349"/>
      <c r="AT2274" s="351"/>
      <c r="AU2274" s="347"/>
      <c r="AV2274" s="71">
        <f t="shared" si="7644"/>
        <v>0</v>
      </c>
      <c r="AW2274" s="348"/>
      <c r="AX2274" s="349"/>
      <c r="AY2274" s="349"/>
      <c r="AZ2274" s="494"/>
      <c r="BA2274" s="347"/>
      <c r="BB2274" s="71">
        <f t="shared" si="7645"/>
        <v>0</v>
      </c>
      <c r="BC2274" s="340"/>
      <c r="BD2274" s="337"/>
      <c r="BE2274" s="337"/>
      <c r="BF2274" s="343"/>
      <c r="BG2274" s="150"/>
      <c r="BH2274" s="150"/>
      <c r="BI2274" s="133"/>
      <c r="BJ2274" s="135"/>
    </row>
    <row r="2275" spans="1:62">
      <c r="A2275" s="353"/>
      <c r="B2275" s="398"/>
      <c r="C2275" s="43">
        <f>AD2265+AD2268+AD2271+AD2274+AD2277+AD2280</f>
        <v>0</v>
      </c>
      <c r="D2275" s="467"/>
      <c r="E2275" s="111" t="str">
        <f>F2275</f>
        <v/>
      </c>
      <c r="F2275" s="51" t="str">
        <f t="shared" ref="F2275" si="7847">IF(G2275 = "", "",IF(F2276&lt;&gt; "",F2276, $N$2010))</f>
        <v/>
      </c>
      <c r="G2275" s="340"/>
      <c r="H2275" s="337"/>
      <c r="I2275" s="337"/>
      <c r="J2275" s="338"/>
      <c r="K2275" s="111" t="str">
        <f>L2275</f>
        <v/>
      </c>
      <c r="L2275" s="51" t="str">
        <f t="shared" ref="L2275" si="7848">IF(M2275 = "", "",IF(L2276&lt;&gt; "",L2276, $N$2010))</f>
        <v/>
      </c>
      <c r="M2275" s="340"/>
      <c r="N2275" s="337"/>
      <c r="O2275" s="337"/>
      <c r="P2275" s="338"/>
      <c r="Q2275" s="111" t="str">
        <f>R2275</f>
        <v/>
      </c>
      <c r="R2275" s="51" t="str">
        <f t="shared" ref="R2275" si="7849">IF(S2275 = "", "",IF(R2276&lt;&gt; "",R2276, $N$2010))</f>
        <v/>
      </c>
      <c r="S2275" s="340"/>
      <c r="T2275" s="337"/>
      <c r="U2275" s="337"/>
      <c r="V2275" s="338"/>
      <c r="W2275" s="111" t="str">
        <f>X2275</f>
        <v/>
      </c>
      <c r="X2275" s="51" t="str">
        <f t="shared" ref="X2275" si="7850">IF(Y2275 = "", "",IF(X2276&lt;&gt; "",X2276, $N$2010))</f>
        <v/>
      </c>
      <c r="Y2275" s="340"/>
      <c r="Z2275" s="337"/>
      <c r="AA2275" s="337"/>
      <c r="AB2275" s="338"/>
      <c r="AC2275" s="111" t="str">
        <f>AD2275</f>
        <v/>
      </c>
      <c r="AD2275" s="51" t="str">
        <f t="shared" ref="AD2275" si="7851">IF(AE2275 = "", "",IF(AD2276&lt;&gt; "",AD2276, $N$2010))</f>
        <v/>
      </c>
      <c r="AE2275" s="340"/>
      <c r="AF2275" s="337"/>
      <c r="AG2275" s="337"/>
      <c r="AH2275" s="341"/>
      <c r="AI2275" s="111" t="str">
        <f>AJ2275</f>
        <v/>
      </c>
      <c r="AJ2275" s="51" t="str">
        <f t="shared" ref="AJ2275" si="7852">IF(AK2275 = "", "",IF(AJ2276&lt;&gt; "",AJ2276, $N$2010))</f>
        <v/>
      </c>
      <c r="AK2275" s="340"/>
      <c r="AL2275" s="337"/>
      <c r="AM2275" s="337"/>
      <c r="AN2275" s="342"/>
      <c r="AO2275" s="111" t="str">
        <f>AP2275</f>
        <v/>
      </c>
      <c r="AP2275" s="51" t="str">
        <f t="shared" ref="AP2275" si="7853">IF(AQ2275 = "", "",IF(AP2276&lt;&gt; "",AP2276, $N$2010))</f>
        <v/>
      </c>
      <c r="AQ2275" s="340"/>
      <c r="AR2275" s="337"/>
      <c r="AS2275" s="337"/>
      <c r="AT2275" s="341"/>
      <c r="AU2275" s="111" t="str">
        <f>AV2275</f>
        <v/>
      </c>
      <c r="AV2275" s="51" t="str">
        <f t="shared" ref="AV2275" si="7854">IF(AW2275 = "", "",IF(AV2276&lt;&gt; "",AV2276, $N$2010))</f>
        <v/>
      </c>
      <c r="AW2275" s="340"/>
      <c r="AX2275" s="337"/>
      <c r="AY2275" s="337"/>
      <c r="AZ2275" s="495"/>
      <c r="BA2275" s="111" t="str">
        <f>BB2275</f>
        <v/>
      </c>
      <c r="BB2275" s="51" t="str">
        <f t="shared" ref="BB2275" si="7855">IF(BC2275 = "", "",IF(BB2276&lt;&gt; "",BB2276, $N$2010))</f>
        <v/>
      </c>
      <c r="BC2275" s="357"/>
      <c r="BD2275" s="358"/>
      <c r="BE2275" s="358"/>
      <c r="BF2275" s="359"/>
      <c r="BG2275" s="150"/>
      <c r="BH2275" s="150"/>
      <c r="BI2275" s="133"/>
      <c r="BJ2275" s="135"/>
    </row>
    <row r="2276" spans="1:62">
      <c r="A2276" s="17">
        <f>IF(ISBLANK(D2274),0,IF(CODE(D2274)&gt;64,1,0))</f>
        <v>0</v>
      </c>
      <c r="B2276" s="398"/>
      <c r="C2276" s="43">
        <f>AJ2265+AJ2268+AJ2271+AJ2274+AJ2277+AJ2280</f>
        <v>0</v>
      </c>
      <c r="D2276" s="467"/>
      <c r="E2276" s="361"/>
      <c r="F2276" s="339"/>
      <c r="G2276" s="340"/>
      <c r="H2276" s="337"/>
      <c r="I2276" s="337"/>
      <c r="J2276" s="338"/>
      <c r="K2276" s="361"/>
      <c r="L2276" s="339"/>
      <c r="M2276" s="340"/>
      <c r="N2276" s="337"/>
      <c r="O2276" s="337"/>
      <c r="P2276" s="338"/>
      <c r="Q2276" s="361"/>
      <c r="R2276" s="339"/>
      <c r="S2276" s="340"/>
      <c r="T2276" s="337"/>
      <c r="U2276" s="337"/>
      <c r="V2276" s="338"/>
      <c r="W2276" s="361"/>
      <c r="X2276" s="339"/>
      <c r="Y2276" s="340"/>
      <c r="Z2276" s="337"/>
      <c r="AA2276" s="337"/>
      <c r="AB2276" s="338"/>
      <c r="AC2276" s="361"/>
      <c r="AD2276" s="339"/>
      <c r="AE2276" s="340"/>
      <c r="AF2276" s="337"/>
      <c r="AG2276" s="337"/>
      <c r="AH2276" s="341"/>
      <c r="AI2276" s="361"/>
      <c r="AJ2276" s="339"/>
      <c r="AK2276" s="340"/>
      <c r="AL2276" s="337"/>
      <c r="AM2276" s="337"/>
      <c r="AN2276" s="342"/>
      <c r="AO2276" s="361"/>
      <c r="AP2276" s="339"/>
      <c r="AQ2276" s="340"/>
      <c r="AR2276" s="337"/>
      <c r="AS2276" s="337"/>
      <c r="AT2276" s="341"/>
      <c r="AU2276" s="361"/>
      <c r="AV2276" s="339"/>
      <c r="AW2276" s="340"/>
      <c r="AX2276" s="337"/>
      <c r="AY2276" s="337"/>
      <c r="AZ2276" s="495"/>
      <c r="BA2276" s="361"/>
      <c r="BB2276" s="339"/>
      <c r="BC2276" s="340"/>
      <c r="BD2276" s="337"/>
      <c r="BE2276" s="337"/>
      <c r="BF2276" s="343"/>
      <c r="BG2276" s="150"/>
      <c r="BH2276" s="150"/>
      <c r="BI2276" s="133"/>
      <c r="BJ2276" s="135"/>
    </row>
    <row r="2277" spans="1:62">
      <c r="A2277" s="17">
        <f>IF(ISBLANK(D2275),0,IF(CODE(D2275)&gt;64,1,0))</f>
        <v>0</v>
      </c>
      <c r="B2277" s="18">
        <f t="shared" ref="B2277" si="7856">IFERROR(F2277/F2277,0)+IFERROR(L2277/L2277,0)+IFERROR(R2277/R2277,0)+IFERROR(X2277/X2277,0)+IFERROR(AD2277/AD2277,0)+IFERROR(AJ2277/AJ2277,0)+IFERROR(AP2277/AP2277,0)+IFERROR(AV2277/AV2277,0)+IFERROR(BB2277/BB2277,0)</f>
        <v>0</v>
      </c>
      <c r="C2277" s="43">
        <f>AP2265+AP2268+AP2271+AP2274+AP2277+AP2280</f>
        <v>0</v>
      </c>
      <c r="D2277" s="19">
        <f>F2277+L2277+R2277+X2277+AD2277+AJ2277+AP2277+AV2277+BB2277</f>
        <v>0</v>
      </c>
      <c r="E2277" s="347"/>
      <c r="F2277" s="71">
        <f t="shared" si="7656"/>
        <v>0</v>
      </c>
      <c r="G2277" s="348"/>
      <c r="H2277" s="349"/>
      <c r="I2277" s="349"/>
      <c r="J2277" s="350"/>
      <c r="K2277" s="347"/>
      <c r="L2277" s="71">
        <f t="shared" si="7638"/>
        <v>0</v>
      </c>
      <c r="M2277" s="348"/>
      <c r="N2277" s="349"/>
      <c r="O2277" s="349"/>
      <c r="P2277" s="350"/>
      <c r="Q2277" s="347"/>
      <c r="R2277" s="71">
        <f t="shared" si="7639"/>
        <v>0</v>
      </c>
      <c r="S2277" s="348"/>
      <c r="T2277" s="349"/>
      <c r="U2277" s="349"/>
      <c r="V2277" s="350"/>
      <c r="W2277" s="347"/>
      <c r="X2277" s="71">
        <f t="shared" si="7640"/>
        <v>0</v>
      </c>
      <c r="Y2277" s="348"/>
      <c r="Z2277" s="349"/>
      <c r="AA2277" s="349"/>
      <c r="AB2277" s="350"/>
      <c r="AC2277" s="347"/>
      <c r="AD2277" s="71">
        <f t="shared" si="7641"/>
        <v>0</v>
      </c>
      <c r="AE2277" s="348"/>
      <c r="AF2277" s="349"/>
      <c r="AG2277" s="349"/>
      <c r="AH2277" s="351"/>
      <c r="AI2277" s="347"/>
      <c r="AJ2277" s="71">
        <f t="shared" si="7642"/>
        <v>0</v>
      </c>
      <c r="AK2277" s="348"/>
      <c r="AL2277" s="349"/>
      <c r="AM2277" s="349"/>
      <c r="AN2277" s="352"/>
      <c r="AO2277" s="347"/>
      <c r="AP2277" s="71">
        <f t="shared" si="7643"/>
        <v>0</v>
      </c>
      <c r="AQ2277" s="348"/>
      <c r="AR2277" s="349"/>
      <c r="AS2277" s="349"/>
      <c r="AT2277" s="351"/>
      <c r="AU2277" s="347"/>
      <c r="AV2277" s="71">
        <f t="shared" si="7644"/>
        <v>0</v>
      </c>
      <c r="AW2277" s="348"/>
      <c r="AX2277" s="349"/>
      <c r="AY2277" s="349"/>
      <c r="AZ2277" s="494"/>
      <c r="BA2277" s="347"/>
      <c r="BB2277" s="71">
        <f t="shared" si="7645"/>
        <v>0</v>
      </c>
      <c r="BC2277" s="340"/>
      <c r="BD2277" s="337"/>
      <c r="BE2277" s="337"/>
      <c r="BF2277" s="343"/>
      <c r="BG2277" s="150"/>
      <c r="BH2277" s="150"/>
      <c r="BI2277" s="133"/>
      <c r="BJ2277" s="135"/>
    </row>
    <row r="2278" spans="1:62">
      <c r="A2278" s="353"/>
      <c r="B2278" s="398"/>
      <c r="C2278" s="43">
        <f>AV2265+AV2268+AV2271+AV2274+AV2277+AV2280</f>
        <v>0</v>
      </c>
      <c r="D2278" s="467"/>
      <c r="E2278" s="111" t="str">
        <f>F2278</f>
        <v/>
      </c>
      <c r="F2278" s="51" t="str">
        <f t="shared" ref="F2278" si="7857">IF(G2278 = "", "",IF(F2279&lt;&gt; "",F2279, $N$2010))</f>
        <v/>
      </c>
      <c r="G2278" s="340"/>
      <c r="H2278" s="337"/>
      <c r="I2278" s="337"/>
      <c r="J2278" s="338"/>
      <c r="K2278" s="111" t="str">
        <f>L2278</f>
        <v/>
      </c>
      <c r="L2278" s="51" t="str">
        <f t="shared" ref="L2278" si="7858">IF(M2278 = "", "",IF(L2279&lt;&gt; "",L2279, $N$2010))</f>
        <v/>
      </c>
      <c r="M2278" s="340"/>
      <c r="N2278" s="337"/>
      <c r="O2278" s="337"/>
      <c r="P2278" s="338"/>
      <c r="Q2278" s="111" t="str">
        <f>R2278</f>
        <v/>
      </c>
      <c r="R2278" s="51" t="str">
        <f t="shared" ref="R2278" si="7859">IF(S2278 = "", "",IF(R2279&lt;&gt; "",R2279, $N$2010))</f>
        <v/>
      </c>
      <c r="S2278" s="340"/>
      <c r="T2278" s="337"/>
      <c r="U2278" s="337"/>
      <c r="V2278" s="338"/>
      <c r="W2278" s="111" t="str">
        <f>X2278</f>
        <v/>
      </c>
      <c r="X2278" s="51" t="str">
        <f t="shared" ref="X2278" si="7860">IF(Y2278 = "", "",IF(X2279&lt;&gt; "",X2279, $N$2010))</f>
        <v/>
      </c>
      <c r="Y2278" s="340"/>
      <c r="Z2278" s="337"/>
      <c r="AA2278" s="337"/>
      <c r="AB2278" s="338"/>
      <c r="AC2278" s="111" t="str">
        <f>AD2278</f>
        <v/>
      </c>
      <c r="AD2278" s="51" t="str">
        <f t="shared" ref="AD2278" si="7861">IF(AE2278 = "", "",IF(AD2279&lt;&gt; "",AD2279, $N$2010))</f>
        <v/>
      </c>
      <c r="AE2278" s="340"/>
      <c r="AF2278" s="337"/>
      <c r="AG2278" s="337"/>
      <c r="AH2278" s="341"/>
      <c r="AI2278" s="111" t="str">
        <f>AJ2278</f>
        <v/>
      </c>
      <c r="AJ2278" s="51" t="str">
        <f t="shared" ref="AJ2278" si="7862">IF(AK2278 = "", "",IF(AJ2279&lt;&gt; "",AJ2279, $N$2010))</f>
        <v/>
      </c>
      <c r="AK2278" s="340"/>
      <c r="AL2278" s="337"/>
      <c r="AM2278" s="337"/>
      <c r="AN2278" s="342"/>
      <c r="AO2278" s="111" t="str">
        <f>AP2278</f>
        <v/>
      </c>
      <c r="AP2278" s="51" t="str">
        <f t="shared" ref="AP2278" si="7863">IF(AQ2278 = "", "",IF(AP2279&lt;&gt; "",AP2279, $N$2010))</f>
        <v/>
      </c>
      <c r="AQ2278" s="340"/>
      <c r="AR2278" s="337"/>
      <c r="AS2278" s="337"/>
      <c r="AT2278" s="341"/>
      <c r="AU2278" s="111" t="str">
        <f>AV2278</f>
        <v/>
      </c>
      <c r="AV2278" s="51" t="str">
        <f t="shared" ref="AV2278" si="7864">IF(AW2278 = "", "",IF(AV2279&lt;&gt; "",AV2279, $N$2010))</f>
        <v/>
      </c>
      <c r="AW2278" s="340"/>
      <c r="AX2278" s="337"/>
      <c r="AY2278" s="337"/>
      <c r="AZ2278" s="495"/>
      <c r="BA2278" s="111" t="str">
        <f>BB2278</f>
        <v/>
      </c>
      <c r="BB2278" s="51" t="str">
        <f t="shared" ref="BB2278" si="7865">IF(BC2278 = "", "",IF(BB2279&lt;&gt; "",BB2279, $N$2010))</f>
        <v/>
      </c>
      <c r="BC2278" s="357"/>
      <c r="BD2278" s="358"/>
      <c r="BE2278" s="358"/>
      <c r="BF2278" s="359"/>
      <c r="BG2278" s="150"/>
      <c r="BH2278" s="150"/>
      <c r="BI2278" s="133"/>
      <c r="BJ2278" s="135"/>
    </row>
    <row r="2279" spans="1:62" ht="13.5" thickBot="1">
      <c r="A2279" s="17">
        <f>IF(ISBLANK(D2277),0,IF(CODE(D2277)&gt;64,1,0))</f>
        <v>0</v>
      </c>
      <c r="B2279" s="398"/>
      <c r="C2279" s="41">
        <f>BB2265+BB2268+BB2271+BB2274+BB2277+BB2280</f>
        <v>0</v>
      </c>
      <c r="D2279" s="467"/>
      <c r="E2279" s="361"/>
      <c r="F2279" s="339"/>
      <c r="G2279" s="340"/>
      <c r="H2279" s="337"/>
      <c r="I2279" s="337"/>
      <c r="J2279" s="338"/>
      <c r="K2279" s="361"/>
      <c r="L2279" s="339"/>
      <c r="M2279" s="340"/>
      <c r="N2279" s="337"/>
      <c r="O2279" s="337"/>
      <c r="P2279" s="338"/>
      <c r="Q2279" s="361"/>
      <c r="R2279" s="339"/>
      <c r="S2279" s="340"/>
      <c r="T2279" s="337"/>
      <c r="U2279" s="337"/>
      <c r="V2279" s="338"/>
      <c r="W2279" s="361"/>
      <c r="X2279" s="339"/>
      <c r="Y2279" s="340"/>
      <c r="Z2279" s="337"/>
      <c r="AA2279" s="337"/>
      <c r="AB2279" s="338"/>
      <c r="AC2279" s="361"/>
      <c r="AD2279" s="339"/>
      <c r="AE2279" s="340"/>
      <c r="AF2279" s="337"/>
      <c r="AG2279" s="337"/>
      <c r="AH2279" s="341"/>
      <c r="AI2279" s="361"/>
      <c r="AJ2279" s="339"/>
      <c r="AK2279" s="340"/>
      <c r="AL2279" s="337"/>
      <c r="AM2279" s="337"/>
      <c r="AN2279" s="342"/>
      <c r="AO2279" s="361"/>
      <c r="AP2279" s="339"/>
      <c r="AQ2279" s="340"/>
      <c r="AR2279" s="337"/>
      <c r="AS2279" s="337"/>
      <c r="AT2279" s="341"/>
      <c r="AU2279" s="361"/>
      <c r="AV2279" s="339"/>
      <c r="AW2279" s="340"/>
      <c r="AX2279" s="337"/>
      <c r="AY2279" s="337"/>
      <c r="AZ2279" s="495"/>
      <c r="BA2279" s="361"/>
      <c r="BB2279" s="339"/>
      <c r="BC2279" s="340"/>
      <c r="BD2279" s="337"/>
      <c r="BE2279" s="337"/>
      <c r="BF2279" s="343"/>
      <c r="BG2279" s="150"/>
      <c r="BH2279" s="150"/>
      <c r="BI2279" s="133"/>
      <c r="BJ2279" s="135"/>
    </row>
    <row r="2280" spans="1:62" ht="13.5" thickBot="1">
      <c r="A2280" s="22">
        <f>IF(ISBLANK(D2278),0,IF(CODE(D2278)&gt;64,1,0))</f>
        <v>0</v>
      </c>
      <c r="B2280" s="82">
        <f t="shared" ref="B2280" si="7866">IFERROR(F2280/F2280,0)+IFERROR(L2280/L2280,0)+IFERROR(R2280/R2280,0)+IFERROR(X2280/X2280,0)+IFERROR(AD2280/AD2280,0)+IFERROR(AJ2280/AJ2280,0)+IFERROR(AP2280/AP2280,0)+IFERROR(AV2280/AV2280,0)+IFERROR(BB2280/BB2280,0)</f>
        <v>0</v>
      </c>
      <c r="C2280" s="83">
        <f>D2265+D2268+D2271+D2274+D2277+D2280</f>
        <v>0</v>
      </c>
      <c r="D2280" s="39">
        <f>F2280+L2280+R2280+X2280+AD2280+AJ2280+AP2280+AV2280+BB2280</f>
        <v>0</v>
      </c>
      <c r="E2280" s="414"/>
      <c r="F2280" s="73">
        <f t="shared" si="7656"/>
        <v>0</v>
      </c>
      <c r="G2280" s="475"/>
      <c r="H2280" s="476"/>
      <c r="I2280" s="476"/>
      <c r="J2280" s="500"/>
      <c r="K2280" s="414"/>
      <c r="L2280" s="73">
        <f t="shared" ref="L2280" si="7867">SUM(M2280+N2280+O2280+P2280)</f>
        <v>0</v>
      </c>
      <c r="M2280" s="475"/>
      <c r="N2280" s="476"/>
      <c r="O2280" s="476"/>
      <c r="P2280" s="500"/>
      <c r="Q2280" s="414"/>
      <c r="R2280" s="73">
        <f t="shared" ref="R2280" si="7868">SUM(S2280+T2280+U2280+V2280)</f>
        <v>0</v>
      </c>
      <c r="S2280" s="475"/>
      <c r="T2280" s="476"/>
      <c r="U2280" s="476"/>
      <c r="V2280" s="500"/>
      <c r="W2280" s="414"/>
      <c r="X2280" s="73">
        <f t="shared" ref="X2280" si="7869">SUM(Y2280+Z2280+AA2280+AB2280)</f>
        <v>0</v>
      </c>
      <c r="Y2280" s="475"/>
      <c r="Z2280" s="476"/>
      <c r="AA2280" s="476"/>
      <c r="AB2280" s="500"/>
      <c r="AC2280" s="414"/>
      <c r="AD2280" s="73">
        <f t="shared" ref="AD2280" si="7870">SUM(AE2280+AF2280+AG2280+AH2280)</f>
        <v>0</v>
      </c>
      <c r="AE2280" s="475"/>
      <c r="AF2280" s="476"/>
      <c r="AG2280" s="476"/>
      <c r="AH2280" s="501"/>
      <c r="AI2280" s="414"/>
      <c r="AJ2280" s="73">
        <f t="shared" ref="AJ2280" si="7871">SUM(AK2280+AL2280+AM2280+AN2280)</f>
        <v>0</v>
      </c>
      <c r="AK2280" s="475"/>
      <c r="AL2280" s="476"/>
      <c r="AM2280" s="476"/>
      <c r="AN2280" s="502"/>
      <c r="AO2280" s="414"/>
      <c r="AP2280" s="73">
        <f t="shared" ref="AP2280" si="7872">SUM(AQ2280+AR2280+AS2280+AT2280)</f>
        <v>0</v>
      </c>
      <c r="AQ2280" s="475"/>
      <c r="AR2280" s="476"/>
      <c r="AS2280" s="476"/>
      <c r="AT2280" s="501"/>
      <c r="AU2280" s="414"/>
      <c r="AV2280" s="73">
        <f t="shared" ref="AV2280" si="7873">SUM(AW2280+AX2280+AY2280+AZ2280)</f>
        <v>0</v>
      </c>
      <c r="AW2280" s="475"/>
      <c r="AX2280" s="476"/>
      <c r="AY2280" s="476"/>
      <c r="AZ2280" s="503"/>
      <c r="BA2280" s="414"/>
      <c r="BB2280" s="73">
        <f t="shared" ref="BB2280" si="7874">SUM(BC2280+BD2280+BE2280+BF2280)</f>
        <v>0</v>
      </c>
      <c r="BC2280" s="475"/>
      <c r="BD2280" s="476"/>
      <c r="BE2280" s="476"/>
      <c r="BF2280" s="477"/>
      <c r="BG2280" s="150"/>
      <c r="BH2280" s="150"/>
      <c r="BI2280" s="133"/>
      <c r="BJ2280" s="135"/>
    </row>
    <row r="2281" spans="1:62" ht="13.5" thickTop="1">
      <c r="C2281" s="504"/>
      <c r="F2281" s="505"/>
      <c r="G2281" s="150"/>
      <c r="H2281" s="150"/>
      <c r="I2281" s="150"/>
      <c r="J2281" s="150"/>
      <c r="K2281" s="138"/>
      <c r="L2281" s="505"/>
      <c r="M2281" s="150"/>
      <c r="N2281" s="150"/>
      <c r="O2281" s="150"/>
      <c r="P2281" s="150"/>
      <c r="Q2281" s="138"/>
      <c r="R2281" s="505"/>
      <c r="S2281" s="150"/>
      <c r="T2281" s="150"/>
      <c r="U2281" s="150"/>
      <c r="V2281" s="150"/>
      <c r="W2281" s="138"/>
      <c r="X2281" s="505"/>
      <c r="Y2281" s="150"/>
      <c r="Z2281" s="150"/>
      <c r="AA2281" s="150"/>
      <c r="AB2281" s="150"/>
      <c r="AC2281" s="138"/>
      <c r="AD2281" s="505"/>
      <c r="AE2281" s="150"/>
      <c r="AF2281" s="150"/>
      <c r="AG2281" s="150"/>
      <c r="AH2281" s="150"/>
      <c r="AI2281" s="138"/>
      <c r="AJ2281" s="505"/>
      <c r="AK2281" s="150"/>
      <c r="AL2281" s="150"/>
      <c r="AM2281" s="150"/>
      <c r="AN2281" s="150"/>
      <c r="AO2281" s="138"/>
      <c r="AP2281" s="505"/>
      <c r="AQ2281" s="150"/>
      <c r="AR2281" s="150"/>
      <c r="AS2281" s="150"/>
      <c r="AT2281" s="150"/>
      <c r="AU2281" s="138"/>
      <c r="AV2281" s="505"/>
      <c r="AW2281" s="150"/>
      <c r="AX2281" s="150"/>
      <c r="AY2281" s="150"/>
      <c r="BB2281" s="505"/>
      <c r="BC2281" s="150"/>
      <c r="BD2281" s="150"/>
      <c r="BE2281" s="150"/>
      <c r="BF2281" s="150"/>
      <c r="BG2281" s="150"/>
      <c r="BH2281" s="150"/>
      <c r="BI2281" s="133"/>
      <c r="BJ2281" s="135"/>
    </row>
    <row r="2282" spans="1:62">
      <c r="C2282" s="504"/>
      <c r="F2282" s="505"/>
      <c r="G2282" s="150"/>
      <c r="H2282" s="150"/>
      <c r="I2282" s="150"/>
      <c r="J2282" s="150"/>
      <c r="K2282" s="138"/>
      <c r="L2282" s="505"/>
      <c r="M2282" s="150"/>
      <c r="N2282" s="150"/>
      <c r="O2282" s="150"/>
      <c r="P2282" s="150"/>
      <c r="Q2282" s="138"/>
      <c r="R2282" s="505"/>
      <c r="S2282" s="150"/>
      <c r="T2282" s="150"/>
      <c r="U2282" s="150"/>
      <c r="V2282" s="150"/>
      <c r="W2282" s="138"/>
      <c r="X2282" s="505"/>
      <c r="Y2282" s="150"/>
      <c r="Z2282" s="150"/>
      <c r="AA2282" s="150"/>
      <c r="AB2282" s="150"/>
      <c r="AC2282" s="138"/>
      <c r="AD2282" s="505"/>
      <c r="AE2282" s="150"/>
      <c r="AF2282" s="150"/>
      <c r="AG2282" s="150"/>
      <c r="AH2282" s="150"/>
      <c r="AI2282" s="138"/>
      <c r="AJ2282" s="505"/>
      <c r="AK2282" s="150"/>
      <c r="AL2282" s="150"/>
      <c r="AM2282" s="150"/>
      <c r="AN2282" s="150"/>
      <c r="AO2282" s="138"/>
      <c r="AP2282" s="505"/>
      <c r="AQ2282" s="150"/>
      <c r="AR2282" s="150"/>
      <c r="AS2282" s="150"/>
      <c r="AT2282" s="150"/>
      <c r="AU2282" s="138"/>
      <c r="AV2282" s="505"/>
      <c r="AW2282" s="150"/>
      <c r="AX2282" s="150"/>
      <c r="AY2282" s="150"/>
      <c r="BB2282" s="505"/>
      <c r="BC2282" s="150"/>
      <c r="BD2282" s="150"/>
      <c r="BE2282" s="150"/>
      <c r="BF2282" s="150"/>
      <c r="BG2282" s="150"/>
      <c r="BH2282" s="150"/>
      <c r="BI2282" s="133"/>
      <c r="BJ2282" s="135"/>
    </row>
    <row r="2283" spans="1:62">
      <c r="C2283" s="504"/>
      <c r="F2283" s="505"/>
      <c r="G2283" s="150"/>
      <c r="H2283" s="150"/>
      <c r="I2283" s="150"/>
      <c r="J2283" s="150"/>
      <c r="K2283" s="138"/>
      <c r="L2283" s="505"/>
      <c r="M2283" s="150"/>
      <c r="N2283" s="150"/>
      <c r="O2283" s="150"/>
      <c r="P2283" s="150"/>
      <c r="Q2283" s="138"/>
      <c r="R2283" s="505"/>
      <c r="S2283" s="150"/>
      <c r="T2283" s="150"/>
      <c r="U2283" s="150"/>
      <c r="V2283" s="150"/>
      <c r="W2283" s="138"/>
      <c r="X2283" s="505"/>
      <c r="Y2283" s="150"/>
      <c r="Z2283" s="150"/>
      <c r="AA2283" s="150"/>
      <c r="AB2283" s="150"/>
      <c r="AC2283" s="138"/>
      <c r="AD2283" s="505"/>
      <c r="AE2283" s="150"/>
      <c r="AF2283" s="150"/>
      <c r="AG2283" s="150"/>
      <c r="AH2283" s="150"/>
      <c r="AI2283" s="138"/>
      <c r="AJ2283" s="505"/>
      <c r="AK2283" s="150"/>
      <c r="AL2283" s="150"/>
      <c r="AM2283" s="150"/>
      <c r="AN2283" s="150"/>
      <c r="AO2283" s="138"/>
      <c r="AP2283" s="505"/>
      <c r="AQ2283" s="150"/>
      <c r="AR2283" s="150"/>
      <c r="AS2283" s="150"/>
      <c r="AT2283" s="150"/>
      <c r="AU2283" s="138"/>
      <c r="AV2283" s="505"/>
      <c r="AW2283" s="150"/>
      <c r="AX2283" s="150"/>
      <c r="AY2283" s="150"/>
      <c r="BB2283" s="505"/>
      <c r="BC2283" s="150"/>
      <c r="BD2283" s="150"/>
      <c r="BE2283" s="150"/>
      <c r="BF2283" s="150"/>
      <c r="BG2283" s="150"/>
      <c r="BH2283" s="150"/>
      <c r="BI2283" s="133"/>
      <c r="BJ2283" s="135"/>
    </row>
    <row r="2284" spans="1:62">
      <c r="C2284" s="504"/>
      <c r="F2284" s="505"/>
      <c r="G2284" s="150"/>
      <c r="H2284" s="150"/>
      <c r="I2284" s="150"/>
      <c r="J2284" s="150"/>
      <c r="K2284" s="138"/>
      <c r="L2284" s="505"/>
      <c r="M2284" s="150"/>
      <c r="N2284" s="150"/>
      <c r="O2284" s="150"/>
      <c r="P2284" s="150"/>
      <c r="Q2284" s="138"/>
      <c r="R2284" s="505"/>
      <c r="S2284" s="150"/>
      <c r="T2284" s="150"/>
      <c r="U2284" s="150"/>
      <c r="V2284" s="150"/>
      <c r="W2284" s="138"/>
      <c r="X2284" s="505"/>
      <c r="Y2284" s="150"/>
      <c r="Z2284" s="150"/>
      <c r="AA2284" s="150"/>
      <c r="AB2284" s="150"/>
      <c r="AC2284" s="138"/>
      <c r="AD2284" s="505"/>
      <c r="AE2284" s="150"/>
      <c r="AF2284" s="150"/>
      <c r="AG2284" s="150"/>
      <c r="AH2284" s="150"/>
      <c r="AI2284" s="138"/>
      <c r="AJ2284" s="505"/>
      <c r="AK2284" s="150"/>
      <c r="AL2284" s="150"/>
      <c r="AM2284" s="150"/>
      <c r="AN2284" s="150"/>
      <c r="AO2284" s="138"/>
      <c r="AP2284" s="505"/>
      <c r="AQ2284" s="150"/>
      <c r="AR2284" s="150"/>
      <c r="AS2284" s="150"/>
      <c r="AT2284" s="150"/>
      <c r="AU2284" s="138"/>
      <c r="AV2284" s="505"/>
      <c r="AW2284" s="150"/>
      <c r="AX2284" s="150"/>
      <c r="AY2284" s="150"/>
      <c r="BB2284" s="505"/>
      <c r="BC2284" s="150"/>
      <c r="BD2284" s="150"/>
      <c r="BE2284" s="150"/>
      <c r="BF2284" s="150"/>
      <c r="BG2284" s="150"/>
      <c r="BH2284" s="150"/>
      <c r="BI2284" s="133"/>
      <c r="BJ2284" s="135"/>
    </row>
    <row r="2285" spans="1:62">
      <c r="C2285" s="504"/>
      <c r="F2285" s="505"/>
      <c r="G2285" s="150"/>
      <c r="H2285" s="150"/>
      <c r="I2285" s="150"/>
      <c r="J2285" s="150"/>
      <c r="K2285" s="138"/>
      <c r="L2285" s="505"/>
      <c r="M2285" s="150"/>
      <c r="N2285" s="150"/>
      <c r="O2285" s="150"/>
      <c r="P2285" s="150"/>
      <c r="Q2285" s="138"/>
      <c r="R2285" s="505"/>
      <c r="S2285" s="150"/>
      <c r="T2285" s="150"/>
      <c r="U2285" s="150"/>
      <c r="V2285" s="150"/>
      <c r="W2285" s="138"/>
      <c r="X2285" s="505"/>
      <c r="Y2285" s="150"/>
      <c r="Z2285" s="150"/>
      <c r="AA2285" s="150"/>
      <c r="AB2285" s="150"/>
      <c r="AC2285" s="138"/>
      <c r="AD2285" s="505"/>
      <c r="AE2285" s="150"/>
      <c r="AF2285" s="150"/>
      <c r="AG2285" s="150"/>
      <c r="AH2285" s="150"/>
      <c r="AI2285" s="138"/>
      <c r="AJ2285" s="505"/>
      <c r="AK2285" s="150"/>
      <c r="AL2285" s="150"/>
      <c r="AM2285" s="150"/>
      <c r="AN2285" s="150"/>
      <c r="AO2285" s="138"/>
      <c r="AP2285" s="505"/>
      <c r="AQ2285" s="150"/>
      <c r="AR2285" s="150"/>
      <c r="AS2285" s="150"/>
      <c r="AT2285" s="150"/>
      <c r="AU2285" s="138"/>
      <c r="AV2285" s="505"/>
      <c r="AW2285" s="150"/>
      <c r="AX2285" s="150"/>
      <c r="AY2285" s="150"/>
      <c r="BB2285" s="505"/>
      <c r="BC2285" s="150"/>
      <c r="BD2285" s="150"/>
      <c r="BE2285" s="150"/>
      <c r="BF2285" s="150"/>
      <c r="BG2285" s="150"/>
      <c r="BH2285" s="150"/>
      <c r="BI2285" s="133"/>
      <c r="BJ2285" s="135"/>
    </row>
    <row r="2286" spans="1:62">
      <c r="C2286" s="504"/>
      <c r="F2286" s="505"/>
      <c r="G2286" s="150"/>
      <c r="H2286" s="150"/>
      <c r="I2286" s="150"/>
      <c r="J2286" s="150"/>
      <c r="K2286" s="138"/>
      <c r="L2286" s="505"/>
      <c r="M2286" s="150"/>
      <c r="N2286" s="150"/>
      <c r="O2286" s="150"/>
      <c r="P2286" s="150"/>
      <c r="Q2286" s="138"/>
      <c r="R2286" s="505"/>
      <c r="S2286" s="150"/>
      <c r="T2286" s="150"/>
      <c r="U2286" s="150"/>
      <c r="V2286" s="150"/>
      <c r="W2286" s="138"/>
      <c r="X2286" s="505"/>
      <c r="Y2286" s="150"/>
      <c r="Z2286" s="150"/>
      <c r="AA2286" s="150"/>
      <c r="AB2286" s="150"/>
      <c r="AC2286" s="138"/>
      <c r="AD2286" s="505"/>
      <c r="AE2286" s="150"/>
      <c r="AF2286" s="150"/>
      <c r="AG2286" s="150"/>
      <c r="AH2286" s="150"/>
      <c r="AI2286" s="138"/>
      <c r="AJ2286" s="505"/>
      <c r="AK2286" s="150"/>
      <c r="AL2286" s="150"/>
      <c r="AM2286" s="150"/>
      <c r="AN2286" s="150"/>
      <c r="AO2286" s="138"/>
      <c r="AP2286" s="505"/>
      <c r="AQ2286" s="150"/>
      <c r="AR2286" s="150"/>
      <c r="AS2286" s="150"/>
      <c r="AT2286" s="150"/>
      <c r="AU2286" s="138"/>
      <c r="AV2286" s="505"/>
      <c r="AW2286" s="150"/>
      <c r="AX2286" s="150"/>
      <c r="AY2286" s="150"/>
      <c r="BB2286" s="505"/>
      <c r="BC2286" s="150"/>
      <c r="BD2286" s="150"/>
      <c r="BE2286" s="150"/>
      <c r="BF2286" s="150"/>
      <c r="BG2286" s="150"/>
      <c r="BH2286" s="150"/>
      <c r="BI2286" s="133"/>
      <c r="BJ2286" s="135"/>
    </row>
    <row r="2287" spans="1:62">
      <c r="C2287" s="504"/>
      <c r="F2287" s="505"/>
      <c r="G2287" s="150"/>
      <c r="H2287" s="150"/>
      <c r="I2287" s="150"/>
      <c r="J2287" s="150"/>
      <c r="K2287" s="138"/>
      <c r="L2287" s="505"/>
      <c r="M2287" s="150"/>
      <c r="N2287" s="150"/>
      <c r="O2287" s="150"/>
      <c r="P2287" s="150"/>
      <c r="Q2287" s="138"/>
      <c r="R2287" s="505"/>
      <c r="S2287" s="150"/>
      <c r="T2287" s="150"/>
      <c r="U2287" s="150"/>
      <c r="V2287" s="150"/>
      <c r="W2287" s="138"/>
      <c r="X2287" s="505"/>
      <c r="Y2287" s="150"/>
      <c r="Z2287" s="150"/>
      <c r="AA2287" s="150"/>
      <c r="AB2287" s="150"/>
      <c r="AC2287" s="138"/>
      <c r="AD2287" s="505"/>
      <c r="AE2287" s="150"/>
      <c r="AF2287" s="150"/>
      <c r="AG2287" s="150"/>
      <c r="AH2287" s="150"/>
      <c r="AI2287" s="138"/>
      <c r="AJ2287" s="505"/>
      <c r="AK2287" s="150"/>
      <c r="AL2287" s="150"/>
      <c r="AM2287" s="150"/>
      <c r="AN2287" s="150"/>
      <c r="AO2287" s="138"/>
      <c r="AP2287" s="505"/>
      <c r="AQ2287" s="150"/>
      <c r="AR2287" s="150"/>
      <c r="AS2287" s="150"/>
      <c r="AT2287" s="150"/>
      <c r="AU2287" s="138"/>
      <c r="AV2287" s="505"/>
      <c r="AW2287" s="150"/>
      <c r="AX2287" s="150"/>
      <c r="AY2287" s="126"/>
      <c r="AZ2287" s="126"/>
      <c r="BA2287" s="506"/>
      <c r="BB2287" s="505"/>
      <c r="BC2287" s="150"/>
      <c r="BD2287" s="150"/>
      <c r="BE2287" s="150"/>
      <c r="BF2287" s="150"/>
      <c r="BG2287" s="150"/>
      <c r="BH2287" s="150"/>
      <c r="BI2287" s="133"/>
      <c r="BJ2287" s="135"/>
    </row>
    <row r="2288" spans="1:62">
      <c r="C2288" s="504"/>
      <c r="F2288" s="505"/>
      <c r="G2288" s="150"/>
      <c r="H2288" s="150"/>
      <c r="I2288" s="150"/>
      <c r="J2288" s="150"/>
      <c r="K2288" s="138"/>
      <c r="L2288" s="505"/>
      <c r="M2288" s="150"/>
      <c r="N2288" s="150"/>
      <c r="O2288" s="150"/>
      <c r="P2288" s="150"/>
      <c r="Q2288" s="138"/>
      <c r="R2288" s="505"/>
      <c r="S2288" s="150"/>
      <c r="T2288" s="150"/>
      <c r="U2288" s="150"/>
      <c r="V2288" s="150"/>
      <c r="W2288" s="138"/>
      <c r="X2288" s="505"/>
      <c r="Y2288" s="150"/>
      <c r="Z2288" s="150"/>
      <c r="AA2288" s="150"/>
      <c r="AB2288" s="150"/>
      <c r="AC2288" s="138"/>
      <c r="AD2288" s="505"/>
      <c r="AE2288" s="150"/>
      <c r="AF2288" s="150"/>
      <c r="AG2288" s="150"/>
      <c r="AH2288" s="150"/>
      <c r="AI2288" s="138"/>
      <c r="AJ2288" s="505"/>
      <c r="AK2288" s="150"/>
      <c r="AL2288" s="150"/>
      <c r="AM2288" s="150"/>
      <c r="AN2288" s="150"/>
      <c r="AO2288" s="138"/>
      <c r="AP2288" s="505"/>
      <c r="AQ2288" s="150"/>
      <c r="AR2288" s="150"/>
      <c r="AS2288" s="150"/>
      <c r="AT2288" s="150"/>
      <c r="AU2288" s="138"/>
      <c r="AV2288" s="505"/>
      <c r="AW2288" s="150"/>
      <c r="AX2288" s="150"/>
      <c r="AY2288" s="150"/>
      <c r="BB2288" s="505"/>
      <c r="BC2288" s="150"/>
      <c r="BD2288" s="150"/>
      <c r="BE2288" s="150"/>
      <c r="BF2288" s="150"/>
      <c r="BG2288" s="150"/>
      <c r="BH2288" s="150"/>
      <c r="BI2288" s="133"/>
      <c r="BJ2288" s="135"/>
    </row>
    <row r="2289" spans="3:62">
      <c r="C2289" s="504"/>
      <c r="F2289" s="505"/>
      <c r="G2289" s="150"/>
      <c r="H2289" s="150"/>
      <c r="I2289" s="150"/>
      <c r="J2289" s="150"/>
      <c r="K2289" s="138"/>
      <c r="L2289" s="505"/>
      <c r="M2289" s="150"/>
      <c r="N2289" s="150"/>
      <c r="O2289" s="150"/>
      <c r="P2289" s="150"/>
      <c r="Q2289" s="138"/>
      <c r="R2289" s="505"/>
      <c r="S2289" s="150"/>
      <c r="T2289" s="150"/>
      <c r="U2289" s="150"/>
      <c r="V2289" s="150"/>
      <c r="W2289" s="138"/>
      <c r="X2289" s="505"/>
      <c r="Y2289" s="150"/>
      <c r="Z2289" s="150"/>
      <c r="AA2289" s="150"/>
      <c r="AB2289" s="150"/>
      <c r="AC2289" s="138"/>
      <c r="AD2289" s="505"/>
      <c r="AE2289" s="150"/>
      <c r="AF2289" s="150"/>
      <c r="AG2289" s="150"/>
      <c r="AH2289" s="150"/>
      <c r="AI2289" s="138"/>
      <c r="AJ2289" s="505"/>
      <c r="AK2289" s="150"/>
      <c r="AL2289" s="150"/>
      <c r="AM2289" s="150"/>
      <c r="AN2289" s="150"/>
      <c r="AO2289" s="138"/>
      <c r="AP2289" s="505"/>
      <c r="AQ2289" s="150"/>
      <c r="AR2289" s="150"/>
      <c r="AS2289" s="150"/>
      <c r="AT2289" s="150"/>
      <c r="AU2289" s="138"/>
      <c r="AV2289" s="505"/>
      <c r="AW2289" s="150"/>
      <c r="AX2289" s="150"/>
      <c r="AY2289" s="150"/>
      <c r="BB2289" s="505"/>
      <c r="BC2289" s="150"/>
      <c r="BD2289" s="150"/>
      <c r="BE2289" s="150"/>
      <c r="BF2289" s="150"/>
      <c r="BG2289" s="150"/>
      <c r="BH2289" s="150"/>
      <c r="BI2289" s="133"/>
      <c r="BJ2289" s="135"/>
    </row>
    <row r="2290" spans="3:62">
      <c r="C2290" s="504"/>
      <c r="F2290" s="505"/>
      <c r="G2290" s="150"/>
      <c r="H2290" s="150"/>
      <c r="I2290" s="150"/>
      <c r="J2290" s="150"/>
      <c r="K2290" s="138"/>
      <c r="L2290" s="505"/>
      <c r="M2290" s="150"/>
      <c r="N2290" s="150"/>
      <c r="O2290" s="150"/>
      <c r="P2290" s="150"/>
      <c r="Q2290" s="138"/>
      <c r="R2290" s="505"/>
      <c r="S2290" s="150"/>
      <c r="T2290" s="150"/>
      <c r="U2290" s="150"/>
      <c r="V2290" s="150"/>
      <c r="W2290" s="138"/>
      <c r="X2290" s="505"/>
      <c r="Y2290" s="150"/>
      <c r="Z2290" s="150"/>
      <c r="AA2290" s="150"/>
      <c r="AB2290" s="150"/>
      <c r="AC2290" s="138"/>
      <c r="AD2290" s="505"/>
      <c r="AE2290" s="150"/>
      <c r="AF2290" s="150"/>
      <c r="AG2290" s="150"/>
      <c r="AH2290" s="150"/>
      <c r="AI2290" s="138"/>
      <c r="AJ2290" s="505"/>
      <c r="AK2290" s="150"/>
      <c r="AL2290" s="150"/>
      <c r="AM2290" s="150"/>
      <c r="AN2290" s="150"/>
      <c r="AO2290" s="138"/>
      <c r="AP2290" s="505"/>
      <c r="AQ2290" s="150"/>
      <c r="AR2290" s="150"/>
      <c r="AS2290" s="150"/>
      <c r="AT2290" s="150"/>
      <c r="AU2290" s="138"/>
      <c r="AV2290" s="505"/>
      <c r="AW2290" s="150"/>
      <c r="AX2290" s="150"/>
      <c r="AY2290" s="150"/>
      <c r="BB2290" s="505"/>
      <c r="BC2290" s="150"/>
      <c r="BD2290" s="150"/>
      <c r="BE2290" s="150"/>
      <c r="BF2290" s="150"/>
      <c r="BG2290" s="150"/>
      <c r="BH2290" s="150"/>
      <c r="BI2290" s="133"/>
      <c r="BJ2290" s="135"/>
    </row>
    <row r="2291" spans="3:62">
      <c r="C2291" s="504"/>
      <c r="F2291" s="505"/>
      <c r="G2291" s="150"/>
      <c r="H2291" s="150"/>
      <c r="I2291" s="150"/>
      <c r="J2291" s="150"/>
      <c r="K2291" s="138"/>
      <c r="L2291" s="505"/>
      <c r="M2291" s="150"/>
      <c r="N2291" s="150"/>
      <c r="O2291" s="150"/>
      <c r="P2291" s="150"/>
      <c r="Q2291" s="138"/>
      <c r="R2291" s="505"/>
      <c r="S2291" s="150"/>
      <c r="T2291" s="150"/>
      <c r="U2291" s="150"/>
      <c r="V2291" s="150"/>
      <c r="W2291" s="138"/>
      <c r="X2291" s="505"/>
      <c r="Y2291" s="150"/>
      <c r="Z2291" s="150"/>
      <c r="AA2291" s="150"/>
      <c r="AB2291" s="150"/>
      <c r="AC2291" s="138"/>
      <c r="AD2291" s="505"/>
      <c r="AE2291" s="150"/>
      <c r="AF2291" s="150"/>
      <c r="AG2291" s="150"/>
      <c r="AH2291" s="150"/>
      <c r="AI2291" s="138"/>
      <c r="AJ2291" s="505"/>
      <c r="AK2291" s="150"/>
      <c r="AL2291" s="150"/>
      <c r="AM2291" s="150"/>
      <c r="AN2291" s="150"/>
      <c r="AO2291" s="138"/>
      <c r="AP2291" s="505"/>
      <c r="AQ2291" s="150"/>
      <c r="AR2291" s="150"/>
      <c r="AS2291" s="150"/>
      <c r="AT2291" s="150"/>
      <c r="AU2291" s="138"/>
      <c r="AV2291" s="505"/>
      <c r="AW2291" s="150"/>
      <c r="AX2291" s="150"/>
      <c r="AY2291" s="150"/>
      <c r="BB2291" s="505"/>
      <c r="BC2291" s="150"/>
      <c r="BD2291" s="150"/>
      <c r="BE2291" s="150"/>
      <c r="BF2291" s="150"/>
      <c r="BG2291" s="150"/>
      <c r="BH2291" s="150"/>
      <c r="BI2291" s="133"/>
      <c r="BJ2291" s="135"/>
    </row>
    <row r="2292" spans="3:62">
      <c r="C2292" s="504"/>
      <c r="F2292" s="505"/>
      <c r="G2292" s="150"/>
      <c r="H2292" s="150"/>
      <c r="I2292" s="150"/>
      <c r="J2292" s="150"/>
      <c r="K2292" s="138"/>
      <c r="L2292" s="505"/>
      <c r="M2292" s="150"/>
      <c r="N2292" s="150"/>
      <c r="O2292" s="150"/>
      <c r="P2292" s="150"/>
      <c r="Q2292" s="138"/>
      <c r="R2292" s="505"/>
      <c r="S2292" s="150"/>
      <c r="T2292" s="150"/>
      <c r="U2292" s="150"/>
      <c r="V2292" s="150"/>
      <c r="W2292" s="138"/>
      <c r="X2292" s="505"/>
      <c r="Y2292" s="150"/>
      <c r="Z2292" s="150"/>
      <c r="AA2292" s="150"/>
      <c r="AB2292" s="150"/>
      <c r="AC2292" s="138"/>
      <c r="AD2292" s="505"/>
      <c r="AE2292" s="150"/>
      <c r="AF2292" s="150"/>
      <c r="AG2292" s="150"/>
      <c r="AH2292" s="150"/>
      <c r="AI2292" s="138"/>
      <c r="AJ2292" s="505"/>
      <c r="AK2292" s="150"/>
      <c r="AL2292" s="150"/>
      <c r="AM2292" s="150"/>
      <c r="AN2292" s="150"/>
      <c r="AO2292" s="138"/>
      <c r="AP2292" s="505"/>
      <c r="AQ2292" s="150"/>
      <c r="AR2292" s="150"/>
      <c r="AS2292" s="150"/>
      <c r="AT2292" s="150"/>
      <c r="AU2292" s="138"/>
      <c r="AV2292" s="505"/>
      <c r="AW2292" s="150"/>
      <c r="AX2292" s="150"/>
      <c r="AY2292" s="150"/>
      <c r="BB2292" s="505"/>
      <c r="BC2292" s="150"/>
      <c r="BD2292" s="150"/>
      <c r="BE2292" s="150"/>
      <c r="BF2292" s="150"/>
      <c r="BG2292" s="150"/>
      <c r="BH2292" s="150"/>
      <c r="BI2292" s="133"/>
      <c r="BJ2292" s="135"/>
    </row>
    <row r="2293" spans="3:62">
      <c r="C2293" s="504"/>
      <c r="F2293" s="505"/>
      <c r="G2293" s="150"/>
      <c r="H2293" s="150"/>
      <c r="I2293" s="150"/>
      <c r="J2293" s="150"/>
      <c r="K2293" s="138"/>
      <c r="L2293" s="505"/>
      <c r="M2293" s="150"/>
      <c r="N2293" s="150"/>
      <c r="O2293" s="150"/>
      <c r="P2293" s="150"/>
      <c r="Q2293" s="138"/>
      <c r="R2293" s="505"/>
      <c r="S2293" s="150"/>
      <c r="T2293" s="150"/>
      <c r="U2293" s="150"/>
      <c r="V2293" s="150"/>
      <c r="W2293" s="138"/>
      <c r="X2293" s="505"/>
      <c r="Y2293" s="150"/>
      <c r="Z2293" s="150"/>
      <c r="AA2293" s="150"/>
      <c r="AB2293" s="150"/>
      <c r="AC2293" s="138"/>
      <c r="AD2293" s="505"/>
      <c r="AE2293" s="150"/>
      <c r="AF2293" s="150"/>
      <c r="AG2293" s="150"/>
      <c r="AH2293" s="150"/>
      <c r="AI2293" s="138"/>
      <c r="AJ2293" s="505"/>
      <c r="AK2293" s="150"/>
      <c r="AL2293" s="150"/>
      <c r="AM2293" s="150"/>
      <c r="AN2293" s="150"/>
      <c r="AO2293" s="138"/>
      <c r="AP2293" s="505"/>
      <c r="AQ2293" s="150"/>
      <c r="AR2293" s="150"/>
      <c r="AS2293" s="150"/>
      <c r="AT2293" s="150"/>
      <c r="AU2293" s="138"/>
      <c r="AV2293" s="505"/>
      <c r="AW2293" s="150"/>
      <c r="AX2293" s="150"/>
      <c r="AY2293" s="150"/>
      <c r="BB2293" s="505"/>
      <c r="BC2293" s="150"/>
      <c r="BD2293" s="150"/>
      <c r="BE2293" s="150"/>
      <c r="BF2293" s="150"/>
      <c r="BG2293" s="150"/>
      <c r="BH2293" s="150"/>
      <c r="BI2293" s="133"/>
      <c r="BJ2293" s="135"/>
    </row>
    <row r="2294" spans="3:62">
      <c r="C2294" s="504"/>
      <c r="F2294" s="505"/>
      <c r="G2294" s="150"/>
      <c r="H2294" s="150"/>
      <c r="I2294" s="150"/>
      <c r="J2294" s="150"/>
      <c r="K2294" s="138"/>
      <c r="L2294" s="505"/>
      <c r="M2294" s="150"/>
      <c r="N2294" s="150"/>
      <c r="O2294" s="150"/>
      <c r="P2294" s="150"/>
      <c r="Q2294" s="138"/>
      <c r="R2294" s="505"/>
      <c r="S2294" s="150"/>
      <c r="T2294" s="150"/>
      <c r="U2294" s="150"/>
      <c r="V2294" s="150"/>
      <c r="W2294" s="138"/>
      <c r="X2294" s="505"/>
      <c r="Y2294" s="150"/>
      <c r="Z2294" s="150"/>
      <c r="AA2294" s="150"/>
      <c r="AB2294" s="150"/>
      <c r="AC2294" s="138"/>
      <c r="AD2294" s="505"/>
      <c r="AE2294" s="150"/>
      <c r="AF2294" s="150"/>
      <c r="AG2294" s="150"/>
      <c r="AH2294" s="150"/>
      <c r="AI2294" s="138"/>
      <c r="AJ2294" s="505"/>
      <c r="AK2294" s="150"/>
      <c r="AL2294" s="150"/>
      <c r="AM2294" s="150"/>
      <c r="AN2294" s="150"/>
      <c r="AO2294" s="138"/>
      <c r="AP2294" s="505"/>
      <c r="AQ2294" s="150"/>
      <c r="AR2294" s="150"/>
      <c r="AS2294" s="150"/>
      <c r="AT2294" s="150"/>
      <c r="AU2294" s="138"/>
      <c r="AV2294" s="505"/>
      <c r="AW2294" s="150"/>
      <c r="AX2294" s="150"/>
      <c r="AY2294" s="150"/>
      <c r="BB2294" s="505"/>
      <c r="BC2294" s="150"/>
      <c r="BD2294" s="150"/>
      <c r="BE2294" s="150"/>
      <c r="BF2294" s="150"/>
      <c r="BG2294" s="150"/>
      <c r="BH2294" s="150"/>
      <c r="BI2294" s="133"/>
      <c r="BJ2294" s="135"/>
    </row>
    <row r="2295" spans="3:62">
      <c r="C2295" s="504"/>
      <c r="F2295" s="505"/>
      <c r="G2295" s="150"/>
      <c r="H2295" s="150"/>
      <c r="I2295" s="150"/>
      <c r="J2295" s="150"/>
      <c r="K2295" s="138"/>
      <c r="L2295" s="505"/>
      <c r="M2295" s="150"/>
      <c r="N2295" s="150"/>
      <c r="O2295" s="150"/>
      <c r="P2295" s="150"/>
      <c r="Q2295" s="138"/>
      <c r="R2295" s="505"/>
      <c r="S2295" s="150"/>
      <c r="T2295" s="150"/>
      <c r="U2295" s="150"/>
      <c r="V2295" s="150"/>
      <c r="W2295" s="138"/>
      <c r="X2295" s="505"/>
      <c r="Y2295" s="150"/>
      <c r="Z2295" s="150"/>
      <c r="AA2295" s="150"/>
      <c r="AB2295" s="150"/>
      <c r="AC2295" s="138"/>
      <c r="AD2295" s="505"/>
      <c r="AE2295" s="150"/>
      <c r="AF2295" s="150"/>
      <c r="AG2295" s="150"/>
      <c r="AH2295" s="150"/>
      <c r="AI2295" s="138"/>
      <c r="AJ2295" s="505"/>
      <c r="AK2295" s="150"/>
      <c r="AL2295" s="150"/>
      <c r="AM2295" s="150"/>
      <c r="AN2295" s="150"/>
      <c r="AO2295" s="138"/>
      <c r="AP2295" s="505"/>
      <c r="AQ2295" s="150"/>
      <c r="AR2295" s="150"/>
      <c r="AS2295" s="150"/>
      <c r="AT2295" s="150"/>
      <c r="AU2295" s="138"/>
      <c r="AV2295" s="505"/>
      <c r="AW2295" s="150"/>
      <c r="AX2295" s="150"/>
      <c r="AY2295" s="150"/>
      <c r="BB2295" s="505"/>
      <c r="BC2295" s="150"/>
      <c r="BD2295" s="150"/>
      <c r="BE2295" s="150"/>
      <c r="BF2295" s="150"/>
      <c r="BG2295" s="150"/>
      <c r="BH2295" s="150"/>
      <c r="BI2295" s="133"/>
      <c r="BJ2295" s="135"/>
    </row>
    <row r="2296" spans="3:62">
      <c r="C2296" s="504"/>
      <c r="F2296" s="505"/>
      <c r="G2296" s="150"/>
      <c r="H2296" s="150"/>
      <c r="I2296" s="150"/>
      <c r="J2296" s="150"/>
      <c r="K2296" s="138"/>
      <c r="L2296" s="505"/>
      <c r="M2296" s="150"/>
      <c r="N2296" s="150"/>
      <c r="O2296" s="150"/>
      <c r="P2296" s="150"/>
      <c r="Q2296" s="138"/>
      <c r="R2296" s="505"/>
      <c r="S2296" s="150"/>
      <c r="T2296" s="150"/>
      <c r="U2296" s="150"/>
      <c r="V2296" s="150"/>
      <c r="W2296" s="138"/>
      <c r="X2296" s="505"/>
      <c r="Y2296" s="150"/>
      <c r="Z2296" s="150"/>
      <c r="AA2296" s="150"/>
      <c r="AB2296" s="150"/>
      <c r="AC2296" s="138"/>
      <c r="AD2296" s="505"/>
      <c r="AE2296" s="150"/>
      <c r="AF2296" s="150"/>
      <c r="AG2296" s="150"/>
      <c r="AH2296" s="150"/>
      <c r="AI2296" s="138"/>
      <c r="AJ2296" s="505"/>
      <c r="AK2296" s="150"/>
      <c r="AL2296" s="150"/>
      <c r="AM2296" s="150"/>
      <c r="AN2296" s="150"/>
      <c r="AO2296" s="138"/>
      <c r="AP2296" s="505"/>
      <c r="AQ2296" s="150"/>
      <c r="AR2296" s="150"/>
      <c r="AS2296" s="150"/>
      <c r="AT2296" s="150"/>
      <c r="AU2296" s="138"/>
      <c r="AV2296" s="505"/>
      <c r="AW2296" s="150"/>
      <c r="AX2296" s="150"/>
      <c r="AY2296" s="150"/>
      <c r="BB2296" s="505"/>
      <c r="BC2296" s="150"/>
      <c r="BD2296" s="150"/>
      <c r="BE2296" s="150"/>
      <c r="BF2296" s="150"/>
      <c r="BG2296" s="150"/>
      <c r="BH2296" s="150"/>
      <c r="BI2296" s="133"/>
      <c r="BJ2296" s="135"/>
    </row>
    <row r="2297" spans="3:62">
      <c r="C2297" s="504"/>
      <c r="F2297" s="505"/>
      <c r="G2297" s="150"/>
      <c r="H2297" s="150"/>
      <c r="I2297" s="150"/>
      <c r="J2297" s="150"/>
      <c r="K2297" s="138"/>
      <c r="L2297" s="505"/>
      <c r="M2297" s="150"/>
      <c r="N2297" s="150"/>
      <c r="O2297" s="150"/>
      <c r="P2297" s="150"/>
      <c r="Q2297" s="138"/>
      <c r="R2297" s="505"/>
      <c r="S2297" s="150"/>
      <c r="T2297" s="150"/>
      <c r="U2297" s="150"/>
      <c r="V2297" s="150"/>
      <c r="W2297" s="138"/>
      <c r="X2297" s="505"/>
      <c r="Y2297" s="150"/>
      <c r="Z2297" s="150"/>
      <c r="AA2297" s="150"/>
      <c r="AB2297" s="150"/>
      <c r="AC2297" s="138"/>
      <c r="AD2297" s="505"/>
      <c r="AE2297" s="150"/>
      <c r="AF2297" s="150"/>
      <c r="AG2297" s="150"/>
      <c r="AH2297" s="150"/>
      <c r="AI2297" s="138"/>
      <c r="AJ2297" s="505"/>
      <c r="AK2297" s="150"/>
      <c r="AL2297" s="150"/>
      <c r="AM2297" s="150"/>
      <c r="AN2297" s="150"/>
      <c r="AO2297" s="138"/>
      <c r="AP2297" s="505"/>
      <c r="AQ2297" s="150"/>
      <c r="AR2297" s="150"/>
      <c r="AS2297" s="150"/>
      <c r="AT2297" s="150"/>
      <c r="AU2297" s="138"/>
      <c r="AV2297" s="505"/>
      <c r="AW2297" s="150"/>
      <c r="AX2297" s="150"/>
      <c r="AY2297" s="150"/>
      <c r="BB2297" s="505"/>
      <c r="BC2297" s="150"/>
      <c r="BD2297" s="150"/>
      <c r="BE2297" s="150"/>
      <c r="BF2297" s="150"/>
      <c r="BG2297" s="150"/>
      <c r="BH2297" s="150"/>
      <c r="BI2297" s="133"/>
      <c r="BJ2297" s="135"/>
    </row>
    <row r="2298" spans="3:62">
      <c r="C2298" s="504"/>
      <c r="F2298" s="505"/>
      <c r="G2298" s="150"/>
      <c r="H2298" s="150"/>
      <c r="I2298" s="150"/>
      <c r="J2298" s="150"/>
      <c r="K2298" s="138"/>
      <c r="L2298" s="505"/>
      <c r="M2298" s="150"/>
      <c r="N2298" s="150"/>
      <c r="O2298" s="150"/>
      <c r="P2298" s="150"/>
      <c r="Q2298" s="138"/>
      <c r="R2298" s="505"/>
      <c r="S2298" s="150"/>
      <c r="T2298" s="150"/>
      <c r="U2298" s="150"/>
      <c r="V2298" s="150"/>
      <c r="W2298" s="138"/>
      <c r="X2298" s="505"/>
      <c r="Y2298" s="150"/>
      <c r="Z2298" s="150"/>
      <c r="AA2298" s="150"/>
      <c r="AB2298" s="150"/>
      <c r="AC2298" s="138"/>
      <c r="AD2298" s="505"/>
      <c r="AE2298" s="150"/>
      <c r="AF2298" s="150"/>
      <c r="AG2298" s="150"/>
      <c r="AH2298" s="150"/>
      <c r="AI2298" s="138"/>
      <c r="AJ2298" s="505"/>
      <c r="AK2298" s="150"/>
      <c r="AL2298" s="150"/>
      <c r="AM2298" s="150"/>
      <c r="AN2298" s="150"/>
      <c r="AO2298" s="138"/>
      <c r="AP2298" s="505"/>
      <c r="AQ2298" s="150"/>
      <c r="AR2298" s="150"/>
      <c r="AS2298" s="150"/>
      <c r="AT2298" s="150"/>
      <c r="AU2298" s="138"/>
      <c r="AV2298" s="505"/>
      <c r="AW2298" s="150"/>
      <c r="AX2298" s="150"/>
      <c r="AY2298" s="150"/>
      <c r="BB2298" s="505"/>
      <c r="BC2298" s="150"/>
      <c r="BD2298" s="150"/>
      <c r="BE2298" s="150"/>
      <c r="BF2298" s="150"/>
      <c r="BG2298" s="150"/>
      <c r="BH2298" s="150"/>
      <c r="BI2298" s="133"/>
      <c r="BJ2298" s="135"/>
    </row>
    <row r="2299" spans="3:62">
      <c r="C2299" s="504"/>
      <c r="F2299" s="505"/>
      <c r="G2299" s="150"/>
      <c r="H2299" s="150"/>
      <c r="I2299" s="150"/>
      <c r="J2299" s="150"/>
      <c r="K2299" s="138"/>
      <c r="L2299" s="505"/>
      <c r="M2299" s="150"/>
      <c r="N2299" s="150"/>
      <c r="O2299" s="150"/>
      <c r="P2299" s="150"/>
      <c r="Q2299" s="138"/>
      <c r="R2299" s="505"/>
      <c r="S2299" s="150"/>
      <c r="T2299" s="150"/>
      <c r="U2299" s="150"/>
      <c r="V2299" s="150"/>
      <c r="W2299" s="138"/>
      <c r="X2299" s="505"/>
      <c r="Y2299" s="150"/>
      <c r="Z2299" s="150"/>
      <c r="AA2299" s="150"/>
      <c r="AB2299" s="150"/>
      <c r="AC2299" s="138"/>
      <c r="AD2299" s="505"/>
      <c r="AE2299" s="150"/>
      <c r="AF2299" s="150"/>
      <c r="AG2299" s="150"/>
      <c r="AH2299" s="150"/>
      <c r="AI2299" s="138"/>
      <c r="AJ2299" s="505"/>
      <c r="AK2299" s="150"/>
      <c r="AL2299" s="150"/>
      <c r="AM2299" s="150"/>
      <c r="AN2299" s="150"/>
      <c r="AO2299" s="138"/>
      <c r="AP2299" s="505"/>
      <c r="AQ2299" s="150"/>
      <c r="AR2299" s="150"/>
      <c r="AS2299" s="150"/>
      <c r="AT2299" s="150"/>
      <c r="AU2299" s="138"/>
      <c r="AV2299" s="505"/>
      <c r="AW2299" s="150"/>
      <c r="AX2299" s="150"/>
      <c r="AY2299" s="150"/>
      <c r="BB2299" s="505"/>
      <c r="BC2299" s="150"/>
      <c r="BD2299" s="150"/>
      <c r="BE2299" s="150"/>
      <c r="BF2299" s="150"/>
      <c r="BG2299" s="150"/>
      <c r="BH2299" s="150"/>
      <c r="BI2299" s="133"/>
      <c r="BJ2299" s="135"/>
    </row>
    <row r="2300" spans="3:62">
      <c r="C2300" s="504"/>
      <c r="F2300" s="505"/>
      <c r="G2300" s="150"/>
      <c r="H2300" s="150"/>
      <c r="I2300" s="150"/>
      <c r="J2300" s="150"/>
      <c r="K2300" s="138"/>
      <c r="L2300" s="505"/>
      <c r="M2300" s="150"/>
      <c r="N2300" s="150"/>
      <c r="O2300" s="150"/>
      <c r="P2300" s="150"/>
      <c r="Q2300" s="138"/>
      <c r="R2300" s="505"/>
      <c r="S2300" s="150"/>
      <c r="T2300" s="150"/>
      <c r="U2300" s="150"/>
      <c r="V2300" s="150"/>
      <c r="W2300" s="138"/>
      <c r="X2300" s="505"/>
      <c r="Y2300" s="150"/>
      <c r="Z2300" s="150"/>
      <c r="AA2300" s="150"/>
      <c r="AB2300" s="150"/>
      <c r="AC2300" s="138"/>
      <c r="AD2300" s="505"/>
      <c r="AE2300" s="150"/>
      <c r="AF2300" s="150"/>
      <c r="AG2300" s="150"/>
      <c r="AH2300" s="150"/>
      <c r="AI2300" s="138"/>
      <c r="AJ2300" s="505"/>
      <c r="AK2300" s="150"/>
      <c r="AL2300" s="150"/>
      <c r="AM2300" s="150"/>
      <c r="AN2300" s="150"/>
      <c r="AO2300" s="138"/>
      <c r="AP2300" s="505"/>
      <c r="AQ2300" s="150"/>
      <c r="AR2300" s="150"/>
      <c r="AS2300" s="150"/>
      <c r="AT2300" s="150"/>
      <c r="AU2300" s="138"/>
      <c r="AV2300" s="505"/>
      <c r="AW2300" s="150"/>
      <c r="AX2300" s="150"/>
      <c r="AY2300" s="150"/>
      <c r="BB2300" s="505"/>
      <c r="BC2300" s="150"/>
      <c r="BD2300" s="150"/>
      <c r="BE2300" s="150"/>
      <c r="BF2300" s="150"/>
      <c r="BG2300" s="150"/>
      <c r="BH2300" s="150"/>
      <c r="BI2300" s="133"/>
      <c r="BJ2300" s="135"/>
    </row>
    <row r="2301" spans="3:62">
      <c r="C2301" s="504"/>
      <c r="F2301" s="505"/>
      <c r="G2301" s="150"/>
      <c r="H2301" s="150"/>
      <c r="I2301" s="150"/>
      <c r="J2301" s="150"/>
      <c r="K2301" s="138"/>
      <c r="L2301" s="505"/>
      <c r="M2301" s="150"/>
      <c r="N2301" s="150"/>
      <c r="O2301" s="150"/>
      <c r="P2301" s="150"/>
      <c r="Q2301" s="138"/>
      <c r="R2301" s="505"/>
      <c r="S2301" s="150"/>
      <c r="T2301" s="150"/>
      <c r="U2301" s="150"/>
      <c r="V2301" s="150"/>
      <c r="W2301" s="138"/>
      <c r="X2301" s="505"/>
      <c r="Y2301" s="150"/>
      <c r="Z2301" s="150"/>
      <c r="AA2301" s="150"/>
      <c r="AB2301" s="150"/>
      <c r="AC2301" s="138"/>
      <c r="AD2301" s="505"/>
      <c r="AE2301" s="150"/>
      <c r="AF2301" s="150"/>
      <c r="AG2301" s="150"/>
      <c r="AH2301" s="150"/>
      <c r="AI2301" s="138"/>
      <c r="AJ2301" s="505"/>
      <c r="AK2301" s="150"/>
      <c r="AL2301" s="150"/>
      <c r="AM2301" s="150"/>
      <c r="AN2301" s="150"/>
      <c r="AO2301" s="138"/>
      <c r="AP2301" s="505"/>
      <c r="AQ2301" s="150"/>
      <c r="AR2301" s="150"/>
      <c r="AS2301" s="150"/>
      <c r="AT2301" s="150"/>
      <c r="AU2301" s="138"/>
      <c r="AV2301" s="505"/>
      <c r="AW2301" s="150"/>
      <c r="AX2301" s="150"/>
      <c r="AY2301" s="150"/>
      <c r="BB2301" s="505"/>
      <c r="BC2301" s="150"/>
      <c r="BD2301" s="150"/>
      <c r="BE2301" s="150"/>
      <c r="BF2301" s="150"/>
      <c r="BG2301" s="150"/>
      <c r="BH2301" s="150"/>
      <c r="BI2301" s="133"/>
      <c r="BJ2301" s="135"/>
    </row>
    <row r="2302" spans="3:62">
      <c r="C2302" s="504"/>
      <c r="F2302" s="505"/>
      <c r="G2302" s="150"/>
      <c r="H2302" s="150"/>
      <c r="I2302" s="150"/>
      <c r="J2302" s="150"/>
      <c r="K2302" s="138"/>
      <c r="L2302" s="505"/>
      <c r="M2302" s="150"/>
      <c r="N2302" s="150"/>
      <c r="O2302" s="150"/>
      <c r="P2302" s="150"/>
      <c r="Q2302" s="138"/>
      <c r="R2302" s="505"/>
      <c r="S2302" s="150"/>
      <c r="T2302" s="150"/>
      <c r="U2302" s="150"/>
      <c r="V2302" s="150"/>
      <c r="W2302" s="138"/>
      <c r="X2302" s="505"/>
      <c r="Y2302" s="150"/>
      <c r="Z2302" s="150"/>
      <c r="AA2302" s="150"/>
      <c r="AB2302" s="150"/>
      <c r="AC2302" s="138"/>
      <c r="AD2302" s="505"/>
      <c r="AE2302" s="150"/>
      <c r="AF2302" s="150"/>
      <c r="AG2302" s="150"/>
      <c r="AH2302" s="150"/>
      <c r="AI2302" s="138"/>
      <c r="AJ2302" s="505"/>
      <c r="AK2302" s="150"/>
      <c r="AL2302" s="150"/>
      <c r="AM2302" s="150"/>
      <c r="AN2302" s="150"/>
      <c r="AO2302" s="138"/>
      <c r="AP2302" s="505"/>
      <c r="AQ2302" s="150"/>
      <c r="AR2302" s="150"/>
      <c r="AS2302" s="150"/>
      <c r="AT2302" s="150"/>
      <c r="AU2302" s="138"/>
      <c r="AV2302" s="505"/>
      <c r="AW2302" s="150"/>
      <c r="AX2302" s="150"/>
      <c r="AY2302" s="150"/>
      <c r="BB2302" s="505"/>
      <c r="BC2302" s="150"/>
      <c r="BD2302" s="150"/>
      <c r="BE2302" s="150"/>
      <c r="BF2302" s="150"/>
      <c r="BG2302" s="150"/>
      <c r="BH2302" s="150"/>
      <c r="BI2302" s="133"/>
      <c r="BJ2302" s="135"/>
    </row>
    <row r="2303" spans="3:62">
      <c r="C2303" s="504"/>
      <c r="F2303" s="505"/>
      <c r="G2303" s="150"/>
      <c r="H2303" s="150"/>
      <c r="I2303" s="150"/>
      <c r="J2303" s="150"/>
      <c r="K2303" s="138"/>
      <c r="L2303" s="505"/>
      <c r="M2303" s="150"/>
      <c r="N2303" s="150"/>
      <c r="O2303" s="150"/>
      <c r="P2303" s="150"/>
      <c r="Q2303" s="138"/>
      <c r="R2303" s="505"/>
      <c r="S2303" s="150"/>
      <c r="T2303" s="150"/>
      <c r="U2303" s="150"/>
      <c r="V2303" s="150"/>
      <c r="W2303" s="138"/>
      <c r="X2303" s="505"/>
      <c r="Y2303" s="150"/>
      <c r="Z2303" s="150"/>
      <c r="AA2303" s="150"/>
      <c r="AB2303" s="150"/>
      <c r="AC2303" s="138"/>
      <c r="AD2303" s="505"/>
      <c r="AE2303" s="150"/>
      <c r="AF2303" s="150"/>
      <c r="AG2303" s="150"/>
      <c r="AH2303" s="150"/>
      <c r="AI2303" s="138"/>
      <c r="AJ2303" s="505"/>
      <c r="AK2303" s="150"/>
      <c r="AL2303" s="150"/>
      <c r="AM2303" s="150"/>
      <c r="AN2303" s="150"/>
      <c r="AO2303" s="138"/>
      <c r="AP2303" s="505"/>
      <c r="AQ2303" s="150"/>
      <c r="AR2303" s="150"/>
      <c r="AS2303" s="150"/>
      <c r="AT2303" s="150"/>
      <c r="AU2303" s="138"/>
      <c r="AV2303" s="505"/>
      <c r="AW2303" s="150"/>
      <c r="AX2303" s="150"/>
      <c r="AY2303" s="150"/>
      <c r="BB2303" s="505"/>
      <c r="BC2303" s="150"/>
      <c r="BD2303" s="150"/>
      <c r="BE2303" s="150"/>
      <c r="BF2303" s="150"/>
      <c r="BG2303" s="150"/>
      <c r="BH2303" s="150"/>
      <c r="BI2303" s="133"/>
      <c r="BJ2303" s="135"/>
    </row>
    <row r="2304" spans="3:62">
      <c r="C2304" s="504"/>
      <c r="F2304" s="505"/>
      <c r="G2304" s="150"/>
      <c r="H2304" s="150"/>
      <c r="I2304" s="150"/>
      <c r="J2304" s="150"/>
      <c r="K2304" s="138"/>
      <c r="L2304" s="505"/>
      <c r="M2304" s="150"/>
      <c r="N2304" s="150"/>
      <c r="O2304" s="150"/>
      <c r="P2304" s="150"/>
      <c r="Q2304" s="138"/>
      <c r="R2304" s="505"/>
      <c r="S2304" s="150"/>
      <c r="T2304" s="150"/>
      <c r="U2304" s="150"/>
      <c r="V2304" s="150"/>
      <c r="W2304" s="138"/>
      <c r="X2304" s="505"/>
      <c r="Y2304" s="150"/>
      <c r="Z2304" s="150"/>
      <c r="AA2304" s="150"/>
      <c r="AB2304" s="150"/>
      <c r="AC2304" s="138"/>
      <c r="AD2304" s="505"/>
      <c r="AE2304" s="150"/>
      <c r="AF2304" s="150"/>
      <c r="AG2304" s="150"/>
      <c r="AH2304" s="150"/>
      <c r="AI2304" s="138"/>
      <c r="AJ2304" s="505"/>
      <c r="AK2304" s="150"/>
      <c r="AL2304" s="150"/>
      <c r="AM2304" s="150"/>
      <c r="AN2304" s="150"/>
      <c r="AO2304" s="138"/>
      <c r="AP2304" s="505"/>
      <c r="AQ2304" s="150"/>
      <c r="AR2304" s="150"/>
      <c r="AS2304" s="150"/>
      <c r="AT2304" s="150"/>
      <c r="AU2304" s="138"/>
      <c r="AV2304" s="505"/>
      <c r="AW2304" s="150"/>
      <c r="AX2304" s="150"/>
      <c r="AY2304" s="150"/>
      <c r="BB2304" s="505"/>
      <c r="BC2304" s="150"/>
      <c r="BD2304" s="150"/>
      <c r="BE2304" s="150"/>
      <c r="BF2304" s="150"/>
      <c r="BG2304" s="150"/>
      <c r="BH2304" s="150"/>
      <c r="BI2304" s="133"/>
      <c r="BJ2304" s="135"/>
    </row>
    <row r="2305" spans="3:62">
      <c r="C2305" s="504"/>
      <c r="F2305" s="505"/>
      <c r="G2305" s="150"/>
      <c r="H2305" s="150"/>
      <c r="I2305" s="150"/>
      <c r="J2305" s="150"/>
      <c r="K2305" s="138"/>
      <c r="L2305" s="505"/>
      <c r="M2305" s="150"/>
      <c r="N2305" s="150"/>
      <c r="O2305" s="150"/>
      <c r="P2305" s="150"/>
      <c r="Q2305" s="138"/>
      <c r="R2305" s="505"/>
      <c r="S2305" s="150"/>
      <c r="T2305" s="150"/>
      <c r="U2305" s="150"/>
      <c r="V2305" s="150"/>
      <c r="W2305" s="138"/>
      <c r="X2305" s="505"/>
      <c r="Y2305" s="150"/>
      <c r="Z2305" s="150"/>
      <c r="AA2305" s="150"/>
      <c r="AB2305" s="150"/>
      <c r="AC2305" s="138"/>
      <c r="AD2305" s="505"/>
      <c r="AE2305" s="150"/>
      <c r="AF2305" s="150"/>
      <c r="AG2305" s="150"/>
      <c r="AH2305" s="150"/>
      <c r="AI2305" s="138"/>
      <c r="AJ2305" s="505"/>
      <c r="AK2305" s="150"/>
      <c r="AL2305" s="150"/>
      <c r="AM2305" s="150"/>
      <c r="AN2305" s="150"/>
      <c r="AO2305" s="138"/>
      <c r="AP2305" s="505"/>
      <c r="AQ2305" s="150"/>
      <c r="AR2305" s="150"/>
      <c r="AS2305" s="150"/>
      <c r="AT2305" s="150"/>
      <c r="AU2305" s="138"/>
      <c r="AV2305" s="505"/>
      <c r="AW2305" s="150"/>
      <c r="AX2305" s="150"/>
      <c r="AY2305" s="150"/>
      <c r="BB2305" s="505"/>
      <c r="BC2305" s="150"/>
      <c r="BD2305" s="150"/>
      <c r="BE2305" s="150"/>
      <c r="BF2305" s="150"/>
      <c r="BG2305" s="150"/>
      <c r="BH2305" s="150"/>
      <c r="BI2305" s="133"/>
      <c r="BJ2305" s="135"/>
    </row>
    <row r="2306" spans="3:62">
      <c r="C2306" s="504"/>
      <c r="F2306" s="505"/>
      <c r="G2306" s="150"/>
      <c r="H2306" s="150"/>
      <c r="I2306" s="150"/>
      <c r="J2306" s="150"/>
      <c r="K2306" s="138"/>
      <c r="L2306" s="505"/>
      <c r="M2306" s="150"/>
      <c r="N2306" s="150"/>
      <c r="O2306" s="150"/>
      <c r="P2306" s="150"/>
      <c r="Q2306" s="138"/>
      <c r="R2306" s="505"/>
      <c r="S2306" s="150"/>
      <c r="T2306" s="150"/>
      <c r="U2306" s="150"/>
      <c r="V2306" s="150"/>
      <c r="W2306" s="138"/>
      <c r="X2306" s="505"/>
      <c r="Y2306" s="150"/>
      <c r="Z2306" s="150"/>
      <c r="AA2306" s="150"/>
      <c r="AB2306" s="150"/>
      <c r="AC2306" s="138"/>
      <c r="AD2306" s="505"/>
      <c r="AE2306" s="150"/>
      <c r="AF2306" s="150"/>
      <c r="AG2306" s="150"/>
      <c r="AH2306" s="150"/>
      <c r="AI2306" s="138"/>
      <c r="AJ2306" s="505"/>
      <c r="AK2306" s="150"/>
      <c r="AL2306" s="150"/>
      <c r="AM2306" s="150"/>
      <c r="AN2306" s="150"/>
      <c r="AO2306" s="138"/>
      <c r="AP2306" s="505"/>
      <c r="AQ2306" s="150"/>
      <c r="AR2306" s="150"/>
      <c r="AS2306" s="150"/>
      <c r="AT2306" s="150"/>
      <c r="AU2306" s="138"/>
      <c r="AV2306" s="505"/>
      <c r="AW2306" s="150"/>
      <c r="AX2306" s="150"/>
      <c r="AY2306" s="150"/>
      <c r="BB2306" s="505"/>
      <c r="BC2306" s="150"/>
      <c r="BD2306" s="150"/>
      <c r="BE2306" s="150"/>
      <c r="BF2306" s="150"/>
      <c r="BG2306" s="150"/>
      <c r="BH2306" s="150"/>
      <c r="BI2306" s="133"/>
      <c r="BJ2306" s="135"/>
    </row>
    <row r="2307" spans="3:62">
      <c r="C2307" s="504"/>
      <c r="F2307" s="505"/>
      <c r="G2307" s="150"/>
      <c r="H2307" s="150"/>
      <c r="I2307" s="150"/>
      <c r="J2307" s="150"/>
      <c r="K2307" s="138"/>
      <c r="L2307" s="505"/>
      <c r="M2307" s="150"/>
      <c r="N2307" s="150"/>
      <c r="O2307" s="150"/>
      <c r="P2307" s="150"/>
      <c r="Q2307" s="138"/>
      <c r="R2307" s="505"/>
      <c r="S2307" s="150"/>
      <c r="T2307" s="150"/>
      <c r="U2307" s="150"/>
      <c r="V2307" s="150"/>
      <c r="W2307" s="138"/>
      <c r="X2307" s="505"/>
      <c r="Y2307" s="150"/>
      <c r="Z2307" s="150"/>
      <c r="AA2307" s="150"/>
      <c r="AB2307" s="150"/>
      <c r="AC2307" s="138"/>
      <c r="AD2307" s="505"/>
      <c r="AE2307" s="150"/>
      <c r="AF2307" s="150"/>
      <c r="AG2307" s="150"/>
      <c r="AH2307" s="150"/>
      <c r="AI2307" s="138"/>
      <c r="AJ2307" s="505"/>
      <c r="AK2307" s="150"/>
      <c r="AL2307" s="150"/>
      <c r="AM2307" s="150"/>
      <c r="AN2307" s="150"/>
      <c r="AO2307" s="138"/>
      <c r="AP2307" s="505"/>
      <c r="AQ2307" s="150"/>
      <c r="AR2307" s="150"/>
      <c r="AS2307" s="150"/>
      <c r="AT2307" s="150"/>
      <c r="AU2307" s="138"/>
      <c r="AV2307" s="505"/>
      <c r="AW2307" s="150"/>
      <c r="AX2307" s="150"/>
      <c r="AY2307" s="150"/>
      <c r="BB2307" s="505"/>
      <c r="BC2307" s="150"/>
      <c r="BD2307" s="150"/>
      <c r="BE2307" s="150"/>
      <c r="BF2307" s="150"/>
      <c r="BG2307" s="150"/>
      <c r="BH2307" s="150"/>
      <c r="BI2307" s="133"/>
      <c r="BJ2307" s="135"/>
    </row>
    <row r="2308" spans="3:62">
      <c r="C2308" s="504"/>
      <c r="F2308" s="505"/>
      <c r="G2308" s="150"/>
      <c r="H2308" s="150"/>
      <c r="I2308" s="150"/>
      <c r="J2308" s="150"/>
      <c r="K2308" s="138"/>
      <c r="L2308" s="505"/>
      <c r="M2308" s="150"/>
      <c r="N2308" s="150"/>
      <c r="O2308" s="150"/>
      <c r="P2308" s="150"/>
      <c r="Q2308" s="138"/>
      <c r="R2308" s="505"/>
      <c r="S2308" s="150"/>
      <c r="T2308" s="150"/>
      <c r="U2308" s="150"/>
      <c r="V2308" s="150"/>
      <c r="W2308" s="138"/>
      <c r="X2308" s="505"/>
      <c r="Y2308" s="150"/>
      <c r="Z2308" s="150"/>
      <c r="AA2308" s="150"/>
      <c r="AB2308" s="150"/>
      <c r="AC2308" s="138"/>
      <c r="AD2308" s="505"/>
      <c r="AE2308" s="150"/>
      <c r="AF2308" s="150"/>
      <c r="AG2308" s="150"/>
      <c r="AH2308" s="150"/>
      <c r="AI2308" s="138"/>
      <c r="AJ2308" s="505"/>
      <c r="AK2308" s="150"/>
      <c r="AL2308" s="150"/>
      <c r="AM2308" s="150"/>
      <c r="AN2308" s="150"/>
      <c r="AO2308" s="138"/>
      <c r="AP2308" s="505"/>
      <c r="AQ2308" s="150"/>
      <c r="AR2308" s="150"/>
      <c r="AS2308" s="150"/>
      <c r="AT2308" s="150"/>
      <c r="AU2308" s="138"/>
      <c r="AV2308" s="505"/>
      <c r="AW2308" s="150"/>
      <c r="AX2308" s="150"/>
      <c r="AY2308" s="150"/>
      <c r="BB2308" s="505"/>
      <c r="BC2308" s="150"/>
      <c r="BD2308" s="150"/>
      <c r="BE2308" s="150"/>
      <c r="BF2308" s="150"/>
      <c r="BG2308" s="150"/>
      <c r="BH2308" s="150"/>
      <c r="BI2308" s="133"/>
      <c r="BJ2308" s="135"/>
    </row>
    <row r="2309" spans="3:62">
      <c r="C2309" s="504"/>
      <c r="F2309" s="505"/>
      <c r="G2309" s="150"/>
      <c r="H2309" s="150"/>
      <c r="I2309" s="150"/>
      <c r="J2309" s="150"/>
      <c r="K2309" s="138"/>
      <c r="L2309" s="505"/>
      <c r="M2309" s="150"/>
      <c r="N2309" s="150"/>
      <c r="O2309" s="150"/>
      <c r="P2309" s="150"/>
      <c r="Q2309" s="138"/>
      <c r="R2309" s="505"/>
      <c r="S2309" s="150"/>
      <c r="T2309" s="150"/>
      <c r="U2309" s="150"/>
      <c r="V2309" s="150"/>
      <c r="W2309" s="138"/>
      <c r="X2309" s="505"/>
      <c r="Y2309" s="150"/>
      <c r="Z2309" s="150"/>
      <c r="AA2309" s="150"/>
      <c r="AB2309" s="150"/>
      <c r="AC2309" s="138"/>
      <c r="AD2309" s="505"/>
      <c r="AE2309" s="150"/>
      <c r="AF2309" s="150"/>
      <c r="AG2309" s="150"/>
      <c r="AH2309" s="150"/>
      <c r="AI2309" s="138"/>
      <c r="AJ2309" s="505"/>
      <c r="AK2309" s="150"/>
      <c r="AL2309" s="150"/>
      <c r="AM2309" s="150"/>
      <c r="AN2309" s="150"/>
      <c r="AO2309" s="138"/>
      <c r="AP2309" s="505"/>
      <c r="AQ2309" s="150"/>
      <c r="AR2309" s="150"/>
      <c r="AS2309" s="150"/>
      <c r="AT2309" s="150"/>
      <c r="AU2309" s="138"/>
      <c r="AV2309" s="505"/>
      <c r="AW2309" s="150"/>
      <c r="AX2309" s="150"/>
      <c r="AY2309" s="150"/>
      <c r="BB2309" s="505"/>
      <c r="BC2309" s="150"/>
      <c r="BD2309" s="150"/>
      <c r="BE2309" s="150"/>
      <c r="BF2309" s="150"/>
      <c r="BG2309" s="150"/>
      <c r="BH2309" s="150"/>
      <c r="BI2309" s="133"/>
      <c r="BJ2309" s="135"/>
    </row>
    <row r="2310" spans="3:62">
      <c r="C2310" s="504"/>
      <c r="F2310" s="505"/>
      <c r="G2310" s="150"/>
      <c r="H2310" s="150"/>
      <c r="I2310" s="150"/>
      <c r="J2310" s="150"/>
      <c r="K2310" s="138"/>
      <c r="L2310" s="505"/>
      <c r="M2310" s="150"/>
      <c r="N2310" s="150"/>
      <c r="O2310" s="150"/>
      <c r="P2310" s="150"/>
      <c r="Q2310" s="138"/>
      <c r="R2310" s="505"/>
      <c r="S2310" s="150"/>
      <c r="T2310" s="150"/>
      <c r="U2310" s="150"/>
      <c r="V2310" s="150"/>
      <c r="W2310" s="138"/>
      <c r="X2310" s="505"/>
      <c r="Y2310" s="150"/>
      <c r="Z2310" s="150"/>
      <c r="AA2310" s="150"/>
      <c r="AB2310" s="150"/>
      <c r="AC2310" s="138"/>
      <c r="AD2310" s="505"/>
      <c r="AE2310" s="150"/>
      <c r="AF2310" s="150"/>
      <c r="AG2310" s="150"/>
      <c r="AH2310" s="150"/>
      <c r="AI2310" s="138"/>
      <c r="AJ2310" s="505"/>
      <c r="AK2310" s="150"/>
      <c r="AL2310" s="150"/>
      <c r="AM2310" s="150"/>
      <c r="AN2310" s="150"/>
      <c r="AO2310" s="138"/>
      <c r="AP2310" s="505"/>
      <c r="AQ2310" s="150"/>
      <c r="AR2310" s="150"/>
      <c r="AS2310" s="150"/>
      <c r="AT2310" s="150"/>
      <c r="AU2310" s="138"/>
      <c r="AV2310" s="505"/>
      <c r="AW2310" s="150"/>
      <c r="AX2310" s="150"/>
      <c r="AY2310" s="150"/>
      <c r="BB2310" s="505"/>
      <c r="BC2310" s="150"/>
      <c r="BD2310" s="150"/>
      <c r="BE2310" s="150"/>
      <c r="BF2310" s="150"/>
      <c r="BG2310" s="150"/>
      <c r="BH2310" s="150"/>
      <c r="BI2310" s="133"/>
      <c r="BJ2310" s="135"/>
    </row>
    <row r="2311" spans="3:62">
      <c r="C2311" s="504"/>
      <c r="F2311" s="505"/>
      <c r="G2311" s="150"/>
      <c r="H2311" s="150"/>
      <c r="I2311" s="150"/>
      <c r="J2311" s="150"/>
      <c r="K2311" s="138"/>
      <c r="L2311" s="505"/>
      <c r="M2311" s="150"/>
      <c r="N2311" s="150"/>
      <c r="O2311" s="150"/>
      <c r="P2311" s="150"/>
      <c r="Q2311" s="138"/>
      <c r="R2311" s="505"/>
      <c r="S2311" s="150"/>
      <c r="T2311" s="150"/>
      <c r="U2311" s="150"/>
      <c r="V2311" s="150"/>
      <c r="W2311" s="138"/>
      <c r="X2311" s="505"/>
      <c r="Y2311" s="150"/>
      <c r="Z2311" s="150"/>
      <c r="AA2311" s="150"/>
      <c r="AB2311" s="150"/>
      <c r="AC2311" s="138"/>
      <c r="AD2311" s="505"/>
      <c r="AE2311" s="150"/>
      <c r="AF2311" s="150"/>
      <c r="AG2311" s="150"/>
      <c r="AH2311" s="150"/>
      <c r="AI2311" s="138"/>
      <c r="AJ2311" s="505"/>
      <c r="AK2311" s="150"/>
      <c r="AL2311" s="150"/>
      <c r="AM2311" s="150"/>
      <c r="AN2311" s="150"/>
      <c r="AO2311" s="138"/>
      <c r="AP2311" s="505"/>
      <c r="AQ2311" s="150"/>
      <c r="AR2311" s="150"/>
      <c r="AS2311" s="150"/>
      <c r="AT2311" s="150"/>
      <c r="AU2311" s="138"/>
      <c r="AV2311" s="505"/>
      <c r="AW2311" s="150"/>
      <c r="AX2311" s="150"/>
      <c r="AY2311" s="150"/>
      <c r="BB2311" s="505"/>
      <c r="BC2311" s="150"/>
      <c r="BD2311" s="150"/>
      <c r="BE2311" s="150"/>
      <c r="BF2311" s="150"/>
      <c r="BG2311" s="150"/>
      <c r="BH2311" s="150"/>
      <c r="BI2311" s="133"/>
      <c r="BJ2311" s="135"/>
    </row>
    <row r="2312" spans="3:62">
      <c r="C2312" s="504"/>
      <c r="F2312" s="505"/>
      <c r="G2312" s="150"/>
      <c r="H2312" s="150"/>
      <c r="I2312" s="150"/>
      <c r="J2312" s="150"/>
      <c r="K2312" s="138"/>
      <c r="L2312" s="505"/>
      <c r="M2312" s="150"/>
      <c r="N2312" s="150"/>
      <c r="O2312" s="150"/>
      <c r="P2312" s="150"/>
      <c r="Q2312" s="138"/>
      <c r="R2312" s="505"/>
      <c r="S2312" s="150"/>
      <c r="T2312" s="150"/>
      <c r="U2312" s="150"/>
      <c r="V2312" s="150"/>
      <c r="W2312" s="138"/>
      <c r="X2312" s="505"/>
      <c r="Y2312" s="150"/>
      <c r="Z2312" s="150"/>
      <c r="AA2312" s="150"/>
      <c r="AB2312" s="150"/>
      <c r="AC2312" s="138"/>
      <c r="AD2312" s="505"/>
      <c r="AE2312" s="150"/>
      <c r="AF2312" s="150"/>
      <c r="AG2312" s="150"/>
      <c r="AH2312" s="150"/>
      <c r="AI2312" s="138"/>
      <c r="AJ2312" s="505"/>
      <c r="AK2312" s="150"/>
      <c r="AL2312" s="150"/>
      <c r="AM2312" s="150"/>
      <c r="AN2312" s="150"/>
      <c r="AO2312" s="138"/>
      <c r="AP2312" s="505"/>
      <c r="AQ2312" s="150"/>
      <c r="AR2312" s="150"/>
      <c r="AS2312" s="150"/>
      <c r="AT2312" s="150"/>
      <c r="AU2312" s="138"/>
      <c r="AV2312" s="505"/>
      <c r="AW2312" s="150"/>
      <c r="AX2312" s="150"/>
      <c r="AY2312" s="150"/>
      <c r="BB2312" s="505"/>
      <c r="BC2312" s="150"/>
      <c r="BD2312" s="150"/>
      <c r="BE2312" s="150"/>
      <c r="BF2312" s="150"/>
      <c r="BG2312" s="150"/>
      <c r="BH2312" s="150"/>
      <c r="BI2312" s="133"/>
      <c r="BJ2312" s="135"/>
    </row>
    <row r="2313" spans="3:62">
      <c r="C2313" s="504"/>
      <c r="F2313" s="505"/>
      <c r="G2313" s="150"/>
      <c r="H2313" s="150"/>
      <c r="I2313" s="150"/>
      <c r="J2313" s="150"/>
      <c r="K2313" s="138"/>
      <c r="L2313" s="505"/>
      <c r="M2313" s="150"/>
      <c r="N2313" s="150"/>
      <c r="O2313" s="150"/>
      <c r="P2313" s="150"/>
      <c r="Q2313" s="138"/>
      <c r="R2313" s="505"/>
      <c r="S2313" s="150"/>
      <c r="T2313" s="150"/>
      <c r="U2313" s="150"/>
      <c r="V2313" s="150"/>
      <c r="W2313" s="138"/>
      <c r="X2313" s="505"/>
      <c r="Y2313" s="150"/>
      <c r="Z2313" s="150"/>
      <c r="AA2313" s="150"/>
      <c r="AB2313" s="150"/>
      <c r="AC2313" s="138"/>
      <c r="AD2313" s="505"/>
      <c r="AE2313" s="150"/>
      <c r="AF2313" s="150"/>
      <c r="AG2313" s="150"/>
      <c r="AH2313" s="150"/>
      <c r="AI2313" s="138"/>
      <c r="AJ2313" s="505"/>
      <c r="AK2313" s="150"/>
      <c r="AL2313" s="150"/>
      <c r="AM2313" s="150"/>
      <c r="AN2313" s="150"/>
      <c r="AO2313" s="138"/>
      <c r="AP2313" s="505"/>
      <c r="AQ2313" s="150"/>
      <c r="AR2313" s="150"/>
      <c r="AS2313" s="150"/>
      <c r="AT2313" s="150"/>
      <c r="AU2313" s="138"/>
      <c r="AV2313" s="505"/>
      <c r="AW2313" s="150"/>
      <c r="AX2313" s="150"/>
      <c r="AY2313" s="150"/>
      <c r="BB2313" s="505"/>
      <c r="BC2313" s="150"/>
      <c r="BD2313" s="150"/>
      <c r="BE2313" s="150"/>
      <c r="BF2313" s="150"/>
      <c r="BG2313" s="150"/>
      <c r="BH2313" s="150"/>
      <c r="BI2313" s="133"/>
      <c r="BJ2313" s="135"/>
    </row>
    <row r="2314" spans="3:62">
      <c r="C2314" s="504"/>
      <c r="F2314" s="505"/>
      <c r="G2314" s="150"/>
      <c r="H2314" s="150"/>
      <c r="I2314" s="150"/>
      <c r="J2314" s="150"/>
      <c r="K2314" s="138"/>
      <c r="L2314" s="505"/>
      <c r="M2314" s="150"/>
      <c r="N2314" s="150"/>
      <c r="O2314" s="150"/>
      <c r="P2314" s="150"/>
      <c r="Q2314" s="138"/>
      <c r="R2314" s="505"/>
      <c r="S2314" s="150"/>
      <c r="T2314" s="150"/>
      <c r="U2314" s="150"/>
      <c r="V2314" s="150"/>
      <c r="W2314" s="138"/>
      <c r="X2314" s="505"/>
      <c r="Y2314" s="150"/>
      <c r="Z2314" s="150"/>
      <c r="AA2314" s="150"/>
      <c r="AB2314" s="150"/>
      <c r="AC2314" s="138"/>
      <c r="AD2314" s="505"/>
      <c r="AE2314" s="150"/>
      <c r="AF2314" s="150"/>
      <c r="AG2314" s="150"/>
      <c r="AH2314" s="150"/>
      <c r="AI2314" s="138"/>
      <c r="AJ2314" s="505"/>
      <c r="AK2314" s="150"/>
      <c r="AL2314" s="150"/>
      <c r="AM2314" s="150"/>
      <c r="AN2314" s="150"/>
      <c r="AO2314" s="138"/>
      <c r="AP2314" s="505"/>
      <c r="AQ2314" s="150"/>
      <c r="AR2314" s="150"/>
      <c r="AS2314" s="150"/>
      <c r="AT2314" s="150"/>
      <c r="AU2314" s="138"/>
      <c r="AV2314" s="505"/>
      <c r="AW2314" s="150"/>
      <c r="AX2314" s="150"/>
      <c r="AY2314" s="150"/>
      <c r="BB2314" s="505"/>
      <c r="BC2314" s="150"/>
      <c r="BD2314" s="150"/>
      <c r="BE2314" s="150"/>
      <c r="BF2314" s="150"/>
      <c r="BG2314" s="150"/>
      <c r="BH2314" s="150"/>
      <c r="BI2314" s="133"/>
      <c r="BJ2314" s="135"/>
    </row>
    <row r="2315" spans="3:62">
      <c r="C2315" s="504"/>
      <c r="F2315" s="505"/>
      <c r="G2315" s="150"/>
      <c r="H2315" s="150"/>
      <c r="I2315" s="150"/>
      <c r="J2315" s="150"/>
      <c r="K2315" s="138"/>
      <c r="L2315" s="505"/>
      <c r="M2315" s="150"/>
      <c r="N2315" s="150"/>
      <c r="O2315" s="150"/>
      <c r="P2315" s="150"/>
      <c r="Q2315" s="138"/>
      <c r="R2315" s="505"/>
      <c r="S2315" s="150"/>
      <c r="T2315" s="150"/>
      <c r="U2315" s="150"/>
      <c r="V2315" s="150"/>
      <c r="W2315" s="138"/>
      <c r="X2315" s="505"/>
      <c r="Y2315" s="150"/>
      <c r="Z2315" s="150"/>
      <c r="AA2315" s="150"/>
      <c r="AB2315" s="150"/>
      <c r="AC2315" s="138"/>
      <c r="AD2315" s="505"/>
      <c r="AE2315" s="150"/>
      <c r="AF2315" s="150"/>
      <c r="AG2315" s="150"/>
      <c r="AH2315" s="150"/>
      <c r="AI2315" s="138"/>
      <c r="AJ2315" s="505"/>
      <c r="AK2315" s="150"/>
      <c r="AL2315" s="150"/>
      <c r="AM2315" s="150"/>
      <c r="AN2315" s="150"/>
      <c r="AO2315" s="138"/>
      <c r="AP2315" s="505"/>
      <c r="AQ2315" s="150"/>
      <c r="AR2315" s="150"/>
      <c r="AS2315" s="150"/>
      <c r="AT2315" s="150"/>
      <c r="AU2315" s="138"/>
      <c r="AV2315" s="505"/>
      <c r="AW2315" s="150"/>
      <c r="AX2315" s="150"/>
      <c r="AY2315" s="150"/>
      <c r="BB2315" s="505"/>
      <c r="BC2315" s="150"/>
      <c r="BD2315" s="150"/>
      <c r="BE2315" s="150"/>
      <c r="BF2315" s="150"/>
      <c r="BG2315" s="150"/>
      <c r="BH2315" s="150"/>
      <c r="BI2315" s="133"/>
      <c r="BJ2315" s="135"/>
    </row>
    <row r="2316" spans="3:62">
      <c r="C2316" s="504"/>
      <c r="F2316" s="505"/>
      <c r="G2316" s="150"/>
      <c r="H2316" s="150"/>
      <c r="I2316" s="150"/>
      <c r="J2316" s="150"/>
      <c r="K2316" s="138"/>
      <c r="L2316" s="505"/>
      <c r="M2316" s="150"/>
      <c r="N2316" s="150"/>
      <c r="O2316" s="150"/>
      <c r="P2316" s="150"/>
      <c r="Q2316" s="138"/>
      <c r="R2316" s="505"/>
      <c r="S2316" s="150"/>
      <c r="T2316" s="150"/>
      <c r="U2316" s="150"/>
      <c r="V2316" s="150"/>
      <c r="W2316" s="138"/>
      <c r="X2316" s="505"/>
      <c r="Y2316" s="150"/>
      <c r="Z2316" s="150"/>
      <c r="AA2316" s="150"/>
      <c r="AB2316" s="150"/>
      <c r="AC2316" s="138"/>
      <c r="AD2316" s="505"/>
      <c r="AE2316" s="150"/>
      <c r="AF2316" s="150"/>
      <c r="AG2316" s="150"/>
      <c r="AH2316" s="150"/>
      <c r="AI2316" s="138"/>
      <c r="AJ2316" s="505"/>
      <c r="AK2316" s="150"/>
      <c r="AL2316" s="150"/>
      <c r="AM2316" s="150"/>
      <c r="AN2316" s="150"/>
      <c r="AO2316" s="138"/>
      <c r="AP2316" s="505"/>
      <c r="AQ2316" s="150"/>
      <c r="AR2316" s="150"/>
      <c r="AS2316" s="150"/>
      <c r="AT2316" s="150"/>
      <c r="AU2316" s="138"/>
      <c r="AV2316" s="505"/>
      <c r="AW2316" s="150"/>
      <c r="AX2316" s="150"/>
      <c r="AY2316" s="150"/>
      <c r="BB2316" s="505"/>
      <c r="BC2316" s="150"/>
      <c r="BD2316" s="150"/>
      <c r="BE2316" s="150"/>
      <c r="BF2316" s="150"/>
      <c r="BG2316" s="150"/>
      <c r="BH2316" s="150"/>
      <c r="BI2316" s="133"/>
      <c r="BJ2316" s="135"/>
    </row>
    <row r="2317" spans="3:62">
      <c r="C2317" s="504"/>
      <c r="F2317" s="505"/>
      <c r="G2317" s="150"/>
      <c r="H2317" s="150"/>
      <c r="I2317" s="150"/>
      <c r="J2317" s="150"/>
      <c r="K2317" s="138"/>
      <c r="L2317" s="505"/>
      <c r="M2317" s="150"/>
      <c r="N2317" s="150"/>
      <c r="O2317" s="150"/>
      <c r="P2317" s="150"/>
      <c r="Q2317" s="138"/>
      <c r="R2317" s="505"/>
      <c r="S2317" s="150"/>
      <c r="T2317" s="150"/>
      <c r="U2317" s="150"/>
      <c r="V2317" s="150"/>
      <c r="W2317" s="138"/>
      <c r="X2317" s="505"/>
      <c r="Y2317" s="150"/>
      <c r="Z2317" s="150"/>
      <c r="AA2317" s="150"/>
      <c r="AB2317" s="150"/>
      <c r="AC2317" s="138"/>
      <c r="AD2317" s="505"/>
      <c r="AE2317" s="150"/>
      <c r="AF2317" s="150"/>
      <c r="AG2317" s="150"/>
      <c r="AH2317" s="150"/>
      <c r="AI2317" s="138"/>
      <c r="AJ2317" s="505"/>
      <c r="AK2317" s="150"/>
      <c r="AL2317" s="150"/>
      <c r="AM2317" s="150"/>
      <c r="AN2317" s="150"/>
      <c r="AO2317" s="138"/>
      <c r="AP2317" s="505"/>
      <c r="AQ2317" s="150"/>
      <c r="AR2317" s="150"/>
      <c r="AS2317" s="150"/>
      <c r="AT2317" s="150"/>
      <c r="AU2317" s="138"/>
      <c r="AV2317" s="505"/>
      <c r="AW2317" s="150"/>
      <c r="AX2317" s="150"/>
      <c r="AY2317" s="150"/>
      <c r="BB2317" s="505"/>
      <c r="BC2317" s="150"/>
      <c r="BD2317" s="150"/>
      <c r="BE2317" s="150"/>
      <c r="BF2317" s="150"/>
      <c r="BG2317" s="150"/>
      <c r="BH2317" s="150"/>
      <c r="BI2317" s="133"/>
      <c r="BJ2317" s="135"/>
    </row>
    <row r="2318" spans="3:62">
      <c r="C2318" s="504"/>
      <c r="F2318" s="505"/>
      <c r="G2318" s="150"/>
      <c r="H2318" s="150"/>
      <c r="I2318" s="150"/>
      <c r="J2318" s="150"/>
      <c r="K2318" s="138"/>
      <c r="L2318" s="505"/>
      <c r="M2318" s="150"/>
      <c r="N2318" s="150"/>
      <c r="O2318" s="150"/>
      <c r="P2318" s="150"/>
      <c r="Q2318" s="138"/>
      <c r="R2318" s="505"/>
      <c r="S2318" s="150"/>
      <c r="T2318" s="150"/>
      <c r="U2318" s="150"/>
      <c r="V2318" s="150"/>
      <c r="W2318" s="138"/>
      <c r="X2318" s="505"/>
      <c r="Y2318" s="150"/>
      <c r="Z2318" s="150"/>
      <c r="AA2318" s="150"/>
      <c r="AB2318" s="150"/>
      <c r="AC2318" s="138"/>
      <c r="AD2318" s="505"/>
      <c r="AE2318" s="150"/>
      <c r="AF2318" s="150"/>
      <c r="AG2318" s="150"/>
      <c r="AH2318" s="150"/>
      <c r="AI2318" s="138"/>
      <c r="AJ2318" s="505"/>
      <c r="AK2318" s="150"/>
      <c r="AL2318" s="150"/>
      <c r="AM2318" s="150"/>
      <c r="AN2318" s="150"/>
      <c r="AO2318" s="138"/>
      <c r="AP2318" s="505"/>
      <c r="AQ2318" s="150"/>
      <c r="AR2318" s="150"/>
      <c r="AS2318" s="150"/>
      <c r="AT2318" s="150"/>
      <c r="AU2318" s="138"/>
      <c r="AV2318" s="505"/>
      <c r="AW2318" s="150"/>
      <c r="AX2318" s="150"/>
      <c r="AY2318" s="150"/>
      <c r="BB2318" s="505"/>
      <c r="BC2318" s="150"/>
      <c r="BD2318" s="150"/>
      <c r="BE2318" s="150"/>
      <c r="BF2318" s="150"/>
      <c r="BG2318" s="150"/>
      <c r="BH2318" s="150"/>
      <c r="BI2318" s="133"/>
      <c r="BJ2318" s="135"/>
    </row>
    <row r="2319" spans="3:62">
      <c r="C2319" s="504"/>
      <c r="F2319" s="505"/>
      <c r="G2319" s="150"/>
      <c r="H2319" s="150"/>
      <c r="I2319" s="150"/>
      <c r="J2319" s="150"/>
      <c r="K2319" s="138"/>
      <c r="L2319" s="505"/>
      <c r="M2319" s="150"/>
      <c r="N2319" s="150"/>
      <c r="O2319" s="150"/>
      <c r="P2319" s="150"/>
      <c r="Q2319" s="138"/>
      <c r="R2319" s="505"/>
      <c r="S2319" s="150"/>
      <c r="T2319" s="150"/>
      <c r="U2319" s="150"/>
      <c r="V2319" s="150"/>
      <c r="W2319" s="138"/>
      <c r="X2319" s="505"/>
      <c r="Y2319" s="150"/>
      <c r="Z2319" s="150"/>
      <c r="AA2319" s="150"/>
      <c r="AB2319" s="150"/>
      <c r="AC2319" s="138"/>
      <c r="AD2319" s="505"/>
      <c r="AE2319" s="150"/>
      <c r="AF2319" s="150"/>
      <c r="AG2319" s="150"/>
      <c r="AH2319" s="150"/>
      <c r="AI2319" s="138"/>
      <c r="AJ2319" s="505"/>
      <c r="AK2319" s="150"/>
      <c r="AL2319" s="150"/>
      <c r="AM2319" s="150"/>
      <c r="AN2319" s="150"/>
      <c r="AO2319" s="138"/>
      <c r="AP2319" s="505"/>
      <c r="AQ2319" s="150"/>
      <c r="AR2319" s="150"/>
      <c r="AS2319" s="150"/>
      <c r="AT2319" s="150"/>
      <c r="AU2319" s="138"/>
      <c r="AV2319" s="505"/>
      <c r="AW2319" s="150"/>
      <c r="AX2319" s="150"/>
      <c r="AY2319" s="150"/>
      <c r="BB2319" s="505"/>
      <c r="BC2319" s="150"/>
      <c r="BD2319" s="150"/>
      <c r="BE2319" s="150"/>
      <c r="BF2319" s="150"/>
      <c r="BG2319" s="150"/>
      <c r="BH2319" s="150"/>
      <c r="BI2319" s="133"/>
      <c r="BJ2319" s="135"/>
    </row>
    <row r="2320" spans="3:62">
      <c r="C2320" s="504"/>
      <c r="F2320" s="505"/>
      <c r="G2320" s="150"/>
      <c r="H2320" s="150"/>
      <c r="I2320" s="150"/>
      <c r="J2320" s="150"/>
      <c r="K2320" s="138"/>
      <c r="L2320" s="505"/>
      <c r="M2320" s="150"/>
      <c r="N2320" s="150"/>
      <c r="O2320" s="150"/>
      <c r="P2320" s="150"/>
      <c r="Q2320" s="138"/>
      <c r="R2320" s="505"/>
      <c r="S2320" s="150"/>
      <c r="T2320" s="150"/>
      <c r="U2320" s="150"/>
      <c r="V2320" s="150"/>
      <c r="W2320" s="138"/>
      <c r="X2320" s="505"/>
      <c r="Y2320" s="150"/>
      <c r="Z2320" s="150"/>
      <c r="AA2320" s="150"/>
      <c r="AB2320" s="150"/>
      <c r="AC2320" s="138"/>
      <c r="AD2320" s="505"/>
      <c r="AE2320" s="150"/>
      <c r="AF2320" s="150"/>
      <c r="AG2320" s="150"/>
      <c r="AH2320" s="150"/>
      <c r="AI2320" s="138"/>
      <c r="AJ2320" s="505"/>
      <c r="AK2320" s="150"/>
      <c r="AL2320" s="150"/>
      <c r="AM2320" s="150"/>
      <c r="AN2320" s="150"/>
      <c r="AO2320" s="138"/>
      <c r="AP2320" s="505"/>
      <c r="AQ2320" s="150"/>
      <c r="AR2320" s="150"/>
      <c r="AS2320" s="150"/>
      <c r="AT2320" s="150"/>
      <c r="AU2320" s="138"/>
      <c r="AV2320" s="505"/>
      <c r="AW2320" s="150"/>
      <c r="AX2320" s="150"/>
      <c r="AY2320" s="150"/>
      <c r="BB2320" s="505"/>
      <c r="BC2320" s="150"/>
      <c r="BD2320" s="150"/>
      <c r="BE2320" s="150"/>
      <c r="BF2320" s="150"/>
      <c r="BG2320" s="150"/>
      <c r="BH2320" s="150"/>
      <c r="BI2320" s="133"/>
      <c r="BJ2320" s="135"/>
    </row>
    <row r="2321" spans="3:62">
      <c r="C2321" s="504"/>
      <c r="F2321" s="505"/>
      <c r="G2321" s="150"/>
      <c r="H2321" s="150"/>
      <c r="I2321" s="150"/>
      <c r="J2321" s="150"/>
      <c r="K2321" s="138"/>
      <c r="L2321" s="505"/>
      <c r="M2321" s="150"/>
      <c r="N2321" s="150"/>
      <c r="O2321" s="150"/>
      <c r="P2321" s="150"/>
      <c r="Q2321" s="138"/>
      <c r="R2321" s="505"/>
      <c r="S2321" s="150"/>
      <c r="T2321" s="150"/>
      <c r="U2321" s="150"/>
      <c r="V2321" s="150"/>
      <c r="W2321" s="138"/>
      <c r="X2321" s="505"/>
      <c r="Y2321" s="150"/>
      <c r="Z2321" s="150"/>
      <c r="AA2321" s="150"/>
      <c r="AB2321" s="150"/>
      <c r="AC2321" s="138"/>
      <c r="AD2321" s="505"/>
      <c r="AE2321" s="150"/>
      <c r="AF2321" s="150"/>
      <c r="AG2321" s="150"/>
      <c r="AH2321" s="150"/>
      <c r="AI2321" s="138"/>
      <c r="AJ2321" s="505"/>
      <c r="AK2321" s="150"/>
      <c r="AL2321" s="150"/>
      <c r="AM2321" s="150"/>
      <c r="AN2321" s="150"/>
      <c r="AO2321" s="138"/>
      <c r="AP2321" s="505"/>
      <c r="AQ2321" s="150"/>
      <c r="AR2321" s="150"/>
      <c r="AS2321" s="150"/>
      <c r="AT2321" s="150"/>
      <c r="AU2321" s="138"/>
      <c r="AV2321" s="505"/>
      <c r="AW2321" s="150"/>
      <c r="AX2321" s="150"/>
      <c r="AY2321" s="150"/>
      <c r="BB2321" s="505"/>
      <c r="BC2321" s="150"/>
      <c r="BD2321" s="150"/>
      <c r="BE2321" s="150"/>
      <c r="BF2321" s="150"/>
      <c r="BG2321" s="150"/>
      <c r="BH2321" s="150"/>
      <c r="BI2321" s="133"/>
      <c r="BJ2321" s="135"/>
    </row>
    <row r="2322" spans="3:62">
      <c r="C2322" s="504"/>
      <c r="F2322" s="505"/>
      <c r="G2322" s="150"/>
      <c r="H2322" s="150"/>
      <c r="I2322" s="150"/>
      <c r="J2322" s="150"/>
      <c r="K2322" s="138"/>
      <c r="L2322" s="505"/>
      <c r="M2322" s="150"/>
      <c r="N2322" s="150"/>
      <c r="O2322" s="150"/>
      <c r="P2322" s="150"/>
      <c r="Q2322" s="138"/>
      <c r="R2322" s="505"/>
      <c r="S2322" s="150"/>
      <c r="T2322" s="150"/>
      <c r="U2322" s="150"/>
      <c r="V2322" s="150"/>
      <c r="W2322" s="138"/>
      <c r="X2322" s="505"/>
      <c r="Y2322" s="150"/>
      <c r="Z2322" s="150"/>
      <c r="AA2322" s="150"/>
      <c r="AB2322" s="150"/>
      <c r="AC2322" s="138"/>
      <c r="AD2322" s="505"/>
      <c r="AE2322" s="150"/>
      <c r="AF2322" s="150"/>
      <c r="AG2322" s="150"/>
      <c r="AH2322" s="150"/>
      <c r="AI2322" s="138"/>
      <c r="AJ2322" s="505"/>
      <c r="AK2322" s="150"/>
      <c r="AL2322" s="150"/>
      <c r="AM2322" s="150"/>
      <c r="AN2322" s="150"/>
      <c r="AO2322" s="138"/>
      <c r="AP2322" s="505"/>
      <c r="AQ2322" s="150"/>
      <c r="AR2322" s="150"/>
      <c r="AS2322" s="150"/>
      <c r="AT2322" s="150"/>
      <c r="AU2322" s="138"/>
      <c r="AV2322" s="505"/>
      <c r="AW2322" s="150"/>
      <c r="AX2322" s="150"/>
      <c r="AY2322" s="150"/>
      <c r="BB2322" s="505"/>
      <c r="BC2322" s="150"/>
      <c r="BD2322" s="150"/>
      <c r="BE2322" s="150"/>
      <c r="BF2322" s="150"/>
      <c r="BG2322" s="150"/>
      <c r="BH2322" s="150"/>
      <c r="BI2322" s="133"/>
      <c r="BJ2322" s="135"/>
    </row>
    <row r="2323" spans="3:62">
      <c r="C2323" s="504"/>
      <c r="F2323" s="505"/>
      <c r="G2323" s="150"/>
      <c r="H2323" s="150"/>
      <c r="I2323" s="150"/>
      <c r="J2323" s="150"/>
      <c r="K2323" s="138"/>
      <c r="L2323" s="505"/>
      <c r="M2323" s="150"/>
      <c r="N2323" s="150"/>
      <c r="O2323" s="150"/>
      <c r="P2323" s="150"/>
      <c r="Q2323" s="138"/>
      <c r="R2323" s="505"/>
      <c r="S2323" s="150"/>
      <c r="T2323" s="150"/>
      <c r="U2323" s="150"/>
      <c r="V2323" s="150"/>
      <c r="W2323" s="138"/>
      <c r="X2323" s="505"/>
      <c r="Y2323" s="150"/>
      <c r="Z2323" s="150"/>
      <c r="AA2323" s="150"/>
      <c r="AB2323" s="150"/>
      <c r="AC2323" s="138"/>
      <c r="AD2323" s="505"/>
      <c r="AE2323" s="150"/>
      <c r="AF2323" s="150"/>
      <c r="AG2323" s="150"/>
      <c r="AH2323" s="150"/>
      <c r="AI2323" s="138"/>
      <c r="AJ2323" s="505"/>
      <c r="AK2323" s="150"/>
      <c r="AL2323" s="150"/>
      <c r="AM2323" s="150"/>
      <c r="AN2323" s="150"/>
      <c r="AO2323" s="138"/>
      <c r="AP2323" s="505"/>
      <c r="AQ2323" s="150"/>
      <c r="AR2323" s="150"/>
      <c r="AS2323" s="150"/>
      <c r="AT2323" s="150"/>
      <c r="AU2323" s="138"/>
      <c r="AV2323" s="505"/>
      <c r="AW2323" s="150"/>
      <c r="AX2323" s="150"/>
      <c r="AY2323" s="150"/>
      <c r="BB2323" s="505"/>
      <c r="BC2323" s="150"/>
      <c r="BD2323" s="150"/>
      <c r="BE2323" s="150"/>
      <c r="BF2323" s="150"/>
      <c r="BG2323" s="150"/>
      <c r="BH2323" s="150"/>
      <c r="BI2323" s="133"/>
      <c r="BJ2323" s="135"/>
    </row>
    <row r="2324" spans="3:62">
      <c r="C2324" s="504"/>
      <c r="F2324" s="505"/>
      <c r="G2324" s="150"/>
      <c r="H2324" s="150"/>
      <c r="I2324" s="150"/>
      <c r="J2324" s="150"/>
      <c r="K2324" s="138"/>
      <c r="L2324" s="505"/>
      <c r="M2324" s="150"/>
      <c r="N2324" s="150"/>
      <c r="O2324" s="150"/>
      <c r="P2324" s="150"/>
      <c r="Q2324" s="138"/>
      <c r="R2324" s="505"/>
      <c r="S2324" s="150"/>
      <c r="T2324" s="150"/>
      <c r="U2324" s="150"/>
      <c r="V2324" s="150"/>
      <c r="W2324" s="138"/>
      <c r="X2324" s="505"/>
      <c r="Y2324" s="150"/>
      <c r="Z2324" s="150"/>
      <c r="AA2324" s="150"/>
      <c r="AB2324" s="150"/>
      <c r="AC2324" s="138"/>
      <c r="AD2324" s="505"/>
      <c r="AE2324" s="150"/>
      <c r="AF2324" s="150"/>
      <c r="AG2324" s="150"/>
      <c r="AH2324" s="150"/>
      <c r="AI2324" s="138"/>
      <c r="AJ2324" s="505"/>
      <c r="AK2324" s="150"/>
      <c r="AL2324" s="150"/>
      <c r="AM2324" s="150"/>
      <c r="AN2324" s="150"/>
      <c r="AO2324" s="138"/>
      <c r="AP2324" s="505"/>
      <c r="AQ2324" s="150"/>
      <c r="AR2324" s="150"/>
      <c r="AS2324" s="150"/>
      <c r="AT2324" s="150"/>
      <c r="AU2324" s="138"/>
      <c r="AV2324" s="505"/>
      <c r="AW2324" s="150"/>
      <c r="AX2324" s="150"/>
      <c r="AY2324" s="150"/>
      <c r="BB2324" s="505"/>
      <c r="BC2324" s="150"/>
      <c r="BD2324" s="150"/>
      <c r="BE2324" s="150"/>
      <c r="BF2324" s="150"/>
      <c r="BG2324" s="150"/>
      <c r="BH2324" s="150"/>
      <c r="BI2324" s="133"/>
      <c r="BJ2324" s="135"/>
    </row>
    <row r="2325" spans="3:62">
      <c r="C2325" s="504"/>
      <c r="F2325" s="505"/>
      <c r="G2325" s="150"/>
      <c r="H2325" s="150"/>
      <c r="I2325" s="150"/>
      <c r="J2325" s="150"/>
      <c r="K2325" s="138"/>
      <c r="L2325" s="505"/>
      <c r="M2325" s="150"/>
      <c r="N2325" s="150"/>
      <c r="O2325" s="150"/>
      <c r="P2325" s="150"/>
      <c r="Q2325" s="138"/>
      <c r="R2325" s="505"/>
      <c r="S2325" s="150"/>
      <c r="T2325" s="150"/>
      <c r="U2325" s="150"/>
      <c r="V2325" s="150"/>
      <c r="W2325" s="138"/>
      <c r="X2325" s="505"/>
      <c r="Y2325" s="150"/>
      <c r="Z2325" s="150"/>
      <c r="AA2325" s="150"/>
      <c r="AB2325" s="150"/>
      <c r="AC2325" s="138"/>
      <c r="AD2325" s="505"/>
      <c r="AE2325" s="150"/>
      <c r="AF2325" s="150"/>
      <c r="AG2325" s="150"/>
      <c r="AH2325" s="150"/>
      <c r="AI2325" s="138"/>
      <c r="AJ2325" s="505"/>
      <c r="AK2325" s="150"/>
      <c r="AL2325" s="150"/>
      <c r="AM2325" s="150"/>
      <c r="AN2325" s="150"/>
      <c r="AO2325" s="138"/>
      <c r="AP2325" s="505"/>
      <c r="AQ2325" s="150"/>
      <c r="AR2325" s="150"/>
      <c r="AS2325" s="150"/>
      <c r="AT2325" s="150"/>
      <c r="AU2325" s="138"/>
      <c r="AV2325" s="505"/>
      <c r="AW2325" s="150"/>
      <c r="AX2325" s="150"/>
      <c r="AY2325" s="150"/>
      <c r="BB2325" s="505"/>
      <c r="BC2325" s="150"/>
      <c r="BD2325" s="150"/>
      <c r="BE2325" s="150"/>
      <c r="BF2325" s="150"/>
      <c r="BG2325" s="150"/>
      <c r="BH2325" s="150"/>
      <c r="BI2325" s="133"/>
      <c r="BJ2325" s="135"/>
    </row>
    <row r="2326" spans="3:62">
      <c r="C2326" s="504"/>
      <c r="F2326" s="505"/>
      <c r="G2326" s="150"/>
      <c r="H2326" s="150"/>
      <c r="I2326" s="150"/>
      <c r="J2326" s="150"/>
      <c r="K2326" s="138"/>
      <c r="L2326" s="505"/>
      <c r="M2326" s="150"/>
      <c r="N2326" s="150"/>
      <c r="O2326" s="150"/>
      <c r="P2326" s="150"/>
      <c r="Q2326" s="138"/>
      <c r="R2326" s="505"/>
      <c r="S2326" s="150"/>
      <c r="T2326" s="150"/>
      <c r="U2326" s="150"/>
      <c r="V2326" s="150"/>
      <c r="W2326" s="138"/>
      <c r="X2326" s="505"/>
      <c r="Y2326" s="150"/>
      <c r="Z2326" s="150"/>
      <c r="AA2326" s="150"/>
      <c r="AB2326" s="150"/>
      <c r="AC2326" s="138"/>
      <c r="AD2326" s="505"/>
      <c r="AE2326" s="150"/>
      <c r="AF2326" s="150"/>
      <c r="AG2326" s="150"/>
      <c r="AH2326" s="150"/>
      <c r="AI2326" s="138"/>
      <c r="AJ2326" s="505"/>
      <c r="AK2326" s="150"/>
      <c r="AL2326" s="150"/>
      <c r="AM2326" s="150"/>
      <c r="AN2326" s="150"/>
      <c r="AO2326" s="138"/>
      <c r="AP2326" s="505"/>
      <c r="AQ2326" s="150"/>
      <c r="AR2326" s="150"/>
      <c r="AS2326" s="150"/>
      <c r="AT2326" s="150"/>
      <c r="AU2326" s="138"/>
      <c r="AV2326" s="505"/>
      <c r="AW2326" s="150"/>
      <c r="AX2326" s="150"/>
      <c r="AY2326" s="150"/>
      <c r="BB2326" s="505"/>
      <c r="BC2326" s="150"/>
      <c r="BD2326" s="150"/>
      <c r="BE2326" s="150"/>
      <c r="BF2326" s="150"/>
      <c r="BG2326" s="150"/>
      <c r="BH2326" s="150"/>
      <c r="BI2326" s="133"/>
      <c r="BJ2326" s="135"/>
    </row>
    <row r="2327" spans="3:62">
      <c r="C2327" s="504"/>
      <c r="F2327" s="505"/>
      <c r="G2327" s="150"/>
      <c r="H2327" s="150"/>
      <c r="I2327" s="150"/>
      <c r="J2327" s="150"/>
      <c r="K2327" s="138"/>
      <c r="L2327" s="505"/>
      <c r="M2327" s="150"/>
      <c r="N2327" s="150"/>
      <c r="O2327" s="150"/>
      <c r="P2327" s="150"/>
      <c r="Q2327" s="138"/>
      <c r="R2327" s="505"/>
      <c r="S2327" s="150"/>
      <c r="T2327" s="150"/>
      <c r="U2327" s="150"/>
      <c r="V2327" s="150"/>
      <c r="W2327" s="138"/>
      <c r="X2327" s="505"/>
      <c r="Y2327" s="150"/>
      <c r="Z2327" s="150"/>
      <c r="AA2327" s="150"/>
      <c r="AB2327" s="150"/>
      <c r="AC2327" s="138"/>
      <c r="AD2327" s="505"/>
      <c r="AE2327" s="150"/>
      <c r="AF2327" s="150"/>
      <c r="AG2327" s="150"/>
      <c r="AH2327" s="150"/>
      <c r="AI2327" s="138"/>
      <c r="AJ2327" s="505"/>
      <c r="AK2327" s="150"/>
      <c r="AL2327" s="150"/>
      <c r="AM2327" s="150"/>
      <c r="AN2327" s="150"/>
      <c r="AO2327" s="138"/>
      <c r="AP2327" s="505"/>
      <c r="AQ2327" s="150"/>
      <c r="AR2327" s="150"/>
      <c r="AS2327" s="150"/>
      <c r="AT2327" s="150"/>
      <c r="AU2327" s="138"/>
      <c r="AV2327" s="505"/>
      <c r="AW2327" s="150"/>
      <c r="AX2327" s="150"/>
      <c r="AY2327" s="150"/>
      <c r="BB2327" s="505"/>
      <c r="BC2327" s="150"/>
      <c r="BD2327" s="150"/>
      <c r="BE2327" s="150"/>
      <c r="BF2327" s="150"/>
      <c r="BG2327" s="150"/>
      <c r="BH2327" s="150"/>
      <c r="BI2327" s="133"/>
      <c r="BJ2327" s="135"/>
    </row>
    <row r="2328" spans="3:62">
      <c r="C2328" s="504"/>
      <c r="F2328" s="505"/>
      <c r="G2328" s="150"/>
      <c r="H2328" s="150"/>
      <c r="I2328" s="150"/>
      <c r="J2328" s="150"/>
      <c r="K2328" s="138"/>
      <c r="L2328" s="505"/>
      <c r="M2328" s="150"/>
      <c r="N2328" s="150"/>
      <c r="O2328" s="150"/>
      <c r="P2328" s="150"/>
      <c r="Q2328" s="138"/>
      <c r="R2328" s="505"/>
      <c r="S2328" s="150"/>
      <c r="T2328" s="150"/>
      <c r="U2328" s="150"/>
      <c r="V2328" s="150"/>
      <c r="W2328" s="138"/>
      <c r="X2328" s="505"/>
      <c r="Y2328" s="150"/>
      <c r="Z2328" s="150"/>
      <c r="AA2328" s="150"/>
      <c r="AB2328" s="150"/>
      <c r="AC2328" s="138"/>
      <c r="AD2328" s="505"/>
      <c r="AE2328" s="150"/>
      <c r="AF2328" s="150"/>
      <c r="AG2328" s="150"/>
      <c r="AH2328" s="150"/>
      <c r="AI2328" s="138"/>
      <c r="AJ2328" s="505"/>
      <c r="AK2328" s="150"/>
      <c r="AL2328" s="150"/>
      <c r="AM2328" s="150"/>
      <c r="AN2328" s="150"/>
      <c r="AO2328" s="138"/>
      <c r="AP2328" s="505"/>
      <c r="AQ2328" s="150"/>
      <c r="AR2328" s="150"/>
      <c r="AS2328" s="150"/>
      <c r="AT2328" s="150"/>
      <c r="AU2328" s="138"/>
      <c r="AV2328" s="505"/>
      <c r="AW2328" s="150"/>
      <c r="AX2328" s="150"/>
      <c r="AY2328" s="150"/>
      <c r="BB2328" s="505"/>
      <c r="BC2328" s="150"/>
      <c r="BD2328" s="150"/>
      <c r="BE2328" s="150"/>
      <c r="BF2328" s="150"/>
      <c r="BG2328" s="150"/>
      <c r="BH2328" s="150"/>
      <c r="BI2328" s="133"/>
      <c r="BJ2328" s="135"/>
    </row>
    <row r="2329" spans="3:62">
      <c r="C2329" s="504"/>
      <c r="F2329" s="505"/>
      <c r="G2329" s="150"/>
      <c r="H2329" s="150"/>
      <c r="I2329" s="150"/>
      <c r="J2329" s="150"/>
      <c r="K2329" s="138"/>
      <c r="L2329" s="505"/>
      <c r="M2329" s="150"/>
      <c r="N2329" s="150"/>
      <c r="O2329" s="150"/>
      <c r="P2329" s="150"/>
      <c r="Q2329" s="138"/>
      <c r="R2329" s="505"/>
      <c r="S2329" s="150"/>
      <c r="T2329" s="150"/>
      <c r="U2329" s="150"/>
      <c r="V2329" s="150"/>
      <c r="W2329" s="138"/>
      <c r="X2329" s="505"/>
      <c r="Y2329" s="150"/>
      <c r="Z2329" s="150"/>
      <c r="AA2329" s="150"/>
      <c r="AB2329" s="150"/>
      <c r="AC2329" s="138"/>
      <c r="AD2329" s="505"/>
      <c r="AE2329" s="150"/>
      <c r="AF2329" s="150"/>
      <c r="AG2329" s="150"/>
      <c r="AH2329" s="150"/>
      <c r="AI2329" s="138"/>
      <c r="AJ2329" s="505"/>
      <c r="AK2329" s="150"/>
      <c r="AL2329" s="150"/>
      <c r="AM2329" s="150"/>
      <c r="AN2329" s="150"/>
      <c r="AO2329" s="138"/>
      <c r="AP2329" s="505"/>
      <c r="AQ2329" s="150"/>
      <c r="AR2329" s="150"/>
      <c r="AS2329" s="150"/>
      <c r="AT2329" s="150"/>
      <c r="AU2329" s="138"/>
      <c r="AV2329" s="505"/>
      <c r="AW2329" s="150"/>
      <c r="AX2329" s="150"/>
      <c r="AY2329" s="150"/>
      <c r="BB2329" s="505"/>
      <c r="BC2329" s="150"/>
      <c r="BD2329" s="150"/>
      <c r="BE2329" s="150"/>
      <c r="BF2329" s="150"/>
      <c r="BG2329" s="150"/>
      <c r="BH2329" s="150"/>
      <c r="BI2329" s="133"/>
      <c r="BJ2329" s="135"/>
    </row>
    <row r="2330" spans="3:62">
      <c r="C2330" s="504"/>
      <c r="F2330" s="505"/>
      <c r="G2330" s="150"/>
      <c r="H2330" s="150"/>
      <c r="I2330" s="150"/>
      <c r="J2330" s="150"/>
      <c r="K2330" s="138"/>
      <c r="L2330" s="505"/>
      <c r="M2330" s="150"/>
      <c r="N2330" s="150"/>
      <c r="O2330" s="150"/>
      <c r="P2330" s="150"/>
      <c r="Q2330" s="138"/>
      <c r="R2330" s="505"/>
      <c r="S2330" s="150"/>
      <c r="T2330" s="150"/>
      <c r="U2330" s="150"/>
      <c r="V2330" s="150"/>
      <c r="W2330" s="138"/>
      <c r="X2330" s="505"/>
      <c r="Y2330" s="150"/>
      <c r="Z2330" s="150"/>
      <c r="AA2330" s="150"/>
      <c r="AB2330" s="150"/>
      <c r="AC2330" s="138"/>
      <c r="AD2330" s="505"/>
      <c r="AE2330" s="150"/>
      <c r="AF2330" s="150"/>
      <c r="AG2330" s="150"/>
      <c r="AH2330" s="150"/>
      <c r="AI2330" s="138"/>
      <c r="AJ2330" s="505"/>
      <c r="AK2330" s="150"/>
      <c r="AL2330" s="150"/>
      <c r="AM2330" s="150"/>
      <c r="AN2330" s="150"/>
      <c r="AO2330" s="138"/>
      <c r="AP2330" s="505"/>
      <c r="AQ2330" s="150"/>
      <c r="AR2330" s="150"/>
      <c r="AS2330" s="150"/>
      <c r="AT2330" s="150"/>
      <c r="AU2330" s="138"/>
      <c r="AV2330" s="505"/>
      <c r="AW2330" s="150"/>
      <c r="AX2330" s="150"/>
      <c r="AY2330" s="150"/>
      <c r="BB2330" s="505"/>
      <c r="BC2330" s="150"/>
      <c r="BD2330" s="150"/>
      <c r="BE2330" s="150"/>
      <c r="BF2330" s="150"/>
      <c r="BG2330" s="150"/>
      <c r="BH2330" s="150"/>
      <c r="BI2330" s="133"/>
      <c r="BJ2330" s="135"/>
    </row>
    <row r="2331" spans="3:62">
      <c r="C2331" s="504"/>
      <c r="F2331" s="505"/>
      <c r="G2331" s="150"/>
      <c r="H2331" s="150"/>
      <c r="I2331" s="150"/>
      <c r="J2331" s="150"/>
      <c r="K2331" s="138"/>
      <c r="L2331" s="505"/>
      <c r="M2331" s="150"/>
      <c r="N2331" s="150"/>
      <c r="O2331" s="150"/>
      <c r="P2331" s="150"/>
      <c r="Q2331" s="138"/>
      <c r="R2331" s="505"/>
      <c r="S2331" s="150"/>
      <c r="T2331" s="150"/>
      <c r="U2331" s="150"/>
      <c r="V2331" s="150"/>
      <c r="W2331" s="138"/>
      <c r="X2331" s="505"/>
      <c r="Y2331" s="150"/>
      <c r="Z2331" s="150"/>
      <c r="AA2331" s="150"/>
      <c r="AB2331" s="150"/>
      <c r="AC2331" s="138"/>
      <c r="AD2331" s="505"/>
      <c r="AE2331" s="150"/>
      <c r="AF2331" s="150"/>
      <c r="AG2331" s="150"/>
      <c r="AH2331" s="150"/>
      <c r="AI2331" s="138"/>
      <c r="AJ2331" s="505"/>
      <c r="AK2331" s="150"/>
      <c r="AL2331" s="150"/>
      <c r="AM2331" s="150"/>
      <c r="AN2331" s="150"/>
      <c r="AO2331" s="138"/>
      <c r="AP2331" s="505"/>
      <c r="AQ2331" s="150"/>
      <c r="AR2331" s="150"/>
      <c r="AS2331" s="150"/>
      <c r="AT2331" s="150"/>
      <c r="AU2331" s="138"/>
      <c r="AV2331" s="505"/>
      <c r="AW2331" s="150"/>
      <c r="AX2331" s="150"/>
      <c r="AY2331" s="150"/>
      <c r="BB2331" s="505"/>
      <c r="BC2331" s="150"/>
      <c r="BD2331" s="150"/>
      <c r="BE2331" s="150"/>
      <c r="BF2331" s="150"/>
      <c r="BG2331" s="150"/>
      <c r="BH2331" s="150"/>
      <c r="BI2331" s="133"/>
      <c r="BJ2331" s="135"/>
    </row>
    <row r="2332" spans="3:62">
      <c r="C2332" s="504"/>
      <c r="F2332" s="505"/>
      <c r="G2332" s="150"/>
      <c r="H2332" s="150"/>
      <c r="I2332" s="150"/>
      <c r="J2332" s="150"/>
      <c r="K2332" s="138"/>
      <c r="L2332" s="505"/>
      <c r="M2332" s="150"/>
      <c r="N2332" s="150"/>
      <c r="O2332" s="150"/>
      <c r="P2332" s="150"/>
      <c r="Q2332" s="138"/>
      <c r="R2332" s="505"/>
      <c r="S2332" s="150"/>
      <c r="T2332" s="150"/>
      <c r="U2332" s="150"/>
      <c r="V2332" s="150"/>
      <c r="W2332" s="138"/>
      <c r="X2332" s="505"/>
      <c r="Y2332" s="150"/>
      <c r="Z2332" s="150"/>
      <c r="AA2332" s="150"/>
      <c r="AB2332" s="150"/>
      <c r="AC2332" s="138"/>
      <c r="AD2332" s="505"/>
      <c r="AE2332" s="150"/>
      <c r="AF2332" s="150"/>
      <c r="AG2332" s="150"/>
      <c r="AH2332" s="150"/>
      <c r="AI2332" s="138"/>
      <c r="AJ2332" s="505"/>
      <c r="AK2332" s="150"/>
      <c r="AL2332" s="150"/>
      <c r="AM2332" s="150"/>
      <c r="AN2332" s="150"/>
      <c r="AO2332" s="138"/>
      <c r="AP2332" s="505"/>
      <c r="AQ2332" s="150"/>
      <c r="AR2332" s="150"/>
      <c r="AS2332" s="150"/>
      <c r="AT2332" s="150"/>
      <c r="AU2332" s="138"/>
      <c r="AV2332" s="505"/>
      <c r="AW2332" s="150"/>
      <c r="AX2332" s="150"/>
      <c r="AY2332" s="150"/>
      <c r="BB2332" s="505"/>
      <c r="BC2332" s="150"/>
      <c r="BD2332" s="150"/>
      <c r="BE2332" s="150"/>
      <c r="BF2332" s="150"/>
      <c r="BG2332" s="150"/>
      <c r="BH2332" s="150"/>
      <c r="BI2332" s="133"/>
      <c r="BJ2332" s="135"/>
    </row>
    <row r="2333" spans="3:62">
      <c r="C2333" s="504"/>
      <c r="F2333" s="505"/>
      <c r="G2333" s="150"/>
      <c r="H2333" s="150"/>
      <c r="I2333" s="150"/>
      <c r="J2333" s="150"/>
      <c r="K2333" s="138"/>
      <c r="L2333" s="505"/>
      <c r="M2333" s="150"/>
      <c r="N2333" s="150"/>
      <c r="O2333" s="150"/>
      <c r="P2333" s="150"/>
      <c r="Q2333" s="138"/>
      <c r="R2333" s="505"/>
      <c r="S2333" s="150"/>
      <c r="T2333" s="150"/>
      <c r="U2333" s="150"/>
      <c r="V2333" s="150"/>
      <c r="W2333" s="138"/>
      <c r="X2333" s="505"/>
      <c r="Y2333" s="150"/>
      <c r="Z2333" s="150"/>
      <c r="AA2333" s="150"/>
      <c r="AB2333" s="150"/>
      <c r="AC2333" s="138"/>
      <c r="AD2333" s="505"/>
      <c r="AE2333" s="150"/>
      <c r="AF2333" s="150"/>
      <c r="AG2333" s="150"/>
      <c r="AH2333" s="150"/>
      <c r="AI2333" s="138"/>
      <c r="AJ2333" s="505"/>
      <c r="AK2333" s="150"/>
      <c r="AL2333" s="150"/>
      <c r="AM2333" s="150"/>
      <c r="AN2333" s="150"/>
      <c r="AO2333" s="138"/>
      <c r="AP2333" s="505"/>
      <c r="AQ2333" s="150"/>
      <c r="AR2333" s="150"/>
      <c r="AS2333" s="150"/>
      <c r="AT2333" s="150"/>
      <c r="AU2333" s="138"/>
      <c r="AV2333" s="505"/>
      <c r="AW2333" s="150"/>
      <c r="AX2333" s="150"/>
      <c r="AY2333" s="150"/>
      <c r="BB2333" s="505"/>
      <c r="BC2333" s="150"/>
      <c r="BD2333" s="150"/>
      <c r="BE2333" s="150"/>
      <c r="BF2333" s="150"/>
      <c r="BG2333" s="150"/>
      <c r="BH2333" s="150"/>
      <c r="BI2333" s="133"/>
      <c r="BJ2333" s="135"/>
    </row>
    <row r="2334" spans="3:62">
      <c r="C2334" s="504"/>
      <c r="F2334" s="505"/>
      <c r="G2334" s="150"/>
      <c r="H2334" s="150"/>
      <c r="I2334" s="150"/>
      <c r="J2334" s="150"/>
      <c r="K2334" s="138"/>
      <c r="L2334" s="505"/>
      <c r="M2334" s="150"/>
      <c r="N2334" s="150"/>
      <c r="O2334" s="150"/>
      <c r="P2334" s="150"/>
      <c r="Q2334" s="138"/>
      <c r="R2334" s="505"/>
      <c r="S2334" s="150"/>
      <c r="T2334" s="150"/>
      <c r="U2334" s="150"/>
      <c r="V2334" s="150"/>
      <c r="W2334" s="138"/>
      <c r="X2334" s="505"/>
      <c r="Y2334" s="150"/>
      <c r="Z2334" s="150"/>
      <c r="AA2334" s="150"/>
      <c r="AB2334" s="150"/>
      <c r="AC2334" s="138"/>
      <c r="AD2334" s="505"/>
      <c r="AE2334" s="150"/>
      <c r="AF2334" s="150"/>
      <c r="AG2334" s="150"/>
      <c r="AH2334" s="150"/>
      <c r="AI2334" s="138"/>
      <c r="AJ2334" s="505"/>
      <c r="AK2334" s="150"/>
      <c r="AL2334" s="150"/>
      <c r="AM2334" s="150"/>
      <c r="AN2334" s="150"/>
      <c r="AO2334" s="138"/>
      <c r="AP2334" s="505"/>
      <c r="AQ2334" s="150"/>
      <c r="AR2334" s="150"/>
      <c r="AS2334" s="150"/>
      <c r="AT2334" s="150"/>
      <c r="AU2334" s="138"/>
      <c r="AV2334" s="505"/>
      <c r="AW2334" s="150"/>
      <c r="AX2334" s="150"/>
      <c r="AY2334" s="150"/>
      <c r="BB2334" s="505"/>
      <c r="BC2334" s="150"/>
      <c r="BD2334" s="150"/>
      <c r="BE2334" s="150"/>
      <c r="BF2334" s="150"/>
      <c r="BG2334" s="150"/>
      <c r="BH2334" s="150"/>
      <c r="BI2334" s="133"/>
      <c r="BJ2334" s="135"/>
    </row>
    <row r="2335" spans="3:62">
      <c r="C2335" s="504"/>
      <c r="F2335" s="505"/>
      <c r="G2335" s="150"/>
      <c r="H2335" s="150"/>
      <c r="I2335" s="150"/>
      <c r="J2335" s="150"/>
      <c r="K2335" s="138"/>
      <c r="L2335" s="505"/>
      <c r="M2335" s="150"/>
      <c r="N2335" s="150"/>
      <c r="O2335" s="150"/>
      <c r="P2335" s="150"/>
      <c r="Q2335" s="138"/>
      <c r="R2335" s="505"/>
      <c r="S2335" s="150"/>
      <c r="T2335" s="150"/>
      <c r="U2335" s="150"/>
      <c r="V2335" s="150"/>
      <c r="W2335" s="138"/>
      <c r="X2335" s="505"/>
      <c r="Y2335" s="150"/>
      <c r="Z2335" s="150"/>
      <c r="AA2335" s="150"/>
      <c r="AB2335" s="150"/>
      <c r="AC2335" s="138"/>
      <c r="AD2335" s="505"/>
      <c r="AE2335" s="150"/>
      <c r="AF2335" s="150"/>
      <c r="AG2335" s="150"/>
      <c r="AH2335" s="150"/>
      <c r="AI2335" s="138"/>
      <c r="AJ2335" s="505"/>
      <c r="AK2335" s="150"/>
      <c r="AL2335" s="150"/>
      <c r="AM2335" s="150"/>
      <c r="AN2335" s="150"/>
      <c r="AO2335" s="138"/>
      <c r="AP2335" s="505"/>
      <c r="AQ2335" s="150"/>
      <c r="AR2335" s="150"/>
      <c r="AS2335" s="150"/>
      <c r="AT2335" s="150"/>
      <c r="AU2335" s="138"/>
      <c r="AV2335" s="505"/>
      <c r="AW2335" s="150"/>
      <c r="AX2335" s="150"/>
      <c r="AY2335" s="150"/>
      <c r="BB2335" s="505"/>
      <c r="BC2335" s="150"/>
      <c r="BD2335" s="150"/>
      <c r="BE2335" s="150"/>
      <c r="BF2335" s="150"/>
      <c r="BG2335" s="150"/>
      <c r="BH2335" s="150"/>
      <c r="BI2335" s="133"/>
      <c r="BJ2335" s="135"/>
    </row>
    <row r="2336" spans="3:62">
      <c r="C2336" s="504"/>
      <c r="F2336" s="505"/>
      <c r="G2336" s="150"/>
      <c r="H2336" s="150"/>
      <c r="I2336" s="150"/>
      <c r="J2336" s="150"/>
      <c r="K2336" s="138"/>
      <c r="L2336" s="505"/>
      <c r="M2336" s="150"/>
      <c r="N2336" s="150"/>
      <c r="O2336" s="150"/>
      <c r="P2336" s="150"/>
      <c r="Q2336" s="138"/>
      <c r="R2336" s="505"/>
      <c r="S2336" s="150"/>
      <c r="T2336" s="150"/>
      <c r="U2336" s="150"/>
      <c r="V2336" s="150"/>
      <c r="W2336" s="138"/>
      <c r="X2336" s="505"/>
      <c r="Y2336" s="150"/>
      <c r="Z2336" s="150"/>
      <c r="AA2336" s="150"/>
      <c r="AB2336" s="150"/>
      <c r="AC2336" s="138"/>
      <c r="AD2336" s="505"/>
      <c r="AE2336" s="150"/>
      <c r="AF2336" s="150"/>
      <c r="AG2336" s="150"/>
      <c r="AH2336" s="150"/>
      <c r="AI2336" s="138"/>
      <c r="AJ2336" s="505"/>
      <c r="AK2336" s="150"/>
      <c r="AL2336" s="150"/>
      <c r="AM2336" s="150"/>
      <c r="AN2336" s="150"/>
      <c r="AO2336" s="138"/>
      <c r="AP2336" s="505"/>
      <c r="AQ2336" s="150"/>
      <c r="AR2336" s="150"/>
      <c r="AS2336" s="150"/>
      <c r="AT2336" s="150"/>
      <c r="AU2336" s="138"/>
      <c r="AV2336" s="505"/>
      <c r="AW2336" s="150"/>
      <c r="AX2336" s="150"/>
      <c r="AY2336" s="150"/>
      <c r="BB2336" s="505"/>
      <c r="BC2336" s="150"/>
      <c r="BD2336" s="150"/>
      <c r="BE2336" s="150"/>
      <c r="BF2336" s="150"/>
      <c r="BG2336" s="150"/>
      <c r="BH2336" s="150"/>
      <c r="BI2336" s="133"/>
      <c r="BJ2336" s="135"/>
    </row>
    <row r="2337" spans="3:62">
      <c r="C2337" s="504"/>
      <c r="F2337" s="505"/>
      <c r="G2337" s="150"/>
      <c r="H2337" s="150"/>
      <c r="I2337" s="150"/>
      <c r="J2337" s="150"/>
      <c r="K2337" s="138"/>
      <c r="L2337" s="505"/>
      <c r="M2337" s="150"/>
      <c r="N2337" s="150"/>
      <c r="O2337" s="150"/>
      <c r="P2337" s="150"/>
      <c r="Q2337" s="138"/>
      <c r="R2337" s="505"/>
      <c r="S2337" s="150"/>
      <c r="T2337" s="150"/>
      <c r="U2337" s="150"/>
      <c r="V2337" s="150"/>
      <c r="W2337" s="138"/>
      <c r="X2337" s="505"/>
      <c r="Y2337" s="150"/>
      <c r="Z2337" s="150"/>
      <c r="AA2337" s="150"/>
      <c r="AB2337" s="150"/>
      <c r="AC2337" s="138"/>
      <c r="AD2337" s="505"/>
      <c r="AE2337" s="150"/>
      <c r="AF2337" s="150"/>
      <c r="AG2337" s="150"/>
      <c r="AH2337" s="150"/>
      <c r="AI2337" s="138"/>
      <c r="AJ2337" s="505"/>
      <c r="AK2337" s="150"/>
      <c r="AL2337" s="150"/>
      <c r="AM2337" s="150"/>
      <c r="AN2337" s="150"/>
      <c r="AO2337" s="138"/>
      <c r="AP2337" s="505"/>
      <c r="AQ2337" s="150"/>
      <c r="AR2337" s="150"/>
      <c r="AS2337" s="150"/>
      <c r="AT2337" s="150"/>
      <c r="AU2337" s="138"/>
      <c r="AV2337" s="505"/>
      <c r="AW2337" s="150"/>
      <c r="AX2337" s="150"/>
      <c r="AY2337" s="150"/>
      <c r="BB2337" s="505"/>
      <c r="BC2337" s="150"/>
      <c r="BD2337" s="150"/>
      <c r="BE2337" s="150"/>
      <c r="BF2337" s="150"/>
      <c r="BG2337" s="150"/>
      <c r="BH2337" s="150"/>
      <c r="BI2337" s="133"/>
      <c r="BJ2337" s="135"/>
    </row>
    <row r="2338" spans="3:62">
      <c r="C2338" s="504"/>
      <c r="F2338" s="505"/>
      <c r="G2338" s="150"/>
      <c r="H2338" s="150"/>
      <c r="I2338" s="150"/>
      <c r="J2338" s="150"/>
      <c r="K2338" s="138"/>
      <c r="L2338" s="505"/>
      <c r="M2338" s="150"/>
      <c r="N2338" s="150"/>
      <c r="O2338" s="150"/>
      <c r="P2338" s="150"/>
      <c r="Q2338" s="138"/>
      <c r="R2338" s="505"/>
      <c r="S2338" s="150"/>
      <c r="T2338" s="150"/>
      <c r="U2338" s="150"/>
      <c r="V2338" s="150"/>
      <c r="W2338" s="138"/>
      <c r="X2338" s="505"/>
      <c r="Y2338" s="150"/>
      <c r="Z2338" s="150"/>
      <c r="AA2338" s="150"/>
      <c r="AB2338" s="150"/>
      <c r="AC2338" s="138"/>
      <c r="AD2338" s="505"/>
      <c r="AE2338" s="150"/>
      <c r="AF2338" s="150"/>
      <c r="AG2338" s="150"/>
      <c r="AH2338" s="150"/>
      <c r="AI2338" s="138"/>
      <c r="AJ2338" s="505"/>
      <c r="AK2338" s="150"/>
      <c r="AL2338" s="150"/>
      <c r="AM2338" s="150"/>
      <c r="AN2338" s="150"/>
      <c r="AO2338" s="138"/>
      <c r="AP2338" s="505"/>
      <c r="AQ2338" s="150"/>
      <c r="AR2338" s="150"/>
      <c r="AS2338" s="150"/>
      <c r="AT2338" s="150"/>
      <c r="AU2338" s="138"/>
      <c r="AV2338" s="505"/>
      <c r="AW2338" s="150"/>
      <c r="AX2338" s="150"/>
      <c r="AY2338" s="150"/>
      <c r="BB2338" s="505"/>
      <c r="BC2338" s="150"/>
      <c r="BD2338" s="150"/>
      <c r="BE2338" s="150"/>
      <c r="BF2338" s="150"/>
      <c r="BG2338" s="150"/>
      <c r="BH2338" s="150"/>
      <c r="BI2338" s="133"/>
      <c r="BJ2338" s="135"/>
    </row>
    <row r="2339" spans="3:62">
      <c r="C2339" s="504"/>
      <c r="F2339" s="505"/>
      <c r="G2339" s="150"/>
      <c r="H2339" s="150"/>
      <c r="I2339" s="150"/>
      <c r="J2339" s="150"/>
      <c r="K2339" s="138"/>
      <c r="L2339" s="505"/>
      <c r="M2339" s="150"/>
      <c r="N2339" s="150"/>
      <c r="O2339" s="150"/>
      <c r="P2339" s="150"/>
      <c r="Q2339" s="138"/>
      <c r="R2339" s="505"/>
      <c r="S2339" s="150"/>
      <c r="T2339" s="150"/>
      <c r="U2339" s="150"/>
      <c r="V2339" s="150"/>
      <c r="W2339" s="138"/>
      <c r="X2339" s="505"/>
      <c r="Y2339" s="150"/>
      <c r="Z2339" s="150"/>
      <c r="AA2339" s="150"/>
      <c r="AB2339" s="150"/>
      <c r="AC2339" s="138"/>
      <c r="AD2339" s="505"/>
      <c r="AE2339" s="150"/>
      <c r="AF2339" s="150"/>
      <c r="AG2339" s="150"/>
      <c r="AH2339" s="150"/>
      <c r="AI2339" s="138"/>
      <c r="AJ2339" s="505"/>
      <c r="AK2339" s="150"/>
      <c r="AL2339" s="150"/>
      <c r="AM2339" s="150"/>
      <c r="AN2339" s="150"/>
      <c r="AO2339" s="138"/>
      <c r="AP2339" s="505"/>
      <c r="AQ2339" s="150"/>
      <c r="AR2339" s="150"/>
      <c r="AS2339" s="150"/>
      <c r="AT2339" s="150"/>
      <c r="AU2339" s="138"/>
      <c r="AV2339" s="505"/>
      <c r="AW2339" s="150"/>
      <c r="AX2339" s="150"/>
      <c r="AY2339" s="150"/>
      <c r="BB2339" s="505"/>
      <c r="BC2339" s="150"/>
      <c r="BD2339" s="150"/>
      <c r="BE2339" s="150"/>
      <c r="BF2339" s="150"/>
      <c r="BG2339" s="150"/>
      <c r="BH2339" s="150"/>
      <c r="BI2339" s="133"/>
      <c r="BJ2339" s="135"/>
    </row>
    <row r="2340" spans="3:62">
      <c r="C2340" s="504"/>
      <c r="F2340" s="505"/>
      <c r="G2340" s="150"/>
      <c r="H2340" s="150"/>
      <c r="I2340" s="150"/>
      <c r="J2340" s="150"/>
      <c r="K2340" s="138"/>
      <c r="L2340" s="505"/>
      <c r="M2340" s="150"/>
      <c r="N2340" s="150"/>
      <c r="O2340" s="150"/>
      <c r="P2340" s="150"/>
      <c r="Q2340" s="138"/>
      <c r="R2340" s="505"/>
      <c r="S2340" s="150"/>
      <c r="T2340" s="150"/>
      <c r="U2340" s="150"/>
      <c r="V2340" s="150"/>
      <c r="W2340" s="138"/>
      <c r="X2340" s="505"/>
      <c r="Y2340" s="150"/>
      <c r="Z2340" s="150"/>
      <c r="AA2340" s="150"/>
      <c r="AB2340" s="150"/>
      <c r="AC2340" s="138"/>
      <c r="AD2340" s="505"/>
      <c r="AE2340" s="150"/>
      <c r="AF2340" s="150"/>
      <c r="AG2340" s="150"/>
      <c r="AH2340" s="150"/>
      <c r="AI2340" s="138"/>
      <c r="AJ2340" s="505"/>
      <c r="AK2340" s="150"/>
      <c r="AL2340" s="150"/>
      <c r="AM2340" s="150"/>
      <c r="AN2340" s="150"/>
      <c r="AO2340" s="138"/>
      <c r="AP2340" s="505"/>
      <c r="AQ2340" s="150"/>
      <c r="AR2340" s="150"/>
      <c r="AS2340" s="150"/>
      <c r="AT2340" s="150"/>
      <c r="AU2340" s="138"/>
      <c r="AV2340" s="505"/>
      <c r="AW2340" s="150"/>
      <c r="AX2340" s="150"/>
      <c r="AY2340" s="150"/>
      <c r="BB2340" s="505"/>
      <c r="BC2340" s="150"/>
      <c r="BD2340" s="150"/>
      <c r="BE2340" s="150"/>
      <c r="BF2340" s="150"/>
      <c r="BG2340" s="150"/>
      <c r="BH2340" s="150"/>
      <c r="BI2340" s="133"/>
      <c r="BJ2340" s="135"/>
    </row>
    <row r="2341" spans="3:62">
      <c r="C2341" s="504"/>
      <c r="F2341" s="505"/>
      <c r="G2341" s="150"/>
      <c r="H2341" s="150"/>
      <c r="I2341" s="150"/>
      <c r="J2341" s="150"/>
      <c r="K2341" s="138"/>
      <c r="L2341" s="505"/>
      <c r="M2341" s="150"/>
      <c r="N2341" s="150"/>
      <c r="O2341" s="150"/>
      <c r="P2341" s="150"/>
      <c r="Q2341" s="138"/>
      <c r="R2341" s="505"/>
      <c r="S2341" s="150"/>
      <c r="T2341" s="150"/>
      <c r="U2341" s="150"/>
      <c r="V2341" s="150"/>
      <c r="W2341" s="138"/>
      <c r="X2341" s="505"/>
      <c r="Y2341" s="150"/>
      <c r="Z2341" s="150"/>
      <c r="AA2341" s="150"/>
      <c r="AB2341" s="150"/>
      <c r="AC2341" s="138"/>
      <c r="AD2341" s="505"/>
      <c r="AE2341" s="150"/>
      <c r="AF2341" s="150"/>
      <c r="AG2341" s="150"/>
      <c r="AH2341" s="150"/>
      <c r="AI2341" s="138"/>
      <c r="AJ2341" s="505"/>
      <c r="AK2341" s="150"/>
      <c r="AL2341" s="150"/>
      <c r="AM2341" s="150"/>
      <c r="AN2341" s="150"/>
      <c r="AO2341" s="138"/>
      <c r="AP2341" s="505"/>
      <c r="AQ2341" s="150"/>
      <c r="AR2341" s="150"/>
      <c r="AS2341" s="150"/>
      <c r="AT2341" s="150"/>
      <c r="AU2341" s="138"/>
      <c r="AV2341" s="505"/>
      <c r="AW2341" s="150"/>
      <c r="AX2341" s="150"/>
      <c r="AY2341" s="150"/>
      <c r="BB2341" s="505"/>
      <c r="BC2341" s="150"/>
      <c r="BD2341" s="150"/>
      <c r="BE2341" s="150"/>
      <c r="BF2341" s="150"/>
      <c r="BG2341" s="150"/>
      <c r="BH2341" s="150"/>
      <c r="BI2341" s="133"/>
      <c r="BJ2341" s="135"/>
    </row>
    <row r="2342" spans="3:62">
      <c r="C2342" s="504"/>
      <c r="F2342" s="505"/>
      <c r="G2342" s="150"/>
      <c r="H2342" s="150"/>
      <c r="I2342" s="150"/>
      <c r="J2342" s="150"/>
      <c r="K2342" s="138"/>
      <c r="L2342" s="505"/>
      <c r="M2342" s="150"/>
      <c r="N2342" s="150"/>
      <c r="O2342" s="150"/>
      <c r="P2342" s="150"/>
      <c r="Q2342" s="138"/>
      <c r="R2342" s="505"/>
      <c r="S2342" s="150"/>
      <c r="T2342" s="150"/>
      <c r="U2342" s="150"/>
      <c r="V2342" s="150"/>
      <c r="W2342" s="138"/>
      <c r="X2342" s="505"/>
      <c r="Y2342" s="150"/>
      <c r="Z2342" s="150"/>
      <c r="AA2342" s="150"/>
      <c r="AB2342" s="150"/>
      <c r="AC2342" s="138"/>
      <c r="AD2342" s="505"/>
      <c r="AE2342" s="150"/>
      <c r="AF2342" s="150"/>
      <c r="AG2342" s="150"/>
      <c r="AH2342" s="150"/>
      <c r="AI2342" s="138"/>
      <c r="AJ2342" s="505"/>
      <c r="AK2342" s="150"/>
      <c r="AL2342" s="150"/>
      <c r="AM2342" s="150"/>
      <c r="AN2342" s="150"/>
      <c r="AO2342" s="138"/>
      <c r="AP2342" s="505"/>
      <c r="AQ2342" s="150"/>
      <c r="AR2342" s="150"/>
      <c r="AS2342" s="150"/>
      <c r="AT2342" s="150"/>
      <c r="AU2342" s="138"/>
      <c r="AV2342" s="505"/>
      <c r="AW2342" s="150"/>
      <c r="AX2342" s="150"/>
      <c r="AY2342" s="150"/>
      <c r="BB2342" s="505"/>
      <c r="BC2342" s="150"/>
      <c r="BD2342" s="150"/>
      <c r="BE2342" s="150"/>
      <c r="BF2342" s="150"/>
      <c r="BG2342" s="150"/>
      <c r="BH2342" s="150"/>
      <c r="BI2342" s="133"/>
      <c r="BJ2342" s="135"/>
    </row>
    <row r="2343" spans="3:62">
      <c r="C2343" s="504"/>
      <c r="F2343" s="505"/>
      <c r="G2343" s="150"/>
      <c r="H2343" s="150"/>
      <c r="I2343" s="150"/>
      <c r="J2343" s="150"/>
      <c r="K2343" s="138"/>
      <c r="L2343" s="505"/>
      <c r="M2343" s="150"/>
      <c r="N2343" s="150"/>
      <c r="O2343" s="150"/>
      <c r="P2343" s="150"/>
      <c r="Q2343" s="138"/>
      <c r="R2343" s="505"/>
      <c r="S2343" s="150"/>
      <c r="T2343" s="150"/>
      <c r="U2343" s="150"/>
      <c r="V2343" s="150"/>
      <c r="W2343" s="138"/>
      <c r="X2343" s="505"/>
      <c r="Y2343" s="150"/>
      <c r="Z2343" s="150"/>
      <c r="AA2343" s="150"/>
      <c r="AB2343" s="150"/>
      <c r="AC2343" s="138"/>
      <c r="AD2343" s="505"/>
      <c r="AE2343" s="150"/>
      <c r="AF2343" s="150"/>
      <c r="AG2343" s="150"/>
      <c r="AH2343" s="150"/>
      <c r="AI2343" s="138"/>
      <c r="AJ2343" s="505"/>
      <c r="AK2343" s="150"/>
      <c r="AL2343" s="150"/>
      <c r="AM2343" s="150"/>
      <c r="AN2343" s="150"/>
      <c r="AO2343" s="138"/>
      <c r="AP2343" s="505"/>
      <c r="AQ2343" s="150"/>
      <c r="AR2343" s="150"/>
      <c r="AS2343" s="150"/>
      <c r="AT2343" s="150"/>
      <c r="AU2343" s="138"/>
      <c r="AV2343" s="505"/>
      <c r="AW2343" s="150"/>
      <c r="AX2343" s="150"/>
      <c r="AY2343" s="150"/>
      <c r="BB2343" s="505"/>
      <c r="BC2343" s="150"/>
      <c r="BD2343" s="150"/>
      <c r="BE2343" s="150"/>
      <c r="BF2343" s="150"/>
      <c r="BG2343" s="150"/>
      <c r="BH2343" s="150"/>
      <c r="BI2343" s="133"/>
      <c r="BJ2343" s="135"/>
    </row>
    <row r="2344" spans="3:62">
      <c r="C2344" s="504"/>
      <c r="F2344" s="505"/>
      <c r="G2344" s="150"/>
      <c r="H2344" s="150"/>
      <c r="I2344" s="150"/>
      <c r="J2344" s="150"/>
      <c r="K2344" s="138"/>
      <c r="L2344" s="505"/>
      <c r="M2344" s="150"/>
      <c r="N2344" s="150"/>
      <c r="O2344" s="150"/>
      <c r="P2344" s="150"/>
      <c r="Q2344" s="138"/>
      <c r="R2344" s="505"/>
      <c r="S2344" s="150"/>
      <c r="T2344" s="150"/>
      <c r="U2344" s="150"/>
      <c r="V2344" s="150"/>
      <c r="W2344" s="138"/>
      <c r="X2344" s="505"/>
      <c r="Y2344" s="150"/>
      <c r="Z2344" s="150"/>
      <c r="AA2344" s="150"/>
      <c r="AB2344" s="150"/>
      <c r="AC2344" s="138"/>
      <c r="AD2344" s="505"/>
      <c r="AE2344" s="150"/>
      <c r="AF2344" s="150"/>
      <c r="AG2344" s="150"/>
      <c r="AH2344" s="150"/>
      <c r="AI2344" s="138"/>
      <c r="AJ2344" s="505"/>
      <c r="AK2344" s="150"/>
      <c r="AL2344" s="150"/>
      <c r="AM2344" s="150"/>
      <c r="AN2344" s="150"/>
      <c r="AO2344" s="138"/>
      <c r="AP2344" s="505"/>
      <c r="AQ2344" s="150"/>
      <c r="AR2344" s="150"/>
      <c r="AS2344" s="150"/>
      <c r="AT2344" s="150"/>
      <c r="AU2344" s="138"/>
      <c r="AV2344" s="505"/>
      <c r="AW2344" s="150"/>
      <c r="AX2344" s="150"/>
      <c r="AY2344" s="150"/>
      <c r="BB2344" s="505"/>
      <c r="BC2344" s="150"/>
      <c r="BD2344" s="150"/>
      <c r="BE2344" s="150"/>
      <c r="BF2344" s="150"/>
      <c r="BG2344" s="150"/>
      <c r="BH2344" s="150"/>
      <c r="BI2344" s="133"/>
      <c r="BJ2344" s="135"/>
    </row>
    <row r="2345" spans="3:62">
      <c r="C2345" s="504"/>
      <c r="F2345" s="505"/>
      <c r="G2345" s="150"/>
      <c r="H2345" s="150"/>
      <c r="I2345" s="150"/>
      <c r="J2345" s="150"/>
      <c r="K2345" s="138"/>
      <c r="L2345" s="505"/>
      <c r="M2345" s="150"/>
      <c r="N2345" s="150"/>
      <c r="O2345" s="150"/>
      <c r="P2345" s="150"/>
      <c r="Q2345" s="138"/>
      <c r="R2345" s="505"/>
      <c r="S2345" s="150"/>
      <c r="T2345" s="150"/>
      <c r="U2345" s="150"/>
      <c r="V2345" s="150"/>
      <c r="W2345" s="138"/>
      <c r="X2345" s="505"/>
      <c r="Y2345" s="150"/>
      <c r="Z2345" s="150"/>
      <c r="AA2345" s="150"/>
      <c r="AB2345" s="150"/>
      <c r="AC2345" s="138"/>
      <c r="AD2345" s="505"/>
      <c r="AE2345" s="150"/>
      <c r="AF2345" s="150"/>
      <c r="AG2345" s="150"/>
      <c r="AH2345" s="150"/>
      <c r="AI2345" s="138"/>
      <c r="AJ2345" s="505"/>
      <c r="AK2345" s="150"/>
      <c r="AL2345" s="150"/>
      <c r="AM2345" s="150"/>
      <c r="AN2345" s="150"/>
      <c r="AO2345" s="138"/>
      <c r="AP2345" s="505"/>
      <c r="AQ2345" s="150"/>
      <c r="AR2345" s="150"/>
      <c r="AS2345" s="150"/>
      <c r="AT2345" s="150"/>
      <c r="AU2345" s="138"/>
      <c r="AV2345" s="505"/>
      <c r="AW2345" s="150"/>
      <c r="AX2345" s="150"/>
      <c r="AY2345" s="150"/>
      <c r="BB2345" s="505"/>
      <c r="BC2345" s="150"/>
      <c r="BD2345" s="150"/>
      <c r="BE2345" s="150"/>
      <c r="BF2345" s="150"/>
      <c r="BG2345" s="150"/>
      <c r="BH2345" s="150"/>
      <c r="BI2345" s="133"/>
      <c r="BJ2345" s="135"/>
    </row>
    <row r="2346" spans="3:62">
      <c r="C2346" s="504"/>
      <c r="F2346" s="505"/>
      <c r="G2346" s="150"/>
      <c r="H2346" s="150"/>
      <c r="I2346" s="150"/>
      <c r="J2346" s="150"/>
      <c r="K2346" s="138"/>
      <c r="L2346" s="505"/>
      <c r="M2346" s="150"/>
      <c r="N2346" s="150"/>
      <c r="O2346" s="150"/>
      <c r="P2346" s="150"/>
      <c r="Q2346" s="138"/>
      <c r="R2346" s="505"/>
      <c r="S2346" s="150"/>
      <c r="T2346" s="150"/>
      <c r="U2346" s="150"/>
      <c r="V2346" s="150"/>
      <c r="W2346" s="138"/>
      <c r="X2346" s="505"/>
      <c r="Y2346" s="150"/>
      <c r="Z2346" s="150"/>
      <c r="AA2346" s="150"/>
      <c r="AB2346" s="150"/>
      <c r="AC2346" s="138"/>
      <c r="AD2346" s="505"/>
      <c r="AE2346" s="150"/>
      <c r="AF2346" s="150"/>
      <c r="AG2346" s="150"/>
      <c r="AH2346" s="150"/>
      <c r="AI2346" s="138"/>
      <c r="AJ2346" s="505"/>
      <c r="AK2346" s="150"/>
      <c r="AL2346" s="150"/>
      <c r="AM2346" s="150"/>
      <c r="AN2346" s="150"/>
      <c r="AO2346" s="138"/>
      <c r="AP2346" s="505"/>
      <c r="AQ2346" s="150"/>
      <c r="AR2346" s="150"/>
      <c r="AS2346" s="150"/>
      <c r="AT2346" s="150"/>
      <c r="AU2346" s="138"/>
      <c r="AV2346" s="505"/>
      <c r="AW2346" s="150"/>
      <c r="AX2346" s="150"/>
      <c r="AY2346" s="150"/>
      <c r="BB2346" s="505"/>
      <c r="BC2346" s="150"/>
      <c r="BD2346" s="150"/>
      <c r="BE2346" s="150"/>
      <c r="BF2346" s="150"/>
      <c r="BG2346" s="150"/>
      <c r="BH2346" s="150"/>
      <c r="BI2346" s="133"/>
      <c r="BJ2346" s="135"/>
    </row>
    <row r="2347" spans="3:62">
      <c r="C2347" s="504"/>
      <c r="F2347" s="505"/>
      <c r="G2347" s="150"/>
      <c r="H2347" s="150"/>
      <c r="I2347" s="150"/>
      <c r="J2347" s="150"/>
      <c r="K2347" s="138"/>
      <c r="L2347" s="505"/>
      <c r="M2347" s="150"/>
      <c r="N2347" s="150"/>
      <c r="O2347" s="150"/>
      <c r="P2347" s="150"/>
      <c r="Q2347" s="138"/>
      <c r="R2347" s="505"/>
      <c r="S2347" s="150"/>
      <c r="T2347" s="150"/>
      <c r="U2347" s="150"/>
      <c r="V2347" s="150"/>
      <c r="W2347" s="138"/>
      <c r="X2347" s="505"/>
      <c r="Y2347" s="150"/>
      <c r="Z2347" s="150"/>
      <c r="AA2347" s="150"/>
      <c r="AB2347" s="150"/>
      <c r="AC2347" s="138"/>
      <c r="AD2347" s="505"/>
      <c r="AE2347" s="150"/>
      <c r="AF2347" s="150"/>
      <c r="AG2347" s="150"/>
      <c r="AH2347" s="150"/>
      <c r="AI2347" s="138"/>
      <c r="AJ2347" s="505"/>
      <c r="AK2347" s="150"/>
      <c r="AL2347" s="150"/>
      <c r="AM2347" s="150"/>
      <c r="AN2347" s="150"/>
      <c r="AO2347" s="138"/>
      <c r="AP2347" s="505"/>
      <c r="AQ2347" s="150"/>
      <c r="AR2347" s="150"/>
      <c r="AS2347" s="150"/>
      <c r="AT2347" s="150"/>
      <c r="AU2347" s="138"/>
      <c r="AV2347" s="505"/>
      <c r="AW2347" s="150"/>
      <c r="AX2347" s="150"/>
      <c r="AY2347" s="150"/>
      <c r="BB2347" s="505"/>
      <c r="BC2347" s="150"/>
      <c r="BD2347" s="150"/>
      <c r="BE2347" s="150"/>
      <c r="BF2347" s="150"/>
      <c r="BG2347" s="150"/>
      <c r="BH2347" s="150"/>
      <c r="BI2347" s="133"/>
      <c r="BJ2347" s="135"/>
    </row>
    <row r="2348" spans="3:62">
      <c r="C2348" s="504"/>
      <c r="F2348" s="505"/>
      <c r="G2348" s="150"/>
      <c r="H2348" s="150"/>
      <c r="I2348" s="150"/>
      <c r="J2348" s="150"/>
      <c r="K2348" s="138"/>
      <c r="L2348" s="505"/>
      <c r="M2348" s="150"/>
      <c r="N2348" s="150"/>
      <c r="O2348" s="150"/>
      <c r="P2348" s="150"/>
      <c r="Q2348" s="138"/>
      <c r="R2348" s="505"/>
      <c r="S2348" s="150"/>
      <c r="T2348" s="150"/>
      <c r="U2348" s="150"/>
      <c r="V2348" s="150"/>
      <c r="W2348" s="138"/>
      <c r="X2348" s="505"/>
      <c r="Y2348" s="150"/>
      <c r="Z2348" s="150"/>
      <c r="AA2348" s="150"/>
      <c r="AB2348" s="150"/>
      <c r="AC2348" s="138"/>
      <c r="AD2348" s="505"/>
      <c r="AE2348" s="150"/>
      <c r="AF2348" s="150"/>
      <c r="AG2348" s="150"/>
      <c r="AH2348" s="150"/>
      <c r="AI2348" s="138"/>
      <c r="AJ2348" s="505"/>
      <c r="AK2348" s="150"/>
      <c r="AL2348" s="150"/>
      <c r="AM2348" s="150"/>
      <c r="AN2348" s="150"/>
      <c r="AO2348" s="138"/>
      <c r="AP2348" s="505"/>
      <c r="AQ2348" s="150"/>
      <c r="AR2348" s="150"/>
      <c r="AS2348" s="150"/>
      <c r="AT2348" s="150"/>
      <c r="AU2348" s="138"/>
      <c r="AV2348" s="505"/>
      <c r="AW2348" s="150"/>
      <c r="AX2348" s="150"/>
      <c r="AY2348" s="150"/>
      <c r="BB2348" s="505"/>
      <c r="BC2348" s="150"/>
      <c r="BD2348" s="150"/>
      <c r="BE2348" s="150"/>
      <c r="BF2348" s="150"/>
      <c r="BG2348" s="150"/>
      <c r="BH2348" s="150"/>
      <c r="BI2348" s="133"/>
      <c r="BJ2348" s="135"/>
    </row>
    <row r="2349" spans="3:62">
      <c r="C2349" s="504"/>
      <c r="F2349" s="505"/>
      <c r="G2349" s="150"/>
      <c r="H2349" s="150"/>
      <c r="I2349" s="150"/>
      <c r="J2349" s="150"/>
      <c r="K2349" s="138"/>
      <c r="L2349" s="505"/>
      <c r="M2349" s="150"/>
      <c r="N2349" s="150"/>
      <c r="O2349" s="150"/>
      <c r="P2349" s="150"/>
      <c r="Q2349" s="138"/>
      <c r="R2349" s="505"/>
      <c r="S2349" s="150"/>
      <c r="T2349" s="150"/>
      <c r="U2349" s="150"/>
      <c r="V2349" s="150"/>
      <c r="W2349" s="138"/>
      <c r="X2349" s="505"/>
      <c r="Y2349" s="150"/>
      <c r="Z2349" s="150"/>
      <c r="AA2349" s="150"/>
      <c r="AB2349" s="150"/>
      <c r="AC2349" s="138"/>
      <c r="AD2349" s="505"/>
      <c r="AE2349" s="150"/>
      <c r="AF2349" s="150"/>
      <c r="AG2349" s="150"/>
      <c r="AH2349" s="150"/>
      <c r="AI2349" s="138"/>
      <c r="AJ2349" s="505"/>
      <c r="AK2349" s="150"/>
      <c r="AL2349" s="150"/>
      <c r="AM2349" s="150"/>
      <c r="AN2349" s="150"/>
      <c r="AO2349" s="138"/>
      <c r="AP2349" s="505"/>
      <c r="AQ2349" s="150"/>
      <c r="AR2349" s="150"/>
      <c r="AS2349" s="150"/>
      <c r="AT2349" s="150"/>
      <c r="AU2349" s="138"/>
      <c r="AV2349" s="505"/>
      <c r="AW2349" s="150"/>
      <c r="AX2349" s="150"/>
      <c r="AY2349" s="150"/>
      <c r="BB2349" s="505"/>
      <c r="BC2349" s="150"/>
      <c r="BD2349" s="150"/>
      <c r="BE2349" s="150"/>
      <c r="BF2349" s="150"/>
      <c r="BG2349" s="150"/>
      <c r="BH2349" s="150"/>
      <c r="BI2349" s="133"/>
      <c r="BJ2349" s="135"/>
    </row>
    <row r="2350" spans="3:62">
      <c r="C2350" s="504"/>
      <c r="F2350" s="505"/>
      <c r="G2350" s="150"/>
      <c r="H2350" s="150"/>
      <c r="I2350" s="150"/>
      <c r="J2350" s="150"/>
      <c r="K2350" s="138"/>
      <c r="L2350" s="505"/>
      <c r="M2350" s="150"/>
      <c r="N2350" s="150"/>
      <c r="O2350" s="150"/>
      <c r="P2350" s="150"/>
      <c r="Q2350" s="138"/>
      <c r="R2350" s="505"/>
      <c r="S2350" s="150"/>
      <c r="T2350" s="150"/>
      <c r="U2350" s="150"/>
      <c r="V2350" s="150"/>
      <c r="W2350" s="138"/>
      <c r="X2350" s="505"/>
      <c r="Y2350" s="150"/>
      <c r="Z2350" s="150"/>
      <c r="AA2350" s="150"/>
      <c r="AB2350" s="150"/>
      <c r="AC2350" s="138"/>
      <c r="AD2350" s="505"/>
      <c r="AE2350" s="150"/>
      <c r="AF2350" s="150"/>
      <c r="AG2350" s="150"/>
      <c r="AH2350" s="150"/>
      <c r="AI2350" s="138"/>
      <c r="AJ2350" s="505"/>
      <c r="AK2350" s="150"/>
      <c r="AL2350" s="150"/>
      <c r="AM2350" s="150"/>
      <c r="AN2350" s="150"/>
      <c r="AO2350" s="138"/>
      <c r="AP2350" s="505"/>
      <c r="AQ2350" s="150"/>
      <c r="AR2350" s="150"/>
      <c r="AS2350" s="150"/>
      <c r="AT2350" s="150"/>
      <c r="AU2350" s="138"/>
      <c r="AV2350" s="505"/>
      <c r="AW2350" s="150"/>
      <c r="AX2350" s="150"/>
      <c r="AY2350" s="150"/>
      <c r="BB2350" s="505"/>
      <c r="BC2350" s="150"/>
      <c r="BD2350" s="150"/>
      <c r="BE2350" s="150"/>
      <c r="BF2350" s="150"/>
      <c r="BG2350" s="150"/>
      <c r="BH2350" s="150"/>
      <c r="BI2350" s="133"/>
      <c r="BJ2350" s="135"/>
    </row>
    <row r="2351" spans="3:62">
      <c r="C2351" s="504"/>
      <c r="F2351" s="505"/>
      <c r="G2351" s="150"/>
      <c r="H2351" s="150"/>
      <c r="I2351" s="150"/>
      <c r="J2351" s="150"/>
      <c r="K2351" s="138"/>
      <c r="L2351" s="505"/>
      <c r="M2351" s="150"/>
      <c r="N2351" s="150"/>
      <c r="O2351" s="150"/>
      <c r="P2351" s="150"/>
      <c r="Q2351" s="138"/>
      <c r="R2351" s="505"/>
      <c r="S2351" s="150"/>
      <c r="T2351" s="150"/>
      <c r="U2351" s="150"/>
      <c r="V2351" s="150"/>
      <c r="W2351" s="138"/>
      <c r="X2351" s="505"/>
      <c r="Y2351" s="150"/>
      <c r="Z2351" s="150"/>
      <c r="AA2351" s="150"/>
      <c r="AB2351" s="150"/>
      <c r="AC2351" s="138"/>
      <c r="AD2351" s="505"/>
      <c r="AE2351" s="150"/>
      <c r="AF2351" s="150"/>
      <c r="AG2351" s="150"/>
      <c r="AH2351" s="150"/>
      <c r="AI2351" s="138"/>
      <c r="AJ2351" s="505"/>
      <c r="AK2351" s="150"/>
      <c r="AL2351" s="150"/>
      <c r="AM2351" s="150"/>
      <c r="AN2351" s="150"/>
      <c r="AO2351" s="138"/>
      <c r="AP2351" s="505"/>
      <c r="AQ2351" s="150"/>
      <c r="AR2351" s="150"/>
      <c r="AS2351" s="150"/>
      <c r="AT2351" s="150"/>
      <c r="AU2351" s="138"/>
      <c r="AV2351" s="505"/>
      <c r="AW2351" s="150"/>
      <c r="AX2351" s="150"/>
      <c r="AY2351" s="150"/>
      <c r="BB2351" s="505"/>
      <c r="BC2351" s="150"/>
      <c r="BD2351" s="150"/>
      <c r="BE2351" s="150"/>
      <c r="BF2351" s="150"/>
      <c r="BG2351" s="150"/>
      <c r="BH2351" s="150"/>
      <c r="BI2351" s="133"/>
      <c r="BJ2351" s="135"/>
    </row>
    <row r="2352" spans="3:62">
      <c r="C2352" s="504"/>
      <c r="F2352" s="505"/>
      <c r="G2352" s="150"/>
      <c r="H2352" s="150"/>
      <c r="I2352" s="150"/>
      <c r="J2352" s="150"/>
      <c r="K2352" s="138"/>
      <c r="L2352" s="505"/>
      <c r="M2352" s="150"/>
      <c r="N2352" s="150"/>
      <c r="O2352" s="150"/>
      <c r="P2352" s="150"/>
      <c r="Q2352" s="138"/>
      <c r="R2352" s="505"/>
      <c r="S2352" s="150"/>
      <c r="T2352" s="150"/>
      <c r="U2352" s="150"/>
      <c r="V2352" s="150"/>
      <c r="W2352" s="138"/>
      <c r="X2352" s="505"/>
      <c r="Y2352" s="150"/>
      <c r="Z2352" s="150"/>
      <c r="AA2352" s="150"/>
      <c r="AB2352" s="150"/>
      <c r="AC2352" s="138"/>
      <c r="AD2352" s="505"/>
      <c r="AE2352" s="150"/>
      <c r="AF2352" s="150"/>
      <c r="AG2352" s="150"/>
      <c r="AH2352" s="150"/>
      <c r="AI2352" s="138"/>
      <c r="AJ2352" s="505"/>
      <c r="AK2352" s="150"/>
      <c r="AL2352" s="150"/>
      <c r="AM2352" s="150"/>
      <c r="AN2352" s="150"/>
      <c r="AO2352" s="138"/>
      <c r="AP2352" s="505"/>
      <c r="AQ2352" s="150"/>
      <c r="AR2352" s="150"/>
      <c r="AS2352" s="150"/>
      <c r="AT2352" s="150"/>
      <c r="AU2352" s="138"/>
      <c r="AV2352" s="505"/>
      <c r="AW2352" s="150"/>
      <c r="AX2352" s="150"/>
      <c r="AY2352" s="150"/>
      <c r="BB2352" s="505"/>
      <c r="BC2352" s="150"/>
      <c r="BD2352" s="150"/>
      <c r="BE2352" s="150"/>
      <c r="BF2352" s="150"/>
      <c r="BG2352" s="150"/>
      <c r="BH2352" s="150"/>
      <c r="BI2352" s="133"/>
      <c r="BJ2352" s="135"/>
    </row>
    <row r="2353" spans="3:62">
      <c r="C2353" s="504"/>
      <c r="F2353" s="505"/>
      <c r="G2353" s="150"/>
      <c r="H2353" s="150"/>
      <c r="I2353" s="150"/>
      <c r="J2353" s="150"/>
      <c r="K2353" s="138"/>
      <c r="L2353" s="505"/>
      <c r="M2353" s="150"/>
      <c r="N2353" s="150"/>
      <c r="O2353" s="150"/>
      <c r="P2353" s="150"/>
      <c r="Q2353" s="138"/>
      <c r="R2353" s="505"/>
      <c r="S2353" s="150"/>
      <c r="T2353" s="150"/>
      <c r="U2353" s="150"/>
      <c r="V2353" s="150"/>
      <c r="W2353" s="138"/>
      <c r="X2353" s="505"/>
      <c r="Y2353" s="150"/>
      <c r="Z2353" s="150"/>
      <c r="AA2353" s="150"/>
      <c r="AB2353" s="150"/>
      <c r="AC2353" s="138"/>
      <c r="AD2353" s="505"/>
      <c r="AE2353" s="150"/>
      <c r="AF2353" s="150"/>
      <c r="AG2353" s="150"/>
      <c r="AH2353" s="150"/>
      <c r="AI2353" s="138"/>
      <c r="AJ2353" s="505"/>
      <c r="AK2353" s="150"/>
      <c r="AL2353" s="150"/>
      <c r="AM2353" s="150"/>
      <c r="AN2353" s="150"/>
      <c r="AO2353" s="138"/>
      <c r="AP2353" s="505"/>
      <c r="AQ2353" s="150"/>
      <c r="AR2353" s="150"/>
      <c r="AS2353" s="150"/>
      <c r="AT2353" s="150"/>
      <c r="AU2353" s="138"/>
      <c r="AV2353" s="505"/>
      <c r="AW2353" s="150"/>
      <c r="AX2353" s="150"/>
      <c r="AY2353" s="150"/>
      <c r="BB2353" s="505"/>
      <c r="BC2353" s="150"/>
      <c r="BD2353" s="150"/>
      <c r="BE2353" s="150"/>
      <c r="BF2353" s="150"/>
      <c r="BG2353" s="150"/>
      <c r="BH2353" s="150"/>
      <c r="BI2353" s="133"/>
      <c r="BJ2353" s="135"/>
    </row>
    <row r="2354" spans="3:62">
      <c r="C2354" s="504"/>
      <c r="F2354" s="505"/>
      <c r="G2354" s="150"/>
      <c r="H2354" s="150"/>
      <c r="I2354" s="150"/>
      <c r="J2354" s="150"/>
      <c r="K2354" s="138"/>
      <c r="L2354" s="505"/>
      <c r="M2354" s="150"/>
      <c r="N2354" s="150"/>
      <c r="O2354" s="150"/>
      <c r="P2354" s="150"/>
      <c r="Q2354" s="138"/>
      <c r="R2354" s="505"/>
      <c r="S2354" s="150"/>
      <c r="T2354" s="150"/>
      <c r="U2354" s="150"/>
      <c r="V2354" s="150"/>
      <c r="W2354" s="138"/>
      <c r="X2354" s="505"/>
      <c r="Y2354" s="150"/>
      <c r="Z2354" s="150"/>
      <c r="AA2354" s="150"/>
      <c r="AB2354" s="150"/>
      <c r="AC2354" s="138"/>
      <c r="AD2354" s="505"/>
      <c r="AE2354" s="150"/>
      <c r="AF2354" s="150"/>
      <c r="AG2354" s="150"/>
      <c r="AH2354" s="150"/>
      <c r="AI2354" s="138"/>
      <c r="AJ2354" s="505"/>
      <c r="AK2354" s="150"/>
      <c r="AL2354" s="150"/>
      <c r="AM2354" s="150"/>
      <c r="AN2354" s="150"/>
      <c r="AO2354" s="138"/>
      <c r="AP2354" s="505"/>
      <c r="AQ2354" s="150"/>
      <c r="AR2354" s="150"/>
      <c r="AS2354" s="150"/>
      <c r="AT2354" s="150"/>
      <c r="AU2354" s="138"/>
      <c r="AV2354" s="505"/>
      <c r="AW2354" s="150"/>
      <c r="AX2354" s="150"/>
      <c r="AY2354" s="150"/>
      <c r="BB2354" s="505"/>
      <c r="BC2354" s="150"/>
      <c r="BD2354" s="150"/>
      <c r="BE2354" s="150"/>
      <c r="BF2354" s="150"/>
      <c r="BG2354" s="150"/>
      <c r="BH2354" s="150"/>
      <c r="BI2354" s="133"/>
      <c r="BJ2354" s="135"/>
    </row>
    <row r="2355" spans="3:62">
      <c r="C2355" s="504"/>
      <c r="F2355" s="505"/>
      <c r="G2355" s="150"/>
      <c r="H2355" s="150"/>
      <c r="I2355" s="150"/>
      <c r="J2355" s="150"/>
      <c r="K2355" s="138"/>
      <c r="L2355" s="505"/>
      <c r="M2355" s="150"/>
      <c r="N2355" s="150"/>
      <c r="O2355" s="150"/>
      <c r="P2355" s="150"/>
      <c r="Q2355" s="138"/>
      <c r="R2355" s="505"/>
      <c r="S2355" s="150"/>
      <c r="T2355" s="150"/>
      <c r="U2355" s="150"/>
      <c r="V2355" s="150"/>
      <c r="W2355" s="138"/>
      <c r="X2355" s="505"/>
      <c r="Y2355" s="150"/>
      <c r="Z2355" s="150"/>
      <c r="AA2355" s="150"/>
      <c r="AB2355" s="150"/>
      <c r="AC2355" s="138"/>
      <c r="AD2355" s="505"/>
      <c r="AE2355" s="150"/>
      <c r="AF2355" s="150"/>
      <c r="AG2355" s="150"/>
      <c r="AH2355" s="150"/>
      <c r="AI2355" s="138"/>
      <c r="AJ2355" s="505"/>
      <c r="AK2355" s="150"/>
      <c r="AL2355" s="150"/>
      <c r="AM2355" s="150"/>
      <c r="AN2355" s="150"/>
      <c r="AO2355" s="138"/>
      <c r="AP2355" s="505"/>
      <c r="AQ2355" s="150"/>
      <c r="AR2355" s="150"/>
      <c r="AS2355" s="150"/>
      <c r="AT2355" s="150"/>
      <c r="AU2355" s="138"/>
      <c r="AV2355" s="505"/>
      <c r="AW2355" s="150"/>
      <c r="AX2355" s="150"/>
      <c r="AY2355" s="150"/>
      <c r="BB2355" s="505"/>
      <c r="BC2355" s="150"/>
      <c r="BD2355" s="150"/>
      <c r="BE2355" s="150"/>
      <c r="BF2355" s="150"/>
      <c r="BG2355" s="150"/>
      <c r="BH2355" s="150"/>
      <c r="BI2355" s="133"/>
      <c r="BJ2355" s="135"/>
    </row>
    <row r="2356" spans="3:62">
      <c r="C2356" s="504"/>
      <c r="F2356" s="505"/>
      <c r="G2356" s="150"/>
      <c r="H2356" s="150"/>
      <c r="I2356" s="150"/>
      <c r="J2356" s="150"/>
      <c r="K2356" s="138"/>
      <c r="L2356" s="505"/>
      <c r="M2356" s="150"/>
      <c r="N2356" s="150"/>
      <c r="O2356" s="150"/>
      <c r="P2356" s="150"/>
      <c r="Q2356" s="138"/>
      <c r="R2356" s="505"/>
      <c r="S2356" s="150"/>
      <c r="T2356" s="150"/>
      <c r="U2356" s="150"/>
      <c r="V2356" s="150"/>
      <c r="W2356" s="138"/>
      <c r="X2356" s="505"/>
      <c r="Y2356" s="150"/>
      <c r="Z2356" s="150"/>
      <c r="AA2356" s="150"/>
      <c r="AB2356" s="150"/>
      <c r="AC2356" s="138"/>
      <c r="AD2356" s="505"/>
      <c r="AE2356" s="150"/>
      <c r="AF2356" s="150"/>
      <c r="AG2356" s="150"/>
      <c r="AH2356" s="150"/>
      <c r="AI2356" s="138"/>
      <c r="AJ2356" s="505"/>
      <c r="AK2356" s="150"/>
      <c r="AL2356" s="150"/>
      <c r="AM2356" s="150"/>
      <c r="AN2356" s="150"/>
      <c r="AO2356" s="138"/>
      <c r="AP2356" s="505"/>
      <c r="AQ2356" s="150"/>
      <c r="AR2356" s="150"/>
      <c r="AS2356" s="150"/>
      <c r="AT2356" s="150"/>
      <c r="AU2356" s="138"/>
      <c r="AV2356" s="505"/>
      <c r="AW2356" s="150"/>
      <c r="AX2356" s="150"/>
      <c r="AY2356" s="150"/>
      <c r="BB2356" s="505"/>
      <c r="BC2356" s="150"/>
      <c r="BD2356" s="150"/>
      <c r="BE2356" s="150"/>
      <c r="BF2356" s="150"/>
      <c r="BG2356" s="150"/>
      <c r="BH2356" s="150"/>
      <c r="BI2356" s="133"/>
      <c r="BJ2356" s="135"/>
    </row>
    <row r="2357" spans="3:62">
      <c r="C2357" s="504"/>
      <c r="F2357" s="505"/>
      <c r="G2357" s="150"/>
      <c r="H2357" s="150"/>
      <c r="I2357" s="150"/>
      <c r="J2357" s="150"/>
      <c r="K2357" s="138"/>
      <c r="L2357" s="505"/>
      <c r="M2357" s="150"/>
      <c r="N2357" s="150"/>
      <c r="O2357" s="150"/>
      <c r="P2357" s="150"/>
      <c r="Q2357" s="138"/>
      <c r="R2357" s="505"/>
      <c r="S2357" s="150"/>
      <c r="T2357" s="150"/>
      <c r="U2357" s="150"/>
      <c r="V2357" s="150"/>
      <c r="W2357" s="138"/>
      <c r="X2357" s="505"/>
      <c r="Y2357" s="150"/>
      <c r="Z2357" s="150"/>
      <c r="AA2357" s="150"/>
      <c r="AB2357" s="150"/>
      <c r="AC2357" s="138"/>
      <c r="AD2357" s="505"/>
      <c r="AE2357" s="150"/>
      <c r="AF2357" s="150"/>
      <c r="AG2357" s="150"/>
      <c r="AH2357" s="150"/>
      <c r="AI2357" s="138"/>
      <c r="AJ2357" s="505"/>
      <c r="AK2357" s="150"/>
      <c r="AL2357" s="150"/>
      <c r="AM2357" s="150"/>
      <c r="AN2357" s="150"/>
      <c r="AO2357" s="138"/>
      <c r="AP2357" s="505"/>
      <c r="AQ2357" s="150"/>
      <c r="AR2357" s="150"/>
      <c r="AS2357" s="150"/>
      <c r="AT2357" s="150"/>
      <c r="AU2357" s="138"/>
      <c r="AV2357" s="505"/>
      <c r="AW2357" s="150"/>
      <c r="AX2357" s="150"/>
      <c r="AY2357" s="150"/>
      <c r="BB2357" s="505"/>
      <c r="BC2357" s="150"/>
      <c r="BD2357" s="150"/>
      <c r="BE2357" s="150"/>
      <c r="BF2357" s="150"/>
      <c r="BG2357" s="150"/>
      <c r="BH2357" s="150"/>
      <c r="BI2357" s="133"/>
      <c r="BJ2357" s="135"/>
    </row>
    <row r="2358" spans="3:62">
      <c r="C2358" s="504"/>
      <c r="F2358" s="505"/>
      <c r="G2358" s="150"/>
      <c r="H2358" s="150"/>
      <c r="I2358" s="150"/>
      <c r="J2358" s="150"/>
      <c r="K2358" s="138"/>
      <c r="L2358" s="505"/>
      <c r="M2358" s="150"/>
      <c r="N2358" s="150"/>
      <c r="O2358" s="150"/>
      <c r="P2358" s="150"/>
      <c r="Q2358" s="138"/>
      <c r="R2358" s="505"/>
      <c r="S2358" s="150"/>
      <c r="T2358" s="150"/>
      <c r="U2358" s="150"/>
      <c r="V2358" s="150"/>
      <c r="W2358" s="138"/>
      <c r="X2358" s="505"/>
      <c r="Y2358" s="150"/>
      <c r="Z2358" s="150"/>
      <c r="AA2358" s="150"/>
      <c r="AB2358" s="150"/>
      <c r="AC2358" s="138"/>
      <c r="AD2358" s="505"/>
      <c r="AE2358" s="150"/>
      <c r="AF2358" s="150"/>
      <c r="AG2358" s="150"/>
      <c r="AH2358" s="150"/>
      <c r="AI2358" s="138"/>
      <c r="AJ2358" s="505"/>
      <c r="AK2358" s="150"/>
      <c r="AL2358" s="150"/>
      <c r="AM2358" s="150"/>
      <c r="AN2358" s="150"/>
      <c r="AO2358" s="138"/>
      <c r="AP2358" s="505"/>
      <c r="AQ2358" s="150"/>
      <c r="AR2358" s="150"/>
      <c r="AS2358" s="150"/>
      <c r="AT2358" s="150"/>
      <c r="AU2358" s="138"/>
      <c r="AV2358" s="505"/>
      <c r="AW2358" s="150"/>
      <c r="AX2358" s="150"/>
      <c r="AY2358" s="150"/>
      <c r="BB2358" s="505"/>
      <c r="BC2358" s="150"/>
      <c r="BD2358" s="150"/>
      <c r="BE2358" s="150"/>
      <c r="BF2358" s="150"/>
      <c r="BG2358" s="150"/>
      <c r="BH2358" s="150"/>
      <c r="BI2358" s="133"/>
      <c r="BJ2358" s="135"/>
    </row>
    <row r="2359" spans="3:62">
      <c r="C2359" s="504"/>
      <c r="F2359" s="505"/>
      <c r="G2359" s="150"/>
      <c r="H2359" s="150"/>
      <c r="I2359" s="150"/>
      <c r="J2359" s="150"/>
      <c r="K2359" s="138"/>
      <c r="L2359" s="505"/>
      <c r="M2359" s="150"/>
      <c r="N2359" s="150"/>
      <c r="O2359" s="150"/>
      <c r="P2359" s="150"/>
      <c r="Q2359" s="138"/>
      <c r="R2359" s="505"/>
      <c r="S2359" s="150"/>
      <c r="T2359" s="150"/>
      <c r="U2359" s="150"/>
      <c r="V2359" s="150"/>
      <c r="W2359" s="138"/>
      <c r="X2359" s="505"/>
      <c r="Y2359" s="150"/>
      <c r="Z2359" s="150"/>
      <c r="AA2359" s="150"/>
      <c r="AB2359" s="150"/>
      <c r="AC2359" s="138"/>
      <c r="AD2359" s="505"/>
      <c r="AE2359" s="150"/>
      <c r="AF2359" s="150"/>
      <c r="AG2359" s="150"/>
      <c r="AH2359" s="150"/>
      <c r="AI2359" s="138"/>
      <c r="AJ2359" s="505"/>
      <c r="AK2359" s="150"/>
      <c r="AL2359" s="150"/>
      <c r="AM2359" s="150"/>
      <c r="AN2359" s="150"/>
      <c r="AO2359" s="138"/>
      <c r="AP2359" s="505"/>
      <c r="AQ2359" s="150"/>
      <c r="AR2359" s="150"/>
      <c r="AS2359" s="150"/>
      <c r="AT2359" s="150"/>
      <c r="AU2359" s="138"/>
      <c r="AV2359" s="505"/>
      <c r="AW2359" s="150"/>
      <c r="AX2359" s="150"/>
      <c r="AY2359" s="150"/>
      <c r="BB2359" s="505"/>
      <c r="BC2359" s="150"/>
      <c r="BD2359" s="150"/>
      <c r="BE2359" s="150"/>
      <c r="BF2359" s="150"/>
      <c r="BG2359" s="150"/>
      <c r="BH2359" s="150"/>
      <c r="BI2359" s="133"/>
      <c r="BJ2359" s="135"/>
    </row>
    <row r="2360" spans="3:62">
      <c r="C2360" s="504"/>
      <c r="F2360" s="505"/>
      <c r="G2360" s="150"/>
      <c r="H2360" s="150"/>
      <c r="I2360" s="150"/>
      <c r="J2360" s="150"/>
      <c r="K2360" s="138"/>
      <c r="L2360" s="505"/>
      <c r="M2360" s="150"/>
      <c r="N2360" s="150"/>
      <c r="O2360" s="150"/>
      <c r="P2360" s="150"/>
      <c r="Q2360" s="138"/>
      <c r="R2360" s="505"/>
      <c r="S2360" s="150"/>
      <c r="T2360" s="150"/>
      <c r="U2360" s="150"/>
      <c r="V2360" s="150"/>
      <c r="W2360" s="138"/>
      <c r="X2360" s="505"/>
      <c r="Y2360" s="150"/>
      <c r="Z2360" s="150"/>
      <c r="AA2360" s="150"/>
      <c r="AB2360" s="150"/>
      <c r="AC2360" s="138"/>
      <c r="AD2360" s="505"/>
      <c r="AE2360" s="150"/>
      <c r="AF2360" s="150"/>
      <c r="AG2360" s="150"/>
      <c r="AH2360" s="150"/>
      <c r="AI2360" s="138"/>
      <c r="AJ2360" s="505"/>
      <c r="AK2360" s="150"/>
      <c r="AL2360" s="150"/>
      <c r="AM2360" s="150"/>
      <c r="AN2360" s="150"/>
      <c r="AO2360" s="138"/>
      <c r="AP2360" s="505"/>
      <c r="AQ2360" s="150"/>
      <c r="AR2360" s="150"/>
      <c r="AS2360" s="150"/>
      <c r="AT2360" s="150"/>
      <c r="AU2360" s="138"/>
      <c r="AV2360" s="505"/>
      <c r="AW2360" s="150"/>
      <c r="AX2360" s="150"/>
      <c r="AY2360" s="150"/>
      <c r="BB2360" s="505"/>
      <c r="BC2360" s="150"/>
      <c r="BD2360" s="150"/>
      <c r="BE2360" s="150"/>
      <c r="BF2360" s="150"/>
      <c r="BG2360" s="150"/>
      <c r="BH2360" s="150"/>
      <c r="BI2360" s="133"/>
      <c r="BJ2360" s="135"/>
    </row>
    <row r="2361" spans="3:62">
      <c r="C2361" s="504"/>
      <c r="F2361" s="505"/>
      <c r="G2361" s="150"/>
      <c r="H2361" s="150"/>
      <c r="I2361" s="150"/>
      <c r="J2361" s="150"/>
      <c r="K2361" s="138"/>
      <c r="L2361" s="505"/>
      <c r="M2361" s="150"/>
      <c r="N2361" s="150"/>
      <c r="O2361" s="150"/>
      <c r="P2361" s="150"/>
      <c r="Q2361" s="138"/>
      <c r="R2361" s="505"/>
      <c r="S2361" s="150"/>
      <c r="T2361" s="150"/>
      <c r="U2361" s="150"/>
      <c r="V2361" s="150"/>
      <c r="W2361" s="138"/>
      <c r="X2361" s="505"/>
      <c r="Y2361" s="150"/>
      <c r="Z2361" s="150"/>
      <c r="AA2361" s="150"/>
      <c r="AB2361" s="150"/>
      <c r="AC2361" s="138"/>
      <c r="AD2361" s="505"/>
      <c r="AE2361" s="150"/>
      <c r="AF2361" s="150"/>
      <c r="AG2361" s="150"/>
      <c r="AH2361" s="150"/>
      <c r="AI2361" s="138"/>
      <c r="AJ2361" s="505"/>
      <c r="AK2361" s="150"/>
      <c r="AL2361" s="150"/>
      <c r="AM2361" s="150"/>
      <c r="AN2361" s="150"/>
      <c r="AO2361" s="138"/>
      <c r="AP2361" s="505"/>
      <c r="AQ2361" s="150"/>
      <c r="AR2361" s="150"/>
      <c r="AS2361" s="150"/>
      <c r="AT2361" s="150"/>
      <c r="AU2361" s="138"/>
      <c r="AV2361" s="505"/>
      <c r="AW2361" s="150"/>
      <c r="AX2361" s="150"/>
      <c r="AY2361" s="150"/>
      <c r="BB2361" s="505"/>
      <c r="BC2361" s="150"/>
      <c r="BD2361" s="150"/>
      <c r="BE2361" s="150"/>
      <c r="BF2361" s="150"/>
      <c r="BG2361" s="150"/>
      <c r="BH2361" s="150"/>
      <c r="BI2361" s="133"/>
      <c r="BJ2361" s="135"/>
    </row>
    <row r="2362" spans="3:62">
      <c r="C2362" s="504"/>
      <c r="F2362" s="505"/>
      <c r="G2362" s="150"/>
      <c r="H2362" s="150"/>
      <c r="I2362" s="150"/>
      <c r="J2362" s="150"/>
      <c r="K2362" s="138"/>
      <c r="L2362" s="505"/>
      <c r="M2362" s="150"/>
      <c r="N2362" s="150"/>
      <c r="O2362" s="150"/>
      <c r="P2362" s="150"/>
      <c r="Q2362" s="138"/>
      <c r="R2362" s="505"/>
      <c r="S2362" s="150"/>
      <c r="T2362" s="150"/>
      <c r="U2362" s="150"/>
      <c r="V2362" s="150"/>
      <c r="W2362" s="138"/>
      <c r="X2362" s="505"/>
      <c r="Y2362" s="150"/>
      <c r="Z2362" s="150"/>
      <c r="AA2362" s="150"/>
      <c r="AB2362" s="150"/>
      <c r="AC2362" s="138"/>
      <c r="AD2362" s="505"/>
      <c r="AE2362" s="150"/>
      <c r="AF2362" s="150"/>
      <c r="AG2362" s="150"/>
      <c r="AH2362" s="150"/>
      <c r="AI2362" s="138"/>
      <c r="AJ2362" s="505"/>
      <c r="AK2362" s="150"/>
      <c r="AL2362" s="150"/>
      <c r="AM2362" s="150"/>
      <c r="AN2362" s="150"/>
      <c r="AO2362" s="138"/>
      <c r="AP2362" s="505"/>
      <c r="AQ2362" s="150"/>
      <c r="AR2362" s="150"/>
      <c r="AS2362" s="150"/>
      <c r="AT2362" s="150"/>
      <c r="AU2362" s="138"/>
      <c r="AV2362" s="505"/>
      <c r="AW2362" s="150"/>
      <c r="AX2362" s="150"/>
      <c r="AY2362" s="150"/>
      <c r="BB2362" s="505"/>
      <c r="BC2362" s="150"/>
      <c r="BD2362" s="150"/>
      <c r="BE2362" s="150"/>
      <c r="BF2362" s="150"/>
      <c r="BG2362" s="150"/>
      <c r="BH2362" s="150"/>
      <c r="BI2362" s="133"/>
      <c r="BJ2362" s="135"/>
    </row>
    <row r="2363" spans="3:62">
      <c r="C2363" s="504"/>
      <c r="F2363" s="505"/>
      <c r="G2363" s="150"/>
      <c r="H2363" s="150"/>
      <c r="I2363" s="150"/>
      <c r="J2363" s="150"/>
      <c r="K2363" s="138"/>
      <c r="L2363" s="505"/>
      <c r="M2363" s="150"/>
      <c r="N2363" s="150"/>
      <c r="O2363" s="150"/>
      <c r="P2363" s="150"/>
      <c r="Q2363" s="138"/>
      <c r="R2363" s="505"/>
      <c r="S2363" s="150"/>
      <c r="T2363" s="150"/>
      <c r="U2363" s="150"/>
      <c r="V2363" s="150"/>
      <c r="W2363" s="138"/>
      <c r="X2363" s="505"/>
      <c r="Y2363" s="150"/>
      <c r="Z2363" s="150"/>
      <c r="AA2363" s="150"/>
      <c r="AB2363" s="150"/>
      <c r="AC2363" s="138"/>
      <c r="AD2363" s="505"/>
      <c r="AE2363" s="150"/>
      <c r="AF2363" s="150"/>
      <c r="AG2363" s="150"/>
      <c r="AH2363" s="150"/>
      <c r="AI2363" s="138"/>
      <c r="AJ2363" s="505"/>
      <c r="AK2363" s="150"/>
      <c r="AL2363" s="150"/>
      <c r="AM2363" s="150"/>
      <c r="AN2363" s="150"/>
      <c r="AO2363" s="138"/>
      <c r="AP2363" s="505"/>
      <c r="AQ2363" s="150"/>
      <c r="AR2363" s="150"/>
      <c r="AS2363" s="150"/>
      <c r="AT2363" s="150"/>
      <c r="AU2363" s="138"/>
      <c r="AV2363" s="505"/>
      <c r="AW2363" s="150"/>
      <c r="AX2363" s="150"/>
      <c r="AY2363" s="150"/>
      <c r="BB2363" s="505"/>
      <c r="BC2363" s="150"/>
      <c r="BD2363" s="150"/>
      <c r="BE2363" s="150"/>
      <c r="BF2363" s="150"/>
      <c r="BG2363" s="150"/>
      <c r="BH2363" s="150"/>
      <c r="BI2363" s="133"/>
      <c r="BJ2363" s="135"/>
    </row>
    <row r="2364" spans="3:62">
      <c r="C2364" s="504"/>
      <c r="F2364" s="505"/>
      <c r="G2364" s="150"/>
      <c r="H2364" s="150"/>
      <c r="I2364" s="150"/>
      <c r="J2364" s="150"/>
      <c r="K2364" s="138"/>
      <c r="L2364" s="505"/>
      <c r="M2364" s="150"/>
      <c r="N2364" s="150"/>
      <c r="O2364" s="150"/>
      <c r="P2364" s="150"/>
      <c r="Q2364" s="138"/>
      <c r="R2364" s="505"/>
      <c r="S2364" s="150"/>
      <c r="T2364" s="150"/>
      <c r="U2364" s="150"/>
      <c r="V2364" s="150"/>
      <c r="W2364" s="138"/>
      <c r="X2364" s="505"/>
      <c r="Y2364" s="150"/>
      <c r="Z2364" s="150"/>
      <c r="AA2364" s="150"/>
      <c r="AB2364" s="150"/>
      <c r="AC2364" s="138"/>
      <c r="AD2364" s="505"/>
      <c r="AE2364" s="150"/>
      <c r="AF2364" s="150"/>
      <c r="AG2364" s="150"/>
      <c r="AH2364" s="150"/>
      <c r="AI2364" s="138"/>
      <c r="AJ2364" s="505"/>
      <c r="AK2364" s="150"/>
      <c r="AL2364" s="150"/>
      <c r="AM2364" s="150"/>
      <c r="AN2364" s="150"/>
      <c r="AO2364" s="138"/>
      <c r="AP2364" s="505"/>
      <c r="AQ2364" s="150"/>
      <c r="AR2364" s="150"/>
      <c r="AS2364" s="150"/>
      <c r="AT2364" s="150"/>
      <c r="AU2364" s="138"/>
      <c r="AV2364" s="505"/>
      <c r="AW2364" s="150"/>
      <c r="AX2364" s="150"/>
      <c r="AY2364" s="150"/>
      <c r="BB2364" s="505"/>
      <c r="BC2364" s="150"/>
      <c r="BD2364" s="150"/>
      <c r="BE2364" s="150"/>
      <c r="BF2364" s="150"/>
      <c r="BG2364" s="150"/>
      <c r="BH2364" s="150"/>
      <c r="BI2364" s="133"/>
      <c r="BJ2364" s="135"/>
    </row>
    <row r="2365" spans="3:62">
      <c r="C2365" s="504"/>
      <c r="F2365" s="505"/>
      <c r="G2365" s="150"/>
      <c r="H2365" s="150"/>
      <c r="I2365" s="150"/>
      <c r="J2365" s="150"/>
      <c r="K2365" s="138"/>
      <c r="L2365" s="505"/>
      <c r="M2365" s="150"/>
      <c r="N2365" s="150"/>
      <c r="O2365" s="150"/>
      <c r="P2365" s="150"/>
      <c r="Q2365" s="138"/>
      <c r="R2365" s="505"/>
      <c r="S2365" s="150"/>
      <c r="T2365" s="150"/>
      <c r="U2365" s="150"/>
      <c r="V2365" s="150"/>
      <c r="W2365" s="138"/>
      <c r="X2365" s="505"/>
      <c r="Y2365" s="150"/>
      <c r="Z2365" s="150"/>
      <c r="AA2365" s="150"/>
      <c r="AB2365" s="150"/>
      <c r="AC2365" s="138"/>
      <c r="AD2365" s="505"/>
      <c r="AE2365" s="150"/>
      <c r="AF2365" s="150"/>
      <c r="AG2365" s="150"/>
      <c r="AH2365" s="150"/>
      <c r="AI2365" s="138"/>
      <c r="AJ2365" s="505"/>
      <c r="AK2365" s="150"/>
      <c r="AL2365" s="150"/>
      <c r="AM2365" s="150"/>
      <c r="AN2365" s="150"/>
      <c r="AO2365" s="138"/>
      <c r="AP2365" s="505"/>
      <c r="AQ2365" s="150"/>
      <c r="AR2365" s="150"/>
      <c r="AS2365" s="150"/>
      <c r="AT2365" s="150"/>
      <c r="AU2365" s="138"/>
      <c r="AV2365" s="505"/>
      <c r="AW2365" s="150"/>
      <c r="AX2365" s="150"/>
      <c r="AY2365" s="150"/>
      <c r="BB2365" s="505"/>
      <c r="BC2365" s="150"/>
      <c r="BD2365" s="150"/>
      <c r="BE2365" s="150"/>
      <c r="BF2365" s="150"/>
      <c r="BG2365" s="150"/>
      <c r="BH2365" s="150"/>
      <c r="BI2365" s="133"/>
      <c r="BJ2365" s="135"/>
    </row>
    <row r="2366" spans="3:62">
      <c r="C2366" s="504"/>
      <c r="F2366" s="505"/>
      <c r="G2366" s="150"/>
      <c r="H2366" s="150"/>
      <c r="I2366" s="150"/>
      <c r="J2366" s="150"/>
      <c r="K2366" s="138"/>
      <c r="L2366" s="505"/>
      <c r="M2366" s="150"/>
      <c r="N2366" s="150"/>
      <c r="O2366" s="150"/>
      <c r="P2366" s="150"/>
      <c r="Q2366" s="138"/>
      <c r="R2366" s="505"/>
      <c r="S2366" s="150"/>
      <c r="T2366" s="150"/>
      <c r="U2366" s="150"/>
      <c r="V2366" s="150"/>
      <c r="W2366" s="138"/>
      <c r="X2366" s="505"/>
      <c r="Y2366" s="150"/>
      <c r="Z2366" s="150"/>
      <c r="AA2366" s="150"/>
      <c r="AB2366" s="150"/>
      <c r="AC2366" s="138"/>
      <c r="AD2366" s="505"/>
      <c r="AE2366" s="150"/>
      <c r="AF2366" s="150"/>
      <c r="AG2366" s="150"/>
      <c r="AH2366" s="150"/>
      <c r="AI2366" s="138"/>
      <c r="AJ2366" s="505"/>
      <c r="AK2366" s="150"/>
      <c r="AL2366" s="150"/>
      <c r="AM2366" s="150"/>
      <c r="AN2366" s="150"/>
      <c r="AO2366" s="138"/>
      <c r="AP2366" s="505"/>
      <c r="AQ2366" s="150"/>
      <c r="AR2366" s="150"/>
      <c r="AS2366" s="150"/>
      <c r="AT2366" s="150"/>
      <c r="AU2366" s="138"/>
      <c r="AV2366" s="505"/>
      <c r="AW2366" s="150"/>
      <c r="AX2366" s="150"/>
      <c r="AY2366" s="150"/>
      <c r="BB2366" s="505"/>
      <c r="BC2366" s="150"/>
      <c r="BD2366" s="150"/>
      <c r="BE2366" s="150"/>
      <c r="BF2366" s="150"/>
      <c r="BG2366" s="150"/>
      <c r="BH2366" s="150"/>
      <c r="BI2366" s="133"/>
      <c r="BJ2366" s="135"/>
    </row>
    <row r="2367" spans="3:62">
      <c r="C2367" s="504"/>
      <c r="F2367" s="505"/>
      <c r="G2367" s="150"/>
      <c r="H2367" s="150"/>
      <c r="I2367" s="150"/>
      <c r="J2367" s="150"/>
      <c r="K2367" s="138"/>
      <c r="L2367" s="505"/>
      <c r="M2367" s="150"/>
      <c r="N2367" s="150"/>
      <c r="O2367" s="150"/>
      <c r="P2367" s="150"/>
      <c r="Q2367" s="138"/>
      <c r="R2367" s="505"/>
      <c r="S2367" s="150"/>
      <c r="T2367" s="150"/>
      <c r="U2367" s="150"/>
      <c r="V2367" s="150"/>
      <c r="W2367" s="138"/>
      <c r="X2367" s="505"/>
      <c r="Y2367" s="150"/>
      <c r="Z2367" s="150"/>
      <c r="AA2367" s="150"/>
      <c r="AB2367" s="150"/>
      <c r="AC2367" s="138"/>
      <c r="AD2367" s="505"/>
      <c r="AE2367" s="150"/>
      <c r="AF2367" s="150"/>
      <c r="AG2367" s="150"/>
      <c r="AH2367" s="150"/>
      <c r="AI2367" s="138"/>
      <c r="AJ2367" s="505"/>
      <c r="AK2367" s="150"/>
      <c r="AL2367" s="150"/>
      <c r="AM2367" s="150"/>
      <c r="AN2367" s="150"/>
      <c r="AO2367" s="138"/>
      <c r="AP2367" s="505"/>
      <c r="AQ2367" s="150"/>
      <c r="AR2367" s="150"/>
      <c r="AS2367" s="150"/>
      <c r="AT2367" s="150"/>
      <c r="AU2367" s="138"/>
      <c r="AV2367" s="505"/>
      <c r="AW2367" s="150"/>
      <c r="AX2367" s="150"/>
      <c r="AY2367" s="150"/>
      <c r="BB2367" s="505"/>
      <c r="BC2367" s="150"/>
      <c r="BD2367" s="150"/>
      <c r="BE2367" s="150"/>
      <c r="BF2367" s="150"/>
      <c r="BG2367" s="150"/>
      <c r="BH2367" s="150"/>
      <c r="BI2367" s="133"/>
      <c r="BJ2367" s="135"/>
    </row>
    <row r="2368" spans="3:62">
      <c r="C2368" s="504"/>
      <c r="F2368" s="505"/>
      <c r="G2368" s="150"/>
      <c r="H2368" s="150"/>
      <c r="I2368" s="150"/>
      <c r="J2368" s="150"/>
      <c r="K2368" s="138"/>
      <c r="L2368" s="505"/>
      <c r="M2368" s="150"/>
      <c r="N2368" s="150"/>
      <c r="O2368" s="150"/>
      <c r="P2368" s="150"/>
      <c r="Q2368" s="138"/>
      <c r="R2368" s="505"/>
      <c r="S2368" s="150"/>
      <c r="T2368" s="150"/>
      <c r="U2368" s="150"/>
      <c r="V2368" s="150"/>
      <c r="W2368" s="138"/>
      <c r="X2368" s="505"/>
      <c r="Y2368" s="150"/>
      <c r="Z2368" s="150"/>
      <c r="AA2368" s="150"/>
      <c r="AB2368" s="150"/>
      <c r="AC2368" s="138"/>
      <c r="AD2368" s="505"/>
      <c r="AE2368" s="150"/>
      <c r="AF2368" s="150"/>
      <c r="AG2368" s="150"/>
      <c r="AH2368" s="150"/>
      <c r="AI2368" s="138"/>
      <c r="AJ2368" s="505"/>
      <c r="AK2368" s="150"/>
      <c r="AL2368" s="150"/>
      <c r="AM2368" s="150"/>
      <c r="AN2368" s="150"/>
      <c r="AO2368" s="138"/>
      <c r="AP2368" s="505"/>
      <c r="AQ2368" s="150"/>
      <c r="AR2368" s="150"/>
      <c r="AS2368" s="150"/>
      <c r="AT2368" s="150"/>
      <c r="AU2368" s="138"/>
      <c r="AV2368" s="505"/>
      <c r="AW2368" s="150"/>
      <c r="AX2368" s="150"/>
      <c r="AY2368" s="150"/>
      <c r="BB2368" s="505"/>
      <c r="BC2368" s="150"/>
      <c r="BD2368" s="150"/>
      <c r="BE2368" s="150"/>
      <c r="BF2368" s="150"/>
      <c r="BG2368" s="150"/>
      <c r="BH2368" s="150"/>
      <c r="BI2368" s="133"/>
      <c r="BJ2368" s="135"/>
    </row>
    <row r="2369" spans="3:62">
      <c r="C2369" s="504"/>
      <c r="F2369" s="505"/>
      <c r="G2369" s="150"/>
      <c r="H2369" s="150"/>
      <c r="I2369" s="150"/>
      <c r="J2369" s="150"/>
      <c r="K2369" s="138"/>
      <c r="L2369" s="505"/>
      <c r="M2369" s="150"/>
      <c r="N2369" s="150"/>
      <c r="O2369" s="150"/>
      <c r="P2369" s="150"/>
      <c r="Q2369" s="138"/>
      <c r="R2369" s="505"/>
      <c r="S2369" s="150"/>
      <c r="T2369" s="150"/>
      <c r="U2369" s="150"/>
      <c r="V2369" s="150"/>
      <c r="W2369" s="138"/>
      <c r="X2369" s="505"/>
      <c r="Y2369" s="150"/>
      <c r="Z2369" s="150"/>
      <c r="AA2369" s="150"/>
      <c r="AB2369" s="150"/>
      <c r="AC2369" s="138"/>
      <c r="AD2369" s="505"/>
      <c r="AE2369" s="150"/>
      <c r="AF2369" s="150"/>
      <c r="AG2369" s="150"/>
      <c r="AH2369" s="150"/>
      <c r="AI2369" s="138"/>
      <c r="AJ2369" s="505"/>
      <c r="AK2369" s="150"/>
      <c r="AL2369" s="150"/>
      <c r="AM2369" s="150"/>
      <c r="AN2369" s="150"/>
      <c r="AO2369" s="138"/>
      <c r="AP2369" s="505"/>
      <c r="AQ2369" s="150"/>
      <c r="AR2369" s="150"/>
      <c r="AS2369" s="150"/>
      <c r="AT2369" s="150"/>
      <c r="AU2369" s="138"/>
      <c r="AV2369" s="505"/>
      <c r="AW2369" s="150"/>
      <c r="AX2369" s="150"/>
      <c r="AY2369" s="150"/>
      <c r="BB2369" s="505"/>
      <c r="BC2369" s="150"/>
      <c r="BD2369" s="150"/>
      <c r="BE2369" s="150"/>
      <c r="BF2369" s="150"/>
      <c r="BG2369" s="150"/>
      <c r="BH2369" s="150"/>
      <c r="BI2369" s="133"/>
      <c r="BJ2369" s="135"/>
    </row>
    <row r="2370" spans="3:62">
      <c r="C2370" s="504"/>
      <c r="F2370" s="505"/>
      <c r="G2370" s="150"/>
      <c r="H2370" s="150"/>
      <c r="I2370" s="150"/>
      <c r="J2370" s="150"/>
      <c r="K2370" s="138"/>
      <c r="L2370" s="505"/>
      <c r="M2370" s="150"/>
      <c r="N2370" s="150"/>
      <c r="O2370" s="150"/>
      <c r="P2370" s="150"/>
      <c r="Q2370" s="138"/>
      <c r="R2370" s="505"/>
      <c r="S2370" s="150"/>
      <c r="T2370" s="150"/>
      <c r="U2370" s="150"/>
      <c r="V2370" s="150"/>
      <c r="W2370" s="138"/>
      <c r="X2370" s="505"/>
      <c r="Y2370" s="150"/>
      <c r="Z2370" s="150"/>
      <c r="AA2370" s="150"/>
      <c r="AB2370" s="150"/>
      <c r="AC2370" s="138"/>
      <c r="AD2370" s="505"/>
      <c r="AE2370" s="150"/>
      <c r="AF2370" s="150"/>
      <c r="AG2370" s="150"/>
      <c r="AH2370" s="150"/>
      <c r="AI2370" s="138"/>
      <c r="AJ2370" s="505"/>
      <c r="AK2370" s="150"/>
      <c r="AL2370" s="150"/>
      <c r="AM2370" s="150"/>
      <c r="AN2370" s="150"/>
      <c r="AO2370" s="138"/>
      <c r="AP2370" s="505"/>
      <c r="AQ2370" s="150"/>
      <c r="AR2370" s="150"/>
      <c r="AS2370" s="150"/>
      <c r="AT2370" s="150"/>
      <c r="AU2370" s="138"/>
      <c r="AV2370" s="505"/>
      <c r="AW2370" s="150"/>
      <c r="AX2370" s="150"/>
      <c r="AY2370" s="150"/>
      <c r="BB2370" s="505"/>
      <c r="BC2370" s="150"/>
      <c r="BD2370" s="150"/>
      <c r="BE2370" s="150"/>
      <c r="BF2370" s="150"/>
      <c r="BG2370" s="150"/>
      <c r="BH2370" s="150"/>
      <c r="BI2370" s="133"/>
      <c r="BJ2370" s="135"/>
    </row>
    <row r="2371" spans="3:62">
      <c r="C2371" s="504"/>
      <c r="F2371" s="505"/>
      <c r="G2371" s="150"/>
      <c r="H2371" s="150"/>
      <c r="I2371" s="150"/>
      <c r="J2371" s="150"/>
      <c r="K2371" s="138"/>
      <c r="L2371" s="505"/>
      <c r="M2371" s="150"/>
      <c r="N2371" s="150"/>
      <c r="O2371" s="150"/>
      <c r="P2371" s="150"/>
      <c r="Q2371" s="138"/>
      <c r="R2371" s="505"/>
      <c r="S2371" s="150"/>
      <c r="T2371" s="150"/>
      <c r="U2371" s="150"/>
      <c r="V2371" s="150"/>
      <c r="W2371" s="138"/>
      <c r="X2371" s="505"/>
      <c r="Y2371" s="150"/>
      <c r="Z2371" s="150"/>
      <c r="AA2371" s="150"/>
      <c r="AB2371" s="150"/>
      <c r="AC2371" s="138"/>
      <c r="AD2371" s="505"/>
      <c r="AE2371" s="150"/>
      <c r="AF2371" s="150"/>
      <c r="AG2371" s="150"/>
      <c r="AH2371" s="150"/>
      <c r="AI2371" s="138"/>
      <c r="AJ2371" s="505"/>
      <c r="AK2371" s="150"/>
      <c r="AL2371" s="150"/>
      <c r="AM2371" s="150"/>
      <c r="AN2371" s="150"/>
      <c r="AO2371" s="138"/>
      <c r="AP2371" s="505"/>
      <c r="AQ2371" s="150"/>
      <c r="AR2371" s="150"/>
      <c r="AS2371" s="150"/>
      <c r="AT2371" s="150"/>
      <c r="AU2371" s="138"/>
      <c r="AV2371" s="505"/>
      <c r="AW2371" s="150"/>
      <c r="AX2371" s="150"/>
      <c r="AY2371" s="150"/>
      <c r="BB2371" s="505"/>
      <c r="BC2371" s="150"/>
      <c r="BD2371" s="150"/>
      <c r="BE2371" s="150"/>
      <c r="BF2371" s="150"/>
      <c r="BG2371" s="150"/>
      <c r="BH2371" s="150"/>
      <c r="BI2371" s="133"/>
      <c r="BJ2371" s="135"/>
    </row>
    <row r="2372" spans="3:62">
      <c r="C2372" s="504"/>
      <c r="F2372" s="505"/>
      <c r="G2372" s="150"/>
      <c r="H2372" s="150"/>
      <c r="I2372" s="150"/>
      <c r="J2372" s="150"/>
      <c r="K2372" s="138"/>
      <c r="L2372" s="505"/>
      <c r="M2372" s="150"/>
      <c r="N2372" s="150"/>
      <c r="O2372" s="150"/>
      <c r="P2372" s="150"/>
      <c r="Q2372" s="138"/>
      <c r="R2372" s="505"/>
      <c r="S2372" s="150"/>
      <c r="T2372" s="150"/>
      <c r="U2372" s="150"/>
      <c r="V2372" s="150"/>
      <c r="W2372" s="138"/>
      <c r="X2372" s="505"/>
      <c r="Y2372" s="150"/>
      <c r="Z2372" s="150"/>
      <c r="AA2372" s="150"/>
      <c r="AB2372" s="150"/>
      <c r="AC2372" s="138"/>
      <c r="AD2372" s="505"/>
      <c r="AE2372" s="150"/>
      <c r="AF2372" s="150"/>
      <c r="AG2372" s="150"/>
      <c r="AH2372" s="150"/>
      <c r="AI2372" s="138"/>
      <c r="AJ2372" s="505"/>
      <c r="AK2372" s="150"/>
      <c r="AL2372" s="150"/>
      <c r="AM2372" s="150"/>
      <c r="AN2372" s="150"/>
      <c r="AO2372" s="138"/>
      <c r="AP2372" s="505"/>
      <c r="AQ2372" s="150"/>
      <c r="AR2372" s="150"/>
      <c r="AS2372" s="150"/>
      <c r="AT2372" s="150"/>
      <c r="AU2372" s="138"/>
      <c r="AV2372" s="505"/>
      <c r="AW2372" s="150"/>
      <c r="AX2372" s="150"/>
      <c r="AY2372" s="150"/>
      <c r="BB2372" s="505"/>
      <c r="BC2372" s="150"/>
      <c r="BD2372" s="150"/>
      <c r="BE2372" s="150"/>
      <c r="BF2372" s="150"/>
      <c r="BG2372" s="150"/>
      <c r="BH2372" s="150"/>
      <c r="BI2372" s="133"/>
      <c r="BJ2372" s="135"/>
    </row>
    <row r="2373" spans="3:62">
      <c r="C2373" s="504"/>
      <c r="F2373" s="505"/>
      <c r="G2373" s="150"/>
      <c r="H2373" s="150"/>
      <c r="I2373" s="150"/>
      <c r="J2373" s="150"/>
      <c r="K2373" s="138"/>
      <c r="L2373" s="505"/>
      <c r="M2373" s="150"/>
      <c r="N2373" s="150"/>
      <c r="O2373" s="150"/>
      <c r="P2373" s="150"/>
      <c r="Q2373" s="138"/>
      <c r="R2373" s="505"/>
      <c r="S2373" s="150"/>
      <c r="T2373" s="150"/>
      <c r="U2373" s="150"/>
      <c r="V2373" s="150"/>
      <c r="W2373" s="138"/>
      <c r="X2373" s="505"/>
      <c r="Y2373" s="150"/>
      <c r="Z2373" s="150"/>
      <c r="AA2373" s="150"/>
      <c r="AB2373" s="150"/>
      <c r="AC2373" s="138"/>
      <c r="AD2373" s="505"/>
      <c r="AE2373" s="150"/>
      <c r="AF2373" s="150"/>
      <c r="AG2373" s="150"/>
      <c r="AH2373" s="150"/>
      <c r="AI2373" s="138"/>
      <c r="AJ2373" s="505"/>
      <c r="AK2373" s="150"/>
      <c r="AL2373" s="150"/>
      <c r="AM2373" s="150"/>
      <c r="AN2373" s="150"/>
      <c r="AO2373" s="138"/>
      <c r="AP2373" s="505"/>
      <c r="AQ2373" s="150"/>
      <c r="AR2373" s="150"/>
      <c r="AS2373" s="150"/>
      <c r="AT2373" s="150"/>
      <c r="AU2373" s="138"/>
      <c r="AV2373" s="505"/>
      <c r="AW2373" s="150"/>
      <c r="AX2373" s="150"/>
      <c r="AY2373" s="150"/>
      <c r="BB2373" s="505"/>
      <c r="BC2373" s="150"/>
      <c r="BD2373" s="150"/>
      <c r="BE2373" s="150"/>
      <c r="BF2373" s="150"/>
      <c r="BG2373" s="150"/>
      <c r="BH2373" s="150"/>
      <c r="BI2373" s="133"/>
      <c r="BJ2373" s="135"/>
    </row>
    <row r="2374" spans="3:62">
      <c r="C2374" s="504"/>
      <c r="F2374" s="505"/>
      <c r="G2374" s="150"/>
      <c r="H2374" s="150"/>
      <c r="I2374" s="150"/>
      <c r="J2374" s="150"/>
      <c r="K2374" s="138"/>
      <c r="L2374" s="505"/>
      <c r="M2374" s="150"/>
      <c r="N2374" s="150"/>
      <c r="O2374" s="150"/>
      <c r="P2374" s="150"/>
      <c r="Q2374" s="138"/>
      <c r="R2374" s="505"/>
      <c r="S2374" s="150"/>
      <c r="T2374" s="150"/>
      <c r="U2374" s="150"/>
      <c r="V2374" s="150"/>
      <c r="W2374" s="138"/>
      <c r="X2374" s="505"/>
      <c r="Y2374" s="150"/>
      <c r="Z2374" s="150"/>
      <c r="AA2374" s="150"/>
      <c r="AB2374" s="150"/>
      <c r="AC2374" s="138"/>
      <c r="AD2374" s="505"/>
      <c r="AE2374" s="150"/>
      <c r="AF2374" s="150"/>
      <c r="AG2374" s="150"/>
      <c r="AH2374" s="150"/>
      <c r="AI2374" s="138"/>
      <c r="AJ2374" s="505"/>
      <c r="AK2374" s="150"/>
      <c r="AL2374" s="150"/>
      <c r="AM2374" s="150"/>
      <c r="AN2374" s="150"/>
      <c r="AO2374" s="138"/>
      <c r="AP2374" s="505"/>
      <c r="AQ2374" s="150"/>
      <c r="AR2374" s="150"/>
      <c r="AS2374" s="150"/>
      <c r="AT2374" s="150"/>
      <c r="AU2374" s="138"/>
      <c r="AV2374" s="505"/>
      <c r="AW2374" s="150"/>
      <c r="AX2374" s="150"/>
      <c r="AY2374" s="150"/>
      <c r="BB2374" s="505"/>
      <c r="BC2374" s="150"/>
      <c r="BD2374" s="150"/>
      <c r="BE2374" s="150"/>
      <c r="BF2374" s="150"/>
      <c r="BG2374" s="150"/>
      <c r="BH2374" s="150"/>
      <c r="BI2374" s="133"/>
      <c r="BJ2374" s="135"/>
    </row>
    <row r="2375" spans="3:62">
      <c r="C2375" s="504"/>
      <c r="F2375" s="505"/>
      <c r="G2375" s="150"/>
      <c r="H2375" s="150"/>
      <c r="I2375" s="150"/>
      <c r="J2375" s="150"/>
      <c r="K2375" s="138"/>
      <c r="L2375" s="505"/>
      <c r="M2375" s="150"/>
      <c r="N2375" s="150"/>
      <c r="O2375" s="150"/>
      <c r="P2375" s="150"/>
      <c r="Q2375" s="138"/>
      <c r="R2375" s="505"/>
      <c r="S2375" s="150"/>
      <c r="T2375" s="150"/>
      <c r="U2375" s="150"/>
      <c r="V2375" s="150"/>
      <c r="W2375" s="138"/>
      <c r="X2375" s="505"/>
      <c r="Y2375" s="150"/>
      <c r="Z2375" s="150"/>
      <c r="AA2375" s="150"/>
      <c r="AB2375" s="150"/>
      <c r="AC2375" s="138"/>
      <c r="AD2375" s="505"/>
      <c r="AE2375" s="150"/>
      <c r="AF2375" s="150"/>
      <c r="AG2375" s="150"/>
      <c r="AH2375" s="150"/>
      <c r="AI2375" s="138"/>
      <c r="AJ2375" s="505"/>
      <c r="AK2375" s="150"/>
      <c r="AL2375" s="150"/>
      <c r="AM2375" s="150"/>
      <c r="AN2375" s="150"/>
      <c r="AO2375" s="138"/>
      <c r="AP2375" s="505"/>
      <c r="AQ2375" s="150"/>
      <c r="AR2375" s="150"/>
      <c r="AS2375" s="150"/>
      <c r="AT2375" s="150"/>
      <c r="AU2375" s="138"/>
      <c r="AV2375" s="505"/>
      <c r="AW2375" s="150"/>
      <c r="AX2375" s="150"/>
      <c r="AY2375" s="150"/>
      <c r="BB2375" s="505"/>
      <c r="BC2375" s="150"/>
      <c r="BD2375" s="150"/>
      <c r="BE2375" s="150"/>
      <c r="BF2375" s="150"/>
      <c r="BG2375" s="150"/>
      <c r="BH2375" s="150"/>
      <c r="BI2375" s="133"/>
      <c r="BJ2375" s="135"/>
    </row>
    <row r="2376" spans="3:62">
      <c r="C2376" s="504"/>
      <c r="F2376" s="505"/>
      <c r="G2376" s="150"/>
      <c r="H2376" s="150"/>
      <c r="I2376" s="150"/>
      <c r="J2376" s="150"/>
      <c r="K2376" s="138"/>
      <c r="L2376" s="505"/>
      <c r="M2376" s="150"/>
      <c r="N2376" s="150"/>
      <c r="O2376" s="150"/>
      <c r="P2376" s="150"/>
      <c r="Q2376" s="138"/>
      <c r="R2376" s="505"/>
      <c r="S2376" s="150"/>
      <c r="T2376" s="150"/>
      <c r="U2376" s="150"/>
      <c r="V2376" s="150"/>
      <c r="W2376" s="138"/>
      <c r="X2376" s="505"/>
      <c r="Y2376" s="150"/>
      <c r="Z2376" s="150"/>
      <c r="AA2376" s="150"/>
      <c r="AB2376" s="150"/>
      <c r="AC2376" s="138"/>
      <c r="AD2376" s="505"/>
      <c r="AE2376" s="150"/>
      <c r="AF2376" s="150"/>
      <c r="AG2376" s="150"/>
      <c r="AH2376" s="150"/>
      <c r="AI2376" s="138"/>
      <c r="AJ2376" s="505"/>
      <c r="AK2376" s="150"/>
      <c r="AL2376" s="150"/>
      <c r="AM2376" s="150"/>
      <c r="AN2376" s="150"/>
      <c r="AO2376" s="138"/>
      <c r="AP2376" s="505"/>
      <c r="AQ2376" s="150"/>
      <c r="AR2376" s="150"/>
      <c r="AS2376" s="150"/>
      <c r="AT2376" s="150"/>
      <c r="AU2376" s="138"/>
      <c r="AV2376" s="505"/>
      <c r="AW2376" s="150"/>
      <c r="AX2376" s="150"/>
      <c r="AY2376" s="150"/>
      <c r="BB2376" s="505"/>
      <c r="BC2376" s="150"/>
      <c r="BD2376" s="150"/>
      <c r="BE2376" s="150"/>
      <c r="BF2376" s="150"/>
      <c r="BG2376" s="150"/>
      <c r="BH2376" s="150"/>
      <c r="BI2376" s="133"/>
      <c r="BJ2376" s="135"/>
    </row>
    <row r="2377" spans="3:62">
      <c r="C2377" s="504"/>
      <c r="F2377" s="505"/>
      <c r="G2377" s="150"/>
      <c r="H2377" s="150"/>
      <c r="I2377" s="150"/>
      <c r="J2377" s="150"/>
      <c r="K2377" s="138"/>
      <c r="L2377" s="505"/>
      <c r="M2377" s="150"/>
      <c r="N2377" s="150"/>
      <c r="O2377" s="150"/>
      <c r="P2377" s="150"/>
      <c r="Q2377" s="138"/>
      <c r="R2377" s="505"/>
      <c r="S2377" s="150"/>
      <c r="T2377" s="150"/>
      <c r="U2377" s="150"/>
      <c r="V2377" s="150"/>
      <c r="W2377" s="138"/>
      <c r="X2377" s="505"/>
      <c r="Y2377" s="150"/>
      <c r="Z2377" s="150"/>
      <c r="AA2377" s="150"/>
      <c r="AB2377" s="150"/>
      <c r="AC2377" s="138"/>
      <c r="AD2377" s="505"/>
      <c r="AE2377" s="150"/>
      <c r="AF2377" s="150"/>
      <c r="AG2377" s="150"/>
      <c r="AH2377" s="150"/>
      <c r="AI2377" s="138"/>
      <c r="AJ2377" s="505"/>
      <c r="AK2377" s="150"/>
      <c r="AL2377" s="150"/>
      <c r="AM2377" s="150"/>
      <c r="AN2377" s="150"/>
      <c r="AO2377" s="138"/>
      <c r="AP2377" s="505"/>
      <c r="AQ2377" s="150"/>
      <c r="AR2377" s="150"/>
      <c r="AS2377" s="150"/>
      <c r="AT2377" s="150"/>
      <c r="AU2377" s="138"/>
      <c r="AV2377" s="505"/>
      <c r="AW2377" s="150"/>
      <c r="AX2377" s="150"/>
      <c r="AY2377" s="150"/>
      <c r="BB2377" s="505"/>
      <c r="BC2377" s="150"/>
      <c r="BD2377" s="150"/>
      <c r="BE2377" s="150"/>
      <c r="BF2377" s="150"/>
      <c r="BG2377" s="150"/>
      <c r="BH2377" s="150"/>
      <c r="BI2377" s="133"/>
      <c r="BJ2377" s="135"/>
    </row>
    <row r="2378" spans="3:62">
      <c r="C2378" s="504"/>
      <c r="F2378" s="505"/>
      <c r="G2378" s="150"/>
      <c r="H2378" s="150"/>
      <c r="I2378" s="150"/>
      <c r="J2378" s="150"/>
      <c r="K2378" s="138"/>
      <c r="L2378" s="505"/>
      <c r="M2378" s="150"/>
      <c r="N2378" s="150"/>
      <c r="O2378" s="150"/>
      <c r="P2378" s="150"/>
      <c r="Q2378" s="138"/>
      <c r="R2378" s="505"/>
      <c r="S2378" s="150"/>
      <c r="T2378" s="150"/>
      <c r="U2378" s="150"/>
      <c r="V2378" s="150"/>
      <c r="W2378" s="138"/>
      <c r="X2378" s="505"/>
      <c r="Y2378" s="150"/>
      <c r="Z2378" s="150"/>
      <c r="AA2378" s="150"/>
      <c r="AB2378" s="150"/>
      <c r="AC2378" s="138"/>
      <c r="AD2378" s="505"/>
      <c r="AE2378" s="150"/>
      <c r="AF2378" s="150"/>
      <c r="AG2378" s="150"/>
      <c r="AH2378" s="150"/>
      <c r="AI2378" s="138"/>
      <c r="AJ2378" s="505"/>
      <c r="AK2378" s="150"/>
      <c r="AL2378" s="150"/>
      <c r="AM2378" s="150"/>
      <c r="AN2378" s="150"/>
      <c r="AO2378" s="138"/>
      <c r="AP2378" s="505"/>
      <c r="AQ2378" s="150"/>
      <c r="AR2378" s="150"/>
      <c r="AS2378" s="150"/>
      <c r="AT2378" s="150"/>
      <c r="AU2378" s="138"/>
      <c r="AV2378" s="505"/>
      <c r="AW2378" s="150"/>
      <c r="AX2378" s="150"/>
      <c r="AY2378" s="150"/>
      <c r="BB2378" s="505"/>
      <c r="BC2378" s="150"/>
      <c r="BD2378" s="150"/>
      <c r="BE2378" s="150"/>
      <c r="BF2378" s="150"/>
      <c r="BG2378" s="150"/>
      <c r="BH2378" s="150"/>
      <c r="BI2378" s="133"/>
      <c r="BJ2378" s="135"/>
    </row>
    <row r="2379" spans="3:62">
      <c r="C2379" s="504"/>
      <c r="F2379" s="505"/>
      <c r="G2379" s="150"/>
      <c r="H2379" s="150"/>
      <c r="I2379" s="150"/>
      <c r="J2379" s="150"/>
      <c r="K2379" s="138"/>
      <c r="L2379" s="505"/>
      <c r="M2379" s="150"/>
      <c r="N2379" s="150"/>
      <c r="O2379" s="150"/>
      <c r="P2379" s="150"/>
      <c r="Q2379" s="138"/>
      <c r="R2379" s="505"/>
      <c r="S2379" s="150"/>
      <c r="T2379" s="150"/>
      <c r="U2379" s="150"/>
      <c r="V2379" s="150"/>
      <c r="W2379" s="138"/>
      <c r="X2379" s="505"/>
      <c r="Y2379" s="150"/>
      <c r="Z2379" s="150"/>
      <c r="AA2379" s="150"/>
      <c r="AB2379" s="150"/>
      <c r="AC2379" s="138"/>
      <c r="AD2379" s="505"/>
      <c r="AE2379" s="150"/>
      <c r="AF2379" s="150"/>
      <c r="AG2379" s="150"/>
      <c r="AH2379" s="150"/>
      <c r="AI2379" s="138"/>
      <c r="AJ2379" s="505"/>
      <c r="AK2379" s="150"/>
      <c r="AL2379" s="150"/>
      <c r="AM2379" s="150"/>
      <c r="AN2379" s="150"/>
      <c r="AO2379" s="138"/>
      <c r="AP2379" s="505"/>
      <c r="AQ2379" s="150"/>
      <c r="AR2379" s="150"/>
      <c r="AS2379" s="150"/>
      <c r="AT2379" s="150"/>
      <c r="AU2379" s="138"/>
      <c r="AV2379" s="505"/>
      <c r="AW2379" s="150"/>
      <c r="AX2379" s="150"/>
      <c r="AY2379" s="150"/>
      <c r="BB2379" s="505"/>
      <c r="BC2379" s="150"/>
      <c r="BD2379" s="150"/>
      <c r="BE2379" s="150"/>
      <c r="BF2379" s="150"/>
      <c r="BG2379" s="150"/>
      <c r="BH2379" s="150"/>
      <c r="BI2379" s="133"/>
      <c r="BJ2379" s="135"/>
    </row>
    <row r="2380" spans="3:62">
      <c r="C2380" s="504"/>
      <c r="F2380" s="505"/>
      <c r="G2380" s="150"/>
      <c r="H2380" s="150"/>
      <c r="I2380" s="150"/>
      <c r="J2380" s="150"/>
      <c r="K2380" s="138"/>
      <c r="L2380" s="505"/>
      <c r="M2380" s="150"/>
      <c r="N2380" s="150"/>
      <c r="O2380" s="150"/>
      <c r="P2380" s="150"/>
      <c r="Q2380" s="138"/>
      <c r="R2380" s="505"/>
      <c r="S2380" s="150"/>
      <c r="T2380" s="150"/>
      <c r="U2380" s="150"/>
      <c r="V2380" s="150"/>
      <c r="W2380" s="138"/>
      <c r="X2380" s="505"/>
      <c r="Y2380" s="150"/>
      <c r="Z2380" s="150"/>
      <c r="AA2380" s="150"/>
      <c r="AB2380" s="150"/>
      <c r="AC2380" s="138"/>
      <c r="AD2380" s="505"/>
      <c r="AE2380" s="150"/>
      <c r="AF2380" s="150"/>
      <c r="AG2380" s="150"/>
      <c r="AH2380" s="150"/>
      <c r="AI2380" s="138"/>
      <c r="AJ2380" s="505"/>
      <c r="AK2380" s="150"/>
      <c r="AL2380" s="150"/>
      <c r="AM2380" s="150"/>
      <c r="AN2380" s="150"/>
      <c r="AO2380" s="138"/>
      <c r="AP2380" s="505"/>
      <c r="AQ2380" s="150"/>
      <c r="AR2380" s="150"/>
      <c r="AS2380" s="150"/>
      <c r="AT2380" s="150"/>
      <c r="AU2380" s="138"/>
      <c r="AV2380" s="505"/>
      <c r="AW2380" s="150"/>
      <c r="AX2380" s="150"/>
      <c r="AY2380" s="150"/>
      <c r="BB2380" s="505"/>
      <c r="BC2380" s="150"/>
      <c r="BD2380" s="150"/>
      <c r="BE2380" s="150"/>
      <c r="BF2380" s="150"/>
      <c r="BG2380" s="150"/>
      <c r="BH2380" s="150"/>
      <c r="BI2380" s="133"/>
      <c r="BJ2380" s="135"/>
    </row>
    <row r="2381" spans="3:62">
      <c r="C2381" s="504"/>
      <c r="F2381" s="505"/>
      <c r="G2381" s="150"/>
      <c r="H2381" s="150"/>
      <c r="I2381" s="150"/>
      <c r="J2381" s="150"/>
      <c r="K2381" s="138"/>
      <c r="L2381" s="505"/>
      <c r="M2381" s="150"/>
      <c r="N2381" s="150"/>
      <c r="O2381" s="150"/>
      <c r="P2381" s="150"/>
      <c r="Q2381" s="138"/>
      <c r="R2381" s="505"/>
      <c r="S2381" s="150"/>
      <c r="T2381" s="150"/>
      <c r="U2381" s="150"/>
      <c r="V2381" s="150"/>
      <c r="W2381" s="138"/>
      <c r="X2381" s="505"/>
      <c r="Y2381" s="150"/>
      <c r="Z2381" s="150"/>
      <c r="AA2381" s="150"/>
      <c r="AB2381" s="150"/>
      <c r="AC2381" s="138"/>
      <c r="AD2381" s="505"/>
      <c r="AE2381" s="150"/>
      <c r="AF2381" s="150"/>
      <c r="AG2381" s="150"/>
      <c r="AH2381" s="150"/>
      <c r="AI2381" s="138"/>
      <c r="AJ2381" s="505"/>
      <c r="AK2381" s="150"/>
      <c r="AL2381" s="150"/>
      <c r="AM2381" s="150"/>
      <c r="AN2381" s="150"/>
      <c r="AO2381" s="138"/>
      <c r="AP2381" s="505"/>
      <c r="AQ2381" s="150"/>
      <c r="AR2381" s="150"/>
      <c r="AS2381" s="150"/>
      <c r="AT2381" s="150"/>
      <c r="AU2381" s="138"/>
      <c r="AV2381" s="505"/>
      <c r="AW2381" s="150"/>
      <c r="AX2381" s="150"/>
      <c r="AY2381" s="150"/>
      <c r="BB2381" s="505"/>
      <c r="BC2381" s="150"/>
      <c r="BD2381" s="150"/>
      <c r="BE2381" s="150"/>
      <c r="BF2381" s="150"/>
      <c r="BG2381" s="150"/>
      <c r="BH2381" s="150"/>
      <c r="BI2381" s="133"/>
      <c r="BJ2381" s="135"/>
    </row>
    <row r="2382" spans="3:62">
      <c r="C2382" s="504"/>
      <c r="F2382" s="505"/>
      <c r="G2382" s="150"/>
      <c r="H2382" s="150"/>
      <c r="I2382" s="150"/>
      <c r="J2382" s="150"/>
      <c r="K2382" s="138"/>
      <c r="L2382" s="505"/>
      <c r="M2382" s="150"/>
      <c r="N2382" s="150"/>
      <c r="O2382" s="150"/>
      <c r="P2382" s="150"/>
      <c r="Q2382" s="138"/>
      <c r="R2382" s="505"/>
      <c r="S2382" s="150"/>
      <c r="T2382" s="150"/>
      <c r="U2382" s="150"/>
      <c r="V2382" s="150"/>
      <c r="W2382" s="138"/>
      <c r="X2382" s="505"/>
      <c r="Y2382" s="150"/>
      <c r="Z2382" s="150"/>
      <c r="AA2382" s="150"/>
      <c r="AB2382" s="150"/>
      <c r="AC2382" s="138"/>
      <c r="AD2382" s="505"/>
      <c r="AE2382" s="150"/>
      <c r="AF2382" s="150"/>
      <c r="AG2382" s="150"/>
      <c r="AH2382" s="150"/>
      <c r="AI2382" s="138"/>
      <c r="AJ2382" s="505"/>
      <c r="AK2382" s="150"/>
      <c r="AL2382" s="150"/>
      <c r="AM2382" s="150"/>
      <c r="AN2382" s="150"/>
      <c r="AO2382" s="138"/>
      <c r="AP2382" s="505"/>
      <c r="AQ2382" s="150"/>
      <c r="AR2382" s="150"/>
      <c r="AS2382" s="150"/>
      <c r="AT2382" s="150"/>
      <c r="AU2382" s="138"/>
      <c r="AV2382" s="505"/>
      <c r="AW2382" s="150"/>
      <c r="AX2382" s="150"/>
      <c r="AY2382" s="150"/>
      <c r="BB2382" s="505"/>
      <c r="BC2382" s="150"/>
      <c r="BD2382" s="150"/>
      <c r="BE2382" s="150"/>
      <c r="BF2382" s="150"/>
      <c r="BG2382" s="150"/>
      <c r="BH2382" s="150"/>
      <c r="BI2382" s="133"/>
      <c r="BJ2382" s="135"/>
    </row>
    <row r="2383" spans="3:62">
      <c r="C2383" s="504"/>
      <c r="F2383" s="505"/>
      <c r="G2383" s="150"/>
      <c r="H2383" s="150"/>
      <c r="I2383" s="150"/>
      <c r="J2383" s="150"/>
      <c r="K2383" s="138"/>
      <c r="L2383" s="505"/>
      <c r="M2383" s="150"/>
      <c r="N2383" s="150"/>
      <c r="O2383" s="150"/>
      <c r="P2383" s="150"/>
      <c r="Q2383" s="138"/>
      <c r="R2383" s="505"/>
      <c r="S2383" s="150"/>
      <c r="T2383" s="150"/>
      <c r="U2383" s="150"/>
      <c r="V2383" s="150"/>
      <c r="W2383" s="138"/>
      <c r="X2383" s="505"/>
      <c r="Y2383" s="150"/>
      <c r="Z2383" s="150"/>
      <c r="AA2383" s="150"/>
      <c r="AB2383" s="150"/>
      <c r="AC2383" s="138"/>
      <c r="AD2383" s="505"/>
      <c r="AE2383" s="150"/>
      <c r="AF2383" s="150"/>
      <c r="AG2383" s="150"/>
      <c r="AH2383" s="150"/>
      <c r="AI2383" s="138"/>
      <c r="AJ2383" s="505"/>
      <c r="AK2383" s="150"/>
      <c r="AL2383" s="150"/>
      <c r="AM2383" s="150"/>
      <c r="AN2383" s="150"/>
      <c r="AO2383" s="138"/>
      <c r="AP2383" s="505"/>
      <c r="AQ2383" s="150"/>
      <c r="AR2383" s="150"/>
      <c r="AS2383" s="150"/>
      <c r="AT2383" s="150"/>
      <c r="AU2383" s="138"/>
      <c r="AV2383" s="505"/>
      <c r="AW2383" s="150"/>
      <c r="AX2383" s="150"/>
      <c r="AY2383" s="150"/>
      <c r="BB2383" s="505"/>
      <c r="BC2383" s="150"/>
      <c r="BD2383" s="150"/>
      <c r="BE2383" s="150"/>
      <c r="BF2383" s="150"/>
      <c r="BG2383" s="150"/>
      <c r="BH2383" s="150"/>
      <c r="BI2383" s="133"/>
      <c r="BJ2383" s="135"/>
    </row>
    <row r="2384" spans="3:62">
      <c r="C2384" s="504"/>
      <c r="F2384" s="505"/>
      <c r="G2384" s="150"/>
      <c r="H2384" s="150"/>
      <c r="I2384" s="150"/>
      <c r="J2384" s="150"/>
      <c r="K2384" s="138"/>
      <c r="L2384" s="505"/>
      <c r="M2384" s="150"/>
      <c r="N2384" s="150"/>
      <c r="O2384" s="150"/>
      <c r="P2384" s="150"/>
      <c r="Q2384" s="138"/>
      <c r="R2384" s="505"/>
      <c r="S2384" s="150"/>
      <c r="T2384" s="150"/>
      <c r="U2384" s="150"/>
      <c r="V2384" s="150"/>
      <c r="W2384" s="138"/>
      <c r="X2384" s="505"/>
      <c r="Y2384" s="150"/>
      <c r="Z2384" s="150"/>
      <c r="AA2384" s="150"/>
      <c r="AB2384" s="150"/>
      <c r="AC2384" s="138"/>
      <c r="AD2384" s="505"/>
      <c r="AE2384" s="150"/>
      <c r="AF2384" s="150"/>
      <c r="AG2384" s="150"/>
      <c r="AH2384" s="150"/>
      <c r="AI2384" s="138"/>
      <c r="AJ2384" s="505"/>
      <c r="AK2384" s="150"/>
      <c r="AL2384" s="150"/>
      <c r="AM2384" s="150"/>
      <c r="AN2384" s="150"/>
      <c r="AO2384" s="138"/>
      <c r="AP2384" s="505"/>
      <c r="AQ2384" s="150"/>
      <c r="AR2384" s="150"/>
      <c r="AS2384" s="150"/>
      <c r="AT2384" s="150"/>
      <c r="AU2384" s="138"/>
      <c r="AV2384" s="505"/>
      <c r="AW2384" s="150"/>
      <c r="AX2384" s="150"/>
      <c r="AY2384" s="150"/>
      <c r="BB2384" s="505"/>
      <c r="BC2384" s="150"/>
      <c r="BD2384" s="150"/>
      <c r="BE2384" s="150"/>
      <c r="BF2384" s="150"/>
      <c r="BG2384" s="150"/>
      <c r="BH2384" s="150"/>
      <c r="BI2384" s="133"/>
      <c r="BJ2384" s="135"/>
    </row>
    <row r="2385" spans="3:62">
      <c r="C2385" s="504"/>
      <c r="F2385" s="505"/>
      <c r="G2385" s="150"/>
      <c r="H2385" s="150"/>
      <c r="I2385" s="150"/>
      <c r="J2385" s="150"/>
      <c r="K2385" s="138"/>
      <c r="L2385" s="505"/>
      <c r="M2385" s="150"/>
      <c r="N2385" s="150"/>
      <c r="O2385" s="150"/>
      <c r="P2385" s="150"/>
      <c r="Q2385" s="138"/>
      <c r="R2385" s="505"/>
      <c r="S2385" s="150"/>
      <c r="T2385" s="150"/>
      <c r="U2385" s="150"/>
      <c r="V2385" s="150"/>
      <c r="W2385" s="138"/>
      <c r="X2385" s="505"/>
      <c r="Y2385" s="150"/>
      <c r="Z2385" s="150"/>
      <c r="AA2385" s="150"/>
      <c r="AB2385" s="150"/>
      <c r="AC2385" s="138"/>
      <c r="AD2385" s="505"/>
      <c r="AE2385" s="150"/>
      <c r="AF2385" s="150"/>
      <c r="AG2385" s="150"/>
      <c r="AH2385" s="150"/>
      <c r="AI2385" s="138"/>
      <c r="AJ2385" s="505"/>
      <c r="AK2385" s="150"/>
      <c r="AL2385" s="150"/>
      <c r="AM2385" s="150"/>
      <c r="AN2385" s="150"/>
      <c r="AO2385" s="138"/>
      <c r="AP2385" s="505"/>
      <c r="AQ2385" s="150"/>
      <c r="AR2385" s="150"/>
      <c r="AS2385" s="150"/>
      <c r="AT2385" s="150"/>
      <c r="AU2385" s="138"/>
      <c r="AV2385" s="505"/>
      <c r="AW2385" s="150"/>
      <c r="AX2385" s="150"/>
      <c r="AY2385" s="150"/>
      <c r="BB2385" s="505"/>
      <c r="BC2385" s="150"/>
      <c r="BD2385" s="150"/>
      <c r="BE2385" s="150"/>
      <c r="BF2385" s="150"/>
      <c r="BG2385" s="150"/>
      <c r="BH2385" s="150"/>
      <c r="BI2385" s="133"/>
      <c r="BJ2385" s="135"/>
    </row>
    <row r="2386" spans="3:62">
      <c r="C2386" s="504"/>
      <c r="F2386" s="505"/>
      <c r="G2386" s="150"/>
      <c r="H2386" s="150"/>
      <c r="I2386" s="150"/>
      <c r="J2386" s="150"/>
      <c r="K2386" s="138"/>
      <c r="L2386" s="505"/>
      <c r="M2386" s="150"/>
      <c r="N2386" s="150"/>
      <c r="O2386" s="150"/>
      <c r="P2386" s="150"/>
      <c r="Q2386" s="138"/>
      <c r="R2386" s="505"/>
      <c r="S2386" s="150"/>
      <c r="T2386" s="150"/>
      <c r="U2386" s="150"/>
      <c r="V2386" s="150"/>
      <c r="W2386" s="138"/>
      <c r="X2386" s="505"/>
      <c r="Y2386" s="150"/>
      <c r="Z2386" s="150"/>
      <c r="AA2386" s="150"/>
      <c r="AB2386" s="150"/>
      <c r="AC2386" s="138"/>
      <c r="AD2386" s="505"/>
      <c r="AE2386" s="150"/>
      <c r="AF2386" s="150"/>
      <c r="AG2386" s="150"/>
      <c r="AH2386" s="150"/>
      <c r="AI2386" s="138"/>
      <c r="AJ2386" s="505"/>
      <c r="AK2386" s="150"/>
      <c r="AL2386" s="150"/>
      <c r="AM2386" s="150"/>
      <c r="AN2386" s="150"/>
      <c r="AO2386" s="138"/>
      <c r="AP2386" s="505"/>
      <c r="AQ2386" s="150"/>
      <c r="AR2386" s="150"/>
      <c r="AS2386" s="150"/>
      <c r="AT2386" s="150"/>
      <c r="AU2386" s="138"/>
      <c r="AV2386" s="505"/>
      <c r="AW2386" s="150"/>
      <c r="AX2386" s="150"/>
      <c r="AY2386" s="150"/>
      <c r="BB2386" s="505"/>
      <c r="BC2386" s="150"/>
      <c r="BD2386" s="150"/>
      <c r="BE2386" s="150"/>
      <c r="BF2386" s="150"/>
      <c r="BG2386" s="150"/>
      <c r="BH2386" s="150"/>
      <c r="BI2386" s="133"/>
      <c r="BJ2386" s="135"/>
    </row>
    <row r="2387" spans="3:62">
      <c r="C2387" s="504"/>
      <c r="F2387" s="505"/>
      <c r="G2387" s="150"/>
      <c r="H2387" s="150"/>
      <c r="I2387" s="150"/>
      <c r="J2387" s="150"/>
      <c r="K2387" s="138"/>
      <c r="L2387" s="505"/>
      <c r="M2387" s="150"/>
      <c r="N2387" s="150"/>
      <c r="O2387" s="150"/>
      <c r="P2387" s="150"/>
      <c r="Q2387" s="138"/>
      <c r="R2387" s="505"/>
      <c r="S2387" s="150"/>
      <c r="T2387" s="150"/>
      <c r="U2387" s="150"/>
      <c r="V2387" s="150"/>
      <c r="W2387" s="138"/>
      <c r="X2387" s="505"/>
      <c r="Y2387" s="150"/>
      <c r="Z2387" s="150"/>
      <c r="AA2387" s="150"/>
      <c r="AB2387" s="150"/>
      <c r="AC2387" s="138"/>
      <c r="AD2387" s="505"/>
      <c r="AE2387" s="150"/>
      <c r="AF2387" s="150"/>
      <c r="AG2387" s="150"/>
      <c r="AH2387" s="150"/>
      <c r="AI2387" s="138"/>
      <c r="AJ2387" s="505"/>
      <c r="AK2387" s="150"/>
      <c r="AL2387" s="150"/>
      <c r="AM2387" s="150"/>
      <c r="AN2387" s="150"/>
      <c r="AO2387" s="138"/>
      <c r="AP2387" s="505"/>
      <c r="AQ2387" s="150"/>
      <c r="AR2387" s="150"/>
      <c r="AS2387" s="150"/>
      <c r="AT2387" s="150"/>
      <c r="AU2387" s="138"/>
      <c r="AV2387" s="505"/>
      <c r="AW2387" s="150"/>
      <c r="AX2387" s="150"/>
      <c r="AY2387" s="150"/>
      <c r="BB2387" s="505"/>
      <c r="BC2387" s="150"/>
      <c r="BD2387" s="150"/>
      <c r="BE2387" s="150"/>
      <c r="BF2387" s="150"/>
      <c r="BG2387" s="150"/>
      <c r="BH2387" s="150"/>
      <c r="BI2387" s="133"/>
      <c r="BJ2387" s="135"/>
    </row>
    <row r="2388" spans="3:62">
      <c r="C2388" s="504"/>
      <c r="F2388" s="505"/>
      <c r="G2388" s="150"/>
      <c r="H2388" s="150"/>
      <c r="I2388" s="150"/>
      <c r="J2388" s="150"/>
      <c r="K2388" s="138"/>
      <c r="L2388" s="505"/>
      <c r="M2388" s="150"/>
      <c r="N2388" s="150"/>
      <c r="O2388" s="150"/>
      <c r="P2388" s="150"/>
      <c r="Q2388" s="138"/>
      <c r="R2388" s="505"/>
      <c r="S2388" s="150"/>
      <c r="T2388" s="150"/>
      <c r="U2388" s="150"/>
      <c r="V2388" s="150"/>
      <c r="W2388" s="138"/>
      <c r="X2388" s="505"/>
      <c r="Y2388" s="150"/>
      <c r="Z2388" s="150"/>
      <c r="AA2388" s="150"/>
      <c r="AB2388" s="150"/>
      <c r="AC2388" s="138"/>
      <c r="AD2388" s="505"/>
      <c r="AE2388" s="150"/>
      <c r="AF2388" s="150"/>
      <c r="AG2388" s="150"/>
      <c r="AH2388" s="150"/>
      <c r="AI2388" s="138"/>
      <c r="AJ2388" s="505"/>
      <c r="AK2388" s="150"/>
      <c r="AL2388" s="150"/>
      <c r="AM2388" s="150"/>
      <c r="AN2388" s="150"/>
      <c r="AO2388" s="138"/>
      <c r="AP2388" s="505"/>
      <c r="AQ2388" s="150"/>
      <c r="AR2388" s="150"/>
      <c r="AS2388" s="150"/>
      <c r="AT2388" s="150"/>
      <c r="AU2388" s="138"/>
      <c r="AV2388" s="505"/>
      <c r="AW2388" s="150"/>
      <c r="AX2388" s="150"/>
      <c r="AY2388" s="150"/>
      <c r="BB2388" s="505"/>
      <c r="BC2388" s="150"/>
      <c r="BD2388" s="150"/>
      <c r="BE2388" s="150"/>
      <c r="BF2388" s="150"/>
      <c r="BG2388" s="150"/>
      <c r="BH2388" s="150"/>
      <c r="BI2388" s="133"/>
      <c r="BJ2388" s="135"/>
    </row>
    <row r="2389" spans="3:62">
      <c r="C2389" s="504"/>
      <c r="F2389" s="505"/>
      <c r="G2389" s="150"/>
      <c r="H2389" s="150"/>
      <c r="I2389" s="150"/>
      <c r="J2389" s="150"/>
      <c r="K2389" s="138"/>
      <c r="L2389" s="505"/>
      <c r="M2389" s="150"/>
      <c r="N2389" s="150"/>
      <c r="O2389" s="150"/>
      <c r="P2389" s="150"/>
      <c r="Q2389" s="138"/>
      <c r="R2389" s="505"/>
      <c r="S2389" s="150"/>
      <c r="T2389" s="150"/>
      <c r="U2389" s="150"/>
      <c r="V2389" s="150"/>
      <c r="W2389" s="138"/>
      <c r="X2389" s="505"/>
      <c r="Y2389" s="150"/>
      <c r="Z2389" s="150"/>
      <c r="AA2389" s="150"/>
      <c r="AB2389" s="150"/>
      <c r="AC2389" s="138"/>
      <c r="AD2389" s="505"/>
      <c r="AE2389" s="150"/>
      <c r="AF2389" s="150"/>
      <c r="AG2389" s="150"/>
      <c r="AH2389" s="150"/>
      <c r="AI2389" s="138"/>
      <c r="AJ2389" s="505"/>
      <c r="AK2389" s="150"/>
      <c r="AL2389" s="150"/>
      <c r="AM2389" s="150"/>
      <c r="AN2389" s="150"/>
      <c r="AO2389" s="138"/>
      <c r="AP2389" s="505"/>
      <c r="AQ2389" s="150"/>
      <c r="AR2389" s="150"/>
      <c r="AS2389" s="150"/>
      <c r="AT2389" s="150"/>
      <c r="AU2389" s="138"/>
      <c r="AV2389" s="505"/>
      <c r="AW2389" s="150"/>
      <c r="AX2389" s="150"/>
      <c r="AY2389" s="150"/>
      <c r="BB2389" s="505"/>
      <c r="BC2389" s="150"/>
      <c r="BD2389" s="150"/>
      <c r="BE2389" s="150"/>
      <c r="BF2389" s="150"/>
      <c r="BG2389" s="150"/>
      <c r="BH2389" s="150"/>
      <c r="BI2389" s="133"/>
      <c r="BJ2389" s="135"/>
    </row>
    <row r="2390" spans="3:62">
      <c r="C2390" s="504"/>
      <c r="F2390" s="505"/>
      <c r="G2390" s="150"/>
      <c r="H2390" s="150"/>
      <c r="I2390" s="150"/>
      <c r="J2390" s="150"/>
      <c r="K2390" s="138"/>
      <c r="L2390" s="505"/>
      <c r="M2390" s="150"/>
      <c r="N2390" s="150"/>
      <c r="O2390" s="150"/>
      <c r="P2390" s="150"/>
      <c r="Q2390" s="138"/>
      <c r="R2390" s="505"/>
      <c r="S2390" s="150"/>
      <c r="T2390" s="150"/>
      <c r="U2390" s="150"/>
      <c r="V2390" s="150"/>
      <c r="W2390" s="138"/>
      <c r="X2390" s="505"/>
      <c r="Y2390" s="150"/>
      <c r="Z2390" s="150"/>
      <c r="AA2390" s="150"/>
      <c r="AB2390" s="150"/>
      <c r="AC2390" s="138"/>
      <c r="AD2390" s="505"/>
      <c r="AE2390" s="150"/>
      <c r="AF2390" s="150"/>
      <c r="AG2390" s="150"/>
      <c r="AH2390" s="150"/>
      <c r="AI2390" s="138"/>
      <c r="AJ2390" s="505"/>
      <c r="AK2390" s="150"/>
      <c r="AL2390" s="150"/>
      <c r="AM2390" s="150"/>
      <c r="AN2390" s="150"/>
      <c r="AO2390" s="138"/>
      <c r="AP2390" s="505"/>
      <c r="AQ2390" s="150"/>
      <c r="AR2390" s="150"/>
      <c r="AS2390" s="150"/>
      <c r="AT2390" s="150"/>
      <c r="AU2390" s="138"/>
      <c r="AV2390" s="505"/>
      <c r="AW2390" s="150"/>
      <c r="AX2390" s="150"/>
      <c r="AY2390" s="150"/>
      <c r="BB2390" s="505"/>
      <c r="BC2390" s="150"/>
      <c r="BD2390" s="150"/>
      <c r="BE2390" s="150"/>
      <c r="BF2390" s="150"/>
      <c r="BG2390" s="150"/>
      <c r="BH2390" s="150"/>
      <c r="BI2390" s="133"/>
      <c r="BJ2390" s="135"/>
    </row>
    <row r="2391" spans="3:62">
      <c r="C2391" s="504"/>
      <c r="F2391" s="505"/>
      <c r="G2391" s="150"/>
      <c r="H2391" s="150"/>
      <c r="I2391" s="150"/>
      <c r="J2391" s="150"/>
      <c r="K2391" s="138"/>
      <c r="L2391" s="505"/>
      <c r="M2391" s="150"/>
      <c r="N2391" s="150"/>
      <c r="O2391" s="150"/>
      <c r="P2391" s="150"/>
      <c r="Q2391" s="138"/>
      <c r="R2391" s="505"/>
      <c r="S2391" s="150"/>
      <c r="T2391" s="150"/>
      <c r="U2391" s="150"/>
      <c r="V2391" s="150"/>
      <c r="W2391" s="138"/>
      <c r="X2391" s="505"/>
      <c r="Y2391" s="150"/>
      <c r="Z2391" s="150"/>
      <c r="AA2391" s="150"/>
      <c r="AB2391" s="150"/>
      <c r="AC2391" s="138"/>
      <c r="AD2391" s="505"/>
      <c r="AE2391" s="150"/>
      <c r="AF2391" s="150"/>
      <c r="AG2391" s="150"/>
      <c r="AH2391" s="150"/>
      <c r="AI2391" s="138"/>
      <c r="AJ2391" s="505"/>
      <c r="AK2391" s="150"/>
      <c r="AL2391" s="150"/>
      <c r="AM2391" s="150"/>
      <c r="AN2391" s="150"/>
      <c r="AO2391" s="138"/>
      <c r="AP2391" s="505"/>
      <c r="AQ2391" s="150"/>
      <c r="AR2391" s="150"/>
      <c r="AS2391" s="150"/>
      <c r="AT2391" s="150"/>
      <c r="AU2391" s="138"/>
      <c r="AV2391" s="505"/>
      <c r="AW2391" s="150"/>
      <c r="AX2391" s="150"/>
      <c r="AY2391" s="150"/>
      <c r="BB2391" s="505"/>
      <c r="BC2391" s="150"/>
      <c r="BD2391" s="150"/>
      <c r="BE2391" s="150"/>
      <c r="BF2391" s="150"/>
      <c r="BG2391" s="150"/>
      <c r="BH2391" s="150"/>
      <c r="BI2391" s="133"/>
      <c r="BJ2391" s="135"/>
    </row>
    <row r="2392" spans="3:62">
      <c r="C2392" s="504"/>
      <c r="F2392" s="505"/>
      <c r="G2392" s="150"/>
      <c r="H2392" s="150"/>
      <c r="I2392" s="150"/>
      <c r="J2392" s="150"/>
      <c r="K2392" s="138"/>
      <c r="L2392" s="505"/>
      <c r="M2392" s="150"/>
      <c r="N2392" s="150"/>
      <c r="O2392" s="150"/>
      <c r="P2392" s="150"/>
      <c r="Q2392" s="138"/>
      <c r="R2392" s="505"/>
      <c r="S2392" s="150"/>
      <c r="T2392" s="150"/>
      <c r="U2392" s="150"/>
      <c r="V2392" s="150"/>
      <c r="W2392" s="138"/>
      <c r="X2392" s="505"/>
      <c r="Y2392" s="150"/>
      <c r="Z2392" s="150"/>
      <c r="AA2392" s="150"/>
      <c r="AB2392" s="150"/>
      <c r="AC2392" s="138"/>
      <c r="AD2392" s="505"/>
      <c r="AE2392" s="150"/>
      <c r="AF2392" s="150"/>
      <c r="AG2392" s="150"/>
      <c r="AH2392" s="150"/>
      <c r="AI2392" s="138"/>
      <c r="AJ2392" s="505"/>
      <c r="AK2392" s="150"/>
      <c r="AL2392" s="150"/>
      <c r="AM2392" s="150"/>
      <c r="AN2392" s="150"/>
      <c r="AO2392" s="138"/>
      <c r="AP2392" s="505"/>
      <c r="AQ2392" s="150"/>
      <c r="AR2392" s="150"/>
      <c r="AS2392" s="150"/>
      <c r="AT2392" s="150"/>
      <c r="AU2392" s="138"/>
      <c r="AV2392" s="505"/>
      <c r="AW2392" s="150"/>
      <c r="AX2392" s="150"/>
      <c r="AY2392" s="150"/>
      <c r="BB2392" s="505"/>
      <c r="BC2392" s="150"/>
      <c r="BD2392" s="150"/>
      <c r="BE2392" s="150"/>
      <c r="BF2392" s="150"/>
      <c r="BG2392" s="150"/>
      <c r="BH2392" s="150"/>
      <c r="BI2392" s="133"/>
      <c r="BJ2392" s="135"/>
    </row>
    <row r="2393" spans="3:62">
      <c r="C2393" s="504"/>
      <c r="F2393" s="505"/>
      <c r="G2393" s="150"/>
      <c r="H2393" s="150"/>
      <c r="I2393" s="150"/>
      <c r="J2393" s="150"/>
      <c r="K2393" s="138"/>
      <c r="L2393" s="505"/>
      <c r="M2393" s="150"/>
      <c r="N2393" s="150"/>
      <c r="O2393" s="150"/>
      <c r="P2393" s="150"/>
      <c r="Q2393" s="138"/>
      <c r="R2393" s="505"/>
      <c r="S2393" s="150"/>
      <c r="T2393" s="150"/>
      <c r="U2393" s="150"/>
      <c r="V2393" s="150"/>
      <c r="W2393" s="138"/>
      <c r="X2393" s="505"/>
      <c r="Y2393" s="150"/>
      <c r="Z2393" s="150"/>
      <c r="AA2393" s="150"/>
      <c r="AB2393" s="150"/>
      <c r="AC2393" s="138"/>
      <c r="AD2393" s="505"/>
      <c r="AE2393" s="150"/>
      <c r="AF2393" s="150"/>
      <c r="AG2393" s="150"/>
      <c r="AH2393" s="150"/>
      <c r="AI2393" s="138"/>
      <c r="AJ2393" s="505"/>
      <c r="AK2393" s="150"/>
      <c r="AL2393" s="150"/>
      <c r="AM2393" s="150"/>
      <c r="AN2393" s="150"/>
      <c r="AO2393" s="138"/>
      <c r="AP2393" s="505"/>
      <c r="AQ2393" s="150"/>
      <c r="AR2393" s="150"/>
      <c r="AS2393" s="150"/>
      <c r="AT2393" s="150"/>
      <c r="AU2393" s="138"/>
      <c r="AV2393" s="505"/>
      <c r="AW2393" s="150"/>
      <c r="AX2393" s="150"/>
      <c r="AY2393" s="150"/>
      <c r="BB2393" s="505"/>
      <c r="BC2393" s="150"/>
      <c r="BD2393" s="150"/>
      <c r="BE2393" s="150"/>
      <c r="BF2393" s="150"/>
      <c r="BG2393" s="150"/>
      <c r="BH2393" s="150"/>
      <c r="BI2393" s="133"/>
      <c r="BJ2393" s="135"/>
    </row>
    <row r="2394" spans="3:62">
      <c r="C2394" s="504"/>
      <c r="F2394" s="505"/>
      <c r="G2394" s="150"/>
      <c r="H2394" s="150"/>
      <c r="I2394" s="150"/>
      <c r="J2394" s="150"/>
      <c r="K2394" s="138"/>
      <c r="L2394" s="505"/>
      <c r="M2394" s="150"/>
      <c r="N2394" s="150"/>
      <c r="O2394" s="150"/>
      <c r="P2394" s="150"/>
      <c r="Q2394" s="138"/>
      <c r="R2394" s="505"/>
      <c r="S2394" s="150"/>
      <c r="T2394" s="150"/>
      <c r="U2394" s="150"/>
      <c r="V2394" s="150"/>
      <c r="W2394" s="138"/>
      <c r="X2394" s="505"/>
      <c r="Y2394" s="150"/>
      <c r="Z2394" s="150"/>
      <c r="AA2394" s="150"/>
      <c r="AB2394" s="150"/>
      <c r="AC2394" s="138"/>
      <c r="AD2394" s="505"/>
      <c r="AE2394" s="150"/>
      <c r="AF2394" s="150"/>
      <c r="AG2394" s="150"/>
      <c r="AH2394" s="150"/>
      <c r="AI2394" s="138"/>
      <c r="AJ2394" s="505"/>
      <c r="AK2394" s="150"/>
      <c r="AL2394" s="150"/>
      <c r="AM2394" s="150"/>
      <c r="AN2394" s="150"/>
      <c r="AO2394" s="138"/>
      <c r="AP2394" s="505"/>
      <c r="AQ2394" s="150"/>
      <c r="AR2394" s="150"/>
      <c r="AS2394" s="150"/>
      <c r="AT2394" s="150"/>
      <c r="AU2394" s="138"/>
      <c r="AV2394" s="505"/>
      <c r="AW2394" s="150"/>
      <c r="AX2394" s="150"/>
      <c r="AY2394" s="150"/>
      <c r="BB2394" s="505"/>
      <c r="BC2394" s="150"/>
      <c r="BD2394" s="150"/>
      <c r="BE2394" s="150"/>
      <c r="BF2394" s="150"/>
      <c r="BG2394" s="150"/>
      <c r="BH2394" s="150"/>
      <c r="BI2394" s="133"/>
      <c r="BJ2394" s="135"/>
    </row>
    <row r="2395" spans="3:62">
      <c r="C2395" s="504"/>
      <c r="F2395" s="505"/>
      <c r="G2395" s="150"/>
      <c r="H2395" s="150"/>
      <c r="I2395" s="150"/>
      <c r="J2395" s="150"/>
      <c r="K2395" s="138"/>
      <c r="L2395" s="505"/>
      <c r="M2395" s="150"/>
      <c r="N2395" s="150"/>
      <c r="O2395" s="150"/>
      <c r="P2395" s="150"/>
      <c r="Q2395" s="138"/>
      <c r="R2395" s="505"/>
      <c r="S2395" s="150"/>
      <c r="T2395" s="150"/>
      <c r="U2395" s="150"/>
      <c r="V2395" s="150"/>
      <c r="W2395" s="138"/>
      <c r="X2395" s="505"/>
      <c r="Y2395" s="150"/>
      <c r="Z2395" s="150"/>
      <c r="AA2395" s="150"/>
      <c r="AB2395" s="150"/>
      <c r="AC2395" s="138"/>
      <c r="AD2395" s="505"/>
      <c r="AE2395" s="150"/>
      <c r="AF2395" s="150"/>
      <c r="AG2395" s="150"/>
      <c r="AH2395" s="150"/>
      <c r="AI2395" s="138"/>
      <c r="AJ2395" s="505"/>
      <c r="AK2395" s="150"/>
      <c r="AL2395" s="150"/>
      <c r="AM2395" s="150"/>
      <c r="AN2395" s="150"/>
      <c r="AO2395" s="138"/>
      <c r="AP2395" s="505"/>
      <c r="AQ2395" s="150"/>
      <c r="AR2395" s="150"/>
      <c r="AS2395" s="150"/>
      <c r="AT2395" s="150"/>
      <c r="AU2395" s="138"/>
      <c r="AV2395" s="505"/>
      <c r="AW2395" s="150"/>
      <c r="AX2395" s="150"/>
      <c r="AY2395" s="150"/>
      <c r="BB2395" s="505"/>
      <c r="BC2395" s="150"/>
      <c r="BD2395" s="150"/>
      <c r="BE2395" s="150"/>
      <c r="BF2395" s="150"/>
      <c r="BG2395" s="150"/>
      <c r="BH2395" s="150"/>
      <c r="BI2395" s="133"/>
      <c r="BJ2395" s="135"/>
    </row>
    <row r="2396" spans="3:62">
      <c r="C2396" s="504"/>
      <c r="F2396" s="505"/>
      <c r="G2396" s="150"/>
      <c r="H2396" s="150"/>
      <c r="I2396" s="150"/>
      <c r="J2396" s="150"/>
      <c r="K2396" s="138"/>
      <c r="L2396" s="505"/>
      <c r="M2396" s="150"/>
      <c r="N2396" s="150"/>
      <c r="O2396" s="150"/>
      <c r="P2396" s="150"/>
      <c r="Q2396" s="138"/>
      <c r="R2396" s="505"/>
      <c r="S2396" s="150"/>
      <c r="T2396" s="150"/>
      <c r="U2396" s="150"/>
      <c r="V2396" s="150"/>
      <c r="W2396" s="138"/>
      <c r="X2396" s="505"/>
      <c r="Y2396" s="150"/>
      <c r="Z2396" s="150"/>
      <c r="AA2396" s="150"/>
      <c r="AB2396" s="150"/>
      <c r="AC2396" s="138"/>
      <c r="AD2396" s="505"/>
      <c r="AE2396" s="150"/>
      <c r="AF2396" s="150"/>
      <c r="AG2396" s="150"/>
      <c r="AH2396" s="150"/>
      <c r="AI2396" s="138"/>
      <c r="AJ2396" s="505"/>
      <c r="AK2396" s="150"/>
      <c r="AL2396" s="150"/>
      <c r="AM2396" s="150"/>
      <c r="AN2396" s="150"/>
      <c r="AO2396" s="138"/>
      <c r="AP2396" s="505"/>
      <c r="AQ2396" s="150"/>
      <c r="AR2396" s="150"/>
      <c r="AS2396" s="150"/>
      <c r="AT2396" s="150"/>
      <c r="AU2396" s="138"/>
      <c r="AV2396" s="505"/>
      <c r="AW2396" s="150"/>
      <c r="AX2396" s="150"/>
      <c r="AY2396" s="150"/>
      <c r="BB2396" s="505"/>
      <c r="BC2396" s="150"/>
      <c r="BD2396" s="150"/>
      <c r="BE2396" s="150"/>
      <c r="BF2396" s="150"/>
      <c r="BG2396" s="150"/>
      <c r="BH2396" s="150"/>
      <c r="BI2396" s="133"/>
      <c r="BJ2396" s="135"/>
    </row>
    <row r="2397" spans="3:62">
      <c r="C2397" s="504"/>
      <c r="F2397" s="505"/>
      <c r="G2397" s="150"/>
      <c r="H2397" s="150"/>
      <c r="I2397" s="150"/>
      <c r="J2397" s="150"/>
      <c r="K2397" s="138"/>
      <c r="L2397" s="505"/>
      <c r="M2397" s="150"/>
      <c r="N2397" s="150"/>
      <c r="O2397" s="150"/>
      <c r="P2397" s="150"/>
      <c r="Q2397" s="138"/>
      <c r="R2397" s="505"/>
      <c r="S2397" s="150"/>
      <c r="T2397" s="150"/>
      <c r="U2397" s="150"/>
      <c r="V2397" s="150"/>
      <c r="W2397" s="138"/>
      <c r="X2397" s="505"/>
      <c r="Y2397" s="150"/>
      <c r="Z2397" s="150"/>
      <c r="AA2397" s="150"/>
      <c r="AB2397" s="150"/>
      <c r="AC2397" s="138"/>
      <c r="AD2397" s="505"/>
      <c r="AE2397" s="150"/>
      <c r="AF2397" s="150"/>
      <c r="AG2397" s="150"/>
      <c r="AH2397" s="150"/>
      <c r="AI2397" s="138"/>
      <c r="AJ2397" s="505"/>
      <c r="AK2397" s="150"/>
      <c r="AL2397" s="150"/>
      <c r="AM2397" s="150"/>
      <c r="AN2397" s="150"/>
      <c r="AO2397" s="138"/>
      <c r="AP2397" s="505"/>
      <c r="AQ2397" s="150"/>
      <c r="AR2397" s="150"/>
      <c r="AS2397" s="150"/>
      <c r="AT2397" s="150"/>
      <c r="AU2397" s="138"/>
      <c r="AV2397" s="505"/>
      <c r="AW2397" s="150"/>
      <c r="AX2397" s="150"/>
      <c r="AY2397" s="150"/>
      <c r="BB2397" s="505"/>
      <c r="BC2397" s="150"/>
      <c r="BD2397" s="150"/>
      <c r="BE2397" s="150"/>
      <c r="BF2397" s="150"/>
      <c r="BG2397" s="150"/>
      <c r="BH2397" s="150"/>
      <c r="BI2397" s="133"/>
      <c r="BJ2397" s="135"/>
    </row>
    <row r="2398" spans="3:62">
      <c r="C2398" s="504"/>
      <c r="F2398" s="505"/>
      <c r="G2398" s="150"/>
      <c r="H2398" s="150"/>
      <c r="I2398" s="150"/>
      <c r="J2398" s="150"/>
      <c r="K2398" s="138"/>
      <c r="L2398" s="505"/>
      <c r="M2398" s="150"/>
      <c r="N2398" s="150"/>
      <c r="O2398" s="150"/>
      <c r="P2398" s="150"/>
      <c r="Q2398" s="138"/>
      <c r="R2398" s="505"/>
      <c r="S2398" s="150"/>
      <c r="T2398" s="150"/>
      <c r="U2398" s="150"/>
      <c r="V2398" s="150"/>
      <c r="W2398" s="138"/>
      <c r="X2398" s="505"/>
      <c r="Y2398" s="150"/>
      <c r="Z2398" s="150"/>
      <c r="AA2398" s="150"/>
      <c r="AB2398" s="150"/>
      <c r="AC2398" s="138"/>
      <c r="AD2398" s="505"/>
      <c r="AE2398" s="150"/>
      <c r="AF2398" s="150"/>
      <c r="AG2398" s="150"/>
      <c r="AH2398" s="150"/>
      <c r="AI2398" s="138"/>
      <c r="AJ2398" s="505"/>
      <c r="AK2398" s="150"/>
      <c r="AL2398" s="150"/>
      <c r="AM2398" s="150"/>
      <c r="AN2398" s="150"/>
      <c r="AO2398" s="138"/>
      <c r="AP2398" s="505"/>
      <c r="AQ2398" s="150"/>
      <c r="AR2398" s="150"/>
      <c r="AS2398" s="150"/>
      <c r="AT2398" s="150"/>
      <c r="AU2398" s="138"/>
      <c r="AV2398" s="505"/>
      <c r="AW2398" s="150"/>
      <c r="AX2398" s="150"/>
      <c r="AY2398" s="150"/>
      <c r="BB2398" s="505"/>
      <c r="BC2398" s="150"/>
      <c r="BD2398" s="150"/>
      <c r="BE2398" s="150"/>
      <c r="BF2398" s="150"/>
      <c r="BG2398" s="150"/>
      <c r="BH2398" s="150"/>
      <c r="BI2398" s="133"/>
      <c r="BJ2398" s="135"/>
    </row>
    <row r="2399" spans="3:62">
      <c r="C2399" s="504"/>
      <c r="F2399" s="505"/>
      <c r="G2399" s="150"/>
      <c r="H2399" s="150"/>
      <c r="I2399" s="150"/>
      <c r="J2399" s="150"/>
      <c r="K2399" s="138"/>
      <c r="L2399" s="505"/>
      <c r="M2399" s="150"/>
      <c r="N2399" s="150"/>
      <c r="O2399" s="150"/>
      <c r="P2399" s="150"/>
      <c r="Q2399" s="138"/>
      <c r="R2399" s="505"/>
      <c r="S2399" s="150"/>
      <c r="T2399" s="150"/>
      <c r="U2399" s="150"/>
      <c r="V2399" s="150"/>
      <c r="W2399" s="138"/>
      <c r="X2399" s="505"/>
      <c r="Y2399" s="150"/>
      <c r="Z2399" s="150"/>
      <c r="AA2399" s="150"/>
      <c r="AB2399" s="150"/>
      <c r="AC2399" s="138"/>
      <c r="AD2399" s="505"/>
      <c r="AE2399" s="150"/>
      <c r="AF2399" s="150"/>
      <c r="AG2399" s="150"/>
      <c r="AH2399" s="150"/>
      <c r="AI2399" s="138"/>
      <c r="AJ2399" s="505"/>
      <c r="AK2399" s="150"/>
      <c r="AL2399" s="150"/>
      <c r="AM2399" s="150"/>
      <c r="AN2399" s="150"/>
      <c r="AO2399" s="138"/>
      <c r="AP2399" s="505"/>
      <c r="AQ2399" s="150"/>
      <c r="AR2399" s="150"/>
      <c r="AS2399" s="150"/>
      <c r="AT2399" s="150"/>
      <c r="AU2399" s="138"/>
      <c r="AV2399" s="505"/>
      <c r="AW2399" s="150"/>
      <c r="AX2399" s="150"/>
      <c r="AY2399" s="150"/>
      <c r="BB2399" s="505"/>
      <c r="BC2399" s="150"/>
      <c r="BD2399" s="150"/>
      <c r="BE2399" s="150"/>
      <c r="BF2399" s="150"/>
      <c r="BG2399" s="150"/>
      <c r="BH2399" s="150"/>
      <c r="BI2399" s="133"/>
      <c r="BJ2399" s="135"/>
    </row>
    <row r="2400" spans="3:62">
      <c r="C2400" s="504"/>
      <c r="F2400" s="505"/>
      <c r="G2400" s="150"/>
      <c r="H2400" s="150"/>
      <c r="I2400" s="150"/>
      <c r="J2400" s="150"/>
      <c r="K2400" s="138"/>
      <c r="L2400" s="505"/>
      <c r="M2400" s="150"/>
      <c r="N2400" s="150"/>
      <c r="O2400" s="150"/>
      <c r="P2400" s="150"/>
      <c r="Q2400" s="138"/>
      <c r="R2400" s="505"/>
      <c r="S2400" s="150"/>
      <c r="T2400" s="150"/>
      <c r="U2400" s="150"/>
      <c r="V2400" s="150"/>
      <c r="W2400" s="138"/>
      <c r="X2400" s="505"/>
      <c r="Y2400" s="150"/>
      <c r="Z2400" s="150"/>
      <c r="AA2400" s="150"/>
      <c r="AB2400" s="150"/>
      <c r="AC2400" s="138"/>
      <c r="AD2400" s="505"/>
      <c r="AE2400" s="150"/>
      <c r="AF2400" s="150"/>
      <c r="AG2400" s="150"/>
      <c r="AH2400" s="150"/>
      <c r="AI2400" s="138"/>
      <c r="AJ2400" s="505"/>
      <c r="AK2400" s="150"/>
      <c r="AL2400" s="150"/>
      <c r="AM2400" s="150"/>
      <c r="AN2400" s="150"/>
      <c r="AO2400" s="138"/>
      <c r="AP2400" s="505"/>
      <c r="AQ2400" s="150"/>
      <c r="AR2400" s="150"/>
      <c r="AS2400" s="150"/>
      <c r="AT2400" s="150"/>
      <c r="AU2400" s="138"/>
      <c r="AV2400" s="505"/>
      <c r="AW2400" s="150"/>
      <c r="AX2400" s="150"/>
      <c r="AY2400" s="150"/>
      <c r="BB2400" s="505"/>
      <c r="BC2400" s="150"/>
      <c r="BD2400" s="150"/>
      <c r="BE2400" s="150"/>
      <c r="BF2400" s="150"/>
      <c r="BG2400" s="150"/>
      <c r="BH2400" s="150"/>
      <c r="BI2400" s="133"/>
      <c r="BJ2400" s="135"/>
    </row>
    <row r="2401" spans="3:62">
      <c r="C2401" s="504"/>
      <c r="F2401" s="505"/>
      <c r="G2401" s="150"/>
      <c r="H2401" s="150"/>
      <c r="I2401" s="150"/>
      <c r="J2401" s="150"/>
      <c r="K2401" s="138"/>
      <c r="L2401" s="505"/>
      <c r="M2401" s="150"/>
      <c r="N2401" s="150"/>
      <c r="O2401" s="150"/>
      <c r="P2401" s="150"/>
      <c r="Q2401" s="138"/>
      <c r="R2401" s="505"/>
      <c r="S2401" s="150"/>
      <c r="T2401" s="150"/>
      <c r="U2401" s="150"/>
      <c r="V2401" s="150"/>
      <c r="W2401" s="138"/>
      <c r="X2401" s="505"/>
      <c r="Y2401" s="150"/>
      <c r="Z2401" s="150"/>
      <c r="AA2401" s="150"/>
      <c r="AB2401" s="150"/>
      <c r="AC2401" s="138"/>
      <c r="AD2401" s="505"/>
      <c r="AE2401" s="150"/>
      <c r="AF2401" s="150"/>
      <c r="AG2401" s="150"/>
      <c r="AH2401" s="150"/>
      <c r="AI2401" s="138"/>
      <c r="AJ2401" s="505"/>
      <c r="AK2401" s="150"/>
      <c r="AL2401" s="150"/>
      <c r="AM2401" s="150"/>
      <c r="AN2401" s="150"/>
      <c r="AO2401" s="138"/>
      <c r="AP2401" s="505"/>
      <c r="AQ2401" s="150"/>
      <c r="AR2401" s="150"/>
      <c r="AS2401" s="150"/>
      <c r="AT2401" s="150"/>
      <c r="AU2401" s="138"/>
      <c r="AV2401" s="505"/>
      <c r="AW2401" s="150"/>
      <c r="AX2401" s="150"/>
      <c r="AY2401" s="150"/>
      <c r="BB2401" s="505"/>
      <c r="BC2401" s="150"/>
      <c r="BD2401" s="150"/>
      <c r="BE2401" s="150"/>
      <c r="BF2401" s="150"/>
      <c r="BG2401" s="150"/>
      <c r="BH2401" s="150"/>
      <c r="BI2401" s="133"/>
      <c r="BJ2401" s="135"/>
    </row>
    <row r="2402" spans="3:62">
      <c r="C2402" s="504"/>
      <c r="F2402" s="505"/>
      <c r="G2402" s="150"/>
      <c r="H2402" s="150"/>
      <c r="I2402" s="150"/>
      <c r="J2402" s="150"/>
      <c r="K2402" s="138"/>
      <c r="L2402" s="505"/>
      <c r="M2402" s="150"/>
      <c r="N2402" s="150"/>
      <c r="O2402" s="150"/>
      <c r="P2402" s="150"/>
      <c r="Q2402" s="138"/>
      <c r="R2402" s="505"/>
      <c r="S2402" s="150"/>
      <c r="T2402" s="150"/>
      <c r="U2402" s="150"/>
      <c r="V2402" s="150"/>
      <c r="W2402" s="138"/>
      <c r="X2402" s="505"/>
      <c r="Y2402" s="150"/>
      <c r="Z2402" s="150"/>
      <c r="AA2402" s="150"/>
      <c r="AB2402" s="150"/>
      <c r="AC2402" s="138"/>
      <c r="AD2402" s="505"/>
      <c r="AE2402" s="150"/>
      <c r="AF2402" s="150"/>
      <c r="AG2402" s="150"/>
      <c r="AH2402" s="150"/>
      <c r="AI2402" s="138"/>
      <c r="AJ2402" s="505"/>
      <c r="AK2402" s="150"/>
      <c r="AL2402" s="150"/>
      <c r="AM2402" s="150"/>
      <c r="AN2402" s="150"/>
      <c r="AO2402" s="138"/>
      <c r="AP2402" s="505"/>
      <c r="AQ2402" s="150"/>
      <c r="AR2402" s="150"/>
      <c r="AS2402" s="150"/>
      <c r="AT2402" s="150"/>
      <c r="AU2402" s="138"/>
      <c r="AV2402" s="505"/>
      <c r="AW2402" s="150"/>
      <c r="AX2402" s="150"/>
      <c r="AY2402" s="150"/>
      <c r="BB2402" s="505"/>
      <c r="BC2402" s="150"/>
      <c r="BD2402" s="150"/>
      <c r="BE2402" s="150"/>
      <c r="BF2402" s="150"/>
      <c r="BG2402" s="150"/>
      <c r="BH2402" s="150"/>
      <c r="BI2402" s="133"/>
      <c r="BJ2402" s="135"/>
    </row>
    <row r="2403" spans="3:62">
      <c r="C2403" s="504"/>
      <c r="F2403" s="505"/>
      <c r="G2403" s="150"/>
      <c r="H2403" s="150"/>
      <c r="I2403" s="150"/>
      <c r="J2403" s="150"/>
      <c r="K2403" s="138"/>
      <c r="L2403" s="505"/>
      <c r="M2403" s="150"/>
      <c r="N2403" s="150"/>
      <c r="O2403" s="150"/>
      <c r="P2403" s="150"/>
      <c r="Q2403" s="138"/>
      <c r="R2403" s="505"/>
      <c r="S2403" s="150"/>
      <c r="T2403" s="150"/>
      <c r="U2403" s="150"/>
      <c r="V2403" s="150"/>
      <c r="W2403" s="138"/>
      <c r="X2403" s="505"/>
      <c r="Y2403" s="150"/>
      <c r="Z2403" s="150"/>
      <c r="AA2403" s="150"/>
      <c r="AB2403" s="150"/>
      <c r="AC2403" s="138"/>
      <c r="AD2403" s="505"/>
      <c r="AE2403" s="150"/>
      <c r="AF2403" s="150"/>
      <c r="AG2403" s="150"/>
      <c r="AH2403" s="150"/>
      <c r="AI2403" s="138"/>
      <c r="AJ2403" s="505"/>
      <c r="AK2403" s="150"/>
      <c r="AL2403" s="150"/>
      <c r="AM2403" s="150"/>
      <c r="AN2403" s="150"/>
      <c r="AO2403" s="138"/>
      <c r="AP2403" s="505"/>
      <c r="AQ2403" s="150"/>
      <c r="AR2403" s="150"/>
      <c r="AS2403" s="150"/>
      <c r="AT2403" s="150"/>
      <c r="AU2403" s="138"/>
      <c r="AV2403" s="505"/>
      <c r="AW2403" s="150"/>
      <c r="AX2403" s="150"/>
      <c r="AY2403" s="150"/>
      <c r="BB2403" s="505"/>
      <c r="BC2403" s="150"/>
      <c r="BD2403" s="150"/>
      <c r="BE2403" s="150"/>
      <c r="BF2403" s="150"/>
      <c r="BG2403" s="150"/>
      <c r="BH2403" s="150"/>
      <c r="BI2403" s="133"/>
      <c r="BJ2403" s="135"/>
    </row>
    <row r="2404" spans="3:62">
      <c r="C2404" s="504"/>
      <c r="F2404" s="505"/>
      <c r="G2404" s="150"/>
      <c r="H2404" s="150"/>
      <c r="I2404" s="150"/>
      <c r="J2404" s="150"/>
      <c r="K2404" s="138"/>
      <c r="L2404" s="505"/>
      <c r="M2404" s="150"/>
      <c r="N2404" s="150"/>
      <c r="O2404" s="150"/>
      <c r="P2404" s="150"/>
      <c r="Q2404" s="138"/>
      <c r="R2404" s="505"/>
      <c r="S2404" s="150"/>
      <c r="T2404" s="150"/>
      <c r="U2404" s="150"/>
      <c r="V2404" s="150"/>
      <c r="W2404" s="138"/>
      <c r="X2404" s="505"/>
      <c r="Y2404" s="150"/>
      <c r="Z2404" s="150"/>
      <c r="AA2404" s="150"/>
      <c r="AB2404" s="150"/>
      <c r="AC2404" s="138"/>
      <c r="AD2404" s="505"/>
      <c r="AE2404" s="150"/>
      <c r="AF2404" s="150"/>
      <c r="AG2404" s="150"/>
      <c r="AH2404" s="150"/>
      <c r="AI2404" s="138"/>
      <c r="AJ2404" s="505"/>
      <c r="AK2404" s="150"/>
      <c r="AL2404" s="150"/>
      <c r="AM2404" s="150"/>
      <c r="AN2404" s="150"/>
      <c r="AO2404" s="138"/>
      <c r="AP2404" s="505"/>
      <c r="AQ2404" s="150"/>
      <c r="AR2404" s="150"/>
      <c r="AS2404" s="150"/>
      <c r="AT2404" s="150"/>
      <c r="AU2404" s="138"/>
      <c r="AV2404" s="505"/>
      <c r="AW2404" s="150"/>
      <c r="AX2404" s="150"/>
      <c r="AY2404" s="150"/>
      <c r="BB2404" s="505"/>
      <c r="BC2404" s="150"/>
      <c r="BD2404" s="150"/>
      <c r="BE2404" s="150"/>
      <c r="BF2404" s="150"/>
      <c r="BG2404" s="150"/>
      <c r="BH2404" s="150"/>
      <c r="BI2404" s="133"/>
      <c r="BJ2404" s="135"/>
    </row>
    <row r="2405" spans="3:62">
      <c r="C2405" s="504"/>
      <c r="F2405" s="505"/>
      <c r="G2405" s="150"/>
      <c r="H2405" s="150"/>
      <c r="I2405" s="150"/>
      <c r="J2405" s="150"/>
      <c r="K2405" s="138"/>
      <c r="L2405" s="505"/>
      <c r="M2405" s="150"/>
      <c r="N2405" s="150"/>
      <c r="O2405" s="150"/>
      <c r="P2405" s="150"/>
      <c r="Q2405" s="138"/>
      <c r="R2405" s="505"/>
      <c r="S2405" s="150"/>
      <c r="T2405" s="150"/>
      <c r="U2405" s="150"/>
      <c r="V2405" s="150"/>
      <c r="W2405" s="138"/>
      <c r="X2405" s="505"/>
      <c r="Y2405" s="150"/>
      <c r="Z2405" s="150"/>
      <c r="AA2405" s="150"/>
      <c r="AB2405" s="150"/>
      <c r="AC2405" s="138"/>
      <c r="AD2405" s="505"/>
      <c r="AE2405" s="150"/>
      <c r="AF2405" s="150"/>
      <c r="AG2405" s="150"/>
      <c r="AH2405" s="150"/>
      <c r="AI2405" s="138"/>
      <c r="AJ2405" s="505"/>
      <c r="AK2405" s="150"/>
      <c r="AL2405" s="150"/>
      <c r="AM2405" s="150"/>
      <c r="AN2405" s="150"/>
      <c r="AO2405" s="138"/>
      <c r="AP2405" s="505"/>
      <c r="AQ2405" s="150"/>
      <c r="AR2405" s="150"/>
      <c r="AS2405" s="150"/>
      <c r="AT2405" s="150"/>
      <c r="AU2405" s="138"/>
      <c r="AV2405" s="505"/>
      <c r="AW2405" s="150"/>
      <c r="AX2405" s="150"/>
      <c r="AY2405" s="150"/>
      <c r="BB2405" s="505"/>
      <c r="BC2405" s="150"/>
      <c r="BD2405" s="150"/>
      <c r="BE2405" s="150"/>
      <c r="BF2405" s="150"/>
      <c r="BG2405" s="150"/>
      <c r="BH2405" s="150"/>
      <c r="BI2405" s="133"/>
      <c r="BJ2405" s="135"/>
    </row>
    <row r="2406" spans="3:62">
      <c r="C2406" s="504"/>
      <c r="F2406" s="505"/>
      <c r="G2406" s="150"/>
      <c r="H2406" s="150"/>
      <c r="I2406" s="150"/>
      <c r="J2406" s="150"/>
      <c r="K2406" s="138"/>
      <c r="L2406" s="505"/>
      <c r="M2406" s="150"/>
      <c r="N2406" s="150"/>
      <c r="O2406" s="150"/>
      <c r="P2406" s="150"/>
      <c r="Q2406" s="138"/>
      <c r="R2406" s="505"/>
      <c r="S2406" s="150"/>
      <c r="T2406" s="150"/>
      <c r="U2406" s="150"/>
      <c r="V2406" s="150"/>
      <c r="W2406" s="138"/>
      <c r="X2406" s="505"/>
      <c r="Y2406" s="150"/>
      <c r="Z2406" s="150"/>
      <c r="AA2406" s="150"/>
      <c r="AB2406" s="150"/>
      <c r="AC2406" s="138"/>
      <c r="AD2406" s="505"/>
      <c r="AE2406" s="150"/>
      <c r="AF2406" s="150"/>
      <c r="AG2406" s="150"/>
      <c r="AH2406" s="150"/>
      <c r="AI2406" s="138"/>
      <c r="AJ2406" s="505"/>
      <c r="AK2406" s="150"/>
      <c r="AL2406" s="150"/>
      <c r="AM2406" s="150"/>
      <c r="AN2406" s="150"/>
      <c r="AO2406" s="138"/>
      <c r="AP2406" s="505"/>
      <c r="AQ2406" s="150"/>
      <c r="AR2406" s="150"/>
      <c r="AS2406" s="150"/>
      <c r="AT2406" s="150"/>
      <c r="AU2406" s="138"/>
      <c r="AV2406" s="505"/>
      <c r="AW2406" s="150"/>
      <c r="AX2406" s="150"/>
      <c r="AY2406" s="150"/>
      <c r="BB2406" s="505"/>
      <c r="BC2406" s="150"/>
      <c r="BD2406" s="150"/>
      <c r="BE2406" s="150"/>
      <c r="BF2406" s="150"/>
      <c r="BG2406" s="150"/>
      <c r="BH2406" s="150"/>
      <c r="BI2406" s="133"/>
      <c r="BJ2406" s="135"/>
    </row>
    <row r="2407" spans="3:62">
      <c r="C2407" s="504"/>
      <c r="F2407" s="505"/>
      <c r="G2407" s="150"/>
      <c r="H2407" s="150"/>
      <c r="I2407" s="150"/>
      <c r="J2407" s="150"/>
      <c r="K2407" s="138"/>
      <c r="L2407" s="505"/>
      <c r="M2407" s="150"/>
      <c r="N2407" s="150"/>
      <c r="O2407" s="150"/>
      <c r="P2407" s="150"/>
      <c r="Q2407" s="138"/>
      <c r="R2407" s="505"/>
      <c r="S2407" s="150"/>
      <c r="T2407" s="150"/>
      <c r="U2407" s="150"/>
      <c r="V2407" s="150"/>
      <c r="W2407" s="138"/>
      <c r="X2407" s="505"/>
      <c r="Y2407" s="150"/>
      <c r="Z2407" s="150"/>
      <c r="AA2407" s="150"/>
      <c r="AB2407" s="150"/>
      <c r="AC2407" s="138"/>
      <c r="AD2407" s="505"/>
      <c r="AE2407" s="150"/>
      <c r="AF2407" s="150"/>
      <c r="AG2407" s="150"/>
      <c r="AH2407" s="150"/>
      <c r="AI2407" s="138"/>
      <c r="AJ2407" s="505"/>
      <c r="AK2407" s="150"/>
      <c r="AL2407" s="150"/>
      <c r="AM2407" s="150"/>
      <c r="AN2407" s="150"/>
      <c r="AO2407" s="138"/>
      <c r="AP2407" s="505"/>
      <c r="AQ2407" s="150"/>
      <c r="AR2407" s="150"/>
      <c r="AS2407" s="150"/>
      <c r="AT2407" s="150"/>
      <c r="AU2407" s="138"/>
      <c r="AV2407" s="505"/>
      <c r="AW2407" s="150"/>
      <c r="AX2407" s="150"/>
      <c r="AY2407" s="150"/>
      <c r="BB2407" s="505"/>
      <c r="BC2407" s="150"/>
      <c r="BD2407" s="150"/>
      <c r="BE2407" s="150"/>
      <c r="BF2407" s="150"/>
      <c r="BG2407" s="150"/>
      <c r="BH2407" s="150"/>
      <c r="BI2407" s="133"/>
      <c r="BJ2407" s="135"/>
    </row>
    <row r="2408" spans="3:62">
      <c r="C2408" s="504"/>
      <c r="F2408" s="505"/>
      <c r="G2408" s="150"/>
      <c r="H2408" s="150"/>
      <c r="I2408" s="150"/>
      <c r="J2408" s="150"/>
      <c r="K2408" s="138"/>
      <c r="L2408" s="505"/>
      <c r="M2408" s="150"/>
      <c r="N2408" s="150"/>
      <c r="O2408" s="150"/>
      <c r="P2408" s="150"/>
      <c r="Q2408" s="138"/>
      <c r="R2408" s="505"/>
      <c r="S2408" s="150"/>
      <c r="T2408" s="150"/>
      <c r="U2408" s="150"/>
      <c r="V2408" s="150"/>
      <c r="W2408" s="138"/>
      <c r="X2408" s="505"/>
      <c r="Y2408" s="150"/>
      <c r="Z2408" s="150"/>
      <c r="AA2408" s="150"/>
      <c r="AB2408" s="150"/>
      <c r="AC2408" s="138"/>
      <c r="AD2408" s="505"/>
      <c r="AE2408" s="150"/>
      <c r="AF2408" s="150"/>
      <c r="AG2408" s="150"/>
      <c r="AH2408" s="150"/>
      <c r="AI2408" s="138"/>
      <c r="AJ2408" s="505"/>
      <c r="AK2408" s="150"/>
      <c r="AL2408" s="150"/>
      <c r="AM2408" s="150"/>
      <c r="AN2408" s="150"/>
      <c r="AO2408" s="138"/>
      <c r="AP2408" s="505"/>
      <c r="AQ2408" s="150"/>
      <c r="AR2408" s="150"/>
      <c r="AS2408" s="150"/>
      <c r="AT2408" s="150"/>
      <c r="AU2408" s="138"/>
      <c r="AV2408" s="505"/>
      <c r="AW2408" s="150"/>
      <c r="AX2408" s="150"/>
      <c r="AY2408" s="150"/>
      <c r="BB2408" s="505"/>
      <c r="BC2408" s="150"/>
      <c r="BD2408" s="150"/>
      <c r="BE2408" s="150"/>
      <c r="BF2408" s="150"/>
      <c r="BG2408" s="150"/>
      <c r="BH2408" s="150"/>
      <c r="BI2408" s="133"/>
      <c r="BJ2408" s="135"/>
    </row>
    <row r="2409" spans="3:62">
      <c r="C2409" s="504"/>
      <c r="F2409" s="505"/>
      <c r="G2409" s="150"/>
      <c r="H2409" s="150"/>
      <c r="I2409" s="150"/>
      <c r="J2409" s="150"/>
      <c r="K2409" s="138"/>
      <c r="L2409" s="505"/>
      <c r="M2409" s="150"/>
      <c r="N2409" s="150"/>
      <c r="O2409" s="150"/>
      <c r="P2409" s="150"/>
      <c r="Q2409" s="138"/>
      <c r="R2409" s="505"/>
      <c r="S2409" s="150"/>
      <c r="T2409" s="150"/>
      <c r="U2409" s="150"/>
      <c r="V2409" s="150"/>
      <c r="W2409" s="138"/>
      <c r="X2409" s="505"/>
      <c r="Y2409" s="150"/>
      <c r="Z2409" s="150"/>
      <c r="AA2409" s="150"/>
      <c r="AB2409" s="150"/>
      <c r="AC2409" s="138"/>
      <c r="AD2409" s="505"/>
      <c r="AE2409" s="150"/>
      <c r="AF2409" s="150"/>
      <c r="AG2409" s="150"/>
      <c r="AH2409" s="150"/>
      <c r="AI2409" s="138"/>
      <c r="AJ2409" s="505"/>
      <c r="AK2409" s="150"/>
      <c r="AL2409" s="150"/>
      <c r="AM2409" s="150"/>
      <c r="AN2409" s="150"/>
      <c r="AO2409" s="138"/>
      <c r="AP2409" s="505"/>
      <c r="AQ2409" s="150"/>
      <c r="AR2409" s="150"/>
      <c r="AS2409" s="150"/>
      <c r="AT2409" s="150"/>
      <c r="AU2409" s="138"/>
      <c r="AV2409" s="505"/>
      <c r="AW2409" s="150"/>
      <c r="AX2409" s="150"/>
      <c r="AY2409" s="150"/>
      <c r="BB2409" s="505"/>
      <c r="BC2409" s="150"/>
      <c r="BD2409" s="150"/>
      <c r="BE2409" s="150"/>
      <c r="BF2409" s="150"/>
      <c r="BG2409" s="150"/>
      <c r="BH2409" s="150"/>
      <c r="BI2409" s="133"/>
      <c r="BJ2409" s="135"/>
    </row>
    <row r="2410" spans="3:62">
      <c r="C2410" s="504"/>
      <c r="F2410" s="505"/>
      <c r="G2410" s="150"/>
      <c r="H2410" s="150"/>
      <c r="I2410" s="150"/>
      <c r="J2410" s="150"/>
      <c r="K2410" s="138"/>
      <c r="L2410" s="505"/>
      <c r="M2410" s="150"/>
      <c r="N2410" s="150"/>
      <c r="O2410" s="150"/>
      <c r="P2410" s="150"/>
      <c r="Q2410" s="138"/>
      <c r="R2410" s="505"/>
      <c r="S2410" s="150"/>
      <c r="T2410" s="150"/>
      <c r="U2410" s="150"/>
      <c r="V2410" s="150"/>
      <c r="W2410" s="138"/>
      <c r="X2410" s="505"/>
      <c r="Y2410" s="150"/>
      <c r="Z2410" s="150"/>
      <c r="AA2410" s="150"/>
      <c r="AB2410" s="150"/>
      <c r="AC2410" s="138"/>
      <c r="AD2410" s="505"/>
      <c r="AE2410" s="150"/>
      <c r="AF2410" s="150"/>
      <c r="AG2410" s="150"/>
      <c r="AH2410" s="150"/>
      <c r="AI2410" s="138"/>
      <c r="AJ2410" s="505"/>
      <c r="AK2410" s="150"/>
      <c r="AL2410" s="150"/>
      <c r="AM2410" s="150"/>
      <c r="AN2410" s="150"/>
      <c r="AO2410" s="138"/>
      <c r="AP2410" s="505"/>
      <c r="AQ2410" s="150"/>
      <c r="AR2410" s="150"/>
      <c r="AS2410" s="150"/>
      <c r="AT2410" s="150"/>
      <c r="AU2410" s="138"/>
      <c r="AV2410" s="505"/>
      <c r="AW2410" s="150"/>
      <c r="AX2410" s="150"/>
      <c r="AY2410" s="150"/>
      <c r="BB2410" s="505"/>
      <c r="BC2410" s="150"/>
      <c r="BD2410" s="150"/>
      <c r="BE2410" s="150"/>
      <c r="BF2410" s="150"/>
      <c r="BG2410" s="150"/>
      <c r="BH2410" s="150"/>
      <c r="BI2410" s="133"/>
      <c r="BJ2410" s="135"/>
    </row>
    <row r="2411" spans="3:62">
      <c r="C2411" s="504"/>
      <c r="F2411" s="505"/>
      <c r="G2411" s="150"/>
      <c r="H2411" s="150"/>
      <c r="I2411" s="150"/>
      <c r="J2411" s="150"/>
      <c r="K2411" s="138"/>
      <c r="L2411" s="505"/>
      <c r="M2411" s="150"/>
      <c r="N2411" s="150"/>
      <c r="O2411" s="150"/>
      <c r="P2411" s="150"/>
      <c r="Q2411" s="138"/>
      <c r="R2411" s="505"/>
      <c r="S2411" s="150"/>
      <c r="T2411" s="150"/>
      <c r="U2411" s="150"/>
      <c r="V2411" s="150"/>
      <c r="W2411" s="138"/>
      <c r="X2411" s="505"/>
      <c r="Y2411" s="150"/>
      <c r="Z2411" s="150"/>
      <c r="AA2411" s="150"/>
      <c r="AB2411" s="150"/>
      <c r="AC2411" s="138"/>
      <c r="AD2411" s="505"/>
      <c r="AE2411" s="150"/>
      <c r="AF2411" s="150"/>
      <c r="AG2411" s="150"/>
      <c r="AH2411" s="150"/>
      <c r="AI2411" s="138"/>
      <c r="AJ2411" s="505"/>
      <c r="AK2411" s="150"/>
      <c r="AL2411" s="150"/>
      <c r="AM2411" s="150"/>
      <c r="AN2411" s="150"/>
      <c r="AO2411" s="138"/>
      <c r="AP2411" s="505"/>
      <c r="AQ2411" s="150"/>
      <c r="AR2411" s="150"/>
      <c r="AS2411" s="150"/>
      <c r="AT2411" s="150"/>
      <c r="AU2411" s="138"/>
      <c r="AV2411" s="505"/>
      <c r="AW2411" s="150"/>
      <c r="AX2411" s="150"/>
      <c r="AY2411" s="150"/>
      <c r="BB2411" s="505"/>
      <c r="BC2411" s="150"/>
      <c r="BD2411" s="150"/>
      <c r="BE2411" s="150"/>
      <c r="BF2411" s="150"/>
      <c r="BG2411" s="150"/>
      <c r="BH2411" s="150"/>
      <c r="BI2411" s="133"/>
      <c r="BJ2411" s="135"/>
    </row>
    <row r="2412" spans="3:62">
      <c r="C2412" s="504"/>
      <c r="F2412" s="505"/>
      <c r="G2412" s="150"/>
      <c r="H2412" s="150"/>
      <c r="I2412" s="150"/>
      <c r="J2412" s="150"/>
      <c r="K2412" s="138"/>
      <c r="L2412" s="505"/>
      <c r="M2412" s="150"/>
      <c r="N2412" s="150"/>
      <c r="O2412" s="150"/>
      <c r="P2412" s="150"/>
      <c r="Q2412" s="138"/>
      <c r="R2412" s="505"/>
      <c r="S2412" s="150"/>
      <c r="T2412" s="150"/>
      <c r="U2412" s="150"/>
      <c r="V2412" s="150"/>
      <c r="W2412" s="138"/>
      <c r="X2412" s="505"/>
      <c r="Y2412" s="150"/>
      <c r="Z2412" s="150"/>
      <c r="AA2412" s="150"/>
      <c r="AB2412" s="150"/>
      <c r="AC2412" s="138"/>
      <c r="AD2412" s="505"/>
      <c r="AE2412" s="150"/>
      <c r="AF2412" s="150"/>
      <c r="AG2412" s="150"/>
      <c r="AH2412" s="150"/>
      <c r="AI2412" s="138"/>
      <c r="AJ2412" s="505"/>
      <c r="AK2412" s="150"/>
      <c r="AL2412" s="150"/>
      <c r="AM2412" s="150"/>
      <c r="AN2412" s="150"/>
      <c r="AO2412" s="138"/>
      <c r="AP2412" s="505"/>
      <c r="AQ2412" s="150"/>
      <c r="AR2412" s="150"/>
      <c r="AS2412" s="150"/>
      <c r="AT2412" s="150"/>
      <c r="AU2412" s="138"/>
      <c r="AV2412" s="505"/>
      <c r="AW2412" s="150"/>
      <c r="AX2412" s="150"/>
      <c r="AY2412" s="150"/>
      <c r="BB2412" s="505"/>
      <c r="BC2412" s="150"/>
      <c r="BD2412" s="150"/>
      <c r="BE2412" s="150"/>
      <c r="BF2412" s="150"/>
      <c r="BG2412" s="150"/>
      <c r="BH2412" s="150"/>
      <c r="BI2412" s="133"/>
      <c r="BJ2412" s="135"/>
    </row>
    <row r="2413" spans="3:62">
      <c r="C2413" s="504"/>
      <c r="F2413" s="505"/>
      <c r="G2413" s="150"/>
      <c r="H2413" s="150"/>
      <c r="I2413" s="150"/>
      <c r="J2413" s="150"/>
      <c r="K2413" s="138"/>
      <c r="L2413" s="505"/>
      <c r="M2413" s="150"/>
      <c r="N2413" s="150"/>
      <c r="O2413" s="150"/>
      <c r="P2413" s="150"/>
      <c r="Q2413" s="138"/>
      <c r="R2413" s="505"/>
      <c r="S2413" s="150"/>
      <c r="T2413" s="150"/>
      <c r="U2413" s="150"/>
      <c r="V2413" s="150"/>
      <c r="W2413" s="138"/>
      <c r="X2413" s="505"/>
      <c r="Y2413" s="150"/>
      <c r="Z2413" s="150"/>
      <c r="AA2413" s="150"/>
      <c r="AB2413" s="150"/>
      <c r="AC2413" s="138"/>
      <c r="AD2413" s="505"/>
      <c r="AE2413" s="150"/>
      <c r="AF2413" s="150"/>
      <c r="AG2413" s="150"/>
      <c r="AH2413" s="150"/>
      <c r="AI2413" s="138"/>
      <c r="AJ2413" s="505"/>
      <c r="AK2413" s="150"/>
      <c r="AL2413" s="150"/>
      <c r="AM2413" s="150"/>
      <c r="AN2413" s="150"/>
      <c r="AO2413" s="138"/>
      <c r="AP2413" s="505"/>
      <c r="AQ2413" s="150"/>
      <c r="AR2413" s="150"/>
      <c r="AS2413" s="150"/>
      <c r="AT2413" s="150"/>
      <c r="AU2413" s="138"/>
      <c r="AV2413" s="505"/>
      <c r="AW2413" s="150"/>
      <c r="AX2413" s="150"/>
      <c r="AY2413" s="150"/>
      <c r="BB2413" s="505"/>
      <c r="BC2413" s="150"/>
      <c r="BD2413" s="150"/>
      <c r="BE2413" s="150"/>
      <c r="BF2413" s="150"/>
      <c r="BG2413" s="150"/>
      <c r="BH2413" s="150"/>
      <c r="BI2413" s="133"/>
      <c r="BJ2413" s="135"/>
    </row>
    <row r="2414" spans="3:62">
      <c r="C2414" s="504"/>
      <c r="F2414" s="505"/>
      <c r="G2414" s="150"/>
      <c r="H2414" s="150"/>
      <c r="I2414" s="150"/>
      <c r="J2414" s="150"/>
      <c r="K2414" s="138"/>
      <c r="L2414" s="505"/>
      <c r="M2414" s="150"/>
      <c r="N2414" s="150"/>
      <c r="O2414" s="150"/>
      <c r="P2414" s="150"/>
      <c r="Q2414" s="138"/>
      <c r="R2414" s="505"/>
      <c r="S2414" s="150"/>
      <c r="T2414" s="150"/>
      <c r="U2414" s="150"/>
      <c r="V2414" s="150"/>
      <c r="W2414" s="138"/>
      <c r="X2414" s="505"/>
      <c r="Y2414" s="150"/>
      <c r="Z2414" s="150"/>
      <c r="AA2414" s="150"/>
      <c r="AB2414" s="150"/>
      <c r="AC2414" s="138"/>
      <c r="AD2414" s="505"/>
      <c r="AE2414" s="150"/>
      <c r="AF2414" s="150"/>
      <c r="AG2414" s="150"/>
      <c r="AH2414" s="150"/>
      <c r="AI2414" s="138"/>
      <c r="AJ2414" s="505"/>
      <c r="AK2414" s="150"/>
      <c r="AL2414" s="150"/>
      <c r="AM2414" s="150"/>
      <c r="AN2414" s="150"/>
      <c r="AO2414" s="138"/>
      <c r="AP2414" s="505"/>
      <c r="AQ2414" s="150"/>
      <c r="AR2414" s="150"/>
      <c r="AS2414" s="150"/>
      <c r="AT2414" s="150"/>
      <c r="AU2414" s="138"/>
      <c r="AV2414" s="505"/>
      <c r="AW2414" s="150"/>
      <c r="AX2414" s="150"/>
      <c r="AY2414" s="150"/>
      <c r="BB2414" s="505"/>
      <c r="BC2414" s="150"/>
      <c r="BD2414" s="150"/>
      <c r="BE2414" s="150"/>
      <c r="BF2414" s="150"/>
      <c r="BG2414" s="150"/>
      <c r="BH2414" s="150"/>
      <c r="BI2414" s="133"/>
      <c r="BJ2414" s="135"/>
    </row>
    <row r="2415" spans="3:62">
      <c r="C2415" s="504"/>
      <c r="F2415" s="505"/>
      <c r="G2415" s="150"/>
      <c r="H2415" s="150"/>
      <c r="I2415" s="150"/>
      <c r="J2415" s="150"/>
      <c r="K2415" s="138"/>
      <c r="L2415" s="505"/>
      <c r="M2415" s="150"/>
      <c r="N2415" s="150"/>
      <c r="O2415" s="150"/>
      <c r="P2415" s="150"/>
      <c r="Q2415" s="138"/>
      <c r="R2415" s="505"/>
      <c r="S2415" s="150"/>
      <c r="T2415" s="150"/>
      <c r="U2415" s="150"/>
      <c r="V2415" s="150"/>
      <c r="W2415" s="138"/>
      <c r="X2415" s="505"/>
      <c r="Y2415" s="150"/>
      <c r="Z2415" s="150"/>
      <c r="AA2415" s="150"/>
      <c r="AB2415" s="150"/>
      <c r="AC2415" s="138"/>
      <c r="AD2415" s="505"/>
      <c r="AE2415" s="150"/>
      <c r="AF2415" s="150"/>
      <c r="AG2415" s="150"/>
      <c r="AH2415" s="150"/>
      <c r="AI2415" s="138"/>
      <c r="AJ2415" s="505"/>
      <c r="AK2415" s="150"/>
      <c r="AL2415" s="150"/>
      <c r="AM2415" s="150"/>
      <c r="AN2415" s="150"/>
      <c r="AO2415" s="138"/>
      <c r="AP2415" s="505"/>
      <c r="AQ2415" s="150"/>
      <c r="AR2415" s="150"/>
      <c r="AS2415" s="150"/>
      <c r="AT2415" s="150"/>
      <c r="AU2415" s="138"/>
      <c r="AV2415" s="505"/>
      <c r="AW2415" s="150"/>
      <c r="AX2415" s="150"/>
      <c r="AY2415" s="150"/>
      <c r="BB2415" s="505"/>
      <c r="BC2415" s="150"/>
      <c r="BD2415" s="150"/>
      <c r="BE2415" s="150"/>
      <c r="BF2415" s="150"/>
      <c r="BG2415" s="150"/>
      <c r="BH2415" s="150"/>
      <c r="BI2415" s="133"/>
      <c r="BJ2415" s="135"/>
    </row>
    <row r="2416" spans="3:62">
      <c r="C2416" s="504"/>
      <c r="F2416" s="505"/>
      <c r="G2416" s="150"/>
      <c r="H2416" s="150"/>
      <c r="I2416" s="150"/>
      <c r="J2416" s="150"/>
      <c r="K2416" s="138"/>
      <c r="L2416" s="505"/>
      <c r="M2416" s="150"/>
      <c r="N2416" s="150"/>
      <c r="O2416" s="150"/>
      <c r="P2416" s="150"/>
      <c r="Q2416" s="138"/>
      <c r="R2416" s="505"/>
      <c r="S2416" s="150"/>
      <c r="T2416" s="150"/>
      <c r="U2416" s="150"/>
      <c r="V2416" s="150"/>
      <c r="W2416" s="138"/>
      <c r="X2416" s="505"/>
      <c r="Y2416" s="150"/>
      <c r="Z2416" s="150"/>
      <c r="AA2416" s="150"/>
      <c r="AB2416" s="150"/>
      <c r="AC2416" s="138"/>
      <c r="AD2416" s="505"/>
      <c r="AE2416" s="150"/>
      <c r="AF2416" s="150"/>
      <c r="AG2416" s="150"/>
      <c r="AH2416" s="150"/>
      <c r="AI2416" s="138"/>
      <c r="AJ2416" s="505"/>
      <c r="AK2416" s="150"/>
      <c r="AL2416" s="150"/>
      <c r="AM2416" s="150"/>
      <c r="AN2416" s="150"/>
      <c r="AO2416" s="138"/>
      <c r="AP2416" s="505"/>
      <c r="AQ2416" s="150"/>
      <c r="AR2416" s="150"/>
      <c r="AS2416" s="150"/>
      <c r="AT2416" s="150"/>
      <c r="AU2416" s="138"/>
      <c r="AV2416" s="505"/>
      <c r="AW2416" s="150"/>
      <c r="AX2416" s="150"/>
      <c r="AY2416" s="150"/>
      <c r="BB2416" s="505"/>
      <c r="BC2416" s="150"/>
      <c r="BD2416" s="150"/>
      <c r="BE2416" s="150"/>
      <c r="BF2416" s="150"/>
      <c r="BG2416" s="150"/>
      <c r="BH2416" s="150"/>
      <c r="BI2416" s="133"/>
      <c r="BJ2416" s="135"/>
    </row>
    <row r="2417" spans="3:62">
      <c r="C2417" s="504"/>
      <c r="F2417" s="505"/>
      <c r="G2417" s="150"/>
      <c r="H2417" s="150"/>
      <c r="I2417" s="150"/>
      <c r="J2417" s="150"/>
      <c r="K2417" s="138"/>
      <c r="L2417" s="505"/>
      <c r="M2417" s="150"/>
      <c r="N2417" s="150"/>
      <c r="O2417" s="150"/>
      <c r="P2417" s="150"/>
      <c r="Q2417" s="138"/>
      <c r="R2417" s="505"/>
      <c r="S2417" s="150"/>
      <c r="T2417" s="150"/>
      <c r="U2417" s="150"/>
      <c r="V2417" s="150"/>
      <c r="W2417" s="138"/>
      <c r="X2417" s="505"/>
      <c r="Y2417" s="150"/>
      <c r="Z2417" s="150"/>
      <c r="AA2417" s="150"/>
      <c r="AB2417" s="150"/>
      <c r="AC2417" s="138"/>
      <c r="AD2417" s="505"/>
      <c r="AE2417" s="150"/>
      <c r="AF2417" s="150"/>
      <c r="AG2417" s="150"/>
      <c r="AH2417" s="150"/>
      <c r="AI2417" s="138"/>
      <c r="AJ2417" s="505"/>
      <c r="AK2417" s="150"/>
      <c r="AL2417" s="150"/>
      <c r="AM2417" s="150"/>
      <c r="AN2417" s="150"/>
      <c r="AO2417" s="138"/>
      <c r="AP2417" s="505"/>
      <c r="AQ2417" s="150"/>
      <c r="AR2417" s="150"/>
      <c r="AS2417" s="150"/>
      <c r="AT2417" s="150"/>
      <c r="AU2417" s="138"/>
      <c r="AV2417" s="505"/>
      <c r="AW2417" s="150"/>
      <c r="AX2417" s="150"/>
      <c r="AY2417" s="150"/>
      <c r="BB2417" s="505"/>
      <c r="BC2417" s="150"/>
      <c r="BD2417" s="150"/>
      <c r="BE2417" s="150"/>
      <c r="BF2417" s="150"/>
      <c r="BG2417" s="150"/>
      <c r="BH2417" s="150"/>
      <c r="BI2417" s="133"/>
      <c r="BJ2417" s="135"/>
    </row>
    <row r="2418" spans="3:62">
      <c r="C2418" s="504"/>
      <c r="F2418" s="505"/>
      <c r="G2418" s="150"/>
      <c r="H2418" s="150"/>
      <c r="I2418" s="150"/>
      <c r="J2418" s="150"/>
      <c r="K2418" s="138"/>
      <c r="L2418" s="505"/>
      <c r="M2418" s="150"/>
      <c r="N2418" s="150"/>
      <c r="O2418" s="150"/>
      <c r="P2418" s="150"/>
      <c r="Q2418" s="138"/>
      <c r="R2418" s="505"/>
      <c r="S2418" s="150"/>
      <c r="T2418" s="150"/>
      <c r="U2418" s="150"/>
      <c r="V2418" s="150"/>
      <c r="W2418" s="138"/>
      <c r="X2418" s="505"/>
      <c r="Y2418" s="150"/>
      <c r="Z2418" s="150"/>
      <c r="AA2418" s="150"/>
      <c r="AB2418" s="150"/>
      <c r="AC2418" s="138"/>
      <c r="AD2418" s="505"/>
      <c r="AE2418" s="150"/>
      <c r="AF2418" s="150"/>
      <c r="AG2418" s="150"/>
      <c r="AH2418" s="150"/>
      <c r="AI2418" s="138"/>
      <c r="AJ2418" s="505"/>
      <c r="AK2418" s="150"/>
      <c r="AL2418" s="150"/>
      <c r="AM2418" s="150"/>
      <c r="AN2418" s="150"/>
      <c r="AO2418" s="138"/>
      <c r="AP2418" s="505"/>
      <c r="AQ2418" s="150"/>
      <c r="AR2418" s="150"/>
      <c r="AS2418" s="150"/>
      <c r="AT2418" s="150"/>
      <c r="AU2418" s="138"/>
      <c r="AV2418" s="505"/>
      <c r="AW2418" s="150"/>
      <c r="AX2418" s="150"/>
      <c r="AY2418" s="150"/>
      <c r="BB2418" s="505"/>
      <c r="BC2418" s="150"/>
      <c r="BD2418" s="150"/>
      <c r="BE2418" s="150"/>
      <c r="BF2418" s="150"/>
      <c r="BG2418" s="150"/>
      <c r="BH2418" s="150"/>
      <c r="BI2418" s="133"/>
      <c r="BJ2418" s="135"/>
    </row>
    <row r="2419" spans="3:62">
      <c r="C2419" s="504"/>
      <c r="F2419" s="505"/>
      <c r="G2419" s="150"/>
      <c r="H2419" s="150"/>
      <c r="I2419" s="150"/>
      <c r="J2419" s="150"/>
      <c r="K2419" s="138"/>
      <c r="L2419" s="505"/>
      <c r="M2419" s="150"/>
      <c r="N2419" s="150"/>
      <c r="O2419" s="150"/>
      <c r="P2419" s="150"/>
      <c r="Q2419" s="138"/>
      <c r="R2419" s="505"/>
      <c r="S2419" s="150"/>
      <c r="T2419" s="150"/>
      <c r="U2419" s="150"/>
      <c r="V2419" s="150"/>
      <c r="W2419" s="138"/>
      <c r="X2419" s="505"/>
      <c r="Y2419" s="150"/>
      <c r="Z2419" s="150"/>
      <c r="AA2419" s="150"/>
      <c r="AB2419" s="150"/>
      <c r="AC2419" s="138"/>
      <c r="AD2419" s="505"/>
      <c r="AE2419" s="150"/>
      <c r="AF2419" s="150"/>
      <c r="AG2419" s="150"/>
      <c r="AH2419" s="150"/>
      <c r="AI2419" s="138"/>
      <c r="AJ2419" s="505"/>
      <c r="AK2419" s="150"/>
      <c r="AL2419" s="150"/>
      <c r="AM2419" s="150"/>
      <c r="AN2419" s="150"/>
      <c r="AO2419" s="138"/>
      <c r="AP2419" s="505"/>
      <c r="AQ2419" s="150"/>
      <c r="AR2419" s="150"/>
      <c r="AS2419" s="150"/>
      <c r="AT2419" s="150"/>
      <c r="AU2419" s="138"/>
      <c r="AV2419" s="505"/>
      <c r="AW2419" s="150"/>
      <c r="AX2419" s="150"/>
      <c r="AY2419" s="150"/>
      <c r="BB2419" s="505"/>
      <c r="BC2419" s="150"/>
      <c r="BD2419" s="150"/>
      <c r="BE2419" s="150"/>
      <c r="BF2419" s="150"/>
      <c r="BG2419" s="150"/>
      <c r="BH2419" s="150"/>
      <c r="BI2419" s="133"/>
      <c r="BJ2419" s="135"/>
    </row>
    <row r="2420" spans="3:62">
      <c r="C2420" s="504"/>
      <c r="F2420" s="505"/>
      <c r="G2420" s="150"/>
      <c r="H2420" s="150"/>
      <c r="I2420" s="150"/>
      <c r="J2420" s="150"/>
      <c r="K2420" s="138"/>
      <c r="L2420" s="505"/>
      <c r="M2420" s="150"/>
      <c r="N2420" s="150"/>
      <c r="O2420" s="150"/>
      <c r="P2420" s="150"/>
      <c r="Q2420" s="138"/>
      <c r="R2420" s="505"/>
      <c r="S2420" s="150"/>
      <c r="T2420" s="150"/>
      <c r="U2420" s="150"/>
      <c r="V2420" s="150"/>
      <c r="W2420" s="138"/>
      <c r="X2420" s="505"/>
      <c r="Y2420" s="150"/>
      <c r="Z2420" s="150"/>
      <c r="AA2420" s="150"/>
      <c r="AB2420" s="150"/>
      <c r="AC2420" s="138"/>
      <c r="AD2420" s="505"/>
      <c r="AE2420" s="150"/>
      <c r="AF2420" s="150"/>
      <c r="AG2420" s="150"/>
      <c r="AH2420" s="150"/>
      <c r="AI2420" s="138"/>
      <c r="AJ2420" s="505"/>
      <c r="AK2420" s="150"/>
      <c r="AL2420" s="150"/>
      <c r="AM2420" s="150"/>
      <c r="AN2420" s="150"/>
      <c r="AO2420" s="138"/>
      <c r="AP2420" s="505"/>
      <c r="AQ2420" s="150"/>
      <c r="AR2420" s="150"/>
      <c r="AS2420" s="150"/>
      <c r="AT2420" s="150"/>
      <c r="AU2420" s="138"/>
      <c r="AV2420" s="505"/>
      <c r="AW2420" s="150"/>
      <c r="AX2420" s="150"/>
      <c r="AY2420" s="150"/>
      <c r="BB2420" s="505"/>
      <c r="BC2420" s="150"/>
      <c r="BD2420" s="150"/>
      <c r="BE2420" s="150"/>
      <c r="BF2420" s="150"/>
      <c r="BG2420" s="150"/>
      <c r="BH2420" s="150"/>
      <c r="BI2420" s="133"/>
      <c r="BJ2420" s="135"/>
    </row>
    <row r="2421" spans="3:62">
      <c r="C2421" s="504"/>
      <c r="F2421" s="505"/>
      <c r="G2421" s="150"/>
      <c r="H2421" s="150"/>
      <c r="I2421" s="150"/>
      <c r="J2421" s="150"/>
      <c r="K2421" s="138"/>
      <c r="L2421" s="505"/>
      <c r="M2421" s="150"/>
      <c r="N2421" s="150"/>
      <c r="O2421" s="150"/>
      <c r="P2421" s="150"/>
      <c r="Q2421" s="138"/>
      <c r="R2421" s="505"/>
      <c r="S2421" s="150"/>
      <c r="T2421" s="150"/>
      <c r="U2421" s="150"/>
      <c r="V2421" s="150"/>
      <c r="W2421" s="138"/>
      <c r="X2421" s="505"/>
      <c r="Y2421" s="150"/>
      <c r="Z2421" s="150"/>
      <c r="AA2421" s="150"/>
      <c r="AB2421" s="150"/>
      <c r="AC2421" s="138"/>
      <c r="AD2421" s="505"/>
      <c r="AE2421" s="150"/>
      <c r="AF2421" s="150"/>
      <c r="AG2421" s="150"/>
      <c r="AH2421" s="150"/>
      <c r="AI2421" s="138"/>
      <c r="AJ2421" s="505"/>
      <c r="AK2421" s="150"/>
      <c r="AL2421" s="150"/>
      <c r="AM2421" s="150"/>
      <c r="AN2421" s="150"/>
      <c r="AO2421" s="138"/>
      <c r="AP2421" s="505"/>
      <c r="AQ2421" s="150"/>
      <c r="AR2421" s="150"/>
      <c r="AS2421" s="150"/>
      <c r="AT2421" s="150"/>
      <c r="AU2421" s="138"/>
      <c r="AV2421" s="505"/>
      <c r="AW2421" s="150"/>
      <c r="AX2421" s="150"/>
      <c r="AY2421" s="150"/>
      <c r="BB2421" s="505"/>
      <c r="BC2421" s="150"/>
      <c r="BD2421" s="150"/>
      <c r="BE2421" s="150"/>
      <c r="BF2421" s="150"/>
      <c r="BG2421" s="150"/>
      <c r="BH2421" s="150"/>
      <c r="BI2421" s="133"/>
      <c r="BJ2421" s="135"/>
    </row>
    <row r="2422" spans="3:62">
      <c r="C2422" s="504"/>
      <c r="F2422" s="505"/>
      <c r="G2422" s="150"/>
      <c r="H2422" s="150"/>
      <c r="I2422" s="150"/>
      <c r="J2422" s="150"/>
      <c r="K2422" s="138"/>
      <c r="L2422" s="505"/>
      <c r="M2422" s="150"/>
      <c r="N2422" s="150"/>
      <c r="O2422" s="150"/>
      <c r="P2422" s="150"/>
      <c r="Q2422" s="138"/>
      <c r="R2422" s="505"/>
      <c r="S2422" s="150"/>
      <c r="T2422" s="150"/>
      <c r="U2422" s="150"/>
      <c r="V2422" s="150"/>
      <c r="W2422" s="138"/>
      <c r="X2422" s="505"/>
      <c r="Y2422" s="150"/>
      <c r="Z2422" s="150"/>
      <c r="AA2422" s="150"/>
      <c r="AB2422" s="150"/>
      <c r="AC2422" s="138"/>
      <c r="AD2422" s="505"/>
      <c r="AE2422" s="150"/>
      <c r="AF2422" s="150"/>
      <c r="AG2422" s="150"/>
      <c r="AH2422" s="150"/>
      <c r="AI2422" s="138"/>
      <c r="AJ2422" s="505"/>
      <c r="AK2422" s="150"/>
      <c r="AL2422" s="150"/>
      <c r="AM2422" s="150"/>
      <c r="AN2422" s="150"/>
      <c r="AO2422" s="138"/>
      <c r="AP2422" s="505"/>
      <c r="AQ2422" s="150"/>
      <c r="AR2422" s="150"/>
      <c r="AS2422" s="150"/>
      <c r="AT2422" s="150"/>
      <c r="AU2422" s="138"/>
      <c r="AV2422" s="505"/>
      <c r="AW2422" s="150"/>
      <c r="AX2422" s="150"/>
      <c r="AY2422" s="150"/>
      <c r="BB2422" s="505"/>
      <c r="BC2422" s="150"/>
      <c r="BD2422" s="150"/>
      <c r="BE2422" s="150"/>
      <c r="BF2422" s="150"/>
      <c r="BG2422" s="150"/>
      <c r="BH2422" s="150"/>
      <c r="BI2422" s="133"/>
      <c r="BJ2422" s="135"/>
    </row>
    <row r="2423" spans="3:62">
      <c r="C2423" s="504"/>
      <c r="F2423" s="505"/>
      <c r="G2423" s="150"/>
      <c r="H2423" s="150"/>
      <c r="I2423" s="150"/>
      <c r="J2423" s="150"/>
      <c r="K2423" s="138"/>
      <c r="L2423" s="505"/>
      <c r="M2423" s="150"/>
      <c r="N2423" s="150"/>
      <c r="O2423" s="150"/>
      <c r="P2423" s="150"/>
      <c r="Q2423" s="138"/>
      <c r="R2423" s="505"/>
      <c r="S2423" s="150"/>
      <c r="T2423" s="150"/>
      <c r="U2423" s="150"/>
      <c r="V2423" s="150"/>
      <c r="W2423" s="138"/>
      <c r="X2423" s="505"/>
      <c r="Y2423" s="150"/>
      <c r="Z2423" s="150"/>
      <c r="AA2423" s="150"/>
      <c r="AB2423" s="150"/>
      <c r="AC2423" s="138"/>
      <c r="AD2423" s="505"/>
      <c r="AE2423" s="150"/>
      <c r="AF2423" s="150"/>
      <c r="AG2423" s="150"/>
      <c r="AH2423" s="150"/>
      <c r="AI2423" s="138"/>
      <c r="AJ2423" s="505"/>
      <c r="AK2423" s="150"/>
      <c r="AL2423" s="150"/>
      <c r="AM2423" s="150"/>
      <c r="AN2423" s="150"/>
      <c r="AO2423" s="138"/>
      <c r="AP2423" s="505"/>
      <c r="AQ2423" s="150"/>
      <c r="AR2423" s="150"/>
      <c r="AS2423" s="150"/>
      <c r="AT2423" s="150"/>
      <c r="AU2423" s="138"/>
      <c r="AV2423" s="505"/>
      <c r="AW2423" s="150"/>
      <c r="AX2423" s="150"/>
      <c r="AY2423" s="150"/>
      <c r="BB2423" s="505"/>
      <c r="BC2423" s="150"/>
      <c r="BD2423" s="150"/>
      <c r="BE2423" s="150"/>
      <c r="BF2423" s="150"/>
      <c r="BG2423" s="150"/>
      <c r="BH2423" s="150"/>
      <c r="BI2423" s="133"/>
      <c r="BJ2423" s="135"/>
    </row>
    <row r="2424" spans="3:62">
      <c r="C2424" s="504"/>
      <c r="F2424" s="505"/>
      <c r="G2424" s="150"/>
      <c r="H2424" s="150"/>
      <c r="I2424" s="150"/>
      <c r="J2424" s="150"/>
      <c r="K2424" s="138"/>
      <c r="L2424" s="505"/>
      <c r="M2424" s="150"/>
      <c r="N2424" s="150"/>
      <c r="O2424" s="150"/>
      <c r="P2424" s="150"/>
      <c r="Q2424" s="138"/>
      <c r="R2424" s="505"/>
      <c r="S2424" s="150"/>
      <c r="T2424" s="150"/>
      <c r="U2424" s="150"/>
      <c r="V2424" s="150"/>
      <c r="W2424" s="138"/>
      <c r="X2424" s="505"/>
      <c r="Y2424" s="150"/>
      <c r="Z2424" s="150"/>
      <c r="AA2424" s="150"/>
      <c r="AB2424" s="150"/>
      <c r="AC2424" s="138"/>
      <c r="AD2424" s="505"/>
      <c r="AE2424" s="150"/>
      <c r="AF2424" s="150"/>
      <c r="AG2424" s="150"/>
      <c r="AH2424" s="150"/>
      <c r="AI2424" s="138"/>
      <c r="AJ2424" s="505"/>
      <c r="AK2424" s="150"/>
      <c r="AL2424" s="150"/>
      <c r="AM2424" s="150"/>
      <c r="AN2424" s="150"/>
      <c r="AO2424" s="138"/>
      <c r="AP2424" s="505"/>
      <c r="AQ2424" s="150"/>
      <c r="AR2424" s="150"/>
      <c r="AS2424" s="150"/>
      <c r="AT2424" s="150"/>
      <c r="AU2424" s="138"/>
      <c r="AV2424" s="505"/>
      <c r="AW2424" s="150"/>
      <c r="AX2424" s="150"/>
      <c r="AY2424" s="150"/>
      <c r="BB2424" s="505"/>
      <c r="BC2424" s="150"/>
      <c r="BD2424" s="150"/>
      <c r="BE2424" s="150"/>
      <c r="BF2424" s="150"/>
      <c r="BG2424" s="150"/>
      <c r="BH2424" s="150"/>
      <c r="BI2424" s="133"/>
      <c r="BJ2424" s="135"/>
    </row>
    <row r="2425" spans="3:62">
      <c r="C2425" s="504"/>
      <c r="F2425" s="505"/>
      <c r="G2425" s="150"/>
      <c r="H2425" s="150"/>
      <c r="I2425" s="150"/>
      <c r="J2425" s="150"/>
      <c r="K2425" s="138"/>
      <c r="L2425" s="505"/>
      <c r="M2425" s="150"/>
      <c r="N2425" s="150"/>
      <c r="O2425" s="150"/>
      <c r="P2425" s="150"/>
      <c r="Q2425" s="138"/>
      <c r="R2425" s="505"/>
      <c r="S2425" s="150"/>
      <c r="T2425" s="150"/>
      <c r="U2425" s="150"/>
      <c r="V2425" s="150"/>
      <c r="W2425" s="138"/>
      <c r="X2425" s="505"/>
      <c r="Y2425" s="150"/>
      <c r="Z2425" s="150"/>
      <c r="AA2425" s="150"/>
      <c r="AB2425" s="150"/>
      <c r="AC2425" s="138"/>
      <c r="AD2425" s="505"/>
      <c r="AE2425" s="150"/>
      <c r="AF2425" s="150"/>
      <c r="AG2425" s="150"/>
      <c r="AH2425" s="150"/>
      <c r="AI2425" s="138"/>
      <c r="AJ2425" s="505"/>
      <c r="AK2425" s="150"/>
      <c r="AL2425" s="150"/>
      <c r="AM2425" s="150"/>
      <c r="AN2425" s="150"/>
      <c r="AO2425" s="138"/>
      <c r="AP2425" s="505"/>
      <c r="AQ2425" s="150"/>
      <c r="AR2425" s="150"/>
      <c r="AS2425" s="150"/>
      <c r="AT2425" s="150"/>
      <c r="AU2425" s="138"/>
      <c r="AV2425" s="505"/>
      <c r="AW2425" s="150"/>
      <c r="AX2425" s="150"/>
      <c r="AY2425" s="150"/>
      <c r="BB2425" s="505"/>
      <c r="BC2425" s="150"/>
      <c r="BD2425" s="150"/>
      <c r="BE2425" s="150"/>
      <c r="BF2425" s="150"/>
      <c r="BG2425" s="150"/>
      <c r="BH2425" s="150"/>
      <c r="BI2425" s="133"/>
      <c r="BJ2425" s="135"/>
    </row>
    <row r="2426" spans="3:62">
      <c r="C2426" s="504"/>
      <c r="F2426" s="505"/>
      <c r="G2426" s="150"/>
      <c r="H2426" s="150"/>
      <c r="I2426" s="150"/>
      <c r="J2426" s="150"/>
      <c r="K2426" s="138"/>
      <c r="L2426" s="505"/>
      <c r="M2426" s="150"/>
      <c r="N2426" s="150"/>
      <c r="O2426" s="150"/>
      <c r="P2426" s="150"/>
      <c r="Q2426" s="138"/>
      <c r="R2426" s="505"/>
      <c r="S2426" s="150"/>
      <c r="T2426" s="150"/>
      <c r="U2426" s="150"/>
      <c r="V2426" s="150"/>
      <c r="W2426" s="138"/>
      <c r="X2426" s="505"/>
      <c r="Y2426" s="150"/>
      <c r="Z2426" s="150"/>
      <c r="AA2426" s="150"/>
      <c r="AB2426" s="150"/>
      <c r="AC2426" s="138"/>
      <c r="AD2426" s="505"/>
      <c r="AE2426" s="150"/>
      <c r="AF2426" s="150"/>
      <c r="AG2426" s="150"/>
      <c r="AH2426" s="150"/>
      <c r="AI2426" s="138"/>
      <c r="AJ2426" s="505"/>
      <c r="AK2426" s="150"/>
      <c r="AL2426" s="150"/>
      <c r="AM2426" s="150"/>
      <c r="AN2426" s="150"/>
      <c r="AO2426" s="138"/>
      <c r="AP2426" s="505"/>
      <c r="AQ2426" s="150"/>
      <c r="AR2426" s="150"/>
      <c r="AS2426" s="150"/>
      <c r="AT2426" s="150"/>
      <c r="AU2426" s="138"/>
      <c r="AV2426" s="505"/>
      <c r="AW2426" s="150"/>
      <c r="AX2426" s="150"/>
      <c r="AY2426" s="150"/>
      <c r="BB2426" s="505"/>
      <c r="BC2426" s="150"/>
      <c r="BD2426" s="150"/>
      <c r="BE2426" s="150"/>
      <c r="BF2426" s="150"/>
      <c r="BG2426" s="150"/>
      <c r="BH2426" s="150"/>
      <c r="BI2426" s="133"/>
      <c r="BJ2426" s="135"/>
    </row>
    <row r="2427" spans="3:62">
      <c r="C2427" s="504"/>
      <c r="F2427" s="505"/>
      <c r="G2427" s="150"/>
      <c r="H2427" s="150"/>
      <c r="I2427" s="150"/>
      <c r="J2427" s="150"/>
      <c r="K2427" s="138"/>
      <c r="L2427" s="505"/>
      <c r="M2427" s="150"/>
      <c r="N2427" s="150"/>
      <c r="O2427" s="150"/>
      <c r="P2427" s="150"/>
      <c r="Q2427" s="138"/>
      <c r="R2427" s="505"/>
      <c r="S2427" s="150"/>
      <c r="T2427" s="150"/>
      <c r="U2427" s="150"/>
      <c r="V2427" s="150"/>
      <c r="W2427" s="138"/>
      <c r="X2427" s="505"/>
      <c r="Y2427" s="150"/>
      <c r="Z2427" s="150"/>
      <c r="AA2427" s="150"/>
      <c r="AB2427" s="150"/>
      <c r="AC2427" s="138"/>
      <c r="AD2427" s="505"/>
      <c r="AE2427" s="150"/>
      <c r="AF2427" s="150"/>
      <c r="AG2427" s="150"/>
      <c r="AH2427" s="150"/>
      <c r="AI2427" s="138"/>
      <c r="AJ2427" s="505"/>
      <c r="AK2427" s="150"/>
      <c r="AL2427" s="150"/>
      <c r="AM2427" s="150"/>
      <c r="AN2427" s="150"/>
      <c r="AO2427" s="138"/>
      <c r="AP2427" s="505"/>
      <c r="AQ2427" s="150"/>
      <c r="AR2427" s="150"/>
      <c r="AS2427" s="150"/>
      <c r="AT2427" s="150"/>
      <c r="AU2427" s="138"/>
      <c r="AV2427" s="505"/>
      <c r="AW2427" s="150"/>
      <c r="AX2427" s="150"/>
      <c r="AY2427" s="150"/>
      <c r="BB2427" s="505"/>
      <c r="BC2427" s="150"/>
      <c r="BD2427" s="150"/>
      <c r="BE2427" s="150"/>
      <c r="BF2427" s="150"/>
      <c r="BG2427" s="150"/>
      <c r="BH2427" s="150"/>
      <c r="BI2427" s="133"/>
      <c r="BJ2427" s="135"/>
    </row>
    <row r="2428" spans="3:62">
      <c r="C2428" s="504"/>
      <c r="F2428" s="505"/>
      <c r="G2428" s="150"/>
      <c r="H2428" s="150"/>
      <c r="I2428" s="150"/>
      <c r="J2428" s="150"/>
      <c r="K2428" s="138"/>
      <c r="L2428" s="505"/>
      <c r="M2428" s="150"/>
      <c r="N2428" s="150"/>
      <c r="O2428" s="150"/>
      <c r="P2428" s="150"/>
      <c r="Q2428" s="138"/>
      <c r="R2428" s="505"/>
      <c r="S2428" s="150"/>
      <c r="T2428" s="150"/>
      <c r="U2428" s="150"/>
      <c r="V2428" s="150"/>
      <c r="W2428" s="138"/>
      <c r="X2428" s="505"/>
      <c r="Y2428" s="150"/>
      <c r="Z2428" s="150"/>
      <c r="AA2428" s="150"/>
      <c r="AB2428" s="150"/>
      <c r="AC2428" s="138"/>
      <c r="AD2428" s="505"/>
      <c r="AE2428" s="150"/>
      <c r="AF2428" s="150"/>
      <c r="AG2428" s="150"/>
      <c r="AH2428" s="150"/>
      <c r="AI2428" s="138"/>
      <c r="AJ2428" s="505"/>
      <c r="AK2428" s="150"/>
      <c r="AL2428" s="150"/>
      <c r="AM2428" s="150"/>
      <c r="AN2428" s="150"/>
      <c r="AO2428" s="138"/>
      <c r="AP2428" s="505"/>
      <c r="AQ2428" s="150"/>
      <c r="AR2428" s="150"/>
      <c r="AS2428" s="150"/>
      <c r="AT2428" s="150"/>
      <c r="AU2428" s="138"/>
      <c r="AV2428" s="505"/>
      <c r="AW2428" s="150"/>
      <c r="AX2428" s="150"/>
      <c r="AY2428" s="150"/>
      <c r="BB2428" s="505"/>
      <c r="BC2428" s="150"/>
      <c r="BD2428" s="150"/>
      <c r="BE2428" s="150"/>
      <c r="BF2428" s="150"/>
      <c r="BG2428" s="150"/>
      <c r="BH2428" s="150"/>
      <c r="BI2428" s="133"/>
      <c r="BJ2428" s="135"/>
    </row>
    <row r="2429" spans="3:62">
      <c r="C2429" s="504"/>
      <c r="F2429" s="505"/>
      <c r="G2429" s="150"/>
      <c r="H2429" s="150"/>
      <c r="I2429" s="150"/>
      <c r="J2429" s="150"/>
      <c r="K2429" s="138"/>
      <c r="L2429" s="505"/>
      <c r="M2429" s="150"/>
      <c r="N2429" s="150"/>
      <c r="O2429" s="150"/>
      <c r="P2429" s="150"/>
      <c r="Q2429" s="138"/>
      <c r="R2429" s="505"/>
      <c r="S2429" s="150"/>
      <c r="T2429" s="150"/>
      <c r="U2429" s="150"/>
      <c r="V2429" s="150"/>
      <c r="W2429" s="138"/>
      <c r="X2429" s="505"/>
      <c r="Y2429" s="150"/>
      <c r="Z2429" s="150"/>
      <c r="AA2429" s="150"/>
      <c r="AB2429" s="150"/>
      <c r="AC2429" s="138"/>
      <c r="AD2429" s="505"/>
      <c r="AE2429" s="150"/>
      <c r="AF2429" s="150"/>
      <c r="AG2429" s="150"/>
      <c r="AH2429" s="150"/>
      <c r="AI2429" s="138"/>
      <c r="AJ2429" s="505"/>
      <c r="AK2429" s="150"/>
      <c r="AL2429" s="150"/>
      <c r="AM2429" s="150"/>
      <c r="AN2429" s="150"/>
      <c r="AO2429" s="138"/>
      <c r="AP2429" s="505"/>
      <c r="AQ2429" s="150"/>
      <c r="AR2429" s="150"/>
      <c r="AS2429" s="150"/>
      <c r="AT2429" s="150"/>
      <c r="AU2429" s="138"/>
      <c r="AV2429" s="505"/>
      <c r="AW2429" s="150"/>
      <c r="AX2429" s="150"/>
      <c r="AY2429" s="150"/>
      <c r="BB2429" s="505"/>
      <c r="BC2429" s="150"/>
      <c r="BD2429" s="150"/>
      <c r="BE2429" s="150"/>
      <c r="BF2429" s="150"/>
      <c r="BG2429" s="150"/>
      <c r="BH2429" s="150"/>
      <c r="BI2429" s="133"/>
      <c r="BJ2429" s="135"/>
    </row>
    <row r="2430" spans="3:62">
      <c r="C2430" s="504"/>
      <c r="F2430" s="505"/>
      <c r="G2430" s="150"/>
      <c r="H2430" s="150"/>
      <c r="I2430" s="150"/>
      <c r="J2430" s="150"/>
      <c r="K2430" s="138"/>
      <c r="L2430" s="505"/>
      <c r="M2430" s="150"/>
      <c r="N2430" s="150"/>
      <c r="O2430" s="150"/>
      <c r="P2430" s="150"/>
      <c r="Q2430" s="138"/>
      <c r="R2430" s="505"/>
      <c r="S2430" s="150"/>
      <c r="T2430" s="150"/>
      <c r="U2430" s="150"/>
      <c r="V2430" s="150"/>
      <c r="W2430" s="138"/>
      <c r="X2430" s="505"/>
      <c r="Y2430" s="150"/>
      <c r="Z2430" s="150"/>
      <c r="AA2430" s="150"/>
      <c r="AB2430" s="150"/>
      <c r="AC2430" s="138"/>
      <c r="AD2430" s="505"/>
      <c r="AE2430" s="150"/>
      <c r="AF2430" s="150"/>
      <c r="AG2430" s="150"/>
      <c r="AH2430" s="150"/>
      <c r="AI2430" s="138"/>
      <c r="AJ2430" s="505"/>
      <c r="AK2430" s="150"/>
      <c r="AL2430" s="150"/>
      <c r="AM2430" s="150"/>
      <c r="AN2430" s="150"/>
      <c r="AO2430" s="138"/>
      <c r="AP2430" s="505"/>
      <c r="AQ2430" s="150"/>
      <c r="AR2430" s="150"/>
      <c r="AS2430" s="150"/>
      <c r="AT2430" s="150"/>
      <c r="AU2430" s="138"/>
      <c r="AV2430" s="505"/>
      <c r="AW2430" s="150"/>
      <c r="AX2430" s="150"/>
      <c r="AY2430" s="150"/>
      <c r="BB2430" s="505"/>
      <c r="BC2430" s="150"/>
      <c r="BD2430" s="150"/>
      <c r="BE2430" s="150"/>
      <c r="BF2430" s="150"/>
      <c r="BG2430" s="150"/>
      <c r="BH2430" s="150"/>
      <c r="BI2430" s="133"/>
      <c r="BJ2430" s="135"/>
    </row>
    <row r="2431" spans="3:62">
      <c r="C2431" s="504"/>
      <c r="F2431" s="505"/>
      <c r="G2431" s="150"/>
      <c r="H2431" s="150"/>
      <c r="I2431" s="150"/>
      <c r="J2431" s="150"/>
      <c r="K2431" s="138"/>
      <c r="L2431" s="505"/>
      <c r="M2431" s="150"/>
      <c r="N2431" s="150"/>
      <c r="O2431" s="150"/>
      <c r="P2431" s="150"/>
      <c r="Q2431" s="138"/>
      <c r="R2431" s="505"/>
      <c r="S2431" s="150"/>
      <c r="T2431" s="150"/>
      <c r="U2431" s="150"/>
      <c r="V2431" s="150"/>
      <c r="W2431" s="138"/>
      <c r="X2431" s="505"/>
      <c r="Y2431" s="150"/>
      <c r="Z2431" s="150"/>
      <c r="AA2431" s="150"/>
      <c r="AB2431" s="150"/>
      <c r="AC2431" s="138"/>
      <c r="AD2431" s="505"/>
      <c r="AE2431" s="150"/>
      <c r="AF2431" s="150"/>
      <c r="AG2431" s="150"/>
      <c r="AH2431" s="150"/>
      <c r="AI2431" s="138"/>
      <c r="AJ2431" s="505"/>
      <c r="AK2431" s="150"/>
      <c r="AL2431" s="150"/>
      <c r="AM2431" s="150"/>
      <c r="AN2431" s="150"/>
      <c r="AO2431" s="138"/>
      <c r="AP2431" s="505"/>
      <c r="AQ2431" s="150"/>
      <c r="AR2431" s="150"/>
      <c r="AS2431" s="150"/>
      <c r="AT2431" s="150"/>
      <c r="AU2431" s="138"/>
      <c r="AV2431" s="505"/>
      <c r="AW2431" s="150"/>
      <c r="AX2431" s="150"/>
      <c r="AY2431" s="150"/>
      <c r="BB2431" s="505"/>
      <c r="BC2431" s="150"/>
      <c r="BD2431" s="150"/>
      <c r="BE2431" s="150"/>
      <c r="BF2431" s="150"/>
      <c r="BG2431" s="150"/>
      <c r="BH2431" s="150"/>
      <c r="BI2431" s="133"/>
      <c r="BJ2431" s="135"/>
    </row>
    <row r="2432" spans="3:62">
      <c r="C2432" s="504"/>
      <c r="F2432" s="505"/>
      <c r="G2432" s="150"/>
      <c r="H2432" s="150"/>
      <c r="I2432" s="150"/>
      <c r="J2432" s="150"/>
      <c r="K2432" s="138"/>
      <c r="L2432" s="505"/>
      <c r="M2432" s="150"/>
      <c r="N2432" s="150"/>
      <c r="O2432" s="150"/>
      <c r="P2432" s="150"/>
      <c r="Q2432" s="138"/>
      <c r="R2432" s="505"/>
      <c r="S2432" s="150"/>
      <c r="T2432" s="150"/>
      <c r="U2432" s="150"/>
      <c r="V2432" s="150"/>
      <c r="W2432" s="138"/>
      <c r="X2432" s="505"/>
      <c r="Y2432" s="150"/>
      <c r="Z2432" s="150"/>
      <c r="AA2432" s="150"/>
      <c r="AB2432" s="150"/>
      <c r="AC2432" s="138"/>
      <c r="AD2432" s="505"/>
      <c r="AE2432" s="150"/>
      <c r="AF2432" s="150"/>
      <c r="AG2432" s="150"/>
      <c r="AH2432" s="150"/>
      <c r="AI2432" s="138"/>
      <c r="AJ2432" s="505"/>
      <c r="AK2432" s="150"/>
      <c r="AL2432" s="150"/>
      <c r="AM2432" s="150"/>
      <c r="AN2432" s="150"/>
      <c r="AO2432" s="138"/>
      <c r="AP2432" s="505"/>
      <c r="AQ2432" s="150"/>
      <c r="AR2432" s="150"/>
      <c r="AS2432" s="150"/>
      <c r="AT2432" s="150"/>
      <c r="AU2432" s="138"/>
      <c r="AV2432" s="505"/>
      <c r="AW2432" s="150"/>
      <c r="AX2432" s="150"/>
      <c r="AY2432" s="150"/>
      <c r="BB2432" s="505"/>
      <c r="BC2432" s="150"/>
      <c r="BD2432" s="150"/>
      <c r="BE2432" s="150"/>
      <c r="BF2432" s="150"/>
      <c r="BG2432" s="150"/>
      <c r="BH2432" s="150"/>
      <c r="BI2432" s="133"/>
      <c r="BJ2432" s="135"/>
    </row>
    <row r="2433" spans="3:62">
      <c r="C2433" s="504"/>
      <c r="F2433" s="505"/>
      <c r="G2433" s="150"/>
      <c r="H2433" s="150"/>
      <c r="I2433" s="150"/>
      <c r="J2433" s="150"/>
      <c r="K2433" s="138"/>
      <c r="L2433" s="505"/>
      <c r="M2433" s="150"/>
      <c r="N2433" s="150"/>
      <c r="O2433" s="150"/>
      <c r="P2433" s="150"/>
      <c r="Q2433" s="138"/>
      <c r="R2433" s="505"/>
      <c r="S2433" s="150"/>
      <c r="T2433" s="150"/>
      <c r="U2433" s="150"/>
      <c r="V2433" s="150"/>
      <c r="W2433" s="138"/>
      <c r="X2433" s="505"/>
      <c r="Y2433" s="150"/>
      <c r="Z2433" s="150"/>
      <c r="AA2433" s="150"/>
      <c r="AB2433" s="150"/>
      <c r="AC2433" s="138"/>
      <c r="AD2433" s="505"/>
      <c r="AE2433" s="150"/>
      <c r="AF2433" s="150"/>
      <c r="AG2433" s="150"/>
      <c r="AH2433" s="150"/>
      <c r="AI2433" s="138"/>
      <c r="AJ2433" s="505"/>
      <c r="AK2433" s="150"/>
      <c r="AL2433" s="150"/>
      <c r="AM2433" s="150"/>
      <c r="AN2433" s="150"/>
      <c r="AO2433" s="138"/>
      <c r="AP2433" s="505"/>
      <c r="AQ2433" s="150"/>
      <c r="AR2433" s="150"/>
      <c r="AS2433" s="150"/>
      <c r="AT2433" s="150"/>
      <c r="AU2433" s="138"/>
      <c r="AV2433" s="505"/>
      <c r="AW2433" s="150"/>
      <c r="AX2433" s="150"/>
      <c r="AY2433" s="150"/>
      <c r="BB2433" s="505"/>
      <c r="BC2433" s="150"/>
      <c r="BD2433" s="150"/>
      <c r="BE2433" s="150"/>
      <c r="BF2433" s="150"/>
      <c r="BG2433" s="150"/>
      <c r="BH2433" s="150"/>
      <c r="BI2433" s="133"/>
      <c r="BJ2433" s="135"/>
    </row>
    <row r="2434" spans="3:62">
      <c r="C2434" s="504"/>
      <c r="F2434" s="505"/>
      <c r="G2434" s="150"/>
      <c r="H2434" s="150"/>
      <c r="I2434" s="150"/>
      <c r="J2434" s="150"/>
      <c r="K2434" s="138"/>
      <c r="L2434" s="505"/>
      <c r="M2434" s="150"/>
      <c r="N2434" s="150"/>
      <c r="O2434" s="150"/>
      <c r="P2434" s="150"/>
      <c r="Q2434" s="138"/>
      <c r="R2434" s="505"/>
      <c r="S2434" s="150"/>
      <c r="T2434" s="150"/>
      <c r="U2434" s="150"/>
      <c r="V2434" s="150"/>
      <c r="W2434" s="138"/>
      <c r="X2434" s="505"/>
      <c r="Y2434" s="150"/>
      <c r="Z2434" s="150"/>
      <c r="AA2434" s="150"/>
      <c r="AB2434" s="150"/>
      <c r="AC2434" s="138"/>
      <c r="AD2434" s="505"/>
      <c r="AE2434" s="150"/>
      <c r="AF2434" s="150"/>
      <c r="AG2434" s="150"/>
      <c r="AH2434" s="150"/>
      <c r="AI2434" s="138"/>
      <c r="AJ2434" s="505"/>
      <c r="AK2434" s="150"/>
      <c r="AL2434" s="150"/>
      <c r="AM2434" s="150"/>
      <c r="AN2434" s="150"/>
      <c r="AO2434" s="138"/>
      <c r="AP2434" s="505"/>
      <c r="AQ2434" s="150"/>
      <c r="AR2434" s="150"/>
      <c r="AS2434" s="150"/>
      <c r="AT2434" s="150"/>
      <c r="AU2434" s="138"/>
      <c r="AV2434" s="505"/>
      <c r="AW2434" s="150"/>
      <c r="AX2434" s="150"/>
      <c r="AY2434" s="150"/>
      <c r="BB2434" s="505"/>
      <c r="BC2434" s="150"/>
      <c r="BD2434" s="150"/>
      <c r="BE2434" s="150"/>
      <c r="BF2434" s="150"/>
      <c r="BG2434" s="150"/>
      <c r="BH2434" s="150"/>
      <c r="BI2434" s="133"/>
      <c r="BJ2434" s="135"/>
    </row>
    <row r="2435" spans="3:62">
      <c r="C2435" s="504"/>
      <c r="F2435" s="505"/>
      <c r="G2435" s="150"/>
      <c r="H2435" s="150"/>
      <c r="I2435" s="150"/>
      <c r="J2435" s="150"/>
      <c r="K2435" s="138"/>
      <c r="L2435" s="505"/>
      <c r="M2435" s="150"/>
      <c r="N2435" s="150"/>
      <c r="O2435" s="150"/>
      <c r="P2435" s="150"/>
      <c r="Q2435" s="138"/>
      <c r="R2435" s="505"/>
      <c r="S2435" s="150"/>
      <c r="T2435" s="150"/>
      <c r="U2435" s="150"/>
      <c r="V2435" s="150"/>
      <c r="W2435" s="138"/>
      <c r="X2435" s="505"/>
      <c r="Y2435" s="150"/>
      <c r="Z2435" s="150"/>
      <c r="AA2435" s="150"/>
      <c r="AB2435" s="150"/>
      <c r="AC2435" s="138"/>
      <c r="AD2435" s="505"/>
      <c r="AE2435" s="150"/>
      <c r="AF2435" s="150"/>
      <c r="AG2435" s="150"/>
      <c r="AH2435" s="150"/>
      <c r="AI2435" s="138"/>
      <c r="AJ2435" s="505"/>
      <c r="AK2435" s="150"/>
      <c r="AL2435" s="150"/>
      <c r="AM2435" s="150"/>
      <c r="AN2435" s="150"/>
      <c r="AO2435" s="138"/>
      <c r="AP2435" s="505"/>
      <c r="AQ2435" s="150"/>
      <c r="AR2435" s="150"/>
      <c r="AS2435" s="150"/>
      <c r="AT2435" s="150"/>
      <c r="AU2435" s="138"/>
      <c r="AV2435" s="505"/>
      <c r="AW2435" s="150"/>
      <c r="AX2435" s="150"/>
      <c r="AY2435" s="150"/>
      <c r="BB2435" s="505"/>
      <c r="BC2435" s="150"/>
      <c r="BD2435" s="150"/>
      <c r="BE2435" s="150"/>
      <c r="BF2435" s="150"/>
      <c r="BG2435" s="150"/>
      <c r="BH2435" s="150"/>
      <c r="BI2435" s="133"/>
      <c r="BJ2435" s="135"/>
    </row>
    <row r="2436" spans="3:62">
      <c r="C2436" s="504"/>
      <c r="F2436" s="505"/>
      <c r="G2436" s="150"/>
      <c r="H2436" s="150"/>
      <c r="I2436" s="150"/>
      <c r="J2436" s="150"/>
      <c r="K2436" s="138"/>
      <c r="L2436" s="505"/>
      <c r="M2436" s="150"/>
      <c r="N2436" s="150"/>
      <c r="O2436" s="150"/>
      <c r="P2436" s="150"/>
      <c r="Q2436" s="138"/>
      <c r="R2436" s="505"/>
      <c r="S2436" s="150"/>
      <c r="T2436" s="150"/>
      <c r="U2436" s="150"/>
      <c r="V2436" s="150"/>
      <c r="W2436" s="138"/>
      <c r="X2436" s="505"/>
      <c r="Y2436" s="150"/>
      <c r="Z2436" s="150"/>
      <c r="AA2436" s="150"/>
      <c r="AB2436" s="150"/>
      <c r="AC2436" s="138"/>
      <c r="AD2436" s="505"/>
      <c r="AE2436" s="150"/>
      <c r="AF2436" s="150"/>
      <c r="AG2436" s="150"/>
      <c r="AH2436" s="150"/>
      <c r="AI2436" s="138"/>
      <c r="AJ2436" s="505"/>
      <c r="AK2436" s="150"/>
      <c r="AL2436" s="150"/>
      <c r="AM2436" s="150"/>
      <c r="AN2436" s="150"/>
      <c r="AO2436" s="138"/>
      <c r="AP2436" s="505"/>
      <c r="AQ2436" s="150"/>
      <c r="AR2436" s="150"/>
      <c r="AS2436" s="150"/>
      <c r="AT2436" s="150"/>
      <c r="AU2436" s="138"/>
      <c r="AV2436" s="505"/>
      <c r="AW2436" s="150"/>
      <c r="AX2436" s="150"/>
      <c r="AY2436" s="150"/>
      <c r="BB2436" s="505"/>
      <c r="BC2436" s="150"/>
      <c r="BD2436" s="150"/>
      <c r="BE2436" s="150"/>
      <c r="BF2436" s="150"/>
      <c r="BG2436" s="150"/>
      <c r="BH2436" s="150"/>
      <c r="BI2436" s="133"/>
      <c r="BJ2436" s="135"/>
    </row>
    <row r="2437" spans="3:62">
      <c r="C2437" s="504"/>
      <c r="F2437" s="505"/>
      <c r="G2437" s="150"/>
      <c r="H2437" s="150"/>
      <c r="I2437" s="150"/>
      <c r="J2437" s="150"/>
      <c r="K2437" s="138"/>
      <c r="L2437" s="505"/>
      <c r="M2437" s="150"/>
      <c r="N2437" s="150"/>
      <c r="O2437" s="150"/>
      <c r="P2437" s="150"/>
      <c r="Q2437" s="138"/>
      <c r="R2437" s="505"/>
      <c r="S2437" s="150"/>
      <c r="T2437" s="150"/>
      <c r="U2437" s="150"/>
      <c r="V2437" s="150"/>
      <c r="W2437" s="138"/>
      <c r="X2437" s="505"/>
      <c r="Y2437" s="150"/>
      <c r="Z2437" s="150"/>
      <c r="AA2437" s="150"/>
      <c r="AB2437" s="150"/>
      <c r="AC2437" s="138"/>
      <c r="AD2437" s="505"/>
      <c r="AE2437" s="150"/>
      <c r="AF2437" s="150"/>
      <c r="AG2437" s="150"/>
      <c r="AH2437" s="150"/>
      <c r="AI2437" s="138"/>
      <c r="AJ2437" s="505"/>
      <c r="AK2437" s="150"/>
      <c r="AL2437" s="150"/>
      <c r="AM2437" s="150"/>
      <c r="AN2437" s="150"/>
      <c r="AO2437" s="138"/>
      <c r="AP2437" s="505"/>
      <c r="AQ2437" s="150"/>
      <c r="AR2437" s="150"/>
      <c r="AS2437" s="150"/>
      <c r="AT2437" s="150"/>
      <c r="AU2437" s="138"/>
      <c r="AV2437" s="505"/>
      <c r="AW2437" s="150"/>
      <c r="AX2437" s="150"/>
      <c r="AY2437" s="150"/>
      <c r="BB2437" s="505"/>
      <c r="BC2437" s="150"/>
      <c r="BD2437" s="150"/>
      <c r="BE2437" s="150"/>
      <c r="BF2437" s="150"/>
      <c r="BG2437" s="150"/>
      <c r="BH2437" s="150"/>
      <c r="BI2437" s="133"/>
      <c r="BJ2437" s="135"/>
    </row>
    <row r="2438" spans="3:62">
      <c r="C2438" s="504"/>
      <c r="F2438" s="505"/>
      <c r="G2438" s="150"/>
      <c r="H2438" s="150"/>
      <c r="I2438" s="150"/>
      <c r="J2438" s="150"/>
      <c r="K2438" s="138"/>
      <c r="L2438" s="505"/>
      <c r="M2438" s="150"/>
      <c r="N2438" s="150"/>
      <c r="O2438" s="150"/>
      <c r="P2438" s="150"/>
      <c r="Q2438" s="138"/>
      <c r="R2438" s="505"/>
      <c r="S2438" s="150"/>
      <c r="T2438" s="150"/>
      <c r="U2438" s="150"/>
      <c r="V2438" s="150"/>
      <c r="W2438" s="138"/>
      <c r="X2438" s="505"/>
      <c r="Y2438" s="150"/>
      <c r="Z2438" s="150"/>
      <c r="AA2438" s="150"/>
      <c r="AB2438" s="150"/>
      <c r="AC2438" s="138"/>
      <c r="AD2438" s="505"/>
      <c r="AE2438" s="150"/>
      <c r="AF2438" s="150"/>
      <c r="AG2438" s="150"/>
      <c r="AH2438" s="150"/>
      <c r="AI2438" s="138"/>
      <c r="AJ2438" s="505"/>
      <c r="AK2438" s="150"/>
      <c r="AL2438" s="150"/>
      <c r="AM2438" s="150"/>
      <c r="AN2438" s="150"/>
      <c r="AO2438" s="138"/>
      <c r="AP2438" s="505"/>
      <c r="AQ2438" s="150"/>
      <c r="AR2438" s="150"/>
      <c r="AS2438" s="150"/>
      <c r="AT2438" s="150"/>
      <c r="AU2438" s="138"/>
      <c r="AV2438" s="505"/>
      <c r="AW2438" s="150"/>
      <c r="AX2438" s="150"/>
      <c r="AY2438" s="150"/>
      <c r="BB2438" s="505"/>
      <c r="BC2438" s="150"/>
      <c r="BD2438" s="150"/>
      <c r="BE2438" s="150"/>
      <c r="BF2438" s="150"/>
      <c r="BG2438" s="150"/>
      <c r="BH2438" s="150"/>
      <c r="BI2438" s="133"/>
      <c r="BJ2438" s="135"/>
    </row>
    <row r="2439" spans="3:62">
      <c r="C2439" s="504"/>
      <c r="F2439" s="505"/>
      <c r="G2439" s="150"/>
      <c r="H2439" s="150"/>
      <c r="I2439" s="150"/>
      <c r="J2439" s="150"/>
      <c r="K2439" s="138"/>
      <c r="L2439" s="505"/>
      <c r="M2439" s="150"/>
      <c r="N2439" s="150"/>
      <c r="O2439" s="150"/>
      <c r="P2439" s="150"/>
      <c r="Q2439" s="138"/>
      <c r="R2439" s="505"/>
      <c r="S2439" s="150"/>
      <c r="T2439" s="150"/>
      <c r="U2439" s="150"/>
      <c r="V2439" s="150"/>
      <c r="W2439" s="138"/>
      <c r="X2439" s="505"/>
      <c r="Y2439" s="150"/>
      <c r="Z2439" s="150"/>
      <c r="AA2439" s="150"/>
      <c r="AB2439" s="150"/>
      <c r="AC2439" s="138"/>
      <c r="AD2439" s="505"/>
      <c r="AE2439" s="150"/>
      <c r="AF2439" s="150"/>
      <c r="AG2439" s="150"/>
      <c r="AH2439" s="150"/>
      <c r="AI2439" s="138"/>
      <c r="AJ2439" s="505"/>
      <c r="AK2439" s="150"/>
      <c r="AL2439" s="150"/>
      <c r="AM2439" s="150"/>
      <c r="AN2439" s="150"/>
      <c r="AO2439" s="138"/>
      <c r="AP2439" s="505"/>
      <c r="AQ2439" s="150"/>
      <c r="AR2439" s="150"/>
      <c r="AS2439" s="150"/>
      <c r="AT2439" s="150"/>
      <c r="AU2439" s="138"/>
      <c r="AV2439" s="505"/>
      <c r="AW2439" s="150"/>
      <c r="AX2439" s="150"/>
      <c r="AY2439" s="150"/>
      <c r="BB2439" s="505"/>
      <c r="BC2439" s="150"/>
      <c r="BD2439" s="150"/>
      <c r="BE2439" s="150"/>
      <c r="BF2439" s="150"/>
      <c r="BG2439" s="150"/>
      <c r="BH2439" s="150"/>
      <c r="BI2439" s="133"/>
      <c r="BJ2439" s="135"/>
    </row>
    <row r="2440" spans="3:62">
      <c r="C2440" s="504"/>
      <c r="F2440" s="505"/>
      <c r="G2440" s="150"/>
      <c r="H2440" s="150"/>
      <c r="I2440" s="150"/>
      <c r="J2440" s="150"/>
      <c r="K2440" s="138"/>
      <c r="L2440" s="505"/>
      <c r="M2440" s="150"/>
      <c r="N2440" s="150"/>
      <c r="O2440" s="150"/>
      <c r="P2440" s="150"/>
      <c r="Q2440" s="138"/>
      <c r="R2440" s="505"/>
      <c r="S2440" s="150"/>
      <c r="T2440" s="150"/>
      <c r="U2440" s="150"/>
      <c r="V2440" s="150"/>
      <c r="W2440" s="138"/>
      <c r="X2440" s="505"/>
      <c r="Y2440" s="150"/>
      <c r="Z2440" s="150"/>
      <c r="AA2440" s="150"/>
      <c r="AB2440" s="150"/>
      <c r="AC2440" s="138"/>
      <c r="AD2440" s="505"/>
      <c r="AE2440" s="150"/>
      <c r="AF2440" s="150"/>
      <c r="AG2440" s="150"/>
      <c r="AH2440" s="150"/>
      <c r="AI2440" s="138"/>
      <c r="AJ2440" s="505"/>
      <c r="AK2440" s="150"/>
      <c r="AL2440" s="150"/>
      <c r="AM2440" s="150"/>
      <c r="AN2440" s="150"/>
      <c r="AO2440" s="138"/>
      <c r="AP2440" s="505"/>
      <c r="AQ2440" s="150"/>
      <c r="AR2440" s="150"/>
      <c r="AS2440" s="150"/>
      <c r="AT2440" s="150"/>
      <c r="AU2440" s="138"/>
      <c r="AV2440" s="505"/>
      <c r="AW2440" s="150"/>
      <c r="AX2440" s="150"/>
      <c r="AY2440" s="150"/>
      <c r="BB2440" s="505"/>
      <c r="BC2440" s="150"/>
      <c r="BD2440" s="150"/>
      <c r="BE2440" s="150"/>
      <c r="BF2440" s="150"/>
      <c r="BG2440" s="150"/>
      <c r="BH2440" s="150"/>
      <c r="BI2440" s="133"/>
      <c r="BJ2440" s="135"/>
    </row>
    <row r="2441" spans="3:62">
      <c r="C2441" s="504"/>
      <c r="F2441" s="505"/>
      <c r="G2441" s="150"/>
      <c r="H2441" s="150"/>
      <c r="I2441" s="150"/>
      <c r="J2441" s="150"/>
      <c r="K2441" s="138"/>
      <c r="L2441" s="505"/>
      <c r="M2441" s="150"/>
      <c r="N2441" s="150"/>
      <c r="O2441" s="150"/>
      <c r="P2441" s="150"/>
      <c r="Q2441" s="138"/>
      <c r="R2441" s="505"/>
      <c r="S2441" s="150"/>
      <c r="T2441" s="150"/>
      <c r="U2441" s="150"/>
      <c r="V2441" s="150"/>
      <c r="W2441" s="138"/>
      <c r="X2441" s="505"/>
      <c r="Y2441" s="150"/>
      <c r="Z2441" s="150"/>
      <c r="AA2441" s="150"/>
      <c r="AB2441" s="150"/>
      <c r="AC2441" s="138"/>
      <c r="AD2441" s="505"/>
      <c r="AE2441" s="150"/>
      <c r="AF2441" s="150"/>
      <c r="AG2441" s="150"/>
      <c r="AH2441" s="150"/>
      <c r="AI2441" s="138"/>
      <c r="AJ2441" s="505"/>
      <c r="AK2441" s="150"/>
      <c r="AL2441" s="150"/>
      <c r="AM2441" s="150"/>
      <c r="AN2441" s="150"/>
      <c r="AO2441" s="138"/>
      <c r="AP2441" s="505"/>
      <c r="AQ2441" s="150"/>
      <c r="AR2441" s="150"/>
      <c r="AS2441" s="150"/>
      <c r="AT2441" s="150"/>
      <c r="AU2441" s="138"/>
      <c r="AV2441" s="505"/>
      <c r="AW2441" s="150"/>
      <c r="AX2441" s="150"/>
      <c r="AY2441" s="150"/>
      <c r="BB2441" s="505"/>
      <c r="BC2441" s="150"/>
      <c r="BD2441" s="150"/>
      <c r="BE2441" s="150"/>
      <c r="BF2441" s="150"/>
      <c r="BG2441" s="150"/>
      <c r="BH2441" s="150"/>
      <c r="BI2441" s="133"/>
      <c r="BJ2441" s="135"/>
    </row>
    <row r="2442" spans="3:62">
      <c r="C2442" s="504"/>
      <c r="F2442" s="505"/>
      <c r="G2442" s="150"/>
      <c r="H2442" s="150"/>
      <c r="I2442" s="150"/>
      <c r="J2442" s="150"/>
      <c r="K2442" s="138"/>
      <c r="L2442" s="505"/>
      <c r="M2442" s="150"/>
      <c r="N2442" s="150"/>
      <c r="O2442" s="150"/>
      <c r="P2442" s="150"/>
      <c r="Q2442" s="138"/>
      <c r="R2442" s="505"/>
      <c r="S2442" s="150"/>
      <c r="T2442" s="150"/>
      <c r="U2442" s="150"/>
      <c r="V2442" s="150"/>
      <c r="W2442" s="138"/>
      <c r="X2442" s="505"/>
      <c r="Y2442" s="150"/>
      <c r="Z2442" s="150"/>
      <c r="AA2442" s="150"/>
      <c r="AB2442" s="150"/>
      <c r="AC2442" s="138"/>
      <c r="AD2442" s="505"/>
      <c r="AE2442" s="150"/>
      <c r="AF2442" s="150"/>
      <c r="AG2442" s="150"/>
      <c r="AH2442" s="150"/>
      <c r="AI2442" s="138"/>
      <c r="AJ2442" s="505"/>
      <c r="AK2442" s="150"/>
      <c r="AL2442" s="150"/>
      <c r="AM2442" s="150"/>
      <c r="AN2442" s="150"/>
      <c r="AO2442" s="138"/>
      <c r="AP2442" s="505"/>
      <c r="AQ2442" s="150"/>
      <c r="AR2442" s="150"/>
      <c r="AS2442" s="150"/>
      <c r="AT2442" s="150"/>
      <c r="AU2442" s="138"/>
      <c r="AV2442" s="505"/>
      <c r="AW2442" s="150"/>
      <c r="AX2442" s="150"/>
      <c r="AY2442" s="150"/>
      <c r="BB2442" s="505"/>
      <c r="BC2442" s="150"/>
      <c r="BD2442" s="150"/>
      <c r="BE2442" s="150"/>
      <c r="BF2442" s="150"/>
      <c r="BG2442" s="150"/>
      <c r="BH2442" s="150"/>
      <c r="BI2442" s="133"/>
      <c r="BJ2442" s="135"/>
    </row>
    <row r="2443" spans="3:62">
      <c r="C2443" s="504"/>
      <c r="F2443" s="505"/>
      <c r="G2443" s="150"/>
      <c r="H2443" s="150"/>
      <c r="I2443" s="150"/>
      <c r="J2443" s="150"/>
      <c r="K2443" s="138"/>
      <c r="L2443" s="505"/>
      <c r="M2443" s="150"/>
      <c r="N2443" s="150"/>
      <c r="O2443" s="150"/>
      <c r="P2443" s="150"/>
      <c r="Q2443" s="138"/>
      <c r="R2443" s="505"/>
      <c r="S2443" s="150"/>
      <c r="T2443" s="150"/>
      <c r="U2443" s="150"/>
      <c r="V2443" s="150"/>
      <c r="W2443" s="138"/>
      <c r="X2443" s="505"/>
      <c r="Y2443" s="150"/>
      <c r="Z2443" s="150"/>
      <c r="AA2443" s="150"/>
      <c r="AB2443" s="150"/>
      <c r="AC2443" s="138"/>
      <c r="AD2443" s="505"/>
      <c r="AE2443" s="150"/>
      <c r="AF2443" s="150"/>
      <c r="AG2443" s="150"/>
      <c r="AH2443" s="150"/>
      <c r="AI2443" s="138"/>
      <c r="AJ2443" s="505"/>
      <c r="AK2443" s="150"/>
      <c r="AL2443" s="150"/>
      <c r="AM2443" s="150"/>
      <c r="AN2443" s="150"/>
      <c r="AO2443" s="138"/>
      <c r="AP2443" s="505"/>
      <c r="AQ2443" s="150"/>
      <c r="AR2443" s="150"/>
      <c r="AS2443" s="150"/>
      <c r="AT2443" s="150"/>
      <c r="AU2443" s="138"/>
      <c r="AV2443" s="505"/>
      <c r="AW2443" s="150"/>
      <c r="AX2443" s="150"/>
      <c r="AY2443" s="150"/>
      <c r="BB2443" s="505"/>
      <c r="BC2443" s="150"/>
      <c r="BD2443" s="150"/>
      <c r="BE2443" s="150"/>
      <c r="BF2443" s="150"/>
      <c r="BG2443" s="150"/>
      <c r="BH2443" s="150"/>
      <c r="BI2443" s="133"/>
      <c r="BJ2443" s="135"/>
    </row>
    <row r="2444" spans="3:62">
      <c r="C2444" s="504"/>
      <c r="F2444" s="505"/>
      <c r="G2444" s="150"/>
      <c r="H2444" s="150"/>
      <c r="I2444" s="150"/>
      <c r="J2444" s="150"/>
      <c r="K2444" s="138"/>
      <c r="L2444" s="505"/>
      <c r="M2444" s="150"/>
      <c r="N2444" s="150"/>
      <c r="O2444" s="150"/>
      <c r="P2444" s="150"/>
      <c r="Q2444" s="138"/>
      <c r="R2444" s="505"/>
      <c r="S2444" s="150"/>
      <c r="T2444" s="150"/>
      <c r="U2444" s="150"/>
      <c r="V2444" s="150"/>
      <c r="W2444" s="138"/>
      <c r="X2444" s="505"/>
      <c r="Y2444" s="150"/>
      <c r="Z2444" s="150"/>
      <c r="AA2444" s="150"/>
      <c r="AB2444" s="150"/>
      <c r="AC2444" s="138"/>
      <c r="AD2444" s="505"/>
      <c r="AE2444" s="150"/>
      <c r="AF2444" s="150"/>
      <c r="AG2444" s="150"/>
      <c r="AH2444" s="150"/>
      <c r="AI2444" s="138"/>
      <c r="AJ2444" s="505"/>
      <c r="AK2444" s="150"/>
      <c r="AL2444" s="150"/>
      <c r="AM2444" s="150"/>
      <c r="AN2444" s="150"/>
      <c r="AO2444" s="138"/>
      <c r="AP2444" s="505"/>
      <c r="AQ2444" s="150"/>
      <c r="AR2444" s="150"/>
      <c r="AS2444" s="150"/>
      <c r="AT2444" s="150"/>
      <c r="AU2444" s="138"/>
      <c r="AV2444" s="505"/>
      <c r="AW2444" s="150"/>
      <c r="AX2444" s="150"/>
      <c r="AY2444" s="150"/>
      <c r="BB2444" s="505"/>
      <c r="BC2444" s="150"/>
      <c r="BD2444" s="150"/>
      <c r="BE2444" s="150"/>
      <c r="BF2444" s="150"/>
      <c r="BG2444" s="150"/>
      <c r="BH2444" s="150"/>
      <c r="BI2444" s="133"/>
      <c r="BJ2444" s="135"/>
    </row>
    <row r="2445" spans="3:62">
      <c r="C2445" s="504"/>
      <c r="F2445" s="505"/>
      <c r="G2445" s="150"/>
      <c r="H2445" s="150"/>
      <c r="I2445" s="150"/>
      <c r="J2445" s="150"/>
      <c r="K2445" s="138"/>
      <c r="L2445" s="505"/>
      <c r="M2445" s="150"/>
      <c r="N2445" s="150"/>
      <c r="O2445" s="150"/>
      <c r="P2445" s="150"/>
      <c r="Q2445" s="138"/>
      <c r="R2445" s="505"/>
      <c r="S2445" s="150"/>
      <c r="T2445" s="150"/>
      <c r="U2445" s="150"/>
      <c r="V2445" s="150"/>
      <c r="W2445" s="138"/>
      <c r="X2445" s="505"/>
      <c r="Y2445" s="150"/>
      <c r="Z2445" s="150"/>
      <c r="AA2445" s="150"/>
      <c r="AB2445" s="150"/>
      <c r="AC2445" s="138"/>
      <c r="AD2445" s="505"/>
      <c r="AE2445" s="150"/>
      <c r="AF2445" s="150"/>
      <c r="AG2445" s="150"/>
      <c r="AH2445" s="150"/>
      <c r="AI2445" s="138"/>
      <c r="AJ2445" s="505"/>
      <c r="AK2445" s="150"/>
      <c r="AL2445" s="150"/>
      <c r="AM2445" s="150"/>
      <c r="AN2445" s="150"/>
      <c r="AO2445" s="138"/>
      <c r="AP2445" s="505"/>
      <c r="AQ2445" s="150"/>
      <c r="AR2445" s="150"/>
      <c r="AS2445" s="150"/>
      <c r="AT2445" s="150"/>
      <c r="AU2445" s="138"/>
      <c r="AV2445" s="505"/>
      <c r="AW2445" s="150"/>
      <c r="AX2445" s="150"/>
      <c r="AY2445" s="150"/>
      <c r="BB2445" s="505"/>
      <c r="BC2445" s="150"/>
      <c r="BD2445" s="150"/>
      <c r="BE2445" s="150"/>
      <c r="BF2445" s="150"/>
      <c r="BG2445" s="150"/>
      <c r="BH2445" s="150"/>
      <c r="BI2445" s="133"/>
      <c r="BJ2445" s="135"/>
    </row>
    <row r="2446" spans="3:62">
      <c r="C2446" s="504"/>
      <c r="F2446" s="505"/>
      <c r="G2446" s="150"/>
      <c r="H2446" s="150"/>
      <c r="I2446" s="150"/>
      <c r="J2446" s="150"/>
      <c r="K2446" s="138"/>
      <c r="L2446" s="505"/>
      <c r="M2446" s="150"/>
      <c r="N2446" s="150"/>
      <c r="O2446" s="150"/>
      <c r="P2446" s="150"/>
      <c r="Q2446" s="138"/>
      <c r="R2446" s="505"/>
      <c r="S2446" s="150"/>
      <c r="T2446" s="150"/>
      <c r="U2446" s="150"/>
      <c r="V2446" s="150"/>
      <c r="W2446" s="138"/>
      <c r="X2446" s="505"/>
      <c r="Y2446" s="150"/>
      <c r="Z2446" s="150"/>
      <c r="AA2446" s="150"/>
      <c r="AB2446" s="150"/>
      <c r="AC2446" s="138"/>
      <c r="AD2446" s="505"/>
      <c r="AE2446" s="150"/>
      <c r="AF2446" s="150"/>
      <c r="AG2446" s="150"/>
      <c r="AH2446" s="150"/>
      <c r="AI2446" s="138"/>
      <c r="AJ2446" s="505"/>
      <c r="AK2446" s="150"/>
      <c r="AL2446" s="150"/>
      <c r="AM2446" s="150"/>
      <c r="AN2446" s="150"/>
      <c r="AO2446" s="138"/>
      <c r="AP2446" s="505"/>
      <c r="AQ2446" s="150"/>
      <c r="AR2446" s="150"/>
      <c r="AS2446" s="150"/>
      <c r="AT2446" s="150"/>
      <c r="AU2446" s="138"/>
      <c r="AV2446" s="505"/>
      <c r="AW2446" s="150"/>
      <c r="AX2446" s="150"/>
      <c r="AY2446" s="150"/>
      <c r="BB2446" s="505"/>
      <c r="BC2446" s="150"/>
      <c r="BD2446" s="150"/>
      <c r="BE2446" s="150"/>
      <c r="BF2446" s="150"/>
      <c r="BG2446" s="150"/>
      <c r="BH2446" s="150"/>
      <c r="BI2446" s="133"/>
      <c r="BJ2446" s="135"/>
    </row>
    <row r="2447" spans="3:62">
      <c r="C2447" s="504"/>
      <c r="F2447" s="505"/>
      <c r="G2447" s="150"/>
      <c r="H2447" s="150"/>
      <c r="I2447" s="150"/>
      <c r="J2447" s="150"/>
      <c r="K2447" s="138"/>
      <c r="L2447" s="505"/>
      <c r="M2447" s="150"/>
      <c r="N2447" s="150"/>
      <c r="O2447" s="150"/>
      <c r="P2447" s="150"/>
      <c r="Q2447" s="138"/>
      <c r="R2447" s="505"/>
      <c r="S2447" s="150"/>
      <c r="T2447" s="150"/>
      <c r="U2447" s="150"/>
      <c r="V2447" s="150"/>
      <c r="W2447" s="138"/>
      <c r="X2447" s="505"/>
      <c r="Y2447" s="150"/>
      <c r="Z2447" s="150"/>
      <c r="AA2447" s="150"/>
      <c r="AB2447" s="150"/>
      <c r="AC2447" s="138"/>
      <c r="AD2447" s="505"/>
      <c r="AE2447" s="150"/>
      <c r="AF2447" s="150"/>
      <c r="AG2447" s="150"/>
      <c r="AH2447" s="150"/>
      <c r="AI2447" s="138"/>
      <c r="AJ2447" s="505"/>
      <c r="AK2447" s="150"/>
      <c r="AL2447" s="150"/>
      <c r="AM2447" s="150"/>
      <c r="AN2447" s="150"/>
      <c r="AO2447" s="138"/>
      <c r="AP2447" s="505"/>
      <c r="AQ2447" s="150"/>
      <c r="AR2447" s="150"/>
      <c r="AS2447" s="150"/>
      <c r="AT2447" s="150"/>
      <c r="AU2447" s="138"/>
      <c r="AV2447" s="505"/>
      <c r="AW2447" s="150"/>
      <c r="AX2447" s="150"/>
      <c r="AY2447" s="150"/>
      <c r="BB2447" s="505"/>
      <c r="BC2447" s="150"/>
      <c r="BD2447" s="150"/>
      <c r="BE2447" s="150"/>
      <c r="BF2447" s="150"/>
      <c r="BG2447" s="150"/>
      <c r="BH2447" s="150"/>
      <c r="BI2447" s="133"/>
      <c r="BJ2447" s="135"/>
    </row>
    <row r="2448" spans="3:62">
      <c r="C2448" s="504"/>
      <c r="F2448" s="505"/>
      <c r="G2448" s="150"/>
      <c r="H2448" s="150"/>
      <c r="I2448" s="150"/>
      <c r="J2448" s="150"/>
      <c r="K2448" s="138"/>
      <c r="L2448" s="505"/>
      <c r="M2448" s="150"/>
      <c r="N2448" s="150"/>
      <c r="O2448" s="150"/>
      <c r="P2448" s="150"/>
      <c r="Q2448" s="138"/>
      <c r="R2448" s="505"/>
      <c r="S2448" s="150"/>
      <c r="T2448" s="150"/>
      <c r="U2448" s="150"/>
      <c r="V2448" s="150"/>
      <c r="W2448" s="138"/>
      <c r="X2448" s="505"/>
      <c r="Y2448" s="150"/>
      <c r="Z2448" s="150"/>
      <c r="AA2448" s="150"/>
      <c r="AB2448" s="150"/>
      <c r="AC2448" s="138"/>
      <c r="AD2448" s="505"/>
      <c r="AE2448" s="150"/>
      <c r="AF2448" s="150"/>
      <c r="AG2448" s="150"/>
      <c r="AH2448" s="150"/>
      <c r="AI2448" s="138"/>
      <c r="AJ2448" s="505"/>
      <c r="AK2448" s="150"/>
      <c r="AL2448" s="150"/>
      <c r="AM2448" s="150"/>
      <c r="AN2448" s="150"/>
      <c r="AO2448" s="138"/>
      <c r="AP2448" s="505"/>
      <c r="AQ2448" s="150"/>
      <c r="AR2448" s="150"/>
      <c r="AS2448" s="150"/>
      <c r="AT2448" s="150"/>
      <c r="AU2448" s="138"/>
      <c r="AV2448" s="505"/>
      <c r="AW2448" s="150"/>
      <c r="AX2448" s="150"/>
      <c r="AY2448" s="150"/>
      <c r="BB2448" s="505"/>
      <c r="BC2448" s="150"/>
      <c r="BD2448" s="150"/>
      <c r="BE2448" s="150"/>
      <c r="BF2448" s="150"/>
      <c r="BG2448" s="150"/>
      <c r="BH2448" s="150"/>
      <c r="BI2448" s="133"/>
      <c r="BJ2448" s="135"/>
    </row>
    <row r="2449" spans="3:62">
      <c r="C2449" s="504"/>
      <c r="F2449" s="505"/>
      <c r="G2449" s="150"/>
      <c r="H2449" s="150"/>
      <c r="I2449" s="150"/>
      <c r="J2449" s="150"/>
      <c r="K2449" s="138"/>
      <c r="L2449" s="505"/>
      <c r="M2449" s="150"/>
      <c r="N2449" s="150"/>
      <c r="O2449" s="150"/>
      <c r="P2449" s="150"/>
      <c r="Q2449" s="138"/>
      <c r="R2449" s="505"/>
      <c r="S2449" s="150"/>
      <c r="T2449" s="150"/>
      <c r="U2449" s="150"/>
      <c r="V2449" s="150"/>
      <c r="W2449" s="138"/>
      <c r="X2449" s="505"/>
      <c r="Y2449" s="150"/>
      <c r="Z2449" s="150"/>
      <c r="AA2449" s="150"/>
      <c r="AB2449" s="150"/>
      <c r="AC2449" s="138"/>
      <c r="AD2449" s="505"/>
      <c r="AE2449" s="150"/>
      <c r="AF2449" s="150"/>
      <c r="AG2449" s="150"/>
      <c r="AH2449" s="150"/>
      <c r="AI2449" s="138"/>
      <c r="AJ2449" s="505"/>
      <c r="AK2449" s="150"/>
      <c r="AL2449" s="150"/>
      <c r="AM2449" s="150"/>
      <c r="AN2449" s="150"/>
      <c r="AO2449" s="138"/>
      <c r="AP2449" s="505"/>
      <c r="AQ2449" s="150"/>
      <c r="AR2449" s="150"/>
      <c r="AS2449" s="150"/>
      <c r="AT2449" s="150"/>
      <c r="AU2449" s="138"/>
      <c r="AV2449" s="505"/>
      <c r="AW2449" s="150"/>
      <c r="AX2449" s="150"/>
      <c r="AY2449" s="150"/>
      <c r="BB2449" s="505"/>
      <c r="BC2449" s="150"/>
      <c r="BD2449" s="150"/>
      <c r="BE2449" s="150"/>
      <c r="BF2449" s="150"/>
      <c r="BG2449" s="150"/>
      <c r="BH2449" s="150"/>
      <c r="BI2449" s="133"/>
      <c r="BJ2449" s="135"/>
    </row>
    <row r="2450" spans="3:62">
      <c r="C2450" s="504"/>
      <c r="F2450" s="505"/>
      <c r="G2450" s="150"/>
      <c r="H2450" s="150"/>
      <c r="I2450" s="150"/>
      <c r="J2450" s="150"/>
      <c r="K2450" s="138"/>
      <c r="L2450" s="505"/>
      <c r="M2450" s="150"/>
      <c r="N2450" s="150"/>
      <c r="O2450" s="150"/>
      <c r="P2450" s="150"/>
      <c r="Q2450" s="138"/>
      <c r="R2450" s="505"/>
      <c r="S2450" s="150"/>
      <c r="T2450" s="150"/>
      <c r="U2450" s="150"/>
      <c r="V2450" s="150"/>
      <c r="W2450" s="138"/>
      <c r="X2450" s="505"/>
      <c r="Y2450" s="150"/>
      <c r="Z2450" s="150"/>
      <c r="AA2450" s="150"/>
      <c r="AB2450" s="150"/>
      <c r="AC2450" s="138"/>
      <c r="AD2450" s="505"/>
      <c r="AE2450" s="150"/>
      <c r="AF2450" s="150"/>
      <c r="AG2450" s="150"/>
      <c r="AH2450" s="150"/>
      <c r="AI2450" s="138"/>
      <c r="AJ2450" s="505"/>
      <c r="AK2450" s="150"/>
      <c r="AL2450" s="150"/>
      <c r="AM2450" s="150"/>
      <c r="AN2450" s="150"/>
      <c r="AO2450" s="138"/>
      <c r="AP2450" s="505"/>
      <c r="AQ2450" s="150"/>
      <c r="AR2450" s="150"/>
      <c r="AS2450" s="150"/>
      <c r="AT2450" s="150"/>
      <c r="AU2450" s="138"/>
      <c r="AV2450" s="505"/>
      <c r="AW2450" s="150"/>
      <c r="AX2450" s="150"/>
      <c r="AY2450" s="150"/>
      <c r="BB2450" s="505"/>
      <c r="BC2450" s="150"/>
      <c r="BD2450" s="150"/>
      <c r="BE2450" s="150"/>
      <c r="BF2450" s="150"/>
      <c r="BG2450" s="150"/>
      <c r="BH2450" s="150"/>
      <c r="BI2450" s="133"/>
      <c r="BJ2450" s="135"/>
    </row>
    <row r="2451" spans="3:62">
      <c r="C2451" s="504"/>
      <c r="F2451" s="505"/>
      <c r="G2451" s="150"/>
      <c r="H2451" s="150"/>
      <c r="I2451" s="150"/>
      <c r="J2451" s="150"/>
      <c r="K2451" s="138"/>
      <c r="L2451" s="505"/>
      <c r="M2451" s="150"/>
      <c r="N2451" s="150"/>
      <c r="O2451" s="150"/>
      <c r="P2451" s="150"/>
      <c r="Q2451" s="138"/>
      <c r="R2451" s="505"/>
      <c r="S2451" s="150"/>
      <c r="T2451" s="150"/>
      <c r="U2451" s="150"/>
      <c r="V2451" s="150"/>
      <c r="W2451" s="138"/>
      <c r="X2451" s="505"/>
      <c r="Y2451" s="150"/>
      <c r="Z2451" s="150"/>
      <c r="AA2451" s="150"/>
      <c r="AB2451" s="150"/>
      <c r="AC2451" s="138"/>
      <c r="AD2451" s="505"/>
      <c r="AE2451" s="150"/>
      <c r="AF2451" s="150"/>
      <c r="AG2451" s="150"/>
      <c r="AH2451" s="150"/>
      <c r="AI2451" s="138"/>
      <c r="AJ2451" s="505"/>
      <c r="AK2451" s="150"/>
      <c r="AL2451" s="150"/>
      <c r="AM2451" s="150"/>
      <c r="AN2451" s="150"/>
      <c r="AO2451" s="138"/>
      <c r="AP2451" s="505"/>
      <c r="AQ2451" s="150"/>
      <c r="AR2451" s="150"/>
      <c r="AS2451" s="150"/>
      <c r="AT2451" s="150"/>
      <c r="AU2451" s="138"/>
      <c r="AV2451" s="505"/>
      <c r="AW2451" s="150"/>
      <c r="AX2451" s="150"/>
      <c r="AY2451" s="150"/>
      <c r="BB2451" s="505"/>
      <c r="BC2451" s="150"/>
      <c r="BD2451" s="150"/>
      <c r="BE2451" s="150"/>
      <c r="BF2451" s="150"/>
      <c r="BG2451" s="150"/>
      <c r="BH2451" s="150"/>
      <c r="BI2451" s="133"/>
      <c r="BJ2451" s="135"/>
    </row>
    <row r="2452" spans="3:62">
      <c r="C2452" s="504"/>
      <c r="F2452" s="505"/>
      <c r="G2452" s="150"/>
      <c r="H2452" s="150"/>
      <c r="I2452" s="150"/>
      <c r="J2452" s="150"/>
      <c r="K2452" s="138"/>
      <c r="L2452" s="505"/>
      <c r="M2452" s="150"/>
      <c r="N2452" s="150"/>
      <c r="O2452" s="150"/>
      <c r="P2452" s="150"/>
      <c r="Q2452" s="138"/>
      <c r="R2452" s="505"/>
      <c r="S2452" s="150"/>
      <c r="T2452" s="150"/>
      <c r="U2452" s="150"/>
      <c r="V2452" s="150"/>
      <c r="W2452" s="138"/>
      <c r="X2452" s="505"/>
      <c r="Y2452" s="150"/>
      <c r="Z2452" s="150"/>
      <c r="AA2452" s="150"/>
      <c r="AB2452" s="150"/>
      <c r="AC2452" s="138"/>
      <c r="AD2452" s="505"/>
      <c r="AE2452" s="150"/>
      <c r="AF2452" s="150"/>
      <c r="AG2452" s="150"/>
      <c r="AH2452" s="150"/>
      <c r="AI2452" s="138"/>
      <c r="AJ2452" s="505"/>
      <c r="AK2452" s="150"/>
      <c r="AL2452" s="150"/>
      <c r="AM2452" s="150"/>
      <c r="AN2452" s="150"/>
      <c r="AO2452" s="138"/>
      <c r="AP2452" s="505"/>
      <c r="AQ2452" s="150"/>
      <c r="AR2452" s="150"/>
      <c r="AS2452" s="150"/>
      <c r="AT2452" s="150"/>
      <c r="AU2452" s="138"/>
      <c r="AV2452" s="505"/>
      <c r="AW2452" s="150"/>
      <c r="AX2452" s="150"/>
      <c r="AY2452" s="150"/>
      <c r="BB2452" s="505"/>
      <c r="BC2452" s="150"/>
      <c r="BD2452" s="150"/>
      <c r="BE2452" s="150"/>
      <c r="BF2452" s="150"/>
      <c r="BG2452" s="150"/>
      <c r="BH2452" s="150"/>
      <c r="BI2452" s="133"/>
      <c r="BJ2452" s="135"/>
    </row>
    <row r="2453" spans="3:62">
      <c r="C2453" s="504"/>
      <c r="F2453" s="505"/>
      <c r="G2453" s="150"/>
      <c r="H2453" s="150"/>
      <c r="I2453" s="150"/>
      <c r="J2453" s="150"/>
      <c r="K2453" s="138"/>
      <c r="L2453" s="505"/>
      <c r="M2453" s="150"/>
      <c r="N2453" s="150"/>
      <c r="O2453" s="150"/>
      <c r="P2453" s="150"/>
      <c r="Q2453" s="138"/>
      <c r="R2453" s="505"/>
      <c r="S2453" s="150"/>
      <c r="T2453" s="150"/>
      <c r="U2453" s="150"/>
      <c r="V2453" s="150"/>
      <c r="W2453" s="138"/>
      <c r="X2453" s="505"/>
      <c r="Y2453" s="150"/>
      <c r="Z2453" s="150"/>
      <c r="AA2453" s="150"/>
      <c r="AB2453" s="150"/>
      <c r="AC2453" s="138"/>
      <c r="AD2453" s="505"/>
      <c r="AE2453" s="150"/>
      <c r="AF2453" s="150"/>
      <c r="AG2453" s="150"/>
      <c r="AH2453" s="150"/>
      <c r="AI2453" s="138"/>
      <c r="AJ2453" s="505"/>
      <c r="AK2453" s="150"/>
      <c r="AL2453" s="150"/>
      <c r="AM2453" s="150"/>
      <c r="AN2453" s="150"/>
      <c r="AO2453" s="138"/>
      <c r="AP2453" s="505"/>
      <c r="AQ2453" s="150"/>
      <c r="AR2453" s="150"/>
      <c r="AS2453" s="150"/>
      <c r="AT2453" s="150"/>
      <c r="AU2453" s="138"/>
      <c r="AV2453" s="505"/>
      <c r="AW2453" s="150"/>
      <c r="AX2453" s="150"/>
      <c r="AY2453" s="150"/>
      <c r="BB2453" s="505"/>
      <c r="BC2453" s="150"/>
      <c r="BD2453" s="150"/>
      <c r="BE2453" s="150"/>
      <c r="BF2453" s="150"/>
      <c r="BG2453" s="150"/>
      <c r="BH2453" s="150"/>
      <c r="BI2453" s="133"/>
      <c r="BJ2453" s="135"/>
    </row>
    <row r="2454" spans="3:62">
      <c r="C2454" s="504"/>
      <c r="F2454" s="505"/>
      <c r="G2454" s="150"/>
      <c r="H2454" s="150"/>
      <c r="I2454" s="150"/>
      <c r="J2454" s="150"/>
      <c r="K2454" s="138"/>
      <c r="L2454" s="505"/>
      <c r="M2454" s="150"/>
      <c r="N2454" s="150"/>
      <c r="O2454" s="150"/>
      <c r="P2454" s="150"/>
      <c r="Q2454" s="138"/>
      <c r="R2454" s="505"/>
      <c r="S2454" s="150"/>
      <c r="T2454" s="150"/>
      <c r="U2454" s="150"/>
      <c r="V2454" s="150"/>
      <c r="W2454" s="138"/>
      <c r="X2454" s="505"/>
      <c r="Y2454" s="150"/>
      <c r="Z2454" s="150"/>
      <c r="AA2454" s="150"/>
      <c r="AB2454" s="150"/>
      <c r="AC2454" s="138"/>
      <c r="AD2454" s="505"/>
      <c r="AE2454" s="150"/>
      <c r="AF2454" s="150"/>
      <c r="AG2454" s="150"/>
      <c r="AH2454" s="150"/>
      <c r="AI2454" s="138"/>
      <c r="AJ2454" s="505"/>
      <c r="AK2454" s="150"/>
      <c r="AL2454" s="150"/>
      <c r="AM2454" s="150"/>
      <c r="AN2454" s="150"/>
      <c r="AO2454" s="138"/>
      <c r="AP2454" s="505"/>
      <c r="AQ2454" s="150"/>
      <c r="AR2454" s="150"/>
      <c r="AS2454" s="150"/>
      <c r="AT2454" s="150"/>
      <c r="AU2454" s="138"/>
      <c r="AV2454" s="505"/>
      <c r="AW2454" s="150"/>
      <c r="AX2454" s="150"/>
      <c r="AY2454" s="150"/>
      <c r="BB2454" s="505"/>
      <c r="BC2454" s="150"/>
      <c r="BD2454" s="150"/>
      <c r="BE2454" s="150"/>
      <c r="BF2454" s="150"/>
      <c r="BG2454" s="150"/>
      <c r="BH2454" s="150"/>
      <c r="BI2454" s="133"/>
      <c r="BJ2454" s="135"/>
    </row>
    <row r="2455" spans="3:62">
      <c r="C2455" s="504"/>
      <c r="F2455" s="505"/>
      <c r="G2455" s="150"/>
      <c r="H2455" s="150"/>
      <c r="I2455" s="150"/>
      <c r="J2455" s="150"/>
      <c r="K2455" s="138"/>
      <c r="L2455" s="505"/>
      <c r="M2455" s="150"/>
      <c r="N2455" s="150"/>
      <c r="O2455" s="150"/>
      <c r="P2455" s="150"/>
      <c r="Q2455" s="138"/>
      <c r="R2455" s="505"/>
      <c r="S2455" s="150"/>
      <c r="T2455" s="150"/>
      <c r="U2455" s="150"/>
      <c r="V2455" s="150"/>
      <c r="W2455" s="138"/>
      <c r="X2455" s="505"/>
      <c r="Y2455" s="150"/>
      <c r="Z2455" s="150"/>
      <c r="AA2455" s="150"/>
      <c r="AB2455" s="150"/>
      <c r="AC2455" s="138"/>
      <c r="AD2455" s="505"/>
      <c r="AE2455" s="150"/>
      <c r="AF2455" s="150"/>
      <c r="AG2455" s="150"/>
      <c r="AH2455" s="150"/>
      <c r="AI2455" s="138"/>
      <c r="AJ2455" s="505"/>
      <c r="AK2455" s="150"/>
      <c r="AL2455" s="150"/>
      <c r="AM2455" s="150"/>
      <c r="AN2455" s="150"/>
      <c r="AO2455" s="138"/>
      <c r="AP2455" s="505"/>
      <c r="AQ2455" s="150"/>
      <c r="AR2455" s="150"/>
      <c r="AS2455" s="150"/>
      <c r="AT2455" s="150"/>
      <c r="AU2455" s="138"/>
      <c r="AV2455" s="505"/>
      <c r="AW2455" s="150"/>
      <c r="AX2455" s="150"/>
      <c r="AY2455" s="150"/>
      <c r="BB2455" s="505"/>
      <c r="BC2455" s="150"/>
      <c r="BD2455" s="150"/>
      <c r="BE2455" s="150"/>
      <c r="BF2455" s="150"/>
      <c r="BG2455" s="150"/>
      <c r="BH2455" s="150"/>
      <c r="BI2455" s="133"/>
      <c r="BJ2455" s="135"/>
    </row>
    <row r="2456" spans="3:62">
      <c r="C2456" s="504"/>
      <c r="F2456" s="505"/>
      <c r="G2456" s="150"/>
      <c r="H2456" s="150"/>
      <c r="I2456" s="150"/>
      <c r="J2456" s="150"/>
      <c r="K2456" s="138"/>
      <c r="L2456" s="505"/>
      <c r="M2456" s="150"/>
      <c r="N2456" s="150"/>
      <c r="O2456" s="150"/>
      <c r="P2456" s="150"/>
      <c r="Q2456" s="138"/>
      <c r="R2456" s="505"/>
      <c r="S2456" s="150"/>
      <c r="T2456" s="150"/>
      <c r="U2456" s="150"/>
      <c r="V2456" s="150"/>
      <c r="W2456" s="138"/>
      <c r="X2456" s="505"/>
      <c r="Y2456" s="150"/>
      <c r="Z2456" s="150"/>
      <c r="AA2456" s="150"/>
      <c r="AB2456" s="150"/>
      <c r="AC2456" s="138"/>
      <c r="AD2456" s="505"/>
      <c r="AE2456" s="150"/>
      <c r="AF2456" s="150"/>
      <c r="AG2456" s="150"/>
      <c r="AH2456" s="150"/>
      <c r="AI2456" s="138"/>
      <c r="AJ2456" s="505"/>
      <c r="AK2456" s="150"/>
      <c r="AL2456" s="150"/>
      <c r="AM2456" s="150"/>
      <c r="AN2456" s="150"/>
      <c r="AO2456" s="138"/>
      <c r="AP2456" s="505"/>
      <c r="AQ2456" s="150"/>
      <c r="AR2456" s="150"/>
      <c r="AS2456" s="150"/>
      <c r="AT2456" s="150"/>
      <c r="AU2456" s="138"/>
      <c r="AV2456" s="505"/>
      <c r="AW2456" s="150"/>
      <c r="AX2456" s="150"/>
      <c r="AY2456" s="150"/>
      <c r="BB2456" s="505"/>
      <c r="BC2456" s="150"/>
      <c r="BD2456" s="150"/>
      <c r="BE2456" s="150"/>
      <c r="BF2456" s="150"/>
      <c r="BG2456" s="150"/>
      <c r="BH2456" s="150"/>
      <c r="BI2456" s="133"/>
      <c r="BJ2456" s="135"/>
    </row>
    <row r="2457" spans="3:62">
      <c r="C2457" s="504"/>
      <c r="F2457" s="505"/>
      <c r="G2457" s="150"/>
      <c r="H2457" s="150"/>
      <c r="I2457" s="150"/>
      <c r="J2457" s="150"/>
      <c r="K2457" s="138"/>
      <c r="L2457" s="505"/>
      <c r="M2457" s="150"/>
      <c r="N2457" s="150"/>
      <c r="O2457" s="150"/>
      <c r="P2457" s="150"/>
      <c r="Q2457" s="138"/>
      <c r="R2457" s="505"/>
      <c r="S2457" s="150"/>
      <c r="T2457" s="150"/>
      <c r="U2457" s="150"/>
      <c r="V2457" s="150"/>
      <c r="W2457" s="138"/>
      <c r="X2457" s="505"/>
      <c r="Y2457" s="150"/>
      <c r="Z2457" s="150"/>
      <c r="AA2457" s="150"/>
      <c r="AB2457" s="150"/>
      <c r="AC2457" s="138"/>
      <c r="AD2457" s="505"/>
      <c r="AE2457" s="150"/>
      <c r="AF2457" s="150"/>
      <c r="AG2457" s="150"/>
      <c r="AH2457" s="150"/>
      <c r="AI2457" s="138"/>
      <c r="AJ2457" s="505"/>
      <c r="AK2457" s="150"/>
      <c r="AL2457" s="150"/>
      <c r="AM2457" s="150"/>
      <c r="AN2457" s="150"/>
      <c r="AO2457" s="138"/>
      <c r="AP2457" s="505"/>
      <c r="AQ2457" s="150"/>
      <c r="AR2457" s="150"/>
      <c r="AS2457" s="150"/>
      <c r="AT2457" s="150"/>
      <c r="AU2457" s="138"/>
      <c r="AV2457" s="505"/>
      <c r="AW2457" s="150"/>
      <c r="AX2457" s="150"/>
      <c r="AY2457" s="150"/>
      <c r="BB2457" s="505"/>
      <c r="BC2457" s="150"/>
      <c r="BD2457" s="150"/>
      <c r="BE2457" s="150"/>
      <c r="BF2457" s="150"/>
      <c r="BG2457" s="150"/>
      <c r="BH2457" s="150"/>
      <c r="BI2457" s="133"/>
      <c r="BJ2457" s="135"/>
    </row>
    <row r="2458" spans="3:62">
      <c r="C2458" s="504"/>
      <c r="F2458" s="505"/>
      <c r="G2458" s="150"/>
      <c r="H2458" s="150"/>
      <c r="I2458" s="150"/>
      <c r="J2458" s="150"/>
      <c r="K2458" s="138"/>
      <c r="L2458" s="505"/>
      <c r="M2458" s="150"/>
      <c r="N2458" s="150"/>
      <c r="O2458" s="150"/>
      <c r="P2458" s="150"/>
      <c r="Q2458" s="138"/>
      <c r="R2458" s="505"/>
      <c r="S2458" s="150"/>
      <c r="T2458" s="150"/>
      <c r="U2458" s="150"/>
      <c r="V2458" s="150"/>
      <c r="W2458" s="138"/>
      <c r="X2458" s="505"/>
      <c r="Y2458" s="150"/>
      <c r="Z2458" s="150"/>
      <c r="AA2458" s="150"/>
      <c r="AB2458" s="150"/>
      <c r="AC2458" s="138"/>
      <c r="AD2458" s="505"/>
      <c r="AE2458" s="150"/>
      <c r="AF2458" s="150"/>
      <c r="AG2458" s="150"/>
      <c r="AH2458" s="150"/>
      <c r="AI2458" s="138"/>
      <c r="AJ2458" s="505"/>
      <c r="AK2458" s="150"/>
      <c r="AL2458" s="150"/>
      <c r="AM2458" s="150"/>
      <c r="AN2458" s="150"/>
      <c r="AO2458" s="138"/>
      <c r="AP2458" s="505"/>
      <c r="AQ2458" s="150"/>
      <c r="AR2458" s="150"/>
      <c r="AS2458" s="150"/>
      <c r="AT2458" s="150"/>
      <c r="AU2458" s="138"/>
      <c r="AV2458" s="505"/>
      <c r="AW2458" s="150"/>
      <c r="AX2458" s="150"/>
      <c r="AY2458" s="150"/>
      <c r="BB2458" s="505"/>
      <c r="BC2458" s="150"/>
      <c r="BD2458" s="150"/>
      <c r="BE2458" s="150"/>
      <c r="BF2458" s="150"/>
      <c r="BG2458" s="150"/>
      <c r="BH2458" s="150"/>
      <c r="BI2458" s="133"/>
      <c r="BJ2458" s="135"/>
    </row>
    <row r="2459" spans="3:62">
      <c r="C2459" s="504"/>
      <c r="F2459" s="505"/>
      <c r="G2459" s="150"/>
      <c r="H2459" s="150"/>
      <c r="I2459" s="150"/>
      <c r="J2459" s="150"/>
      <c r="K2459" s="138"/>
      <c r="L2459" s="505"/>
      <c r="M2459" s="150"/>
      <c r="N2459" s="150"/>
      <c r="O2459" s="150"/>
      <c r="P2459" s="150"/>
      <c r="Q2459" s="138"/>
      <c r="R2459" s="505"/>
      <c r="S2459" s="150"/>
      <c r="T2459" s="150"/>
      <c r="U2459" s="150"/>
      <c r="V2459" s="150"/>
      <c r="W2459" s="138"/>
      <c r="X2459" s="505"/>
      <c r="Y2459" s="150"/>
      <c r="Z2459" s="150"/>
      <c r="AA2459" s="150"/>
      <c r="AB2459" s="150"/>
      <c r="AC2459" s="138"/>
      <c r="AD2459" s="505"/>
      <c r="AE2459" s="150"/>
      <c r="AF2459" s="150"/>
      <c r="AG2459" s="150"/>
      <c r="AH2459" s="150"/>
      <c r="AI2459" s="138"/>
      <c r="AJ2459" s="505"/>
      <c r="AK2459" s="150"/>
      <c r="AL2459" s="150"/>
      <c r="AM2459" s="150"/>
      <c r="AN2459" s="150"/>
      <c r="AO2459" s="138"/>
      <c r="AP2459" s="505"/>
      <c r="AQ2459" s="150"/>
      <c r="AR2459" s="150"/>
      <c r="AS2459" s="150"/>
      <c r="AT2459" s="150"/>
      <c r="AU2459" s="138"/>
      <c r="AV2459" s="505"/>
      <c r="AW2459" s="150"/>
      <c r="AX2459" s="150"/>
      <c r="AY2459" s="150"/>
      <c r="BB2459" s="505"/>
      <c r="BC2459" s="150"/>
      <c r="BD2459" s="150"/>
      <c r="BE2459" s="150"/>
      <c r="BF2459" s="150"/>
      <c r="BG2459" s="150"/>
      <c r="BH2459" s="150"/>
      <c r="BI2459" s="133"/>
      <c r="BJ2459" s="135"/>
    </row>
    <row r="2460" spans="3:62">
      <c r="C2460" s="504"/>
      <c r="F2460" s="505"/>
      <c r="G2460" s="150"/>
      <c r="H2460" s="150"/>
      <c r="I2460" s="150"/>
      <c r="J2460" s="150"/>
      <c r="K2460" s="138"/>
      <c r="L2460" s="505"/>
      <c r="M2460" s="150"/>
      <c r="N2460" s="150"/>
      <c r="O2460" s="150"/>
      <c r="P2460" s="150"/>
      <c r="Q2460" s="138"/>
      <c r="R2460" s="505"/>
      <c r="S2460" s="150"/>
      <c r="T2460" s="150"/>
      <c r="U2460" s="150"/>
      <c r="V2460" s="150"/>
      <c r="W2460" s="138"/>
      <c r="X2460" s="505"/>
      <c r="Y2460" s="150"/>
      <c r="Z2460" s="150"/>
      <c r="AA2460" s="150"/>
      <c r="AB2460" s="150"/>
      <c r="AC2460" s="138"/>
      <c r="AD2460" s="505"/>
      <c r="AE2460" s="150"/>
      <c r="AF2460" s="150"/>
      <c r="AG2460" s="150"/>
      <c r="AH2460" s="150"/>
      <c r="AI2460" s="138"/>
      <c r="AJ2460" s="505"/>
      <c r="AK2460" s="150"/>
      <c r="AL2460" s="150"/>
      <c r="AM2460" s="150"/>
      <c r="AN2460" s="150"/>
      <c r="AO2460" s="138"/>
      <c r="AP2460" s="505"/>
      <c r="AQ2460" s="150"/>
      <c r="AR2460" s="150"/>
      <c r="AS2460" s="150"/>
      <c r="AT2460" s="150"/>
      <c r="AU2460" s="138"/>
      <c r="AV2460" s="505"/>
      <c r="AW2460" s="150"/>
      <c r="AX2460" s="150"/>
      <c r="AY2460" s="150"/>
      <c r="BB2460" s="505"/>
      <c r="BC2460" s="150"/>
      <c r="BD2460" s="150"/>
      <c r="BE2460" s="150"/>
      <c r="BF2460" s="150"/>
      <c r="BG2460" s="150"/>
      <c r="BH2460" s="150"/>
      <c r="BI2460" s="133"/>
      <c r="BJ2460" s="135"/>
    </row>
    <row r="2461" spans="3:62">
      <c r="C2461" s="504"/>
      <c r="F2461" s="505"/>
      <c r="G2461" s="150"/>
      <c r="H2461" s="150"/>
      <c r="I2461" s="150"/>
      <c r="J2461" s="150"/>
      <c r="K2461" s="138"/>
      <c r="L2461" s="505"/>
      <c r="M2461" s="150"/>
      <c r="N2461" s="150"/>
      <c r="O2461" s="150"/>
      <c r="P2461" s="150"/>
      <c r="Q2461" s="138"/>
      <c r="R2461" s="505"/>
      <c r="S2461" s="150"/>
      <c r="T2461" s="150"/>
      <c r="U2461" s="150"/>
      <c r="V2461" s="150"/>
      <c r="W2461" s="138"/>
      <c r="X2461" s="505"/>
      <c r="Y2461" s="150"/>
      <c r="Z2461" s="150"/>
      <c r="AA2461" s="150"/>
      <c r="AB2461" s="150"/>
      <c r="AC2461" s="138"/>
      <c r="AD2461" s="505"/>
      <c r="AE2461" s="150"/>
      <c r="AF2461" s="150"/>
      <c r="AG2461" s="150"/>
      <c r="AH2461" s="150"/>
      <c r="AI2461" s="138"/>
      <c r="AJ2461" s="505"/>
      <c r="AK2461" s="150"/>
      <c r="AL2461" s="150"/>
      <c r="AM2461" s="150"/>
      <c r="AN2461" s="150"/>
      <c r="AO2461" s="138"/>
      <c r="AP2461" s="505"/>
      <c r="AQ2461" s="150"/>
      <c r="AR2461" s="150"/>
      <c r="AS2461" s="150"/>
      <c r="AT2461" s="150"/>
      <c r="AU2461" s="138"/>
      <c r="AV2461" s="505"/>
      <c r="AW2461" s="150"/>
      <c r="AX2461" s="150"/>
      <c r="AY2461" s="150"/>
      <c r="BB2461" s="505"/>
      <c r="BC2461" s="150"/>
      <c r="BD2461" s="150"/>
      <c r="BE2461" s="150"/>
      <c r="BF2461" s="150"/>
      <c r="BG2461" s="150"/>
      <c r="BH2461" s="150"/>
      <c r="BI2461" s="133"/>
      <c r="BJ2461" s="135"/>
    </row>
    <row r="2462" spans="3:62">
      <c r="C2462" s="504"/>
      <c r="F2462" s="505"/>
      <c r="G2462" s="150"/>
      <c r="H2462" s="150"/>
      <c r="I2462" s="150"/>
      <c r="J2462" s="150"/>
      <c r="K2462" s="138"/>
      <c r="L2462" s="505"/>
      <c r="M2462" s="150"/>
      <c r="N2462" s="150"/>
      <c r="O2462" s="150"/>
      <c r="P2462" s="150"/>
      <c r="Q2462" s="138"/>
      <c r="R2462" s="505"/>
      <c r="S2462" s="150"/>
      <c r="T2462" s="150"/>
      <c r="U2462" s="150"/>
      <c r="V2462" s="150"/>
      <c r="W2462" s="138"/>
      <c r="X2462" s="505"/>
      <c r="Y2462" s="150"/>
      <c r="Z2462" s="150"/>
      <c r="AA2462" s="150"/>
      <c r="AB2462" s="150"/>
      <c r="AC2462" s="138"/>
      <c r="AD2462" s="505"/>
      <c r="AE2462" s="150"/>
      <c r="AF2462" s="150"/>
      <c r="AG2462" s="150"/>
      <c r="AH2462" s="150"/>
      <c r="AI2462" s="138"/>
      <c r="AJ2462" s="505"/>
      <c r="AK2462" s="150"/>
      <c r="AL2462" s="150"/>
      <c r="AM2462" s="150"/>
      <c r="AN2462" s="150"/>
      <c r="AO2462" s="138"/>
      <c r="AP2462" s="505"/>
      <c r="AQ2462" s="150"/>
      <c r="AR2462" s="150"/>
      <c r="AS2462" s="150"/>
      <c r="AT2462" s="150"/>
      <c r="AU2462" s="138"/>
      <c r="AV2462" s="505"/>
      <c r="AW2462" s="150"/>
      <c r="AX2462" s="150"/>
      <c r="AY2462" s="150"/>
      <c r="BB2462" s="505"/>
      <c r="BC2462" s="150"/>
      <c r="BD2462" s="150"/>
      <c r="BE2462" s="150"/>
      <c r="BF2462" s="150"/>
      <c r="BG2462" s="150"/>
      <c r="BH2462" s="150"/>
      <c r="BI2462" s="133"/>
      <c r="BJ2462" s="135"/>
    </row>
    <row r="2463" spans="3:62">
      <c r="C2463" s="504"/>
      <c r="F2463" s="505"/>
      <c r="G2463" s="150"/>
      <c r="H2463" s="150"/>
      <c r="I2463" s="150"/>
      <c r="J2463" s="150"/>
      <c r="K2463" s="138"/>
      <c r="L2463" s="505"/>
      <c r="M2463" s="150"/>
      <c r="N2463" s="150"/>
      <c r="O2463" s="150"/>
      <c r="P2463" s="150"/>
      <c r="Q2463" s="138"/>
      <c r="R2463" s="505"/>
      <c r="S2463" s="150"/>
      <c r="T2463" s="150"/>
      <c r="U2463" s="150"/>
      <c r="V2463" s="150"/>
      <c r="W2463" s="138"/>
      <c r="X2463" s="505"/>
      <c r="Y2463" s="150"/>
      <c r="Z2463" s="150"/>
      <c r="AA2463" s="150"/>
      <c r="AB2463" s="150"/>
      <c r="AC2463" s="138"/>
      <c r="AD2463" s="505"/>
      <c r="AE2463" s="150"/>
      <c r="AF2463" s="150"/>
      <c r="AG2463" s="150"/>
      <c r="AH2463" s="150"/>
      <c r="AI2463" s="138"/>
      <c r="AJ2463" s="505"/>
      <c r="AK2463" s="150"/>
      <c r="AL2463" s="150"/>
      <c r="AM2463" s="150"/>
      <c r="AN2463" s="150"/>
      <c r="AO2463" s="138"/>
      <c r="AP2463" s="505"/>
      <c r="AQ2463" s="150"/>
      <c r="AR2463" s="150"/>
      <c r="AS2463" s="150"/>
      <c r="AT2463" s="150"/>
      <c r="AU2463" s="138"/>
      <c r="AV2463" s="505"/>
      <c r="AW2463" s="150"/>
      <c r="AX2463" s="150"/>
      <c r="AY2463" s="150"/>
      <c r="BB2463" s="505"/>
      <c r="BC2463" s="150"/>
      <c r="BD2463" s="150"/>
      <c r="BE2463" s="150"/>
      <c r="BF2463" s="150"/>
      <c r="BG2463" s="150"/>
      <c r="BH2463" s="150"/>
      <c r="BI2463" s="133"/>
      <c r="BJ2463" s="135"/>
    </row>
    <row r="2464" spans="3:62">
      <c r="C2464" s="504"/>
      <c r="F2464" s="505"/>
      <c r="G2464" s="150"/>
      <c r="H2464" s="150"/>
      <c r="I2464" s="150"/>
      <c r="J2464" s="150"/>
      <c r="K2464" s="138"/>
      <c r="L2464" s="505"/>
      <c r="M2464" s="150"/>
      <c r="N2464" s="150"/>
      <c r="O2464" s="150"/>
      <c r="P2464" s="150"/>
      <c r="Q2464" s="138"/>
      <c r="R2464" s="505"/>
      <c r="S2464" s="150"/>
      <c r="T2464" s="150"/>
      <c r="U2464" s="150"/>
      <c r="V2464" s="150"/>
      <c r="W2464" s="138"/>
      <c r="X2464" s="505"/>
      <c r="Y2464" s="150"/>
      <c r="Z2464" s="150"/>
      <c r="AA2464" s="150"/>
      <c r="AB2464" s="150"/>
      <c r="AC2464" s="138"/>
      <c r="AD2464" s="505"/>
      <c r="AE2464" s="150"/>
      <c r="AF2464" s="150"/>
      <c r="AG2464" s="150"/>
      <c r="AH2464" s="150"/>
      <c r="AI2464" s="138"/>
      <c r="AJ2464" s="505"/>
      <c r="AK2464" s="150"/>
      <c r="AL2464" s="150"/>
      <c r="AM2464" s="150"/>
      <c r="AN2464" s="150"/>
      <c r="AO2464" s="138"/>
      <c r="AP2464" s="505"/>
      <c r="AQ2464" s="150"/>
      <c r="AR2464" s="150"/>
      <c r="AS2464" s="150"/>
      <c r="AT2464" s="150"/>
      <c r="AU2464" s="138"/>
      <c r="AV2464" s="505"/>
      <c r="AW2464" s="150"/>
      <c r="AX2464" s="150"/>
      <c r="AY2464" s="150"/>
      <c r="BB2464" s="505"/>
      <c r="BC2464" s="150"/>
      <c r="BD2464" s="150"/>
      <c r="BE2464" s="150"/>
      <c r="BF2464" s="150"/>
      <c r="BG2464" s="150"/>
      <c r="BH2464" s="150"/>
      <c r="BI2464" s="133"/>
      <c r="BJ2464" s="135"/>
    </row>
    <row r="2465" spans="3:62">
      <c r="C2465" s="504"/>
      <c r="F2465" s="505"/>
      <c r="G2465" s="150"/>
      <c r="H2465" s="150"/>
      <c r="I2465" s="150"/>
      <c r="J2465" s="150"/>
      <c r="K2465" s="138"/>
      <c r="L2465" s="505"/>
      <c r="M2465" s="150"/>
      <c r="N2465" s="150"/>
      <c r="O2465" s="150"/>
      <c r="P2465" s="150"/>
      <c r="Q2465" s="138"/>
      <c r="R2465" s="505"/>
      <c r="S2465" s="150"/>
      <c r="T2465" s="150"/>
      <c r="U2465" s="150"/>
      <c r="V2465" s="150"/>
      <c r="W2465" s="138"/>
      <c r="X2465" s="505"/>
      <c r="Y2465" s="150"/>
      <c r="Z2465" s="150"/>
      <c r="AA2465" s="150"/>
      <c r="AB2465" s="150"/>
      <c r="AC2465" s="138"/>
      <c r="AD2465" s="505"/>
      <c r="AE2465" s="150"/>
      <c r="AF2465" s="150"/>
      <c r="AG2465" s="150"/>
      <c r="AH2465" s="150"/>
      <c r="AI2465" s="138"/>
      <c r="AJ2465" s="505"/>
      <c r="AK2465" s="150"/>
      <c r="AL2465" s="150"/>
      <c r="AM2465" s="150"/>
      <c r="AN2465" s="150"/>
      <c r="AO2465" s="138"/>
      <c r="AP2465" s="505"/>
      <c r="AQ2465" s="150"/>
      <c r="AR2465" s="150"/>
      <c r="AS2465" s="150"/>
      <c r="AT2465" s="150"/>
      <c r="AU2465" s="138"/>
      <c r="AV2465" s="505"/>
      <c r="AW2465" s="150"/>
      <c r="AX2465" s="150"/>
      <c r="AY2465" s="150"/>
      <c r="BB2465" s="505"/>
      <c r="BC2465" s="150"/>
      <c r="BD2465" s="150"/>
      <c r="BE2465" s="150"/>
      <c r="BF2465" s="150"/>
      <c r="BG2465" s="150"/>
      <c r="BH2465" s="150"/>
      <c r="BI2465" s="133"/>
      <c r="BJ2465" s="135"/>
    </row>
    <row r="2466" spans="3:62">
      <c r="C2466" s="504"/>
      <c r="F2466" s="505"/>
      <c r="G2466" s="150"/>
      <c r="H2466" s="150"/>
      <c r="I2466" s="150"/>
      <c r="J2466" s="150"/>
      <c r="K2466" s="138"/>
      <c r="L2466" s="505"/>
      <c r="M2466" s="150"/>
      <c r="N2466" s="150"/>
      <c r="O2466" s="150"/>
      <c r="P2466" s="150"/>
      <c r="Q2466" s="138"/>
      <c r="R2466" s="505"/>
      <c r="S2466" s="150"/>
      <c r="T2466" s="150"/>
      <c r="U2466" s="150"/>
      <c r="V2466" s="150"/>
      <c r="W2466" s="138"/>
      <c r="X2466" s="505"/>
      <c r="Y2466" s="150"/>
      <c r="Z2466" s="150"/>
      <c r="AA2466" s="150"/>
      <c r="AB2466" s="150"/>
      <c r="AC2466" s="138"/>
      <c r="AD2466" s="505"/>
      <c r="AE2466" s="150"/>
      <c r="AF2466" s="150"/>
      <c r="AG2466" s="150"/>
      <c r="AH2466" s="150"/>
      <c r="AI2466" s="138"/>
      <c r="AJ2466" s="505"/>
      <c r="AK2466" s="150"/>
      <c r="AL2466" s="150"/>
      <c r="AM2466" s="150"/>
      <c r="AN2466" s="150"/>
      <c r="AO2466" s="138"/>
      <c r="AP2466" s="505"/>
      <c r="AQ2466" s="150"/>
      <c r="AR2466" s="150"/>
      <c r="AS2466" s="150"/>
      <c r="AT2466" s="150"/>
      <c r="AU2466" s="138"/>
      <c r="AV2466" s="505"/>
      <c r="AW2466" s="150"/>
      <c r="AX2466" s="150"/>
      <c r="AY2466" s="150"/>
      <c r="BB2466" s="505"/>
      <c r="BC2466" s="150"/>
      <c r="BD2466" s="150"/>
      <c r="BE2466" s="150"/>
      <c r="BF2466" s="150"/>
      <c r="BG2466" s="150"/>
      <c r="BH2466" s="150"/>
      <c r="BI2466" s="133"/>
      <c r="BJ2466" s="135"/>
    </row>
    <row r="2467" spans="3:62">
      <c r="C2467" s="504"/>
      <c r="F2467" s="505"/>
      <c r="G2467" s="150"/>
      <c r="H2467" s="150"/>
      <c r="I2467" s="150"/>
      <c r="J2467" s="150"/>
      <c r="K2467" s="138"/>
      <c r="L2467" s="505"/>
      <c r="M2467" s="150"/>
      <c r="N2467" s="150"/>
      <c r="O2467" s="150"/>
      <c r="P2467" s="150"/>
      <c r="Q2467" s="138"/>
      <c r="R2467" s="505"/>
      <c r="S2467" s="150"/>
      <c r="T2467" s="150"/>
      <c r="U2467" s="150"/>
      <c r="V2467" s="150"/>
      <c r="W2467" s="138"/>
      <c r="X2467" s="505"/>
      <c r="Y2467" s="150"/>
      <c r="Z2467" s="150"/>
      <c r="AA2467" s="150"/>
      <c r="AB2467" s="150"/>
      <c r="AC2467" s="138"/>
      <c r="AD2467" s="505"/>
      <c r="AE2467" s="150"/>
      <c r="AF2467" s="150"/>
      <c r="AG2467" s="150"/>
      <c r="AH2467" s="150"/>
      <c r="AI2467" s="138"/>
      <c r="AJ2467" s="505"/>
      <c r="AK2467" s="150"/>
      <c r="AL2467" s="150"/>
      <c r="AM2467" s="150"/>
      <c r="AN2467" s="150"/>
      <c r="AO2467" s="138"/>
      <c r="AP2467" s="505"/>
      <c r="AQ2467" s="150"/>
      <c r="AR2467" s="150"/>
      <c r="AS2467" s="150"/>
      <c r="AT2467" s="150"/>
      <c r="AU2467" s="138"/>
      <c r="AV2467" s="505"/>
      <c r="AW2467" s="150"/>
      <c r="AX2467" s="150"/>
      <c r="AY2467" s="150"/>
      <c r="BB2467" s="505"/>
      <c r="BC2467" s="150"/>
      <c r="BD2467" s="150"/>
      <c r="BE2467" s="150"/>
      <c r="BF2467" s="150"/>
      <c r="BG2467" s="150"/>
      <c r="BH2467" s="150"/>
      <c r="BI2467" s="133"/>
      <c r="BJ2467" s="135"/>
    </row>
    <row r="2468" spans="3:62">
      <c r="C2468" s="504"/>
      <c r="F2468" s="505"/>
      <c r="G2468" s="150"/>
      <c r="H2468" s="150"/>
      <c r="I2468" s="150"/>
      <c r="J2468" s="150"/>
      <c r="K2468" s="138"/>
      <c r="L2468" s="505"/>
      <c r="M2468" s="150"/>
      <c r="N2468" s="150"/>
      <c r="O2468" s="150"/>
      <c r="P2468" s="150"/>
      <c r="Q2468" s="138"/>
      <c r="R2468" s="505"/>
      <c r="S2468" s="150"/>
      <c r="T2468" s="150"/>
      <c r="U2468" s="150"/>
      <c r="V2468" s="150"/>
      <c r="W2468" s="138"/>
      <c r="X2468" s="505"/>
      <c r="Y2468" s="150"/>
      <c r="Z2468" s="150"/>
      <c r="AA2468" s="150"/>
      <c r="AB2468" s="150"/>
      <c r="AC2468" s="138"/>
      <c r="AD2468" s="505"/>
      <c r="AE2468" s="150"/>
      <c r="AF2468" s="150"/>
      <c r="AG2468" s="150"/>
      <c r="AH2468" s="150"/>
      <c r="AI2468" s="138"/>
      <c r="AJ2468" s="505"/>
      <c r="AK2468" s="150"/>
      <c r="AL2468" s="150"/>
      <c r="AM2468" s="150"/>
      <c r="AN2468" s="150"/>
      <c r="AO2468" s="138"/>
      <c r="AP2468" s="505"/>
      <c r="AQ2468" s="150"/>
      <c r="AR2468" s="150"/>
      <c r="AS2468" s="150"/>
      <c r="AT2468" s="150"/>
      <c r="AU2468" s="138"/>
      <c r="AV2468" s="505"/>
      <c r="AW2468" s="150"/>
      <c r="AX2468" s="150"/>
      <c r="AY2468" s="150"/>
      <c r="BB2468" s="505"/>
      <c r="BC2468" s="150"/>
      <c r="BD2468" s="150"/>
      <c r="BE2468" s="150"/>
      <c r="BF2468" s="150"/>
      <c r="BG2468" s="150"/>
      <c r="BH2468" s="150"/>
      <c r="BI2468" s="133"/>
      <c r="BJ2468" s="135"/>
    </row>
    <row r="2469" spans="3:62">
      <c r="C2469" s="504"/>
      <c r="F2469" s="505"/>
      <c r="G2469" s="150"/>
      <c r="H2469" s="150"/>
      <c r="I2469" s="150"/>
      <c r="J2469" s="150"/>
      <c r="K2469" s="138"/>
      <c r="L2469" s="505"/>
      <c r="M2469" s="150"/>
      <c r="N2469" s="150"/>
      <c r="O2469" s="150"/>
      <c r="P2469" s="150"/>
      <c r="Q2469" s="138"/>
      <c r="R2469" s="505"/>
      <c r="S2469" s="150"/>
      <c r="T2469" s="150"/>
      <c r="U2469" s="150"/>
      <c r="V2469" s="150"/>
      <c r="W2469" s="138"/>
      <c r="X2469" s="505"/>
      <c r="Y2469" s="150"/>
      <c r="Z2469" s="150"/>
      <c r="AA2469" s="150"/>
      <c r="AB2469" s="150"/>
      <c r="AC2469" s="138"/>
      <c r="AD2469" s="505"/>
      <c r="AE2469" s="150"/>
      <c r="AF2469" s="150"/>
      <c r="AG2469" s="150"/>
      <c r="AH2469" s="150"/>
      <c r="AI2469" s="138"/>
      <c r="AJ2469" s="505"/>
      <c r="AK2469" s="150"/>
      <c r="AL2469" s="150"/>
      <c r="AM2469" s="150"/>
      <c r="AN2469" s="150"/>
      <c r="AO2469" s="138"/>
      <c r="AP2469" s="505"/>
      <c r="AQ2469" s="150"/>
      <c r="AR2469" s="150"/>
      <c r="AS2469" s="150"/>
      <c r="AT2469" s="150"/>
      <c r="AU2469" s="138"/>
      <c r="AV2469" s="505"/>
      <c r="AW2469" s="150"/>
      <c r="AX2469" s="150"/>
      <c r="AY2469" s="150"/>
      <c r="BB2469" s="505"/>
      <c r="BC2469" s="150"/>
      <c r="BD2469" s="150"/>
      <c r="BE2469" s="150"/>
      <c r="BF2469" s="150"/>
      <c r="BG2469" s="150"/>
      <c r="BH2469" s="150"/>
      <c r="BI2469" s="133"/>
      <c r="BJ2469" s="135"/>
    </row>
    <row r="2470" spans="3:62">
      <c r="C2470" s="504"/>
      <c r="F2470" s="505"/>
      <c r="G2470" s="150"/>
      <c r="H2470" s="150"/>
      <c r="I2470" s="150"/>
      <c r="J2470" s="150"/>
      <c r="K2470" s="138"/>
      <c r="L2470" s="505"/>
      <c r="M2470" s="150"/>
      <c r="N2470" s="150"/>
      <c r="O2470" s="150"/>
      <c r="P2470" s="150"/>
      <c r="Q2470" s="138"/>
      <c r="R2470" s="505"/>
      <c r="S2470" s="150"/>
      <c r="T2470" s="150"/>
      <c r="U2470" s="150"/>
      <c r="V2470" s="150"/>
      <c r="W2470" s="138"/>
      <c r="X2470" s="505"/>
      <c r="Y2470" s="150"/>
      <c r="Z2470" s="150"/>
      <c r="AA2470" s="150"/>
      <c r="AB2470" s="150"/>
      <c r="AC2470" s="138"/>
      <c r="AD2470" s="505"/>
      <c r="AE2470" s="150"/>
      <c r="AF2470" s="150"/>
      <c r="AG2470" s="150"/>
      <c r="AH2470" s="150"/>
      <c r="AI2470" s="138"/>
      <c r="AJ2470" s="505"/>
      <c r="AK2470" s="150"/>
      <c r="AL2470" s="150"/>
      <c r="AM2470" s="150"/>
      <c r="AN2470" s="150"/>
      <c r="AO2470" s="138"/>
      <c r="AP2470" s="505"/>
      <c r="AQ2470" s="150"/>
      <c r="AR2470" s="150"/>
      <c r="AS2470" s="150"/>
      <c r="AT2470" s="150"/>
      <c r="AU2470" s="138"/>
      <c r="AV2470" s="505"/>
      <c r="AW2470" s="150"/>
      <c r="AX2470" s="150"/>
      <c r="AY2470" s="150"/>
      <c r="BB2470" s="505"/>
      <c r="BC2470" s="150"/>
      <c r="BD2470" s="150"/>
      <c r="BE2470" s="150"/>
      <c r="BF2470" s="150"/>
      <c r="BG2470" s="150"/>
      <c r="BH2470" s="150"/>
      <c r="BI2470" s="133"/>
      <c r="BJ2470" s="135"/>
    </row>
    <row r="2471" spans="3:62">
      <c r="C2471" s="504"/>
      <c r="F2471" s="505"/>
      <c r="G2471" s="150"/>
      <c r="H2471" s="150"/>
      <c r="I2471" s="150"/>
      <c r="J2471" s="150"/>
      <c r="K2471" s="138"/>
      <c r="L2471" s="505"/>
      <c r="M2471" s="150"/>
      <c r="N2471" s="150"/>
      <c r="O2471" s="150"/>
      <c r="P2471" s="150"/>
      <c r="Q2471" s="138"/>
      <c r="R2471" s="505"/>
      <c r="S2471" s="150"/>
      <c r="T2471" s="150"/>
      <c r="U2471" s="150"/>
      <c r="V2471" s="150"/>
      <c r="W2471" s="138"/>
      <c r="X2471" s="505"/>
      <c r="Y2471" s="150"/>
      <c r="Z2471" s="150"/>
      <c r="AA2471" s="150"/>
      <c r="AB2471" s="150"/>
      <c r="AC2471" s="138"/>
      <c r="AD2471" s="505"/>
      <c r="AE2471" s="150"/>
      <c r="AF2471" s="150"/>
      <c r="AG2471" s="150"/>
      <c r="AH2471" s="150"/>
      <c r="AI2471" s="138"/>
      <c r="AJ2471" s="505"/>
      <c r="AK2471" s="150"/>
      <c r="AL2471" s="150"/>
      <c r="AM2471" s="150"/>
      <c r="AN2471" s="150"/>
      <c r="AO2471" s="138"/>
      <c r="AP2471" s="505"/>
      <c r="AQ2471" s="150"/>
      <c r="AR2471" s="150"/>
      <c r="AS2471" s="150"/>
      <c r="AT2471" s="150"/>
      <c r="AU2471" s="138"/>
      <c r="AV2471" s="505"/>
      <c r="AW2471" s="150"/>
      <c r="AX2471" s="150"/>
      <c r="AY2471" s="150"/>
      <c r="BB2471" s="505"/>
      <c r="BC2471" s="150"/>
      <c r="BD2471" s="150"/>
      <c r="BE2471" s="150"/>
      <c r="BF2471" s="150"/>
      <c r="BG2471" s="150"/>
      <c r="BH2471" s="150"/>
      <c r="BI2471" s="133"/>
      <c r="BJ2471" s="135"/>
    </row>
    <row r="2472" spans="3:62">
      <c r="C2472" s="504"/>
      <c r="F2472" s="505"/>
      <c r="G2472" s="150"/>
      <c r="H2472" s="150"/>
      <c r="I2472" s="150"/>
      <c r="J2472" s="150"/>
      <c r="K2472" s="138"/>
      <c r="L2472" s="505"/>
      <c r="M2472" s="150"/>
      <c r="N2472" s="150"/>
      <c r="O2472" s="150"/>
      <c r="P2472" s="150"/>
      <c r="Q2472" s="138"/>
      <c r="R2472" s="505"/>
      <c r="S2472" s="150"/>
      <c r="T2472" s="150"/>
      <c r="U2472" s="150"/>
      <c r="V2472" s="150"/>
      <c r="W2472" s="138"/>
      <c r="X2472" s="505"/>
      <c r="Y2472" s="150"/>
      <c r="Z2472" s="150"/>
      <c r="AA2472" s="150"/>
      <c r="AB2472" s="150"/>
      <c r="AC2472" s="138"/>
      <c r="AD2472" s="505"/>
      <c r="AE2472" s="150"/>
      <c r="AF2472" s="150"/>
      <c r="AG2472" s="150"/>
      <c r="AH2472" s="150"/>
      <c r="AI2472" s="138"/>
      <c r="AJ2472" s="505"/>
      <c r="AK2472" s="150"/>
      <c r="AL2472" s="150"/>
      <c r="AM2472" s="150"/>
      <c r="AN2472" s="150"/>
      <c r="AO2472" s="138"/>
      <c r="AP2472" s="505"/>
      <c r="AQ2472" s="150"/>
      <c r="AR2472" s="150"/>
      <c r="AS2472" s="150"/>
      <c r="AT2472" s="150"/>
      <c r="AU2472" s="138"/>
      <c r="AV2472" s="505"/>
      <c r="AW2472" s="150"/>
      <c r="AX2472" s="150"/>
      <c r="AY2472" s="150"/>
      <c r="BB2472" s="505"/>
      <c r="BC2472" s="150"/>
      <c r="BD2472" s="150"/>
      <c r="BE2472" s="150"/>
      <c r="BF2472" s="150"/>
      <c r="BG2472" s="150"/>
      <c r="BH2472" s="150"/>
      <c r="BI2472" s="133"/>
      <c r="BJ2472" s="135"/>
    </row>
    <row r="2473" spans="3:62">
      <c r="C2473" s="504"/>
      <c r="F2473" s="505"/>
      <c r="G2473" s="150"/>
      <c r="H2473" s="150"/>
      <c r="I2473" s="150"/>
      <c r="J2473" s="150"/>
      <c r="K2473" s="138"/>
      <c r="L2473" s="505"/>
      <c r="M2473" s="150"/>
      <c r="N2473" s="150"/>
      <c r="O2473" s="150"/>
      <c r="P2473" s="150"/>
      <c r="Q2473" s="138"/>
      <c r="R2473" s="505"/>
      <c r="S2473" s="150"/>
      <c r="T2473" s="150"/>
      <c r="U2473" s="150"/>
      <c r="V2473" s="150"/>
      <c r="W2473" s="138"/>
      <c r="X2473" s="505"/>
      <c r="Y2473" s="150"/>
      <c r="Z2473" s="150"/>
      <c r="AA2473" s="150"/>
      <c r="AB2473" s="150"/>
      <c r="AC2473" s="138"/>
      <c r="AD2473" s="505"/>
      <c r="AE2473" s="150"/>
      <c r="AF2473" s="150"/>
      <c r="AG2473" s="150"/>
      <c r="AH2473" s="150"/>
      <c r="AI2473" s="138"/>
      <c r="AJ2473" s="505"/>
      <c r="AK2473" s="150"/>
      <c r="AL2473" s="150"/>
      <c r="AM2473" s="150"/>
      <c r="AN2473" s="150"/>
      <c r="AO2473" s="138"/>
      <c r="AP2473" s="505"/>
      <c r="AQ2473" s="150"/>
      <c r="AR2473" s="150"/>
      <c r="AS2473" s="150"/>
      <c r="AT2473" s="150"/>
      <c r="AU2473" s="138"/>
      <c r="AV2473" s="505"/>
      <c r="AW2473" s="150"/>
      <c r="AX2473" s="150"/>
      <c r="AY2473" s="150"/>
      <c r="BB2473" s="505"/>
      <c r="BC2473" s="150"/>
      <c r="BD2473" s="150"/>
      <c r="BE2473" s="150"/>
      <c r="BF2473" s="150"/>
      <c r="BG2473" s="150"/>
      <c r="BH2473" s="150"/>
      <c r="BI2473" s="133"/>
      <c r="BJ2473" s="135"/>
    </row>
    <row r="2474" spans="3:62">
      <c r="C2474" s="504"/>
      <c r="F2474" s="505"/>
      <c r="G2474" s="150"/>
      <c r="H2474" s="150"/>
      <c r="I2474" s="150"/>
      <c r="J2474" s="150"/>
      <c r="K2474" s="138"/>
      <c r="L2474" s="505"/>
      <c r="M2474" s="150"/>
      <c r="N2474" s="150"/>
      <c r="O2474" s="150"/>
      <c r="P2474" s="150"/>
      <c r="Q2474" s="138"/>
      <c r="R2474" s="505"/>
      <c r="S2474" s="150"/>
      <c r="T2474" s="150"/>
      <c r="U2474" s="150"/>
      <c r="V2474" s="150"/>
      <c r="W2474" s="138"/>
      <c r="X2474" s="505"/>
      <c r="Y2474" s="150"/>
      <c r="Z2474" s="150"/>
      <c r="AA2474" s="150"/>
      <c r="AB2474" s="150"/>
      <c r="AC2474" s="138"/>
      <c r="AD2474" s="505"/>
      <c r="AE2474" s="150"/>
      <c r="AF2474" s="150"/>
      <c r="AG2474" s="150"/>
      <c r="AH2474" s="150"/>
      <c r="AI2474" s="138"/>
      <c r="AJ2474" s="505"/>
      <c r="AK2474" s="150"/>
      <c r="AL2474" s="150"/>
      <c r="AM2474" s="150"/>
      <c r="AN2474" s="150"/>
      <c r="AO2474" s="138"/>
      <c r="AP2474" s="505"/>
      <c r="AQ2474" s="150"/>
      <c r="AR2474" s="150"/>
      <c r="AS2474" s="150"/>
      <c r="AT2474" s="150"/>
      <c r="AU2474" s="138"/>
      <c r="AV2474" s="505"/>
      <c r="AW2474" s="150"/>
      <c r="AX2474" s="150"/>
      <c r="AY2474" s="150"/>
      <c r="BB2474" s="505"/>
      <c r="BC2474" s="150"/>
      <c r="BD2474" s="150"/>
      <c r="BE2474" s="150"/>
      <c r="BF2474" s="150"/>
      <c r="BG2474" s="150"/>
      <c r="BH2474" s="150"/>
      <c r="BI2474" s="133"/>
      <c r="BJ2474" s="135"/>
    </row>
    <row r="2475" spans="3:62">
      <c r="C2475" s="504"/>
      <c r="F2475" s="505"/>
      <c r="G2475" s="150"/>
      <c r="H2475" s="150"/>
      <c r="I2475" s="150"/>
      <c r="J2475" s="150"/>
      <c r="K2475" s="138"/>
      <c r="L2475" s="505"/>
      <c r="M2475" s="150"/>
      <c r="N2475" s="150"/>
      <c r="O2475" s="150"/>
      <c r="P2475" s="150"/>
      <c r="Q2475" s="138"/>
      <c r="R2475" s="505"/>
      <c r="S2475" s="150"/>
      <c r="T2475" s="150"/>
      <c r="U2475" s="150"/>
      <c r="V2475" s="150"/>
      <c r="W2475" s="138"/>
      <c r="X2475" s="505"/>
      <c r="Y2475" s="150"/>
      <c r="Z2475" s="150"/>
      <c r="AA2475" s="150"/>
      <c r="AB2475" s="150"/>
      <c r="AC2475" s="138"/>
      <c r="AD2475" s="505"/>
      <c r="AE2475" s="150"/>
      <c r="AF2475" s="150"/>
      <c r="AG2475" s="150"/>
      <c r="AH2475" s="150"/>
      <c r="AI2475" s="138"/>
      <c r="AJ2475" s="505"/>
      <c r="AK2475" s="150"/>
      <c r="AL2475" s="150"/>
      <c r="AM2475" s="150"/>
      <c r="AN2475" s="150"/>
      <c r="AO2475" s="138"/>
      <c r="AP2475" s="505"/>
      <c r="AQ2475" s="150"/>
      <c r="AR2475" s="150"/>
      <c r="AS2475" s="150"/>
      <c r="AT2475" s="150"/>
      <c r="AU2475" s="138"/>
      <c r="AV2475" s="505"/>
      <c r="AW2475" s="150"/>
      <c r="AX2475" s="150"/>
      <c r="AY2475" s="150"/>
      <c r="BB2475" s="505"/>
      <c r="BC2475" s="150"/>
      <c r="BD2475" s="150"/>
      <c r="BE2475" s="150"/>
      <c r="BF2475" s="150"/>
      <c r="BG2475" s="150"/>
      <c r="BH2475" s="150"/>
      <c r="BI2475" s="133"/>
      <c r="BJ2475" s="135"/>
    </row>
    <row r="2476" spans="3:62">
      <c r="C2476" s="504"/>
      <c r="F2476" s="505"/>
      <c r="G2476" s="150"/>
      <c r="H2476" s="150"/>
      <c r="I2476" s="150"/>
      <c r="J2476" s="150"/>
      <c r="K2476" s="138"/>
      <c r="L2476" s="505"/>
      <c r="M2476" s="150"/>
      <c r="N2476" s="150"/>
      <c r="O2476" s="150"/>
      <c r="P2476" s="150"/>
      <c r="Q2476" s="138"/>
      <c r="R2476" s="505"/>
      <c r="S2476" s="150"/>
      <c r="T2476" s="150"/>
      <c r="U2476" s="150"/>
      <c r="V2476" s="150"/>
      <c r="W2476" s="138"/>
      <c r="X2476" s="505"/>
      <c r="Y2476" s="150"/>
      <c r="Z2476" s="150"/>
      <c r="AA2476" s="150"/>
      <c r="AB2476" s="150"/>
      <c r="AC2476" s="138"/>
      <c r="AD2476" s="505"/>
      <c r="AE2476" s="150"/>
      <c r="AF2476" s="150"/>
      <c r="AG2476" s="150"/>
      <c r="AH2476" s="150"/>
      <c r="AI2476" s="138"/>
      <c r="AJ2476" s="505"/>
      <c r="AK2476" s="150"/>
      <c r="AL2476" s="150"/>
      <c r="AM2476" s="150"/>
      <c r="AN2476" s="150"/>
      <c r="AO2476" s="138"/>
      <c r="AP2476" s="505"/>
      <c r="AQ2476" s="150"/>
      <c r="AR2476" s="150"/>
      <c r="AS2476" s="150"/>
      <c r="AT2476" s="150"/>
      <c r="AU2476" s="138"/>
      <c r="AV2476" s="505"/>
      <c r="AW2476" s="150"/>
      <c r="AX2476" s="150"/>
      <c r="AY2476" s="150"/>
      <c r="BB2476" s="505"/>
      <c r="BC2476" s="150"/>
      <c r="BD2476" s="150"/>
      <c r="BE2476" s="150"/>
      <c r="BF2476" s="150"/>
      <c r="BG2476" s="150"/>
      <c r="BH2476" s="150"/>
      <c r="BI2476" s="133"/>
      <c r="BJ2476" s="135"/>
    </row>
    <row r="2477" spans="3:62">
      <c r="C2477" s="504"/>
      <c r="F2477" s="505"/>
      <c r="G2477" s="150"/>
      <c r="H2477" s="150"/>
      <c r="I2477" s="150"/>
      <c r="J2477" s="150"/>
      <c r="K2477" s="138"/>
      <c r="L2477" s="505"/>
      <c r="M2477" s="150"/>
      <c r="N2477" s="150"/>
      <c r="O2477" s="150"/>
      <c r="P2477" s="150"/>
      <c r="Q2477" s="138"/>
      <c r="R2477" s="505"/>
      <c r="S2477" s="150"/>
      <c r="T2477" s="150"/>
      <c r="U2477" s="150"/>
      <c r="V2477" s="150"/>
      <c r="W2477" s="138"/>
      <c r="X2477" s="505"/>
      <c r="Y2477" s="150"/>
      <c r="Z2477" s="150"/>
      <c r="AA2477" s="150"/>
      <c r="AB2477" s="150"/>
      <c r="AC2477" s="138"/>
      <c r="AD2477" s="505"/>
      <c r="AE2477" s="150"/>
      <c r="AF2477" s="150"/>
      <c r="AG2477" s="150"/>
      <c r="AH2477" s="150"/>
      <c r="AI2477" s="138"/>
      <c r="AJ2477" s="505"/>
      <c r="AK2477" s="150"/>
      <c r="AL2477" s="150"/>
      <c r="AM2477" s="150"/>
      <c r="AN2477" s="150"/>
      <c r="AO2477" s="138"/>
      <c r="AP2477" s="505"/>
      <c r="AQ2477" s="150"/>
      <c r="AR2477" s="150"/>
      <c r="AS2477" s="150"/>
      <c r="AT2477" s="150"/>
      <c r="AU2477" s="138"/>
      <c r="AV2477" s="505"/>
      <c r="AW2477" s="150"/>
      <c r="AX2477" s="150"/>
      <c r="AY2477" s="150"/>
      <c r="BB2477" s="505"/>
      <c r="BC2477" s="150"/>
      <c r="BD2477" s="150"/>
      <c r="BE2477" s="150"/>
      <c r="BF2477" s="150"/>
      <c r="BG2477" s="150"/>
      <c r="BH2477" s="150"/>
      <c r="BI2477" s="133"/>
      <c r="BJ2477" s="135"/>
    </row>
    <row r="2478" spans="3:62">
      <c r="C2478" s="504"/>
      <c r="F2478" s="505"/>
      <c r="G2478" s="150"/>
      <c r="H2478" s="150"/>
      <c r="I2478" s="150"/>
      <c r="J2478" s="150"/>
      <c r="K2478" s="138"/>
      <c r="L2478" s="505"/>
      <c r="M2478" s="150"/>
      <c r="N2478" s="150"/>
      <c r="O2478" s="150"/>
      <c r="P2478" s="150"/>
      <c r="Q2478" s="138"/>
      <c r="R2478" s="505"/>
      <c r="S2478" s="150"/>
      <c r="T2478" s="150"/>
      <c r="U2478" s="150"/>
      <c r="V2478" s="150"/>
      <c r="W2478" s="138"/>
      <c r="X2478" s="505"/>
      <c r="Y2478" s="150"/>
      <c r="Z2478" s="150"/>
      <c r="AA2478" s="150"/>
      <c r="AB2478" s="150"/>
      <c r="AC2478" s="138"/>
      <c r="AD2478" s="505"/>
      <c r="AE2478" s="150"/>
      <c r="AF2478" s="150"/>
      <c r="AG2478" s="150"/>
      <c r="AH2478" s="150"/>
      <c r="AI2478" s="138"/>
      <c r="AJ2478" s="505"/>
      <c r="AK2478" s="150"/>
      <c r="AL2478" s="150"/>
      <c r="AM2478" s="150"/>
      <c r="AN2478" s="150"/>
      <c r="AO2478" s="138"/>
      <c r="AP2478" s="505"/>
      <c r="AQ2478" s="150"/>
      <c r="AR2478" s="150"/>
      <c r="AS2478" s="150"/>
      <c r="AT2478" s="150"/>
      <c r="AU2478" s="138"/>
      <c r="AV2478" s="505"/>
      <c r="AW2478" s="150"/>
      <c r="AX2478" s="150"/>
      <c r="AY2478" s="150"/>
      <c r="BB2478" s="505"/>
      <c r="BC2478" s="150"/>
      <c r="BD2478" s="150"/>
      <c r="BE2478" s="150"/>
      <c r="BF2478" s="150"/>
      <c r="BG2478" s="150"/>
      <c r="BH2478" s="150"/>
      <c r="BI2478" s="133"/>
      <c r="BJ2478" s="135"/>
    </row>
    <row r="2479" spans="3:62">
      <c r="C2479" s="504"/>
      <c r="F2479" s="505"/>
      <c r="G2479" s="150"/>
      <c r="H2479" s="150"/>
      <c r="I2479" s="150"/>
      <c r="J2479" s="150"/>
      <c r="K2479" s="138"/>
      <c r="L2479" s="505"/>
      <c r="M2479" s="150"/>
      <c r="N2479" s="150"/>
      <c r="O2479" s="150"/>
      <c r="P2479" s="150"/>
      <c r="Q2479" s="138"/>
      <c r="R2479" s="505"/>
      <c r="S2479" s="150"/>
      <c r="T2479" s="150"/>
      <c r="U2479" s="150"/>
      <c r="V2479" s="150"/>
      <c r="W2479" s="138"/>
      <c r="X2479" s="505"/>
      <c r="Y2479" s="150"/>
      <c r="Z2479" s="150"/>
      <c r="AA2479" s="150"/>
      <c r="AB2479" s="150"/>
      <c r="AC2479" s="138"/>
      <c r="AD2479" s="505"/>
      <c r="AE2479" s="150"/>
      <c r="AF2479" s="150"/>
      <c r="AG2479" s="150"/>
      <c r="AH2479" s="150"/>
      <c r="AI2479" s="138"/>
      <c r="AJ2479" s="505"/>
      <c r="AK2479" s="150"/>
      <c r="AL2479" s="150"/>
      <c r="AM2479" s="150"/>
      <c r="AN2479" s="150"/>
      <c r="AO2479" s="138"/>
      <c r="AP2479" s="505"/>
      <c r="AQ2479" s="150"/>
      <c r="AR2479" s="150"/>
      <c r="AS2479" s="150"/>
      <c r="AT2479" s="150"/>
      <c r="AU2479" s="138"/>
      <c r="AV2479" s="505"/>
      <c r="AW2479" s="150"/>
      <c r="AX2479" s="150"/>
      <c r="AY2479" s="150"/>
      <c r="BB2479" s="505"/>
      <c r="BC2479" s="150"/>
      <c r="BD2479" s="150"/>
      <c r="BE2479" s="150"/>
      <c r="BF2479" s="150"/>
      <c r="BG2479" s="150"/>
      <c r="BH2479" s="150"/>
      <c r="BI2479" s="133"/>
      <c r="BJ2479" s="135"/>
    </row>
    <row r="2480" spans="3:62">
      <c r="C2480" s="504"/>
      <c r="F2480" s="505"/>
      <c r="G2480" s="150"/>
      <c r="H2480" s="150"/>
      <c r="I2480" s="150"/>
      <c r="J2480" s="150"/>
      <c r="K2480" s="138"/>
      <c r="L2480" s="505"/>
      <c r="M2480" s="150"/>
      <c r="N2480" s="150"/>
      <c r="O2480" s="150"/>
      <c r="P2480" s="150"/>
      <c r="Q2480" s="138"/>
      <c r="R2480" s="505"/>
      <c r="S2480" s="150"/>
      <c r="T2480" s="150"/>
      <c r="U2480" s="150"/>
      <c r="V2480" s="150"/>
      <c r="W2480" s="138"/>
      <c r="X2480" s="505"/>
      <c r="Y2480" s="150"/>
      <c r="Z2480" s="150"/>
      <c r="AA2480" s="150"/>
      <c r="AB2480" s="150"/>
      <c r="AC2480" s="138"/>
      <c r="AD2480" s="505"/>
      <c r="AE2480" s="150"/>
      <c r="AF2480" s="150"/>
      <c r="AG2480" s="150"/>
      <c r="AH2480" s="150"/>
      <c r="AI2480" s="138"/>
      <c r="AJ2480" s="505"/>
      <c r="AK2480" s="150"/>
      <c r="AL2480" s="150"/>
      <c r="AM2480" s="150"/>
      <c r="AN2480" s="150"/>
      <c r="AO2480" s="138"/>
      <c r="AP2480" s="505"/>
      <c r="AQ2480" s="150"/>
      <c r="AR2480" s="150"/>
      <c r="AS2480" s="150"/>
      <c r="AT2480" s="150"/>
      <c r="AU2480" s="138"/>
      <c r="AV2480" s="505"/>
      <c r="AW2480" s="150"/>
      <c r="AX2480" s="150"/>
      <c r="AY2480" s="150"/>
      <c r="BB2480" s="505"/>
      <c r="BC2480" s="150"/>
      <c r="BD2480" s="150"/>
      <c r="BE2480" s="150"/>
      <c r="BF2480" s="150"/>
      <c r="BG2480" s="150"/>
      <c r="BH2480" s="150"/>
      <c r="BI2480" s="133"/>
      <c r="BJ2480" s="135"/>
    </row>
    <row r="2481" spans="3:62">
      <c r="C2481" s="504"/>
      <c r="F2481" s="505"/>
      <c r="G2481" s="150"/>
      <c r="H2481" s="150"/>
      <c r="I2481" s="150"/>
      <c r="J2481" s="150"/>
      <c r="K2481" s="138"/>
      <c r="L2481" s="505"/>
      <c r="M2481" s="150"/>
      <c r="N2481" s="150"/>
      <c r="O2481" s="150"/>
      <c r="P2481" s="150"/>
      <c r="Q2481" s="138"/>
      <c r="R2481" s="505"/>
      <c r="S2481" s="150"/>
      <c r="T2481" s="150"/>
      <c r="U2481" s="150"/>
      <c r="V2481" s="150"/>
      <c r="W2481" s="138"/>
      <c r="X2481" s="505"/>
      <c r="Y2481" s="150"/>
      <c r="Z2481" s="150"/>
      <c r="AA2481" s="150"/>
      <c r="AB2481" s="150"/>
      <c r="AC2481" s="138"/>
      <c r="AD2481" s="505"/>
      <c r="AE2481" s="150"/>
      <c r="AF2481" s="150"/>
      <c r="AG2481" s="150"/>
      <c r="AH2481" s="150"/>
      <c r="AI2481" s="138"/>
      <c r="AJ2481" s="505"/>
      <c r="AK2481" s="150"/>
      <c r="AL2481" s="150"/>
      <c r="AM2481" s="150"/>
      <c r="AN2481" s="150"/>
      <c r="AO2481" s="138"/>
      <c r="AP2481" s="505"/>
      <c r="AQ2481" s="150"/>
      <c r="AR2481" s="150"/>
      <c r="AS2481" s="150"/>
      <c r="AT2481" s="150"/>
      <c r="AU2481" s="138"/>
      <c r="AV2481" s="505"/>
      <c r="AW2481" s="150"/>
      <c r="AX2481" s="150"/>
      <c r="AY2481" s="150"/>
      <c r="BB2481" s="505"/>
      <c r="BC2481" s="150"/>
      <c r="BD2481" s="150"/>
      <c r="BE2481" s="150"/>
      <c r="BF2481" s="150"/>
      <c r="BG2481" s="150"/>
      <c r="BH2481" s="150"/>
      <c r="BI2481" s="133"/>
      <c r="BJ2481" s="135"/>
    </row>
    <row r="2482" spans="3:62">
      <c r="C2482" s="504"/>
      <c r="F2482" s="505"/>
      <c r="G2482" s="150"/>
      <c r="H2482" s="150"/>
      <c r="I2482" s="150"/>
      <c r="J2482" s="150"/>
      <c r="K2482" s="138"/>
      <c r="L2482" s="505"/>
      <c r="M2482" s="150"/>
      <c r="N2482" s="150"/>
      <c r="O2482" s="150"/>
      <c r="P2482" s="150"/>
      <c r="Q2482" s="138"/>
      <c r="R2482" s="505"/>
      <c r="S2482" s="150"/>
      <c r="T2482" s="150"/>
      <c r="U2482" s="150"/>
      <c r="V2482" s="150"/>
      <c r="W2482" s="138"/>
      <c r="X2482" s="505"/>
      <c r="Y2482" s="150"/>
      <c r="Z2482" s="150"/>
      <c r="AA2482" s="150"/>
      <c r="AB2482" s="150"/>
      <c r="AC2482" s="138"/>
      <c r="AD2482" s="505"/>
      <c r="AE2482" s="150"/>
      <c r="AF2482" s="150"/>
      <c r="AG2482" s="150"/>
      <c r="AH2482" s="150"/>
      <c r="AI2482" s="138"/>
      <c r="AJ2482" s="505"/>
      <c r="AK2482" s="150"/>
      <c r="AL2482" s="150"/>
      <c r="AM2482" s="150"/>
      <c r="AN2482" s="150"/>
      <c r="AO2482" s="138"/>
      <c r="AP2482" s="505"/>
      <c r="AQ2482" s="150"/>
      <c r="AR2482" s="150"/>
      <c r="AS2482" s="150"/>
      <c r="AT2482" s="150"/>
      <c r="AU2482" s="138"/>
      <c r="AV2482" s="505"/>
      <c r="AW2482" s="150"/>
      <c r="AX2482" s="150"/>
      <c r="AY2482" s="150"/>
      <c r="BB2482" s="505"/>
      <c r="BC2482" s="150"/>
      <c r="BD2482" s="150"/>
      <c r="BE2482" s="150"/>
      <c r="BF2482" s="150"/>
      <c r="BG2482" s="150"/>
      <c r="BH2482" s="150"/>
      <c r="BI2482" s="133"/>
      <c r="BJ2482" s="135"/>
    </row>
    <row r="2483" spans="3:62">
      <c r="C2483" s="504"/>
      <c r="F2483" s="505"/>
      <c r="G2483" s="150"/>
      <c r="H2483" s="150"/>
      <c r="I2483" s="150"/>
      <c r="J2483" s="150"/>
      <c r="K2483" s="138"/>
      <c r="L2483" s="505"/>
      <c r="M2483" s="150"/>
      <c r="N2483" s="150"/>
      <c r="O2483" s="150"/>
      <c r="P2483" s="150"/>
      <c r="Q2483" s="138"/>
      <c r="R2483" s="505"/>
      <c r="S2483" s="150"/>
      <c r="T2483" s="150"/>
      <c r="U2483" s="150"/>
      <c r="V2483" s="150"/>
      <c r="W2483" s="138"/>
      <c r="X2483" s="505"/>
      <c r="Y2483" s="150"/>
      <c r="Z2483" s="150"/>
      <c r="AA2483" s="150"/>
      <c r="AB2483" s="150"/>
      <c r="AC2483" s="138"/>
      <c r="AD2483" s="505"/>
      <c r="AE2483" s="150"/>
      <c r="AF2483" s="150"/>
      <c r="AG2483" s="150"/>
      <c r="AH2483" s="150"/>
      <c r="AI2483" s="138"/>
      <c r="AJ2483" s="505"/>
      <c r="AK2483" s="150"/>
      <c r="AL2483" s="150"/>
      <c r="AM2483" s="150"/>
      <c r="AN2483" s="150"/>
      <c r="AO2483" s="138"/>
      <c r="AP2483" s="505"/>
      <c r="AQ2483" s="150"/>
      <c r="AR2483" s="150"/>
      <c r="AS2483" s="150"/>
      <c r="AT2483" s="150"/>
      <c r="AU2483" s="138"/>
      <c r="AV2483" s="505"/>
      <c r="AW2483" s="150"/>
      <c r="AX2483" s="150"/>
      <c r="AY2483" s="150"/>
      <c r="BB2483" s="505"/>
      <c r="BC2483" s="150"/>
      <c r="BD2483" s="150"/>
      <c r="BE2483" s="150"/>
      <c r="BF2483" s="150"/>
      <c r="BG2483" s="150"/>
      <c r="BH2483" s="150"/>
      <c r="BI2483" s="133"/>
      <c r="BJ2483" s="135"/>
    </row>
    <row r="2484" spans="3:62">
      <c r="C2484" s="504"/>
      <c r="F2484" s="505"/>
      <c r="G2484" s="150"/>
      <c r="H2484" s="150"/>
      <c r="I2484" s="150"/>
      <c r="J2484" s="150"/>
      <c r="K2484" s="138"/>
      <c r="L2484" s="505"/>
      <c r="M2484" s="150"/>
      <c r="N2484" s="150"/>
      <c r="O2484" s="150"/>
      <c r="P2484" s="150"/>
      <c r="Q2484" s="138"/>
      <c r="R2484" s="505"/>
      <c r="S2484" s="150"/>
      <c r="T2484" s="150"/>
      <c r="U2484" s="150"/>
      <c r="V2484" s="150"/>
      <c r="W2484" s="138"/>
      <c r="X2484" s="505"/>
      <c r="Y2484" s="150"/>
      <c r="Z2484" s="150"/>
      <c r="AA2484" s="150"/>
      <c r="AB2484" s="150"/>
      <c r="AC2484" s="138"/>
      <c r="AD2484" s="505"/>
      <c r="AE2484" s="150"/>
      <c r="AF2484" s="150"/>
      <c r="AG2484" s="150"/>
      <c r="AH2484" s="150"/>
      <c r="AI2484" s="138"/>
      <c r="AJ2484" s="505"/>
      <c r="AK2484" s="150"/>
      <c r="AL2484" s="150"/>
      <c r="AM2484" s="150"/>
      <c r="AN2484" s="150"/>
      <c r="AO2484" s="138"/>
      <c r="AP2484" s="505"/>
      <c r="AQ2484" s="150"/>
      <c r="AR2484" s="150"/>
      <c r="AS2484" s="150"/>
      <c r="AT2484" s="150"/>
      <c r="AU2484" s="138"/>
      <c r="AV2484" s="505"/>
      <c r="AW2484" s="150"/>
      <c r="AX2484" s="150"/>
      <c r="AY2484" s="150"/>
      <c r="BB2484" s="505"/>
      <c r="BC2484" s="150"/>
      <c r="BD2484" s="150"/>
      <c r="BE2484" s="150"/>
      <c r="BF2484" s="150"/>
      <c r="BG2484" s="150"/>
      <c r="BH2484" s="150"/>
      <c r="BI2484" s="133"/>
      <c r="BJ2484" s="135"/>
    </row>
    <row r="2485" spans="3:62">
      <c r="C2485" s="504"/>
      <c r="F2485" s="505"/>
      <c r="G2485" s="150"/>
      <c r="H2485" s="150"/>
      <c r="I2485" s="150"/>
      <c r="J2485" s="150"/>
      <c r="K2485" s="138"/>
      <c r="L2485" s="505"/>
      <c r="M2485" s="150"/>
      <c r="N2485" s="150"/>
      <c r="O2485" s="150"/>
      <c r="P2485" s="150"/>
      <c r="Q2485" s="138"/>
      <c r="R2485" s="505"/>
      <c r="S2485" s="150"/>
      <c r="T2485" s="150"/>
      <c r="U2485" s="150"/>
      <c r="V2485" s="150"/>
      <c r="W2485" s="138"/>
      <c r="X2485" s="505"/>
      <c r="Y2485" s="150"/>
      <c r="Z2485" s="150"/>
      <c r="AA2485" s="150"/>
      <c r="AB2485" s="150"/>
      <c r="AC2485" s="138"/>
      <c r="AD2485" s="505"/>
      <c r="AE2485" s="150"/>
      <c r="AF2485" s="150"/>
      <c r="AG2485" s="150"/>
      <c r="AH2485" s="150"/>
      <c r="AI2485" s="138"/>
      <c r="AJ2485" s="505"/>
      <c r="AK2485" s="150"/>
      <c r="AL2485" s="150"/>
      <c r="AM2485" s="150"/>
      <c r="AN2485" s="150"/>
      <c r="AO2485" s="138"/>
      <c r="AP2485" s="505"/>
      <c r="AQ2485" s="150"/>
      <c r="AR2485" s="150"/>
      <c r="AS2485" s="150"/>
      <c r="AT2485" s="150"/>
      <c r="AU2485" s="138"/>
      <c r="AV2485" s="505"/>
      <c r="AW2485" s="150"/>
      <c r="AX2485" s="150"/>
      <c r="AY2485" s="150"/>
      <c r="BB2485" s="505"/>
      <c r="BC2485" s="150"/>
      <c r="BD2485" s="150"/>
      <c r="BE2485" s="150"/>
      <c r="BF2485" s="150"/>
      <c r="BG2485" s="150"/>
      <c r="BH2485" s="150"/>
      <c r="BI2485" s="133"/>
      <c r="BJ2485" s="135"/>
    </row>
    <row r="2486" spans="3:62">
      <c r="C2486" s="504"/>
      <c r="F2486" s="505"/>
      <c r="G2486" s="150"/>
      <c r="H2486" s="150"/>
      <c r="I2486" s="150"/>
      <c r="J2486" s="150"/>
      <c r="K2486" s="138"/>
      <c r="L2486" s="505"/>
      <c r="M2486" s="150"/>
      <c r="N2486" s="150"/>
      <c r="O2486" s="150"/>
      <c r="P2486" s="150"/>
      <c r="Q2486" s="138"/>
      <c r="R2486" s="505"/>
      <c r="S2486" s="150"/>
      <c r="T2486" s="150"/>
      <c r="U2486" s="150"/>
      <c r="V2486" s="150"/>
      <c r="W2486" s="138"/>
      <c r="X2486" s="505"/>
      <c r="Y2486" s="150"/>
      <c r="Z2486" s="150"/>
      <c r="AA2486" s="150"/>
      <c r="AB2486" s="150"/>
      <c r="AC2486" s="138"/>
      <c r="AD2486" s="505"/>
      <c r="AE2486" s="150"/>
      <c r="AF2486" s="150"/>
      <c r="AG2486" s="150"/>
      <c r="AH2486" s="150"/>
      <c r="AI2486" s="138"/>
      <c r="AJ2486" s="505"/>
      <c r="AK2486" s="150"/>
      <c r="AL2486" s="150"/>
      <c r="AM2486" s="150"/>
      <c r="AN2486" s="150"/>
      <c r="AO2486" s="138"/>
      <c r="AP2486" s="505"/>
      <c r="AQ2486" s="150"/>
      <c r="AR2486" s="150"/>
      <c r="AS2486" s="150"/>
      <c r="AT2486" s="150"/>
      <c r="AU2486" s="138"/>
      <c r="AV2486" s="505"/>
      <c r="AW2486" s="150"/>
      <c r="AX2486" s="150"/>
      <c r="AY2486" s="150"/>
      <c r="BB2486" s="505"/>
      <c r="BC2486" s="150"/>
      <c r="BD2486" s="150"/>
      <c r="BE2486" s="150"/>
      <c r="BF2486" s="150"/>
      <c r="BG2486" s="150"/>
      <c r="BH2486" s="150"/>
      <c r="BI2486" s="133"/>
      <c r="BJ2486" s="135"/>
    </row>
    <row r="2487" spans="3:62">
      <c r="C2487" s="504"/>
      <c r="F2487" s="505"/>
      <c r="G2487" s="150"/>
      <c r="H2487" s="150"/>
      <c r="I2487" s="150"/>
      <c r="J2487" s="150"/>
      <c r="K2487" s="138"/>
      <c r="L2487" s="505"/>
      <c r="M2487" s="150"/>
      <c r="N2487" s="150"/>
      <c r="O2487" s="150"/>
      <c r="P2487" s="150"/>
      <c r="Q2487" s="138"/>
      <c r="R2487" s="505"/>
      <c r="S2487" s="150"/>
      <c r="T2487" s="150"/>
      <c r="U2487" s="150"/>
      <c r="V2487" s="150"/>
      <c r="W2487" s="138"/>
      <c r="X2487" s="505"/>
      <c r="Y2487" s="150"/>
      <c r="Z2487" s="150"/>
      <c r="AA2487" s="150"/>
      <c r="AB2487" s="150"/>
      <c r="AC2487" s="138"/>
      <c r="AD2487" s="505"/>
      <c r="AE2487" s="150"/>
      <c r="AF2487" s="150"/>
      <c r="AG2487" s="150"/>
      <c r="AH2487" s="150"/>
      <c r="AI2487" s="138"/>
      <c r="AJ2487" s="505"/>
      <c r="AK2487" s="150"/>
      <c r="AL2487" s="150"/>
      <c r="AM2487" s="150"/>
      <c r="AN2487" s="150"/>
      <c r="AO2487" s="138"/>
      <c r="AP2487" s="505"/>
      <c r="AQ2487" s="150"/>
      <c r="AR2487" s="150"/>
      <c r="AS2487" s="150"/>
      <c r="AT2487" s="150"/>
      <c r="AU2487" s="138"/>
      <c r="AV2487" s="505"/>
      <c r="AW2487" s="150"/>
      <c r="AX2487" s="150"/>
      <c r="AY2487" s="150"/>
      <c r="BB2487" s="505"/>
      <c r="BC2487" s="150"/>
      <c r="BD2487" s="150"/>
      <c r="BE2487" s="150"/>
      <c r="BF2487" s="150"/>
      <c r="BG2487" s="150"/>
      <c r="BH2487" s="150"/>
      <c r="BI2487" s="133"/>
      <c r="BJ2487" s="135"/>
    </row>
    <row r="2488" spans="3:62">
      <c r="C2488" s="504"/>
      <c r="F2488" s="505"/>
      <c r="G2488" s="150"/>
      <c r="H2488" s="150"/>
      <c r="I2488" s="150"/>
      <c r="J2488" s="150"/>
      <c r="K2488" s="138"/>
      <c r="L2488" s="505"/>
      <c r="M2488" s="150"/>
      <c r="N2488" s="150"/>
      <c r="O2488" s="150"/>
      <c r="P2488" s="150"/>
      <c r="Q2488" s="138"/>
      <c r="R2488" s="505"/>
      <c r="S2488" s="150"/>
      <c r="T2488" s="150"/>
      <c r="U2488" s="150"/>
      <c r="V2488" s="150"/>
      <c r="W2488" s="138"/>
      <c r="X2488" s="505"/>
      <c r="Y2488" s="150"/>
      <c r="Z2488" s="150"/>
      <c r="AA2488" s="150"/>
      <c r="AB2488" s="150"/>
      <c r="AC2488" s="138"/>
      <c r="AD2488" s="505"/>
      <c r="AE2488" s="150"/>
      <c r="AF2488" s="150"/>
      <c r="AG2488" s="150"/>
      <c r="AH2488" s="150"/>
      <c r="AI2488" s="138"/>
      <c r="AJ2488" s="505"/>
      <c r="AK2488" s="150"/>
      <c r="AL2488" s="150"/>
      <c r="AM2488" s="150"/>
      <c r="AN2488" s="150"/>
      <c r="AO2488" s="138"/>
      <c r="AP2488" s="505"/>
      <c r="AQ2488" s="150"/>
      <c r="AR2488" s="150"/>
      <c r="AS2488" s="150"/>
      <c r="AT2488" s="150"/>
      <c r="AU2488" s="138"/>
      <c r="AV2488" s="505"/>
      <c r="AW2488" s="150"/>
      <c r="AX2488" s="150"/>
      <c r="AY2488" s="150"/>
      <c r="BB2488" s="505"/>
      <c r="BC2488" s="150"/>
      <c r="BD2488" s="150"/>
      <c r="BE2488" s="150"/>
      <c r="BF2488" s="150"/>
      <c r="BG2488" s="150"/>
      <c r="BH2488" s="150"/>
      <c r="BI2488" s="133"/>
      <c r="BJ2488" s="135"/>
    </row>
    <row r="2489" spans="3:62">
      <c r="C2489" s="504"/>
      <c r="F2489" s="505"/>
      <c r="G2489" s="150"/>
      <c r="H2489" s="150"/>
      <c r="I2489" s="150"/>
      <c r="J2489" s="150"/>
      <c r="K2489" s="138"/>
      <c r="L2489" s="505"/>
      <c r="M2489" s="150"/>
      <c r="N2489" s="150"/>
      <c r="O2489" s="150"/>
      <c r="P2489" s="150"/>
      <c r="Q2489" s="138"/>
      <c r="R2489" s="505"/>
      <c r="S2489" s="150"/>
      <c r="T2489" s="150"/>
      <c r="U2489" s="150"/>
      <c r="V2489" s="150"/>
      <c r="W2489" s="138"/>
      <c r="X2489" s="505"/>
      <c r="Y2489" s="150"/>
      <c r="Z2489" s="150"/>
      <c r="AA2489" s="150"/>
      <c r="AB2489" s="150"/>
      <c r="AC2489" s="138"/>
      <c r="AD2489" s="505"/>
      <c r="AE2489" s="150"/>
      <c r="AF2489" s="150"/>
      <c r="AG2489" s="150"/>
      <c r="AH2489" s="150"/>
      <c r="AI2489" s="138"/>
      <c r="AJ2489" s="505"/>
      <c r="AK2489" s="150"/>
      <c r="AL2489" s="150"/>
      <c r="AM2489" s="150"/>
      <c r="AN2489" s="150"/>
      <c r="AO2489" s="138"/>
      <c r="AP2489" s="505"/>
      <c r="AQ2489" s="150"/>
      <c r="AR2489" s="150"/>
      <c r="AS2489" s="150"/>
      <c r="AT2489" s="150"/>
      <c r="AU2489" s="138"/>
      <c r="AV2489" s="505"/>
      <c r="AW2489" s="150"/>
      <c r="AX2489" s="150"/>
      <c r="AY2489" s="150"/>
      <c r="BB2489" s="505"/>
      <c r="BC2489" s="150"/>
      <c r="BD2489" s="150"/>
      <c r="BE2489" s="150"/>
      <c r="BF2489" s="150"/>
      <c r="BG2489" s="150"/>
      <c r="BH2489" s="150"/>
      <c r="BI2489" s="133"/>
      <c r="BJ2489" s="135"/>
    </row>
    <row r="2490" spans="3:62">
      <c r="C2490" s="504"/>
      <c r="F2490" s="505"/>
      <c r="G2490" s="150"/>
      <c r="H2490" s="150"/>
      <c r="I2490" s="150"/>
      <c r="J2490" s="150"/>
      <c r="K2490" s="138"/>
      <c r="L2490" s="505"/>
      <c r="M2490" s="150"/>
      <c r="N2490" s="150"/>
      <c r="O2490" s="150"/>
      <c r="P2490" s="150"/>
      <c r="Q2490" s="138"/>
      <c r="R2490" s="505"/>
      <c r="S2490" s="150"/>
      <c r="T2490" s="150"/>
      <c r="U2490" s="150"/>
      <c r="V2490" s="150"/>
      <c r="W2490" s="138"/>
      <c r="X2490" s="505"/>
      <c r="Y2490" s="150"/>
      <c r="Z2490" s="150"/>
      <c r="AA2490" s="150"/>
      <c r="AB2490" s="150"/>
      <c r="AC2490" s="138"/>
      <c r="AD2490" s="505"/>
      <c r="AE2490" s="150"/>
      <c r="AF2490" s="150"/>
      <c r="AG2490" s="150"/>
      <c r="AH2490" s="150"/>
      <c r="AI2490" s="138"/>
      <c r="AJ2490" s="505"/>
      <c r="AK2490" s="150"/>
      <c r="AL2490" s="150"/>
      <c r="AM2490" s="150"/>
      <c r="AN2490" s="150"/>
      <c r="AO2490" s="138"/>
      <c r="AP2490" s="505"/>
      <c r="AQ2490" s="150"/>
      <c r="AR2490" s="150"/>
      <c r="AS2490" s="150"/>
      <c r="AT2490" s="150"/>
      <c r="AU2490" s="138"/>
      <c r="AV2490" s="505"/>
      <c r="AW2490" s="150"/>
      <c r="AX2490" s="150"/>
      <c r="AY2490" s="150"/>
      <c r="BB2490" s="505"/>
      <c r="BC2490" s="150"/>
      <c r="BD2490" s="150"/>
      <c r="BE2490" s="150"/>
      <c r="BF2490" s="150"/>
      <c r="BG2490" s="150"/>
      <c r="BH2490" s="150"/>
      <c r="BI2490" s="133"/>
      <c r="BJ2490" s="135"/>
    </row>
    <row r="2491" spans="3:62">
      <c r="C2491" s="504"/>
      <c r="F2491" s="505"/>
      <c r="G2491" s="150"/>
      <c r="H2491" s="150"/>
      <c r="I2491" s="150"/>
      <c r="J2491" s="150"/>
      <c r="K2491" s="138"/>
      <c r="L2491" s="505"/>
      <c r="M2491" s="150"/>
      <c r="N2491" s="150"/>
      <c r="O2491" s="150"/>
      <c r="P2491" s="150"/>
      <c r="Q2491" s="138"/>
      <c r="R2491" s="505"/>
      <c r="S2491" s="150"/>
      <c r="T2491" s="150"/>
      <c r="U2491" s="150"/>
      <c r="V2491" s="150"/>
      <c r="W2491" s="138"/>
      <c r="X2491" s="505"/>
      <c r="Y2491" s="150"/>
      <c r="Z2491" s="150"/>
      <c r="AA2491" s="150"/>
      <c r="AB2491" s="150"/>
      <c r="AC2491" s="138"/>
      <c r="AD2491" s="505"/>
      <c r="AE2491" s="150"/>
      <c r="AF2491" s="150"/>
      <c r="AG2491" s="150"/>
      <c r="AH2491" s="150"/>
      <c r="AI2491" s="138"/>
      <c r="AJ2491" s="505"/>
      <c r="AK2491" s="150"/>
      <c r="AL2491" s="150"/>
      <c r="AM2491" s="150"/>
      <c r="AN2491" s="150"/>
      <c r="AO2491" s="138"/>
      <c r="AP2491" s="505"/>
      <c r="AQ2491" s="150"/>
      <c r="AR2491" s="150"/>
      <c r="AS2491" s="150"/>
      <c r="AT2491" s="150"/>
      <c r="AU2491" s="138"/>
      <c r="AV2491" s="505"/>
      <c r="AW2491" s="150"/>
      <c r="AX2491" s="150"/>
      <c r="AY2491" s="150"/>
      <c r="BB2491" s="505"/>
      <c r="BC2491" s="150"/>
      <c r="BD2491" s="150"/>
      <c r="BE2491" s="150"/>
      <c r="BF2491" s="150"/>
      <c r="BG2491" s="150"/>
      <c r="BH2491" s="150"/>
      <c r="BI2491" s="133"/>
      <c r="BJ2491" s="135"/>
    </row>
    <row r="2492" spans="3:62">
      <c r="C2492" s="504"/>
      <c r="F2492" s="505"/>
      <c r="G2492" s="150"/>
      <c r="H2492" s="150"/>
      <c r="I2492" s="150"/>
      <c r="J2492" s="150"/>
      <c r="K2492" s="138"/>
      <c r="L2492" s="505"/>
      <c r="M2492" s="150"/>
      <c r="N2492" s="150"/>
      <c r="O2492" s="150"/>
      <c r="P2492" s="150"/>
      <c r="Q2492" s="138"/>
      <c r="R2492" s="505"/>
      <c r="S2492" s="150"/>
      <c r="T2492" s="150"/>
      <c r="U2492" s="150"/>
      <c r="V2492" s="150"/>
      <c r="W2492" s="138"/>
      <c r="X2492" s="505"/>
      <c r="Y2492" s="150"/>
      <c r="Z2492" s="150"/>
      <c r="AA2492" s="150"/>
      <c r="AB2492" s="150"/>
      <c r="AC2492" s="138"/>
      <c r="AD2492" s="505"/>
      <c r="AE2492" s="150"/>
      <c r="AF2492" s="150"/>
      <c r="AG2492" s="150"/>
      <c r="AH2492" s="150"/>
      <c r="AI2492" s="138"/>
      <c r="AJ2492" s="505"/>
      <c r="AK2492" s="150"/>
      <c r="AL2492" s="150"/>
      <c r="AM2492" s="150"/>
      <c r="AN2492" s="150"/>
      <c r="AO2492" s="138"/>
      <c r="AP2492" s="505"/>
      <c r="AQ2492" s="150"/>
      <c r="AR2492" s="150"/>
      <c r="AS2492" s="150"/>
      <c r="AT2492" s="150"/>
      <c r="AU2492" s="138"/>
      <c r="AV2492" s="505"/>
      <c r="AW2492" s="150"/>
      <c r="AX2492" s="150"/>
      <c r="AY2492" s="150"/>
      <c r="BB2492" s="505"/>
      <c r="BC2492" s="150"/>
      <c r="BD2492" s="150"/>
      <c r="BE2492" s="150"/>
      <c r="BF2492" s="150"/>
      <c r="BG2492" s="150"/>
      <c r="BH2492" s="150"/>
      <c r="BI2492" s="133"/>
      <c r="BJ2492" s="135"/>
    </row>
    <row r="2493" spans="3:62">
      <c r="C2493" s="504"/>
      <c r="F2493" s="505"/>
      <c r="G2493" s="150"/>
      <c r="H2493" s="150"/>
      <c r="I2493" s="150"/>
      <c r="J2493" s="150"/>
      <c r="K2493" s="138"/>
      <c r="L2493" s="505"/>
      <c r="M2493" s="150"/>
      <c r="N2493" s="150"/>
      <c r="O2493" s="150"/>
      <c r="P2493" s="150"/>
      <c r="Q2493" s="138"/>
      <c r="R2493" s="505"/>
      <c r="S2493" s="150"/>
      <c r="T2493" s="150"/>
      <c r="U2493" s="150"/>
      <c r="V2493" s="150"/>
      <c r="W2493" s="138"/>
      <c r="X2493" s="505"/>
      <c r="Y2493" s="150"/>
      <c r="Z2493" s="150"/>
      <c r="AA2493" s="150"/>
      <c r="AB2493" s="150"/>
      <c r="AC2493" s="138"/>
      <c r="AD2493" s="505"/>
      <c r="AE2493" s="150"/>
      <c r="AF2493" s="150"/>
      <c r="AG2493" s="150"/>
      <c r="AH2493" s="150"/>
      <c r="AI2493" s="138"/>
      <c r="AJ2493" s="505"/>
      <c r="AK2493" s="150"/>
      <c r="AL2493" s="150"/>
      <c r="AM2493" s="150"/>
      <c r="AN2493" s="150"/>
      <c r="AO2493" s="138"/>
      <c r="AP2493" s="505"/>
      <c r="AQ2493" s="150"/>
      <c r="AR2493" s="150"/>
      <c r="AS2493" s="150"/>
      <c r="AT2493" s="150"/>
      <c r="AU2493" s="138"/>
      <c r="AV2493" s="505"/>
      <c r="AW2493" s="150"/>
      <c r="AX2493" s="150"/>
      <c r="AY2493" s="150"/>
      <c r="BB2493" s="505"/>
      <c r="BC2493" s="150"/>
      <c r="BD2493" s="150"/>
      <c r="BE2493" s="150"/>
      <c r="BF2493" s="150"/>
      <c r="BG2493" s="150"/>
      <c r="BH2493" s="150"/>
      <c r="BI2493" s="133"/>
      <c r="BJ2493" s="135"/>
    </row>
    <row r="2494" spans="3:62">
      <c r="C2494" s="504"/>
      <c r="F2494" s="505"/>
      <c r="G2494" s="150"/>
      <c r="H2494" s="150"/>
      <c r="I2494" s="150"/>
      <c r="J2494" s="150"/>
      <c r="K2494" s="138"/>
      <c r="L2494" s="505"/>
      <c r="M2494" s="150"/>
      <c r="N2494" s="150"/>
      <c r="O2494" s="150"/>
      <c r="P2494" s="150"/>
      <c r="Q2494" s="138"/>
      <c r="R2494" s="505"/>
      <c r="S2494" s="150"/>
      <c r="T2494" s="150"/>
      <c r="U2494" s="150"/>
      <c r="V2494" s="150"/>
      <c r="W2494" s="138"/>
      <c r="X2494" s="505"/>
      <c r="Y2494" s="150"/>
      <c r="Z2494" s="150"/>
      <c r="AA2494" s="150"/>
      <c r="AB2494" s="150"/>
      <c r="AC2494" s="138"/>
      <c r="AD2494" s="505"/>
      <c r="AE2494" s="150"/>
      <c r="AF2494" s="150"/>
      <c r="AG2494" s="150"/>
      <c r="AH2494" s="150"/>
      <c r="AI2494" s="138"/>
      <c r="AJ2494" s="505"/>
      <c r="AK2494" s="150"/>
      <c r="AL2494" s="150"/>
      <c r="AM2494" s="150"/>
      <c r="AN2494" s="150"/>
      <c r="AO2494" s="138"/>
      <c r="AP2494" s="505"/>
      <c r="AQ2494" s="150"/>
      <c r="AR2494" s="150"/>
      <c r="AS2494" s="150"/>
      <c r="AT2494" s="150"/>
      <c r="AU2494" s="138"/>
      <c r="AV2494" s="505"/>
      <c r="AW2494" s="150"/>
      <c r="AX2494" s="150"/>
      <c r="AY2494" s="150"/>
      <c r="BB2494" s="505"/>
      <c r="BC2494" s="150"/>
      <c r="BD2494" s="150"/>
      <c r="BE2494" s="150"/>
      <c r="BF2494" s="150"/>
      <c r="BG2494" s="150"/>
      <c r="BH2494" s="150"/>
      <c r="BI2494" s="133"/>
      <c r="BJ2494" s="135"/>
    </row>
    <row r="2495" spans="3:62">
      <c r="C2495" s="504"/>
      <c r="F2495" s="505"/>
      <c r="G2495" s="150"/>
      <c r="H2495" s="150"/>
      <c r="I2495" s="150"/>
      <c r="J2495" s="150"/>
      <c r="K2495" s="138"/>
      <c r="L2495" s="505"/>
      <c r="M2495" s="150"/>
      <c r="N2495" s="150"/>
      <c r="O2495" s="150"/>
      <c r="P2495" s="150"/>
      <c r="Q2495" s="138"/>
      <c r="R2495" s="505"/>
      <c r="S2495" s="150"/>
      <c r="T2495" s="150"/>
      <c r="U2495" s="150"/>
      <c r="V2495" s="150"/>
      <c r="W2495" s="138"/>
      <c r="X2495" s="505"/>
      <c r="Y2495" s="150"/>
      <c r="Z2495" s="150"/>
      <c r="AA2495" s="150"/>
      <c r="AB2495" s="150"/>
      <c r="AC2495" s="138"/>
      <c r="AD2495" s="505"/>
      <c r="AE2495" s="150"/>
      <c r="AF2495" s="150"/>
      <c r="AG2495" s="150"/>
      <c r="AH2495" s="150"/>
      <c r="AI2495" s="138"/>
      <c r="AJ2495" s="505"/>
      <c r="AK2495" s="150"/>
      <c r="AL2495" s="150"/>
      <c r="AM2495" s="150"/>
      <c r="AN2495" s="150"/>
      <c r="AO2495" s="138"/>
      <c r="AP2495" s="505"/>
      <c r="AQ2495" s="150"/>
      <c r="AR2495" s="150"/>
      <c r="AS2495" s="150"/>
      <c r="AT2495" s="150"/>
      <c r="AU2495" s="138"/>
      <c r="AV2495" s="505"/>
      <c r="AW2495" s="150"/>
      <c r="AX2495" s="150"/>
      <c r="AY2495" s="150"/>
      <c r="BB2495" s="505"/>
      <c r="BC2495" s="150"/>
      <c r="BD2495" s="150"/>
      <c r="BE2495" s="150"/>
      <c r="BF2495" s="150"/>
      <c r="BG2495" s="150"/>
      <c r="BH2495" s="150"/>
      <c r="BI2495" s="133"/>
      <c r="BJ2495" s="135"/>
    </row>
    <row r="2496" spans="3:62">
      <c r="C2496" s="504"/>
      <c r="F2496" s="505"/>
      <c r="G2496" s="150"/>
      <c r="H2496" s="150"/>
      <c r="I2496" s="150"/>
      <c r="J2496" s="150"/>
      <c r="K2496" s="138"/>
      <c r="L2496" s="505"/>
      <c r="M2496" s="150"/>
      <c r="N2496" s="150"/>
      <c r="O2496" s="150"/>
      <c r="P2496" s="150"/>
      <c r="Q2496" s="138"/>
      <c r="R2496" s="505"/>
      <c r="S2496" s="150"/>
      <c r="T2496" s="150"/>
      <c r="U2496" s="150"/>
      <c r="V2496" s="150"/>
      <c r="W2496" s="138"/>
      <c r="X2496" s="505"/>
      <c r="Y2496" s="150"/>
      <c r="Z2496" s="150"/>
      <c r="AA2496" s="150"/>
      <c r="AB2496" s="150"/>
      <c r="AC2496" s="138"/>
      <c r="AD2496" s="505"/>
      <c r="AE2496" s="150"/>
      <c r="AF2496" s="150"/>
      <c r="AG2496" s="150"/>
      <c r="AH2496" s="150"/>
      <c r="AI2496" s="138"/>
      <c r="AJ2496" s="505"/>
      <c r="AK2496" s="150"/>
      <c r="AL2496" s="150"/>
      <c r="AM2496" s="150"/>
      <c r="AN2496" s="150"/>
      <c r="AO2496" s="138"/>
      <c r="AP2496" s="505"/>
      <c r="AQ2496" s="150"/>
      <c r="AR2496" s="150"/>
      <c r="AS2496" s="150"/>
      <c r="AT2496" s="150"/>
      <c r="AU2496" s="138"/>
      <c r="AV2496" s="505"/>
      <c r="AW2496" s="150"/>
      <c r="AX2496" s="150"/>
      <c r="AY2496" s="150"/>
      <c r="BB2496" s="505"/>
      <c r="BC2496" s="150"/>
      <c r="BD2496" s="150"/>
      <c r="BE2496" s="150"/>
      <c r="BF2496" s="150"/>
      <c r="BG2496" s="150"/>
      <c r="BH2496" s="150"/>
      <c r="BI2496" s="133"/>
      <c r="BJ2496" s="135"/>
    </row>
    <row r="2497" spans="3:62">
      <c r="C2497" s="504"/>
      <c r="F2497" s="505"/>
      <c r="G2497" s="150"/>
      <c r="H2497" s="150"/>
      <c r="I2497" s="150"/>
      <c r="J2497" s="150"/>
      <c r="K2497" s="138"/>
      <c r="L2497" s="505"/>
      <c r="M2497" s="150"/>
      <c r="N2497" s="150"/>
      <c r="O2497" s="150"/>
      <c r="P2497" s="150"/>
      <c r="Q2497" s="138"/>
      <c r="R2497" s="505"/>
      <c r="S2497" s="150"/>
      <c r="T2497" s="150"/>
      <c r="U2497" s="150"/>
      <c r="V2497" s="150"/>
      <c r="W2497" s="138"/>
      <c r="X2497" s="505"/>
      <c r="Y2497" s="150"/>
      <c r="Z2497" s="150"/>
      <c r="AA2497" s="150"/>
      <c r="AB2497" s="150"/>
      <c r="AC2497" s="138"/>
      <c r="AD2497" s="505"/>
      <c r="AE2497" s="150"/>
      <c r="AF2497" s="150"/>
      <c r="AG2497" s="150"/>
      <c r="AH2497" s="150"/>
      <c r="AI2497" s="138"/>
      <c r="AJ2497" s="505"/>
      <c r="AK2497" s="150"/>
      <c r="AL2497" s="150"/>
      <c r="AM2497" s="150"/>
      <c r="AN2497" s="150"/>
      <c r="AO2497" s="138"/>
      <c r="AP2497" s="505"/>
      <c r="AQ2497" s="150"/>
      <c r="AR2497" s="150"/>
      <c r="AS2497" s="150"/>
      <c r="AT2497" s="150"/>
      <c r="AU2497" s="138"/>
      <c r="AV2497" s="505"/>
      <c r="AW2497" s="150"/>
      <c r="AX2497" s="150"/>
      <c r="AY2497" s="150"/>
      <c r="BB2497" s="505"/>
      <c r="BC2497" s="150"/>
      <c r="BD2497" s="150"/>
      <c r="BE2497" s="150"/>
      <c r="BF2497" s="150"/>
      <c r="BG2497" s="150"/>
      <c r="BH2497" s="150"/>
      <c r="BI2497" s="133"/>
      <c r="BJ2497" s="135"/>
    </row>
    <row r="2498" spans="3:62">
      <c r="C2498" s="504"/>
      <c r="F2498" s="505"/>
      <c r="G2498" s="150"/>
      <c r="H2498" s="150"/>
      <c r="I2498" s="150"/>
      <c r="J2498" s="150"/>
      <c r="K2498" s="138"/>
      <c r="L2498" s="505"/>
      <c r="M2498" s="150"/>
      <c r="N2498" s="150"/>
      <c r="O2498" s="150"/>
      <c r="P2498" s="150"/>
      <c r="Q2498" s="138"/>
      <c r="R2498" s="505"/>
      <c r="S2498" s="150"/>
      <c r="T2498" s="150"/>
      <c r="U2498" s="150"/>
      <c r="V2498" s="150"/>
      <c r="W2498" s="138"/>
      <c r="X2498" s="505"/>
      <c r="Y2498" s="150"/>
      <c r="Z2498" s="150"/>
      <c r="AA2498" s="150"/>
      <c r="AB2498" s="150"/>
      <c r="AC2498" s="138"/>
      <c r="AD2498" s="505"/>
      <c r="AE2498" s="150"/>
      <c r="AF2498" s="150"/>
      <c r="AG2498" s="150"/>
      <c r="AH2498" s="150"/>
      <c r="AI2498" s="138"/>
      <c r="AJ2498" s="505"/>
      <c r="AK2498" s="150"/>
      <c r="AL2498" s="150"/>
      <c r="AM2498" s="150"/>
      <c r="AN2498" s="150"/>
      <c r="AO2498" s="138"/>
      <c r="AP2498" s="505"/>
      <c r="AQ2498" s="150"/>
      <c r="AR2498" s="150"/>
      <c r="AS2498" s="150"/>
      <c r="AT2498" s="150"/>
      <c r="AU2498" s="138"/>
      <c r="AV2498" s="505"/>
      <c r="AW2498" s="150"/>
      <c r="AX2498" s="150"/>
      <c r="AY2498" s="150"/>
      <c r="BB2498" s="505"/>
      <c r="BC2498" s="150"/>
      <c r="BD2498" s="150"/>
      <c r="BE2498" s="150"/>
      <c r="BF2498" s="150"/>
      <c r="BG2498" s="150"/>
      <c r="BH2498" s="150"/>
      <c r="BI2498" s="133"/>
      <c r="BJ2498" s="135"/>
    </row>
    <row r="2499" spans="3:62">
      <c r="C2499" s="504"/>
      <c r="F2499" s="505"/>
      <c r="G2499" s="150"/>
      <c r="H2499" s="150"/>
      <c r="I2499" s="150"/>
      <c r="J2499" s="150"/>
      <c r="K2499" s="138"/>
      <c r="L2499" s="505"/>
      <c r="M2499" s="150"/>
      <c r="N2499" s="150"/>
      <c r="O2499" s="150"/>
      <c r="P2499" s="150"/>
      <c r="Q2499" s="138"/>
      <c r="R2499" s="505"/>
      <c r="S2499" s="150"/>
      <c r="T2499" s="150"/>
      <c r="U2499" s="150"/>
      <c r="V2499" s="150"/>
      <c r="W2499" s="138"/>
      <c r="X2499" s="505"/>
      <c r="Y2499" s="150"/>
      <c r="Z2499" s="150"/>
      <c r="AA2499" s="150"/>
      <c r="AB2499" s="150"/>
      <c r="AC2499" s="138"/>
      <c r="AD2499" s="505"/>
      <c r="AE2499" s="150"/>
      <c r="AF2499" s="150"/>
      <c r="AG2499" s="150"/>
      <c r="AH2499" s="150"/>
      <c r="AI2499" s="138"/>
      <c r="AJ2499" s="505"/>
      <c r="AK2499" s="150"/>
      <c r="AL2499" s="150"/>
      <c r="AM2499" s="150"/>
      <c r="AN2499" s="150"/>
      <c r="AO2499" s="138"/>
      <c r="AP2499" s="505"/>
      <c r="AQ2499" s="150"/>
      <c r="AR2499" s="150"/>
      <c r="AS2499" s="150"/>
      <c r="AT2499" s="150"/>
      <c r="AU2499" s="138"/>
      <c r="AV2499" s="505"/>
      <c r="AW2499" s="150"/>
      <c r="AX2499" s="150"/>
      <c r="AY2499" s="150"/>
      <c r="BB2499" s="505"/>
      <c r="BC2499" s="150"/>
      <c r="BD2499" s="150"/>
      <c r="BE2499" s="150"/>
      <c r="BF2499" s="150"/>
      <c r="BG2499" s="150"/>
      <c r="BH2499" s="150"/>
      <c r="BI2499" s="133"/>
      <c r="BJ2499" s="135"/>
    </row>
    <row r="2500" spans="3:62">
      <c r="C2500" s="504"/>
      <c r="F2500" s="505"/>
      <c r="G2500" s="150"/>
      <c r="H2500" s="150"/>
      <c r="I2500" s="150"/>
      <c r="J2500" s="150"/>
      <c r="K2500" s="138"/>
      <c r="L2500" s="505"/>
      <c r="M2500" s="150"/>
      <c r="N2500" s="150"/>
      <c r="O2500" s="150"/>
      <c r="P2500" s="150"/>
      <c r="Q2500" s="138"/>
      <c r="R2500" s="505"/>
      <c r="S2500" s="150"/>
      <c r="T2500" s="150"/>
      <c r="U2500" s="150"/>
      <c r="V2500" s="150"/>
      <c r="W2500" s="138"/>
      <c r="X2500" s="505"/>
      <c r="Y2500" s="150"/>
      <c r="Z2500" s="150"/>
      <c r="AA2500" s="150"/>
      <c r="AB2500" s="150"/>
      <c r="AC2500" s="138"/>
      <c r="AD2500" s="505"/>
      <c r="AE2500" s="150"/>
      <c r="AF2500" s="150"/>
      <c r="AG2500" s="150"/>
      <c r="AH2500" s="150"/>
      <c r="AI2500" s="138"/>
      <c r="AJ2500" s="505"/>
      <c r="AK2500" s="150"/>
      <c r="AL2500" s="150"/>
      <c r="AM2500" s="150"/>
      <c r="AN2500" s="150"/>
      <c r="AO2500" s="138"/>
      <c r="AP2500" s="505"/>
      <c r="AQ2500" s="150"/>
      <c r="AR2500" s="150"/>
      <c r="AS2500" s="150"/>
      <c r="AT2500" s="150"/>
      <c r="AU2500" s="138"/>
      <c r="AV2500" s="505"/>
      <c r="AW2500" s="150"/>
      <c r="AX2500" s="150"/>
      <c r="AY2500" s="150"/>
      <c r="BB2500" s="505"/>
      <c r="BC2500" s="150"/>
      <c r="BD2500" s="150"/>
      <c r="BE2500" s="150"/>
      <c r="BF2500" s="150"/>
      <c r="BG2500" s="150"/>
      <c r="BH2500" s="150"/>
      <c r="BI2500" s="133"/>
      <c r="BJ2500" s="135"/>
    </row>
    <row r="2501" spans="3:62">
      <c r="C2501" s="504"/>
      <c r="F2501" s="505"/>
      <c r="G2501" s="150"/>
      <c r="H2501" s="150"/>
      <c r="I2501" s="150"/>
      <c r="J2501" s="150"/>
      <c r="K2501" s="138"/>
      <c r="L2501" s="505"/>
      <c r="M2501" s="150"/>
      <c r="N2501" s="150"/>
      <c r="O2501" s="150"/>
      <c r="P2501" s="150"/>
      <c r="Q2501" s="138"/>
      <c r="R2501" s="505"/>
      <c r="S2501" s="150"/>
      <c r="T2501" s="150"/>
      <c r="U2501" s="150"/>
      <c r="V2501" s="150"/>
      <c r="W2501" s="138"/>
      <c r="X2501" s="505"/>
      <c r="Y2501" s="150"/>
      <c r="Z2501" s="150"/>
      <c r="AA2501" s="150"/>
      <c r="AB2501" s="150"/>
      <c r="AC2501" s="138"/>
      <c r="AD2501" s="505"/>
      <c r="AE2501" s="150"/>
      <c r="AF2501" s="150"/>
      <c r="AG2501" s="150"/>
      <c r="AH2501" s="150"/>
      <c r="AI2501" s="138"/>
      <c r="AJ2501" s="505"/>
      <c r="AK2501" s="150"/>
      <c r="AL2501" s="150"/>
      <c r="AM2501" s="150"/>
      <c r="AN2501" s="150"/>
      <c r="AO2501" s="138"/>
      <c r="AP2501" s="505"/>
      <c r="AQ2501" s="150"/>
      <c r="AR2501" s="150"/>
      <c r="AS2501" s="150"/>
      <c r="AT2501" s="150"/>
      <c r="AU2501" s="138"/>
      <c r="AV2501" s="505"/>
      <c r="AW2501" s="150"/>
      <c r="AX2501" s="150"/>
      <c r="AY2501" s="150"/>
      <c r="BB2501" s="505"/>
      <c r="BC2501" s="150"/>
      <c r="BD2501" s="150"/>
      <c r="BE2501" s="150"/>
      <c r="BF2501" s="150"/>
      <c r="BG2501" s="150"/>
      <c r="BH2501" s="150"/>
      <c r="BI2501" s="133"/>
      <c r="BJ2501" s="135"/>
    </row>
    <row r="2502" spans="3:62">
      <c r="C2502" s="504"/>
      <c r="F2502" s="505"/>
      <c r="G2502" s="150"/>
      <c r="H2502" s="150"/>
      <c r="I2502" s="150"/>
      <c r="J2502" s="150"/>
      <c r="K2502" s="138"/>
      <c r="L2502" s="505"/>
      <c r="M2502" s="150"/>
      <c r="N2502" s="150"/>
      <c r="O2502" s="150"/>
      <c r="P2502" s="150"/>
      <c r="Q2502" s="138"/>
      <c r="R2502" s="505"/>
      <c r="S2502" s="150"/>
      <c r="T2502" s="150"/>
      <c r="U2502" s="150"/>
      <c r="V2502" s="150"/>
      <c r="W2502" s="138"/>
      <c r="X2502" s="505"/>
      <c r="Y2502" s="150"/>
      <c r="Z2502" s="150"/>
      <c r="AA2502" s="150"/>
      <c r="AB2502" s="150"/>
      <c r="AC2502" s="138"/>
      <c r="AD2502" s="505"/>
      <c r="AE2502" s="150"/>
      <c r="AF2502" s="150"/>
      <c r="AG2502" s="150"/>
      <c r="AH2502" s="150"/>
      <c r="AI2502" s="138"/>
      <c r="AJ2502" s="505"/>
      <c r="AK2502" s="150"/>
      <c r="AL2502" s="150"/>
      <c r="AM2502" s="150"/>
      <c r="AN2502" s="150"/>
      <c r="AO2502" s="138"/>
      <c r="AP2502" s="505"/>
      <c r="AQ2502" s="150"/>
      <c r="AR2502" s="150"/>
      <c r="AS2502" s="150"/>
      <c r="AT2502" s="150"/>
      <c r="AU2502" s="138"/>
      <c r="AV2502" s="505"/>
      <c r="AW2502" s="150"/>
      <c r="AX2502" s="150"/>
      <c r="AY2502" s="150"/>
      <c r="BB2502" s="505"/>
      <c r="BC2502" s="150"/>
      <c r="BD2502" s="150"/>
      <c r="BE2502" s="150"/>
      <c r="BF2502" s="150"/>
      <c r="BG2502" s="150"/>
      <c r="BH2502" s="150"/>
      <c r="BI2502" s="133"/>
      <c r="BJ2502" s="135"/>
    </row>
    <row r="2503" spans="3:62">
      <c r="C2503" s="504"/>
      <c r="F2503" s="505"/>
      <c r="G2503" s="150"/>
      <c r="H2503" s="150"/>
      <c r="I2503" s="150"/>
      <c r="J2503" s="150"/>
      <c r="K2503" s="138"/>
      <c r="L2503" s="505"/>
      <c r="M2503" s="150"/>
      <c r="N2503" s="150"/>
      <c r="O2503" s="150"/>
      <c r="P2503" s="150"/>
      <c r="Q2503" s="138"/>
      <c r="R2503" s="505"/>
      <c r="S2503" s="150"/>
      <c r="T2503" s="150"/>
      <c r="U2503" s="150"/>
      <c r="V2503" s="150"/>
      <c r="W2503" s="138"/>
      <c r="X2503" s="505"/>
      <c r="Y2503" s="150"/>
      <c r="Z2503" s="150"/>
      <c r="AA2503" s="150"/>
      <c r="AB2503" s="150"/>
      <c r="AC2503" s="138"/>
      <c r="AD2503" s="505"/>
      <c r="AE2503" s="150"/>
      <c r="AF2503" s="150"/>
      <c r="AG2503" s="150"/>
      <c r="AH2503" s="150"/>
      <c r="AI2503" s="138"/>
      <c r="AJ2503" s="505"/>
      <c r="AK2503" s="150"/>
      <c r="AL2503" s="150"/>
      <c r="AM2503" s="150"/>
      <c r="AN2503" s="150"/>
      <c r="AO2503" s="138"/>
      <c r="AP2503" s="505"/>
      <c r="AQ2503" s="150"/>
      <c r="AR2503" s="150"/>
      <c r="AS2503" s="150"/>
      <c r="AT2503" s="150"/>
      <c r="AU2503" s="138"/>
      <c r="AV2503" s="505"/>
      <c r="AW2503" s="150"/>
      <c r="AX2503" s="150"/>
      <c r="AY2503" s="150"/>
      <c r="BB2503" s="505"/>
      <c r="BC2503" s="150"/>
      <c r="BD2503" s="150"/>
      <c r="BE2503" s="150"/>
      <c r="BF2503" s="150"/>
      <c r="BG2503" s="150"/>
      <c r="BH2503" s="150"/>
      <c r="BI2503" s="133"/>
      <c r="BJ2503" s="135"/>
    </row>
    <row r="2504" spans="3:62">
      <c r="C2504" s="504"/>
      <c r="F2504" s="505"/>
      <c r="G2504" s="150"/>
      <c r="H2504" s="150"/>
      <c r="I2504" s="150"/>
      <c r="J2504" s="150"/>
      <c r="K2504" s="138"/>
      <c r="L2504" s="505"/>
      <c r="M2504" s="150"/>
      <c r="N2504" s="150"/>
      <c r="O2504" s="150"/>
      <c r="P2504" s="150"/>
      <c r="Q2504" s="138"/>
      <c r="R2504" s="505"/>
      <c r="S2504" s="150"/>
      <c r="T2504" s="150"/>
      <c r="U2504" s="150"/>
      <c r="V2504" s="150"/>
      <c r="W2504" s="138"/>
      <c r="X2504" s="505"/>
      <c r="Y2504" s="150"/>
      <c r="Z2504" s="150"/>
      <c r="AA2504" s="150"/>
      <c r="AB2504" s="150"/>
      <c r="AC2504" s="138"/>
      <c r="AD2504" s="505"/>
      <c r="AE2504" s="150"/>
      <c r="AF2504" s="150"/>
      <c r="AG2504" s="150"/>
      <c r="AH2504" s="150"/>
      <c r="AI2504" s="138"/>
      <c r="AJ2504" s="505"/>
      <c r="AK2504" s="150"/>
      <c r="AL2504" s="150"/>
      <c r="AM2504" s="150"/>
      <c r="AN2504" s="150"/>
      <c r="AO2504" s="138"/>
      <c r="AP2504" s="505"/>
      <c r="AQ2504" s="150"/>
      <c r="AR2504" s="150"/>
      <c r="AS2504" s="150"/>
      <c r="AT2504" s="150"/>
      <c r="AU2504" s="138"/>
      <c r="AV2504" s="505"/>
      <c r="AW2504" s="150"/>
      <c r="AX2504" s="150"/>
      <c r="AY2504" s="150"/>
      <c r="BB2504" s="505"/>
      <c r="BC2504" s="150"/>
      <c r="BD2504" s="150"/>
      <c r="BE2504" s="150"/>
      <c r="BF2504" s="150"/>
      <c r="BG2504" s="150"/>
      <c r="BH2504" s="150"/>
      <c r="BI2504" s="133"/>
      <c r="BJ2504" s="135"/>
    </row>
    <row r="2505" spans="3:62">
      <c r="C2505" s="504"/>
      <c r="F2505" s="505"/>
      <c r="G2505" s="150"/>
      <c r="H2505" s="150"/>
      <c r="I2505" s="150"/>
      <c r="J2505" s="150"/>
      <c r="K2505" s="138"/>
      <c r="L2505" s="505"/>
      <c r="M2505" s="150"/>
      <c r="N2505" s="150"/>
      <c r="O2505" s="150"/>
      <c r="P2505" s="150"/>
      <c r="Q2505" s="138"/>
      <c r="R2505" s="505"/>
      <c r="S2505" s="150"/>
      <c r="T2505" s="150"/>
      <c r="U2505" s="150"/>
      <c r="V2505" s="150"/>
      <c r="W2505" s="138"/>
      <c r="X2505" s="505"/>
      <c r="Y2505" s="150"/>
      <c r="Z2505" s="150"/>
      <c r="AA2505" s="150"/>
      <c r="AB2505" s="150"/>
      <c r="AC2505" s="138"/>
      <c r="AD2505" s="505"/>
      <c r="AE2505" s="150"/>
      <c r="AF2505" s="150"/>
      <c r="AG2505" s="150"/>
      <c r="AH2505" s="150"/>
      <c r="AI2505" s="138"/>
      <c r="AJ2505" s="505"/>
      <c r="AK2505" s="150"/>
      <c r="AL2505" s="150"/>
      <c r="AM2505" s="150"/>
      <c r="AN2505" s="150"/>
      <c r="AO2505" s="138"/>
      <c r="AP2505" s="505"/>
      <c r="AQ2505" s="150"/>
      <c r="AR2505" s="150"/>
      <c r="AS2505" s="150"/>
      <c r="AT2505" s="150"/>
      <c r="AU2505" s="138"/>
      <c r="AV2505" s="505"/>
      <c r="AW2505" s="150"/>
      <c r="AX2505" s="150"/>
      <c r="AY2505" s="150"/>
      <c r="BB2505" s="505"/>
      <c r="BC2505" s="150"/>
      <c r="BD2505" s="150"/>
      <c r="BE2505" s="150"/>
      <c r="BF2505" s="150"/>
      <c r="BG2505" s="150"/>
      <c r="BH2505" s="150"/>
      <c r="BI2505" s="133"/>
      <c r="BJ2505" s="135"/>
    </row>
    <row r="2506" spans="3:62">
      <c r="C2506" s="504"/>
      <c r="F2506" s="505"/>
      <c r="G2506" s="150"/>
      <c r="H2506" s="150"/>
      <c r="I2506" s="150"/>
      <c r="J2506" s="150"/>
      <c r="K2506" s="138"/>
      <c r="L2506" s="505"/>
      <c r="M2506" s="150"/>
      <c r="N2506" s="150"/>
      <c r="O2506" s="150"/>
      <c r="P2506" s="150"/>
      <c r="Q2506" s="138"/>
      <c r="R2506" s="505"/>
      <c r="S2506" s="150"/>
      <c r="T2506" s="150"/>
      <c r="U2506" s="150"/>
      <c r="V2506" s="150"/>
      <c r="W2506" s="138"/>
      <c r="X2506" s="505"/>
      <c r="Y2506" s="150"/>
      <c r="Z2506" s="150"/>
      <c r="AA2506" s="150"/>
      <c r="AB2506" s="150"/>
      <c r="AC2506" s="138"/>
      <c r="AD2506" s="505"/>
      <c r="AE2506" s="150"/>
      <c r="AF2506" s="150"/>
      <c r="AG2506" s="150"/>
      <c r="AH2506" s="150"/>
      <c r="AI2506" s="138"/>
      <c r="AJ2506" s="505"/>
      <c r="AK2506" s="150"/>
      <c r="AL2506" s="150"/>
      <c r="AM2506" s="150"/>
      <c r="AN2506" s="150"/>
      <c r="AO2506" s="138"/>
      <c r="AP2506" s="505"/>
      <c r="AQ2506" s="150"/>
      <c r="AR2506" s="150"/>
      <c r="AS2506" s="150"/>
      <c r="AT2506" s="150"/>
      <c r="AU2506" s="138"/>
      <c r="AV2506" s="505"/>
      <c r="AW2506" s="150"/>
      <c r="AX2506" s="150"/>
      <c r="AY2506" s="150"/>
      <c r="BB2506" s="505"/>
      <c r="BC2506" s="150"/>
      <c r="BD2506" s="150"/>
      <c r="BE2506" s="150"/>
      <c r="BF2506" s="150"/>
      <c r="BG2506" s="150"/>
      <c r="BH2506" s="150"/>
      <c r="BI2506" s="133"/>
      <c r="BJ2506" s="135"/>
    </row>
    <row r="2507" spans="3:62">
      <c r="C2507" s="504"/>
      <c r="F2507" s="505"/>
      <c r="G2507" s="150"/>
      <c r="H2507" s="150"/>
      <c r="I2507" s="150"/>
      <c r="J2507" s="150"/>
      <c r="K2507" s="138"/>
      <c r="L2507" s="505"/>
      <c r="M2507" s="150"/>
      <c r="N2507" s="150"/>
      <c r="O2507" s="150"/>
      <c r="P2507" s="150"/>
      <c r="Q2507" s="138"/>
      <c r="R2507" s="505"/>
      <c r="S2507" s="150"/>
      <c r="T2507" s="150"/>
      <c r="U2507" s="150"/>
      <c r="V2507" s="150"/>
      <c r="W2507" s="138"/>
      <c r="X2507" s="505"/>
      <c r="Y2507" s="150"/>
      <c r="Z2507" s="150"/>
      <c r="AA2507" s="150"/>
      <c r="AB2507" s="150"/>
      <c r="AC2507" s="138"/>
      <c r="AD2507" s="505"/>
      <c r="AE2507" s="150"/>
      <c r="AF2507" s="150"/>
      <c r="AG2507" s="150"/>
      <c r="AH2507" s="150"/>
      <c r="AI2507" s="138"/>
      <c r="AJ2507" s="505"/>
      <c r="AK2507" s="150"/>
      <c r="AL2507" s="150"/>
      <c r="AM2507" s="150"/>
      <c r="AN2507" s="150"/>
      <c r="AO2507" s="138"/>
      <c r="AP2507" s="505"/>
      <c r="AQ2507" s="150"/>
      <c r="AR2507" s="150"/>
      <c r="AS2507" s="150"/>
      <c r="AT2507" s="150"/>
      <c r="AU2507" s="138"/>
      <c r="AV2507" s="505"/>
      <c r="AW2507" s="150"/>
      <c r="AX2507" s="150"/>
      <c r="AY2507" s="150"/>
      <c r="BB2507" s="505"/>
      <c r="BC2507" s="150"/>
      <c r="BD2507" s="150"/>
      <c r="BE2507" s="150"/>
      <c r="BF2507" s="150"/>
      <c r="BG2507" s="150"/>
      <c r="BH2507" s="150"/>
      <c r="BI2507" s="133"/>
      <c r="BJ2507" s="135"/>
    </row>
    <row r="2508" spans="3:62">
      <c r="C2508" s="504"/>
      <c r="F2508" s="505"/>
      <c r="G2508" s="150"/>
      <c r="H2508" s="150"/>
      <c r="I2508" s="150"/>
      <c r="J2508" s="150"/>
      <c r="K2508" s="138"/>
      <c r="L2508" s="505"/>
      <c r="M2508" s="150"/>
      <c r="N2508" s="150"/>
      <c r="O2508" s="150"/>
      <c r="P2508" s="150"/>
      <c r="Q2508" s="138"/>
      <c r="R2508" s="505"/>
      <c r="S2508" s="150"/>
      <c r="T2508" s="150"/>
      <c r="U2508" s="150"/>
      <c r="V2508" s="150"/>
      <c r="W2508" s="138"/>
      <c r="X2508" s="505"/>
      <c r="Y2508" s="150"/>
      <c r="Z2508" s="150"/>
      <c r="AA2508" s="150"/>
      <c r="AB2508" s="150"/>
      <c r="AC2508" s="138"/>
      <c r="AD2508" s="505"/>
      <c r="AE2508" s="150"/>
      <c r="AF2508" s="150"/>
      <c r="AG2508" s="150"/>
      <c r="AH2508" s="150"/>
      <c r="AI2508" s="138"/>
      <c r="AJ2508" s="505"/>
      <c r="AK2508" s="150"/>
      <c r="AL2508" s="150"/>
      <c r="AM2508" s="150"/>
      <c r="AN2508" s="150"/>
      <c r="AO2508" s="138"/>
      <c r="AP2508" s="505"/>
      <c r="AQ2508" s="150"/>
      <c r="AR2508" s="150"/>
      <c r="AS2508" s="150"/>
      <c r="AT2508" s="150"/>
      <c r="AU2508" s="138"/>
      <c r="AV2508" s="505"/>
      <c r="AW2508" s="150"/>
      <c r="AX2508" s="150"/>
      <c r="AY2508" s="150"/>
      <c r="BB2508" s="505"/>
      <c r="BC2508" s="150"/>
      <c r="BD2508" s="150"/>
      <c r="BE2508" s="150"/>
      <c r="BF2508" s="150"/>
      <c r="BG2508" s="150"/>
      <c r="BH2508" s="150"/>
      <c r="BI2508" s="133"/>
      <c r="BJ2508" s="135"/>
    </row>
    <row r="2509" spans="3:62">
      <c r="C2509" s="504"/>
      <c r="F2509" s="505"/>
      <c r="G2509" s="150"/>
      <c r="H2509" s="150"/>
      <c r="I2509" s="150"/>
      <c r="J2509" s="150"/>
      <c r="K2509" s="138"/>
      <c r="L2509" s="505"/>
      <c r="M2509" s="150"/>
      <c r="N2509" s="150"/>
      <c r="O2509" s="150"/>
      <c r="P2509" s="150"/>
      <c r="Q2509" s="138"/>
      <c r="R2509" s="505"/>
      <c r="S2509" s="150"/>
      <c r="T2509" s="150"/>
      <c r="U2509" s="150"/>
      <c r="V2509" s="150"/>
      <c r="W2509" s="138"/>
      <c r="X2509" s="505"/>
      <c r="Y2509" s="150"/>
      <c r="Z2509" s="150"/>
      <c r="AA2509" s="150"/>
      <c r="AB2509" s="150"/>
      <c r="AC2509" s="138"/>
      <c r="AD2509" s="505"/>
      <c r="AE2509" s="150"/>
      <c r="AF2509" s="150"/>
      <c r="AG2509" s="150"/>
      <c r="AH2509" s="150"/>
      <c r="AI2509" s="138"/>
      <c r="AJ2509" s="505"/>
      <c r="AK2509" s="150"/>
      <c r="AL2509" s="150"/>
      <c r="AM2509" s="150"/>
      <c r="AN2509" s="150"/>
      <c r="AO2509" s="138"/>
      <c r="AP2509" s="505"/>
      <c r="AQ2509" s="150"/>
      <c r="AR2509" s="150"/>
      <c r="AS2509" s="150"/>
      <c r="AT2509" s="150"/>
      <c r="AU2509" s="138"/>
      <c r="AV2509" s="505"/>
      <c r="AW2509" s="150"/>
      <c r="AX2509" s="150"/>
      <c r="AY2509" s="150"/>
      <c r="BB2509" s="505"/>
      <c r="BC2509" s="150"/>
      <c r="BD2509" s="150"/>
      <c r="BE2509" s="150"/>
      <c r="BF2509" s="150"/>
      <c r="BG2509" s="150"/>
      <c r="BH2509" s="150"/>
      <c r="BI2509" s="133"/>
      <c r="BJ2509" s="135"/>
    </row>
    <row r="2510" spans="3:62">
      <c r="C2510" s="504"/>
      <c r="F2510" s="505"/>
      <c r="G2510" s="150"/>
      <c r="H2510" s="150"/>
      <c r="I2510" s="150"/>
      <c r="J2510" s="150"/>
      <c r="K2510" s="138"/>
      <c r="L2510" s="505"/>
      <c r="M2510" s="150"/>
      <c r="N2510" s="150"/>
      <c r="O2510" s="150"/>
      <c r="P2510" s="150"/>
      <c r="Q2510" s="138"/>
      <c r="R2510" s="505"/>
      <c r="S2510" s="150"/>
      <c r="T2510" s="150"/>
      <c r="U2510" s="150"/>
      <c r="V2510" s="150"/>
      <c r="W2510" s="138"/>
      <c r="X2510" s="505"/>
      <c r="Y2510" s="150"/>
      <c r="Z2510" s="150"/>
      <c r="AA2510" s="150"/>
      <c r="AB2510" s="150"/>
      <c r="AC2510" s="138"/>
      <c r="AD2510" s="505"/>
      <c r="AE2510" s="150"/>
      <c r="AF2510" s="150"/>
      <c r="AG2510" s="150"/>
      <c r="AH2510" s="150"/>
      <c r="AI2510" s="138"/>
      <c r="AJ2510" s="505"/>
      <c r="AK2510" s="150"/>
      <c r="AL2510" s="150"/>
      <c r="AM2510" s="150"/>
      <c r="AN2510" s="150"/>
      <c r="AO2510" s="138"/>
      <c r="AP2510" s="505"/>
      <c r="AQ2510" s="150"/>
      <c r="AR2510" s="150"/>
      <c r="AS2510" s="150"/>
      <c r="AT2510" s="150"/>
      <c r="AU2510" s="138"/>
      <c r="AV2510" s="505"/>
      <c r="AW2510" s="150"/>
      <c r="AX2510" s="150"/>
      <c r="AY2510" s="150"/>
      <c r="BB2510" s="505"/>
      <c r="BC2510" s="150"/>
      <c r="BD2510" s="150"/>
      <c r="BE2510" s="150"/>
      <c r="BF2510" s="150"/>
      <c r="BG2510" s="150"/>
      <c r="BH2510" s="150"/>
      <c r="BI2510" s="133"/>
      <c r="BJ2510" s="135"/>
    </row>
    <row r="2511" spans="3:62">
      <c r="C2511" s="504"/>
      <c r="F2511" s="505"/>
      <c r="G2511" s="150"/>
      <c r="H2511" s="150"/>
      <c r="I2511" s="150"/>
      <c r="J2511" s="150"/>
      <c r="K2511" s="138"/>
      <c r="L2511" s="505"/>
      <c r="M2511" s="150"/>
      <c r="N2511" s="150"/>
      <c r="O2511" s="150"/>
      <c r="P2511" s="150"/>
      <c r="Q2511" s="138"/>
      <c r="R2511" s="505"/>
      <c r="S2511" s="150"/>
      <c r="T2511" s="150"/>
      <c r="U2511" s="150"/>
      <c r="V2511" s="150"/>
      <c r="W2511" s="138"/>
      <c r="X2511" s="505"/>
      <c r="Y2511" s="150"/>
      <c r="Z2511" s="150"/>
      <c r="AA2511" s="150"/>
      <c r="AB2511" s="150"/>
      <c r="AC2511" s="138"/>
      <c r="AD2511" s="505"/>
      <c r="AE2511" s="150"/>
      <c r="AF2511" s="150"/>
      <c r="AG2511" s="150"/>
      <c r="AH2511" s="150"/>
      <c r="AI2511" s="138"/>
      <c r="AJ2511" s="505"/>
      <c r="AK2511" s="150"/>
      <c r="AL2511" s="150"/>
      <c r="AM2511" s="150"/>
      <c r="AN2511" s="150"/>
      <c r="AO2511" s="138"/>
      <c r="AP2511" s="505"/>
      <c r="AQ2511" s="150"/>
      <c r="AR2511" s="150"/>
      <c r="AS2511" s="150"/>
      <c r="AT2511" s="150"/>
      <c r="AU2511" s="138"/>
      <c r="AV2511" s="505"/>
      <c r="AW2511" s="150"/>
      <c r="AX2511" s="150"/>
      <c r="AY2511" s="150"/>
      <c r="BB2511" s="505"/>
      <c r="BC2511" s="150"/>
      <c r="BD2511" s="150"/>
      <c r="BE2511" s="150"/>
      <c r="BF2511" s="150"/>
      <c r="BG2511" s="150"/>
      <c r="BH2511" s="150"/>
      <c r="BI2511" s="133"/>
      <c r="BJ2511" s="135"/>
    </row>
    <row r="2512" spans="3:62">
      <c r="C2512" s="504"/>
      <c r="F2512" s="505"/>
      <c r="G2512" s="150"/>
      <c r="H2512" s="150"/>
      <c r="I2512" s="150"/>
      <c r="J2512" s="150"/>
      <c r="K2512" s="138"/>
      <c r="L2512" s="505"/>
      <c r="M2512" s="150"/>
      <c r="N2512" s="150"/>
      <c r="O2512" s="150"/>
      <c r="P2512" s="150"/>
      <c r="Q2512" s="138"/>
      <c r="R2512" s="505"/>
      <c r="S2512" s="150"/>
      <c r="T2512" s="150"/>
      <c r="U2512" s="150"/>
      <c r="V2512" s="150"/>
      <c r="W2512" s="138"/>
      <c r="X2512" s="505"/>
      <c r="Y2512" s="150"/>
      <c r="Z2512" s="150"/>
      <c r="AA2512" s="150"/>
      <c r="AB2512" s="150"/>
      <c r="AC2512" s="138"/>
      <c r="AD2512" s="505"/>
      <c r="AE2512" s="150"/>
      <c r="AF2512" s="150"/>
      <c r="AG2512" s="150"/>
      <c r="AH2512" s="150"/>
      <c r="AI2512" s="138"/>
      <c r="AJ2512" s="505"/>
      <c r="AK2512" s="150"/>
      <c r="AL2512" s="150"/>
      <c r="AM2512" s="150"/>
      <c r="AN2512" s="150"/>
      <c r="AO2512" s="138"/>
      <c r="AP2512" s="505"/>
      <c r="AQ2512" s="150"/>
      <c r="AR2512" s="150"/>
      <c r="AS2512" s="150"/>
      <c r="AT2512" s="150"/>
      <c r="AU2512" s="138"/>
      <c r="AV2512" s="505"/>
      <c r="AW2512" s="150"/>
      <c r="AX2512" s="150"/>
      <c r="AY2512" s="150"/>
      <c r="BB2512" s="505"/>
      <c r="BC2512" s="150"/>
      <c r="BD2512" s="150"/>
      <c r="BE2512" s="150"/>
      <c r="BF2512" s="150"/>
      <c r="BG2512" s="150"/>
      <c r="BH2512" s="150"/>
      <c r="BI2512" s="133"/>
      <c r="BJ2512" s="135"/>
    </row>
    <row r="2513" spans="3:62">
      <c r="C2513" s="504"/>
      <c r="F2513" s="505"/>
      <c r="G2513" s="150"/>
      <c r="H2513" s="150"/>
      <c r="I2513" s="150"/>
      <c r="J2513" s="150"/>
      <c r="K2513" s="138"/>
      <c r="L2513" s="505"/>
      <c r="M2513" s="150"/>
      <c r="N2513" s="150"/>
      <c r="O2513" s="150"/>
      <c r="P2513" s="150"/>
      <c r="Q2513" s="138"/>
      <c r="R2513" s="505"/>
      <c r="S2513" s="150"/>
      <c r="T2513" s="150"/>
      <c r="U2513" s="150"/>
      <c r="V2513" s="150"/>
      <c r="W2513" s="138"/>
      <c r="X2513" s="505"/>
      <c r="Y2513" s="150"/>
      <c r="Z2513" s="150"/>
      <c r="AA2513" s="150"/>
      <c r="AB2513" s="150"/>
      <c r="AC2513" s="138"/>
      <c r="AD2513" s="505"/>
      <c r="AE2513" s="150"/>
      <c r="AF2513" s="150"/>
      <c r="AG2513" s="150"/>
      <c r="AH2513" s="150"/>
      <c r="AI2513" s="138"/>
      <c r="AJ2513" s="505"/>
      <c r="AK2513" s="150"/>
      <c r="AL2513" s="150"/>
      <c r="AM2513" s="150"/>
      <c r="AN2513" s="150"/>
      <c r="AO2513" s="138"/>
      <c r="AP2513" s="505"/>
      <c r="AQ2513" s="150"/>
      <c r="AR2513" s="150"/>
      <c r="AS2513" s="150"/>
      <c r="AT2513" s="150"/>
      <c r="AU2513" s="138"/>
      <c r="AV2513" s="505"/>
      <c r="AW2513" s="150"/>
      <c r="AX2513" s="150"/>
      <c r="AY2513" s="150"/>
      <c r="BB2513" s="505"/>
      <c r="BC2513" s="150"/>
      <c r="BD2513" s="150"/>
      <c r="BE2513" s="150"/>
      <c r="BF2513" s="150"/>
      <c r="BG2513" s="150"/>
      <c r="BH2513" s="150"/>
      <c r="BI2513" s="133"/>
      <c r="BJ2513" s="135"/>
    </row>
    <row r="2514" spans="3:62">
      <c r="C2514" s="504"/>
      <c r="F2514" s="505"/>
      <c r="G2514" s="150"/>
      <c r="H2514" s="150"/>
      <c r="I2514" s="150"/>
      <c r="J2514" s="150"/>
      <c r="K2514" s="138"/>
      <c r="L2514" s="505"/>
      <c r="M2514" s="150"/>
      <c r="N2514" s="150"/>
      <c r="O2514" s="150"/>
      <c r="P2514" s="150"/>
      <c r="Q2514" s="138"/>
      <c r="R2514" s="505"/>
      <c r="S2514" s="150"/>
      <c r="T2514" s="150"/>
      <c r="U2514" s="150"/>
      <c r="V2514" s="150"/>
      <c r="W2514" s="138"/>
      <c r="X2514" s="505"/>
      <c r="Y2514" s="150"/>
      <c r="Z2514" s="150"/>
      <c r="AA2514" s="150"/>
      <c r="AB2514" s="150"/>
      <c r="AC2514" s="138"/>
      <c r="AD2514" s="505"/>
      <c r="AE2514" s="150"/>
      <c r="AF2514" s="150"/>
      <c r="AG2514" s="150"/>
      <c r="AH2514" s="150"/>
      <c r="AI2514" s="138"/>
      <c r="AJ2514" s="505"/>
      <c r="AK2514" s="150"/>
      <c r="AL2514" s="150"/>
      <c r="AM2514" s="150"/>
      <c r="AN2514" s="150"/>
      <c r="AO2514" s="138"/>
      <c r="AP2514" s="505"/>
      <c r="AQ2514" s="150"/>
      <c r="AR2514" s="150"/>
      <c r="AS2514" s="150"/>
      <c r="AT2514" s="150"/>
      <c r="AU2514" s="138"/>
      <c r="AV2514" s="505"/>
      <c r="AW2514" s="150"/>
      <c r="AX2514" s="150"/>
      <c r="AY2514" s="150"/>
      <c r="BB2514" s="505"/>
      <c r="BC2514" s="150"/>
      <c r="BD2514" s="150"/>
      <c r="BE2514" s="150"/>
      <c r="BF2514" s="150"/>
      <c r="BG2514" s="150"/>
      <c r="BH2514" s="150"/>
      <c r="BI2514" s="133"/>
      <c r="BJ2514" s="135"/>
    </row>
    <row r="2515" spans="3:62">
      <c r="C2515" s="504"/>
      <c r="F2515" s="505"/>
      <c r="G2515" s="150"/>
      <c r="H2515" s="150"/>
      <c r="I2515" s="150"/>
      <c r="J2515" s="150"/>
      <c r="K2515" s="138"/>
      <c r="L2515" s="505"/>
      <c r="M2515" s="150"/>
      <c r="N2515" s="150"/>
      <c r="O2515" s="150"/>
      <c r="P2515" s="150"/>
      <c r="Q2515" s="138"/>
      <c r="R2515" s="505"/>
      <c r="S2515" s="150"/>
      <c r="T2515" s="150"/>
      <c r="U2515" s="150"/>
      <c r="V2515" s="150"/>
      <c r="W2515" s="138"/>
      <c r="X2515" s="505"/>
      <c r="Y2515" s="150"/>
      <c r="Z2515" s="150"/>
      <c r="AA2515" s="150"/>
      <c r="AB2515" s="150"/>
      <c r="AC2515" s="138"/>
      <c r="AD2515" s="505"/>
      <c r="AE2515" s="150"/>
      <c r="AF2515" s="150"/>
      <c r="AG2515" s="150"/>
      <c r="AH2515" s="150"/>
      <c r="AI2515" s="138"/>
      <c r="AJ2515" s="505"/>
      <c r="AK2515" s="150"/>
      <c r="AL2515" s="150"/>
      <c r="AM2515" s="150"/>
      <c r="AN2515" s="150"/>
      <c r="AO2515" s="138"/>
      <c r="AP2515" s="505"/>
      <c r="AQ2515" s="150"/>
      <c r="AR2515" s="150"/>
      <c r="AS2515" s="150"/>
      <c r="AT2515" s="150"/>
      <c r="AU2515" s="138"/>
      <c r="AV2515" s="505"/>
      <c r="AW2515" s="150"/>
      <c r="AX2515" s="150"/>
      <c r="AY2515" s="150"/>
      <c r="BB2515" s="505"/>
      <c r="BC2515" s="150"/>
      <c r="BD2515" s="150"/>
      <c r="BE2515" s="150"/>
      <c r="BF2515" s="150"/>
      <c r="BG2515" s="150"/>
      <c r="BH2515" s="150"/>
      <c r="BI2515" s="133"/>
      <c r="BJ2515" s="135"/>
    </row>
    <row r="2516" spans="3:62">
      <c r="C2516" s="504"/>
      <c r="F2516" s="505"/>
      <c r="G2516" s="150"/>
      <c r="H2516" s="150"/>
      <c r="I2516" s="150"/>
      <c r="J2516" s="150"/>
      <c r="K2516" s="138"/>
      <c r="L2516" s="505"/>
      <c r="M2516" s="150"/>
      <c r="N2516" s="150"/>
      <c r="O2516" s="150"/>
      <c r="P2516" s="150"/>
      <c r="Q2516" s="138"/>
      <c r="R2516" s="505"/>
      <c r="S2516" s="150"/>
      <c r="T2516" s="150"/>
      <c r="U2516" s="150"/>
      <c r="V2516" s="150"/>
      <c r="W2516" s="138"/>
      <c r="X2516" s="505"/>
      <c r="Y2516" s="150"/>
      <c r="Z2516" s="150"/>
      <c r="AA2516" s="150"/>
      <c r="AB2516" s="150"/>
      <c r="AC2516" s="138"/>
      <c r="AD2516" s="505"/>
      <c r="AE2516" s="150"/>
      <c r="AF2516" s="150"/>
      <c r="AG2516" s="150"/>
      <c r="AH2516" s="150"/>
      <c r="AI2516" s="138"/>
      <c r="AJ2516" s="505"/>
      <c r="AK2516" s="150"/>
      <c r="AL2516" s="150"/>
      <c r="AM2516" s="150"/>
      <c r="AN2516" s="150"/>
      <c r="AO2516" s="138"/>
      <c r="AP2516" s="505"/>
      <c r="AQ2516" s="150"/>
      <c r="AR2516" s="150"/>
      <c r="AS2516" s="150"/>
      <c r="AT2516" s="150"/>
      <c r="AU2516" s="138"/>
      <c r="AV2516" s="505"/>
      <c r="AW2516" s="150"/>
      <c r="AX2516" s="150"/>
      <c r="AY2516" s="150"/>
      <c r="BB2516" s="505"/>
      <c r="BC2516" s="150"/>
      <c r="BD2516" s="150"/>
      <c r="BE2516" s="150"/>
      <c r="BF2516" s="150"/>
      <c r="BG2516" s="150"/>
      <c r="BH2516" s="150"/>
      <c r="BI2516" s="133"/>
      <c r="BJ2516" s="135"/>
    </row>
    <row r="2517" spans="3:62">
      <c r="C2517" s="504"/>
      <c r="F2517" s="505"/>
      <c r="G2517" s="150"/>
      <c r="H2517" s="150"/>
      <c r="I2517" s="150"/>
      <c r="J2517" s="150"/>
      <c r="K2517" s="138"/>
      <c r="L2517" s="505"/>
      <c r="M2517" s="150"/>
      <c r="N2517" s="150"/>
      <c r="O2517" s="150"/>
      <c r="P2517" s="150"/>
      <c r="Q2517" s="138"/>
      <c r="R2517" s="505"/>
      <c r="S2517" s="150"/>
      <c r="T2517" s="150"/>
      <c r="U2517" s="150"/>
      <c r="V2517" s="150"/>
      <c r="W2517" s="138"/>
      <c r="X2517" s="505"/>
      <c r="Y2517" s="150"/>
      <c r="Z2517" s="150"/>
      <c r="AA2517" s="150"/>
      <c r="AB2517" s="150"/>
      <c r="AC2517" s="138"/>
      <c r="AD2517" s="505"/>
      <c r="AE2517" s="150"/>
      <c r="AF2517" s="150"/>
      <c r="AG2517" s="150"/>
      <c r="AH2517" s="150"/>
      <c r="AI2517" s="138"/>
      <c r="AJ2517" s="505"/>
      <c r="AK2517" s="150"/>
      <c r="AL2517" s="150"/>
      <c r="AM2517" s="150"/>
      <c r="AN2517" s="150"/>
      <c r="AO2517" s="138"/>
      <c r="AP2517" s="505"/>
      <c r="AQ2517" s="150"/>
      <c r="AR2517" s="150"/>
      <c r="AS2517" s="150"/>
      <c r="AT2517" s="150"/>
      <c r="AU2517" s="138"/>
      <c r="AV2517" s="505"/>
      <c r="AW2517" s="150"/>
      <c r="AX2517" s="150"/>
      <c r="AY2517" s="150"/>
      <c r="BB2517" s="505"/>
      <c r="BC2517" s="150"/>
      <c r="BD2517" s="150"/>
      <c r="BE2517" s="150"/>
      <c r="BF2517" s="150"/>
      <c r="BG2517" s="150"/>
      <c r="BH2517" s="150"/>
      <c r="BI2517" s="133"/>
      <c r="BJ2517" s="135"/>
    </row>
    <row r="2518" spans="3:62">
      <c r="C2518" s="504"/>
      <c r="F2518" s="505"/>
      <c r="G2518" s="150"/>
      <c r="H2518" s="150"/>
      <c r="I2518" s="150"/>
      <c r="J2518" s="150"/>
      <c r="K2518" s="138"/>
      <c r="L2518" s="505"/>
      <c r="M2518" s="150"/>
      <c r="N2518" s="150"/>
      <c r="O2518" s="150"/>
      <c r="P2518" s="150"/>
      <c r="Q2518" s="138"/>
      <c r="R2518" s="505"/>
      <c r="S2518" s="150"/>
      <c r="T2518" s="150"/>
      <c r="U2518" s="150"/>
      <c r="V2518" s="150"/>
      <c r="W2518" s="138"/>
      <c r="X2518" s="505"/>
      <c r="Y2518" s="150"/>
      <c r="Z2518" s="150"/>
      <c r="AA2518" s="150"/>
      <c r="AB2518" s="150"/>
      <c r="AC2518" s="138"/>
      <c r="AD2518" s="505"/>
      <c r="AE2518" s="150"/>
      <c r="AF2518" s="150"/>
      <c r="AG2518" s="150"/>
      <c r="AH2518" s="150"/>
      <c r="AI2518" s="138"/>
      <c r="AJ2518" s="505"/>
      <c r="AK2518" s="150"/>
      <c r="AL2518" s="150"/>
      <c r="AM2518" s="150"/>
      <c r="AN2518" s="150"/>
      <c r="AO2518" s="138"/>
      <c r="AP2518" s="505"/>
      <c r="AQ2518" s="150"/>
      <c r="AR2518" s="150"/>
      <c r="AS2518" s="150"/>
      <c r="AT2518" s="150"/>
      <c r="AU2518" s="138"/>
      <c r="AV2518" s="505"/>
      <c r="AW2518" s="150"/>
      <c r="AX2518" s="150"/>
      <c r="AY2518" s="150"/>
      <c r="BB2518" s="505"/>
      <c r="BC2518" s="150"/>
      <c r="BD2518" s="150"/>
      <c r="BE2518" s="150"/>
      <c r="BF2518" s="150"/>
      <c r="BG2518" s="150"/>
      <c r="BH2518" s="150"/>
      <c r="BI2518" s="133"/>
      <c r="BJ2518" s="135"/>
    </row>
    <row r="2519" spans="3:62">
      <c r="C2519" s="504"/>
      <c r="F2519" s="505"/>
      <c r="G2519" s="150"/>
      <c r="H2519" s="150"/>
      <c r="I2519" s="150"/>
      <c r="J2519" s="150"/>
      <c r="K2519" s="138"/>
      <c r="L2519" s="505"/>
      <c r="M2519" s="150"/>
      <c r="N2519" s="150"/>
      <c r="O2519" s="150"/>
      <c r="P2519" s="150"/>
      <c r="Q2519" s="138"/>
      <c r="R2519" s="505"/>
      <c r="S2519" s="150"/>
      <c r="T2519" s="150"/>
      <c r="U2519" s="150"/>
      <c r="V2519" s="150"/>
      <c r="W2519" s="138"/>
      <c r="X2519" s="505"/>
      <c r="Y2519" s="150"/>
      <c r="Z2519" s="150"/>
      <c r="AA2519" s="150"/>
      <c r="AB2519" s="150"/>
      <c r="AC2519" s="138"/>
      <c r="AD2519" s="505"/>
      <c r="AE2519" s="150"/>
      <c r="AF2519" s="150"/>
      <c r="AG2519" s="150"/>
      <c r="AH2519" s="150"/>
      <c r="AI2519" s="138"/>
      <c r="AJ2519" s="505"/>
      <c r="AK2519" s="150"/>
      <c r="AL2519" s="150"/>
      <c r="AM2519" s="150"/>
      <c r="AN2519" s="150"/>
      <c r="AO2519" s="138"/>
      <c r="AP2519" s="505"/>
      <c r="AQ2519" s="150"/>
      <c r="AR2519" s="150"/>
      <c r="AS2519" s="150"/>
      <c r="AT2519" s="150"/>
      <c r="AU2519" s="138"/>
      <c r="AV2519" s="505"/>
      <c r="AW2519" s="150"/>
      <c r="AX2519" s="150"/>
      <c r="AY2519" s="150"/>
      <c r="BB2519" s="505"/>
      <c r="BC2519" s="150"/>
      <c r="BD2519" s="150"/>
      <c r="BE2519" s="150"/>
      <c r="BF2519" s="150"/>
      <c r="BG2519" s="150"/>
      <c r="BH2519" s="150"/>
      <c r="BI2519" s="133"/>
      <c r="BJ2519" s="135"/>
    </row>
    <row r="2520" spans="3:62">
      <c r="C2520" s="504"/>
      <c r="F2520" s="505"/>
      <c r="G2520" s="150"/>
      <c r="H2520" s="150"/>
      <c r="I2520" s="150"/>
      <c r="J2520" s="150"/>
      <c r="K2520" s="138"/>
      <c r="L2520" s="505"/>
      <c r="M2520" s="150"/>
      <c r="N2520" s="150"/>
      <c r="O2520" s="150"/>
      <c r="P2520" s="150"/>
      <c r="Q2520" s="138"/>
      <c r="R2520" s="505"/>
      <c r="S2520" s="150"/>
      <c r="T2520" s="150"/>
      <c r="U2520" s="150"/>
      <c r="V2520" s="150"/>
      <c r="W2520" s="138"/>
      <c r="X2520" s="505"/>
      <c r="Y2520" s="150"/>
      <c r="Z2520" s="150"/>
      <c r="AA2520" s="150"/>
      <c r="AB2520" s="150"/>
      <c r="AC2520" s="138"/>
      <c r="AD2520" s="505"/>
      <c r="AE2520" s="150"/>
      <c r="AF2520" s="150"/>
      <c r="AG2520" s="150"/>
      <c r="AH2520" s="150"/>
      <c r="AI2520" s="138"/>
      <c r="AJ2520" s="505"/>
      <c r="AK2520" s="150"/>
      <c r="AL2520" s="150"/>
      <c r="AM2520" s="150"/>
      <c r="AN2520" s="150"/>
      <c r="AO2520" s="138"/>
      <c r="AP2520" s="505"/>
      <c r="AQ2520" s="150"/>
      <c r="AR2520" s="150"/>
      <c r="AS2520" s="150"/>
      <c r="AT2520" s="150"/>
      <c r="AU2520" s="138"/>
      <c r="AV2520" s="505"/>
      <c r="AW2520" s="150"/>
      <c r="AX2520" s="150"/>
      <c r="AY2520" s="150"/>
      <c r="BB2520" s="505"/>
      <c r="BC2520" s="150"/>
      <c r="BD2520" s="150"/>
      <c r="BE2520" s="150"/>
      <c r="BF2520" s="150"/>
      <c r="BG2520" s="150"/>
      <c r="BH2520" s="150"/>
      <c r="BI2520" s="133"/>
      <c r="BJ2520" s="135"/>
    </row>
    <row r="2521" spans="3:62">
      <c r="C2521" s="504"/>
      <c r="F2521" s="505"/>
      <c r="G2521" s="150"/>
      <c r="H2521" s="150"/>
      <c r="I2521" s="150"/>
      <c r="J2521" s="150"/>
      <c r="K2521" s="138"/>
      <c r="L2521" s="505"/>
      <c r="M2521" s="150"/>
      <c r="N2521" s="150"/>
      <c r="O2521" s="150"/>
      <c r="P2521" s="150"/>
      <c r="Q2521" s="138"/>
      <c r="R2521" s="505"/>
      <c r="S2521" s="150"/>
      <c r="T2521" s="150"/>
      <c r="U2521" s="150"/>
      <c r="V2521" s="150"/>
      <c r="W2521" s="138"/>
      <c r="X2521" s="505"/>
      <c r="Y2521" s="150"/>
      <c r="Z2521" s="150"/>
      <c r="AA2521" s="150"/>
      <c r="AB2521" s="150"/>
      <c r="AC2521" s="138"/>
      <c r="AD2521" s="505"/>
      <c r="AE2521" s="150"/>
      <c r="AF2521" s="150"/>
      <c r="AG2521" s="150"/>
      <c r="AH2521" s="150"/>
      <c r="AI2521" s="138"/>
      <c r="AJ2521" s="505"/>
      <c r="AK2521" s="150"/>
      <c r="AL2521" s="150"/>
      <c r="AM2521" s="150"/>
      <c r="AN2521" s="150"/>
      <c r="AO2521" s="138"/>
      <c r="AP2521" s="505"/>
      <c r="AQ2521" s="150"/>
      <c r="AR2521" s="150"/>
      <c r="AS2521" s="150"/>
      <c r="AT2521" s="150"/>
      <c r="AU2521" s="138"/>
      <c r="AV2521" s="505"/>
      <c r="AW2521" s="150"/>
      <c r="AX2521" s="150"/>
      <c r="AY2521" s="150"/>
      <c r="BB2521" s="505"/>
      <c r="BC2521" s="150"/>
      <c r="BD2521" s="150"/>
      <c r="BE2521" s="150"/>
      <c r="BF2521" s="150"/>
      <c r="BG2521" s="150"/>
      <c r="BH2521" s="150"/>
      <c r="BI2521" s="133"/>
      <c r="BJ2521" s="135"/>
    </row>
    <row r="2522" spans="3:62">
      <c r="C2522" s="504"/>
      <c r="F2522" s="505"/>
      <c r="G2522" s="150"/>
      <c r="H2522" s="150"/>
      <c r="I2522" s="150"/>
      <c r="J2522" s="150"/>
      <c r="K2522" s="138"/>
      <c r="L2522" s="505"/>
      <c r="M2522" s="150"/>
      <c r="N2522" s="150"/>
      <c r="O2522" s="150"/>
      <c r="P2522" s="150"/>
      <c r="Q2522" s="138"/>
      <c r="R2522" s="505"/>
      <c r="S2522" s="150"/>
      <c r="T2522" s="150"/>
      <c r="U2522" s="150"/>
      <c r="V2522" s="150"/>
      <c r="W2522" s="138"/>
      <c r="X2522" s="505"/>
      <c r="Y2522" s="150"/>
      <c r="Z2522" s="150"/>
      <c r="AA2522" s="150"/>
      <c r="AB2522" s="150"/>
      <c r="AC2522" s="138"/>
      <c r="AD2522" s="505"/>
      <c r="AE2522" s="150"/>
      <c r="AF2522" s="150"/>
      <c r="AG2522" s="150"/>
      <c r="AH2522" s="150"/>
      <c r="AI2522" s="138"/>
      <c r="AJ2522" s="505"/>
      <c r="AK2522" s="150"/>
      <c r="AL2522" s="150"/>
      <c r="AM2522" s="150"/>
      <c r="AN2522" s="150"/>
      <c r="AO2522" s="138"/>
      <c r="AP2522" s="505"/>
      <c r="AQ2522" s="150"/>
      <c r="AR2522" s="150"/>
      <c r="AS2522" s="150"/>
      <c r="AT2522" s="150"/>
      <c r="AU2522" s="138"/>
      <c r="AV2522" s="505"/>
      <c r="AW2522" s="150"/>
      <c r="AX2522" s="150"/>
      <c r="AY2522" s="150"/>
      <c r="BB2522" s="505"/>
      <c r="BC2522" s="150"/>
      <c r="BD2522" s="150"/>
      <c r="BE2522" s="150"/>
      <c r="BF2522" s="150"/>
      <c r="BG2522" s="150"/>
      <c r="BH2522" s="150"/>
      <c r="BI2522" s="133"/>
      <c r="BJ2522" s="135"/>
    </row>
    <row r="2523" spans="3:62">
      <c r="C2523" s="504"/>
      <c r="F2523" s="505"/>
      <c r="G2523" s="150"/>
      <c r="H2523" s="150"/>
      <c r="I2523" s="150"/>
      <c r="J2523" s="150"/>
      <c r="K2523" s="138"/>
      <c r="L2523" s="505"/>
      <c r="M2523" s="150"/>
      <c r="N2523" s="150"/>
      <c r="O2523" s="150"/>
      <c r="P2523" s="150"/>
      <c r="Q2523" s="138"/>
      <c r="R2523" s="505"/>
      <c r="S2523" s="150"/>
      <c r="T2523" s="150"/>
      <c r="U2523" s="150"/>
      <c r="V2523" s="150"/>
      <c r="W2523" s="138"/>
      <c r="X2523" s="505"/>
      <c r="Y2523" s="150"/>
      <c r="Z2523" s="150"/>
      <c r="AA2523" s="150"/>
      <c r="AB2523" s="150"/>
      <c r="AC2523" s="138"/>
      <c r="AD2523" s="505"/>
      <c r="AE2523" s="150"/>
      <c r="AF2523" s="150"/>
      <c r="AG2523" s="150"/>
      <c r="AH2523" s="150"/>
      <c r="AI2523" s="138"/>
      <c r="AJ2523" s="505"/>
      <c r="AK2523" s="150"/>
      <c r="AL2523" s="150"/>
      <c r="AM2523" s="150"/>
      <c r="AN2523" s="150"/>
      <c r="AO2523" s="138"/>
      <c r="AP2523" s="505"/>
      <c r="AQ2523" s="150"/>
      <c r="AR2523" s="150"/>
      <c r="AS2523" s="150"/>
      <c r="AT2523" s="150"/>
      <c r="AU2523" s="138"/>
      <c r="AV2523" s="505"/>
      <c r="AW2523" s="150"/>
      <c r="AX2523" s="150"/>
      <c r="AY2523" s="150"/>
      <c r="BB2523" s="505"/>
      <c r="BC2523" s="150"/>
      <c r="BD2523" s="150"/>
      <c r="BE2523" s="150"/>
      <c r="BF2523" s="150"/>
      <c r="BG2523" s="150"/>
      <c r="BH2523" s="150"/>
      <c r="BI2523" s="133"/>
      <c r="BJ2523" s="135"/>
    </row>
    <row r="2524" spans="3:62">
      <c r="C2524" s="504"/>
      <c r="F2524" s="505"/>
      <c r="G2524" s="150"/>
      <c r="H2524" s="150"/>
      <c r="I2524" s="150"/>
      <c r="J2524" s="150"/>
      <c r="K2524" s="138"/>
      <c r="L2524" s="505"/>
      <c r="M2524" s="150"/>
      <c r="N2524" s="150"/>
      <c r="O2524" s="150"/>
      <c r="P2524" s="150"/>
      <c r="Q2524" s="138"/>
      <c r="R2524" s="505"/>
      <c r="S2524" s="150"/>
      <c r="T2524" s="150"/>
      <c r="U2524" s="150"/>
      <c r="V2524" s="150"/>
      <c r="W2524" s="138"/>
      <c r="X2524" s="505"/>
      <c r="Y2524" s="150"/>
      <c r="Z2524" s="150"/>
      <c r="AA2524" s="150"/>
      <c r="AB2524" s="150"/>
      <c r="AC2524" s="138"/>
      <c r="AD2524" s="505"/>
      <c r="AE2524" s="150"/>
      <c r="AF2524" s="150"/>
      <c r="AG2524" s="150"/>
      <c r="AH2524" s="150"/>
      <c r="AI2524" s="138"/>
      <c r="AJ2524" s="505"/>
      <c r="AK2524" s="150"/>
      <c r="AL2524" s="150"/>
      <c r="AM2524" s="150"/>
      <c r="AN2524" s="150"/>
      <c r="AO2524" s="138"/>
      <c r="AP2524" s="505"/>
      <c r="AQ2524" s="150"/>
      <c r="AR2524" s="150"/>
      <c r="AS2524" s="150"/>
      <c r="AT2524" s="150"/>
      <c r="AU2524" s="138"/>
      <c r="AV2524" s="505"/>
      <c r="AW2524" s="150"/>
      <c r="AX2524" s="150"/>
      <c r="AY2524" s="150"/>
      <c r="BB2524" s="505"/>
      <c r="BC2524" s="150"/>
      <c r="BD2524" s="150"/>
      <c r="BE2524" s="150"/>
      <c r="BF2524" s="150"/>
      <c r="BG2524" s="150"/>
      <c r="BH2524" s="150"/>
      <c r="BI2524" s="133"/>
      <c r="BJ2524" s="135"/>
    </row>
    <row r="2525" spans="3:62">
      <c r="C2525" s="504"/>
      <c r="F2525" s="505"/>
      <c r="G2525" s="150"/>
      <c r="H2525" s="150"/>
      <c r="I2525" s="150"/>
      <c r="J2525" s="150"/>
      <c r="K2525" s="138"/>
      <c r="L2525" s="505"/>
      <c r="M2525" s="150"/>
      <c r="N2525" s="150"/>
      <c r="O2525" s="150"/>
      <c r="P2525" s="150"/>
      <c r="Q2525" s="138"/>
      <c r="R2525" s="505"/>
      <c r="S2525" s="150"/>
      <c r="T2525" s="150"/>
      <c r="U2525" s="150"/>
      <c r="V2525" s="150"/>
      <c r="W2525" s="138"/>
      <c r="X2525" s="505"/>
      <c r="Y2525" s="150"/>
      <c r="Z2525" s="150"/>
      <c r="AA2525" s="150"/>
      <c r="AB2525" s="150"/>
      <c r="AC2525" s="138"/>
      <c r="AD2525" s="505"/>
      <c r="AE2525" s="150"/>
      <c r="AF2525" s="150"/>
      <c r="AG2525" s="150"/>
      <c r="AH2525" s="150"/>
      <c r="AI2525" s="138"/>
      <c r="AJ2525" s="505"/>
      <c r="AK2525" s="150"/>
      <c r="AL2525" s="150"/>
      <c r="AM2525" s="150"/>
      <c r="AN2525" s="150"/>
      <c r="AO2525" s="138"/>
      <c r="AP2525" s="505"/>
      <c r="AQ2525" s="150"/>
      <c r="AR2525" s="150"/>
      <c r="AS2525" s="150"/>
      <c r="AT2525" s="150"/>
      <c r="AU2525" s="138"/>
      <c r="AV2525" s="505"/>
      <c r="AW2525" s="150"/>
      <c r="AX2525" s="150"/>
      <c r="AY2525" s="150"/>
      <c r="BB2525" s="505"/>
      <c r="BC2525" s="150"/>
      <c r="BD2525" s="150"/>
      <c r="BE2525" s="150"/>
      <c r="BF2525" s="150"/>
      <c r="BG2525" s="150"/>
      <c r="BH2525" s="150"/>
      <c r="BI2525" s="133"/>
      <c r="BJ2525" s="135"/>
    </row>
    <row r="2526" spans="3:62">
      <c r="C2526" s="504"/>
      <c r="F2526" s="505"/>
      <c r="G2526" s="150"/>
      <c r="H2526" s="150"/>
      <c r="I2526" s="150"/>
      <c r="J2526" s="150"/>
      <c r="K2526" s="138"/>
      <c r="L2526" s="505"/>
      <c r="M2526" s="150"/>
      <c r="N2526" s="150"/>
      <c r="O2526" s="150"/>
      <c r="P2526" s="150"/>
      <c r="Q2526" s="138"/>
      <c r="R2526" s="505"/>
      <c r="S2526" s="150"/>
      <c r="T2526" s="150"/>
      <c r="U2526" s="150"/>
      <c r="V2526" s="150"/>
      <c r="W2526" s="138"/>
      <c r="X2526" s="505"/>
      <c r="Y2526" s="150"/>
      <c r="Z2526" s="150"/>
      <c r="AA2526" s="150"/>
      <c r="AB2526" s="150"/>
      <c r="AC2526" s="138"/>
      <c r="AD2526" s="505"/>
      <c r="AE2526" s="150"/>
      <c r="AF2526" s="150"/>
      <c r="AG2526" s="150"/>
      <c r="AH2526" s="150"/>
      <c r="AI2526" s="138"/>
      <c r="AJ2526" s="505"/>
      <c r="AK2526" s="150"/>
      <c r="AL2526" s="150"/>
      <c r="AM2526" s="150"/>
      <c r="AN2526" s="150"/>
      <c r="AO2526" s="138"/>
      <c r="AP2526" s="505"/>
      <c r="AQ2526" s="150"/>
      <c r="AR2526" s="150"/>
      <c r="AS2526" s="150"/>
      <c r="AT2526" s="150"/>
      <c r="AU2526" s="138"/>
      <c r="AV2526" s="505"/>
      <c r="AW2526" s="150"/>
      <c r="AX2526" s="150"/>
      <c r="AY2526" s="150"/>
      <c r="BB2526" s="505"/>
      <c r="BC2526" s="150"/>
      <c r="BD2526" s="150"/>
      <c r="BE2526" s="150"/>
      <c r="BF2526" s="150"/>
      <c r="BG2526" s="150"/>
      <c r="BH2526" s="150"/>
      <c r="BI2526" s="133"/>
      <c r="BJ2526" s="135"/>
    </row>
    <row r="2527" spans="3:62">
      <c r="C2527" s="504"/>
      <c r="F2527" s="505"/>
      <c r="G2527" s="150"/>
      <c r="H2527" s="150"/>
      <c r="I2527" s="150"/>
      <c r="J2527" s="150"/>
      <c r="K2527" s="138"/>
      <c r="L2527" s="505"/>
      <c r="M2527" s="150"/>
      <c r="N2527" s="150"/>
      <c r="O2527" s="150"/>
      <c r="P2527" s="150"/>
      <c r="Q2527" s="138"/>
      <c r="R2527" s="505"/>
      <c r="S2527" s="150"/>
      <c r="T2527" s="150"/>
      <c r="U2527" s="150"/>
      <c r="V2527" s="150"/>
      <c r="W2527" s="138"/>
      <c r="X2527" s="505"/>
      <c r="Y2527" s="150"/>
      <c r="Z2527" s="150"/>
      <c r="AA2527" s="150"/>
      <c r="AB2527" s="150"/>
      <c r="AC2527" s="138"/>
      <c r="AD2527" s="505"/>
      <c r="AE2527" s="150"/>
      <c r="AF2527" s="150"/>
      <c r="AG2527" s="150"/>
      <c r="AH2527" s="150"/>
      <c r="AI2527" s="138"/>
      <c r="AJ2527" s="505"/>
      <c r="AK2527" s="150"/>
      <c r="AL2527" s="150"/>
      <c r="AM2527" s="150"/>
      <c r="AN2527" s="150"/>
      <c r="AO2527" s="138"/>
      <c r="AP2527" s="505"/>
      <c r="AQ2527" s="150"/>
      <c r="AR2527" s="150"/>
      <c r="AS2527" s="150"/>
      <c r="AT2527" s="150"/>
      <c r="AU2527" s="138"/>
      <c r="AV2527" s="505"/>
      <c r="AW2527" s="150"/>
      <c r="AX2527" s="150"/>
      <c r="AY2527" s="150"/>
      <c r="BB2527" s="505"/>
      <c r="BC2527" s="150"/>
      <c r="BD2527" s="150"/>
      <c r="BE2527" s="150"/>
      <c r="BF2527" s="150"/>
      <c r="BG2527" s="150"/>
      <c r="BH2527" s="150"/>
      <c r="BI2527" s="133"/>
      <c r="BJ2527" s="135"/>
    </row>
    <row r="2528" spans="3:62">
      <c r="C2528" s="504"/>
      <c r="F2528" s="505"/>
      <c r="G2528" s="150"/>
      <c r="H2528" s="150"/>
      <c r="I2528" s="150"/>
      <c r="J2528" s="150"/>
      <c r="K2528" s="138"/>
      <c r="L2528" s="505"/>
      <c r="M2528" s="150"/>
      <c r="N2528" s="150"/>
      <c r="O2528" s="150"/>
      <c r="P2528" s="150"/>
      <c r="Q2528" s="138"/>
      <c r="R2528" s="505"/>
      <c r="S2528" s="150"/>
      <c r="T2528" s="150"/>
      <c r="U2528" s="150"/>
      <c r="V2528" s="150"/>
      <c r="W2528" s="138"/>
      <c r="X2528" s="505"/>
      <c r="Y2528" s="150"/>
      <c r="Z2528" s="150"/>
      <c r="AA2528" s="150"/>
      <c r="AB2528" s="150"/>
      <c r="AC2528" s="138"/>
      <c r="AD2528" s="505"/>
      <c r="AE2528" s="150"/>
      <c r="AF2528" s="150"/>
      <c r="AG2528" s="150"/>
      <c r="AH2528" s="150"/>
      <c r="AI2528" s="138"/>
      <c r="AJ2528" s="505"/>
      <c r="AK2528" s="150"/>
      <c r="AL2528" s="150"/>
      <c r="AM2528" s="150"/>
      <c r="AN2528" s="150"/>
      <c r="AO2528" s="138"/>
      <c r="AP2528" s="505"/>
      <c r="AQ2528" s="150"/>
      <c r="AR2528" s="150"/>
      <c r="AS2528" s="150"/>
      <c r="AT2528" s="150"/>
      <c r="AU2528" s="138"/>
      <c r="AV2528" s="505"/>
      <c r="AW2528" s="150"/>
      <c r="AX2528" s="150"/>
      <c r="AY2528" s="150"/>
      <c r="BB2528" s="505"/>
      <c r="BC2528" s="150"/>
      <c r="BD2528" s="150"/>
      <c r="BE2528" s="150"/>
      <c r="BF2528" s="150"/>
      <c r="BG2528" s="150"/>
      <c r="BH2528" s="150"/>
      <c r="BI2528" s="133"/>
      <c r="BJ2528" s="135"/>
    </row>
    <row r="2529" spans="3:62">
      <c r="C2529" s="504"/>
      <c r="F2529" s="505"/>
      <c r="G2529" s="150"/>
      <c r="H2529" s="150"/>
      <c r="I2529" s="150"/>
      <c r="J2529" s="150"/>
      <c r="K2529" s="138"/>
      <c r="L2529" s="505"/>
      <c r="M2529" s="150"/>
      <c r="N2529" s="150"/>
      <c r="O2529" s="150"/>
      <c r="P2529" s="150"/>
      <c r="Q2529" s="138"/>
      <c r="R2529" s="505"/>
      <c r="S2529" s="150"/>
      <c r="T2529" s="150"/>
      <c r="U2529" s="150"/>
      <c r="V2529" s="150"/>
      <c r="W2529" s="138"/>
      <c r="X2529" s="505"/>
      <c r="Y2529" s="150"/>
      <c r="Z2529" s="150"/>
      <c r="AA2529" s="150"/>
      <c r="AB2529" s="150"/>
      <c r="AC2529" s="138"/>
      <c r="AD2529" s="505"/>
      <c r="AE2529" s="150"/>
      <c r="AF2529" s="150"/>
      <c r="AG2529" s="150"/>
      <c r="AH2529" s="150"/>
      <c r="AI2529" s="138"/>
      <c r="AJ2529" s="505"/>
      <c r="AK2529" s="150"/>
      <c r="AL2529" s="150"/>
      <c r="AM2529" s="150"/>
      <c r="AN2529" s="150"/>
      <c r="AO2529" s="138"/>
      <c r="AP2529" s="505"/>
      <c r="AQ2529" s="150"/>
      <c r="AR2529" s="150"/>
      <c r="AS2529" s="150"/>
      <c r="AT2529" s="150"/>
      <c r="AU2529" s="138"/>
      <c r="AV2529" s="505"/>
      <c r="AW2529" s="150"/>
      <c r="AX2529" s="150"/>
      <c r="AY2529" s="150"/>
      <c r="BB2529" s="505"/>
      <c r="BC2529" s="150"/>
      <c r="BD2529" s="150"/>
      <c r="BE2529" s="150"/>
      <c r="BF2529" s="150"/>
      <c r="BG2529" s="150"/>
      <c r="BH2529" s="150"/>
      <c r="BI2529" s="133"/>
      <c r="BJ2529" s="135"/>
    </row>
    <row r="2530" spans="3:62">
      <c r="C2530" s="504"/>
      <c r="F2530" s="505"/>
      <c r="G2530" s="150"/>
      <c r="H2530" s="150"/>
      <c r="I2530" s="150"/>
      <c r="J2530" s="150"/>
      <c r="K2530" s="138"/>
      <c r="L2530" s="505"/>
      <c r="M2530" s="150"/>
      <c r="N2530" s="150"/>
      <c r="O2530" s="150"/>
      <c r="P2530" s="150"/>
      <c r="Q2530" s="138"/>
      <c r="R2530" s="505"/>
      <c r="S2530" s="150"/>
      <c r="T2530" s="150"/>
      <c r="U2530" s="150"/>
      <c r="V2530" s="150"/>
      <c r="W2530" s="138"/>
      <c r="X2530" s="505"/>
      <c r="Y2530" s="150"/>
      <c r="Z2530" s="150"/>
      <c r="AA2530" s="150"/>
      <c r="AB2530" s="150"/>
      <c r="AC2530" s="138"/>
      <c r="AD2530" s="505"/>
      <c r="AE2530" s="150"/>
      <c r="AF2530" s="150"/>
      <c r="AG2530" s="150"/>
      <c r="AH2530" s="150"/>
      <c r="AI2530" s="138"/>
      <c r="AJ2530" s="505"/>
      <c r="AK2530" s="150"/>
      <c r="AL2530" s="150"/>
      <c r="AM2530" s="150"/>
      <c r="AN2530" s="150"/>
      <c r="AO2530" s="138"/>
      <c r="AP2530" s="505"/>
      <c r="AQ2530" s="150"/>
      <c r="AR2530" s="150"/>
      <c r="AS2530" s="150"/>
      <c r="AT2530" s="150"/>
      <c r="AU2530" s="138"/>
      <c r="AV2530" s="505"/>
      <c r="AW2530" s="150"/>
      <c r="AX2530" s="150"/>
      <c r="AY2530" s="150"/>
      <c r="BB2530" s="505"/>
      <c r="BC2530" s="150"/>
      <c r="BD2530" s="150"/>
      <c r="BE2530" s="150"/>
      <c r="BF2530" s="150"/>
      <c r="BG2530" s="150"/>
      <c r="BH2530" s="150"/>
      <c r="BI2530" s="133"/>
      <c r="BJ2530" s="135"/>
    </row>
    <row r="2531" spans="3:62">
      <c r="C2531" s="504"/>
      <c r="F2531" s="505"/>
      <c r="G2531" s="150"/>
      <c r="H2531" s="150"/>
      <c r="I2531" s="150"/>
      <c r="J2531" s="150"/>
      <c r="K2531" s="138"/>
      <c r="L2531" s="505"/>
      <c r="M2531" s="150"/>
      <c r="N2531" s="150"/>
      <c r="O2531" s="150"/>
      <c r="P2531" s="150"/>
      <c r="Q2531" s="138"/>
      <c r="R2531" s="505"/>
      <c r="S2531" s="150"/>
      <c r="T2531" s="150"/>
      <c r="U2531" s="150"/>
      <c r="V2531" s="150"/>
      <c r="W2531" s="138"/>
      <c r="X2531" s="505"/>
      <c r="Y2531" s="150"/>
      <c r="Z2531" s="150"/>
      <c r="AA2531" s="150"/>
      <c r="AB2531" s="150"/>
      <c r="AC2531" s="138"/>
      <c r="AD2531" s="505"/>
      <c r="AE2531" s="150"/>
      <c r="AF2531" s="150"/>
      <c r="AG2531" s="150"/>
      <c r="AH2531" s="150"/>
      <c r="AI2531" s="138"/>
      <c r="AJ2531" s="505"/>
      <c r="AK2531" s="150"/>
      <c r="AL2531" s="150"/>
      <c r="AM2531" s="150"/>
      <c r="AN2531" s="150"/>
      <c r="AO2531" s="138"/>
      <c r="AP2531" s="505"/>
      <c r="AQ2531" s="150"/>
      <c r="AR2531" s="150"/>
      <c r="AS2531" s="150"/>
      <c r="AT2531" s="150"/>
      <c r="AU2531" s="138"/>
      <c r="AV2531" s="505"/>
      <c r="AW2531" s="150"/>
      <c r="AX2531" s="150"/>
      <c r="AY2531" s="150"/>
      <c r="BB2531" s="505"/>
      <c r="BC2531" s="150"/>
      <c r="BD2531" s="150"/>
      <c r="BE2531" s="150"/>
      <c r="BF2531" s="150"/>
      <c r="BG2531" s="150"/>
      <c r="BH2531" s="150"/>
      <c r="BI2531" s="133"/>
      <c r="BJ2531" s="135"/>
    </row>
    <row r="2532" spans="3:62">
      <c r="C2532" s="504"/>
      <c r="F2532" s="505"/>
      <c r="G2532" s="150"/>
      <c r="H2532" s="150"/>
      <c r="I2532" s="150"/>
      <c r="J2532" s="150"/>
      <c r="K2532" s="138"/>
      <c r="L2532" s="505"/>
      <c r="M2532" s="150"/>
      <c r="N2532" s="150"/>
      <c r="O2532" s="150"/>
      <c r="P2532" s="150"/>
      <c r="Q2532" s="138"/>
      <c r="R2532" s="505"/>
      <c r="S2532" s="150"/>
      <c r="T2532" s="150"/>
      <c r="U2532" s="150"/>
      <c r="V2532" s="150"/>
      <c r="W2532" s="138"/>
      <c r="X2532" s="505"/>
      <c r="Y2532" s="150"/>
      <c r="Z2532" s="150"/>
      <c r="AA2532" s="150"/>
      <c r="AB2532" s="150"/>
      <c r="AC2532" s="138"/>
      <c r="AD2532" s="505"/>
      <c r="AE2532" s="150"/>
      <c r="AF2532" s="150"/>
      <c r="AG2532" s="150"/>
      <c r="AH2532" s="150"/>
      <c r="AI2532" s="138"/>
      <c r="AJ2532" s="505"/>
      <c r="AK2532" s="150"/>
      <c r="AL2532" s="150"/>
      <c r="AM2532" s="150"/>
      <c r="AN2532" s="150"/>
      <c r="AO2532" s="138"/>
      <c r="AP2532" s="505"/>
      <c r="AQ2532" s="150"/>
      <c r="AR2532" s="150"/>
      <c r="AS2532" s="150"/>
      <c r="AT2532" s="150"/>
      <c r="AU2532" s="138"/>
      <c r="AV2532" s="505"/>
      <c r="AW2532" s="150"/>
      <c r="AX2532" s="150"/>
      <c r="AY2532" s="150"/>
      <c r="BB2532" s="505"/>
      <c r="BC2532" s="150"/>
      <c r="BD2532" s="150"/>
      <c r="BE2532" s="150"/>
      <c r="BF2532" s="150"/>
      <c r="BG2532" s="150"/>
      <c r="BH2532" s="150"/>
      <c r="BI2532" s="133"/>
      <c r="BJ2532" s="135"/>
    </row>
    <row r="2533" spans="3:62">
      <c r="C2533" s="504"/>
      <c r="F2533" s="505"/>
      <c r="G2533" s="150"/>
      <c r="H2533" s="150"/>
      <c r="I2533" s="150"/>
      <c r="J2533" s="150"/>
      <c r="K2533" s="138"/>
      <c r="L2533" s="505"/>
      <c r="M2533" s="150"/>
      <c r="N2533" s="150"/>
      <c r="O2533" s="150"/>
      <c r="P2533" s="150"/>
      <c r="Q2533" s="138"/>
      <c r="R2533" s="505"/>
      <c r="S2533" s="150"/>
      <c r="T2533" s="150"/>
      <c r="U2533" s="150"/>
      <c r="V2533" s="150"/>
      <c r="W2533" s="138"/>
      <c r="X2533" s="505"/>
      <c r="Y2533" s="150"/>
      <c r="Z2533" s="150"/>
      <c r="AA2533" s="150"/>
      <c r="AB2533" s="150"/>
      <c r="AC2533" s="138"/>
      <c r="AD2533" s="505"/>
      <c r="AE2533" s="150"/>
      <c r="AF2533" s="150"/>
      <c r="AG2533" s="150"/>
      <c r="AH2533" s="150"/>
      <c r="AI2533" s="138"/>
      <c r="AJ2533" s="505"/>
      <c r="AK2533" s="150"/>
      <c r="AL2533" s="150"/>
      <c r="AM2533" s="150"/>
      <c r="AN2533" s="150"/>
      <c r="AO2533" s="138"/>
      <c r="AP2533" s="505"/>
      <c r="AQ2533" s="150"/>
      <c r="AR2533" s="150"/>
      <c r="AS2533" s="150"/>
      <c r="AT2533" s="150"/>
      <c r="AU2533" s="138"/>
      <c r="AV2533" s="505"/>
      <c r="AW2533" s="150"/>
      <c r="AX2533" s="150"/>
      <c r="AY2533" s="150"/>
      <c r="BB2533" s="505"/>
      <c r="BC2533" s="150"/>
      <c r="BD2533" s="150"/>
      <c r="BE2533" s="150"/>
      <c r="BF2533" s="150"/>
      <c r="BG2533" s="150"/>
      <c r="BH2533" s="150"/>
      <c r="BI2533" s="133"/>
      <c r="BJ2533" s="135"/>
    </row>
    <row r="2534" spans="3:62">
      <c r="C2534" s="504"/>
      <c r="F2534" s="505"/>
      <c r="G2534" s="150"/>
      <c r="H2534" s="150"/>
      <c r="I2534" s="150"/>
      <c r="J2534" s="150"/>
      <c r="K2534" s="138"/>
      <c r="L2534" s="505"/>
      <c r="M2534" s="150"/>
      <c r="N2534" s="150"/>
      <c r="O2534" s="150"/>
      <c r="P2534" s="150"/>
      <c r="Q2534" s="138"/>
      <c r="R2534" s="505"/>
      <c r="S2534" s="150"/>
      <c r="T2534" s="150"/>
      <c r="U2534" s="150"/>
      <c r="V2534" s="150"/>
      <c r="W2534" s="138"/>
      <c r="X2534" s="505"/>
      <c r="Y2534" s="150"/>
      <c r="Z2534" s="150"/>
      <c r="AA2534" s="150"/>
      <c r="AB2534" s="150"/>
      <c r="AC2534" s="138"/>
      <c r="AD2534" s="505"/>
      <c r="AE2534" s="150"/>
      <c r="AF2534" s="150"/>
      <c r="AG2534" s="150"/>
      <c r="AH2534" s="150"/>
      <c r="AI2534" s="138"/>
      <c r="AJ2534" s="505"/>
      <c r="AK2534" s="150"/>
      <c r="AL2534" s="150"/>
      <c r="AM2534" s="150"/>
      <c r="AN2534" s="150"/>
      <c r="AO2534" s="138"/>
      <c r="AP2534" s="505"/>
      <c r="AQ2534" s="150"/>
      <c r="AR2534" s="150"/>
      <c r="AS2534" s="150"/>
      <c r="AT2534" s="150"/>
      <c r="AU2534" s="138"/>
      <c r="AV2534" s="505"/>
      <c r="AW2534" s="150"/>
      <c r="AX2534" s="150"/>
      <c r="AY2534" s="150"/>
      <c r="BB2534" s="505"/>
      <c r="BC2534" s="150"/>
      <c r="BD2534" s="150"/>
      <c r="BE2534" s="150"/>
      <c r="BF2534" s="150"/>
      <c r="BG2534" s="150"/>
      <c r="BH2534" s="150"/>
      <c r="BI2534" s="133"/>
      <c r="BJ2534" s="135"/>
    </row>
    <row r="2535" spans="3:62">
      <c r="C2535" s="504"/>
      <c r="F2535" s="505"/>
      <c r="G2535" s="150"/>
      <c r="H2535" s="150"/>
      <c r="I2535" s="150"/>
      <c r="J2535" s="150"/>
      <c r="K2535" s="138"/>
      <c r="L2535" s="505"/>
      <c r="M2535" s="150"/>
      <c r="N2535" s="150"/>
      <c r="O2535" s="150"/>
      <c r="P2535" s="150"/>
      <c r="Q2535" s="138"/>
      <c r="R2535" s="505"/>
      <c r="S2535" s="150"/>
      <c r="T2535" s="150"/>
      <c r="U2535" s="150"/>
      <c r="V2535" s="150"/>
      <c r="W2535" s="138"/>
      <c r="X2535" s="505"/>
      <c r="Y2535" s="150"/>
      <c r="Z2535" s="150"/>
      <c r="AA2535" s="150"/>
      <c r="AB2535" s="150"/>
      <c r="AC2535" s="138"/>
      <c r="AD2535" s="505"/>
      <c r="AE2535" s="150"/>
      <c r="AF2535" s="150"/>
      <c r="AG2535" s="150"/>
      <c r="AH2535" s="150"/>
      <c r="AI2535" s="138"/>
      <c r="AJ2535" s="505"/>
      <c r="AK2535" s="150"/>
      <c r="AL2535" s="150"/>
      <c r="AM2535" s="150"/>
      <c r="AN2535" s="150"/>
      <c r="AO2535" s="138"/>
      <c r="AP2535" s="505"/>
      <c r="AQ2535" s="150"/>
      <c r="AR2535" s="150"/>
      <c r="AS2535" s="150"/>
      <c r="AT2535" s="150"/>
      <c r="AU2535" s="138"/>
      <c r="AV2535" s="505"/>
      <c r="AW2535" s="150"/>
      <c r="AX2535" s="150"/>
      <c r="AY2535" s="150"/>
      <c r="BB2535" s="505"/>
      <c r="BC2535" s="150"/>
      <c r="BD2535" s="150"/>
      <c r="BE2535" s="150"/>
      <c r="BF2535" s="150"/>
      <c r="BG2535" s="150"/>
      <c r="BH2535" s="150"/>
      <c r="BI2535" s="133"/>
      <c r="BJ2535" s="135"/>
    </row>
    <row r="2536" spans="3:62">
      <c r="C2536" s="504"/>
      <c r="F2536" s="505"/>
      <c r="G2536" s="150"/>
      <c r="H2536" s="150"/>
      <c r="I2536" s="150"/>
      <c r="J2536" s="150"/>
      <c r="K2536" s="138"/>
      <c r="L2536" s="505"/>
      <c r="M2536" s="150"/>
      <c r="N2536" s="150"/>
      <c r="O2536" s="150"/>
      <c r="P2536" s="150"/>
      <c r="Q2536" s="138"/>
      <c r="R2536" s="505"/>
      <c r="S2536" s="150"/>
      <c r="T2536" s="150"/>
      <c r="U2536" s="150"/>
      <c r="V2536" s="150"/>
      <c r="W2536" s="138"/>
      <c r="X2536" s="505"/>
      <c r="Y2536" s="150"/>
      <c r="Z2536" s="150"/>
      <c r="AA2536" s="150"/>
      <c r="AB2536" s="150"/>
      <c r="AC2536" s="138"/>
      <c r="AD2536" s="505"/>
      <c r="AE2536" s="150"/>
      <c r="AF2536" s="150"/>
      <c r="AG2536" s="150"/>
      <c r="AH2536" s="150"/>
      <c r="AI2536" s="138"/>
      <c r="AJ2536" s="505"/>
      <c r="AK2536" s="150"/>
      <c r="AL2536" s="150"/>
      <c r="AM2536" s="150"/>
      <c r="AN2536" s="150"/>
      <c r="AO2536" s="138"/>
      <c r="AP2536" s="505"/>
      <c r="AQ2536" s="150"/>
      <c r="AR2536" s="150"/>
      <c r="AS2536" s="150"/>
      <c r="AT2536" s="150"/>
      <c r="AU2536" s="138"/>
      <c r="AV2536" s="505"/>
      <c r="AW2536" s="150"/>
      <c r="AX2536" s="150"/>
      <c r="AY2536" s="150"/>
      <c r="BB2536" s="505"/>
      <c r="BC2536" s="150"/>
      <c r="BD2536" s="150"/>
      <c r="BE2536" s="150"/>
      <c r="BF2536" s="150"/>
      <c r="BG2536" s="150"/>
      <c r="BH2536" s="150"/>
      <c r="BI2536" s="133"/>
      <c r="BJ2536" s="135"/>
    </row>
    <row r="2537" spans="3:62">
      <c r="C2537" s="504"/>
      <c r="F2537" s="505"/>
      <c r="G2537" s="150"/>
      <c r="H2537" s="150"/>
      <c r="I2537" s="150"/>
      <c r="J2537" s="150"/>
      <c r="K2537" s="138"/>
      <c r="L2537" s="505"/>
      <c r="M2537" s="150"/>
      <c r="N2537" s="150"/>
      <c r="O2537" s="150"/>
      <c r="P2537" s="150"/>
      <c r="Q2537" s="138"/>
      <c r="R2537" s="505"/>
      <c r="S2537" s="150"/>
      <c r="T2537" s="150"/>
      <c r="U2537" s="150"/>
      <c r="V2537" s="150"/>
      <c r="W2537" s="138"/>
      <c r="X2537" s="505"/>
      <c r="Y2537" s="150"/>
      <c r="Z2537" s="150"/>
      <c r="AA2537" s="150"/>
      <c r="AB2537" s="150"/>
      <c r="AC2537" s="138"/>
      <c r="AD2537" s="505"/>
      <c r="AE2537" s="150"/>
      <c r="AF2537" s="150"/>
      <c r="AG2537" s="150"/>
      <c r="AH2537" s="150"/>
      <c r="AI2537" s="138"/>
      <c r="AJ2537" s="505"/>
      <c r="AK2537" s="150"/>
      <c r="AL2537" s="150"/>
      <c r="AM2537" s="150"/>
      <c r="AN2537" s="150"/>
      <c r="AO2537" s="138"/>
      <c r="AP2537" s="505"/>
      <c r="AQ2537" s="150"/>
      <c r="AR2537" s="150"/>
      <c r="AS2537" s="150"/>
      <c r="AT2537" s="150"/>
      <c r="AU2537" s="138"/>
      <c r="AV2537" s="505"/>
      <c r="AW2537" s="150"/>
      <c r="AX2537" s="150"/>
      <c r="AY2537" s="150"/>
      <c r="BB2537" s="505"/>
      <c r="BC2537" s="150"/>
      <c r="BD2537" s="150"/>
      <c r="BE2537" s="150"/>
      <c r="BF2537" s="150"/>
      <c r="BG2537" s="150"/>
      <c r="BH2537" s="150"/>
      <c r="BI2537" s="133"/>
      <c r="BJ2537" s="135"/>
    </row>
    <row r="2538" spans="3:62">
      <c r="C2538" s="504"/>
      <c r="F2538" s="505"/>
      <c r="G2538" s="150"/>
      <c r="H2538" s="150"/>
      <c r="I2538" s="150"/>
      <c r="J2538" s="150"/>
      <c r="K2538" s="138"/>
      <c r="L2538" s="505"/>
      <c r="M2538" s="150"/>
      <c r="N2538" s="150"/>
      <c r="O2538" s="150"/>
      <c r="P2538" s="150"/>
      <c r="Q2538" s="138"/>
      <c r="R2538" s="505"/>
      <c r="S2538" s="150"/>
      <c r="T2538" s="150"/>
      <c r="U2538" s="150"/>
      <c r="V2538" s="150"/>
      <c r="W2538" s="138"/>
      <c r="X2538" s="505"/>
      <c r="Y2538" s="150"/>
      <c r="Z2538" s="150"/>
      <c r="AA2538" s="150"/>
      <c r="AB2538" s="150"/>
      <c r="AC2538" s="138"/>
      <c r="AD2538" s="505"/>
      <c r="AE2538" s="150"/>
      <c r="AF2538" s="150"/>
      <c r="AG2538" s="150"/>
      <c r="AH2538" s="150"/>
      <c r="AI2538" s="138"/>
      <c r="AJ2538" s="505"/>
      <c r="AK2538" s="150"/>
      <c r="AL2538" s="150"/>
      <c r="AM2538" s="150"/>
      <c r="AN2538" s="150"/>
      <c r="AO2538" s="138"/>
      <c r="AP2538" s="505"/>
      <c r="AQ2538" s="150"/>
      <c r="AR2538" s="150"/>
      <c r="AS2538" s="150"/>
      <c r="AT2538" s="150"/>
      <c r="AU2538" s="138"/>
      <c r="AV2538" s="505"/>
      <c r="AW2538" s="150"/>
      <c r="AX2538" s="150"/>
      <c r="AY2538" s="150"/>
      <c r="BB2538" s="505"/>
      <c r="BC2538" s="150"/>
      <c r="BD2538" s="150"/>
      <c r="BE2538" s="150"/>
      <c r="BF2538" s="150"/>
      <c r="BG2538" s="150"/>
      <c r="BH2538" s="150"/>
      <c r="BI2538" s="133"/>
      <c r="BJ2538" s="135"/>
    </row>
    <row r="2539" spans="3:62">
      <c r="C2539" s="504"/>
      <c r="F2539" s="505"/>
      <c r="G2539" s="150"/>
      <c r="H2539" s="150"/>
      <c r="I2539" s="150"/>
      <c r="J2539" s="150"/>
      <c r="K2539" s="138"/>
      <c r="L2539" s="505"/>
      <c r="M2539" s="150"/>
      <c r="N2539" s="150"/>
      <c r="O2539" s="150"/>
      <c r="P2539" s="150"/>
      <c r="Q2539" s="138"/>
      <c r="R2539" s="505"/>
      <c r="S2539" s="150"/>
      <c r="T2539" s="150"/>
      <c r="U2539" s="150"/>
      <c r="V2539" s="150"/>
      <c r="W2539" s="138"/>
      <c r="X2539" s="505"/>
      <c r="Y2539" s="150"/>
      <c r="Z2539" s="150"/>
      <c r="AA2539" s="150"/>
      <c r="AB2539" s="150"/>
      <c r="AC2539" s="138"/>
      <c r="AD2539" s="505"/>
      <c r="AE2539" s="150"/>
      <c r="AF2539" s="150"/>
      <c r="AG2539" s="150"/>
      <c r="AH2539" s="150"/>
      <c r="AI2539" s="138"/>
      <c r="AJ2539" s="505"/>
      <c r="AK2539" s="150"/>
      <c r="AL2539" s="150"/>
      <c r="AM2539" s="150"/>
      <c r="AN2539" s="150"/>
      <c r="AO2539" s="138"/>
      <c r="AP2539" s="505"/>
      <c r="AQ2539" s="150"/>
      <c r="AR2539" s="150"/>
      <c r="AS2539" s="150"/>
      <c r="AT2539" s="150"/>
      <c r="AU2539" s="138"/>
      <c r="AV2539" s="505"/>
      <c r="AW2539" s="150"/>
      <c r="AX2539" s="150"/>
      <c r="AY2539" s="150"/>
      <c r="BB2539" s="505"/>
      <c r="BC2539" s="150"/>
      <c r="BD2539" s="150"/>
      <c r="BE2539" s="150"/>
      <c r="BF2539" s="150"/>
      <c r="BG2539" s="150"/>
      <c r="BH2539" s="150"/>
      <c r="BI2539" s="133"/>
      <c r="BJ2539" s="135"/>
    </row>
    <row r="2540" spans="3:62">
      <c r="C2540" s="504"/>
      <c r="F2540" s="505"/>
      <c r="G2540" s="150"/>
      <c r="H2540" s="150"/>
      <c r="I2540" s="150"/>
      <c r="J2540" s="150"/>
      <c r="K2540" s="138"/>
      <c r="L2540" s="505"/>
      <c r="M2540" s="150"/>
      <c r="N2540" s="150"/>
      <c r="O2540" s="150"/>
      <c r="P2540" s="150"/>
      <c r="Q2540" s="138"/>
      <c r="R2540" s="505"/>
      <c r="S2540" s="150"/>
      <c r="T2540" s="150"/>
      <c r="U2540" s="150"/>
      <c r="V2540" s="150"/>
      <c r="W2540" s="138"/>
      <c r="X2540" s="505"/>
      <c r="Y2540" s="150"/>
      <c r="Z2540" s="150"/>
      <c r="AA2540" s="150"/>
      <c r="AB2540" s="150"/>
      <c r="AC2540" s="138"/>
      <c r="AD2540" s="505"/>
      <c r="AE2540" s="150"/>
      <c r="AF2540" s="150"/>
      <c r="AG2540" s="150"/>
      <c r="AH2540" s="150"/>
      <c r="AI2540" s="138"/>
      <c r="AJ2540" s="505"/>
      <c r="AK2540" s="150"/>
      <c r="AL2540" s="150"/>
      <c r="AM2540" s="150"/>
      <c r="AN2540" s="150"/>
      <c r="AO2540" s="138"/>
      <c r="AP2540" s="505"/>
      <c r="AQ2540" s="150"/>
      <c r="AR2540" s="150"/>
      <c r="AS2540" s="150"/>
      <c r="AT2540" s="150"/>
      <c r="AU2540" s="138"/>
      <c r="AV2540" s="505"/>
      <c r="AW2540" s="150"/>
      <c r="AX2540" s="150"/>
      <c r="AY2540" s="150"/>
      <c r="BB2540" s="505"/>
      <c r="BC2540" s="150"/>
      <c r="BD2540" s="150"/>
      <c r="BE2540" s="150"/>
      <c r="BF2540" s="150"/>
      <c r="BG2540" s="150"/>
      <c r="BH2540" s="150"/>
      <c r="BI2540" s="133"/>
      <c r="BJ2540" s="135"/>
    </row>
    <row r="2541" spans="3:62">
      <c r="C2541" s="504"/>
      <c r="F2541" s="505"/>
      <c r="G2541" s="150"/>
      <c r="H2541" s="150"/>
      <c r="I2541" s="150"/>
      <c r="J2541" s="150"/>
      <c r="K2541" s="138"/>
      <c r="L2541" s="505"/>
      <c r="M2541" s="150"/>
      <c r="N2541" s="150"/>
      <c r="O2541" s="150"/>
      <c r="P2541" s="150"/>
      <c r="Q2541" s="138"/>
      <c r="R2541" s="505"/>
      <c r="S2541" s="150"/>
      <c r="T2541" s="150"/>
      <c r="U2541" s="150"/>
      <c r="V2541" s="150"/>
      <c r="W2541" s="138"/>
      <c r="X2541" s="505"/>
      <c r="Y2541" s="150"/>
      <c r="Z2541" s="150"/>
      <c r="AA2541" s="150"/>
      <c r="AB2541" s="150"/>
      <c r="AC2541" s="138"/>
      <c r="AD2541" s="505"/>
      <c r="AE2541" s="150"/>
      <c r="AF2541" s="150"/>
      <c r="AG2541" s="150"/>
      <c r="AH2541" s="150"/>
      <c r="AI2541" s="138"/>
      <c r="AJ2541" s="505"/>
      <c r="AK2541" s="150"/>
      <c r="AL2541" s="150"/>
      <c r="AM2541" s="150"/>
      <c r="AN2541" s="150"/>
      <c r="AO2541" s="138"/>
      <c r="AP2541" s="505"/>
      <c r="AQ2541" s="150"/>
      <c r="AR2541" s="150"/>
      <c r="AS2541" s="150"/>
      <c r="AT2541" s="150"/>
      <c r="AU2541" s="138"/>
      <c r="AV2541" s="505"/>
      <c r="AW2541" s="150"/>
      <c r="AX2541" s="150"/>
      <c r="AY2541" s="150"/>
      <c r="BB2541" s="505"/>
      <c r="BC2541" s="150"/>
      <c r="BD2541" s="150"/>
      <c r="BE2541" s="150"/>
      <c r="BF2541" s="150"/>
      <c r="BG2541" s="150"/>
      <c r="BH2541" s="150"/>
      <c r="BI2541" s="133"/>
      <c r="BJ2541" s="135"/>
    </row>
    <row r="2542" spans="3:62">
      <c r="C2542" s="504"/>
      <c r="F2542" s="505"/>
      <c r="G2542" s="150"/>
      <c r="H2542" s="150"/>
      <c r="I2542" s="150"/>
      <c r="J2542" s="150"/>
      <c r="K2542" s="138"/>
      <c r="L2542" s="505"/>
      <c r="M2542" s="150"/>
      <c r="N2542" s="150"/>
      <c r="O2542" s="150"/>
      <c r="P2542" s="150"/>
      <c r="Q2542" s="138"/>
      <c r="R2542" s="505"/>
      <c r="S2542" s="150"/>
      <c r="T2542" s="150"/>
      <c r="U2542" s="150"/>
      <c r="V2542" s="150"/>
      <c r="W2542" s="138"/>
      <c r="X2542" s="505"/>
      <c r="Y2542" s="150"/>
      <c r="Z2542" s="150"/>
      <c r="AA2542" s="150"/>
      <c r="AB2542" s="150"/>
      <c r="AC2542" s="138"/>
      <c r="AD2542" s="505"/>
      <c r="AE2542" s="150"/>
      <c r="AF2542" s="150"/>
      <c r="AG2542" s="150"/>
      <c r="AH2542" s="150"/>
      <c r="AI2542" s="138"/>
      <c r="AJ2542" s="505"/>
      <c r="AK2542" s="150"/>
      <c r="AL2542" s="150"/>
      <c r="AM2542" s="150"/>
      <c r="AN2542" s="150"/>
      <c r="AO2542" s="138"/>
      <c r="AP2542" s="505"/>
      <c r="AQ2542" s="150"/>
      <c r="AR2542" s="150"/>
      <c r="AS2542" s="150"/>
      <c r="AT2542" s="150"/>
      <c r="AU2542" s="138"/>
      <c r="AV2542" s="505"/>
      <c r="AW2542" s="150"/>
      <c r="AX2542" s="150"/>
      <c r="AY2542" s="150"/>
      <c r="BB2542" s="505"/>
      <c r="BC2542" s="150"/>
      <c r="BD2542" s="150"/>
      <c r="BE2542" s="150"/>
      <c r="BF2542" s="150"/>
      <c r="BG2542" s="150"/>
      <c r="BH2542" s="150"/>
      <c r="BI2542" s="133"/>
      <c r="BJ2542" s="135"/>
    </row>
    <row r="2543" spans="3:62">
      <c r="C2543" s="504"/>
      <c r="F2543" s="505"/>
      <c r="G2543" s="150"/>
      <c r="H2543" s="150"/>
      <c r="I2543" s="150"/>
      <c r="J2543" s="150"/>
      <c r="K2543" s="138"/>
      <c r="L2543" s="505"/>
      <c r="M2543" s="150"/>
      <c r="N2543" s="150"/>
      <c r="O2543" s="150"/>
      <c r="P2543" s="150"/>
      <c r="Q2543" s="138"/>
      <c r="R2543" s="505"/>
      <c r="S2543" s="150"/>
      <c r="T2543" s="150"/>
      <c r="U2543" s="150"/>
      <c r="V2543" s="150"/>
      <c r="W2543" s="138"/>
      <c r="X2543" s="505"/>
      <c r="Y2543" s="150"/>
      <c r="Z2543" s="150"/>
      <c r="AA2543" s="150"/>
      <c r="AB2543" s="150"/>
      <c r="AC2543" s="138"/>
      <c r="AD2543" s="505"/>
      <c r="AE2543" s="150"/>
      <c r="AF2543" s="150"/>
      <c r="AG2543" s="150"/>
      <c r="AH2543" s="150"/>
      <c r="AI2543" s="138"/>
      <c r="AJ2543" s="505"/>
      <c r="AK2543" s="150"/>
      <c r="AL2543" s="150"/>
      <c r="AM2543" s="150"/>
      <c r="AN2543" s="150"/>
      <c r="AO2543" s="138"/>
      <c r="AP2543" s="505"/>
      <c r="AQ2543" s="150"/>
      <c r="AR2543" s="150"/>
      <c r="AS2543" s="150"/>
      <c r="AT2543" s="150"/>
      <c r="AU2543" s="138"/>
      <c r="AV2543" s="505"/>
      <c r="AW2543" s="150"/>
      <c r="AX2543" s="150"/>
      <c r="AY2543" s="150"/>
      <c r="BB2543" s="505"/>
      <c r="BC2543" s="150"/>
      <c r="BD2543" s="150"/>
      <c r="BE2543" s="150"/>
      <c r="BF2543" s="150"/>
      <c r="BG2543" s="150"/>
      <c r="BH2543" s="150"/>
      <c r="BI2543" s="133"/>
      <c r="BJ2543" s="135"/>
    </row>
    <row r="2544" spans="3:62">
      <c r="C2544" s="504"/>
      <c r="F2544" s="505"/>
      <c r="G2544" s="150"/>
      <c r="H2544" s="150"/>
      <c r="I2544" s="150"/>
      <c r="J2544" s="150"/>
      <c r="K2544" s="138"/>
      <c r="L2544" s="505"/>
      <c r="M2544" s="150"/>
      <c r="N2544" s="150"/>
      <c r="O2544" s="150"/>
      <c r="P2544" s="150"/>
      <c r="Q2544" s="138"/>
      <c r="R2544" s="505"/>
      <c r="S2544" s="150"/>
      <c r="T2544" s="150"/>
      <c r="U2544" s="150"/>
      <c r="V2544" s="150"/>
      <c r="W2544" s="138"/>
      <c r="X2544" s="505"/>
      <c r="Y2544" s="150"/>
      <c r="Z2544" s="150"/>
      <c r="AA2544" s="150"/>
      <c r="AB2544" s="150"/>
      <c r="AC2544" s="138"/>
      <c r="AD2544" s="505"/>
      <c r="AE2544" s="150"/>
      <c r="AF2544" s="150"/>
      <c r="AG2544" s="150"/>
      <c r="AH2544" s="150"/>
      <c r="AI2544" s="138"/>
      <c r="AJ2544" s="505"/>
      <c r="AK2544" s="150"/>
      <c r="AL2544" s="150"/>
      <c r="AM2544" s="150"/>
      <c r="AN2544" s="150"/>
      <c r="AO2544" s="138"/>
      <c r="AP2544" s="505"/>
      <c r="AQ2544" s="150"/>
      <c r="AR2544" s="150"/>
      <c r="AS2544" s="150"/>
      <c r="AT2544" s="150"/>
      <c r="AU2544" s="138"/>
      <c r="AV2544" s="505"/>
      <c r="AW2544" s="150"/>
      <c r="AX2544" s="150"/>
      <c r="AY2544" s="150"/>
      <c r="BB2544" s="505"/>
      <c r="BC2544" s="150"/>
      <c r="BD2544" s="150"/>
      <c r="BE2544" s="150"/>
      <c r="BF2544" s="150"/>
      <c r="BG2544" s="150"/>
      <c r="BH2544" s="150"/>
      <c r="BI2544" s="133"/>
      <c r="BJ2544" s="135"/>
    </row>
    <row r="2545" spans="3:62">
      <c r="C2545" s="504"/>
      <c r="F2545" s="505"/>
      <c r="G2545" s="150"/>
      <c r="H2545" s="150"/>
      <c r="I2545" s="150"/>
      <c r="J2545" s="150"/>
      <c r="K2545" s="138"/>
      <c r="L2545" s="505"/>
      <c r="M2545" s="150"/>
      <c r="N2545" s="150"/>
      <c r="O2545" s="150"/>
      <c r="P2545" s="150"/>
      <c r="Q2545" s="138"/>
      <c r="R2545" s="505"/>
      <c r="S2545" s="150"/>
      <c r="T2545" s="150"/>
      <c r="U2545" s="150"/>
      <c r="V2545" s="150"/>
      <c r="W2545" s="138"/>
      <c r="X2545" s="505"/>
      <c r="Y2545" s="150"/>
      <c r="Z2545" s="150"/>
      <c r="AA2545" s="150"/>
      <c r="AB2545" s="150"/>
      <c r="AC2545" s="138"/>
      <c r="AD2545" s="505"/>
      <c r="AE2545" s="150"/>
      <c r="AF2545" s="150"/>
      <c r="AG2545" s="150"/>
      <c r="AH2545" s="150"/>
      <c r="AI2545" s="138"/>
      <c r="AJ2545" s="505"/>
      <c r="AK2545" s="150"/>
      <c r="AL2545" s="150"/>
      <c r="AM2545" s="150"/>
      <c r="AN2545" s="150"/>
      <c r="AO2545" s="138"/>
      <c r="AP2545" s="505"/>
      <c r="AQ2545" s="150"/>
      <c r="AR2545" s="150"/>
      <c r="AS2545" s="150"/>
      <c r="AT2545" s="150"/>
      <c r="AU2545" s="138"/>
      <c r="AV2545" s="505"/>
      <c r="AW2545" s="150"/>
      <c r="AX2545" s="150"/>
      <c r="AY2545" s="150"/>
      <c r="BB2545" s="505"/>
      <c r="BC2545" s="150"/>
      <c r="BD2545" s="150"/>
      <c r="BE2545" s="150"/>
      <c r="BF2545" s="150"/>
      <c r="BG2545" s="150"/>
      <c r="BH2545" s="150"/>
      <c r="BI2545" s="133"/>
      <c r="BJ2545" s="135"/>
    </row>
    <row r="2546" spans="3:62">
      <c r="C2546" s="504"/>
      <c r="F2546" s="505"/>
      <c r="G2546" s="150"/>
      <c r="H2546" s="150"/>
      <c r="I2546" s="150"/>
      <c r="J2546" s="150"/>
      <c r="K2546" s="138"/>
      <c r="L2546" s="505"/>
      <c r="M2546" s="150"/>
      <c r="N2546" s="150"/>
      <c r="O2546" s="150"/>
      <c r="P2546" s="150"/>
      <c r="Q2546" s="138"/>
      <c r="R2546" s="505"/>
      <c r="S2546" s="150"/>
      <c r="T2546" s="150"/>
      <c r="U2546" s="150"/>
      <c r="V2546" s="150"/>
      <c r="W2546" s="138"/>
      <c r="X2546" s="505"/>
      <c r="Y2546" s="150"/>
      <c r="Z2546" s="150"/>
      <c r="AA2546" s="150"/>
      <c r="AB2546" s="150"/>
      <c r="AC2546" s="138"/>
      <c r="AD2546" s="505"/>
      <c r="AE2546" s="150"/>
      <c r="AF2546" s="150"/>
      <c r="AG2546" s="150"/>
      <c r="AH2546" s="150"/>
      <c r="AI2546" s="138"/>
      <c r="AJ2546" s="505"/>
      <c r="AK2546" s="150"/>
      <c r="AL2546" s="150"/>
      <c r="AM2546" s="150"/>
      <c r="AN2546" s="150"/>
      <c r="AO2546" s="138"/>
      <c r="AP2546" s="505"/>
      <c r="AQ2546" s="150"/>
      <c r="AR2546" s="150"/>
      <c r="AS2546" s="150"/>
      <c r="AT2546" s="150"/>
      <c r="AU2546" s="138"/>
      <c r="AV2546" s="505"/>
      <c r="AW2546" s="150"/>
      <c r="AX2546" s="150"/>
      <c r="AY2546" s="150"/>
      <c r="BB2546" s="505"/>
      <c r="BC2546" s="150"/>
      <c r="BD2546" s="150"/>
      <c r="BE2546" s="150"/>
      <c r="BF2546" s="150"/>
      <c r="BG2546" s="150"/>
      <c r="BH2546" s="150"/>
      <c r="BI2546" s="133"/>
      <c r="BJ2546" s="135"/>
    </row>
    <row r="2547" spans="3:62">
      <c r="C2547" s="504"/>
      <c r="F2547" s="505"/>
      <c r="G2547" s="150"/>
      <c r="H2547" s="150"/>
      <c r="I2547" s="150"/>
      <c r="J2547" s="150"/>
      <c r="K2547" s="138"/>
      <c r="L2547" s="505"/>
      <c r="M2547" s="150"/>
      <c r="N2547" s="150"/>
      <c r="O2547" s="150"/>
      <c r="P2547" s="150"/>
      <c r="Q2547" s="138"/>
      <c r="R2547" s="505"/>
      <c r="S2547" s="150"/>
      <c r="T2547" s="150"/>
      <c r="U2547" s="150"/>
      <c r="V2547" s="150"/>
      <c r="W2547" s="138"/>
      <c r="X2547" s="505"/>
      <c r="Y2547" s="150"/>
      <c r="Z2547" s="150"/>
      <c r="AA2547" s="150"/>
      <c r="AB2547" s="150"/>
      <c r="AC2547" s="138"/>
      <c r="AD2547" s="505"/>
      <c r="AE2547" s="150"/>
      <c r="AF2547" s="150"/>
      <c r="AG2547" s="150"/>
      <c r="AH2547" s="150"/>
      <c r="AI2547" s="138"/>
      <c r="AJ2547" s="505"/>
      <c r="AK2547" s="150"/>
      <c r="AL2547" s="150"/>
      <c r="AM2547" s="150"/>
      <c r="AN2547" s="150"/>
      <c r="AO2547" s="138"/>
      <c r="AP2547" s="505"/>
      <c r="AQ2547" s="150"/>
      <c r="AR2547" s="150"/>
      <c r="AS2547" s="150"/>
      <c r="AT2547" s="150"/>
      <c r="AU2547" s="138"/>
      <c r="AV2547" s="505"/>
      <c r="AW2547" s="150"/>
      <c r="AX2547" s="150"/>
      <c r="AY2547" s="150"/>
      <c r="BB2547" s="505"/>
      <c r="BC2547" s="150"/>
      <c r="BD2547" s="150"/>
      <c r="BE2547" s="150"/>
      <c r="BF2547" s="150"/>
      <c r="BG2547" s="150"/>
      <c r="BH2547" s="150"/>
      <c r="BI2547" s="133"/>
      <c r="BJ2547" s="135"/>
    </row>
    <row r="2548" spans="3:62">
      <c r="C2548" s="504"/>
      <c r="F2548" s="505"/>
      <c r="G2548" s="150"/>
      <c r="H2548" s="150"/>
      <c r="I2548" s="150"/>
      <c r="J2548" s="150"/>
      <c r="K2548" s="138"/>
      <c r="L2548" s="505"/>
      <c r="M2548" s="150"/>
      <c r="N2548" s="150"/>
      <c r="O2548" s="150"/>
      <c r="P2548" s="150"/>
      <c r="Q2548" s="138"/>
      <c r="R2548" s="505"/>
      <c r="S2548" s="150"/>
      <c r="T2548" s="150"/>
      <c r="U2548" s="150"/>
      <c r="V2548" s="150"/>
      <c r="W2548" s="138"/>
      <c r="X2548" s="505"/>
      <c r="Y2548" s="150"/>
      <c r="Z2548" s="150"/>
      <c r="AA2548" s="150"/>
      <c r="AB2548" s="150"/>
      <c r="AC2548" s="138"/>
      <c r="AD2548" s="505"/>
      <c r="AE2548" s="150"/>
      <c r="AF2548" s="150"/>
      <c r="AG2548" s="150"/>
      <c r="AH2548" s="150"/>
      <c r="AI2548" s="138"/>
      <c r="AJ2548" s="505"/>
      <c r="AK2548" s="150"/>
      <c r="AL2548" s="150"/>
      <c r="AM2548" s="150"/>
      <c r="AN2548" s="150"/>
      <c r="AO2548" s="138"/>
      <c r="AP2548" s="505"/>
      <c r="AQ2548" s="150"/>
      <c r="AR2548" s="150"/>
      <c r="AS2548" s="150"/>
      <c r="AT2548" s="150"/>
      <c r="AU2548" s="138"/>
      <c r="AV2548" s="505"/>
      <c r="AW2548" s="150"/>
      <c r="AX2548" s="150"/>
      <c r="AY2548" s="150"/>
      <c r="BB2548" s="505"/>
      <c r="BC2548" s="150"/>
      <c r="BD2548" s="150"/>
      <c r="BE2548" s="150"/>
      <c r="BF2548" s="150"/>
      <c r="BG2548" s="150"/>
      <c r="BH2548" s="150"/>
      <c r="BI2548" s="133"/>
      <c r="BJ2548" s="135"/>
    </row>
    <row r="2549" spans="3:62">
      <c r="C2549" s="504"/>
      <c r="F2549" s="505"/>
      <c r="G2549" s="150"/>
      <c r="H2549" s="150"/>
      <c r="I2549" s="150"/>
      <c r="J2549" s="150"/>
      <c r="K2549" s="138"/>
      <c r="L2549" s="505"/>
      <c r="M2549" s="150"/>
      <c r="N2549" s="150"/>
      <c r="O2549" s="150"/>
      <c r="P2549" s="150"/>
      <c r="Q2549" s="138"/>
      <c r="R2549" s="505"/>
      <c r="S2549" s="150"/>
      <c r="T2549" s="150"/>
      <c r="U2549" s="150"/>
      <c r="V2549" s="150"/>
      <c r="W2549" s="138"/>
      <c r="X2549" s="505"/>
      <c r="Y2549" s="150"/>
      <c r="Z2549" s="150"/>
      <c r="AA2549" s="150"/>
      <c r="AB2549" s="150"/>
      <c r="AC2549" s="138"/>
      <c r="AD2549" s="505"/>
      <c r="AE2549" s="150"/>
      <c r="AF2549" s="150"/>
      <c r="AG2549" s="150"/>
      <c r="AH2549" s="150"/>
      <c r="AI2549" s="138"/>
      <c r="AJ2549" s="505"/>
      <c r="AK2549" s="150"/>
      <c r="AL2549" s="150"/>
      <c r="AM2549" s="150"/>
      <c r="AN2549" s="150"/>
      <c r="AO2549" s="138"/>
      <c r="AP2549" s="505"/>
      <c r="AQ2549" s="150"/>
      <c r="AR2549" s="150"/>
      <c r="AS2549" s="150"/>
      <c r="AT2549" s="150"/>
      <c r="AU2549" s="138"/>
      <c r="AV2549" s="505"/>
      <c r="AW2549" s="150"/>
      <c r="AX2549" s="150"/>
      <c r="AY2549" s="150"/>
      <c r="BB2549" s="505"/>
      <c r="BC2549" s="150"/>
      <c r="BD2549" s="150"/>
      <c r="BE2549" s="150"/>
      <c r="BF2549" s="150"/>
      <c r="BG2549" s="150"/>
      <c r="BH2549" s="150"/>
      <c r="BI2549" s="133"/>
      <c r="BJ2549" s="135"/>
    </row>
    <row r="2550" spans="3:62">
      <c r="C2550" s="504"/>
      <c r="F2550" s="505"/>
      <c r="G2550" s="150"/>
      <c r="H2550" s="150"/>
      <c r="I2550" s="150"/>
      <c r="J2550" s="150"/>
      <c r="K2550" s="138"/>
      <c r="L2550" s="505"/>
      <c r="M2550" s="150"/>
      <c r="N2550" s="150"/>
      <c r="O2550" s="150"/>
      <c r="P2550" s="150"/>
      <c r="Q2550" s="138"/>
      <c r="R2550" s="505"/>
      <c r="S2550" s="150"/>
      <c r="T2550" s="150"/>
      <c r="U2550" s="150"/>
      <c r="V2550" s="150"/>
      <c r="W2550" s="138"/>
      <c r="X2550" s="505"/>
      <c r="Y2550" s="150"/>
      <c r="Z2550" s="150"/>
      <c r="AA2550" s="150"/>
      <c r="AB2550" s="150"/>
      <c r="AC2550" s="138"/>
      <c r="AD2550" s="505"/>
      <c r="AE2550" s="150"/>
      <c r="AF2550" s="150"/>
      <c r="AG2550" s="150"/>
      <c r="AH2550" s="150"/>
      <c r="AI2550" s="138"/>
      <c r="AJ2550" s="505"/>
      <c r="AK2550" s="150"/>
      <c r="AL2550" s="150"/>
      <c r="AM2550" s="150"/>
      <c r="AN2550" s="150"/>
      <c r="AO2550" s="138"/>
      <c r="AP2550" s="505"/>
      <c r="AQ2550" s="150"/>
      <c r="AR2550" s="150"/>
      <c r="AS2550" s="150"/>
      <c r="AT2550" s="150"/>
      <c r="AU2550" s="138"/>
      <c r="AV2550" s="505"/>
      <c r="AW2550" s="150"/>
      <c r="AX2550" s="150"/>
      <c r="AY2550" s="150"/>
      <c r="BB2550" s="505"/>
      <c r="BC2550" s="150"/>
      <c r="BD2550" s="150"/>
      <c r="BE2550" s="150"/>
      <c r="BF2550" s="150"/>
      <c r="BG2550" s="150"/>
      <c r="BH2550" s="150"/>
      <c r="BI2550" s="133"/>
      <c r="BJ2550" s="135"/>
    </row>
    <row r="2551" spans="3:62">
      <c r="C2551" s="504"/>
      <c r="F2551" s="505"/>
      <c r="G2551" s="150"/>
      <c r="H2551" s="150"/>
      <c r="I2551" s="150"/>
      <c r="J2551" s="150"/>
      <c r="K2551" s="138"/>
      <c r="L2551" s="505"/>
      <c r="M2551" s="150"/>
      <c r="N2551" s="150"/>
      <c r="O2551" s="150"/>
      <c r="P2551" s="150"/>
      <c r="Q2551" s="138"/>
      <c r="R2551" s="505"/>
      <c r="S2551" s="150"/>
      <c r="T2551" s="150"/>
      <c r="U2551" s="150"/>
      <c r="V2551" s="150"/>
      <c r="W2551" s="138"/>
      <c r="X2551" s="505"/>
      <c r="Y2551" s="150"/>
      <c r="Z2551" s="150"/>
      <c r="AA2551" s="150"/>
      <c r="AB2551" s="150"/>
      <c r="AC2551" s="138"/>
      <c r="AD2551" s="505"/>
      <c r="AE2551" s="150"/>
      <c r="AF2551" s="150"/>
      <c r="AG2551" s="150"/>
      <c r="AH2551" s="150"/>
      <c r="AI2551" s="138"/>
      <c r="AJ2551" s="505"/>
      <c r="AK2551" s="150"/>
      <c r="AL2551" s="150"/>
      <c r="AM2551" s="150"/>
      <c r="AN2551" s="150"/>
      <c r="AO2551" s="138"/>
      <c r="AP2551" s="505"/>
      <c r="AQ2551" s="150"/>
      <c r="AR2551" s="150"/>
      <c r="AS2551" s="150"/>
      <c r="AT2551" s="150"/>
      <c r="AU2551" s="138"/>
      <c r="AV2551" s="505"/>
      <c r="AW2551" s="150"/>
      <c r="AX2551" s="150"/>
      <c r="AY2551" s="150"/>
      <c r="BB2551" s="505"/>
      <c r="BC2551" s="150"/>
      <c r="BD2551" s="150"/>
      <c r="BE2551" s="150"/>
      <c r="BF2551" s="150"/>
      <c r="BG2551" s="150"/>
      <c r="BH2551" s="150"/>
      <c r="BI2551" s="133"/>
      <c r="BJ2551" s="135"/>
    </row>
    <row r="2552" spans="3:62">
      <c r="C2552" s="504"/>
      <c r="F2552" s="505"/>
      <c r="G2552" s="150"/>
      <c r="H2552" s="150"/>
      <c r="I2552" s="150"/>
      <c r="J2552" s="150"/>
      <c r="K2552" s="138"/>
      <c r="L2552" s="505"/>
      <c r="M2552" s="150"/>
      <c r="N2552" s="150"/>
      <c r="O2552" s="150"/>
      <c r="P2552" s="150"/>
      <c r="Q2552" s="138"/>
      <c r="R2552" s="505"/>
      <c r="S2552" s="150"/>
      <c r="T2552" s="150"/>
      <c r="U2552" s="150"/>
      <c r="V2552" s="150"/>
      <c r="W2552" s="138"/>
      <c r="X2552" s="505"/>
      <c r="Y2552" s="150"/>
      <c r="Z2552" s="150"/>
      <c r="AA2552" s="150"/>
      <c r="AB2552" s="150"/>
      <c r="AC2552" s="138"/>
      <c r="AD2552" s="505"/>
      <c r="AE2552" s="150"/>
      <c r="AF2552" s="150"/>
      <c r="AG2552" s="150"/>
      <c r="AH2552" s="150"/>
      <c r="AI2552" s="138"/>
      <c r="AJ2552" s="505"/>
      <c r="AK2552" s="150"/>
      <c r="AL2552" s="150"/>
      <c r="AM2552" s="150"/>
      <c r="AN2552" s="150"/>
      <c r="AO2552" s="138"/>
      <c r="AP2552" s="505"/>
      <c r="AQ2552" s="150"/>
      <c r="AR2552" s="150"/>
      <c r="AS2552" s="150"/>
      <c r="AT2552" s="150"/>
      <c r="AU2552" s="138"/>
      <c r="AV2552" s="505"/>
      <c r="AW2552" s="150"/>
      <c r="AX2552" s="150"/>
      <c r="AY2552" s="150"/>
      <c r="BB2552" s="505"/>
      <c r="BC2552" s="150"/>
      <c r="BD2552" s="150"/>
      <c r="BE2552" s="150"/>
      <c r="BF2552" s="150"/>
      <c r="BG2552" s="150"/>
      <c r="BH2552" s="150"/>
      <c r="BI2552" s="133"/>
      <c r="BJ2552" s="135"/>
    </row>
    <row r="2553" spans="3:62">
      <c r="C2553" s="504"/>
      <c r="F2553" s="505"/>
      <c r="G2553" s="150"/>
      <c r="H2553" s="150"/>
      <c r="I2553" s="150"/>
      <c r="J2553" s="150"/>
      <c r="K2553" s="138"/>
      <c r="L2553" s="505"/>
      <c r="M2553" s="150"/>
      <c r="N2553" s="150"/>
      <c r="O2553" s="150"/>
      <c r="P2553" s="150"/>
      <c r="Q2553" s="138"/>
      <c r="R2553" s="505"/>
      <c r="S2553" s="150"/>
      <c r="T2553" s="150"/>
      <c r="U2553" s="150"/>
      <c r="V2553" s="150"/>
      <c r="W2553" s="138"/>
      <c r="X2553" s="505"/>
      <c r="Y2553" s="150"/>
      <c r="Z2553" s="150"/>
      <c r="AA2553" s="150"/>
      <c r="AB2553" s="150"/>
      <c r="AC2553" s="138"/>
      <c r="AD2553" s="505"/>
      <c r="AE2553" s="150"/>
      <c r="AF2553" s="150"/>
      <c r="AG2553" s="150"/>
      <c r="AH2553" s="150"/>
      <c r="AI2553" s="138"/>
      <c r="AJ2553" s="505"/>
      <c r="AK2553" s="150"/>
      <c r="AL2553" s="150"/>
      <c r="AM2553" s="150"/>
      <c r="AN2553" s="150"/>
      <c r="AO2553" s="138"/>
      <c r="AP2553" s="505"/>
      <c r="AQ2553" s="150"/>
      <c r="AR2553" s="150"/>
      <c r="AS2553" s="150"/>
      <c r="AT2553" s="150"/>
      <c r="AU2553" s="138"/>
      <c r="AV2553" s="505"/>
      <c r="AW2553" s="150"/>
      <c r="AX2553" s="150"/>
      <c r="AY2553" s="150"/>
      <c r="BB2553" s="505"/>
      <c r="BC2553" s="150"/>
      <c r="BD2553" s="150"/>
      <c r="BE2553" s="150"/>
      <c r="BF2553" s="150"/>
      <c r="BG2553" s="150"/>
      <c r="BH2553" s="150"/>
      <c r="BI2553" s="133"/>
      <c r="BJ2553" s="135"/>
    </row>
    <row r="2554" spans="3:62">
      <c r="C2554" s="504"/>
      <c r="F2554" s="505"/>
      <c r="G2554" s="150"/>
      <c r="H2554" s="150"/>
      <c r="I2554" s="150"/>
      <c r="J2554" s="150"/>
      <c r="K2554" s="138"/>
      <c r="L2554" s="505"/>
      <c r="M2554" s="150"/>
      <c r="N2554" s="150"/>
      <c r="O2554" s="150"/>
      <c r="P2554" s="150"/>
      <c r="Q2554" s="138"/>
      <c r="R2554" s="505"/>
      <c r="S2554" s="150"/>
      <c r="T2554" s="150"/>
      <c r="U2554" s="150"/>
      <c r="V2554" s="150"/>
      <c r="W2554" s="138"/>
      <c r="X2554" s="505"/>
      <c r="Y2554" s="150"/>
      <c r="Z2554" s="150"/>
      <c r="AA2554" s="150"/>
      <c r="AB2554" s="150"/>
      <c r="AC2554" s="138"/>
      <c r="AD2554" s="505"/>
      <c r="AE2554" s="150"/>
      <c r="AF2554" s="150"/>
      <c r="AG2554" s="150"/>
      <c r="AH2554" s="150"/>
      <c r="AI2554" s="138"/>
      <c r="AJ2554" s="505"/>
      <c r="AK2554" s="150"/>
      <c r="AL2554" s="150"/>
      <c r="AM2554" s="150"/>
      <c r="AN2554" s="150"/>
      <c r="AO2554" s="138"/>
      <c r="AP2554" s="505"/>
      <c r="AQ2554" s="150"/>
      <c r="AR2554" s="150"/>
      <c r="AS2554" s="150"/>
      <c r="AT2554" s="150"/>
      <c r="AU2554" s="138"/>
      <c r="AV2554" s="505"/>
      <c r="AW2554" s="150"/>
      <c r="AX2554" s="150"/>
      <c r="AY2554" s="150"/>
      <c r="BB2554" s="505"/>
      <c r="BC2554" s="150"/>
      <c r="BD2554" s="150"/>
      <c r="BE2554" s="150"/>
      <c r="BF2554" s="150"/>
      <c r="BG2554" s="150"/>
      <c r="BH2554" s="150"/>
      <c r="BI2554" s="133"/>
      <c r="BJ2554" s="135"/>
    </row>
    <row r="2555" spans="3:62">
      <c r="C2555" s="504"/>
      <c r="F2555" s="505"/>
      <c r="G2555" s="150"/>
      <c r="H2555" s="150"/>
      <c r="I2555" s="150"/>
      <c r="J2555" s="150"/>
      <c r="K2555" s="138"/>
      <c r="L2555" s="505"/>
      <c r="M2555" s="150"/>
      <c r="N2555" s="150"/>
      <c r="O2555" s="150"/>
      <c r="P2555" s="150"/>
      <c r="Q2555" s="138"/>
      <c r="R2555" s="505"/>
      <c r="S2555" s="150"/>
      <c r="T2555" s="150"/>
      <c r="U2555" s="150"/>
      <c r="V2555" s="150"/>
      <c r="W2555" s="138"/>
      <c r="X2555" s="505"/>
      <c r="Y2555" s="150"/>
      <c r="Z2555" s="150"/>
      <c r="AA2555" s="150"/>
      <c r="AB2555" s="150"/>
      <c r="AC2555" s="138"/>
      <c r="AD2555" s="505"/>
      <c r="AE2555" s="150"/>
      <c r="AF2555" s="150"/>
      <c r="AG2555" s="150"/>
      <c r="AH2555" s="150"/>
      <c r="AI2555" s="138"/>
      <c r="AJ2555" s="505"/>
      <c r="AK2555" s="150"/>
      <c r="AL2555" s="150"/>
      <c r="AM2555" s="150"/>
      <c r="AN2555" s="150"/>
      <c r="AO2555" s="138"/>
      <c r="AP2555" s="505"/>
      <c r="AQ2555" s="150"/>
      <c r="AR2555" s="150"/>
      <c r="AS2555" s="150"/>
      <c r="AT2555" s="150"/>
      <c r="AU2555" s="138"/>
      <c r="AV2555" s="505"/>
      <c r="AW2555" s="150"/>
      <c r="AX2555" s="150"/>
      <c r="AY2555" s="150"/>
      <c r="BB2555" s="505"/>
      <c r="BC2555" s="150"/>
      <c r="BD2555" s="150"/>
      <c r="BE2555" s="150"/>
      <c r="BF2555" s="150"/>
      <c r="BG2555" s="150"/>
      <c r="BH2555" s="150"/>
      <c r="BI2555" s="133"/>
      <c r="BJ2555" s="135"/>
    </row>
    <row r="2556" spans="3:62">
      <c r="C2556" s="504"/>
      <c r="F2556" s="505"/>
      <c r="G2556" s="150"/>
      <c r="H2556" s="150"/>
      <c r="I2556" s="150"/>
      <c r="J2556" s="150"/>
      <c r="K2556" s="138"/>
      <c r="L2556" s="505"/>
      <c r="M2556" s="150"/>
      <c r="N2556" s="150"/>
      <c r="O2556" s="150"/>
      <c r="P2556" s="150"/>
      <c r="Q2556" s="138"/>
      <c r="R2556" s="505"/>
      <c r="S2556" s="150"/>
      <c r="T2556" s="150"/>
      <c r="U2556" s="150"/>
      <c r="V2556" s="150"/>
      <c r="W2556" s="138"/>
      <c r="X2556" s="505"/>
      <c r="Y2556" s="150"/>
      <c r="Z2556" s="150"/>
      <c r="AA2556" s="150"/>
      <c r="AB2556" s="150"/>
      <c r="AC2556" s="138"/>
      <c r="AD2556" s="505"/>
      <c r="AE2556" s="150"/>
      <c r="AF2556" s="150"/>
      <c r="AG2556" s="150"/>
      <c r="AH2556" s="150"/>
      <c r="AI2556" s="138"/>
      <c r="AJ2556" s="505"/>
      <c r="AK2556" s="150"/>
      <c r="AL2556" s="150"/>
      <c r="AM2556" s="150"/>
      <c r="AN2556" s="150"/>
      <c r="AO2556" s="138"/>
      <c r="AP2556" s="505"/>
      <c r="AQ2556" s="150"/>
      <c r="AR2556" s="150"/>
      <c r="AS2556" s="150"/>
      <c r="AT2556" s="150"/>
      <c r="AU2556" s="138"/>
      <c r="AV2556" s="505"/>
      <c r="AW2556" s="150"/>
      <c r="AX2556" s="150"/>
      <c r="AY2556" s="150"/>
      <c r="BB2556" s="505"/>
      <c r="BC2556" s="150"/>
      <c r="BD2556" s="150"/>
      <c r="BE2556" s="150"/>
      <c r="BF2556" s="150"/>
      <c r="BG2556" s="150"/>
      <c r="BH2556" s="150"/>
      <c r="BI2556" s="133"/>
      <c r="BJ2556" s="135"/>
    </row>
    <row r="2557" spans="3:62">
      <c r="C2557" s="504"/>
      <c r="F2557" s="505"/>
      <c r="G2557" s="150"/>
      <c r="H2557" s="150"/>
      <c r="I2557" s="150"/>
      <c r="J2557" s="150"/>
      <c r="K2557" s="138"/>
      <c r="L2557" s="505"/>
      <c r="M2557" s="150"/>
      <c r="N2557" s="150"/>
      <c r="O2557" s="150"/>
      <c r="P2557" s="150"/>
      <c r="Q2557" s="138"/>
      <c r="R2557" s="505"/>
      <c r="S2557" s="150"/>
      <c r="T2557" s="150"/>
      <c r="U2557" s="150"/>
      <c r="V2557" s="150"/>
      <c r="W2557" s="138"/>
      <c r="X2557" s="505"/>
      <c r="Y2557" s="150"/>
      <c r="Z2557" s="150"/>
      <c r="AA2557" s="150"/>
      <c r="AB2557" s="150"/>
      <c r="AC2557" s="138"/>
      <c r="AD2557" s="505"/>
      <c r="AE2557" s="150"/>
      <c r="AF2557" s="150"/>
      <c r="AG2557" s="150"/>
      <c r="AH2557" s="150"/>
      <c r="AI2557" s="138"/>
      <c r="AJ2557" s="505"/>
      <c r="AK2557" s="150"/>
      <c r="AL2557" s="150"/>
      <c r="AM2557" s="150"/>
      <c r="AN2557" s="150"/>
      <c r="AO2557" s="138"/>
      <c r="AP2557" s="505"/>
      <c r="AQ2557" s="150"/>
      <c r="AR2557" s="150"/>
      <c r="AS2557" s="150"/>
      <c r="AT2557" s="150"/>
      <c r="AU2557" s="138"/>
      <c r="AV2557" s="505"/>
      <c r="AW2557" s="150"/>
      <c r="AX2557" s="150"/>
      <c r="AY2557" s="150"/>
      <c r="BB2557" s="505"/>
      <c r="BC2557" s="150"/>
      <c r="BD2557" s="150"/>
      <c r="BE2557" s="150"/>
      <c r="BF2557" s="150"/>
      <c r="BG2557" s="150"/>
      <c r="BH2557" s="150"/>
      <c r="BI2557" s="133"/>
      <c r="BJ2557" s="135"/>
    </row>
    <row r="2558" spans="3:62">
      <c r="C2558" s="504"/>
      <c r="F2558" s="505"/>
      <c r="G2558" s="150"/>
      <c r="H2558" s="150"/>
      <c r="I2558" s="150"/>
      <c r="J2558" s="150"/>
      <c r="K2558" s="138"/>
      <c r="L2558" s="505"/>
      <c r="M2558" s="150"/>
      <c r="N2558" s="150"/>
      <c r="O2558" s="150"/>
      <c r="P2558" s="150"/>
      <c r="Q2558" s="138"/>
      <c r="R2558" s="505"/>
      <c r="S2558" s="150"/>
      <c r="T2558" s="150"/>
      <c r="U2558" s="150"/>
      <c r="V2558" s="150"/>
      <c r="W2558" s="138"/>
      <c r="X2558" s="505"/>
      <c r="Y2558" s="150"/>
      <c r="Z2558" s="150"/>
      <c r="AA2558" s="150"/>
      <c r="AB2558" s="150"/>
      <c r="AC2558" s="138"/>
      <c r="AD2558" s="505"/>
      <c r="AE2558" s="150"/>
      <c r="AF2558" s="150"/>
      <c r="AG2558" s="150"/>
      <c r="AH2558" s="150"/>
      <c r="AI2558" s="138"/>
      <c r="AJ2558" s="505"/>
      <c r="AK2558" s="150"/>
      <c r="AL2558" s="150"/>
      <c r="AM2558" s="150"/>
      <c r="AN2558" s="150"/>
      <c r="AO2558" s="138"/>
      <c r="AP2558" s="505"/>
      <c r="AQ2558" s="150"/>
      <c r="AR2558" s="150"/>
      <c r="AS2558" s="150"/>
      <c r="AT2558" s="150"/>
      <c r="AU2558" s="138"/>
      <c r="AV2558" s="505"/>
      <c r="AW2558" s="150"/>
      <c r="AX2558" s="150"/>
      <c r="AY2558" s="150"/>
      <c r="BB2558" s="505"/>
      <c r="BC2558" s="150"/>
      <c r="BD2558" s="150"/>
      <c r="BE2558" s="150"/>
      <c r="BF2558" s="150"/>
      <c r="BG2558" s="150"/>
      <c r="BH2558" s="150"/>
      <c r="BI2558" s="133"/>
      <c r="BJ2558" s="135"/>
    </row>
    <row r="2559" spans="3:62">
      <c r="C2559" s="504"/>
      <c r="F2559" s="505"/>
      <c r="G2559" s="150"/>
      <c r="H2559" s="150"/>
      <c r="I2559" s="150"/>
      <c r="J2559" s="150"/>
      <c r="K2559" s="138"/>
      <c r="L2559" s="505"/>
      <c r="M2559" s="150"/>
      <c r="N2559" s="150"/>
      <c r="O2559" s="150"/>
      <c r="P2559" s="150"/>
      <c r="Q2559" s="138"/>
      <c r="R2559" s="505"/>
      <c r="S2559" s="150"/>
      <c r="T2559" s="150"/>
      <c r="U2559" s="150"/>
      <c r="V2559" s="150"/>
      <c r="W2559" s="138"/>
      <c r="X2559" s="505"/>
      <c r="Y2559" s="150"/>
      <c r="Z2559" s="150"/>
      <c r="AA2559" s="150"/>
      <c r="AB2559" s="150"/>
      <c r="AC2559" s="138"/>
      <c r="AD2559" s="505"/>
      <c r="AE2559" s="150"/>
      <c r="AF2559" s="150"/>
      <c r="AG2559" s="150"/>
      <c r="AH2559" s="150"/>
      <c r="AI2559" s="138"/>
      <c r="AJ2559" s="505"/>
      <c r="AK2559" s="150"/>
      <c r="AL2559" s="150"/>
      <c r="AM2559" s="150"/>
      <c r="AN2559" s="150"/>
      <c r="AO2559" s="138"/>
      <c r="AP2559" s="505"/>
      <c r="AQ2559" s="150"/>
      <c r="AR2559" s="150"/>
      <c r="AS2559" s="150"/>
      <c r="AT2559" s="150"/>
      <c r="AU2559" s="138"/>
      <c r="AV2559" s="505"/>
      <c r="AW2559" s="150"/>
      <c r="AX2559" s="150"/>
      <c r="AY2559" s="150"/>
      <c r="BB2559" s="505"/>
      <c r="BC2559" s="150"/>
      <c r="BD2559" s="150"/>
      <c r="BE2559" s="150"/>
      <c r="BF2559" s="150"/>
      <c r="BG2559" s="150"/>
      <c r="BH2559" s="150"/>
      <c r="BI2559" s="133"/>
      <c r="BJ2559" s="135"/>
    </row>
    <row r="2560" spans="3:62">
      <c r="C2560" s="504"/>
      <c r="F2560" s="505"/>
      <c r="G2560" s="150"/>
      <c r="H2560" s="150"/>
      <c r="I2560" s="150"/>
      <c r="J2560" s="150"/>
      <c r="K2560" s="138"/>
      <c r="L2560" s="505"/>
      <c r="M2560" s="150"/>
      <c r="N2560" s="150"/>
      <c r="O2560" s="150"/>
      <c r="P2560" s="150"/>
      <c r="Q2560" s="138"/>
      <c r="R2560" s="505"/>
      <c r="S2560" s="150"/>
      <c r="T2560" s="150"/>
      <c r="U2560" s="150"/>
      <c r="V2560" s="150"/>
      <c r="W2560" s="138"/>
      <c r="X2560" s="505"/>
      <c r="Y2560" s="150"/>
      <c r="Z2560" s="150"/>
      <c r="AA2560" s="150"/>
      <c r="AB2560" s="150"/>
      <c r="AC2560" s="138"/>
      <c r="AD2560" s="505"/>
      <c r="AE2560" s="150"/>
      <c r="AF2560" s="150"/>
      <c r="AG2560" s="150"/>
      <c r="AH2560" s="150"/>
      <c r="AI2560" s="138"/>
      <c r="AJ2560" s="505"/>
      <c r="AK2560" s="150"/>
      <c r="AL2560" s="150"/>
      <c r="AM2560" s="150"/>
      <c r="AN2560" s="150"/>
      <c r="AO2560" s="138"/>
      <c r="AP2560" s="505"/>
      <c r="AQ2560" s="150"/>
      <c r="AR2560" s="150"/>
      <c r="AS2560" s="150"/>
      <c r="AT2560" s="150"/>
      <c r="AU2560" s="138"/>
      <c r="AV2560" s="505"/>
      <c r="AW2560" s="150"/>
      <c r="AX2560" s="150"/>
      <c r="AY2560" s="150"/>
      <c r="BB2560" s="505"/>
      <c r="BC2560" s="150"/>
      <c r="BD2560" s="150"/>
      <c r="BE2560" s="150"/>
      <c r="BF2560" s="150"/>
      <c r="BG2560" s="150"/>
      <c r="BH2560" s="150"/>
      <c r="BI2560" s="133"/>
      <c r="BJ2560" s="135"/>
    </row>
    <row r="2561" spans="3:62">
      <c r="C2561" s="504"/>
      <c r="F2561" s="505"/>
      <c r="G2561" s="150"/>
      <c r="H2561" s="150"/>
      <c r="I2561" s="150"/>
      <c r="J2561" s="150"/>
      <c r="K2561" s="138"/>
      <c r="L2561" s="505"/>
      <c r="M2561" s="150"/>
      <c r="N2561" s="150"/>
      <c r="O2561" s="150"/>
      <c r="P2561" s="150"/>
      <c r="Q2561" s="138"/>
      <c r="R2561" s="505"/>
      <c r="S2561" s="150"/>
      <c r="T2561" s="150"/>
      <c r="U2561" s="150"/>
      <c r="V2561" s="150"/>
      <c r="W2561" s="138"/>
      <c r="X2561" s="505"/>
      <c r="Y2561" s="150"/>
      <c r="Z2561" s="150"/>
      <c r="AA2561" s="150"/>
      <c r="AB2561" s="150"/>
      <c r="AC2561" s="138"/>
      <c r="AD2561" s="505"/>
      <c r="AE2561" s="150"/>
      <c r="AF2561" s="150"/>
      <c r="AG2561" s="150"/>
      <c r="AH2561" s="150"/>
      <c r="AI2561" s="138"/>
      <c r="AJ2561" s="505"/>
      <c r="AK2561" s="150"/>
      <c r="AL2561" s="150"/>
      <c r="AM2561" s="150"/>
      <c r="AN2561" s="150"/>
      <c r="AO2561" s="138"/>
      <c r="AP2561" s="505"/>
      <c r="AQ2561" s="150"/>
      <c r="AR2561" s="150"/>
      <c r="AS2561" s="150"/>
      <c r="AT2561" s="150"/>
      <c r="AU2561" s="138"/>
      <c r="AV2561" s="505"/>
      <c r="AW2561" s="150"/>
      <c r="AX2561" s="150"/>
      <c r="AY2561" s="150"/>
      <c r="BB2561" s="505"/>
      <c r="BC2561" s="150"/>
      <c r="BD2561" s="150"/>
      <c r="BE2561" s="150"/>
      <c r="BF2561" s="150"/>
      <c r="BG2561" s="150"/>
      <c r="BH2561" s="150"/>
      <c r="BI2561" s="133"/>
      <c r="BJ2561" s="135"/>
    </row>
    <row r="2562" spans="3:62">
      <c r="C2562" s="504"/>
      <c r="F2562" s="505"/>
      <c r="G2562" s="150"/>
      <c r="H2562" s="150"/>
      <c r="I2562" s="150"/>
      <c r="J2562" s="150"/>
      <c r="K2562" s="138"/>
      <c r="L2562" s="505"/>
      <c r="M2562" s="150"/>
      <c r="N2562" s="150"/>
      <c r="O2562" s="150"/>
      <c r="P2562" s="150"/>
      <c r="Q2562" s="138"/>
      <c r="R2562" s="505"/>
      <c r="S2562" s="150"/>
      <c r="T2562" s="150"/>
      <c r="U2562" s="150"/>
      <c r="V2562" s="150"/>
      <c r="W2562" s="138"/>
      <c r="X2562" s="505"/>
      <c r="Y2562" s="150"/>
      <c r="Z2562" s="150"/>
      <c r="AA2562" s="150"/>
      <c r="AB2562" s="150"/>
      <c r="AC2562" s="138"/>
      <c r="AD2562" s="505"/>
      <c r="AE2562" s="150"/>
      <c r="AF2562" s="150"/>
      <c r="AG2562" s="150"/>
      <c r="AH2562" s="150"/>
      <c r="AI2562" s="138"/>
      <c r="AJ2562" s="505"/>
      <c r="AK2562" s="150"/>
      <c r="AL2562" s="150"/>
      <c r="AM2562" s="150"/>
      <c r="AN2562" s="150"/>
      <c r="AO2562" s="138"/>
      <c r="AP2562" s="505"/>
      <c r="AQ2562" s="150"/>
      <c r="AR2562" s="150"/>
      <c r="AS2562" s="150"/>
      <c r="AT2562" s="150"/>
      <c r="AU2562" s="138"/>
      <c r="AV2562" s="505"/>
      <c r="AW2562" s="150"/>
      <c r="AX2562" s="150"/>
      <c r="AY2562" s="150"/>
      <c r="BB2562" s="505"/>
      <c r="BC2562" s="150"/>
      <c r="BD2562" s="150"/>
      <c r="BE2562" s="150"/>
      <c r="BF2562" s="150"/>
      <c r="BG2562" s="150"/>
      <c r="BH2562" s="150"/>
      <c r="BI2562" s="133"/>
      <c r="BJ2562" s="135"/>
    </row>
    <row r="2563" spans="3:62">
      <c r="C2563" s="504"/>
      <c r="F2563" s="505"/>
      <c r="G2563" s="150"/>
      <c r="H2563" s="150"/>
      <c r="I2563" s="150"/>
      <c r="J2563" s="150"/>
      <c r="K2563" s="138"/>
      <c r="L2563" s="505"/>
      <c r="M2563" s="150"/>
      <c r="N2563" s="150"/>
      <c r="O2563" s="150"/>
      <c r="P2563" s="150"/>
      <c r="Q2563" s="138"/>
      <c r="R2563" s="505"/>
      <c r="S2563" s="150"/>
      <c r="T2563" s="150"/>
      <c r="U2563" s="150"/>
      <c r="V2563" s="150"/>
      <c r="W2563" s="138"/>
      <c r="X2563" s="505"/>
      <c r="Y2563" s="150"/>
      <c r="Z2563" s="150"/>
      <c r="AA2563" s="150"/>
      <c r="AB2563" s="150"/>
      <c r="AC2563" s="138"/>
      <c r="AD2563" s="505"/>
      <c r="AE2563" s="150"/>
      <c r="AF2563" s="150"/>
      <c r="AG2563" s="150"/>
      <c r="AH2563" s="150"/>
      <c r="AI2563" s="138"/>
      <c r="AJ2563" s="505"/>
      <c r="AK2563" s="150"/>
      <c r="AL2563" s="150"/>
      <c r="AM2563" s="150"/>
      <c r="AN2563" s="150"/>
      <c r="AO2563" s="138"/>
      <c r="AP2563" s="505"/>
      <c r="AQ2563" s="150"/>
      <c r="AR2563" s="150"/>
      <c r="AS2563" s="150"/>
      <c r="AT2563" s="150"/>
      <c r="AU2563" s="138"/>
      <c r="AV2563" s="505"/>
      <c r="AW2563" s="150"/>
      <c r="AX2563" s="150"/>
      <c r="AY2563" s="150"/>
      <c r="BB2563" s="505"/>
      <c r="BC2563" s="150"/>
      <c r="BD2563" s="150"/>
      <c r="BE2563" s="150"/>
      <c r="BF2563" s="150"/>
      <c r="BG2563" s="150"/>
      <c r="BH2563" s="150"/>
      <c r="BI2563" s="133"/>
      <c r="BJ2563" s="135"/>
    </row>
    <row r="2564" spans="3:62">
      <c r="C2564" s="504"/>
      <c r="F2564" s="505"/>
      <c r="G2564" s="150"/>
      <c r="H2564" s="150"/>
      <c r="I2564" s="150"/>
      <c r="J2564" s="150"/>
      <c r="K2564" s="138"/>
      <c r="L2564" s="505"/>
      <c r="M2564" s="150"/>
      <c r="N2564" s="150"/>
      <c r="O2564" s="150"/>
      <c r="P2564" s="150"/>
      <c r="Q2564" s="138"/>
      <c r="R2564" s="505"/>
      <c r="S2564" s="150"/>
      <c r="T2564" s="150"/>
      <c r="U2564" s="150"/>
      <c r="V2564" s="150"/>
      <c r="W2564" s="138"/>
      <c r="X2564" s="505"/>
      <c r="Y2564" s="150"/>
      <c r="Z2564" s="150"/>
      <c r="AA2564" s="150"/>
      <c r="AB2564" s="150"/>
      <c r="AC2564" s="138"/>
      <c r="AD2564" s="505"/>
      <c r="AE2564" s="150"/>
      <c r="AF2564" s="150"/>
      <c r="AG2564" s="150"/>
      <c r="AH2564" s="150"/>
      <c r="AI2564" s="138"/>
      <c r="AJ2564" s="505"/>
      <c r="AK2564" s="150"/>
      <c r="AL2564" s="150"/>
      <c r="AM2564" s="150"/>
      <c r="AN2564" s="150"/>
      <c r="AO2564" s="138"/>
      <c r="AP2564" s="505"/>
      <c r="AQ2564" s="150"/>
      <c r="AR2564" s="150"/>
      <c r="AS2564" s="150"/>
      <c r="AT2564" s="150"/>
      <c r="AU2564" s="138"/>
      <c r="AV2564" s="505"/>
      <c r="AW2564" s="150"/>
      <c r="AX2564" s="150"/>
      <c r="AY2564" s="150"/>
      <c r="BB2564" s="505"/>
      <c r="BC2564" s="150"/>
      <c r="BD2564" s="150"/>
      <c r="BE2564" s="150"/>
      <c r="BF2564" s="150"/>
      <c r="BG2564" s="150"/>
      <c r="BH2564" s="150"/>
      <c r="BI2564" s="133"/>
      <c r="BJ2564" s="135"/>
    </row>
    <row r="2565" spans="3:62">
      <c r="C2565" s="504"/>
      <c r="F2565" s="505"/>
      <c r="G2565" s="150"/>
      <c r="H2565" s="150"/>
      <c r="I2565" s="150"/>
      <c r="J2565" s="150"/>
      <c r="K2565" s="138"/>
      <c r="L2565" s="505"/>
      <c r="M2565" s="150"/>
      <c r="N2565" s="150"/>
      <c r="O2565" s="150"/>
      <c r="P2565" s="150"/>
      <c r="Q2565" s="138"/>
      <c r="R2565" s="505"/>
      <c r="S2565" s="150"/>
      <c r="T2565" s="150"/>
      <c r="U2565" s="150"/>
      <c r="V2565" s="150"/>
      <c r="W2565" s="138"/>
      <c r="X2565" s="505"/>
      <c r="Y2565" s="150"/>
      <c r="Z2565" s="150"/>
      <c r="AA2565" s="150"/>
      <c r="AB2565" s="150"/>
      <c r="AC2565" s="138"/>
      <c r="AD2565" s="505"/>
      <c r="AE2565" s="150"/>
      <c r="AF2565" s="150"/>
      <c r="AG2565" s="150"/>
      <c r="AH2565" s="150"/>
      <c r="AI2565" s="138"/>
      <c r="AJ2565" s="505"/>
      <c r="AK2565" s="150"/>
      <c r="AL2565" s="150"/>
      <c r="AM2565" s="150"/>
      <c r="AN2565" s="150"/>
      <c r="AO2565" s="138"/>
      <c r="AP2565" s="505"/>
      <c r="AQ2565" s="150"/>
      <c r="AR2565" s="150"/>
      <c r="AS2565" s="150"/>
      <c r="AT2565" s="150"/>
      <c r="AU2565" s="138"/>
      <c r="AV2565" s="505"/>
      <c r="AW2565" s="150"/>
      <c r="AX2565" s="150"/>
      <c r="AY2565" s="150"/>
      <c r="BB2565" s="505"/>
      <c r="BC2565" s="150"/>
      <c r="BD2565" s="150"/>
      <c r="BE2565" s="150"/>
      <c r="BF2565" s="150"/>
      <c r="BG2565" s="150"/>
      <c r="BH2565" s="150"/>
      <c r="BI2565" s="133"/>
      <c r="BJ2565" s="135"/>
    </row>
    <row r="2566" spans="3:62">
      <c r="C2566" s="504"/>
      <c r="F2566" s="505"/>
      <c r="G2566" s="150"/>
      <c r="H2566" s="150"/>
      <c r="I2566" s="150"/>
      <c r="J2566" s="150"/>
      <c r="K2566" s="138"/>
      <c r="L2566" s="505"/>
      <c r="M2566" s="150"/>
      <c r="N2566" s="150"/>
      <c r="O2566" s="150"/>
      <c r="P2566" s="150"/>
      <c r="Q2566" s="138"/>
      <c r="R2566" s="505"/>
      <c r="S2566" s="150"/>
      <c r="T2566" s="150"/>
      <c r="U2566" s="150"/>
      <c r="V2566" s="150"/>
      <c r="W2566" s="138"/>
      <c r="X2566" s="505"/>
      <c r="Y2566" s="150"/>
      <c r="Z2566" s="150"/>
      <c r="AA2566" s="150"/>
      <c r="AB2566" s="150"/>
      <c r="AC2566" s="138"/>
      <c r="AD2566" s="505"/>
      <c r="AE2566" s="150"/>
      <c r="AF2566" s="150"/>
      <c r="AG2566" s="150"/>
      <c r="AH2566" s="150"/>
      <c r="AI2566" s="138"/>
      <c r="AJ2566" s="505"/>
      <c r="AK2566" s="150"/>
      <c r="AL2566" s="150"/>
      <c r="AM2566" s="150"/>
      <c r="AN2566" s="150"/>
      <c r="AO2566" s="138"/>
      <c r="AP2566" s="505"/>
      <c r="AQ2566" s="150"/>
      <c r="AR2566" s="150"/>
      <c r="AS2566" s="150"/>
      <c r="AT2566" s="150"/>
      <c r="AU2566" s="138"/>
      <c r="AV2566" s="505"/>
      <c r="AW2566" s="150"/>
      <c r="AX2566" s="150"/>
      <c r="AY2566" s="150"/>
      <c r="BB2566" s="505"/>
      <c r="BC2566" s="150"/>
      <c r="BD2566" s="150"/>
      <c r="BE2566" s="150"/>
      <c r="BF2566" s="150"/>
      <c r="BG2566" s="150"/>
      <c r="BH2566" s="150"/>
      <c r="BI2566" s="133"/>
      <c r="BJ2566" s="135"/>
    </row>
    <row r="2567" spans="3:62">
      <c r="C2567" s="504"/>
      <c r="F2567" s="505"/>
      <c r="G2567" s="150"/>
      <c r="H2567" s="150"/>
      <c r="I2567" s="150"/>
      <c r="J2567" s="150"/>
      <c r="K2567" s="138"/>
      <c r="L2567" s="505"/>
      <c r="M2567" s="150"/>
      <c r="N2567" s="150"/>
      <c r="O2567" s="150"/>
      <c r="P2567" s="150"/>
      <c r="Q2567" s="138"/>
      <c r="R2567" s="505"/>
      <c r="S2567" s="150"/>
      <c r="T2567" s="150"/>
      <c r="U2567" s="150"/>
      <c r="V2567" s="150"/>
      <c r="W2567" s="138"/>
      <c r="X2567" s="505"/>
      <c r="Y2567" s="150"/>
      <c r="Z2567" s="150"/>
      <c r="AA2567" s="150"/>
      <c r="AB2567" s="150"/>
      <c r="AC2567" s="138"/>
      <c r="AD2567" s="505"/>
      <c r="AE2567" s="150"/>
      <c r="AF2567" s="150"/>
      <c r="AG2567" s="150"/>
      <c r="AH2567" s="150"/>
      <c r="AI2567" s="138"/>
      <c r="AJ2567" s="505"/>
      <c r="AK2567" s="150"/>
      <c r="AL2567" s="150"/>
      <c r="AM2567" s="150"/>
      <c r="AN2567" s="150"/>
      <c r="AO2567" s="138"/>
      <c r="AP2567" s="505"/>
      <c r="AQ2567" s="150"/>
      <c r="AR2567" s="150"/>
      <c r="AS2567" s="150"/>
      <c r="AT2567" s="150"/>
      <c r="AU2567" s="138"/>
      <c r="AV2567" s="505"/>
      <c r="AW2567" s="150"/>
      <c r="AX2567" s="150"/>
      <c r="AY2567" s="150"/>
      <c r="BB2567" s="505"/>
      <c r="BC2567" s="150"/>
      <c r="BD2567" s="150"/>
      <c r="BE2567" s="150"/>
      <c r="BF2567" s="150"/>
      <c r="BG2567" s="150"/>
      <c r="BH2567" s="150"/>
      <c r="BI2567" s="133"/>
      <c r="BJ2567" s="135"/>
    </row>
    <row r="2568" spans="3:62">
      <c r="C2568" s="504"/>
      <c r="F2568" s="505"/>
      <c r="G2568" s="150"/>
      <c r="H2568" s="150"/>
      <c r="I2568" s="150"/>
      <c r="J2568" s="150"/>
      <c r="K2568" s="138"/>
      <c r="L2568" s="505"/>
      <c r="M2568" s="150"/>
      <c r="N2568" s="150"/>
      <c r="O2568" s="150"/>
      <c r="P2568" s="150"/>
      <c r="Q2568" s="138"/>
      <c r="R2568" s="505"/>
      <c r="S2568" s="150"/>
      <c r="T2568" s="150"/>
      <c r="U2568" s="150"/>
      <c r="V2568" s="150"/>
      <c r="W2568" s="138"/>
      <c r="X2568" s="505"/>
      <c r="Y2568" s="150"/>
      <c r="Z2568" s="150"/>
      <c r="AA2568" s="150"/>
      <c r="AB2568" s="150"/>
      <c r="AC2568" s="138"/>
      <c r="AD2568" s="505"/>
      <c r="AE2568" s="150"/>
      <c r="AF2568" s="150"/>
      <c r="AG2568" s="150"/>
      <c r="AH2568" s="150"/>
      <c r="AI2568" s="138"/>
      <c r="AJ2568" s="505"/>
      <c r="AK2568" s="150"/>
      <c r="AL2568" s="150"/>
      <c r="AM2568" s="150"/>
      <c r="AN2568" s="150"/>
      <c r="AO2568" s="138"/>
      <c r="AP2568" s="505"/>
      <c r="AQ2568" s="150"/>
      <c r="AR2568" s="150"/>
      <c r="AS2568" s="150"/>
      <c r="AT2568" s="150"/>
      <c r="AU2568" s="138"/>
      <c r="AV2568" s="505"/>
      <c r="AW2568" s="150"/>
      <c r="AX2568" s="150"/>
      <c r="AY2568" s="150"/>
      <c r="BB2568" s="505"/>
      <c r="BC2568" s="150"/>
      <c r="BD2568" s="150"/>
      <c r="BE2568" s="150"/>
      <c r="BF2568" s="150"/>
      <c r="BG2568" s="150"/>
      <c r="BH2568" s="150"/>
      <c r="BI2568" s="133"/>
      <c r="BJ2568" s="135"/>
    </row>
    <row r="2569" spans="3:62">
      <c r="C2569" s="504"/>
      <c r="F2569" s="505"/>
      <c r="G2569" s="150"/>
      <c r="H2569" s="150"/>
      <c r="I2569" s="150"/>
      <c r="J2569" s="150"/>
      <c r="K2569" s="138"/>
      <c r="L2569" s="505"/>
      <c r="M2569" s="150"/>
      <c r="N2569" s="150"/>
      <c r="O2569" s="150"/>
      <c r="P2569" s="150"/>
      <c r="Q2569" s="138"/>
      <c r="R2569" s="505"/>
      <c r="S2569" s="150"/>
      <c r="T2569" s="150"/>
      <c r="U2569" s="150"/>
      <c r="V2569" s="150"/>
      <c r="W2569" s="138"/>
      <c r="X2569" s="505"/>
      <c r="Y2569" s="150"/>
      <c r="Z2569" s="150"/>
      <c r="AA2569" s="150"/>
      <c r="AB2569" s="150"/>
      <c r="AC2569" s="138"/>
      <c r="AD2569" s="505"/>
      <c r="AE2569" s="150"/>
      <c r="AF2569" s="150"/>
      <c r="AG2569" s="150"/>
      <c r="AH2569" s="150"/>
      <c r="AI2569" s="138"/>
      <c r="AJ2569" s="505"/>
      <c r="AK2569" s="150"/>
      <c r="AL2569" s="150"/>
      <c r="AM2569" s="150"/>
      <c r="AN2569" s="150"/>
      <c r="AO2569" s="138"/>
      <c r="AP2569" s="505"/>
      <c r="AQ2569" s="150"/>
      <c r="AR2569" s="150"/>
      <c r="AS2569" s="150"/>
      <c r="AT2569" s="150"/>
      <c r="AU2569" s="138"/>
      <c r="AV2569" s="505"/>
      <c r="AW2569" s="150"/>
      <c r="AX2569" s="150"/>
      <c r="AY2569" s="150"/>
      <c r="BB2569" s="505"/>
      <c r="BC2569" s="150"/>
      <c r="BD2569" s="150"/>
      <c r="BE2569" s="150"/>
      <c r="BF2569" s="150"/>
      <c r="BG2569" s="150"/>
      <c r="BH2569" s="150"/>
      <c r="BI2569" s="133"/>
      <c r="BJ2569" s="135"/>
    </row>
    <row r="2570" spans="3:62">
      <c r="C2570" s="504"/>
      <c r="F2570" s="505"/>
      <c r="G2570" s="150"/>
      <c r="H2570" s="150"/>
      <c r="I2570" s="150"/>
      <c r="J2570" s="150"/>
      <c r="K2570" s="138"/>
      <c r="L2570" s="505"/>
      <c r="M2570" s="150"/>
      <c r="N2570" s="150"/>
      <c r="O2570" s="150"/>
      <c r="P2570" s="150"/>
      <c r="Q2570" s="138"/>
      <c r="R2570" s="505"/>
      <c r="S2570" s="150"/>
      <c r="T2570" s="150"/>
      <c r="U2570" s="150"/>
      <c r="V2570" s="150"/>
      <c r="W2570" s="138"/>
      <c r="X2570" s="505"/>
      <c r="Y2570" s="150"/>
      <c r="Z2570" s="150"/>
      <c r="AA2570" s="150"/>
      <c r="AB2570" s="150"/>
      <c r="AC2570" s="138"/>
      <c r="AD2570" s="505"/>
      <c r="AE2570" s="150"/>
      <c r="AF2570" s="150"/>
      <c r="AG2570" s="150"/>
      <c r="AH2570" s="150"/>
      <c r="AI2570" s="138"/>
      <c r="AJ2570" s="505"/>
      <c r="AK2570" s="150"/>
      <c r="AL2570" s="150"/>
      <c r="AM2570" s="150"/>
      <c r="AN2570" s="150"/>
      <c r="AO2570" s="138"/>
      <c r="AP2570" s="505"/>
      <c r="AQ2570" s="150"/>
      <c r="AR2570" s="150"/>
      <c r="AS2570" s="150"/>
      <c r="AT2570" s="150"/>
      <c r="AU2570" s="138"/>
      <c r="AV2570" s="505"/>
      <c r="AW2570" s="150"/>
      <c r="AX2570" s="150"/>
      <c r="AY2570" s="150"/>
      <c r="BB2570" s="505"/>
      <c r="BC2570" s="150"/>
      <c r="BD2570" s="150"/>
      <c r="BE2570" s="150"/>
      <c r="BF2570" s="150"/>
      <c r="BG2570" s="150"/>
      <c r="BH2570" s="150"/>
      <c r="BI2570" s="133"/>
      <c r="BJ2570" s="135"/>
    </row>
    <row r="2571" spans="3:62">
      <c r="C2571" s="504"/>
      <c r="F2571" s="505"/>
      <c r="G2571" s="150"/>
      <c r="H2571" s="150"/>
      <c r="I2571" s="150"/>
      <c r="J2571" s="150"/>
      <c r="K2571" s="138"/>
      <c r="L2571" s="505"/>
      <c r="M2571" s="150"/>
      <c r="N2571" s="150"/>
      <c r="O2571" s="150"/>
      <c r="P2571" s="150"/>
      <c r="Q2571" s="138"/>
      <c r="R2571" s="505"/>
      <c r="S2571" s="150"/>
      <c r="T2571" s="150"/>
      <c r="U2571" s="150"/>
      <c r="V2571" s="150"/>
      <c r="W2571" s="138"/>
      <c r="X2571" s="505"/>
      <c r="Y2571" s="150"/>
      <c r="Z2571" s="150"/>
      <c r="AA2571" s="150"/>
      <c r="AB2571" s="150"/>
      <c r="AC2571" s="138"/>
      <c r="AD2571" s="505"/>
      <c r="AE2571" s="150"/>
      <c r="AF2571" s="150"/>
      <c r="AG2571" s="150"/>
      <c r="AH2571" s="150"/>
      <c r="AI2571" s="138"/>
      <c r="AJ2571" s="505"/>
      <c r="AK2571" s="150"/>
      <c r="AL2571" s="150"/>
      <c r="AM2571" s="150"/>
      <c r="AN2571" s="150"/>
      <c r="AO2571" s="138"/>
      <c r="AP2571" s="505"/>
      <c r="AQ2571" s="150"/>
      <c r="AR2571" s="150"/>
      <c r="AS2571" s="150"/>
      <c r="AT2571" s="150"/>
      <c r="AU2571" s="138"/>
      <c r="AV2571" s="505"/>
      <c r="AW2571" s="150"/>
      <c r="AX2571" s="150"/>
      <c r="AY2571" s="150"/>
      <c r="BB2571" s="505"/>
      <c r="BC2571" s="150"/>
      <c r="BD2571" s="150"/>
      <c r="BE2571" s="150"/>
      <c r="BF2571" s="150"/>
      <c r="BG2571" s="150"/>
      <c r="BH2571" s="150"/>
      <c r="BI2571" s="133"/>
      <c r="BJ2571" s="135"/>
    </row>
    <row r="2572" spans="3:62">
      <c r="C2572" s="504"/>
      <c r="F2572" s="505"/>
      <c r="G2572" s="150"/>
      <c r="H2572" s="150"/>
      <c r="I2572" s="150"/>
      <c r="J2572" s="150"/>
      <c r="K2572" s="138"/>
      <c r="L2572" s="505"/>
      <c r="M2572" s="150"/>
      <c r="N2572" s="150"/>
      <c r="O2572" s="150"/>
      <c r="P2572" s="150"/>
      <c r="Q2572" s="138"/>
      <c r="R2572" s="505"/>
      <c r="S2572" s="150"/>
      <c r="T2572" s="150"/>
      <c r="U2572" s="150"/>
      <c r="V2572" s="150"/>
      <c r="W2572" s="138"/>
      <c r="X2572" s="505"/>
      <c r="Y2572" s="150"/>
      <c r="Z2572" s="150"/>
      <c r="AA2572" s="150"/>
      <c r="AB2572" s="150"/>
      <c r="AC2572" s="138"/>
      <c r="AD2572" s="505"/>
      <c r="AE2572" s="150"/>
      <c r="AF2572" s="150"/>
      <c r="AG2572" s="150"/>
      <c r="AH2572" s="150"/>
      <c r="AI2572" s="138"/>
      <c r="AJ2572" s="505"/>
      <c r="AK2572" s="150"/>
      <c r="AL2572" s="150"/>
      <c r="AM2572" s="150"/>
      <c r="AN2572" s="150"/>
      <c r="AO2572" s="138"/>
      <c r="AP2572" s="505"/>
      <c r="AQ2572" s="150"/>
      <c r="AR2572" s="150"/>
      <c r="AS2572" s="150"/>
      <c r="AT2572" s="150"/>
      <c r="AU2572" s="138"/>
      <c r="AV2572" s="505"/>
      <c r="AW2572" s="150"/>
      <c r="AX2572" s="150"/>
      <c r="AY2572" s="150"/>
      <c r="BB2572" s="505"/>
      <c r="BC2572" s="150"/>
      <c r="BD2572" s="150"/>
      <c r="BE2572" s="150"/>
      <c r="BF2572" s="150"/>
      <c r="BG2572" s="150"/>
      <c r="BH2572" s="150"/>
      <c r="BI2572" s="133"/>
      <c r="BJ2572" s="135"/>
    </row>
    <row r="2573" spans="3:62">
      <c r="C2573" s="504"/>
      <c r="F2573" s="505"/>
      <c r="G2573" s="150"/>
      <c r="H2573" s="150"/>
      <c r="I2573" s="150"/>
      <c r="J2573" s="150"/>
      <c r="K2573" s="138"/>
      <c r="L2573" s="505"/>
      <c r="M2573" s="150"/>
      <c r="N2573" s="150"/>
      <c r="O2573" s="150"/>
      <c r="P2573" s="150"/>
      <c r="Q2573" s="138"/>
      <c r="R2573" s="505"/>
      <c r="S2573" s="150"/>
      <c r="T2573" s="150"/>
      <c r="U2573" s="150"/>
      <c r="V2573" s="150"/>
      <c r="W2573" s="138"/>
      <c r="X2573" s="505"/>
      <c r="Y2573" s="150"/>
      <c r="Z2573" s="150"/>
      <c r="AA2573" s="150"/>
      <c r="AB2573" s="150"/>
      <c r="AC2573" s="138"/>
      <c r="AD2573" s="505"/>
      <c r="AE2573" s="150"/>
      <c r="AF2573" s="150"/>
      <c r="AG2573" s="150"/>
      <c r="AH2573" s="150"/>
      <c r="AI2573" s="138"/>
      <c r="AJ2573" s="505"/>
      <c r="AK2573" s="150"/>
      <c r="AL2573" s="150"/>
      <c r="AM2573" s="150"/>
      <c r="AN2573" s="150"/>
      <c r="AO2573" s="138"/>
      <c r="AP2573" s="505"/>
      <c r="AQ2573" s="150"/>
      <c r="AR2573" s="150"/>
      <c r="AS2573" s="150"/>
      <c r="AT2573" s="150"/>
      <c r="AU2573" s="138"/>
      <c r="AV2573" s="505"/>
      <c r="AW2573" s="150"/>
      <c r="AX2573" s="150"/>
      <c r="AY2573" s="150"/>
      <c r="BB2573" s="505"/>
      <c r="BC2573" s="150"/>
      <c r="BD2573" s="150"/>
      <c r="BE2573" s="150"/>
      <c r="BF2573" s="150"/>
      <c r="BG2573" s="150"/>
      <c r="BH2573" s="150"/>
      <c r="BI2573" s="133"/>
      <c r="BJ2573" s="135"/>
    </row>
    <row r="2574" spans="3:62">
      <c r="C2574" s="504"/>
      <c r="F2574" s="505"/>
      <c r="G2574" s="150"/>
      <c r="H2574" s="150"/>
      <c r="I2574" s="150"/>
      <c r="J2574" s="150"/>
      <c r="K2574" s="138"/>
      <c r="L2574" s="505"/>
      <c r="M2574" s="150"/>
      <c r="N2574" s="150"/>
      <c r="O2574" s="150"/>
      <c r="P2574" s="150"/>
      <c r="Q2574" s="138"/>
      <c r="R2574" s="505"/>
      <c r="S2574" s="150"/>
      <c r="T2574" s="150"/>
      <c r="U2574" s="150"/>
      <c r="V2574" s="150"/>
      <c r="W2574" s="138"/>
      <c r="X2574" s="505"/>
      <c r="Y2574" s="150"/>
      <c r="Z2574" s="150"/>
      <c r="AA2574" s="150"/>
      <c r="AB2574" s="150"/>
      <c r="AC2574" s="138"/>
      <c r="AD2574" s="505"/>
      <c r="AE2574" s="150"/>
      <c r="AF2574" s="150"/>
      <c r="AG2574" s="150"/>
      <c r="AH2574" s="150"/>
      <c r="AI2574" s="138"/>
      <c r="AJ2574" s="505"/>
      <c r="AK2574" s="150"/>
      <c r="AL2574" s="150"/>
      <c r="AM2574" s="150"/>
      <c r="AN2574" s="150"/>
      <c r="AO2574" s="138"/>
      <c r="AP2574" s="505"/>
      <c r="AQ2574" s="150"/>
      <c r="AR2574" s="150"/>
      <c r="AS2574" s="150"/>
      <c r="AT2574" s="150"/>
      <c r="AU2574" s="138"/>
      <c r="AV2574" s="505"/>
      <c r="AW2574" s="150"/>
      <c r="AX2574" s="150"/>
      <c r="AY2574" s="150"/>
      <c r="BB2574" s="505"/>
      <c r="BC2574" s="150"/>
      <c r="BD2574" s="150"/>
      <c r="BE2574" s="150"/>
      <c r="BF2574" s="150"/>
      <c r="BG2574" s="150"/>
      <c r="BH2574" s="150"/>
      <c r="BI2574" s="133"/>
      <c r="BJ2574" s="135"/>
    </row>
    <row r="2575" spans="3:62">
      <c r="C2575" s="504"/>
      <c r="F2575" s="505"/>
      <c r="G2575" s="150"/>
      <c r="H2575" s="150"/>
      <c r="I2575" s="150"/>
      <c r="J2575" s="150"/>
      <c r="K2575" s="138"/>
      <c r="L2575" s="505"/>
      <c r="M2575" s="150"/>
      <c r="N2575" s="150"/>
      <c r="O2575" s="150"/>
      <c r="P2575" s="150"/>
      <c r="Q2575" s="138"/>
      <c r="R2575" s="505"/>
      <c r="S2575" s="150"/>
      <c r="T2575" s="150"/>
      <c r="U2575" s="150"/>
      <c r="V2575" s="150"/>
      <c r="W2575" s="138"/>
      <c r="X2575" s="505"/>
      <c r="Y2575" s="150"/>
      <c r="Z2575" s="150"/>
      <c r="AA2575" s="150"/>
      <c r="AB2575" s="150"/>
      <c r="AC2575" s="138"/>
      <c r="AD2575" s="505"/>
      <c r="AE2575" s="150"/>
      <c r="AF2575" s="150"/>
      <c r="AG2575" s="150"/>
      <c r="AH2575" s="150"/>
      <c r="AI2575" s="138"/>
      <c r="AJ2575" s="505"/>
      <c r="AK2575" s="150"/>
      <c r="AL2575" s="150"/>
      <c r="AM2575" s="150"/>
      <c r="AN2575" s="150"/>
      <c r="AO2575" s="138"/>
      <c r="AP2575" s="505"/>
      <c r="AQ2575" s="150"/>
      <c r="AR2575" s="150"/>
      <c r="AS2575" s="150"/>
      <c r="AT2575" s="150"/>
      <c r="AU2575" s="138"/>
      <c r="AV2575" s="505"/>
      <c r="AW2575" s="150"/>
      <c r="AX2575" s="150"/>
      <c r="AY2575" s="150"/>
      <c r="BB2575" s="505"/>
      <c r="BC2575" s="150"/>
      <c r="BD2575" s="150"/>
      <c r="BE2575" s="150"/>
      <c r="BF2575" s="150"/>
      <c r="BG2575" s="150"/>
      <c r="BH2575" s="150"/>
      <c r="BI2575" s="133"/>
      <c r="BJ2575" s="135"/>
    </row>
    <row r="2576" spans="3:62">
      <c r="C2576" s="504"/>
      <c r="F2576" s="505"/>
      <c r="G2576" s="150"/>
      <c r="H2576" s="150"/>
      <c r="I2576" s="150"/>
      <c r="J2576" s="150"/>
      <c r="K2576" s="138"/>
      <c r="L2576" s="505"/>
      <c r="M2576" s="150"/>
      <c r="N2576" s="150"/>
      <c r="O2576" s="150"/>
      <c r="P2576" s="150"/>
      <c r="Q2576" s="138"/>
      <c r="R2576" s="505"/>
      <c r="S2576" s="150"/>
      <c r="T2576" s="150"/>
      <c r="U2576" s="150"/>
      <c r="V2576" s="150"/>
      <c r="W2576" s="138"/>
      <c r="X2576" s="505"/>
      <c r="Y2576" s="150"/>
      <c r="Z2576" s="150"/>
      <c r="AA2576" s="150"/>
      <c r="AB2576" s="150"/>
      <c r="AC2576" s="138"/>
      <c r="AD2576" s="505"/>
      <c r="AE2576" s="150"/>
      <c r="AF2576" s="150"/>
      <c r="AG2576" s="150"/>
      <c r="AH2576" s="150"/>
      <c r="AI2576" s="138"/>
      <c r="AJ2576" s="505"/>
      <c r="AK2576" s="150"/>
      <c r="AL2576" s="150"/>
      <c r="AM2576" s="150"/>
      <c r="AN2576" s="150"/>
      <c r="AO2576" s="138"/>
      <c r="AP2576" s="505"/>
      <c r="AQ2576" s="150"/>
      <c r="AR2576" s="150"/>
      <c r="AS2576" s="150"/>
      <c r="AT2576" s="150"/>
      <c r="AU2576" s="138"/>
      <c r="AV2576" s="505"/>
      <c r="AW2576" s="150"/>
      <c r="AX2576" s="150"/>
      <c r="AY2576" s="150"/>
      <c r="BB2576" s="505"/>
      <c r="BC2576" s="150"/>
      <c r="BD2576" s="150"/>
      <c r="BE2576" s="150"/>
      <c r="BF2576" s="150"/>
      <c r="BG2576" s="150"/>
      <c r="BH2576" s="150"/>
      <c r="BI2576" s="133"/>
      <c r="BJ2576" s="135"/>
    </row>
    <row r="2577" spans="3:62">
      <c r="C2577" s="504"/>
      <c r="F2577" s="505"/>
      <c r="G2577" s="150"/>
      <c r="H2577" s="150"/>
      <c r="I2577" s="150"/>
      <c r="J2577" s="150"/>
      <c r="K2577" s="138"/>
      <c r="L2577" s="505"/>
      <c r="M2577" s="150"/>
      <c r="N2577" s="150"/>
      <c r="O2577" s="150"/>
      <c r="P2577" s="150"/>
      <c r="Q2577" s="138"/>
      <c r="R2577" s="505"/>
      <c r="S2577" s="150"/>
      <c r="T2577" s="150"/>
      <c r="U2577" s="150"/>
      <c r="V2577" s="150"/>
      <c r="W2577" s="138"/>
      <c r="X2577" s="505"/>
      <c r="Y2577" s="150"/>
      <c r="Z2577" s="150"/>
      <c r="AA2577" s="150"/>
      <c r="AB2577" s="150"/>
      <c r="AC2577" s="138"/>
      <c r="AD2577" s="505"/>
      <c r="AE2577" s="150"/>
      <c r="AF2577" s="150"/>
      <c r="AG2577" s="150"/>
      <c r="AH2577" s="150"/>
      <c r="AI2577" s="138"/>
      <c r="AJ2577" s="505"/>
      <c r="AK2577" s="150"/>
      <c r="AL2577" s="150"/>
      <c r="AM2577" s="150"/>
      <c r="AN2577" s="150"/>
      <c r="AO2577" s="138"/>
      <c r="AP2577" s="505"/>
      <c r="AQ2577" s="150"/>
      <c r="AR2577" s="150"/>
      <c r="AS2577" s="150"/>
      <c r="AT2577" s="150"/>
      <c r="AU2577" s="138"/>
      <c r="AV2577" s="505"/>
      <c r="AW2577" s="150"/>
      <c r="AX2577" s="150"/>
      <c r="AY2577" s="150"/>
      <c r="BB2577" s="505"/>
      <c r="BC2577" s="150"/>
      <c r="BD2577" s="150"/>
      <c r="BE2577" s="150"/>
      <c r="BF2577" s="150"/>
      <c r="BG2577" s="150"/>
      <c r="BH2577" s="150"/>
      <c r="BI2577" s="133"/>
      <c r="BJ2577" s="135"/>
    </row>
    <row r="2578" spans="3:62">
      <c r="C2578" s="504"/>
      <c r="F2578" s="505"/>
      <c r="G2578" s="150"/>
      <c r="H2578" s="150"/>
      <c r="I2578" s="150"/>
      <c r="J2578" s="150"/>
      <c r="K2578" s="138"/>
      <c r="L2578" s="505"/>
      <c r="M2578" s="150"/>
      <c r="N2578" s="150"/>
      <c r="O2578" s="150"/>
      <c r="P2578" s="150"/>
      <c r="Q2578" s="138"/>
      <c r="R2578" s="505"/>
      <c r="S2578" s="150"/>
      <c r="T2578" s="150"/>
      <c r="U2578" s="150"/>
      <c r="V2578" s="150"/>
      <c r="W2578" s="138"/>
      <c r="X2578" s="505"/>
      <c r="Y2578" s="150"/>
      <c r="Z2578" s="150"/>
      <c r="AA2578" s="150"/>
      <c r="AB2578" s="150"/>
      <c r="AC2578" s="138"/>
      <c r="AD2578" s="505"/>
      <c r="AE2578" s="150"/>
      <c r="AF2578" s="150"/>
      <c r="AG2578" s="150"/>
      <c r="AH2578" s="150"/>
      <c r="AI2578" s="138"/>
      <c r="AJ2578" s="505"/>
      <c r="AK2578" s="150"/>
      <c r="AL2578" s="150"/>
      <c r="AM2578" s="150"/>
      <c r="AN2578" s="150"/>
      <c r="AO2578" s="138"/>
      <c r="AP2578" s="505"/>
      <c r="AQ2578" s="150"/>
      <c r="AR2578" s="150"/>
      <c r="AS2578" s="150"/>
      <c r="AT2578" s="150"/>
      <c r="AU2578" s="138"/>
      <c r="AV2578" s="505"/>
      <c r="AW2578" s="150"/>
      <c r="AX2578" s="150"/>
      <c r="AY2578" s="150"/>
      <c r="BB2578" s="505"/>
      <c r="BC2578" s="150"/>
      <c r="BD2578" s="150"/>
      <c r="BE2578" s="150"/>
      <c r="BF2578" s="150"/>
      <c r="BG2578" s="150"/>
      <c r="BH2578" s="150"/>
      <c r="BI2578" s="133"/>
      <c r="BJ2578" s="135"/>
    </row>
    <row r="2579" spans="3:62">
      <c r="C2579" s="504"/>
      <c r="F2579" s="505"/>
      <c r="G2579" s="150"/>
      <c r="H2579" s="150"/>
      <c r="I2579" s="150"/>
      <c r="J2579" s="150"/>
      <c r="K2579" s="138"/>
      <c r="L2579" s="505"/>
      <c r="M2579" s="150"/>
      <c r="N2579" s="150"/>
      <c r="O2579" s="150"/>
      <c r="P2579" s="150"/>
      <c r="Q2579" s="138"/>
      <c r="R2579" s="505"/>
      <c r="S2579" s="150"/>
      <c r="T2579" s="150"/>
      <c r="U2579" s="150"/>
      <c r="V2579" s="150"/>
      <c r="W2579" s="138"/>
      <c r="X2579" s="505"/>
      <c r="Y2579" s="150"/>
      <c r="Z2579" s="150"/>
      <c r="AA2579" s="150"/>
      <c r="AB2579" s="150"/>
      <c r="AC2579" s="138"/>
      <c r="AD2579" s="505"/>
      <c r="AE2579" s="150"/>
      <c r="AF2579" s="150"/>
      <c r="AG2579" s="150"/>
      <c r="AH2579" s="150"/>
      <c r="AI2579" s="138"/>
      <c r="AJ2579" s="505"/>
      <c r="AK2579" s="150"/>
      <c r="AL2579" s="150"/>
      <c r="AM2579" s="150"/>
      <c r="AN2579" s="150"/>
      <c r="AO2579" s="138"/>
      <c r="AP2579" s="505"/>
      <c r="AQ2579" s="150"/>
      <c r="AR2579" s="150"/>
      <c r="AS2579" s="150"/>
      <c r="AT2579" s="150"/>
      <c r="AU2579" s="138"/>
      <c r="AV2579" s="505"/>
      <c r="AW2579" s="150"/>
      <c r="AX2579" s="150"/>
      <c r="AY2579" s="150"/>
      <c r="BB2579" s="505"/>
      <c r="BC2579" s="150"/>
      <c r="BD2579" s="150"/>
      <c r="BE2579" s="150"/>
      <c r="BF2579" s="150"/>
      <c r="BG2579" s="150"/>
      <c r="BH2579" s="150"/>
      <c r="BI2579" s="133"/>
      <c r="BJ2579" s="135"/>
    </row>
    <row r="2580" spans="3:62">
      <c r="C2580" s="504"/>
      <c r="F2580" s="505"/>
      <c r="G2580" s="150"/>
      <c r="H2580" s="150"/>
      <c r="I2580" s="150"/>
      <c r="J2580" s="150"/>
      <c r="K2580" s="138"/>
      <c r="L2580" s="505"/>
      <c r="M2580" s="150"/>
      <c r="N2580" s="150"/>
      <c r="O2580" s="150"/>
      <c r="P2580" s="150"/>
      <c r="Q2580" s="138"/>
      <c r="R2580" s="505"/>
      <c r="S2580" s="150"/>
      <c r="T2580" s="150"/>
      <c r="U2580" s="150"/>
      <c r="V2580" s="150"/>
      <c r="W2580" s="138"/>
      <c r="X2580" s="505"/>
      <c r="Y2580" s="150"/>
      <c r="Z2580" s="150"/>
      <c r="AA2580" s="150"/>
      <c r="AB2580" s="150"/>
      <c r="AC2580" s="138"/>
      <c r="AD2580" s="505"/>
      <c r="AE2580" s="150"/>
      <c r="AF2580" s="150"/>
      <c r="AG2580" s="150"/>
      <c r="AH2580" s="150"/>
      <c r="AI2580" s="138"/>
      <c r="AJ2580" s="505"/>
      <c r="AK2580" s="150"/>
      <c r="AL2580" s="150"/>
      <c r="AM2580" s="150"/>
      <c r="AN2580" s="150"/>
      <c r="AO2580" s="138"/>
      <c r="AP2580" s="505"/>
      <c r="AQ2580" s="150"/>
      <c r="AR2580" s="150"/>
      <c r="AS2580" s="150"/>
      <c r="AT2580" s="150"/>
      <c r="AU2580" s="138"/>
      <c r="AV2580" s="505"/>
      <c r="AW2580" s="150"/>
      <c r="AX2580" s="150"/>
      <c r="AY2580" s="150"/>
      <c r="BB2580" s="505"/>
      <c r="BC2580" s="150"/>
      <c r="BD2580" s="150"/>
      <c r="BE2580" s="150"/>
      <c r="BF2580" s="150"/>
      <c r="BG2580" s="150"/>
      <c r="BH2580" s="150"/>
      <c r="BI2580" s="133"/>
      <c r="BJ2580" s="135"/>
    </row>
    <row r="2581" spans="3:62">
      <c r="C2581" s="504"/>
      <c r="F2581" s="505"/>
      <c r="G2581" s="150"/>
      <c r="H2581" s="150"/>
      <c r="I2581" s="150"/>
      <c r="J2581" s="150"/>
      <c r="K2581" s="138"/>
      <c r="L2581" s="505"/>
      <c r="M2581" s="150"/>
      <c r="N2581" s="150"/>
      <c r="O2581" s="150"/>
      <c r="P2581" s="150"/>
      <c r="Q2581" s="138"/>
      <c r="R2581" s="505"/>
      <c r="S2581" s="150"/>
      <c r="T2581" s="150"/>
      <c r="U2581" s="150"/>
      <c r="V2581" s="150"/>
      <c r="W2581" s="138"/>
      <c r="X2581" s="505"/>
      <c r="Y2581" s="150"/>
      <c r="Z2581" s="150"/>
      <c r="AA2581" s="150"/>
      <c r="AB2581" s="150"/>
      <c r="AC2581" s="138"/>
      <c r="AD2581" s="505"/>
      <c r="AE2581" s="150"/>
      <c r="AF2581" s="150"/>
      <c r="AG2581" s="150"/>
      <c r="AH2581" s="150"/>
      <c r="AI2581" s="138"/>
      <c r="AJ2581" s="505"/>
      <c r="AK2581" s="150"/>
      <c r="AL2581" s="150"/>
      <c r="AM2581" s="150"/>
      <c r="AN2581" s="150"/>
      <c r="AO2581" s="138"/>
      <c r="AP2581" s="505"/>
      <c r="AQ2581" s="150"/>
      <c r="AR2581" s="150"/>
      <c r="AS2581" s="150"/>
      <c r="AT2581" s="150"/>
      <c r="AU2581" s="138"/>
      <c r="AV2581" s="505"/>
      <c r="AW2581" s="150"/>
      <c r="AX2581" s="150"/>
      <c r="AY2581" s="150"/>
      <c r="BB2581" s="505"/>
      <c r="BC2581" s="150"/>
      <c r="BD2581" s="150"/>
      <c r="BE2581" s="150"/>
      <c r="BF2581" s="150"/>
      <c r="BG2581" s="150"/>
      <c r="BH2581" s="150"/>
      <c r="BI2581" s="133"/>
      <c r="BJ2581" s="135"/>
    </row>
    <row r="2582" spans="3:62">
      <c r="C2582" s="504"/>
      <c r="F2582" s="505"/>
      <c r="G2582" s="150"/>
      <c r="H2582" s="150"/>
      <c r="I2582" s="150"/>
      <c r="J2582" s="150"/>
      <c r="K2582" s="138"/>
      <c r="L2582" s="505"/>
      <c r="M2582" s="150"/>
      <c r="N2582" s="150"/>
      <c r="O2582" s="150"/>
      <c r="P2582" s="150"/>
      <c r="Q2582" s="138"/>
      <c r="R2582" s="505"/>
      <c r="S2582" s="150"/>
      <c r="T2582" s="150"/>
      <c r="U2582" s="150"/>
      <c r="V2582" s="150"/>
      <c r="W2582" s="138"/>
      <c r="X2582" s="505"/>
      <c r="Y2582" s="150"/>
      <c r="Z2582" s="150"/>
      <c r="AA2582" s="150"/>
      <c r="AB2582" s="150"/>
      <c r="AC2582" s="138"/>
      <c r="AD2582" s="505"/>
      <c r="AE2582" s="150"/>
      <c r="AF2582" s="150"/>
      <c r="AG2582" s="150"/>
      <c r="AH2582" s="150"/>
      <c r="AI2582" s="138"/>
      <c r="AJ2582" s="505"/>
      <c r="AK2582" s="150"/>
      <c r="AL2582" s="150"/>
      <c r="AM2582" s="150"/>
      <c r="AN2582" s="150"/>
      <c r="AO2582" s="138"/>
      <c r="AP2582" s="505"/>
      <c r="AQ2582" s="150"/>
      <c r="AR2582" s="150"/>
      <c r="AS2582" s="150"/>
      <c r="AT2582" s="150"/>
      <c r="AU2582" s="138"/>
      <c r="AV2582" s="505"/>
      <c r="AW2582" s="150"/>
      <c r="AX2582" s="150"/>
      <c r="AY2582" s="150"/>
      <c r="BB2582" s="505"/>
      <c r="BC2582" s="150"/>
      <c r="BD2582" s="150"/>
      <c r="BE2582" s="150"/>
      <c r="BF2582" s="150"/>
      <c r="BG2582" s="150"/>
      <c r="BH2582" s="150"/>
      <c r="BI2582" s="133"/>
      <c r="BJ2582" s="135"/>
    </row>
    <row r="2583" spans="3:62">
      <c r="C2583" s="504"/>
      <c r="F2583" s="505"/>
      <c r="G2583" s="150"/>
      <c r="H2583" s="150"/>
      <c r="I2583" s="150"/>
      <c r="J2583" s="150"/>
      <c r="K2583" s="138"/>
      <c r="L2583" s="505"/>
      <c r="M2583" s="150"/>
      <c r="N2583" s="150"/>
      <c r="O2583" s="150"/>
      <c r="P2583" s="150"/>
      <c r="Q2583" s="138"/>
      <c r="R2583" s="505"/>
      <c r="S2583" s="150"/>
      <c r="T2583" s="150"/>
      <c r="U2583" s="150"/>
      <c r="V2583" s="150"/>
      <c r="W2583" s="138"/>
      <c r="X2583" s="505"/>
      <c r="Y2583" s="150"/>
      <c r="Z2583" s="150"/>
      <c r="AA2583" s="150"/>
      <c r="AB2583" s="150"/>
      <c r="AC2583" s="138"/>
      <c r="AD2583" s="505"/>
      <c r="AE2583" s="150"/>
      <c r="AF2583" s="150"/>
      <c r="AG2583" s="150"/>
      <c r="AH2583" s="150"/>
      <c r="AI2583" s="138"/>
      <c r="AJ2583" s="505"/>
      <c r="AK2583" s="150"/>
      <c r="AL2583" s="150"/>
      <c r="AM2583" s="150"/>
      <c r="AN2583" s="150"/>
      <c r="AO2583" s="138"/>
      <c r="AP2583" s="505"/>
      <c r="AQ2583" s="150"/>
      <c r="AR2583" s="150"/>
      <c r="AS2583" s="150"/>
      <c r="AT2583" s="150"/>
      <c r="AU2583" s="138"/>
      <c r="AV2583" s="505"/>
      <c r="AW2583" s="150"/>
      <c r="AX2583" s="150"/>
      <c r="AY2583" s="150"/>
      <c r="BB2583" s="505"/>
      <c r="BC2583" s="150"/>
      <c r="BD2583" s="150"/>
      <c r="BE2583" s="150"/>
      <c r="BF2583" s="150"/>
      <c r="BG2583" s="150"/>
      <c r="BH2583" s="150"/>
      <c r="BI2583" s="133"/>
      <c r="BJ2583" s="135"/>
    </row>
    <row r="2584" spans="3:62">
      <c r="C2584" s="504"/>
      <c r="F2584" s="505"/>
      <c r="G2584" s="150"/>
      <c r="H2584" s="150"/>
      <c r="I2584" s="150"/>
      <c r="J2584" s="150"/>
      <c r="K2584" s="138"/>
      <c r="L2584" s="505"/>
      <c r="M2584" s="150"/>
      <c r="N2584" s="150"/>
      <c r="O2584" s="150"/>
      <c r="P2584" s="150"/>
      <c r="Q2584" s="138"/>
      <c r="R2584" s="505"/>
      <c r="S2584" s="150"/>
      <c r="T2584" s="150"/>
      <c r="U2584" s="150"/>
      <c r="V2584" s="150"/>
      <c r="W2584" s="138"/>
      <c r="X2584" s="505"/>
      <c r="Y2584" s="150"/>
      <c r="Z2584" s="150"/>
      <c r="AA2584" s="150"/>
      <c r="AB2584" s="150"/>
      <c r="AC2584" s="138"/>
      <c r="AD2584" s="505"/>
      <c r="AE2584" s="150"/>
      <c r="AF2584" s="150"/>
      <c r="AG2584" s="150"/>
      <c r="AH2584" s="150"/>
      <c r="AI2584" s="138"/>
      <c r="AJ2584" s="505"/>
      <c r="AK2584" s="150"/>
      <c r="AL2584" s="150"/>
      <c r="AM2584" s="150"/>
      <c r="AN2584" s="150"/>
      <c r="AO2584" s="138"/>
      <c r="AP2584" s="505"/>
      <c r="AQ2584" s="150"/>
      <c r="AR2584" s="150"/>
      <c r="AS2584" s="150"/>
      <c r="AT2584" s="150"/>
      <c r="AU2584" s="138"/>
      <c r="AV2584" s="505"/>
      <c r="AW2584" s="150"/>
      <c r="AX2584" s="150"/>
      <c r="AY2584" s="150"/>
      <c r="BB2584" s="505"/>
      <c r="BC2584" s="150"/>
      <c r="BD2584" s="150"/>
      <c r="BE2584" s="150"/>
      <c r="BF2584" s="150"/>
      <c r="BG2584" s="150"/>
      <c r="BH2584" s="150"/>
      <c r="BI2584" s="133"/>
      <c r="BJ2584" s="135"/>
    </row>
    <row r="2585" spans="3:62">
      <c r="C2585" s="504"/>
      <c r="F2585" s="505"/>
      <c r="G2585" s="150"/>
      <c r="H2585" s="150"/>
      <c r="I2585" s="150"/>
      <c r="J2585" s="150"/>
      <c r="K2585" s="138"/>
      <c r="L2585" s="505"/>
      <c r="M2585" s="150"/>
      <c r="N2585" s="150"/>
      <c r="O2585" s="150"/>
      <c r="P2585" s="150"/>
      <c r="Q2585" s="138"/>
      <c r="R2585" s="505"/>
      <c r="S2585" s="150"/>
      <c r="T2585" s="150"/>
      <c r="U2585" s="150"/>
      <c r="V2585" s="150"/>
      <c r="W2585" s="138"/>
      <c r="X2585" s="505"/>
      <c r="Y2585" s="150"/>
      <c r="Z2585" s="150"/>
      <c r="AA2585" s="150"/>
      <c r="AB2585" s="150"/>
      <c r="AC2585" s="138"/>
      <c r="AD2585" s="505"/>
      <c r="AE2585" s="150"/>
      <c r="AF2585" s="150"/>
      <c r="AG2585" s="150"/>
      <c r="AH2585" s="150"/>
      <c r="AI2585" s="138"/>
      <c r="AJ2585" s="505"/>
      <c r="AK2585" s="150"/>
      <c r="AL2585" s="150"/>
      <c r="AM2585" s="150"/>
      <c r="AN2585" s="150"/>
      <c r="AO2585" s="138"/>
      <c r="AP2585" s="505"/>
      <c r="AQ2585" s="150"/>
      <c r="AR2585" s="150"/>
      <c r="AS2585" s="150"/>
      <c r="AT2585" s="150"/>
      <c r="AU2585" s="138"/>
      <c r="AV2585" s="505"/>
      <c r="AW2585" s="150"/>
      <c r="AX2585" s="150"/>
      <c r="AY2585" s="150"/>
      <c r="BB2585" s="505"/>
      <c r="BC2585" s="150"/>
      <c r="BD2585" s="150"/>
      <c r="BE2585" s="150"/>
      <c r="BF2585" s="150"/>
      <c r="BG2585" s="150"/>
      <c r="BH2585" s="150"/>
      <c r="BI2585" s="133"/>
      <c r="BJ2585" s="135"/>
    </row>
    <row r="2586" spans="3:62">
      <c r="C2586" s="504"/>
      <c r="F2586" s="505"/>
      <c r="G2586" s="150"/>
      <c r="H2586" s="150"/>
      <c r="I2586" s="150"/>
      <c r="J2586" s="150"/>
      <c r="K2586" s="138"/>
      <c r="L2586" s="505"/>
      <c r="M2586" s="150"/>
      <c r="N2586" s="150"/>
      <c r="O2586" s="150"/>
      <c r="P2586" s="150"/>
      <c r="Q2586" s="138"/>
      <c r="R2586" s="505"/>
      <c r="S2586" s="150"/>
      <c r="T2586" s="150"/>
      <c r="U2586" s="150"/>
      <c r="V2586" s="150"/>
      <c r="W2586" s="138"/>
      <c r="X2586" s="505"/>
      <c r="Y2586" s="150"/>
      <c r="Z2586" s="150"/>
      <c r="AA2586" s="150"/>
      <c r="AB2586" s="150"/>
      <c r="AC2586" s="138"/>
      <c r="AD2586" s="505"/>
      <c r="AE2586" s="150"/>
      <c r="AF2586" s="150"/>
      <c r="AG2586" s="150"/>
      <c r="AH2586" s="150"/>
      <c r="AI2586" s="138"/>
      <c r="AJ2586" s="505"/>
      <c r="AK2586" s="150"/>
      <c r="AL2586" s="150"/>
      <c r="AM2586" s="150"/>
      <c r="AN2586" s="150"/>
      <c r="AO2586" s="138"/>
      <c r="AP2586" s="505"/>
      <c r="AQ2586" s="150"/>
      <c r="AR2586" s="150"/>
      <c r="AS2586" s="150"/>
      <c r="AT2586" s="150"/>
      <c r="AU2586" s="138"/>
      <c r="AV2586" s="505"/>
      <c r="AW2586" s="150"/>
      <c r="AX2586" s="150"/>
      <c r="AY2586" s="150"/>
      <c r="BB2586" s="505"/>
      <c r="BC2586" s="150"/>
      <c r="BD2586" s="150"/>
      <c r="BE2586" s="150"/>
      <c r="BF2586" s="150"/>
      <c r="BG2586" s="150"/>
      <c r="BH2586" s="150"/>
      <c r="BI2586" s="133"/>
      <c r="BJ2586" s="135"/>
    </row>
    <row r="2587" spans="3:62">
      <c r="C2587" s="504"/>
      <c r="F2587" s="505"/>
      <c r="G2587" s="150"/>
      <c r="H2587" s="150"/>
      <c r="I2587" s="150"/>
      <c r="J2587" s="150"/>
      <c r="K2587" s="138"/>
      <c r="L2587" s="505"/>
      <c r="M2587" s="150"/>
      <c r="N2587" s="150"/>
      <c r="O2587" s="150"/>
      <c r="P2587" s="150"/>
      <c r="Q2587" s="138"/>
      <c r="R2587" s="505"/>
      <c r="S2587" s="150"/>
      <c r="T2587" s="150"/>
      <c r="U2587" s="150"/>
      <c r="V2587" s="150"/>
      <c r="W2587" s="138"/>
      <c r="X2587" s="505"/>
      <c r="Y2587" s="150"/>
      <c r="Z2587" s="150"/>
      <c r="AA2587" s="150"/>
      <c r="AB2587" s="150"/>
      <c r="AC2587" s="138"/>
      <c r="AD2587" s="505"/>
      <c r="AE2587" s="150"/>
      <c r="AF2587" s="150"/>
      <c r="AG2587" s="150"/>
      <c r="AH2587" s="150"/>
      <c r="AI2587" s="138"/>
      <c r="AJ2587" s="505"/>
      <c r="AK2587" s="150"/>
      <c r="AL2587" s="150"/>
      <c r="AM2587" s="150"/>
      <c r="AN2587" s="150"/>
      <c r="AO2587" s="138"/>
      <c r="AP2587" s="505"/>
      <c r="AQ2587" s="150"/>
      <c r="AR2587" s="150"/>
      <c r="AS2587" s="150"/>
      <c r="AT2587" s="150"/>
      <c r="AU2587" s="138"/>
      <c r="AV2587" s="505"/>
      <c r="AW2587" s="150"/>
      <c r="AX2587" s="150"/>
      <c r="AY2587" s="150"/>
      <c r="BB2587" s="505"/>
      <c r="BC2587" s="150"/>
      <c r="BD2587" s="150"/>
      <c r="BE2587" s="150"/>
      <c r="BF2587" s="150"/>
      <c r="BG2587" s="150"/>
      <c r="BH2587" s="150"/>
      <c r="BI2587" s="133"/>
      <c r="BJ2587" s="135"/>
    </row>
    <row r="2588" spans="3:62">
      <c r="C2588" s="504"/>
      <c r="F2588" s="505"/>
      <c r="G2588" s="150"/>
      <c r="H2588" s="150"/>
      <c r="I2588" s="150"/>
      <c r="J2588" s="150"/>
      <c r="K2588" s="138"/>
      <c r="L2588" s="505"/>
      <c r="M2588" s="150"/>
      <c r="N2588" s="150"/>
      <c r="O2588" s="150"/>
      <c r="P2588" s="150"/>
      <c r="Q2588" s="138"/>
      <c r="R2588" s="505"/>
      <c r="S2588" s="150"/>
      <c r="T2588" s="150"/>
      <c r="U2588" s="150"/>
      <c r="V2588" s="150"/>
      <c r="W2588" s="138"/>
      <c r="X2588" s="505"/>
      <c r="Y2588" s="150"/>
      <c r="Z2588" s="150"/>
      <c r="AA2588" s="150"/>
      <c r="AB2588" s="150"/>
      <c r="AC2588" s="138"/>
      <c r="AD2588" s="505"/>
      <c r="AE2588" s="150"/>
      <c r="AF2588" s="150"/>
      <c r="AG2588" s="150"/>
      <c r="AH2588" s="150"/>
      <c r="AI2588" s="138"/>
      <c r="AJ2588" s="505"/>
      <c r="AK2588" s="150"/>
      <c r="AL2588" s="150"/>
      <c r="AM2588" s="150"/>
      <c r="AN2588" s="150"/>
      <c r="AO2588" s="138"/>
      <c r="AP2588" s="505"/>
      <c r="AQ2588" s="150"/>
      <c r="AR2588" s="150"/>
      <c r="AS2588" s="150"/>
      <c r="AT2588" s="150"/>
      <c r="AU2588" s="138"/>
      <c r="AV2588" s="505"/>
      <c r="AW2588" s="150"/>
      <c r="AX2588" s="150"/>
      <c r="AY2588" s="150"/>
      <c r="BB2588" s="505"/>
      <c r="BC2588" s="150"/>
      <c r="BD2588" s="150"/>
      <c r="BE2588" s="150"/>
      <c r="BF2588" s="150"/>
      <c r="BG2588" s="150"/>
      <c r="BH2588" s="150"/>
      <c r="BI2588" s="133"/>
      <c r="BJ2588" s="135"/>
    </row>
    <row r="2589" spans="3:62">
      <c r="C2589" s="504"/>
      <c r="F2589" s="505"/>
      <c r="G2589" s="150"/>
      <c r="H2589" s="150"/>
      <c r="I2589" s="150"/>
      <c r="J2589" s="150"/>
      <c r="K2589" s="138"/>
      <c r="L2589" s="505"/>
      <c r="M2589" s="150"/>
      <c r="N2589" s="150"/>
      <c r="O2589" s="150"/>
      <c r="P2589" s="150"/>
      <c r="Q2589" s="138"/>
      <c r="R2589" s="505"/>
      <c r="S2589" s="150"/>
      <c r="T2589" s="150"/>
      <c r="U2589" s="150"/>
      <c r="V2589" s="150"/>
      <c r="W2589" s="138"/>
      <c r="X2589" s="505"/>
      <c r="Y2589" s="150"/>
      <c r="Z2589" s="150"/>
      <c r="AA2589" s="150"/>
      <c r="AB2589" s="150"/>
      <c r="AC2589" s="138"/>
      <c r="AD2589" s="505"/>
      <c r="AE2589" s="150"/>
      <c r="AF2589" s="150"/>
      <c r="AG2589" s="150"/>
      <c r="AH2589" s="150"/>
      <c r="AI2589" s="138"/>
      <c r="AJ2589" s="505"/>
      <c r="AK2589" s="150"/>
      <c r="AL2589" s="150"/>
      <c r="AM2589" s="150"/>
      <c r="AN2589" s="150"/>
      <c r="AO2589" s="138"/>
      <c r="AP2589" s="505"/>
      <c r="AQ2589" s="150"/>
      <c r="AR2589" s="150"/>
      <c r="AS2589" s="150"/>
      <c r="AT2589" s="150"/>
      <c r="AU2589" s="138"/>
      <c r="AV2589" s="505"/>
      <c r="AW2589" s="150"/>
      <c r="AX2589" s="150"/>
      <c r="AY2589" s="150"/>
      <c r="BB2589" s="505"/>
      <c r="BC2589" s="150"/>
      <c r="BD2589" s="150"/>
      <c r="BE2589" s="150"/>
      <c r="BF2589" s="150"/>
      <c r="BG2589" s="150"/>
      <c r="BH2589" s="150"/>
      <c r="BI2589" s="133"/>
      <c r="BJ2589" s="135"/>
    </row>
    <row r="2590" spans="3:62">
      <c r="C2590" s="504"/>
      <c r="F2590" s="505"/>
      <c r="G2590" s="150"/>
      <c r="H2590" s="150"/>
      <c r="I2590" s="150"/>
      <c r="J2590" s="150"/>
      <c r="K2590" s="138"/>
      <c r="L2590" s="505"/>
      <c r="M2590" s="150"/>
      <c r="N2590" s="150"/>
      <c r="O2590" s="150"/>
      <c r="P2590" s="150"/>
      <c r="Q2590" s="138"/>
      <c r="R2590" s="505"/>
      <c r="S2590" s="150"/>
      <c r="T2590" s="150"/>
      <c r="U2590" s="150"/>
      <c r="V2590" s="150"/>
      <c r="W2590" s="138"/>
      <c r="X2590" s="505"/>
      <c r="Y2590" s="150"/>
      <c r="Z2590" s="150"/>
      <c r="AA2590" s="150"/>
      <c r="AB2590" s="150"/>
      <c r="AC2590" s="138"/>
      <c r="AD2590" s="505"/>
      <c r="AE2590" s="150"/>
      <c r="AF2590" s="150"/>
      <c r="AG2590" s="150"/>
      <c r="AH2590" s="150"/>
      <c r="AI2590" s="138"/>
      <c r="AJ2590" s="505"/>
      <c r="AK2590" s="150"/>
      <c r="AL2590" s="150"/>
      <c r="AM2590" s="150"/>
      <c r="AN2590" s="150"/>
      <c r="AO2590" s="138"/>
      <c r="AP2590" s="505"/>
      <c r="AQ2590" s="150"/>
      <c r="AR2590" s="150"/>
      <c r="AS2590" s="150"/>
      <c r="AT2590" s="150"/>
      <c r="AU2590" s="138"/>
      <c r="AV2590" s="505"/>
      <c r="AW2590" s="150"/>
      <c r="AX2590" s="150"/>
      <c r="AY2590" s="150"/>
      <c r="BB2590" s="505"/>
      <c r="BC2590" s="150"/>
      <c r="BD2590" s="150"/>
      <c r="BE2590" s="150"/>
      <c r="BF2590" s="150"/>
      <c r="BG2590" s="150"/>
      <c r="BH2590" s="150"/>
      <c r="BI2590" s="133"/>
      <c r="BJ2590" s="135"/>
    </row>
    <row r="2591" spans="3:62">
      <c r="C2591" s="504"/>
      <c r="F2591" s="505"/>
      <c r="G2591" s="150"/>
      <c r="H2591" s="150"/>
      <c r="I2591" s="150"/>
      <c r="J2591" s="150"/>
      <c r="K2591" s="138"/>
      <c r="L2591" s="505"/>
      <c r="M2591" s="150"/>
      <c r="N2591" s="150"/>
      <c r="O2591" s="150"/>
      <c r="P2591" s="150"/>
      <c r="Q2591" s="138"/>
      <c r="R2591" s="505"/>
      <c r="S2591" s="150"/>
      <c r="T2591" s="150"/>
      <c r="U2591" s="150"/>
      <c r="V2591" s="150"/>
      <c r="W2591" s="138"/>
      <c r="X2591" s="505"/>
      <c r="Y2591" s="150"/>
      <c r="Z2591" s="150"/>
      <c r="AA2591" s="150"/>
      <c r="AB2591" s="150"/>
      <c r="AC2591" s="138"/>
      <c r="AD2591" s="505"/>
      <c r="AE2591" s="150"/>
      <c r="AF2591" s="150"/>
      <c r="AG2591" s="150"/>
      <c r="AH2591" s="150"/>
      <c r="AI2591" s="138"/>
      <c r="AJ2591" s="505"/>
      <c r="AK2591" s="150"/>
      <c r="AL2591" s="150"/>
      <c r="AM2591" s="150"/>
      <c r="AN2591" s="150"/>
      <c r="AO2591" s="138"/>
      <c r="AP2591" s="505"/>
      <c r="AQ2591" s="150"/>
      <c r="AR2591" s="150"/>
      <c r="AS2591" s="150"/>
      <c r="AT2591" s="150"/>
      <c r="AU2591" s="138"/>
      <c r="AV2591" s="505"/>
      <c r="AW2591" s="150"/>
      <c r="AX2591" s="150"/>
      <c r="AY2591" s="150"/>
      <c r="BB2591" s="505"/>
      <c r="BC2591" s="150"/>
      <c r="BD2591" s="150"/>
      <c r="BE2591" s="150"/>
      <c r="BF2591" s="150"/>
      <c r="BG2591" s="150"/>
      <c r="BH2591" s="150"/>
      <c r="BI2591" s="133"/>
      <c r="BJ2591" s="135"/>
    </row>
    <row r="2592" spans="3:62">
      <c r="C2592" s="504"/>
      <c r="F2592" s="505"/>
      <c r="G2592" s="150"/>
      <c r="H2592" s="150"/>
      <c r="I2592" s="150"/>
      <c r="J2592" s="150"/>
      <c r="K2592" s="138"/>
      <c r="L2592" s="505"/>
      <c r="M2592" s="150"/>
      <c r="N2592" s="150"/>
      <c r="O2592" s="150"/>
      <c r="P2592" s="150"/>
      <c r="Q2592" s="138"/>
      <c r="R2592" s="505"/>
      <c r="S2592" s="150"/>
      <c r="T2592" s="150"/>
      <c r="U2592" s="150"/>
      <c r="V2592" s="150"/>
      <c r="W2592" s="138"/>
      <c r="X2592" s="505"/>
      <c r="Y2592" s="150"/>
      <c r="Z2592" s="150"/>
      <c r="AA2592" s="150"/>
      <c r="AB2592" s="150"/>
      <c r="AC2592" s="138"/>
      <c r="AD2592" s="505"/>
      <c r="AE2592" s="150"/>
      <c r="AF2592" s="150"/>
      <c r="AG2592" s="150"/>
      <c r="AH2592" s="150"/>
      <c r="AI2592" s="138"/>
      <c r="AJ2592" s="505"/>
      <c r="AK2592" s="150"/>
      <c r="AL2592" s="150"/>
      <c r="AM2592" s="150"/>
      <c r="AN2592" s="150"/>
      <c r="AO2592" s="138"/>
      <c r="AP2592" s="505"/>
      <c r="AQ2592" s="150"/>
      <c r="AR2592" s="150"/>
      <c r="AS2592" s="150"/>
      <c r="AT2592" s="150"/>
      <c r="AU2592" s="138"/>
      <c r="AV2592" s="505"/>
      <c r="AW2592" s="150"/>
      <c r="AX2592" s="150"/>
      <c r="AY2592" s="150"/>
      <c r="BB2592" s="505"/>
      <c r="BC2592" s="150"/>
      <c r="BD2592" s="150"/>
      <c r="BE2592" s="150"/>
      <c r="BF2592" s="150"/>
      <c r="BG2592" s="150"/>
      <c r="BH2592" s="150"/>
      <c r="BI2592" s="133"/>
      <c r="BJ2592" s="135"/>
    </row>
    <row r="2593" spans="3:62">
      <c r="C2593" s="504"/>
      <c r="F2593" s="505"/>
      <c r="G2593" s="150"/>
      <c r="H2593" s="150"/>
      <c r="I2593" s="150"/>
      <c r="J2593" s="150"/>
      <c r="K2593" s="138"/>
      <c r="L2593" s="505"/>
      <c r="M2593" s="150"/>
      <c r="N2593" s="150"/>
      <c r="O2593" s="150"/>
      <c r="P2593" s="150"/>
      <c r="Q2593" s="138"/>
      <c r="R2593" s="505"/>
      <c r="S2593" s="150"/>
      <c r="T2593" s="150"/>
      <c r="U2593" s="150"/>
      <c r="V2593" s="150"/>
      <c r="W2593" s="138"/>
      <c r="X2593" s="505"/>
      <c r="Y2593" s="150"/>
      <c r="Z2593" s="150"/>
      <c r="AA2593" s="150"/>
      <c r="AB2593" s="150"/>
      <c r="AC2593" s="138"/>
      <c r="AD2593" s="505"/>
      <c r="AE2593" s="150"/>
      <c r="AF2593" s="150"/>
      <c r="AG2593" s="150"/>
      <c r="AH2593" s="150"/>
      <c r="AI2593" s="138"/>
      <c r="AJ2593" s="505"/>
      <c r="AK2593" s="150"/>
      <c r="AL2593" s="150"/>
      <c r="AM2593" s="150"/>
      <c r="AN2593" s="150"/>
      <c r="AO2593" s="138"/>
      <c r="AP2593" s="505"/>
      <c r="AQ2593" s="150"/>
      <c r="AR2593" s="150"/>
      <c r="AS2593" s="150"/>
      <c r="AT2593" s="150"/>
      <c r="AU2593" s="138"/>
      <c r="AV2593" s="505"/>
      <c r="AW2593" s="150"/>
      <c r="AX2593" s="150"/>
      <c r="AY2593" s="150"/>
      <c r="BB2593" s="505"/>
      <c r="BC2593" s="150"/>
      <c r="BD2593" s="150"/>
      <c r="BE2593" s="150"/>
      <c r="BF2593" s="150"/>
      <c r="BG2593" s="150"/>
      <c r="BH2593" s="150"/>
      <c r="BI2593" s="133"/>
      <c r="BJ2593" s="135"/>
    </row>
    <row r="2594" spans="3:62">
      <c r="C2594" s="504"/>
      <c r="F2594" s="505"/>
      <c r="G2594" s="150"/>
      <c r="H2594" s="150"/>
      <c r="I2594" s="150"/>
      <c r="J2594" s="150"/>
      <c r="K2594" s="138"/>
      <c r="L2594" s="505"/>
      <c r="M2594" s="150"/>
      <c r="N2594" s="150"/>
      <c r="O2594" s="150"/>
      <c r="P2594" s="150"/>
      <c r="Q2594" s="138"/>
      <c r="R2594" s="505"/>
      <c r="S2594" s="150"/>
      <c r="T2594" s="150"/>
      <c r="U2594" s="150"/>
      <c r="V2594" s="150"/>
      <c r="W2594" s="138"/>
      <c r="X2594" s="505"/>
      <c r="Y2594" s="150"/>
      <c r="Z2594" s="150"/>
      <c r="AA2594" s="150"/>
      <c r="AB2594" s="150"/>
      <c r="AC2594" s="138"/>
      <c r="AD2594" s="505"/>
      <c r="AE2594" s="150"/>
      <c r="AF2594" s="150"/>
      <c r="AG2594" s="150"/>
      <c r="AH2594" s="150"/>
      <c r="AI2594" s="138"/>
      <c r="AJ2594" s="505"/>
      <c r="AK2594" s="150"/>
      <c r="AL2594" s="150"/>
      <c r="AM2594" s="150"/>
      <c r="AN2594" s="150"/>
      <c r="AO2594" s="138"/>
      <c r="AP2594" s="505"/>
      <c r="AQ2594" s="150"/>
      <c r="AR2594" s="150"/>
      <c r="AS2594" s="150"/>
      <c r="AT2594" s="150"/>
      <c r="AU2594" s="138"/>
      <c r="AV2594" s="505"/>
      <c r="AW2594" s="150"/>
      <c r="AX2594" s="150"/>
      <c r="AY2594" s="150"/>
      <c r="BB2594" s="505"/>
      <c r="BC2594" s="150"/>
      <c r="BD2594" s="150"/>
      <c r="BE2594" s="150"/>
      <c r="BF2594" s="150"/>
      <c r="BG2594" s="150"/>
      <c r="BH2594" s="150"/>
      <c r="BI2594" s="133"/>
      <c r="BJ2594" s="135"/>
    </row>
    <row r="2595" spans="3:62">
      <c r="C2595" s="504"/>
      <c r="F2595" s="505"/>
      <c r="G2595" s="150"/>
      <c r="H2595" s="150"/>
      <c r="I2595" s="150"/>
      <c r="J2595" s="150"/>
      <c r="K2595" s="138"/>
      <c r="L2595" s="505"/>
      <c r="M2595" s="150"/>
      <c r="N2595" s="150"/>
      <c r="O2595" s="150"/>
      <c r="P2595" s="150"/>
      <c r="Q2595" s="138"/>
      <c r="R2595" s="505"/>
      <c r="S2595" s="150"/>
      <c r="T2595" s="150"/>
      <c r="U2595" s="150"/>
      <c r="V2595" s="150"/>
      <c r="W2595" s="138"/>
      <c r="X2595" s="505"/>
      <c r="Y2595" s="150"/>
      <c r="Z2595" s="150"/>
      <c r="AA2595" s="150"/>
      <c r="AB2595" s="150"/>
      <c r="AC2595" s="138"/>
      <c r="AD2595" s="505"/>
      <c r="AE2595" s="150"/>
      <c r="AF2595" s="150"/>
      <c r="AG2595" s="150"/>
      <c r="AH2595" s="150"/>
      <c r="AI2595" s="138"/>
      <c r="AJ2595" s="505"/>
      <c r="AK2595" s="150"/>
      <c r="AL2595" s="150"/>
      <c r="AM2595" s="150"/>
      <c r="AN2595" s="150"/>
      <c r="AO2595" s="138"/>
      <c r="AP2595" s="505"/>
      <c r="AQ2595" s="150"/>
      <c r="AR2595" s="150"/>
      <c r="AS2595" s="150"/>
      <c r="AT2595" s="150"/>
      <c r="AU2595" s="138"/>
      <c r="AV2595" s="505"/>
      <c r="AW2595" s="150"/>
      <c r="AX2595" s="150"/>
      <c r="AY2595" s="150"/>
      <c r="BB2595" s="505"/>
      <c r="BC2595" s="150"/>
      <c r="BD2595" s="150"/>
      <c r="BE2595" s="150"/>
      <c r="BF2595" s="150"/>
      <c r="BG2595" s="150"/>
      <c r="BH2595" s="150"/>
      <c r="BI2595" s="133"/>
      <c r="BJ2595" s="135"/>
    </row>
    <row r="2596" spans="3:62">
      <c r="C2596" s="504"/>
      <c r="F2596" s="505"/>
      <c r="G2596" s="150"/>
      <c r="H2596" s="150"/>
      <c r="I2596" s="150"/>
      <c r="J2596" s="150"/>
      <c r="K2596" s="138"/>
      <c r="L2596" s="505"/>
      <c r="M2596" s="150"/>
      <c r="N2596" s="150"/>
      <c r="O2596" s="150"/>
      <c r="P2596" s="150"/>
      <c r="Q2596" s="138"/>
      <c r="R2596" s="505"/>
      <c r="S2596" s="150"/>
      <c r="T2596" s="150"/>
      <c r="U2596" s="150"/>
      <c r="V2596" s="150"/>
      <c r="W2596" s="138"/>
      <c r="X2596" s="505"/>
      <c r="Y2596" s="150"/>
      <c r="Z2596" s="150"/>
      <c r="AA2596" s="150"/>
      <c r="AB2596" s="150"/>
      <c r="AC2596" s="138"/>
      <c r="AD2596" s="505"/>
      <c r="AE2596" s="150"/>
      <c r="AF2596" s="150"/>
      <c r="AG2596" s="150"/>
      <c r="AH2596" s="150"/>
      <c r="AI2596" s="138"/>
      <c r="AJ2596" s="505"/>
      <c r="AK2596" s="150"/>
      <c r="AL2596" s="150"/>
      <c r="AM2596" s="150"/>
      <c r="AN2596" s="150"/>
      <c r="AO2596" s="138"/>
      <c r="AP2596" s="505"/>
      <c r="AQ2596" s="150"/>
      <c r="AR2596" s="150"/>
      <c r="AS2596" s="150"/>
      <c r="AT2596" s="150"/>
      <c r="AU2596" s="138"/>
      <c r="AV2596" s="505"/>
      <c r="AW2596" s="150"/>
      <c r="AX2596" s="150"/>
      <c r="AY2596" s="150"/>
      <c r="BB2596" s="505"/>
      <c r="BC2596" s="150"/>
      <c r="BD2596" s="150"/>
      <c r="BE2596" s="150"/>
      <c r="BF2596" s="150"/>
      <c r="BG2596" s="150"/>
      <c r="BH2596" s="150"/>
      <c r="BI2596" s="133"/>
      <c r="BJ2596" s="135"/>
    </row>
    <row r="2597" spans="3:62">
      <c r="C2597" s="504"/>
      <c r="F2597" s="505"/>
      <c r="G2597" s="150"/>
      <c r="H2597" s="150"/>
      <c r="I2597" s="150"/>
      <c r="J2597" s="150"/>
      <c r="K2597" s="138"/>
      <c r="L2597" s="505"/>
      <c r="M2597" s="150"/>
      <c r="N2597" s="150"/>
      <c r="O2597" s="150"/>
      <c r="P2597" s="150"/>
      <c r="Q2597" s="138"/>
      <c r="R2597" s="505"/>
      <c r="S2597" s="150"/>
      <c r="T2597" s="150"/>
      <c r="U2597" s="150"/>
      <c r="V2597" s="150"/>
      <c r="W2597" s="138"/>
      <c r="X2597" s="505"/>
      <c r="Y2597" s="150"/>
      <c r="Z2597" s="150"/>
      <c r="AA2597" s="150"/>
      <c r="AB2597" s="150"/>
      <c r="AC2597" s="138"/>
      <c r="AD2597" s="505"/>
      <c r="AE2597" s="150"/>
      <c r="AF2597" s="150"/>
      <c r="AG2597" s="150"/>
      <c r="AH2597" s="150"/>
      <c r="AI2597" s="138"/>
      <c r="AJ2597" s="505"/>
      <c r="AK2597" s="150"/>
      <c r="AL2597" s="150"/>
      <c r="AM2597" s="150"/>
      <c r="AN2597" s="150"/>
      <c r="AO2597" s="138"/>
      <c r="AP2597" s="505"/>
      <c r="AQ2597" s="150"/>
      <c r="AR2597" s="150"/>
      <c r="AS2597" s="150"/>
      <c r="AT2597" s="150"/>
      <c r="AU2597" s="138"/>
      <c r="AV2597" s="505"/>
      <c r="AW2597" s="150"/>
      <c r="AX2597" s="150"/>
      <c r="AY2597" s="150"/>
      <c r="BB2597" s="505"/>
      <c r="BC2597" s="150"/>
      <c r="BD2597" s="150"/>
      <c r="BE2597" s="150"/>
      <c r="BF2597" s="150"/>
      <c r="BG2597" s="150"/>
      <c r="BH2597" s="150"/>
      <c r="BI2597" s="133"/>
      <c r="BJ2597" s="135"/>
    </row>
    <row r="2598" spans="3:62">
      <c r="C2598" s="504"/>
      <c r="F2598" s="505"/>
      <c r="G2598" s="150"/>
      <c r="H2598" s="150"/>
      <c r="I2598" s="150"/>
      <c r="J2598" s="150"/>
      <c r="K2598" s="138"/>
      <c r="L2598" s="505"/>
      <c r="M2598" s="150"/>
      <c r="N2598" s="150"/>
      <c r="O2598" s="150"/>
      <c r="P2598" s="150"/>
      <c r="Q2598" s="138"/>
      <c r="R2598" s="505"/>
      <c r="S2598" s="150"/>
      <c r="T2598" s="150"/>
      <c r="U2598" s="150"/>
      <c r="V2598" s="150"/>
      <c r="W2598" s="138"/>
      <c r="X2598" s="505"/>
      <c r="Y2598" s="150"/>
      <c r="Z2598" s="150"/>
      <c r="AA2598" s="150"/>
      <c r="AB2598" s="150"/>
      <c r="AC2598" s="138"/>
      <c r="AD2598" s="505"/>
      <c r="AE2598" s="150"/>
      <c r="AF2598" s="150"/>
      <c r="AG2598" s="150"/>
      <c r="AH2598" s="150"/>
      <c r="AI2598" s="138"/>
      <c r="AJ2598" s="505"/>
      <c r="AK2598" s="150"/>
      <c r="AL2598" s="150"/>
      <c r="AM2598" s="150"/>
      <c r="AN2598" s="150"/>
      <c r="AO2598" s="138"/>
      <c r="AP2598" s="505"/>
      <c r="AQ2598" s="150"/>
      <c r="AR2598" s="150"/>
      <c r="AS2598" s="150"/>
      <c r="AT2598" s="150"/>
      <c r="AU2598" s="138"/>
      <c r="AV2598" s="505"/>
      <c r="AW2598" s="150"/>
      <c r="AX2598" s="150"/>
      <c r="AY2598" s="150"/>
      <c r="BB2598" s="505"/>
      <c r="BC2598" s="150"/>
      <c r="BD2598" s="150"/>
      <c r="BE2598" s="150"/>
      <c r="BF2598" s="150"/>
      <c r="BG2598" s="150"/>
      <c r="BH2598" s="150"/>
      <c r="BI2598" s="133"/>
      <c r="BJ2598" s="135"/>
    </row>
    <row r="2599" spans="3:62">
      <c r="C2599" s="504"/>
      <c r="F2599" s="505"/>
      <c r="G2599" s="150"/>
      <c r="H2599" s="150"/>
      <c r="I2599" s="150"/>
      <c r="J2599" s="150"/>
      <c r="K2599" s="138"/>
      <c r="L2599" s="505"/>
      <c r="M2599" s="150"/>
      <c r="N2599" s="150"/>
      <c r="O2599" s="150"/>
      <c r="P2599" s="150"/>
      <c r="Q2599" s="138"/>
      <c r="R2599" s="505"/>
      <c r="S2599" s="150"/>
      <c r="T2599" s="150"/>
      <c r="U2599" s="150"/>
      <c r="V2599" s="150"/>
      <c r="W2599" s="138"/>
      <c r="X2599" s="505"/>
      <c r="Y2599" s="150"/>
      <c r="Z2599" s="150"/>
      <c r="AA2599" s="150"/>
      <c r="AB2599" s="150"/>
      <c r="AC2599" s="138"/>
      <c r="AD2599" s="505"/>
      <c r="AE2599" s="150"/>
      <c r="AF2599" s="150"/>
      <c r="AG2599" s="150"/>
      <c r="AH2599" s="150"/>
      <c r="AI2599" s="138"/>
      <c r="AJ2599" s="505"/>
      <c r="AK2599" s="150"/>
      <c r="AL2599" s="150"/>
      <c r="AM2599" s="150"/>
      <c r="AN2599" s="150"/>
      <c r="AO2599" s="138"/>
      <c r="AP2599" s="505"/>
      <c r="AQ2599" s="150"/>
      <c r="AR2599" s="150"/>
      <c r="AS2599" s="150"/>
      <c r="AT2599" s="150"/>
      <c r="AU2599" s="138"/>
      <c r="AV2599" s="505"/>
      <c r="AW2599" s="150"/>
      <c r="AX2599" s="150"/>
      <c r="AY2599" s="150"/>
      <c r="BB2599" s="505"/>
      <c r="BC2599" s="150"/>
      <c r="BD2599" s="150"/>
      <c r="BE2599" s="150"/>
      <c r="BF2599" s="150"/>
      <c r="BG2599" s="150"/>
      <c r="BH2599" s="150"/>
      <c r="BI2599" s="133"/>
      <c r="BJ2599" s="135"/>
    </row>
    <row r="2600" spans="3:62">
      <c r="C2600" s="504"/>
      <c r="F2600" s="505"/>
      <c r="G2600" s="150"/>
      <c r="H2600" s="150"/>
      <c r="I2600" s="150"/>
      <c r="J2600" s="150"/>
      <c r="K2600" s="138"/>
      <c r="L2600" s="505"/>
      <c r="M2600" s="150"/>
      <c r="N2600" s="150"/>
      <c r="O2600" s="150"/>
      <c r="P2600" s="150"/>
      <c r="Q2600" s="138"/>
      <c r="R2600" s="505"/>
      <c r="S2600" s="150"/>
      <c r="T2600" s="150"/>
      <c r="U2600" s="150"/>
      <c r="V2600" s="150"/>
      <c r="W2600" s="138"/>
      <c r="X2600" s="505"/>
      <c r="Y2600" s="150"/>
      <c r="Z2600" s="150"/>
      <c r="AA2600" s="150"/>
      <c r="AB2600" s="150"/>
      <c r="AC2600" s="138"/>
      <c r="AD2600" s="505"/>
      <c r="AE2600" s="150"/>
      <c r="AF2600" s="150"/>
      <c r="AG2600" s="150"/>
      <c r="AH2600" s="150"/>
      <c r="AI2600" s="138"/>
      <c r="AJ2600" s="505"/>
      <c r="AK2600" s="150"/>
      <c r="AL2600" s="150"/>
      <c r="AM2600" s="150"/>
      <c r="AN2600" s="150"/>
      <c r="AO2600" s="138"/>
      <c r="AP2600" s="505"/>
      <c r="AQ2600" s="150"/>
      <c r="AR2600" s="150"/>
      <c r="AS2600" s="150"/>
      <c r="AT2600" s="150"/>
      <c r="AU2600" s="138"/>
      <c r="AV2600" s="505"/>
      <c r="AW2600" s="150"/>
      <c r="AX2600" s="150"/>
      <c r="AY2600" s="150"/>
      <c r="BB2600" s="505"/>
      <c r="BC2600" s="150"/>
      <c r="BD2600" s="150"/>
      <c r="BE2600" s="150"/>
      <c r="BF2600" s="150"/>
      <c r="BG2600" s="150"/>
      <c r="BH2600" s="150"/>
      <c r="BI2600" s="133"/>
      <c r="BJ2600" s="135"/>
    </row>
    <row r="2601" spans="3:62">
      <c r="C2601" s="504"/>
      <c r="F2601" s="505"/>
      <c r="G2601" s="150"/>
      <c r="H2601" s="150"/>
      <c r="I2601" s="150"/>
      <c r="J2601" s="150"/>
      <c r="K2601" s="138"/>
      <c r="L2601" s="505"/>
      <c r="M2601" s="150"/>
      <c r="N2601" s="150"/>
      <c r="O2601" s="150"/>
      <c r="P2601" s="150"/>
      <c r="Q2601" s="138"/>
      <c r="R2601" s="505"/>
      <c r="S2601" s="150"/>
      <c r="T2601" s="150"/>
      <c r="U2601" s="150"/>
      <c r="V2601" s="150"/>
      <c r="W2601" s="138"/>
      <c r="X2601" s="505"/>
      <c r="Y2601" s="150"/>
      <c r="Z2601" s="150"/>
      <c r="AA2601" s="150"/>
      <c r="AB2601" s="150"/>
      <c r="AC2601" s="138"/>
      <c r="AD2601" s="505"/>
      <c r="AE2601" s="150"/>
      <c r="AF2601" s="150"/>
      <c r="AG2601" s="150"/>
      <c r="AH2601" s="150"/>
      <c r="AI2601" s="138"/>
      <c r="AJ2601" s="505"/>
      <c r="AK2601" s="150"/>
      <c r="AL2601" s="150"/>
      <c r="AM2601" s="150"/>
      <c r="AN2601" s="150"/>
      <c r="AO2601" s="138"/>
      <c r="AP2601" s="505"/>
      <c r="AQ2601" s="150"/>
      <c r="AR2601" s="150"/>
      <c r="AS2601" s="150"/>
      <c r="AT2601" s="150"/>
      <c r="AU2601" s="138"/>
      <c r="AV2601" s="505"/>
      <c r="AW2601" s="150"/>
      <c r="AX2601" s="150"/>
      <c r="AY2601" s="150"/>
      <c r="BB2601" s="505"/>
      <c r="BC2601" s="150"/>
      <c r="BD2601" s="150"/>
      <c r="BE2601" s="150"/>
      <c r="BF2601" s="150"/>
      <c r="BG2601" s="150"/>
      <c r="BH2601" s="150"/>
      <c r="BI2601" s="133"/>
      <c r="BJ2601" s="135"/>
    </row>
    <row r="2602" spans="3:62">
      <c r="C2602" s="504"/>
      <c r="F2602" s="505"/>
      <c r="G2602" s="150"/>
      <c r="H2602" s="150"/>
      <c r="I2602" s="150"/>
      <c r="J2602" s="150"/>
      <c r="K2602" s="138"/>
      <c r="L2602" s="505"/>
      <c r="M2602" s="150"/>
      <c r="N2602" s="150"/>
      <c r="O2602" s="150"/>
      <c r="P2602" s="150"/>
      <c r="Q2602" s="138"/>
      <c r="R2602" s="505"/>
      <c r="S2602" s="150"/>
      <c r="T2602" s="150"/>
      <c r="U2602" s="150"/>
      <c r="V2602" s="150"/>
      <c r="W2602" s="138"/>
      <c r="X2602" s="505"/>
      <c r="Y2602" s="150"/>
      <c r="Z2602" s="150"/>
      <c r="AA2602" s="150"/>
      <c r="AB2602" s="150"/>
      <c r="AC2602" s="138"/>
      <c r="AD2602" s="505"/>
      <c r="AE2602" s="150"/>
      <c r="AF2602" s="150"/>
      <c r="AG2602" s="150"/>
      <c r="AH2602" s="150"/>
      <c r="AI2602" s="138"/>
      <c r="AJ2602" s="505"/>
      <c r="AK2602" s="150"/>
      <c r="AL2602" s="150"/>
      <c r="AM2602" s="150"/>
      <c r="AN2602" s="150"/>
      <c r="AO2602" s="138"/>
      <c r="AP2602" s="505"/>
      <c r="AQ2602" s="150"/>
      <c r="AR2602" s="150"/>
      <c r="AS2602" s="150"/>
      <c r="AT2602" s="150"/>
      <c r="AU2602" s="138"/>
      <c r="AV2602" s="505"/>
      <c r="AW2602" s="150"/>
      <c r="AX2602" s="150"/>
      <c r="AY2602" s="150"/>
      <c r="BB2602" s="505"/>
      <c r="BC2602" s="150"/>
      <c r="BD2602" s="150"/>
      <c r="BE2602" s="150"/>
      <c r="BF2602" s="150"/>
      <c r="BG2602" s="150"/>
      <c r="BH2602" s="150"/>
      <c r="BI2602" s="133"/>
      <c r="BJ2602" s="135"/>
    </row>
    <row r="2603" spans="3:62">
      <c r="C2603" s="504"/>
      <c r="F2603" s="505"/>
      <c r="G2603" s="150"/>
      <c r="H2603" s="150"/>
      <c r="I2603" s="150"/>
      <c r="J2603" s="150"/>
      <c r="K2603" s="138"/>
      <c r="L2603" s="505"/>
      <c r="M2603" s="150"/>
      <c r="N2603" s="150"/>
      <c r="O2603" s="150"/>
      <c r="P2603" s="150"/>
      <c r="Q2603" s="138"/>
      <c r="R2603" s="505"/>
      <c r="S2603" s="150"/>
      <c r="T2603" s="150"/>
      <c r="U2603" s="150"/>
      <c r="V2603" s="150"/>
      <c r="W2603" s="138"/>
      <c r="X2603" s="505"/>
      <c r="Y2603" s="150"/>
      <c r="Z2603" s="150"/>
      <c r="AA2603" s="150"/>
      <c r="AB2603" s="150"/>
      <c r="AC2603" s="138"/>
      <c r="AD2603" s="505"/>
      <c r="AE2603" s="150"/>
      <c r="AF2603" s="150"/>
      <c r="AG2603" s="150"/>
      <c r="AH2603" s="150"/>
      <c r="AI2603" s="138"/>
      <c r="AJ2603" s="505"/>
      <c r="AK2603" s="150"/>
      <c r="AL2603" s="150"/>
      <c r="AM2603" s="150"/>
      <c r="AN2603" s="150"/>
      <c r="AO2603" s="138"/>
      <c r="AP2603" s="505"/>
      <c r="AQ2603" s="150"/>
      <c r="AR2603" s="150"/>
      <c r="AS2603" s="150"/>
      <c r="AT2603" s="150"/>
      <c r="AU2603" s="138"/>
      <c r="AV2603" s="505"/>
      <c r="AW2603" s="150"/>
      <c r="AX2603" s="150"/>
      <c r="AY2603" s="150"/>
      <c r="BB2603" s="505"/>
      <c r="BC2603" s="150"/>
      <c r="BD2603" s="150"/>
      <c r="BE2603" s="150"/>
      <c r="BF2603" s="150"/>
      <c r="BG2603" s="150"/>
      <c r="BH2603" s="150"/>
      <c r="BI2603" s="133"/>
      <c r="BJ2603" s="135"/>
    </row>
    <row r="2604" spans="3:62">
      <c r="C2604" s="504"/>
      <c r="F2604" s="505"/>
      <c r="G2604" s="150"/>
      <c r="H2604" s="150"/>
      <c r="I2604" s="150"/>
      <c r="J2604" s="150"/>
      <c r="K2604" s="138"/>
      <c r="L2604" s="505"/>
      <c r="M2604" s="150"/>
      <c r="N2604" s="150"/>
      <c r="O2604" s="150"/>
      <c r="P2604" s="150"/>
      <c r="Q2604" s="138"/>
      <c r="R2604" s="505"/>
      <c r="S2604" s="150"/>
      <c r="T2604" s="150"/>
      <c r="U2604" s="150"/>
      <c r="V2604" s="150"/>
      <c r="W2604" s="138"/>
      <c r="X2604" s="505"/>
      <c r="Y2604" s="150"/>
      <c r="Z2604" s="150"/>
      <c r="AA2604" s="150"/>
      <c r="AB2604" s="150"/>
      <c r="AC2604" s="138"/>
      <c r="AD2604" s="505"/>
      <c r="AE2604" s="150"/>
      <c r="AF2604" s="150"/>
      <c r="AG2604" s="150"/>
      <c r="AH2604" s="150"/>
      <c r="AI2604" s="138"/>
      <c r="AJ2604" s="505"/>
      <c r="AK2604" s="150"/>
      <c r="AL2604" s="150"/>
      <c r="AM2604" s="150"/>
      <c r="AN2604" s="150"/>
      <c r="AO2604" s="138"/>
      <c r="AP2604" s="505"/>
      <c r="AQ2604" s="150"/>
      <c r="AR2604" s="150"/>
      <c r="AS2604" s="150"/>
      <c r="AT2604" s="150"/>
      <c r="AU2604" s="138"/>
      <c r="AV2604" s="505"/>
      <c r="AW2604" s="150"/>
      <c r="AX2604" s="150"/>
      <c r="AY2604" s="150"/>
      <c r="BB2604" s="505"/>
      <c r="BC2604" s="150"/>
      <c r="BD2604" s="150"/>
      <c r="BE2604" s="150"/>
      <c r="BF2604" s="150"/>
      <c r="BG2604" s="150"/>
      <c r="BH2604" s="150"/>
      <c r="BI2604" s="133"/>
      <c r="BJ2604" s="135"/>
    </row>
    <row r="2605" spans="3:62">
      <c r="C2605" s="504"/>
      <c r="F2605" s="505"/>
      <c r="G2605" s="150"/>
      <c r="H2605" s="150"/>
      <c r="I2605" s="150"/>
      <c r="J2605" s="150"/>
      <c r="K2605" s="138"/>
      <c r="L2605" s="505"/>
      <c r="M2605" s="150"/>
      <c r="N2605" s="150"/>
      <c r="O2605" s="150"/>
      <c r="P2605" s="150"/>
      <c r="Q2605" s="138"/>
      <c r="R2605" s="505"/>
      <c r="S2605" s="150"/>
      <c r="T2605" s="150"/>
      <c r="U2605" s="150"/>
      <c r="V2605" s="150"/>
      <c r="W2605" s="138"/>
      <c r="X2605" s="505"/>
      <c r="Y2605" s="150"/>
      <c r="Z2605" s="150"/>
      <c r="AA2605" s="150"/>
      <c r="AB2605" s="150"/>
      <c r="AC2605" s="138"/>
      <c r="AD2605" s="505"/>
      <c r="AE2605" s="150"/>
      <c r="AF2605" s="150"/>
      <c r="AG2605" s="150"/>
      <c r="AH2605" s="150"/>
      <c r="AI2605" s="138"/>
      <c r="AJ2605" s="505"/>
      <c r="AK2605" s="150"/>
      <c r="AL2605" s="150"/>
      <c r="AM2605" s="150"/>
      <c r="AN2605" s="150"/>
      <c r="AO2605" s="138"/>
      <c r="AP2605" s="505"/>
      <c r="AQ2605" s="150"/>
      <c r="AR2605" s="150"/>
      <c r="AS2605" s="150"/>
      <c r="AT2605" s="150"/>
      <c r="AU2605" s="138"/>
      <c r="AV2605" s="505"/>
      <c r="AW2605" s="150"/>
      <c r="AX2605" s="150"/>
      <c r="AY2605" s="150"/>
      <c r="BB2605" s="505"/>
      <c r="BC2605" s="150"/>
      <c r="BD2605" s="150"/>
      <c r="BE2605" s="150"/>
      <c r="BF2605" s="150"/>
      <c r="BG2605" s="150"/>
      <c r="BH2605" s="150"/>
      <c r="BI2605" s="133"/>
      <c r="BJ2605" s="135"/>
    </row>
    <row r="2606" spans="3:62">
      <c r="C2606" s="504"/>
      <c r="F2606" s="505"/>
      <c r="G2606" s="150"/>
      <c r="H2606" s="150"/>
      <c r="I2606" s="150"/>
      <c r="J2606" s="150"/>
      <c r="K2606" s="138"/>
      <c r="L2606" s="505"/>
      <c r="M2606" s="150"/>
      <c r="N2606" s="150"/>
      <c r="O2606" s="150"/>
      <c r="P2606" s="150"/>
      <c r="Q2606" s="138"/>
      <c r="R2606" s="505"/>
      <c r="S2606" s="150"/>
      <c r="T2606" s="150"/>
      <c r="U2606" s="150"/>
      <c r="V2606" s="150"/>
      <c r="W2606" s="138"/>
      <c r="X2606" s="505"/>
      <c r="Y2606" s="150"/>
      <c r="Z2606" s="150"/>
      <c r="AA2606" s="150"/>
      <c r="AB2606" s="150"/>
      <c r="AC2606" s="138"/>
      <c r="AD2606" s="505"/>
      <c r="AE2606" s="150"/>
      <c r="AF2606" s="150"/>
      <c r="AG2606" s="150"/>
      <c r="AH2606" s="150"/>
      <c r="AI2606" s="138"/>
      <c r="AJ2606" s="505"/>
      <c r="AK2606" s="150"/>
      <c r="AL2606" s="150"/>
      <c r="AM2606" s="150"/>
      <c r="AN2606" s="150"/>
      <c r="AO2606" s="138"/>
      <c r="AP2606" s="505"/>
      <c r="AQ2606" s="150"/>
      <c r="AR2606" s="150"/>
      <c r="AS2606" s="150"/>
      <c r="AT2606" s="150"/>
      <c r="AU2606" s="138"/>
      <c r="AV2606" s="505"/>
      <c r="AW2606" s="150"/>
      <c r="AX2606" s="150"/>
      <c r="AY2606" s="150"/>
      <c r="BB2606" s="505"/>
      <c r="BC2606" s="150"/>
      <c r="BD2606" s="150"/>
      <c r="BE2606" s="150"/>
      <c r="BF2606" s="150"/>
      <c r="BG2606" s="150"/>
      <c r="BH2606" s="150"/>
      <c r="BI2606" s="133"/>
      <c r="BJ2606" s="135"/>
    </row>
    <row r="2607" spans="3:62">
      <c r="C2607" s="504"/>
      <c r="F2607" s="505"/>
      <c r="G2607" s="150"/>
      <c r="H2607" s="150"/>
      <c r="I2607" s="150"/>
      <c r="J2607" s="150"/>
      <c r="K2607" s="138"/>
      <c r="L2607" s="505"/>
      <c r="M2607" s="150"/>
      <c r="N2607" s="150"/>
      <c r="O2607" s="150"/>
      <c r="P2607" s="150"/>
      <c r="Q2607" s="138"/>
      <c r="R2607" s="505"/>
      <c r="S2607" s="150"/>
      <c r="T2607" s="150"/>
      <c r="U2607" s="150"/>
      <c r="V2607" s="150"/>
      <c r="W2607" s="138"/>
      <c r="X2607" s="505"/>
      <c r="Y2607" s="150"/>
      <c r="Z2607" s="150"/>
      <c r="AA2607" s="150"/>
      <c r="AB2607" s="150"/>
      <c r="AC2607" s="138"/>
      <c r="AD2607" s="505"/>
      <c r="AE2607" s="150"/>
      <c r="AF2607" s="150"/>
      <c r="AG2607" s="150"/>
      <c r="AH2607" s="150"/>
      <c r="AI2607" s="138"/>
      <c r="AJ2607" s="505"/>
      <c r="AK2607" s="150"/>
      <c r="AL2607" s="150"/>
      <c r="AM2607" s="150"/>
      <c r="AN2607" s="150"/>
      <c r="AO2607" s="138"/>
      <c r="AP2607" s="505"/>
      <c r="AQ2607" s="150"/>
      <c r="AR2607" s="150"/>
      <c r="AS2607" s="150"/>
      <c r="AT2607" s="150"/>
      <c r="AU2607" s="138"/>
      <c r="AV2607" s="505"/>
      <c r="AW2607" s="150"/>
      <c r="AX2607" s="150"/>
      <c r="AY2607" s="150"/>
      <c r="BB2607" s="505"/>
      <c r="BC2607" s="150"/>
      <c r="BD2607" s="150"/>
      <c r="BE2607" s="150"/>
      <c r="BF2607" s="150"/>
      <c r="BG2607" s="150"/>
      <c r="BH2607" s="150"/>
      <c r="BI2607" s="133"/>
      <c r="BJ2607" s="135"/>
    </row>
    <row r="2608" spans="3:62">
      <c r="C2608" s="504"/>
      <c r="F2608" s="505"/>
      <c r="G2608" s="150"/>
      <c r="H2608" s="150"/>
      <c r="I2608" s="150"/>
      <c r="J2608" s="150"/>
      <c r="K2608" s="138"/>
      <c r="L2608" s="505"/>
      <c r="M2608" s="150"/>
      <c r="N2608" s="150"/>
      <c r="O2608" s="150"/>
      <c r="P2608" s="150"/>
      <c r="Q2608" s="138"/>
      <c r="R2608" s="505"/>
      <c r="S2608" s="150"/>
      <c r="T2608" s="150"/>
      <c r="U2608" s="150"/>
      <c r="V2608" s="150"/>
      <c r="W2608" s="138"/>
      <c r="X2608" s="505"/>
      <c r="Y2608" s="150"/>
      <c r="Z2608" s="150"/>
      <c r="AA2608" s="150"/>
      <c r="AB2608" s="150"/>
      <c r="AC2608" s="138"/>
      <c r="AD2608" s="505"/>
      <c r="AE2608" s="150"/>
      <c r="AF2608" s="150"/>
      <c r="AG2608" s="150"/>
      <c r="AH2608" s="150"/>
      <c r="AI2608" s="138"/>
      <c r="AJ2608" s="505"/>
      <c r="AK2608" s="150"/>
      <c r="AL2608" s="150"/>
      <c r="AM2608" s="150"/>
      <c r="AN2608" s="150"/>
      <c r="AO2608" s="138"/>
      <c r="AP2608" s="505"/>
      <c r="AQ2608" s="150"/>
      <c r="AR2608" s="150"/>
      <c r="AS2608" s="150"/>
      <c r="AT2608" s="150"/>
      <c r="AU2608" s="138"/>
      <c r="AV2608" s="505"/>
      <c r="AW2608" s="150"/>
      <c r="AX2608" s="150"/>
      <c r="AY2608" s="150"/>
      <c r="BB2608" s="505"/>
      <c r="BC2608" s="150"/>
      <c r="BD2608" s="150"/>
      <c r="BE2608" s="150"/>
      <c r="BF2608" s="150"/>
      <c r="BG2608" s="150"/>
      <c r="BH2608" s="150"/>
      <c r="BI2608" s="133"/>
      <c r="BJ2608" s="135"/>
    </row>
    <row r="2609" spans="3:62">
      <c r="C2609" s="504"/>
      <c r="F2609" s="505"/>
      <c r="G2609" s="150"/>
      <c r="H2609" s="150"/>
      <c r="I2609" s="150"/>
      <c r="J2609" s="150"/>
      <c r="K2609" s="138"/>
      <c r="L2609" s="505"/>
      <c r="M2609" s="150"/>
      <c r="N2609" s="150"/>
      <c r="O2609" s="150"/>
      <c r="P2609" s="150"/>
      <c r="Q2609" s="138"/>
      <c r="R2609" s="505"/>
      <c r="S2609" s="150"/>
      <c r="T2609" s="150"/>
      <c r="U2609" s="150"/>
      <c r="V2609" s="150"/>
      <c r="W2609" s="138"/>
      <c r="X2609" s="505"/>
      <c r="Y2609" s="150"/>
      <c r="Z2609" s="150"/>
      <c r="AA2609" s="150"/>
      <c r="AB2609" s="150"/>
      <c r="AC2609" s="138"/>
      <c r="AD2609" s="505"/>
      <c r="AE2609" s="150"/>
      <c r="AF2609" s="150"/>
      <c r="AG2609" s="150"/>
      <c r="AH2609" s="150"/>
      <c r="AI2609" s="138"/>
      <c r="AJ2609" s="505"/>
      <c r="AK2609" s="150"/>
      <c r="AL2609" s="150"/>
      <c r="AM2609" s="150"/>
      <c r="AN2609" s="150"/>
      <c r="AO2609" s="138"/>
      <c r="AP2609" s="505"/>
      <c r="AQ2609" s="150"/>
      <c r="AR2609" s="150"/>
      <c r="AS2609" s="150"/>
      <c r="AT2609" s="150"/>
      <c r="AU2609" s="138"/>
      <c r="AV2609" s="505"/>
      <c r="AW2609" s="150"/>
      <c r="AX2609" s="150"/>
      <c r="AY2609" s="150"/>
      <c r="BB2609" s="505"/>
      <c r="BC2609" s="150"/>
      <c r="BD2609" s="150"/>
      <c r="BE2609" s="150"/>
      <c r="BF2609" s="150"/>
      <c r="BG2609" s="150"/>
      <c r="BH2609" s="150"/>
      <c r="BI2609" s="133"/>
      <c r="BJ2609" s="135"/>
    </row>
    <row r="2610" spans="3:62">
      <c r="C2610" s="504"/>
      <c r="F2610" s="505"/>
      <c r="G2610" s="150"/>
      <c r="H2610" s="150"/>
      <c r="I2610" s="150"/>
      <c r="J2610" s="150"/>
      <c r="K2610" s="138"/>
      <c r="L2610" s="505"/>
      <c r="M2610" s="150"/>
      <c r="N2610" s="150"/>
      <c r="O2610" s="150"/>
      <c r="P2610" s="150"/>
      <c r="Q2610" s="138"/>
      <c r="R2610" s="505"/>
      <c r="S2610" s="150"/>
      <c r="T2610" s="150"/>
      <c r="U2610" s="150"/>
      <c r="V2610" s="150"/>
      <c r="W2610" s="138"/>
      <c r="X2610" s="505"/>
      <c r="Y2610" s="150"/>
      <c r="Z2610" s="150"/>
      <c r="AA2610" s="150"/>
      <c r="AB2610" s="150"/>
      <c r="AC2610" s="138"/>
      <c r="AD2610" s="505"/>
      <c r="AE2610" s="150"/>
      <c r="AF2610" s="150"/>
      <c r="AG2610" s="150"/>
      <c r="AH2610" s="150"/>
      <c r="AI2610" s="138"/>
      <c r="AJ2610" s="505"/>
      <c r="AK2610" s="150"/>
      <c r="AL2610" s="150"/>
      <c r="AM2610" s="150"/>
      <c r="AN2610" s="150"/>
      <c r="AO2610" s="138"/>
      <c r="AP2610" s="505"/>
      <c r="AQ2610" s="150"/>
      <c r="AR2610" s="150"/>
      <c r="AS2610" s="150"/>
      <c r="AT2610" s="150"/>
      <c r="AU2610" s="138"/>
      <c r="AV2610" s="505"/>
      <c r="AW2610" s="150"/>
      <c r="AX2610" s="150"/>
      <c r="AY2610" s="150"/>
      <c r="BB2610" s="505"/>
      <c r="BC2610" s="150"/>
      <c r="BD2610" s="150"/>
      <c r="BE2610" s="150"/>
      <c r="BF2610" s="150"/>
      <c r="BG2610" s="150"/>
      <c r="BH2610" s="150"/>
      <c r="BI2610" s="133"/>
      <c r="BJ2610" s="135"/>
    </row>
    <row r="2611" spans="3:62">
      <c r="C2611" s="504"/>
      <c r="F2611" s="505"/>
      <c r="G2611" s="150"/>
      <c r="H2611" s="150"/>
      <c r="I2611" s="150"/>
      <c r="J2611" s="150"/>
      <c r="K2611" s="138"/>
      <c r="L2611" s="505"/>
      <c r="M2611" s="150"/>
      <c r="N2611" s="150"/>
      <c r="O2611" s="150"/>
      <c r="P2611" s="150"/>
      <c r="Q2611" s="138"/>
      <c r="R2611" s="505"/>
      <c r="S2611" s="150"/>
      <c r="T2611" s="150"/>
      <c r="U2611" s="150"/>
      <c r="V2611" s="150"/>
      <c r="W2611" s="138"/>
      <c r="X2611" s="505"/>
      <c r="Y2611" s="150"/>
      <c r="Z2611" s="150"/>
      <c r="AA2611" s="150"/>
      <c r="AB2611" s="150"/>
      <c r="AC2611" s="138"/>
      <c r="AD2611" s="505"/>
      <c r="AE2611" s="150"/>
      <c r="AF2611" s="150"/>
      <c r="AG2611" s="150"/>
      <c r="AH2611" s="150"/>
      <c r="AI2611" s="138"/>
      <c r="AJ2611" s="505"/>
      <c r="AK2611" s="150"/>
      <c r="AL2611" s="150"/>
      <c r="AM2611" s="150"/>
      <c r="AN2611" s="150"/>
      <c r="AO2611" s="138"/>
      <c r="AP2611" s="505"/>
      <c r="AQ2611" s="150"/>
      <c r="AR2611" s="150"/>
      <c r="AS2611" s="150"/>
      <c r="AT2611" s="150"/>
      <c r="AU2611" s="138"/>
      <c r="AV2611" s="505"/>
      <c r="AW2611" s="150"/>
      <c r="AX2611" s="150"/>
      <c r="AY2611" s="150"/>
      <c r="BB2611" s="505"/>
      <c r="BC2611" s="150"/>
      <c r="BD2611" s="150"/>
      <c r="BE2611" s="150"/>
      <c r="BF2611" s="150"/>
      <c r="BG2611" s="150"/>
      <c r="BH2611" s="150"/>
      <c r="BI2611" s="133"/>
      <c r="BJ2611" s="135"/>
    </row>
    <row r="2612" spans="3:62">
      <c r="C2612" s="504"/>
      <c r="F2612" s="505"/>
      <c r="G2612" s="150"/>
      <c r="H2612" s="150"/>
      <c r="I2612" s="150"/>
      <c r="J2612" s="150"/>
      <c r="K2612" s="138"/>
      <c r="L2612" s="505"/>
      <c r="M2612" s="150"/>
      <c r="N2612" s="150"/>
      <c r="O2612" s="150"/>
      <c r="P2612" s="150"/>
      <c r="Q2612" s="138"/>
      <c r="R2612" s="505"/>
      <c r="S2612" s="150"/>
      <c r="T2612" s="150"/>
      <c r="U2612" s="150"/>
      <c r="V2612" s="150"/>
      <c r="W2612" s="138"/>
      <c r="X2612" s="505"/>
      <c r="Y2612" s="150"/>
      <c r="Z2612" s="150"/>
      <c r="AA2612" s="150"/>
      <c r="AB2612" s="150"/>
      <c r="AC2612" s="138"/>
      <c r="AD2612" s="505"/>
      <c r="AE2612" s="150"/>
      <c r="AF2612" s="150"/>
      <c r="AG2612" s="150"/>
      <c r="AH2612" s="150"/>
      <c r="AI2612" s="138"/>
      <c r="AJ2612" s="505"/>
      <c r="AK2612" s="150"/>
      <c r="AL2612" s="150"/>
      <c r="AM2612" s="150"/>
      <c r="AN2612" s="150"/>
      <c r="AO2612" s="138"/>
      <c r="AP2612" s="505"/>
      <c r="AQ2612" s="150"/>
      <c r="AR2612" s="150"/>
      <c r="AS2612" s="150"/>
      <c r="AT2612" s="150"/>
      <c r="AU2612" s="138"/>
      <c r="AV2612" s="505"/>
      <c r="AW2612" s="150"/>
      <c r="AX2612" s="150"/>
      <c r="AY2612" s="150"/>
      <c r="BB2612" s="505"/>
      <c r="BC2612" s="150"/>
      <c r="BD2612" s="150"/>
      <c r="BE2612" s="150"/>
      <c r="BF2612" s="150"/>
      <c r="BG2612" s="150"/>
      <c r="BH2612" s="150"/>
      <c r="BI2612" s="133"/>
      <c r="BJ2612" s="135"/>
    </row>
    <row r="2613" spans="3:62">
      <c r="C2613" s="504"/>
      <c r="F2613" s="505"/>
      <c r="G2613" s="150"/>
      <c r="H2613" s="150"/>
      <c r="I2613" s="150"/>
      <c r="J2613" s="150"/>
      <c r="K2613" s="138"/>
      <c r="L2613" s="505"/>
      <c r="M2613" s="150"/>
      <c r="N2613" s="150"/>
      <c r="O2613" s="150"/>
      <c r="P2613" s="150"/>
      <c r="Q2613" s="138"/>
      <c r="R2613" s="505"/>
      <c r="S2613" s="150"/>
      <c r="T2613" s="150"/>
      <c r="U2613" s="150"/>
      <c r="V2613" s="150"/>
      <c r="W2613" s="138"/>
      <c r="X2613" s="505"/>
      <c r="Y2613" s="150"/>
      <c r="Z2613" s="150"/>
      <c r="AA2613" s="150"/>
      <c r="AB2613" s="150"/>
      <c r="AC2613" s="138"/>
      <c r="AD2613" s="505"/>
      <c r="AE2613" s="150"/>
      <c r="AF2613" s="150"/>
      <c r="AG2613" s="150"/>
      <c r="AH2613" s="150"/>
      <c r="AI2613" s="138"/>
      <c r="AJ2613" s="505"/>
      <c r="AK2613" s="150"/>
      <c r="AL2613" s="150"/>
      <c r="AM2613" s="150"/>
      <c r="AN2613" s="150"/>
      <c r="AO2613" s="138"/>
      <c r="AP2613" s="505"/>
      <c r="AQ2613" s="150"/>
      <c r="AR2613" s="150"/>
      <c r="AS2613" s="150"/>
      <c r="AT2613" s="150"/>
      <c r="AU2613" s="138"/>
      <c r="AV2613" s="505"/>
      <c r="AW2613" s="150"/>
      <c r="AX2613" s="150"/>
      <c r="AY2613" s="150"/>
      <c r="BB2613" s="505"/>
      <c r="BC2613" s="150"/>
      <c r="BD2613" s="150"/>
      <c r="BE2613" s="150"/>
      <c r="BF2613" s="150"/>
      <c r="BG2613" s="150"/>
      <c r="BH2613" s="150"/>
      <c r="BI2613" s="133"/>
      <c r="BJ2613" s="135"/>
    </row>
    <row r="2614" spans="3:62">
      <c r="C2614" s="504"/>
      <c r="F2614" s="505"/>
      <c r="G2614" s="150"/>
      <c r="H2614" s="150"/>
      <c r="I2614" s="150"/>
      <c r="J2614" s="150"/>
      <c r="K2614" s="138"/>
      <c r="L2614" s="505"/>
      <c r="M2614" s="150"/>
      <c r="N2614" s="150"/>
      <c r="O2614" s="150"/>
      <c r="P2614" s="150"/>
      <c r="Q2614" s="138"/>
      <c r="R2614" s="505"/>
      <c r="S2614" s="150"/>
      <c r="T2614" s="150"/>
      <c r="U2614" s="150"/>
      <c r="V2614" s="150"/>
      <c r="W2614" s="138"/>
      <c r="X2614" s="505"/>
      <c r="Y2614" s="150"/>
      <c r="Z2614" s="150"/>
      <c r="AA2614" s="150"/>
      <c r="AB2614" s="150"/>
      <c r="AC2614" s="138"/>
      <c r="AD2614" s="505"/>
      <c r="AE2614" s="150"/>
      <c r="AF2614" s="150"/>
      <c r="AG2614" s="150"/>
      <c r="AH2614" s="150"/>
      <c r="AI2614" s="138"/>
      <c r="AJ2614" s="505"/>
      <c r="AK2614" s="150"/>
      <c r="AL2614" s="150"/>
      <c r="AM2614" s="150"/>
      <c r="AN2614" s="150"/>
      <c r="AO2614" s="138"/>
      <c r="AP2614" s="505"/>
      <c r="AQ2614" s="150"/>
      <c r="AR2614" s="150"/>
      <c r="AS2614" s="150"/>
      <c r="AT2614" s="150"/>
      <c r="AU2614" s="138"/>
      <c r="AV2614" s="505"/>
      <c r="AW2614" s="150"/>
      <c r="AX2614" s="150"/>
      <c r="AY2614" s="150"/>
      <c r="BB2614" s="505"/>
      <c r="BC2614" s="150"/>
      <c r="BD2614" s="150"/>
      <c r="BE2614" s="150"/>
      <c r="BF2614" s="150"/>
      <c r="BG2614" s="150"/>
      <c r="BH2614" s="150"/>
      <c r="BI2614" s="133"/>
      <c r="BJ2614" s="135"/>
    </row>
    <row r="2615" spans="3:62">
      <c r="C2615" s="504"/>
      <c r="F2615" s="505"/>
      <c r="G2615" s="150"/>
      <c r="H2615" s="150"/>
      <c r="I2615" s="150"/>
      <c r="J2615" s="150"/>
      <c r="K2615" s="138"/>
      <c r="L2615" s="505"/>
      <c r="M2615" s="150"/>
      <c r="N2615" s="150"/>
      <c r="O2615" s="150"/>
      <c r="P2615" s="150"/>
      <c r="Q2615" s="138"/>
      <c r="R2615" s="505"/>
      <c r="S2615" s="150"/>
      <c r="T2615" s="150"/>
      <c r="U2615" s="150"/>
      <c r="V2615" s="150"/>
      <c r="W2615" s="138"/>
      <c r="X2615" s="505"/>
      <c r="Y2615" s="150"/>
      <c r="Z2615" s="150"/>
      <c r="AA2615" s="150"/>
      <c r="AB2615" s="150"/>
      <c r="AC2615" s="138"/>
      <c r="AD2615" s="505"/>
      <c r="AE2615" s="150"/>
      <c r="AF2615" s="150"/>
      <c r="AG2615" s="150"/>
      <c r="AH2615" s="150"/>
      <c r="AI2615" s="138"/>
      <c r="AJ2615" s="505"/>
      <c r="AK2615" s="150"/>
      <c r="AL2615" s="150"/>
      <c r="AM2615" s="150"/>
      <c r="AN2615" s="150"/>
      <c r="AO2615" s="138"/>
      <c r="AP2615" s="505"/>
      <c r="AQ2615" s="150"/>
      <c r="AR2615" s="150"/>
      <c r="AS2615" s="150"/>
      <c r="AT2615" s="150"/>
      <c r="AU2615" s="138"/>
      <c r="AV2615" s="505"/>
      <c r="AW2615" s="150"/>
      <c r="AX2615" s="150"/>
      <c r="AY2615" s="150"/>
      <c r="BB2615" s="505"/>
      <c r="BC2615" s="150"/>
      <c r="BD2615" s="150"/>
      <c r="BE2615" s="150"/>
      <c r="BF2615" s="150"/>
      <c r="BG2615" s="150"/>
      <c r="BH2615" s="150"/>
      <c r="BI2615" s="133"/>
      <c r="BJ2615" s="135"/>
    </row>
    <row r="2616" spans="3:62">
      <c r="C2616" s="504"/>
      <c r="F2616" s="505"/>
      <c r="G2616" s="150"/>
      <c r="H2616" s="150"/>
      <c r="I2616" s="150"/>
      <c r="J2616" s="150"/>
      <c r="K2616" s="138"/>
      <c r="L2616" s="505"/>
      <c r="M2616" s="150"/>
      <c r="N2616" s="150"/>
      <c r="O2616" s="150"/>
      <c r="P2616" s="150"/>
      <c r="Q2616" s="138"/>
      <c r="R2616" s="505"/>
      <c r="S2616" s="150"/>
      <c r="T2616" s="150"/>
      <c r="U2616" s="150"/>
      <c r="V2616" s="150"/>
      <c r="W2616" s="138"/>
      <c r="X2616" s="505"/>
      <c r="Y2616" s="150"/>
      <c r="Z2616" s="150"/>
      <c r="AA2616" s="150"/>
      <c r="AB2616" s="150"/>
      <c r="AC2616" s="138"/>
      <c r="AD2616" s="505"/>
      <c r="AE2616" s="150"/>
      <c r="AF2616" s="150"/>
      <c r="AG2616" s="150"/>
      <c r="AH2616" s="150"/>
      <c r="AI2616" s="138"/>
      <c r="AJ2616" s="505"/>
      <c r="AK2616" s="150"/>
      <c r="AL2616" s="150"/>
      <c r="AM2616" s="150"/>
      <c r="AN2616" s="150"/>
      <c r="AO2616" s="138"/>
      <c r="AP2616" s="505"/>
      <c r="AQ2616" s="150"/>
      <c r="AR2616" s="150"/>
      <c r="AS2616" s="150"/>
      <c r="AT2616" s="150"/>
      <c r="AU2616" s="138"/>
      <c r="AV2616" s="505"/>
      <c r="AW2616" s="150"/>
      <c r="AX2616" s="150"/>
      <c r="AY2616" s="150"/>
      <c r="BB2616" s="505"/>
      <c r="BC2616" s="150"/>
      <c r="BD2616" s="150"/>
      <c r="BE2616" s="150"/>
      <c r="BF2616" s="150"/>
      <c r="BG2616" s="150"/>
      <c r="BH2616" s="150"/>
      <c r="BI2616" s="133"/>
      <c r="BJ2616" s="135"/>
    </row>
    <row r="2617" spans="3:62">
      <c r="C2617" s="504"/>
      <c r="F2617" s="505"/>
      <c r="G2617" s="150"/>
      <c r="H2617" s="150"/>
      <c r="I2617" s="150"/>
      <c r="J2617" s="150"/>
      <c r="K2617" s="138"/>
      <c r="L2617" s="505"/>
      <c r="M2617" s="150"/>
      <c r="N2617" s="150"/>
      <c r="O2617" s="150"/>
      <c r="P2617" s="150"/>
      <c r="Q2617" s="138"/>
      <c r="R2617" s="505"/>
      <c r="S2617" s="150"/>
      <c r="T2617" s="150"/>
      <c r="U2617" s="150"/>
      <c r="V2617" s="150"/>
      <c r="W2617" s="138"/>
      <c r="X2617" s="505"/>
      <c r="Y2617" s="150"/>
      <c r="Z2617" s="150"/>
      <c r="AA2617" s="150"/>
      <c r="AB2617" s="150"/>
      <c r="AC2617" s="138"/>
      <c r="AD2617" s="505"/>
      <c r="AE2617" s="150"/>
      <c r="AF2617" s="150"/>
      <c r="AG2617" s="150"/>
      <c r="AH2617" s="150"/>
      <c r="AI2617" s="138"/>
      <c r="AJ2617" s="505"/>
      <c r="AK2617" s="150"/>
      <c r="AL2617" s="150"/>
      <c r="AM2617" s="150"/>
      <c r="AN2617" s="150"/>
      <c r="AO2617" s="138"/>
      <c r="AP2617" s="505"/>
      <c r="AQ2617" s="150"/>
      <c r="AR2617" s="150"/>
      <c r="AS2617" s="150"/>
      <c r="AT2617" s="150"/>
      <c r="AU2617" s="138"/>
      <c r="AV2617" s="505"/>
      <c r="AW2617" s="150"/>
      <c r="AX2617" s="150"/>
      <c r="AY2617" s="150"/>
      <c r="BB2617" s="505"/>
      <c r="BC2617" s="150"/>
      <c r="BD2617" s="150"/>
      <c r="BE2617" s="150"/>
      <c r="BF2617" s="150"/>
      <c r="BG2617" s="150"/>
      <c r="BH2617" s="150"/>
      <c r="BI2617" s="133"/>
      <c r="BJ2617" s="135"/>
    </row>
    <row r="2618" spans="3:62">
      <c r="C2618" s="504"/>
      <c r="F2618" s="505"/>
      <c r="G2618" s="150"/>
      <c r="H2618" s="150"/>
      <c r="I2618" s="150"/>
      <c r="J2618" s="150"/>
      <c r="K2618" s="138"/>
      <c r="L2618" s="505"/>
      <c r="M2618" s="150"/>
      <c r="N2618" s="150"/>
      <c r="O2618" s="150"/>
      <c r="P2618" s="150"/>
      <c r="Q2618" s="138"/>
      <c r="R2618" s="505"/>
      <c r="S2618" s="150"/>
      <c r="T2618" s="150"/>
      <c r="U2618" s="150"/>
      <c r="V2618" s="150"/>
      <c r="W2618" s="138"/>
      <c r="X2618" s="505"/>
      <c r="Y2618" s="150"/>
      <c r="Z2618" s="150"/>
      <c r="AA2618" s="150"/>
      <c r="AB2618" s="150"/>
      <c r="AC2618" s="138"/>
      <c r="AD2618" s="505"/>
      <c r="AE2618" s="150"/>
      <c r="AF2618" s="150"/>
      <c r="AG2618" s="150"/>
      <c r="AH2618" s="150"/>
      <c r="AI2618" s="138"/>
      <c r="AJ2618" s="505"/>
      <c r="AK2618" s="150"/>
      <c r="AL2618" s="150"/>
      <c r="AM2618" s="150"/>
      <c r="AN2618" s="150"/>
      <c r="AO2618" s="138"/>
      <c r="AP2618" s="505"/>
      <c r="AQ2618" s="150"/>
      <c r="AR2618" s="150"/>
      <c r="AS2618" s="150"/>
      <c r="AT2618" s="150"/>
      <c r="AU2618" s="138"/>
      <c r="AV2618" s="505"/>
      <c r="AW2618" s="150"/>
      <c r="AX2618" s="150"/>
      <c r="AY2618" s="150"/>
      <c r="BB2618" s="505"/>
      <c r="BC2618" s="150"/>
      <c r="BD2618" s="150"/>
      <c r="BE2618" s="150"/>
      <c r="BF2618" s="150"/>
      <c r="BG2618" s="150"/>
      <c r="BH2618" s="150"/>
      <c r="BI2618" s="133"/>
      <c r="BJ2618" s="135"/>
    </row>
    <row r="2619" spans="3:62">
      <c r="C2619" s="504"/>
      <c r="F2619" s="505"/>
      <c r="G2619" s="150"/>
      <c r="H2619" s="150"/>
      <c r="I2619" s="150"/>
      <c r="J2619" s="150"/>
      <c r="K2619" s="138"/>
      <c r="L2619" s="505"/>
      <c r="M2619" s="150"/>
      <c r="N2619" s="150"/>
      <c r="O2619" s="150"/>
      <c r="P2619" s="150"/>
      <c r="Q2619" s="138"/>
      <c r="R2619" s="505"/>
      <c r="S2619" s="150"/>
      <c r="T2619" s="150"/>
      <c r="U2619" s="150"/>
      <c r="V2619" s="150"/>
      <c r="W2619" s="138"/>
      <c r="X2619" s="505"/>
      <c r="Y2619" s="150"/>
      <c r="Z2619" s="150"/>
      <c r="AA2619" s="150"/>
      <c r="AB2619" s="150"/>
      <c r="AC2619" s="138"/>
      <c r="AD2619" s="505"/>
      <c r="AE2619" s="150"/>
      <c r="AF2619" s="150"/>
      <c r="AG2619" s="150"/>
      <c r="AH2619" s="150"/>
      <c r="AI2619" s="138"/>
      <c r="AJ2619" s="505"/>
      <c r="AK2619" s="150"/>
      <c r="AL2619" s="150"/>
      <c r="AM2619" s="150"/>
      <c r="AN2619" s="150"/>
      <c r="AO2619" s="138"/>
      <c r="AP2619" s="505"/>
      <c r="AQ2619" s="150"/>
      <c r="AR2619" s="150"/>
      <c r="AS2619" s="150"/>
      <c r="AT2619" s="150"/>
      <c r="AU2619" s="138"/>
      <c r="AV2619" s="505"/>
      <c r="AW2619" s="150"/>
      <c r="AX2619" s="150"/>
      <c r="AY2619" s="150"/>
      <c r="BB2619" s="505"/>
      <c r="BC2619" s="150"/>
      <c r="BD2619" s="150"/>
      <c r="BE2619" s="150"/>
      <c r="BF2619" s="150"/>
      <c r="BG2619" s="150"/>
      <c r="BH2619" s="150"/>
      <c r="BI2619" s="133"/>
      <c r="BJ2619" s="135"/>
    </row>
    <row r="2620" spans="3:62">
      <c r="C2620" s="504"/>
      <c r="F2620" s="505"/>
      <c r="G2620" s="150"/>
      <c r="H2620" s="150"/>
      <c r="I2620" s="150"/>
      <c r="J2620" s="150"/>
      <c r="K2620" s="138"/>
      <c r="L2620" s="505"/>
      <c r="M2620" s="150"/>
      <c r="N2620" s="150"/>
      <c r="O2620" s="150"/>
      <c r="P2620" s="150"/>
      <c r="Q2620" s="138"/>
      <c r="R2620" s="505"/>
      <c r="S2620" s="150"/>
      <c r="T2620" s="150"/>
      <c r="U2620" s="150"/>
      <c r="V2620" s="150"/>
      <c r="W2620" s="138"/>
      <c r="X2620" s="505"/>
      <c r="Y2620" s="150"/>
      <c r="Z2620" s="150"/>
      <c r="AA2620" s="150"/>
      <c r="AB2620" s="150"/>
      <c r="AC2620" s="138"/>
      <c r="AD2620" s="505"/>
      <c r="AE2620" s="150"/>
      <c r="AF2620" s="150"/>
      <c r="AG2620" s="150"/>
      <c r="AH2620" s="150"/>
      <c r="AI2620" s="138"/>
      <c r="AJ2620" s="505"/>
      <c r="AK2620" s="150"/>
      <c r="AL2620" s="150"/>
      <c r="AM2620" s="150"/>
      <c r="AN2620" s="150"/>
      <c r="AO2620" s="138"/>
      <c r="AP2620" s="505"/>
      <c r="AQ2620" s="150"/>
      <c r="AR2620" s="150"/>
      <c r="AS2620" s="150"/>
      <c r="AT2620" s="150"/>
      <c r="AU2620" s="138"/>
      <c r="AV2620" s="505"/>
      <c r="AW2620" s="150"/>
      <c r="AX2620" s="150"/>
      <c r="AY2620" s="150"/>
      <c r="BB2620" s="505"/>
      <c r="BC2620" s="150"/>
      <c r="BD2620" s="150"/>
      <c r="BE2620" s="150"/>
      <c r="BF2620" s="150"/>
      <c r="BG2620" s="150"/>
      <c r="BH2620" s="150"/>
      <c r="BI2620" s="133"/>
      <c r="BJ2620" s="135"/>
    </row>
    <row r="2621" spans="3:62">
      <c r="C2621" s="504"/>
      <c r="F2621" s="505"/>
      <c r="G2621" s="150"/>
      <c r="H2621" s="150"/>
      <c r="I2621" s="150"/>
      <c r="J2621" s="150"/>
      <c r="K2621" s="138"/>
      <c r="L2621" s="505"/>
      <c r="M2621" s="150"/>
      <c r="N2621" s="150"/>
      <c r="O2621" s="150"/>
      <c r="P2621" s="150"/>
      <c r="Q2621" s="138"/>
      <c r="R2621" s="505"/>
      <c r="S2621" s="150"/>
      <c r="T2621" s="150"/>
      <c r="U2621" s="150"/>
      <c r="V2621" s="150"/>
      <c r="W2621" s="138"/>
      <c r="X2621" s="505"/>
      <c r="Y2621" s="150"/>
      <c r="Z2621" s="150"/>
      <c r="AA2621" s="150"/>
      <c r="AB2621" s="150"/>
      <c r="AC2621" s="138"/>
      <c r="AD2621" s="505"/>
      <c r="AE2621" s="150"/>
      <c r="AF2621" s="150"/>
      <c r="AG2621" s="150"/>
      <c r="AH2621" s="150"/>
      <c r="AI2621" s="138"/>
      <c r="AJ2621" s="505"/>
      <c r="AK2621" s="150"/>
      <c r="AL2621" s="150"/>
      <c r="AM2621" s="150"/>
      <c r="AN2621" s="150"/>
      <c r="AO2621" s="138"/>
      <c r="AP2621" s="505"/>
      <c r="AQ2621" s="150"/>
      <c r="AR2621" s="150"/>
      <c r="AS2621" s="150"/>
      <c r="AT2621" s="150"/>
      <c r="AU2621" s="138"/>
      <c r="AV2621" s="505"/>
      <c r="AW2621" s="150"/>
      <c r="AX2621" s="150"/>
      <c r="AY2621" s="150"/>
      <c r="BB2621" s="505"/>
      <c r="BC2621" s="150"/>
      <c r="BD2621" s="150"/>
      <c r="BE2621" s="150"/>
      <c r="BF2621" s="150"/>
      <c r="BG2621" s="150"/>
      <c r="BH2621" s="150"/>
      <c r="BI2621" s="133"/>
      <c r="BJ2621" s="135"/>
    </row>
    <row r="2622" spans="3:62">
      <c r="C2622" s="504"/>
      <c r="F2622" s="505"/>
      <c r="G2622" s="150"/>
      <c r="H2622" s="150"/>
      <c r="I2622" s="150"/>
      <c r="J2622" s="150"/>
      <c r="K2622" s="138"/>
      <c r="L2622" s="505"/>
      <c r="M2622" s="150"/>
      <c r="N2622" s="150"/>
      <c r="O2622" s="150"/>
      <c r="P2622" s="150"/>
      <c r="Q2622" s="138"/>
      <c r="R2622" s="505"/>
      <c r="S2622" s="150"/>
      <c r="T2622" s="150"/>
      <c r="U2622" s="150"/>
      <c r="V2622" s="150"/>
      <c r="W2622" s="138"/>
      <c r="X2622" s="505"/>
      <c r="Y2622" s="150"/>
      <c r="Z2622" s="150"/>
      <c r="AA2622" s="150"/>
      <c r="AB2622" s="150"/>
      <c r="AC2622" s="138"/>
      <c r="AD2622" s="505"/>
      <c r="AE2622" s="150"/>
      <c r="AF2622" s="150"/>
      <c r="AG2622" s="150"/>
      <c r="AH2622" s="150"/>
      <c r="AI2622" s="138"/>
      <c r="AJ2622" s="505"/>
      <c r="AK2622" s="150"/>
      <c r="AL2622" s="150"/>
      <c r="AM2622" s="150"/>
      <c r="AN2622" s="150"/>
      <c r="AO2622" s="138"/>
      <c r="AP2622" s="505"/>
      <c r="AQ2622" s="150"/>
      <c r="AR2622" s="150"/>
      <c r="AS2622" s="150"/>
      <c r="AT2622" s="150"/>
      <c r="AU2622" s="138"/>
      <c r="AV2622" s="505"/>
      <c r="AW2622" s="150"/>
      <c r="AX2622" s="150"/>
      <c r="AY2622" s="150"/>
      <c r="BB2622" s="505"/>
      <c r="BC2622" s="150"/>
      <c r="BD2622" s="150"/>
      <c r="BE2622" s="150"/>
      <c r="BF2622" s="150"/>
      <c r="BG2622" s="150"/>
      <c r="BH2622" s="150"/>
      <c r="BI2622" s="133"/>
      <c r="BJ2622" s="135"/>
    </row>
    <row r="2623" spans="3:62">
      <c r="C2623" s="504"/>
      <c r="F2623" s="505"/>
      <c r="G2623" s="150"/>
      <c r="H2623" s="150"/>
      <c r="I2623" s="150"/>
      <c r="J2623" s="150"/>
      <c r="K2623" s="138"/>
      <c r="L2623" s="505"/>
      <c r="M2623" s="150"/>
      <c r="N2623" s="150"/>
      <c r="O2623" s="150"/>
      <c r="P2623" s="150"/>
      <c r="Q2623" s="138"/>
      <c r="R2623" s="505"/>
      <c r="S2623" s="150"/>
      <c r="T2623" s="150"/>
      <c r="U2623" s="150"/>
      <c r="V2623" s="150"/>
      <c r="W2623" s="138"/>
      <c r="X2623" s="505"/>
      <c r="Y2623" s="150"/>
      <c r="Z2623" s="150"/>
      <c r="AA2623" s="150"/>
      <c r="AB2623" s="150"/>
      <c r="AC2623" s="138"/>
      <c r="AD2623" s="505"/>
      <c r="AE2623" s="150"/>
      <c r="AF2623" s="150"/>
      <c r="AG2623" s="150"/>
      <c r="AH2623" s="150"/>
      <c r="AI2623" s="138"/>
      <c r="AJ2623" s="505"/>
      <c r="AK2623" s="150"/>
      <c r="AL2623" s="150"/>
      <c r="AM2623" s="150"/>
      <c r="AN2623" s="150"/>
      <c r="AO2623" s="138"/>
      <c r="AP2623" s="505"/>
      <c r="AQ2623" s="150"/>
      <c r="AR2623" s="150"/>
      <c r="AS2623" s="150"/>
      <c r="AT2623" s="150"/>
      <c r="AU2623" s="138"/>
      <c r="AV2623" s="505"/>
      <c r="AW2623" s="150"/>
      <c r="AX2623" s="150"/>
      <c r="AY2623" s="150"/>
      <c r="BB2623" s="505"/>
      <c r="BC2623" s="150"/>
      <c r="BD2623" s="150"/>
      <c r="BE2623" s="150"/>
      <c r="BF2623" s="150"/>
      <c r="BG2623" s="150"/>
      <c r="BH2623" s="150"/>
      <c r="BI2623" s="133"/>
      <c r="BJ2623" s="135"/>
    </row>
    <row r="2624" spans="3:62">
      <c r="C2624" s="504"/>
      <c r="F2624" s="505"/>
      <c r="G2624" s="150"/>
      <c r="H2624" s="150"/>
      <c r="I2624" s="150"/>
      <c r="J2624" s="150"/>
      <c r="K2624" s="138"/>
      <c r="L2624" s="505"/>
      <c r="M2624" s="150"/>
      <c r="N2624" s="150"/>
      <c r="O2624" s="150"/>
      <c r="P2624" s="150"/>
      <c r="Q2624" s="138"/>
      <c r="R2624" s="505"/>
      <c r="S2624" s="150"/>
      <c r="T2624" s="150"/>
      <c r="U2624" s="150"/>
      <c r="V2624" s="150"/>
      <c r="W2624" s="138"/>
      <c r="X2624" s="505"/>
      <c r="Y2624" s="150"/>
      <c r="Z2624" s="150"/>
      <c r="AA2624" s="150"/>
      <c r="AB2624" s="150"/>
      <c r="AC2624" s="138"/>
      <c r="AD2624" s="505"/>
      <c r="AE2624" s="150"/>
      <c r="AF2624" s="150"/>
      <c r="AG2624" s="150"/>
      <c r="AH2624" s="150"/>
      <c r="AI2624" s="138"/>
      <c r="AJ2624" s="505"/>
      <c r="AK2624" s="150"/>
      <c r="AL2624" s="150"/>
      <c r="AM2624" s="150"/>
      <c r="AN2624" s="150"/>
      <c r="AO2624" s="138"/>
      <c r="AP2624" s="505"/>
      <c r="AQ2624" s="150"/>
      <c r="AR2624" s="150"/>
      <c r="AS2624" s="150"/>
      <c r="AT2624" s="150"/>
      <c r="AU2624" s="138"/>
      <c r="AV2624" s="505"/>
      <c r="AW2624" s="150"/>
      <c r="AX2624" s="150"/>
      <c r="AY2624" s="150"/>
      <c r="BB2624" s="505"/>
      <c r="BC2624" s="150"/>
      <c r="BD2624" s="150"/>
      <c r="BE2624" s="150"/>
      <c r="BF2624" s="150"/>
      <c r="BG2624" s="150"/>
      <c r="BH2624" s="150"/>
      <c r="BI2624" s="133"/>
      <c r="BJ2624" s="135"/>
    </row>
    <row r="2625" spans="3:62">
      <c r="C2625" s="504"/>
      <c r="F2625" s="505"/>
      <c r="G2625" s="150"/>
      <c r="H2625" s="150"/>
      <c r="I2625" s="150"/>
      <c r="J2625" s="150"/>
      <c r="K2625" s="138"/>
      <c r="L2625" s="505"/>
      <c r="M2625" s="150"/>
      <c r="N2625" s="150"/>
      <c r="O2625" s="150"/>
      <c r="P2625" s="150"/>
      <c r="Q2625" s="138"/>
      <c r="R2625" s="505"/>
      <c r="S2625" s="150"/>
      <c r="T2625" s="150"/>
      <c r="U2625" s="150"/>
      <c r="V2625" s="150"/>
      <c r="W2625" s="138"/>
      <c r="X2625" s="505"/>
      <c r="Y2625" s="150"/>
      <c r="Z2625" s="150"/>
      <c r="AA2625" s="150"/>
      <c r="AB2625" s="150"/>
      <c r="AC2625" s="138"/>
      <c r="AD2625" s="505"/>
      <c r="AE2625" s="150"/>
      <c r="AF2625" s="150"/>
      <c r="AG2625" s="150"/>
      <c r="AH2625" s="150"/>
      <c r="AI2625" s="138"/>
      <c r="AJ2625" s="505"/>
      <c r="AK2625" s="150"/>
      <c r="AL2625" s="150"/>
      <c r="AM2625" s="150"/>
      <c r="AN2625" s="150"/>
      <c r="AO2625" s="138"/>
      <c r="AP2625" s="505"/>
      <c r="AQ2625" s="150"/>
      <c r="AR2625" s="150"/>
      <c r="AS2625" s="150"/>
      <c r="AT2625" s="150"/>
      <c r="AU2625" s="138"/>
      <c r="AV2625" s="505"/>
      <c r="AW2625" s="150"/>
      <c r="AX2625" s="150"/>
      <c r="AY2625" s="150"/>
      <c r="BB2625" s="505"/>
      <c r="BC2625" s="150"/>
      <c r="BD2625" s="150"/>
      <c r="BE2625" s="150"/>
      <c r="BF2625" s="150"/>
      <c r="BG2625" s="150"/>
      <c r="BH2625" s="150"/>
      <c r="BI2625" s="133"/>
      <c r="BJ2625" s="135"/>
    </row>
    <row r="2626" spans="3:62">
      <c r="C2626" s="504"/>
      <c r="F2626" s="505"/>
      <c r="G2626" s="150"/>
      <c r="H2626" s="150"/>
      <c r="I2626" s="150"/>
      <c r="J2626" s="150"/>
      <c r="K2626" s="138"/>
      <c r="L2626" s="505"/>
      <c r="M2626" s="150"/>
      <c r="N2626" s="150"/>
      <c r="O2626" s="150"/>
      <c r="P2626" s="150"/>
      <c r="Q2626" s="138"/>
      <c r="R2626" s="505"/>
      <c r="S2626" s="150"/>
      <c r="T2626" s="150"/>
      <c r="U2626" s="150"/>
      <c r="V2626" s="150"/>
      <c r="W2626" s="138"/>
      <c r="X2626" s="505"/>
      <c r="Y2626" s="150"/>
      <c r="Z2626" s="150"/>
      <c r="AA2626" s="150"/>
      <c r="AB2626" s="150"/>
      <c r="AC2626" s="138"/>
      <c r="AD2626" s="505"/>
      <c r="AE2626" s="150"/>
      <c r="AF2626" s="150"/>
      <c r="AG2626" s="150"/>
      <c r="AH2626" s="150"/>
      <c r="AI2626" s="138"/>
      <c r="AJ2626" s="505"/>
      <c r="AK2626" s="150"/>
      <c r="AL2626" s="150"/>
      <c r="AM2626" s="150"/>
      <c r="AN2626" s="150"/>
      <c r="AO2626" s="138"/>
      <c r="AP2626" s="505"/>
      <c r="AQ2626" s="150"/>
      <c r="AR2626" s="150"/>
      <c r="AS2626" s="150"/>
      <c r="AT2626" s="150"/>
      <c r="AU2626" s="138"/>
      <c r="AV2626" s="505"/>
      <c r="AW2626" s="150"/>
      <c r="AX2626" s="150"/>
      <c r="AY2626" s="150"/>
      <c r="BB2626" s="505"/>
      <c r="BC2626" s="150"/>
      <c r="BD2626" s="150"/>
      <c r="BE2626" s="150"/>
      <c r="BF2626" s="150"/>
      <c r="BG2626" s="150"/>
      <c r="BH2626" s="150"/>
      <c r="BI2626" s="133"/>
      <c r="BJ2626" s="135"/>
    </row>
    <row r="2627" spans="3:62">
      <c r="C2627" s="504"/>
      <c r="F2627" s="505"/>
      <c r="G2627" s="150"/>
      <c r="H2627" s="150"/>
      <c r="I2627" s="150"/>
      <c r="J2627" s="150"/>
      <c r="K2627" s="138"/>
      <c r="L2627" s="505"/>
      <c r="M2627" s="150"/>
      <c r="N2627" s="150"/>
      <c r="O2627" s="150"/>
      <c r="P2627" s="150"/>
      <c r="Q2627" s="138"/>
      <c r="R2627" s="505"/>
      <c r="S2627" s="150"/>
      <c r="T2627" s="150"/>
      <c r="U2627" s="150"/>
      <c r="V2627" s="150"/>
      <c r="W2627" s="138"/>
      <c r="X2627" s="505"/>
      <c r="Y2627" s="150"/>
      <c r="Z2627" s="150"/>
      <c r="AA2627" s="150"/>
      <c r="AB2627" s="150"/>
      <c r="AC2627" s="138"/>
      <c r="AD2627" s="505"/>
      <c r="AE2627" s="150"/>
      <c r="AF2627" s="150"/>
      <c r="AG2627" s="150"/>
      <c r="AH2627" s="150"/>
      <c r="AI2627" s="138"/>
      <c r="AJ2627" s="505"/>
      <c r="AK2627" s="150"/>
      <c r="AL2627" s="150"/>
      <c r="AM2627" s="150"/>
      <c r="AN2627" s="150"/>
      <c r="AO2627" s="138"/>
      <c r="AP2627" s="505"/>
      <c r="AQ2627" s="150"/>
      <c r="AR2627" s="150"/>
      <c r="AS2627" s="150"/>
      <c r="AT2627" s="150"/>
      <c r="AU2627" s="138"/>
      <c r="AV2627" s="505"/>
      <c r="AW2627" s="150"/>
      <c r="AX2627" s="150"/>
      <c r="AY2627" s="150"/>
      <c r="BB2627" s="505"/>
      <c r="BC2627" s="150"/>
      <c r="BD2627" s="150"/>
      <c r="BE2627" s="150"/>
      <c r="BF2627" s="150"/>
      <c r="BG2627" s="150"/>
      <c r="BH2627" s="150"/>
      <c r="BI2627" s="133"/>
      <c r="BJ2627" s="135"/>
    </row>
    <row r="2628" spans="3:62">
      <c r="C2628" s="504"/>
      <c r="F2628" s="505"/>
      <c r="G2628" s="150"/>
      <c r="H2628" s="150"/>
      <c r="I2628" s="150"/>
      <c r="J2628" s="150"/>
      <c r="K2628" s="138"/>
      <c r="L2628" s="505"/>
      <c r="M2628" s="150"/>
      <c r="N2628" s="150"/>
      <c r="O2628" s="150"/>
      <c r="P2628" s="150"/>
      <c r="Q2628" s="138"/>
      <c r="R2628" s="505"/>
      <c r="S2628" s="150"/>
      <c r="T2628" s="150"/>
      <c r="U2628" s="150"/>
      <c r="V2628" s="150"/>
      <c r="W2628" s="138"/>
      <c r="X2628" s="505"/>
      <c r="Y2628" s="150"/>
      <c r="Z2628" s="150"/>
      <c r="AA2628" s="150"/>
      <c r="AB2628" s="150"/>
      <c r="AC2628" s="138"/>
      <c r="AD2628" s="505"/>
      <c r="AE2628" s="150"/>
      <c r="AF2628" s="150"/>
      <c r="AG2628" s="150"/>
      <c r="AH2628" s="150"/>
      <c r="AI2628" s="138"/>
      <c r="AJ2628" s="505"/>
      <c r="AK2628" s="150"/>
      <c r="AL2628" s="150"/>
      <c r="AM2628" s="150"/>
      <c r="AN2628" s="150"/>
      <c r="AO2628" s="138"/>
      <c r="AP2628" s="505"/>
      <c r="AQ2628" s="150"/>
      <c r="AR2628" s="150"/>
      <c r="AS2628" s="150"/>
      <c r="AT2628" s="150"/>
      <c r="AU2628" s="138"/>
      <c r="AV2628" s="505"/>
      <c r="AW2628" s="150"/>
      <c r="AX2628" s="150"/>
      <c r="AY2628" s="150"/>
      <c r="BB2628" s="505"/>
      <c r="BC2628" s="150"/>
      <c r="BD2628" s="150"/>
      <c r="BE2628" s="150"/>
      <c r="BF2628" s="150"/>
      <c r="BG2628" s="150"/>
      <c r="BH2628" s="150"/>
      <c r="BI2628" s="133"/>
      <c r="BJ2628" s="135"/>
    </row>
    <row r="2629" spans="3:62">
      <c r="C2629" s="504"/>
      <c r="F2629" s="505"/>
      <c r="G2629" s="150"/>
      <c r="H2629" s="150"/>
      <c r="I2629" s="150"/>
      <c r="J2629" s="150"/>
      <c r="K2629" s="138"/>
      <c r="L2629" s="505"/>
      <c r="M2629" s="150"/>
      <c r="N2629" s="150"/>
      <c r="O2629" s="150"/>
      <c r="P2629" s="150"/>
      <c r="Q2629" s="138"/>
      <c r="R2629" s="505"/>
      <c r="S2629" s="150"/>
      <c r="T2629" s="150"/>
      <c r="U2629" s="150"/>
      <c r="V2629" s="150"/>
      <c r="W2629" s="138"/>
      <c r="X2629" s="505"/>
      <c r="Y2629" s="150"/>
      <c r="Z2629" s="150"/>
      <c r="AA2629" s="150"/>
      <c r="AB2629" s="150"/>
      <c r="AC2629" s="138"/>
      <c r="AD2629" s="505"/>
      <c r="AE2629" s="150"/>
      <c r="AF2629" s="150"/>
      <c r="AG2629" s="150"/>
      <c r="AH2629" s="150"/>
      <c r="AI2629" s="138"/>
      <c r="AJ2629" s="505"/>
      <c r="AK2629" s="150"/>
      <c r="AL2629" s="150"/>
      <c r="AM2629" s="150"/>
      <c r="AN2629" s="150"/>
      <c r="AO2629" s="138"/>
      <c r="AP2629" s="505"/>
      <c r="AQ2629" s="150"/>
      <c r="AR2629" s="150"/>
      <c r="AS2629" s="150"/>
      <c r="AT2629" s="150"/>
      <c r="AU2629" s="138"/>
      <c r="AV2629" s="505"/>
      <c r="AW2629" s="150"/>
      <c r="AX2629" s="150"/>
      <c r="AY2629" s="150"/>
      <c r="BB2629" s="505"/>
      <c r="BC2629" s="150"/>
      <c r="BD2629" s="150"/>
      <c r="BE2629" s="150"/>
      <c r="BF2629" s="150"/>
      <c r="BG2629" s="150"/>
      <c r="BH2629" s="150"/>
      <c r="BI2629" s="133"/>
      <c r="BJ2629" s="135"/>
    </row>
    <row r="2630" spans="3:62">
      <c r="C2630" s="504"/>
      <c r="F2630" s="505"/>
      <c r="G2630" s="150"/>
      <c r="H2630" s="150"/>
      <c r="I2630" s="150"/>
      <c r="J2630" s="150"/>
      <c r="K2630" s="138"/>
      <c r="L2630" s="505"/>
      <c r="M2630" s="150"/>
      <c r="N2630" s="150"/>
      <c r="O2630" s="150"/>
      <c r="P2630" s="150"/>
      <c r="Q2630" s="138"/>
      <c r="R2630" s="505"/>
      <c r="S2630" s="150"/>
      <c r="T2630" s="150"/>
      <c r="U2630" s="150"/>
      <c r="V2630" s="150"/>
      <c r="W2630" s="138"/>
      <c r="X2630" s="505"/>
      <c r="Y2630" s="150"/>
      <c r="Z2630" s="150"/>
      <c r="AA2630" s="150"/>
      <c r="AB2630" s="150"/>
      <c r="AC2630" s="138"/>
      <c r="AD2630" s="505"/>
      <c r="AE2630" s="150"/>
      <c r="AF2630" s="150"/>
      <c r="AG2630" s="150"/>
      <c r="AH2630" s="150"/>
      <c r="AI2630" s="138"/>
      <c r="AJ2630" s="505"/>
      <c r="AK2630" s="150"/>
      <c r="AL2630" s="150"/>
      <c r="AM2630" s="150"/>
      <c r="AN2630" s="150"/>
      <c r="AO2630" s="138"/>
      <c r="AP2630" s="505"/>
      <c r="AQ2630" s="150"/>
      <c r="AR2630" s="150"/>
      <c r="AS2630" s="150"/>
      <c r="AT2630" s="150"/>
      <c r="AU2630" s="138"/>
      <c r="AV2630" s="505"/>
      <c r="AW2630" s="150"/>
      <c r="AX2630" s="150"/>
      <c r="AY2630" s="150"/>
      <c r="BB2630" s="505"/>
      <c r="BC2630" s="150"/>
      <c r="BD2630" s="150"/>
      <c r="BE2630" s="150"/>
      <c r="BF2630" s="150"/>
      <c r="BG2630" s="150"/>
      <c r="BH2630" s="150"/>
      <c r="BI2630" s="133"/>
      <c r="BJ2630" s="135"/>
    </row>
    <row r="2631" spans="3:62">
      <c r="C2631" s="504"/>
      <c r="F2631" s="505"/>
      <c r="G2631" s="150"/>
      <c r="H2631" s="150"/>
      <c r="I2631" s="150"/>
      <c r="J2631" s="150"/>
      <c r="K2631" s="138"/>
      <c r="L2631" s="505"/>
      <c r="M2631" s="150"/>
      <c r="N2631" s="150"/>
      <c r="O2631" s="150"/>
      <c r="P2631" s="150"/>
      <c r="Q2631" s="138"/>
      <c r="R2631" s="505"/>
      <c r="S2631" s="150"/>
      <c r="T2631" s="150"/>
      <c r="U2631" s="150"/>
      <c r="V2631" s="150"/>
      <c r="W2631" s="138"/>
      <c r="X2631" s="505"/>
      <c r="Y2631" s="150"/>
      <c r="Z2631" s="150"/>
      <c r="AA2631" s="150"/>
      <c r="AB2631" s="150"/>
      <c r="AC2631" s="138"/>
      <c r="AD2631" s="505"/>
      <c r="AE2631" s="150"/>
      <c r="AF2631" s="150"/>
      <c r="AG2631" s="150"/>
      <c r="AH2631" s="150"/>
      <c r="AI2631" s="138"/>
      <c r="AJ2631" s="505"/>
      <c r="AK2631" s="150"/>
      <c r="AL2631" s="150"/>
      <c r="AM2631" s="150"/>
      <c r="AN2631" s="150"/>
      <c r="AO2631" s="138"/>
      <c r="AP2631" s="505"/>
      <c r="AQ2631" s="150"/>
      <c r="AR2631" s="150"/>
      <c r="AS2631" s="150"/>
      <c r="AT2631" s="150"/>
      <c r="AU2631" s="138"/>
      <c r="AV2631" s="505"/>
      <c r="AW2631" s="150"/>
      <c r="AX2631" s="150"/>
      <c r="AY2631" s="150"/>
      <c r="BB2631" s="505"/>
      <c r="BC2631" s="150"/>
      <c r="BD2631" s="150"/>
      <c r="BE2631" s="150"/>
      <c r="BF2631" s="150"/>
      <c r="BG2631" s="150"/>
      <c r="BH2631" s="150"/>
      <c r="BI2631" s="133"/>
      <c r="BJ2631" s="135"/>
    </row>
    <row r="2632" spans="3:62">
      <c r="C2632" s="504"/>
      <c r="F2632" s="505"/>
      <c r="G2632" s="150"/>
      <c r="H2632" s="150"/>
      <c r="I2632" s="150"/>
      <c r="J2632" s="150"/>
      <c r="K2632" s="138"/>
      <c r="L2632" s="505"/>
      <c r="M2632" s="150"/>
      <c r="N2632" s="150"/>
      <c r="O2632" s="150"/>
      <c r="P2632" s="150"/>
      <c r="Q2632" s="138"/>
      <c r="R2632" s="505"/>
      <c r="S2632" s="150"/>
      <c r="T2632" s="150"/>
      <c r="U2632" s="150"/>
      <c r="V2632" s="150"/>
      <c r="W2632" s="138"/>
      <c r="X2632" s="505"/>
      <c r="Y2632" s="150"/>
      <c r="Z2632" s="150"/>
      <c r="AA2632" s="150"/>
      <c r="AB2632" s="150"/>
      <c r="AC2632" s="138"/>
      <c r="AD2632" s="505"/>
      <c r="AE2632" s="150"/>
      <c r="AF2632" s="150"/>
      <c r="AG2632" s="150"/>
      <c r="AH2632" s="150"/>
      <c r="AI2632" s="138"/>
      <c r="AJ2632" s="505"/>
      <c r="AK2632" s="150"/>
      <c r="AL2632" s="150"/>
      <c r="AM2632" s="150"/>
      <c r="AN2632" s="150"/>
      <c r="AO2632" s="138"/>
      <c r="AP2632" s="505"/>
      <c r="AQ2632" s="150"/>
      <c r="AR2632" s="150"/>
      <c r="AS2632" s="150"/>
      <c r="AT2632" s="150"/>
      <c r="AU2632" s="138"/>
      <c r="AV2632" s="505"/>
      <c r="AW2632" s="150"/>
      <c r="AX2632" s="150"/>
      <c r="AY2632" s="150"/>
      <c r="BB2632" s="505"/>
      <c r="BC2632" s="150"/>
      <c r="BD2632" s="150"/>
      <c r="BE2632" s="150"/>
      <c r="BF2632" s="150"/>
      <c r="BG2632" s="150"/>
      <c r="BH2632" s="150"/>
      <c r="BI2632" s="133"/>
      <c r="BJ2632" s="135"/>
    </row>
    <row r="2633" spans="3:62">
      <c r="C2633" s="504"/>
      <c r="F2633" s="505"/>
      <c r="G2633" s="150"/>
      <c r="H2633" s="150"/>
      <c r="I2633" s="150"/>
      <c r="J2633" s="150"/>
      <c r="K2633" s="138"/>
      <c r="L2633" s="505"/>
      <c r="M2633" s="150"/>
      <c r="N2633" s="150"/>
      <c r="O2633" s="150"/>
      <c r="P2633" s="150"/>
      <c r="Q2633" s="138"/>
      <c r="R2633" s="505"/>
      <c r="S2633" s="150"/>
      <c r="T2633" s="150"/>
      <c r="U2633" s="150"/>
      <c r="V2633" s="150"/>
      <c r="W2633" s="138"/>
      <c r="X2633" s="505"/>
      <c r="Y2633" s="150"/>
      <c r="Z2633" s="150"/>
      <c r="AA2633" s="150"/>
      <c r="AB2633" s="150"/>
      <c r="AC2633" s="138"/>
      <c r="AD2633" s="505"/>
      <c r="AE2633" s="150"/>
      <c r="AF2633" s="150"/>
      <c r="AG2633" s="150"/>
      <c r="AH2633" s="150"/>
      <c r="AI2633" s="138"/>
      <c r="AJ2633" s="505"/>
      <c r="AK2633" s="150"/>
      <c r="AL2633" s="150"/>
      <c r="AM2633" s="150"/>
      <c r="AN2633" s="150"/>
      <c r="AO2633" s="138"/>
      <c r="AP2633" s="505"/>
      <c r="AQ2633" s="150"/>
      <c r="AR2633" s="150"/>
      <c r="AS2633" s="150"/>
      <c r="AT2633" s="150"/>
      <c r="AU2633" s="138"/>
      <c r="AV2633" s="505"/>
      <c r="AW2633" s="150"/>
      <c r="AX2633" s="150"/>
      <c r="AY2633" s="150"/>
      <c r="BB2633" s="505"/>
      <c r="BC2633" s="150"/>
      <c r="BD2633" s="150"/>
      <c r="BE2633" s="150"/>
      <c r="BF2633" s="150"/>
      <c r="BG2633" s="150"/>
      <c r="BH2633" s="150"/>
      <c r="BI2633" s="133"/>
      <c r="BJ2633" s="135"/>
    </row>
    <row r="2634" spans="3:62">
      <c r="C2634" s="504"/>
      <c r="F2634" s="505"/>
      <c r="G2634" s="150"/>
      <c r="H2634" s="150"/>
      <c r="I2634" s="150"/>
      <c r="J2634" s="150"/>
      <c r="K2634" s="138"/>
      <c r="L2634" s="505"/>
      <c r="M2634" s="150"/>
      <c r="N2634" s="150"/>
      <c r="O2634" s="150"/>
      <c r="P2634" s="150"/>
      <c r="Q2634" s="138"/>
      <c r="R2634" s="505"/>
      <c r="S2634" s="150"/>
      <c r="T2634" s="150"/>
      <c r="U2634" s="150"/>
      <c r="V2634" s="150"/>
      <c r="W2634" s="138"/>
      <c r="X2634" s="505"/>
      <c r="Y2634" s="150"/>
      <c r="Z2634" s="150"/>
      <c r="AA2634" s="150"/>
      <c r="AB2634" s="150"/>
      <c r="AC2634" s="138"/>
      <c r="AD2634" s="505"/>
      <c r="AE2634" s="150"/>
      <c r="AF2634" s="150"/>
      <c r="AG2634" s="150"/>
      <c r="AH2634" s="150"/>
      <c r="AI2634" s="138"/>
      <c r="AJ2634" s="505"/>
      <c r="AK2634" s="150"/>
      <c r="AL2634" s="150"/>
      <c r="AM2634" s="150"/>
      <c r="AN2634" s="150"/>
      <c r="AO2634" s="138"/>
      <c r="AP2634" s="505"/>
      <c r="AQ2634" s="150"/>
      <c r="AR2634" s="150"/>
      <c r="AS2634" s="150"/>
      <c r="AT2634" s="150"/>
      <c r="AU2634" s="138"/>
      <c r="AV2634" s="505"/>
      <c r="AW2634" s="150"/>
      <c r="AX2634" s="150"/>
      <c r="AY2634" s="150"/>
      <c r="BB2634" s="505"/>
      <c r="BC2634" s="150"/>
      <c r="BD2634" s="150"/>
      <c r="BE2634" s="150"/>
      <c r="BF2634" s="150"/>
      <c r="BG2634" s="150"/>
      <c r="BH2634" s="150"/>
      <c r="BI2634" s="133"/>
      <c r="BJ2634" s="135"/>
    </row>
    <row r="2635" spans="3:62">
      <c r="C2635" s="504"/>
      <c r="F2635" s="505"/>
      <c r="G2635" s="150"/>
      <c r="H2635" s="150"/>
      <c r="I2635" s="150"/>
      <c r="J2635" s="150"/>
      <c r="K2635" s="138"/>
      <c r="L2635" s="505"/>
      <c r="M2635" s="150"/>
      <c r="N2635" s="150"/>
      <c r="O2635" s="150"/>
      <c r="P2635" s="150"/>
      <c r="Q2635" s="138"/>
      <c r="R2635" s="505"/>
      <c r="S2635" s="150"/>
      <c r="T2635" s="150"/>
      <c r="U2635" s="150"/>
      <c r="V2635" s="150"/>
      <c r="W2635" s="138"/>
      <c r="X2635" s="505"/>
      <c r="Y2635" s="150"/>
      <c r="Z2635" s="150"/>
      <c r="AA2635" s="150"/>
      <c r="AB2635" s="150"/>
      <c r="AC2635" s="138"/>
      <c r="AD2635" s="505"/>
      <c r="AE2635" s="150"/>
      <c r="AF2635" s="150"/>
      <c r="AG2635" s="150"/>
      <c r="AH2635" s="150"/>
      <c r="AI2635" s="138"/>
      <c r="AJ2635" s="505"/>
      <c r="AK2635" s="150"/>
      <c r="AL2635" s="150"/>
      <c r="AM2635" s="150"/>
      <c r="AN2635" s="150"/>
      <c r="AO2635" s="138"/>
      <c r="AP2635" s="505"/>
      <c r="AQ2635" s="150"/>
      <c r="AR2635" s="150"/>
      <c r="AS2635" s="150"/>
      <c r="AT2635" s="150"/>
      <c r="AU2635" s="138"/>
      <c r="AV2635" s="505"/>
      <c r="AW2635" s="150"/>
      <c r="AX2635" s="150"/>
      <c r="AY2635" s="150"/>
      <c r="BB2635" s="505"/>
      <c r="BC2635" s="150"/>
      <c r="BD2635" s="150"/>
      <c r="BE2635" s="150"/>
      <c r="BF2635" s="150"/>
      <c r="BG2635" s="150"/>
      <c r="BH2635" s="150"/>
      <c r="BI2635" s="133"/>
      <c r="BJ2635" s="135"/>
    </row>
    <row r="2636" spans="3:62">
      <c r="C2636" s="504"/>
      <c r="F2636" s="505"/>
      <c r="G2636" s="150"/>
      <c r="H2636" s="150"/>
      <c r="I2636" s="150"/>
      <c r="J2636" s="150"/>
      <c r="K2636" s="138"/>
      <c r="L2636" s="505"/>
      <c r="M2636" s="150"/>
      <c r="N2636" s="150"/>
      <c r="O2636" s="150"/>
      <c r="P2636" s="150"/>
      <c r="Q2636" s="138"/>
      <c r="R2636" s="505"/>
      <c r="S2636" s="150"/>
      <c r="T2636" s="150"/>
      <c r="U2636" s="150"/>
      <c r="V2636" s="150"/>
      <c r="W2636" s="138"/>
      <c r="X2636" s="505"/>
      <c r="Y2636" s="150"/>
      <c r="Z2636" s="150"/>
      <c r="AA2636" s="150"/>
      <c r="AB2636" s="150"/>
      <c r="AC2636" s="138"/>
      <c r="AD2636" s="505"/>
      <c r="AE2636" s="150"/>
      <c r="AF2636" s="150"/>
      <c r="AG2636" s="150"/>
      <c r="AH2636" s="150"/>
      <c r="AI2636" s="138"/>
      <c r="AJ2636" s="505"/>
      <c r="AK2636" s="150"/>
      <c r="AL2636" s="150"/>
      <c r="AM2636" s="150"/>
      <c r="AN2636" s="150"/>
      <c r="AO2636" s="138"/>
      <c r="AP2636" s="505"/>
      <c r="AQ2636" s="150"/>
      <c r="AR2636" s="150"/>
      <c r="AS2636" s="150"/>
      <c r="AT2636" s="150"/>
      <c r="AU2636" s="138"/>
      <c r="AV2636" s="505"/>
      <c r="AW2636" s="150"/>
      <c r="AX2636" s="150"/>
      <c r="AY2636" s="150"/>
      <c r="BB2636" s="505"/>
      <c r="BC2636" s="150"/>
      <c r="BD2636" s="150"/>
      <c r="BE2636" s="150"/>
      <c r="BF2636" s="150"/>
      <c r="BG2636" s="150"/>
      <c r="BH2636" s="150"/>
      <c r="BI2636" s="133"/>
      <c r="BJ2636" s="135"/>
    </row>
    <row r="2637" spans="3:62">
      <c r="C2637" s="504"/>
      <c r="F2637" s="505"/>
      <c r="G2637" s="150"/>
      <c r="H2637" s="150"/>
      <c r="I2637" s="150"/>
      <c r="J2637" s="150"/>
      <c r="K2637" s="138"/>
      <c r="L2637" s="505"/>
      <c r="M2637" s="150"/>
      <c r="N2637" s="150"/>
      <c r="O2637" s="150"/>
      <c r="P2637" s="150"/>
      <c r="Q2637" s="138"/>
      <c r="R2637" s="505"/>
      <c r="S2637" s="150"/>
      <c r="T2637" s="150"/>
      <c r="U2637" s="150"/>
      <c r="V2637" s="150"/>
      <c r="W2637" s="138"/>
      <c r="X2637" s="505"/>
      <c r="Y2637" s="150"/>
      <c r="Z2637" s="150"/>
      <c r="AA2637" s="150"/>
      <c r="AB2637" s="150"/>
      <c r="AC2637" s="138"/>
      <c r="AD2637" s="505"/>
      <c r="AE2637" s="150"/>
      <c r="AF2637" s="150"/>
      <c r="AG2637" s="150"/>
      <c r="AH2637" s="150"/>
      <c r="AI2637" s="138"/>
      <c r="AJ2637" s="505"/>
      <c r="AK2637" s="150"/>
      <c r="AL2637" s="150"/>
      <c r="AM2637" s="150"/>
      <c r="AN2637" s="150"/>
      <c r="AO2637" s="138"/>
      <c r="AP2637" s="505"/>
      <c r="AQ2637" s="150"/>
      <c r="AR2637" s="150"/>
      <c r="AS2637" s="150"/>
      <c r="AT2637" s="150"/>
      <c r="AU2637" s="138"/>
      <c r="AV2637" s="505"/>
      <c r="AW2637" s="150"/>
      <c r="AX2637" s="150"/>
      <c r="AY2637" s="150"/>
      <c r="BB2637" s="505"/>
      <c r="BC2637" s="150"/>
      <c r="BD2637" s="150"/>
      <c r="BE2637" s="150"/>
      <c r="BF2637" s="150"/>
      <c r="BG2637" s="150"/>
      <c r="BH2637" s="150"/>
      <c r="BI2637" s="133"/>
      <c r="BJ2637" s="135"/>
    </row>
    <row r="2638" spans="3:62">
      <c r="C2638" s="504"/>
      <c r="F2638" s="505"/>
      <c r="G2638" s="150"/>
      <c r="H2638" s="150"/>
      <c r="I2638" s="150"/>
      <c r="J2638" s="150"/>
      <c r="K2638" s="138"/>
      <c r="L2638" s="505"/>
      <c r="M2638" s="150"/>
      <c r="N2638" s="150"/>
      <c r="O2638" s="150"/>
      <c r="P2638" s="150"/>
      <c r="Q2638" s="138"/>
      <c r="R2638" s="505"/>
      <c r="S2638" s="150"/>
      <c r="T2638" s="150"/>
      <c r="U2638" s="150"/>
      <c r="V2638" s="150"/>
      <c r="W2638" s="138"/>
      <c r="X2638" s="505"/>
      <c r="Y2638" s="150"/>
      <c r="Z2638" s="150"/>
      <c r="AA2638" s="150"/>
      <c r="AB2638" s="150"/>
      <c r="AC2638" s="138"/>
      <c r="AD2638" s="505"/>
      <c r="AE2638" s="150"/>
      <c r="AF2638" s="150"/>
      <c r="AG2638" s="150"/>
      <c r="AH2638" s="150"/>
      <c r="AI2638" s="138"/>
      <c r="AJ2638" s="505"/>
      <c r="AK2638" s="150"/>
      <c r="AL2638" s="150"/>
      <c r="AM2638" s="150"/>
      <c r="AN2638" s="150"/>
      <c r="AO2638" s="138"/>
      <c r="AP2638" s="505"/>
      <c r="AQ2638" s="150"/>
      <c r="AR2638" s="150"/>
      <c r="AS2638" s="150"/>
      <c r="AT2638" s="150"/>
      <c r="AU2638" s="138"/>
      <c r="AV2638" s="505"/>
      <c r="AW2638" s="150"/>
      <c r="AX2638" s="150"/>
      <c r="AY2638" s="150"/>
      <c r="BB2638" s="505"/>
      <c r="BC2638" s="150"/>
      <c r="BD2638" s="150"/>
      <c r="BE2638" s="150"/>
      <c r="BF2638" s="150"/>
      <c r="BG2638" s="150"/>
      <c r="BH2638" s="150"/>
      <c r="BI2638" s="133"/>
      <c r="BJ2638" s="135"/>
    </row>
    <row r="2639" spans="3:62">
      <c r="C2639" s="504"/>
      <c r="F2639" s="505"/>
      <c r="G2639" s="150"/>
      <c r="H2639" s="150"/>
      <c r="I2639" s="150"/>
      <c r="J2639" s="150"/>
      <c r="K2639" s="138"/>
      <c r="L2639" s="505"/>
      <c r="M2639" s="150"/>
      <c r="N2639" s="150"/>
      <c r="O2639" s="150"/>
      <c r="P2639" s="150"/>
      <c r="Q2639" s="138"/>
      <c r="R2639" s="505"/>
      <c r="S2639" s="150"/>
      <c r="T2639" s="150"/>
      <c r="U2639" s="150"/>
      <c r="V2639" s="150"/>
      <c r="W2639" s="138"/>
      <c r="X2639" s="505"/>
      <c r="Y2639" s="150"/>
      <c r="Z2639" s="150"/>
      <c r="AA2639" s="150"/>
      <c r="AB2639" s="150"/>
      <c r="AC2639" s="138"/>
      <c r="AD2639" s="505"/>
      <c r="AE2639" s="150"/>
      <c r="AF2639" s="150"/>
      <c r="AG2639" s="150"/>
      <c r="AH2639" s="150"/>
      <c r="AI2639" s="138"/>
      <c r="AJ2639" s="505"/>
      <c r="AK2639" s="150"/>
      <c r="AL2639" s="150"/>
      <c r="AM2639" s="150"/>
      <c r="AN2639" s="150"/>
      <c r="AO2639" s="138"/>
      <c r="AP2639" s="505"/>
      <c r="AQ2639" s="150"/>
      <c r="AR2639" s="150"/>
      <c r="AS2639" s="150"/>
      <c r="AT2639" s="150"/>
      <c r="AU2639" s="138"/>
      <c r="AV2639" s="505"/>
      <c r="AW2639" s="150"/>
      <c r="AX2639" s="150"/>
      <c r="AY2639" s="150"/>
      <c r="BB2639" s="505"/>
      <c r="BC2639" s="150"/>
      <c r="BD2639" s="150"/>
      <c r="BE2639" s="150"/>
      <c r="BF2639" s="150"/>
      <c r="BG2639" s="150"/>
      <c r="BH2639" s="150"/>
      <c r="BI2639" s="133"/>
      <c r="BJ2639" s="135"/>
    </row>
    <row r="2640" spans="3:62">
      <c r="C2640" s="504"/>
      <c r="F2640" s="505"/>
      <c r="G2640" s="150"/>
      <c r="H2640" s="150"/>
      <c r="I2640" s="150"/>
      <c r="J2640" s="150"/>
      <c r="K2640" s="138"/>
      <c r="L2640" s="505"/>
      <c r="M2640" s="150"/>
      <c r="N2640" s="150"/>
      <c r="O2640" s="150"/>
      <c r="P2640" s="150"/>
      <c r="Q2640" s="138"/>
      <c r="R2640" s="505"/>
      <c r="S2640" s="150"/>
      <c r="T2640" s="150"/>
      <c r="U2640" s="150"/>
      <c r="V2640" s="150"/>
      <c r="W2640" s="138"/>
      <c r="X2640" s="505"/>
      <c r="Y2640" s="150"/>
      <c r="Z2640" s="150"/>
      <c r="AA2640" s="150"/>
      <c r="AB2640" s="150"/>
      <c r="AC2640" s="138"/>
      <c r="AD2640" s="505"/>
      <c r="AE2640" s="150"/>
      <c r="AF2640" s="150"/>
      <c r="AG2640" s="150"/>
      <c r="AH2640" s="150"/>
      <c r="AI2640" s="138"/>
      <c r="AJ2640" s="505"/>
      <c r="AK2640" s="150"/>
      <c r="AL2640" s="150"/>
      <c r="AM2640" s="150"/>
      <c r="AN2640" s="150"/>
      <c r="AO2640" s="138"/>
      <c r="AP2640" s="505"/>
      <c r="AQ2640" s="150"/>
      <c r="AR2640" s="150"/>
      <c r="AS2640" s="150"/>
      <c r="AT2640" s="150"/>
      <c r="AU2640" s="138"/>
      <c r="AV2640" s="505"/>
      <c r="AW2640" s="150"/>
      <c r="AX2640" s="150"/>
      <c r="AY2640" s="150"/>
      <c r="BB2640" s="505"/>
      <c r="BC2640" s="150"/>
      <c r="BD2640" s="150"/>
      <c r="BE2640" s="150"/>
      <c r="BF2640" s="150"/>
      <c r="BG2640" s="150"/>
      <c r="BH2640" s="150"/>
      <c r="BI2640" s="133"/>
      <c r="BJ2640" s="135"/>
    </row>
    <row r="2641" spans="3:62">
      <c r="C2641" s="504"/>
      <c r="F2641" s="505"/>
      <c r="G2641" s="150"/>
      <c r="H2641" s="150"/>
      <c r="I2641" s="150"/>
      <c r="J2641" s="150"/>
      <c r="K2641" s="138"/>
      <c r="L2641" s="505"/>
      <c r="M2641" s="150"/>
      <c r="N2641" s="150"/>
      <c r="O2641" s="150"/>
      <c r="P2641" s="150"/>
      <c r="Q2641" s="138"/>
      <c r="R2641" s="505"/>
      <c r="S2641" s="150"/>
      <c r="T2641" s="150"/>
      <c r="U2641" s="150"/>
      <c r="V2641" s="150"/>
      <c r="W2641" s="138"/>
      <c r="X2641" s="505"/>
      <c r="Y2641" s="150"/>
      <c r="Z2641" s="150"/>
      <c r="AA2641" s="150"/>
      <c r="AB2641" s="150"/>
      <c r="AC2641" s="138"/>
      <c r="AD2641" s="505"/>
      <c r="AE2641" s="150"/>
      <c r="AF2641" s="150"/>
      <c r="AG2641" s="150"/>
      <c r="AH2641" s="150"/>
      <c r="AI2641" s="138"/>
      <c r="AJ2641" s="505"/>
      <c r="AK2641" s="150"/>
      <c r="AL2641" s="150"/>
      <c r="AM2641" s="150"/>
      <c r="AN2641" s="150"/>
      <c r="AO2641" s="138"/>
      <c r="AP2641" s="505"/>
      <c r="AQ2641" s="150"/>
      <c r="AR2641" s="150"/>
      <c r="AS2641" s="150"/>
      <c r="AT2641" s="150"/>
      <c r="AU2641" s="138"/>
      <c r="AV2641" s="505"/>
      <c r="AW2641" s="150"/>
      <c r="AX2641" s="150"/>
      <c r="AY2641" s="150"/>
      <c r="BB2641" s="505"/>
      <c r="BC2641" s="150"/>
      <c r="BD2641" s="150"/>
      <c r="BE2641" s="150"/>
      <c r="BF2641" s="150"/>
      <c r="BG2641" s="150"/>
      <c r="BH2641" s="150"/>
      <c r="BI2641" s="133"/>
      <c r="BJ2641" s="135"/>
    </row>
    <row r="2642" spans="3:62">
      <c r="C2642" s="504"/>
      <c r="F2642" s="505"/>
      <c r="G2642" s="150"/>
      <c r="H2642" s="150"/>
      <c r="I2642" s="150"/>
      <c r="J2642" s="150"/>
      <c r="K2642" s="138"/>
      <c r="L2642" s="505"/>
      <c r="M2642" s="150"/>
      <c r="N2642" s="150"/>
      <c r="O2642" s="150"/>
      <c r="P2642" s="150"/>
      <c r="Q2642" s="138"/>
      <c r="R2642" s="505"/>
      <c r="S2642" s="150"/>
      <c r="T2642" s="150"/>
      <c r="U2642" s="150"/>
      <c r="V2642" s="150"/>
      <c r="W2642" s="138"/>
      <c r="X2642" s="505"/>
      <c r="Y2642" s="150"/>
      <c r="Z2642" s="150"/>
      <c r="AA2642" s="150"/>
      <c r="AB2642" s="150"/>
      <c r="AC2642" s="138"/>
      <c r="AD2642" s="505"/>
      <c r="AE2642" s="150"/>
      <c r="AF2642" s="150"/>
      <c r="AG2642" s="150"/>
      <c r="AH2642" s="150"/>
      <c r="AI2642" s="138"/>
      <c r="AJ2642" s="505"/>
      <c r="AK2642" s="150"/>
      <c r="AL2642" s="150"/>
      <c r="AM2642" s="150"/>
      <c r="AN2642" s="150"/>
      <c r="AO2642" s="138"/>
      <c r="AP2642" s="505"/>
      <c r="AQ2642" s="150"/>
      <c r="AR2642" s="150"/>
      <c r="AS2642" s="150"/>
      <c r="AT2642" s="150"/>
      <c r="AU2642" s="138"/>
      <c r="AV2642" s="505"/>
      <c r="AW2642" s="150"/>
      <c r="AX2642" s="150"/>
      <c r="AY2642" s="150"/>
      <c r="BB2642" s="505"/>
      <c r="BC2642" s="150"/>
      <c r="BD2642" s="150"/>
      <c r="BE2642" s="150"/>
      <c r="BF2642" s="150"/>
      <c r="BG2642" s="150"/>
      <c r="BH2642" s="150"/>
      <c r="BI2642" s="133"/>
      <c r="BJ2642" s="135"/>
    </row>
    <row r="2643" spans="3:62">
      <c r="C2643" s="504"/>
      <c r="F2643" s="505"/>
      <c r="G2643" s="150"/>
      <c r="H2643" s="150"/>
      <c r="I2643" s="150"/>
      <c r="J2643" s="150"/>
      <c r="K2643" s="138"/>
      <c r="L2643" s="505"/>
      <c r="M2643" s="150"/>
      <c r="N2643" s="150"/>
      <c r="O2643" s="150"/>
      <c r="P2643" s="150"/>
      <c r="Q2643" s="138"/>
      <c r="R2643" s="505"/>
      <c r="S2643" s="150"/>
      <c r="T2643" s="150"/>
      <c r="U2643" s="150"/>
      <c r="V2643" s="150"/>
      <c r="W2643" s="138"/>
      <c r="X2643" s="505"/>
      <c r="Y2643" s="150"/>
      <c r="Z2643" s="150"/>
      <c r="AA2643" s="150"/>
      <c r="AB2643" s="150"/>
      <c r="AC2643" s="138"/>
      <c r="AD2643" s="505"/>
      <c r="AE2643" s="150"/>
      <c r="AF2643" s="150"/>
      <c r="AG2643" s="150"/>
      <c r="AH2643" s="150"/>
      <c r="AI2643" s="138"/>
      <c r="AJ2643" s="505"/>
      <c r="AK2643" s="150"/>
      <c r="AL2643" s="150"/>
      <c r="AM2643" s="150"/>
      <c r="AN2643" s="150"/>
      <c r="AO2643" s="138"/>
      <c r="AP2643" s="505"/>
      <c r="AQ2643" s="150"/>
      <c r="AR2643" s="150"/>
      <c r="AS2643" s="150"/>
      <c r="AT2643" s="150"/>
      <c r="AU2643" s="138"/>
      <c r="AV2643" s="505"/>
      <c r="AW2643" s="150"/>
      <c r="AX2643" s="150"/>
      <c r="AY2643" s="150"/>
      <c r="BB2643" s="505"/>
      <c r="BC2643" s="150"/>
      <c r="BD2643" s="150"/>
      <c r="BE2643" s="150"/>
      <c r="BF2643" s="150"/>
      <c r="BG2643" s="150"/>
      <c r="BH2643" s="150"/>
      <c r="BI2643" s="133"/>
      <c r="BJ2643" s="135"/>
    </row>
    <row r="2644" spans="3:62">
      <c r="C2644" s="504"/>
      <c r="F2644" s="505"/>
      <c r="G2644" s="150"/>
      <c r="H2644" s="150"/>
      <c r="I2644" s="150"/>
      <c r="J2644" s="150"/>
      <c r="K2644" s="138"/>
      <c r="L2644" s="505"/>
      <c r="M2644" s="150"/>
      <c r="N2644" s="150"/>
      <c r="O2644" s="150"/>
      <c r="P2644" s="150"/>
      <c r="Q2644" s="138"/>
      <c r="R2644" s="505"/>
      <c r="S2644" s="150"/>
      <c r="T2644" s="150"/>
      <c r="U2644" s="150"/>
      <c r="V2644" s="150"/>
      <c r="W2644" s="138"/>
      <c r="X2644" s="505"/>
      <c r="Y2644" s="150"/>
      <c r="Z2644" s="150"/>
      <c r="AA2644" s="150"/>
      <c r="AB2644" s="150"/>
      <c r="AC2644" s="138"/>
      <c r="AD2644" s="505"/>
      <c r="AE2644" s="150"/>
      <c r="AF2644" s="150"/>
      <c r="AG2644" s="150"/>
      <c r="AH2644" s="150"/>
      <c r="AI2644" s="138"/>
      <c r="AJ2644" s="505"/>
      <c r="AK2644" s="150"/>
      <c r="AL2644" s="150"/>
      <c r="AM2644" s="150"/>
      <c r="AN2644" s="150"/>
      <c r="AO2644" s="138"/>
      <c r="AP2644" s="505"/>
      <c r="AQ2644" s="150"/>
      <c r="AR2644" s="150"/>
      <c r="AS2644" s="150"/>
      <c r="AT2644" s="150"/>
      <c r="AU2644" s="138"/>
      <c r="AV2644" s="505"/>
      <c r="AW2644" s="150"/>
      <c r="AX2644" s="150"/>
      <c r="AY2644" s="150"/>
      <c r="BB2644" s="505"/>
      <c r="BC2644" s="150"/>
      <c r="BD2644" s="150"/>
      <c r="BE2644" s="150"/>
      <c r="BF2644" s="150"/>
      <c r="BG2644" s="150"/>
      <c r="BH2644" s="150"/>
      <c r="BI2644" s="133"/>
      <c r="BJ2644" s="135"/>
    </row>
    <row r="2645" spans="3:62">
      <c r="C2645" s="504"/>
      <c r="F2645" s="505"/>
      <c r="G2645" s="150"/>
      <c r="H2645" s="150"/>
      <c r="I2645" s="150"/>
      <c r="J2645" s="150"/>
      <c r="K2645" s="138"/>
      <c r="L2645" s="505"/>
      <c r="M2645" s="150"/>
      <c r="N2645" s="150"/>
      <c r="O2645" s="150"/>
      <c r="P2645" s="150"/>
      <c r="Q2645" s="138"/>
      <c r="R2645" s="505"/>
      <c r="S2645" s="150"/>
      <c r="T2645" s="150"/>
      <c r="U2645" s="150"/>
      <c r="V2645" s="150"/>
      <c r="W2645" s="138"/>
      <c r="X2645" s="505"/>
      <c r="Y2645" s="150"/>
      <c r="Z2645" s="150"/>
      <c r="AA2645" s="150"/>
      <c r="AB2645" s="150"/>
      <c r="AC2645" s="138"/>
      <c r="AD2645" s="505"/>
      <c r="AE2645" s="150"/>
      <c r="AF2645" s="150"/>
      <c r="AG2645" s="150"/>
      <c r="AH2645" s="150"/>
      <c r="AI2645" s="138"/>
      <c r="AJ2645" s="505"/>
      <c r="AK2645" s="150"/>
      <c r="AL2645" s="150"/>
      <c r="AM2645" s="150"/>
      <c r="AN2645" s="150"/>
      <c r="AO2645" s="138"/>
      <c r="AP2645" s="505"/>
      <c r="AQ2645" s="150"/>
      <c r="AR2645" s="150"/>
      <c r="AS2645" s="150"/>
      <c r="AT2645" s="150"/>
      <c r="AU2645" s="138"/>
      <c r="AV2645" s="505"/>
      <c r="AW2645" s="150"/>
      <c r="AX2645" s="150"/>
      <c r="AY2645" s="150"/>
      <c r="BB2645" s="505"/>
      <c r="BC2645" s="150"/>
      <c r="BD2645" s="150"/>
      <c r="BE2645" s="150"/>
      <c r="BF2645" s="150"/>
      <c r="BG2645" s="150"/>
      <c r="BH2645" s="150"/>
      <c r="BI2645" s="133"/>
      <c r="BJ2645" s="135"/>
    </row>
    <row r="2646" spans="3:62">
      <c r="C2646" s="504"/>
      <c r="F2646" s="505"/>
      <c r="G2646" s="150"/>
      <c r="H2646" s="150"/>
      <c r="I2646" s="150"/>
      <c r="J2646" s="150"/>
      <c r="K2646" s="138"/>
      <c r="L2646" s="505"/>
      <c r="M2646" s="150"/>
      <c r="N2646" s="150"/>
      <c r="O2646" s="150"/>
      <c r="P2646" s="150"/>
      <c r="Q2646" s="138"/>
      <c r="R2646" s="505"/>
      <c r="S2646" s="150"/>
      <c r="T2646" s="150"/>
      <c r="U2646" s="150"/>
      <c r="V2646" s="150"/>
      <c r="W2646" s="138"/>
      <c r="X2646" s="505"/>
      <c r="Y2646" s="150"/>
      <c r="Z2646" s="150"/>
      <c r="AA2646" s="150"/>
      <c r="AB2646" s="150"/>
      <c r="AC2646" s="138"/>
      <c r="AD2646" s="505"/>
      <c r="AE2646" s="150"/>
      <c r="AF2646" s="150"/>
      <c r="AG2646" s="150"/>
      <c r="AH2646" s="150"/>
      <c r="AI2646" s="138"/>
      <c r="AJ2646" s="505"/>
      <c r="AK2646" s="150"/>
      <c r="AL2646" s="150"/>
      <c r="AM2646" s="150"/>
      <c r="AN2646" s="150"/>
      <c r="AO2646" s="138"/>
      <c r="AP2646" s="505"/>
      <c r="AQ2646" s="150"/>
      <c r="AR2646" s="150"/>
      <c r="AS2646" s="150"/>
      <c r="AT2646" s="150"/>
      <c r="AU2646" s="138"/>
      <c r="AV2646" s="505"/>
      <c r="AW2646" s="150"/>
      <c r="AX2646" s="150"/>
      <c r="AY2646" s="150"/>
      <c r="BB2646" s="505"/>
      <c r="BC2646" s="150"/>
      <c r="BD2646" s="150"/>
      <c r="BE2646" s="150"/>
      <c r="BF2646" s="150"/>
      <c r="BG2646" s="150"/>
      <c r="BH2646" s="150"/>
      <c r="BI2646" s="133"/>
      <c r="BJ2646" s="135"/>
    </row>
    <row r="2647" spans="3:62">
      <c r="C2647" s="504"/>
      <c r="F2647" s="505"/>
      <c r="G2647" s="150"/>
      <c r="H2647" s="150"/>
      <c r="I2647" s="150"/>
      <c r="J2647" s="150"/>
      <c r="K2647" s="138"/>
      <c r="L2647" s="505"/>
      <c r="M2647" s="150"/>
      <c r="N2647" s="150"/>
      <c r="O2647" s="150"/>
      <c r="P2647" s="150"/>
      <c r="Q2647" s="138"/>
      <c r="R2647" s="505"/>
      <c r="S2647" s="150"/>
      <c r="T2647" s="150"/>
      <c r="U2647" s="150"/>
      <c r="V2647" s="150"/>
      <c r="W2647" s="138"/>
      <c r="X2647" s="505"/>
      <c r="Y2647" s="150"/>
      <c r="Z2647" s="150"/>
      <c r="AA2647" s="150"/>
      <c r="AB2647" s="150"/>
      <c r="AC2647" s="138"/>
      <c r="AD2647" s="505"/>
      <c r="AE2647" s="150"/>
      <c r="AF2647" s="150"/>
      <c r="AG2647" s="150"/>
      <c r="AH2647" s="150"/>
      <c r="AI2647" s="138"/>
      <c r="AJ2647" s="505"/>
      <c r="AK2647" s="150"/>
      <c r="AL2647" s="150"/>
      <c r="AM2647" s="150"/>
      <c r="AN2647" s="150"/>
      <c r="AO2647" s="138"/>
      <c r="AP2647" s="505"/>
      <c r="AQ2647" s="150"/>
      <c r="AR2647" s="150"/>
      <c r="AS2647" s="150"/>
      <c r="AT2647" s="150"/>
      <c r="AU2647" s="138"/>
      <c r="AV2647" s="505"/>
      <c r="AW2647" s="150"/>
      <c r="AX2647" s="150"/>
      <c r="AY2647" s="150"/>
      <c r="BB2647" s="505"/>
      <c r="BC2647" s="150"/>
      <c r="BD2647" s="150"/>
      <c r="BE2647" s="150"/>
      <c r="BF2647" s="150"/>
      <c r="BG2647" s="150"/>
      <c r="BH2647" s="150"/>
      <c r="BI2647" s="133"/>
      <c r="BJ2647" s="135"/>
    </row>
    <row r="2648" spans="3:62">
      <c r="C2648" s="504"/>
      <c r="F2648" s="505"/>
      <c r="G2648" s="150"/>
      <c r="H2648" s="150"/>
      <c r="I2648" s="150"/>
      <c r="J2648" s="150"/>
      <c r="K2648" s="138"/>
      <c r="L2648" s="505"/>
      <c r="M2648" s="150"/>
      <c r="N2648" s="150"/>
      <c r="O2648" s="150"/>
      <c r="P2648" s="150"/>
      <c r="Q2648" s="138"/>
      <c r="R2648" s="505"/>
      <c r="S2648" s="150"/>
      <c r="T2648" s="150"/>
      <c r="U2648" s="150"/>
      <c r="V2648" s="150"/>
      <c r="W2648" s="138"/>
      <c r="X2648" s="505"/>
      <c r="Y2648" s="150"/>
      <c r="Z2648" s="150"/>
      <c r="AA2648" s="150"/>
      <c r="AB2648" s="150"/>
      <c r="AC2648" s="138"/>
      <c r="AD2648" s="505"/>
      <c r="AE2648" s="150"/>
      <c r="AF2648" s="150"/>
      <c r="AG2648" s="150"/>
      <c r="AH2648" s="150"/>
      <c r="AI2648" s="138"/>
      <c r="AJ2648" s="505"/>
      <c r="AK2648" s="150"/>
      <c r="AL2648" s="150"/>
      <c r="AM2648" s="150"/>
      <c r="AN2648" s="150"/>
      <c r="AO2648" s="138"/>
      <c r="AP2648" s="505"/>
      <c r="AQ2648" s="150"/>
      <c r="AR2648" s="150"/>
      <c r="AS2648" s="150"/>
      <c r="AT2648" s="150"/>
      <c r="AU2648" s="138"/>
      <c r="AV2648" s="505"/>
      <c r="AW2648" s="150"/>
      <c r="AX2648" s="150"/>
      <c r="AY2648" s="150"/>
      <c r="BB2648" s="505"/>
      <c r="BC2648" s="150"/>
      <c r="BD2648" s="150"/>
      <c r="BE2648" s="150"/>
      <c r="BF2648" s="150"/>
      <c r="BG2648" s="150"/>
      <c r="BH2648" s="150"/>
      <c r="BI2648" s="133"/>
      <c r="BJ2648" s="135"/>
    </row>
    <row r="2649" spans="3:62">
      <c r="C2649" s="504"/>
      <c r="F2649" s="505"/>
      <c r="G2649" s="150"/>
      <c r="H2649" s="150"/>
      <c r="I2649" s="150"/>
      <c r="J2649" s="150"/>
      <c r="K2649" s="138"/>
      <c r="L2649" s="505"/>
      <c r="M2649" s="150"/>
      <c r="N2649" s="150"/>
      <c r="O2649" s="150"/>
      <c r="P2649" s="150"/>
      <c r="Q2649" s="138"/>
      <c r="R2649" s="505"/>
      <c r="S2649" s="150"/>
      <c r="T2649" s="150"/>
      <c r="U2649" s="150"/>
      <c r="V2649" s="150"/>
      <c r="W2649" s="138"/>
      <c r="X2649" s="505"/>
      <c r="Y2649" s="150"/>
      <c r="Z2649" s="150"/>
      <c r="AA2649" s="150"/>
      <c r="AB2649" s="150"/>
      <c r="AC2649" s="138"/>
      <c r="AD2649" s="505"/>
      <c r="AE2649" s="150"/>
      <c r="AF2649" s="150"/>
      <c r="AG2649" s="150"/>
      <c r="AH2649" s="150"/>
      <c r="AI2649" s="138"/>
      <c r="AJ2649" s="505"/>
      <c r="AK2649" s="150"/>
      <c r="AL2649" s="150"/>
      <c r="AM2649" s="150"/>
      <c r="AN2649" s="150"/>
      <c r="AO2649" s="138"/>
      <c r="AP2649" s="505"/>
      <c r="AQ2649" s="150"/>
      <c r="AR2649" s="150"/>
      <c r="AS2649" s="150"/>
      <c r="AT2649" s="150"/>
      <c r="AU2649" s="138"/>
      <c r="AV2649" s="505"/>
      <c r="AW2649" s="150"/>
      <c r="AX2649" s="150"/>
      <c r="AY2649" s="150"/>
      <c r="BB2649" s="505"/>
      <c r="BC2649" s="150"/>
      <c r="BD2649" s="150"/>
      <c r="BE2649" s="150"/>
      <c r="BF2649" s="150"/>
      <c r="BG2649" s="150"/>
      <c r="BH2649" s="150"/>
      <c r="BI2649" s="133"/>
      <c r="BJ2649" s="135"/>
    </row>
    <row r="2650" spans="3:62">
      <c r="C2650" s="504"/>
      <c r="F2650" s="505"/>
      <c r="G2650" s="150"/>
      <c r="H2650" s="150"/>
      <c r="I2650" s="150"/>
      <c r="J2650" s="150"/>
      <c r="K2650" s="138"/>
      <c r="L2650" s="505"/>
      <c r="M2650" s="150"/>
      <c r="N2650" s="150"/>
      <c r="O2650" s="150"/>
      <c r="P2650" s="150"/>
      <c r="Q2650" s="138"/>
      <c r="R2650" s="505"/>
      <c r="S2650" s="150"/>
      <c r="T2650" s="150"/>
      <c r="U2650" s="150"/>
      <c r="V2650" s="150"/>
      <c r="W2650" s="138"/>
      <c r="X2650" s="505"/>
      <c r="Y2650" s="150"/>
      <c r="Z2650" s="150"/>
      <c r="AA2650" s="150"/>
      <c r="AB2650" s="150"/>
      <c r="AC2650" s="138"/>
      <c r="AD2650" s="505"/>
      <c r="AE2650" s="150"/>
      <c r="AF2650" s="150"/>
      <c r="AG2650" s="150"/>
      <c r="AH2650" s="150"/>
      <c r="AI2650" s="138"/>
      <c r="AJ2650" s="505"/>
      <c r="AK2650" s="150"/>
      <c r="AL2650" s="150"/>
      <c r="AM2650" s="150"/>
      <c r="AN2650" s="150"/>
      <c r="AO2650" s="138"/>
      <c r="AP2650" s="505"/>
      <c r="AQ2650" s="150"/>
      <c r="AR2650" s="150"/>
      <c r="AS2650" s="150"/>
      <c r="AT2650" s="150"/>
      <c r="AU2650" s="138"/>
      <c r="AV2650" s="505"/>
      <c r="AW2650" s="150"/>
      <c r="AX2650" s="150"/>
      <c r="AY2650" s="150"/>
      <c r="BB2650" s="505"/>
      <c r="BC2650" s="150"/>
      <c r="BD2650" s="150"/>
      <c r="BE2650" s="150"/>
      <c r="BF2650" s="150"/>
      <c r="BG2650" s="150"/>
      <c r="BH2650" s="150"/>
      <c r="BI2650" s="133"/>
      <c r="BJ2650" s="135"/>
    </row>
    <row r="2651" spans="3:62">
      <c r="C2651" s="504"/>
      <c r="F2651" s="505"/>
      <c r="G2651" s="150"/>
      <c r="H2651" s="150"/>
      <c r="I2651" s="150"/>
      <c r="J2651" s="150"/>
      <c r="K2651" s="138"/>
      <c r="L2651" s="505"/>
      <c r="M2651" s="150"/>
      <c r="N2651" s="150"/>
      <c r="O2651" s="150"/>
      <c r="P2651" s="150"/>
      <c r="Q2651" s="138"/>
      <c r="R2651" s="505"/>
      <c r="S2651" s="150"/>
      <c r="T2651" s="150"/>
      <c r="U2651" s="150"/>
      <c r="V2651" s="150"/>
      <c r="W2651" s="138"/>
      <c r="X2651" s="505"/>
      <c r="Y2651" s="150"/>
      <c r="Z2651" s="150"/>
      <c r="AA2651" s="150"/>
      <c r="AB2651" s="150"/>
      <c r="AC2651" s="138"/>
      <c r="AD2651" s="505"/>
      <c r="AE2651" s="150"/>
      <c r="AF2651" s="150"/>
      <c r="AG2651" s="150"/>
      <c r="AH2651" s="150"/>
      <c r="AI2651" s="138"/>
      <c r="AJ2651" s="505"/>
      <c r="AK2651" s="150"/>
      <c r="AL2651" s="150"/>
      <c r="AM2651" s="150"/>
      <c r="AN2651" s="150"/>
      <c r="AO2651" s="138"/>
      <c r="AP2651" s="505"/>
      <c r="AQ2651" s="150"/>
      <c r="AR2651" s="150"/>
      <c r="AS2651" s="150"/>
      <c r="AT2651" s="150"/>
      <c r="AU2651" s="138"/>
      <c r="AV2651" s="505"/>
      <c r="AW2651" s="150"/>
      <c r="AX2651" s="150"/>
      <c r="AY2651" s="150"/>
      <c r="BB2651" s="505"/>
      <c r="BC2651" s="150"/>
      <c r="BD2651" s="150"/>
      <c r="BE2651" s="150"/>
      <c r="BF2651" s="150"/>
      <c r="BG2651" s="150"/>
      <c r="BH2651" s="150"/>
      <c r="BI2651" s="133"/>
      <c r="BJ2651" s="135"/>
    </row>
    <row r="2652" spans="3:62">
      <c r="C2652" s="504"/>
      <c r="F2652" s="505"/>
      <c r="G2652" s="150"/>
      <c r="H2652" s="150"/>
      <c r="I2652" s="150"/>
      <c r="J2652" s="150"/>
      <c r="K2652" s="138"/>
      <c r="L2652" s="505"/>
      <c r="M2652" s="150"/>
      <c r="N2652" s="150"/>
      <c r="O2652" s="150"/>
      <c r="P2652" s="150"/>
      <c r="Q2652" s="138"/>
      <c r="R2652" s="505"/>
      <c r="S2652" s="150"/>
      <c r="T2652" s="150"/>
      <c r="U2652" s="150"/>
      <c r="V2652" s="150"/>
      <c r="W2652" s="138"/>
      <c r="X2652" s="505"/>
      <c r="Y2652" s="150"/>
      <c r="Z2652" s="150"/>
      <c r="AA2652" s="150"/>
      <c r="AB2652" s="150"/>
      <c r="AC2652" s="138"/>
      <c r="AD2652" s="505"/>
      <c r="AE2652" s="150"/>
      <c r="AF2652" s="150"/>
      <c r="AG2652" s="150"/>
      <c r="AH2652" s="150"/>
      <c r="AI2652" s="138"/>
      <c r="AJ2652" s="505"/>
      <c r="AK2652" s="150"/>
      <c r="AL2652" s="150"/>
      <c r="AM2652" s="150"/>
      <c r="AN2652" s="150"/>
      <c r="AO2652" s="138"/>
      <c r="AP2652" s="505"/>
      <c r="AQ2652" s="150"/>
      <c r="AR2652" s="150"/>
      <c r="AS2652" s="150"/>
      <c r="AT2652" s="150"/>
      <c r="AU2652" s="138"/>
      <c r="AV2652" s="505"/>
      <c r="AW2652" s="150"/>
      <c r="AX2652" s="150"/>
      <c r="AY2652" s="150"/>
      <c r="BB2652" s="505"/>
      <c r="BC2652" s="150"/>
      <c r="BD2652" s="150"/>
      <c r="BE2652" s="150"/>
      <c r="BF2652" s="150"/>
      <c r="BG2652" s="150"/>
      <c r="BH2652" s="150"/>
      <c r="BI2652" s="133"/>
      <c r="BJ2652" s="135"/>
    </row>
    <row r="2653" spans="3:62">
      <c r="C2653" s="504"/>
      <c r="F2653" s="505"/>
      <c r="G2653" s="150"/>
      <c r="H2653" s="150"/>
      <c r="I2653" s="150"/>
      <c r="J2653" s="150"/>
      <c r="K2653" s="138"/>
      <c r="L2653" s="505"/>
      <c r="M2653" s="150"/>
      <c r="N2653" s="150"/>
      <c r="O2653" s="150"/>
      <c r="P2653" s="150"/>
      <c r="Q2653" s="138"/>
      <c r="R2653" s="505"/>
      <c r="S2653" s="150"/>
      <c r="T2653" s="150"/>
      <c r="U2653" s="150"/>
      <c r="V2653" s="150"/>
      <c r="W2653" s="138"/>
      <c r="X2653" s="505"/>
      <c r="Y2653" s="150"/>
      <c r="Z2653" s="150"/>
      <c r="AA2653" s="150"/>
      <c r="AB2653" s="150"/>
      <c r="AC2653" s="138"/>
      <c r="AD2653" s="505"/>
      <c r="AE2653" s="150"/>
      <c r="AF2653" s="150"/>
      <c r="AG2653" s="150"/>
      <c r="AH2653" s="150"/>
      <c r="AI2653" s="138"/>
      <c r="AJ2653" s="505"/>
      <c r="AK2653" s="150"/>
      <c r="AL2653" s="150"/>
      <c r="AM2653" s="150"/>
      <c r="AN2653" s="150"/>
      <c r="AO2653" s="138"/>
      <c r="AP2653" s="505"/>
      <c r="AQ2653" s="150"/>
      <c r="AR2653" s="150"/>
      <c r="AS2653" s="150"/>
      <c r="AT2653" s="150"/>
      <c r="AU2653" s="138"/>
      <c r="AV2653" s="505"/>
      <c r="AW2653" s="150"/>
      <c r="AX2653" s="150"/>
      <c r="AY2653" s="150"/>
      <c r="BB2653" s="505"/>
      <c r="BC2653" s="150"/>
      <c r="BD2653" s="150"/>
      <c r="BE2653" s="150"/>
      <c r="BF2653" s="150"/>
      <c r="BG2653" s="150"/>
      <c r="BH2653" s="150"/>
      <c r="BI2653" s="133"/>
      <c r="BJ2653" s="135"/>
    </row>
    <row r="2654" spans="3:62">
      <c r="C2654" s="504"/>
      <c r="F2654" s="505"/>
      <c r="G2654" s="150"/>
      <c r="H2654" s="150"/>
      <c r="I2654" s="150"/>
      <c r="J2654" s="150"/>
      <c r="K2654" s="138"/>
      <c r="L2654" s="505"/>
      <c r="M2654" s="150"/>
      <c r="N2654" s="150"/>
      <c r="O2654" s="150"/>
      <c r="P2654" s="150"/>
      <c r="Q2654" s="138"/>
      <c r="R2654" s="505"/>
      <c r="S2654" s="150"/>
      <c r="T2654" s="150"/>
      <c r="U2654" s="150"/>
      <c r="V2654" s="150"/>
      <c r="W2654" s="138"/>
      <c r="X2654" s="505"/>
      <c r="Y2654" s="150"/>
      <c r="Z2654" s="150"/>
      <c r="AA2654" s="150"/>
      <c r="AB2654" s="150"/>
      <c r="AC2654" s="138"/>
      <c r="AD2654" s="505"/>
      <c r="AE2654" s="150"/>
      <c r="AF2654" s="150"/>
      <c r="AG2654" s="150"/>
      <c r="AH2654" s="150"/>
      <c r="AI2654" s="138"/>
      <c r="AJ2654" s="505"/>
      <c r="AK2654" s="150"/>
      <c r="AL2654" s="150"/>
      <c r="AM2654" s="150"/>
      <c r="AN2654" s="150"/>
      <c r="AO2654" s="138"/>
      <c r="AP2654" s="505"/>
      <c r="AQ2654" s="150"/>
      <c r="AR2654" s="150"/>
      <c r="AS2654" s="150"/>
      <c r="AT2654" s="150"/>
      <c r="AU2654" s="138"/>
      <c r="AV2654" s="505"/>
      <c r="AW2654" s="150"/>
      <c r="AX2654" s="150"/>
      <c r="AY2654" s="150"/>
      <c r="BB2654" s="505"/>
      <c r="BC2654" s="150"/>
      <c r="BD2654" s="150"/>
      <c r="BE2654" s="150"/>
      <c r="BF2654" s="150"/>
      <c r="BG2654" s="150"/>
      <c r="BH2654" s="150"/>
      <c r="BI2654" s="133"/>
      <c r="BJ2654" s="135"/>
    </row>
    <row r="2655" spans="3:62">
      <c r="C2655" s="504"/>
      <c r="F2655" s="505"/>
      <c r="G2655" s="150"/>
      <c r="H2655" s="150"/>
      <c r="I2655" s="150"/>
      <c r="J2655" s="150"/>
      <c r="K2655" s="138"/>
      <c r="L2655" s="505"/>
      <c r="M2655" s="150"/>
      <c r="N2655" s="150"/>
      <c r="O2655" s="150"/>
      <c r="P2655" s="150"/>
      <c r="Q2655" s="138"/>
      <c r="R2655" s="505"/>
      <c r="S2655" s="150"/>
      <c r="T2655" s="150"/>
      <c r="U2655" s="150"/>
      <c r="V2655" s="150"/>
      <c r="W2655" s="138"/>
      <c r="X2655" s="505"/>
      <c r="Y2655" s="150"/>
      <c r="Z2655" s="150"/>
      <c r="AA2655" s="150"/>
      <c r="AB2655" s="150"/>
      <c r="AC2655" s="138"/>
      <c r="AD2655" s="505"/>
      <c r="AE2655" s="150"/>
      <c r="AF2655" s="150"/>
      <c r="AG2655" s="150"/>
      <c r="AH2655" s="150"/>
      <c r="AI2655" s="138"/>
      <c r="AJ2655" s="505"/>
      <c r="AK2655" s="150"/>
      <c r="AL2655" s="150"/>
      <c r="AM2655" s="150"/>
      <c r="AN2655" s="150"/>
      <c r="AO2655" s="138"/>
      <c r="AP2655" s="505"/>
      <c r="AQ2655" s="150"/>
      <c r="AR2655" s="150"/>
      <c r="AS2655" s="150"/>
      <c r="AT2655" s="150"/>
      <c r="AU2655" s="138"/>
      <c r="AV2655" s="505"/>
      <c r="AW2655" s="150"/>
      <c r="AX2655" s="150"/>
      <c r="AY2655" s="150"/>
      <c r="BB2655" s="505"/>
      <c r="BC2655" s="150"/>
      <c r="BD2655" s="150"/>
      <c r="BE2655" s="150"/>
      <c r="BF2655" s="150"/>
      <c r="BG2655" s="150"/>
      <c r="BH2655" s="150"/>
      <c r="BI2655" s="133"/>
      <c r="BJ2655" s="135"/>
    </row>
    <row r="2656" spans="3:62">
      <c r="C2656" s="504"/>
      <c r="F2656" s="505"/>
      <c r="G2656" s="150"/>
      <c r="H2656" s="150"/>
      <c r="I2656" s="150"/>
      <c r="J2656" s="150"/>
      <c r="K2656" s="138"/>
      <c r="L2656" s="505"/>
      <c r="M2656" s="150"/>
      <c r="N2656" s="150"/>
      <c r="O2656" s="150"/>
      <c r="P2656" s="150"/>
      <c r="Q2656" s="138"/>
      <c r="R2656" s="505"/>
      <c r="S2656" s="150"/>
      <c r="T2656" s="150"/>
      <c r="U2656" s="150"/>
      <c r="V2656" s="150"/>
      <c r="W2656" s="138"/>
      <c r="X2656" s="505"/>
      <c r="Y2656" s="150"/>
      <c r="Z2656" s="150"/>
      <c r="AA2656" s="150"/>
      <c r="AB2656" s="150"/>
      <c r="AC2656" s="138"/>
      <c r="AD2656" s="505"/>
      <c r="AE2656" s="150"/>
      <c r="AF2656" s="150"/>
      <c r="AG2656" s="150"/>
      <c r="AH2656" s="150"/>
      <c r="AI2656" s="138"/>
      <c r="AJ2656" s="505"/>
      <c r="AK2656" s="150"/>
      <c r="AL2656" s="150"/>
      <c r="AM2656" s="150"/>
      <c r="AN2656" s="150"/>
      <c r="AO2656" s="138"/>
      <c r="AP2656" s="505"/>
      <c r="AQ2656" s="150"/>
      <c r="AR2656" s="150"/>
      <c r="AS2656" s="150"/>
      <c r="AT2656" s="150"/>
      <c r="AU2656" s="138"/>
      <c r="AV2656" s="505"/>
      <c r="AW2656" s="150"/>
      <c r="AX2656" s="150"/>
      <c r="AY2656" s="150"/>
      <c r="BB2656" s="505"/>
      <c r="BC2656" s="150"/>
      <c r="BD2656" s="150"/>
      <c r="BE2656" s="150"/>
      <c r="BF2656" s="150"/>
      <c r="BG2656" s="150"/>
      <c r="BH2656" s="150"/>
      <c r="BI2656" s="133"/>
      <c r="BJ2656" s="135"/>
    </row>
    <row r="2657" spans="3:62">
      <c r="C2657" s="504"/>
      <c r="F2657" s="505"/>
      <c r="G2657" s="150"/>
      <c r="H2657" s="150"/>
      <c r="I2657" s="150"/>
      <c r="J2657" s="150"/>
      <c r="K2657" s="138"/>
      <c r="L2657" s="505"/>
      <c r="M2657" s="150"/>
      <c r="N2657" s="150"/>
      <c r="O2657" s="150"/>
      <c r="P2657" s="150"/>
      <c r="Q2657" s="138"/>
      <c r="R2657" s="505"/>
      <c r="S2657" s="150"/>
      <c r="T2657" s="150"/>
      <c r="U2657" s="150"/>
      <c r="V2657" s="150"/>
      <c r="W2657" s="138"/>
      <c r="X2657" s="505"/>
      <c r="Y2657" s="150"/>
      <c r="Z2657" s="150"/>
      <c r="AA2657" s="150"/>
      <c r="AB2657" s="150"/>
      <c r="AC2657" s="138"/>
      <c r="AD2657" s="505"/>
      <c r="AE2657" s="150"/>
      <c r="AF2657" s="150"/>
      <c r="AG2657" s="150"/>
      <c r="AH2657" s="150"/>
      <c r="AI2657" s="138"/>
      <c r="AJ2657" s="505"/>
      <c r="AK2657" s="150"/>
      <c r="AL2657" s="150"/>
      <c r="AM2657" s="150"/>
      <c r="AN2657" s="150"/>
      <c r="AO2657" s="138"/>
      <c r="AP2657" s="505"/>
      <c r="AQ2657" s="150"/>
      <c r="AR2657" s="150"/>
      <c r="AS2657" s="150"/>
      <c r="AT2657" s="150"/>
      <c r="AU2657" s="138"/>
      <c r="AV2657" s="505"/>
      <c r="AW2657" s="150"/>
      <c r="AX2657" s="150"/>
      <c r="AY2657" s="150"/>
      <c r="BB2657" s="505"/>
      <c r="BC2657" s="150"/>
      <c r="BD2657" s="150"/>
      <c r="BE2657" s="150"/>
      <c r="BF2657" s="150"/>
      <c r="BG2657" s="150"/>
      <c r="BH2657" s="150"/>
      <c r="BI2657" s="133"/>
      <c r="BJ2657" s="135"/>
    </row>
    <row r="2658" spans="3:62">
      <c r="C2658" s="504"/>
      <c r="F2658" s="505"/>
      <c r="G2658" s="150"/>
      <c r="H2658" s="150"/>
      <c r="I2658" s="150"/>
      <c r="J2658" s="150"/>
      <c r="K2658" s="138"/>
      <c r="L2658" s="505"/>
      <c r="M2658" s="150"/>
      <c r="N2658" s="150"/>
      <c r="O2658" s="150"/>
      <c r="P2658" s="150"/>
      <c r="Q2658" s="138"/>
      <c r="R2658" s="505"/>
      <c r="S2658" s="150"/>
      <c r="T2658" s="150"/>
      <c r="U2658" s="150"/>
      <c r="V2658" s="150"/>
      <c r="W2658" s="138"/>
      <c r="X2658" s="505"/>
      <c r="Y2658" s="150"/>
      <c r="Z2658" s="150"/>
      <c r="AA2658" s="150"/>
      <c r="AB2658" s="150"/>
      <c r="AC2658" s="138"/>
      <c r="AD2658" s="505"/>
      <c r="AE2658" s="150"/>
      <c r="AF2658" s="150"/>
      <c r="AG2658" s="150"/>
      <c r="AH2658" s="150"/>
      <c r="AI2658" s="138"/>
      <c r="AJ2658" s="505"/>
      <c r="AK2658" s="150"/>
      <c r="AL2658" s="150"/>
      <c r="AM2658" s="150"/>
      <c r="AN2658" s="150"/>
      <c r="AO2658" s="138"/>
      <c r="AP2658" s="505"/>
      <c r="AQ2658" s="150"/>
      <c r="AR2658" s="150"/>
      <c r="AS2658" s="150"/>
      <c r="AT2658" s="150"/>
      <c r="AU2658" s="138"/>
      <c r="AV2658" s="505"/>
      <c r="AW2658" s="150"/>
      <c r="AX2658" s="150"/>
      <c r="AY2658" s="150"/>
      <c r="BB2658" s="505"/>
      <c r="BC2658" s="150"/>
      <c r="BD2658" s="150"/>
      <c r="BE2658" s="150"/>
      <c r="BF2658" s="150"/>
      <c r="BG2658" s="150"/>
      <c r="BH2658" s="150"/>
      <c r="BI2658" s="133"/>
      <c r="BJ2658" s="135"/>
    </row>
    <row r="2659" spans="3:62">
      <c r="C2659" s="504"/>
      <c r="F2659" s="505"/>
      <c r="G2659" s="150"/>
      <c r="H2659" s="150"/>
      <c r="I2659" s="150"/>
      <c r="J2659" s="150"/>
      <c r="K2659" s="138"/>
      <c r="L2659" s="505"/>
      <c r="M2659" s="150"/>
      <c r="N2659" s="150"/>
      <c r="O2659" s="150"/>
      <c r="P2659" s="150"/>
      <c r="Q2659" s="138"/>
      <c r="R2659" s="505"/>
      <c r="S2659" s="150"/>
      <c r="T2659" s="150"/>
      <c r="U2659" s="150"/>
      <c r="V2659" s="150"/>
      <c r="W2659" s="138"/>
      <c r="X2659" s="505"/>
      <c r="Y2659" s="150"/>
      <c r="Z2659" s="150"/>
      <c r="AA2659" s="150"/>
      <c r="AB2659" s="150"/>
      <c r="AC2659" s="138"/>
      <c r="AD2659" s="505"/>
      <c r="AE2659" s="150"/>
      <c r="AF2659" s="150"/>
      <c r="AG2659" s="150"/>
      <c r="AH2659" s="150"/>
      <c r="AI2659" s="138"/>
      <c r="AJ2659" s="505"/>
      <c r="AK2659" s="150"/>
      <c r="AL2659" s="150"/>
      <c r="AM2659" s="150"/>
      <c r="AN2659" s="150"/>
      <c r="AO2659" s="138"/>
      <c r="AP2659" s="505"/>
      <c r="AQ2659" s="150"/>
      <c r="AR2659" s="150"/>
      <c r="AS2659" s="150"/>
      <c r="AT2659" s="150"/>
      <c r="AU2659" s="138"/>
      <c r="AV2659" s="505"/>
      <c r="AW2659" s="150"/>
      <c r="AX2659" s="150"/>
      <c r="AY2659" s="150"/>
      <c r="BB2659" s="505"/>
      <c r="BC2659" s="150"/>
      <c r="BD2659" s="150"/>
      <c r="BE2659" s="150"/>
      <c r="BF2659" s="150"/>
      <c r="BG2659" s="150"/>
      <c r="BH2659" s="150"/>
      <c r="BI2659" s="133"/>
      <c r="BJ2659" s="135"/>
    </row>
    <row r="2660" spans="3:62">
      <c r="C2660" s="504"/>
      <c r="F2660" s="505"/>
      <c r="G2660" s="150"/>
      <c r="H2660" s="150"/>
      <c r="I2660" s="150"/>
      <c r="J2660" s="150"/>
      <c r="K2660" s="138"/>
      <c r="L2660" s="505"/>
      <c r="M2660" s="150"/>
      <c r="N2660" s="150"/>
      <c r="O2660" s="150"/>
      <c r="P2660" s="150"/>
      <c r="Q2660" s="138"/>
      <c r="R2660" s="505"/>
      <c r="S2660" s="150"/>
      <c r="T2660" s="150"/>
      <c r="U2660" s="150"/>
      <c r="V2660" s="150"/>
      <c r="W2660" s="138"/>
      <c r="X2660" s="505"/>
      <c r="Y2660" s="150"/>
      <c r="Z2660" s="150"/>
      <c r="AA2660" s="150"/>
      <c r="AB2660" s="150"/>
      <c r="AC2660" s="138"/>
      <c r="AD2660" s="505"/>
      <c r="AE2660" s="150"/>
      <c r="AF2660" s="150"/>
      <c r="AG2660" s="150"/>
      <c r="AH2660" s="150"/>
      <c r="AI2660" s="138"/>
      <c r="AJ2660" s="505"/>
      <c r="AK2660" s="150"/>
      <c r="AL2660" s="150"/>
      <c r="AM2660" s="150"/>
      <c r="AN2660" s="150"/>
      <c r="AO2660" s="138"/>
      <c r="AP2660" s="505"/>
      <c r="AQ2660" s="150"/>
      <c r="AR2660" s="150"/>
      <c r="AS2660" s="150"/>
      <c r="AT2660" s="150"/>
      <c r="AU2660" s="138"/>
      <c r="AV2660" s="505"/>
      <c r="AW2660" s="150"/>
      <c r="AX2660" s="150"/>
      <c r="AY2660" s="150"/>
      <c r="BB2660" s="505"/>
      <c r="BC2660" s="150"/>
      <c r="BD2660" s="150"/>
      <c r="BE2660" s="150"/>
      <c r="BF2660" s="150"/>
      <c r="BG2660" s="150"/>
      <c r="BH2660" s="150"/>
      <c r="BI2660" s="133"/>
      <c r="BJ2660" s="135"/>
    </row>
    <row r="2661" spans="3:62">
      <c r="C2661" s="504"/>
      <c r="F2661" s="505"/>
      <c r="G2661" s="150"/>
      <c r="H2661" s="150"/>
      <c r="I2661" s="150"/>
      <c r="J2661" s="150"/>
      <c r="K2661" s="138"/>
      <c r="L2661" s="505"/>
      <c r="M2661" s="150"/>
      <c r="N2661" s="150"/>
      <c r="O2661" s="150"/>
      <c r="P2661" s="150"/>
      <c r="Q2661" s="138"/>
      <c r="R2661" s="505"/>
      <c r="S2661" s="150"/>
      <c r="T2661" s="150"/>
      <c r="U2661" s="150"/>
      <c r="V2661" s="150"/>
      <c r="W2661" s="138"/>
      <c r="X2661" s="505"/>
      <c r="Y2661" s="150"/>
      <c r="Z2661" s="150"/>
      <c r="AA2661" s="150"/>
      <c r="AB2661" s="150"/>
      <c r="AC2661" s="138"/>
      <c r="AD2661" s="505"/>
      <c r="AE2661" s="150"/>
      <c r="AF2661" s="150"/>
      <c r="AG2661" s="150"/>
      <c r="AH2661" s="150"/>
      <c r="AI2661" s="138"/>
      <c r="AJ2661" s="505"/>
      <c r="AK2661" s="150"/>
      <c r="AL2661" s="150"/>
      <c r="AM2661" s="150"/>
      <c r="AN2661" s="150"/>
      <c r="AO2661" s="138"/>
      <c r="AP2661" s="505"/>
      <c r="AQ2661" s="150"/>
      <c r="AR2661" s="150"/>
      <c r="AS2661" s="150"/>
      <c r="AT2661" s="150"/>
      <c r="AU2661" s="138"/>
      <c r="AV2661" s="505"/>
      <c r="AW2661" s="150"/>
      <c r="AX2661" s="150"/>
      <c r="AY2661" s="150"/>
      <c r="BB2661" s="505"/>
      <c r="BC2661" s="150"/>
      <c r="BD2661" s="150"/>
      <c r="BE2661" s="150"/>
      <c r="BF2661" s="150"/>
      <c r="BG2661" s="150"/>
      <c r="BH2661" s="150"/>
      <c r="BI2661" s="133"/>
      <c r="BJ2661" s="135"/>
    </row>
    <row r="2662" spans="3:62">
      <c r="C2662" s="504"/>
      <c r="F2662" s="505"/>
      <c r="G2662" s="150"/>
      <c r="H2662" s="150"/>
      <c r="I2662" s="150"/>
      <c r="J2662" s="150"/>
      <c r="K2662" s="138"/>
      <c r="L2662" s="505"/>
      <c r="M2662" s="150"/>
      <c r="N2662" s="150"/>
      <c r="O2662" s="150"/>
      <c r="P2662" s="150"/>
      <c r="Q2662" s="138"/>
      <c r="R2662" s="505"/>
      <c r="S2662" s="150"/>
      <c r="T2662" s="150"/>
      <c r="U2662" s="150"/>
      <c r="V2662" s="150"/>
      <c r="W2662" s="138"/>
      <c r="X2662" s="505"/>
      <c r="Y2662" s="150"/>
      <c r="Z2662" s="150"/>
      <c r="AA2662" s="150"/>
      <c r="AB2662" s="150"/>
      <c r="AC2662" s="138"/>
      <c r="AD2662" s="505"/>
      <c r="AE2662" s="150"/>
      <c r="AF2662" s="150"/>
      <c r="AG2662" s="150"/>
      <c r="AH2662" s="150"/>
      <c r="AI2662" s="138"/>
      <c r="AJ2662" s="505"/>
      <c r="AK2662" s="150"/>
      <c r="AL2662" s="150"/>
      <c r="AM2662" s="150"/>
      <c r="AN2662" s="150"/>
      <c r="AO2662" s="138"/>
      <c r="AP2662" s="505"/>
      <c r="AQ2662" s="150"/>
      <c r="AR2662" s="150"/>
      <c r="AS2662" s="150"/>
      <c r="AT2662" s="150"/>
      <c r="AU2662" s="138"/>
      <c r="AV2662" s="505"/>
      <c r="AW2662" s="150"/>
      <c r="AX2662" s="150"/>
      <c r="AY2662" s="150"/>
      <c r="BB2662" s="505"/>
      <c r="BC2662" s="150"/>
      <c r="BD2662" s="150"/>
      <c r="BE2662" s="150"/>
      <c r="BF2662" s="150"/>
      <c r="BG2662" s="150"/>
      <c r="BH2662" s="150"/>
      <c r="BI2662" s="133"/>
      <c r="BJ2662" s="135"/>
    </row>
    <row r="2663" spans="3:62">
      <c r="C2663" s="504"/>
      <c r="F2663" s="505"/>
      <c r="G2663" s="150"/>
      <c r="H2663" s="150"/>
      <c r="I2663" s="150"/>
      <c r="J2663" s="150"/>
      <c r="K2663" s="138"/>
      <c r="L2663" s="505"/>
      <c r="M2663" s="150"/>
      <c r="N2663" s="150"/>
      <c r="O2663" s="150"/>
      <c r="P2663" s="150"/>
      <c r="Q2663" s="138"/>
      <c r="R2663" s="505"/>
      <c r="S2663" s="150"/>
      <c r="T2663" s="150"/>
      <c r="U2663" s="150"/>
      <c r="V2663" s="150"/>
      <c r="W2663" s="138"/>
      <c r="X2663" s="505"/>
      <c r="Y2663" s="150"/>
      <c r="Z2663" s="150"/>
      <c r="AA2663" s="150"/>
      <c r="AB2663" s="150"/>
      <c r="AC2663" s="138"/>
      <c r="AD2663" s="505"/>
      <c r="AE2663" s="150"/>
      <c r="AF2663" s="150"/>
      <c r="AG2663" s="150"/>
      <c r="AH2663" s="150"/>
      <c r="AI2663" s="138"/>
      <c r="AJ2663" s="505"/>
      <c r="AK2663" s="150"/>
      <c r="AL2663" s="150"/>
      <c r="AM2663" s="150"/>
      <c r="AN2663" s="150"/>
      <c r="AO2663" s="138"/>
      <c r="AP2663" s="505"/>
      <c r="AQ2663" s="150"/>
      <c r="AR2663" s="150"/>
      <c r="AS2663" s="150"/>
      <c r="AT2663" s="150"/>
      <c r="AU2663" s="138"/>
      <c r="AV2663" s="505"/>
      <c r="AW2663" s="150"/>
      <c r="AX2663" s="150"/>
      <c r="AY2663" s="150"/>
      <c r="BB2663" s="505"/>
      <c r="BC2663" s="150"/>
      <c r="BD2663" s="150"/>
      <c r="BE2663" s="150"/>
      <c r="BF2663" s="150"/>
      <c r="BG2663" s="150"/>
      <c r="BH2663" s="150"/>
      <c r="BI2663" s="133"/>
      <c r="BJ2663" s="135"/>
    </row>
    <row r="2664" spans="3:62">
      <c r="C2664" s="504"/>
      <c r="F2664" s="505"/>
      <c r="G2664" s="150"/>
      <c r="H2664" s="150"/>
      <c r="I2664" s="150"/>
      <c r="J2664" s="150"/>
      <c r="K2664" s="138"/>
      <c r="L2664" s="505"/>
      <c r="M2664" s="150"/>
      <c r="N2664" s="150"/>
      <c r="O2664" s="150"/>
      <c r="P2664" s="150"/>
      <c r="Q2664" s="138"/>
      <c r="R2664" s="505"/>
      <c r="S2664" s="150"/>
      <c r="T2664" s="150"/>
      <c r="U2664" s="150"/>
      <c r="V2664" s="150"/>
      <c r="W2664" s="138"/>
      <c r="X2664" s="505"/>
      <c r="Y2664" s="150"/>
      <c r="Z2664" s="150"/>
      <c r="AA2664" s="150"/>
      <c r="AB2664" s="150"/>
      <c r="AC2664" s="138"/>
      <c r="AD2664" s="505"/>
      <c r="AE2664" s="150"/>
      <c r="AF2664" s="150"/>
      <c r="AG2664" s="150"/>
      <c r="AH2664" s="150"/>
      <c r="AI2664" s="138"/>
      <c r="AJ2664" s="505"/>
      <c r="AK2664" s="150"/>
      <c r="AL2664" s="150"/>
      <c r="AM2664" s="150"/>
      <c r="AN2664" s="150"/>
      <c r="AO2664" s="138"/>
      <c r="AP2664" s="505"/>
      <c r="AQ2664" s="150"/>
      <c r="AR2664" s="150"/>
      <c r="AS2664" s="150"/>
      <c r="AT2664" s="150"/>
      <c r="AU2664" s="138"/>
      <c r="AV2664" s="505"/>
      <c r="AW2664" s="150"/>
      <c r="AX2664" s="150"/>
      <c r="AY2664" s="150"/>
      <c r="BB2664" s="505"/>
      <c r="BC2664" s="150"/>
      <c r="BD2664" s="150"/>
      <c r="BE2664" s="150"/>
      <c r="BF2664" s="150"/>
      <c r="BG2664" s="150"/>
      <c r="BH2664" s="150"/>
      <c r="BI2664" s="133"/>
      <c r="BJ2664" s="135"/>
    </row>
    <row r="2665" spans="3:62">
      <c r="C2665" s="504"/>
      <c r="F2665" s="505"/>
      <c r="G2665" s="150"/>
      <c r="H2665" s="150"/>
      <c r="I2665" s="150"/>
      <c r="J2665" s="150"/>
      <c r="K2665" s="138"/>
      <c r="L2665" s="505"/>
      <c r="M2665" s="150"/>
      <c r="N2665" s="150"/>
      <c r="O2665" s="150"/>
      <c r="P2665" s="150"/>
      <c r="Q2665" s="138"/>
      <c r="R2665" s="505"/>
      <c r="S2665" s="150"/>
      <c r="T2665" s="150"/>
      <c r="U2665" s="150"/>
      <c r="V2665" s="150"/>
      <c r="W2665" s="138"/>
      <c r="X2665" s="505"/>
      <c r="Y2665" s="150"/>
      <c r="Z2665" s="150"/>
      <c r="AA2665" s="150"/>
      <c r="AB2665" s="150"/>
      <c r="AC2665" s="138"/>
      <c r="AD2665" s="505"/>
      <c r="AE2665" s="150"/>
      <c r="AF2665" s="150"/>
      <c r="AG2665" s="150"/>
      <c r="AH2665" s="150"/>
      <c r="AI2665" s="138"/>
      <c r="AJ2665" s="505"/>
      <c r="AK2665" s="150"/>
      <c r="AL2665" s="150"/>
      <c r="AM2665" s="150"/>
      <c r="AN2665" s="150"/>
      <c r="AO2665" s="138"/>
      <c r="AP2665" s="505"/>
      <c r="AQ2665" s="150"/>
      <c r="AR2665" s="150"/>
      <c r="AS2665" s="150"/>
      <c r="AT2665" s="150"/>
      <c r="AU2665" s="138"/>
      <c r="AV2665" s="505"/>
      <c r="AW2665" s="150"/>
      <c r="AX2665" s="150"/>
      <c r="AY2665" s="150"/>
      <c r="BB2665" s="505"/>
      <c r="BC2665" s="150"/>
      <c r="BD2665" s="150"/>
      <c r="BE2665" s="150"/>
      <c r="BF2665" s="150"/>
      <c r="BG2665" s="150"/>
      <c r="BH2665" s="150"/>
      <c r="BI2665" s="133"/>
      <c r="BJ2665" s="135"/>
    </row>
    <row r="2666" spans="3:62">
      <c r="C2666" s="504"/>
      <c r="F2666" s="505"/>
      <c r="G2666" s="150"/>
      <c r="H2666" s="150"/>
      <c r="I2666" s="150"/>
      <c r="J2666" s="150"/>
      <c r="K2666" s="138"/>
      <c r="L2666" s="505"/>
      <c r="M2666" s="150"/>
      <c r="N2666" s="150"/>
      <c r="O2666" s="150"/>
      <c r="P2666" s="150"/>
      <c r="Q2666" s="138"/>
      <c r="R2666" s="505"/>
      <c r="S2666" s="150"/>
      <c r="T2666" s="150"/>
      <c r="U2666" s="150"/>
      <c r="V2666" s="150"/>
      <c r="W2666" s="138"/>
      <c r="X2666" s="505"/>
      <c r="Y2666" s="150"/>
      <c r="Z2666" s="150"/>
      <c r="AA2666" s="150"/>
      <c r="AB2666" s="150"/>
      <c r="AC2666" s="138"/>
      <c r="AD2666" s="505"/>
      <c r="AE2666" s="150"/>
      <c r="AF2666" s="150"/>
      <c r="AG2666" s="150"/>
      <c r="AH2666" s="150"/>
      <c r="AI2666" s="138"/>
      <c r="AJ2666" s="505"/>
      <c r="AK2666" s="150"/>
      <c r="AL2666" s="150"/>
      <c r="AM2666" s="150"/>
      <c r="AN2666" s="150"/>
      <c r="AO2666" s="138"/>
      <c r="AP2666" s="505"/>
      <c r="AQ2666" s="150"/>
      <c r="AR2666" s="150"/>
      <c r="AS2666" s="150"/>
      <c r="AT2666" s="150"/>
      <c r="AU2666" s="138"/>
      <c r="AV2666" s="505"/>
      <c r="AW2666" s="150"/>
      <c r="AX2666" s="150"/>
      <c r="AY2666" s="150"/>
      <c r="BB2666" s="505"/>
      <c r="BC2666" s="150"/>
      <c r="BD2666" s="150"/>
      <c r="BE2666" s="150"/>
      <c r="BF2666" s="150"/>
      <c r="BG2666" s="150"/>
      <c r="BH2666" s="150"/>
      <c r="BI2666" s="133"/>
      <c r="BJ2666" s="135"/>
    </row>
    <row r="2667" spans="3:62">
      <c r="C2667" s="504"/>
      <c r="F2667" s="505"/>
      <c r="G2667" s="150"/>
      <c r="H2667" s="150"/>
      <c r="I2667" s="150"/>
      <c r="J2667" s="150"/>
      <c r="K2667" s="138"/>
      <c r="L2667" s="505"/>
      <c r="M2667" s="150"/>
      <c r="N2667" s="150"/>
      <c r="O2667" s="150"/>
      <c r="P2667" s="150"/>
      <c r="Q2667" s="138"/>
      <c r="R2667" s="505"/>
      <c r="S2667" s="150"/>
      <c r="T2667" s="150"/>
      <c r="U2667" s="150"/>
      <c r="V2667" s="150"/>
      <c r="W2667" s="138"/>
      <c r="X2667" s="505"/>
      <c r="Y2667" s="150"/>
      <c r="Z2667" s="150"/>
      <c r="AA2667" s="150"/>
      <c r="AB2667" s="150"/>
      <c r="AC2667" s="138"/>
      <c r="AD2667" s="505"/>
      <c r="AE2667" s="150"/>
      <c r="AF2667" s="150"/>
      <c r="AG2667" s="150"/>
      <c r="AH2667" s="150"/>
      <c r="AI2667" s="138"/>
      <c r="AJ2667" s="505"/>
      <c r="AK2667" s="150"/>
      <c r="AL2667" s="150"/>
      <c r="AM2667" s="150"/>
      <c r="AN2667" s="150"/>
      <c r="AO2667" s="138"/>
      <c r="AP2667" s="505"/>
      <c r="AQ2667" s="150"/>
      <c r="AR2667" s="150"/>
      <c r="AS2667" s="150"/>
      <c r="AT2667" s="150"/>
      <c r="AU2667" s="138"/>
      <c r="AV2667" s="505"/>
      <c r="AW2667" s="150"/>
      <c r="AX2667" s="150"/>
      <c r="AY2667" s="150"/>
      <c r="BB2667" s="505"/>
      <c r="BC2667" s="150"/>
      <c r="BD2667" s="150"/>
      <c r="BE2667" s="150"/>
      <c r="BF2667" s="150"/>
      <c r="BG2667" s="150"/>
      <c r="BH2667" s="150"/>
      <c r="BI2667" s="133"/>
      <c r="BJ2667" s="135"/>
    </row>
    <row r="2668" spans="3:62">
      <c r="C2668" s="504"/>
      <c r="F2668" s="505"/>
      <c r="G2668" s="150"/>
      <c r="H2668" s="150"/>
      <c r="I2668" s="150"/>
      <c r="J2668" s="150"/>
      <c r="K2668" s="138"/>
      <c r="L2668" s="505"/>
      <c r="M2668" s="150"/>
      <c r="N2668" s="150"/>
      <c r="O2668" s="150"/>
      <c r="P2668" s="150"/>
      <c r="Q2668" s="138"/>
      <c r="R2668" s="505"/>
      <c r="S2668" s="150"/>
      <c r="T2668" s="150"/>
      <c r="U2668" s="150"/>
      <c r="V2668" s="150"/>
      <c r="W2668" s="138"/>
      <c r="X2668" s="505"/>
      <c r="Y2668" s="150"/>
      <c r="Z2668" s="150"/>
      <c r="AA2668" s="150"/>
      <c r="AB2668" s="150"/>
      <c r="AC2668" s="138"/>
      <c r="AD2668" s="505"/>
      <c r="AE2668" s="150"/>
      <c r="AF2668" s="150"/>
      <c r="AG2668" s="150"/>
      <c r="AH2668" s="150"/>
      <c r="AI2668" s="138"/>
      <c r="AJ2668" s="505"/>
      <c r="AK2668" s="150"/>
      <c r="AL2668" s="150"/>
      <c r="AM2668" s="150"/>
      <c r="AN2668" s="150"/>
      <c r="AO2668" s="138"/>
      <c r="AP2668" s="505"/>
      <c r="AQ2668" s="150"/>
      <c r="AR2668" s="150"/>
      <c r="AS2668" s="150"/>
      <c r="AT2668" s="150"/>
      <c r="AU2668" s="138"/>
      <c r="AV2668" s="505"/>
      <c r="AW2668" s="150"/>
      <c r="AX2668" s="150"/>
      <c r="AY2668" s="150"/>
      <c r="BB2668" s="505"/>
      <c r="BC2668" s="150"/>
      <c r="BD2668" s="150"/>
      <c r="BE2668" s="150"/>
      <c r="BF2668" s="150"/>
      <c r="BG2668" s="150"/>
      <c r="BH2668" s="150"/>
      <c r="BI2668" s="133"/>
      <c r="BJ2668" s="135"/>
    </row>
    <row r="2669" spans="3:62">
      <c r="C2669" s="504"/>
      <c r="F2669" s="505"/>
      <c r="G2669" s="150"/>
      <c r="H2669" s="150"/>
      <c r="I2669" s="150"/>
      <c r="J2669" s="150"/>
      <c r="K2669" s="138"/>
      <c r="L2669" s="505"/>
      <c r="M2669" s="150"/>
      <c r="N2669" s="150"/>
      <c r="O2669" s="150"/>
      <c r="P2669" s="150"/>
      <c r="Q2669" s="138"/>
      <c r="R2669" s="505"/>
      <c r="S2669" s="150"/>
      <c r="T2669" s="150"/>
      <c r="U2669" s="150"/>
      <c r="V2669" s="150"/>
      <c r="W2669" s="138"/>
      <c r="X2669" s="505"/>
      <c r="Y2669" s="150"/>
      <c r="Z2669" s="150"/>
      <c r="AA2669" s="150"/>
      <c r="AB2669" s="150"/>
      <c r="AC2669" s="138"/>
      <c r="AD2669" s="505"/>
      <c r="AE2669" s="150"/>
      <c r="AF2669" s="150"/>
      <c r="AG2669" s="150"/>
      <c r="AH2669" s="150"/>
      <c r="AI2669" s="138"/>
      <c r="AJ2669" s="505"/>
      <c r="AK2669" s="150"/>
      <c r="AL2669" s="150"/>
      <c r="AM2669" s="150"/>
      <c r="AN2669" s="150"/>
      <c r="AO2669" s="138"/>
      <c r="AP2669" s="505"/>
      <c r="AQ2669" s="150"/>
      <c r="AR2669" s="150"/>
      <c r="AS2669" s="150"/>
      <c r="AT2669" s="150"/>
      <c r="AU2669" s="138"/>
      <c r="AV2669" s="505"/>
      <c r="AW2669" s="150"/>
      <c r="AX2669" s="150"/>
      <c r="AY2669" s="150"/>
      <c r="BB2669" s="505"/>
      <c r="BC2669" s="150"/>
      <c r="BD2669" s="150"/>
      <c r="BE2669" s="150"/>
      <c r="BF2669" s="150"/>
      <c r="BG2669" s="150"/>
      <c r="BH2669" s="150"/>
      <c r="BI2669" s="133"/>
      <c r="BJ2669" s="135"/>
    </row>
    <row r="2670" spans="3:62">
      <c r="C2670" s="504"/>
      <c r="F2670" s="505"/>
      <c r="G2670" s="150"/>
      <c r="H2670" s="150"/>
      <c r="I2670" s="150"/>
      <c r="J2670" s="150"/>
      <c r="K2670" s="138"/>
      <c r="L2670" s="505"/>
      <c r="M2670" s="150"/>
      <c r="N2670" s="150"/>
      <c r="O2670" s="150"/>
      <c r="P2670" s="150"/>
      <c r="Q2670" s="138"/>
      <c r="R2670" s="505"/>
      <c r="S2670" s="150"/>
      <c r="T2670" s="150"/>
      <c r="U2670" s="150"/>
      <c r="V2670" s="150"/>
      <c r="W2670" s="138"/>
      <c r="X2670" s="505"/>
      <c r="Y2670" s="150"/>
      <c r="Z2670" s="150"/>
      <c r="AA2670" s="150"/>
      <c r="AB2670" s="150"/>
      <c r="AC2670" s="138"/>
      <c r="AD2670" s="505"/>
      <c r="AE2670" s="150"/>
      <c r="AF2670" s="150"/>
      <c r="AG2670" s="150"/>
      <c r="AH2670" s="150"/>
      <c r="AI2670" s="138"/>
      <c r="AJ2670" s="505"/>
      <c r="AK2670" s="150"/>
      <c r="AL2670" s="150"/>
      <c r="AM2670" s="150"/>
      <c r="AN2670" s="150"/>
      <c r="AO2670" s="138"/>
      <c r="AP2670" s="505"/>
      <c r="AQ2670" s="150"/>
      <c r="AR2670" s="150"/>
      <c r="AS2670" s="150"/>
      <c r="AT2670" s="150"/>
      <c r="AU2670" s="138"/>
      <c r="AV2670" s="505"/>
      <c r="AW2670" s="150"/>
      <c r="AX2670" s="150"/>
      <c r="AY2670" s="150"/>
      <c r="BB2670" s="505"/>
      <c r="BC2670" s="150"/>
      <c r="BD2670" s="150"/>
      <c r="BE2670" s="150"/>
      <c r="BF2670" s="150"/>
      <c r="BG2670" s="150"/>
      <c r="BH2670" s="150"/>
      <c r="BI2670" s="133"/>
      <c r="BJ2670" s="135"/>
    </row>
    <row r="2671" spans="3:62">
      <c r="C2671" s="504"/>
      <c r="F2671" s="505"/>
      <c r="G2671" s="150"/>
      <c r="H2671" s="150"/>
      <c r="I2671" s="150"/>
      <c r="J2671" s="150"/>
      <c r="K2671" s="138"/>
      <c r="L2671" s="505"/>
      <c r="M2671" s="150"/>
      <c r="N2671" s="150"/>
      <c r="O2671" s="150"/>
      <c r="P2671" s="150"/>
      <c r="Q2671" s="138"/>
      <c r="R2671" s="505"/>
      <c r="S2671" s="150"/>
      <c r="T2671" s="150"/>
      <c r="U2671" s="150"/>
      <c r="V2671" s="150"/>
      <c r="W2671" s="138"/>
      <c r="X2671" s="505"/>
      <c r="Y2671" s="150"/>
      <c r="Z2671" s="150"/>
      <c r="AA2671" s="150"/>
      <c r="AB2671" s="150"/>
      <c r="AC2671" s="138"/>
      <c r="AD2671" s="505"/>
      <c r="AE2671" s="150"/>
      <c r="AF2671" s="150"/>
      <c r="AG2671" s="150"/>
      <c r="AH2671" s="150"/>
      <c r="AI2671" s="138"/>
      <c r="AJ2671" s="505"/>
      <c r="AK2671" s="150"/>
      <c r="AL2671" s="150"/>
      <c r="AM2671" s="150"/>
      <c r="AN2671" s="150"/>
      <c r="AO2671" s="138"/>
      <c r="AP2671" s="505"/>
      <c r="AQ2671" s="150"/>
      <c r="AR2671" s="150"/>
      <c r="AS2671" s="150"/>
      <c r="AT2671" s="150"/>
      <c r="AU2671" s="138"/>
      <c r="AV2671" s="505"/>
      <c r="AW2671" s="150"/>
      <c r="AX2671" s="150"/>
      <c r="AY2671" s="150"/>
      <c r="BB2671" s="505"/>
      <c r="BC2671" s="150"/>
      <c r="BD2671" s="150"/>
      <c r="BE2671" s="150"/>
      <c r="BF2671" s="150"/>
      <c r="BG2671" s="150"/>
      <c r="BH2671" s="150"/>
      <c r="BI2671" s="133"/>
      <c r="BJ2671" s="135"/>
    </row>
    <row r="2672" spans="3:62">
      <c r="C2672" s="504"/>
      <c r="F2672" s="505"/>
      <c r="G2672" s="150"/>
      <c r="H2672" s="150"/>
      <c r="I2672" s="150"/>
      <c r="J2672" s="150"/>
      <c r="K2672" s="138"/>
      <c r="L2672" s="505"/>
      <c r="M2672" s="150"/>
      <c r="N2672" s="150"/>
      <c r="O2672" s="150"/>
      <c r="P2672" s="150"/>
      <c r="Q2672" s="138"/>
      <c r="R2672" s="505"/>
      <c r="S2672" s="150"/>
      <c r="T2672" s="150"/>
      <c r="U2672" s="150"/>
      <c r="V2672" s="150"/>
      <c r="W2672" s="138"/>
      <c r="X2672" s="505"/>
      <c r="Y2672" s="150"/>
      <c r="Z2672" s="150"/>
      <c r="AA2672" s="150"/>
      <c r="AB2672" s="150"/>
      <c r="AC2672" s="138"/>
      <c r="AD2672" s="505"/>
      <c r="AE2672" s="150"/>
      <c r="AF2672" s="150"/>
      <c r="AG2672" s="150"/>
      <c r="AH2672" s="150"/>
      <c r="AI2672" s="138"/>
      <c r="AJ2672" s="505"/>
      <c r="AK2672" s="150"/>
      <c r="AL2672" s="150"/>
      <c r="AM2672" s="150"/>
      <c r="AN2672" s="150"/>
      <c r="AO2672" s="138"/>
      <c r="AP2672" s="505"/>
      <c r="AQ2672" s="150"/>
      <c r="AR2672" s="150"/>
      <c r="AS2672" s="150"/>
      <c r="AT2672" s="150"/>
      <c r="AU2672" s="138"/>
      <c r="AV2672" s="505"/>
      <c r="AW2672" s="150"/>
      <c r="AX2672" s="150"/>
      <c r="AY2672" s="150"/>
      <c r="BB2672" s="505"/>
      <c r="BC2672" s="150"/>
      <c r="BD2672" s="150"/>
      <c r="BE2672" s="150"/>
      <c r="BF2672" s="150"/>
      <c r="BG2672" s="150"/>
      <c r="BH2672" s="150"/>
      <c r="BI2672" s="133"/>
      <c r="BJ2672" s="135"/>
    </row>
    <row r="2673" spans="3:62">
      <c r="C2673" s="504"/>
      <c r="F2673" s="505"/>
      <c r="G2673" s="150"/>
      <c r="H2673" s="150"/>
      <c r="I2673" s="150"/>
      <c r="J2673" s="150"/>
      <c r="K2673" s="138"/>
      <c r="L2673" s="505"/>
      <c r="M2673" s="150"/>
      <c r="N2673" s="150"/>
      <c r="O2673" s="150"/>
      <c r="P2673" s="150"/>
      <c r="Q2673" s="138"/>
      <c r="R2673" s="505"/>
      <c r="S2673" s="150"/>
      <c r="T2673" s="150"/>
      <c r="U2673" s="150"/>
      <c r="V2673" s="150"/>
      <c r="W2673" s="138"/>
      <c r="X2673" s="505"/>
      <c r="Y2673" s="150"/>
      <c r="Z2673" s="150"/>
      <c r="AA2673" s="150"/>
      <c r="AB2673" s="150"/>
      <c r="AC2673" s="138"/>
      <c r="AD2673" s="505"/>
      <c r="AE2673" s="150"/>
      <c r="AF2673" s="150"/>
      <c r="AG2673" s="150"/>
      <c r="AH2673" s="150"/>
      <c r="AI2673" s="138"/>
      <c r="AJ2673" s="505"/>
      <c r="AK2673" s="150"/>
      <c r="AL2673" s="150"/>
      <c r="AM2673" s="150"/>
      <c r="AN2673" s="150"/>
      <c r="AO2673" s="138"/>
      <c r="AP2673" s="505"/>
      <c r="AQ2673" s="150"/>
      <c r="AR2673" s="150"/>
      <c r="AS2673" s="150"/>
      <c r="AT2673" s="150"/>
      <c r="AU2673" s="138"/>
      <c r="AV2673" s="505"/>
      <c r="AW2673" s="150"/>
      <c r="AX2673" s="150"/>
      <c r="AY2673" s="150"/>
      <c r="BB2673" s="505"/>
      <c r="BC2673" s="150"/>
      <c r="BD2673" s="150"/>
      <c r="BE2673" s="150"/>
      <c r="BF2673" s="150"/>
      <c r="BG2673" s="150"/>
      <c r="BH2673" s="150"/>
      <c r="BI2673" s="133"/>
      <c r="BJ2673" s="135"/>
    </row>
    <row r="2674" spans="3:62">
      <c r="C2674" s="504"/>
      <c r="F2674" s="505"/>
      <c r="G2674" s="150"/>
      <c r="H2674" s="150"/>
      <c r="I2674" s="150"/>
      <c r="J2674" s="150"/>
      <c r="K2674" s="138"/>
      <c r="L2674" s="505"/>
      <c r="M2674" s="150"/>
      <c r="N2674" s="150"/>
      <c r="O2674" s="150"/>
      <c r="P2674" s="150"/>
      <c r="Q2674" s="138"/>
      <c r="R2674" s="505"/>
      <c r="S2674" s="150"/>
      <c r="T2674" s="150"/>
      <c r="U2674" s="150"/>
      <c r="V2674" s="150"/>
      <c r="W2674" s="138"/>
      <c r="X2674" s="505"/>
      <c r="Y2674" s="150"/>
      <c r="Z2674" s="150"/>
      <c r="AA2674" s="150"/>
      <c r="AB2674" s="150"/>
      <c r="AC2674" s="138"/>
      <c r="AD2674" s="505"/>
      <c r="AE2674" s="150"/>
      <c r="AF2674" s="150"/>
      <c r="AG2674" s="150"/>
      <c r="AH2674" s="150"/>
      <c r="AI2674" s="138"/>
      <c r="AJ2674" s="505"/>
      <c r="AK2674" s="150"/>
      <c r="AL2674" s="150"/>
      <c r="AM2674" s="150"/>
      <c r="AN2674" s="150"/>
      <c r="AO2674" s="138"/>
      <c r="AP2674" s="505"/>
      <c r="AQ2674" s="150"/>
      <c r="AR2674" s="150"/>
      <c r="AS2674" s="150"/>
      <c r="AT2674" s="150"/>
      <c r="AU2674" s="138"/>
      <c r="AV2674" s="505"/>
      <c r="AW2674" s="150"/>
      <c r="AX2674" s="150"/>
      <c r="AY2674" s="150"/>
      <c r="BB2674" s="505"/>
      <c r="BC2674" s="150"/>
      <c r="BD2674" s="150"/>
      <c r="BE2674" s="150"/>
      <c r="BF2674" s="150"/>
      <c r="BG2674" s="150"/>
      <c r="BH2674" s="150"/>
      <c r="BI2674" s="133"/>
      <c r="BJ2674" s="135"/>
    </row>
    <row r="2675" spans="3:62">
      <c r="C2675" s="504"/>
      <c r="F2675" s="505"/>
      <c r="G2675" s="150"/>
      <c r="H2675" s="150"/>
      <c r="I2675" s="150"/>
      <c r="J2675" s="150"/>
      <c r="K2675" s="138"/>
      <c r="L2675" s="505"/>
      <c r="M2675" s="150"/>
      <c r="N2675" s="150"/>
      <c r="O2675" s="150"/>
      <c r="P2675" s="150"/>
      <c r="Q2675" s="138"/>
      <c r="R2675" s="505"/>
      <c r="S2675" s="150"/>
      <c r="T2675" s="150"/>
      <c r="U2675" s="150"/>
      <c r="V2675" s="150"/>
      <c r="W2675" s="138"/>
      <c r="X2675" s="505"/>
      <c r="Y2675" s="150"/>
      <c r="Z2675" s="150"/>
      <c r="AA2675" s="150"/>
      <c r="AB2675" s="150"/>
      <c r="AC2675" s="138"/>
      <c r="AD2675" s="505"/>
      <c r="AE2675" s="150"/>
      <c r="AF2675" s="150"/>
      <c r="AG2675" s="150"/>
      <c r="AH2675" s="150"/>
      <c r="AI2675" s="138"/>
      <c r="AJ2675" s="505"/>
      <c r="AK2675" s="150"/>
      <c r="AL2675" s="150"/>
      <c r="AM2675" s="150"/>
      <c r="AN2675" s="150"/>
      <c r="AO2675" s="138"/>
      <c r="AP2675" s="505"/>
      <c r="AQ2675" s="150"/>
      <c r="AR2675" s="150"/>
      <c r="AS2675" s="150"/>
      <c r="AT2675" s="150"/>
      <c r="AU2675" s="138"/>
      <c r="AV2675" s="505"/>
      <c r="AW2675" s="150"/>
      <c r="AX2675" s="150"/>
      <c r="AY2675" s="150"/>
      <c r="BB2675" s="505"/>
      <c r="BC2675" s="150"/>
      <c r="BD2675" s="150"/>
      <c r="BE2675" s="150"/>
      <c r="BF2675" s="150"/>
      <c r="BG2675" s="150"/>
      <c r="BH2675" s="150"/>
      <c r="BI2675" s="133"/>
      <c r="BJ2675" s="135"/>
    </row>
    <row r="2676" spans="3:62">
      <c r="C2676" s="504"/>
      <c r="F2676" s="505"/>
      <c r="G2676" s="150"/>
      <c r="H2676" s="150"/>
      <c r="I2676" s="150"/>
      <c r="J2676" s="150"/>
      <c r="K2676" s="138"/>
      <c r="L2676" s="505"/>
      <c r="M2676" s="150"/>
      <c r="N2676" s="150"/>
      <c r="O2676" s="150"/>
      <c r="P2676" s="150"/>
      <c r="Q2676" s="138"/>
      <c r="R2676" s="505"/>
      <c r="S2676" s="150"/>
      <c r="T2676" s="150"/>
      <c r="U2676" s="150"/>
      <c r="V2676" s="150"/>
      <c r="W2676" s="138"/>
      <c r="X2676" s="505"/>
      <c r="Y2676" s="150"/>
      <c r="Z2676" s="150"/>
      <c r="AA2676" s="150"/>
      <c r="AB2676" s="150"/>
      <c r="AC2676" s="138"/>
      <c r="AD2676" s="505"/>
      <c r="AE2676" s="150"/>
      <c r="AF2676" s="150"/>
      <c r="AG2676" s="150"/>
      <c r="AH2676" s="150"/>
      <c r="AI2676" s="138"/>
      <c r="AJ2676" s="505"/>
      <c r="AK2676" s="150"/>
      <c r="AL2676" s="150"/>
      <c r="AM2676" s="150"/>
      <c r="AN2676" s="150"/>
      <c r="AO2676" s="138"/>
      <c r="AP2676" s="505"/>
      <c r="AQ2676" s="150"/>
      <c r="AR2676" s="150"/>
      <c r="AS2676" s="150"/>
      <c r="AT2676" s="150"/>
      <c r="AU2676" s="138"/>
      <c r="AV2676" s="505"/>
      <c r="AW2676" s="150"/>
      <c r="AX2676" s="150"/>
      <c r="AY2676" s="150"/>
      <c r="BB2676" s="505"/>
      <c r="BC2676" s="150"/>
      <c r="BD2676" s="150"/>
      <c r="BE2676" s="150"/>
      <c r="BF2676" s="150"/>
      <c r="BG2676" s="150"/>
      <c r="BH2676" s="150"/>
      <c r="BI2676" s="133"/>
      <c r="BJ2676" s="135"/>
    </row>
    <row r="2677" spans="3:62">
      <c r="C2677" s="504"/>
      <c r="F2677" s="505"/>
      <c r="G2677" s="150"/>
      <c r="H2677" s="150"/>
      <c r="I2677" s="150"/>
      <c r="J2677" s="150"/>
      <c r="K2677" s="138"/>
      <c r="L2677" s="505"/>
      <c r="M2677" s="150"/>
      <c r="N2677" s="150"/>
      <c r="O2677" s="150"/>
      <c r="P2677" s="150"/>
      <c r="Q2677" s="138"/>
      <c r="R2677" s="505"/>
      <c r="S2677" s="150"/>
      <c r="T2677" s="150"/>
      <c r="U2677" s="150"/>
      <c r="V2677" s="150"/>
      <c r="W2677" s="138"/>
      <c r="X2677" s="505"/>
      <c r="Y2677" s="150"/>
      <c r="Z2677" s="150"/>
      <c r="AA2677" s="150"/>
      <c r="AB2677" s="150"/>
      <c r="AC2677" s="138"/>
      <c r="AD2677" s="505"/>
      <c r="AE2677" s="150"/>
      <c r="AF2677" s="150"/>
      <c r="AG2677" s="150"/>
      <c r="AH2677" s="150"/>
      <c r="AI2677" s="138"/>
      <c r="AJ2677" s="505"/>
      <c r="AK2677" s="150"/>
      <c r="AL2677" s="150"/>
      <c r="AM2677" s="150"/>
      <c r="AN2677" s="150"/>
      <c r="AO2677" s="138"/>
      <c r="AP2677" s="505"/>
      <c r="AQ2677" s="150"/>
      <c r="AR2677" s="150"/>
      <c r="AS2677" s="150"/>
      <c r="AT2677" s="150"/>
      <c r="AU2677" s="138"/>
      <c r="AV2677" s="505"/>
      <c r="AW2677" s="150"/>
      <c r="AX2677" s="150"/>
      <c r="AY2677" s="150"/>
      <c r="BB2677" s="505"/>
      <c r="BC2677" s="150"/>
      <c r="BD2677" s="150"/>
      <c r="BE2677" s="150"/>
      <c r="BF2677" s="150"/>
      <c r="BG2677" s="150"/>
      <c r="BH2677" s="150"/>
      <c r="BI2677" s="133"/>
      <c r="BJ2677" s="135"/>
    </row>
    <row r="2678" spans="3:62">
      <c r="C2678" s="504"/>
      <c r="F2678" s="505"/>
      <c r="G2678" s="150"/>
      <c r="H2678" s="150"/>
      <c r="I2678" s="150"/>
      <c r="J2678" s="150"/>
      <c r="K2678" s="138"/>
      <c r="L2678" s="505"/>
      <c r="M2678" s="150"/>
      <c r="N2678" s="150"/>
      <c r="O2678" s="150"/>
      <c r="P2678" s="150"/>
      <c r="Q2678" s="138"/>
      <c r="R2678" s="505"/>
      <c r="S2678" s="150"/>
      <c r="T2678" s="150"/>
      <c r="U2678" s="150"/>
      <c r="V2678" s="150"/>
      <c r="W2678" s="138"/>
      <c r="X2678" s="505"/>
      <c r="Y2678" s="150"/>
      <c r="Z2678" s="150"/>
      <c r="AA2678" s="150"/>
      <c r="AB2678" s="150"/>
      <c r="AC2678" s="138"/>
      <c r="AD2678" s="505"/>
      <c r="AE2678" s="150"/>
      <c r="AF2678" s="150"/>
      <c r="AG2678" s="150"/>
      <c r="AH2678" s="150"/>
      <c r="AI2678" s="138"/>
      <c r="AJ2678" s="505"/>
      <c r="AK2678" s="150"/>
      <c r="AL2678" s="150"/>
      <c r="AM2678" s="150"/>
      <c r="AN2678" s="150"/>
      <c r="AO2678" s="138"/>
      <c r="AP2678" s="505"/>
      <c r="AQ2678" s="150"/>
      <c r="AR2678" s="150"/>
      <c r="AS2678" s="150"/>
      <c r="AT2678" s="150"/>
      <c r="AU2678" s="138"/>
      <c r="AV2678" s="505"/>
      <c r="AW2678" s="150"/>
      <c r="AX2678" s="150"/>
      <c r="AY2678" s="150"/>
      <c r="BB2678" s="505"/>
      <c r="BC2678" s="150"/>
      <c r="BD2678" s="150"/>
      <c r="BE2678" s="150"/>
      <c r="BF2678" s="150"/>
      <c r="BG2678" s="150"/>
      <c r="BH2678" s="150"/>
      <c r="BI2678" s="133"/>
      <c r="BJ2678" s="135"/>
    </row>
    <row r="2679" spans="3:62">
      <c r="C2679" s="504"/>
      <c r="F2679" s="505"/>
      <c r="G2679" s="150"/>
      <c r="H2679" s="150"/>
      <c r="I2679" s="150"/>
      <c r="J2679" s="150"/>
      <c r="K2679" s="138"/>
      <c r="L2679" s="505"/>
      <c r="M2679" s="150"/>
      <c r="N2679" s="150"/>
      <c r="O2679" s="150"/>
      <c r="P2679" s="150"/>
      <c r="Q2679" s="138"/>
      <c r="R2679" s="505"/>
      <c r="S2679" s="150"/>
      <c r="T2679" s="150"/>
      <c r="U2679" s="150"/>
      <c r="V2679" s="150"/>
      <c r="W2679" s="138"/>
      <c r="X2679" s="505"/>
      <c r="Y2679" s="150"/>
      <c r="Z2679" s="150"/>
      <c r="AA2679" s="150"/>
      <c r="AB2679" s="150"/>
      <c r="AC2679" s="138"/>
      <c r="AD2679" s="505"/>
      <c r="AE2679" s="150"/>
      <c r="AF2679" s="150"/>
      <c r="AG2679" s="150"/>
      <c r="AH2679" s="150"/>
      <c r="AI2679" s="138"/>
      <c r="AJ2679" s="505"/>
      <c r="AK2679" s="150"/>
      <c r="AL2679" s="150"/>
      <c r="AM2679" s="150"/>
      <c r="AN2679" s="150"/>
      <c r="AO2679" s="138"/>
      <c r="AP2679" s="505"/>
      <c r="AQ2679" s="150"/>
      <c r="AR2679" s="150"/>
      <c r="AS2679" s="150"/>
      <c r="AT2679" s="150"/>
      <c r="AU2679" s="138"/>
      <c r="AV2679" s="505"/>
      <c r="AW2679" s="150"/>
      <c r="AX2679" s="150"/>
      <c r="AY2679" s="150"/>
      <c r="BB2679" s="505"/>
      <c r="BC2679" s="150"/>
      <c r="BD2679" s="150"/>
      <c r="BE2679" s="150"/>
      <c r="BF2679" s="150"/>
      <c r="BG2679" s="150"/>
      <c r="BH2679" s="150"/>
      <c r="BI2679" s="133"/>
      <c r="BJ2679" s="135"/>
    </row>
    <row r="2680" spans="3:62">
      <c r="C2680" s="504"/>
      <c r="F2680" s="505"/>
      <c r="G2680" s="150"/>
      <c r="H2680" s="150"/>
      <c r="I2680" s="150"/>
      <c r="J2680" s="150"/>
      <c r="K2680" s="138"/>
      <c r="L2680" s="505"/>
      <c r="M2680" s="150"/>
      <c r="N2680" s="150"/>
      <c r="O2680" s="150"/>
      <c r="P2680" s="150"/>
      <c r="Q2680" s="138"/>
      <c r="R2680" s="505"/>
      <c r="S2680" s="150"/>
      <c r="T2680" s="150"/>
      <c r="U2680" s="150"/>
      <c r="V2680" s="150"/>
      <c r="W2680" s="138"/>
      <c r="X2680" s="505"/>
      <c r="Y2680" s="150"/>
      <c r="Z2680" s="150"/>
      <c r="AA2680" s="150"/>
      <c r="AB2680" s="150"/>
      <c r="AC2680" s="138"/>
      <c r="AD2680" s="505"/>
      <c r="AE2680" s="150"/>
      <c r="AF2680" s="150"/>
      <c r="AG2680" s="150"/>
      <c r="AH2680" s="150"/>
      <c r="AI2680" s="138"/>
      <c r="AJ2680" s="505"/>
      <c r="AK2680" s="150"/>
      <c r="AL2680" s="150"/>
      <c r="AM2680" s="150"/>
      <c r="AN2680" s="150"/>
      <c r="AO2680" s="138"/>
      <c r="AP2680" s="505"/>
      <c r="AQ2680" s="150"/>
      <c r="AR2680" s="150"/>
      <c r="AS2680" s="150"/>
      <c r="AT2680" s="150"/>
      <c r="AU2680" s="138"/>
      <c r="AV2680" s="505"/>
      <c r="AW2680" s="150"/>
      <c r="AX2680" s="150"/>
      <c r="AY2680" s="150"/>
      <c r="BB2680" s="505"/>
      <c r="BC2680" s="150"/>
      <c r="BD2680" s="150"/>
      <c r="BE2680" s="150"/>
      <c r="BF2680" s="150"/>
      <c r="BG2680" s="150"/>
      <c r="BH2680" s="150"/>
      <c r="BI2680" s="133"/>
      <c r="BJ2680" s="135"/>
    </row>
    <row r="2681" spans="3:62">
      <c r="C2681" s="504"/>
      <c r="F2681" s="505"/>
      <c r="G2681" s="150"/>
      <c r="H2681" s="150"/>
      <c r="I2681" s="150"/>
      <c r="J2681" s="150"/>
      <c r="K2681" s="138"/>
      <c r="L2681" s="505"/>
      <c r="M2681" s="150"/>
      <c r="N2681" s="150"/>
      <c r="O2681" s="150"/>
      <c r="P2681" s="150"/>
      <c r="Q2681" s="138"/>
      <c r="R2681" s="505"/>
      <c r="S2681" s="150"/>
      <c r="T2681" s="150"/>
      <c r="U2681" s="150"/>
      <c r="V2681" s="150"/>
      <c r="W2681" s="138"/>
      <c r="X2681" s="505"/>
      <c r="Y2681" s="150"/>
      <c r="Z2681" s="150"/>
      <c r="AA2681" s="150"/>
      <c r="AB2681" s="150"/>
      <c r="AC2681" s="138"/>
      <c r="AD2681" s="505"/>
      <c r="AE2681" s="150"/>
      <c r="AF2681" s="150"/>
      <c r="AG2681" s="150"/>
      <c r="AH2681" s="150"/>
      <c r="AI2681" s="138"/>
      <c r="AJ2681" s="505"/>
      <c r="AK2681" s="150"/>
      <c r="AL2681" s="150"/>
      <c r="AM2681" s="150"/>
      <c r="AN2681" s="150"/>
      <c r="AO2681" s="138"/>
      <c r="AP2681" s="505"/>
      <c r="AQ2681" s="150"/>
      <c r="AR2681" s="150"/>
      <c r="AS2681" s="150"/>
      <c r="AT2681" s="150"/>
      <c r="AU2681" s="138"/>
      <c r="AV2681" s="505"/>
      <c r="AW2681" s="150"/>
      <c r="AX2681" s="150"/>
      <c r="AY2681" s="150"/>
      <c r="BB2681" s="505"/>
      <c r="BC2681" s="150"/>
      <c r="BD2681" s="150"/>
      <c r="BE2681" s="150"/>
      <c r="BF2681" s="150"/>
      <c r="BG2681" s="150"/>
      <c r="BH2681" s="150"/>
      <c r="BI2681" s="133"/>
      <c r="BJ2681" s="135"/>
    </row>
    <row r="2682" spans="3:62">
      <c r="C2682" s="504"/>
      <c r="F2682" s="505"/>
      <c r="G2682" s="150"/>
      <c r="H2682" s="150"/>
      <c r="I2682" s="150"/>
      <c r="J2682" s="150"/>
      <c r="K2682" s="138"/>
      <c r="L2682" s="505"/>
      <c r="M2682" s="150"/>
      <c r="N2682" s="150"/>
      <c r="O2682" s="150"/>
      <c r="P2682" s="150"/>
      <c r="Q2682" s="138"/>
      <c r="R2682" s="505"/>
      <c r="S2682" s="150"/>
      <c r="T2682" s="150"/>
      <c r="U2682" s="150"/>
      <c r="V2682" s="150"/>
      <c r="W2682" s="138"/>
      <c r="X2682" s="505"/>
      <c r="Y2682" s="150"/>
      <c r="Z2682" s="150"/>
      <c r="AA2682" s="150"/>
      <c r="AB2682" s="150"/>
      <c r="AC2682" s="138"/>
      <c r="AD2682" s="505"/>
      <c r="AE2682" s="150"/>
      <c r="AF2682" s="150"/>
      <c r="AG2682" s="150"/>
      <c r="AH2682" s="150"/>
      <c r="AI2682" s="138"/>
      <c r="AJ2682" s="505"/>
      <c r="AK2682" s="150"/>
      <c r="AL2682" s="150"/>
      <c r="AM2682" s="150"/>
      <c r="AN2682" s="150"/>
      <c r="AO2682" s="138"/>
      <c r="AP2682" s="505"/>
      <c r="AQ2682" s="150"/>
      <c r="AR2682" s="150"/>
      <c r="AS2682" s="150"/>
      <c r="AT2682" s="150"/>
      <c r="AU2682" s="138"/>
      <c r="AV2682" s="505"/>
      <c r="AW2682" s="150"/>
      <c r="AX2682" s="150"/>
      <c r="AY2682" s="150"/>
      <c r="BB2682" s="505"/>
      <c r="BC2682" s="150"/>
      <c r="BD2682" s="150"/>
      <c r="BE2682" s="150"/>
      <c r="BF2682" s="150"/>
      <c r="BG2682" s="150"/>
      <c r="BH2682" s="150"/>
      <c r="BI2682" s="133"/>
      <c r="BJ2682" s="135"/>
    </row>
    <row r="2683" spans="3:62">
      <c r="C2683" s="504"/>
      <c r="F2683" s="505"/>
      <c r="G2683" s="150"/>
      <c r="H2683" s="150"/>
      <c r="I2683" s="150"/>
      <c r="J2683" s="150"/>
      <c r="K2683" s="138"/>
      <c r="L2683" s="505"/>
      <c r="M2683" s="150"/>
      <c r="N2683" s="150"/>
      <c r="O2683" s="150"/>
      <c r="P2683" s="150"/>
      <c r="Q2683" s="138"/>
      <c r="R2683" s="505"/>
      <c r="S2683" s="150"/>
      <c r="T2683" s="150"/>
      <c r="U2683" s="150"/>
      <c r="V2683" s="150"/>
      <c r="W2683" s="138"/>
      <c r="X2683" s="505"/>
      <c r="Y2683" s="150"/>
      <c r="Z2683" s="150"/>
      <c r="AA2683" s="150"/>
      <c r="AB2683" s="150"/>
      <c r="AC2683" s="138"/>
      <c r="AD2683" s="505"/>
      <c r="AE2683" s="150"/>
      <c r="AF2683" s="150"/>
      <c r="AG2683" s="150"/>
      <c r="AH2683" s="150"/>
      <c r="AI2683" s="138"/>
      <c r="AJ2683" s="505"/>
      <c r="AK2683" s="150"/>
      <c r="AL2683" s="150"/>
      <c r="AM2683" s="150"/>
      <c r="AN2683" s="150"/>
      <c r="AO2683" s="138"/>
      <c r="AP2683" s="505"/>
      <c r="AQ2683" s="150"/>
      <c r="AR2683" s="150"/>
      <c r="AS2683" s="150"/>
      <c r="AT2683" s="150"/>
      <c r="AU2683" s="138"/>
      <c r="AV2683" s="505"/>
      <c r="AW2683" s="150"/>
      <c r="AX2683" s="150"/>
      <c r="AY2683" s="150"/>
      <c r="BB2683" s="505"/>
      <c r="BC2683" s="150"/>
      <c r="BD2683" s="150"/>
      <c r="BE2683" s="150"/>
      <c r="BF2683" s="150"/>
      <c r="BG2683" s="150"/>
      <c r="BH2683" s="150"/>
      <c r="BI2683" s="133"/>
      <c r="BJ2683" s="135"/>
    </row>
    <row r="2684" spans="3:62">
      <c r="C2684" s="504"/>
      <c r="F2684" s="505"/>
      <c r="G2684" s="150"/>
      <c r="H2684" s="150"/>
      <c r="I2684" s="150"/>
      <c r="J2684" s="150"/>
      <c r="K2684" s="138"/>
      <c r="L2684" s="505"/>
      <c r="M2684" s="150"/>
      <c r="N2684" s="150"/>
      <c r="O2684" s="150"/>
      <c r="P2684" s="150"/>
      <c r="Q2684" s="138"/>
      <c r="R2684" s="505"/>
      <c r="S2684" s="150"/>
      <c r="T2684" s="150"/>
      <c r="U2684" s="150"/>
      <c r="V2684" s="150"/>
      <c r="W2684" s="138"/>
      <c r="X2684" s="505"/>
      <c r="Y2684" s="150"/>
      <c r="Z2684" s="150"/>
      <c r="AA2684" s="150"/>
      <c r="AB2684" s="150"/>
      <c r="AC2684" s="138"/>
      <c r="AD2684" s="505"/>
      <c r="AE2684" s="150"/>
      <c r="AF2684" s="150"/>
      <c r="AG2684" s="150"/>
      <c r="AH2684" s="150"/>
      <c r="AI2684" s="138"/>
      <c r="AJ2684" s="505"/>
      <c r="AK2684" s="150"/>
      <c r="AL2684" s="150"/>
      <c r="AM2684" s="150"/>
      <c r="AN2684" s="150"/>
      <c r="AO2684" s="138"/>
      <c r="AP2684" s="505"/>
      <c r="AQ2684" s="150"/>
      <c r="AR2684" s="150"/>
      <c r="AS2684" s="150"/>
      <c r="AT2684" s="150"/>
      <c r="AU2684" s="138"/>
      <c r="AV2684" s="505"/>
      <c r="AW2684" s="150"/>
      <c r="AX2684" s="150"/>
      <c r="AY2684" s="150"/>
      <c r="BB2684" s="505"/>
      <c r="BC2684" s="150"/>
      <c r="BD2684" s="150"/>
      <c r="BE2684" s="150"/>
      <c r="BF2684" s="150"/>
      <c r="BG2684" s="150"/>
      <c r="BH2684" s="150"/>
      <c r="BI2684" s="133"/>
      <c r="BJ2684" s="135"/>
    </row>
    <row r="2685" spans="3:62">
      <c r="C2685" s="504"/>
      <c r="F2685" s="505"/>
      <c r="G2685" s="150"/>
      <c r="H2685" s="150"/>
      <c r="I2685" s="150"/>
      <c r="J2685" s="150"/>
      <c r="K2685" s="138"/>
      <c r="L2685" s="505"/>
      <c r="M2685" s="150"/>
      <c r="N2685" s="150"/>
      <c r="O2685" s="150"/>
      <c r="P2685" s="150"/>
      <c r="Q2685" s="138"/>
      <c r="R2685" s="505"/>
      <c r="S2685" s="150"/>
      <c r="T2685" s="150"/>
      <c r="U2685" s="150"/>
      <c r="V2685" s="150"/>
      <c r="W2685" s="138"/>
      <c r="X2685" s="505"/>
      <c r="Y2685" s="150"/>
      <c r="Z2685" s="150"/>
      <c r="AA2685" s="150"/>
      <c r="AB2685" s="150"/>
      <c r="AC2685" s="138"/>
      <c r="AD2685" s="505"/>
      <c r="AE2685" s="150"/>
      <c r="AF2685" s="150"/>
      <c r="AG2685" s="150"/>
      <c r="AH2685" s="150"/>
      <c r="AI2685" s="138"/>
      <c r="AJ2685" s="505"/>
      <c r="AK2685" s="150"/>
      <c r="AL2685" s="150"/>
      <c r="AM2685" s="150"/>
      <c r="AN2685" s="150"/>
      <c r="AO2685" s="138"/>
      <c r="AP2685" s="505"/>
      <c r="AQ2685" s="150"/>
      <c r="AR2685" s="150"/>
      <c r="AS2685" s="150"/>
      <c r="AT2685" s="150"/>
      <c r="AU2685" s="138"/>
      <c r="AV2685" s="505"/>
      <c r="AW2685" s="150"/>
      <c r="AX2685" s="150"/>
      <c r="AY2685" s="150"/>
      <c r="BB2685" s="505"/>
      <c r="BC2685" s="150"/>
      <c r="BD2685" s="150"/>
      <c r="BE2685" s="150"/>
      <c r="BF2685" s="150"/>
      <c r="BG2685" s="150"/>
      <c r="BH2685" s="150"/>
      <c r="BI2685" s="133"/>
      <c r="BJ2685" s="135"/>
    </row>
    <row r="2686" spans="3:62">
      <c r="C2686" s="504"/>
      <c r="F2686" s="505"/>
      <c r="G2686" s="150"/>
      <c r="H2686" s="150"/>
      <c r="I2686" s="150"/>
      <c r="J2686" s="150"/>
      <c r="K2686" s="138"/>
      <c r="L2686" s="505"/>
      <c r="M2686" s="150"/>
      <c r="N2686" s="150"/>
      <c r="O2686" s="150"/>
      <c r="P2686" s="150"/>
      <c r="Q2686" s="138"/>
      <c r="R2686" s="505"/>
      <c r="S2686" s="150"/>
      <c r="T2686" s="150"/>
      <c r="U2686" s="150"/>
      <c r="V2686" s="150"/>
      <c r="W2686" s="138"/>
      <c r="X2686" s="505"/>
      <c r="Y2686" s="150"/>
      <c r="Z2686" s="150"/>
      <c r="AA2686" s="150"/>
      <c r="AB2686" s="150"/>
      <c r="AC2686" s="138"/>
      <c r="AD2686" s="505"/>
      <c r="AE2686" s="150"/>
      <c r="AF2686" s="150"/>
      <c r="AG2686" s="150"/>
      <c r="AH2686" s="150"/>
      <c r="AI2686" s="138"/>
      <c r="AJ2686" s="505"/>
      <c r="AK2686" s="150"/>
      <c r="AL2686" s="150"/>
      <c r="AM2686" s="150"/>
      <c r="AN2686" s="150"/>
      <c r="AO2686" s="138"/>
      <c r="AP2686" s="505"/>
      <c r="AQ2686" s="150"/>
      <c r="AR2686" s="150"/>
      <c r="AS2686" s="150"/>
      <c r="AT2686" s="150"/>
      <c r="AU2686" s="138"/>
      <c r="AV2686" s="505"/>
      <c r="AW2686" s="150"/>
      <c r="AX2686" s="150"/>
      <c r="AY2686" s="150"/>
      <c r="BB2686" s="505"/>
      <c r="BC2686" s="150"/>
      <c r="BD2686" s="150"/>
      <c r="BE2686" s="150"/>
      <c r="BF2686" s="150"/>
      <c r="BG2686" s="150"/>
      <c r="BH2686" s="150"/>
      <c r="BI2686" s="133"/>
      <c r="BJ2686" s="135"/>
    </row>
    <row r="2687" spans="3:62">
      <c r="C2687" s="504"/>
      <c r="F2687" s="505"/>
      <c r="G2687" s="150"/>
      <c r="H2687" s="150"/>
      <c r="I2687" s="150"/>
      <c r="J2687" s="150"/>
      <c r="K2687" s="138"/>
      <c r="L2687" s="505"/>
      <c r="M2687" s="150"/>
      <c r="N2687" s="150"/>
      <c r="O2687" s="150"/>
      <c r="P2687" s="150"/>
      <c r="Q2687" s="138"/>
      <c r="R2687" s="505"/>
      <c r="S2687" s="150"/>
      <c r="T2687" s="150"/>
      <c r="U2687" s="150"/>
      <c r="V2687" s="150"/>
      <c r="W2687" s="138"/>
      <c r="X2687" s="505"/>
      <c r="Y2687" s="150"/>
      <c r="Z2687" s="150"/>
      <c r="AA2687" s="150"/>
      <c r="AB2687" s="150"/>
      <c r="AC2687" s="138"/>
      <c r="AD2687" s="505"/>
      <c r="AE2687" s="150"/>
      <c r="AF2687" s="150"/>
      <c r="AG2687" s="150"/>
      <c r="AH2687" s="150"/>
      <c r="AI2687" s="138"/>
      <c r="AJ2687" s="505"/>
      <c r="AK2687" s="150"/>
      <c r="AL2687" s="150"/>
      <c r="AM2687" s="150"/>
      <c r="AN2687" s="150"/>
      <c r="AO2687" s="138"/>
      <c r="AP2687" s="505"/>
      <c r="AQ2687" s="150"/>
      <c r="AR2687" s="150"/>
      <c r="AS2687" s="150"/>
      <c r="AT2687" s="150"/>
      <c r="AU2687" s="138"/>
      <c r="AV2687" s="505"/>
      <c r="AW2687" s="150"/>
      <c r="AX2687" s="150"/>
      <c r="AY2687" s="150"/>
      <c r="BB2687" s="505"/>
      <c r="BC2687" s="150"/>
      <c r="BD2687" s="150"/>
      <c r="BE2687" s="150"/>
      <c r="BF2687" s="150"/>
      <c r="BG2687" s="150"/>
      <c r="BH2687" s="150"/>
      <c r="BI2687" s="133"/>
      <c r="BJ2687" s="135"/>
    </row>
    <row r="2688" spans="3:62">
      <c r="C2688" s="504"/>
      <c r="F2688" s="505"/>
      <c r="G2688" s="150"/>
      <c r="H2688" s="150"/>
      <c r="I2688" s="150"/>
      <c r="J2688" s="150"/>
      <c r="K2688" s="138"/>
      <c r="L2688" s="505"/>
      <c r="M2688" s="150"/>
      <c r="N2688" s="150"/>
      <c r="O2688" s="150"/>
      <c r="P2688" s="150"/>
      <c r="Q2688" s="138"/>
      <c r="R2688" s="505"/>
      <c r="S2688" s="150"/>
      <c r="T2688" s="150"/>
      <c r="U2688" s="150"/>
      <c r="V2688" s="150"/>
      <c r="W2688" s="138"/>
      <c r="X2688" s="505"/>
      <c r="Y2688" s="150"/>
      <c r="Z2688" s="150"/>
      <c r="AA2688" s="150"/>
      <c r="AB2688" s="150"/>
      <c r="AC2688" s="138"/>
      <c r="AD2688" s="505"/>
      <c r="AE2688" s="150"/>
      <c r="AF2688" s="150"/>
      <c r="AG2688" s="150"/>
      <c r="AH2688" s="150"/>
      <c r="AI2688" s="138"/>
      <c r="AJ2688" s="505"/>
      <c r="AK2688" s="150"/>
      <c r="AL2688" s="150"/>
      <c r="AM2688" s="150"/>
      <c r="AN2688" s="150"/>
      <c r="AO2688" s="138"/>
      <c r="AP2688" s="505"/>
      <c r="AQ2688" s="150"/>
      <c r="AR2688" s="150"/>
      <c r="AS2688" s="150"/>
      <c r="AT2688" s="150"/>
      <c r="AU2688" s="138"/>
      <c r="AV2688" s="505"/>
      <c r="AW2688" s="150"/>
      <c r="AX2688" s="150"/>
      <c r="AY2688" s="150"/>
      <c r="BB2688" s="505"/>
      <c r="BC2688" s="150"/>
      <c r="BD2688" s="150"/>
      <c r="BE2688" s="150"/>
      <c r="BF2688" s="150"/>
      <c r="BG2688" s="150"/>
      <c r="BH2688" s="150"/>
      <c r="BI2688" s="133"/>
      <c r="BJ2688" s="135"/>
    </row>
    <row r="2689" spans="3:62">
      <c r="C2689" s="504"/>
      <c r="F2689" s="505"/>
      <c r="G2689" s="150"/>
      <c r="H2689" s="150"/>
      <c r="I2689" s="150"/>
      <c r="J2689" s="150"/>
      <c r="K2689" s="138"/>
      <c r="L2689" s="505"/>
      <c r="M2689" s="150"/>
      <c r="N2689" s="150"/>
      <c r="O2689" s="150"/>
      <c r="P2689" s="150"/>
      <c r="Q2689" s="138"/>
      <c r="R2689" s="505"/>
      <c r="S2689" s="150"/>
      <c r="T2689" s="150"/>
      <c r="U2689" s="150"/>
      <c r="V2689" s="150"/>
      <c r="W2689" s="138"/>
      <c r="X2689" s="505"/>
      <c r="Y2689" s="150"/>
      <c r="Z2689" s="150"/>
      <c r="AA2689" s="150"/>
      <c r="AB2689" s="150"/>
      <c r="AC2689" s="138"/>
      <c r="AD2689" s="505"/>
      <c r="AE2689" s="150"/>
      <c r="AF2689" s="150"/>
      <c r="AG2689" s="150"/>
      <c r="AH2689" s="150"/>
      <c r="AI2689" s="138"/>
      <c r="AJ2689" s="505"/>
      <c r="AK2689" s="150"/>
      <c r="AL2689" s="150"/>
      <c r="AM2689" s="150"/>
      <c r="AN2689" s="150"/>
      <c r="AO2689" s="138"/>
      <c r="AP2689" s="505"/>
      <c r="AQ2689" s="150"/>
      <c r="AR2689" s="150"/>
      <c r="AS2689" s="150"/>
      <c r="AT2689" s="150"/>
      <c r="AU2689" s="138"/>
      <c r="AV2689" s="505"/>
      <c r="AW2689" s="150"/>
      <c r="AX2689" s="150"/>
      <c r="AY2689" s="150"/>
      <c r="BB2689" s="505"/>
      <c r="BC2689" s="150"/>
      <c r="BD2689" s="150"/>
      <c r="BE2689" s="150"/>
      <c r="BF2689" s="150"/>
      <c r="BG2689" s="150"/>
      <c r="BH2689" s="150"/>
      <c r="BI2689" s="133"/>
      <c r="BJ2689" s="135"/>
    </row>
    <row r="2690" spans="3:62">
      <c r="C2690" s="504"/>
      <c r="F2690" s="505"/>
      <c r="G2690" s="150"/>
      <c r="H2690" s="150"/>
      <c r="I2690" s="150"/>
      <c r="J2690" s="150"/>
      <c r="K2690" s="138"/>
      <c r="L2690" s="505"/>
      <c r="M2690" s="150"/>
      <c r="N2690" s="150"/>
      <c r="O2690" s="150"/>
      <c r="P2690" s="150"/>
      <c r="Q2690" s="138"/>
      <c r="R2690" s="505"/>
      <c r="S2690" s="150"/>
      <c r="T2690" s="150"/>
      <c r="U2690" s="150"/>
      <c r="V2690" s="150"/>
      <c r="W2690" s="138"/>
      <c r="X2690" s="505"/>
      <c r="Y2690" s="150"/>
      <c r="Z2690" s="150"/>
      <c r="AA2690" s="150"/>
      <c r="AB2690" s="150"/>
      <c r="AC2690" s="138"/>
      <c r="AD2690" s="505"/>
      <c r="AE2690" s="150"/>
      <c r="AF2690" s="150"/>
      <c r="AG2690" s="150"/>
      <c r="AH2690" s="150"/>
      <c r="AI2690" s="138"/>
      <c r="AJ2690" s="505"/>
      <c r="AK2690" s="150"/>
      <c r="AL2690" s="150"/>
      <c r="AM2690" s="150"/>
      <c r="AN2690" s="150"/>
      <c r="AO2690" s="138"/>
      <c r="AP2690" s="505"/>
      <c r="AQ2690" s="150"/>
      <c r="AR2690" s="150"/>
      <c r="AS2690" s="150"/>
      <c r="AT2690" s="150"/>
      <c r="AU2690" s="138"/>
      <c r="AV2690" s="505"/>
      <c r="AW2690" s="150"/>
      <c r="AX2690" s="150"/>
      <c r="AY2690" s="150"/>
      <c r="BB2690" s="505"/>
      <c r="BC2690" s="150"/>
      <c r="BD2690" s="150"/>
      <c r="BE2690" s="150"/>
      <c r="BF2690" s="150"/>
      <c r="BG2690" s="150"/>
      <c r="BH2690" s="150"/>
      <c r="BI2690" s="133"/>
      <c r="BJ2690" s="135"/>
    </row>
    <row r="2691" spans="3:62">
      <c r="C2691" s="504"/>
      <c r="F2691" s="505"/>
      <c r="G2691" s="150"/>
      <c r="H2691" s="150"/>
      <c r="I2691" s="150"/>
      <c r="J2691" s="150"/>
      <c r="K2691" s="138"/>
      <c r="L2691" s="505"/>
      <c r="M2691" s="150"/>
      <c r="N2691" s="150"/>
      <c r="O2691" s="150"/>
      <c r="P2691" s="150"/>
      <c r="Q2691" s="138"/>
      <c r="R2691" s="505"/>
      <c r="S2691" s="150"/>
      <c r="T2691" s="150"/>
      <c r="U2691" s="150"/>
      <c r="V2691" s="150"/>
      <c r="W2691" s="138"/>
      <c r="X2691" s="505"/>
      <c r="Y2691" s="150"/>
      <c r="Z2691" s="150"/>
      <c r="AA2691" s="150"/>
      <c r="AB2691" s="150"/>
      <c r="AC2691" s="138"/>
      <c r="AD2691" s="505"/>
      <c r="AE2691" s="150"/>
      <c r="AF2691" s="150"/>
      <c r="AG2691" s="150"/>
      <c r="AH2691" s="150"/>
      <c r="AI2691" s="138"/>
      <c r="AJ2691" s="505"/>
      <c r="AK2691" s="150"/>
      <c r="AL2691" s="150"/>
      <c r="AM2691" s="150"/>
      <c r="AN2691" s="150"/>
      <c r="AO2691" s="138"/>
      <c r="AP2691" s="505"/>
      <c r="AQ2691" s="150"/>
      <c r="AR2691" s="150"/>
      <c r="AS2691" s="150"/>
      <c r="AT2691" s="150"/>
      <c r="AU2691" s="138"/>
      <c r="AV2691" s="505"/>
      <c r="AW2691" s="150"/>
      <c r="AX2691" s="150"/>
      <c r="AY2691" s="150"/>
      <c r="BB2691" s="505"/>
      <c r="BC2691" s="150"/>
      <c r="BD2691" s="150"/>
      <c r="BE2691" s="150"/>
      <c r="BF2691" s="150"/>
      <c r="BG2691" s="150"/>
      <c r="BH2691" s="150"/>
      <c r="BI2691" s="133"/>
      <c r="BJ2691" s="135"/>
    </row>
    <row r="2692" spans="3:62">
      <c r="C2692" s="504"/>
      <c r="F2692" s="505"/>
      <c r="G2692" s="150"/>
      <c r="H2692" s="150"/>
      <c r="I2692" s="150"/>
      <c r="J2692" s="150"/>
      <c r="K2692" s="138"/>
      <c r="L2692" s="505"/>
      <c r="M2692" s="150"/>
      <c r="N2692" s="150"/>
      <c r="O2692" s="150"/>
      <c r="P2692" s="150"/>
      <c r="Q2692" s="138"/>
      <c r="R2692" s="505"/>
      <c r="S2692" s="150"/>
      <c r="T2692" s="150"/>
      <c r="U2692" s="150"/>
      <c r="V2692" s="150"/>
      <c r="W2692" s="138"/>
      <c r="X2692" s="505"/>
      <c r="Y2692" s="150"/>
      <c r="Z2692" s="150"/>
      <c r="AA2692" s="150"/>
      <c r="AB2692" s="150"/>
      <c r="AC2692" s="138"/>
      <c r="AD2692" s="505"/>
      <c r="AE2692" s="150"/>
      <c r="AF2692" s="150"/>
      <c r="AG2692" s="150"/>
      <c r="AH2692" s="150"/>
      <c r="AI2692" s="138"/>
      <c r="AJ2692" s="505"/>
      <c r="AK2692" s="150"/>
      <c r="AL2692" s="150"/>
      <c r="AM2692" s="150"/>
      <c r="AN2692" s="150"/>
      <c r="AO2692" s="138"/>
      <c r="AP2692" s="505"/>
      <c r="AQ2692" s="150"/>
      <c r="AR2692" s="150"/>
      <c r="AS2692" s="150"/>
      <c r="AT2692" s="150"/>
      <c r="AU2692" s="138"/>
      <c r="AV2692" s="505"/>
      <c r="AW2692" s="150"/>
      <c r="AX2692" s="150"/>
      <c r="AY2692" s="150"/>
      <c r="BB2692" s="505"/>
      <c r="BC2692" s="150"/>
      <c r="BD2692" s="150"/>
      <c r="BE2692" s="150"/>
      <c r="BF2692" s="150"/>
      <c r="BG2692" s="150"/>
      <c r="BH2692" s="150"/>
      <c r="BI2692" s="133"/>
      <c r="BJ2692" s="135"/>
    </row>
    <row r="2693" spans="3:62">
      <c r="C2693" s="504"/>
      <c r="F2693" s="505"/>
      <c r="G2693" s="150"/>
      <c r="H2693" s="150"/>
      <c r="I2693" s="150"/>
      <c r="J2693" s="150"/>
      <c r="K2693" s="138"/>
      <c r="L2693" s="505"/>
      <c r="M2693" s="150"/>
      <c r="N2693" s="150"/>
      <c r="O2693" s="150"/>
      <c r="P2693" s="150"/>
      <c r="Q2693" s="138"/>
      <c r="R2693" s="505"/>
      <c r="S2693" s="150"/>
      <c r="T2693" s="150"/>
      <c r="U2693" s="150"/>
      <c r="V2693" s="150"/>
      <c r="W2693" s="138"/>
      <c r="X2693" s="505"/>
      <c r="Y2693" s="150"/>
      <c r="Z2693" s="150"/>
      <c r="AA2693" s="150"/>
      <c r="AB2693" s="150"/>
      <c r="AC2693" s="138"/>
      <c r="AD2693" s="505"/>
      <c r="AE2693" s="150"/>
      <c r="AF2693" s="150"/>
      <c r="AG2693" s="150"/>
      <c r="AH2693" s="150"/>
      <c r="AI2693" s="138"/>
      <c r="AJ2693" s="505"/>
      <c r="AK2693" s="150"/>
      <c r="AL2693" s="150"/>
      <c r="AM2693" s="150"/>
      <c r="AN2693" s="150"/>
      <c r="AO2693" s="138"/>
      <c r="AP2693" s="505"/>
      <c r="AQ2693" s="150"/>
      <c r="AR2693" s="150"/>
      <c r="AS2693" s="150"/>
      <c r="AT2693" s="150"/>
      <c r="AU2693" s="138"/>
      <c r="AV2693" s="505"/>
      <c r="AW2693" s="150"/>
      <c r="AX2693" s="150"/>
      <c r="AY2693" s="150"/>
      <c r="BB2693" s="505"/>
      <c r="BC2693" s="150"/>
      <c r="BD2693" s="150"/>
      <c r="BE2693" s="150"/>
      <c r="BF2693" s="150"/>
      <c r="BG2693" s="150"/>
      <c r="BH2693" s="150"/>
      <c r="BI2693" s="133"/>
      <c r="BJ2693" s="135"/>
    </row>
    <row r="2694" spans="3:62">
      <c r="C2694" s="504"/>
      <c r="F2694" s="505"/>
      <c r="G2694" s="150"/>
      <c r="H2694" s="150"/>
      <c r="I2694" s="150"/>
      <c r="J2694" s="150"/>
      <c r="K2694" s="138"/>
      <c r="L2694" s="505"/>
      <c r="M2694" s="150"/>
      <c r="N2694" s="150"/>
      <c r="O2694" s="150"/>
      <c r="P2694" s="150"/>
      <c r="Q2694" s="138"/>
      <c r="R2694" s="505"/>
      <c r="S2694" s="150"/>
      <c r="T2694" s="150"/>
      <c r="U2694" s="150"/>
      <c r="V2694" s="150"/>
      <c r="W2694" s="138"/>
      <c r="X2694" s="505"/>
      <c r="Y2694" s="150"/>
      <c r="Z2694" s="150"/>
      <c r="AA2694" s="150"/>
      <c r="AB2694" s="150"/>
      <c r="AC2694" s="138"/>
      <c r="AD2694" s="505"/>
      <c r="AE2694" s="150"/>
      <c r="AF2694" s="150"/>
      <c r="AG2694" s="150"/>
      <c r="AH2694" s="150"/>
      <c r="AI2694" s="138"/>
      <c r="AJ2694" s="505"/>
      <c r="AK2694" s="150"/>
      <c r="AL2694" s="150"/>
      <c r="AM2694" s="150"/>
      <c r="AN2694" s="150"/>
      <c r="AO2694" s="138"/>
      <c r="AP2694" s="505"/>
      <c r="AQ2694" s="150"/>
      <c r="AR2694" s="150"/>
      <c r="AS2694" s="150"/>
      <c r="AT2694" s="150"/>
      <c r="AU2694" s="138"/>
      <c r="AV2694" s="505"/>
      <c r="AW2694" s="150"/>
      <c r="AX2694" s="150"/>
      <c r="AY2694" s="150"/>
      <c r="BB2694" s="505"/>
      <c r="BC2694" s="150"/>
      <c r="BD2694" s="150"/>
      <c r="BE2694" s="150"/>
      <c r="BF2694" s="150"/>
      <c r="BG2694" s="150"/>
      <c r="BH2694" s="150"/>
      <c r="BI2694" s="133"/>
      <c r="BJ2694" s="135"/>
    </row>
    <row r="2695" spans="3:62">
      <c r="C2695" s="504"/>
      <c r="F2695" s="505"/>
      <c r="G2695" s="150"/>
      <c r="H2695" s="150"/>
      <c r="I2695" s="150"/>
      <c r="J2695" s="150"/>
      <c r="K2695" s="138"/>
      <c r="L2695" s="505"/>
      <c r="M2695" s="150"/>
      <c r="N2695" s="150"/>
      <c r="O2695" s="150"/>
      <c r="P2695" s="150"/>
      <c r="Q2695" s="138"/>
      <c r="R2695" s="505"/>
      <c r="S2695" s="150"/>
      <c r="T2695" s="150"/>
      <c r="U2695" s="150"/>
      <c r="V2695" s="150"/>
      <c r="W2695" s="138"/>
      <c r="X2695" s="505"/>
      <c r="Y2695" s="150"/>
      <c r="Z2695" s="150"/>
      <c r="AA2695" s="150"/>
      <c r="AB2695" s="150"/>
      <c r="AC2695" s="138"/>
      <c r="AD2695" s="505"/>
      <c r="AE2695" s="150"/>
      <c r="AF2695" s="150"/>
      <c r="AG2695" s="150"/>
      <c r="AH2695" s="150"/>
      <c r="AI2695" s="138"/>
      <c r="AJ2695" s="505"/>
      <c r="AK2695" s="150"/>
      <c r="AL2695" s="150"/>
      <c r="AM2695" s="150"/>
      <c r="AN2695" s="150"/>
      <c r="AO2695" s="138"/>
      <c r="AP2695" s="505"/>
      <c r="AQ2695" s="150"/>
      <c r="AR2695" s="150"/>
      <c r="AS2695" s="150"/>
      <c r="AT2695" s="150"/>
      <c r="AU2695" s="138"/>
      <c r="AV2695" s="505"/>
      <c r="AW2695" s="150"/>
      <c r="AX2695" s="150"/>
      <c r="AY2695" s="150"/>
      <c r="BB2695" s="505"/>
      <c r="BC2695" s="150"/>
      <c r="BD2695" s="150"/>
      <c r="BE2695" s="150"/>
      <c r="BF2695" s="150"/>
      <c r="BG2695" s="150"/>
      <c r="BH2695" s="150"/>
      <c r="BI2695" s="133"/>
      <c r="BJ2695" s="135"/>
    </row>
    <row r="2696" spans="3:62">
      <c r="C2696" s="504"/>
      <c r="F2696" s="505"/>
      <c r="G2696" s="150"/>
      <c r="H2696" s="150"/>
      <c r="I2696" s="150"/>
      <c r="J2696" s="150"/>
      <c r="K2696" s="138"/>
      <c r="L2696" s="505"/>
      <c r="M2696" s="150"/>
      <c r="N2696" s="150"/>
      <c r="O2696" s="150"/>
      <c r="P2696" s="150"/>
      <c r="Q2696" s="138"/>
      <c r="R2696" s="505"/>
      <c r="S2696" s="150"/>
      <c r="T2696" s="150"/>
      <c r="U2696" s="150"/>
      <c r="V2696" s="150"/>
      <c r="W2696" s="138"/>
      <c r="X2696" s="505"/>
      <c r="Y2696" s="150"/>
      <c r="Z2696" s="150"/>
      <c r="AA2696" s="150"/>
      <c r="AB2696" s="150"/>
      <c r="AC2696" s="138"/>
      <c r="AD2696" s="505"/>
      <c r="AE2696" s="150"/>
      <c r="AF2696" s="150"/>
      <c r="AG2696" s="150"/>
      <c r="AH2696" s="150"/>
      <c r="AI2696" s="138"/>
      <c r="AJ2696" s="505"/>
      <c r="AK2696" s="150"/>
      <c r="AL2696" s="150"/>
      <c r="AM2696" s="150"/>
      <c r="AN2696" s="150"/>
      <c r="AO2696" s="138"/>
      <c r="AP2696" s="505"/>
      <c r="AQ2696" s="150"/>
      <c r="AR2696" s="150"/>
      <c r="AS2696" s="150"/>
      <c r="AT2696" s="150"/>
      <c r="AU2696" s="138"/>
      <c r="AV2696" s="505"/>
      <c r="AW2696" s="150"/>
      <c r="AX2696" s="150"/>
      <c r="AY2696" s="150"/>
      <c r="BB2696" s="505"/>
      <c r="BC2696" s="150"/>
      <c r="BD2696" s="150"/>
      <c r="BE2696" s="150"/>
      <c r="BF2696" s="150"/>
      <c r="BG2696" s="150"/>
      <c r="BH2696" s="150"/>
      <c r="BI2696" s="133"/>
      <c r="BJ2696" s="135"/>
    </row>
    <row r="2697" spans="3:62">
      <c r="C2697" s="504"/>
      <c r="F2697" s="505"/>
      <c r="G2697" s="150"/>
      <c r="H2697" s="150"/>
      <c r="I2697" s="150"/>
      <c r="J2697" s="150"/>
      <c r="K2697" s="138"/>
      <c r="L2697" s="505"/>
      <c r="M2697" s="150"/>
      <c r="N2697" s="150"/>
      <c r="O2697" s="150"/>
      <c r="P2697" s="150"/>
      <c r="Q2697" s="138"/>
      <c r="R2697" s="505"/>
      <c r="S2697" s="150"/>
      <c r="T2697" s="150"/>
      <c r="U2697" s="150"/>
      <c r="V2697" s="150"/>
      <c r="W2697" s="138"/>
      <c r="X2697" s="505"/>
      <c r="Y2697" s="150"/>
      <c r="Z2697" s="150"/>
      <c r="AA2697" s="150"/>
      <c r="AB2697" s="150"/>
      <c r="AC2697" s="138"/>
      <c r="AD2697" s="505"/>
      <c r="AE2697" s="150"/>
      <c r="AF2697" s="150"/>
      <c r="AG2697" s="150"/>
      <c r="AH2697" s="150"/>
      <c r="AI2697" s="138"/>
      <c r="AJ2697" s="505"/>
      <c r="AK2697" s="150"/>
      <c r="AL2697" s="150"/>
      <c r="AM2697" s="150"/>
      <c r="AN2697" s="150"/>
      <c r="AO2697" s="138"/>
      <c r="AP2697" s="505"/>
      <c r="AQ2697" s="150"/>
      <c r="AR2697" s="150"/>
      <c r="AS2697" s="150"/>
      <c r="AT2697" s="150"/>
      <c r="AU2697" s="138"/>
      <c r="AV2697" s="505"/>
      <c r="AW2697" s="150"/>
      <c r="AX2697" s="150"/>
      <c r="AY2697" s="150"/>
      <c r="BB2697" s="505"/>
      <c r="BC2697" s="150"/>
      <c r="BD2697" s="150"/>
      <c r="BE2697" s="150"/>
      <c r="BF2697" s="150"/>
      <c r="BG2697" s="150"/>
      <c r="BH2697" s="150"/>
      <c r="BI2697" s="133"/>
      <c r="BJ2697" s="135"/>
    </row>
    <row r="2698" spans="3:62">
      <c r="C2698" s="504"/>
      <c r="F2698" s="505"/>
      <c r="G2698" s="150"/>
      <c r="H2698" s="150"/>
      <c r="I2698" s="150"/>
      <c r="J2698" s="150"/>
      <c r="K2698" s="138"/>
      <c r="L2698" s="505"/>
      <c r="M2698" s="150"/>
      <c r="N2698" s="150"/>
      <c r="O2698" s="150"/>
      <c r="P2698" s="150"/>
      <c r="Q2698" s="138"/>
      <c r="R2698" s="505"/>
      <c r="S2698" s="150"/>
      <c r="T2698" s="150"/>
      <c r="U2698" s="150"/>
      <c r="V2698" s="150"/>
      <c r="W2698" s="138"/>
      <c r="X2698" s="505"/>
      <c r="Y2698" s="150"/>
      <c r="Z2698" s="150"/>
      <c r="AA2698" s="150"/>
      <c r="AB2698" s="150"/>
      <c r="AC2698" s="138"/>
      <c r="AD2698" s="505"/>
      <c r="AE2698" s="150"/>
      <c r="AF2698" s="150"/>
      <c r="AG2698" s="150"/>
      <c r="AH2698" s="150"/>
      <c r="AI2698" s="138"/>
      <c r="AJ2698" s="505"/>
      <c r="AK2698" s="150"/>
      <c r="AL2698" s="150"/>
      <c r="AM2698" s="150"/>
      <c r="AN2698" s="150"/>
      <c r="AO2698" s="138"/>
      <c r="AP2698" s="505"/>
      <c r="AQ2698" s="150"/>
      <c r="AR2698" s="150"/>
      <c r="AS2698" s="150"/>
      <c r="AT2698" s="150"/>
      <c r="AU2698" s="138"/>
      <c r="AV2698" s="505"/>
      <c r="AW2698" s="150"/>
      <c r="AX2698" s="150"/>
      <c r="AY2698" s="150"/>
      <c r="BB2698" s="505"/>
      <c r="BC2698" s="150"/>
      <c r="BD2698" s="150"/>
      <c r="BE2698" s="150"/>
      <c r="BF2698" s="150"/>
      <c r="BG2698" s="150"/>
      <c r="BH2698" s="150"/>
      <c r="BI2698" s="133"/>
      <c r="BJ2698" s="135"/>
    </row>
    <row r="2699" spans="3:62">
      <c r="C2699" s="504"/>
      <c r="F2699" s="505"/>
      <c r="G2699" s="150"/>
      <c r="H2699" s="150"/>
      <c r="I2699" s="150"/>
      <c r="J2699" s="150"/>
      <c r="K2699" s="138"/>
      <c r="L2699" s="505"/>
      <c r="M2699" s="150"/>
      <c r="N2699" s="150"/>
      <c r="O2699" s="150"/>
      <c r="P2699" s="150"/>
      <c r="Q2699" s="138"/>
      <c r="R2699" s="505"/>
      <c r="S2699" s="150"/>
      <c r="T2699" s="150"/>
      <c r="U2699" s="150"/>
      <c r="V2699" s="150"/>
      <c r="W2699" s="138"/>
      <c r="X2699" s="505"/>
      <c r="Y2699" s="150"/>
      <c r="Z2699" s="150"/>
      <c r="AA2699" s="150"/>
      <c r="AB2699" s="150"/>
      <c r="AC2699" s="138"/>
      <c r="AD2699" s="505"/>
      <c r="AE2699" s="150"/>
      <c r="AF2699" s="150"/>
      <c r="AG2699" s="150"/>
      <c r="AH2699" s="150"/>
      <c r="AI2699" s="138"/>
      <c r="AJ2699" s="505"/>
      <c r="AK2699" s="150"/>
      <c r="AL2699" s="150"/>
      <c r="AM2699" s="150"/>
      <c r="AN2699" s="150"/>
      <c r="AO2699" s="138"/>
      <c r="AP2699" s="505"/>
      <c r="AQ2699" s="150"/>
      <c r="AR2699" s="150"/>
      <c r="AS2699" s="150"/>
      <c r="AT2699" s="150"/>
      <c r="AU2699" s="138"/>
      <c r="AV2699" s="505"/>
      <c r="AW2699" s="150"/>
      <c r="AX2699" s="150"/>
      <c r="AY2699" s="150"/>
      <c r="BB2699" s="505"/>
      <c r="BC2699" s="150"/>
      <c r="BD2699" s="150"/>
      <c r="BE2699" s="150"/>
      <c r="BF2699" s="150"/>
      <c r="BG2699" s="150"/>
      <c r="BH2699" s="150"/>
      <c r="BI2699" s="133"/>
      <c r="BJ2699" s="135"/>
    </row>
    <row r="2700" spans="3:62">
      <c r="C2700" s="504"/>
      <c r="F2700" s="505"/>
      <c r="G2700" s="150"/>
      <c r="H2700" s="150"/>
      <c r="I2700" s="150"/>
      <c r="J2700" s="150"/>
      <c r="K2700" s="138"/>
      <c r="L2700" s="505"/>
      <c r="M2700" s="150"/>
      <c r="N2700" s="150"/>
      <c r="O2700" s="150"/>
      <c r="P2700" s="150"/>
      <c r="Q2700" s="138"/>
      <c r="R2700" s="505"/>
      <c r="S2700" s="150"/>
      <c r="T2700" s="150"/>
      <c r="U2700" s="150"/>
      <c r="V2700" s="150"/>
      <c r="W2700" s="138"/>
      <c r="X2700" s="505"/>
      <c r="Y2700" s="150"/>
      <c r="Z2700" s="150"/>
      <c r="AA2700" s="150"/>
      <c r="AB2700" s="150"/>
      <c r="AC2700" s="138"/>
      <c r="AD2700" s="505"/>
      <c r="AE2700" s="150"/>
      <c r="AF2700" s="150"/>
      <c r="AG2700" s="150"/>
      <c r="AH2700" s="150"/>
      <c r="AI2700" s="138"/>
      <c r="AJ2700" s="505"/>
      <c r="AK2700" s="150"/>
      <c r="AL2700" s="150"/>
      <c r="AM2700" s="150"/>
      <c r="AN2700" s="150"/>
      <c r="AO2700" s="138"/>
      <c r="AP2700" s="505"/>
      <c r="AQ2700" s="150"/>
      <c r="AR2700" s="150"/>
      <c r="AS2700" s="150"/>
      <c r="AT2700" s="150"/>
      <c r="AU2700" s="138"/>
      <c r="AV2700" s="505"/>
      <c r="AW2700" s="150"/>
      <c r="AX2700" s="150"/>
      <c r="AY2700" s="150"/>
      <c r="BB2700" s="505"/>
      <c r="BC2700" s="150"/>
      <c r="BD2700" s="150"/>
      <c r="BE2700" s="150"/>
      <c r="BF2700" s="150"/>
      <c r="BG2700" s="150"/>
      <c r="BH2700" s="150"/>
      <c r="BI2700" s="133"/>
      <c r="BJ2700" s="135"/>
    </row>
    <row r="2701" spans="3:62">
      <c r="C2701" s="504"/>
      <c r="F2701" s="505"/>
      <c r="G2701" s="150"/>
      <c r="H2701" s="150"/>
      <c r="I2701" s="150"/>
      <c r="J2701" s="150"/>
      <c r="K2701" s="138"/>
      <c r="L2701" s="505"/>
      <c r="M2701" s="150"/>
      <c r="N2701" s="150"/>
      <c r="O2701" s="150"/>
      <c r="P2701" s="150"/>
      <c r="Q2701" s="138"/>
      <c r="R2701" s="505"/>
      <c r="S2701" s="150"/>
      <c r="T2701" s="150"/>
      <c r="U2701" s="150"/>
      <c r="V2701" s="150"/>
      <c r="W2701" s="138"/>
      <c r="X2701" s="505"/>
      <c r="Y2701" s="150"/>
      <c r="Z2701" s="150"/>
      <c r="AA2701" s="150"/>
      <c r="AB2701" s="150"/>
      <c r="AC2701" s="138"/>
      <c r="AD2701" s="505"/>
      <c r="AE2701" s="150"/>
      <c r="AF2701" s="150"/>
      <c r="AG2701" s="150"/>
      <c r="AH2701" s="150"/>
      <c r="AI2701" s="138"/>
      <c r="AJ2701" s="505"/>
      <c r="AK2701" s="150"/>
      <c r="AL2701" s="150"/>
      <c r="AM2701" s="150"/>
      <c r="AN2701" s="150"/>
      <c r="AO2701" s="138"/>
      <c r="AP2701" s="505"/>
      <c r="AQ2701" s="150"/>
      <c r="AR2701" s="150"/>
      <c r="AS2701" s="150"/>
      <c r="AT2701" s="150"/>
      <c r="AU2701" s="138"/>
      <c r="AV2701" s="505"/>
      <c r="AW2701" s="150"/>
      <c r="AX2701" s="150"/>
      <c r="AY2701" s="150"/>
      <c r="BB2701" s="505"/>
      <c r="BC2701" s="150"/>
      <c r="BD2701" s="150"/>
      <c r="BE2701" s="150"/>
      <c r="BF2701" s="150"/>
      <c r="BG2701" s="150"/>
      <c r="BH2701" s="150"/>
      <c r="BI2701" s="133"/>
      <c r="BJ2701" s="135"/>
    </row>
    <row r="2702" spans="3:62">
      <c r="C2702" s="504"/>
      <c r="F2702" s="505"/>
      <c r="G2702" s="150"/>
      <c r="H2702" s="150"/>
      <c r="I2702" s="150"/>
      <c r="J2702" s="150"/>
      <c r="K2702" s="138"/>
      <c r="L2702" s="505"/>
      <c r="M2702" s="150"/>
      <c r="N2702" s="150"/>
      <c r="O2702" s="150"/>
      <c r="P2702" s="150"/>
      <c r="Q2702" s="138"/>
      <c r="R2702" s="505"/>
      <c r="S2702" s="150"/>
      <c r="T2702" s="150"/>
      <c r="U2702" s="150"/>
      <c r="V2702" s="150"/>
      <c r="W2702" s="138"/>
      <c r="X2702" s="505"/>
      <c r="Y2702" s="150"/>
      <c r="Z2702" s="150"/>
      <c r="AA2702" s="150"/>
      <c r="AB2702" s="150"/>
      <c r="AC2702" s="138"/>
      <c r="AD2702" s="505"/>
      <c r="AE2702" s="150"/>
      <c r="AF2702" s="150"/>
      <c r="AG2702" s="150"/>
      <c r="AH2702" s="150"/>
      <c r="AI2702" s="138"/>
      <c r="AJ2702" s="505"/>
      <c r="AK2702" s="150"/>
      <c r="AL2702" s="150"/>
      <c r="AM2702" s="150"/>
      <c r="AN2702" s="150"/>
      <c r="AO2702" s="138"/>
      <c r="AP2702" s="505"/>
      <c r="AQ2702" s="150"/>
      <c r="AR2702" s="150"/>
      <c r="AS2702" s="150"/>
      <c r="AT2702" s="150"/>
      <c r="AU2702" s="138"/>
      <c r="AV2702" s="505"/>
      <c r="AW2702" s="150"/>
      <c r="AX2702" s="150"/>
      <c r="AY2702" s="150"/>
      <c r="BB2702" s="505"/>
      <c r="BC2702" s="150"/>
      <c r="BD2702" s="150"/>
      <c r="BE2702" s="150"/>
      <c r="BF2702" s="150"/>
      <c r="BG2702" s="150"/>
      <c r="BH2702" s="150"/>
      <c r="BI2702" s="133"/>
      <c r="BJ2702" s="135"/>
    </row>
    <row r="2703" spans="3:62">
      <c r="C2703" s="504"/>
      <c r="F2703" s="505"/>
      <c r="G2703" s="150"/>
      <c r="H2703" s="150"/>
      <c r="I2703" s="150"/>
      <c r="J2703" s="150"/>
      <c r="K2703" s="138"/>
      <c r="L2703" s="505"/>
      <c r="M2703" s="150"/>
      <c r="N2703" s="150"/>
      <c r="O2703" s="150"/>
      <c r="P2703" s="150"/>
      <c r="Q2703" s="138"/>
      <c r="R2703" s="505"/>
      <c r="S2703" s="150"/>
      <c r="T2703" s="150"/>
      <c r="U2703" s="150"/>
      <c r="V2703" s="150"/>
      <c r="W2703" s="138"/>
      <c r="X2703" s="505"/>
      <c r="Y2703" s="150"/>
      <c r="Z2703" s="150"/>
      <c r="AA2703" s="150"/>
      <c r="AB2703" s="150"/>
      <c r="AC2703" s="138"/>
      <c r="AD2703" s="505"/>
      <c r="AE2703" s="150"/>
      <c r="AF2703" s="150"/>
      <c r="AG2703" s="150"/>
      <c r="AH2703" s="150"/>
      <c r="AI2703" s="138"/>
      <c r="AJ2703" s="505"/>
      <c r="AK2703" s="150"/>
      <c r="AL2703" s="150"/>
      <c r="AM2703" s="150"/>
      <c r="AN2703" s="150"/>
      <c r="AO2703" s="138"/>
      <c r="AP2703" s="505"/>
      <c r="AQ2703" s="150"/>
      <c r="AR2703" s="150"/>
      <c r="AS2703" s="150"/>
      <c r="AT2703" s="150"/>
      <c r="AU2703" s="138"/>
      <c r="AV2703" s="505"/>
      <c r="AW2703" s="150"/>
      <c r="AX2703" s="150"/>
      <c r="AY2703" s="150"/>
      <c r="BB2703" s="505"/>
      <c r="BC2703" s="150"/>
      <c r="BD2703" s="150"/>
      <c r="BE2703" s="150"/>
      <c r="BF2703" s="150"/>
      <c r="BG2703" s="150"/>
      <c r="BH2703" s="150"/>
      <c r="BI2703" s="133"/>
      <c r="BJ2703" s="135"/>
    </row>
    <row r="2704" spans="3:62">
      <c r="C2704" s="504"/>
      <c r="F2704" s="505"/>
      <c r="G2704" s="150"/>
      <c r="H2704" s="150"/>
      <c r="I2704" s="150"/>
      <c r="J2704" s="150"/>
      <c r="K2704" s="138"/>
      <c r="L2704" s="505"/>
      <c r="M2704" s="150"/>
      <c r="N2704" s="150"/>
      <c r="O2704" s="150"/>
      <c r="P2704" s="150"/>
      <c r="Q2704" s="138"/>
      <c r="R2704" s="505"/>
      <c r="S2704" s="150"/>
      <c r="T2704" s="150"/>
      <c r="U2704" s="150"/>
      <c r="V2704" s="150"/>
      <c r="W2704" s="138"/>
      <c r="X2704" s="505"/>
      <c r="Y2704" s="150"/>
      <c r="Z2704" s="150"/>
      <c r="AA2704" s="150"/>
      <c r="AB2704" s="150"/>
      <c r="AC2704" s="138"/>
      <c r="AD2704" s="505"/>
      <c r="AE2704" s="150"/>
      <c r="AF2704" s="150"/>
      <c r="AG2704" s="150"/>
      <c r="AH2704" s="150"/>
      <c r="AI2704" s="138"/>
      <c r="AJ2704" s="505"/>
      <c r="AK2704" s="150"/>
      <c r="AL2704" s="150"/>
      <c r="AM2704" s="150"/>
      <c r="AN2704" s="150"/>
      <c r="AO2704" s="138"/>
      <c r="AP2704" s="505"/>
      <c r="AQ2704" s="150"/>
      <c r="AR2704" s="150"/>
      <c r="AS2704" s="150"/>
      <c r="AT2704" s="150"/>
      <c r="AU2704" s="138"/>
      <c r="AV2704" s="505"/>
      <c r="AW2704" s="150"/>
      <c r="AX2704" s="150"/>
      <c r="AY2704" s="150"/>
      <c r="BB2704" s="505"/>
      <c r="BC2704" s="150"/>
      <c r="BD2704" s="150"/>
      <c r="BE2704" s="150"/>
      <c r="BF2704" s="150"/>
      <c r="BG2704" s="150"/>
      <c r="BH2704" s="150"/>
      <c r="BI2704" s="133"/>
      <c r="BJ2704" s="135"/>
    </row>
    <row r="2705" spans="3:62">
      <c r="C2705" s="504"/>
      <c r="F2705" s="505"/>
      <c r="G2705" s="150"/>
      <c r="H2705" s="150"/>
      <c r="I2705" s="150"/>
      <c r="J2705" s="150"/>
      <c r="K2705" s="138"/>
      <c r="L2705" s="505"/>
      <c r="M2705" s="150"/>
      <c r="N2705" s="150"/>
      <c r="O2705" s="150"/>
      <c r="P2705" s="150"/>
      <c r="Q2705" s="138"/>
      <c r="R2705" s="505"/>
      <c r="S2705" s="150"/>
      <c r="T2705" s="150"/>
      <c r="U2705" s="150"/>
      <c r="V2705" s="150"/>
      <c r="W2705" s="138"/>
      <c r="X2705" s="505"/>
      <c r="Y2705" s="150"/>
      <c r="Z2705" s="150"/>
      <c r="AA2705" s="150"/>
      <c r="AB2705" s="150"/>
      <c r="AC2705" s="138"/>
      <c r="AD2705" s="505"/>
      <c r="AE2705" s="150"/>
      <c r="AF2705" s="150"/>
      <c r="AG2705" s="150"/>
      <c r="AH2705" s="150"/>
      <c r="AI2705" s="138"/>
      <c r="AJ2705" s="505"/>
      <c r="AK2705" s="150"/>
      <c r="AL2705" s="150"/>
      <c r="AM2705" s="150"/>
      <c r="AN2705" s="150"/>
      <c r="AO2705" s="138"/>
      <c r="AP2705" s="505"/>
      <c r="AQ2705" s="150"/>
      <c r="AR2705" s="150"/>
      <c r="AS2705" s="150"/>
      <c r="AT2705" s="150"/>
      <c r="AU2705" s="138"/>
      <c r="AV2705" s="505"/>
      <c r="AW2705" s="150"/>
      <c r="AX2705" s="150"/>
      <c r="AY2705" s="150"/>
      <c r="BB2705" s="505"/>
      <c r="BC2705" s="150"/>
      <c r="BD2705" s="150"/>
      <c r="BE2705" s="150"/>
      <c r="BF2705" s="150"/>
      <c r="BG2705" s="150"/>
      <c r="BH2705" s="150"/>
      <c r="BI2705" s="133"/>
      <c r="BJ2705" s="135"/>
    </row>
    <row r="2706" spans="3:62">
      <c r="C2706" s="504"/>
      <c r="F2706" s="505"/>
      <c r="G2706" s="150"/>
      <c r="H2706" s="150"/>
      <c r="I2706" s="150"/>
      <c r="J2706" s="150"/>
      <c r="K2706" s="138"/>
      <c r="L2706" s="505"/>
      <c r="M2706" s="150"/>
      <c r="N2706" s="150"/>
      <c r="O2706" s="150"/>
      <c r="P2706" s="150"/>
      <c r="Q2706" s="138"/>
      <c r="R2706" s="505"/>
      <c r="S2706" s="150"/>
      <c r="T2706" s="150"/>
      <c r="U2706" s="150"/>
      <c r="V2706" s="150"/>
      <c r="W2706" s="138"/>
      <c r="X2706" s="505"/>
      <c r="Y2706" s="150"/>
      <c r="Z2706" s="150"/>
      <c r="AA2706" s="150"/>
      <c r="AB2706" s="150"/>
      <c r="AC2706" s="138"/>
      <c r="AD2706" s="505"/>
      <c r="AE2706" s="150"/>
      <c r="AF2706" s="150"/>
      <c r="AG2706" s="150"/>
      <c r="AH2706" s="150"/>
      <c r="AI2706" s="138"/>
      <c r="AJ2706" s="505"/>
      <c r="AK2706" s="150"/>
      <c r="AL2706" s="150"/>
      <c r="AM2706" s="150"/>
      <c r="AN2706" s="150"/>
      <c r="AO2706" s="138"/>
      <c r="AP2706" s="505"/>
      <c r="AQ2706" s="150"/>
      <c r="AR2706" s="150"/>
      <c r="AS2706" s="150"/>
      <c r="AT2706" s="150"/>
      <c r="AU2706" s="138"/>
      <c r="AV2706" s="505"/>
      <c r="AW2706" s="150"/>
      <c r="AX2706" s="150"/>
      <c r="AY2706" s="150"/>
      <c r="BB2706" s="505"/>
      <c r="BC2706" s="150"/>
      <c r="BD2706" s="150"/>
      <c r="BE2706" s="150"/>
      <c r="BF2706" s="150"/>
      <c r="BG2706" s="150"/>
      <c r="BH2706" s="150"/>
      <c r="BI2706" s="133"/>
      <c r="BJ2706" s="135"/>
    </row>
    <row r="2707" spans="3:62">
      <c r="C2707" s="504"/>
      <c r="F2707" s="505"/>
      <c r="G2707" s="150"/>
      <c r="H2707" s="150"/>
      <c r="I2707" s="150"/>
      <c r="J2707" s="150"/>
      <c r="K2707" s="138"/>
      <c r="L2707" s="505"/>
      <c r="M2707" s="150"/>
      <c r="N2707" s="150"/>
      <c r="O2707" s="150"/>
      <c r="P2707" s="150"/>
      <c r="Q2707" s="138"/>
      <c r="R2707" s="505"/>
      <c r="S2707" s="150"/>
      <c r="T2707" s="150"/>
      <c r="U2707" s="150"/>
      <c r="V2707" s="150"/>
      <c r="W2707" s="138"/>
      <c r="X2707" s="505"/>
      <c r="Y2707" s="150"/>
      <c r="Z2707" s="150"/>
      <c r="AA2707" s="150"/>
      <c r="AB2707" s="150"/>
      <c r="AC2707" s="138"/>
      <c r="AD2707" s="505"/>
      <c r="AE2707" s="150"/>
      <c r="AF2707" s="150"/>
      <c r="AG2707" s="150"/>
      <c r="AH2707" s="150"/>
      <c r="AI2707" s="138"/>
      <c r="AJ2707" s="505"/>
      <c r="AK2707" s="150"/>
      <c r="AL2707" s="150"/>
      <c r="AM2707" s="150"/>
      <c r="AN2707" s="150"/>
      <c r="AO2707" s="138"/>
      <c r="AP2707" s="505"/>
      <c r="AQ2707" s="150"/>
      <c r="AR2707" s="150"/>
      <c r="AS2707" s="150"/>
      <c r="AT2707" s="150"/>
      <c r="AU2707" s="138"/>
      <c r="AV2707" s="505"/>
      <c r="AW2707" s="150"/>
      <c r="AX2707" s="150"/>
      <c r="AY2707" s="150"/>
      <c r="BB2707" s="505"/>
      <c r="BC2707" s="150"/>
      <c r="BD2707" s="150"/>
      <c r="BE2707" s="150"/>
      <c r="BF2707" s="150"/>
      <c r="BG2707" s="150"/>
      <c r="BH2707" s="150"/>
      <c r="BI2707" s="133"/>
      <c r="BJ2707" s="135"/>
    </row>
    <row r="2708" spans="3:62">
      <c r="C2708" s="504"/>
      <c r="F2708" s="505"/>
      <c r="G2708" s="150"/>
      <c r="H2708" s="150"/>
      <c r="I2708" s="150"/>
      <c r="J2708" s="150"/>
      <c r="K2708" s="138"/>
      <c r="L2708" s="505"/>
      <c r="M2708" s="150"/>
      <c r="N2708" s="150"/>
      <c r="O2708" s="150"/>
      <c r="P2708" s="150"/>
      <c r="Q2708" s="138"/>
      <c r="R2708" s="505"/>
      <c r="S2708" s="150"/>
      <c r="T2708" s="150"/>
      <c r="U2708" s="150"/>
      <c r="V2708" s="150"/>
      <c r="W2708" s="138"/>
      <c r="X2708" s="505"/>
      <c r="Y2708" s="150"/>
      <c r="Z2708" s="150"/>
      <c r="AA2708" s="150"/>
      <c r="AB2708" s="150"/>
      <c r="AC2708" s="138"/>
      <c r="AD2708" s="505"/>
      <c r="AE2708" s="150"/>
      <c r="AF2708" s="150"/>
      <c r="AG2708" s="150"/>
      <c r="AH2708" s="150"/>
      <c r="AI2708" s="138"/>
      <c r="AJ2708" s="505"/>
      <c r="AK2708" s="150"/>
      <c r="AL2708" s="150"/>
      <c r="AM2708" s="150"/>
      <c r="AN2708" s="150"/>
      <c r="AO2708" s="138"/>
      <c r="AP2708" s="505"/>
      <c r="AQ2708" s="150"/>
      <c r="AR2708" s="150"/>
      <c r="AS2708" s="150"/>
      <c r="AT2708" s="150"/>
      <c r="AU2708" s="138"/>
      <c r="AV2708" s="505"/>
      <c r="AW2708" s="150"/>
      <c r="AX2708" s="150"/>
      <c r="AY2708" s="150"/>
      <c r="BB2708" s="505"/>
      <c r="BC2708" s="150"/>
      <c r="BD2708" s="150"/>
      <c r="BE2708" s="150"/>
      <c r="BF2708" s="150"/>
      <c r="BG2708" s="150"/>
      <c r="BH2708" s="150"/>
      <c r="BI2708" s="133"/>
      <c r="BJ2708" s="135"/>
    </row>
    <row r="2709" spans="3:62">
      <c r="C2709" s="504"/>
      <c r="F2709" s="505"/>
      <c r="G2709" s="150"/>
      <c r="H2709" s="150"/>
      <c r="I2709" s="150"/>
      <c r="J2709" s="150"/>
      <c r="K2709" s="138"/>
      <c r="L2709" s="505"/>
      <c r="M2709" s="150"/>
      <c r="N2709" s="150"/>
      <c r="O2709" s="150"/>
      <c r="P2709" s="150"/>
      <c r="Q2709" s="138"/>
      <c r="R2709" s="505"/>
      <c r="S2709" s="150"/>
      <c r="T2709" s="150"/>
      <c r="U2709" s="150"/>
      <c r="V2709" s="150"/>
      <c r="W2709" s="138"/>
      <c r="X2709" s="505"/>
      <c r="Y2709" s="150"/>
      <c r="Z2709" s="150"/>
      <c r="AA2709" s="150"/>
      <c r="AB2709" s="150"/>
      <c r="AC2709" s="138"/>
      <c r="AD2709" s="505"/>
      <c r="AE2709" s="150"/>
      <c r="AF2709" s="150"/>
      <c r="AG2709" s="150"/>
      <c r="AH2709" s="150"/>
      <c r="AI2709" s="138"/>
      <c r="AJ2709" s="505"/>
      <c r="AK2709" s="150"/>
      <c r="AL2709" s="150"/>
      <c r="AM2709" s="150"/>
      <c r="AN2709" s="150"/>
      <c r="AO2709" s="138"/>
      <c r="AP2709" s="505"/>
      <c r="AQ2709" s="150"/>
      <c r="AR2709" s="150"/>
      <c r="AS2709" s="150"/>
      <c r="AT2709" s="150"/>
      <c r="AU2709" s="138"/>
      <c r="AV2709" s="505"/>
      <c r="AW2709" s="150"/>
      <c r="AX2709" s="150"/>
      <c r="AY2709" s="150"/>
      <c r="BB2709" s="505"/>
      <c r="BC2709" s="150"/>
      <c r="BD2709" s="150"/>
      <c r="BE2709" s="150"/>
      <c r="BF2709" s="150"/>
      <c r="BG2709" s="150"/>
      <c r="BH2709" s="150"/>
      <c r="BI2709" s="133"/>
      <c r="BJ2709" s="135"/>
    </row>
    <row r="2710" spans="3:62">
      <c r="C2710" s="504"/>
      <c r="F2710" s="505"/>
      <c r="G2710" s="150"/>
      <c r="H2710" s="150"/>
      <c r="I2710" s="150"/>
      <c r="J2710" s="150"/>
      <c r="K2710" s="138"/>
      <c r="L2710" s="505"/>
      <c r="M2710" s="150"/>
      <c r="N2710" s="150"/>
      <c r="O2710" s="150"/>
      <c r="P2710" s="150"/>
      <c r="Q2710" s="138"/>
      <c r="R2710" s="505"/>
      <c r="S2710" s="150"/>
      <c r="T2710" s="150"/>
      <c r="U2710" s="150"/>
      <c r="V2710" s="150"/>
      <c r="W2710" s="138"/>
      <c r="X2710" s="505"/>
      <c r="Y2710" s="150"/>
      <c r="Z2710" s="150"/>
      <c r="AA2710" s="150"/>
      <c r="AB2710" s="150"/>
      <c r="AC2710" s="138"/>
      <c r="AD2710" s="505"/>
      <c r="AE2710" s="150"/>
      <c r="AF2710" s="150"/>
      <c r="AG2710" s="150"/>
      <c r="AH2710" s="150"/>
      <c r="AI2710" s="138"/>
      <c r="AJ2710" s="505"/>
      <c r="AK2710" s="150"/>
      <c r="AL2710" s="150"/>
      <c r="AM2710" s="150"/>
      <c r="AN2710" s="150"/>
      <c r="AO2710" s="138"/>
      <c r="AP2710" s="505"/>
      <c r="AQ2710" s="150"/>
      <c r="AR2710" s="150"/>
      <c r="AS2710" s="150"/>
      <c r="AT2710" s="150"/>
      <c r="AU2710" s="138"/>
      <c r="AV2710" s="505"/>
      <c r="AW2710" s="150"/>
      <c r="AX2710" s="150"/>
      <c r="AY2710" s="150"/>
      <c r="BB2710" s="505"/>
      <c r="BC2710" s="150"/>
      <c r="BD2710" s="150"/>
      <c r="BE2710" s="150"/>
      <c r="BF2710" s="150"/>
      <c r="BG2710" s="150"/>
      <c r="BH2710" s="150"/>
      <c r="BI2710" s="133"/>
      <c r="BJ2710" s="135"/>
    </row>
    <row r="2711" spans="3:62">
      <c r="C2711" s="504"/>
      <c r="F2711" s="505"/>
      <c r="G2711" s="150"/>
      <c r="H2711" s="150"/>
      <c r="I2711" s="150"/>
      <c r="J2711" s="150"/>
      <c r="K2711" s="138"/>
      <c r="L2711" s="505"/>
      <c r="M2711" s="150"/>
      <c r="N2711" s="150"/>
      <c r="O2711" s="150"/>
      <c r="P2711" s="150"/>
      <c r="Q2711" s="138"/>
      <c r="R2711" s="505"/>
      <c r="S2711" s="150"/>
      <c r="T2711" s="150"/>
      <c r="U2711" s="150"/>
      <c r="V2711" s="150"/>
      <c r="W2711" s="138"/>
      <c r="X2711" s="505"/>
      <c r="Y2711" s="150"/>
      <c r="Z2711" s="150"/>
      <c r="AA2711" s="150"/>
      <c r="AB2711" s="150"/>
      <c r="AC2711" s="138"/>
      <c r="AD2711" s="505"/>
      <c r="AE2711" s="150"/>
      <c r="AF2711" s="150"/>
      <c r="AG2711" s="150"/>
      <c r="AH2711" s="150"/>
      <c r="AI2711" s="138"/>
      <c r="AJ2711" s="505"/>
      <c r="AK2711" s="150"/>
      <c r="AL2711" s="150"/>
      <c r="AM2711" s="150"/>
      <c r="AN2711" s="150"/>
      <c r="AO2711" s="138"/>
      <c r="AP2711" s="505"/>
      <c r="AQ2711" s="150"/>
      <c r="AR2711" s="150"/>
      <c r="AS2711" s="150"/>
      <c r="AT2711" s="150"/>
      <c r="AU2711" s="138"/>
      <c r="AV2711" s="505"/>
      <c r="AW2711" s="150"/>
      <c r="AX2711" s="150"/>
      <c r="AY2711" s="150"/>
      <c r="BB2711" s="505"/>
      <c r="BC2711" s="150"/>
      <c r="BD2711" s="150"/>
      <c r="BE2711" s="150"/>
      <c r="BF2711" s="150"/>
      <c r="BG2711" s="150"/>
      <c r="BH2711" s="150"/>
      <c r="BI2711" s="133"/>
      <c r="BJ2711" s="135"/>
    </row>
    <row r="2712" spans="3:62">
      <c r="C2712" s="504"/>
      <c r="F2712" s="505"/>
      <c r="G2712" s="150"/>
      <c r="H2712" s="150"/>
      <c r="I2712" s="150"/>
      <c r="J2712" s="150"/>
      <c r="K2712" s="138"/>
      <c r="L2712" s="505"/>
      <c r="M2712" s="150"/>
      <c r="N2712" s="150"/>
      <c r="O2712" s="150"/>
      <c r="P2712" s="150"/>
      <c r="Q2712" s="138"/>
      <c r="R2712" s="505"/>
      <c r="S2712" s="150"/>
      <c r="T2712" s="150"/>
      <c r="U2712" s="150"/>
      <c r="V2712" s="150"/>
      <c r="W2712" s="138"/>
      <c r="X2712" s="505"/>
      <c r="Y2712" s="150"/>
      <c r="Z2712" s="150"/>
      <c r="AA2712" s="150"/>
      <c r="AB2712" s="150"/>
      <c r="AC2712" s="138"/>
      <c r="AD2712" s="505"/>
      <c r="AE2712" s="150"/>
      <c r="AF2712" s="150"/>
      <c r="AG2712" s="150"/>
      <c r="AH2712" s="150"/>
      <c r="AI2712" s="138"/>
      <c r="AJ2712" s="505"/>
      <c r="AK2712" s="150"/>
      <c r="AL2712" s="150"/>
      <c r="AM2712" s="150"/>
      <c r="AN2712" s="150"/>
      <c r="AO2712" s="138"/>
      <c r="AP2712" s="505"/>
      <c r="AQ2712" s="150"/>
      <c r="AR2712" s="150"/>
      <c r="AS2712" s="150"/>
      <c r="AT2712" s="150"/>
      <c r="AU2712" s="138"/>
      <c r="AV2712" s="505"/>
      <c r="AW2712" s="150"/>
      <c r="AX2712" s="150"/>
      <c r="AY2712" s="150"/>
      <c r="BB2712" s="505"/>
      <c r="BC2712" s="150"/>
      <c r="BD2712" s="150"/>
      <c r="BE2712" s="150"/>
      <c r="BF2712" s="150"/>
      <c r="BG2712" s="150"/>
      <c r="BH2712" s="150"/>
      <c r="BI2712" s="133"/>
      <c r="BJ2712" s="135"/>
    </row>
    <row r="2713" spans="3:62">
      <c r="C2713" s="504"/>
      <c r="F2713" s="505"/>
      <c r="G2713" s="150"/>
      <c r="H2713" s="150"/>
      <c r="I2713" s="150"/>
      <c r="J2713" s="150"/>
      <c r="K2713" s="138"/>
      <c r="L2713" s="505"/>
      <c r="M2713" s="150"/>
      <c r="N2713" s="150"/>
      <c r="O2713" s="150"/>
      <c r="P2713" s="150"/>
      <c r="Q2713" s="138"/>
      <c r="R2713" s="505"/>
      <c r="S2713" s="150"/>
      <c r="T2713" s="150"/>
      <c r="U2713" s="150"/>
      <c r="V2713" s="150"/>
      <c r="W2713" s="138"/>
      <c r="X2713" s="505"/>
      <c r="Y2713" s="150"/>
      <c r="Z2713" s="150"/>
      <c r="AA2713" s="150"/>
      <c r="AB2713" s="150"/>
      <c r="AC2713" s="138"/>
      <c r="AD2713" s="505"/>
      <c r="AE2713" s="150"/>
      <c r="AF2713" s="150"/>
      <c r="AG2713" s="150"/>
      <c r="AH2713" s="150"/>
      <c r="AI2713" s="138"/>
      <c r="AJ2713" s="505"/>
      <c r="AK2713" s="150"/>
      <c r="AL2713" s="150"/>
      <c r="AM2713" s="150"/>
      <c r="AN2713" s="150"/>
      <c r="AO2713" s="138"/>
      <c r="AP2713" s="505"/>
      <c r="AQ2713" s="150"/>
      <c r="AR2713" s="150"/>
      <c r="AS2713" s="150"/>
      <c r="AT2713" s="150"/>
      <c r="AU2713" s="138"/>
      <c r="AV2713" s="505"/>
      <c r="AW2713" s="150"/>
      <c r="AX2713" s="150"/>
      <c r="AY2713" s="150"/>
      <c r="BB2713" s="505"/>
      <c r="BC2713" s="150"/>
      <c r="BD2713" s="150"/>
      <c r="BE2713" s="150"/>
      <c r="BF2713" s="150"/>
      <c r="BG2713" s="150"/>
      <c r="BH2713" s="150"/>
      <c r="BI2713" s="133"/>
      <c r="BJ2713" s="135"/>
    </row>
    <row r="2714" spans="3:62">
      <c r="C2714" s="504"/>
      <c r="F2714" s="505"/>
      <c r="G2714" s="150"/>
      <c r="H2714" s="150"/>
      <c r="I2714" s="150"/>
      <c r="J2714" s="150"/>
      <c r="K2714" s="138"/>
      <c r="L2714" s="505"/>
      <c r="M2714" s="150"/>
      <c r="N2714" s="150"/>
      <c r="O2714" s="150"/>
      <c r="P2714" s="150"/>
      <c r="Q2714" s="138"/>
      <c r="R2714" s="505"/>
      <c r="S2714" s="150"/>
      <c r="T2714" s="150"/>
      <c r="U2714" s="150"/>
      <c r="V2714" s="150"/>
      <c r="W2714" s="138"/>
      <c r="X2714" s="505"/>
      <c r="Y2714" s="150"/>
      <c r="Z2714" s="150"/>
      <c r="AA2714" s="150"/>
      <c r="AB2714" s="150"/>
      <c r="AC2714" s="138"/>
      <c r="AD2714" s="505"/>
      <c r="AE2714" s="150"/>
      <c r="AF2714" s="150"/>
      <c r="AG2714" s="150"/>
      <c r="AH2714" s="150"/>
      <c r="AI2714" s="138"/>
      <c r="AJ2714" s="505"/>
      <c r="AK2714" s="150"/>
      <c r="AL2714" s="150"/>
      <c r="AM2714" s="150"/>
      <c r="AN2714" s="150"/>
      <c r="AO2714" s="138"/>
      <c r="AP2714" s="505"/>
      <c r="AQ2714" s="150"/>
      <c r="AR2714" s="150"/>
      <c r="AS2714" s="150"/>
      <c r="AT2714" s="150"/>
      <c r="AU2714" s="138"/>
      <c r="AV2714" s="505"/>
      <c r="AW2714" s="150"/>
      <c r="AX2714" s="150"/>
      <c r="AY2714" s="150"/>
      <c r="BB2714" s="505"/>
      <c r="BC2714" s="150"/>
      <c r="BD2714" s="150"/>
      <c r="BE2714" s="150"/>
      <c r="BF2714" s="150"/>
      <c r="BG2714" s="150"/>
      <c r="BH2714" s="150"/>
      <c r="BI2714" s="133"/>
      <c r="BJ2714" s="135"/>
    </row>
    <row r="2715" spans="3:62">
      <c r="C2715" s="504"/>
      <c r="F2715" s="505"/>
      <c r="G2715" s="150"/>
      <c r="H2715" s="150"/>
      <c r="I2715" s="150"/>
      <c r="J2715" s="150"/>
      <c r="K2715" s="138"/>
      <c r="L2715" s="505"/>
      <c r="M2715" s="150"/>
      <c r="N2715" s="150"/>
      <c r="O2715" s="150"/>
      <c r="P2715" s="150"/>
      <c r="Q2715" s="138"/>
      <c r="R2715" s="505"/>
      <c r="S2715" s="150"/>
      <c r="T2715" s="150"/>
      <c r="U2715" s="150"/>
      <c r="V2715" s="150"/>
      <c r="W2715" s="138"/>
      <c r="X2715" s="505"/>
      <c r="Y2715" s="150"/>
      <c r="Z2715" s="150"/>
      <c r="AA2715" s="150"/>
      <c r="AB2715" s="150"/>
      <c r="AC2715" s="138"/>
      <c r="AD2715" s="505"/>
      <c r="AE2715" s="150"/>
      <c r="AF2715" s="150"/>
      <c r="AG2715" s="150"/>
      <c r="AH2715" s="150"/>
      <c r="AI2715" s="138"/>
      <c r="AJ2715" s="505"/>
      <c r="AK2715" s="150"/>
      <c r="AL2715" s="150"/>
      <c r="AM2715" s="150"/>
      <c r="AN2715" s="150"/>
      <c r="AO2715" s="138"/>
      <c r="AP2715" s="505"/>
      <c r="AQ2715" s="150"/>
      <c r="AR2715" s="150"/>
      <c r="AS2715" s="150"/>
      <c r="AT2715" s="150"/>
      <c r="AU2715" s="138"/>
      <c r="AV2715" s="505"/>
      <c r="AW2715" s="150"/>
      <c r="AX2715" s="150"/>
      <c r="AY2715" s="150"/>
      <c r="BB2715" s="505"/>
      <c r="BC2715" s="150"/>
      <c r="BD2715" s="150"/>
      <c r="BE2715" s="150"/>
      <c r="BF2715" s="150"/>
      <c r="BG2715" s="150"/>
      <c r="BH2715" s="150"/>
      <c r="BI2715" s="133"/>
      <c r="BJ2715" s="135"/>
    </row>
    <row r="2716" spans="3:62">
      <c r="C2716" s="504"/>
      <c r="F2716" s="505"/>
      <c r="G2716" s="150"/>
      <c r="H2716" s="150"/>
      <c r="I2716" s="150"/>
      <c r="J2716" s="150"/>
      <c r="K2716" s="138"/>
      <c r="L2716" s="505"/>
      <c r="M2716" s="150"/>
      <c r="N2716" s="150"/>
      <c r="O2716" s="150"/>
      <c r="P2716" s="150"/>
      <c r="Q2716" s="138"/>
      <c r="R2716" s="505"/>
      <c r="S2716" s="150"/>
      <c r="T2716" s="150"/>
      <c r="U2716" s="150"/>
      <c r="V2716" s="150"/>
      <c r="W2716" s="138"/>
      <c r="X2716" s="505"/>
      <c r="Y2716" s="150"/>
      <c r="Z2716" s="150"/>
      <c r="AA2716" s="150"/>
      <c r="AB2716" s="150"/>
      <c r="AC2716" s="138"/>
      <c r="AD2716" s="505"/>
      <c r="AE2716" s="150"/>
      <c r="AF2716" s="150"/>
      <c r="AG2716" s="150"/>
      <c r="AH2716" s="150"/>
      <c r="AI2716" s="138"/>
      <c r="AJ2716" s="505"/>
      <c r="AK2716" s="150"/>
      <c r="AL2716" s="150"/>
      <c r="AM2716" s="150"/>
      <c r="AN2716" s="150"/>
      <c r="AO2716" s="138"/>
      <c r="AP2716" s="505"/>
      <c r="AQ2716" s="150"/>
      <c r="AR2716" s="150"/>
      <c r="AS2716" s="150"/>
      <c r="AT2716" s="150"/>
      <c r="AU2716" s="138"/>
      <c r="AV2716" s="505"/>
      <c r="AW2716" s="150"/>
      <c r="AX2716" s="150"/>
      <c r="AY2716" s="150"/>
      <c r="BB2716" s="505"/>
      <c r="BC2716" s="150"/>
      <c r="BD2716" s="150"/>
      <c r="BE2716" s="150"/>
      <c r="BF2716" s="150"/>
      <c r="BG2716" s="150"/>
      <c r="BH2716" s="150"/>
      <c r="BI2716" s="133"/>
      <c r="BJ2716" s="135"/>
    </row>
    <row r="2717" spans="3:62">
      <c r="C2717" s="504"/>
      <c r="F2717" s="505"/>
      <c r="G2717" s="150"/>
      <c r="H2717" s="150"/>
      <c r="I2717" s="150"/>
      <c r="J2717" s="150"/>
      <c r="K2717" s="138"/>
      <c r="L2717" s="505"/>
      <c r="M2717" s="150"/>
      <c r="N2717" s="150"/>
      <c r="O2717" s="150"/>
      <c r="P2717" s="150"/>
      <c r="Q2717" s="138"/>
      <c r="R2717" s="505"/>
      <c r="S2717" s="150"/>
      <c r="T2717" s="150"/>
      <c r="U2717" s="150"/>
      <c r="V2717" s="150"/>
      <c r="W2717" s="138"/>
      <c r="X2717" s="505"/>
      <c r="Y2717" s="150"/>
      <c r="Z2717" s="150"/>
      <c r="AA2717" s="150"/>
      <c r="AB2717" s="150"/>
      <c r="AC2717" s="138"/>
      <c r="AD2717" s="505"/>
      <c r="AE2717" s="150"/>
      <c r="AF2717" s="150"/>
      <c r="AG2717" s="150"/>
      <c r="AH2717" s="150"/>
      <c r="AI2717" s="138"/>
      <c r="AJ2717" s="505"/>
      <c r="AK2717" s="150"/>
      <c r="AL2717" s="150"/>
      <c r="AM2717" s="150"/>
      <c r="AN2717" s="150"/>
      <c r="AO2717" s="138"/>
      <c r="AP2717" s="505"/>
      <c r="AQ2717" s="150"/>
      <c r="AR2717" s="150"/>
      <c r="AS2717" s="150"/>
      <c r="AT2717" s="150"/>
      <c r="AU2717" s="138"/>
      <c r="AV2717" s="505"/>
      <c r="AW2717" s="150"/>
      <c r="AX2717" s="150"/>
      <c r="AY2717" s="150"/>
      <c r="BB2717" s="505"/>
      <c r="BC2717" s="150"/>
      <c r="BD2717" s="150"/>
      <c r="BE2717" s="150"/>
      <c r="BF2717" s="150"/>
      <c r="BG2717" s="150"/>
      <c r="BH2717" s="150"/>
      <c r="BI2717" s="133"/>
      <c r="BJ2717" s="135"/>
    </row>
    <row r="2718" spans="3:62">
      <c r="C2718" s="504"/>
      <c r="F2718" s="505"/>
      <c r="G2718" s="150"/>
      <c r="H2718" s="150"/>
      <c r="I2718" s="150"/>
      <c r="J2718" s="150"/>
      <c r="K2718" s="138"/>
      <c r="L2718" s="505"/>
      <c r="M2718" s="150"/>
      <c r="N2718" s="150"/>
      <c r="O2718" s="150"/>
      <c r="P2718" s="150"/>
      <c r="Q2718" s="138"/>
      <c r="R2718" s="505"/>
      <c r="S2718" s="150"/>
      <c r="T2718" s="150"/>
      <c r="U2718" s="150"/>
      <c r="V2718" s="150"/>
      <c r="W2718" s="138"/>
      <c r="X2718" s="505"/>
      <c r="Y2718" s="150"/>
      <c r="Z2718" s="150"/>
      <c r="AA2718" s="150"/>
      <c r="AB2718" s="150"/>
      <c r="AC2718" s="138"/>
      <c r="AD2718" s="505"/>
      <c r="AE2718" s="150"/>
      <c r="AF2718" s="150"/>
      <c r="AG2718" s="150"/>
      <c r="AH2718" s="150"/>
      <c r="AI2718" s="138"/>
      <c r="AJ2718" s="505"/>
      <c r="AK2718" s="150"/>
      <c r="AL2718" s="150"/>
      <c r="AM2718" s="150"/>
      <c r="AN2718" s="150"/>
      <c r="AO2718" s="138"/>
      <c r="AP2718" s="505"/>
      <c r="AQ2718" s="150"/>
      <c r="AR2718" s="150"/>
      <c r="AS2718" s="150"/>
      <c r="AT2718" s="150"/>
      <c r="AU2718" s="138"/>
      <c r="AV2718" s="505"/>
      <c r="AW2718" s="150"/>
      <c r="AX2718" s="150"/>
      <c r="AY2718" s="150"/>
      <c r="BB2718" s="505"/>
      <c r="BC2718" s="150"/>
      <c r="BD2718" s="150"/>
      <c r="BE2718" s="150"/>
      <c r="BF2718" s="150"/>
      <c r="BG2718" s="150"/>
      <c r="BH2718" s="150"/>
      <c r="BI2718" s="133"/>
      <c r="BJ2718" s="135"/>
    </row>
    <row r="2719" spans="3:62">
      <c r="C2719" s="504"/>
      <c r="F2719" s="505"/>
      <c r="G2719" s="150"/>
      <c r="H2719" s="150"/>
      <c r="I2719" s="150"/>
      <c r="J2719" s="150"/>
      <c r="K2719" s="138"/>
      <c r="L2719" s="505"/>
      <c r="M2719" s="150"/>
      <c r="N2719" s="150"/>
      <c r="O2719" s="150"/>
      <c r="P2719" s="150"/>
      <c r="Q2719" s="138"/>
      <c r="R2719" s="505"/>
      <c r="S2719" s="150"/>
      <c r="T2719" s="150"/>
      <c r="U2719" s="150"/>
      <c r="V2719" s="150"/>
      <c r="W2719" s="138"/>
      <c r="X2719" s="505"/>
      <c r="Y2719" s="150"/>
      <c r="Z2719" s="150"/>
      <c r="AA2719" s="150"/>
      <c r="AB2719" s="150"/>
      <c r="AC2719" s="138"/>
      <c r="AD2719" s="505"/>
      <c r="AE2719" s="150"/>
      <c r="AF2719" s="150"/>
      <c r="AG2719" s="150"/>
      <c r="AH2719" s="150"/>
      <c r="AI2719" s="138"/>
      <c r="AJ2719" s="505"/>
      <c r="AK2719" s="150"/>
      <c r="AL2719" s="150"/>
      <c r="AM2719" s="150"/>
      <c r="AN2719" s="150"/>
      <c r="AO2719" s="138"/>
      <c r="AP2719" s="505"/>
      <c r="AQ2719" s="150"/>
      <c r="AR2719" s="150"/>
      <c r="AS2719" s="150"/>
      <c r="AT2719" s="150"/>
      <c r="AU2719" s="138"/>
      <c r="AV2719" s="505"/>
      <c r="AW2719" s="150"/>
      <c r="AX2719" s="150"/>
      <c r="AY2719" s="150"/>
      <c r="BB2719" s="505"/>
      <c r="BC2719" s="150"/>
      <c r="BD2719" s="150"/>
      <c r="BE2719" s="150"/>
      <c r="BF2719" s="150"/>
      <c r="BG2719" s="150"/>
      <c r="BH2719" s="150"/>
      <c r="BI2719" s="133"/>
      <c r="BJ2719" s="135"/>
    </row>
    <row r="2720" spans="3:62">
      <c r="C2720" s="504"/>
      <c r="F2720" s="505"/>
      <c r="G2720" s="150"/>
      <c r="H2720" s="150"/>
      <c r="I2720" s="150"/>
      <c r="J2720" s="150"/>
      <c r="K2720" s="138"/>
      <c r="L2720" s="505"/>
      <c r="M2720" s="150"/>
      <c r="N2720" s="150"/>
      <c r="O2720" s="150"/>
      <c r="P2720" s="150"/>
      <c r="Q2720" s="138"/>
      <c r="R2720" s="505"/>
      <c r="S2720" s="150"/>
      <c r="T2720" s="150"/>
      <c r="U2720" s="150"/>
      <c r="V2720" s="150"/>
      <c r="W2720" s="138"/>
      <c r="X2720" s="505"/>
      <c r="Y2720" s="150"/>
      <c r="Z2720" s="150"/>
      <c r="AA2720" s="150"/>
      <c r="AB2720" s="150"/>
      <c r="AC2720" s="138"/>
      <c r="AD2720" s="505"/>
      <c r="AE2720" s="150"/>
      <c r="AF2720" s="150"/>
      <c r="AG2720" s="150"/>
      <c r="AH2720" s="150"/>
      <c r="AI2720" s="138"/>
      <c r="AJ2720" s="505"/>
      <c r="AK2720" s="150"/>
      <c r="AL2720" s="150"/>
      <c r="AM2720" s="150"/>
      <c r="AN2720" s="150"/>
      <c r="AO2720" s="138"/>
      <c r="AP2720" s="505"/>
      <c r="AQ2720" s="150"/>
      <c r="AR2720" s="150"/>
      <c r="AS2720" s="150"/>
      <c r="AT2720" s="150"/>
      <c r="AU2720" s="138"/>
      <c r="AV2720" s="505"/>
      <c r="AW2720" s="150"/>
      <c r="AX2720" s="150"/>
      <c r="AY2720" s="150"/>
      <c r="BB2720" s="505"/>
      <c r="BC2720" s="150"/>
      <c r="BD2720" s="150"/>
      <c r="BE2720" s="150"/>
      <c r="BF2720" s="150"/>
      <c r="BG2720" s="150"/>
      <c r="BH2720" s="150"/>
      <c r="BI2720" s="133"/>
      <c r="BJ2720" s="135"/>
    </row>
    <row r="2721" spans="3:62">
      <c r="C2721" s="504"/>
      <c r="F2721" s="505"/>
      <c r="G2721" s="150"/>
      <c r="H2721" s="150"/>
      <c r="I2721" s="150"/>
      <c r="J2721" s="150"/>
      <c r="K2721" s="138"/>
      <c r="L2721" s="505"/>
      <c r="M2721" s="150"/>
      <c r="N2721" s="150"/>
      <c r="O2721" s="150"/>
      <c r="P2721" s="150"/>
      <c r="Q2721" s="138"/>
      <c r="R2721" s="505"/>
      <c r="S2721" s="150"/>
      <c r="T2721" s="150"/>
      <c r="U2721" s="150"/>
      <c r="V2721" s="150"/>
      <c r="W2721" s="138"/>
      <c r="X2721" s="505"/>
      <c r="Y2721" s="150"/>
      <c r="Z2721" s="150"/>
      <c r="AA2721" s="150"/>
      <c r="AB2721" s="150"/>
      <c r="AC2721" s="138"/>
      <c r="AD2721" s="505"/>
      <c r="AE2721" s="150"/>
      <c r="AF2721" s="150"/>
      <c r="AG2721" s="150"/>
      <c r="AH2721" s="150"/>
      <c r="AI2721" s="138"/>
      <c r="AJ2721" s="505"/>
      <c r="AK2721" s="150"/>
      <c r="AL2721" s="150"/>
      <c r="AM2721" s="150"/>
      <c r="AN2721" s="150"/>
      <c r="AO2721" s="138"/>
      <c r="AP2721" s="505"/>
      <c r="AQ2721" s="150"/>
      <c r="AR2721" s="150"/>
      <c r="AS2721" s="150"/>
      <c r="AT2721" s="150"/>
      <c r="AU2721" s="138"/>
      <c r="AV2721" s="505"/>
      <c r="AW2721" s="150"/>
      <c r="AX2721" s="150"/>
      <c r="AY2721" s="150"/>
      <c r="BB2721" s="505"/>
      <c r="BC2721" s="150"/>
      <c r="BD2721" s="150"/>
      <c r="BE2721" s="150"/>
      <c r="BF2721" s="150"/>
      <c r="BG2721" s="150"/>
      <c r="BH2721" s="150"/>
      <c r="BI2721" s="133"/>
      <c r="BJ2721" s="135"/>
    </row>
    <row r="2722" spans="3:62">
      <c r="C2722" s="504"/>
      <c r="F2722" s="505"/>
      <c r="G2722" s="150"/>
      <c r="H2722" s="150"/>
      <c r="I2722" s="150"/>
      <c r="J2722" s="150"/>
      <c r="K2722" s="138"/>
      <c r="L2722" s="505"/>
      <c r="M2722" s="150"/>
      <c r="N2722" s="150"/>
      <c r="O2722" s="150"/>
      <c r="P2722" s="150"/>
      <c r="Q2722" s="138"/>
      <c r="R2722" s="505"/>
      <c r="S2722" s="150"/>
      <c r="T2722" s="150"/>
      <c r="U2722" s="150"/>
      <c r="V2722" s="150"/>
      <c r="W2722" s="138"/>
      <c r="X2722" s="505"/>
      <c r="Y2722" s="150"/>
      <c r="Z2722" s="150"/>
      <c r="AA2722" s="150"/>
      <c r="AB2722" s="150"/>
      <c r="AC2722" s="138"/>
      <c r="AD2722" s="505"/>
      <c r="AE2722" s="150"/>
      <c r="AF2722" s="150"/>
      <c r="AG2722" s="150"/>
      <c r="AH2722" s="150"/>
      <c r="AI2722" s="138"/>
      <c r="AJ2722" s="505"/>
      <c r="AK2722" s="150"/>
      <c r="AL2722" s="150"/>
      <c r="AM2722" s="150"/>
      <c r="AN2722" s="150"/>
      <c r="AO2722" s="138"/>
      <c r="AP2722" s="505"/>
      <c r="AQ2722" s="150"/>
      <c r="AR2722" s="150"/>
      <c r="AS2722" s="150"/>
      <c r="AT2722" s="150"/>
      <c r="AU2722" s="138"/>
      <c r="AV2722" s="505"/>
      <c r="AW2722" s="150"/>
      <c r="AX2722" s="150"/>
      <c r="AY2722" s="150"/>
      <c r="BB2722" s="505"/>
      <c r="BC2722" s="150"/>
      <c r="BD2722" s="150"/>
      <c r="BE2722" s="150"/>
      <c r="BF2722" s="150"/>
      <c r="BG2722" s="150"/>
      <c r="BH2722" s="150"/>
      <c r="BI2722" s="133"/>
      <c r="BJ2722" s="135"/>
    </row>
    <row r="2723" spans="3:62">
      <c r="C2723" s="504"/>
      <c r="F2723" s="505"/>
      <c r="G2723" s="150"/>
      <c r="H2723" s="150"/>
      <c r="I2723" s="150"/>
      <c r="J2723" s="150"/>
      <c r="K2723" s="138"/>
      <c r="L2723" s="505"/>
      <c r="M2723" s="150"/>
      <c r="N2723" s="150"/>
      <c r="O2723" s="150"/>
      <c r="P2723" s="150"/>
      <c r="Q2723" s="138"/>
      <c r="R2723" s="505"/>
      <c r="S2723" s="150"/>
      <c r="T2723" s="150"/>
      <c r="U2723" s="150"/>
      <c r="V2723" s="150"/>
      <c r="W2723" s="138"/>
      <c r="X2723" s="505"/>
      <c r="Y2723" s="150"/>
      <c r="Z2723" s="150"/>
      <c r="AA2723" s="150"/>
      <c r="AB2723" s="150"/>
      <c r="AC2723" s="138"/>
      <c r="AD2723" s="505"/>
      <c r="AE2723" s="150"/>
      <c r="AF2723" s="150"/>
      <c r="AG2723" s="150"/>
      <c r="AH2723" s="150"/>
      <c r="AI2723" s="138"/>
      <c r="AJ2723" s="505"/>
      <c r="AK2723" s="150"/>
      <c r="AL2723" s="150"/>
      <c r="AM2723" s="150"/>
      <c r="AN2723" s="150"/>
      <c r="AO2723" s="138"/>
      <c r="AP2723" s="505"/>
      <c r="AQ2723" s="150"/>
      <c r="AR2723" s="150"/>
      <c r="AS2723" s="150"/>
      <c r="AT2723" s="150"/>
      <c r="AU2723" s="138"/>
      <c r="AV2723" s="505"/>
      <c r="AW2723" s="150"/>
      <c r="AX2723" s="150"/>
      <c r="AY2723" s="150"/>
      <c r="BB2723" s="505"/>
      <c r="BC2723" s="150"/>
      <c r="BD2723" s="150"/>
      <c r="BE2723" s="150"/>
      <c r="BF2723" s="150"/>
      <c r="BG2723" s="150"/>
      <c r="BH2723" s="150"/>
      <c r="BI2723" s="133"/>
      <c r="BJ2723" s="135"/>
    </row>
    <row r="2724" spans="3:62">
      <c r="C2724" s="504"/>
      <c r="F2724" s="505"/>
      <c r="G2724" s="150"/>
      <c r="H2724" s="150"/>
      <c r="I2724" s="150"/>
      <c r="J2724" s="150"/>
      <c r="K2724" s="138"/>
      <c r="L2724" s="505"/>
      <c r="M2724" s="150"/>
      <c r="N2724" s="150"/>
      <c r="O2724" s="150"/>
      <c r="P2724" s="150"/>
      <c r="Q2724" s="138"/>
      <c r="R2724" s="505"/>
      <c r="S2724" s="150"/>
      <c r="T2724" s="150"/>
      <c r="U2724" s="150"/>
      <c r="V2724" s="150"/>
      <c r="W2724" s="138"/>
      <c r="X2724" s="505"/>
      <c r="Y2724" s="150"/>
      <c r="Z2724" s="150"/>
      <c r="AA2724" s="150"/>
      <c r="AB2724" s="150"/>
      <c r="AC2724" s="138"/>
      <c r="AD2724" s="505"/>
      <c r="AE2724" s="150"/>
      <c r="AF2724" s="150"/>
      <c r="AG2724" s="150"/>
      <c r="AH2724" s="150"/>
      <c r="AI2724" s="138"/>
      <c r="AJ2724" s="505"/>
      <c r="AK2724" s="150"/>
      <c r="AL2724" s="150"/>
      <c r="AM2724" s="150"/>
      <c r="AN2724" s="150"/>
      <c r="AO2724" s="138"/>
      <c r="AP2724" s="505"/>
      <c r="AQ2724" s="150"/>
      <c r="AR2724" s="150"/>
      <c r="AS2724" s="150"/>
      <c r="AT2724" s="150"/>
      <c r="AU2724" s="138"/>
      <c r="AV2724" s="505"/>
      <c r="AW2724" s="150"/>
      <c r="AX2724" s="150"/>
      <c r="AY2724" s="150"/>
      <c r="BB2724" s="505"/>
      <c r="BC2724" s="150"/>
      <c r="BD2724" s="150"/>
      <c r="BE2724" s="150"/>
      <c r="BF2724" s="150"/>
      <c r="BG2724" s="150"/>
      <c r="BH2724" s="150"/>
      <c r="BI2724" s="133"/>
      <c r="BJ2724" s="135"/>
    </row>
    <row r="2725" spans="3:62">
      <c r="C2725" s="504"/>
      <c r="F2725" s="505"/>
      <c r="G2725" s="150"/>
      <c r="H2725" s="150"/>
      <c r="I2725" s="150"/>
      <c r="J2725" s="150"/>
      <c r="K2725" s="138"/>
      <c r="L2725" s="505"/>
      <c r="M2725" s="150"/>
      <c r="N2725" s="150"/>
      <c r="O2725" s="150"/>
      <c r="P2725" s="150"/>
      <c r="Q2725" s="138"/>
      <c r="R2725" s="505"/>
      <c r="S2725" s="150"/>
      <c r="T2725" s="150"/>
      <c r="U2725" s="150"/>
      <c r="V2725" s="150"/>
      <c r="W2725" s="138"/>
      <c r="X2725" s="505"/>
      <c r="Y2725" s="150"/>
      <c r="Z2725" s="150"/>
      <c r="AA2725" s="150"/>
      <c r="AB2725" s="150"/>
      <c r="AC2725" s="138"/>
      <c r="AD2725" s="505"/>
      <c r="AE2725" s="150"/>
      <c r="AF2725" s="150"/>
      <c r="AG2725" s="150"/>
      <c r="AH2725" s="150"/>
      <c r="AI2725" s="138"/>
      <c r="AJ2725" s="505"/>
      <c r="AK2725" s="150"/>
      <c r="AL2725" s="150"/>
      <c r="AM2725" s="150"/>
      <c r="AN2725" s="150"/>
      <c r="AO2725" s="138"/>
      <c r="AP2725" s="505"/>
      <c r="AQ2725" s="150"/>
      <c r="AR2725" s="150"/>
      <c r="AS2725" s="150"/>
      <c r="AT2725" s="150"/>
      <c r="AU2725" s="138"/>
      <c r="AV2725" s="505"/>
      <c r="AW2725" s="150"/>
      <c r="AX2725" s="150"/>
      <c r="AY2725" s="150"/>
      <c r="BB2725" s="505"/>
      <c r="BC2725" s="150"/>
      <c r="BD2725" s="150"/>
      <c r="BE2725" s="150"/>
      <c r="BF2725" s="150"/>
      <c r="BG2725" s="150"/>
      <c r="BH2725" s="150"/>
      <c r="BI2725" s="133"/>
      <c r="BJ2725" s="135"/>
    </row>
    <row r="2726" spans="3:62">
      <c r="C2726" s="504"/>
      <c r="F2726" s="505"/>
      <c r="G2726" s="150"/>
      <c r="H2726" s="150"/>
      <c r="I2726" s="150"/>
      <c r="J2726" s="150"/>
      <c r="K2726" s="138"/>
      <c r="L2726" s="505"/>
      <c r="M2726" s="150"/>
      <c r="N2726" s="150"/>
      <c r="O2726" s="150"/>
      <c r="P2726" s="150"/>
      <c r="Q2726" s="138"/>
      <c r="R2726" s="505"/>
      <c r="S2726" s="150"/>
      <c r="T2726" s="150"/>
      <c r="U2726" s="150"/>
      <c r="V2726" s="150"/>
      <c r="W2726" s="138"/>
      <c r="X2726" s="505"/>
      <c r="Y2726" s="150"/>
      <c r="Z2726" s="150"/>
      <c r="AA2726" s="150"/>
      <c r="AB2726" s="150"/>
      <c r="AC2726" s="138"/>
      <c r="AD2726" s="505"/>
      <c r="AE2726" s="150"/>
      <c r="AF2726" s="150"/>
      <c r="AG2726" s="150"/>
      <c r="AH2726" s="150"/>
      <c r="AI2726" s="138"/>
      <c r="AJ2726" s="505"/>
      <c r="AK2726" s="150"/>
      <c r="AL2726" s="150"/>
      <c r="AM2726" s="150"/>
      <c r="AN2726" s="150"/>
      <c r="AO2726" s="138"/>
      <c r="AP2726" s="505"/>
      <c r="AQ2726" s="150"/>
      <c r="AR2726" s="150"/>
      <c r="AS2726" s="150"/>
      <c r="AT2726" s="150"/>
      <c r="AU2726" s="138"/>
      <c r="AV2726" s="505"/>
      <c r="AW2726" s="150"/>
      <c r="AX2726" s="150"/>
      <c r="AY2726" s="150"/>
      <c r="BB2726" s="505"/>
      <c r="BC2726" s="150"/>
      <c r="BD2726" s="150"/>
      <c r="BE2726" s="150"/>
      <c r="BF2726" s="150"/>
      <c r="BG2726" s="150"/>
      <c r="BH2726" s="150"/>
      <c r="BI2726" s="133"/>
      <c r="BJ2726" s="135"/>
    </row>
    <row r="2727" spans="3:62">
      <c r="C2727" s="504"/>
      <c r="F2727" s="505"/>
      <c r="G2727" s="150"/>
      <c r="H2727" s="150"/>
      <c r="I2727" s="150"/>
      <c r="J2727" s="150"/>
      <c r="K2727" s="138"/>
      <c r="L2727" s="505"/>
      <c r="M2727" s="150"/>
      <c r="N2727" s="150"/>
      <c r="O2727" s="150"/>
      <c r="P2727" s="150"/>
      <c r="Q2727" s="138"/>
      <c r="R2727" s="505"/>
      <c r="S2727" s="150"/>
      <c r="T2727" s="150"/>
      <c r="U2727" s="150"/>
      <c r="V2727" s="150"/>
      <c r="W2727" s="138"/>
      <c r="X2727" s="505"/>
      <c r="Y2727" s="150"/>
      <c r="Z2727" s="150"/>
      <c r="AA2727" s="150"/>
      <c r="AB2727" s="150"/>
      <c r="AC2727" s="138"/>
      <c r="AD2727" s="505"/>
      <c r="AE2727" s="150"/>
      <c r="AF2727" s="150"/>
      <c r="AG2727" s="150"/>
      <c r="AH2727" s="150"/>
      <c r="AI2727" s="138"/>
      <c r="AJ2727" s="505"/>
      <c r="AK2727" s="150"/>
      <c r="AL2727" s="150"/>
      <c r="AM2727" s="150"/>
      <c r="AN2727" s="150"/>
      <c r="AO2727" s="138"/>
      <c r="AP2727" s="505"/>
      <c r="AQ2727" s="150"/>
      <c r="AR2727" s="150"/>
      <c r="AS2727" s="150"/>
      <c r="AT2727" s="150"/>
      <c r="AU2727" s="138"/>
      <c r="AV2727" s="505"/>
      <c r="AW2727" s="150"/>
      <c r="AX2727" s="150"/>
      <c r="AY2727" s="150"/>
      <c r="BB2727" s="505"/>
      <c r="BC2727" s="150"/>
      <c r="BD2727" s="150"/>
      <c r="BE2727" s="150"/>
      <c r="BF2727" s="150"/>
      <c r="BG2727" s="150"/>
      <c r="BH2727" s="150"/>
      <c r="BI2727" s="133"/>
      <c r="BJ2727" s="135"/>
    </row>
    <row r="2728" spans="3:62">
      <c r="C2728" s="504"/>
      <c r="F2728" s="505"/>
      <c r="G2728" s="150"/>
      <c r="H2728" s="150"/>
      <c r="I2728" s="150"/>
      <c r="J2728" s="150"/>
      <c r="K2728" s="138"/>
      <c r="L2728" s="505"/>
      <c r="M2728" s="150"/>
      <c r="N2728" s="150"/>
      <c r="O2728" s="150"/>
      <c r="P2728" s="150"/>
      <c r="Q2728" s="138"/>
      <c r="R2728" s="505"/>
      <c r="S2728" s="150"/>
      <c r="T2728" s="150"/>
      <c r="U2728" s="150"/>
      <c r="V2728" s="150"/>
      <c r="W2728" s="138"/>
      <c r="X2728" s="505"/>
      <c r="Y2728" s="150"/>
      <c r="Z2728" s="150"/>
      <c r="AA2728" s="150"/>
      <c r="AB2728" s="150"/>
      <c r="AC2728" s="138"/>
      <c r="AD2728" s="505"/>
      <c r="AE2728" s="150"/>
      <c r="AF2728" s="150"/>
      <c r="AG2728" s="150"/>
      <c r="AH2728" s="150"/>
      <c r="AI2728" s="138"/>
      <c r="AJ2728" s="505"/>
      <c r="AK2728" s="150"/>
      <c r="AL2728" s="150"/>
      <c r="AM2728" s="150"/>
      <c r="AN2728" s="150"/>
      <c r="AO2728" s="138"/>
      <c r="AP2728" s="505"/>
      <c r="AQ2728" s="150"/>
      <c r="AR2728" s="150"/>
      <c r="AS2728" s="150"/>
      <c r="AT2728" s="150"/>
      <c r="AU2728" s="138"/>
      <c r="AV2728" s="505"/>
      <c r="AW2728" s="150"/>
      <c r="AX2728" s="150"/>
      <c r="AY2728" s="150"/>
      <c r="BB2728" s="505"/>
      <c r="BC2728" s="150"/>
      <c r="BD2728" s="150"/>
      <c r="BE2728" s="150"/>
      <c r="BF2728" s="150"/>
      <c r="BG2728" s="150"/>
      <c r="BH2728" s="150"/>
      <c r="BI2728" s="133"/>
      <c r="BJ2728" s="135"/>
    </row>
    <row r="2729" spans="3:62">
      <c r="C2729" s="504"/>
      <c r="F2729" s="505"/>
      <c r="G2729" s="150"/>
      <c r="H2729" s="150"/>
      <c r="I2729" s="150"/>
      <c r="J2729" s="150"/>
      <c r="K2729" s="138"/>
      <c r="L2729" s="505"/>
      <c r="M2729" s="150"/>
      <c r="N2729" s="150"/>
      <c r="O2729" s="150"/>
      <c r="P2729" s="150"/>
      <c r="Q2729" s="138"/>
      <c r="R2729" s="505"/>
      <c r="S2729" s="150"/>
      <c r="T2729" s="150"/>
      <c r="U2729" s="150"/>
      <c r="V2729" s="150"/>
      <c r="W2729" s="138"/>
      <c r="X2729" s="505"/>
      <c r="Y2729" s="150"/>
      <c r="Z2729" s="150"/>
      <c r="AA2729" s="150"/>
      <c r="AB2729" s="150"/>
      <c r="AC2729" s="138"/>
      <c r="AD2729" s="505"/>
      <c r="AE2729" s="150"/>
      <c r="AF2729" s="150"/>
      <c r="AG2729" s="150"/>
      <c r="AH2729" s="150"/>
      <c r="AI2729" s="138"/>
      <c r="AJ2729" s="505"/>
      <c r="AK2729" s="150"/>
      <c r="AL2729" s="150"/>
      <c r="AM2729" s="150"/>
      <c r="AN2729" s="150"/>
      <c r="AO2729" s="138"/>
      <c r="AP2729" s="505"/>
      <c r="AQ2729" s="150"/>
      <c r="AR2729" s="150"/>
      <c r="AS2729" s="150"/>
      <c r="AT2729" s="150"/>
      <c r="AU2729" s="138"/>
      <c r="AV2729" s="505"/>
      <c r="AW2729" s="150"/>
      <c r="AX2729" s="150"/>
      <c r="AY2729" s="150"/>
      <c r="BB2729" s="505"/>
      <c r="BC2729" s="150"/>
      <c r="BD2729" s="150"/>
      <c r="BE2729" s="150"/>
      <c r="BF2729" s="150"/>
      <c r="BG2729" s="150"/>
      <c r="BH2729" s="150"/>
      <c r="BI2729" s="133"/>
      <c r="BJ2729" s="135"/>
    </row>
    <row r="2730" spans="3:62">
      <c r="C2730" s="504"/>
      <c r="F2730" s="505"/>
      <c r="G2730" s="150"/>
      <c r="H2730" s="150"/>
      <c r="I2730" s="150"/>
      <c r="J2730" s="150"/>
      <c r="K2730" s="138"/>
      <c r="L2730" s="505"/>
      <c r="M2730" s="150"/>
      <c r="N2730" s="150"/>
      <c r="O2730" s="150"/>
      <c r="P2730" s="150"/>
      <c r="Q2730" s="138"/>
      <c r="R2730" s="505"/>
      <c r="S2730" s="150"/>
      <c r="T2730" s="150"/>
      <c r="U2730" s="150"/>
      <c r="V2730" s="150"/>
      <c r="W2730" s="138"/>
      <c r="X2730" s="505"/>
      <c r="Y2730" s="150"/>
      <c r="Z2730" s="150"/>
      <c r="AA2730" s="150"/>
      <c r="AB2730" s="150"/>
      <c r="AC2730" s="138"/>
      <c r="AD2730" s="505"/>
      <c r="AE2730" s="150"/>
      <c r="AF2730" s="150"/>
      <c r="AG2730" s="150"/>
      <c r="AH2730" s="150"/>
      <c r="AI2730" s="138"/>
      <c r="AJ2730" s="505"/>
      <c r="AK2730" s="150"/>
      <c r="AL2730" s="150"/>
      <c r="AM2730" s="150"/>
      <c r="AN2730" s="150"/>
      <c r="AO2730" s="138"/>
      <c r="AP2730" s="505"/>
      <c r="AQ2730" s="150"/>
      <c r="AR2730" s="150"/>
      <c r="AS2730" s="150"/>
      <c r="AT2730" s="150"/>
      <c r="AU2730" s="138"/>
      <c r="AV2730" s="505"/>
      <c r="AW2730" s="150"/>
      <c r="AX2730" s="150"/>
      <c r="AY2730" s="150"/>
      <c r="BB2730" s="505"/>
      <c r="BC2730" s="150"/>
      <c r="BD2730" s="150"/>
      <c r="BE2730" s="150"/>
      <c r="BF2730" s="150"/>
      <c r="BG2730" s="150"/>
      <c r="BH2730" s="150"/>
      <c r="BI2730" s="133"/>
      <c r="BJ2730" s="135"/>
    </row>
    <row r="2731" spans="3:62">
      <c r="C2731" s="504"/>
      <c r="F2731" s="505"/>
      <c r="G2731" s="150"/>
      <c r="H2731" s="150"/>
      <c r="I2731" s="150"/>
      <c r="J2731" s="150"/>
      <c r="K2731" s="138"/>
      <c r="L2731" s="505"/>
      <c r="M2731" s="150"/>
      <c r="N2731" s="150"/>
      <c r="O2731" s="150"/>
      <c r="P2731" s="150"/>
      <c r="Q2731" s="138"/>
      <c r="R2731" s="505"/>
      <c r="S2731" s="150"/>
      <c r="T2731" s="150"/>
      <c r="U2731" s="150"/>
      <c r="V2731" s="150"/>
      <c r="W2731" s="138"/>
      <c r="X2731" s="505"/>
      <c r="Y2731" s="150"/>
      <c r="Z2731" s="150"/>
      <c r="AA2731" s="150"/>
      <c r="AB2731" s="150"/>
      <c r="AC2731" s="138"/>
      <c r="AD2731" s="505"/>
      <c r="AE2731" s="150"/>
      <c r="AF2731" s="150"/>
      <c r="AG2731" s="150"/>
      <c r="AH2731" s="150"/>
      <c r="AI2731" s="138"/>
      <c r="AJ2731" s="505"/>
      <c r="AK2731" s="150"/>
      <c r="AL2731" s="150"/>
      <c r="AM2731" s="150"/>
      <c r="AN2731" s="150"/>
      <c r="AO2731" s="138"/>
      <c r="AP2731" s="505"/>
      <c r="AQ2731" s="150"/>
      <c r="AR2731" s="150"/>
      <c r="AS2731" s="150"/>
      <c r="AT2731" s="150"/>
      <c r="AU2731" s="138"/>
      <c r="AV2731" s="505"/>
      <c r="AW2731" s="150"/>
      <c r="AX2731" s="150"/>
      <c r="AY2731" s="150"/>
      <c r="BB2731" s="505"/>
      <c r="BC2731" s="150"/>
      <c r="BD2731" s="150"/>
      <c r="BE2731" s="150"/>
      <c r="BF2731" s="150"/>
      <c r="BG2731" s="150"/>
      <c r="BH2731" s="150"/>
      <c r="BI2731" s="133"/>
      <c r="BJ2731" s="135"/>
    </row>
    <row r="2732" spans="3:62">
      <c r="C2732" s="504"/>
      <c r="F2732" s="505"/>
      <c r="G2732" s="150"/>
      <c r="H2732" s="150"/>
      <c r="I2732" s="150"/>
      <c r="J2732" s="150"/>
      <c r="K2732" s="138"/>
      <c r="L2732" s="505"/>
      <c r="M2732" s="150"/>
      <c r="N2732" s="150"/>
      <c r="O2732" s="150"/>
      <c r="P2732" s="150"/>
      <c r="Q2732" s="138"/>
      <c r="R2732" s="505"/>
      <c r="S2732" s="150"/>
      <c r="T2732" s="150"/>
      <c r="U2732" s="150"/>
      <c r="V2732" s="150"/>
      <c r="W2732" s="138"/>
      <c r="X2732" s="505"/>
      <c r="Y2732" s="150"/>
      <c r="Z2732" s="150"/>
      <c r="AA2732" s="150"/>
      <c r="AB2732" s="150"/>
      <c r="AC2732" s="138"/>
      <c r="AD2732" s="505"/>
      <c r="AE2732" s="150"/>
      <c r="AF2732" s="150"/>
      <c r="AG2732" s="150"/>
      <c r="AH2732" s="150"/>
      <c r="AI2732" s="138"/>
      <c r="AJ2732" s="505"/>
      <c r="AK2732" s="150"/>
      <c r="AL2732" s="150"/>
      <c r="AM2732" s="150"/>
      <c r="AN2732" s="150"/>
      <c r="AO2732" s="138"/>
      <c r="AP2732" s="505"/>
      <c r="AQ2732" s="150"/>
      <c r="AR2732" s="150"/>
      <c r="AS2732" s="150"/>
      <c r="AT2732" s="150"/>
      <c r="AU2732" s="138"/>
      <c r="AV2732" s="505"/>
      <c r="AW2732" s="150"/>
      <c r="AX2732" s="150"/>
      <c r="AY2732" s="150"/>
      <c r="BB2732" s="505"/>
      <c r="BC2732" s="150"/>
      <c r="BD2732" s="150"/>
      <c r="BE2732" s="150"/>
      <c r="BF2732" s="150"/>
      <c r="BG2732" s="150"/>
      <c r="BH2732" s="150"/>
      <c r="BI2732" s="133"/>
      <c r="BJ2732" s="135"/>
    </row>
    <row r="2733" spans="3:62">
      <c r="C2733" s="504"/>
      <c r="F2733" s="505"/>
      <c r="G2733" s="150"/>
      <c r="H2733" s="150"/>
      <c r="I2733" s="150"/>
      <c r="J2733" s="150"/>
      <c r="K2733" s="138"/>
      <c r="L2733" s="505"/>
      <c r="M2733" s="150"/>
      <c r="N2733" s="150"/>
      <c r="O2733" s="150"/>
      <c r="P2733" s="150"/>
      <c r="Q2733" s="138"/>
      <c r="R2733" s="505"/>
      <c r="S2733" s="150"/>
      <c r="T2733" s="150"/>
      <c r="U2733" s="150"/>
      <c r="V2733" s="150"/>
      <c r="W2733" s="138"/>
      <c r="X2733" s="505"/>
      <c r="Y2733" s="150"/>
      <c r="Z2733" s="150"/>
      <c r="AA2733" s="150"/>
      <c r="AB2733" s="150"/>
      <c r="AC2733" s="138"/>
      <c r="AD2733" s="505"/>
      <c r="AE2733" s="150"/>
      <c r="AF2733" s="150"/>
      <c r="AG2733" s="150"/>
      <c r="AH2733" s="150"/>
      <c r="AI2733" s="138"/>
      <c r="AJ2733" s="505"/>
      <c r="AK2733" s="150"/>
      <c r="AL2733" s="150"/>
      <c r="AM2733" s="150"/>
      <c r="AN2733" s="150"/>
      <c r="AO2733" s="138"/>
      <c r="AP2733" s="505"/>
      <c r="AQ2733" s="150"/>
      <c r="AR2733" s="150"/>
      <c r="AS2733" s="150"/>
      <c r="AT2733" s="150"/>
      <c r="AU2733" s="138"/>
      <c r="AV2733" s="505"/>
      <c r="AW2733" s="150"/>
      <c r="AX2733" s="150"/>
      <c r="AY2733" s="150"/>
      <c r="BB2733" s="505"/>
      <c r="BC2733" s="150"/>
      <c r="BD2733" s="150"/>
      <c r="BE2733" s="150"/>
      <c r="BF2733" s="150"/>
      <c r="BG2733" s="150"/>
      <c r="BH2733" s="150"/>
      <c r="BI2733" s="133"/>
      <c r="BJ2733" s="135"/>
    </row>
    <row r="2734" spans="3:62">
      <c r="C2734" s="504"/>
      <c r="F2734" s="505"/>
      <c r="G2734" s="150"/>
      <c r="H2734" s="150"/>
      <c r="I2734" s="150"/>
      <c r="J2734" s="150"/>
      <c r="K2734" s="138"/>
      <c r="L2734" s="505"/>
      <c r="M2734" s="150"/>
      <c r="N2734" s="150"/>
      <c r="O2734" s="150"/>
      <c r="P2734" s="150"/>
      <c r="Q2734" s="138"/>
      <c r="R2734" s="505"/>
      <c r="S2734" s="150"/>
      <c r="T2734" s="150"/>
      <c r="U2734" s="150"/>
      <c r="V2734" s="150"/>
      <c r="W2734" s="138"/>
      <c r="X2734" s="505"/>
      <c r="Y2734" s="150"/>
      <c r="Z2734" s="150"/>
      <c r="AA2734" s="150"/>
      <c r="AB2734" s="150"/>
      <c r="AC2734" s="138"/>
      <c r="AD2734" s="505"/>
      <c r="AE2734" s="150"/>
      <c r="AF2734" s="150"/>
      <c r="AG2734" s="150"/>
      <c r="AH2734" s="150"/>
      <c r="AI2734" s="138"/>
      <c r="AJ2734" s="505"/>
      <c r="AK2734" s="150"/>
      <c r="AL2734" s="150"/>
      <c r="AM2734" s="150"/>
      <c r="AN2734" s="150"/>
      <c r="AO2734" s="138"/>
      <c r="AP2734" s="505"/>
      <c r="AQ2734" s="150"/>
      <c r="AR2734" s="150"/>
      <c r="AS2734" s="150"/>
      <c r="AT2734" s="150"/>
      <c r="AU2734" s="138"/>
      <c r="AV2734" s="505"/>
      <c r="AW2734" s="150"/>
      <c r="AX2734" s="150"/>
      <c r="AY2734" s="150"/>
      <c r="BB2734" s="505"/>
      <c r="BC2734" s="150"/>
      <c r="BD2734" s="150"/>
      <c r="BE2734" s="150"/>
      <c r="BF2734" s="150"/>
      <c r="BG2734" s="150"/>
      <c r="BH2734" s="150"/>
      <c r="BI2734" s="133"/>
      <c r="BJ2734" s="135"/>
    </row>
    <row r="2735" spans="3:62">
      <c r="C2735" s="504"/>
      <c r="F2735" s="505"/>
      <c r="G2735" s="150"/>
      <c r="H2735" s="150"/>
      <c r="I2735" s="150"/>
      <c r="J2735" s="150"/>
      <c r="K2735" s="138"/>
      <c r="L2735" s="505"/>
      <c r="M2735" s="150"/>
      <c r="N2735" s="150"/>
      <c r="O2735" s="150"/>
      <c r="P2735" s="150"/>
      <c r="Q2735" s="138"/>
      <c r="R2735" s="505"/>
      <c r="S2735" s="150"/>
      <c r="T2735" s="150"/>
      <c r="U2735" s="150"/>
      <c r="V2735" s="150"/>
      <c r="W2735" s="138"/>
      <c r="X2735" s="505"/>
      <c r="Y2735" s="150"/>
      <c r="Z2735" s="150"/>
      <c r="AA2735" s="150"/>
      <c r="AB2735" s="150"/>
      <c r="AC2735" s="138"/>
      <c r="AD2735" s="505"/>
      <c r="AE2735" s="150"/>
      <c r="AF2735" s="150"/>
      <c r="AG2735" s="150"/>
      <c r="AH2735" s="150"/>
      <c r="AI2735" s="138"/>
      <c r="AJ2735" s="505"/>
      <c r="AK2735" s="150"/>
      <c r="AL2735" s="150"/>
      <c r="AM2735" s="150"/>
      <c r="AN2735" s="150"/>
      <c r="AO2735" s="138"/>
      <c r="AP2735" s="505"/>
      <c r="AQ2735" s="150"/>
      <c r="AR2735" s="150"/>
      <c r="AS2735" s="150"/>
      <c r="AT2735" s="150"/>
      <c r="AU2735" s="138"/>
      <c r="AV2735" s="505"/>
      <c r="AW2735" s="150"/>
      <c r="AX2735" s="150"/>
      <c r="AY2735" s="150"/>
      <c r="BB2735" s="505"/>
      <c r="BC2735" s="150"/>
      <c r="BD2735" s="150"/>
      <c r="BE2735" s="150"/>
      <c r="BF2735" s="150"/>
      <c r="BG2735" s="150"/>
      <c r="BH2735" s="150"/>
      <c r="BI2735" s="133"/>
      <c r="BJ2735" s="135"/>
    </row>
    <row r="2736" spans="3:62">
      <c r="C2736" s="504"/>
      <c r="F2736" s="505"/>
      <c r="G2736" s="150"/>
      <c r="H2736" s="150"/>
      <c r="I2736" s="150"/>
      <c r="J2736" s="150"/>
      <c r="K2736" s="138"/>
      <c r="L2736" s="505"/>
      <c r="M2736" s="150"/>
      <c r="N2736" s="150"/>
      <c r="O2736" s="150"/>
      <c r="P2736" s="150"/>
      <c r="Q2736" s="138"/>
      <c r="R2736" s="505"/>
      <c r="S2736" s="150"/>
      <c r="T2736" s="150"/>
      <c r="U2736" s="150"/>
      <c r="V2736" s="150"/>
      <c r="W2736" s="138"/>
      <c r="X2736" s="505"/>
      <c r="Y2736" s="150"/>
      <c r="Z2736" s="150"/>
      <c r="AA2736" s="150"/>
      <c r="AB2736" s="150"/>
      <c r="AC2736" s="138"/>
      <c r="AD2736" s="505"/>
      <c r="AE2736" s="150"/>
      <c r="AF2736" s="150"/>
      <c r="AG2736" s="150"/>
      <c r="AH2736" s="150"/>
      <c r="AI2736" s="138"/>
      <c r="AJ2736" s="505"/>
      <c r="AK2736" s="150"/>
      <c r="AL2736" s="150"/>
      <c r="AM2736" s="150"/>
      <c r="AN2736" s="150"/>
      <c r="AO2736" s="138"/>
      <c r="AP2736" s="505"/>
      <c r="AQ2736" s="150"/>
      <c r="AR2736" s="150"/>
      <c r="AS2736" s="150"/>
      <c r="AT2736" s="150"/>
      <c r="AU2736" s="138"/>
      <c r="AV2736" s="505"/>
      <c r="AW2736" s="150"/>
      <c r="AX2736" s="150"/>
      <c r="AY2736" s="150"/>
      <c r="BB2736" s="505"/>
      <c r="BC2736" s="150"/>
      <c r="BD2736" s="150"/>
      <c r="BE2736" s="150"/>
      <c r="BF2736" s="150"/>
      <c r="BG2736" s="150"/>
      <c r="BH2736" s="150"/>
      <c r="BI2736" s="133"/>
      <c r="BJ2736" s="135"/>
    </row>
    <row r="2737" spans="3:62">
      <c r="C2737" s="504"/>
      <c r="F2737" s="505"/>
      <c r="G2737" s="150"/>
      <c r="H2737" s="150"/>
      <c r="I2737" s="150"/>
      <c r="J2737" s="150"/>
      <c r="K2737" s="138"/>
      <c r="L2737" s="505"/>
      <c r="M2737" s="150"/>
      <c r="N2737" s="150"/>
      <c r="O2737" s="150"/>
      <c r="P2737" s="150"/>
      <c r="Q2737" s="138"/>
      <c r="R2737" s="505"/>
      <c r="S2737" s="150"/>
      <c r="T2737" s="150"/>
      <c r="U2737" s="150"/>
      <c r="V2737" s="150"/>
      <c r="W2737" s="138"/>
      <c r="X2737" s="505"/>
      <c r="Y2737" s="150"/>
      <c r="Z2737" s="150"/>
      <c r="AA2737" s="150"/>
      <c r="AB2737" s="150"/>
      <c r="AC2737" s="138"/>
      <c r="AD2737" s="505"/>
      <c r="AE2737" s="150"/>
      <c r="AF2737" s="150"/>
      <c r="AG2737" s="150"/>
      <c r="AH2737" s="150"/>
      <c r="AI2737" s="138"/>
      <c r="AJ2737" s="505"/>
      <c r="AK2737" s="150"/>
      <c r="AL2737" s="150"/>
      <c r="AM2737" s="150"/>
      <c r="AN2737" s="150"/>
      <c r="AO2737" s="138"/>
      <c r="AP2737" s="505"/>
      <c r="AQ2737" s="150"/>
      <c r="AR2737" s="150"/>
      <c r="AS2737" s="150"/>
      <c r="AT2737" s="150"/>
      <c r="AU2737" s="138"/>
      <c r="AV2737" s="505"/>
      <c r="AW2737" s="150"/>
      <c r="AX2737" s="150"/>
      <c r="AY2737" s="150"/>
      <c r="BB2737" s="505"/>
      <c r="BC2737" s="150"/>
      <c r="BD2737" s="150"/>
      <c r="BE2737" s="150"/>
      <c r="BF2737" s="150"/>
      <c r="BG2737" s="150"/>
      <c r="BH2737" s="150"/>
      <c r="BI2737" s="133"/>
      <c r="BJ2737" s="135"/>
    </row>
    <row r="2738" spans="3:62">
      <c r="C2738" s="504"/>
      <c r="F2738" s="505"/>
      <c r="G2738" s="150"/>
      <c r="H2738" s="150"/>
      <c r="I2738" s="150"/>
      <c r="J2738" s="150"/>
      <c r="K2738" s="138"/>
      <c r="L2738" s="505"/>
      <c r="M2738" s="150"/>
      <c r="N2738" s="150"/>
      <c r="O2738" s="150"/>
      <c r="P2738" s="150"/>
      <c r="Q2738" s="138"/>
      <c r="R2738" s="505"/>
      <c r="S2738" s="150"/>
      <c r="T2738" s="150"/>
      <c r="U2738" s="150"/>
      <c r="V2738" s="150"/>
      <c r="W2738" s="138"/>
      <c r="X2738" s="505"/>
      <c r="Y2738" s="150"/>
      <c r="Z2738" s="150"/>
      <c r="AA2738" s="150"/>
      <c r="AB2738" s="150"/>
      <c r="AC2738" s="138"/>
      <c r="AD2738" s="505"/>
      <c r="AE2738" s="150"/>
      <c r="AF2738" s="150"/>
      <c r="AG2738" s="150"/>
      <c r="AH2738" s="150"/>
      <c r="AI2738" s="138"/>
      <c r="AJ2738" s="505"/>
      <c r="AK2738" s="150"/>
      <c r="AL2738" s="150"/>
      <c r="AM2738" s="150"/>
      <c r="AN2738" s="150"/>
      <c r="AO2738" s="138"/>
      <c r="AP2738" s="505"/>
      <c r="AQ2738" s="150"/>
      <c r="AR2738" s="150"/>
      <c r="AS2738" s="150"/>
      <c r="AT2738" s="150"/>
      <c r="AU2738" s="138"/>
      <c r="AV2738" s="505"/>
      <c r="AW2738" s="150"/>
      <c r="AX2738" s="150"/>
      <c r="AY2738" s="150"/>
      <c r="BB2738" s="505"/>
      <c r="BC2738" s="150"/>
      <c r="BD2738" s="150"/>
      <c r="BE2738" s="150"/>
      <c r="BF2738" s="150"/>
      <c r="BG2738" s="150"/>
      <c r="BH2738" s="150"/>
      <c r="BI2738" s="133"/>
      <c r="BJ2738" s="135"/>
    </row>
    <row r="2739" spans="3:62">
      <c r="C2739" s="504"/>
      <c r="F2739" s="505"/>
      <c r="G2739" s="150"/>
      <c r="H2739" s="150"/>
      <c r="I2739" s="150"/>
      <c r="J2739" s="150"/>
      <c r="K2739" s="138"/>
      <c r="L2739" s="505"/>
      <c r="M2739" s="150"/>
      <c r="N2739" s="150"/>
      <c r="O2739" s="150"/>
      <c r="P2739" s="150"/>
      <c r="Q2739" s="138"/>
      <c r="R2739" s="505"/>
      <c r="S2739" s="150"/>
      <c r="T2739" s="150"/>
      <c r="U2739" s="150"/>
      <c r="V2739" s="150"/>
      <c r="W2739" s="138"/>
      <c r="X2739" s="505"/>
      <c r="Y2739" s="150"/>
      <c r="Z2739" s="150"/>
      <c r="AA2739" s="150"/>
      <c r="AB2739" s="150"/>
      <c r="AC2739" s="138"/>
      <c r="AD2739" s="505"/>
      <c r="AE2739" s="150"/>
      <c r="AF2739" s="150"/>
      <c r="AG2739" s="150"/>
      <c r="AH2739" s="150"/>
      <c r="AI2739" s="138"/>
      <c r="AJ2739" s="505"/>
      <c r="AK2739" s="150"/>
      <c r="AL2739" s="150"/>
      <c r="AM2739" s="150"/>
      <c r="AN2739" s="150"/>
      <c r="AO2739" s="138"/>
      <c r="AP2739" s="505"/>
      <c r="AQ2739" s="150"/>
      <c r="AR2739" s="150"/>
      <c r="AS2739" s="150"/>
      <c r="AT2739" s="150"/>
      <c r="AU2739" s="138"/>
      <c r="AV2739" s="505"/>
      <c r="AW2739" s="150"/>
      <c r="AX2739" s="150"/>
      <c r="AY2739" s="150"/>
      <c r="BB2739" s="505"/>
      <c r="BC2739" s="150"/>
      <c r="BD2739" s="150"/>
      <c r="BE2739" s="150"/>
      <c r="BF2739" s="150"/>
      <c r="BG2739" s="150"/>
      <c r="BH2739" s="150"/>
      <c r="BI2739" s="133"/>
      <c r="BJ2739" s="135"/>
    </row>
    <row r="2740" spans="3:62">
      <c r="C2740" s="504"/>
      <c r="F2740" s="505"/>
      <c r="G2740" s="150"/>
      <c r="H2740" s="150"/>
      <c r="I2740" s="150"/>
      <c r="J2740" s="150"/>
      <c r="K2740" s="138"/>
      <c r="L2740" s="505"/>
      <c r="M2740" s="150"/>
      <c r="N2740" s="150"/>
      <c r="O2740" s="150"/>
      <c r="P2740" s="150"/>
      <c r="Q2740" s="138"/>
      <c r="R2740" s="505"/>
      <c r="S2740" s="150"/>
      <c r="T2740" s="150"/>
      <c r="U2740" s="150"/>
      <c r="V2740" s="150"/>
      <c r="W2740" s="138"/>
      <c r="X2740" s="505"/>
      <c r="Y2740" s="150"/>
      <c r="Z2740" s="150"/>
      <c r="AA2740" s="150"/>
      <c r="AB2740" s="150"/>
      <c r="AC2740" s="138"/>
      <c r="AD2740" s="505"/>
      <c r="AE2740" s="150"/>
      <c r="AF2740" s="150"/>
      <c r="AG2740" s="150"/>
      <c r="AH2740" s="150"/>
      <c r="AI2740" s="138"/>
      <c r="AJ2740" s="505"/>
      <c r="AK2740" s="150"/>
      <c r="AL2740" s="150"/>
      <c r="AM2740" s="150"/>
      <c r="AN2740" s="150"/>
      <c r="AO2740" s="138"/>
      <c r="AP2740" s="505"/>
      <c r="AQ2740" s="150"/>
      <c r="AR2740" s="150"/>
      <c r="AS2740" s="150"/>
      <c r="AT2740" s="150"/>
      <c r="AU2740" s="138"/>
      <c r="AV2740" s="505"/>
      <c r="AW2740" s="150"/>
      <c r="AX2740" s="150"/>
      <c r="AY2740" s="150"/>
      <c r="BB2740" s="505"/>
      <c r="BC2740" s="150"/>
      <c r="BD2740" s="150"/>
      <c r="BE2740" s="150"/>
      <c r="BF2740" s="150"/>
      <c r="BG2740" s="150"/>
      <c r="BH2740" s="150"/>
      <c r="BI2740" s="133"/>
      <c r="BJ2740" s="135"/>
    </row>
    <row r="2741" spans="3:62">
      <c r="C2741" s="504"/>
      <c r="F2741" s="505"/>
      <c r="G2741" s="150"/>
      <c r="H2741" s="150"/>
      <c r="I2741" s="150"/>
      <c r="J2741" s="150"/>
      <c r="K2741" s="138"/>
      <c r="L2741" s="505"/>
      <c r="M2741" s="150"/>
      <c r="N2741" s="150"/>
      <c r="O2741" s="150"/>
      <c r="P2741" s="150"/>
      <c r="Q2741" s="138"/>
      <c r="R2741" s="505"/>
      <c r="S2741" s="150"/>
      <c r="T2741" s="150"/>
      <c r="U2741" s="150"/>
      <c r="V2741" s="150"/>
      <c r="W2741" s="138"/>
      <c r="X2741" s="505"/>
      <c r="Y2741" s="150"/>
      <c r="Z2741" s="150"/>
      <c r="AA2741" s="150"/>
      <c r="AB2741" s="150"/>
      <c r="AC2741" s="138"/>
      <c r="AD2741" s="505"/>
      <c r="AE2741" s="150"/>
      <c r="AF2741" s="150"/>
      <c r="AG2741" s="150"/>
      <c r="AH2741" s="150"/>
      <c r="AI2741" s="138"/>
      <c r="AJ2741" s="505"/>
      <c r="AK2741" s="150"/>
      <c r="AL2741" s="150"/>
      <c r="AM2741" s="150"/>
      <c r="AN2741" s="150"/>
      <c r="AO2741" s="138"/>
      <c r="AP2741" s="505"/>
      <c r="AQ2741" s="150"/>
      <c r="AR2741" s="150"/>
      <c r="AS2741" s="150"/>
      <c r="AT2741" s="150"/>
      <c r="AU2741" s="138"/>
      <c r="AV2741" s="505"/>
      <c r="AW2741" s="150"/>
      <c r="AX2741" s="150"/>
      <c r="AY2741" s="150"/>
      <c r="BB2741" s="505"/>
      <c r="BC2741" s="150"/>
      <c r="BD2741" s="150"/>
      <c r="BE2741" s="150"/>
      <c r="BF2741" s="150"/>
      <c r="BG2741" s="150"/>
      <c r="BH2741" s="150"/>
      <c r="BI2741" s="133"/>
      <c r="BJ2741" s="135"/>
    </row>
    <row r="2742" spans="3:62">
      <c r="C2742" s="504"/>
      <c r="F2742" s="505"/>
      <c r="G2742" s="150"/>
      <c r="H2742" s="150"/>
      <c r="I2742" s="150"/>
      <c r="J2742" s="150"/>
      <c r="K2742" s="138"/>
      <c r="L2742" s="505"/>
      <c r="M2742" s="150"/>
      <c r="N2742" s="150"/>
      <c r="O2742" s="150"/>
      <c r="P2742" s="150"/>
      <c r="Q2742" s="138"/>
      <c r="R2742" s="505"/>
      <c r="S2742" s="150"/>
      <c r="T2742" s="150"/>
      <c r="U2742" s="150"/>
      <c r="V2742" s="150"/>
      <c r="W2742" s="138"/>
      <c r="X2742" s="505"/>
      <c r="Y2742" s="150"/>
      <c r="Z2742" s="150"/>
      <c r="AA2742" s="150"/>
      <c r="AB2742" s="150"/>
      <c r="AC2742" s="138"/>
      <c r="AD2742" s="505"/>
      <c r="AE2742" s="150"/>
      <c r="AF2742" s="150"/>
      <c r="AG2742" s="150"/>
      <c r="AH2742" s="150"/>
      <c r="AI2742" s="138"/>
      <c r="AJ2742" s="505"/>
      <c r="AK2742" s="150"/>
      <c r="AL2742" s="150"/>
      <c r="AM2742" s="150"/>
      <c r="AN2742" s="150"/>
      <c r="AO2742" s="138"/>
      <c r="AP2742" s="505"/>
      <c r="AQ2742" s="150"/>
      <c r="AR2742" s="150"/>
      <c r="AS2742" s="150"/>
      <c r="AT2742" s="150"/>
      <c r="AU2742" s="138"/>
      <c r="AV2742" s="505"/>
      <c r="AW2742" s="150"/>
      <c r="AX2742" s="150"/>
      <c r="AY2742" s="150"/>
      <c r="BB2742" s="505"/>
      <c r="BC2742" s="150"/>
      <c r="BD2742" s="150"/>
      <c r="BE2742" s="150"/>
      <c r="BF2742" s="150"/>
      <c r="BG2742" s="150"/>
      <c r="BH2742" s="150"/>
      <c r="BI2742" s="133"/>
      <c r="BJ2742" s="135"/>
    </row>
    <row r="2743" spans="3:62">
      <c r="C2743" s="504"/>
      <c r="F2743" s="505"/>
      <c r="G2743" s="150"/>
      <c r="H2743" s="150"/>
      <c r="I2743" s="150"/>
      <c r="J2743" s="150"/>
      <c r="K2743" s="138"/>
      <c r="L2743" s="505"/>
      <c r="M2743" s="150"/>
      <c r="N2743" s="150"/>
      <c r="O2743" s="150"/>
      <c r="P2743" s="150"/>
      <c r="Q2743" s="138"/>
      <c r="R2743" s="505"/>
      <c r="S2743" s="150"/>
      <c r="T2743" s="150"/>
      <c r="U2743" s="150"/>
      <c r="V2743" s="150"/>
      <c r="W2743" s="138"/>
      <c r="X2743" s="505"/>
      <c r="Y2743" s="150"/>
      <c r="Z2743" s="150"/>
      <c r="AA2743" s="150"/>
      <c r="AB2743" s="150"/>
      <c r="AC2743" s="138"/>
      <c r="AD2743" s="505"/>
      <c r="AE2743" s="150"/>
      <c r="AF2743" s="150"/>
      <c r="AG2743" s="150"/>
      <c r="AH2743" s="150"/>
      <c r="AI2743" s="138"/>
      <c r="AJ2743" s="505"/>
      <c r="AK2743" s="150"/>
      <c r="AL2743" s="150"/>
      <c r="AM2743" s="150"/>
      <c r="AN2743" s="150"/>
      <c r="AO2743" s="138"/>
      <c r="AP2743" s="505"/>
      <c r="AQ2743" s="150"/>
      <c r="AR2743" s="150"/>
      <c r="AS2743" s="150"/>
      <c r="AT2743" s="150"/>
      <c r="AU2743" s="138"/>
      <c r="AV2743" s="505"/>
      <c r="AW2743" s="150"/>
      <c r="AX2743" s="150"/>
      <c r="AY2743" s="150"/>
      <c r="BB2743" s="505"/>
      <c r="BC2743" s="150"/>
      <c r="BD2743" s="150"/>
      <c r="BE2743" s="150"/>
      <c r="BF2743" s="150"/>
      <c r="BG2743" s="150"/>
      <c r="BH2743" s="150"/>
      <c r="BI2743" s="133"/>
      <c r="BJ2743" s="135"/>
    </row>
    <row r="2744" spans="3:62">
      <c r="C2744" s="504"/>
      <c r="F2744" s="505"/>
      <c r="G2744" s="150"/>
      <c r="H2744" s="150"/>
      <c r="I2744" s="150"/>
      <c r="J2744" s="150"/>
      <c r="K2744" s="138"/>
      <c r="L2744" s="505"/>
      <c r="M2744" s="150"/>
      <c r="N2744" s="150"/>
      <c r="O2744" s="150"/>
      <c r="P2744" s="150"/>
      <c r="Q2744" s="138"/>
      <c r="R2744" s="505"/>
      <c r="S2744" s="150"/>
      <c r="T2744" s="150"/>
      <c r="U2744" s="150"/>
      <c r="V2744" s="150"/>
      <c r="W2744" s="138"/>
      <c r="X2744" s="505"/>
      <c r="Y2744" s="150"/>
      <c r="Z2744" s="150"/>
      <c r="AA2744" s="150"/>
      <c r="AB2744" s="150"/>
      <c r="AC2744" s="138"/>
      <c r="AD2744" s="505"/>
      <c r="AE2744" s="150"/>
      <c r="AF2744" s="150"/>
      <c r="AG2744" s="150"/>
      <c r="AH2744" s="150"/>
      <c r="AI2744" s="138"/>
      <c r="AJ2744" s="505"/>
      <c r="AK2744" s="150"/>
      <c r="AL2744" s="150"/>
      <c r="AM2744" s="150"/>
      <c r="AN2744" s="150"/>
      <c r="AO2744" s="138"/>
      <c r="AP2744" s="505"/>
      <c r="AQ2744" s="150"/>
      <c r="AR2744" s="150"/>
      <c r="AS2744" s="150"/>
      <c r="AT2744" s="150"/>
      <c r="AU2744" s="138"/>
      <c r="AV2744" s="505"/>
      <c r="AW2744" s="150"/>
      <c r="AX2744" s="150"/>
      <c r="AY2744" s="150"/>
      <c r="BB2744" s="505"/>
      <c r="BC2744" s="150"/>
      <c r="BD2744" s="150"/>
      <c r="BE2744" s="150"/>
      <c r="BF2744" s="150"/>
      <c r="BG2744" s="150"/>
      <c r="BH2744" s="150"/>
      <c r="BI2744" s="133"/>
      <c r="BJ2744" s="135"/>
    </row>
    <row r="2745" spans="3:62">
      <c r="C2745" s="504"/>
      <c r="F2745" s="505"/>
      <c r="G2745" s="150"/>
      <c r="H2745" s="150"/>
      <c r="I2745" s="150"/>
      <c r="J2745" s="150"/>
      <c r="K2745" s="138"/>
      <c r="L2745" s="505"/>
      <c r="M2745" s="150"/>
      <c r="N2745" s="150"/>
      <c r="O2745" s="150"/>
      <c r="P2745" s="150"/>
      <c r="Q2745" s="138"/>
      <c r="R2745" s="505"/>
      <c r="S2745" s="150"/>
      <c r="T2745" s="150"/>
      <c r="U2745" s="150"/>
      <c r="V2745" s="150"/>
      <c r="W2745" s="138"/>
      <c r="X2745" s="505"/>
      <c r="Y2745" s="150"/>
      <c r="Z2745" s="150"/>
      <c r="AA2745" s="150"/>
      <c r="AB2745" s="150"/>
      <c r="AC2745" s="138"/>
      <c r="AD2745" s="505"/>
      <c r="AE2745" s="150"/>
      <c r="AF2745" s="150"/>
      <c r="AG2745" s="150"/>
      <c r="AH2745" s="150"/>
      <c r="AI2745" s="138"/>
      <c r="AJ2745" s="505"/>
      <c r="AK2745" s="150"/>
      <c r="AL2745" s="150"/>
      <c r="AM2745" s="150"/>
      <c r="AN2745" s="150"/>
      <c r="AO2745" s="138"/>
      <c r="AP2745" s="505"/>
      <c r="AQ2745" s="150"/>
      <c r="AR2745" s="150"/>
      <c r="AS2745" s="150"/>
      <c r="AT2745" s="150"/>
      <c r="AU2745" s="138"/>
      <c r="AV2745" s="505"/>
      <c r="AW2745" s="150"/>
      <c r="AX2745" s="150"/>
      <c r="AY2745" s="150"/>
      <c r="BB2745" s="505"/>
      <c r="BC2745" s="150"/>
      <c r="BD2745" s="150"/>
      <c r="BE2745" s="150"/>
      <c r="BF2745" s="150"/>
      <c r="BG2745" s="150"/>
      <c r="BH2745" s="150"/>
      <c r="BI2745" s="133"/>
      <c r="BJ2745" s="135"/>
    </row>
    <row r="2746" spans="3:62">
      <c r="C2746" s="504"/>
      <c r="F2746" s="505"/>
      <c r="G2746" s="150"/>
      <c r="H2746" s="150"/>
      <c r="I2746" s="150"/>
      <c r="J2746" s="150"/>
      <c r="K2746" s="138"/>
      <c r="L2746" s="505"/>
      <c r="M2746" s="150"/>
      <c r="N2746" s="150"/>
      <c r="O2746" s="150"/>
      <c r="P2746" s="150"/>
      <c r="Q2746" s="138"/>
      <c r="R2746" s="505"/>
      <c r="S2746" s="150"/>
      <c r="T2746" s="150"/>
      <c r="U2746" s="150"/>
      <c r="V2746" s="150"/>
      <c r="W2746" s="138"/>
      <c r="X2746" s="505"/>
      <c r="Y2746" s="150"/>
      <c r="Z2746" s="150"/>
      <c r="AA2746" s="150"/>
      <c r="AB2746" s="150"/>
      <c r="AC2746" s="138"/>
      <c r="AD2746" s="505"/>
      <c r="AE2746" s="150"/>
      <c r="AF2746" s="150"/>
      <c r="AG2746" s="150"/>
      <c r="AH2746" s="150"/>
      <c r="AI2746" s="138"/>
      <c r="AJ2746" s="505"/>
      <c r="AK2746" s="150"/>
      <c r="AL2746" s="150"/>
      <c r="AM2746" s="150"/>
      <c r="AN2746" s="150"/>
      <c r="AO2746" s="138"/>
      <c r="AP2746" s="505"/>
      <c r="AQ2746" s="150"/>
      <c r="AR2746" s="150"/>
      <c r="AS2746" s="150"/>
      <c r="AT2746" s="150"/>
      <c r="AU2746" s="138"/>
      <c r="AV2746" s="505"/>
      <c r="AW2746" s="150"/>
      <c r="AX2746" s="150"/>
      <c r="AY2746" s="150"/>
      <c r="BB2746" s="505"/>
      <c r="BC2746" s="150"/>
      <c r="BD2746" s="150"/>
      <c r="BE2746" s="150"/>
      <c r="BF2746" s="150"/>
      <c r="BG2746" s="150"/>
      <c r="BH2746" s="150"/>
      <c r="BI2746" s="133"/>
      <c r="BJ2746" s="135"/>
    </row>
    <row r="2747" spans="3:62">
      <c r="C2747" s="504"/>
      <c r="F2747" s="505"/>
      <c r="G2747" s="150"/>
      <c r="H2747" s="150"/>
      <c r="I2747" s="150"/>
      <c r="J2747" s="150"/>
      <c r="K2747" s="138"/>
      <c r="L2747" s="505"/>
      <c r="M2747" s="150"/>
      <c r="N2747" s="150"/>
      <c r="O2747" s="150"/>
      <c r="P2747" s="150"/>
      <c r="Q2747" s="138"/>
      <c r="R2747" s="505"/>
      <c r="S2747" s="150"/>
      <c r="T2747" s="150"/>
      <c r="U2747" s="150"/>
      <c r="V2747" s="150"/>
      <c r="W2747" s="138"/>
      <c r="X2747" s="505"/>
      <c r="Y2747" s="150"/>
      <c r="Z2747" s="150"/>
      <c r="AA2747" s="150"/>
      <c r="AB2747" s="150"/>
      <c r="AC2747" s="138"/>
      <c r="AD2747" s="505"/>
      <c r="AE2747" s="150"/>
      <c r="AF2747" s="150"/>
      <c r="AG2747" s="150"/>
      <c r="AH2747" s="150"/>
      <c r="AI2747" s="138"/>
      <c r="AJ2747" s="505"/>
      <c r="AK2747" s="150"/>
      <c r="AL2747" s="150"/>
      <c r="AM2747" s="150"/>
      <c r="AN2747" s="150"/>
      <c r="AO2747" s="138"/>
      <c r="AP2747" s="505"/>
      <c r="AQ2747" s="150"/>
      <c r="AR2747" s="150"/>
      <c r="AS2747" s="150"/>
      <c r="AT2747" s="150"/>
      <c r="AU2747" s="138"/>
      <c r="AV2747" s="505"/>
      <c r="AW2747" s="150"/>
      <c r="AX2747" s="150"/>
      <c r="AY2747" s="150"/>
      <c r="BB2747" s="505"/>
      <c r="BC2747" s="150"/>
      <c r="BD2747" s="150"/>
      <c r="BE2747" s="150"/>
      <c r="BF2747" s="150"/>
      <c r="BG2747" s="150"/>
      <c r="BH2747" s="150"/>
      <c r="BI2747" s="133"/>
      <c r="BJ2747" s="135"/>
    </row>
    <row r="2748" spans="3:62">
      <c r="C2748" s="504"/>
      <c r="F2748" s="505"/>
      <c r="G2748" s="150"/>
      <c r="H2748" s="150"/>
      <c r="I2748" s="150"/>
      <c r="J2748" s="150"/>
      <c r="K2748" s="138"/>
      <c r="L2748" s="505"/>
      <c r="M2748" s="150"/>
      <c r="N2748" s="150"/>
      <c r="O2748" s="150"/>
      <c r="P2748" s="150"/>
      <c r="Q2748" s="138"/>
      <c r="R2748" s="505"/>
      <c r="S2748" s="150"/>
      <c r="T2748" s="150"/>
      <c r="U2748" s="150"/>
      <c r="V2748" s="150"/>
      <c r="W2748" s="138"/>
      <c r="X2748" s="505"/>
      <c r="Y2748" s="150"/>
      <c r="Z2748" s="150"/>
      <c r="AA2748" s="150"/>
      <c r="AB2748" s="150"/>
      <c r="AC2748" s="138"/>
      <c r="AD2748" s="505"/>
      <c r="AE2748" s="150"/>
      <c r="AF2748" s="150"/>
      <c r="AG2748" s="150"/>
      <c r="AH2748" s="150"/>
      <c r="AI2748" s="138"/>
      <c r="AJ2748" s="505"/>
      <c r="AK2748" s="150"/>
      <c r="AL2748" s="150"/>
      <c r="AM2748" s="150"/>
      <c r="AN2748" s="150"/>
      <c r="AO2748" s="138"/>
      <c r="AP2748" s="505"/>
      <c r="AQ2748" s="150"/>
      <c r="AR2748" s="150"/>
      <c r="AS2748" s="150"/>
      <c r="AT2748" s="150"/>
      <c r="AU2748" s="138"/>
      <c r="AV2748" s="505"/>
      <c r="AW2748" s="150"/>
      <c r="AX2748" s="150"/>
      <c r="AY2748" s="150"/>
      <c r="BB2748" s="505"/>
      <c r="BC2748" s="150"/>
      <c r="BD2748" s="150"/>
      <c r="BE2748" s="150"/>
      <c r="BF2748" s="150"/>
      <c r="BG2748" s="150"/>
      <c r="BH2748" s="150"/>
      <c r="BI2748" s="133"/>
      <c r="BJ2748" s="135"/>
    </row>
    <row r="2749" spans="3:62">
      <c r="C2749" s="504"/>
      <c r="F2749" s="505"/>
      <c r="G2749" s="150"/>
      <c r="H2749" s="150"/>
      <c r="I2749" s="150"/>
      <c r="J2749" s="150"/>
      <c r="K2749" s="138"/>
      <c r="L2749" s="505"/>
      <c r="M2749" s="150"/>
      <c r="N2749" s="150"/>
      <c r="O2749" s="150"/>
      <c r="P2749" s="150"/>
      <c r="Q2749" s="138"/>
      <c r="R2749" s="505"/>
      <c r="S2749" s="150"/>
      <c r="T2749" s="150"/>
      <c r="U2749" s="150"/>
      <c r="V2749" s="150"/>
      <c r="W2749" s="138"/>
      <c r="X2749" s="505"/>
      <c r="Y2749" s="150"/>
      <c r="Z2749" s="150"/>
      <c r="AA2749" s="150"/>
      <c r="AB2749" s="150"/>
      <c r="AC2749" s="138"/>
      <c r="AD2749" s="505"/>
      <c r="AE2749" s="150"/>
      <c r="AF2749" s="150"/>
      <c r="AG2749" s="150"/>
      <c r="AH2749" s="150"/>
      <c r="AI2749" s="138"/>
      <c r="AJ2749" s="505"/>
      <c r="AK2749" s="150"/>
      <c r="AL2749" s="150"/>
      <c r="AM2749" s="150"/>
      <c r="AN2749" s="150"/>
      <c r="AO2749" s="138"/>
      <c r="AP2749" s="505"/>
      <c r="AQ2749" s="150"/>
      <c r="AR2749" s="150"/>
      <c r="AS2749" s="150"/>
      <c r="AT2749" s="150"/>
      <c r="AU2749" s="138"/>
      <c r="AV2749" s="505"/>
      <c r="AW2749" s="150"/>
      <c r="AX2749" s="150"/>
      <c r="AY2749" s="150"/>
      <c r="BB2749" s="505"/>
      <c r="BC2749" s="150"/>
      <c r="BD2749" s="150"/>
      <c r="BE2749" s="150"/>
      <c r="BF2749" s="150"/>
      <c r="BG2749" s="150"/>
      <c r="BH2749" s="150"/>
      <c r="BI2749" s="133"/>
      <c r="BJ2749" s="135"/>
    </row>
    <row r="2750" spans="3:62">
      <c r="C2750" s="504"/>
      <c r="F2750" s="505"/>
      <c r="G2750" s="150"/>
      <c r="H2750" s="150"/>
      <c r="I2750" s="150"/>
      <c r="J2750" s="150"/>
      <c r="K2750" s="138"/>
      <c r="L2750" s="505"/>
      <c r="M2750" s="150"/>
      <c r="N2750" s="150"/>
      <c r="O2750" s="150"/>
      <c r="P2750" s="150"/>
      <c r="Q2750" s="138"/>
      <c r="R2750" s="505"/>
      <c r="S2750" s="150"/>
      <c r="T2750" s="150"/>
      <c r="U2750" s="150"/>
      <c r="V2750" s="150"/>
      <c r="W2750" s="138"/>
      <c r="X2750" s="505"/>
      <c r="Y2750" s="150"/>
      <c r="Z2750" s="150"/>
      <c r="AA2750" s="150"/>
      <c r="AB2750" s="150"/>
      <c r="AC2750" s="138"/>
      <c r="AD2750" s="505"/>
      <c r="AE2750" s="150"/>
      <c r="AF2750" s="150"/>
      <c r="AG2750" s="150"/>
      <c r="AH2750" s="150"/>
      <c r="AI2750" s="138"/>
      <c r="AJ2750" s="505"/>
      <c r="AK2750" s="150"/>
      <c r="AL2750" s="150"/>
      <c r="AM2750" s="150"/>
      <c r="AN2750" s="150"/>
      <c r="AO2750" s="138"/>
      <c r="AP2750" s="505"/>
      <c r="AQ2750" s="150"/>
      <c r="AR2750" s="150"/>
      <c r="AS2750" s="150"/>
      <c r="AT2750" s="150"/>
      <c r="AU2750" s="138"/>
      <c r="AV2750" s="505"/>
      <c r="AW2750" s="150"/>
      <c r="AX2750" s="150"/>
      <c r="AY2750" s="150"/>
      <c r="BB2750" s="505"/>
      <c r="BC2750" s="150"/>
      <c r="BD2750" s="150"/>
      <c r="BE2750" s="150"/>
      <c r="BF2750" s="150"/>
      <c r="BG2750" s="150"/>
      <c r="BH2750" s="150"/>
      <c r="BI2750" s="133"/>
      <c r="BJ2750" s="135"/>
    </row>
    <row r="2751" spans="3:62">
      <c r="C2751" s="504"/>
      <c r="F2751" s="505"/>
      <c r="G2751" s="150"/>
      <c r="H2751" s="150"/>
      <c r="I2751" s="150"/>
      <c r="J2751" s="150"/>
      <c r="K2751" s="138"/>
      <c r="L2751" s="505"/>
      <c r="M2751" s="150"/>
      <c r="N2751" s="150"/>
      <c r="O2751" s="150"/>
      <c r="P2751" s="150"/>
      <c r="Q2751" s="138"/>
      <c r="R2751" s="505"/>
      <c r="S2751" s="150"/>
      <c r="T2751" s="150"/>
      <c r="U2751" s="150"/>
      <c r="V2751" s="150"/>
      <c r="W2751" s="138"/>
      <c r="X2751" s="505"/>
      <c r="Y2751" s="150"/>
      <c r="Z2751" s="150"/>
      <c r="AA2751" s="150"/>
      <c r="AB2751" s="150"/>
      <c r="AC2751" s="138"/>
      <c r="AD2751" s="505"/>
      <c r="AE2751" s="150"/>
      <c r="AF2751" s="150"/>
      <c r="AG2751" s="150"/>
      <c r="AH2751" s="150"/>
      <c r="AI2751" s="138"/>
      <c r="AJ2751" s="505"/>
      <c r="AK2751" s="150"/>
      <c r="AL2751" s="150"/>
      <c r="AM2751" s="150"/>
      <c r="AN2751" s="150"/>
      <c r="AO2751" s="138"/>
      <c r="AP2751" s="505"/>
      <c r="AQ2751" s="150"/>
      <c r="AR2751" s="150"/>
      <c r="AS2751" s="150"/>
      <c r="AT2751" s="150"/>
      <c r="AU2751" s="138"/>
      <c r="AV2751" s="505"/>
      <c r="AW2751" s="150"/>
      <c r="AX2751" s="150"/>
      <c r="AY2751" s="150"/>
      <c r="BB2751" s="505"/>
      <c r="BC2751" s="150"/>
      <c r="BD2751" s="150"/>
      <c r="BE2751" s="150"/>
      <c r="BF2751" s="150"/>
      <c r="BG2751" s="150"/>
      <c r="BH2751" s="150"/>
      <c r="BI2751" s="133"/>
      <c r="BJ2751" s="135"/>
    </row>
    <row r="2752" spans="3:62">
      <c r="C2752" s="504"/>
      <c r="F2752" s="505"/>
      <c r="G2752" s="150"/>
      <c r="H2752" s="150"/>
      <c r="I2752" s="150"/>
      <c r="J2752" s="150"/>
      <c r="K2752" s="138"/>
      <c r="L2752" s="505"/>
      <c r="M2752" s="150"/>
      <c r="N2752" s="150"/>
      <c r="O2752" s="150"/>
      <c r="P2752" s="150"/>
      <c r="Q2752" s="138"/>
      <c r="R2752" s="505"/>
      <c r="S2752" s="150"/>
      <c r="T2752" s="150"/>
      <c r="U2752" s="150"/>
      <c r="V2752" s="150"/>
      <c r="W2752" s="138"/>
      <c r="X2752" s="505"/>
      <c r="Y2752" s="150"/>
      <c r="Z2752" s="150"/>
      <c r="AA2752" s="150"/>
      <c r="AB2752" s="150"/>
      <c r="AC2752" s="138"/>
      <c r="AD2752" s="505"/>
      <c r="AE2752" s="150"/>
      <c r="AF2752" s="150"/>
      <c r="AG2752" s="150"/>
      <c r="AH2752" s="150"/>
      <c r="AI2752" s="138"/>
      <c r="AJ2752" s="505"/>
      <c r="AK2752" s="150"/>
      <c r="AL2752" s="150"/>
      <c r="AM2752" s="150"/>
      <c r="AN2752" s="150"/>
      <c r="AO2752" s="138"/>
      <c r="AP2752" s="505"/>
      <c r="AQ2752" s="150"/>
      <c r="AR2752" s="150"/>
      <c r="AS2752" s="150"/>
      <c r="AT2752" s="150"/>
      <c r="AU2752" s="138"/>
      <c r="AV2752" s="505"/>
      <c r="AW2752" s="150"/>
      <c r="AX2752" s="150"/>
      <c r="AY2752" s="150"/>
      <c r="BB2752" s="505"/>
      <c r="BC2752" s="150"/>
      <c r="BD2752" s="150"/>
      <c r="BE2752" s="150"/>
      <c r="BF2752" s="150"/>
      <c r="BG2752" s="150"/>
      <c r="BH2752" s="150"/>
      <c r="BI2752" s="133"/>
      <c r="BJ2752" s="135"/>
    </row>
    <row r="2753" spans="3:62">
      <c r="C2753" s="504"/>
      <c r="F2753" s="505"/>
      <c r="G2753" s="150"/>
      <c r="H2753" s="150"/>
      <c r="I2753" s="150"/>
      <c r="J2753" s="150"/>
      <c r="K2753" s="138"/>
      <c r="L2753" s="505"/>
      <c r="M2753" s="150"/>
      <c r="N2753" s="150"/>
      <c r="O2753" s="150"/>
      <c r="P2753" s="150"/>
      <c r="Q2753" s="138"/>
      <c r="R2753" s="505"/>
      <c r="S2753" s="150"/>
      <c r="T2753" s="150"/>
      <c r="U2753" s="150"/>
      <c r="V2753" s="150"/>
      <c r="W2753" s="138"/>
      <c r="X2753" s="505"/>
      <c r="Y2753" s="150"/>
      <c r="Z2753" s="150"/>
      <c r="AA2753" s="150"/>
      <c r="AB2753" s="150"/>
      <c r="AC2753" s="138"/>
      <c r="AD2753" s="505"/>
      <c r="AE2753" s="150"/>
      <c r="AF2753" s="150"/>
      <c r="AG2753" s="150"/>
      <c r="AH2753" s="150"/>
      <c r="AI2753" s="138"/>
      <c r="AJ2753" s="505"/>
      <c r="AK2753" s="150"/>
      <c r="AL2753" s="150"/>
      <c r="AM2753" s="150"/>
      <c r="AN2753" s="150"/>
      <c r="AO2753" s="138"/>
      <c r="AP2753" s="505"/>
      <c r="AQ2753" s="150"/>
      <c r="AR2753" s="150"/>
      <c r="AS2753" s="150"/>
      <c r="AT2753" s="150"/>
      <c r="AU2753" s="138"/>
      <c r="AV2753" s="505"/>
      <c r="AW2753" s="150"/>
      <c r="AX2753" s="150"/>
      <c r="AY2753" s="150"/>
      <c r="BB2753" s="505"/>
      <c r="BC2753" s="150"/>
      <c r="BD2753" s="150"/>
      <c r="BE2753" s="150"/>
      <c r="BF2753" s="150"/>
      <c r="BG2753" s="150"/>
      <c r="BH2753" s="150"/>
      <c r="BI2753" s="133"/>
      <c r="BJ2753" s="135"/>
    </row>
    <row r="2754" spans="3:62">
      <c r="C2754" s="504"/>
      <c r="F2754" s="505"/>
      <c r="G2754" s="150"/>
      <c r="H2754" s="150"/>
      <c r="I2754" s="150"/>
      <c r="J2754" s="150"/>
      <c r="K2754" s="138"/>
      <c r="L2754" s="505"/>
      <c r="M2754" s="150"/>
      <c r="N2754" s="150"/>
      <c r="O2754" s="150"/>
      <c r="P2754" s="150"/>
      <c r="Q2754" s="138"/>
      <c r="R2754" s="505"/>
      <c r="S2754" s="150"/>
      <c r="T2754" s="150"/>
      <c r="U2754" s="150"/>
      <c r="V2754" s="150"/>
      <c r="W2754" s="138"/>
      <c r="X2754" s="505"/>
      <c r="Y2754" s="150"/>
      <c r="Z2754" s="150"/>
      <c r="AA2754" s="150"/>
      <c r="AB2754" s="150"/>
      <c r="AC2754" s="138"/>
      <c r="AD2754" s="505"/>
      <c r="AE2754" s="150"/>
      <c r="AF2754" s="150"/>
      <c r="AG2754" s="150"/>
      <c r="AH2754" s="150"/>
      <c r="AI2754" s="138"/>
      <c r="AJ2754" s="505"/>
      <c r="AK2754" s="150"/>
      <c r="AL2754" s="150"/>
      <c r="AM2754" s="150"/>
      <c r="AN2754" s="150"/>
      <c r="AO2754" s="138"/>
      <c r="AP2754" s="505"/>
      <c r="AQ2754" s="150"/>
      <c r="AR2754" s="150"/>
      <c r="AS2754" s="150"/>
      <c r="AT2754" s="150"/>
      <c r="AU2754" s="138"/>
      <c r="AV2754" s="505"/>
      <c r="AW2754" s="150"/>
      <c r="AX2754" s="150"/>
      <c r="AY2754" s="150"/>
      <c r="BB2754" s="505"/>
      <c r="BC2754" s="150"/>
      <c r="BD2754" s="150"/>
      <c r="BE2754" s="150"/>
      <c r="BF2754" s="150"/>
      <c r="BG2754" s="150"/>
      <c r="BH2754" s="150"/>
      <c r="BI2754" s="133"/>
      <c r="BJ2754" s="135"/>
    </row>
    <row r="2755" spans="3:62">
      <c r="C2755" s="504"/>
      <c r="F2755" s="505"/>
      <c r="G2755" s="150"/>
      <c r="H2755" s="150"/>
      <c r="I2755" s="150"/>
      <c r="J2755" s="150"/>
      <c r="K2755" s="138"/>
      <c r="L2755" s="505"/>
      <c r="M2755" s="150"/>
      <c r="N2755" s="150"/>
      <c r="O2755" s="150"/>
      <c r="P2755" s="150"/>
      <c r="Q2755" s="138"/>
      <c r="R2755" s="505"/>
      <c r="S2755" s="150"/>
      <c r="T2755" s="150"/>
      <c r="U2755" s="150"/>
      <c r="V2755" s="150"/>
      <c r="W2755" s="138"/>
      <c r="X2755" s="505"/>
      <c r="Y2755" s="150"/>
      <c r="Z2755" s="150"/>
      <c r="AA2755" s="150"/>
      <c r="AB2755" s="150"/>
      <c r="AC2755" s="138"/>
      <c r="AD2755" s="505"/>
      <c r="AE2755" s="150"/>
      <c r="AF2755" s="150"/>
      <c r="AG2755" s="150"/>
      <c r="AH2755" s="150"/>
      <c r="AI2755" s="138"/>
      <c r="AJ2755" s="505"/>
      <c r="AK2755" s="150"/>
      <c r="AL2755" s="150"/>
      <c r="AM2755" s="150"/>
      <c r="AN2755" s="150"/>
      <c r="AO2755" s="138"/>
      <c r="AP2755" s="505"/>
      <c r="AQ2755" s="150"/>
      <c r="AR2755" s="150"/>
      <c r="AS2755" s="150"/>
      <c r="AT2755" s="150"/>
      <c r="AU2755" s="138"/>
      <c r="AV2755" s="505"/>
      <c r="AW2755" s="150"/>
      <c r="AX2755" s="150"/>
      <c r="AY2755" s="150"/>
      <c r="BB2755" s="505"/>
      <c r="BC2755" s="150"/>
      <c r="BD2755" s="150"/>
      <c r="BE2755" s="150"/>
      <c r="BF2755" s="150"/>
      <c r="BG2755" s="150"/>
      <c r="BH2755" s="150"/>
      <c r="BI2755" s="133"/>
      <c r="BJ2755" s="135"/>
    </row>
    <row r="2756" spans="3:62">
      <c r="C2756" s="504"/>
      <c r="F2756" s="505"/>
      <c r="G2756" s="150"/>
      <c r="H2756" s="150"/>
      <c r="I2756" s="150"/>
      <c r="J2756" s="150"/>
      <c r="K2756" s="138"/>
      <c r="L2756" s="505"/>
      <c r="M2756" s="150"/>
      <c r="N2756" s="150"/>
      <c r="O2756" s="150"/>
      <c r="P2756" s="150"/>
      <c r="Q2756" s="138"/>
      <c r="R2756" s="505"/>
      <c r="S2756" s="150"/>
      <c r="T2756" s="150"/>
      <c r="U2756" s="150"/>
      <c r="V2756" s="150"/>
      <c r="W2756" s="138"/>
      <c r="X2756" s="505"/>
      <c r="Y2756" s="150"/>
      <c r="Z2756" s="150"/>
      <c r="AA2756" s="150"/>
      <c r="AB2756" s="150"/>
      <c r="AC2756" s="138"/>
      <c r="AD2756" s="505"/>
      <c r="AE2756" s="150"/>
      <c r="AF2756" s="150"/>
      <c r="AG2756" s="150"/>
      <c r="AH2756" s="150"/>
      <c r="AI2756" s="138"/>
      <c r="AJ2756" s="505"/>
      <c r="AK2756" s="150"/>
      <c r="AL2756" s="150"/>
      <c r="AM2756" s="150"/>
      <c r="AN2756" s="150"/>
      <c r="AO2756" s="138"/>
      <c r="AP2756" s="505"/>
      <c r="AQ2756" s="150"/>
      <c r="AR2756" s="150"/>
      <c r="AS2756" s="150"/>
      <c r="AT2756" s="150"/>
      <c r="AU2756" s="138"/>
      <c r="AV2756" s="505"/>
      <c r="AW2756" s="150"/>
      <c r="AX2756" s="150"/>
      <c r="AY2756" s="150"/>
      <c r="BB2756" s="505"/>
      <c r="BC2756" s="150"/>
      <c r="BD2756" s="150"/>
      <c r="BE2756" s="150"/>
      <c r="BF2756" s="150"/>
      <c r="BG2756" s="150"/>
      <c r="BH2756" s="150"/>
      <c r="BI2756" s="133"/>
      <c r="BJ2756" s="135"/>
    </row>
    <row r="2757" spans="3:62">
      <c r="C2757" s="504"/>
      <c r="F2757" s="505"/>
      <c r="G2757" s="150"/>
      <c r="H2757" s="150"/>
      <c r="I2757" s="150"/>
      <c r="J2757" s="150"/>
      <c r="K2757" s="138"/>
      <c r="L2757" s="505"/>
      <c r="M2757" s="150"/>
      <c r="N2757" s="150"/>
      <c r="O2757" s="150"/>
      <c r="P2757" s="150"/>
      <c r="Q2757" s="138"/>
      <c r="R2757" s="505"/>
      <c r="S2757" s="150"/>
      <c r="T2757" s="150"/>
      <c r="U2757" s="150"/>
      <c r="V2757" s="150"/>
      <c r="W2757" s="138"/>
      <c r="X2757" s="505"/>
      <c r="Y2757" s="150"/>
      <c r="Z2757" s="150"/>
      <c r="AA2757" s="150"/>
      <c r="AB2757" s="150"/>
      <c r="AC2757" s="138"/>
      <c r="AD2757" s="505"/>
      <c r="AE2757" s="150"/>
      <c r="AF2757" s="150"/>
      <c r="AG2757" s="150"/>
      <c r="AH2757" s="150"/>
      <c r="AI2757" s="138"/>
      <c r="AJ2757" s="505"/>
      <c r="AK2757" s="150"/>
      <c r="AL2757" s="150"/>
      <c r="AM2757" s="150"/>
      <c r="AN2757" s="150"/>
      <c r="AO2757" s="138"/>
      <c r="AP2757" s="505"/>
      <c r="AQ2757" s="150"/>
      <c r="AR2757" s="150"/>
      <c r="AS2757" s="150"/>
      <c r="AT2757" s="150"/>
      <c r="AU2757" s="138"/>
      <c r="AV2757" s="505"/>
      <c r="AW2757" s="150"/>
      <c r="AX2757" s="150"/>
      <c r="AY2757" s="150"/>
      <c r="BB2757" s="505"/>
      <c r="BC2757" s="150"/>
      <c r="BD2757" s="150"/>
      <c r="BE2757" s="150"/>
      <c r="BF2757" s="150"/>
      <c r="BG2757" s="150"/>
      <c r="BH2757" s="150"/>
      <c r="BI2757" s="133"/>
      <c r="BJ2757" s="135"/>
    </row>
    <row r="2758" spans="3:62">
      <c r="C2758" s="504"/>
      <c r="F2758" s="505"/>
      <c r="G2758" s="150"/>
      <c r="H2758" s="150"/>
      <c r="I2758" s="150"/>
      <c r="J2758" s="150"/>
      <c r="K2758" s="138"/>
      <c r="L2758" s="505"/>
      <c r="M2758" s="150"/>
      <c r="N2758" s="150"/>
      <c r="O2758" s="150"/>
      <c r="P2758" s="150"/>
      <c r="Q2758" s="138"/>
      <c r="R2758" s="505"/>
      <c r="S2758" s="150"/>
      <c r="T2758" s="150"/>
      <c r="U2758" s="150"/>
      <c r="V2758" s="150"/>
      <c r="W2758" s="138"/>
      <c r="X2758" s="505"/>
      <c r="Y2758" s="150"/>
      <c r="Z2758" s="150"/>
      <c r="AA2758" s="150"/>
      <c r="AB2758" s="150"/>
      <c r="AC2758" s="138"/>
      <c r="AD2758" s="505"/>
      <c r="AE2758" s="150"/>
      <c r="AF2758" s="150"/>
      <c r="AG2758" s="150"/>
      <c r="AH2758" s="150"/>
      <c r="AI2758" s="138"/>
      <c r="AJ2758" s="505"/>
      <c r="AK2758" s="150"/>
      <c r="AL2758" s="150"/>
      <c r="AM2758" s="150"/>
      <c r="AN2758" s="150"/>
      <c r="AO2758" s="138"/>
      <c r="AP2758" s="505"/>
      <c r="AQ2758" s="150"/>
      <c r="AR2758" s="150"/>
      <c r="AS2758" s="150"/>
      <c r="AT2758" s="150"/>
      <c r="AU2758" s="138"/>
      <c r="AV2758" s="505"/>
      <c r="AW2758" s="150"/>
      <c r="AX2758" s="150"/>
      <c r="AY2758" s="150"/>
      <c r="BB2758" s="505"/>
      <c r="BC2758" s="150"/>
      <c r="BD2758" s="150"/>
      <c r="BE2758" s="150"/>
      <c r="BF2758" s="150"/>
      <c r="BG2758" s="150"/>
      <c r="BH2758" s="150"/>
      <c r="BI2758" s="133"/>
      <c r="BJ2758" s="135"/>
    </row>
    <row r="2759" spans="3:62">
      <c r="C2759" s="504"/>
      <c r="F2759" s="505"/>
      <c r="G2759" s="150"/>
      <c r="H2759" s="150"/>
      <c r="I2759" s="150"/>
      <c r="J2759" s="150"/>
      <c r="K2759" s="138"/>
      <c r="L2759" s="505"/>
      <c r="M2759" s="150"/>
      <c r="N2759" s="150"/>
      <c r="O2759" s="150"/>
      <c r="P2759" s="150"/>
      <c r="Q2759" s="138"/>
      <c r="R2759" s="505"/>
      <c r="S2759" s="150"/>
      <c r="T2759" s="150"/>
      <c r="U2759" s="150"/>
      <c r="V2759" s="150"/>
      <c r="W2759" s="138"/>
      <c r="X2759" s="505"/>
      <c r="Y2759" s="150"/>
      <c r="Z2759" s="150"/>
      <c r="AA2759" s="150"/>
      <c r="AB2759" s="150"/>
      <c r="AC2759" s="138"/>
      <c r="AD2759" s="505"/>
      <c r="AE2759" s="150"/>
      <c r="AF2759" s="150"/>
      <c r="AG2759" s="150"/>
      <c r="AH2759" s="150"/>
      <c r="AI2759" s="138"/>
      <c r="AJ2759" s="505"/>
      <c r="AK2759" s="150"/>
      <c r="AL2759" s="150"/>
      <c r="AM2759" s="150"/>
      <c r="AN2759" s="150"/>
      <c r="AO2759" s="138"/>
      <c r="AP2759" s="505"/>
      <c r="AQ2759" s="150"/>
      <c r="AR2759" s="150"/>
      <c r="AS2759" s="150"/>
      <c r="AT2759" s="150"/>
      <c r="AU2759" s="138"/>
      <c r="AV2759" s="505"/>
      <c r="AW2759" s="150"/>
      <c r="AX2759" s="150"/>
      <c r="AY2759" s="150"/>
      <c r="BB2759" s="505"/>
      <c r="BC2759" s="150"/>
      <c r="BD2759" s="150"/>
      <c r="BE2759" s="150"/>
      <c r="BF2759" s="150"/>
      <c r="BG2759" s="150"/>
      <c r="BH2759" s="150"/>
      <c r="BI2759" s="133"/>
      <c r="BJ2759" s="135"/>
    </row>
    <row r="2760" spans="3:62">
      <c r="C2760" s="504"/>
      <c r="F2760" s="505"/>
      <c r="G2760" s="150"/>
      <c r="H2760" s="150"/>
      <c r="I2760" s="150"/>
      <c r="J2760" s="150"/>
      <c r="K2760" s="138"/>
      <c r="L2760" s="505"/>
      <c r="M2760" s="150"/>
      <c r="N2760" s="150"/>
      <c r="O2760" s="150"/>
      <c r="P2760" s="150"/>
      <c r="Q2760" s="138"/>
      <c r="R2760" s="505"/>
      <c r="S2760" s="150"/>
      <c r="T2760" s="150"/>
      <c r="U2760" s="150"/>
      <c r="V2760" s="150"/>
      <c r="W2760" s="138"/>
      <c r="X2760" s="505"/>
      <c r="Y2760" s="150"/>
      <c r="Z2760" s="150"/>
      <c r="AA2760" s="150"/>
      <c r="AB2760" s="150"/>
      <c r="AC2760" s="138"/>
      <c r="AD2760" s="505"/>
      <c r="AE2760" s="150"/>
      <c r="AF2760" s="150"/>
      <c r="AG2760" s="150"/>
      <c r="AH2760" s="150"/>
      <c r="AI2760" s="138"/>
      <c r="AJ2760" s="505"/>
      <c r="AK2760" s="150"/>
      <c r="AL2760" s="150"/>
      <c r="AM2760" s="150"/>
      <c r="AN2760" s="150"/>
      <c r="AO2760" s="138"/>
      <c r="AP2760" s="505"/>
      <c r="AQ2760" s="150"/>
      <c r="AR2760" s="150"/>
      <c r="AS2760" s="150"/>
      <c r="AT2760" s="150"/>
      <c r="AU2760" s="138"/>
      <c r="AV2760" s="505"/>
      <c r="AW2760" s="150"/>
      <c r="AX2760" s="150"/>
      <c r="AY2760" s="150"/>
      <c r="BB2760" s="505"/>
      <c r="BC2760" s="150"/>
      <c r="BD2760" s="150"/>
      <c r="BE2760" s="150"/>
      <c r="BF2760" s="150"/>
      <c r="BG2760" s="150"/>
      <c r="BH2760" s="150"/>
      <c r="BI2760" s="133"/>
      <c r="BJ2760" s="135"/>
    </row>
    <row r="2761" spans="3:62">
      <c r="C2761" s="504"/>
      <c r="F2761" s="505"/>
      <c r="G2761" s="150"/>
      <c r="H2761" s="150"/>
      <c r="I2761" s="150"/>
      <c r="J2761" s="150"/>
      <c r="K2761" s="138"/>
      <c r="L2761" s="505"/>
      <c r="M2761" s="150"/>
      <c r="N2761" s="150"/>
      <c r="O2761" s="150"/>
      <c r="P2761" s="150"/>
      <c r="Q2761" s="138"/>
      <c r="R2761" s="505"/>
      <c r="S2761" s="150"/>
      <c r="T2761" s="150"/>
      <c r="U2761" s="150"/>
      <c r="V2761" s="150"/>
      <c r="W2761" s="138"/>
      <c r="X2761" s="505"/>
      <c r="Y2761" s="150"/>
      <c r="Z2761" s="150"/>
      <c r="AA2761" s="150"/>
      <c r="AB2761" s="150"/>
      <c r="AC2761" s="138"/>
      <c r="AD2761" s="505"/>
      <c r="AE2761" s="150"/>
      <c r="AF2761" s="150"/>
      <c r="AG2761" s="150"/>
      <c r="AH2761" s="150"/>
      <c r="AI2761" s="138"/>
      <c r="AJ2761" s="505"/>
      <c r="AK2761" s="150"/>
      <c r="AL2761" s="150"/>
      <c r="AM2761" s="150"/>
      <c r="AN2761" s="150"/>
      <c r="AO2761" s="138"/>
      <c r="AP2761" s="505"/>
      <c r="AQ2761" s="150"/>
      <c r="AR2761" s="150"/>
      <c r="AS2761" s="150"/>
      <c r="AT2761" s="150"/>
      <c r="AU2761" s="138"/>
      <c r="AV2761" s="505"/>
      <c r="AW2761" s="150"/>
      <c r="AX2761" s="150"/>
      <c r="AY2761" s="150"/>
      <c r="BB2761" s="505"/>
      <c r="BC2761" s="150"/>
      <c r="BD2761" s="150"/>
      <c r="BE2761" s="150"/>
      <c r="BF2761" s="150"/>
      <c r="BG2761" s="150"/>
      <c r="BH2761" s="150"/>
      <c r="BI2761" s="133"/>
      <c r="BJ2761" s="135"/>
    </row>
    <row r="2762" spans="3:62">
      <c r="C2762" s="504"/>
      <c r="F2762" s="505"/>
      <c r="G2762" s="150"/>
      <c r="H2762" s="150"/>
      <c r="I2762" s="150"/>
      <c r="J2762" s="150"/>
      <c r="K2762" s="138"/>
      <c r="L2762" s="505"/>
      <c r="M2762" s="150"/>
      <c r="N2762" s="150"/>
      <c r="O2762" s="150"/>
      <c r="P2762" s="150"/>
      <c r="Q2762" s="138"/>
      <c r="R2762" s="505"/>
      <c r="S2762" s="150"/>
      <c r="T2762" s="150"/>
      <c r="U2762" s="150"/>
      <c r="V2762" s="150"/>
      <c r="W2762" s="138"/>
      <c r="X2762" s="505"/>
      <c r="Y2762" s="150"/>
      <c r="Z2762" s="150"/>
      <c r="AA2762" s="150"/>
      <c r="AB2762" s="150"/>
      <c r="AC2762" s="138"/>
      <c r="AD2762" s="505"/>
      <c r="AE2762" s="150"/>
      <c r="AF2762" s="150"/>
      <c r="AG2762" s="150"/>
      <c r="AH2762" s="150"/>
      <c r="AI2762" s="138"/>
      <c r="AJ2762" s="505"/>
      <c r="AK2762" s="150"/>
      <c r="AL2762" s="150"/>
      <c r="AM2762" s="150"/>
      <c r="AN2762" s="150"/>
      <c r="AO2762" s="138"/>
      <c r="AP2762" s="505"/>
      <c r="AQ2762" s="150"/>
      <c r="AR2762" s="150"/>
      <c r="AS2762" s="150"/>
      <c r="AT2762" s="150"/>
      <c r="AU2762" s="138"/>
      <c r="AV2762" s="505"/>
      <c r="AW2762" s="150"/>
      <c r="AX2762" s="150"/>
      <c r="AY2762" s="150"/>
      <c r="BB2762" s="505"/>
      <c r="BC2762" s="150"/>
      <c r="BD2762" s="150"/>
      <c r="BE2762" s="150"/>
      <c r="BF2762" s="150"/>
      <c r="BG2762" s="150"/>
      <c r="BH2762" s="150"/>
      <c r="BI2762" s="133"/>
      <c r="BJ2762" s="135"/>
    </row>
    <row r="2763" spans="3:62">
      <c r="C2763" s="504"/>
      <c r="F2763" s="505"/>
      <c r="G2763" s="150"/>
      <c r="H2763" s="150"/>
      <c r="I2763" s="150"/>
      <c r="J2763" s="150"/>
      <c r="K2763" s="138"/>
      <c r="L2763" s="505"/>
      <c r="M2763" s="150"/>
      <c r="N2763" s="150"/>
      <c r="O2763" s="150"/>
      <c r="P2763" s="150"/>
      <c r="Q2763" s="138"/>
      <c r="R2763" s="505"/>
      <c r="S2763" s="150"/>
      <c r="T2763" s="150"/>
      <c r="U2763" s="150"/>
      <c r="V2763" s="150"/>
      <c r="W2763" s="138"/>
      <c r="X2763" s="505"/>
      <c r="Y2763" s="150"/>
      <c r="Z2763" s="150"/>
      <c r="AA2763" s="150"/>
      <c r="AB2763" s="150"/>
      <c r="AC2763" s="138"/>
      <c r="AD2763" s="505"/>
      <c r="AE2763" s="150"/>
      <c r="AF2763" s="150"/>
      <c r="AG2763" s="150"/>
      <c r="AH2763" s="150"/>
      <c r="AI2763" s="138"/>
      <c r="AJ2763" s="505"/>
      <c r="AK2763" s="150"/>
      <c r="AL2763" s="150"/>
      <c r="AM2763" s="150"/>
      <c r="AN2763" s="150"/>
      <c r="AO2763" s="138"/>
      <c r="AP2763" s="505"/>
      <c r="AQ2763" s="150"/>
      <c r="AR2763" s="150"/>
      <c r="AS2763" s="150"/>
      <c r="AT2763" s="150"/>
      <c r="AU2763" s="138"/>
      <c r="AV2763" s="505"/>
      <c r="AW2763" s="150"/>
      <c r="AX2763" s="150"/>
      <c r="AY2763" s="150"/>
      <c r="BB2763" s="505"/>
      <c r="BC2763" s="150"/>
      <c r="BD2763" s="150"/>
      <c r="BE2763" s="150"/>
      <c r="BF2763" s="150"/>
      <c r="BG2763" s="150"/>
      <c r="BH2763" s="150"/>
      <c r="BI2763" s="133"/>
      <c r="BJ2763" s="135"/>
    </row>
    <row r="2764" spans="3:62">
      <c r="C2764" s="504"/>
      <c r="F2764" s="505"/>
      <c r="G2764" s="150"/>
      <c r="H2764" s="150"/>
      <c r="I2764" s="150"/>
      <c r="J2764" s="150"/>
      <c r="K2764" s="138"/>
      <c r="L2764" s="505"/>
      <c r="M2764" s="150"/>
      <c r="N2764" s="150"/>
      <c r="O2764" s="150"/>
      <c r="P2764" s="150"/>
      <c r="Q2764" s="138"/>
      <c r="R2764" s="505"/>
      <c r="S2764" s="150"/>
      <c r="T2764" s="150"/>
      <c r="U2764" s="150"/>
      <c r="V2764" s="150"/>
      <c r="W2764" s="138"/>
      <c r="X2764" s="505"/>
      <c r="Y2764" s="150"/>
      <c r="Z2764" s="150"/>
      <c r="AA2764" s="150"/>
      <c r="AB2764" s="150"/>
      <c r="AC2764" s="138"/>
      <c r="AD2764" s="505"/>
      <c r="AE2764" s="150"/>
      <c r="AF2764" s="150"/>
      <c r="AG2764" s="150"/>
      <c r="AH2764" s="150"/>
      <c r="AI2764" s="138"/>
      <c r="AJ2764" s="505"/>
      <c r="AK2764" s="150"/>
      <c r="AL2764" s="150"/>
      <c r="AM2764" s="150"/>
      <c r="AN2764" s="150"/>
      <c r="AO2764" s="138"/>
      <c r="AP2764" s="505"/>
      <c r="AQ2764" s="150"/>
      <c r="AR2764" s="150"/>
      <c r="AS2764" s="150"/>
      <c r="AT2764" s="150"/>
      <c r="AU2764" s="138"/>
      <c r="AV2764" s="505"/>
      <c r="AW2764" s="150"/>
      <c r="AX2764" s="150"/>
      <c r="AY2764" s="150"/>
      <c r="BB2764" s="505"/>
      <c r="BC2764" s="150"/>
      <c r="BD2764" s="150"/>
      <c r="BE2764" s="150"/>
      <c r="BF2764" s="150"/>
      <c r="BG2764" s="150"/>
      <c r="BH2764" s="150"/>
      <c r="BI2764" s="133"/>
      <c r="BJ2764" s="135"/>
    </row>
    <row r="2765" spans="3:62">
      <c r="C2765" s="504"/>
      <c r="F2765" s="505"/>
      <c r="G2765" s="150"/>
      <c r="H2765" s="150"/>
      <c r="I2765" s="150"/>
      <c r="J2765" s="150"/>
      <c r="K2765" s="138"/>
      <c r="L2765" s="505"/>
      <c r="M2765" s="150"/>
      <c r="N2765" s="150"/>
      <c r="O2765" s="150"/>
      <c r="P2765" s="150"/>
      <c r="Q2765" s="138"/>
      <c r="R2765" s="505"/>
      <c r="S2765" s="150"/>
      <c r="T2765" s="150"/>
      <c r="U2765" s="150"/>
      <c r="V2765" s="150"/>
      <c r="W2765" s="138"/>
      <c r="X2765" s="505"/>
      <c r="Y2765" s="150"/>
      <c r="Z2765" s="150"/>
      <c r="AA2765" s="150"/>
      <c r="AB2765" s="150"/>
      <c r="AC2765" s="138"/>
      <c r="AD2765" s="505"/>
      <c r="AE2765" s="150"/>
      <c r="AF2765" s="150"/>
      <c r="AG2765" s="150"/>
      <c r="AH2765" s="150"/>
      <c r="AI2765" s="138"/>
      <c r="AJ2765" s="505"/>
      <c r="AK2765" s="150"/>
      <c r="AL2765" s="150"/>
      <c r="AM2765" s="150"/>
      <c r="AN2765" s="150"/>
      <c r="AO2765" s="138"/>
      <c r="AP2765" s="505"/>
      <c r="AQ2765" s="150"/>
      <c r="AR2765" s="150"/>
      <c r="AS2765" s="150"/>
      <c r="AT2765" s="150"/>
      <c r="AU2765" s="138"/>
      <c r="AV2765" s="505"/>
      <c r="AW2765" s="150"/>
      <c r="AX2765" s="150"/>
      <c r="AY2765" s="150"/>
      <c r="BB2765" s="505"/>
      <c r="BC2765" s="150"/>
      <c r="BD2765" s="150"/>
      <c r="BE2765" s="150"/>
      <c r="BF2765" s="150"/>
      <c r="BG2765" s="150"/>
      <c r="BH2765" s="150"/>
      <c r="BI2765" s="133"/>
      <c r="BJ2765" s="135"/>
    </row>
    <row r="2766" spans="3:62">
      <c r="C2766" s="504"/>
      <c r="F2766" s="505"/>
      <c r="G2766" s="150"/>
      <c r="H2766" s="150"/>
      <c r="I2766" s="150"/>
      <c r="J2766" s="150"/>
      <c r="K2766" s="138"/>
      <c r="L2766" s="505"/>
      <c r="M2766" s="150"/>
      <c r="N2766" s="150"/>
      <c r="O2766" s="150"/>
      <c r="P2766" s="150"/>
      <c r="Q2766" s="138"/>
      <c r="R2766" s="505"/>
      <c r="S2766" s="150"/>
      <c r="T2766" s="150"/>
      <c r="U2766" s="150"/>
      <c r="V2766" s="150"/>
      <c r="W2766" s="138"/>
      <c r="X2766" s="505"/>
      <c r="Y2766" s="150"/>
      <c r="Z2766" s="150"/>
      <c r="AA2766" s="150"/>
      <c r="AB2766" s="150"/>
      <c r="AC2766" s="138"/>
      <c r="AD2766" s="505"/>
      <c r="AE2766" s="150"/>
      <c r="AF2766" s="150"/>
      <c r="AG2766" s="150"/>
      <c r="AH2766" s="150"/>
      <c r="AI2766" s="138"/>
      <c r="AJ2766" s="505"/>
      <c r="AK2766" s="150"/>
      <c r="AL2766" s="150"/>
      <c r="AM2766" s="150"/>
      <c r="AN2766" s="150"/>
      <c r="AO2766" s="138"/>
      <c r="AP2766" s="505"/>
      <c r="AQ2766" s="150"/>
      <c r="AR2766" s="150"/>
      <c r="AS2766" s="150"/>
      <c r="AT2766" s="150"/>
      <c r="AU2766" s="138"/>
      <c r="AV2766" s="505"/>
      <c r="AW2766" s="150"/>
      <c r="AX2766" s="150"/>
      <c r="AY2766" s="150"/>
      <c r="BB2766" s="505"/>
      <c r="BC2766" s="150"/>
      <c r="BD2766" s="150"/>
      <c r="BE2766" s="150"/>
      <c r="BF2766" s="150"/>
      <c r="BG2766" s="150"/>
      <c r="BH2766" s="150"/>
      <c r="BI2766" s="133"/>
      <c r="BJ2766" s="135"/>
    </row>
    <row r="2767" spans="3:62">
      <c r="C2767" s="504"/>
      <c r="F2767" s="505"/>
      <c r="G2767" s="150"/>
      <c r="H2767" s="150"/>
      <c r="I2767" s="150"/>
      <c r="J2767" s="150"/>
      <c r="K2767" s="138"/>
      <c r="L2767" s="505"/>
      <c r="M2767" s="150"/>
      <c r="N2767" s="150"/>
      <c r="O2767" s="150"/>
      <c r="P2767" s="150"/>
      <c r="Q2767" s="138"/>
      <c r="R2767" s="505"/>
      <c r="S2767" s="150"/>
      <c r="T2767" s="150"/>
      <c r="U2767" s="150"/>
      <c r="V2767" s="150"/>
      <c r="W2767" s="138"/>
      <c r="X2767" s="505"/>
      <c r="Y2767" s="150"/>
      <c r="Z2767" s="150"/>
      <c r="AA2767" s="150"/>
      <c r="AB2767" s="150"/>
      <c r="AC2767" s="138"/>
      <c r="AD2767" s="505"/>
      <c r="AE2767" s="150"/>
      <c r="AF2767" s="150"/>
      <c r="AG2767" s="150"/>
      <c r="AH2767" s="150"/>
      <c r="AI2767" s="138"/>
      <c r="AJ2767" s="505"/>
      <c r="AK2767" s="150"/>
      <c r="AL2767" s="150"/>
      <c r="AM2767" s="150"/>
      <c r="AN2767" s="150"/>
      <c r="AO2767" s="138"/>
      <c r="AP2767" s="505"/>
      <c r="AQ2767" s="150"/>
      <c r="AR2767" s="150"/>
      <c r="AS2767" s="150"/>
      <c r="AT2767" s="150"/>
      <c r="AU2767" s="138"/>
      <c r="AV2767" s="505"/>
      <c r="AW2767" s="150"/>
      <c r="AX2767" s="150"/>
      <c r="AY2767" s="150"/>
      <c r="BB2767" s="505"/>
      <c r="BC2767" s="150"/>
      <c r="BD2767" s="150"/>
      <c r="BE2767" s="150"/>
      <c r="BF2767" s="150"/>
      <c r="BG2767" s="150"/>
      <c r="BH2767" s="150"/>
      <c r="BI2767" s="133"/>
      <c r="BJ2767" s="135"/>
    </row>
    <row r="2768" spans="3:62">
      <c r="C2768" s="504"/>
      <c r="F2768" s="505"/>
      <c r="G2768" s="150"/>
      <c r="H2768" s="150"/>
      <c r="I2768" s="150"/>
      <c r="J2768" s="150"/>
      <c r="K2768" s="138"/>
      <c r="L2768" s="505"/>
      <c r="M2768" s="150"/>
      <c r="N2768" s="150"/>
      <c r="O2768" s="150"/>
      <c r="P2768" s="150"/>
      <c r="Q2768" s="138"/>
      <c r="R2768" s="505"/>
      <c r="S2768" s="150"/>
      <c r="T2768" s="150"/>
      <c r="U2768" s="150"/>
      <c r="V2768" s="150"/>
      <c r="W2768" s="138"/>
      <c r="X2768" s="505"/>
      <c r="Y2768" s="150"/>
      <c r="Z2768" s="150"/>
      <c r="AA2768" s="150"/>
      <c r="AB2768" s="150"/>
      <c r="AC2768" s="138"/>
      <c r="AD2768" s="505"/>
      <c r="AE2768" s="150"/>
      <c r="AF2768" s="150"/>
      <c r="AG2768" s="150"/>
      <c r="AH2768" s="150"/>
      <c r="AI2768" s="138"/>
      <c r="AJ2768" s="505"/>
      <c r="AK2768" s="150"/>
      <c r="AL2768" s="150"/>
      <c r="AM2768" s="150"/>
      <c r="AN2768" s="150"/>
      <c r="AO2768" s="138"/>
      <c r="AP2768" s="505"/>
      <c r="AQ2768" s="150"/>
      <c r="AR2768" s="150"/>
      <c r="AS2768" s="150"/>
      <c r="AT2768" s="150"/>
      <c r="AU2768" s="138"/>
      <c r="AV2768" s="505"/>
      <c r="AW2768" s="150"/>
      <c r="AX2768" s="150"/>
      <c r="AY2768" s="150"/>
      <c r="BB2768" s="505"/>
      <c r="BC2768" s="150"/>
      <c r="BD2768" s="150"/>
      <c r="BE2768" s="150"/>
      <c r="BF2768" s="150"/>
      <c r="BG2768" s="150"/>
      <c r="BH2768" s="150"/>
      <c r="BI2768" s="133"/>
      <c r="BJ2768" s="135"/>
    </row>
    <row r="2769" spans="3:62">
      <c r="C2769" s="504"/>
      <c r="F2769" s="505"/>
      <c r="G2769" s="150"/>
      <c r="H2769" s="150"/>
      <c r="I2769" s="150"/>
      <c r="J2769" s="150"/>
      <c r="K2769" s="138"/>
      <c r="L2769" s="505"/>
      <c r="M2769" s="150"/>
      <c r="N2769" s="150"/>
      <c r="O2769" s="150"/>
      <c r="P2769" s="150"/>
      <c r="Q2769" s="138"/>
      <c r="R2769" s="505"/>
      <c r="S2769" s="150"/>
      <c r="T2769" s="150"/>
      <c r="U2769" s="150"/>
      <c r="V2769" s="150"/>
      <c r="W2769" s="138"/>
      <c r="X2769" s="505"/>
      <c r="Y2769" s="150"/>
      <c r="Z2769" s="150"/>
      <c r="AA2769" s="150"/>
      <c r="AB2769" s="150"/>
      <c r="AC2769" s="138"/>
      <c r="AD2769" s="505"/>
      <c r="AE2769" s="150"/>
      <c r="AF2769" s="150"/>
      <c r="AG2769" s="150"/>
      <c r="AH2769" s="150"/>
      <c r="AI2769" s="138"/>
      <c r="AJ2769" s="505"/>
      <c r="AK2769" s="150"/>
      <c r="AL2769" s="150"/>
      <c r="AM2769" s="150"/>
      <c r="AN2769" s="150"/>
      <c r="AO2769" s="138"/>
      <c r="AP2769" s="505"/>
      <c r="AQ2769" s="150"/>
      <c r="AR2769" s="150"/>
      <c r="AS2769" s="150"/>
      <c r="AT2769" s="150"/>
      <c r="AU2769" s="138"/>
      <c r="AV2769" s="505"/>
      <c r="AW2769" s="150"/>
      <c r="AX2769" s="150"/>
      <c r="AY2769" s="150"/>
      <c r="BB2769" s="505"/>
      <c r="BC2769" s="150"/>
      <c r="BD2769" s="150"/>
      <c r="BE2769" s="150"/>
      <c r="BF2769" s="150"/>
      <c r="BG2769" s="150"/>
      <c r="BH2769" s="150"/>
      <c r="BI2769" s="133"/>
      <c r="BJ2769" s="135"/>
    </row>
    <row r="2770" spans="3:62">
      <c r="C2770" s="504"/>
      <c r="F2770" s="505"/>
      <c r="G2770" s="150"/>
      <c r="H2770" s="150"/>
      <c r="I2770" s="150"/>
      <c r="J2770" s="150"/>
      <c r="K2770" s="138"/>
      <c r="L2770" s="505"/>
      <c r="M2770" s="150"/>
      <c r="N2770" s="150"/>
      <c r="O2770" s="150"/>
      <c r="P2770" s="150"/>
      <c r="Q2770" s="138"/>
      <c r="R2770" s="505"/>
      <c r="S2770" s="150"/>
      <c r="T2770" s="150"/>
      <c r="U2770" s="150"/>
      <c r="V2770" s="150"/>
      <c r="W2770" s="138"/>
      <c r="X2770" s="505"/>
      <c r="Y2770" s="150"/>
      <c r="Z2770" s="150"/>
      <c r="AA2770" s="150"/>
      <c r="AB2770" s="150"/>
      <c r="AC2770" s="138"/>
      <c r="AD2770" s="505"/>
      <c r="AE2770" s="150"/>
      <c r="AF2770" s="150"/>
      <c r="AG2770" s="150"/>
      <c r="AH2770" s="150"/>
      <c r="AI2770" s="138"/>
      <c r="AJ2770" s="505"/>
      <c r="AK2770" s="150"/>
      <c r="AL2770" s="150"/>
      <c r="AM2770" s="150"/>
      <c r="AN2770" s="150"/>
      <c r="AO2770" s="138"/>
      <c r="AP2770" s="505"/>
      <c r="AQ2770" s="150"/>
      <c r="AR2770" s="150"/>
      <c r="AS2770" s="150"/>
      <c r="AT2770" s="150"/>
      <c r="AU2770" s="138"/>
      <c r="AV2770" s="505"/>
      <c r="AW2770" s="150"/>
      <c r="AX2770" s="150"/>
      <c r="AY2770" s="150"/>
      <c r="BB2770" s="505"/>
      <c r="BC2770" s="150"/>
      <c r="BD2770" s="150"/>
      <c r="BE2770" s="150"/>
      <c r="BF2770" s="150"/>
      <c r="BG2770" s="150"/>
      <c r="BH2770" s="150"/>
      <c r="BI2770" s="133"/>
      <c r="BJ2770" s="135"/>
    </row>
    <row r="2771" spans="3:62">
      <c r="C2771" s="504"/>
      <c r="F2771" s="505"/>
      <c r="G2771" s="150"/>
      <c r="H2771" s="150"/>
      <c r="I2771" s="150"/>
      <c r="J2771" s="150"/>
      <c r="K2771" s="138"/>
      <c r="L2771" s="505"/>
      <c r="M2771" s="150"/>
      <c r="N2771" s="150"/>
      <c r="O2771" s="150"/>
      <c r="P2771" s="150"/>
      <c r="Q2771" s="138"/>
      <c r="R2771" s="505"/>
      <c r="S2771" s="150"/>
      <c r="T2771" s="150"/>
      <c r="U2771" s="150"/>
      <c r="V2771" s="150"/>
      <c r="W2771" s="138"/>
      <c r="X2771" s="505"/>
      <c r="Y2771" s="150"/>
      <c r="Z2771" s="150"/>
      <c r="AA2771" s="150"/>
      <c r="AB2771" s="150"/>
      <c r="AC2771" s="138"/>
      <c r="AD2771" s="505"/>
      <c r="AE2771" s="150"/>
      <c r="AF2771" s="150"/>
      <c r="AG2771" s="150"/>
      <c r="AH2771" s="150"/>
      <c r="AI2771" s="138"/>
      <c r="AJ2771" s="505"/>
      <c r="AK2771" s="150"/>
      <c r="AL2771" s="150"/>
      <c r="AM2771" s="150"/>
      <c r="AN2771" s="150"/>
      <c r="AO2771" s="138"/>
      <c r="AP2771" s="505"/>
      <c r="AQ2771" s="150"/>
      <c r="AR2771" s="150"/>
      <c r="AS2771" s="150"/>
      <c r="AT2771" s="150"/>
      <c r="AU2771" s="138"/>
      <c r="AV2771" s="505"/>
      <c r="AW2771" s="150"/>
      <c r="AX2771" s="150"/>
      <c r="AY2771" s="150"/>
      <c r="BB2771" s="505"/>
      <c r="BC2771" s="150"/>
      <c r="BD2771" s="150"/>
      <c r="BE2771" s="150"/>
      <c r="BF2771" s="150"/>
      <c r="BG2771" s="150"/>
      <c r="BH2771" s="150"/>
      <c r="BI2771" s="133"/>
      <c r="BJ2771" s="135"/>
    </row>
    <row r="2772" spans="3:62">
      <c r="C2772" s="504"/>
      <c r="F2772" s="505"/>
      <c r="G2772" s="150"/>
      <c r="H2772" s="150"/>
      <c r="I2772" s="150"/>
      <c r="J2772" s="150"/>
      <c r="K2772" s="138"/>
      <c r="L2772" s="505"/>
      <c r="M2772" s="150"/>
      <c r="N2772" s="150"/>
      <c r="O2772" s="150"/>
      <c r="P2772" s="150"/>
      <c r="Q2772" s="138"/>
      <c r="R2772" s="505"/>
      <c r="S2772" s="150"/>
      <c r="T2772" s="150"/>
      <c r="U2772" s="150"/>
      <c r="V2772" s="150"/>
      <c r="W2772" s="138"/>
      <c r="X2772" s="505"/>
      <c r="Y2772" s="150"/>
      <c r="Z2772" s="150"/>
      <c r="AA2772" s="150"/>
      <c r="AB2772" s="150"/>
      <c r="AC2772" s="138"/>
      <c r="AD2772" s="505"/>
      <c r="AE2772" s="150"/>
      <c r="AF2772" s="150"/>
      <c r="AG2772" s="150"/>
      <c r="AH2772" s="150"/>
      <c r="AI2772" s="138"/>
      <c r="AJ2772" s="505"/>
      <c r="AK2772" s="150"/>
      <c r="AL2772" s="150"/>
      <c r="AM2772" s="150"/>
      <c r="AN2772" s="150"/>
      <c r="AO2772" s="138"/>
      <c r="AP2772" s="505"/>
      <c r="AQ2772" s="150"/>
      <c r="AR2772" s="150"/>
      <c r="AS2772" s="150"/>
      <c r="AT2772" s="150"/>
      <c r="AU2772" s="138"/>
      <c r="AV2772" s="505"/>
      <c r="AW2772" s="150"/>
      <c r="AX2772" s="150"/>
      <c r="AY2772" s="150"/>
      <c r="BB2772" s="505"/>
      <c r="BC2772" s="150"/>
      <c r="BD2772" s="150"/>
      <c r="BE2772" s="150"/>
      <c r="BF2772" s="150"/>
      <c r="BG2772" s="150"/>
      <c r="BH2772" s="150"/>
      <c r="BI2772" s="133"/>
      <c r="BJ2772" s="135"/>
    </row>
    <row r="2773" spans="3:62">
      <c r="C2773" s="504"/>
      <c r="F2773" s="505"/>
      <c r="G2773" s="150"/>
      <c r="H2773" s="150"/>
      <c r="I2773" s="150"/>
      <c r="J2773" s="150"/>
      <c r="K2773" s="138"/>
      <c r="L2773" s="505"/>
      <c r="M2773" s="150"/>
      <c r="N2773" s="150"/>
      <c r="O2773" s="150"/>
      <c r="P2773" s="150"/>
      <c r="Q2773" s="138"/>
      <c r="R2773" s="505"/>
      <c r="S2773" s="150"/>
      <c r="T2773" s="150"/>
      <c r="U2773" s="150"/>
      <c r="V2773" s="150"/>
      <c r="W2773" s="138"/>
      <c r="X2773" s="505"/>
      <c r="Y2773" s="150"/>
      <c r="Z2773" s="150"/>
      <c r="AA2773" s="150"/>
      <c r="AB2773" s="150"/>
      <c r="AC2773" s="138"/>
      <c r="AD2773" s="505"/>
      <c r="AE2773" s="150"/>
      <c r="AF2773" s="150"/>
      <c r="AG2773" s="150"/>
      <c r="AH2773" s="150"/>
      <c r="AI2773" s="138"/>
      <c r="AJ2773" s="505"/>
      <c r="AK2773" s="150"/>
      <c r="AL2773" s="150"/>
      <c r="AM2773" s="150"/>
      <c r="AN2773" s="150"/>
      <c r="AO2773" s="138"/>
      <c r="AP2773" s="505"/>
      <c r="AQ2773" s="150"/>
      <c r="AR2773" s="150"/>
      <c r="AS2773" s="150"/>
      <c r="AT2773" s="150"/>
      <c r="AU2773" s="138"/>
      <c r="AV2773" s="505"/>
      <c r="AW2773" s="150"/>
      <c r="AX2773" s="150"/>
      <c r="AY2773" s="150"/>
      <c r="BB2773" s="505"/>
      <c r="BC2773" s="150"/>
      <c r="BD2773" s="150"/>
      <c r="BE2773" s="150"/>
      <c r="BF2773" s="150"/>
      <c r="BG2773" s="150"/>
      <c r="BH2773" s="150"/>
      <c r="BI2773" s="133"/>
      <c r="BJ2773" s="135"/>
    </row>
    <row r="2774" spans="3:62">
      <c r="C2774" s="504"/>
      <c r="F2774" s="505"/>
      <c r="G2774" s="150"/>
      <c r="H2774" s="150"/>
      <c r="I2774" s="150"/>
      <c r="J2774" s="150"/>
      <c r="K2774" s="138"/>
      <c r="L2774" s="505"/>
      <c r="M2774" s="150"/>
      <c r="N2774" s="150"/>
      <c r="O2774" s="150"/>
      <c r="P2774" s="150"/>
      <c r="Q2774" s="138"/>
      <c r="R2774" s="505"/>
      <c r="S2774" s="150"/>
      <c r="T2774" s="150"/>
      <c r="U2774" s="150"/>
      <c r="V2774" s="150"/>
      <c r="W2774" s="138"/>
      <c r="X2774" s="505"/>
      <c r="Y2774" s="150"/>
      <c r="Z2774" s="150"/>
      <c r="AA2774" s="150"/>
      <c r="AB2774" s="150"/>
      <c r="AC2774" s="138"/>
      <c r="AD2774" s="505"/>
      <c r="AE2774" s="150"/>
      <c r="AF2774" s="150"/>
      <c r="AG2774" s="150"/>
      <c r="AH2774" s="150"/>
      <c r="AI2774" s="138"/>
      <c r="AJ2774" s="505"/>
      <c r="AK2774" s="150"/>
      <c r="AL2774" s="150"/>
      <c r="AM2774" s="150"/>
      <c r="AN2774" s="150"/>
      <c r="AO2774" s="138"/>
      <c r="AP2774" s="505"/>
      <c r="AQ2774" s="150"/>
      <c r="AR2774" s="150"/>
      <c r="AS2774" s="150"/>
      <c r="AT2774" s="150"/>
      <c r="AU2774" s="138"/>
      <c r="AV2774" s="505"/>
      <c r="AW2774" s="150"/>
      <c r="AX2774" s="150"/>
      <c r="AY2774" s="150"/>
      <c r="BB2774" s="505"/>
      <c r="BC2774" s="150"/>
      <c r="BD2774" s="150"/>
      <c r="BE2774" s="150"/>
      <c r="BF2774" s="150"/>
      <c r="BG2774" s="150"/>
      <c r="BH2774" s="150"/>
      <c r="BI2774" s="133"/>
      <c r="BJ2774" s="135"/>
    </row>
    <row r="2775" spans="3:62">
      <c r="C2775" s="504"/>
      <c r="F2775" s="505"/>
      <c r="G2775" s="150"/>
      <c r="H2775" s="150"/>
      <c r="I2775" s="150"/>
      <c r="J2775" s="150"/>
      <c r="K2775" s="138"/>
      <c r="L2775" s="505"/>
      <c r="M2775" s="150"/>
      <c r="N2775" s="150"/>
      <c r="O2775" s="150"/>
      <c r="P2775" s="150"/>
      <c r="Q2775" s="138"/>
      <c r="R2775" s="505"/>
      <c r="S2775" s="150"/>
      <c r="T2775" s="150"/>
      <c r="U2775" s="150"/>
      <c r="V2775" s="150"/>
      <c r="W2775" s="138"/>
      <c r="X2775" s="505"/>
      <c r="Y2775" s="150"/>
      <c r="Z2775" s="150"/>
      <c r="AA2775" s="150"/>
      <c r="AB2775" s="150"/>
      <c r="AC2775" s="138"/>
      <c r="AD2775" s="505"/>
      <c r="AE2775" s="150"/>
      <c r="AF2775" s="150"/>
      <c r="AG2775" s="150"/>
      <c r="AH2775" s="150"/>
      <c r="AI2775" s="138"/>
      <c r="AJ2775" s="505"/>
      <c r="AK2775" s="150"/>
      <c r="AL2775" s="150"/>
      <c r="AM2775" s="150"/>
      <c r="AN2775" s="150"/>
      <c r="AO2775" s="138"/>
      <c r="AP2775" s="505"/>
      <c r="AQ2775" s="150"/>
      <c r="AR2775" s="150"/>
      <c r="AS2775" s="150"/>
      <c r="AT2775" s="150"/>
      <c r="AU2775" s="138"/>
      <c r="AV2775" s="505"/>
      <c r="AW2775" s="150"/>
      <c r="AX2775" s="150"/>
      <c r="AY2775" s="150"/>
      <c r="BB2775" s="505"/>
      <c r="BC2775" s="150"/>
      <c r="BD2775" s="150"/>
      <c r="BE2775" s="150"/>
      <c r="BF2775" s="150"/>
      <c r="BG2775" s="150"/>
      <c r="BH2775" s="150"/>
      <c r="BI2775" s="133"/>
      <c r="BJ2775" s="135"/>
    </row>
    <row r="2776" spans="3:62">
      <c r="C2776" s="504"/>
      <c r="F2776" s="505"/>
      <c r="G2776" s="150"/>
      <c r="H2776" s="150"/>
      <c r="I2776" s="150"/>
      <c r="J2776" s="150"/>
      <c r="K2776" s="138"/>
      <c r="L2776" s="505"/>
      <c r="M2776" s="150"/>
      <c r="N2776" s="150"/>
      <c r="O2776" s="150"/>
      <c r="P2776" s="150"/>
      <c r="Q2776" s="138"/>
      <c r="R2776" s="505"/>
      <c r="S2776" s="150"/>
      <c r="T2776" s="150"/>
      <c r="U2776" s="150"/>
      <c r="V2776" s="150"/>
      <c r="W2776" s="138"/>
      <c r="X2776" s="505"/>
      <c r="Y2776" s="150"/>
      <c r="Z2776" s="150"/>
      <c r="AA2776" s="150"/>
      <c r="AB2776" s="150"/>
      <c r="AC2776" s="138"/>
      <c r="AD2776" s="505"/>
      <c r="AE2776" s="150"/>
      <c r="AF2776" s="150"/>
      <c r="AG2776" s="150"/>
      <c r="AH2776" s="150"/>
      <c r="AI2776" s="138"/>
      <c r="AJ2776" s="505"/>
      <c r="AK2776" s="150"/>
      <c r="AL2776" s="150"/>
      <c r="AM2776" s="150"/>
      <c r="AN2776" s="150"/>
      <c r="AO2776" s="138"/>
      <c r="AP2776" s="505"/>
      <c r="AQ2776" s="150"/>
      <c r="AR2776" s="150"/>
      <c r="AS2776" s="150"/>
      <c r="AT2776" s="150"/>
      <c r="AU2776" s="138"/>
      <c r="AV2776" s="505"/>
      <c r="AW2776" s="150"/>
      <c r="AX2776" s="150"/>
      <c r="AY2776" s="150"/>
      <c r="BB2776" s="505"/>
      <c r="BC2776" s="150"/>
      <c r="BD2776" s="150"/>
      <c r="BE2776" s="150"/>
      <c r="BF2776" s="150"/>
      <c r="BG2776" s="150"/>
      <c r="BH2776" s="150"/>
      <c r="BI2776" s="133"/>
      <c r="BJ2776" s="135"/>
    </row>
    <row r="2777" spans="3:62">
      <c r="C2777" s="504"/>
      <c r="F2777" s="505"/>
      <c r="G2777" s="150"/>
      <c r="H2777" s="150"/>
      <c r="I2777" s="150"/>
      <c r="J2777" s="150"/>
      <c r="K2777" s="138"/>
      <c r="L2777" s="505"/>
      <c r="M2777" s="150"/>
      <c r="N2777" s="150"/>
      <c r="O2777" s="150"/>
      <c r="P2777" s="150"/>
      <c r="Q2777" s="138"/>
      <c r="R2777" s="505"/>
      <c r="S2777" s="150"/>
      <c r="T2777" s="150"/>
      <c r="U2777" s="150"/>
      <c r="V2777" s="150"/>
      <c r="W2777" s="138"/>
      <c r="X2777" s="505"/>
      <c r="Y2777" s="150"/>
      <c r="Z2777" s="150"/>
      <c r="AA2777" s="150"/>
      <c r="AB2777" s="150"/>
      <c r="AC2777" s="138"/>
      <c r="AD2777" s="505"/>
      <c r="AE2777" s="150"/>
      <c r="AF2777" s="150"/>
      <c r="AG2777" s="150"/>
      <c r="AH2777" s="150"/>
      <c r="AI2777" s="138"/>
      <c r="AJ2777" s="505"/>
      <c r="AK2777" s="150"/>
      <c r="AL2777" s="150"/>
      <c r="AM2777" s="150"/>
      <c r="AN2777" s="150"/>
      <c r="AO2777" s="138"/>
      <c r="AP2777" s="505"/>
      <c r="AQ2777" s="150"/>
      <c r="AR2777" s="150"/>
      <c r="AS2777" s="150"/>
      <c r="AT2777" s="150"/>
      <c r="AU2777" s="138"/>
      <c r="AV2777" s="505"/>
      <c r="AW2777" s="150"/>
      <c r="AX2777" s="150"/>
      <c r="AY2777" s="150"/>
      <c r="BB2777" s="505"/>
      <c r="BC2777" s="150"/>
      <c r="BD2777" s="150"/>
      <c r="BE2777" s="150"/>
      <c r="BF2777" s="150"/>
      <c r="BG2777" s="150"/>
      <c r="BH2777" s="150"/>
      <c r="BI2777" s="133"/>
      <c r="BJ2777" s="135"/>
    </row>
    <row r="2778" spans="3:62">
      <c r="C2778" s="504"/>
      <c r="F2778" s="505"/>
      <c r="G2778" s="150"/>
      <c r="H2778" s="150"/>
      <c r="I2778" s="150"/>
      <c r="J2778" s="150"/>
      <c r="K2778" s="138"/>
      <c r="L2778" s="505"/>
      <c r="M2778" s="150"/>
      <c r="N2778" s="150"/>
      <c r="O2778" s="150"/>
      <c r="P2778" s="150"/>
      <c r="Q2778" s="138"/>
      <c r="R2778" s="505"/>
      <c r="S2778" s="150"/>
      <c r="T2778" s="150"/>
      <c r="U2778" s="150"/>
      <c r="V2778" s="150"/>
      <c r="W2778" s="138"/>
      <c r="X2778" s="505"/>
      <c r="Y2778" s="150"/>
      <c r="Z2778" s="150"/>
      <c r="AA2778" s="150"/>
      <c r="AB2778" s="150"/>
      <c r="AC2778" s="138"/>
      <c r="AD2778" s="505"/>
      <c r="AE2778" s="150"/>
      <c r="AF2778" s="150"/>
      <c r="AG2778" s="150"/>
      <c r="AH2778" s="150"/>
      <c r="AI2778" s="138"/>
      <c r="AJ2778" s="505"/>
      <c r="AK2778" s="150"/>
      <c r="AL2778" s="150"/>
      <c r="AM2778" s="150"/>
      <c r="AN2778" s="150"/>
      <c r="AO2778" s="138"/>
      <c r="AP2778" s="505"/>
      <c r="AQ2778" s="150"/>
      <c r="AR2778" s="150"/>
      <c r="AS2778" s="150"/>
      <c r="AT2778" s="150"/>
      <c r="AU2778" s="138"/>
      <c r="AV2778" s="505"/>
      <c r="AW2778" s="150"/>
      <c r="AX2778" s="150"/>
      <c r="AY2778" s="150"/>
      <c r="BB2778" s="505"/>
      <c r="BC2778" s="150"/>
      <c r="BD2778" s="150"/>
      <c r="BE2778" s="150"/>
      <c r="BF2778" s="150"/>
      <c r="BG2778" s="150"/>
      <c r="BH2778" s="150"/>
      <c r="BI2778" s="133"/>
      <c r="BJ2778" s="135"/>
    </row>
    <row r="2779" spans="3:62">
      <c r="C2779" s="504"/>
      <c r="F2779" s="505"/>
      <c r="G2779" s="150"/>
      <c r="H2779" s="150"/>
      <c r="I2779" s="150"/>
      <c r="J2779" s="150"/>
      <c r="K2779" s="138"/>
      <c r="L2779" s="505"/>
      <c r="M2779" s="150"/>
      <c r="N2779" s="150"/>
      <c r="O2779" s="150"/>
      <c r="P2779" s="150"/>
      <c r="Q2779" s="138"/>
      <c r="R2779" s="505"/>
      <c r="S2779" s="150"/>
      <c r="T2779" s="150"/>
      <c r="U2779" s="150"/>
      <c r="V2779" s="150"/>
      <c r="W2779" s="138"/>
      <c r="X2779" s="505"/>
      <c r="Y2779" s="150"/>
      <c r="Z2779" s="150"/>
      <c r="AA2779" s="150"/>
      <c r="AB2779" s="150"/>
      <c r="AC2779" s="138"/>
      <c r="AD2779" s="505"/>
      <c r="AE2779" s="150"/>
      <c r="AF2779" s="150"/>
      <c r="AG2779" s="150"/>
      <c r="AH2779" s="150"/>
      <c r="AI2779" s="138"/>
      <c r="AJ2779" s="505"/>
      <c r="AK2779" s="150"/>
      <c r="AL2779" s="150"/>
      <c r="AM2779" s="150"/>
      <c r="AN2779" s="150"/>
      <c r="AO2779" s="138"/>
      <c r="AP2779" s="505"/>
      <c r="AQ2779" s="150"/>
      <c r="AR2779" s="150"/>
      <c r="AS2779" s="150"/>
      <c r="AT2779" s="150"/>
      <c r="AU2779" s="138"/>
      <c r="AV2779" s="505"/>
      <c r="AW2779" s="150"/>
      <c r="AX2779" s="150"/>
      <c r="AY2779" s="150"/>
      <c r="BB2779" s="505"/>
      <c r="BC2779" s="150"/>
      <c r="BD2779" s="150"/>
      <c r="BE2779" s="150"/>
      <c r="BF2779" s="150"/>
      <c r="BG2779" s="150"/>
      <c r="BH2779" s="150"/>
      <c r="BI2779" s="133"/>
      <c r="BJ2779" s="135"/>
    </row>
    <row r="2780" spans="3:62">
      <c r="C2780" s="504"/>
      <c r="F2780" s="505"/>
      <c r="G2780" s="150"/>
      <c r="H2780" s="150"/>
      <c r="I2780" s="150"/>
      <c r="J2780" s="150"/>
      <c r="K2780" s="138"/>
      <c r="L2780" s="505"/>
      <c r="M2780" s="150"/>
      <c r="N2780" s="150"/>
      <c r="O2780" s="150"/>
      <c r="P2780" s="150"/>
      <c r="Q2780" s="138"/>
      <c r="R2780" s="505"/>
      <c r="S2780" s="150"/>
      <c r="T2780" s="150"/>
      <c r="U2780" s="150"/>
      <c r="V2780" s="150"/>
      <c r="W2780" s="138"/>
      <c r="X2780" s="505"/>
      <c r="Y2780" s="150"/>
      <c r="Z2780" s="150"/>
      <c r="AA2780" s="150"/>
      <c r="AB2780" s="150"/>
      <c r="AC2780" s="138"/>
      <c r="AD2780" s="505"/>
      <c r="AE2780" s="150"/>
      <c r="AF2780" s="150"/>
      <c r="AG2780" s="150"/>
      <c r="AH2780" s="150"/>
      <c r="AI2780" s="138"/>
      <c r="AJ2780" s="505"/>
      <c r="AK2780" s="150"/>
      <c r="AL2780" s="150"/>
      <c r="AM2780" s="150"/>
      <c r="AN2780" s="150"/>
      <c r="AO2780" s="138"/>
      <c r="AP2780" s="505"/>
      <c r="AQ2780" s="150"/>
      <c r="AR2780" s="150"/>
      <c r="AS2780" s="150"/>
      <c r="AT2780" s="150"/>
      <c r="AU2780" s="138"/>
      <c r="AV2780" s="505"/>
      <c r="AW2780" s="150"/>
      <c r="AX2780" s="150"/>
      <c r="AY2780" s="150"/>
      <c r="BB2780" s="505"/>
      <c r="BC2780" s="150"/>
      <c r="BD2780" s="150"/>
      <c r="BE2780" s="150"/>
      <c r="BF2780" s="150"/>
      <c r="BG2780" s="150"/>
      <c r="BH2780" s="150"/>
      <c r="BI2780" s="133"/>
      <c r="BJ2780" s="135"/>
    </row>
    <row r="2781" spans="3:62">
      <c r="C2781" s="504"/>
      <c r="F2781" s="505"/>
      <c r="G2781" s="150"/>
      <c r="H2781" s="150"/>
      <c r="I2781" s="150"/>
      <c r="J2781" s="150"/>
      <c r="K2781" s="138"/>
      <c r="L2781" s="505"/>
      <c r="M2781" s="150"/>
      <c r="N2781" s="150"/>
      <c r="O2781" s="150"/>
      <c r="P2781" s="150"/>
      <c r="Q2781" s="138"/>
      <c r="R2781" s="505"/>
      <c r="S2781" s="150"/>
      <c r="T2781" s="150"/>
      <c r="U2781" s="150"/>
      <c r="V2781" s="150"/>
      <c r="W2781" s="138"/>
      <c r="X2781" s="505"/>
      <c r="Y2781" s="150"/>
      <c r="Z2781" s="150"/>
      <c r="AA2781" s="150"/>
      <c r="AB2781" s="150"/>
      <c r="AC2781" s="138"/>
      <c r="AD2781" s="505"/>
      <c r="AE2781" s="150"/>
      <c r="AF2781" s="150"/>
      <c r="AG2781" s="150"/>
      <c r="AH2781" s="150"/>
      <c r="AI2781" s="138"/>
      <c r="AJ2781" s="505"/>
      <c r="AK2781" s="150"/>
      <c r="AL2781" s="150"/>
      <c r="AM2781" s="150"/>
      <c r="AN2781" s="150"/>
      <c r="AO2781" s="138"/>
      <c r="AP2781" s="505"/>
      <c r="AQ2781" s="150"/>
      <c r="AR2781" s="150"/>
      <c r="AS2781" s="150"/>
      <c r="AT2781" s="150"/>
      <c r="AU2781" s="138"/>
      <c r="AV2781" s="505"/>
      <c r="AW2781" s="150"/>
      <c r="AX2781" s="150"/>
      <c r="AY2781" s="150"/>
      <c r="BB2781" s="505"/>
      <c r="BC2781" s="150"/>
      <c r="BD2781" s="150"/>
      <c r="BE2781" s="150"/>
      <c r="BF2781" s="150"/>
      <c r="BG2781" s="150"/>
      <c r="BH2781" s="150"/>
      <c r="BI2781" s="133"/>
      <c r="BJ2781" s="135"/>
    </row>
    <row r="2782" spans="3:62">
      <c r="C2782" s="504"/>
      <c r="F2782" s="505"/>
      <c r="G2782" s="150"/>
      <c r="H2782" s="150"/>
      <c r="I2782" s="150"/>
      <c r="J2782" s="150"/>
      <c r="K2782" s="138"/>
      <c r="L2782" s="505"/>
      <c r="M2782" s="150"/>
      <c r="N2782" s="150"/>
      <c r="O2782" s="150"/>
      <c r="P2782" s="150"/>
      <c r="Q2782" s="138"/>
      <c r="R2782" s="505"/>
      <c r="S2782" s="150"/>
      <c r="T2782" s="150"/>
      <c r="U2782" s="150"/>
      <c r="V2782" s="150"/>
      <c r="W2782" s="138"/>
      <c r="X2782" s="505"/>
      <c r="Y2782" s="150"/>
      <c r="Z2782" s="150"/>
      <c r="AA2782" s="150"/>
      <c r="AB2782" s="150"/>
      <c r="AC2782" s="138"/>
      <c r="AD2782" s="505"/>
      <c r="AE2782" s="150"/>
      <c r="AF2782" s="150"/>
      <c r="AG2782" s="150"/>
      <c r="AH2782" s="150"/>
      <c r="AI2782" s="138"/>
      <c r="AJ2782" s="505"/>
      <c r="AK2782" s="150"/>
      <c r="AL2782" s="150"/>
      <c r="AM2782" s="150"/>
      <c r="AN2782" s="150"/>
      <c r="AO2782" s="138"/>
      <c r="AP2782" s="505"/>
      <c r="AQ2782" s="150"/>
      <c r="AR2782" s="150"/>
      <c r="AS2782" s="150"/>
      <c r="AT2782" s="150"/>
      <c r="AU2782" s="138"/>
      <c r="AV2782" s="505"/>
      <c r="AW2782" s="150"/>
      <c r="AX2782" s="150"/>
      <c r="AY2782" s="150"/>
      <c r="BB2782" s="505"/>
      <c r="BC2782" s="150"/>
      <c r="BD2782" s="150"/>
      <c r="BE2782" s="150"/>
      <c r="BF2782" s="150"/>
      <c r="BG2782" s="150"/>
      <c r="BH2782" s="150"/>
      <c r="BI2782" s="133"/>
      <c r="BJ2782" s="135"/>
    </row>
    <row r="2783" spans="3:62">
      <c r="C2783" s="504"/>
      <c r="F2783" s="505"/>
      <c r="G2783" s="150"/>
      <c r="H2783" s="150"/>
      <c r="I2783" s="150"/>
      <c r="J2783" s="150"/>
      <c r="K2783" s="138"/>
      <c r="L2783" s="505"/>
      <c r="M2783" s="150"/>
      <c r="N2783" s="150"/>
      <c r="O2783" s="150"/>
      <c r="P2783" s="150"/>
      <c r="Q2783" s="138"/>
      <c r="R2783" s="505"/>
      <c r="S2783" s="150"/>
      <c r="T2783" s="150"/>
      <c r="U2783" s="150"/>
      <c r="V2783" s="150"/>
      <c r="W2783" s="138"/>
      <c r="X2783" s="505"/>
      <c r="Y2783" s="150"/>
      <c r="Z2783" s="150"/>
      <c r="AA2783" s="150"/>
      <c r="AB2783" s="150"/>
      <c r="AC2783" s="138"/>
      <c r="AD2783" s="505"/>
      <c r="AE2783" s="150"/>
      <c r="AF2783" s="150"/>
      <c r="AG2783" s="150"/>
      <c r="AH2783" s="150"/>
      <c r="AI2783" s="138"/>
      <c r="AJ2783" s="505"/>
      <c r="AK2783" s="150"/>
      <c r="AL2783" s="150"/>
      <c r="AM2783" s="150"/>
      <c r="AN2783" s="150"/>
      <c r="AO2783" s="138"/>
      <c r="AP2783" s="505"/>
      <c r="AQ2783" s="150"/>
      <c r="AR2783" s="150"/>
      <c r="AS2783" s="150"/>
      <c r="AT2783" s="150"/>
      <c r="AU2783" s="138"/>
      <c r="AV2783" s="505"/>
      <c r="AW2783" s="150"/>
      <c r="AX2783" s="150"/>
      <c r="AY2783" s="150"/>
      <c r="BB2783" s="505"/>
      <c r="BC2783" s="150"/>
      <c r="BD2783" s="150"/>
      <c r="BE2783" s="150"/>
      <c r="BF2783" s="150"/>
      <c r="BG2783" s="150"/>
      <c r="BH2783" s="150"/>
      <c r="BI2783" s="133"/>
      <c r="BJ2783" s="135"/>
    </row>
    <row r="2784" spans="3:62">
      <c r="C2784" s="504"/>
      <c r="F2784" s="505"/>
      <c r="G2784" s="150"/>
      <c r="H2784" s="150"/>
      <c r="I2784" s="150"/>
      <c r="J2784" s="150"/>
      <c r="K2784" s="138"/>
      <c r="L2784" s="505"/>
      <c r="M2784" s="150"/>
      <c r="N2784" s="150"/>
      <c r="O2784" s="150"/>
      <c r="P2784" s="150"/>
      <c r="Q2784" s="138"/>
      <c r="R2784" s="505"/>
      <c r="S2784" s="150"/>
      <c r="T2784" s="150"/>
      <c r="U2784" s="150"/>
      <c r="V2784" s="150"/>
      <c r="W2784" s="138"/>
      <c r="X2784" s="505"/>
      <c r="Y2784" s="150"/>
      <c r="Z2784" s="150"/>
      <c r="AA2784" s="150"/>
      <c r="AB2784" s="150"/>
      <c r="AC2784" s="138"/>
      <c r="AD2784" s="505"/>
      <c r="AE2784" s="150"/>
      <c r="AF2784" s="150"/>
      <c r="AG2784" s="150"/>
      <c r="AH2784" s="150"/>
      <c r="AI2784" s="138"/>
      <c r="AJ2784" s="505"/>
      <c r="AK2784" s="150"/>
      <c r="AL2784" s="150"/>
      <c r="AM2784" s="150"/>
      <c r="AN2784" s="150"/>
      <c r="AO2784" s="138"/>
      <c r="AP2784" s="505"/>
      <c r="AQ2784" s="150"/>
      <c r="AR2784" s="150"/>
      <c r="AS2784" s="150"/>
      <c r="AT2784" s="150"/>
      <c r="AU2784" s="138"/>
      <c r="AV2784" s="505"/>
      <c r="AW2784" s="150"/>
      <c r="AX2784" s="150"/>
      <c r="AY2784" s="150"/>
      <c r="BB2784" s="505"/>
      <c r="BC2784" s="150"/>
      <c r="BD2784" s="150"/>
      <c r="BE2784" s="150"/>
      <c r="BF2784" s="150"/>
      <c r="BG2784" s="150"/>
      <c r="BH2784" s="150"/>
      <c r="BI2784" s="133"/>
      <c r="BJ2784" s="135"/>
    </row>
    <row r="2785" spans="3:62">
      <c r="C2785" s="504"/>
      <c r="F2785" s="505"/>
      <c r="G2785" s="150"/>
      <c r="H2785" s="150"/>
      <c r="I2785" s="150"/>
      <c r="J2785" s="150"/>
      <c r="K2785" s="138"/>
      <c r="L2785" s="505"/>
      <c r="M2785" s="150"/>
      <c r="N2785" s="150"/>
      <c r="O2785" s="150"/>
      <c r="P2785" s="150"/>
      <c r="Q2785" s="138"/>
      <c r="R2785" s="505"/>
      <c r="S2785" s="150"/>
      <c r="T2785" s="150"/>
      <c r="U2785" s="150"/>
      <c r="V2785" s="150"/>
      <c r="W2785" s="138"/>
      <c r="X2785" s="505"/>
      <c r="Y2785" s="150"/>
      <c r="Z2785" s="150"/>
      <c r="AA2785" s="150"/>
      <c r="AB2785" s="150"/>
      <c r="AC2785" s="138"/>
      <c r="AD2785" s="505"/>
      <c r="AE2785" s="150"/>
      <c r="AF2785" s="150"/>
      <c r="AG2785" s="150"/>
      <c r="AH2785" s="150"/>
      <c r="AI2785" s="138"/>
      <c r="AJ2785" s="505"/>
      <c r="AK2785" s="150"/>
      <c r="AL2785" s="150"/>
      <c r="AM2785" s="150"/>
      <c r="AN2785" s="150"/>
      <c r="AO2785" s="138"/>
      <c r="AP2785" s="505"/>
      <c r="AQ2785" s="150"/>
      <c r="AR2785" s="150"/>
      <c r="AS2785" s="150"/>
      <c r="AT2785" s="150"/>
      <c r="AU2785" s="138"/>
      <c r="AV2785" s="505"/>
      <c r="AW2785" s="150"/>
      <c r="AX2785" s="150"/>
      <c r="AY2785" s="150"/>
      <c r="BB2785" s="505"/>
      <c r="BC2785" s="150"/>
      <c r="BD2785" s="150"/>
      <c r="BE2785" s="150"/>
      <c r="BF2785" s="150"/>
      <c r="BG2785" s="150"/>
      <c r="BH2785" s="150"/>
      <c r="BI2785" s="133"/>
      <c r="BJ2785" s="135"/>
    </row>
    <row r="2786" spans="3:62">
      <c r="C2786" s="504"/>
      <c r="F2786" s="505"/>
      <c r="G2786" s="150"/>
      <c r="H2786" s="150"/>
      <c r="I2786" s="150"/>
      <c r="J2786" s="150"/>
      <c r="K2786" s="138"/>
      <c r="L2786" s="505"/>
      <c r="M2786" s="150"/>
      <c r="N2786" s="150"/>
      <c r="O2786" s="150"/>
      <c r="P2786" s="150"/>
      <c r="Q2786" s="138"/>
      <c r="R2786" s="505"/>
      <c r="S2786" s="150"/>
      <c r="T2786" s="150"/>
      <c r="U2786" s="150"/>
      <c r="V2786" s="150"/>
      <c r="W2786" s="138"/>
      <c r="X2786" s="505"/>
      <c r="Y2786" s="150"/>
      <c r="Z2786" s="150"/>
      <c r="AA2786" s="150"/>
      <c r="AB2786" s="150"/>
      <c r="AC2786" s="138"/>
      <c r="AD2786" s="505"/>
      <c r="AE2786" s="150"/>
      <c r="AF2786" s="150"/>
      <c r="AG2786" s="150"/>
      <c r="AH2786" s="150"/>
      <c r="AI2786" s="138"/>
      <c r="AJ2786" s="505"/>
      <c r="AK2786" s="150"/>
      <c r="AL2786" s="150"/>
      <c r="AM2786" s="150"/>
      <c r="AN2786" s="150"/>
      <c r="AO2786" s="138"/>
      <c r="AP2786" s="505"/>
      <c r="AQ2786" s="150"/>
      <c r="AR2786" s="150"/>
      <c r="AS2786" s="150"/>
      <c r="AT2786" s="150"/>
      <c r="AU2786" s="138"/>
      <c r="AV2786" s="505"/>
      <c r="AW2786" s="150"/>
      <c r="AX2786" s="150"/>
      <c r="AY2786" s="150"/>
      <c r="BB2786" s="505"/>
      <c r="BC2786" s="150"/>
      <c r="BD2786" s="150"/>
      <c r="BE2786" s="150"/>
      <c r="BF2786" s="150"/>
      <c r="BG2786" s="150"/>
      <c r="BH2786" s="150"/>
      <c r="BI2786" s="133"/>
      <c r="BJ2786" s="135"/>
    </row>
    <row r="2787" spans="3:62">
      <c r="C2787" s="504"/>
      <c r="F2787" s="505"/>
      <c r="G2787" s="150"/>
      <c r="H2787" s="150"/>
      <c r="I2787" s="150"/>
      <c r="J2787" s="150"/>
      <c r="K2787" s="138"/>
      <c r="L2787" s="505"/>
      <c r="M2787" s="150"/>
      <c r="N2787" s="150"/>
      <c r="O2787" s="150"/>
      <c r="P2787" s="150"/>
      <c r="Q2787" s="138"/>
      <c r="R2787" s="505"/>
      <c r="S2787" s="150"/>
      <c r="T2787" s="150"/>
      <c r="U2787" s="150"/>
      <c r="V2787" s="150"/>
      <c r="W2787" s="138"/>
      <c r="X2787" s="505"/>
      <c r="Y2787" s="150"/>
      <c r="Z2787" s="150"/>
      <c r="AA2787" s="150"/>
      <c r="AB2787" s="150"/>
      <c r="AC2787" s="138"/>
      <c r="AD2787" s="505"/>
      <c r="AE2787" s="150"/>
      <c r="AF2787" s="150"/>
      <c r="AG2787" s="150"/>
      <c r="AH2787" s="150"/>
      <c r="AI2787" s="138"/>
      <c r="AJ2787" s="505"/>
      <c r="AK2787" s="150"/>
      <c r="AL2787" s="150"/>
      <c r="AM2787" s="150"/>
      <c r="AN2787" s="150"/>
      <c r="AO2787" s="138"/>
      <c r="AP2787" s="505"/>
      <c r="AQ2787" s="150"/>
      <c r="AR2787" s="150"/>
      <c r="AS2787" s="150"/>
      <c r="AT2787" s="150"/>
      <c r="AU2787" s="138"/>
      <c r="AV2787" s="505"/>
      <c r="AW2787" s="150"/>
      <c r="AX2787" s="150"/>
      <c r="AY2787" s="150"/>
      <c r="BB2787" s="505"/>
      <c r="BC2787" s="150"/>
      <c r="BD2787" s="150"/>
      <c r="BE2787" s="150"/>
      <c r="BF2787" s="150"/>
      <c r="BG2787" s="150"/>
      <c r="BH2787" s="150"/>
      <c r="BI2787" s="133"/>
      <c r="BJ2787" s="135"/>
    </row>
    <row r="2788" spans="3:62">
      <c r="C2788" s="504"/>
      <c r="F2788" s="505"/>
      <c r="G2788" s="150"/>
      <c r="H2788" s="150"/>
      <c r="I2788" s="150"/>
      <c r="J2788" s="150"/>
      <c r="K2788" s="138"/>
      <c r="L2788" s="505"/>
      <c r="M2788" s="150"/>
      <c r="N2788" s="150"/>
      <c r="O2788" s="150"/>
      <c r="P2788" s="150"/>
      <c r="Q2788" s="138"/>
      <c r="R2788" s="505"/>
      <c r="S2788" s="150"/>
      <c r="T2788" s="150"/>
      <c r="U2788" s="150"/>
      <c r="V2788" s="150"/>
      <c r="W2788" s="138"/>
      <c r="X2788" s="505"/>
      <c r="Y2788" s="150"/>
      <c r="Z2788" s="150"/>
      <c r="AA2788" s="150"/>
      <c r="AB2788" s="150"/>
      <c r="AC2788" s="138"/>
      <c r="AD2788" s="505"/>
      <c r="AE2788" s="150"/>
      <c r="AF2788" s="150"/>
      <c r="AG2788" s="150"/>
      <c r="AH2788" s="150"/>
      <c r="AI2788" s="138"/>
      <c r="AJ2788" s="505"/>
      <c r="AK2788" s="150"/>
      <c r="AL2788" s="150"/>
      <c r="AM2788" s="150"/>
      <c r="AN2788" s="150"/>
      <c r="AO2788" s="138"/>
      <c r="AP2788" s="505"/>
      <c r="AQ2788" s="150"/>
      <c r="AR2788" s="150"/>
      <c r="AS2788" s="150"/>
      <c r="AT2788" s="150"/>
      <c r="AU2788" s="138"/>
      <c r="AV2788" s="505"/>
      <c r="AW2788" s="150"/>
      <c r="AX2788" s="150"/>
      <c r="AY2788" s="150"/>
      <c r="BB2788" s="505"/>
      <c r="BC2788" s="150"/>
      <c r="BD2788" s="150"/>
      <c r="BE2788" s="150"/>
      <c r="BF2788" s="150"/>
      <c r="BG2788" s="150"/>
      <c r="BH2788" s="150"/>
      <c r="BI2788" s="133"/>
      <c r="BJ2788" s="135"/>
    </row>
    <row r="2789" spans="3:62">
      <c r="C2789" s="504"/>
      <c r="F2789" s="505"/>
      <c r="G2789" s="150"/>
      <c r="H2789" s="150"/>
      <c r="I2789" s="150"/>
      <c r="J2789" s="150"/>
      <c r="K2789" s="138"/>
      <c r="L2789" s="505"/>
      <c r="M2789" s="150"/>
      <c r="N2789" s="150"/>
      <c r="O2789" s="150"/>
      <c r="P2789" s="150"/>
      <c r="Q2789" s="138"/>
      <c r="R2789" s="505"/>
      <c r="S2789" s="150"/>
      <c r="T2789" s="150"/>
      <c r="U2789" s="150"/>
      <c r="V2789" s="150"/>
      <c r="W2789" s="138"/>
      <c r="X2789" s="505"/>
      <c r="Y2789" s="150"/>
      <c r="Z2789" s="150"/>
      <c r="AA2789" s="150"/>
      <c r="AB2789" s="150"/>
      <c r="AC2789" s="138"/>
      <c r="AD2789" s="505"/>
      <c r="AE2789" s="150"/>
      <c r="AF2789" s="150"/>
      <c r="AG2789" s="150"/>
      <c r="AH2789" s="150"/>
      <c r="AI2789" s="138"/>
      <c r="AJ2789" s="505"/>
      <c r="AK2789" s="150"/>
      <c r="AL2789" s="150"/>
      <c r="AM2789" s="150"/>
      <c r="AN2789" s="150"/>
      <c r="AO2789" s="138"/>
      <c r="AP2789" s="505"/>
      <c r="AQ2789" s="150"/>
      <c r="AR2789" s="150"/>
      <c r="AS2789" s="150"/>
      <c r="AT2789" s="150"/>
      <c r="AU2789" s="138"/>
      <c r="AV2789" s="505"/>
      <c r="AW2789" s="150"/>
      <c r="AX2789" s="150"/>
      <c r="AY2789" s="150"/>
      <c r="BB2789" s="505"/>
      <c r="BC2789" s="150"/>
      <c r="BD2789" s="150"/>
      <c r="BE2789" s="150"/>
      <c r="BF2789" s="150"/>
      <c r="BG2789" s="150"/>
      <c r="BH2789" s="150"/>
      <c r="BI2789" s="133"/>
      <c r="BJ2789" s="135"/>
    </row>
    <row r="2790" spans="3:62">
      <c r="C2790" s="504"/>
      <c r="F2790" s="505"/>
      <c r="G2790" s="150"/>
      <c r="H2790" s="150"/>
      <c r="I2790" s="150"/>
      <c r="J2790" s="150"/>
      <c r="K2790" s="138"/>
      <c r="L2790" s="505"/>
      <c r="M2790" s="150"/>
      <c r="N2790" s="150"/>
      <c r="O2790" s="150"/>
      <c r="P2790" s="150"/>
      <c r="Q2790" s="138"/>
      <c r="R2790" s="505"/>
      <c r="S2790" s="150"/>
      <c r="T2790" s="150"/>
      <c r="U2790" s="150"/>
      <c r="V2790" s="150"/>
      <c r="W2790" s="138"/>
      <c r="X2790" s="505"/>
      <c r="Y2790" s="150"/>
      <c r="Z2790" s="150"/>
      <c r="AA2790" s="150"/>
      <c r="AB2790" s="150"/>
      <c r="AC2790" s="138"/>
      <c r="AD2790" s="505"/>
      <c r="AE2790" s="150"/>
      <c r="AF2790" s="150"/>
      <c r="AG2790" s="150"/>
      <c r="AH2790" s="150"/>
      <c r="AI2790" s="138"/>
      <c r="AJ2790" s="505"/>
      <c r="AK2790" s="150"/>
      <c r="AL2790" s="150"/>
      <c r="AM2790" s="150"/>
      <c r="AN2790" s="150"/>
      <c r="AO2790" s="138"/>
      <c r="AP2790" s="505"/>
      <c r="AQ2790" s="150"/>
      <c r="AR2790" s="150"/>
      <c r="AS2790" s="150"/>
      <c r="AT2790" s="150"/>
      <c r="AU2790" s="138"/>
      <c r="AV2790" s="505"/>
      <c r="AW2790" s="150"/>
      <c r="AX2790" s="150"/>
      <c r="AY2790" s="150"/>
      <c r="BB2790" s="505"/>
      <c r="BC2790" s="150"/>
      <c r="BD2790" s="150"/>
      <c r="BE2790" s="150"/>
      <c r="BF2790" s="150"/>
      <c r="BG2790" s="150"/>
      <c r="BH2790" s="150"/>
      <c r="BI2790" s="133"/>
      <c r="BJ2790" s="135"/>
    </row>
    <row r="2791" spans="3:62">
      <c r="C2791" s="504"/>
      <c r="F2791" s="505"/>
      <c r="G2791" s="150"/>
      <c r="H2791" s="150"/>
      <c r="I2791" s="150"/>
      <c r="J2791" s="150"/>
      <c r="K2791" s="138"/>
      <c r="L2791" s="505"/>
      <c r="M2791" s="150"/>
      <c r="N2791" s="150"/>
      <c r="O2791" s="150"/>
      <c r="P2791" s="150"/>
      <c r="Q2791" s="138"/>
      <c r="R2791" s="505"/>
      <c r="S2791" s="150"/>
      <c r="T2791" s="150"/>
      <c r="U2791" s="150"/>
      <c r="V2791" s="150"/>
      <c r="W2791" s="138"/>
      <c r="X2791" s="505"/>
      <c r="Y2791" s="150"/>
      <c r="Z2791" s="150"/>
      <c r="AA2791" s="150"/>
      <c r="AB2791" s="150"/>
      <c r="AC2791" s="138"/>
      <c r="AD2791" s="505"/>
      <c r="AE2791" s="150"/>
      <c r="AF2791" s="150"/>
      <c r="AG2791" s="150"/>
      <c r="AH2791" s="150"/>
      <c r="AI2791" s="138"/>
      <c r="AJ2791" s="505"/>
      <c r="AK2791" s="150"/>
      <c r="AL2791" s="150"/>
      <c r="AM2791" s="150"/>
      <c r="AN2791" s="150"/>
      <c r="AO2791" s="138"/>
      <c r="AP2791" s="505"/>
      <c r="AQ2791" s="150"/>
      <c r="AR2791" s="150"/>
      <c r="AS2791" s="150"/>
      <c r="AT2791" s="150"/>
      <c r="AU2791" s="138"/>
      <c r="AV2791" s="505"/>
      <c r="AW2791" s="150"/>
      <c r="AX2791" s="150"/>
      <c r="AY2791" s="150"/>
      <c r="BB2791" s="505"/>
      <c r="BC2791" s="150"/>
      <c r="BD2791" s="150"/>
      <c r="BE2791" s="150"/>
      <c r="BF2791" s="150"/>
      <c r="BG2791" s="150"/>
      <c r="BH2791" s="150"/>
      <c r="BI2791" s="133"/>
      <c r="BJ2791" s="135"/>
    </row>
    <row r="2792" spans="3:62">
      <c r="C2792" s="504"/>
      <c r="F2792" s="505"/>
      <c r="G2792" s="150"/>
      <c r="H2792" s="150"/>
      <c r="I2792" s="150"/>
      <c r="J2792" s="150"/>
      <c r="K2792" s="138"/>
      <c r="L2792" s="505"/>
      <c r="M2792" s="150"/>
      <c r="N2792" s="150"/>
      <c r="O2792" s="150"/>
      <c r="P2792" s="150"/>
      <c r="Q2792" s="138"/>
      <c r="R2792" s="505"/>
      <c r="S2792" s="150"/>
      <c r="T2792" s="150"/>
      <c r="U2792" s="150"/>
      <c r="V2792" s="150"/>
      <c r="W2792" s="138"/>
      <c r="X2792" s="505"/>
      <c r="Y2792" s="150"/>
      <c r="Z2792" s="150"/>
      <c r="AA2792" s="150"/>
      <c r="AB2792" s="150"/>
      <c r="AC2792" s="138"/>
      <c r="AD2792" s="505"/>
      <c r="AE2792" s="150"/>
      <c r="AF2792" s="150"/>
      <c r="AG2792" s="150"/>
      <c r="AH2792" s="150"/>
      <c r="AI2792" s="138"/>
      <c r="AJ2792" s="505"/>
      <c r="AK2792" s="150"/>
      <c r="AL2792" s="150"/>
      <c r="AM2792" s="150"/>
      <c r="AN2792" s="150"/>
      <c r="AO2792" s="138"/>
      <c r="AP2792" s="505"/>
      <c r="AQ2792" s="150"/>
      <c r="AR2792" s="150"/>
      <c r="AS2792" s="150"/>
      <c r="AT2792" s="150"/>
      <c r="AU2792" s="138"/>
      <c r="AV2792" s="505"/>
      <c r="AW2792" s="150"/>
      <c r="AX2792" s="150"/>
      <c r="AY2792" s="150"/>
      <c r="BB2792" s="505"/>
      <c r="BC2792" s="150"/>
      <c r="BD2792" s="150"/>
      <c r="BE2792" s="150"/>
      <c r="BF2792" s="150"/>
      <c r="BG2792" s="150"/>
      <c r="BH2792" s="150"/>
      <c r="BI2792" s="133"/>
      <c r="BJ2792" s="135"/>
    </row>
    <row r="2793" spans="3:62">
      <c r="C2793" s="504"/>
      <c r="F2793" s="505"/>
      <c r="G2793" s="150"/>
      <c r="H2793" s="150"/>
      <c r="I2793" s="150"/>
      <c r="J2793" s="150"/>
      <c r="K2793" s="138"/>
      <c r="L2793" s="505"/>
      <c r="M2793" s="150"/>
      <c r="N2793" s="150"/>
      <c r="O2793" s="150"/>
      <c r="P2793" s="150"/>
      <c r="Q2793" s="138"/>
      <c r="R2793" s="505"/>
      <c r="S2793" s="150"/>
      <c r="T2793" s="150"/>
      <c r="U2793" s="150"/>
      <c r="V2793" s="150"/>
      <c r="W2793" s="138"/>
      <c r="X2793" s="505"/>
      <c r="Y2793" s="150"/>
      <c r="Z2793" s="150"/>
      <c r="AA2793" s="150"/>
      <c r="AB2793" s="150"/>
      <c r="AC2793" s="138"/>
      <c r="AD2793" s="505"/>
      <c r="AE2793" s="150"/>
      <c r="AF2793" s="150"/>
      <c r="AG2793" s="150"/>
      <c r="AH2793" s="150"/>
      <c r="AI2793" s="138"/>
      <c r="AJ2793" s="505"/>
      <c r="AK2793" s="150"/>
      <c r="AL2793" s="150"/>
      <c r="AM2793" s="150"/>
      <c r="AN2793" s="150"/>
      <c r="AO2793" s="138"/>
      <c r="AP2793" s="505"/>
      <c r="AQ2793" s="150"/>
      <c r="AR2793" s="150"/>
      <c r="AS2793" s="150"/>
      <c r="AT2793" s="150"/>
      <c r="AU2793" s="138"/>
      <c r="AV2793" s="505"/>
      <c r="AW2793" s="150"/>
      <c r="AX2793" s="150"/>
      <c r="AY2793" s="150"/>
      <c r="BB2793" s="505"/>
      <c r="BC2793" s="150"/>
      <c r="BD2793" s="150"/>
      <c r="BE2793" s="150"/>
      <c r="BF2793" s="150"/>
      <c r="BG2793" s="150"/>
      <c r="BH2793" s="150"/>
      <c r="BI2793" s="133"/>
      <c r="BJ2793" s="135"/>
    </row>
    <row r="2794" spans="3:62">
      <c r="C2794" s="504"/>
      <c r="F2794" s="505"/>
      <c r="G2794" s="150"/>
      <c r="H2794" s="150"/>
      <c r="I2794" s="150"/>
      <c r="J2794" s="150"/>
      <c r="K2794" s="138"/>
      <c r="L2794" s="505"/>
      <c r="M2794" s="150"/>
      <c r="N2794" s="150"/>
      <c r="O2794" s="150"/>
      <c r="P2794" s="150"/>
      <c r="Q2794" s="138"/>
      <c r="R2794" s="505"/>
      <c r="S2794" s="150"/>
      <c r="T2794" s="150"/>
      <c r="U2794" s="150"/>
      <c r="V2794" s="150"/>
      <c r="W2794" s="138"/>
      <c r="X2794" s="505"/>
      <c r="Y2794" s="150"/>
      <c r="Z2794" s="150"/>
      <c r="AA2794" s="150"/>
      <c r="AB2794" s="150"/>
      <c r="AC2794" s="138"/>
      <c r="AD2794" s="505"/>
      <c r="AE2794" s="150"/>
      <c r="AF2794" s="150"/>
      <c r="AG2794" s="150"/>
      <c r="AH2794" s="150"/>
      <c r="AI2794" s="138"/>
      <c r="AJ2794" s="505"/>
      <c r="AK2794" s="150"/>
      <c r="AL2794" s="150"/>
      <c r="AM2794" s="150"/>
      <c r="AN2794" s="150"/>
      <c r="AO2794" s="138"/>
      <c r="AP2794" s="505"/>
      <c r="AQ2794" s="150"/>
      <c r="AR2794" s="150"/>
      <c r="AS2794" s="150"/>
      <c r="AT2794" s="150"/>
      <c r="AU2794" s="138"/>
      <c r="AV2794" s="505"/>
      <c r="AW2794" s="150"/>
      <c r="AX2794" s="150"/>
      <c r="AY2794" s="150"/>
      <c r="BB2794" s="505"/>
      <c r="BC2794" s="150"/>
      <c r="BD2794" s="150"/>
      <c r="BE2794" s="150"/>
      <c r="BF2794" s="150"/>
      <c r="BG2794" s="150"/>
      <c r="BH2794" s="150"/>
      <c r="BI2794" s="133"/>
      <c r="BJ2794" s="135"/>
    </row>
    <row r="2795" spans="3:62">
      <c r="C2795" s="504"/>
      <c r="F2795" s="505"/>
      <c r="G2795" s="150"/>
      <c r="H2795" s="150"/>
      <c r="I2795" s="150"/>
      <c r="J2795" s="150"/>
      <c r="K2795" s="138"/>
      <c r="L2795" s="505"/>
      <c r="M2795" s="150"/>
      <c r="N2795" s="150"/>
      <c r="O2795" s="150"/>
      <c r="P2795" s="150"/>
      <c r="Q2795" s="138"/>
      <c r="R2795" s="505"/>
      <c r="S2795" s="150"/>
      <c r="T2795" s="150"/>
      <c r="U2795" s="150"/>
      <c r="V2795" s="150"/>
      <c r="W2795" s="138"/>
      <c r="X2795" s="505"/>
      <c r="Y2795" s="150"/>
      <c r="Z2795" s="150"/>
      <c r="AA2795" s="150"/>
      <c r="AB2795" s="150"/>
      <c r="AC2795" s="138"/>
      <c r="AD2795" s="505"/>
      <c r="AE2795" s="150"/>
      <c r="AF2795" s="150"/>
      <c r="AG2795" s="150"/>
      <c r="AH2795" s="150"/>
      <c r="AI2795" s="138"/>
      <c r="AJ2795" s="505"/>
      <c r="AK2795" s="150"/>
      <c r="AL2795" s="150"/>
      <c r="AM2795" s="150"/>
      <c r="AN2795" s="150"/>
      <c r="AO2795" s="138"/>
      <c r="AP2795" s="505"/>
      <c r="AQ2795" s="150"/>
      <c r="AR2795" s="150"/>
      <c r="AS2795" s="150"/>
      <c r="AT2795" s="150"/>
      <c r="AU2795" s="138"/>
      <c r="AV2795" s="505"/>
      <c r="AW2795" s="150"/>
      <c r="AX2795" s="150"/>
      <c r="AY2795" s="150"/>
      <c r="BB2795" s="505"/>
      <c r="BC2795" s="150"/>
      <c r="BD2795" s="150"/>
      <c r="BE2795" s="150"/>
      <c r="BF2795" s="150"/>
      <c r="BG2795" s="150"/>
      <c r="BH2795" s="150"/>
      <c r="BI2795" s="133"/>
      <c r="BJ2795" s="135"/>
    </row>
    <row r="2796" spans="3:62">
      <c r="C2796" s="504"/>
      <c r="F2796" s="505"/>
      <c r="G2796" s="150"/>
      <c r="H2796" s="150"/>
      <c r="I2796" s="150"/>
      <c r="J2796" s="150"/>
      <c r="K2796" s="138"/>
      <c r="L2796" s="505"/>
      <c r="M2796" s="150"/>
      <c r="N2796" s="150"/>
      <c r="O2796" s="150"/>
      <c r="P2796" s="150"/>
      <c r="Q2796" s="138"/>
      <c r="R2796" s="505"/>
      <c r="S2796" s="150"/>
      <c r="T2796" s="150"/>
      <c r="U2796" s="150"/>
      <c r="V2796" s="150"/>
      <c r="W2796" s="138"/>
      <c r="X2796" s="505"/>
      <c r="Y2796" s="150"/>
      <c r="Z2796" s="150"/>
      <c r="AA2796" s="150"/>
      <c r="AB2796" s="150"/>
      <c r="AC2796" s="138"/>
      <c r="AD2796" s="505"/>
      <c r="AE2796" s="150"/>
      <c r="AF2796" s="150"/>
      <c r="AG2796" s="150"/>
      <c r="AH2796" s="150"/>
      <c r="AI2796" s="138"/>
      <c r="AJ2796" s="505"/>
      <c r="AK2796" s="150"/>
      <c r="AL2796" s="150"/>
      <c r="AM2796" s="150"/>
      <c r="AN2796" s="150"/>
      <c r="AO2796" s="138"/>
      <c r="AP2796" s="505"/>
      <c r="AQ2796" s="150"/>
      <c r="AR2796" s="150"/>
      <c r="AS2796" s="150"/>
      <c r="AT2796" s="150"/>
      <c r="AU2796" s="138"/>
      <c r="AV2796" s="505"/>
      <c r="AW2796" s="150"/>
      <c r="AX2796" s="150"/>
      <c r="AY2796" s="150"/>
      <c r="BB2796" s="505"/>
      <c r="BC2796" s="150"/>
      <c r="BD2796" s="150"/>
      <c r="BE2796" s="150"/>
      <c r="BF2796" s="150"/>
      <c r="BG2796" s="150"/>
      <c r="BH2796" s="150"/>
      <c r="BI2796" s="133"/>
      <c r="BJ2796" s="135"/>
    </row>
    <row r="2797" spans="3:62">
      <c r="C2797" s="504"/>
      <c r="F2797" s="505"/>
      <c r="G2797" s="150"/>
      <c r="H2797" s="150"/>
      <c r="I2797" s="150"/>
      <c r="J2797" s="150"/>
      <c r="K2797" s="138"/>
      <c r="L2797" s="505"/>
      <c r="M2797" s="150"/>
      <c r="N2797" s="150"/>
      <c r="O2797" s="150"/>
      <c r="P2797" s="150"/>
      <c r="Q2797" s="138"/>
      <c r="R2797" s="505"/>
      <c r="S2797" s="150"/>
      <c r="T2797" s="150"/>
      <c r="U2797" s="150"/>
      <c r="V2797" s="150"/>
      <c r="W2797" s="138"/>
      <c r="X2797" s="505"/>
      <c r="Y2797" s="150"/>
      <c r="Z2797" s="150"/>
      <c r="AA2797" s="150"/>
      <c r="AB2797" s="150"/>
      <c r="AC2797" s="138"/>
      <c r="AD2797" s="505"/>
      <c r="AE2797" s="150"/>
      <c r="AF2797" s="150"/>
      <c r="AG2797" s="150"/>
      <c r="AH2797" s="150"/>
      <c r="AI2797" s="138"/>
      <c r="AJ2797" s="505"/>
      <c r="AK2797" s="150"/>
      <c r="AL2797" s="150"/>
      <c r="AM2797" s="150"/>
      <c r="AN2797" s="150"/>
      <c r="AO2797" s="138"/>
      <c r="AP2797" s="505"/>
      <c r="AQ2797" s="150"/>
      <c r="AR2797" s="150"/>
      <c r="AS2797" s="150"/>
      <c r="AT2797" s="150"/>
      <c r="AU2797" s="138"/>
      <c r="AV2797" s="505"/>
      <c r="AW2797" s="150"/>
      <c r="AX2797" s="150"/>
      <c r="AY2797" s="150"/>
      <c r="BB2797" s="505"/>
      <c r="BC2797" s="150"/>
      <c r="BD2797" s="150"/>
      <c r="BE2797" s="150"/>
      <c r="BF2797" s="150"/>
      <c r="BG2797" s="150"/>
      <c r="BH2797" s="150"/>
      <c r="BI2797" s="133"/>
      <c r="BJ2797" s="135"/>
    </row>
    <row r="2798" spans="3:62">
      <c r="C2798" s="504"/>
      <c r="F2798" s="505"/>
      <c r="G2798" s="150"/>
      <c r="H2798" s="150"/>
      <c r="I2798" s="150"/>
      <c r="J2798" s="150"/>
      <c r="K2798" s="138"/>
      <c r="L2798" s="505"/>
      <c r="M2798" s="150"/>
      <c r="N2798" s="150"/>
      <c r="O2798" s="150"/>
      <c r="P2798" s="150"/>
      <c r="Q2798" s="138"/>
      <c r="R2798" s="505"/>
      <c r="S2798" s="150"/>
      <c r="T2798" s="150"/>
      <c r="U2798" s="150"/>
      <c r="V2798" s="150"/>
      <c r="W2798" s="138"/>
      <c r="X2798" s="505"/>
      <c r="Y2798" s="150"/>
      <c r="Z2798" s="150"/>
      <c r="AA2798" s="150"/>
      <c r="AB2798" s="150"/>
      <c r="AC2798" s="138"/>
      <c r="AD2798" s="505"/>
      <c r="AE2798" s="150"/>
      <c r="AF2798" s="150"/>
      <c r="AG2798" s="150"/>
      <c r="AH2798" s="150"/>
      <c r="AI2798" s="138"/>
      <c r="AJ2798" s="505"/>
      <c r="AK2798" s="150"/>
      <c r="AL2798" s="150"/>
      <c r="AM2798" s="150"/>
      <c r="AN2798" s="150"/>
      <c r="AO2798" s="138"/>
      <c r="AP2798" s="505"/>
      <c r="AQ2798" s="150"/>
      <c r="AR2798" s="150"/>
      <c r="AS2798" s="150"/>
      <c r="AT2798" s="150"/>
      <c r="AU2798" s="138"/>
      <c r="AV2798" s="505"/>
      <c r="AW2798" s="150"/>
      <c r="AX2798" s="150"/>
      <c r="AY2798" s="150"/>
      <c r="BB2798" s="505"/>
      <c r="BC2798" s="150"/>
      <c r="BD2798" s="150"/>
      <c r="BE2798" s="150"/>
      <c r="BF2798" s="150"/>
      <c r="BG2798" s="150"/>
      <c r="BH2798" s="150"/>
      <c r="BI2798" s="133"/>
      <c r="BJ2798" s="135"/>
    </row>
    <row r="2799" spans="3:62">
      <c r="C2799" s="504"/>
      <c r="F2799" s="505"/>
      <c r="G2799" s="150"/>
      <c r="H2799" s="150"/>
      <c r="I2799" s="150"/>
      <c r="J2799" s="150"/>
      <c r="K2799" s="138"/>
      <c r="L2799" s="505"/>
      <c r="M2799" s="150"/>
      <c r="N2799" s="150"/>
      <c r="O2799" s="150"/>
      <c r="P2799" s="150"/>
      <c r="Q2799" s="138"/>
      <c r="R2799" s="505"/>
      <c r="S2799" s="150"/>
      <c r="T2799" s="150"/>
      <c r="U2799" s="150"/>
      <c r="V2799" s="150"/>
      <c r="W2799" s="138"/>
      <c r="X2799" s="505"/>
      <c r="Y2799" s="150"/>
      <c r="Z2799" s="150"/>
      <c r="AA2799" s="150"/>
      <c r="AB2799" s="150"/>
      <c r="AC2799" s="138"/>
      <c r="AD2799" s="505"/>
      <c r="AE2799" s="150"/>
      <c r="AF2799" s="150"/>
      <c r="AG2799" s="150"/>
      <c r="AH2799" s="150"/>
      <c r="AI2799" s="138"/>
      <c r="AJ2799" s="505"/>
      <c r="AK2799" s="150"/>
      <c r="AL2799" s="150"/>
      <c r="AM2799" s="150"/>
      <c r="AN2799" s="150"/>
      <c r="AO2799" s="138"/>
      <c r="AP2799" s="505"/>
      <c r="AQ2799" s="150"/>
      <c r="AR2799" s="150"/>
      <c r="AS2799" s="150"/>
      <c r="AT2799" s="150"/>
      <c r="AU2799" s="138"/>
      <c r="AV2799" s="505"/>
      <c r="AW2799" s="150"/>
      <c r="AX2799" s="150"/>
      <c r="AY2799" s="150"/>
      <c r="BB2799" s="505"/>
      <c r="BC2799" s="150"/>
      <c r="BD2799" s="150"/>
      <c r="BE2799" s="150"/>
      <c r="BF2799" s="150"/>
      <c r="BG2799" s="150"/>
      <c r="BH2799" s="150"/>
      <c r="BI2799" s="133"/>
      <c r="BJ2799" s="135"/>
    </row>
    <row r="2800" spans="3:62">
      <c r="C2800" s="504"/>
      <c r="F2800" s="505"/>
      <c r="G2800" s="150"/>
      <c r="H2800" s="150"/>
      <c r="I2800" s="150"/>
      <c r="J2800" s="150"/>
      <c r="K2800" s="138"/>
      <c r="L2800" s="505"/>
      <c r="M2800" s="150"/>
      <c r="N2800" s="150"/>
      <c r="O2800" s="150"/>
      <c r="P2800" s="150"/>
      <c r="Q2800" s="138"/>
      <c r="R2800" s="505"/>
      <c r="S2800" s="150"/>
      <c r="T2800" s="150"/>
      <c r="U2800" s="150"/>
      <c r="V2800" s="150"/>
      <c r="W2800" s="138"/>
      <c r="X2800" s="505"/>
      <c r="Y2800" s="150"/>
      <c r="Z2800" s="150"/>
      <c r="AA2800" s="150"/>
      <c r="AB2800" s="150"/>
      <c r="AC2800" s="138"/>
      <c r="AD2800" s="505"/>
      <c r="AE2800" s="150"/>
      <c r="AF2800" s="150"/>
      <c r="AG2800" s="150"/>
      <c r="AH2800" s="150"/>
      <c r="AI2800" s="138"/>
      <c r="AJ2800" s="505"/>
      <c r="AK2800" s="150"/>
      <c r="AL2800" s="150"/>
      <c r="AM2800" s="150"/>
      <c r="AN2800" s="150"/>
      <c r="AO2800" s="138"/>
      <c r="AP2800" s="505"/>
      <c r="AQ2800" s="150"/>
      <c r="AR2800" s="150"/>
      <c r="AS2800" s="150"/>
      <c r="AT2800" s="150"/>
      <c r="AU2800" s="138"/>
      <c r="AV2800" s="505"/>
      <c r="AW2800" s="150"/>
      <c r="AX2800" s="150"/>
      <c r="AY2800" s="150"/>
      <c r="BB2800" s="505"/>
      <c r="BC2800" s="150"/>
      <c r="BD2800" s="150"/>
      <c r="BE2800" s="150"/>
      <c r="BF2800" s="150"/>
      <c r="BG2800" s="150"/>
      <c r="BH2800" s="150"/>
      <c r="BI2800" s="133"/>
      <c r="BJ2800" s="135"/>
    </row>
    <row r="2801" spans="3:62">
      <c r="C2801" s="504"/>
      <c r="F2801" s="505"/>
      <c r="G2801" s="150"/>
      <c r="H2801" s="150"/>
      <c r="I2801" s="150"/>
      <c r="J2801" s="150"/>
      <c r="K2801" s="138"/>
      <c r="L2801" s="505"/>
      <c r="M2801" s="150"/>
      <c r="N2801" s="150"/>
      <c r="O2801" s="150"/>
      <c r="P2801" s="150"/>
      <c r="Q2801" s="138"/>
      <c r="R2801" s="505"/>
      <c r="S2801" s="150"/>
      <c r="T2801" s="150"/>
      <c r="U2801" s="150"/>
      <c r="V2801" s="150"/>
      <c r="W2801" s="138"/>
      <c r="X2801" s="505"/>
      <c r="Y2801" s="150"/>
      <c r="Z2801" s="150"/>
      <c r="AA2801" s="150"/>
      <c r="AB2801" s="150"/>
      <c r="AC2801" s="138"/>
      <c r="AD2801" s="505"/>
      <c r="AE2801" s="150"/>
      <c r="AF2801" s="150"/>
      <c r="AG2801" s="150"/>
      <c r="AH2801" s="150"/>
      <c r="AI2801" s="138"/>
      <c r="AJ2801" s="505"/>
      <c r="AK2801" s="150"/>
      <c r="AL2801" s="150"/>
      <c r="AM2801" s="150"/>
      <c r="AN2801" s="150"/>
      <c r="AO2801" s="138"/>
      <c r="AP2801" s="505"/>
      <c r="AQ2801" s="150"/>
      <c r="AR2801" s="150"/>
      <c r="AS2801" s="150"/>
      <c r="AT2801" s="150"/>
      <c r="AU2801" s="138"/>
      <c r="AV2801" s="505"/>
      <c r="AW2801" s="150"/>
      <c r="AX2801" s="150"/>
      <c r="AY2801" s="150"/>
      <c r="BB2801" s="505"/>
      <c r="BC2801" s="150"/>
      <c r="BD2801" s="150"/>
      <c r="BE2801" s="150"/>
      <c r="BF2801" s="150"/>
      <c r="BG2801" s="150"/>
      <c r="BH2801" s="150"/>
      <c r="BI2801" s="133"/>
      <c r="BJ2801" s="135"/>
    </row>
    <row r="2802" spans="3:62">
      <c r="C2802" s="504"/>
      <c r="F2802" s="505"/>
      <c r="G2802" s="150"/>
      <c r="H2802" s="150"/>
      <c r="I2802" s="150"/>
      <c r="J2802" s="150"/>
      <c r="K2802" s="138"/>
      <c r="L2802" s="505"/>
      <c r="M2802" s="150"/>
      <c r="N2802" s="150"/>
      <c r="O2802" s="150"/>
      <c r="P2802" s="150"/>
      <c r="Q2802" s="138"/>
      <c r="R2802" s="505"/>
      <c r="S2802" s="150"/>
      <c r="T2802" s="150"/>
      <c r="U2802" s="150"/>
      <c r="V2802" s="150"/>
      <c r="W2802" s="138"/>
      <c r="X2802" s="505"/>
      <c r="Y2802" s="150"/>
      <c r="Z2802" s="150"/>
      <c r="AA2802" s="150"/>
      <c r="AB2802" s="150"/>
      <c r="AC2802" s="138"/>
      <c r="AD2802" s="505"/>
      <c r="AE2802" s="150"/>
      <c r="AF2802" s="150"/>
      <c r="AG2802" s="150"/>
      <c r="AH2802" s="150"/>
      <c r="AI2802" s="138"/>
      <c r="AJ2802" s="505"/>
      <c r="AK2802" s="150"/>
      <c r="AL2802" s="150"/>
      <c r="AM2802" s="150"/>
      <c r="AN2802" s="150"/>
      <c r="AO2802" s="138"/>
      <c r="AP2802" s="505"/>
      <c r="AQ2802" s="150"/>
      <c r="AR2802" s="150"/>
      <c r="AS2802" s="150"/>
      <c r="AT2802" s="150"/>
      <c r="AU2802" s="138"/>
      <c r="AV2802" s="505"/>
      <c r="AW2802" s="150"/>
      <c r="AX2802" s="150"/>
      <c r="AY2802" s="150"/>
      <c r="BB2802" s="505"/>
      <c r="BC2802" s="150"/>
      <c r="BD2802" s="150"/>
      <c r="BE2802" s="150"/>
      <c r="BF2802" s="150"/>
      <c r="BG2802" s="150"/>
      <c r="BH2802" s="150"/>
      <c r="BI2802" s="133"/>
      <c r="BJ2802" s="135"/>
    </row>
    <row r="2803" spans="3:62">
      <c r="C2803" s="504"/>
      <c r="F2803" s="505"/>
      <c r="G2803" s="150"/>
      <c r="H2803" s="150"/>
      <c r="I2803" s="150"/>
      <c r="J2803" s="150"/>
      <c r="K2803" s="138"/>
      <c r="L2803" s="505"/>
      <c r="M2803" s="150"/>
      <c r="N2803" s="150"/>
      <c r="O2803" s="150"/>
      <c r="P2803" s="150"/>
      <c r="Q2803" s="138"/>
      <c r="R2803" s="505"/>
      <c r="S2803" s="150"/>
      <c r="T2803" s="150"/>
      <c r="U2803" s="150"/>
      <c r="V2803" s="150"/>
      <c r="W2803" s="138"/>
      <c r="X2803" s="505"/>
      <c r="Y2803" s="150"/>
      <c r="Z2803" s="150"/>
      <c r="AA2803" s="150"/>
      <c r="AB2803" s="150"/>
      <c r="AC2803" s="138"/>
      <c r="AD2803" s="505"/>
      <c r="AE2803" s="150"/>
      <c r="AF2803" s="150"/>
      <c r="AG2803" s="150"/>
      <c r="AH2803" s="150"/>
      <c r="AI2803" s="138"/>
      <c r="AJ2803" s="505"/>
      <c r="AK2803" s="150"/>
      <c r="AL2803" s="150"/>
      <c r="AM2803" s="150"/>
      <c r="AN2803" s="150"/>
      <c r="AO2803" s="138"/>
      <c r="AP2803" s="505"/>
      <c r="AQ2803" s="150"/>
      <c r="AR2803" s="150"/>
      <c r="AS2803" s="150"/>
      <c r="AT2803" s="150"/>
      <c r="AU2803" s="138"/>
      <c r="AV2803" s="505"/>
      <c r="AW2803" s="150"/>
      <c r="AX2803" s="150"/>
      <c r="AY2803" s="150"/>
      <c r="BB2803" s="505"/>
      <c r="BC2803" s="150"/>
      <c r="BD2803" s="150"/>
      <c r="BE2803" s="150"/>
      <c r="BF2803" s="150"/>
      <c r="BG2803" s="150"/>
      <c r="BH2803" s="150"/>
      <c r="BI2803" s="133"/>
      <c r="BJ2803" s="135"/>
    </row>
    <row r="2804" spans="3:62">
      <c r="C2804" s="504"/>
      <c r="F2804" s="505"/>
      <c r="G2804" s="150"/>
      <c r="H2804" s="150"/>
      <c r="I2804" s="150"/>
      <c r="J2804" s="150"/>
      <c r="K2804" s="138"/>
      <c r="L2804" s="505"/>
      <c r="M2804" s="150"/>
      <c r="N2804" s="150"/>
      <c r="O2804" s="150"/>
      <c r="P2804" s="150"/>
      <c r="Q2804" s="138"/>
      <c r="R2804" s="505"/>
      <c r="S2804" s="150"/>
      <c r="T2804" s="150"/>
      <c r="U2804" s="150"/>
      <c r="V2804" s="150"/>
      <c r="W2804" s="138"/>
      <c r="X2804" s="505"/>
      <c r="Y2804" s="150"/>
      <c r="Z2804" s="150"/>
      <c r="AA2804" s="150"/>
      <c r="AB2804" s="150"/>
      <c r="AC2804" s="138"/>
      <c r="AD2804" s="505"/>
      <c r="AE2804" s="150"/>
      <c r="AF2804" s="150"/>
      <c r="AG2804" s="150"/>
      <c r="AH2804" s="150"/>
      <c r="AI2804" s="138"/>
      <c r="AJ2804" s="505"/>
      <c r="AK2804" s="150"/>
      <c r="AL2804" s="150"/>
      <c r="AM2804" s="150"/>
      <c r="AN2804" s="150"/>
      <c r="AO2804" s="138"/>
      <c r="AP2804" s="505"/>
      <c r="AQ2804" s="150"/>
      <c r="AR2804" s="150"/>
      <c r="AS2804" s="150"/>
      <c r="AT2804" s="150"/>
      <c r="AU2804" s="138"/>
      <c r="AV2804" s="505"/>
      <c r="AW2804" s="150"/>
      <c r="AX2804" s="150"/>
      <c r="AY2804" s="150"/>
      <c r="BB2804" s="505"/>
      <c r="BC2804" s="150"/>
      <c r="BD2804" s="150"/>
      <c r="BE2804" s="150"/>
      <c r="BF2804" s="150"/>
      <c r="BG2804" s="150"/>
      <c r="BH2804" s="150"/>
      <c r="BI2804" s="133"/>
      <c r="BJ2804" s="135"/>
    </row>
    <row r="2805" spans="3:62">
      <c r="C2805" s="504"/>
      <c r="F2805" s="505"/>
      <c r="G2805" s="150"/>
      <c r="H2805" s="150"/>
      <c r="I2805" s="150"/>
      <c r="J2805" s="150"/>
      <c r="K2805" s="138"/>
      <c r="L2805" s="505"/>
      <c r="M2805" s="150"/>
      <c r="N2805" s="150"/>
      <c r="O2805" s="150"/>
      <c r="P2805" s="150"/>
      <c r="Q2805" s="138"/>
      <c r="R2805" s="505"/>
      <c r="S2805" s="150"/>
      <c r="T2805" s="150"/>
      <c r="U2805" s="150"/>
      <c r="V2805" s="150"/>
      <c r="W2805" s="138"/>
      <c r="X2805" s="505"/>
      <c r="Y2805" s="150"/>
      <c r="Z2805" s="150"/>
      <c r="AA2805" s="150"/>
      <c r="AB2805" s="150"/>
      <c r="AC2805" s="138"/>
      <c r="AD2805" s="505"/>
      <c r="AE2805" s="150"/>
      <c r="AF2805" s="150"/>
      <c r="AG2805" s="150"/>
      <c r="AH2805" s="150"/>
      <c r="AI2805" s="138"/>
      <c r="AJ2805" s="505"/>
      <c r="AK2805" s="150"/>
      <c r="AL2805" s="150"/>
      <c r="AM2805" s="150"/>
      <c r="AN2805" s="150"/>
      <c r="AO2805" s="138"/>
      <c r="AP2805" s="505"/>
      <c r="AQ2805" s="150"/>
      <c r="AR2805" s="150"/>
      <c r="AS2805" s="150"/>
      <c r="AT2805" s="150"/>
      <c r="AU2805" s="138"/>
      <c r="AV2805" s="505"/>
      <c r="AW2805" s="150"/>
      <c r="AX2805" s="150"/>
      <c r="AY2805" s="150"/>
      <c r="BB2805" s="505"/>
      <c r="BC2805" s="150"/>
      <c r="BD2805" s="150"/>
      <c r="BE2805" s="150"/>
      <c r="BF2805" s="150"/>
      <c r="BG2805" s="150"/>
      <c r="BH2805" s="150"/>
      <c r="BI2805" s="133"/>
      <c r="BJ2805" s="135"/>
    </row>
    <row r="2806" spans="3:62">
      <c r="C2806" s="504"/>
      <c r="F2806" s="505"/>
      <c r="G2806" s="150"/>
      <c r="H2806" s="150"/>
      <c r="I2806" s="150"/>
      <c r="J2806" s="150"/>
      <c r="K2806" s="138"/>
      <c r="L2806" s="505"/>
      <c r="M2806" s="150"/>
      <c r="N2806" s="150"/>
      <c r="O2806" s="150"/>
      <c r="P2806" s="150"/>
      <c r="Q2806" s="138"/>
      <c r="R2806" s="505"/>
      <c r="S2806" s="150"/>
      <c r="T2806" s="150"/>
      <c r="U2806" s="150"/>
      <c r="V2806" s="150"/>
      <c r="W2806" s="138"/>
      <c r="X2806" s="505"/>
      <c r="Y2806" s="150"/>
      <c r="Z2806" s="150"/>
      <c r="AA2806" s="150"/>
      <c r="AB2806" s="150"/>
      <c r="AC2806" s="138"/>
      <c r="AD2806" s="505"/>
      <c r="AE2806" s="150"/>
      <c r="AF2806" s="150"/>
      <c r="AG2806" s="150"/>
      <c r="AH2806" s="150"/>
      <c r="AI2806" s="138"/>
      <c r="AJ2806" s="505"/>
      <c r="AK2806" s="150"/>
      <c r="AL2806" s="150"/>
      <c r="AM2806" s="150"/>
      <c r="AN2806" s="150"/>
      <c r="AO2806" s="138"/>
      <c r="AP2806" s="505"/>
      <c r="AQ2806" s="150"/>
      <c r="AR2806" s="150"/>
      <c r="AS2806" s="150"/>
      <c r="AT2806" s="150"/>
      <c r="AU2806" s="138"/>
      <c r="AV2806" s="505"/>
      <c r="AW2806" s="150"/>
      <c r="AX2806" s="150"/>
      <c r="AY2806" s="150"/>
      <c r="BB2806" s="505"/>
      <c r="BC2806" s="150"/>
      <c r="BD2806" s="150"/>
      <c r="BE2806" s="150"/>
      <c r="BF2806" s="150"/>
      <c r="BG2806" s="150"/>
      <c r="BH2806" s="150"/>
      <c r="BI2806" s="133"/>
      <c r="BJ2806" s="135"/>
    </row>
    <row r="2807" spans="3:62">
      <c r="C2807" s="504"/>
      <c r="F2807" s="505"/>
      <c r="G2807" s="150"/>
      <c r="H2807" s="150"/>
      <c r="I2807" s="150"/>
      <c r="J2807" s="150"/>
      <c r="K2807" s="138"/>
      <c r="L2807" s="505"/>
      <c r="M2807" s="150"/>
      <c r="N2807" s="150"/>
      <c r="O2807" s="150"/>
      <c r="P2807" s="150"/>
      <c r="Q2807" s="138"/>
      <c r="R2807" s="505"/>
      <c r="S2807" s="150"/>
      <c r="T2807" s="150"/>
      <c r="U2807" s="150"/>
      <c r="V2807" s="150"/>
      <c r="W2807" s="138"/>
      <c r="X2807" s="505"/>
      <c r="Y2807" s="150"/>
      <c r="Z2807" s="150"/>
      <c r="AA2807" s="150"/>
      <c r="AB2807" s="150"/>
      <c r="AC2807" s="138"/>
      <c r="AD2807" s="505"/>
      <c r="AE2807" s="150"/>
      <c r="AF2807" s="150"/>
      <c r="AG2807" s="150"/>
      <c r="AH2807" s="150"/>
      <c r="AI2807" s="138"/>
      <c r="AJ2807" s="505"/>
      <c r="AK2807" s="150"/>
      <c r="AL2807" s="150"/>
      <c r="AM2807" s="150"/>
      <c r="AN2807" s="150"/>
      <c r="AO2807" s="138"/>
      <c r="AP2807" s="505"/>
      <c r="AQ2807" s="150"/>
      <c r="AR2807" s="150"/>
      <c r="AS2807" s="150"/>
      <c r="AT2807" s="150"/>
      <c r="AU2807" s="138"/>
      <c r="AV2807" s="505"/>
      <c r="AW2807" s="150"/>
      <c r="AX2807" s="150"/>
      <c r="AY2807" s="150"/>
      <c r="BB2807" s="505"/>
      <c r="BC2807" s="150"/>
      <c r="BD2807" s="150"/>
      <c r="BE2807" s="150"/>
      <c r="BF2807" s="150"/>
      <c r="BG2807" s="150"/>
      <c r="BH2807" s="150"/>
      <c r="BI2807" s="133"/>
      <c r="BJ2807" s="135"/>
    </row>
    <row r="2808" spans="3:62">
      <c r="C2808" s="504"/>
      <c r="F2808" s="505"/>
      <c r="G2808" s="150"/>
      <c r="H2808" s="150"/>
      <c r="I2808" s="150"/>
      <c r="J2808" s="150"/>
      <c r="K2808" s="138"/>
      <c r="L2808" s="505"/>
      <c r="M2808" s="150"/>
      <c r="N2808" s="150"/>
      <c r="O2808" s="150"/>
      <c r="P2808" s="150"/>
      <c r="Q2808" s="138"/>
      <c r="R2808" s="505"/>
      <c r="S2808" s="150"/>
      <c r="T2808" s="150"/>
      <c r="U2808" s="150"/>
      <c r="V2808" s="150"/>
      <c r="W2808" s="138"/>
      <c r="X2808" s="505"/>
      <c r="Y2808" s="150"/>
      <c r="Z2808" s="150"/>
      <c r="AA2808" s="150"/>
      <c r="AB2808" s="150"/>
      <c r="AC2808" s="138"/>
      <c r="AD2808" s="505"/>
      <c r="AE2808" s="150"/>
      <c r="AF2808" s="150"/>
      <c r="AG2808" s="150"/>
      <c r="AH2808" s="150"/>
      <c r="AI2808" s="138"/>
      <c r="AJ2808" s="505"/>
      <c r="AK2808" s="150"/>
      <c r="AL2808" s="150"/>
      <c r="AM2808" s="150"/>
      <c r="AN2808" s="150"/>
      <c r="AO2808" s="138"/>
      <c r="AP2808" s="505"/>
      <c r="AQ2808" s="150"/>
      <c r="AR2808" s="150"/>
      <c r="AS2808" s="150"/>
      <c r="AT2808" s="150"/>
      <c r="AU2808" s="138"/>
      <c r="AV2808" s="505"/>
      <c r="AW2808" s="150"/>
      <c r="AX2808" s="150"/>
      <c r="AY2808" s="150"/>
      <c r="BB2808" s="505"/>
      <c r="BC2808" s="150"/>
      <c r="BD2808" s="150"/>
      <c r="BE2808" s="150"/>
      <c r="BF2808" s="150"/>
      <c r="BG2808" s="150"/>
      <c r="BH2808" s="150"/>
      <c r="BI2808" s="133"/>
      <c r="BJ2808" s="135"/>
    </row>
    <row r="2809" spans="3:62">
      <c r="C2809" s="504"/>
      <c r="F2809" s="505"/>
      <c r="G2809" s="150"/>
      <c r="H2809" s="150"/>
      <c r="I2809" s="150"/>
      <c r="J2809" s="150"/>
      <c r="K2809" s="138"/>
      <c r="L2809" s="505"/>
      <c r="M2809" s="150"/>
      <c r="N2809" s="150"/>
      <c r="O2809" s="150"/>
      <c r="P2809" s="150"/>
      <c r="Q2809" s="138"/>
      <c r="R2809" s="505"/>
      <c r="S2809" s="150"/>
      <c r="T2809" s="150"/>
      <c r="U2809" s="150"/>
      <c r="V2809" s="150"/>
      <c r="W2809" s="138"/>
      <c r="X2809" s="505"/>
      <c r="Y2809" s="150"/>
      <c r="Z2809" s="150"/>
      <c r="AA2809" s="150"/>
      <c r="AB2809" s="150"/>
      <c r="AC2809" s="138"/>
      <c r="AD2809" s="505"/>
      <c r="AE2809" s="150"/>
      <c r="AF2809" s="150"/>
      <c r="AG2809" s="150"/>
      <c r="AH2809" s="150"/>
      <c r="AI2809" s="138"/>
      <c r="AJ2809" s="505"/>
      <c r="AK2809" s="150"/>
      <c r="AL2809" s="150"/>
      <c r="AM2809" s="150"/>
      <c r="AN2809" s="150"/>
      <c r="AO2809" s="138"/>
      <c r="AP2809" s="505"/>
      <c r="AQ2809" s="150"/>
      <c r="AR2809" s="150"/>
      <c r="AS2809" s="150"/>
      <c r="AT2809" s="150"/>
      <c r="AU2809" s="138"/>
      <c r="AV2809" s="505"/>
      <c r="AW2809" s="150"/>
      <c r="AX2809" s="150"/>
      <c r="AY2809" s="150"/>
      <c r="BB2809" s="505"/>
      <c r="BC2809" s="150"/>
      <c r="BD2809" s="150"/>
      <c r="BE2809" s="150"/>
      <c r="BF2809" s="150"/>
      <c r="BG2809" s="150"/>
      <c r="BH2809" s="150"/>
      <c r="BI2809" s="133"/>
      <c r="BJ2809" s="135"/>
    </row>
    <row r="2810" spans="3:62">
      <c r="C2810" s="504"/>
      <c r="F2810" s="505"/>
      <c r="G2810" s="150"/>
      <c r="H2810" s="150"/>
      <c r="I2810" s="150"/>
      <c r="J2810" s="150"/>
      <c r="K2810" s="138"/>
      <c r="L2810" s="505"/>
      <c r="M2810" s="150"/>
      <c r="N2810" s="150"/>
      <c r="O2810" s="150"/>
      <c r="P2810" s="150"/>
      <c r="Q2810" s="138"/>
      <c r="R2810" s="505"/>
      <c r="S2810" s="150"/>
      <c r="T2810" s="150"/>
      <c r="U2810" s="150"/>
      <c r="V2810" s="150"/>
      <c r="W2810" s="138"/>
      <c r="X2810" s="505"/>
      <c r="Y2810" s="150"/>
      <c r="Z2810" s="150"/>
      <c r="AA2810" s="150"/>
      <c r="AB2810" s="150"/>
      <c r="AC2810" s="138"/>
      <c r="AD2810" s="505"/>
      <c r="AE2810" s="150"/>
      <c r="AF2810" s="150"/>
      <c r="AG2810" s="150"/>
      <c r="AH2810" s="150"/>
      <c r="AI2810" s="138"/>
      <c r="AJ2810" s="505"/>
      <c r="AK2810" s="150"/>
      <c r="AL2810" s="150"/>
      <c r="AM2810" s="150"/>
      <c r="AN2810" s="150"/>
      <c r="AO2810" s="138"/>
      <c r="AP2810" s="505"/>
      <c r="AQ2810" s="150"/>
      <c r="AR2810" s="150"/>
      <c r="AS2810" s="150"/>
      <c r="AT2810" s="150"/>
      <c r="AU2810" s="138"/>
      <c r="AV2810" s="505"/>
      <c r="AW2810" s="150"/>
      <c r="AX2810" s="150"/>
      <c r="AY2810" s="150"/>
      <c r="BB2810" s="505"/>
      <c r="BC2810" s="150"/>
      <c r="BD2810" s="150"/>
      <c r="BE2810" s="150"/>
      <c r="BF2810" s="150"/>
      <c r="BG2810" s="150"/>
      <c r="BH2810" s="150"/>
      <c r="BI2810" s="133"/>
      <c r="BJ2810" s="135"/>
    </row>
    <row r="2811" spans="3:62">
      <c r="C2811" s="504"/>
      <c r="F2811" s="505"/>
      <c r="G2811" s="150"/>
      <c r="H2811" s="150"/>
      <c r="I2811" s="150"/>
      <c r="J2811" s="150"/>
      <c r="K2811" s="138"/>
      <c r="L2811" s="505"/>
      <c r="M2811" s="150"/>
      <c r="N2811" s="150"/>
      <c r="O2811" s="150"/>
      <c r="P2811" s="150"/>
      <c r="Q2811" s="138"/>
      <c r="R2811" s="505"/>
      <c r="S2811" s="150"/>
      <c r="T2811" s="150"/>
      <c r="U2811" s="150"/>
      <c r="V2811" s="150"/>
      <c r="W2811" s="138"/>
      <c r="X2811" s="505"/>
      <c r="Y2811" s="150"/>
      <c r="Z2811" s="150"/>
      <c r="AA2811" s="150"/>
      <c r="AB2811" s="150"/>
      <c r="AC2811" s="138"/>
      <c r="AD2811" s="505"/>
      <c r="AE2811" s="150"/>
      <c r="AF2811" s="150"/>
      <c r="AG2811" s="150"/>
      <c r="AH2811" s="150"/>
      <c r="AI2811" s="138"/>
      <c r="AJ2811" s="505"/>
      <c r="AK2811" s="150"/>
      <c r="AL2811" s="150"/>
      <c r="AM2811" s="150"/>
      <c r="AN2811" s="150"/>
      <c r="AO2811" s="138"/>
      <c r="AP2811" s="505"/>
      <c r="AQ2811" s="150"/>
      <c r="AR2811" s="150"/>
      <c r="AS2811" s="150"/>
      <c r="AT2811" s="150"/>
      <c r="AU2811" s="138"/>
      <c r="AV2811" s="505"/>
      <c r="AW2811" s="150"/>
      <c r="AX2811" s="150"/>
      <c r="AY2811" s="150"/>
      <c r="BB2811" s="505"/>
      <c r="BC2811" s="150"/>
      <c r="BD2811" s="150"/>
      <c r="BE2811" s="150"/>
      <c r="BF2811" s="150"/>
      <c r="BG2811" s="150"/>
      <c r="BH2811" s="150"/>
      <c r="BI2811" s="133"/>
      <c r="BJ2811" s="135"/>
    </row>
    <row r="2812" spans="3:62">
      <c r="C2812" s="504"/>
      <c r="F2812" s="505"/>
      <c r="G2812" s="150"/>
      <c r="H2812" s="150"/>
      <c r="I2812" s="150"/>
      <c r="J2812" s="150"/>
      <c r="K2812" s="138"/>
      <c r="L2812" s="505"/>
      <c r="M2812" s="150"/>
      <c r="N2812" s="150"/>
      <c r="O2812" s="150"/>
      <c r="P2812" s="150"/>
      <c r="Q2812" s="138"/>
      <c r="R2812" s="505"/>
      <c r="S2812" s="150"/>
      <c r="T2812" s="150"/>
      <c r="U2812" s="150"/>
      <c r="V2812" s="150"/>
      <c r="W2812" s="138"/>
      <c r="X2812" s="505"/>
      <c r="Y2812" s="150"/>
      <c r="Z2812" s="150"/>
      <c r="AA2812" s="150"/>
      <c r="AB2812" s="150"/>
      <c r="AC2812" s="138"/>
      <c r="AD2812" s="505"/>
      <c r="AE2812" s="150"/>
      <c r="AF2812" s="150"/>
      <c r="AG2812" s="150"/>
      <c r="AH2812" s="150"/>
      <c r="AI2812" s="138"/>
      <c r="AJ2812" s="505"/>
      <c r="AK2812" s="150"/>
      <c r="AL2812" s="150"/>
      <c r="AM2812" s="150"/>
      <c r="AN2812" s="150"/>
      <c r="AO2812" s="138"/>
      <c r="AP2812" s="505"/>
      <c r="AQ2812" s="150"/>
      <c r="AR2812" s="150"/>
      <c r="AS2812" s="150"/>
      <c r="AT2812" s="150"/>
      <c r="AU2812" s="138"/>
      <c r="AV2812" s="505"/>
      <c r="AW2812" s="150"/>
      <c r="AX2812" s="150"/>
      <c r="AY2812" s="150"/>
      <c r="BB2812" s="505"/>
      <c r="BC2812" s="150"/>
      <c r="BD2812" s="150"/>
      <c r="BE2812" s="150"/>
      <c r="BF2812" s="150"/>
      <c r="BG2812" s="150"/>
      <c r="BH2812" s="150"/>
      <c r="BI2812" s="133"/>
      <c r="BJ2812" s="135"/>
    </row>
    <row r="2813" spans="3:62">
      <c r="C2813" s="504"/>
      <c r="F2813" s="505"/>
      <c r="G2813" s="150"/>
      <c r="H2813" s="150"/>
      <c r="I2813" s="150"/>
      <c r="J2813" s="150"/>
      <c r="K2813" s="138"/>
      <c r="L2813" s="505"/>
      <c r="M2813" s="150"/>
      <c r="N2813" s="150"/>
      <c r="O2813" s="150"/>
      <c r="P2813" s="150"/>
      <c r="Q2813" s="138"/>
      <c r="R2813" s="505"/>
      <c r="S2813" s="150"/>
      <c r="T2813" s="150"/>
      <c r="U2813" s="150"/>
      <c r="V2813" s="150"/>
      <c r="W2813" s="138"/>
      <c r="X2813" s="505"/>
      <c r="Y2813" s="150"/>
      <c r="Z2813" s="150"/>
      <c r="AA2813" s="150"/>
      <c r="AB2813" s="150"/>
      <c r="AC2813" s="138"/>
      <c r="AD2813" s="505"/>
      <c r="AE2813" s="150"/>
      <c r="AF2813" s="150"/>
      <c r="AG2813" s="150"/>
      <c r="AH2813" s="150"/>
      <c r="AI2813" s="138"/>
      <c r="AJ2813" s="505"/>
      <c r="AK2813" s="150"/>
      <c r="AL2813" s="150"/>
      <c r="AM2813" s="150"/>
      <c r="AN2813" s="150"/>
      <c r="AO2813" s="138"/>
      <c r="AP2813" s="505"/>
      <c r="AQ2813" s="150"/>
      <c r="AR2813" s="150"/>
      <c r="AS2813" s="150"/>
      <c r="AT2813" s="150"/>
      <c r="AU2813" s="138"/>
      <c r="AV2813" s="505"/>
      <c r="AW2813" s="150"/>
      <c r="AX2813" s="150"/>
      <c r="AY2813" s="150"/>
      <c r="BB2813" s="505"/>
      <c r="BC2813" s="150"/>
      <c r="BD2813" s="150"/>
      <c r="BE2813" s="150"/>
      <c r="BF2813" s="150"/>
      <c r="BG2813" s="150"/>
      <c r="BH2813" s="150"/>
      <c r="BI2813" s="133"/>
      <c r="BJ2813" s="135"/>
    </row>
    <row r="2814" spans="3:62">
      <c r="C2814" s="504"/>
      <c r="F2814" s="505"/>
      <c r="G2814" s="150"/>
      <c r="H2814" s="150"/>
      <c r="I2814" s="150"/>
      <c r="J2814" s="150"/>
      <c r="K2814" s="138"/>
      <c r="L2814" s="505"/>
      <c r="M2814" s="150"/>
      <c r="N2814" s="150"/>
      <c r="O2814" s="150"/>
      <c r="P2814" s="150"/>
      <c r="Q2814" s="138"/>
      <c r="R2814" s="505"/>
      <c r="S2814" s="150"/>
      <c r="T2814" s="150"/>
      <c r="U2814" s="150"/>
      <c r="V2814" s="150"/>
      <c r="W2814" s="138"/>
      <c r="X2814" s="505"/>
      <c r="Y2814" s="150"/>
      <c r="Z2814" s="150"/>
      <c r="AA2814" s="150"/>
      <c r="AB2814" s="150"/>
      <c r="AC2814" s="138"/>
      <c r="AD2814" s="505"/>
      <c r="AE2814" s="150"/>
      <c r="AF2814" s="150"/>
      <c r="AG2814" s="150"/>
      <c r="AH2814" s="150"/>
      <c r="AI2814" s="138"/>
      <c r="AJ2814" s="505"/>
      <c r="AK2814" s="150"/>
      <c r="AL2814" s="150"/>
      <c r="AM2814" s="150"/>
      <c r="AN2814" s="150"/>
      <c r="AO2814" s="138"/>
      <c r="AP2814" s="505"/>
      <c r="AQ2814" s="150"/>
      <c r="AR2814" s="150"/>
      <c r="AS2814" s="150"/>
      <c r="AT2814" s="150"/>
      <c r="AU2814" s="138"/>
      <c r="AV2814" s="505"/>
      <c r="AW2814" s="150"/>
      <c r="AX2814" s="150"/>
      <c r="AY2814" s="150"/>
      <c r="BB2814" s="505"/>
      <c r="BC2814" s="150"/>
      <c r="BD2814" s="150"/>
      <c r="BE2814" s="150"/>
      <c r="BF2814" s="150"/>
      <c r="BG2814" s="150"/>
      <c r="BH2814" s="150"/>
      <c r="BI2814" s="133"/>
      <c r="BJ2814" s="135"/>
    </row>
    <row r="2815" spans="3:62">
      <c r="C2815" s="504"/>
      <c r="F2815" s="505"/>
      <c r="G2815" s="150"/>
      <c r="H2815" s="150"/>
      <c r="I2815" s="150"/>
      <c r="J2815" s="150"/>
      <c r="K2815" s="138"/>
      <c r="L2815" s="505"/>
      <c r="M2815" s="150"/>
      <c r="N2815" s="150"/>
      <c r="O2815" s="150"/>
      <c r="P2815" s="150"/>
      <c r="Q2815" s="138"/>
      <c r="R2815" s="505"/>
      <c r="S2815" s="150"/>
      <c r="T2815" s="150"/>
      <c r="U2815" s="150"/>
      <c r="V2815" s="150"/>
      <c r="W2815" s="138"/>
      <c r="X2815" s="505"/>
      <c r="Y2815" s="150"/>
      <c r="Z2815" s="150"/>
      <c r="AA2815" s="150"/>
      <c r="AB2815" s="150"/>
      <c r="AC2815" s="138"/>
      <c r="AD2815" s="505"/>
      <c r="AE2815" s="150"/>
      <c r="AF2815" s="150"/>
      <c r="AG2815" s="150"/>
      <c r="AH2815" s="150"/>
      <c r="AI2815" s="138"/>
      <c r="AJ2815" s="505"/>
      <c r="AK2815" s="150"/>
      <c r="AL2815" s="150"/>
      <c r="AM2815" s="150"/>
      <c r="AN2815" s="150"/>
      <c r="AO2815" s="138"/>
      <c r="AP2815" s="505"/>
      <c r="AQ2815" s="150"/>
      <c r="AR2815" s="150"/>
      <c r="AS2815" s="150"/>
      <c r="AT2815" s="150"/>
      <c r="AU2815" s="138"/>
      <c r="AV2815" s="505"/>
      <c r="AW2815" s="150"/>
      <c r="AX2815" s="150"/>
      <c r="AY2815" s="150"/>
      <c r="BB2815" s="505"/>
      <c r="BC2815" s="150"/>
      <c r="BD2815" s="150"/>
      <c r="BE2815" s="150"/>
      <c r="BF2815" s="150"/>
      <c r="BG2815" s="150"/>
      <c r="BH2815" s="150"/>
      <c r="BI2815" s="133"/>
      <c r="BJ2815" s="135"/>
    </row>
    <row r="2816" spans="3:62">
      <c r="C2816" s="504"/>
      <c r="F2816" s="505"/>
      <c r="G2816" s="150"/>
      <c r="H2816" s="150"/>
      <c r="I2816" s="150"/>
      <c r="J2816" s="150"/>
      <c r="K2816" s="138"/>
      <c r="L2816" s="505"/>
      <c r="M2816" s="150"/>
      <c r="N2816" s="150"/>
      <c r="O2816" s="150"/>
      <c r="P2816" s="150"/>
      <c r="Q2816" s="138"/>
      <c r="R2816" s="505"/>
      <c r="S2816" s="150"/>
      <c r="T2816" s="150"/>
      <c r="U2816" s="150"/>
      <c r="V2816" s="150"/>
      <c r="W2816" s="138"/>
      <c r="X2816" s="505"/>
      <c r="Y2816" s="150"/>
      <c r="Z2816" s="150"/>
      <c r="AA2816" s="150"/>
      <c r="AB2816" s="150"/>
      <c r="AC2816" s="138"/>
      <c r="AD2816" s="505"/>
      <c r="AE2816" s="150"/>
      <c r="AF2816" s="150"/>
      <c r="AG2816" s="150"/>
      <c r="AH2816" s="150"/>
      <c r="AI2816" s="138"/>
      <c r="AJ2816" s="505"/>
      <c r="AK2816" s="150"/>
      <c r="AL2816" s="150"/>
      <c r="AM2816" s="150"/>
      <c r="AN2816" s="150"/>
      <c r="AO2816" s="138"/>
      <c r="AP2816" s="505"/>
      <c r="AQ2816" s="150"/>
      <c r="AR2816" s="150"/>
      <c r="AS2816" s="150"/>
      <c r="AT2816" s="150"/>
      <c r="AU2816" s="138"/>
      <c r="AV2816" s="505"/>
      <c r="AW2816" s="150"/>
      <c r="AX2816" s="150"/>
      <c r="AY2816" s="150"/>
      <c r="BB2816" s="505"/>
      <c r="BC2816" s="150"/>
      <c r="BD2816" s="150"/>
      <c r="BE2816" s="150"/>
      <c r="BF2816" s="150"/>
      <c r="BG2816" s="150"/>
      <c r="BH2816" s="150"/>
      <c r="BI2816" s="133"/>
      <c r="BJ2816" s="135"/>
    </row>
    <row r="2817" spans="3:62">
      <c r="C2817" s="504"/>
      <c r="F2817" s="505"/>
      <c r="G2817" s="150"/>
      <c r="H2817" s="150"/>
      <c r="I2817" s="150"/>
      <c r="J2817" s="150"/>
      <c r="K2817" s="138"/>
      <c r="L2817" s="505"/>
      <c r="M2817" s="150"/>
      <c r="N2817" s="150"/>
      <c r="O2817" s="150"/>
      <c r="P2817" s="150"/>
      <c r="Q2817" s="138"/>
      <c r="R2817" s="505"/>
      <c r="S2817" s="150"/>
      <c r="T2817" s="150"/>
      <c r="U2817" s="150"/>
      <c r="V2817" s="150"/>
      <c r="W2817" s="138"/>
      <c r="X2817" s="505"/>
      <c r="Y2817" s="150"/>
      <c r="Z2817" s="150"/>
      <c r="AA2817" s="150"/>
      <c r="AB2817" s="150"/>
      <c r="AC2817" s="138"/>
      <c r="AD2817" s="505"/>
      <c r="AE2817" s="150"/>
      <c r="AF2817" s="150"/>
      <c r="AG2817" s="150"/>
      <c r="AH2817" s="150"/>
      <c r="AI2817" s="138"/>
      <c r="AJ2817" s="505"/>
      <c r="AK2817" s="150"/>
      <c r="AL2817" s="150"/>
      <c r="AM2817" s="150"/>
      <c r="AN2817" s="150"/>
      <c r="AO2817" s="138"/>
      <c r="AP2817" s="505"/>
      <c r="AQ2817" s="150"/>
      <c r="AR2817" s="150"/>
      <c r="AS2817" s="150"/>
      <c r="AT2817" s="150"/>
      <c r="AU2817" s="138"/>
      <c r="AV2817" s="505"/>
      <c r="AW2817" s="150"/>
      <c r="AX2817" s="150"/>
      <c r="AY2817" s="150"/>
      <c r="BB2817" s="505"/>
      <c r="BC2817" s="150"/>
      <c r="BD2817" s="150"/>
      <c r="BE2817" s="150"/>
      <c r="BF2817" s="150"/>
      <c r="BG2817" s="150"/>
      <c r="BH2817" s="150"/>
      <c r="BI2817" s="133"/>
      <c r="BJ2817" s="135"/>
    </row>
    <row r="2818" spans="3:62">
      <c r="C2818" s="504"/>
      <c r="F2818" s="505"/>
      <c r="G2818" s="150"/>
      <c r="H2818" s="150"/>
      <c r="I2818" s="150"/>
      <c r="J2818" s="150"/>
      <c r="K2818" s="138"/>
      <c r="L2818" s="505"/>
      <c r="M2818" s="150"/>
      <c r="N2818" s="150"/>
      <c r="O2818" s="150"/>
      <c r="P2818" s="150"/>
      <c r="Q2818" s="138"/>
      <c r="R2818" s="505"/>
      <c r="S2818" s="150"/>
      <c r="T2818" s="150"/>
      <c r="U2818" s="150"/>
      <c r="V2818" s="150"/>
      <c r="W2818" s="138"/>
      <c r="X2818" s="505"/>
      <c r="Y2818" s="150"/>
      <c r="Z2818" s="150"/>
      <c r="AA2818" s="150"/>
      <c r="AB2818" s="150"/>
      <c r="AC2818" s="138"/>
      <c r="AD2818" s="505"/>
      <c r="AE2818" s="150"/>
      <c r="AF2818" s="150"/>
      <c r="AG2818" s="150"/>
      <c r="AH2818" s="150"/>
      <c r="AI2818" s="138"/>
      <c r="AJ2818" s="505"/>
      <c r="AK2818" s="150"/>
      <c r="AL2818" s="150"/>
      <c r="AM2818" s="150"/>
      <c r="AN2818" s="150"/>
      <c r="AO2818" s="138"/>
      <c r="AP2818" s="505"/>
      <c r="AQ2818" s="150"/>
      <c r="AR2818" s="150"/>
      <c r="AS2818" s="150"/>
      <c r="AT2818" s="150"/>
      <c r="AU2818" s="138"/>
      <c r="AV2818" s="505"/>
      <c r="AW2818" s="150"/>
      <c r="AX2818" s="150"/>
      <c r="AY2818" s="150"/>
      <c r="BB2818" s="505"/>
      <c r="BC2818" s="150"/>
      <c r="BD2818" s="150"/>
      <c r="BE2818" s="150"/>
      <c r="BF2818" s="150"/>
      <c r="BG2818" s="150"/>
      <c r="BH2818" s="150"/>
      <c r="BI2818" s="133"/>
      <c r="BJ2818" s="135"/>
    </row>
    <row r="2819" spans="3:62">
      <c r="C2819" s="504"/>
      <c r="F2819" s="505"/>
      <c r="G2819" s="150"/>
      <c r="H2819" s="150"/>
      <c r="I2819" s="150"/>
      <c r="J2819" s="150"/>
      <c r="K2819" s="138"/>
      <c r="L2819" s="505"/>
      <c r="M2819" s="150"/>
      <c r="N2819" s="150"/>
      <c r="O2819" s="150"/>
      <c r="P2819" s="150"/>
      <c r="Q2819" s="138"/>
      <c r="R2819" s="505"/>
      <c r="S2819" s="150"/>
      <c r="T2819" s="150"/>
      <c r="U2819" s="150"/>
      <c r="V2819" s="150"/>
      <c r="W2819" s="138"/>
      <c r="X2819" s="505"/>
      <c r="Y2819" s="150"/>
      <c r="Z2819" s="150"/>
      <c r="AA2819" s="150"/>
      <c r="AB2819" s="150"/>
      <c r="AC2819" s="138"/>
      <c r="AD2819" s="505"/>
      <c r="AE2819" s="150"/>
      <c r="AF2819" s="150"/>
      <c r="AG2819" s="150"/>
      <c r="AH2819" s="150"/>
      <c r="AI2819" s="138"/>
      <c r="AJ2819" s="505"/>
      <c r="AK2819" s="150"/>
      <c r="AL2819" s="150"/>
      <c r="AM2819" s="150"/>
      <c r="AN2819" s="150"/>
      <c r="AO2819" s="138"/>
      <c r="AP2819" s="505"/>
      <c r="AQ2819" s="150"/>
      <c r="AR2819" s="150"/>
      <c r="AS2819" s="150"/>
      <c r="AT2819" s="150"/>
      <c r="AU2819" s="138"/>
      <c r="AV2819" s="505"/>
      <c r="AW2819" s="150"/>
      <c r="AX2819" s="150"/>
      <c r="AY2819" s="150"/>
      <c r="BB2819" s="505"/>
      <c r="BC2819" s="150"/>
      <c r="BD2819" s="150"/>
      <c r="BE2819" s="150"/>
      <c r="BF2819" s="150"/>
      <c r="BG2819" s="150"/>
      <c r="BH2819" s="150"/>
      <c r="BI2819" s="133"/>
      <c r="BJ2819" s="135"/>
    </row>
    <row r="2820" spans="3:62">
      <c r="C2820" s="504"/>
      <c r="F2820" s="505"/>
      <c r="G2820" s="150"/>
      <c r="H2820" s="150"/>
      <c r="I2820" s="150"/>
      <c r="J2820" s="150"/>
      <c r="K2820" s="138"/>
      <c r="L2820" s="505"/>
      <c r="M2820" s="150"/>
      <c r="N2820" s="150"/>
      <c r="O2820" s="150"/>
      <c r="P2820" s="150"/>
      <c r="Q2820" s="138"/>
      <c r="R2820" s="505"/>
      <c r="S2820" s="150"/>
      <c r="T2820" s="150"/>
      <c r="U2820" s="150"/>
      <c r="V2820" s="150"/>
      <c r="W2820" s="138"/>
      <c r="X2820" s="505"/>
      <c r="Y2820" s="150"/>
      <c r="Z2820" s="150"/>
      <c r="AA2820" s="150"/>
      <c r="AB2820" s="150"/>
      <c r="AC2820" s="138"/>
      <c r="AD2820" s="505"/>
      <c r="AE2820" s="150"/>
      <c r="AF2820" s="150"/>
      <c r="AG2820" s="150"/>
      <c r="AH2820" s="150"/>
      <c r="AI2820" s="138"/>
      <c r="AJ2820" s="505"/>
      <c r="AK2820" s="150"/>
      <c r="AL2820" s="150"/>
      <c r="AM2820" s="150"/>
      <c r="AN2820" s="150"/>
      <c r="AO2820" s="138"/>
      <c r="AP2820" s="505"/>
      <c r="AQ2820" s="150"/>
      <c r="AR2820" s="150"/>
      <c r="AS2820" s="150"/>
      <c r="AT2820" s="150"/>
      <c r="AU2820" s="138"/>
      <c r="AV2820" s="505"/>
      <c r="AW2820" s="150"/>
      <c r="AX2820" s="150"/>
      <c r="AY2820" s="150"/>
      <c r="BB2820" s="505"/>
      <c r="BC2820" s="150"/>
      <c r="BD2820" s="150"/>
      <c r="BE2820" s="150"/>
      <c r="BF2820" s="150"/>
      <c r="BG2820" s="150"/>
      <c r="BH2820" s="150"/>
      <c r="BI2820" s="133"/>
      <c r="BJ2820" s="135"/>
    </row>
    <row r="2821" spans="3:62">
      <c r="C2821" s="504"/>
      <c r="F2821" s="505"/>
      <c r="G2821" s="150"/>
      <c r="H2821" s="150"/>
      <c r="I2821" s="150"/>
      <c r="J2821" s="150"/>
      <c r="K2821" s="138"/>
      <c r="L2821" s="505"/>
      <c r="M2821" s="150"/>
      <c r="N2821" s="150"/>
      <c r="O2821" s="150"/>
      <c r="P2821" s="150"/>
      <c r="Q2821" s="138"/>
      <c r="R2821" s="505"/>
      <c r="S2821" s="150"/>
      <c r="T2821" s="150"/>
      <c r="U2821" s="150"/>
      <c r="V2821" s="150"/>
      <c r="W2821" s="138"/>
      <c r="X2821" s="505"/>
      <c r="Y2821" s="150"/>
      <c r="Z2821" s="150"/>
      <c r="AA2821" s="150"/>
      <c r="AB2821" s="150"/>
      <c r="AC2821" s="138"/>
      <c r="AD2821" s="505"/>
      <c r="AE2821" s="150"/>
      <c r="AF2821" s="150"/>
      <c r="AG2821" s="150"/>
      <c r="AH2821" s="150"/>
      <c r="AI2821" s="138"/>
      <c r="AJ2821" s="505"/>
      <c r="AK2821" s="150"/>
      <c r="AL2821" s="150"/>
      <c r="AM2821" s="150"/>
      <c r="AN2821" s="150"/>
      <c r="AO2821" s="138"/>
      <c r="AP2821" s="505"/>
      <c r="AQ2821" s="150"/>
      <c r="AR2821" s="150"/>
      <c r="AS2821" s="150"/>
      <c r="AT2821" s="150"/>
      <c r="AU2821" s="138"/>
      <c r="AV2821" s="505"/>
      <c r="AW2821" s="150"/>
      <c r="AX2821" s="150"/>
      <c r="AY2821" s="150"/>
      <c r="BB2821" s="505"/>
      <c r="BC2821" s="150"/>
      <c r="BD2821" s="150"/>
      <c r="BE2821" s="150"/>
      <c r="BF2821" s="150"/>
      <c r="BG2821" s="150"/>
      <c r="BH2821" s="150"/>
      <c r="BI2821" s="133"/>
      <c r="BJ2821" s="135"/>
    </row>
    <row r="2822" spans="3:62">
      <c r="C2822" s="504"/>
      <c r="F2822" s="505"/>
      <c r="G2822" s="150"/>
      <c r="H2822" s="150"/>
      <c r="I2822" s="150"/>
      <c r="J2822" s="150"/>
      <c r="K2822" s="138"/>
      <c r="L2822" s="505"/>
      <c r="M2822" s="150"/>
      <c r="N2822" s="150"/>
      <c r="O2822" s="150"/>
      <c r="P2822" s="150"/>
      <c r="Q2822" s="138"/>
      <c r="R2822" s="505"/>
      <c r="S2822" s="150"/>
      <c r="T2822" s="150"/>
      <c r="U2822" s="150"/>
      <c r="V2822" s="150"/>
      <c r="W2822" s="138"/>
      <c r="X2822" s="505"/>
      <c r="Y2822" s="150"/>
      <c r="Z2822" s="150"/>
      <c r="AA2822" s="150"/>
      <c r="AB2822" s="150"/>
      <c r="AC2822" s="138"/>
      <c r="AD2822" s="505"/>
      <c r="AE2822" s="150"/>
      <c r="AF2822" s="150"/>
      <c r="AG2822" s="150"/>
      <c r="AH2822" s="150"/>
      <c r="AI2822" s="138"/>
      <c r="AJ2822" s="505"/>
      <c r="AK2822" s="150"/>
      <c r="AL2822" s="150"/>
      <c r="AM2822" s="150"/>
      <c r="AN2822" s="150"/>
      <c r="AO2822" s="138"/>
      <c r="AP2822" s="505"/>
      <c r="AQ2822" s="150"/>
      <c r="AR2822" s="150"/>
      <c r="AS2822" s="150"/>
      <c r="AT2822" s="150"/>
      <c r="AU2822" s="138"/>
      <c r="AV2822" s="505"/>
      <c r="AW2822" s="150"/>
      <c r="AX2822" s="150"/>
      <c r="AY2822" s="150"/>
      <c r="BB2822" s="505"/>
      <c r="BC2822" s="150"/>
      <c r="BD2822" s="150"/>
      <c r="BE2822" s="150"/>
      <c r="BF2822" s="150"/>
      <c r="BG2822" s="150"/>
      <c r="BH2822" s="150"/>
      <c r="BI2822" s="133"/>
      <c r="BJ2822" s="135"/>
    </row>
    <row r="2823" spans="3:62">
      <c r="C2823" s="504"/>
      <c r="F2823" s="505"/>
      <c r="G2823" s="150"/>
      <c r="H2823" s="150"/>
      <c r="I2823" s="150"/>
      <c r="J2823" s="150"/>
      <c r="K2823" s="138"/>
      <c r="L2823" s="505"/>
      <c r="M2823" s="150"/>
      <c r="N2823" s="150"/>
      <c r="O2823" s="150"/>
      <c r="P2823" s="150"/>
      <c r="Q2823" s="138"/>
      <c r="R2823" s="505"/>
      <c r="S2823" s="150"/>
      <c r="T2823" s="150"/>
      <c r="U2823" s="150"/>
      <c r="V2823" s="150"/>
      <c r="W2823" s="138"/>
      <c r="X2823" s="505"/>
      <c r="Y2823" s="150"/>
      <c r="Z2823" s="150"/>
      <c r="AA2823" s="150"/>
      <c r="AB2823" s="150"/>
      <c r="AC2823" s="138"/>
      <c r="AD2823" s="505"/>
      <c r="AE2823" s="150"/>
      <c r="AF2823" s="150"/>
      <c r="AG2823" s="150"/>
      <c r="AH2823" s="150"/>
      <c r="AI2823" s="138"/>
      <c r="AJ2823" s="505"/>
      <c r="AK2823" s="150"/>
      <c r="AL2823" s="150"/>
      <c r="AM2823" s="150"/>
      <c r="AN2823" s="150"/>
      <c r="AO2823" s="138"/>
      <c r="AP2823" s="505"/>
      <c r="AQ2823" s="150"/>
      <c r="AR2823" s="150"/>
      <c r="AS2823" s="150"/>
      <c r="AT2823" s="150"/>
      <c r="AU2823" s="138"/>
      <c r="AV2823" s="505"/>
      <c r="AW2823" s="150"/>
      <c r="AX2823" s="150"/>
      <c r="AY2823" s="150"/>
      <c r="BB2823" s="505"/>
      <c r="BC2823" s="150"/>
      <c r="BD2823" s="150"/>
      <c r="BE2823" s="150"/>
      <c r="BF2823" s="150"/>
      <c r="BG2823" s="150"/>
      <c r="BH2823" s="150"/>
      <c r="BI2823" s="133"/>
      <c r="BJ2823" s="135"/>
    </row>
    <row r="2824" spans="3:62">
      <c r="C2824" s="504"/>
      <c r="F2824" s="505"/>
      <c r="G2824" s="150"/>
      <c r="H2824" s="150"/>
      <c r="I2824" s="150"/>
      <c r="J2824" s="150"/>
      <c r="K2824" s="138"/>
      <c r="L2824" s="505"/>
      <c r="M2824" s="150"/>
      <c r="N2824" s="150"/>
      <c r="O2824" s="150"/>
      <c r="P2824" s="150"/>
      <c r="Q2824" s="138"/>
      <c r="R2824" s="505"/>
      <c r="S2824" s="150"/>
      <c r="T2824" s="150"/>
      <c r="U2824" s="150"/>
      <c r="V2824" s="150"/>
      <c r="W2824" s="138"/>
      <c r="X2824" s="505"/>
      <c r="Y2824" s="150"/>
      <c r="Z2824" s="150"/>
      <c r="AA2824" s="150"/>
      <c r="AB2824" s="150"/>
      <c r="AC2824" s="138"/>
      <c r="AD2824" s="505"/>
      <c r="AE2824" s="150"/>
      <c r="AF2824" s="150"/>
      <c r="AG2824" s="150"/>
      <c r="AH2824" s="150"/>
      <c r="AI2824" s="138"/>
      <c r="AJ2824" s="505"/>
      <c r="AK2824" s="150"/>
      <c r="AL2824" s="150"/>
      <c r="AM2824" s="150"/>
      <c r="AN2824" s="150"/>
      <c r="AO2824" s="138"/>
      <c r="AP2824" s="505"/>
      <c r="AQ2824" s="150"/>
      <c r="AR2824" s="150"/>
      <c r="AS2824" s="150"/>
      <c r="AT2824" s="150"/>
      <c r="AU2824" s="138"/>
      <c r="AV2824" s="505"/>
      <c r="AW2824" s="150"/>
      <c r="AX2824" s="150"/>
      <c r="AY2824" s="150"/>
      <c r="BB2824" s="505"/>
      <c r="BC2824" s="150"/>
      <c r="BD2824" s="150"/>
      <c r="BE2824" s="150"/>
      <c r="BF2824" s="150"/>
      <c r="BG2824" s="150"/>
      <c r="BH2824" s="150"/>
      <c r="BI2824" s="133"/>
      <c r="BJ2824" s="135"/>
    </row>
    <row r="2825" spans="3:62">
      <c r="C2825" s="504"/>
      <c r="F2825" s="505"/>
      <c r="G2825" s="150"/>
      <c r="H2825" s="150"/>
      <c r="I2825" s="150"/>
      <c r="J2825" s="150"/>
      <c r="K2825" s="138"/>
      <c r="L2825" s="505"/>
      <c r="M2825" s="150"/>
      <c r="N2825" s="150"/>
      <c r="O2825" s="150"/>
      <c r="P2825" s="150"/>
      <c r="Q2825" s="138"/>
      <c r="R2825" s="505"/>
      <c r="S2825" s="150"/>
      <c r="T2825" s="150"/>
      <c r="U2825" s="150"/>
      <c r="V2825" s="150"/>
      <c r="W2825" s="138"/>
      <c r="X2825" s="505"/>
      <c r="Y2825" s="150"/>
      <c r="Z2825" s="150"/>
      <c r="AA2825" s="150"/>
      <c r="AB2825" s="150"/>
      <c r="AC2825" s="138"/>
      <c r="AD2825" s="505"/>
      <c r="AE2825" s="150"/>
      <c r="AF2825" s="150"/>
      <c r="AG2825" s="150"/>
      <c r="AH2825" s="150"/>
      <c r="AI2825" s="138"/>
      <c r="AJ2825" s="505"/>
      <c r="AK2825" s="150"/>
      <c r="AL2825" s="150"/>
      <c r="AM2825" s="150"/>
      <c r="AN2825" s="150"/>
      <c r="AO2825" s="138"/>
      <c r="AP2825" s="505"/>
      <c r="AQ2825" s="150"/>
      <c r="AR2825" s="150"/>
      <c r="AS2825" s="150"/>
      <c r="AT2825" s="150"/>
      <c r="AU2825" s="138"/>
      <c r="AV2825" s="505"/>
      <c r="AW2825" s="150"/>
      <c r="AX2825" s="150"/>
      <c r="AY2825" s="150"/>
      <c r="BB2825" s="505"/>
      <c r="BC2825" s="150"/>
      <c r="BD2825" s="150"/>
      <c r="BE2825" s="150"/>
      <c r="BF2825" s="150"/>
      <c r="BG2825" s="150"/>
      <c r="BH2825" s="150"/>
      <c r="BI2825" s="133"/>
      <c r="BJ2825" s="135"/>
    </row>
    <row r="2826" spans="3:62">
      <c r="C2826" s="504"/>
      <c r="F2826" s="505"/>
      <c r="G2826" s="150"/>
      <c r="H2826" s="150"/>
      <c r="I2826" s="150"/>
      <c r="J2826" s="150"/>
      <c r="K2826" s="138"/>
      <c r="L2826" s="505"/>
      <c r="M2826" s="150"/>
      <c r="N2826" s="150"/>
      <c r="O2826" s="150"/>
      <c r="P2826" s="150"/>
      <c r="Q2826" s="138"/>
      <c r="R2826" s="505"/>
      <c r="S2826" s="150"/>
      <c r="T2826" s="150"/>
      <c r="U2826" s="150"/>
      <c r="V2826" s="150"/>
      <c r="W2826" s="138"/>
      <c r="X2826" s="505"/>
      <c r="Y2826" s="150"/>
      <c r="Z2826" s="150"/>
      <c r="AA2826" s="150"/>
      <c r="AB2826" s="150"/>
      <c r="AC2826" s="138"/>
      <c r="AD2826" s="505"/>
      <c r="AE2826" s="150"/>
      <c r="AF2826" s="150"/>
      <c r="AG2826" s="150"/>
      <c r="AH2826" s="150"/>
      <c r="AI2826" s="138"/>
      <c r="AJ2826" s="505"/>
      <c r="AK2826" s="150"/>
      <c r="AL2826" s="150"/>
      <c r="AM2826" s="150"/>
      <c r="AN2826" s="150"/>
      <c r="AO2826" s="138"/>
      <c r="AP2826" s="505"/>
      <c r="AQ2826" s="150"/>
      <c r="AR2826" s="150"/>
      <c r="AS2826" s="150"/>
      <c r="AT2826" s="150"/>
      <c r="AU2826" s="138"/>
      <c r="AV2826" s="505"/>
      <c r="AW2826" s="150"/>
      <c r="AX2826" s="150"/>
      <c r="AY2826" s="150"/>
      <c r="BB2826" s="505"/>
      <c r="BC2826" s="150"/>
      <c r="BD2826" s="150"/>
      <c r="BE2826" s="150"/>
      <c r="BF2826" s="150"/>
      <c r="BG2826" s="150"/>
      <c r="BH2826" s="150"/>
      <c r="BI2826" s="133"/>
      <c r="BJ2826" s="135"/>
    </row>
    <row r="2827" spans="3:62">
      <c r="C2827" s="504"/>
      <c r="F2827" s="505"/>
      <c r="G2827" s="150"/>
      <c r="H2827" s="150"/>
      <c r="I2827" s="150"/>
      <c r="J2827" s="150"/>
      <c r="K2827" s="138"/>
      <c r="L2827" s="505"/>
      <c r="M2827" s="150"/>
      <c r="N2827" s="150"/>
      <c r="O2827" s="150"/>
      <c r="P2827" s="150"/>
      <c r="Q2827" s="138"/>
      <c r="R2827" s="505"/>
      <c r="S2827" s="150"/>
      <c r="T2827" s="150"/>
      <c r="U2827" s="150"/>
      <c r="V2827" s="150"/>
      <c r="W2827" s="138"/>
      <c r="X2827" s="505"/>
      <c r="Y2827" s="150"/>
      <c r="Z2827" s="150"/>
      <c r="AA2827" s="150"/>
      <c r="AB2827" s="150"/>
      <c r="AC2827" s="138"/>
      <c r="AD2827" s="505"/>
      <c r="AE2827" s="150"/>
      <c r="AF2827" s="150"/>
      <c r="AG2827" s="150"/>
      <c r="AH2827" s="150"/>
      <c r="AI2827" s="138"/>
      <c r="AJ2827" s="505"/>
      <c r="AK2827" s="150"/>
      <c r="AL2827" s="150"/>
      <c r="AM2827" s="150"/>
      <c r="AN2827" s="150"/>
      <c r="AO2827" s="138"/>
      <c r="AP2827" s="505"/>
      <c r="AQ2827" s="150"/>
      <c r="AR2827" s="150"/>
      <c r="AS2827" s="150"/>
      <c r="AT2827" s="150"/>
      <c r="AU2827" s="138"/>
      <c r="AV2827" s="505"/>
      <c r="AW2827" s="150"/>
      <c r="AX2827" s="150"/>
      <c r="AY2827" s="150"/>
      <c r="BB2827" s="505"/>
      <c r="BC2827" s="150"/>
      <c r="BD2827" s="150"/>
      <c r="BE2827" s="150"/>
      <c r="BF2827" s="150"/>
      <c r="BG2827" s="150"/>
      <c r="BH2827" s="150"/>
      <c r="BI2827" s="133"/>
      <c r="BJ2827" s="135"/>
    </row>
    <row r="2828" spans="3:62">
      <c r="C2828" s="504"/>
      <c r="F2828" s="505"/>
      <c r="G2828" s="150"/>
      <c r="H2828" s="150"/>
      <c r="I2828" s="150"/>
      <c r="J2828" s="150"/>
      <c r="K2828" s="138"/>
      <c r="L2828" s="505"/>
      <c r="M2828" s="150"/>
      <c r="N2828" s="150"/>
      <c r="O2828" s="150"/>
      <c r="P2828" s="150"/>
      <c r="Q2828" s="138"/>
      <c r="R2828" s="505"/>
      <c r="S2828" s="150"/>
      <c r="T2828" s="150"/>
      <c r="U2828" s="150"/>
      <c r="V2828" s="150"/>
      <c r="W2828" s="138"/>
      <c r="X2828" s="505"/>
      <c r="Y2828" s="150"/>
      <c r="Z2828" s="150"/>
      <c r="AA2828" s="150"/>
      <c r="AB2828" s="150"/>
      <c r="AC2828" s="138"/>
      <c r="AD2828" s="505"/>
      <c r="AE2828" s="150"/>
      <c r="AF2828" s="150"/>
      <c r="AG2828" s="150"/>
      <c r="AH2828" s="150"/>
      <c r="AI2828" s="138"/>
      <c r="AJ2828" s="505"/>
      <c r="AK2828" s="150"/>
      <c r="AL2828" s="150"/>
      <c r="AM2828" s="150"/>
      <c r="AN2828" s="150"/>
      <c r="AO2828" s="138"/>
      <c r="AP2828" s="505"/>
      <c r="AQ2828" s="150"/>
      <c r="AR2828" s="150"/>
      <c r="AS2828" s="150"/>
      <c r="AT2828" s="150"/>
      <c r="AU2828" s="138"/>
      <c r="AV2828" s="505"/>
      <c r="AW2828" s="150"/>
      <c r="AX2828" s="150"/>
      <c r="AY2828" s="150"/>
      <c r="BB2828" s="505"/>
      <c r="BC2828" s="150"/>
      <c r="BD2828" s="150"/>
      <c r="BE2828" s="150"/>
      <c r="BF2828" s="150"/>
      <c r="BG2828" s="150"/>
      <c r="BH2828" s="150"/>
      <c r="BI2828" s="133"/>
      <c r="BJ2828" s="135"/>
    </row>
    <row r="2829" spans="3:62">
      <c r="C2829" s="504"/>
      <c r="F2829" s="505"/>
      <c r="G2829" s="150"/>
      <c r="H2829" s="150"/>
      <c r="I2829" s="150"/>
      <c r="J2829" s="150"/>
      <c r="K2829" s="138"/>
      <c r="L2829" s="505"/>
      <c r="M2829" s="150"/>
      <c r="N2829" s="150"/>
      <c r="O2829" s="150"/>
      <c r="P2829" s="150"/>
      <c r="Q2829" s="138"/>
      <c r="R2829" s="505"/>
      <c r="S2829" s="150"/>
      <c r="T2829" s="150"/>
      <c r="U2829" s="150"/>
      <c r="V2829" s="150"/>
      <c r="W2829" s="138"/>
      <c r="X2829" s="505"/>
      <c r="Y2829" s="150"/>
      <c r="Z2829" s="150"/>
      <c r="AA2829" s="150"/>
      <c r="AB2829" s="150"/>
      <c r="AC2829" s="138"/>
      <c r="AD2829" s="505"/>
      <c r="AE2829" s="150"/>
      <c r="AF2829" s="150"/>
      <c r="AG2829" s="150"/>
      <c r="AH2829" s="150"/>
      <c r="AI2829" s="138"/>
      <c r="AJ2829" s="505"/>
      <c r="AK2829" s="150"/>
      <c r="AL2829" s="150"/>
      <c r="AM2829" s="150"/>
      <c r="AN2829" s="150"/>
      <c r="AO2829" s="138"/>
      <c r="AP2829" s="505"/>
      <c r="AQ2829" s="150"/>
      <c r="AR2829" s="150"/>
      <c r="AS2829" s="150"/>
      <c r="AT2829" s="150"/>
      <c r="AU2829" s="138"/>
      <c r="AV2829" s="505"/>
      <c r="AW2829" s="150"/>
      <c r="AX2829" s="150"/>
      <c r="AY2829" s="150"/>
      <c r="BB2829" s="505"/>
      <c r="BC2829" s="150"/>
      <c r="BD2829" s="150"/>
      <c r="BE2829" s="150"/>
      <c r="BF2829" s="150"/>
      <c r="BG2829" s="150"/>
      <c r="BH2829" s="150"/>
      <c r="BI2829" s="133"/>
      <c r="BJ2829" s="135"/>
    </row>
    <row r="2830" spans="3:62">
      <c r="C2830" s="504"/>
      <c r="F2830" s="505"/>
      <c r="G2830" s="150"/>
      <c r="H2830" s="150"/>
      <c r="I2830" s="150"/>
      <c r="J2830" s="150"/>
      <c r="K2830" s="138"/>
      <c r="L2830" s="505"/>
      <c r="M2830" s="150"/>
      <c r="N2830" s="150"/>
      <c r="O2830" s="150"/>
      <c r="P2830" s="150"/>
      <c r="Q2830" s="138"/>
      <c r="R2830" s="505"/>
      <c r="S2830" s="150"/>
      <c r="T2830" s="150"/>
      <c r="U2830" s="150"/>
      <c r="V2830" s="150"/>
      <c r="W2830" s="138"/>
      <c r="X2830" s="505"/>
      <c r="Y2830" s="150"/>
      <c r="Z2830" s="150"/>
      <c r="AA2830" s="150"/>
      <c r="AB2830" s="150"/>
      <c r="AC2830" s="138"/>
      <c r="AD2830" s="505"/>
      <c r="AE2830" s="150"/>
      <c r="AF2830" s="150"/>
      <c r="AG2830" s="150"/>
      <c r="AH2830" s="150"/>
      <c r="AI2830" s="138"/>
      <c r="AJ2830" s="505"/>
      <c r="AK2830" s="150"/>
      <c r="AL2830" s="150"/>
      <c r="AM2830" s="150"/>
      <c r="AN2830" s="150"/>
      <c r="AO2830" s="138"/>
      <c r="AP2830" s="505"/>
      <c r="AQ2830" s="150"/>
      <c r="AR2830" s="150"/>
      <c r="AS2830" s="150"/>
      <c r="AT2830" s="150"/>
      <c r="AU2830" s="138"/>
      <c r="AV2830" s="505"/>
      <c r="AW2830" s="150"/>
      <c r="AX2830" s="150"/>
      <c r="AY2830" s="150"/>
      <c r="BB2830" s="505"/>
      <c r="BC2830" s="150"/>
      <c r="BD2830" s="150"/>
      <c r="BE2830" s="150"/>
      <c r="BF2830" s="150"/>
      <c r="BG2830" s="150"/>
      <c r="BH2830" s="150"/>
      <c r="BI2830" s="133"/>
      <c r="BJ2830" s="135"/>
    </row>
    <row r="2831" spans="3:62">
      <c r="C2831" s="504"/>
      <c r="F2831" s="505"/>
      <c r="G2831" s="150"/>
      <c r="H2831" s="150"/>
      <c r="I2831" s="150"/>
      <c r="J2831" s="150"/>
      <c r="K2831" s="138"/>
      <c r="L2831" s="505"/>
      <c r="M2831" s="150"/>
      <c r="N2831" s="150"/>
      <c r="O2831" s="150"/>
      <c r="P2831" s="150"/>
      <c r="Q2831" s="138"/>
      <c r="R2831" s="505"/>
      <c r="S2831" s="150"/>
      <c r="T2831" s="150"/>
      <c r="U2831" s="150"/>
      <c r="V2831" s="150"/>
      <c r="W2831" s="138"/>
      <c r="X2831" s="505"/>
      <c r="Y2831" s="150"/>
      <c r="Z2831" s="150"/>
      <c r="AA2831" s="150"/>
      <c r="AB2831" s="150"/>
      <c r="AC2831" s="138"/>
      <c r="AD2831" s="505"/>
      <c r="AE2831" s="150"/>
      <c r="AF2831" s="150"/>
      <c r="AG2831" s="150"/>
      <c r="AH2831" s="150"/>
      <c r="AI2831" s="138"/>
      <c r="AJ2831" s="505"/>
      <c r="AK2831" s="150"/>
      <c r="AL2831" s="150"/>
      <c r="AM2831" s="150"/>
      <c r="AN2831" s="150"/>
      <c r="AO2831" s="138"/>
      <c r="AP2831" s="505"/>
      <c r="AQ2831" s="150"/>
      <c r="AR2831" s="150"/>
      <c r="AS2831" s="150"/>
      <c r="AT2831" s="150"/>
      <c r="AU2831" s="138"/>
      <c r="AV2831" s="505"/>
      <c r="AW2831" s="150"/>
      <c r="AX2831" s="150"/>
      <c r="AY2831" s="150"/>
      <c r="BB2831" s="505"/>
      <c r="BC2831" s="150"/>
      <c r="BD2831" s="150"/>
      <c r="BE2831" s="150"/>
      <c r="BF2831" s="150"/>
      <c r="BG2831" s="150"/>
      <c r="BH2831" s="150"/>
      <c r="BI2831" s="133"/>
      <c r="BJ2831" s="135"/>
    </row>
    <row r="2832" spans="3:62">
      <c r="C2832" s="504"/>
      <c r="F2832" s="505"/>
      <c r="G2832" s="150"/>
      <c r="H2832" s="150"/>
      <c r="I2832" s="150"/>
      <c r="J2832" s="150"/>
      <c r="K2832" s="138"/>
      <c r="L2832" s="505"/>
      <c r="M2832" s="150"/>
      <c r="N2832" s="150"/>
      <c r="O2832" s="150"/>
      <c r="P2832" s="150"/>
      <c r="Q2832" s="138"/>
      <c r="R2832" s="505"/>
      <c r="S2832" s="150"/>
      <c r="T2832" s="150"/>
      <c r="U2832" s="150"/>
      <c r="V2832" s="150"/>
      <c r="W2832" s="138"/>
      <c r="X2832" s="505"/>
      <c r="Y2832" s="150"/>
      <c r="Z2832" s="150"/>
      <c r="AA2832" s="150"/>
      <c r="AB2832" s="150"/>
      <c r="AC2832" s="138"/>
      <c r="AD2832" s="505"/>
      <c r="AE2832" s="150"/>
      <c r="AF2832" s="150"/>
      <c r="AG2832" s="150"/>
      <c r="AH2832" s="150"/>
      <c r="AI2832" s="138"/>
      <c r="AJ2832" s="505"/>
      <c r="AK2832" s="150"/>
      <c r="AL2832" s="150"/>
      <c r="AM2832" s="150"/>
      <c r="AN2832" s="150"/>
      <c r="AO2832" s="138"/>
      <c r="AP2832" s="505"/>
      <c r="AQ2832" s="150"/>
      <c r="AR2832" s="150"/>
      <c r="AS2832" s="150"/>
      <c r="AT2832" s="150"/>
      <c r="AU2832" s="138"/>
      <c r="AV2832" s="505"/>
      <c r="AW2832" s="150"/>
      <c r="AX2832" s="150"/>
      <c r="AY2832" s="150"/>
      <c r="BB2832" s="505"/>
      <c r="BC2832" s="150"/>
      <c r="BD2832" s="150"/>
      <c r="BE2832" s="150"/>
      <c r="BF2832" s="150"/>
      <c r="BG2832" s="150"/>
      <c r="BH2832" s="150"/>
      <c r="BI2832" s="133"/>
      <c r="BJ2832" s="135"/>
    </row>
    <row r="2833" spans="3:62">
      <c r="C2833" s="504"/>
      <c r="F2833" s="505"/>
      <c r="G2833" s="150"/>
      <c r="H2833" s="150"/>
      <c r="I2833" s="150"/>
      <c r="J2833" s="150"/>
      <c r="K2833" s="138"/>
      <c r="L2833" s="505"/>
      <c r="M2833" s="150"/>
      <c r="N2833" s="150"/>
      <c r="O2833" s="150"/>
      <c r="P2833" s="150"/>
      <c r="Q2833" s="138"/>
      <c r="R2833" s="505"/>
      <c r="S2833" s="150"/>
      <c r="T2833" s="150"/>
      <c r="U2833" s="150"/>
      <c r="V2833" s="150"/>
      <c r="W2833" s="138"/>
      <c r="X2833" s="505"/>
      <c r="Y2833" s="150"/>
      <c r="Z2833" s="150"/>
      <c r="AA2833" s="150"/>
      <c r="AB2833" s="150"/>
      <c r="AC2833" s="138"/>
      <c r="AD2833" s="505"/>
      <c r="AE2833" s="150"/>
      <c r="AF2833" s="150"/>
      <c r="AG2833" s="150"/>
      <c r="AH2833" s="150"/>
      <c r="AI2833" s="138"/>
      <c r="AJ2833" s="505"/>
      <c r="AK2833" s="150"/>
      <c r="AL2833" s="150"/>
      <c r="AM2833" s="150"/>
      <c r="AN2833" s="150"/>
      <c r="AO2833" s="138"/>
      <c r="AP2833" s="505"/>
      <c r="AQ2833" s="150"/>
      <c r="AR2833" s="150"/>
      <c r="AS2833" s="150"/>
      <c r="AT2833" s="150"/>
      <c r="AU2833" s="138"/>
      <c r="AV2833" s="505"/>
      <c r="AW2833" s="150"/>
      <c r="AX2833" s="150"/>
      <c r="AY2833" s="150"/>
      <c r="BB2833" s="505"/>
      <c r="BC2833" s="150"/>
      <c r="BD2833" s="150"/>
      <c r="BE2833" s="150"/>
      <c r="BF2833" s="150"/>
      <c r="BG2833" s="150"/>
      <c r="BH2833" s="150"/>
      <c r="BI2833" s="133"/>
      <c r="BJ2833" s="135"/>
    </row>
    <row r="2834" spans="3:62">
      <c r="C2834" s="504"/>
      <c r="F2834" s="505"/>
      <c r="G2834" s="150"/>
      <c r="H2834" s="150"/>
      <c r="I2834" s="150"/>
      <c r="J2834" s="150"/>
      <c r="K2834" s="138"/>
      <c r="L2834" s="505"/>
      <c r="M2834" s="150"/>
      <c r="N2834" s="150"/>
      <c r="O2834" s="150"/>
      <c r="P2834" s="150"/>
      <c r="Q2834" s="138"/>
      <c r="R2834" s="505"/>
      <c r="S2834" s="150"/>
      <c r="T2834" s="150"/>
      <c r="U2834" s="150"/>
      <c r="V2834" s="150"/>
      <c r="W2834" s="138"/>
      <c r="X2834" s="505"/>
      <c r="Y2834" s="150"/>
      <c r="Z2834" s="150"/>
      <c r="AA2834" s="150"/>
      <c r="AB2834" s="150"/>
      <c r="AC2834" s="138"/>
      <c r="AD2834" s="505"/>
      <c r="AE2834" s="150"/>
      <c r="AF2834" s="150"/>
      <c r="AG2834" s="150"/>
      <c r="AH2834" s="150"/>
      <c r="AI2834" s="138"/>
      <c r="AJ2834" s="505"/>
      <c r="AK2834" s="150"/>
      <c r="AL2834" s="150"/>
      <c r="AM2834" s="150"/>
      <c r="AN2834" s="150"/>
      <c r="AO2834" s="138"/>
      <c r="AP2834" s="505"/>
      <c r="AQ2834" s="150"/>
      <c r="AR2834" s="150"/>
      <c r="AS2834" s="150"/>
      <c r="AT2834" s="150"/>
      <c r="AU2834" s="138"/>
      <c r="AV2834" s="505"/>
      <c r="AW2834" s="150"/>
      <c r="AX2834" s="150"/>
      <c r="AY2834" s="150"/>
      <c r="BB2834" s="505"/>
      <c r="BC2834" s="150"/>
      <c r="BD2834" s="150"/>
      <c r="BE2834" s="150"/>
      <c r="BF2834" s="150"/>
      <c r="BG2834" s="150"/>
      <c r="BH2834" s="150"/>
      <c r="BI2834" s="133"/>
      <c r="BJ2834" s="135"/>
    </row>
    <row r="2835" spans="3:62">
      <c r="C2835" s="504"/>
      <c r="F2835" s="505"/>
      <c r="G2835" s="150"/>
      <c r="H2835" s="150"/>
      <c r="I2835" s="150"/>
      <c r="J2835" s="150"/>
      <c r="K2835" s="138"/>
      <c r="L2835" s="505"/>
      <c r="M2835" s="150"/>
      <c r="N2835" s="150"/>
      <c r="O2835" s="150"/>
      <c r="P2835" s="150"/>
      <c r="Q2835" s="138"/>
      <c r="R2835" s="505"/>
      <c r="S2835" s="150"/>
      <c r="T2835" s="150"/>
      <c r="U2835" s="150"/>
      <c r="V2835" s="150"/>
      <c r="W2835" s="138"/>
      <c r="X2835" s="505"/>
      <c r="Y2835" s="150"/>
      <c r="Z2835" s="150"/>
      <c r="AA2835" s="150"/>
      <c r="AB2835" s="150"/>
      <c r="AC2835" s="138"/>
      <c r="AD2835" s="505"/>
      <c r="AE2835" s="150"/>
      <c r="AF2835" s="150"/>
      <c r="AG2835" s="150"/>
      <c r="AH2835" s="150"/>
      <c r="AI2835" s="138"/>
      <c r="AJ2835" s="505"/>
      <c r="AK2835" s="150"/>
      <c r="AL2835" s="150"/>
      <c r="AM2835" s="150"/>
      <c r="AN2835" s="150"/>
      <c r="AO2835" s="138"/>
      <c r="AP2835" s="505"/>
      <c r="AQ2835" s="150"/>
      <c r="AR2835" s="150"/>
      <c r="AS2835" s="150"/>
      <c r="AT2835" s="150"/>
      <c r="AU2835" s="138"/>
      <c r="AV2835" s="505"/>
      <c r="AW2835" s="150"/>
      <c r="AX2835" s="150"/>
      <c r="AY2835" s="150"/>
      <c r="BB2835" s="505"/>
      <c r="BC2835" s="150"/>
      <c r="BD2835" s="150"/>
      <c r="BE2835" s="150"/>
      <c r="BF2835" s="150"/>
      <c r="BG2835" s="150"/>
      <c r="BH2835" s="150"/>
      <c r="BI2835" s="133"/>
      <c r="BJ2835" s="135"/>
    </row>
    <row r="2836" spans="3:62">
      <c r="C2836" s="504"/>
      <c r="F2836" s="505"/>
      <c r="G2836" s="150"/>
      <c r="H2836" s="150"/>
      <c r="I2836" s="150"/>
      <c r="J2836" s="150"/>
      <c r="K2836" s="138"/>
      <c r="L2836" s="505"/>
      <c r="M2836" s="150"/>
      <c r="N2836" s="150"/>
      <c r="O2836" s="150"/>
      <c r="P2836" s="150"/>
      <c r="Q2836" s="138"/>
      <c r="R2836" s="505"/>
      <c r="S2836" s="150"/>
      <c r="T2836" s="150"/>
      <c r="U2836" s="150"/>
      <c r="V2836" s="150"/>
      <c r="W2836" s="138"/>
      <c r="X2836" s="505"/>
      <c r="Y2836" s="150"/>
      <c r="Z2836" s="150"/>
      <c r="AA2836" s="150"/>
      <c r="AB2836" s="150"/>
      <c r="AC2836" s="138"/>
      <c r="AD2836" s="505"/>
      <c r="AE2836" s="150"/>
      <c r="AF2836" s="150"/>
      <c r="AG2836" s="150"/>
      <c r="AH2836" s="150"/>
      <c r="AI2836" s="138"/>
      <c r="AJ2836" s="505"/>
      <c r="AK2836" s="150"/>
      <c r="AL2836" s="150"/>
      <c r="AM2836" s="150"/>
      <c r="AN2836" s="150"/>
      <c r="AO2836" s="138"/>
      <c r="AP2836" s="505"/>
      <c r="AQ2836" s="150"/>
      <c r="AR2836" s="150"/>
      <c r="AS2836" s="150"/>
      <c r="AT2836" s="150"/>
      <c r="AU2836" s="138"/>
      <c r="AV2836" s="505"/>
      <c r="AW2836" s="150"/>
      <c r="AX2836" s="150"/>
      <c r="AY2836" s="150"/>
      <c r="BB2836" s="505"/>
      <c r="BC2836" s="150"/>
      <c r="BD2836" s="150"/>
      <c r="BE2836" s="150"/>
      <c r="BF2836" s="150"/>
      <c r="BG2836" s="150"/>
      <c r="BH2836" s="150"/>
      <c r="BI2836" s="133"/>
      <c r="BJ2836" s="135"/>
    </row>
    <row r="2837" spans="3:62">
      <c r="C2837" s="504"/>
      <c r="F2837" s="505"/>
      <c r="G2837" s="150"/>
      <c r="H2837" s="150"/>
      <c r="I2837" s="150"/>
      <c r="J2837" s="150"/>
      <c r="K2837" s="138"/>
      <c r="L2837" s="505"/>
      <c r="M2837" s="150"/>
      <c r="N2837" s="150"/>
      <c r="O2837" s="150"/>
      <c r="P2837" s="150"/>
      <c r="Q2837" s="138"/>
      <c r="R2837" s="505"/>
      <c r="S2837" s="150"/>
      <c r="T2837" s="150"/>
      <c r="U2837" s="150"/>
      <c r="V2837" s="150"/>
      <c r="W2837" s="138"/>
      <c r="X2837" s="505"/>
      <c r="Y2837" s="150"/>
      <c r="Z2837" s="150"/>
      <c r="AA2837" s="150"/>
      <c r="AB2837" s="150"/>
      <c r="AC2837" s="138"/>
      <c r="AD2837" s="505"/>
      <c r="AE2837" s="150"/>
      <c r="AF2837" s="150"/>
      <c r="AG2837" s="150"/>
      <c r="AH2837" s="150"/>
      <c r="AI2837" s="138"/>
      <c r="AJ2837" s="505"/>
      <c r="AK2837" s="150"/>
      <c r="AL2837" s="150"/>
      <c r="AM2837" s="150"/>
      <c r="AN2837" s="150"/>
      <c r="AO2837" s="138"/>
      <c r="AP2837" s="505"/>
      <c r="AQ2837" s="150"/>
      <c r="AR2837" s="150"/>
      <c r="AS2837" s="150"/>
      <c r="AT2837" s="150"/>
      <c r="AU2837" s="138"/>
      <c r="AV2837" s="505"/>
      <c r="AW2837" s="150"/>
      <c r="AX2837" s="150"/>
      <c r="AY2837" s="150"/>
      <c r="BB2837" s="505"/>
      <c r="BC2837" s="150"/>
      <c r="BD2837" s="150"/>
      <c r="BE2837" s="150"/>
      <c r="BF2837" s="150"/>
      <c r="BG2837" s="150"/>
      <c r="BH2837" s="150"/>
      <c r="BI2837" s="133"/>
      <c r="BJ2837" s="135"/>
    </row>
    <row r="2838" spans="3:62">
      <c r="C2838" s="504"/>
      <c r="F2838" s="505"/>
      <c r="G2838" s="150"/>
      <c r="H2838" s="150"/>
      <c r="I2838" s="150"/>
      <c r="J2838" s="150"/>
      <c r="K2838" s="138"/>
      <c r="L2838" s="505"/>
      <c r="M2838" s="150"/>
      <c r="N2838" s="150"/>
      <c r="O2838" s="150"/>
      <c r="P2838" s="150"/>
      <c r="Q2838" s="138"/>
      <c r="R2838" s="505"/>
      <c r="S2838" s="150"/>
      <c r="T2838" s="150"/>
      <c r="U2838" s="150"/>
      <c r="V2838" s="150"/>
      <c r="W2838" s="138"/>
      <c r="X2838" s="505"/>
      <c r="Y2838" s="150"/>
      <c r="Z2838" s="150"/>
      <c r="AA2838" s="150"/>
      <c r="AB2838" s="150"/>
      <c r="AC2838" s="138"/>
      <c r="AD2838" s="505"/>
      <c r="AE2838" s="150"/>
      <c r="AF2838" s="150"/>
      <c r="AG2838" s="150"/>
      <c r="AH2838" s="150"/>
      <c r="AI2838" s="138"/>
      <c r="AJ2838" s="505"/>
      <c r="AK2838" s="150"/>
      <c r="AL2838" s="150"/>
      <c r="AM2838" s="150"/>
      <c r="AN2838" s="150"/>
      <c r="AO2838" s="138"/>
      <c r="AP2838" s="505"/>
      <c r="AQ2838" s="150"/>
      <c r="AR2838" s="150"/>
      <c r="AS2838" s="150"/>
      <c r="AT2838" s="150"/>
      <c r="AU2838" s="138"/>
      <c r="AV2838" s="505"/>
      <c r="AW2838" s="150"/>
      <c r="AX2838" s="150"/>
      <c r="AY2838" s="150"/>
      <c r="BB2838" s="505"/>
      <c r="BC2838" s="150"/>
      <c r="BD2838" s="150"/>
      <c r="BE2838" s="150"/>
      <c r="BF2838" s="150"/>
      <c r="BG2838" s="150"/>
      <c r="BH2838" s="150"/>
      <c r="BI2838" s="133"/>
      <c r="BJ2838" s="135"/>
    </row>
    <row r="2839" spans="3:62">
      <c r="C2839" s="504"/>
      <c r="F2839" s="505"/>
      <c r="G2839" s="150"/>
      <c r="H2839" s="150"/>
      <c r="I2839" s="150"/>
      <c r="J2839" s="150"/>
      <c r="K2839" s="138"/>
      <c r="L2839" s="505"/>
      <c r="M2839" s="150"/>
      <c r="N2839" s="150"/>
      <c r="O2839" s="150"/>
      <c r="P2839" s="150"/>
      <c r="Q2839" s="138"/>
      <c r="R2839" s="505"/>
      <c r="S2839" s="150"/>
      <c r="T2839" s="150"/>
      <c r="U2839" s="150"/>
      <c r="V2839" s="150"/>
      <c r="W2839" s="138"/>
      <c r="X2839" s="505"/>
      <c r="Y2839" s="150"/>
      <c r="Z2839" s="150"/>
      <c r="AA2839" s="150"/>
      <c r="AB2839" s="150"/>
      <c r="AC2839" s="138"/>
      <c r="AD2839" s="505"/>
      <c r="AE2839" s="150"/>
      <c r="AF2839" s="150"/>
      <c r="AG2839" s="150"/>
      <c r="AH2839" s="150"/>
      <c r="AI2839" s="138"/>
      <c r="AJ2839" s="505"/>
      <c r="AK2839" s="150"/>
      <c r="AL2839" s="150"/>
      <c r="AM2839" s="150"/>
      <c r="AN2839" s="150"/>
      <c r="AO2839" s="138"/>
      <c r="AP2839" s="505"/>
      <c r="AQ2839" s="150"/>
      <c r="AR2839" s="150"/>
      <c r="AS2839" s="150"/>
      <c r="AT2839" s="150"/>
      <c r="AU2839" s="138"/>
      <c r="AV2839" s="505"/>
      <c r="AW2839" s="150"/>
      <c r="AX2839" s="150"/>
      <c r="AY2839" s="150"/>
      <c r="BB2839" s="505"/>
      <c r="BC2839" s="150"/>
      <c r="BD2839" s="150"/>
      <c r="BE2839" s="150"/>
      <c r="BF2839" s="150"/>
      <c r="BG2839" s="150"/>
      <c r="BH2839" s="150"/>
      <c r="BI2839" s="133"/>
      <c r="BJ2839" s="135"/>
    </row>
    <row r="2840" spans="3:62">
      <c r="C2840" s="504"/>
      <c r="F2840" s="505"/>
      <c r="G2840" s="150"/>
      <c r="H2840" s="150"/>
      <c r="I2840" s="150"/>
      <c r="J2840" s="150"/>
      <c r="K2840" s="138"/>
      <c r="L2840" s="505"/>
      <c r="M2840" s="150"/>
      <c r="N2840" s="150"/>
      <c r="O2840" s="150"/>
      <c r="P2840" s="150"/>
      <c r="Q2840" s="138"/>
      <c r="R2840" s="505"/>
      <c r="S2840" s="150"/>
      <c r="T2840" s="150"/>
      <c r="U2840" s="150"/>
      <c r="V2840" s="150"/>
      <c r="W2840" s="138"/>
      <c r="X2840" s="505"/>
      <c r="Y2840" s="150"/>
      <c r="Z2840" s="150"/>
      <c r="AA2840" s="150"/>
      <c r="AB2840" s="150"/>
      <c r="AC2840" s="138"/>
      <c r="AD2840" s="505"/>
      <c r="AE2840" s="150"/>
      <c r="AF2840" s="150"/>
      <c r="AG2840" s="150"/>
      <c r="AH2840" s="150"/>
      <c r="AI2840" s="138"/>
      <c r="AJ2840" s="505"/>
      <c r="AK2840" s="150"/>
      <c r="AL2840" s="150"/>
      <c r="AM2840" s="150"/>
      <c r="AN2840" s="150"/>
      <c r="AO2840" s="138"/>
      <c r="AP2840" s="505"/>
      <c r="AQ2840" s="150"/>
      <c r="AR2840" s="150"/>
      <c r="AS2840" s="150"/>
      <c r="AT2840" s="150"/>
      <c r="AU2840" s="138"/>
      <c r="AV2840" s="505"/>
      <c r="AW2840" s="150"/>
      <c r="AX2840" s="150"/>
      <c r="AY2840" s="150"/>
      <c r="BB2840" s="505"/>
      <c r="BC2840" s="150"/>
      <c r="BD2840" s="150"/>
      <c r="BE2840" s="150"/>
      <c r="BF2840" s="150"/>
      <c r="BG2840" s="150"/>
      <c r="BH2840" s="150"/>
      <c r="BI2840" s="133"/>
      <c r="BJ2840" s="135"/>
    </row>
    <row r="2841" spans="3:62">
      <c r="C2841" s="504"/>
      <c r="F2841" s="505"/>
      <c r="G2841" s="150"/>
      <c r="H2841" s="150"/>
      <c r="I2841" s="150"/>
      <c r="J2841" s="150"/>
      <c r="K2841" s="138"/>
      <c r="L2841" s="505"/>
      <c r="M2841" s="150"/>
      <c r="N2841" s="150"/>
      <c r="O2841" s="150"/>
      <c r="P2841" s="150"/>
      <c r="Q2841" s="138"/>
      <c r="R2841" s="505"/>
      <c r="S2841" s="150"/>
      <c r="T2841" s="150"/>
      <c r="U2841" s="150"/>
      <c r="V2841" s="150"/>
      <c r="W2841" s="138"/>
      <c r="X2841" s="505"/>
      <c r="Y2841" s="150"/>
      <c r="Z2841" s="150"/>
      <c r="AA2841" s="150"/>
      <c r="AB2841" s="150"/>
      <c r="AC2841" s="138"/>
      <c r="AD2841" s="505"/>
      <c r="AE2841" s="150"/>
      <c r="AF2841" s="150"/>
      <c r="AG2841" s="150"/>
      <c r="AH2841" s="150"/>
      <c r="AI2841" s="138"/>
      <c r="AJ2841" s="505"/>
      <c r="AK2841" s="150"/>
      <c r="AL2841" s="150"/>
      <c r="AM2841" s="150"/>
      <c r="AN2841" s="150"/>
      <c r="AO2841" s="138"/>
      <c r="AP2841" s="505"/>
      <c r="AQ2841" s="150"/>
      <c r="AR2841" s="150"/>
      <c r="AS2841" s="150"/>
      <c r="AT2841" s="150"/>
      <c r="AU2841" s="138"/>
      <c r="AV2841" s="505"/>
      <c r="AW2841" s="150"/>
      <c r="AX2841" s="150"/>
      <c r="AY2841" s="150"/>
      <c r="BB2841" s="505"/>
      <c r="BC2841" s="150"/>
      <c r="BD2841" s="150"/>
      <c r="BE2841" s="150"/>
      <c r="BF2841" s="150"/>
      <c r="BG2841" s="150"/>
      <c r="BH2841" s="150"/>
      <c r="BI2841" s="133"/>
      <c r="BJ2841" s="135"/>
    </row>
    <row r="2842" spans="3:62">
      <c r="C2842" s="504"/>
      <c r="F2842" s="505"/>
      <c r="G2842" s="150"/>
      <c r="H2842" s="150"/>
      <c r="I2842" s="150"/>
      <c r="J2842" s="150"/>
      <c r="K2842" s="138"/>
      <c r="L2842" s="505"/>
      <c r="M2842" s="150"/>
      <c r="N2842" s="150"/>
      <c r="O2842" s="150"/>
      <c r="P2842" s="150"/>
      <c r="Q2842" s="138"/>
      <c r="R2842" s="505"/>
      <c r="S2842" s="150"/>
      <c r="T2842" s="150"/>
      <c r="U2842" s="150"/>
      <c r="V2842" s="150"/>
      <c r="W2842" s="138"/>
      <c r="X2842" s="505"/>
      <c r="Y2842" s="150"/>
      <c r="Z2842" s="150"/>
      <c r="AA2842" s="150"/>
      <c r="AB2842" s="150"/>
      <c r="AC2842" s="138"/>
      <c r="AD2842" s="505"/>
      <c r="AE2842" s="150"/>
      <c r="AF2842" s="150"/>
      <c r="AG2842" s="150"/>
      <c r="AH2842" s="150"/>
      <c r="AI2842" s="138"/>
      <c r="AJ2842" s="505"/>
      <c r="AK2842" s="150"/>
      <c r="AL2842" s="150"/>
      <c r="AM2842" s="150"/>
      <c r="AN2842" s="150"/>
      <c r="AO2842" s="138"/>
      <c r="AP2842" s="505"/>
      <c r="AQ2842" s="150"/>
      <c r="AR2842" s="150"/>
      <c r="AS2842" s="150"/>
      <c r="AT2842" s="150"/>
      <c r="AU2842" s="138"/>
      <c r="AV2842" s="505"/>
      <c r="AW2842" s="150"/>
      <c r="AX2842" s="150"/>
      <c r="AY2842" s="150"/>
      <c r="BB2842" s="505"/>
      <c r="BC2842" s="150"/>
      <c r="BD2842" s="150"/>
      <c r="BE2842" s="150"/>
      <c r="BF2842" s="150"/>
      <c r="BG2842" s="150"/>
      <c r="BH2842" s="150"/>
      <c r="BI2842" s="133"/>
      <c r="BJ2842" s="135"/>
    </row>
    <row r="2843" spans="3:62">
      <c r="C2843" s="504"/>
      <c r="F2843" s="505"/>
      <c r="G2843" s="150"/>
      <c r="H2843" s="150"/>
      <c r="I2843" s="150"/>
      <c r="J2843" s="150"/>
      <c r="K2843" s="138"/>
      <c r="L2843" s="505"/>
      <c r="M2843" s="150"/>
      <c r="N2843" s="150"/>
      <c r="O2843" s="150"/>
      <c r="P2843" s="150"/>
      <c r="Q2843" s="138"/>
      <c r="R2843" s="505"/>
      <c r="S2843" s="150"/>
      <c r="T2843" s="150"/>
      <c r="U2843" s="150"/>
      <c r="V2843" s="150"/>
      <c r="W2843" s="138"/>
      <c r="X2843" s="505"/>
      <c r="Y2843" s="150"/>
      <c r="Z2843" s="150"/>
      <c r="AA2843" s="150"/>
      <c r="AB2843" s="150"/>
      <c r="AC2843" s="138"/>
      <c r="AD2843" s="505"/>
      <c r="AE2843" s="150"/>
      <c r="AF2843" s="150"/>
      <c r="AG2843" s="150"/>
      <c r="AH2843" s="150"/>
      <c r="AI2843" s="138"/>
      <c r="AJ2843" s="505"/>
      <c r="AK2843" s="150"/>
      <c r="AL2843" s="150"/>
      <c r="AM2843" s="150"/>
      <c r="AN2843" s="150"/>
      <c r="AO2843" s="138"/>
      <c r="AP2843" s="505"/>
      <c r="AQ2843" s="150"/>
      <c r="AR2843" s="150"/>
      <c r="AS2843" s="150"/>
      <c r="AT2843" s="150"/>
      <c r="AU2843" s="138"/>
      <c r="AV2843" s="505"/>
      <c r="AW2843" s="150"/>
      <c r="AX2843" s="150"/>
      <c r="AY2843" s="150"/>
      <c r="BB2843" s="505"/>
      <c r="BC2843" s="150"/>
      <c r="BD2843" s="150"/>
      <c r="BE2843" s="150"/>
      <c r="BF2843" s="150"/>
      <c r="BG2843" s="150"/>
      <c r="BH2843" s="150"/>
      <c r="BI2843" s="133"/>
      <c r="BJ2843" s="135"/>
    </row>
    <row r="2844" spans="3:62">
      <c r="C2844" s="504"/>
      <c r="F2844" s="505"/>
      <c r="G2844" s="150"/>
      <c r="H2844" s="150"/>
      <c r="I2844" s="150"/>
      <c r="J2844" s="150"/>
      <c r="K2844" s="138"/>
      <c r="L2844" s="505"/>
      <c r="M2844" s="150"/>
      <c r="N2844" s="150"/>
      <c r="O2844" s="150"/>
      <c r="P2844" s="150"/>
      <c r="Q2844" s="138"/>
      <c r="R2844" s="505"/>
      <c r="S2844" s="150"/>
      <c r="T2844" s="150"/>
      <c r="U2844" s="150"/>
      <c r="V2844" s="150"/>
      <c r="W2844" s="138"/>
      <c r="X2844" s="505"/>
      <c r="Y2844" s="150"/>
      <c r="Z2844" s="150"/>
      <c r="AA2844" s="150"/>
      <c r="AB2844" s="150"/>
      <c r="AC2844" s="138"/>
      <c r="AD2844" s="505"/>
      <c r="AE2844" s="150"/>
      <c r="AF2844" s="150"/>
      <c r="AG2844" s="150"/>
      <c r="AH2844" s="150"/>
      <c r="AI2844" s="138"/>
      <c r="AJ2844" s="505"/>
      <c r="AK2844" s="150"/>
      <c r="AL2844" s="150"/>
      <c r="AM2844" s="150"/>
      <c r="AN2844" s="150"/>
      <c r="AO2844" s="138"/>
      <c r="AP2844" s="505"/>
      <c r="AQ2844" s="150"/>
      <c r="AR2844" s="150"/>
      <c r="AS2844" s="150"/>
      <c r="AT2844" s="150"/>
      <c r="AU2844" s="138"/>
      <c r="AV2844" s="505"/>
      <c r="AW2844" s="150"/>
      <c r="AX2844" s="150"/>
      <c r="AY2844" s="150"/>
      <c r="BB2844" s="505"/>
      <c r="BC2844" s="150"/>
      <c r="BD2844" s="150"/>
      <c r="BE2844" s="150"/>
      <c r="BF2844" s="150"/>
      <c r="BG2844" s="150"/>
      <c r="BH2844" s="150"/>
      <c r="BI2844" s="133"/>
      <c r="BJ2844" s="135"/>
    </row>
    <row r="2845" spans="3:62">
      <c r="C2845" s="504"/>
      <c r="F2845" s="505"/>
      <c r="G2845" s="150"/>
      <c r="H2845" s="150"/>
      <c r="I2845" s="150"/>
      <c r="J2845" s="150"/>
      <c r="K2845" s="138"/>
      <c r="L2845" s="505"/>
      <c r="M2845" s="150"/>
      <c r="N2845" s="150"/>
      <c r="O2845" s="150"/>
      <c r="P2845" s="150"/>
      <c r="Q2845" s="138"/>
      <c r="R2845" s="505"/>
      <c r="S2845" s="150"/>
      <c r="T2845" s="150"/>
      <c r="U2845" s="150"/>
      <c r="V2845" s="150"/>
      <c r="W2845" s="138"/>
      <c r="X2845" s="505"/>
      <c r="Y2845" s="150"/>
      <c r="Z2845" s="150"/>
      <c r="AA2845" s="150"/>
      <c r="AB2845" s="150"/>
      <c r="AC2845" s="138"/>
      <c r="AD2845" s="505"/>
      <c r="AE2845" s="150"/>
      <c r="AF2845" s="150"/>
      <c r="AG2845" s="150"/>
      <c r="AH2845" s="150"/>
      <c r="AI2845" s="138"/>
      <c r="AJ2845" s="505"/>
      <c r="AK2845" s="150"/>
      <c r="AL2845" s="150"/>
      <c r="AM2845" s="150"/>
      <c r="AN2845" s="150"/>
      <c r="AO2845" s="138"/>
      <c r="AP2845" s="505"/>
      <c r="AQ2845" s="150"/>
      <c r="AR2845" s="150"/>
      <c r="AS2845" s="150"/>
      <c r="AT2845" s="150"/>
      <c r="AU2845" s="138"/>
      <c r="AV2845" s="505"/>
      <c r="AW2845" s="150"/>
      <c r="AX2845" s="150"/>
      <c r="AY2845" s="150"/>
      <c r="BB2845" s="505"/>
      <c r="BC2845" s="150"/>
      <c r="BD2845" s="150"/>
      <c r="BE2845" s="150"/>
      <c r="BF2845" s="150"/>
      <c r="BG2845" s="150"/>
      <c r="BH2845" s="150"/>
      <c r="BI2845" s="133"/>
      <c r="BJ2845" s="135"/>
    </row>
    <row r="2846" spans="3:62">
      <c r="C2846" s="504"/>
      <c r="F2846" s="505"/>
      <c r="G2846" s="150"/>
      <c r="H2846" s="150"/>
      <c r="I2846" s="150"/>
      <c r="J2846" s="150"/>
      <c r="K2846" s="138"/>
      <c r="L2846" s="505"/>
      <c r="M2846" s="150"/>
      <c r="N2846" s="150"/>
      <c r="O2846" s="150"/>
      <c r="P2846" s="150"/>
      <c r="Q2846" s="138"/>
      <c r="R2846" s="505"/>
      <c r="S2846" s="150"/>
      <c r="T2846" s="150"/>
      <c r="U2846" s="150"/>
      <c r="V2846" s="150"/>
      <c r="W2846" s="138"/>
      <c r="X2846" s="505"/>
      <c r="Y2846" s="150"/>
      <c r="Z2846" s="150"/>
      <c r="AA2846" s="150"/>
      <c r="AB2846" s="150"/>
      <c r="AC2846" s="138"/>
      <c r="AD2846" s="505"/>
      <c r="AE2846" s="150"/>
      <c r="AF2846" s="150"/>
      <c r="AG2846" s="150"/>
      <c r="AH2846" s="150"/>
      <c r="AI2846" s="138"/>
      <c r="AJ2846" s="505"/>
      <c r="AK2846" s="150"/>
      <c r="AL2846" s="150"/>
      <c r="AM2846" s="150"/>
      <c r="AN2846" s="150"/>
      <c r="AO2846" s="138"/>
      <c r="AP2846" s="505"/>
      <c r="AQ2846" s="150"/>
      <c r="AR2846" s="150"/>
      <c r="AS2846" s="150"/>
      <c r="AT2846" s="150"/>
      <c r="AU2846" s="138"/>
      <c r="AV2846" s="505"/>
      <c r="AW2846" s="150"/>
      <c r="AX2846" s="150"/>
      <c r="AY2846" s="150"/>
      <c r="BB2846" s="505"/>
      <c r="BC2846" s="150"/>
      <c r="BD2846" s="150"/>
      <c r="BE2846" s="150"/>
      <c r="BF2846" s="150"/>
      <c r="BG2846" s="150"/>
      <c r="BH2846" s="150"/>
      <c r="BI2846" s="133"/>
      <c r="BJ2846" s="135"/>
    </row>
    <row r="2847" spans="3:62">
      <c r="C2847" s="504"/>
      <c r="F2847" s="505"/>
      <c r="G2847" s="150"/>
      <c r="H2847" s="150"/>
      <c r="I2847" s="150"/>
      <c r="J2847" s="150"/>
      <c r="K2847" s="138"/>
      <c r="L2847" s="505"/>
      <c r="M2847" s="150"/>
      <c r="N2847" s="150"/>
      <c r="O2847" s="150"/>
      <c r="P2847" s="150"/>
      <c r="Q2847" s="138"/>
      <c r="R2847" s="505"/>
      <c r="S2847" s="150"/>
      <c r="T2847" s="150"/>
      <c r="U2847" s="150"/>
      <c r="V2847" s="150"/>
      <c r="W2847" s="138"/>
      <c r="X2847" s="505"/>
      <c r="Y2847" s="150"/>
      <c r="Z2847" s="150"/>
      <c r="AA2847" s="150"/>
      <c r="AB2847" s="150"/>
      <c r="AC2847" s="138"/>
      <c r="AD2847" s="505"/>
      <c r="AE2847" s="150"/>
      <c r="AF2847" s="150"/>
      <c r="AG2847" s="150"/>
      <c r="AH2847" s="150"/>
      <c r="AI2847" s="138"/>
      <c r="AJ2847" s="505"/>
      <c r="AK2847" s="150"/>
      <c r="AL2847" s="150"/>
      <c r="AM2847" s="150"/>
      <c r="AN2847" s="150"/>
      <c r="AO2847" s="138"/>
      <c r="AP2847" s="505"/>
      <c r="AQ2847" s="150"/>
      <c r="AR2847" s="150"/>
      <c r="AS2847" s="150"/>
      <c r="AT2847" s="150"/>
      <c r="AU2847" s="138"/>
      <c r="AV2847" s="505"/>
      <c r="AW2847" s="150"/>
      <c r="AX2847" s="150"/>
      <c r="AY2847" s="150"/>
      <c r="BB2847" s="505"/>
      <c r="BC2847" s="150"/>
      <c r="BD2847" s="150"/>
      <c r="BE2847" s="150"/>
      <c r="BF2847" s="150"/>
      <c r="BG2847" s="150"/>
      <c r="BH2847" s="150"/>
      <c r="BI2847" s="133"/>
      <c r="BJ2847" s="135"/>
    </row>
    <row r="2848" spans="3:62">
      <c r="C2848" s="504"/>
      <c r="F2848" s="505"/>
      <c r="G2848" s="150"/>
      <c r="H2848" s="150"/>
      <c r="I2848" s="150"/>
      <c r="J2848" s="150"/>
      <c r="K2848" s="138"/>
      <c r="L2848" s="505"/>
      <c r="M2848" s="150"/>
      <c r="N2848" s="150"/>
      <c r="O2848" s="150"/>
      <c r="P2848" s="150"/>
      <c r="Q2848" s="138"/>
      <c r="R2848" s="505"/>
      <c r="S2848" s="150"/>
      <c r="T2848" s="150"/>
      <c r="U2848" s="150"/>
      <c r="V2848" s="150"/>
      <c r="W2848" s="138"/>
      <c r="X2848" s="505"/>
      <c r="Y2848" s="150"/>
      <c r="Z2848" s="150"/>
      <c r="AA2848" s="150"/>
      <c r="AB2848" s="150"/>
      <c r="AC2848" s="138"/>
      <c r="AD2848" s="505"/>
      <c r="AE2848" s="150"/>
      <c r="AF2848" s="150"/>
      <c r="AG2848" s="150"/>
      <c r="AH2848" s="150"/>
      <c r="AI2848" s="138"/>
      <c r="AJ2848" s="505"/>
      <c r="AK2848" s="150"/>
      <c r="AL2848" s="150"/>
      <c r="AM2848" s="150"/>
      <c r="AN2848" s="150"/>
      <c r="AO2848" s="138"/>
      <c r="AP2848" s="505"/>
      <c r="AQ2848" s="150"/>
      <c r="AR2848" s="150"/>
      <c r="AS2848" s="150"/>
      <c r="AT2848" s="150"/>
      <c r="AU2848" s="138"/>
      <c r="AV2848" s="505"/>
      <c r="AW2848" s="150"/>
      <c r="AX2848" s="150"/>
      <c r="AY2848" s="150"/>
      <c r="BB2848" s="505"/>
      <c r="BC2848" s="150"/>
      <c r="BD2848" s="150"/>
      <c r="BE2848" s="150"/>
      <c r="BF2848" s="150"/>
      <c r="BG2848" s="150"/>
      <c r="BH2848" s="150"/>
      <c r="BI2848" s="133"/>
      <c r="BJ2848" s="135"/>
    </row>
    <row r="2849" spans="3:62">
      <c r="C2849" s="504"/>
      <c r="F2849" s="505"/>
      <c r="G2849" s="150"/>
      <c r="H2849" s="150"/>
      <c r="I2849" s="150"/>
      <c r="J2849" s="150"/>
      <c r="K2849" s="138"/>
      <c r="L2849" s="505"/>
      <c r="M2849" s="150"/>
      <c r="N2849" s="150"/>
      <c r="O2849" s="150"/>
      <c r="P2849" s="150"/>
      <c r="Q2849" s="138"/>
      <c r="R2849" s="505"/>
      <c r="S2849" s="150"/>
      <c r="T2849" s="150"/>
      <c r="U2849" s="150"/>
      <c r="V2849" s="150"/>
      <c r="W2849" s="138"/>
      <c r="X2849" s="505"/>
      <c r="Y2849" s="150"/>
      <c r="Z2849" s="150"/>
      <c r="AA2849" s="150"/>
      <c r="AB2849" s="150"/>
      <c r="AC2849" s="138"/>
      <c r="AD2849" s="505"/>
      <c r="AE2849" s="150"/>
      <c r="AF2849" s="150"/>
      <c r="AG2849" s="150"/>
      <c r="AH2849" s="150"/>
      <c r="AI2849" s="138"/>
      <c r="AJ2849" s="505"/>
      <c r="AK2849" s="150"/>
      <c r="AL2849" s="150"/>
      <c r="AM2849" s="150"/>
      <c r="AN2849" s="150"/>
      <c r="AO2849" s="138"/>
      <c r="AP2849" s="505"/>
      <c r="AQ2849" s="150"/>
      <c r="AR2849" s="150"/>
      <c r="AS2849" s="150"/>
      <c r="AT2849" s="150"/>
      <c r="AU2849" s="138"/>
      <c r="AV2849" s="505"/>
      <c r="AW2849" s="150"/>
      <c r="AX2849" s="150"/>
      <c r="AY2849" s="150"/>
      <c r="BB2849" s="505"/>
      <c r="BC2849" s="150"/>
      <c r="BD2849" s="150"/>
      <c r="BE2849" s="150"/>
      <c r="BF2849" s="150"/>
      <c r="BG2849" s="150"/>
      <c r="BH2849" s="150"/>
      <c r="BI2849" s="133"/>
      <c r="BJ2849" s="135"/>
    </row>
    <row r="2850" spans="3:62">
      <c r="C2850" s="504"/>
      <c r="F2850" s="505"/>
      <c r="G2850" s="150"/>
      <c r="H2850" s="150"/>
      <c r="I2850" s="150"/>
      <c r="J2850" s="150"/>
      <c r="K2850" s="138"/>
      <c r="L2850" s="505"/>
      <c r="M2850" s="150"/>
      <c r="N2850" s="150"/>
      <c r="O2850" s="150"/>
      <c r="P2850" s="150"/>
      <c r="Q2850" s="138"/>
      <c r="R2850" s="505"/>
      <c r="S2850" s="150"/>
      <c r="T2850" s="150"/>
      <c r="U2850" s="150"/>
      <c r="V2850" s="150"/>
      <c r="W2850" s="138"/>
      <c r="X2850" s="505"/>
      <c r="Y2850" s="150"/>
      <c r="Z2850" s="150"/>
      <c r="AA2850" s="150"/>
      <c r="AB2850" s="150"/>
      <c r="AC2850" s="138"/>
      <c r="AD2850" s="505"/>
      <c r="AE2850" s="150"/>
      <c r="AF2850" s="150"/>
      <c r="AG2850" s="150"/>
      <c r="AH2850" s="150"/>
      <c r="AI2850" s="138"/>
      <c r="AJ2850" s="505"/>
      <c r="AK2850" s="150"/>
      <c r="AL2850" s="150"/>
      <c r="AM2850" s="150"/>
      <c r="AN2850" s="150"/>
      <c r="AO2850" s="138"/>
      <c r="AP2850" s="505"/>
      <c r="AQ2850" s="150"/>
      <c r="AR2850" s="150"/>
      <c r="AS2850" s="150"/>
      <c r="AT2850" s="150"/>
      <c r="AU2850" s="138"/>
      <c r="AV2850" s="505"/>
      <c r="AW2850" s="150"/>
      <c r="AX2850" s="150"/>
      <c r="AY2850" s="150"/>
      <c r="BB2850" s="505"/>
      <c r="BC2850" s="150"/>
      <c r="BD2850" s="150"/>
      <c r="BE2850" s="150"/>
      <c r="BF2850" s="150"/>
      <c r="BG2850" s="150"/>
      <c r="BH2850" s="150"/>
      <c r="BI2850" s="133"/>
      <c r="BJ2850" s="135"/>
    </row>
    <row r="2851" spans="3:62">
      <c r="C2851" s="504"/>
      <c r="F2851" s="505"/>
      <c r="G2851" s="150"/>
      <c r="H2851" s="150"/>
      <c r="I2851" s="150"/>
      <c r="J2851" s="150"/>
      <c r="K2851" s="138"/>
      <c r="L2851" s="505"/>
      <c r="M2851" s="150"/>
      <c r="N2851" s="150"/>
      <c r="O2851" s="150"/>
      <c r="P2851" s="150"/>
      <c r="Q2851" s="138"/>
      <c r="R2851" s="505"/>
      <c r="S2851" s="150"/>
      <c r="T2851" s="150"/>
      <c r="U2851" s="150"/>
      <c r="V2851" s="150"/>
      <c r="W2851" s="138"/>
      <c r="X2851" s="505"/>
      <c r="Y2851" s="150"/>
      <c r="Z2851" s="150"/>
      <c r="AA2851" s="150"/>
      <c r="AB2851" s="150"/>
      <c r="AC2851" s="138"/>
      <c r="AD2851" s="505"/>
      <c r="AE2851" s="150"/>
      <c r="AF2851" s="150"/>
      <c r="AG2851" s="150"/>
      <c r="AH2851" s="150"/>
      <c r="AI2851" s="138"/>
      <c r="AJ2851" s="505"/>
      <c r="AK2851" s="150"/>
      <c r="AL2851" s="150"/>
      <c r="AM2851" s="150"/>
      <c r="AN2851" s="150"/>
      <c r="AO2851" s="138"/>
      <c r="AP2851" s="505"/>
      <c r="AQ2851" s="150"/>
      <c r="AR2851" s="150"/>
      <c r="AS2851" s="150"/>
      <c r="AT2851" s="150"/>
      <c r="AU2851" s="138"/>
      <c r="AV2851" s="505"/>
      <c r="AW2851" s="150"/>
      <c r="AX2851" s="150"/>
      <c r="AY2851" s="150"/>
      <c r="BB2851" s="505"/>
      <c r="BC2851" s="150"/>
      <c r="BD2851" s="150"/>
      <c r="BE2851" s="150"/>
      <c r="BF2851" s="150"/>
      <c r="BG2851" s="150"/>
      <c r="BH2851" s="150"/>
      <c r="BI2851" s="133"/>
      <c r="BJ2851" s="135"/>
    </row>
    <row r="2852" spans="3:62">
      <c r="C2852" s="504"/>
      <c r="F2852" s="505"/>
      <c r="G2852" s="150"/>
      <c r="H2852" s="150"/>
      <c r="I2852" s="150"/>
      <c r="J2852" s="150"/>
      <c r="K2852" s="138"/>
      <c r="L2852" s="505"/>
      <c r="M2852" s="150"/>
      <c r="N2852" s="150"/>
      <c r="O2852" s="150"/>
      <c r="P2852" s="150"/>
      <c r="Q2852" s="138"/>
      <c r="R2852" s="505"/>
      <c r="S2852" s="150"/>
      <c r="T2852" s="150"/>
      <c r="U2852" s="150"/>
      <c r="V2852" s="150"/>
      <c r="W2852" s="138"/>
      <c r="X2852" s="505"/>
      <c r="Y2852" s="150"/>
      <c r="Z2852" s="150"/>
      <c r="AA2852" s="150"/>
      <c r="AB2852" s="150"/>
      <c r="AC2852" s="138"/>
      <c r="AD2852" s="505"/>
      <c r="AE2852" s="150"/>
      <c r="AF2852" s="150"/>
      <c r="AG2852" s="150"/>
      <c r="AH2852" s="150"/>
      <c r="AI2852" s="138"/>
      <c r="AJ2852" s="505"/>
      <c r="AK2852" s="150"/>
      <c r="AL2852" s="150"/>
      <c r="AM2852" s="150"/>
      <c r="AN2852" s="150"/>
      <c r="AO2852" s="138"/>
      <c r="AP2852" s="505"/>
      <c r="AQ2852" s="150"/>
      <c r="AR2852" s="150"/>
      <c r="AS2852" s="150"/>
      <c r="AT2852" s="150"/>
      <c r="AU2852" s="138"/>
      <c r="AV2852" s="505"/>
      <c r="AW2852" s="150"/>
      <c r="AX2852" s="150"/>
      <c r="AY2852" s="150"/>
      <c r="BB2852" s="505"/>
      <c r="BC2852" s="150"/>
      <c r="BD2852" s="150"/>
      <c r="BE2852" s="150"/>
      <c r="BF2852" s="150"/>
      <c r="BG2852" s="150"/>
      <c r="BH2852" s="150"/>
      <c r="BI2852" s="133"/>
      <c r="BJ2852" s="135"/>
    </row>
    <row r="2853" spans="3:62">
      <c r="C2853" s="504"/>
      <c r="F2853" s="505"/>
      <c r="G2853" s="150"/>
      <c r="H2853" s="150"/>
      <c r="I2853" s="150"/>
      <c r="J2853" s="150"/>
      <c r="K2853" s="138"/>
      <c r="L2853" s="505"/>
      <c r="M2853" s="150"/>
      <c r="N2853" s="150"/>
      <c r="O2853" s="150"/>
      <c r="P2853" s="150"/>
      <c r="Q2853" s="138"/>
      <c r="R2853" s="505"/>
      <c r="S2853" s="150"/>
      <c r="T2853" s="150"/>
      <c r="U2853" s="150"/>
      <c r="V2853" s="150"/>
      <c r="W2853" s="138"/>
      <c r="X2853" s="505"/>
      <c r="Y2853" s="150"/>
      <c r="Z2853" s="150"/>
      <c r="AA2853" s="150"/>
      <c r="AB2853" s="150"/>
      <c r="AC2853" s="138"/>
      <c r="AD2853" s="505"/>
      <c r="AE2853" s="150"/>
      <c r="AF2853" s="150"/>
      <c r="AG2853" s="150"/>
      <c r="AH2853" s="150"/>
      <c r="AI2853" s="138"/>
      <c r="AJ2853" s="505"/>
      <c r="AK2853" s="150"/>
      <c r="AL2853" s="150"/>
      <c r="AM2853" s="150"/>
      <c r="AN2853" s="150"/>
      <c r="AO2853" s="138"/>
      <c r="AP2853" s="505"/>
      <c r="AQ2853" s="150"/>
      <c r="AR2853" s="150"/>
      <c r="AS2853" s="150"/>
      <c r="AT2853" s="150"/>
      <c r="AU2853" s="138"/>
      <c r="AV2853" s="505"/>
      <c r="AW2853" s="150"/>
      <c r="AX2853" s="150"/>
      <c r="AY2853" s="150"/>
      <c r="BB2853" s="505"/>
      <c r="BC2853" s="150"/>
      <c r="BD2853" s="150"/>
      <c r="BE2853" s="150"/>
      <c r="BF2853" s="150"/>
      <c r="BG2853" s="150"/>
      <c r="BH2853" s="150"/>
      <c r="BI2853" s="133"/>
      <c r="BJ2853" s="135"/>
    </row>
    <row r="2854" spans="3:62">
      <c r="C2854" s="504"/>
      <c r="F2854" s="505"/>
      <c r="G2854" s="150"/>
      <c r="H2854" s="150"/>
      <c r="I2854" s="150"/>
      <c r="J2854" s="150"/>
      <c r="K2854" s="138"/>
      <c r="L2854" s="505"/>
      <c r="M2854" s="150"/>
      <c r="N2854" s="150"/>
      <c r="O2854" s="150"/>
      <c r="P2854" s="150"/>
      <c r="Q2854" s="138"/>
      <c r="R2854" s="505"/>
      <c r="S2854" s="150"/>
      <c r="T2854" s="150"/>
      <c r="U2854" s="150"/>
      <c r="V2854" s="150"/>
      <c r="W2854" s="138"/>
      <c r="X2854" s="505"/>
      <c r="Y2854" s="150"/>
      <c r="Z2854" s="150"/>
      <c r="AA2854" s="150"/>
      <c r="AB2854" s="150"/>
      <c r="AC2854" s="138"/>
      <c r="AD2854" s="505"/>
      <c r="AE2854" s="150"/>
      <c r="AF2854" s="150"/>
      <c r="AG2854" s="150"/>
      <c r="AH2854" s="150"/>
      <c r="AI2854" s="138"/>
      <c r="AJ2854" s="505"/>
      <c r="AK2854" s="150"/>
      <c r="AL2854" s="150"/>
      <c r="AM2854" s="150"/>
      <c r="AN2854" s="150"/>
      <c r="AO2854" s="138"/>
      <c r="AP2854" s="505"/>
      <c r="AQ2854" s="150"/>
      <c r="AR2854" s="150"/>
      <c r="AS2854" s="150"/>
      <c r="AT2854" s="150"/>
      <c r="AU2854" s="138"/>
      <c r="AV2854" s="505"/>
      <c r="AW2854" s="150"/>
      <c r="AX2854" s="150"/>
      <c r="AY2854" s="150"/>
      <c r="BB2854" s="505"/>
      <c r="BC2854" s="150"/>
      <c r="BD2854" s="150"/>
      <c r="BE2854" s="150"/>
      <c r="BF2854" s="150"/>
      <c r="BG2854" s="150"/>
      <c r="BH2854" s="150"/>
      <c r="BI2854" s="133"/>
      <c r="BJ2854" s="135"/>
    </row>
    <row r="2855" spans="3:62">
      <c r="C2855" s="504"/>
      <c r="F2855" s="505"/>
      <c r="G2855" s="150"/>
      <c r="H2855" s="150"/>
      <c r="I2855" s="150"/>
      <c r="J2855" s="150"/>
      <c r="K2855" s="138"/>
      <c r="L2855" s="505"/>
      <c r="M2855" s="150"/>
      <c r="N2855" s="150"/>
      <c r="O2855" s="150"/>
      <c r="P2855" s="150"/>
      <c r="Q2855" s="138"/>
      <c r="R2855" s="505"/>
      <c r="S2855" s="150"/>
      <c r="T2855" s="150"/>
      <c r="U2855" s="150"/>
      <c r="V2855" s="150"/>
      <c r="W2855" s="138"/>
      <c r="X2855" s="505"/>
      <c r="Y2855" s="150"/>
      <c r="Z2855" s="150"/>
      <c r="AA2855" s="150"/>
      <c r="AB2855" s="150"/>
      <c r="AC2855" s="138"/>
      <c r="AD2855" s="505"/>
      <c r="AE2855" s="150"/>
      <c r="AF2855" s="150"/>
      <c r="AG2855" s="150"/>
      <c r="AH2855" s="150"/>
      <c r="AI2855" s="138"/>
      <c r="AJ2855" s="505"/>
      <c r="AK2855" s="150"/>
      <c r="AL2855" s="150"/>
      <c r="AM2855" s="150"/>
      <c r="AN2855" s="150"/>
      <c r="AO2855" s="138"/>
      <c r="AP2855" s="505"/>
      <c r="AQ2855" s="150"/>
      <c r="AR2855" s="150"/>
      <c r="AS2855" s="150"/>
      <c r="AT2855" s="150"/>
      <c r="AU2855" s="138"/>
      <c r="AV2855" s="505"/>
      <c r="AW2855" s="150"/>
      <c r="AX2855" s="150"/>
      <c r="AY2855" s="150"/>
      <c r="BB2855" s="505"/>
      <c r="BC2855" s="150"/>
      <c r="BD2855" s="150"/>
      <c r="BE2855" s="150"/>
      <c r="BF2855" s="150"/>
      <c r="BG2855" s="150"/>
      <c r="BH2855" s="150"/>
      <c r="BI2855" s="133"/>
      <c r="BJ2855" s="135"/>
    </row>
    <row r="2856" spans="3:62">
      <c r="C2856" s="504"/>
      <c r="F2856" s="505"/>
      <c r="G2856" s="150"/>
      <c r="H2856" s="150"/>
      <c r="I2856" s="150"/>
      <c r="J2856" s="150"/>
      <c r="K2856" s="138"/>
      <c r="L2856" s="505"/>
      <c r="M2856" s="150"/>
      <c r="N2856" s="150"/>
      <c r="O2856" s="150"/>
      <c r="P2856" s="150"/>
      <c r="Q2856" s="138"/>
      <c r="R2856" s="505"/>
      <c r="S2856" s="150"/>
      <c r="T2856" s="150"/>
      <c r="U2856" s="150"/>
      <c r="V2856" s="150"/>
      <c r="W2856" s="138"/>
      <c r="X2856" s="505"/>
      <c r="Y2856" s="150"/>
      <c r="Z2856" s="150"/>
      <c r="AA2856" s="150"/>
      <c r="AB2856" s="150"/>
      <c r="AC2856" s="138"/>
      <c r="AD2856" s="505"/>
      <c r="AE2856" s="150"/>
      <c r="AF2856" s="150"/>
      <c r="AG2856" s="150"/>
      <c r="AH2856" s="150"/>
      <c r="AI2856" s="138"/>
      <c r="AJ2856" s="505"/>
      <c r="AK2856" s="150"/>
      <c r="AL2856" s="150"/>
      <c r="AM2856" s="150"/>
      <c r="AN2856" s="150"/>
      <c r="AO2856" s="138"/>
      <c r="AP2856" s="505"/>
      <c r="AQ2856" s="150"/>
      <c r="AR2856" s="150"/>
      <c r="AS2856" s="150"/>
      <c r="AT2856" s="150"/>
      <c r="AU2856" s="138"/>
      <c r="AV2856" s="505"/>
      <c r="AW2856" s="150"/>
      <c r="AX2856" s="150"/>
      <c r="AY2856" s="150"/>
      <c r="BB2856" s="505"/>
      <c r="BC2856" s="150"/>
      <c r="BD2856" s="150"/>
      <c r="BE2856" s="150"/>
      <c r="BF2856" s="150"/>
      <c r="BG2856" s="150"/>
      <c r="BH2856" s="150"/>
      <c r="BI2856" s="133"/>
      <c r="BJ2856" s="135"/>
    </row>
    <row r="2857" spans="3:62">
      <c r="C2857" s="504"/>
      <c r="F2857" s="505"/>
      <c r="G2857" s="150"/>
      <c r="H2857" s="150"/>
      <c r="I2857" s="150"/>
      <c r="J2857" s="150"/>
      <c r="K2857" s="138"/>
      <c r="L2857" s="505"/>
      <c r="M2857" s="150"/>
      <c r="N2857" s="150"/>
      <c r="O2857" s="150"/>
      <c r="P2857" s="150"/>
      <c r="Q2857" s="138"/>
      <c r="R2857" s="505"/>
      <c r="S2857" s="150"/>
      <c r="T2857" s="150"/>
      <c r="U2857" s="150"/>
      <c r="V2857" s="150"/>
      <c r="W2857" s="138"/>
      <c r="X2857" s="505"/>
      <c r="Y2857" s="150"/>
      <c r="Z2857" s="150"/>
      <c r="AA2857" s="150"/>
      <c r="AB2857" s="150"/>
      <c r="AC2857" s="138"/>
      <c r="AD2857" s="505"/>
      <c r="AE2857" s="150"/>
      <c r="AF2857" s="150"/>
      <c r="AG2857" s="150"/>
      <c r="AH2857" s="150"/>
      <c r="AI2857" s="138"/>
      <c r="AJ2857" s="505"/>
      <c r="AK2857" s="150"/>
      <c r="AL2857" s="150"/>
      <c r="AM2857" s="150"/>
      <c r="AN2857" s="150"/>
      <c r="AO2857" s="138"/>
      <c r="AP2857" s="505"/>
      <c r="AQ2857" s="150"/>
      <c r="AR2857" s="150"/>
      <c r="AS2857" s="150"/>
      <c r="AT2857" s="150"/>
      <c r="AU2857" s="138"/>
      <c r="AV2857" s="505"/>
      <c r="AW2857" s="150"/>
      <c r="AX2857" s="150"/>
      <c r="AY2857" s="150"/>
      <c r="BB2857" s="505"/>
      <c r="BC2857" s="150"/>
      <c r="BD2857" s="150"/>
      <c r="BE2857" s="150"/>
      <c r="BF2857" s="150"/>
      <c r="BG2857" s="150"/>
      <c r="BH2857" s="150"/>
      <c r="BI2857" s="133"/>
      <c r="BJ2857" s="135"/>
    </row>
    <row r="2858" spans="3:62">
      <c r="C2858" s="504"/>
      <c r="F2858" s="505"/>
      <c r="G2858" s="150"/>
      <c r="H2858" s="150"/>
      <c r="I2858" s="150"/>
      <c r="J2858" s="150"/>
      <c r="K2858" s="138"/>
      <c r="L2858" s="505"/>
      <c r="M2858" s="150"/>
      <c r="N2858" s="150"/>
      <c r="O2858" s="150"/>
      <c r="P2858" s="150"/>
      <c r="Q2858" s="138"/>
      <c r="R2858" s="505"/>
      <c r="S2858" s="150"/>
      <c r="T2858" s="150"/>
      <c r="U2858" s="150"/>
      <c r="V2858" s="150"/>
      <c r="W2858" s="138"/>
      <c r="X2858" s="505"/>
      <c r="Y2858" s="150"/>
      <c r="Z2858" s="150"/>
      <c r="AA2858" s="150"/>
      <c r="AB2858" s="150"/>
      <c r="AC2858" s="138"/>
      <c r="AD2858" s="505"/>
      <c r="AE2858" s="150"/>
      <c r="AF2858" s="150"/>
      <c r="AG2858" s="150"/>
      <c r="AH2858" s="150"/>
      <c r="AI2858" s="138"/>
      <c r="AJ2858" s="505"/>
      <c r="AK2858" s="150"/>
      <c r="AL2858" s="150"/>
      <c r="AM2858" s="150"/>
      <c r="AN2858" s="150"/>
      <c r="AO2858" s="138"/>
      <c r="AP2858" s="505"/>
      <c r="AQ2858" s="150"/>
      <c r="AR2858" s="150"/>
      <c r="AS2858" s="150"/>
      <c r="AT2858" s="150"/>
      <c r="AU2858" s="138"/>
      <c r="AV2858" s="505"/>
      <c r="AW2858" s="150"/>
      <c r="AX2858" s="150"/>
      <c r="AY2858" s="150"/>
      <c r="BB2858" s="505"/>
      <c r="BC2858" s="150"/>
      <c r="BD2858" s="150"/>
      <c r="BE2858" s="150"/>
      <c r="BF2858" s="150"/>
      <c r="BG2858" s="150"/>
      <c r="BH2858" s="150"/>
      <c r="BI2858" s="133"/>
      <c r="BJ2858" s="135"/>
    </row>
    <row r="2859" spans="3:62">
      <c r="C2859" s="504"/>
      <c r="F2859" s="505"/>
      <c r="G2859" s="150"/>
      <c r="H2859" s="150"/>
      <c r="I2859" s="150"/>
      <c r="J2859" s="150"/>
      <c r="K2859" s="138"/>
      <c r="L2859" s="505"/>
      <c r="M2859" s="150"/>
      <c r="N2859" s="150"/>
      <c r="O2859" s="150"/>
      <c r="P2859" s="150"/>
      <c r="Q2859" s="138"/>
      <c r="R2859" s="505"/>
      <c r="S2859" s="150"/>
      <c r="T2859" s="150"/>
      <c r="U2859" s="150"/>
      <c r="V2859" s="150"/>
      <c r="W2859" s="138"/>
      <c r="X2859" s="505"/>
      <c r="Y2859" s="150"/>
      <c r="Z2859" s="150"/>
      <c r="AA2859" s="150"/>
      <c r="AB2859" s="150"/>
      <c r="AC2859" s="138"/>
      <c r="AD2859" s="505"/>
      <c r="AE2859" s="150"/>
      <c r="AF2859" s="150"/>
      <c r="AG2859" s="150"/>
      <c r="AH2859" s="150"/>
      <c r="AI2859" s="138"/>
      <c r="AJ2859" s="505"/>
      <c r="AK2859" s="150"/>
      <c r="AL2859" s="150"/>
      <c r="AM2859" s="150"/>
      <c r="AN2859" s="150"/>
      <c r="AO2859" s="138"/>
      <c r="AP2859" s="505"/>
      <c r="AQ2859" s="150"/>
      <c r="AR2859" s="150"/>
      <c r="AS2859" s="150"/>
      <c r="AT2859" s="150"/>
      <c r="AU2859" s="138"/>
      <c r="AV2859" s="505"/>
      <c r="AW2859" s="150"/>
      <c r="AX2859" s="150"/>
      <c r="AY2859" s="150"/>
      <c r="BB2859" s="505"/>
      <c r="BC2859" s="150"/>
      <c r="BD2859" s="150"/>
      <c r="BE2859" s="150"/>
      <c r="BF2859" s="150"/>
      <c r="BG2859" s="150"/>
      <c r="BH2859" s="150"/>
      <c r="BI2859" s="133"/>
      <c r="BJ2859" s="135"/>
    </row>
    <row r="2860" spans="3:62">
      <c r="C2860" s="504"/>
      <c r="F2860" s="505"/>
      <c r="G2860" s="150"/>
      <c r="H2860" s="150"/>
      <c r="I2860" s="150"/>
      <c r="J2860" s="150"/>
      <c r="K2860" s="138"/>
      <c r="L2860" s="505"/>
      <c r="M2860" s="150"/>
      <c r="N2860" s="150"/>
      <c r="O2860" s="150"/>
      <c r="P2860" s="150"/>
      <c r="Q2860" s="138"/>
      <c r="R2860" s="505"/>
      <c r="S2860" s="150"/>
      <c r="T2860" s="150"/>
      <c r="U2860" s="150"/>
      <c r="V2860" s="150"/>
      <c r="W2860" s="138"/>
      <c r="X2860" s="505"/>
      <c r="Y2860" s="150"/>
      <c r="Z2860" s="150"/>
      <c r="AA2860" s="150"/>
      <c r="AB2860" s="150"/>
      <c r="AC2860" s="138"/>
      <c r="AD2860" s="505"/>
      <c r="AE2860" s="150"/>
      <c r="AF2860" s="150"/>
      <c r="AG2860" s="150"/>
      <c r="AH2860" s="150"/>
      <c r="AI2860" s="138"/>
      <c r="AJ2860" s="505"/>
      <c r="AK2860" s="150"/>
      <c r="AL2860" s="150"/>
      <c r="AM2860" s="150"/>
      <c r="AN2860" s="150"/>
      <c r="AO2860" s="138"/>
      <c r="AP2860" s="505"/>
      <c r="AQ2860" s="150"/>
      <c r="AR2860" s="150"/>
      <c r="AS2860" s="150"/>
      <c r="AT2860" s="150"/>
      <c r="AU2860" s="138"/>
      <c r="AV2860" s="505"/>
      <c r="AW2860" s="150"/>
      <c r="AX2860" s="150"/>
      <c r="AY2860" s="150"/>
      <c r="BB2860" s="505"/>
      <c r="BC2860" s="150"/>
      <c r="BD2860" s="150"/>
      <c r="BE2860" s="150"/>
      <c r="BF2860" s="150"/>
      <c r="BG2860" s="150"/>
      <c r="BH2860" s="150"/>
      <c r="BI2860" s="133"/>
      <c r="BJ2860" s="135"/>
    </row>
    <row r="2861" spans="3:62">
      <c r="C2861" s="504"/>
      <c r="F2861" s="505"/>
      <c r="G2861" s="150"/>
      <c r="H2861" s="150"/>
      <c r="I2861" s="150"/>
      <c r="J2861" s="150"/>
      <c r="K2861" s="138"/>
      <c r="L2861" s="505"/>
      <c r="M2861" s="150"/>
      <c r="N2861" s="150"/>
      <c r="O2861" s="150"/>
      <c r="P2861" s="150"/>
      <c r="Q2861" s="138"/>
      <c r="R2861" s="505"/>
      <c r="S2861" s="150"/>
      <c r="T2861" s="150"/>
      <c r="U2861" s="150"/>
      <c r="V2861" s="150"/>
      <c r="W2861" s="138"/>
      <c r="X2861" s="505"/>
      <c r="Y2861" s="150"/>
      <c r="Z2861" s="150"/>
      <c r="AA2861" s="150"/>
      <c r="AB2861" s="150"/>
      <c r="AC2861" s="138"/>
      <c r="AD2861" s="505"/>
      <c r="AE2861" s="150"/>
      <c r="AF2861" s="150"/>
      <c r="AG2861" s="150"/>
      <c r="AH2861" s="150"/>
      <c r="AI2861" s="138"/>
      <c r="AJ2861" s="505"/>
      <c r="AK2861" s="150"/>
      <c r="AL2861" s="150"/>
      <c r="AM2861" s="150"/>
      <c r="AN2861" s="150"/>
      <c r="AO2861" s="138"/>
      <c r="AP2861" s="505"/>
      <c r="AQ2861" s="150"/>
      <c r="AR2861" s="150"/>
      <c r="AS2861" s="150"/>
      <c r="AT2861" s="150"/>
      <c r="AU2861" s="138"/>
      <c r="AV2861" s="505"/>
      <c r="AW2861" s="150"/>
      <c r="AX2861" s="150"/>
      <c r="AY2861" s="150"/>
      <c r="BB2861" s="505"/>
      <c r="BC2861" s="150"/>
      <c r="BD2861" s="150"/>
      <c r="BE2861" s="150"/>
      <c r="BF2861" s="150"/>
      <c r="BG2861" s="150"/>
      <c r="BH2861" s="150"/>
      <c r="BI2861" s="133"/>
      <c r="BJ2861" s="135"/>
    </row>
    <row r="2862" spans="3:62">
      <c r="C2862" s="504"/>
      <c r="F2862" s="505"/>
      <c r="G2862" s="150"/>
      <c r="H2862" s="150"/>
      <c r="I2862" s="150"/>
      <c r="J2862" s="150"/>
      <c r="K2862" s="138"/>
      <c r="L2862" s="505"/>
      <c r="M2862" s="150"/>
      <c r="N2862" s="150"/>
      <c r="O2862" s="150"/>
      <c r="P2862" s="150"/>
      <c r="Q2862" s="138"/>
      <c r="R2862" s="505"/>
      <c r="S2862" s="150"/>
      <c r="T2862" s="150"/>
      <c r="U2862" s="150"/>
      <c r="V2862" s="150"/>
      <c r="W2862" s="138"/>
      <c r="X2862" s="505"/>
      <c r="Y2862" s="150"/>
      <c r="Z2862" s="150"/>
      <c r="AA2862" s="150"/>
      <c r="AB2862" s="150"/>
      <c r="AC2862" s="138"/>
      <c r="AD2862" s="505"/>
      <c r="AE2862" s="150"/>
      <c r="AF2862" s="150"/>
      <c r="AG2862" s="150"/>
      <c r="AH2862" s="150"/>
      <c r="AI2862" s="138"/>
      <c r="AJ2862" s="505"/>
      <c r="AK2862" s="150"/>
      <c r="AL2862" s="150"/>
      <c r="AM2862" s="150"/>
      <c r="AN2862" s="150"/>
      <c r="AO2862" s="138"/>
      <c r="AP2862" s="505"/>
      <c r="AQ2862" s="150"/>
      <c r="AR2862" s="150"/>
      <c r="AS2862" s="150"/>
      <c r="AT2862" s="150"/>
      <c r="AU2862" s="138"/>
      <c r="AV2862" s="505"/>
      <c r="AW2862" s="150"/>
      <c r="AX2862" s="150"/>
      <c r="AY2862" s="150"/>
      <c r="BB2862" s="505"/>
      <c r="BC2862" s="150"/>
      <c r="BD2862" s="150"/>
      <c r="BE2862" s="150"/>
      <c r="BF2862" s="150"/>
      <c r="BG2862" s="150"/>
      <c r="BH2862" s="150"/>
      <c r="BI2862" s="133"/>
      <c r="BJ2862" s="135"/>
    </row>
    <row r="2863" spans="3:62">
      <c r="C2863" s="504"/>
      <c r="F2863" s="505"/>
      <c r="G2863" s="150"/>
      <c r="H2863" s="150"/>
      <c r="I2863" s="150"/>
      <c r="J2863" s="150"/>
      <c r="K2863" s="138"/>
      <c r="L2863" s="505"/>
      <c r="M2863" s="150"/>
      <c r="N2863" s="150"/>
      <c r="O2863" s="150"/>
      <c r="P2863" s="150"/>
      <c r="Q2863" s="138"/>
      <c r="R2863" s="505"/>
      <c r="S2863" s="150"/>
      <c r="T2863" s="150"/>
      <c r="U2863" s="150"/>
      <c r="V2863" s="150"/>
      <c r="W2863" s="138"/>
      <c r="X2863" s="505"/>
      <c r="Y2863" s="150"/>
      <c r="Z2863" s="150"/>
      <c r="AA2863" s="150"/>
      <c r="AB2863" s="150"/>
      <c r="AC2863" s="138"/>
      <c r="AD2863" s="505"/>
      <c r="AE2863" s="150"/>
      <c r="AF2863" s="150"/>
      <c r="AG2863" s="150"/>
      <c r="AH2863" s="150"/>
      <c r="AI2863" s="138"/>
      <c r="AJ2863" s="505"/>
      <c r="AK2863" s="150"/>
      <c r="AL2863" s="150"/>
      <c r="AM2863" s="150"/>
      <c r="AN2863" s="150"/>
      <c r="AO2863" s="138"/>
      <c r="AP2863" s="505"/>
      <c r="AQ2863" s="150"/>
      <c r="AR2863" s="150"/>
      <c r="AS2863" s="150"/>
      <c r="AT2863" s="150"/>
      <c r="AU2863" s="138"/>
      <c r="AV2863" s="505"/>
      <c r="AW2863" s="150"/>
      <c r="AX2863" s="150"/>
      <c r="AY2863" s="150"/>
      <c r="BB2863" s="505"/>
      <c r="BC2863" s="150"/>
      <c r="BD2863" s="150"/>
      <c r="BE2863" s="150"/>
      <c r="BF2863" s="150"/>
      <c r="BG2863" s="150"/>
      <c r="BH2863" s="150"/>
      <c r="BI2863" s="133"/>
      <c r="BJ2863" s="135"/>
    </row>
    <row r="2864" spans="3:62">
      <c r="C2864" s="504"/>
      <c r="F2864" s="505"/>
      <c r="G2864" s="150"/>
      <c r="H2864" s="150"/>
      <c r="I2864" s="150"/>
      <c r="J2864" s="150"/>
      <c r="K2864" s="138"/>
      <c r="L2864" s="505"/>
      <c r="M2864" s="150"/>
      <c r="N2864" s="150"/>
      <c r="O2864" s="150"/>
      <c r="P2864" s="150"/>
      <c r="Q2864" s="138"/>
      <c r="R2864" s="505"/>
      <c r="S2864" s="150"/>
      <c r="T2864" s="150"/>
      <c r="U2864" s="150"/>
      <c r="V2864" s="150"/>
      <c r="W2864" s="138"/>
      <c r="X2864" s="505"/>
      <c r="Y2864" s="150"/>
      <c r="Z2864" s="150"/>
      <c r="AA2864" s="150"/>
      <c r="AB2864" s="150"/>
      <c r="AC2864" s="138"/>
      <c r="AD2864" s="505"/>
      <c r="AE2864" s="150"/>
      <c r="AF2864" s="150"/>
      <c r="AG2864" s="150"/>
      <c r="AH2864" s="150"/>
      <c r="AI2864" s="138"/>
      <c r="AJ2864" s="505"/>
      <c r="AK2864" s="150"/>
      <c r="AL2864" s="150"/>
      <c r="AM2864" s="150"/>
      <c r="AN2864" s="150"/>
      <c r="AO2864" s="138"/>
      <c r="AP2864" s="505"/>
      <c r="AQ2864" s="150"/>
      <c r="AR2864" s="150"/>
      <c r="AS2864" s="150"/>
      <c r="AT2864" s="150"/>
      <c r="AU2864" s="138"/>
      <c r="AV2864" s="505"/>
      <c r="AW2864" s="150"/>
      <c r="AX2864" s="150"/>
      <c r="AY2864" s="150"/>
      <c r="BB2864" s="505"/>
      <c r="BC2864" s="150"/>
      <c r="BD2864" s="150"/>
      <c r="BE2864" s="150"/>
      <c r="BF2864" s="150"/>
      <c r="BG2864" s="150"/>
      <c r="BH2864" s="150"/>
      <c r="BI2864" s="133"/>
      <c r="BJ2864" s="135"/>
    </row>
    <row r="2865" spans="3:62">
      <c r="C2865" s="504"/>
      <c r="F2865" s="505"/>
      <c r="G2865" s="150"/>
      <c r="H2865" s="150"/>
      <c r="I2865" s="150"/>
      <c r="J2865" s="150"/>
      <c r="K2865" s="138"/>
      <c r="L2865" s="505"/>
      <c r="M2865" s="150"/>
      <c r="N2865" s="150"/>
      <c r="O2865" s="150"/>
      <c r="P2865" s="150"/>
      <c r="Q2865" s="138"/>
      <c r="R2865" s="505"/>
      <c r="S2865" s="150"/>
      <c r="T2865" s="150"/>
      <c r="U2865" s="150"/>
      <c r="V2865" s="150"/>
      <c r="W2865" s="138"/>
      <c r="X2865" s="505"/>
      <c r="Y2865" s="150"/>
      <c r="Z2865" s="150"/>
      <c r="AA2865" s="150"/>
      <c r="AB2865" s="150"/>
      <c r="AC2865" s="138"/>
      <c r="AD2865" s="505"/>
      <c r="AE2865" s="150"/>
      <c r="AF2865" s="150"/>
      <c r="AG2865" s="150"/>
      <c r="AH2865" s="150"/>
      <c r="AI2865" s="138"/>
      <c r="AJ2865" s="505"/>
      <c r="AK2865" s="150"/>
      <c r="AL2865" s="150"/>
      <c r="AM2865" s="150"/>
      <c r="AN2865" s="150"/>
      <c r="AO2865" s="138"/>
      <c r="AP2865" s="505"/>
      <c r="AQ2865" s="150"/>
      <c r="AR2865" s="150"/>
      <c r="AS2865" s="150"/>
      <c r="AT2865" s="150"/>
      <c r="AU2865" s="138"/>
      <c r="AV2865" s="505"/>
      <c r="AW2865" s="150"/>
      <c r="AX2865" s="150"/>
      <c r="AY2865" s="150"/>
      <c r="BB2865" s="505"/>
      <c r="BC2865" s="150"/>
      <c r="BD2865" s="150"/>
      <c r="BE2865" s="150"/>
      <c r="BF2865" s="150"/>
      <c r="BG2865" s="150"/>
      <c r="BH2865" s="150"/>
      <c r="BI2865" s="133"/>
      <c r="BJ2865" s="135"/>
    </row>
    <row r="2866" spans="3:62">
      <c r="C2866" s="504"/>
      <c r="F2866" s="505"/>
      <c r="G2866" s="150"/>
      <c r="H2866" s="150"/>
      <c r="I2866" s="150"/>
      <c r="J2866" s="150"/>
      <c r="K2866" s="138"/>
      <c r="L2866" s="505"/>
      <c r="M2866" s="150"/>
      <c r="N2866" s="150"/>
      <c r="O2866" s="150"/>
      <c r="P2866" s="150"/>
      <c r="Q2866" s="138"/>
      <c r="R2866" s="505"/>
      <c r="S2866" s="150"/>
      <c r="T2866" s="150"/>
      <c r="U2866" s="150"/>
      <c r="V2866" s="150"/>
      <c r="W2866" s="138"/>
      <c r="X2866" s="505"/>
      <c r="Y2866" s="150"/>
      <c r="Z2866" s="150"/>
      <c r="AA2866" s="150"/>
      <c r="AB2866" s="150"/>
      <c r="AC2866" s="138"/>
      <c r="AD2866" s="505"/>
      <c r="AE2866" s="150"/>
      <c r="AF2866" s="150"/>
      <c r="AG2866" s="150"/>
      <c r="AH2866" s="150"/>
      <c r="AI2866" s="138"/>
      <c r="AJ2866" s="505"/>
      <c r="AK2866" s="150"/>
      <c r="AL2866" s="150"/>
      <c r="AM2866" s="150"/>
      <c r="AN2866" s="150"/>
      <c r="AO2866" s="138"/>
      <c r="AP2866" s="505"/>
      <c r="AQ2866" s="150"/>
      <c r="AR2866" s="150"/>
      <c r="AS2866" s="150"/>
      <c r="AT2866" s="150"/>
      <c r="AU2866" s="138"/>
      <c r="AV2866" s="505"/>
      <c r="AW2866" s="150"/>
      <c r="AX2866" s="150"/>
      <c r="AY2866" s="150"/>
      <c r="BB2866" s="505"/>
      <c r="BC2866" s="150"/>
      <c r="BD2866" s="150"/>
      <c r="BE2866" s="150"/>
      <c r="BF2866" s="150"/>
      <c r="BG2866" s="150"/>
      <c r="BH2866" s="150"/>
      <c r="BI2866" s="133"/>
      <c r="BJ2866" s="135"/>
    </row>
    <row r="2867" spans="3:62">
      <c r="C2867" s="504"/>
      <c r="F2867" s="505"/>
      <c r="G2867" s="150"/>
      <c r="H2867" s="150"/>
      <c r="I2867" s="150"/>
      <c r="J2867" s="150"/>
      <c r="K2867" s="138"/>
      <c r="L2867" s="505"/>
      <c r="M2867" s="150"/>
      <c r="N2867" s="150"/>
      <c r="O2867" s="150"/>
      <c r="P2867" s="150"/>
      <c r="Q2867" s="138"/>
      <c r="R2867" s="505"/>
      <c r="S2867" s="150"/>
      <c r="T2867" s="150"/>
      <c r="U2867" s="150"/>
      <c r="V2867" s="150"/>
      <c r="W2867" s="138"/>
      <c r="X2867" s="505"/>
      <c r="Y2867" s="150"/>
      <c r="Z2867" s="150"/>
      <c r="AA2867" s="150"/>
      <c r="AB2867" s="150"/>
      <c r="AC2867" s="138"/>
      <c r="AD2867" s="505"/>
      <c r="AE2867" s="150"/>
      <c r="AF2867" s="150"/>
      <c r="AG2867" s="150"/>
      <c r="AH2867" s="150"/>
      <c r="AI2867" s="138"/>
      <c r="AJ2867" s="505"/>
      <c r="AK2867" s="150"/>
      <c r="AL2867" s="150"/>
      <c r="AM2867" s="150"/>
      <c r="AN2867" s="150"/>
      <c r="AO2867" s="138"/>
      <c r="AP2867" s="505"/>
      <c r="AQ2867" s="150"/>
      <c r="AR2867" s="150"/>
      <c r="AS2867" s="150"/>
      <c r="AT2867" s="150"/>
      <c r="AU2867" s="138"/>
      <c r="AV2867" s="505"/>
      <c r="AW2867" s="150"/>
      <c r="AX2867" s="150"/>
      <c r="AY2867" s="150"/>
      <c r="BB2867" s="505"/>
      <c r="BC2867" s="150"/>
      <c r="BD2867" s="150"/>
      <c r="BE2867" s="150"/>
      <c r="BF2867" s="150"/>
      <c r="BG2867" s="150"/>
      <c r="BH2867" s="150"/>
      <c r="BI2867" s="133"/>
      <c r="BJ2867" s="135"/>
    </row>
    <row r="2868" spans="3:62">
      <c r="C2868" s="504"/>
      <c r="F2868" s="505"/>
      <c r="G2868" s="150"/>
      <c r="H2868" s="150"/>
      <c r="I2868" s="150"/>
      <c r="J2868" s="150"/>
      <c r="K2868" s="138"/>
      <c r="L2868" s="505"/>
      <c r="M2868" s="150"/>
      <c r="N2868" s="150"/>
      <c r="O2868" s="150"/>
      <c r="P2868" s="150"/>
      <c r="Q2868" s="138"/>
      <c r="R2868" s="505"/>
      <c r="S2868" s="150"/>
      <c r="T2868" s="150"/>
      <c r="U2868" s="150"/>
      <c r="V2868" s="150"/>
      <c r="W2868" s="138"/>
      <c r="X2868" s="505"/>
      <c r="Y2868" s="150"/>
      <c r="Z2868" s="150"/>
      <c r="AA2868" s="150"/>
      <c r="AB2868" s="150"/>
      <c r="AC2868" s="138"/>
      <c r="AD2868" s="505"/>
      <c r="AE2868" s="150"/>
      <c r="AF2868" s="150"/>
      <c r="AG2868" s="150"/>
      <c r="AH2868" s="150"/>
      <c r="AI2868" s="138"/>
      <c r="AJ2868" s="505"/>
      <c r="AK2868" s="150"/>
      <c r="AL2868" s="150"/>
      <c r="AM2868" s="150"/>
      <c r="AN2868" s="150"/>
      <c r="AO2868" s="138"/>
      <c r="AP2868" s="505"/>
      <c r="AQ2868" s="150"/>
      <c r="AR2868" s="150"/>
      <c r="AS2868" s="150"/>
      <c r="AT2868" s="150"/>
      <c r="AU2868" s="138"/>
      <c r="AV2868" s="505"/>
      <c r="AW2868" s="150"/>
      <c r="AX2868" s="150"/>
      <c r="AY2868" s="150"/>
      <c r="BB2868" s="505"/>
      <c r="BC2868" s="150"/>
      <c r="BD2868" s="150"/>
      <c r="BE2868" s="150"/>
      <c r="BF2868" s="150"/>
      <c r="BG2868" s="150"/>
      <c r="BH2868" s="150"/>
      <c r="BI2868" s="133"/>
      <c r="BJ2868" s="135"/>
    </row>
    <row r="2869" spans="3:62">
      <c r="C2869" s="504"/>
      <c r="F2869" s="505"/>
      <c r="G2869" s="150"/>
      <c r="H2869" s="150"/>
      <c r="I2869" s="150"/>
      <c r="J2869" s="150"/>
      <c r="K2869" s="138"/>
      <c r="L2869" s="505"/>
      <c r="M2869" s="150"/>
      <c r="N2869" s="150"/>
      <c r="O2869" s="150"/>
      <c r="P2869" s="150"/>
      <c r="Q2869" s="138"/>
      <c r="R2869" s="505"/>
      <c r="S2869" s="150"/>
      <c r="T2869" s="150"/>
      <c r="U2869" s="150"/>
      <c r="V2869" s="150"/>
      <c r="W2869" s="138"/>
      <c r="X2869" s="505"/>
      <c r="Y2869" s="150"/>
      <c r="Z2869" s="150"/>
      <c r="AA2869" s="150"/>
      <c r="AB2869" s="150"/>
      <c r="AC2869" s="138"/>
      <c r="AD2869" s="505"/>
      <c r="AE2869" s="150"/>
      <c r="AF2869" s="150"/>
      <c r="AG2869" s="150"/>
      <c r="AH2869" s="150"/>
      <c r="AI2869" s="138"/>
      <c r="AJ2869" s="505"/>
      <c r="AK2869" s="150"/>
      <c r="AL2869" s="150"/>
      <c r="AM2869" s="150"/>
      <c r="AN2869" s="150"/>
      <c r="AO2869" s="138"/>
      <c r="AP2869" s="505"/>
      <c r="AQ2869" s="150"/>
      <c r="AR2869" s="150"/>
      <c r="AS2869" s="150"/>
      <c r="AT2869" s="150"/>
      <c r="AU2869" s="138"/>
      <c r="AV2869" s="505"/>
      <c r="AW2869" s="150"/>
      <c r="AX2869" s="150"/>
      <c r="AY2869" s="150"/>
      <c r="BB2869" s="505"/>
      <c r="BC2869" s="150"/>
      <c r="BD2869" s="150"/>
      <c r="BE2869" s="150"/>
      <c r="BF2869" s="150"/>
      <c r="BG2869" s="150"/>
      <c r="BH2869" s="150"/>
      <c r="BI2869" s="133"/>
      <c r="BJ2869" s="135"/>
    </row>
    <row r="2870" spans="3:62">
      <c r="C2870" s="504"/>
      <c r="F2870" s="505"/>
      <c r="G2870" s="150"/>
      <c r="H2870" s="150"/>
      <c r="I2870" s="150"/>
      <c r="J2870" s="150"/>
      <c r="K2870" s="138"/>
      <c r="L2870" s="505"/>
      <c r="M2870" s="150"/>
      <c r="N2870" s="150"/>
      <c r="O2870" s="150"/>
      <c r="P2870" s="150"/>
      <c r="Q2870" s="138"/>
      <c r="R2870" s="505"/>
      <c r="S2870" s="150"/>
      <c r="T2870" s="150"/>
      <c r="U2870" s="150"/>
      <c r="V2870" s="150"/>
      <c r="W2870" s="138"/>
      <c r="X2870" s="505"/>
      <c r="Y2870" s="150"/>
      <c r="Z2870" s="150"/>
      <c r="AA2870" s="150"/>
      <c r="AB2870" s="150"/>
      <c r="AC2870" s="138"/>
      <c r="AD2870" s="505"/>
      <c r="AE2870" s="150"/>
      <c r="AF2870" s="150"/>
      <c r="AG2870" s="150"/>
      <c r="AH2870" s="150"/>
      <c r="AI2870" s="138"/>
      <c r="AJ2870" s="505"/>
      <c r="AK2870" s="150"/>
      <c r="AL2870" s="150"/>
      <c r="AM2870" s="150"/>
      <c r="AN2870" s="150"/>
      <c r="AO2870" s="138"/>
      <c r="AP2870" s="505"/>
      <c r="AQ2870" s="150"/>
      <c r="AR2870" s="150"/>
      <c r="AS2870" s="150"/>
      <c r="AT2870" s="150"/>
      <c r="AU2870" s="138"/>
      <c r="AV2870" s="505"/>
      <c r="AW2870" s="150"/>
      <c r="AX2870" s="150"/>
      <c r="AY2870" s="150"/>
      <c r="BB2870" s="505"/>
      <c r="BC2870" s="150"/>
      <c r="BD2870" s="150"/>
      <c r="BE2870" s="150"/>
      <c r="BF2870" s="150"/>
      <c r="BG2870" s="150"/>
      <c r="BH2870" s="150"/>
      <c r="BI2870" s="133"/>
      <c r="BJ2870" s="135"/>
    </row>
    <row r="2871" spans="3:62">
      <c r="C2871" s="504"/>
      <c r="F2871" s="505"/>
      <c r="G2871" s="150"/>
      <c r="H2871" s="150"/>
      <c r="I2871" s="150"/>
      <c r="J2871" s="150"/>
      <c r="K2871" s="138"/>
      <c r="L2871" s="505"/>
      <c r="M2871" s="150"/>
      <c r="N2871" s="150"/>
      <c r="O2871" s="150"/>
      <c r="P2871" s="150"/>
      <c r="Q2871" s="138"/>
      <c r="R2871" s="505"/>
      <c r="S2871" s="150"/>
      <c r="T2871" s="150"/>
      <c r="U2871" s="150"/>
      <c r="V2871" s="150"/>
      <c r="W2871" s="138"/>
      <c r="X2871" s="505"/>
      <c r="Y2871" s="150"/>
      <c r="Z2871" s="150"/>
      <c r="AA2871" s="150"/>
      <c r="AB2871" s="150"/>
      <c r="AC2871" s="138"/>
      <c r="AD2871" s="505"/>
      <c r="AE2871" s="150"/>
      <c r="AF2871" s="150"/>
      <c r="AG2871" s="150"/>
      <c r="AH2871" s="150"/>
      <c r="AI2871" s="138"/>
      <c r="AJ2871" s="505"/>
      <c r="AK2871" s="150"/>
      <c r="AL2871" s="150"/>
      <c r="AM2871" s="150"/>
      <c r="AN2871" s="150"/>
      <c r="AO2871" s="138"/>
      <c r="AP2871" s="505"/>
      <c r="AQ2871" s="150"/>
      <c r="AR2871" s="150"/>
      <c r="AS2871" s="150"/>
      <c r="AT2871" s="150"/>
      <c r="AU2871" s="138"/>
      <c r="AV2871" s="505"/>
      <c r="AW2871" s="150"/>
      <c r="AX2871" s="150"/>
      <c r="AY2871" s="150"/>
      <c r="BB2871" s="505"/>
      <c r="BC2871" s="150"/>
      <c r="BD2871" s="150"/>
      <c r="BE2871" s="150"/>
      <c r="BF2871" s="150"/>
      <c r="BG2871" s="150"/>
      <c r="BH2871" s="150"/>
      <c r="BI2871" s="133"/>
      <c r="BJ2871" s="135"/>
    </row>
    <row r="2872" spans="3:62">
      <c r="C2872" s="504"/>
      <c r="F2872" s="505"/>
      <c r="G2872" s="150"/>
      <c r="H2872" s="150"/>
      <c r="I2872" s="150"/>
      <c r="J2872" s="150"/>
      <c r="K2872" s="138"/>
      <c r="L2872" s="505"/>
      <c r="M2872" s="150"/>
      <c r="N2872" s="150"/>
      <c r="O2872" s="150"/>
      <c r="P2872" s="150"/>
      <c r="Q2872" s="138"/>
      <c r="R2872" s="505"/>
      <c r="S2872" s="150"/>
      <c r="T2872" s="150"/>
      <c r="U2872" s="150"/>
      <c r="V2872" s="150"/>
      <c r="W2872" s="138"/>
      <c r="X2872" s="505"/>
      <c r="Y2872" s="150"/>
      <c r="Z2872" s="150"/>
      <c r="AA2872" s="150"/>
      <c r="AB2872" s="150"/>
      <c r="AC2872" s="138"/>
      <c r="AD2872" s="505"/>
      <c r="AE2872" s="150"/>
      <c r="AF2872" s="150"/>
      <c r="AG2872" s="150"/>
      <c r="AH2872" s="150"/>
      <c r="AI2872" s="138"/>
      <c r="AJ2872" s="505"/>
      <c r="AK2872" s="150"/>
      <c r="AL2872" s="150"/>
      <c r="AM2872" s="150"/>
      <c r="AN2872" s="150"/>
      <c r="AO2872" s="138"/>
      <c r="AP2872" s="505"/>
      <c r="AQ2872" s="150"/>
      <c r="AR2872" s="150"/>
      <c r="AS2872" s="150"/>
      <c r="AT2872" s="150"/>
      <c r="AU2872" s="138"/>
      <c r="AV2872" s="505"/>
      <c r="AW2872" s="150"/>
      <c r="AX2872" s="150"/>
      <c r="AY2872" s="150"/>
      <c r="BB2872" s="505"/>
      <c r="BC2872" s="150"/>
      <c r="BD2872" s="150"/>
      <c r="BE2872" s="150"/>
      <c r="BF2872" s="150"/>
      <c r="BG2872" s="150"/>
      <c r="BH2872" s="150"/>
      <c r="BI2872" s="133"/>
      <c r="BJ2872" s="135"/>
    </row>
    <row r="2873" spans="3:62">
      <c r="C2873" s="504"/>
      <c r="F2873" s="505"/>
      <c r="G2873" s="150"/>
      <c r="H2873" s="150"/>
      <c r="I2873" s="150"/>
      <c r="J2873" s="150"/>
      <c r="K2873" s="138"/>
      <c r="L2873" s="505"/>
      <c r="M2873" s="150"/>
      <c r="N2873" s="150"/>
      <c r="O2873" s="150"/>
      <c r="P2873" s="150"/>
      <c r="Q2873" s="138"/>
      <c r="R2873" s="505"/>
      <c r="S2873" s="150"/>
      <c r="T2873" s="150"/>
      <c r="U2873" s="150"/>
      <c r="V2873" s="150"/>
      <c r="W2873" s="138"/>
      <c r="X2873" s="505"/>
      <c r="Y2873" s="150"/>
      <c r="Z2873" s="150"/>
      <c r="AA2873" s="150"/>
      <c r="AB2873" s="150"/>
      <c r="AC2873" s="138"/>
      <c r="AD2873" s="505"/>
      <c r="AE2873" s="150"/>
      <c r="AF2873" s="150"/>
      <c r="AG2873" s="150"/>
      <c r="AH2873" s="150"/>
      <c r="AI2873" s="138"/>
      <c r="AJ2873" s="505"/>
      <c r="AK2873" s="150"/>
      <c r="AL2873" s="150"/>
      <c r="AM2873" s="150"/>
      <c r="AN2873" s="150"/>
      <c r="AO2873" s="138"/>
      <c r="AP2873" s="505"/>
      <c r="AQ2873" s="150"/>
      <c r="AR2873" s="150"/>
      <c r="AS2873" s="150"/>
      <c r="AT2873" s="150"/>
      <c r="AU2873" s="138"/>
      <c r="AV2873" s="505"/>
      <c r="AW2873" s="150"/>
      <c r="AX2873" s="150"/>
      <c r="AY2873" s="150"/>
      <c r="BB2873" s="505"/>
      <c r="BC2873" s="150"/>
      <c r="BD2873" s="150"/>
      <c r="BE2873" s="150"/>
      <c r="BF2873" s="150"/>
      <c r="BG2873" s="150"/>
      <c r="BH2873" s="150"/>
      <c r="BI2873" s="133"/>
      <c r="BJ2873" s="135"/>
    </row>
    <row r="2874" spans="3:62">
      <c r="C2874" s="504"/>
      <c r="F2874" s="505"/>
      <c r="G2874" s="150"/>
      <c r="H2874" s="150"/>
      <c r="I2874" s="150"/>
      <c r="J2874" s="150"/>
      <c r="K2874" s="138"/>
      <c r="L2874" s="505"/>
      <c r="M2874" s="150"/>
      <c r="N2874" s="150"/>
      <c r="O2874" s="150"/>
      <c r="P2874" s="150"/>
      <c r="Q2874" s="138"/>
      <c r="R2874" s="505"/>
      <c r="S2874" s="150"/>
      <c r="T2874" s="150"/>
      <c r="U2874" s="150"/>
      <c r="V2874" s="150"/>
      <c r="W2874" s="138"/>
      <c r="X2874" s="505"/>
      <c r="Y2874" s="150"/>
      <c r="Z2874" s="150"/>
      <c r="AA2874" s="150"/>
      <c r="AB2874" s="150"/>
      <c r="AC2874" s="138"/>
      <c r="AD2874" s="505"/>
      <c r="AE2874" s="150"/>
      <c r="AF2874" s="150"/>
      <c r="AG2874" s="150"/>
      <c r="AH2874" s="150"/>
      <c r="AI2874" s="138"/>
      <c r="AJ2874" s="505"/>
      <c r="AK2874" s="150"/>
      <c r="AL2874" s="150"/>
      <c r="AM2874" s="150"/>
      <c r="AN2874" s="150"/>
      <c r="AO2874" s="138"/>
      <c r="AP2874" s="505"/>
      <c r="AQ2874" s="150"/>
      <c r="AR2874" s="150"/>
      <c r="AS2874" s="150"/>
      <c r="AT2874" s="150"/>
      <c r="AU2874" s="138"/>
      <c r="AV2874" s="505"/>
      <c r="AW2874" s="150"/>
      <c r="AX2874" s="150"/>
      <c r="AY2874" s="150"/>
      <c r="BB2874" s="505"/>
      <c r="BC2874" s="150"/>
      <c r="BD2874" s="150"/>
      <c r="BE2874" s="150"/>
      <c r="BF2874" s="150"/>
      <c r="BG2874" s="150"/>
      <c r="BH2874" s="150"/>
      <c r="BI2874" s="133"/>
      <c r="BJ2874" s="135"/>
    </row>
    <row r="2875" spans="3:62">
      <c r="C2875" s="504"/>
      <c r="F2875" s="505"/>
      <c r="G2875" s="150"/>
      <c r="H2875" s="150"/>
      <c r="I2875" s="150"/>
      <c r="J2875" s="150"/>
      <c r="K2875" s="138"/>
      <c r="L2875" s="505"/>
      <c r="M2875" s="150"/>
      <c r="N2875" s="150"/>
      <c r="O2875" s="150"/>
      <c r="P2875" s="150"/>
      <c r="Q2875" s="138"/>
      <c r="R2875" s="505"/>
      <c r="S2875" s="150"/>
      <c r="T2875" s="150"/>
      <c r="U2875" s="150"/>
      <c r="V2875" s="150"/>
      <c r="W2875" s="138"/>
      <c r="X2875" s="505"/>
      <c r="Y2875" s="150"/>
      <c r="Z2875" s="150"/>
      <c r="AA2875" s="150"/>
      <c r="AB2875" s="150"/>
      <c r="AC2875" s="138"/>
      <c r="AD2875" s="505"/>
      <c r="AE2875" s="150"/>
      <c r="AF2875" s="150"/>
      <c r="AG2875" s="150"/>
      <c r="AH2875" s="150"/>
      <c r="AI2875" s="138"/>
      <c r="AJ2875" s="505"/>
      <c r="AK2875" s="150"/>
      <c r="AL2875" s="150"/>
      <c r="AM2875" s="150"/>
      <c r="AN2875" s="150"/>
      <c r="AO2875" s="138"/>
      <c r="AP2875" s="505"/>
      <c r="AQ2875" s="150"/>
      <c r="AR2875" s="150"/>
      <c r="AS2875" s="150"/>
      <c r="AT2875" s="150"/>
      <c r="AU2875" s="138"/>
      <c r="AV2875" s="505"/>
      <c r="AW2875" s="150"/>
      <c r="AX2875" s="150"/>
      <c r="AY2875" s="150"/>
      <c r="BB2875" s="505"/>
      <c r="BC2875" s="150"/>
      <c r="BD2875" s="150"/>
      <c r="BE2875" s="150"/>
      <c r="BF2875" s="150"/>
      <c r="BG2875" s="150"/>
      <c r="BH2875" s="150"/>
      <c r="BI2875" s="133"/>
      <c r="BJ2875" s="135"/>
    </row>
    <row r="2876" spans="3:62">
      <c r="C2876" s="504"/>
      <c r="F2876" s="505"/>
      <c r="G2876" s="150"/>
      <c r="H2876" s="150"/>
      <c r="I2876" s="150"/>
      <c r="J2876" s="150"/>
      <c r="K2876" s="138"/>
      <c r="L2876" s="505"/>
      <c r="M2876" s="150"/>
      <c r="N2876" s="150"/>
      <c r="O2876" s="150"/>
      <c r="P2876" s="150"/>
      <c r="Q2876" s="138"/>
      <c r="R2876" s="505"/>
      <c r="S2876" s="150"/>
      <c r="T2876" s="150"/>
      <c r="U2876" s="150"/>
      <c r="V2876" s="150"/>
      <c r="W2876" s="138"/>
      <c r="X2876" s="505"/>
      <c r="Y2876" s="150"/>
      <c r="Z2876" s="150"/>
      <c r="AA2876" s="150"/>
      <c r="AB2876" s="150"/>
      <c r="AC2876" s="138"/>
      <c r="AD2876" s="505"/>
      <c r="AE2876" s="150"/>
      <c r="AF2876" s="150"/>
      <c r="AG2876" s="150"/>
      <c r="AH2876" s="150"/>
      <c r="AI2876" s="138"/>
      <c r="AJ2876" s="505"/>
      <c r="AK2876" s="150"/>
      <c r="AL2876" s="150"/>
      <c r="AM2876" s="150"/>
      <c r="AN2876" s="150"/>
      <c r="AO2876" s="138"/>
      <c r="AP2876" s="505"/>
      <c r="AQ2876" s="150"/>
      <c r="AR2876" s="150"/>
      <c r="AS2876" s="150"/>
      <c r="AT2876" s="150"/>
      <c r="AU2876" s="138"/>
      <c r="AV2876" s="505"/>
      <c r="AW2876" s="150"/>
      <c r="AX2876" s="150"/>
      <c r="AY2876" s="150"/>
      <c r="BB2876" s="505"/>
      <c r="BC2876" s="150"/>
      <c r="BD2876" s="150"/>
      <c r="BE2876" s="150"/>
      <c r="BF2876" s="150"/>
      <c r="BG2876" s="150"/>
      <c r="BH2876" s="150"/>
      <c r="BI2876" s="133"/>
      <c r="BJ2876" s="135"/>
    </row>
    <row r="2877" spans="3:62">
      <c r="C2877" s="504"/>
      <c r="F2877" s="505"/>
      <c r="G2877" s="150"/>
      <c r="H2877" s="150"/>
      <c r="I2877" s="150"/>
      <c r="J2877" s="150"/>
      <c r="K2877" s="138"/>
      <c r="L2877" s="505"/>
      <c r="M2877" s="150"/>
      <c r="N2877" s="150"/>
      <c r="O2877" s="150"/>
      <c r="P2877" s="150"/>
      <c r="Q2877" s="138"/>
      <c r="R2877" s="505"/>
      <c r="S2877" s="150"/>
      <c r="T2877" s="150"/>
      <c r="U2877" s="150"/>
      <c r="V2877" s="150"/>
      <c r="W2877" s="138"/>
      <c r="X2877" s="505"/>
      <c r="Y2877" s="150"/>
      <c r="Z2877" s="150"/>
      <c r="AA2877" s="150"/>
      <c r="AB2877" s="150"/>
      <c r="AC2877" s="138"/>
      <c r="AD2877" s="505"/>
      <c r="AE2877" s="150"/>
      <c r="AF2877" s="150"/>
      <c r="AG2877" s="150"/>
      <c r="AH2877" s="150"/>
      <c r="AI2877" s="138"/>
      <c r="AJ2877" s="505"/>
      <c r="AK2877" s="150"/>
      <c r="AL2877" s="150"/>
      <c r="AM2877" s="150"/>
      <c r="AN2877" s="150"/>
      <c r="AO2877" s="138"/>
      <c r="AP2877" s="505"/>
      <c r="AQ2877" s="150"/>
      <c r="AR2877" s="150"/>
      <c r="AS2877" s="150"/>
      <c r="AT2877" s="150"/>
      <c r="AU2877" s="138"/>
      <c r="AV2877" s="505"/>
      <c r="AW2877" s="150"/>
      <c r="AX2877" s="150"/>
      <c r="AY2877" s="150"/>
      <c r="BB2877" s="505"/>
      <c r="BC2877" s="150"/>
      <c r="BD2877" s="150"/>
      <c r="BE2877" s="150"/>
      <c r="BF2877" s="150"/>
      <c r="BG2877" s="150"/>
      <c r="BH2877" s="150"/>
      <c r="BI2877" s="133"/>
      <c r="BJ2877" s="135"/>
    </row>
    <row r="2878" spans="3:62">
      <c r="C2878" s="504"/>
      <c r="F2878" s="505"/>
      <c r="G2878" s="150"/>
      <c r="H2878" s="150"/>
      <c r="I2878" s="150"/>
      <c r="J2878" s="150"/>
      <c r="K2878" s="138"/>
      <c r="L2878" s="505"/>
      <c r="M2878" s="150"/>
      <c r="N2878" s="150"/>
      <c r="O2878" s="150"/>
      <c r="P2878" s="150"/>
      <c r="Q2878" s="138"/>
      <c r="R2878" s="505"/>
      <c r="S2878" s="150"/>
      <c r="T2878" s="150"/>
      <c r="U2878" s="150"/>
      <c r="V2878" s="150"/>
      <c r="W2878" s="138"/>
      <c r="X2878" s="505"/>
      <c r="Y2878" s="150"/>
      <c r="Z2878" s="150"/>
      <c r="AA2878" s="150"/>
      <c r="AB2878" s="150"/>
      <c r="AC2878" s="138"/>
      <c r="AD2878" s="505"/>
      <c r="AE2878" s="150"/>
      <c r="AF2878" s="150"/>
      <c r="AG2878" s="150"/>
      <c r="AH2878" s="150"/>
      <c r="AI2878" s="138"/>
      <c r="AJ2878" s="505"/>
      <c r="AK2878" s="150"/>
      <c r="AL2878" s="150"/>
      <c r="AM2878" s="150"/>
      <c r="AN2878" s="150"/>
      <c r="AO2878" s="138"/>
      <c r="AP2878" s="505"/>
      <c r="AQ2878" s="150"/>
      <c r="AR2878" s="150"/>
      <c r="AS2878" s="150"/>
      <c r="AT2878" s="150"/>
      <c r="AU2878" s="138"/>
      <c r="AV2878" s="505"/>
      <c r="AW2878" s="150"/>
      <c r="AX2878" s="150"/>
      <c r="AY2878" s="150"/>
      <c r="BB2878" s="505"/>
      <c r="BC2878" s="150"/>
      <c r="BD2878" s="150"/>
      <c r="BE2878" s="150"/>
      <c r="BF2878" s="150"/>
      <c r="BG2878" s="150"/>
      <c r="BH2878" s="150"/>
      <c r="BI2878" s="133"/>
      <c r="BJ2878" s="135"/>
    </row>
    <row r="2879" spans="3:62">
      <c r="C2879" s="504"/>
      <c r="F2879" s="505"/>
      <c r="G2879" s="150"/>
      <c r="H2879" s="150"/>
      <c r="I2879" s="150"/>
      <c r="J2879" s="150"/>
      <c r="K2879" s="138"/>
      <c r="L2879" s="505"/>
      <c r="M2879" s="150"/>
      <c r="N2879" s="150"/>
      <c r="O2879" s="150"/>
      <c r="P2879" s="150"/>
      <c r="Q2879" s="138"/>
      <c r="R2879" s="505"/>
      <c r="S2879" s="150"/>
      <c r="T2879" s="150"/>
      <c r="U2879" s="150"/>
      <c r="V2879" s="150"/>
      <c r="W2879" s="138"/>
      <c r="X2879" s="505"/>
      <c r="Y2879" s="150"/>
      <c r="Z2879" s="150"/>
      <c r="AA2879" s="150"/>
      <c r="AB2879" s="150"/>
      <c r="AC2879" s="138"/>
      <c r="AD2879" s="505"/>
      <c r="AE2879" s="150"/>
      <c r="AF2879" s="150"/>
      <c r="AG2879" s="150"/>
      <c r="AH2879" s="150"/>
      <c r="AI2879" s="138"/>
      <c r="AJ2879" s="505"/>
      <c r="AK2879" s="150"/>
      <c r="AL2879" s="150"/>
      <c r="AM2879" s="150"/>
      <c r="AN2879" s="150"/>
      <c r="AO2879" s="138"/>
      <c r="AP2879" s="505"/>
      <c r="AQ2879" s="150"/>
      <c r="AR2879" s="150"/>
      <c r="AS2879" s="150"/>
      <c r="AT2879" s="150"/>
      <c r="AU2879" s="138"/>
      <c r="AV2879" s="505"/>
      <c r="AW2879" s="150"/>
      <c r="AX2879" s="150"/>
      <c r="AY2879" s="150"/>
      <c r="BB2879" s="505"/>
      <c r="BC2879" s="150"/>
      <c r="BD2879" s="150"/>
      <c r="BE2879" s="150"/>
      <c r="BF2879" s="150"/>
      <c r="BG2879" s="150"/>
      <c r="BH2879" s="150"/>
      <c r="BI2879" s="133"/>
      <c r="BJ2879" s="135"/>
    </row>
    <row r="2880" spans="3:62">
      <c r="C2880" s="504"/>
      <c r="F2880" s="505"/>
      <c r="G2880" s="150"/>
      <c r="H2880" s="150"/>
      <c r="I2880" s="150"/>
      <c r="J2880" s="150"/>
      <c r="K2880" s="138"/>
      <c r="L2880" s="505"/>
      <c r="M2880" s="150"/>
      <c r="N2880" s="150"/>
      <c r="O2880" s="150"/>
      <c r="P2880" s="150"/>
      <c r="Q2880" s="138"/>
      <c r="R2880" s="505"/>
      <c r="S2880" s="150"/>
      <c r="T2880" s="150"/>
      <c r="U2880" s="150"/>
      <c r="V2880" s="150"/>
      <c r="W2880" s="138"/>
      <c r="X2880" s="505"/>
      <c r="Y2880" s="150"/>
      <c r="Z2880" s="150"/>
      <c r="AA2880" s="150"/>
      <c r="AB2880" s="150"/>
      <c r="AC2880" s="138"/>
      <c r="AD2880" s="505"/>
      <c r="AE2880" s="150"/>
      <c r="AF2880" s="150"/>
      <c r="AG2880" s="150"/>
      <c r="AH2880" s="150"/>
      <c r="AI2880" s="138"/>
      <c r="AJ2880" s="505"/>
      <c r="AK2880" s="150"/>
      <c r="AL2880" s="150"/>
      <c r="AM2880" s="150"/>
      <c r="AN2880" s="150"/>
      <c r="AO2880" s="138"/>
      <c r="AP2880" s="505"/>
      <c r="AQ2880" s="150"/>
      <c r="AR2880" s="150"/>
      <c r="AS2880" s="150"/>
      <c r="AT2880" s="150"/>
      <c r="AU2880" s="138"/>
      <c r="AV2880" s="505"/>
      <c r="AW2880" s="150"/>
      <c r="AX2880" s="150"/>
      <c r="AY2880" s="150"/>
      <c r="BB2880" s="505"/>
      <c r="BC2880" s="150"/>
      <c r="BD2880" s="150"/>
      <c r="BE2880" s="150"/>
      <c r="BF2880" s="150"/>
      <c r="BG2880" s="150"/>
      <c r="BH2880" s="150"/>
      <c r="BI2880" s="133"/>
      <c r="BJ2880" s="135"/>
    </row>
    <row r="2881" spans="3:62">
      <c r="C2881" s="504"/>
      <c r="F2881" s="505"/>
      <c r="G2881" s="150"/>
      <c r="H2881" s="150"/>
      <c r="I2881" s="150"/>
      <c r="J2881" s="150"/>
      <c r="K2881" s="138"/>
      <c r="L2881" s="505"/>
      <c r="M2881" s="150"/>
      <c r="N2881" s="150"/>
      <c r="O2881" s="150"/>
      <c r="P2881" s="150"/>
      <c r="Q2881" s="138"/>
      <c r="R2881" s="505"/>
      <c r="S2881" s="150"/>
      <c r="T2881" s="150"/>
      <c r="U2881" s="150"/>
      <c r="V2881" s="150"/>
      <c r="W2881" s="138"/>
      <c r="X2881" s="505"/>
      <c r="Y2881" s="150"/>
      <c r="Z2881" s="150"/>
      <c r="AA2881" s="150"/>
      <c r="AB2881" s="150"/>
      <c r="AC2881" s="138"/>
      <c r="AD2881" s="505"/>
      <c r="AE2881" s="150"/>
      <c r="AF2881" s="150"/>
      <c r="AG2881" s="150"/>
      <c r="AH2881" s="150"/>
      <c r="AI2881" s="138"/>
      <c r="AJ2881" s="505"/>
      <c r="AK2881" s="150"/>
      <c r="AL2881" s="150"/>
      <c r="AM2881" s="150"/>
      <c r="AN2881" s="150"/>
      <c r="AO2881" s="138"/>
      <c r="AP2881" s="505"/>
      <c r="AQ2881" s="150"/>
      <c r="AR2881" s="150"/>
      <c r="AS2881" s="150"/>
      <c r="AT2881" s="150"/>
      <c r="AU2881" s="138"/>
      <c r="AV2881" s="505"/>
      <c r="AW2881" s="150"/>
      <c r="AX2881" s="150"/>
      <c r="AY2881" s="150"/>
      <c r="BB2881" s="505"/>
      <c r="BC2881" s="150"/>
      <c r="BD2881" s="150"/>
      <c r="BE2881" s="150"/>
      <c r="BF2881" s="150"/>
      <c r="BG2881" s="150"/>
      <c r="BH2881" s="150"/>
      <c r="BI2881" s="133"/>
      <c r="BJ2881" s="135"/>
    </row>
    <row r="2882" spans="3:62">
      <c r="C2882" s="504"/>
      <c r="F2882" s="505"/>
      <c r="G2882" s="150"/>
      <c r="H2882" s="150"/>
      <c r="I2882" s="150"/>
      <c r="J2882" s="150"/>
      <c r="K2882" s="138"/>
      <c r="L2882" s="505"/>
      <c r="M2882" s="150"/>
      <c r="N2882" s="150"/>
      <c r="O2882" s="150"/>
      <c r="P2882" s="150"/>
      <c r="Q2882" s="138"/>
      <c r="R2882" s="505"/>
      <c r="S2882" s="150"/>
      <c r="T2882" s="150"/>
      <c r="U2882" s="150"/>
      <c r="V2882" s="150"/>
      <c r="W2882" s="138"/>
      <c r="X2882" s="505"/>
      <c r="Y2882" s="150"/>
      <c r="Z2882" s="150"/>
      <c r="AA2882" s="150"/>
      <c r="AB2882" s="150"/>
      <c r="AC2882" s="138"/>
      <c r="AD2882" s="505"/>
      <c r="AE2882" s="150"/>
      <c r="AF2882" s="150"/>
      <c r="AG2882" s="150"/>
      <c r="AH2882" s="150"/>
      <c r="AI2882" s="138"/>
      <c r="AJ2882" s="505"/>
      <c r="AK2882" s="150"/>
      <c r="AL2882" s="150"/>
      <c r="AM2882" s="150"/>
      <c r="AN2882" s="150"/>
      <c r="AO2882" s="138"/>
      <c r="AP2882" s="505"/>
      <c r="AQ2882" s="150"/>
      <c r="AR2882" s="150"/>
      <c r="AS2882" s="150"/>
      <c r="AT2882" s="150"/>
      <c r="AU2882" s="138"/>
      <c r="AV2882" s="505"/>
      <c r="AW2882" s="150"/>
      <c r="AX2882" s="150"/>
      <c r="AY2882" s="150"/>
      <c r="BB2882" s="505"/>
      <c r="BC2882" s="150"/>
      <c r="BD2882" s="150"/>
      <c r="BE2882" s="150"/>
      <c r="BF2882" s="150"/>
      <c r="BG2882" s="150"/>
      <c r="BH2882" s="150"/>
      <c r="BI2882" s="133"/>
      <c r="BJ2882" s="135"/>
    </row>
    <row r="2883" spans="3:62">
      <c r="C2883" s="504"/>
      <c r="F2883" s="505"/>
      <c r="G2883" s="150"/>
      <c r="H2883" s="150"/>
      <c r="I2883" s="150"/>
      <c r="J2883" s="150"/>
      <c r="K2883" s="138"/>
      <c r="L2883" s="505"/>
      <c r="M2883" s="150"/>
      <c r="N2883" s="150"/>
      <c r="O2883" s="150"/>
      <c r="P2883" s="150"/>
      <c r="Q2883" s="138"/>
      <c r="R2883" s="505"/>
      <c r="S2883" s="150"/>
      <c r="T2883" s="150"/>
      <c r="U2883" s="150"/>
      <c r="V2883" s="150"/>
      <c r="W2883" s="138"/>
      <c r="X2883" s="505"/>
      <c r="Y2883" s="150"/>
      <c r="Z2883" s="150"/>
      <c r="AA2883" s="150"/>
      <c r="AB2883" s="150"/>
      <c r="AC2883" s="138"/>
      <c r="AD2883" s="505"/>
      <c r="AE2883" s="150"/>
      <c r="AF2883" s="150"/>
      <c r="AG2883" s="150"/>
      <c r="AH2883" s="150"/>
      <c r="AI2883" s="138"/>
      <c r="AJ2883" s="505"/>
      <c r="AK2883" s="150"/>
      <c r="AL2883" s="150"/>
      <c r="AM2883" s="150"/>
      <c r="AN2883" s="150"/>
      <c r="AO2883" s="138"/>
      <c r="AP2883" s="505"/>
      <c r="AQ2883" s="150"/>
      <c r="AR2883" s="150"/>
      <c r="AS2883" s="150"/>
      <c r="AT2883" s="150"/>
      <c r="AU2883" s="138"/>
      <c r="AV2883" s="505"/>
      <c r="AW2883" s="150"/>
      <c r="AX2883" s="150"/>
      <c r="AY2883" s="150"/>
      <c r="BB2883" s="505"/>
      <c r="BC2883" s="150"/>
      <c r="BD2883" s="150"/>
      <c r="BE2883" s="150"/>
      <c r="BF2883" s="150"/>
      <c r="BG2883" s="150"/>
      <c r="BH2883" s="150"/>
      <c r="BI2883" s="133"/>
      <c r="BJ2883" s="135"/>
    </row>
    <row r="2884" spans="3:62">
      <c r="C2884" s="504"/>
      <c r="F2884" s="505"/>
      <c r="G2884" s="150"/>
      <c r="H2884" s="150"/>
      <c r="I2884" s="150"/>
      <c r="J2884" s="150"/>
      <c r="K2884" s="138"/>
      <c r="L2884" s="505"/>
      <c r="M2884" s="150"/>
      <c r="N2884" s="150"/>
      <c r="O2884" s="150"/>
      <c r="P2884" s="150"/>
      <c r="Q2884" s="138"/>
      <c r="R2884" s="505"/>
      <c r="S2884" s="150"/>
      <c r="T2884" s="150"/>
      <c r="U2884" s="150"/>
      <c r="V2884" s="150"/>
      <c r="W2884" s="138"/>
      <c r="X2884" s="505"/>
      <c r="Y2884" s="150"/>
      <c r="Z2884" s="150"/>
      <c r="AA2884" s="150"/>
      <c r="AB2884" s="150"/>
      <c r="AC2884" s="138"/>
      <c r="AD2884" s="505"/>
      <c r="AE2884" s="150"/>
      <c r="AF2884" s="150"/>
      <c r="AG2884" s="150"/>
      <c r="AH2884" s="150"/>
      <c r="AI2884" s="138"/>
      <c r="AJ2884" s="505"/>
      <c r="AK2884" s="150"/>
      <c r="AL2884" s="150"/>
      <c r="AM2884" s="150"/>
      <c r="AN2884" s="150"/>
      <c r="AO2884" s="138"/>
      <c r="AP2884" s="505"/>
      <c r="AQ2884" s="150"/>
      <c r="AR2884" s="150"/>
      <c r="AS2884" s="150"/>
      <c r="AT2884" s="150"/>
      <c r="AU2884" s="138"/>
      <c r="AV2884" s="505"/>
      <c r="AW2884" s="150"/>
      <c r="AX2884" s="150"/>
      <c r="AY2884" s="150"/>
      <c r="BB2884" s="505"/>
      <c r="BC2884" s="150"/>
      <c r="BD2884" s="150"/>
      <c r="BE2884" s="150"/>
      <c r="BF2884" s="150"/>
      <c r="BG2884" s="150"/>
      <c r="BH2884" s="150"/>
      <c r="BI2884" s="133"/>
      <c r="BJ2884" s="135"/>
    </row>
    <row r="2885" spans="3:62">
      <c r="C2885" s="504"/>
      <c r="F2885" s="505"/>
      <c r="G2885" s="150"/>
      <c r="H2885" s="150"/>
      <c r="I2885" s="150"/>
      <c r="J2885" s="150"/>
      <c r="K2885" s="138"/>
      <c r="L2885" s="505"/>
      <c r="M2885" s="150"/>
      <c r="N2885" s="150"/>
      <c r="O2885" s="150"/>
      <c r="P2885" s="150"/>
      <c r="Q2885" s="138"/>
      <c r="R2885" s="505"/>
      <c r="S2885" s="150"/>
      <c r="T2885" s="150"/>
      <c r="U2885" s="150"/>
      <c r="V2885" s="150"/>
      <c r="W2885" s="138"/>
      <c r="X2885" s="505"/>
      <c r="Y2885" s="150"/>
      <c r="Z2885" s="150"/>
      <c r="AA2885" s="150"/>
      <c r="AB2885" s="150"/>
      <c r="AC2885" s="138"/>
      <c r="AD2885" s="505"/>
      <c r="AE2885" s="150"/>
      <c r="AF2885" s="150"/>
      <c r="AG2885" s="150"/>
      <c r="AH2885" s="150"/>
      <c r="AI2885" s="138"/>
      <c r="AJ2885" s="505"/>
      <c r="AK2885" s="150"/>
      <c r="AL2885" s="150"/>
      <c r="AM2885" s="150"/>
      <c r="AN2885" s="150"/>
      <c r="AO2885" s="138"/>
      <c r="AP2885" s="505"/>
      <c r="AQ2885" s="150"/>
      <c r="AR2885" s="150"/>
      <c r="AS2885" s="150"/>
      <c r="AT2885" s="150"/>
      <c r="AU2885" s="138"/>
      <c r="AV2885" s="505"/>
      <c r="AW2885" s="150"/>
      <c r="AX2885" s="150"/>
      <c r="AY2885" s="150"/>
      <c r="BB2885" s="505"/>
      <c r="BC2885" s="150"/>
      <c r="BD2885" s="150"/>
      <c r="BE2885" s="150"/>
      <c r="BF2885" s="150"/>
      <c r="BG2885" s="150"/>
      <c r="BH2885" s="150"/>
      <c r="BI2885" s="133"/>
      <c r="BJ2885" s="135"/>
    </row>
    <row r="2886" spans="3:62">
      <c r="C2886" s="504"/>
      <c r="F2886" s="505"/>
      <c r="G2886" s="150"/>
      <c r="H2886" s="150"/>
      <c r="I2886" s="150"/>
      <c r="J2886" s="150"/>
      <c r="K2886" s="138"/>
      <c r="L2886" s="505"/>
      <c r="M2886" s="150"/>
      <c r="N2886" s="150"/>
      <c r="O2886" s="150"/>
      <c r="P2886" s="150"/>
      <c r="Q2886" s="138"/>
      <c r="R2886" s="505"/>
      <c r="S2886" s="150"/>
      <c r="T2886" s="150"/>
      <c r="U2886" s="150"/>
      <c r="V2886" s="150"/>
      <c r="W2886" s="138"/>
      <c r="X2886" s="505"/>
      <c r="Y2886" s="150"/>
      <c r="Z2886" s="150"/>
      <c r="AA2886" s="150"/>
      <c r="AB2886" s="150"/>
      <c r="AC2886" s="138"/>
      <c r="AD2886" s="505"/>
      <c r="AE2886" s="150"/>
      <c r="AF2886" s="150"/>
      <c r="AG2886" s="150"/>
      <c r="AH2886" s="150"/>
      <c r="AI2886" s="138"/>
      <c r="AJ2886" s="505"/>
      <c r="AK2886" s="150"/>
      <c r="AL2886" s="150"/>
      <c r="AM2886" s="150"/>
      <c r="AN2886" s="150"/>
      <c r="AO2886" s="138"/>
      <c r="AP2886" s="505"/>
      <c r="AQ2886" s="150"/>
      <c r="AR2886" s="150"/>
      <c r="AS2886" s="150"/>
      <c r="AT2886" s="150"/>
      <c r="AU2886" s="138"/>
      <c r="AV2886" s="505"/>
      <c r="AW2886" s="150"/>
      <c r="AX2886" s="150"/>
      <c r="AY2886" s="150"/>
      <c r="BB2886" s="505"/>
      <c r="BC2886" s="150"/>
      <c r="BD2886" s="150"/>
      <c r="BE2886" s="150"/>
      <c r="BF2886" s="150"/>
      <c r="BG2886" s="150"/>
      <c r="BH2886" s="150"/>
      <c r="BI2886" s="133"/>
      <c r="BJ2886" s="135"/>
    </row>
    <row r="2887" spans="3:62">
      <c r="C2887" s="504"/>
      <c r="F2887" s="505"/>
      <c r="G2887" s="150"/>
      <c r="H2887" s="150"/>
      <c r="I2887" s="150"/>
      <c r="J2887" s="150"/>
      <c r="K2887" s="138"/>
      <c r="L2887" s="505"/>
      <c r="M2887" s="150"/>
      <c r="N2887" s="150"/>
      <c r="O2887" s="150"/>
      <c r="P2887" s="150"/>
      <c r="Q2887" s="138"/>
      <c r="R2887" s="505"/>
      <c r="S2887" s="150"/>
      <c r="T2887" s="150"/>
      <c r="U2887" s="150"/>
      <c r="V2887" s="150"/>
      <c r="W2887" s="138"/>
      <c r="X2887" s="505"/>
      <c r="Y2887" s="150"/>
      <c r="Z2887" s="150"/>
      <c r="AA2887" s="150"/>
      <c r="AB2887" s="150"/>
      <c r="AC2887" s="138"/>
      <c r="AD2887" s="505"/>
      <c r="AE2887" s="150"/>
      <c r="AF2887" s="150"/>
      <c r="AG2887" s="150"/>
      <c r="AH2887" s="150"/>
      <c r="AI2887" s="138"/>
      <c r="AJ2887" s="505"/>
      <c r="AK2887" s="150"/>
      <c r="AL2887" s="150"/>
      <c r="AM2887" s="150"/>
      <c r="AN2887" s="150"/>
      <c r="AO2887" s="138"/>
      <c r="AP2887" s="505"/>
      <c r="AQ2887" s="150"/>
      <c r="AR2887" s="150"/>
      <c r="AS2887" s="150"/>
      <c r="AT2887" s="150"/>
      <c r="AU2887" s="138"/>
      <c r="AV2887" s="505"/>
      <c r="AW2887" s="150"/>
      <c r="AX2887" s="150"/>
      <c r="AY2887" s="150"/>
      <c r="BB2887" s="505"/>
      <c r="BC2887" s="150"/>
      <c r="BD2887" s="150"/>
      <c r="BE2887" s="150"/>
      <c r="BF2887" s="150"/>
      <c r="BG2887" s="150"/>
      <c r="BH2887" s="150"/>
      <c r="BI2887" s="133"/>
      <c r="BJ2887" s="135"/>
    </row>
    <row r="2888" spans="3:62">
      <c r="C2888" s="504"/>
      <c r="F2888" s="505"/>
      <c r="G2888" s="150"/>
      <c r="H2888" s="150"/>
      <c r="I2888" s="150"/>
      <c r="J2888" s="150"/>
      <c r="K2888" s="138"/>
      <c r="L2888" s="505"/>
      <c r="M2888" s="150"/>
      <c r="N2888" s="150"/>
      <c r="O2888" s="150"/>
      <c r="P2888" s="150"/>
      <c r="Q2888" s="138"/>
      <c r="R2888" s="505"/>
      <c r="S2888" s="150"/>
      <c r="T2888" s="150"/>
      <c r="U2888" s="150"/>
      <c r="V2888" s="150"/>
      <c r="W2888" s="138"/>
      <c r="X2888" s="505"/>
      <c r="Y2888" s="150"/>
      <c r="Z2888" s="150"/>
      <c r="AA2888" s="150"/>
      <c r="AB2888" s="150"/>
      <c r="AC2888" s="138"/>
      <c r="AD2888" s="505"/>
      <c r="AE2888" s="150"/>
      <c r="AF2888" s="150"/>
      <c r="AG2888" s="150"/>
      <c r="AH2888" s="150"/>
      <c r="AI2888" s="138"/>
      <c r="AJ2888" s="505"/>
      <c r="AK2888" s="150"/>
      <c r="AL2888" s="150"/>
      <c r="AM2888" s="150"/>
      <c r="AN2888" s="150"/>
      <c r="AO2888" s="138"/>
      <c r="AP2888" s="505"/>
      <c r="AQ2888" s="150"/>
      <c r="AR2888" s="150"/>
      <c r="AS2888" s="150"/>
      <c r="AT2888" s="150"/>
      <c r="AU2888" s="138"/>
      <c r="AV2888" s="505"/>
      <c r="AW2888" s="150"/>
      <c r="AX2888" s="150"/>
      <c r="AY2888" s="150"/>
      <c r="BB2888" s="505"/>
      <c r="BC2888" s="150"/>
      <c r="BD2888" s="150"/>
      <c r="BE2888" s="150"/>
      <c r="BF2888" s="150"/>
      <c r="BG2888" s="150"/>
      <c r="BH2888" s="150"/>
      <c r="BI2888" s="133"/>
      <c r="BJ2888" s="135"/>
    </row>
    <row r="2889" spans="3:62">
      <c r="C2889" s="504"/>
      <c r="F2889" s="505"/>
      <c r="G2889" s="150"/>
      <c r="H2889" s="150"/>
      <c r="I2889" s="150"/>
      <c r="J2889" s="150"/>
      <c r="K2889" s="138"/>
      <c r="L2889" s="505"/>
      <c r="M2889" s="150"/>
      <c r="N2889" s="150"/>
      <c r="O2889" s="150"/>
      <c r="P2889" s="150"/>
      <c r="Q2889" s="138"/>
      <c r="R2889" s="505"/>
      <c r="S2889" s="150"/>
      <c r="T2889" s="150"/>
      <c r="U2889" s="150"/>
      <c r="V2889" s="150"/>
      <c r="W2889" s="138"/>
      <c r="X2889" s="505"/>
      <c r="Y2889" s="150"/>
      <c r="Z2889" s="150"/>
      <c r="AA2889" s="150"/>
      <c r="AB2889" s="150"/>
      <c r="AC2889" s="138"/>
      <c r="AD2889" s="505"/>
      <c r="AE2889" s="150"/>
      <c r="AF2889" s="150"/>
      <c r="AG2889" s="150"/>
      <c r="AH2889" s="150"/>
      <c r="AI2889" s="138"/>
      <c r="AJ2889" s="505"/>
      <c r="AK2889" s="150"/>
      <c r="AL2889" s="150"/>
      <c r="AM2889" s="150"/>
      <c r="AN2889" s="150"/>
      <c r="AO2889" s="138"/>
      <c r="AP2889" s="505"/>
      <c r="AQ2889" s="150"/>
      <c r="AR2889" s="150"/>
      <c r="AS2889" s="150"/>
      <c r="AT2889" s="150"/>
      <c r="AU2889" s="138"/>
      <c r="AV2889" s="505"/>
      <c r="AW2889" s="150"/>
      <c r="AX2889" s="150"/>
      <c r="AY2889" s="150"/>
      <c r="BB2889" s="505"/>
      <c r="BC2889" s="150"/>
      <c r="BD2889" s="150"/>
      <c r="BE2889" s="150"/>
      <c r="BF2889" s="150"/>
      <c r="BG2889" s="150"/>
      <c r="BH2889" s="150"/>
      <c r="BI2889" s="133"/>
      <c r="BJ2889" s="135"/>
    </row>
    <row r="2890" spans="3:62">
      <c r="C2890" s="504"/>
      <c r="F2890" s="505"/>
      <c r="G2890" s="150"/>
      <c r="H2890" s="150"/>
      <c r="I2890" s="150"/>
      <c r="J2890" s="150"/>
      <c r="K2890" s="138"/>
      <c r="L2890" s="505"/>
      <c r="M2890" s="150"/>
      <c r="N2890" s="150"/>
      <c r="O2890" s="150"/>
      <c r="P2890" s="150"/>
      <c r="Q2890" s="138"/>
      <c r="R2890" s="505"/>
      <c r="S2890" s="150"/>
      <c r="T2890" s="150"/>
      <c r="U2890" s="150"/>
      <c r="V2890" s="150"/>
      <c r="W2890" s="138"/>
      <c r="X2890" s="505"/>
      <c r="Y2890" s="150"/>
      <c r="Z2890" s="150"/>
      <c r="AA2890" s="150"/>
      <c r="AB2890" s="150"/>
      <c r="AC2890" s="138"/>
      <c r="AD2890" s="505"/>
      <c r="AE2890" s="150"/>
      <c r="AF2890" s="150"/>
      <c r="AG2890" s="150"/>
      <c r="AH2890" s="150"/>
      <c r="AI2890" s="138"/>
      <c r="AJ2890" s="505"/>
      <c r="AK2890" s="150"/>
      <c r="AL2890" s="150"/>
      <c r="AM2890" s="150"/>
      <c r="AN2890" s="150"/>
      <c r="AO2890" s="138"/>
      <c r="AP2890" s="505"/>
      <c r="AQ2890" s="150"/>
      <c r="AR2890" s="150"/>
      <c r="AS2890" s="150"/>
      <c r="AT2890" s="150"/>
      <c r="AU2890" s="138"/>
      <c r="AV2890" s="505"/>
      <c r="AW2890" s="150"/>
      <c r="AX2890" s="150"/>
      <c r="AY2890" s="150"/>
      <c r="BB2890" s="505"/>
      <c r="BC2890" s="150"/>
      <c r="BD2890" s="150"/>
      <c r="BE2890" s="150"/>
      <c r="BF2890" s="150"/>
      <c r="BG2890" s="150"/>
      <c r="BH2890" s="150"/>
      <c r="BI2890" s="133"/>
      <c r="BJ2890" s="135"/>
    </row>
    <row r="2891" spans="3:62">
      <c r="C2891" s="504"/>
      <c r="F2891" s="505"/>
      <c r="G2891" s="150"/>
      <c r="H2891" s="150"/>
      <c r="I2891" s="150"/>
      <c r="J2891" s="150"/>
      <c r="K2891" s="138"/>
      <c r="L2891" s="505"/>
      <c r="M2891" s="150"/>
      <c r="N2891" s="150"/>
      <c r="O2891" s="150"/>
      <c r="P2891" s="150"/>
      <c r="Q2891" s="138"/>
      <c r="R2891" s="505"/>
      <c r="S2891" s="150"/>
      <c r="T2891" s="150"/>
      <c r="U2891" s="150"/>
      <c r="V2891" s="150"/>
      <c r="W2891" s="138"/>
      <c r="X2891" s="505"/>
      <c r="Y2891" s="150"/>
      <c r="Z2891" s="150"/>
      <c r="AA2891" s="150"/>
      <c r="AB2891" s="150"/>
      <c r="AC2891" s="138"/>
      <c r="AD2891" s="505"/>
      <c r="AE2891" s="150"/>
      <c r="AF2891" s="150"/>
      <c r="AG2891" s="150"/>
      <c r="AH2891" s="150"/>
      <c r="AI2891" s="138"/>
      <c r="AJ2891" s="505"/>
      <c r="AK2891" s="150"/>
      <c r="AL2891" s="150"/>
      <c r="AM2891" s="150"/>
      <c r="AN2891" s="150"/>
      <c r="AO2891" s="138"/>
      <c r="AP2891" s="505"/>
      <c r="AQ2891" s="150"/>
      <c r="AR2891" s="150"/>
      <c r="AS2891" s="150"/>
      <c r="AT2891" s="150"/>
      <c r="AU2891" s="138"/>
      <c r="AV2891" s="505"/>
      <c r="AW2891" s="150"/>
      <c r="AX2891" s="150"/>
      <c r="AY2891" s="150"/>
      <c r="BB2891" s="505"/>
      <c r="BC2891" s="150"/>
      <c r="BD2891" s="150"/>
      <c r="BE2891" s="150"/>
      <c r="BF2891" s="150"/>
      <c r="BG2891" s="150"/>
      <c r="BH2891" s="150"/>
      <c r="BI2891" s="133"/>
      <c r="BJ2891" s="135"/>
    </row>
    <row r="2892" spans="3:62">
      <c r="C2892" s="504"/>
      <c r="F2892" s="505"/>
      <c r="G2892" s="150"/>
      <c r="H2892" s="150"/>
      <c r="I2892" s="150"/>
      <c r="J2892" s="150"/>
      <c r="K2892" s="138"/>
      <c r="L2892" s="505"/>
      <c r="M2892" s="150"/>
      <c r="N2892" s="150"/>
      <c r="O2892" s="150"/>
      <c r="P2892" s="150"/>
      <c r="Q2892" s="138"/>
      <c r="R2892" s="505"/>
      <c r="S2892" s="150"/>
      <c r="T2892" s="150"/>
      <c r="U2892" s="150"/>
      <c r="V2892" s="150"/>
      <c r="W2892" s="138"/>
      <c r="X2892" s="505"/>
      <c r="Y2892" s="150"/>
      <c r="Z2892" s="150"/>
      <c r="AA2892" s="150"/>
      <c r="AB2892" s="150"/>
      <c r="AC2892" s="138"/>
      <c r="AD2892" s="505"/>
      <c r="AE2892" s="150"/>
      <c r="AF2892" s="150"/>
      <c r="AG2892" s="150"/>
      <c r="AH2892" s="150"/>
      <c r="AI2892" s="138"/>
      <c r="AJ2892" s="505"/>
      <c r="AK2892" s="150"/>
      <c r="AL2892" s="150"/>
      <c r="AM2892" s="150"/>
      <c r="AN2892" s="150"/>
      <c r="AO2892" s="138"/>
      <c r="AP2892" s="505"/>
      <c r="AQ2892" s="150"/>
      <c r="AR2892" s="150"/>
      <c r="AS2892" s="150"/>
      <c r="AT2892" s="150"/>
      <c r="AU2892" s="138"/>
      <c r="AV2892" s="505"/>
      <c r="AW2892" s="150"/>
      <c r="AX2892" s="150"/>
      <c r="AY2892" s="150"/>
      <c r="BB2892" s="505"/>
      <c r="BC2892" s="150"/>
      <c r="BD2892" s="150"/>
      <c r="BE2892" s="150"/>
      <c r="BF2892" s="150"/>
      <c r="BG2892" s="150"/>
      <c r="BH2892" s="150"/>
      <c r="BI2892" s="133"/>
      <c r="BJ2892" s="135"/>
    </row>
    <row r="2893" spans="3:62">
      <c r="C2893" s="504"/>
      <c r="F2893" s="505"/>
      <c r="G2893" s="150"/>
      <c r="H2893" s="150"/>
      <c r="I2893" s="150"/>
      <c r="J2893" s="150"/>
      <c r="K2893" s="138"/>
      <c r="L2893" s="505"/>
      <c r="M2893" s="150"/>
      <c r="N2893" s="150"/>
      <c r="O2893" s="150"/>
      <c r="P2893" s="150"/>
      <c r="Q2893" s="138"/>
      <c r="R2893" s="505"/>
      <c r="S2893" s="150"/>
      <c r="T2893" s="150"/>
      <c r="U2893" s="150"/>
      <c r="V2893" s="150"/>
      <c r="W2893" s="138"/>
      <c r="X2893" s="505"/>
      <c r="Y2893" s="150"/>
      <c r="Z2893" s="150"/>
      <c r="AA2893" s="150"/>
      <c r="AB2893" s="150"/>
      <c r="AC2893" s="138"/>
      <c r="AD2893" s="505"/>
      <c r="AE2893" s="150"/>
      <c r="AF2893" s="150"/>
      <c r="AG2893" s="150"/>
      <c r="AH2893" s="150"/>
      <c r="AI2893" s="138"/>
      <c r="AJ2893" s="505"/>
      <c r="AK2893" s="150"/>
      <c r="AL2893" s="150"/>
      <c r="AM2893" s="150"/>
      <c r="AN2893" s="150"/>
      <c r="AO2893" s="138"/>
      <c r="AP2893" s="505"/>
      <c r="AQ2893" s="150"/>
      <c r="AR2893" s="150"/>
      <c r="AS2893" s="150"/>
      <c r="AT2893" s="150"/>
      <c r="AU2893" s="138"/>
      <c r="AV2893" s="505"/>
      <c r="AW2893" s="150"/>
      <c r="AX2893" s="150"/>
      <c r="AY2893" s="150"/>
      <c r="BB2893" s="505"/>
      <c r="BC2893" s="150"/>
      <c r="BD2893" s="150"/>
      <c r="BE2893" s="150"/>
      <c r="BF2893" s="150"/>
      <c r="BG2893" s="150"/>
      <c r="BH2893" s="150"/>
      <c r="BI2893" s="133"/>
      <c r="BJ2893" s="135"/>
    </row>
    <row r="2894" spans="3:62">
      <c r="C2894" s="504"/>
      <c r="F2894" s="505"/>
      <c r="G2894" s="150"/>
      <c r="H2894" s="150"/>
      <c r="I2894" s="150"/>
      <c r="J2894" s="150"/>
      <c r="K2894" s="138"/>
      <c r="L2894" s="505"/>
      <c r="M2894" s="150"/>
      <c r="N2894" s="150"/>
      <c r="O2894" s="150"/>
      <c r="P2894" s="150"/>
      <c r="Q2894" s="138"/>
      <c r="R2894" s="505"/>
      <c r="S2894" s="150"/>
      <c r="T2894" s="150"/>
      <c r="U2894" s="150"/>
      <c r="V2894" s="150"/>
      <c r="W2894" s="138"/>
      <c r="X2894" s="505"/>
      <c r="Y2894" s="150"/>
      <c r="Z2894" s="150"/>
      <c r="AA2894" s="150"/>
      <c r="AB2894" s="150"/>
      <c r="AC2894" s="138"/>
      <c r="AD2894" s="505"/>
      <c r="AE2894" s="150"/>
      <c r="AF2894" s="150"/>
      <c r="AG2894" s="150"/>
      <c r="AH2894" s="150"/>
      <c r="AI2894" s="138"/>
      <c r="AJ2894" s="505"/>
      <c r="AK2894" s="150"/>
      <c r="AL2894" s="150"/>
      <c r="AM2894" s="150"/>
      <c r="AN2894" s="150"/>
      <c r="AO2894" s="138"/>
      <c r="AP2894" s="505"/>
      <c r="AQ2894" s="150"/>
      <c r="AR2894" s="150"/>
      <c r="AS2894" s="150"/>
      <c r="AT2894" s="150"/>
      <c r="AU2894" s="138"/>
      <c r="AV2894" s="505"/>
      <c r="AW2894" s="150"/>
      <c r="AX2894" s="150"/>
      <c r="AY2894" s="150"/>
      <c r="BB2894" s="505"/>
      <c r="BC2894" s="150"/>
      <c r="BD2894" s="150"/>
      <c r="BE2894" s="150"/>
      <c r="BF2894" s="150"/>
      <c r="BG2894" s="150"/>
      <c r="BH2894" s="150"/>
      <c r="BI2894" s="133"/>
      <c r="BJ2894" s="135"/>
    </row>
    <row r="2895" spans="3:62">
      <c r="C2895" s="504"/>
      <c r="F2895" s="505"/>
      <c r="G2895" s="150"/>
      <c r="H2895" s="150"/>
      <c r="I2895" s="150"/>
      <c r="J2895" s="150"/>
      <c r="K2895" s="138"/>
      <c r="L2895" s="505"/>
      <c r="M2895" s="150"/>
      <c r="N2895" s="150"/>
      <c r="O2895" s="150"/>
      <c r="P2895" s="150"/>
      <c r="Q2895" s="138"/>
      <c r="R2895" s="505"/>
      <c r="S2895" s="150"/>
      <c r="T2895" s="150"/>
      <c r="U2895" s="150"/>
      <c r="V2895" s="150"/>
      <c r="W2895" s="138"/>
      <c r="X2895" s="505"/>
      <c r="Y2895" s="150"/>
      <c r="Z2895" s="150"/>
      <c r="AA2895" s="150"/>
      <c r="AB2895" s="150"/>
      <c r="AC2895" s="138"/>
      <c r="AD2895" s="505"/>
      <c r="AE2895" s="150"/>
      <c r="AF2895" s="150"/>
      <c r="AG2895" s="150"/>
      <c r="AH2895" s="150"/>
      <c r="AI2895" s="138"/>
      <c r="AJ2895" s="505"/>
      <c r="AK2895" s="150"/>
      <c r="AL2895" s="150"/>
      <c r="AM2895" s="150"/>
      <c r="AN2895" s="150"/>
      <c r="AO2895" s="138"/>
      <c r="AP2895" s="505"/>
      <c r="AQ2895" s="150"/>
      <c r="AR2895" s="150"/>
      <c r="AS2895" s="150"/>
      <c r="AT2895" s="150"/>
      <c r="AU2895" s="138"/>
      <c r="AV2895" s="505"/>
      <c r="AW2895" s="150"/>
      <c r="AX2895" s="150"/>
      <c r="AY2895" s="150"/>
      <c r="BB2895" s="505"/>
      <c r="BC2895" s="150"/>
      <c r="BD2895" s="150"/>
      <c r="BE2895" s="150"/>
      <c r="BF2895" s="150"/>
      <c r="BG2895" s="150"/>
      <c r="BH2895" s="150"/>
      <c r="BI2895" s="133"/>
      <c r="BJ2895" s="135"/>
    </row>
    <row r="2896" spans="3:62">
      <c r="C2896" s="504"/>
      <c r="F2896" s="505"/>
      <c r="G2896" s="150"/>
      <c r="H2896" s="150"/>
      <c r="I2896" s="150"/>
      <c r="J2896" s="150"/>
      <c r="K2896" s="138"/>
      <c r="L2896" s="505"/>
      <c r="M2896" s="150"/>
      <c r="N2896" s="150"/>
      <c r="O2896" s="150"/>
      <c r="P2896" s="150"/>
      <c r="Q2896" s="138"/>
      <c r="R2896" s="505"/>
      <c r="S2896" s="150"/>
      <c r="T2896" s="150"/>
      <c r="U2896" s="150"/>
      <c r="V2896" s="150"/>
      <c r="W2896" s="138"/>
      <c r="X2896" s="505"/>
      <c r="Y2896" s="150"/>
      <c r="Z2896" s="150"/>
      <c r="AA2896" s="150"/>
      <c r="AB2896" s="150"/>
      <c r="AC2896" s="138"/>
      <c r="AD2896" s="505"/>
      <c r="AE2896" s="150"/>
      <c r="AF2896" s="150"/>
      <c r="AG2896" s="150"/>
      <c r="AH2896" s="150"/>
      <c r="AI2896" s="138"/>
      <c r="AJ2896" s="505"/>
      <c r="AK2896" s="150"/>
      <c r="AL2896" s="150"/>
      <c r="AM2896" s="150"/>
      <c r="AN2896" s="150"/>
      <c r="AO2896" s="138"/>
      <c r="AP2896" s="505"/>
      <c r="AQ2896" s="150"/>
      <c r="AR2896" s="150"/>
      <c r="AS2896" s="150"/>
      <c r="AT2896" s="150"/>
      <c r="AU2896" s="138"/>
      <c r="AV2896" s="505"/>
      <c r="AW2896" s="150"/>
      <c r="AX2896" s="150"/>
      <c r="AY2896" s="150"/>
      <c r="BB2896" s="505"/>
      <c r="BC2896" s="150"/>
      <c r="BD2896" s="150"/>
      <c r="BE2896" s="150"/>
      <c r="BF2896" s="150"/>
      <c r="BG2896" s="150"/>
      <c r="BH2896" s="150"/>
      <c r="BI2896" s="133"/>
      <c r="BJ2896" s="135"/>
    </row>
    <row r="2897" spans="3:62">
      <c r="C2897" s="504"/>
      <c r="F2897" s="505"/>
      <c r="G2897" s="150"/>
      <c r="H2897" s="150"/>
      <c r="I2897" s="150"/>
      <c r="J2897" s="150"/>
      <c r="K2897" s="138"/>
      <c r="L2897" s="505"/>
      <c r="M2897" s="150"/>
      <c r="N2897" s="150"/>
      <c r="O2897" s="150"/>
      <c r="P2897" s="150"/>
      <c r="Q2897" s="138"/>
      <c r="R2897" s="505"/>
      <c r="S2897" s="150"/>
      <c r="T2897" s="150"/>
      <c r="U2897" s="150"/>
      <c r="V2897" s="150"/>
      <c r="W2897" s="138"/>
      <c r="X2897" s="505"/>
      <c r="Y2897" s="150"/>
      <c r="Z2897" s="150"/>
      <c r="AA2897" s="150"/>
      <c r="AB2897" s="150"/>
      <c r="AC2897" s="138"/>
      <c r="AD2897" s="505"/>
      <c r="AE2897" s="150"/>
      <c r="AF2897" s="150"/>
      <c r="AG2897" s="150"/>
      <c r="AH2897" s="150"/>
      <c r="AI2897" s="138"/>
      <c r="AJ2897" s="505"/>
      <c r="AK2897" s="150"/>
      <c r="AL2897" s="150"/>
      <c r="AM2897" s="150"/>
      <c r="AN2897" s="150"/>
      <c r="AO2897" s="138"/>
      <c r="AP2897" s="505"/>
      <c r="AQ2897" s="150"/>
      <c r="AR2897" s="150"/>
      <c r="AS2897" s="150"/>
      <c r="AT2897" s="150"/>
      <c r="AU2897" s="138"/>
      <c r="AV2897" s="505"/>
      <c r="AW2897" s="150"/>
      <c r="AX2897" s="150"/>
      <c r="AY2897" s="150"/>
      <c r="BB2897" s="505"/>
      <c r="BC2897" s="150"/>
      <c r="BD2897" s="150"/>
      <c r="BE2897" s="150"/>
      <c r="BF2897" s="150"/>
      <c r="BG2897" s="150"/>
      <c r="BH2897" s="150"/>
      <c r="BI2897" s="133"/>
      <c r="BJ2897" s="135"/>
    </row>
    <row r="2898" spans="3:62">
      <c r="C2898" s="504"/>
      <c r="F2898" s="505"/>
      <c r="G2898" s="150"/>
      <c r="H2898" s="150"/>
      <c r="I2898" s="150"/>
      <c r="J2898" s="150"/>
      <c r="K2898" s="138"/>
      <c r="L2898" s="505"/>
      <c r="M2898" s="150"/>
      <c r="N2898" s="150"/>
      <c r="O2898" s="150"/>
      <c r="P2898" s="150"/>
      <c r="Q2898" s="138"/>
      <c r="R2898" s="505"/>
      <c r="S2898" s="150"/>
      <c r="T2898" s="150"/>
      <c r="U2898" s="150"/>
      <c r="V2898" s="150"/>
      <c r="W2898" s="138"/>
      <c r="X2898" s="505"/>
      <c r="Y2898" s="150"/>
      <c r="Z2898" s="150"/>
      <c r="AA2898" s="150"/>
      <c r="AB2898" s="150"/>
      <c r="AC2898" s="138"/>
      <c r="AD2898" s="505"/>
      <c r="AE2898" s="150"/>
      <c r="AF2898" s="150"/>
      <c r="AG2898" s="150"/>
      <c r="AH2898" s="150"/>
      <c r="AI2898" s="138"/>
      <c r="AJ2898" s="505"/>
      <c r="AK2898" s="150"/>
      <c r="AL2898" s="150"/>
      <c r="AM2898" s="150"/>
      <c r="AN2898" s="150"/>
      <c r="AO2898" s="138"/>
      <c r="AP2898" s="505"/>
      <c r="AQ2898" s="150"/>
      <c r="AR2898" s="150"/>
      <c r="AS2898" s="150"/>
      <c r="AT2898" s="150"/>
      <c r="AU2898" s="138"/>
      <c r="AV2898" s="505"/>
      <c r="AW2898" s="150"/>
      <c r="AX2898" s="150"/>
      <c r="AY2898" s="150"/>
      <c r="BB2898" s="505"/>
      <c r="BC2898" s="150"/>
      <c r="BD2898" s="150"/>
      <c r="BE2898" s="150"/>
      <c r="BF2898" s="150"/>
      <c r="BG2898" s="150"/>
      <c r="BH2898" s="150"/>
      <c r="BI2898" s="133"/>
      <c r="BJ2898" s="135"/>
    </row>
    <row r="2899" spans="3:62">
      <c r="C2899" s="504"/>
      <c r="F2899" s="505"/>
      <c r="G2899" s="150"/>
      <c r="H2899" s="150"/>
      <c r="I2899" s="150"/>
      <c r="J2899" s="150"/>
      <c r="K2899" s="138"/>
      <c r="L2899" s="505"/>
      <c r="M2899" s="150"/>
      <c r="N2899" s="150"/>
      <c r="O2899" s="150"/>
      <c r="P2899" s="150"/>
      <c r="Q2899" s="138"/>
      <c r="R2899" s="505"/>
      <c r="S2899" s="150"/>
      <c r="T2899" s="150"/>
      <c r="U2899" s="150"/>
      <c r="V2899" s="150"/>
      <c r="W2899" s="138"/>
      <c r="X2899" s="505"/>
      <c r="Y2899" s="150"/>
      <c r="Z2899" s="150"/>
      <c r="AA2899" s="150"/>
      <c r="AB2899" s="150"/>
      <c r="AC2899" s="138"/>
      <c r="AD2899" s="505"/>
      <c r="AE2899" s="150"/>
      <c r="AF2899" s="150"/>
      <c r="AG2899" s="150"/>
      <c r="AH2899" s="150"/>
      <c r="AI2899" s="138"/>
      <c r="AJ2899" s="505"/>
      <c r="AK2899" s="150"/>
      <c r="AL2899" s="150"/>
      <c r="AM2899" s="150"/>
      <c r="AN2899" s="150"/>
      <c r="AO2899" s="138"/>
      <c r="AP2899" s="505"/>
      <c r="AQ2899" s="150"/>
      <c r="AR2899" s="150"/>
      <c r="AS2899" s="150"/>
      <c r="AT2899" s="150"/>
      <c r="AU2899" s="138"/>
      <c r="AV2899" s="505"/>
      <c r="AW2899" s="150"/>
      <c r="AX2899" s="150"/>
      <c r="AY2899" s="150"/>
      <c r="BB2899" s="505"/>
      <c r="BC2899" s="150"/>
      <c r="BD2899" s="150"/>
      <c r="BE2899" s="150"/>
      <c r="BF2899" s="150"/>
      <c r="BG2899" s="150"/>
      <c r="BH2899" s="150"/>
      <c r="BI2899" s="133"/>
      <c r="BJ2899" s="135"/>
    </row>
    <row r="2900" spans="3:62">
      <c r="C2900" s="504"/>
      <c r="F2900" s="505"/>
      <c r="G2900" s="150"/>
      <c r="H2900" s="150"/>
      <c r="I2900" s="150"/>
      <c r="J2900" s="150"/>
      <c r="K2900" s="138"/>
      <c r="L2900" s="505"/>
      <c r="M2900" s="150"/>
      <c r="N2900" s="150"/>
      <c r="O2900" s="150"/>
      <c r="P2900" s="150"/>
      <c r="Q2900" s="138"/>
      <c r="R2900" s="505"/>
      <c r="S2900" s="150"/>
      <c r="T2900" s="150"/>
      <c r="U2900" s="150"/>
      <c r="V2900" s="150"/>
      <c r="W2900" s="138"/>
      <c r="X2900" s="505"/>
      <c r="Y2900" s="150"/>
      <c r="Z2900" s="150"/>
      <c r="AA2900" s="150"/>
      <c r="AB2900" s="150"/>
      <c r="AC2900" s="138"/>
      <c r="AD2900" s="505"/>
      <c r="AE2900" s="150"/>
      <c r="AF2900" s="150"/>
      <c r="AG2900" s="150"/>
      <c r="AH2900" s="150"/>
      <c r="AI2900" s="138"/>
      <c r="AJ2900" s="505"/>
      <c r="AK2900" s="150"/>
      <c r="AL2900" s="150"/>
      <c r="AM2900" s="150"/>
      <c r="AN2900" s="150"/>
      <c r="AO2900" s="138"/>
      <c r="AP2900" s="505"/>
      <c r="AQ2900" s="150"/>
      <c r="AR2900" s="150"/>
      <c r="AS2900" s="150"/>
      <c r="AT2900" s="150"/>
      <c r="AU2900" s="138"/>
      <c r="AV2900" s="505"/>
      <c r="AW2900" s="150"/>
      <c r="AX2900" s="150"/>
      <c r="AY2900" s="150"/>
      <c r="BB2900" s="505"/>
      <c r="BC2900" s="150"/>
      <c r="BD2900" s="150"/>
      <c r="BE2900" s="150"/>
      <c r="BF2900" s="150"/>
      <c r="BG2900" s="150"/>
      <c r="BH2900" s="150"/>
      <c r="BI2900" s="133"/>
      <c r="BJ2900" s="135"/>
    </row>
    <row r="2901" spans="3:62">
      <c r="C2901" s="504"/>
      <c r="F2901" s="505"/>
      <c r="G2901" s="150"/>
      <c r="H2901" s="150"/>
      <c r="I2901" s="150"/>
      <c r="J2901" s="150"/>
      <c r="K2901" s="138"/>
      <c r="L2901" s="505"/>
      <c r="M2901" s="150"/>
      <c r="N2901" s="150"/>
      <c r="O2901" s="150"/>
      <c r="P2901" s="150"/>
      <c r="Q2901" s="138"/>
      <c r="R2901" s="505"/>
      <c r="S2901" s="150"/>
      <c r="T2901" s="150"/>
      <c r="U2901" s="150"/>
      <c r="V2901" s="150"/>
      <c r="W2901" s="138"/>
      <c r="X2901" s="505"/>
      <c r="Y2901" s="150"/>
      <c r="Z2901" s="150"/>
      <c r="AA2901" s="150"/>
      <c r="AB2901" s="150"/>
      <c r="AC2901" s="138"/>
      <c r="AD2901" s="505"/>
      <c r="AE2901" s="150"/>
      <c r="AF2901" s="150"/>
      <c r="AG2901" s="150"/>
      <c r="AH2901" s="150"/>
      <c r="AI2901" s="138"/>
      <c r="AJ2901" s="505"/>
      <c r="AK2901" s="150"/>
      <c r="AL2901" s="150"/>
      <c r="AM2901" s="150"/>
      <c r="AN2901" s="150"/>
      <c r="AO2901" s="138"/>
      <c r="AP2901" s="505"/>
      <c r="AQ2901" s="150"/>
      <c r="AR2901" s="150"/>
      <c r="AS2901" s="150"/>
      <c r="AT2901" s="150"/>
      <c r="AU2901" s="138"/>
      <c r="AV2901" s="505"/>
      <c r="AW2901" s="150"/>
      <c r="AX2901" s="150"/>
      <c r="AY2901" s="150"/>
      <c r="BB2901" s="505"/>
      <c r="BC2901" s="150"/>
      <c r="BD2901" s="150"/>
      <c r="BE2901" s="150"/>
      <c r="BF2901" s="150"/>
      <c r="BG2901" s="150"/>
      <c r="BH2901" s="150"/>
      <c r="BI2901" s="133"/>
      <c r="BJ2901" s="135"/>
    </row>
    <row r="2902" spans="3:62">
      <c r="C2902" s="504"/>
      <c r="F2902" s="505"/>
      <c r="G2902" s="150"/>
      <c r="H2902" s="150"/>
      <c r="I2902" s="150"/>
      <c r="J2902" s="150"/>
      <c r="K2902" s="138"/>
      <c r="L2902" s="505"/>
      <c r="M2902" s="150"/>
      <c r="N2902" s="150"/>
      <c r="O2902" s="150"/>
      <c r="P2902" s="150"/>
      <c r="Q2902" s="138"/>
      <c r="R2902" s="505"/>
      <c r="S2902" s="150"/>
      <c r="T2902" s="150"/>
      <c r="U2902" s="150"/>
      <c r="V2902" s="150"/>
      <c r="W2902" s="138"/>
      <c r="X2902" s="505"/>
      <c r="Y2902" s="150"/>
      <c r="Z2902" s="150"/>
      <c r="AA2902" s="150"/>
      <c r="AB2902" s="150"/>
      <c r="AC2902" s="138"/>
      <c r="AD2902" s="505"/>
      <c r="AE2902" s="150"/>
      <c r="AF2902" s="150"/>
      <c r="AG2902" s="150"/>
      <c r="AH2902" s="150"/>
      <c r="AI2902" s="138"/>
      <c r="AJ2902" s="505"/>
      <c r="AK2902" s="150"/>
      <c r="AL2902" s="150"/>
      <c r="AM2902" s="150"/>
      <c r="AN2902" s="150"/>
      <c r="AO2902" s="138"/>
      <c r="AP2902" s="505"/>
      <c r="AQ2902" s="150"/>
      <c r="AR2902" s="150"/>
      <c r="AS2902" s="150"/>
      <c r="AT2902" s="150"/>
      <c r="AU2902" s="138"/>
      <c r="AV2902" s="505"/>
      <c r="AW2902" s="150"/>
      <c r="AX2902" s="150"/>
      <c r="AY2902" s="150"/>
      <c r="BB2902" s="505"/>
      <c r="BC2902" s="150"/>
      <c r="BD2902" s="150"/>
      <c r="BE2902" s="150"/>
      <c r="BF2902" s="150"/>
      <c r="BG2902" s="150"/>
      <c r="BH2902" s="150"/>
      <c r="BI2902" s="133"/>
      <c r="BJ2902" s="135"/>
    </row>
    <row r="2903" spans="3:62">
      <c r="C2903" s="504"/>
      <c r="F2903" s="505"/>
      <c r="G2903" s="150"/>
      <c r="H2903" s="150"/>
      <c r="I2903" s="150"/>
      <c r="J2903" s="150"/>
      <c r="K2903" s="138"/>
      <c r="L2903" s="505"/>
      <c r="M2903" s="150"/>
      <c r="N2903" s="150"/>
      <c r="O2903" s="150"/>
      <c r="P2903" s="150"/>
      <c r="Q2903" s="138"/>
      <c r="R2903" s="505"/>
      <c r="S2903" s="150"/>
      <c r="T2903" s="150"/>
      <c r="U2903" s="150"/>
      <c r="V2903" s="150"/>
      <c r="W2903" s="138"/>
      <c r="X2903" s="505"/>
      <c r="Y2903" s="150"/>
      <c r="Z2903" s="150"/>
      <c r="AA2903" s="150"/>
      <c r="AB2903" s="150"/>
      <c r="AC2903" s="138"/>
      <c r="AD2903" s="505"/>
      <c r="AE2903" s="150"/>
      <c r="AF2903" s="150"/>
      <c r="AG2903" s="150"/>
      <c r="AH2903" s="150"/>
      <c r="AI2903" s="138"/>
      <c r="AJ2903" s="505"/>
      <c r="AK2903" s="150"/>
      <c r="AL2903" s="150"/>
      <c r="AM2903" s="150"/>
      <c r="AN2903" s="150"/>
      <c r="AO2903" s="138"/>
      <c r="AP2903" s="505"/>
      <c r="AQ2903" s="150"/>
      <c r="AR2903" s="150"/>
      <c r="AS2903" s="150"/>
      <c r="AT2903" s="150"/>
      <c r="AU2903" s="138"/>
      <c r="AV2903" s="505"/>
      <c r="AW2903" s="150"/>
      <c r="AX2903" s="150"/>
      <c r="AY2903" s="150"/>
      <c r="BB2903" s="505"/>
      <c r="BC2903" s="150"/>
      <c r="BD2903" s="150"/>
      <c r="BE2903" s="150"/>
      <c r="BF2903" s="150"/>
      <c r="BG2903" s="150"/>
      <c r="BH2903" s="150"/>
      <c r="BI2903" s="133"/>
      <c r="BJ2903" s="135"/>
    </row>
    <row r="2904" spans="3:62">
      <c r="C2904" s="504"/>
      <c r="F2904" s="505"/>
      <c r="G2904" s="150"/>
      <c r="H2904" s="150"/>
      <c r="I2904" s="150"/>
      <c r="J2904" s="150"/>
      <c r="K2904" s="138"/>
      <c r="L2904" s="505"/>
      <c r="M2904" s="150"/>
      <c r="N2904" s="150"/>
      <c r="O2904" s="150"/>
      <c r="P2904" s="150"/>
      <c r="Q2904" s="138"/>
      <c r="R2904" s="505"/>
      <c r="S2904" s="150"/>
      <c r="T2904" s="150"/>
      <c r="U2904" s="150"/>
      <c r="V2904" s="150"/>
      <c r="W2904" s="138"/>
      <c r="X2904" s="505"/>
      <c r="Y2904" s="150"/>
      <c r="Z2904" s="150"/>
      <c r="AA2904" s="150"/>
      <c r="AB2904" s="150"/>
      <c r="AC2904" s="138"/>
      <c r="AD2904" s="505"/>
      <c r="AE2904" s="150"/>
      <c r="AF2904" s="150"/>
      <c r="AG2904" s="150"/>
      <c r="AH2904" s="150"/>
      <c r="AI2904" s="138"/>
      <c r="AJ2904" s="505"/>
      <c r="AK2904" s="150"/>
      <c r="AL2904" s="150"/>
      <c r="AM2904" s="150"/>
      <c r="AN2904" s="150"/>
      <c r="AO2904" s="138"/>
      <c r="AP2904" s="505"/>
      <c r="AQ2904" s="150"/>
      <c r="AR2904" s="150"/>
      <c r="AS2904" s="150"/>
      <c r="AT2904" s="150"/>
      <c r="AU2904" s="138"/>
      <c r="AV2904" s="505"/>
      <c r="AW2904" s="150"/>
      <c r="AX2904" s="150"/>
      <c r="AY2904" s="150"/>
      <c r="BB2904" s="505"/>
      <c r="BC2904" s="150"/>
      <c r="BD2904" s="150"/>
      <c r="BE2904" s="150"/>
      <c r="BF2904" s="150"/>
      <c r="BG2904" s="150"/>
      <c r="BH2904" s="150"/>
      <c r="BI2904" s="133"/>
      <c r="BJ2904" s="135"/>
    </row>
    <row r="2905" spans="3:62">
      <c r="C2905" s="504"/>
      <c r="F2905" s="505"/>
      <c r="G2905" s="150"/>
      <c r="H2905" s="150"/>
      <c r="I2905" s="150"/>
      <c r="J2905" s="150"/>
      <c r="K2905" s="138"/>
      <c r="L2905" s="505"/>
      <c r="M2905" s="150"/>
      <c r="N2905" s="150"/>
      <c r="O2905" s="150"/>
      <c r="P2905" s="150"/>
      <c r="Q2905" s="138"/>
      <c r="R2905" s="505"/>
      <c r="S2905" s="150"/>
      <c r="T2905" s="150"/>
      <c r="U2905" s="150"/>
      <c r="V2905" s="150"/>
      <c r="W2905" s="138"/>
      <c r="X2905" s="505"/>
      <c r="Y2905" s="150"/>
      <c r="Z2905" s="150"/>
      <c r="AA2905" s="150"/>
      <c r="AB2905" s="150"/>
      <c r="AC2905" s="138"/>
      <c r="AD2905" s="505"/>
      <c r="AE2905" s="150"/>
      <c r="AF2905" s="150"/>
      <c r="AG2905" s="150"/>
      <c r="AH2905" s="150"/>
      <c r="AI2905" s="138"/>
      <c r="AJ2905" s="505"/>
      <c r="AK2905" s="150"/>
      <c r="AL2905" s="150"/>
      <c r="AM2905" s="150"/>
      <c r="AN2905" s="150"/>
      <c r="AO2905" s="138"/>
      <c r="AP2905" s="505"/>
      <c r="AQ2905" s="150"/>
      <c r="AR2905" s="150"/>
      <c r="AS2905" s="150"/>
      <c r="AT2905" s="150"/>
      <c r="AU2905" s="138"/>
      <c r="AV2905" s="505"/>
      <c r="AW2905" s="150"/>
      <c r="AX2905" s="150"/>
      <c r="AY2905" s="150"/>
      <c r="BB2905" s="505"/>
      <c r="BC2905" s="150"/>
      <c r="BD2905" s="150"/>
      <c r="BE2905" s="150"/>
      <c r="BF2905" s="150"/>
      <c r="BG2905" s="150"/>
      <c r="BH2905" s="150"/>
      <c r="BI2905" s="133"/>
      <c r="BJ2905" s="135"/>
    </row>
    <row r="2906" spans="3:62">
      <c r="C2906" s="504"/>
      <c r="F2906" s="505"/>
      <c r="G2906" s="150"/>
      <c r="H2906" s="150"/>
      <c r="I2906" s="150"/>
      <c r="J2906" s="150"/>
      <c r="K2906" s="138"/>
      <c r="L2906" s="505"/>
      <c r="M2906" s="150"/>
      <c r="N2906" s="150"/>
      <c r="O2906" s="150"/>
      <c r="P2906" s="150"/>
      <c r="Q2906" s="138"/>
      <c r="R2906" s="505"/>
      <c r="S2906" s="150"/>
      <c r="T2906" s="150"/>
      <c r="U2906" s="150"/>
      <c r="V2906" s="150"/>
      <c r="W2906" s="138"/>
      <c r="X2906" s="505"/>
      <c r="Y2906" s="150"/>
      <c r="Z2906" s="150"/>
      <c r="AA2906" s="150"/>
      <c r="AB2906" s="150"/>
      <c r="AC2906" s="138"/>
      <c r="AD2906" s="505"/>
      <c r="AE2906" s="150"/>
      <c r="AF2906" s="150"/>
      <c r="AG2906" s="150"/>
      <c r="AH2906" s="150"/>
      <c r="AI2906" s="138"/>
      <c r="AJ2906" s="505"/>
      <c r="AK2906" s="150"/>
      <c r="AL2906" s="150"/>
      <c r="AM2906" s="150"/>
      <c r="AN2906" s="150"/>
      <c r="AO2906" s="138"/>
      <c r="AP2906" s="505"/>
      <c r="AQ2906" s="150"/>
      <c r="AR2906" s="150"/>
      <c r="AS2906" s="150"/>
      <c r="AT2906" s="150"/>
      <c r="AU2906" s="138"/>
      <c r="AV2906" s="505"/>
      <c r="AW2906" s="150"/>
      <c r="AX2906" s="150"/>
      <c r="AY2906" s="150"/>
      <c r="BB2906" s="505"/>
      <c r="BC2906" s="150"/>
      <c r="BD2906" s="150"/>
      <c r="BE2906" s="150"/>
      <c r="BF2906" s="150"/>
      <c r="BG2906" s="150"/>
      <c r="BH2906" s="150"/>
      <c r="BI2906" s="133"/>
      <c r="BJ2906" s="135"/>
    </row>
    <row r="2907" spans="3:62">
      <c r="C2907" s="504"/>
      <c r="F2907" s="505"/>
      <c r="G2907" s="150"/>
      <c r="H2907" s="150"/>
      <c r="I2907" s="150"/>
      <c r="J2907" s="150"/>
      <c r="K2907" s="138"/>
      <c r="L2907" s="505"/>
      <c r="M2907" s="150"/>
      <c r="N2907" s="150"/>
      <c r="O2907" s="150"/>
      <c r="P2907" s="150"/>
      <c r="Q2907" s="138"/>
      <c r="R2907" s="505"/>
      <c r="S2907" s="150"/>
      <c r="T2907" s="150"/>
      <c r="U2907" s="150"/>
      <c r="V2907" s="150"/>
      <c r="W2907" s="138"/>
      <c r="X2907" s="505"/>
      <c r="Y2907" s="150"/>
      <c r="Z2907" s="150"/>
      <c r="AA2907" s="150"/>
      <c r="AB2907" s="150"/>
      <c r="AC2907" s="138"/>
      <c r="AD2907" s="505"/>
      <c r="AE2907" s="150"/>
      <c r="AF2907" s="150"/>
      <c r="AG2907" s="150"/>
      <c r="AH2907" s="150"/>
      <c r="AI2907" s="138"/>
      <c r="AJ2907" s="505"/>
      <c r="AK2907" s="150"/>
      <c r="AL2907" s="150"/>
      <c r="AM2907" s="150"/>
      <c r="AN2907" s="150"/>
      <c r="AO2907" s="138"/>
      <c r="AP2907" s="505"/>
      <c r="AQ2907" s="150"/>
      <c r="AR2907" s="150"/>
      <c r="AS2907" s="150"/>
      <c r="AT2907" s="150"/>
      <c r="AU2907" s="138"/>
      <c r="AV2907" s="505"/>
      <c r="AW2907" s="150"/>
      <c r="AX2907" s="150"/>
      <c r="AY2907" s="150"/>
      <c r="BB2907" s="505"/>
      <c r="BC2907" s="150"/>
      <c r="BD2907" s="150"/>
      <c r="BE2907" s="150"/>
      <c r="BF2907" s="150"/>
      <c r="BG2907" s="150"/>
      <c r="BH2907" s="150"/>
      <c r="BI2907" s="133"/>
      <c r="BJ2907" s="135"/>
    </row>
    <row r="2908" spans="3:62">
      <c r="C2908" s="504"/>
      <c r="F2908" s="505"/>
      <c r="G2908" s="150"/>
      <c r="H2908" s="150"/>
      <c r="I2908" s="150"/>
      <c r="J2908" s="150"/>
      <c r="K2908" s="138"/>
      <c r="L2908" s="505"/>
      <c r="M2908" s="150"/>
      <c r="N2908" s="150"/>
      <c r="O2908" s="150"/>
      <c r="P2908" s="150"/>
      <c r="Q2908" s="138"/>
      <c r="R2908" s="505"/>
      <c r="S2908" s="150"/>
      <c r="T2908" s="150"/>
      <c r="U2908" s="150"/>
      <c r="V2908" s="150"/>
      <c r="W2908" s="138"/>
      <c r="X2908" s="505"/>
      <c r="Y2908" s="150"/>
      <c r="Z2908" s="150"/>
      <c r="AA2908" s="150"/>
      <c r="AB2908" s="150"/>
      <c r="AC2908" s="138"/>
      <c r="AD2908" s="505"/>
      <c r="AE2908" s="150"/>
      <c r="AF2908" s="150"/>
      <c r="AG2908" s="150"/>
      <c r="AH2908" s="150"/>
      <c r="AI2908" s="138"/>
      <c r="AJ2908" s="505"/>
      <c r="AK2908" s="150"/>
      <c r="AL2908" s="150"/>
      <c r="AM2908" s="150"/>
      <c r="AN2908" s="150"/>
      <c r="AO2908" s="138"/>
      <c r="AP2908" s="505"/>
      <c r="AQ2908" s="150"/>
      <c r="AR2908" s="150"/>
      <c r="AS2908" s="150"/>
      <c r="AT2908" s="150"/>
      <c r="AU2908" s="138"/>
      <c r="AV2908" s="505"/>
      <c r="AW2908" s="150"/>
      <c r="AX2908" s="150"/>
      <c r="AY2908" s="150"/>
      <c r="BB2908" s="505"/>
      <c r="BC2908" s="150"/>
      <c r="BD2908" s="150"/>
      <c r="BE2908" s="150"/>
      <c r="BF2908" s="150"/>
      <c r="BG2908" s="150"/>
      <c r="BH2908" s="150"/>
      <c r="BI2908" s="133"/>
      <c r="BJ2908" s="135"/>
    </row>
    <row r="2909" spans="3:62">
      <c r="C2909" s="504"/>
      <c r="F2909" s="505"/>
      <c r="G2909" s="150"/>
      <c r="H2909" s="150"/>
      <c r="I2909" s="150"/>
      <c r="J2909" s="150"/>
      <c r="K2909" s="138"/>
      <c r="L2909" s="505"/>
      <c r="M2909" s="150"/>
      <c r="N2909" s="150"/>
      <c r="O2909" s="150"/>
      <c r="P2909" s="150"/>
      <c r="Q2909" s="138"/>
      <c r="R2909" s="505"/>
      <c r="S2909" s="150"/>
      <c r="T2909" s="150"/>
      <c r="U2909" s="150"/>
      <c r="V2909" s="150"/>
      <c r="W2909" s="138"/>
      <c r="X2909" s="505"/>
      <c r="Y2909" s="150"/>
      <c r="Z2909" s="150"/>
      <c r="AA2909" s="150"/>
      <c r="AB2909" s="150"/>
      <c r="AC2909" s="138"/>
      <c r="AD2909" s="505"/>
      <c r="AE2909" s="150"/>
      <c r="AF2909" s="150"/>
      <c r="AG2909" s="150"/>
      <c r="AH2909" s="150"/>
      <c r="AI2909" s="138"/>
      <c r="AJ2909" s="505"/>
      <c r="AK2909" s="150"/>
      <c r="AL2909" s="150"/>
      <c r="AM2909" s="150"/>
      <c r="AN2909" s="150"/>
      <c r="AO2909" s="138"/>
      <c r="AP2909" s="505"/>
      <c r="AQ2909" s="150"/>
      <c r="AR2909" s="150"/>
      <c r="AS2909" s="150"/>
      <c r="AT2909" s="150"/>
      <c r="AU2909" s="138"/>
      <c r="AV2909" s="505"/>
      <c r="AW2909" s="150"/>
      <c r="AX2909" s="150"/>
      <c r="AY2909" s="150"/>
      <c r="BB2909" s="505"/>
      <c r="BC2909" s="150"/>
      <c r="BD2909" s="150"/>
      <c r="BE2909" s="150"/>
      <c r="BF2909" s="150"/>
      <c r="BG2909" s="150"/>
      <c r="BH2909" s="150"/>
      <c r="BI2909" s="133"/>
      <c r="BJ2909" s="135"/>
    </row>
    <row r="2910" spans="3:62">
      <c r="C2910" s="504"/>
      <c r="F2910" s="505"/>
      <c r="G2910" s="150"/>
      <c r="H2910" s="150"/>
      <c r="I2910" s="150"/>
      <c r="J2910" s="150"/>
      <c r="K2910" s="138"/>
      <c r="L2910" s="505"/>
      <c r="M2910" s="150"/>
      <c r="N2910" s="150"/>
      <c r="O2910" s="150"/>
      <c r="P2910" s="150"/>
      <c r="Q2910" s="138"/>
      <c r="R2910" s="505"/>
      <c r="S2910" s="150"/>
      <c r="T2910" s="150"/>
      <c r="U2910" s="150"/>
      <c r="V2910" s="150"/>
      <c r="W2910" s="138"/>
      <c r="X2910" s="505"/>
      <c r="Y2910" s="150"/>
      <c r="Z2910" s="150"/>
      <c r="AA2910" s="150"/>
      <c r="AB2910" s="150"/>
      <c r="AC2910" s="138"/>
      <c r="AD2910" s="505"/>
      <c r="AE2910" s="150"/>
      <c r="AF2910" s="150"/>
      <c r="AG2910" s="150"/>
      <c r="AH2910" s="150"/>
      <c r="AI2910" s="138"/>
      <c r="AJ2910" s="505"/>
      <c r="AK2910" s="150"/>
      <c r="AL2910" s="150"/>
      <c r="AM2910" s="150"/>
      <c r="AN2910" s="150"/>
      <c r="AO2910" s="138"/>
      <c r="AP2910" s="505"/>
      <c r="AQ2910" s="150"/>
      <c r="AR2910" s="150"/>
      <c r="AS2910" s="150"/>
      <c r="AT2910" s="150"/>
      <c r="AU2910" s="138"/>
      <c r="AV2910" s="505"/>
      <c r="AW2910" s="150"/>
      <c r="AX2910" s="150"/>
      <c r="AY2910" s="150"/>
      <c r="BB2910" s="505"/>
      <c r="BC2910" s="150"/>
      <c r="BD2910" s="150"/>
      <c r="BE2910" s="150"/>
      <c r="BF2910" s="150"/>
      <c r="BG2910" s="150"/>
      <c r="BH2910" s="150"/>
      <c r="BI2910" s="133"/>
      <c r="BJ2910" s="135"/>
    </row>
    <row r="2911" spans="3:62">
      <c r="C2911" s="504"/>
      <c r="F2911" s="505"/>
      <c r="G2911" s="150"/>
      <c r="H2911" s="150"/>
      <c r="I2911" s="150"/>
      <c r="J2911" s="150"/>
      <c r="K2911" s="138"/>
      <c r="L2911" s="505"/>
      <c r="M2911" s="150"/>
      <c r="N2911" s="150"/>
      <c r="O2911" s="150"/>
      <c r="P2911" s="150"/>
      <c r="Q2911" s="138"/>
      <c r="R2911" s="505"/>
      <c r="S2911" s="150"/>
      <c r="T2911" s="150"/>
      <c r="U2911" s="150"/>
      <c r="V2911" s="150"/>
      <c r="W2911" s="138"/>
      <c r="X2911" s="505"/>
      <c r="Y2911" s="150"/>
      <c r="Z2911" s="150"/>
      <c r="AA2911" s="150"/>
      <c r="AB2911" s="150"/>
      <c r="AC2911" s="138"/>
      <c r="AD2911" s="505"/>
      <c r="AE2911" s="150"/>
      <c r="AF2911" s="150"/>
      <c r="AG2911" s="150"/>
      <c r="AH2911" s="150"/>
      <c r="AI2911" s="138"/>
      <c r="AJ2911" s="505"/>
      <c r="AK2911" s="150"/>
      <c r="AL2911" s="150"/>
      <c r="AM2911" s="150"/>
      <c r="AN2911" s="150"/>
      <c r="AO2911" s="138"/>
      <c r="AP2911" s="505"/>
      <c r="AQ2911" s="150"/>
      <c r="AR2911" s="150"/>
      <c r="AS2911" s="150"/>
      <c r="AT2911" s="150"/>
      <c r="AU2911" s="138"/>
      <c r="AV2911" s="505"/>
      <c r="AW2911" s="150"/>
      <c r="AX2911" s="150"/>
      <c r="AY2911" s="150"/>
      <c r="BB2911" s="505"/>
      <c r="BC2911" s="150"/>
      <c r="BD2911" s="150"/>
      <c r="BE2911" s="150"/>
      <c r="BF2911" s="150"/>
      <c r="BG2911" s="150"/>
      <c r="BH2911" s="150"/>
      <c r="BI2911" s="133"/>
      <c r="BJ2911" s="135"/>
    </row>
    <row r="2912" spans="3:62">
      <c r="C2912" s="504"/>
      <c r="F2912" s="505"/>
      <c r="G2912" s="150"/>
      <c r="H2912" s="150"/>
      <c r="I2912" s="150"/>
      <c r="J2912" s="150"/>
      <c r="K2912" s="138"/>
      <c r="L2912" s="505"/>
      <c r="M2912" s="150"/>
      <c r="N2912" s="150"/>
      <c r="O2912" s="150"/>
      <c r="P2912" s="150"/>
      <c r="Q2912" s="138"/>
      <c r="R2912" s="505"/>
      <c r="S2912" s="150"/>
      <c r="T2912" s="150"/>
      <c r="U2912" s="150"/>
      <c r="V2912" s="150"/>
      <c r="W2912" s="138"/>
      <c r="X2912" s="505"/>
      <c r="Y2912" s="150"/>
      <c r="Z2912" s="150"/>
      <c r="AA2912" s="150"/>
      <c r="AB2912" s="150"/>
      <c r="AC2912" s="138"/>
      <c r="AD2912" s="505"/>
      <c r="AE2912" s="150"/>
      <c r="AF2912" s="150"/>
      <c r="AG2912" s="150"/>
      <c r="AH2912" s="150"/>
      <c r="AI2912" s="138"/>
      <c r="AJ2912" s="505"/>
      <c r="AK2912" s="150"/>
      <c r="AL2912" s="150"/>
      <c r="AM2912" s="150"/>
      <c r="AN2912" s="150"/>
      <c r="AO2912" s="138"/>
      <c r="AP2912" s="505"/>
      <c r="AQ2912" s="150"/>
      <c r="AR2912" s="150"/>
      <c r="AS2912" s="150"/>
      <c r="AT2912" s="150"/>
      <c r="AU2912" s="138"/>
      <c r="AV2912" s="505"/>
      <c r="AW2912" s="150"/>
      <c r="AX2912" s="150"/>
      <c r="AY2912" s="150"/>
      <c r="BB2912" s="505"/>
      <c r="BC2912" s="150"/>
      <c r="BD2912" s="150"/>
      <c r="BE2912" s="150"/>
      <c r="BF2912" s="150"/>
      <c r="BG2912" s="150"/>
      <c r="BH2912" s="150"/>
      <c r="BI2912" s="133"/>
      <c r="BJ2912" s="135"/>
    </row>
    <row r="2913" spans="3:62">
      <c r="C2913" s="504"/>
      <c r="F2913" s="505"/>
      <c r="G2913" s="150"/>
      <c r="H2913" s="150"/>
      <c r="I2913" s="150"/>
      <c r="J2913" s="150"/>
      <c r="K2913" s="138"/>
      <c r="L2913" s="505"/>
      <c r="M2913" s="150"/>
      <c r="N2913" s="150"/>
      <c r="O2913" s="150"/>
      <c r="P2913" s="150"/>
      <c r="Q2913" s="138"/>
      <c r="R2913" s="505"/>
      <c r="S2913" s="150"/>
      <c r="T2913" s="150"/>
      <c r="U2913" s="150"/>
      <c r="V2913" s="150"/>
      <c r="W2913" s="138"/>
      <c r="X2913" s="505"/>
      <c r="Y2913" s="150"/>
      <c r="Z2913" s="150"/>
      <c r="AA2913" s="150"/>
      <c r="AB2913" s="150"/>
      <c r="AC2913" s="138"/>
      <c r="AD2913" s="505"/>
      <c r="AE2913" s="150"/>
      <c r="AF2913" s="150"/>
      <c r="AG2913" s="150"/>
      <c r="AH2913" s="150"/>
      <c r="AI2913" s="138"/>
      <c r="AJ2913" s="505"/>
      <c r="AK2913" s="150"/>
      <c r="AL2913" s="150"/>
      <c r="AM2913" s="150"/>
      <c r="AN2913" s="150"/>
      <c r="AO2913" s="138"/>
      <c r="AP2913" s="505"/>
      <c r="AQ2913" s="150"/>
      <c r="AR2913" s="150"/>
      <c r="AS2913" s="150"/>
      <c r="AT2913" s="150"/>
      <c r="AU2913" s="138"/>
      <c r="AV2913" s="505"/>
      <c r="AW2913" s="150"/>
      <c r="AX2913" s="150"/>
      <c r="AY2913" s="150"/>
      <c r="BB2913" s="505"/>
      <c r="BC2913" s="150"/>
      <c r="BD2913" s="150"/>
      <c r="BE2913" s="150"/>
      <c r="BF2913" s="150"/>
      <c r="BG2913" s="150"/>
      <c r="BH2913" s="150"/>
      <c r="BI2913" s="133"/>
      <c r="BJ2913" s="135"/>
    </row>
    <row r="2914" spans="3:62">
      <c r="C2914" s="504"/>
      <c r="F2914" s="505"/>
      <c r="G2914" s="150"/>
      <c r="H2914" s="150"/>
      <c r="I2914" s="150"/>
      <c r="J2914" s="150"/>
      <c r="K2914" s="138"/>
      <c r="L2914" s="505"/>
      <c r="M2914" s="150"/>
      <c r="N2914" s="150"/>
      <c r="O2914" s="150"/>
      <c r="P2914" s="150"/>
      <c r="Q2914" s="138"/>
      <c r="R2914" s="505"/>
      <c r="S2914" s="150"/>
      <c r="T2914" s="150"/>
      <c r="U2914" s="150"/>
      <c r="V2914" s="150"/>
      <c r="W2914" s="138"/>
      <c r="X2914" s="505"/>
      <c r="Y2914" s="150"/>
      <c r="Z2914" s="150"/>
      <c r="AA2914" s="150"/>
      <c r="AB2914" s="150"/>
      <c r="AC2914" s="138"/>
      <c r="AD2914" s="505"/>
      <c r="AE2914" s="150"/>
      <c r="AF2914" s="150"/>
      <c r="AG2914" s="150"/>
      <c r="AH2914" s="150"/>
      <c r="AI2914" s="138"/>
      <c r="AJ2914" s="505"/>
      <c r="AK2914" s="150"/>
      <c r="AL2914" s="150"/>
      <c r="AM2914" s="150"/>
      <c r="AN2914" s="150"/>
      <c r="AO2914" s="138"/>
      <c r="AP2914" s="505"/>
      <c r="AQ2914" s="150"/>
      <c r="AR2914" s="150"/>
      <c r="AS2914" s="150"/>
      <c r="AT2914" s="150"/>
      <c r="AU2914" s="138"/>
      <c r="AV2914" s="505"/>
      <c r="AW2914" s="150"/>
      <c r="AX2914" s="150"/>
      <c r="AY2914" s="150"/>
      <c r="BB2914" s="505"/>
      <c r="BC2914" s="150"/>
      <c r="BD2914" s="150"/>
      <c r="BE2914" s="150"/>
      <c r="BF2914" s="150"/>
      <c r="BG2914" s="150"/>
      <c r="BH2914" s="150"/>
      <c r="BI2914" s="133"/>
      <c r="BJ2914" s="135"/>
    </row>
    <row r="2915" spans="3:62">
      <c r="C2915" s="504"/>
      <c r="F2915" s="505"/>
      <c r="G2915" s="150"/>
      <c r="H2915" s="150"/>
      <c r="I2915" s="150"/>
      <c r="J2915" s="150"/>
      <c r="K2915" s="138"/>
      <c r="L2915" s="505"/>
      <c r="M2915" s="150"/>
      <c r="N2915" s="150"/>
      <c r="O2915" s="150"/>
      <c r="P2915" s="150"/>
      <c r="Q2915" s="138"/>
      <c r="R2915" s="505"/>
      <c r="S2915" s="150"/>
      <c r="T2915" s="150"/>
      <c r="U2915" s="150"/>
      <c r="V2915" s="150"/>
      <c r="W2915" s="138"/>
      <c r="X2915" s="505"/>
      <c r="Y2915" s="150"/>
      <c r="Z2915" s="150"/>
      <c r="AA2915" s="150"/>
      <c r="AB2915" s="150"/>
      <c r="AC2915" s="138"/>
      <c r="AD2915" s="505"/>
      <c r="AE2915" s="150"/>
      <c r="AF2915" s="150"/>
      <c r="AG2915" s="150"/>
      <c r="AH2915" s="150"/>
      <c r="AI2915" s="138"/>
      <c r="AJ2915" s="505"/>
      <c r="AK2915" s="150"/>
      <c r="AL2915" s="150"/>
      <c r="AM2915" s="150"/>
      <c r="AN2915" s="150"/>
      <c r="AO2915" s="138"/>
      <c r="AP2915" s="505"/>
      <c r="AQ2915" s="150"/>
      <c r="AR2915" s="150"/>
      <c r="AS2915" s="150"/>
      <c r="AT2915" s="150"/>
      <c r="AU2915" s="138"/>
      <c r="AV2915" s="505"/>
      <c r="AW2915" s="150"/>
      <c r="AX2915" s="150"/>
      <c r="AY2915" s="150"/>
      <c r="BB2915" s="505"/>
      <c r="BC2915" s="150"/>
      <c r="BD2915" s="150"/>
      <c r="BE2915" s="150"/>
      <c r="BF2915" s="150"/>
      <c r="BG2915" s="150"/>
      <c r="BH2915" s="150"/>
      <c r="BI2915" s="133"/>
      <c r="BJ2915" s="135"/>
    </row>
    <row r="2916" spans="3:62">
      <c r="C2916" s="504"/>
      <c r="F2916" s="505"/>
      <c r="G2916" s="150"/>
      <c r="H2916" s="150"/>
      <c r="I2916" s="150"/>
      <c r="J2916" s="150"/>
      <c r="K2916" s="138"/>
      <c r="L2916" s="505"/>
      <c r="M2916" s="150"/>
      <c r="N2916" s="150"/>
      <c r="O2916" s="150"/>
      <c r="P2916" s="150"/>
      <c r="Q2916" s="138"/>
      <c r="R2916" s="505"/>
      <c r="S2916" s="150"/>
      <c r="T2916" s="150"/>
      <c r="U2916" s="150"/>
      <c r="V2916" s="150"/>
      <c r="W2916" s="138"/>
      <c r="X2916" s="505"/>
      <c r="Y2916" s="150"/>
      <c r="Z2916" s="150"/>
      <c r="AA2916" s="150"/>
      <c r="AB2916" s="150"/>
      <c r="AC2916" s="138"/>
      <c r="AD2916" s="505"/>
      <c r="AE2916" s="150"/>
      <c r="AF2916" s="150"/>
      <c r="AG2916" s="150"/>
      <c r="AH2916" s="150"/>
      <c r="AI2916" s="138"/>
      <c r="AJ2916" s="505"/>
      <c r="AK2916" s="150"/>
      <c r="AL2916" s="150"/>
      <c r="AM2916" s="150"/>
      <c r="AN2916" s="150"/>
      <c r="AO2916" s="138"/>
      <c r="AP2916" s="505"/>
      <c r="AQ2916" s="150"/>
      <c r="AR2916" s="150"/>
      <c r="AS2916" s="150"/>
      <c r="AT2916" s="150"/>
      <c r="AU2916" s="138"/>
      <c r="AV2916" s="505"/>
      <c r="AW2916" s="150"/>
      <c r="AX2916" s="150"/>
      <c r="AY2916" s="150"/>
      <c r="BB2916" s="505"/>
      <c r="BC2916" s="150"/>
      <c r="BD2916" s="150"/>
      <c r="BE2916" s="150"/>
      <c r="BF2916" s="150"/>
      <c r="BG2916" s="150"/>
      <c r="BH2916" s="150"/>
      <c r="BI2916" s="133"/>
      <c r="BJ2916" s="135"/>
    </row>
    <row r="2917" spans="3:62">
      <c r="C2917" s="504"/>
      <c r="F2917" s="505"/>
      <c r="G2917" s="150"/>
      <c r="H2917" s="150"/>
      <c r="I2917" s="150"/>
      <c r="J2917" s="150"/>
      <c r="K2917" s="138"/>
      <c r="L2917" s="505"/>
      <c r="M2917" s="150"/>
      <c r="N2917" s="150"/>
      <c r="O2917" s="150"/>
      <c r="P2917" s="150"/>
      <c r="Q2917" s="138"/>
      <c r="R2917" s="505"/>
      <c r="S2917" s="150"/>
      <c r="T2917" s="150"/>
      <c r="U2917" s="150"/>
      <c r="V2917" s="150"/>
      <c r="W2917" s="138"/>
      <c r="X2917" s="505"/>
      <c r="Y2917" s="150"/>
      <c r="Z2917" s="150"/>
      <c r="AA2917" s="150"/>
      <c r="AB2917" s="150"/>
      <c r="AC2917" s="138"/>
      <c r="AD2917" s="505"/>
      <c r="AE2917" s="150"/>
      <c r="AF2917" s="150"/>
      <c r="AG2917" s="150"/>
      <c r="AH2917" s="150"/>
      <c r="AI2917" s="138"/>
      <c r="AJ2917" s="505"/>
      <c r="AK2917" s="150"/>
      <c r="AL2917" s="150"/>
      <c r="AM2917" s="150"/>
      <c r="AN2917" s="150"/>
      <c r="AO2917" s="138"/>
      <c r="AP2917" s="505"/>
      <c r="AQ2917" s="150"/>
      <c r="AR2917" s="150"/>
      <c r="AS2917" s="150"/>
      <c r="AT2917" s="150"/>
      <c r="AU2917" s="138"/>
      <c r="AV2917" s="505"/>
      <c r="AW2917" s="150"/>
      <c r="AX2917" s="150"/>
      <c r="AY2917" s="150"/>
      <c r="BB2917" s="505"/>
      <c r="BC2917" s="150"/>
      <c r="BD2917" s="150"/>
      <c r="BE2917" s="150"/>
      <c r="BF2917" s="150"/>
      <c r="BG2917" s="150"/>
      <c r="BH2917" s="150"/>
      <c r="BI2917" s="133"/>
      <c r="BJ2917" s="135"/>
    </row>
    <row r="2918" spans="3:62">
      <c r="C2918" s="504"/>
      <c r="F2918" s="505"/>
      <c r="G2918" s="150"/>
      <c r="H2918" s="150"/>
      <c r="I2918" s="150"/>
      <c r="J2918" s="150"/>
      <c r="K2918" s="138"/>
      <c r="L2918" s="505"/>
      <c r="M2918" s="150"/>
      <c r="N2918" s="150"/>
      <c r="O2918" s="150"/>
      <c r="P2918" s="150"/>
      <c r="Q2918" s="138"/>
      <c r="R2918" s="505"/>
      <c r="S2918" s="150"/>
      <c r="T2918" s="150"/>
      <c r="U2918" s="150"/>
      <c r="V2918" s="150"/>
      <c r="W2918" s="138"/>
      <c r="X2918" s="505"/>
      <c r="Y2918" s="150"/>
      <c r="Z2918" s="150"/>
      <c r="AA2918" s="150"/>
      <c r="AB2918" s="150"/>
      <c r="AC2918" s="138"/>
      <c r="AD2918" s="505"/>
      <c r="AE2918" s="150"/>
      <c r="AF2918" s="150"/>
      <c r="AG2918" s="150"/>
      <c r="AH2918" s="150"/>
      <c r="AI2918" s="138"/>
      <c r="AJ2918" s="505"/>
      <c r="AK2918" s="150"/>
      <c r="AL2918" s="150"/>
      <c r="AM2918" s="150"/>
      <c r="AN2918" s="150"/>
      <c r="AO2918" s="138"/>
      <c r="AP2918" s="505"/>
      <c r="AQ2918" s="150"/>
      <c r="AR2918" s="150"/>
      <c r="AS2918" s="150"/>
      <c r="AT2918" s="150"/>
      <c r="AU2918" s="138"/>
      <c r="AV2918" s="505"/>
      <c r="AW2918" s="150"/>
      <c r="AX2918" s="150"/>
      <c r="AY2918" s="150"/>
      <c r="BB2918" s="505"/>
      <c r="BC2918" s="150"/>
      <c r="BD2918" s="150"/>
      <c r="BE2918" s="150"/>
      <c r="BF2918" s="150"/>
      <c r="BG2918" s="150"/>
      <c r="BH2918" s="150"/>
      <c r="BI2918" s="133"/>
      <c r="BJ2918" s="135"/>
    </row>
    <row r="2919" spans="3:62">
      <c r="C2919" s="504"/>
      <c r="F2919" s="505"/>
      <c r="G2919" s="150"/>
      <c r="H2919" s="150"/>
      <c r="I2919" s="150"/>
      <c r="J2919" s="150"/>
      <c r="K2919" s="138"/>
      <c r="L2919" s="505"/>
      <c r="M2919" s="150"/>
      <c r="N2919" s="150"/>
      <c r="O2919" s="150"/>
      <c r="P2919" s="150"/>
      <c r="Q2919" s="138"/>
      <c r="R2919" s="505"/>
      <c r="S2919" s="150"/>
      <c r="T2919" s="150"/>
      <c r="U2919" s="150"/>
      <c r="V2919" s="150"/>
      <c r="W2919" s="138"/>
      <c r="X2919" s="505"/>
      <c r="Y2919" s="150"/>
      <c r="Z2919" s="150"/>
      <c r="AA2919" s="150"/>
      <c r="AB2919" s="150"/>
      <c r="AC2919" s="138"/>
      <c r="AD2919" s="505"/>
      <c r="AE2919" s="150"/>
      <c r="AF2919" s="150"/>
      <c r="AG2919" s="150"/>
      <c r="AH2919" s="150"/>
      <c r="AI2919" s="138"/>
      <c r="AJ2919" s="505"/>
      <c r="AK2919" s="150"/>
      <c r="AL2919" s="150"/>
      <c r="AM2919" s="150"/>
      <c r="AN2919" s="150"/>
      <c r="AO2919" s="138"/>
      <c r="AP2919" s="505"/>
      <c r="AQ2919" s="150"/>
      <c r="AR2919" s="150"/>
      <c r="AS2919" s="150"/>
      <c r="AT2919" s="150"/>
      <c r="AU2919" s="138"/>
      <c r="AV2919" s="505"/>
      <c r="AW2919" s="150"/>
      <c r="AX2919" s="150"/>
      <c r="AY2919" s="150"/>
      <c r="BB2919" s="505"/>
      <c r="BC2919" s="150"/>
      <c r="BD2919" s="150"/>
      <c r="BE2919" s="150"/>
      <c r="BF2919" s="150"/>
      <c r="BG2919" s="150"/>
      <c r="BH2919" s="150"/>
      <c r="BI2919" s="133"/>
      <c r="BJ2919" s="135"/>
    </row>
    <row r="2920" spans="3:62">
      <c r="C2920" s="504"/>
      <c r="F2920" s="505"/>
      <c r="G2920" s="150"/>
      <c r="H2920" s="150"/>
      <c r="I2920" s="150"/>
      <c r="J2920" s="150"/>
      <c r="K2920" s="138"/>
      <c r="L2920" s="505"/>
      <c r="M2920" s="150"/>
      <c r="N2920" s="150"/>
      <c r="O2920" s="150"/>
      <c r="P2920" s="150"/>
      <c r="Q2920" s="138"/>
      <c r="R2920" s="505"/>
      <c r="S2920" s="150"/>
      <c r="T2920" s="150"/>
      <c r="U2920" s="150"/>
      <c r="V2920" s="150"/>
      <c r="W2920" s="138"/>
      <c r="X2920" s="505"/>
      <c r="Y2920" s="150"/>
      <c r="Z2920" s="150"/>
      <c r="AA2920" s="150"/>
      <c r="AB2920" s="150"/>
      <c r="AC2920" s="138"/>
      <c r="AD2920" s="505"/>
      <c r="AE2920" s="150"/>
      <c r="AF2920" s="150"/>
      <c r="AG2920" s="150"/>
      <c r="AH2920" s="150"/>
      <c r="AI2920" s="138"/>
      <c r="AJ2920" s="505"/>
      <c r="AK2920" s="150"/>
      <c r="AL2920" s="150"/>
      <c r="AM2920" s="150"/>
      <c r="AN2920" s="150"/>
      <c r="AO2920" s="138"/>
      <c r="AP2920" s="505"/>
      <c r="AQ2920" s="150"/>
      <c r="AR2920" s="150"/>
      <c r="AS2920" s="150"/>
      <c r="AT2920" s="150"/>
      <c r="AU2920" s="138"/>
      <c r="AV2920" s="505"/>
      <c r="AW2920" s="150"/>
      <c r="AX2920" s="150"/>
      <c r="AY2920" s="150"/>
      <c r="BB2920" s="505"/>
      <c r="BC2920" s="150"/>
      <c r="BD2920" s="150"/>
      <c r="BE2920" s="150"/>
      <c r="BF2920" s="150"/>
      <c r="BG2920" s="150"/>
      <c r="BH2920" s="150"/>
      <c r="BI2920" s="133"/>
      <c r="BJ2920" s="135"/>
    </row>
    <row r="2921" spans="3:62">
      <c r="C2921" s="504"/>
      <c r="F2921" s="505"/>
      <c r="G2921" s="150"/>
      <c r="H2921" s="150"/>
      <c r="I2921" s="150"/>
      <c r="J2921" s="150"/>
      <c r="K2921" s="138"/>
      <c r="L2921" s="505"/>
      <c r="M2921" s="150"/>
      <c r="N2921" s="150"/>
      <c r="O2921" s="150"/>
      <c r="P2921" s="150"/>
      <c r="Q2921" s="138"/>
      <c r="R2921" s="505"/>
      <c r="S2921" s="150"/>
      <c r="T2921" s="150"/>
      <c r="U2921" s="150"/>
      <c r="V2921" s="150"/>
      <c r="W2921" s="138"/>
      <c r="X2921" s="505"/>
      <c r="Y2921" s="150"/>
      <c r="Z2921" s="150"/>
      <c r="AA2921" s="150"/>
      <c r="AB2921" s="150"/>
      <c r="AC2921" s="138"/>
      <c r="AD2921" s="505"/>
      <c r="AE2921" s="150"/>
      <c r="AF2921" s="150"/>
      <c r="AG2921" s="150"/>
      <c r="AH2921" s="150"/>
      <c r="AI2921" s="138"/>
      <c r="AJ2921" s="505"/>
      <c r="AK2921" s="150"/>
      <c r="AL2921" s="150"/>
      <c r="AM2921" s="150"/>
      <c r="AN2921" s="150"/>
      <c r="AO2921" s="138"/>
      <c r="AP2921" s="505"/>
      <c r="AQ2921" s="150"/>
      <c r="AR2921" s="150"/>
      <c r="AS2921" s="150"/>
      <c r="AT2921" s="150"/>
      <c r="AU2921" s="138"/>
      <c r="AV2921" s="505"/>
      <c r="AW2921" s="150"/>
      <c r="AX2921" s="150"/>
      <c r="AY2921" s="150"/>
      <c r="BB2921" s="505"/>
      <c r="BC2921" s="150"/>
      <c r="BD2921" s="150"/>
      <c r="BE2921" s="150"/>
      <c r="BF2921" s="150"/>
      <c r="BG2921" s="150"/>
      <c r="BH2921" s="150"/>
      <c r="BI2921" s="133"/>
      <c r="BJ2921" s="135"/>
    </row>
    <row r="2922" spans="3:62">
      <c r="C2922" s="504"/>
      <c r="F2922" s="505"/>
      <c r="G2922" s="150"/>
      <c r="H2922" s="150"/>
      <c r="I2922" s="150"/>
      <c r="J2922" s="150"/>
      <c r="K2922" s="138"/>
      <c r="L2922" s="505"/>
      <c r="M2922" s="150"/>
      <c r="N2922" s="150"/>
      <c r="O2922" s="150"/>
      <c r="P2922" s="150"/>
      <c r="Q2922" s="138"/>
      <c r="R2922" s="505"/>
      <c r="S2922" s="150"/>
      <c r="T2922" s="150"/>
      <c r="U2922" s="150"/>
      <c r="V2922" s="150"/>
      <c r="W2922" s="138"/>
      <c r="X2922" s="505"/>
      <c r="Y2922" s="150"/>
      <c r="Z2922" s="150"/>
      <c r="AA2922" s="150"/>
      <c r="AB2922" s="150"/>
      <c r="AC2922" s="138"/>
      <c r="AD2922" s="505"/>
      <c r="AE2922" s="150"/>
      <c r="AF2922" s="150"/>
      <c r="AG2922" s="150"/>
      <c r="AH2922" s="150"/>
      <c r="AI2922" s="138"/>
      <c r="AJ2922" s="505"/>
      <c r="AK2922" s="150"/>
      <c r="AL2922" s="150"/>
      <c r="AM2922" s="150"/>
      <c r="AN2922" s="150"/>
      <c r="AO2922" s="138"/>
      <c r="AP2922" s="505"/>
      <c r="AQ2922" s="150"/>
      <c r="AR2922" s="150"/>
      <c r="AS2922" s="150"/>
      <c r="AT2922" s="150"/>
      <c r="AU2922" s="138"/>
      <c r="AV2922" s="505"/>
      <c r="AW2922" s="150"/>
      <c r="AX2922" s="150"/>
      <c r="AY2922" s="150"/>
      <c r="BB2922" s="505"/>
      <c r="BC2922" s="150"/>
      <c r="BD2922" s="150"/>
      <c r="BE2922" s="150"/>
      <c r="BF2922" s="150"/>
      <c r="BG2922" s="150"/>
      <c r="BH2922" s="150"/>
      <c r="BI2922" s="133"/>
      <c r="BJ2922" s="135"/>
    </row>
    <row r="2923" spans="3:62">
      <c r="C2923" s="504"/>
      <c r="F2923" s="505"/>
      <c r="G2923" s="150"/>
      <c r="H2923" s="150"/>
      <c r="I2923" s="150"/>
      <c r="J2923" s="150"/>
      <c r="K2923" s="138"/>
      <c r="L2923" s="505"/>
      <c r="M2923" s="150"/>
      <c r="N2923" s="150"/>
      <c r="O2923" s="150"/>
      <c r="P2923" s="150"/>
      <c r="Q2923" s="138"/>
      <c r="R2923" s="505"/>
      <c r="S2923" s="150"/>
      <c r="T2923" s="150"/>
      <c r="U2923" s="150"/>
      <c r="V2923" s="150"/>
      <c r="W2923" s="138"/>
      <c r="X2923" s="505"/>
      <c r="Y2923" s="150"/>
      <c r="Z2923" s="150"/>
      <c r="AA2923" s="150"/>
      <c r="AB2923" s="150"/>
      <c r="AC2923" s="138"/>
      <c r="AD2923" s="505"/>
      <c r="AE2923" s="150"/>
      <c r="AF2923" s="150"/>
      <c r="AG2923" s="150"/>
      <c r="AH2923" s="150"/>
      <c r="AI2923" s="138"/>
      <c r="AJ2923" s="505"/>
      <c r="AK2923" s="150"/>
      <c r="AL2923" s="150"/>
      <c r="AM2923" s="150"/>
      <c r="AN2923" s="150"/>
      <c r="AO2923" s="138"/>
      <c r="AP2923" s="505"/>
      <c r="AQ2923" s="150"/>
      <c r="AR2923" s="150"/>
      <c r="AS2923" s="150"/>
      <c r="AT2923" s="150"/>
      <c r="AU2923" s="138"/>
      <c r="AV2923" s="505"/>
      <c r="AW2923" s="150"/>
      <c r="AX2923" s="150"/>
      <c r="AY2923" s="150"/>
      <c r="BB2923" s="505"/>
      <c r="BC2923" s="150"/>
      <c r="BD2923" s="150"/>
      <c r="BE2923" s="150"/>
      <c r="BF2923" s="150"/>
      <c r="BG2923" s="150"/>
      <c r="BH2923" s="150"/>
      <c r="BI2923" s="133"/>
      <c r="BJ2923" s="135"/>
    </row>
    <row r="2924" spans="3:62">
      <c r="C2924" s="504"/>
      <c r="F2924" s="505"/>
      <c r="G2924" s="150"/>
      <c r="H2924" s="150"/>
      <c r="I2924" s="150"/>
      <c r="J2924" s="150"/>
      <c r="K2924" s="138"/>
      <c r="L2924" s="505"/>
      <c r="M2924" s="150"/>
      <c r="N2924" s="150"/>
      <c r="O2924" s="150"/>
      <c r="P2924" s="150"/>
      <c r="Q2924" s="138"/>
      <c r="R2924" s="505"/>
      <c r="S2924" s="150"/>
      <c r="T2924" s="150"/>
      <c r="U2924" s="150"/>
      <c r="V2924" s="150"/>
      <c r="W2924" s="138"/>
      <c r="X2924" s="505"/>
      <c r="Y2924" s="150"/>
      <c r="Z2924" s="150"/>
      <c r="AA2924" s="150"/>
      <c r="AB2924" s="150"/>
      <c r="AC2924" s="138"/>
      <c r="AD2924" s="505"/>
      <c r="AE2924" s="150"/>
      <c r="AF2924" s="150"/>
      <c r="AG2924" s="150"/>
      <c r="AH2924" s="150"/>
      <c r="AI2924" s="138"/>
      <c r="AJ2924" s="505"/>
      <c r="AK2924" s="150"/>
      <c r="AL2924" s="150"/>
      <c r="AM2924" s="150"/>
      <c r="AN2924" s="150"/>
      <c r="AO2924" s="138"/>
      <c r="AP2924" s="505"/>
      <c r="AQ2924" s="150"/>
      <c r="AR2924" s="150"/>
      <c r="AS2924" s="150"/>
      <c r="AT2924" s="150"/>
      <c r="AU2924" s="138"/>
      <c r="AV2924" s="505"/>
      <c r="AW2924" s="150"/>
      <c r="AX2924" s="150"/>
      <c r="AY2924" s="150"/>
      <c r="BB2924" s="505"/>
      <c r="BC2924" s="150"/>
      <c r="BD2924" s="150"/>
      <c r="BE2924" s="150"/>
      <c r="BF2924" s="150"/>
      <c r="BG2924" s="150"/>
      <c r="BH2924" s="150"/>
      <c r="BI2924" s="133"/>
      <c r="BJ2924" s="135"/>
    </row>
    <row r="2925" spans="3:62">
      <c r="C2925" s="504"/>
      <c r="F2925" s="505"/>
      <c r="G2925" s="150"/>
      <c r="H2925" s="150"/>
      <c r="I2925" s="150"/>
      <c r="J2925" s="150"/>
      <c r="K2925" s="138"/>
      <c r="L2925" s="505"/>
      <c r="M2925" s="150"/>
      <c r="N2925" s="150"/>
      <c r="O2925" s="150"/>
      <c r="P2925" s="150"/>
      <c r="Q2925" s="138"/>
      <c r="R2925" s="505"/>
      <c r="S2925" s="150"/>
      <c r="T2925" s="150"/>
      <c r="U2925" s="150"/>
      <c r="V2925" s="150"/>
      <c r="W2925" s="138"/>
      <c r="X2925" s="505"/>
      <c r="Y2925" s="150"/>
      <c r="Z2925" s="150"/>
      <c r="AA2925" s="150"/>
      <c r="AB2925" s="150"/>
      <c r="AC2925" s="138"/>
      <c r="AD2925" s="505"/>
      <c r="AE2925" s="150"/>
      <c r="AF2925" s="150"/>
      <c r="AG2925" s="150"/>
      <c r="AH2925" s="150"/>
      <c r="AI2925" s="138"/>
      <c r="AJ2925" s="505"/>
      <c r="AK2925" s="150"/>
      <c r="AL2925" s="150"/>
      <c r="AM2925" s="150"/>
      <c r="AN2925" s="150"/>
      <c r="AO2925" s="138"/>
      <c r="AP2925" s="505"/>
      <c r="AQ2925" s="150"/>
      <c r="AR2925" s="150"/>
      <c r="AS2925" s="150"/>
      <c r="AT2925" s="150"/>
      <c r="AU2925" s="138"/>
      <c r="AV2925" s="505"/>
      <c r="AW2925" s="150"/>
      <c r="AX2925" s="150"/>
      <c r="AY2925" s="150"/>
      <c r="BB2925" s="505"/>
      <c r="BC2925" s="150"/>
      <c r="BD2925" s="150"/>
      <c r="BE2925" s="150"/>
      <c r="BF2925" s="150"/>
      <c r="BG2925" s="150"/>
      <c r="BH2925" s="150"/>
      <c r="BI2925" s="133"/>
      <c r="BJ2925" s="135"/>
    </row>
    <row r="2926" spans="3:62">
      <c r="C2926" s="504"/>
      <c r="F2926" s="505"/>
      <c r="G2926" s="150"/>
      <c r="H2926" s="150"/>
      <c r="I2926" s="150"/>
      <c r="J2926" s="150"/>
      <c r="K2926" s="138"/>
      <c r="L2926" s="505"/>
      <c r="M2926" s="150"/>
      <c r="N2926" s="150"/>
      <c r="O2926" s="150"/>
      <c r="P2926" s="150"/>
      <c r="Q2926" s="138"/>
      <c r="R2926" s="505"/>
      <c r="S2926" s="150"/>
      <c r="T2926" s="150"/>
      <c r="U2926" s="150"/>
      <c r="V2926" s="150"/>
      <c r="W2926" s="138"/>
      <c r="X2926" s="505"/>
      <c r="Y2926" s="150"/>
      <c r="Z2926" s="150"/>
      <c r="AA2926" s="150"/>
      <c r="AB2926" s="150"/>
      <c r="AC2926" s="138"/>
      <c r="AD2926" s="505"/>
      <c r="AE2926" s="150"/>
      <c r="AF2926" s="150"/>
      <c r="AG2926" s="150"/>
      <c r="AH2926" s="150"/>
      <c r="AI2926" s="138"/>
      <c r="AJ2926" s="505"/>
      <c r="AK2926" s="150"/>
      <c r="AL2926" s="150"/>
      <c r="AM2926" s="150"/>
      <c r="AN2926" s="150"/>
      <c r="AO2926" s="138"/>
      <c r="AP2926" s="505"/>
      <c r="AQ2926" s="150"/>
      <c r="AR2926" s="150"/>
      <c r="AS2926" s="150"/>
      <c r="AT2926" s="150"/>
      <c r="AU2926" s="138"/>
      <c r="AV2926" s="505"/>
      <c r="AW2926" s="150"/>
      <c r="AX2926" s="150"/>
      <c r="AY2926" s="150"/>
      <c r="BB2926" s="505"/>
      <c r="BC2926" s="150"/>
      <c r="BD2926" s="150"/>
      <c r="BE2926" s="150"/>
      <c r="BF2926" s="150"/>
      <c r="BG2926" s="150"/>
      <c r="BH2926" s="150"/>
      <c r="BI2926" s="133"/>
      <c r="BJ2926" s="135"/>
    </row>
    <row r="2927" spans="3:62">
      <c r="C2927" s="504"/>
      <c r="F2927" s="505"/>
      <c r="G2927" s="150"/>
      <c r="H2927" s="150"/>
      <c r="I2927" s="150"/>
      <c r="J2927" s="150"/>
      <c r="K2927" s="138"/>
      <c r="L2927" s="505"/>
      <c r="M2927" s="150"/>
      <c r="N2927" s="150"/>
      <c r="O2927" s="150"/>
      <c r="P2927" s="150"/>
      <c r="Q2927" s="138"/>
      <c r="R2927" s="505"/>
      <c r="S2927" s="150"/>
      <c r="T2927" s="150"/>
      <c r="U2927" s="150"/>
      <c r="V2927" s="150"/>
      <c r="W2927" s="138"/>
      <c r="X2927" s="505"/>
      <c r="Y2927" s="150"/>
      <c r="Z2927" s="150"/>
      <c r="AA2927" s="150"/>
      <c r="AB2927" s="150"/>
      <c r="AC2927" s="138"/>
      <c r="AD2927" s="505"/>
      <c r="AE2927" s="150"/>
      <c r="AF2927" s="150"/>
      <c r="AG2927" s="150"/>
      <c r="AH2927" s="150"/>
      <c r="AI2927" s="138"/>
      <c r="AJ2927" s="505"/>
      <c r="AK2927" s="150"/>
      <c r="AL2927" s="150"/>
      <c r="AM2927" s="150"/>
      <c r="AN2927" s="150"/>
      <c r="AO2927" s="138"/>
      <c r="AP2927" s="505"/>
      <c r="AQ2927" s="150"/>
      <c r="AR2927" s="150"/>
      <c r="AS2927" s="150"/>
      <c r="AT2927" s="150"/>
      <c r="AU2927" s="138"/>
      <c r="AV2927" s="505"/>
      <c r="AW2927" s="150"/>
      <c r="AX2927" s="150"/>
      <c r="AY2927" s="150"/>
      <c r="BB2927" s="505"/>
      <c r="BC2927" s="150"/>
      <c r="BD2927" s="150"/>
      <c r="BE2927" s="150"/>
      <c r="BF2927" s="150"/>
      <c r="BG2927" s="150"/>
      <c r="BH2927" s="150"/>
      <c r="BI2927" s="133"/>
      <c r="BJ2927" s="135"/>
    </row>
    <row r="2928" spans="3:62">
      <c r="C2928" s="504"/>
      <c r="F2928" s="505"/>
      <c r="G2928" s="150"/>
      <c r="H2928" s="150"/>
      <c r="I2928" s="150"/>
      <c r="J2928" s="150"/>
      <c r="K2928" s="138"/>
      <c r="L2928" s="505"/>
      <c r="M2928" s="150"/>
      <c r="N2928" s="150"/>
      <c r="O2928" s="150"/>
      <c r="P2928" s="150"/>
      <c r="Q2928" s="138"/>
      <c r="R2928" s="505"/>
      <c r="S2928" s="150"/>
      <c r="T2928" s="150"/>
      <c r="U2928" s="150"/>
      <c r="V2928" s="150"/>
      <c r="W2928" s="138"/>
      <c r="X2928" s="505"/>
      <c r="Y2928" s="150"/>
      <c r="Z2928" s="150"/>
      <c r="AA2928" s="150"/>
      <c r="AB2928" s="150"/>
      <c r="AC2928" s="138"/>
      <c r="AD2928" s="505"/>
      <c r="AE2928" s="150"/>
      <c r="AF2928" s="150"/>
      <c r="AG2928" s="150"/>
      <c r="AH2928" s="150"/>
      <c r="AI2928" s="138"/>
      <c r="AJ2928" s="505"/>
      <c r="AK2928" s="150"/>
      <c r="AL2928" s="150"/>
      <c r="AM2928" s="150"/>
      <c r="AN2928" s="150"/>
      <c r="AO2928" s="138"/>
      <c r="AP2928" s="505"/>
      <c r="AQ2928" s="150"/>
      <c r="AR2928" s="150"/>
      <c r="AS2928" s="150"/>
      <c r="AT2928" s="150"/>
      <c r="AU2928" s="138"/>
      <c r="AV2928" s="505"/>
      <c r="AW2928" s="150"/>
      <c r="AX2928" s="150"/>
      <c r="AY2928" s="150"/>
      <c r="BB2928" s="505"/>
      <c r="BC2928" s="150"/>
      <c r="BD2928" s="150"/>
      <c r="BE2928" s="150"/>
      <c r="BF2928" s="150"/>
      <c r="BG2928" s="150"/>
      <c r="BH2928" s="150"/>
      <c r="BI2928" s="133"/>
      <c r="BJ2928" s="135"/>
    </row>
    <row r="2929" spans="3:62">
      <c r="C2929" s="504"/>
      <c r="F2929" s="505"/>
      <c r="G2929" s="150"/>
      <c r="H2929" s="150"/>
      <c r="I2929" s="150"/>
      <c r="J2929" s="150"/>
      <c r="K2929" s="138"/>
      <c r="L2929" s="505"/>
      <c r="M2929" s="150"/>
      <c r="N2929" s="150"/>
      <c r="O2929" s="150"/>
      <c r="P2929" s="150"/>
      <c r="Q2929" s="138"/>
      <c r="R2929" s="505"/>
      <c r="S2929" s="150"/>
      <c r="T2929" s="150"/>
      <c r="U2929" s="150"/>
      <c r="V2929" s="150"/>
      <c r="W2929" s="138"/>
      <c r="X2929" s="505"/>
      <c r="Y2929" s="150"/>
      <c r="Z2929" s="150"/>
      <c r="AA2929" s="150"/>
      <c r="AB2929" s="150"/>
      <c r="AC2929" s="138"/>
      <c r="AD2929" s="505"/>
      <c r="AE2929" s="150"/>
      <c r="AF2929" s="150"/>
      <c r="AG2929" s="150"/>
      <c r="AH2929" s="150"/>
      <c r="AI2929" s="138"/>
      <c r="AJ2929" s="505"/>
      <c r="AK2929" s="150"/>
      <c r="AL2929" s="150"/>
      <c r="AM2929" s="150"/>
      <c r="AN2929" s="150"/>
      <c r="AO2929" s="138"/>
      <c r="AP2929" s="505"/>
      <c r="AQ2929" s="150"/>
      <c r="AR2929" s="150"/>
      <c r="AS2929" s="150"/>
      <c r="AT2929" s="150"/>
      <c r="AU2929" s="138"/>
      <c r="AV2929" s="505"/>
      <c r="AW2929" s="150"/>
      <c r="AX2929" s="150"/>
      <c r="AY2929" s="150"/>
      <c r="BB2929" s="505"/>
      <c r="BC2929" s="150"/>
      <c r="BD2929" s="150"/>
      <c r="BE2929" s="150"/>
      <c r="BF2929" s="150"/>
      <c r="BG2929" s="150"/>
      <c r="BH2929" s="150"/>
      <c r="BI2929" s="133"/>
      <c r="BJ2929" s="135"/>
    </row>
    <row r="2930" spans="3:62">
      <c r="C2930" s="504"/>
      <c r="F2930" s="505"/>
      <c r="G2930" s="150"/>
      <c r="H2930" s="150"/>
      <c r="I2930" s="150"/>
      <c r="J2930" s="150"/>
      <c r="K2930" s="138"/>
      <c r="L2930" s="505"/>
      <c r="M2930" s="150"/>
      <c r="N2930" s="150"/>
      <c r="O2930" s="150"/>
      <c r="P2930" s="150"/>
      <c r="Q2930" s="138"/>
      <c r="R2930" s="505"/>
      <c r="S2930" s="150"/>
      <c r="T2930" s="150"/>
      <c r="U2930" s="150"/>
      <c r="V2930" s="150"/>
      <c r="W2930" s="138"/>
      <c r="X2930" s="505"/>
      <c r="Y2930" s="150"/>
      <c r="Z2930" s="150"/>
      <c r="AA2930" s="150"/>
      <c r="AB2930" s="150"/>
      <c r="AC2930" s="138"/>
      <c r="AD2930" s="505"/>
      <c r="AE2930" s="150"/>
      <c r="AF2930" s="150"/>
      <c r="AG2930" s="150"/>
      <c r="AH2930" s="150"/>
      <c r="AI2930" s="138"/>
      <c r="AJ2930" s="505"/>
      <c r="AK2930" s="150"/>
      <c r="AL2930" s="150"/>
      <c r="AM2930" s="150"/>
      <c r="AN2930" s="150"/>
      <c r="AO2930" s="138"/>
      <c r="AP2930" s="505"/>
      <c r="AQ2930" s="150"/>
      <c r="AR2930" s="150"/>
      <c r="AS2930" s="150"/>
      <c r="AT2930" s="150"/>
      <c r="AU2930" s="138"/>
      <c r="AV2930" s="505"/>
      <c r="AW2930" s="150"/>
      <c r="AX2930" s="150"/>
      <c r="AY2930" s="150"/>
      <c r="BB2930" s="505"/>
      <c r="BC2930" s="150"/>
      <c r="BD2930" s="150"/>
      <c r="BE2930" s="150"/>
      <c r="BF2930" s="150"/>
      <c r="BG2930" s="150"/>
      <c r="BH2930" s="150"/>
      <c r="BI2930" s="133"/>
      <c r="BJ2930" s="135"/>
    </row>
    <row r="2931" spans="3:62">
      <c r="C2931" s="504"/>
      <c r="F2931" s="505"/>
      <c r="G2931" s="150"/>
      <c r="H2931" s="150"/>
      <c r="I2931" s="150"/>
      <c r="J2931" s="150"/>
      <c r="K2931" s="138"/>
      <c r="L2931" s="505"/>
      <c r="M2931" s="150"/>
      <c r="N2931" s="150"/>
      <c r="O2931" s="150"/>
      <c r="P2931" s="150"/>
      <c r="Q2931" s="138"/>
      <c r="R2931" s="505"/>
      <c r="S2931" s="150"/>
      <c r="T2931" s="150"/>
      <c r="U2931" s="150"/>
      <c r="V2931" s="150"/>
      <c r="W2931" s="138"/>
      <c r="X2931" s="505"/>
      <c r="Y2931" s="150"/>
      <c r="Z2931" s="150"/>
      <c r="AA2931" s="150"/>
      <c r="AB2931" s="150"/>
      <c r="AC2931" s="138"/>
      <c r="AD2931" s="505"/>
      <c r="AE2931" s="150"/>
      <c r="AF2931" s="150"/>
      <c r="AG2931" s="150"/>
      <c r="AH2931" s="150"/>
      <c r="AI2931" s="138"/>
      <c r="AJ2931" s="505"/>
      <c r="AK2931" s="150"/>
      <c r="AL2931" s="150"/>
      <c r="AM2931" s="150"/>
      <c r="AN2931" s="150"/>
      <c r="AO2931" s="138"/>
      <c r="AP2931" s="505"/>
      <c r="AQ2931" s="150"/>
      <c r="AR2931" s="150"/>
      <c r="AS2931" s="150"/>
      <c r="AT2931" s="150"/>
      <c r="AU2931" s="138"/>
      <c r="AV2931" s="505"/>
      <c r="AW2931" s="150"/>
      <c r="AX2931" s="150"/>
      <c r="AY2931" s="150"/>
      <c r="BB2931" s="505"/>
      <c r="BC2931" s="150"/>
      <c r="BD2931" s="150"/>
      <c r="BE2931" s="150"/>
      <c r="BF2931" s="150"/>
      <c r="BG2931" s="150"/>
      <c r="BH2931" s="150"/>
      <c r="BI2931" s="133"/>
      <c r="BJ2931" s="135"/>
    </row>
    <row r="2932" spans="3:62">
      <c r="C2932" s="504"/>
      <c r="F2932" s="505"/>
      <c r="G2932" s="150"/>
      <c r="H2932" s="150"/>
      <c r="I2932" s="150"/>
      <c r="J2932" s="150"/>
      <c r="K2932" s="138"/>
      <c r="L2932" s="505"/>
      <c r="M2932" s="150"/>
      <c r="N2932" s="150"/>
      <c r="O2932" s="150"/>
      <c r="P2932" s="150"/>
      <c r="Q2932" s="138"/>
      <c r="R2932" s="505"/>
      <c r="S2932" s="150"/>
      <c r="T2932" s="150"/>
      <c r="U2932" s="150"/>
      <c r="V2932" s="150"/>
      <c r="W2932" s="138"/>
      <c r="X2932" s="505"/>
      <c r="Y2932" s="150"/>
      <c r="Z2932" s="150"/>
      <c r="AA2932" s="150"/>
      <c r="AB2932" s="150"/>
      <c r="AC2932" s="138"/>
      <c r="AD2932" s="505"/>
      <c r="AE2932" s="150"/>
      <c r="AF2932" s="150"/>
      <c r="AG2932" s="150"/>
      <c r="AH2932" s="150"/>
      <c r="AI2932" s="138"/>
      <c r="AJ2932" s="505"/>
      <c r="AK2932" s="150"/>
      <c r="AL2932" s="150"/>
      <c r="AM2932" s="150"/>
      <c r="AN2932" s="150"/>
      <c r="AO2932" s="138"/>
      <c r="AP2932" s="505"/>
      <c r="AQ2932" s="150"/>
      <c r="AR2932" s="150"/>
      <c r="AS2932" s="150"/>
      <c r="AT2932" s="150"/>
      <c r="AU2932" s="138"/>
      <c r="AV2932" s="505"/>
      <c r="AW2932" s="150"/>
      <c r="AX2932" s="150"/>
      <c r="AY2932" s="150"/>
      <c r="BB2932" s="505"/>
      <c r="BC2932" s="150"/>
      <c r="BD2932" s="150"/>
      <c r="BE2932" s="150"/>
      <c r="BF2932" s="150"/>
      <c r="BG2932" s="150"/>
      <c r="BH2932" s="150"/>
      <c r="BI2932" s="133"/>
      <c r="BJ2932" s="135"/>
    </row>
    <row r="2933" spans="3:62">
      <c r="C2933" s="504"/>
      <c r="F2933" s="505"/>
      <c r="G2933" s="150"/>
      <c r="H2933" s="150"/>
      <c r="I2933" s="150"/>
      <c r="J2933" s="150"/>
      <c r="K2933" s="138"/>
      <c r="L2933" s="505"/>
      <c r="M2933" s="150"/>
      <c r="N2933" s="150"/>
      <c r="O2933" s="150"/>
      <c r="P2933" s="150"/>
      <c r="Q2933" s="138"/>
      <c r="R2933" s="505"/>
      <c r="S2933" s="150"/>
      <c r="T2933" s="150"/>
      <c r="U2933" s="150"/>
      <c r="V2933" s="150"/>
      <c r="W2933" s="138"/>
      <c r="X2933" s="505"/>
      <c r="Y2933" s="150"/>
      <c r="Z2933" s="150"/>
      <c r="AA2933" s="150"/>
      <c r="AB2933" s="150"/>
      <c r="AC2933" s="138"/>
      <c r="AD2933" s="505"/>
      <c r="AE2933" s="150"/>
      <c r="AF2933" s="150"/>
      <c r="AG2933" s="150"/>
      <c r="AH2933" s="150"/>
      <c r="AI2933" s="138"/>
      <c r="AJ2933" s="505"/>
      <c r="AK2933" s="150"/>
      <c r="AL2933" s="150"/>
      <c r="AM2933" s="150"/>
      <c r="AN2933" s="150"/>
      <c r="AO2933" s="138"/>
      <c r="AP2933" s="505"/>
      <c r="AQ2933" s="150"/>
      <c r="AR2933" s="150"/>
      <c r="AS2933" s="150"/>
      <c r="AT2933" s="150"/>
      <c r="AU2933" s="138"/>
      <c r="AV2933" s="505"/>
      <c r="AW2933" s="150"/>
      <c r="AX2933" s="150"/>
      <c r="AY2933" s="150"/>
      <c r="BB2933" s="505"/>
      <c r="BC2933" s="150"/>
      <c r="BD2933" s="150"/>
      <c r="BE2933" s="150"/>
      <c r="BF2933" s="150"/>
      <c r="BG2933" s="150"/>
      <c r="BH2933" s="150"/>
      <c r="BI2933" s="133"/>
      <c r="BJ2933" s="135"/>
    </row>
    <row r="2934" spans="3:62">
      <c r="C2934" s="504"/>
      <c r="F2934" s="505"/>
      <c r="G2934" s="150"/>
      <c r="H2934" s="150"/>
      <c r="I2934" s="150"/>
      <c r="J2934" s="150"/>
      <c r="K2934" s="138"/>
      <c r="L2934" s="505"/>
      <c r="M2934" s="150"/>
      <c r="N2934" s="150"/>
      <c r="O2934" s="150"/>
      <c r="P2934" s="150"/>
      <c r="Q2934" s="138"/>
      <c r="R2934" s="505"/>
      <c r="S2934" s="150"/>
      <c r="T2934" s="150"/>
      <c r="U2934" s="150"/>
      <c r="V2934" s="150"/>
      <c r="W2934" s="138"/>
      <c r="X2934" s="505"/>
      <c r="Y2934" s="150"/>
      <c r="Z2934" s="150"/>
      <c r="AA2934" s="150"/>
      <c r="AB2934" s="150"/>
      <c r="AC2934" s="138"/>
      <c r="AD2934" s="505"/>
      <c r="AE2934" s="150"/>
      <c r="AF2934" s="150"/>
      <c r="AG2934" s="150"/>
      <c r="AH2934" s="150"/>
      <c r="AI2934" s="138"/>
      <c r="AJ2934" s="505"/>
      <c r="AK2934" s="150"/>
      <c r="AL2934" s="150"/>
      <c r="AM2934" s="150"/>
      <c r="AN2934" s="150"/>
      <c r="AO2934" s="138"/>
      <c r="AP2934" s="505"/>
      <c r="AQ2934" s="150"/>
      <c r="AR2934" s="150"/>
      <c r="AS2934" s="150"/>
      <c r="AT2934" s="150"/>
      <c r="AU2934" s="138"/>
      <c r="AV2934" s="505"/>
      <c r="AW2934" s="150"/>
      <c r="AX2934" s="150"/>
      <c r="AY2934" s="150"/>
      <c r="BB2934" s="505"/>
      <c r="BC2934" s="150"/>
      <c r="BD2934" s="150"/>
      <c r="BE2934" s="150"/>
      <c r="BF2934" s="150"/>
      <c r="BG2934" s="150"/>
      <c r="BH2934" s="150"/>
      <c r="BI2934" s="133"/>
      <c r="BJ2934" s="135"/>
    </row>
    <row r="2935" spans="3:62">
      <c r="C2935" s="504"/>
      <c r="F2935" s="505"/>
      <c r="G2935" s="150"/>
      <c r="H2935" s="150"/>
      <c r="I2935" s="150"/>
      <c r="J2935" s="150"/>
      <c r="K2935" s="138"/>
      <c r="L2935" s="505"/>
      <c r="M2935" s="150"/>
      <c r="N2935" s="150"/>
      <c r="O2935" s="150"/>
      <c r="P2935" s="150"/>
      <c r="Q2935" s="138"/>
      <c r="R2935" s="505"/>
      <c r="S2935" s="150"/>
      <c r="T2935" s="150"/>
      <c r="U2935" s="150"/>
      <c r="V2935" s="150"/>
      <c r="W2935" s="138"/>
      <c r="X2935" s="505"/>
      <c r="Y2935" s="150"/>
      <c r="Z2935" s="150"/>
      <c r="AA2935" s="150"/>
      <c r="AB2935" s="150"/>
      <c r="AC2935" s="138"/>
      <c r="AD2935" s="505"/>
      <c r="AE2935" s="150"/>
      <c r="AF2935" s="150"/>
      <c r="AG2935" s="150"/>
      <c r="AH2935" s="150"/>
      <c r="AI2935" s="138"/>
      <c r="AJ2935" s="505"/>
      <c r="AK2935" s="150"/>
      <c r="AL2935" s="150"/>
      <c r="AM2935" s="150"/>
      <c r="AN2935" s="150"/>
      <c r="AO2935" s="138"/>
      <c r="AP2935" s="505"/>
      <c r="AQ2935" s="150"/>
      <c r="AR2935" s="150"/>
      <c r="AS2935" s="150"/>
      <c r="AT2935" s="150"/>
      <c r="AU2935" s="138"/>
      <c r="AV2935" s="505"/>
      <c r="AW2935" s="150"/>
      <c r="AX2935" s="150"/>
      <c r="AY2935" s="150"/>
      <c r="BB2935" s="505"/>
      <c r="BC2935" s="150"/>
      <c r="BD2935" s="150"/>
      <c r="BE2935" s="150"/>
      <c r="BF2935" s="150"/>
      <c r="BG2935" s="150"/>
      <c r="BH2935" s="150"/>
      <c r="BI2935" s="133"/>
      <c r="BJ2935" s="135"/>
    </row>
    <row r="2936" spans="3:62">
      <c r="C2936" s="504"/>
      <c r="F2936" s="505"/>
      <c r="G2936" s="150"/>
      <c r="H2936" s="150"/>
      <c r="I2936" s="150"/>
      <c r="J2936" s="150"/>
      <c r="K2936" s="138"/>
      <c r="L2936" s="505"/>
      <c r="M2936" s="150"/>
      <c r="N2936" s="150"/>
      <c r="O2936" s="150"/>
      <c r="P2936" s="150"/>
      <c r="Q2936" s="138"/>
      <c r="R2936" s="505"/>
      <c r="S2936" s="150"/>
      <c r="T2936" s="150"/>
      <c r="U2936" s="150"/>
      <c r="V2936" s="150"/>
      <c r="W2936" s="138"/>
      <c r="X2936" s="505"/>
      <c r="Y2936" s="150"/>
      <c r="Z2936" s="150"/>
      <c r="AA2936" s="150"/>
      <c r="AB2936" s="150"/>
      <c r="AC2936" s="138"/>
      <c r="AD2936" s="505"/>
      <c r="AE2936" s="150"/>
      <c r="AF2936" s="150"/>
      <c r="AG2936" s="150"/>
      <c r="AH2936" s="150"/>
      <c r="AI2936" s="138"/>
      <c r="AJ2936" s="505"/>
      <c r="AK2936" s="150"/>
      <c r="AL2936" s="150"/>
      <c r="AM2936" s="150"/>
      <c r="AN2936" s="150"/>
      <c r="AO2936" s="138"/>
      <c r="AP2936" s="505"/>
      <c r="AQ2936" s="150"/>
      <c r="AR2936" s="150"/>
      <c r="AS2936" s="150"/>
      <c r="AT2936" s="150"/>
      <c r="AU2936" s="138"/>
      <c r="AV2936" s="505"/>
      <c r="AW2936" s="150"/>
      <c r="AX2936" s="150"/>
      <c r="AY2936" s="150"/>
      <c r="BB2936" s="505"/>
      <c r="BC2936" s="150"/>
      <c r="BD2936" s="150"/>
      <c r="BE2936" s="150"/>
      <c r="BF2936" s="150"/>
      <c r="BG2936" s="150"/>
      <c r="BH2936" s="150"/>
      <c r="BI2936" s="133"/>
      <c r="BJ2936" s="135"/>
    </row>
    <row r="2937" spans="3:62">
      <c r="C2937" s="504"/>
      <c r="F2937" s="505"/>
      <c r="G2937" s="150"/>
      <c r="H2937" s="150"/>
      <c r="I2937" s="150"/>
      <c r="J2937" s="150"/>
      <c r="K2937" s="138"/>
      <c r="L2937" s="505"/>
      <c r="M2937" s="150"/>
      <c r="N2937" s="150"/>
      <c r="O2937" s="150"/>
      <c r="P2937" s="150"/>
      <c r="Q2937" s="138"/>
      <c r="R2937" s="505"/>
      <c r="S2937" s="150"/>
      <c r="T2937" s="150"/>
      <c r="U2937" s="150"/>
      <c r="V2937" s="150"/>
      <c r="W2937" s="138"/>
      <c r="X2937" s="505"/>
      <c r="Y2937" s="150"/>
      <c r="Z2937" s="150"/>
      <c r="AA2937" s="150"/>
      <c r="AB2937" s="150"/>
      <c r="AC2937" s="138"/>
      <c r="AD2937" s="505"/>
      <c r="AE2937" s="150"/>
      <c r="AF2937" s="150"/>
      <c r="AG2937" s="150"/>
      <c r="AH2937" s="150"/>
      <c r="AI2937" s="138"/>
      <c r="AJ2937" s="505"/>
      <c r="AK2937" s="150"/>
      <c r="AL2937" s="150"/>
      <c r="AM2937" s="150"/>
      <c r="AN2937" s="150"/>
      <c r="AO2937" s="138"/>
      <c r="AP2937" s="505"/>
      <c r="AQ2937" s="150"/>
      <c r="AR2937" s="150"/>
      <c r="AS2937" s="150"/>
      <c r="AT2937" s="150"/>
      <c r="AU2937" s="138"/>
      <c r="AV2937" s="505"/>
      <c r="AW2937" s="150"/>
      <c r="AX2937" s="150"/>
      <c r="AY2937" s="150"/>
      <c r="BB2937" s="505"/>
      <c r="BC2937" s="150"/>
      <c r="BD2937" s="150"/>
      <c r="BE2937" s="150"/>
      <c r="BF2937" s="150"/>
      <c r="BG2937" s="150"/>
      <c r="BH2937" s="150"/>
      <c r="BI2937" s="133"/>
      <c r="BJ2937" s="135"/>
    </row>
    <row r="2938" spans="3:62">
      <c r="C2938" s="504"/>
      <c r="F2938" s="505"/>
      <c r="G2938" s="150"/>
      <c r="H2938" s="150"/>
      <c r="I2938" s="150"/>
      <c r="J2938" s="150"/>
      <c r="K2938" s="138"/>
      <c r="L2938" s="505"/>
      <c r="M2938" s="150"/>
      <c r="N2938" s="150"/>
      <c r="O2938" s="150"/>
      <c r="P2938" s="150"/>
      <c r="Q2938" s="138"/>
      <c r="R2938" s="505"/>
      <c r="S2938" s="150"/>
      <c r="T2938" s="150"/>
      <c r="U2938" s="150"/>
      <c r="V2938" s="150"/>
      <c r="W2938" s="138"/>
      <c r="X2938" s="505"/>
      <c r="Y2938" s="150"/>
      <c r="Z2938" s="150"/>
      <c r="AA2938" s="150"/>
      <c r="AB2938" s="150"/>
      <c r="AC2938" s="138"/>
      <c r="AD2938" s="505"/>
      <c r="AE2938" s="150"/>
      <c r="AF2938" s="150"/>
      <c r="AG2938" s="150"/>
      <c r="AH2938" s="150"/>
      <c r="AI2938" s="138"/>
      <c r="AJ2938" s="505"/>
      <c r="AK2938" s="150"/>
      <c r="AL2938" s="150"/>
      <c r="AM2938" s="150"/>
      <c r="AN2938" s="150"/>
      <c r="AO2938" s="138"/>
      <c r="AP2938" s="505"/>
      <c r="AQ2938" s="150"/>
      <c r="AR2938" s="150"/>
      <c r="AS2938" s="150"/>
      <c r="AT2938" s="150"/>
      <c r="AU2938" s="138"/>
      <c r="AV2938" s="505"/>
      <c r="AW2938" s="150"/>
      <c r="AX2938" s="150"/>
      <c r="AY2938" s="150"/>
      <c r="BB2938" s="505"/>
      <c r="BC2938" s="150"/>
      <c r="BD2938" s="150"/>
      <c r="BE2938" s="150"/>
      <c r="BF2938" s="150"/>
      <c r="BG2938" s="150"/>
      <c r="BH2938" s="150"/>
      <c r="BI2938" s="133"/>
      <c r="BJ2938" s="135"/>
    </row>
    <row r="2939" spans="3:62">
      <c r="C2939" s="504"/>
      <c r="F2939" s="505"/>
      <c r="G2939" s="150"/>
      <c r="H2939" s="150"/>
      <c r="I2939" s="150"/>
      <c r="J2939" s="150"/>
      <c r="K2939" s="138"/>
      <c r="L2939" s="505"/>
      <c r="M2939" s="150"/>
      <c r="N2939" s="150"/>
      <c r="O2939" s="150"/>
      <c r="P2939" s="150"/>
      <c r="Q2939" s="138"/>
      <c r="R2939" s="505"/>
      <c r="S2939" s="150"/>
      <c r="T2939" s="150"/>
      <c r="U2939" s="150"/>
      <c r="V2939" s="150"/>
      <c r="W2939" s="138"/>
      <c r="X2939" s="505"/>
      <c r="Y2939" s="150"/>
      <c r="Z2939" s="150"/>
      <c r="AA2939" s="150"/>
      <c r="AB2939" s="150"/>
      <c r="AC2939" s="138"/>
      <c r="AD2939" s="505"/>
      <c r="AE2939" s="150"/>
      <c r="AF2939" s="150"/>
      <c r="AG2939" s="150"/>
      <c r="AH2939" s="150"/>
      <c r="AI2939" s="138"/>
      <c r="AJ2939" s="505"/>
      <c r="AK2939" s="150"/>
      <c r="AL2939" s="150"/>
      <c r="AM2939" s="150"/>
      <c r="AN2939" s="150"/>
      <c r="AO2939" s="138"/>
      <c r="AP2939" s="505"/>
      <c r="AQ2939" s="150"/>
      <c r="AR2939" s="150"/>
      <c r="AS2939" s="150"/>
      <c r="AT2939" s="150"/>
      <c r="AU2939" s="138"/>
      <c r="AV2939" s="505"/>
      <c r="AW2939" s="150"/>
      <c r="AX2939" s="150"/>
      <c r="AY2939" s="150"/>
      <c r="BB2939" s="505"/>
      <c r="BC2939" s="150"/>
      <c r="BD2939" s="150"/>
      <c r="BE2939" s="150"/>
      <c r="BF2939" s="150"/>
      <c r="BG2939" s="150"/>
      <c r="BH2939" s="150"/>
      <c r="BI2939" s="133"/>
      <c r="BJ2939" s="135"/>
    </row>
    <row r="2940" spans="3:62">
      <c r="C2940" s="504"/>
      <c r="F2940" s="505"/>
      <c r="G2940" s="150"/>
      <c r="H2940" s="150"/>
      <c r="I2940" s="150"/>
      <c r="J2940" s="150"/>
      <c r="K2940" s="138"/>
      <c r="L2940" s="505"/>
      <c r="M2940" s="150"/>
      <c r="N2940" s="150"/>
      <c r="O2940" s="150"/>
      <c r="P2940" s="150"/>
      <c r="Q2940" s="138"/>
      <c r="R2940" s="505"/>
      <c r="S2940" s="150"/>
      <c r="T2940" s="150"/>
      <c r="U2940" s="150"/>
      <c r="V2940" s="150"/>
      <c r="W2940" s="138"/>
      <c r="X2940" s="505"/>
      <c r="Y2940" s="150"/>
      <c r="Z2940" s="150"/>
      <c r="AA2940" s="150"/>
      <c r="AB2940" s="150"/>
      <c r="AC2940" s="138"/>
      <c r="AD2940" s="505"/>
      <c r="AE2940" s="150"/>
      <c r="AF2940" s="150"/>
      <c r="AG2940" s="150"/>
      <c r="AH2940" s="150"/>
      <c r="AI2940" s="138"/>
      <c r="AJ2940" s="505"/>
      <c r="AK2940" s="150"/>
      <c r="AL2940" s="150"/>
      <c r="AM2940" s="150"/>
      <c r="AN2940" s="150"/>
      <c r="AO2940" s="138"/>
      <c r="AP2940" s="505"/>
      <c r="AQ2940" s="150"/>
      <c r="AR2940" s="150"/>
      <c r="AS2940" s="150"/>
      <c r="AT2940" s="150"/>
      <c r="AU2940" s="138"/>
      <c r="AV2940" s="505"/>
      <c r="AW2940" s="150"/>
      <c r="AX2940" s="150"/>
      <c r="AY2940" s="150"/>
      <c r="BB2940" s="505"/>
      <c r="BC2940" s="150"/>
      <c r="BD2940" s="150"/>
      <c r="BE2940" s="150"/>
      <c r="BF2940" s="150"/>
      <c r="BG2940" s="150"/>
      <c r="BH2940" s="150"/>
      <c r="BI2940" s="133"/>
      <c r="BJ2940" s="135"/>
    </row>
    <row r="2941" spans="3:62">
      <c r="C2941" s="504"/>
      <c r="F2941" s="505"/>
      <c r="G2941" s="150"/>
      <c r="H2941" s="150"/>
      <c r="I2941" s="150"/>
      <c r="J2941" s="150"/>
      <c r="K2941" s="138"/>
      <c r="L2941" s="505"/>
      <c r="M2941" s="150"/>
      <c r="N2941" s="150"/>
      <c r="O2941" s="150"/>
      <c r="P2941" s="150"/>
      <c r="Q2941" s="138"/>
      <c r="R2941" s="505"/>
      <c r="S2941" s="150"/>
      <c r="T2941" s="150"/>
      <c r="U2941" s="150"/>
      <c r="V2941" s="150"/>
      <c r="W2941" s="138"/>
      <c r="X2941" s="505"/>
      <c r="Y2941" s="150"/>
      <c r="Z2941" s="150"/>
      <c r="AA2941" s="150"/>
      <c r="AB2941" s="150"/>
      <c r="AC2941" s="138"/>
      <c r="AD2941" s="505"/>
      <c r="AE2941" s="150"/>
      <c r="AF2941" s="150"/>
      <c r="AG2941" s="150"/>
      <c r="AH2941" s="150"/>
      <c r="AI2941" s="138"/>
      <c r="AJ2941" s="505"/>
      <c r="AK2941" s="150"/>
      <c r="AL2941" s="150"/>
      <c r="AM2941" s="150"/>
      <c r="AN2941" s="150"/>
      <c r="AO2941" s="138"/>
      <c r="AP2941" s="505"/>
      <c r="AQ2941" s="150"/>
      <c r="AR2941" s="150"/>
      <c r="AS2941" s="150"/>
      <c r="AT2941" s="150"/>
      <c r="AU2941" s="138"/>
      <c r="AV2941" s="505"/>
      <c r="AW2941" s="150"/>
      <c r="AX2941" s="150"/>
      <c r="AY2941" s="150"/>
      <c r="BB2941" s="505"/>
      <c r="BC2941" s="150"/>
      <c r="BD2941" s="150"/>
      <c r="BE2941" s="150"/>
      <c r="BF2941" s="150"/>
      <c r="BG2941" s="150"/>
      <c r="BH2941" s="150"/>
      <c r="BI2941" s="133"/>
      <c r="BJ2941" s="135"/>
    </row>
    <row r="2942" spans="3:62">
      <c r="C2942" s="504"/>
      <c r="F2942" s="505"/>
      <c r="G2942" s="150"/>
      <c r="H2942" s="150"/>
      <c r="I2942" s="150"/>
      <c r="J2942" s="150"/>
      <c r="K2942" s="138"/>
      <c r="L2942" s="505"/>
      <c r="M2942" s="150"/>
      <c r="N2942" s="150"/>
      <c r="O2942" s="150"/>
      <c r="P2942" s="150"/>
      <c r="Q2942" s="138"/>
      <c r="R2942" s="505"/>
      <c r="S2942" s="150"/>
      <c r="T2942" s="150"/>
      <c r="U2942" s="150"/>
      <c r="V2942" s="150"/>
      <c r="W2942" s="138"/>
      <c r="X2942" s="505"/>
      <c r="Y2942" s="150"/>
      <c r="Z2942" s="150"/>
      <c r="AA2942" s="150"/>
      <c r="AB2942" s="150"/>
      <c r="AC2942" s="138"/>
      <c r="AD2942" s="505"/>
      <c r="AE2942" s="150"/>
      <c r="AF2942" s="150"/>
      <c r="AG2942" s="150"/>
      <c r="AH2942" s="150"/>
      <c r="AI2942" s="138"/>
      <c r="AJ2942" s="505"/>
      <c r="AK2942" s="150"/>
      <c r="AL2942" s="150"/>
      <c r="AM2942" s="150"/>
      <c r="AN2942" s="150"/>
      <c r="AO2942" s="138"/>
      <c r="AP2942" s="505"/>
      <c r="AQ2942" s="150"/>
      <c r="AR2942" s="150"/>
      <c r="AS2942" s="150"/>
      <c r="AT2942" s="150"/>
      <c r="AU2942" s="138"/>
      <c r="AV2942" s="505"/>
      <c r="AW2942" s="150"/>
      <c r="AX2942" s="150"/>
      <c r="AY2942" s="150"/>
      <c r="BB2942" s="505"/>
      <c r="BC2942" s="150"/>
      <c r="BD2942" s="150"/>
      <c r="BE2942" s="150"/>
      <c r="BF2942" s="150"/>
      <c r="BG2942" s="150"/>
      <c r="BH2942" s="150"/>
      <c r="BI2942" s="133"/>
      <c r="BJ2942" s="135"/>
    </row>
    <row r="2943" spans="3:62">
      <c r="C2943" s="504"/>
      <c r="F2943" s="505"/>
      <c r="G2943" s="150"/>
      <c r="H2943" s="150"/>
      <c r="I2943" s="150"/>
      <c r="J2943" s="150"/>
      <c r="K2943" s="138"/>
      <c r="L2943" s="505"/>
      <c r="M2943" s="150"/>
      <c r="N2943" s="150"/>
      <c r="O2943" s="150"/>
      <c r="P2943" s="150"/>
      <c r="Q2943" s="138"/>
      <c r="R2943" s="505"/>
      <c r="S2943" s="150"/>
      <c r="T2943" s="150"/>
      <c r="U2943" s="150"/>
      <c r="V2943" s="150"/>
      <c r="W2943" s="138"/>
      <c r="X2943" s="505"/>
      <c r="Y2943" s="150"/>
      <c r="Z2943" s="150"/>
      <c r="AA2943" s="150"/>
      <c r="AB2943" s="150"/>
      <c r="AC2943" s="138"/>
      <c r="AD2943" s="505"/>
      <c r="AE2943" s="150"/>
      <c r="AF2943" s="150"/>
      <c r="AG2943" s="150"/>
      <c r="AH2943" s="150"/>
      <c r="AI2943" s="138"/>
      <c r="AJ2943" s="505"/>
      <c r="AK2943" s="150"/>
      <c r="AL2943" s="150"/>
      <c r="AM2943" s="150"/>
      <c r="AN2943" s="150"/>
      <c r="AO2943" s="138"/>
      <c r="AP2943" s="505"/>
      <c r="AQ2943" s="150"/>
      <c r="AR2943" s="150"/>
      <c r="AS2943" s="150"/>
      <c r="AT2943" s="150"/>
      <c r="AU2943" s="138"/>
      <c r="AV2943" s="505"/>
      <c r="AW2943" s="150"/>
      <c r="AX2943" s="150"/>
      <c r="AY2943" s="150"/>
      <c r="BB2943" s="505"/>
      <c r="BC2943" s="150"/>
      <c r="BD2943" s="150"/>
      <c r="BE2943" s="150"/>
      <c r="BF2943" s="150"/>
      <c r="BG2943" s="150"/>
      <c r="BH2943" s="150"/>
      <c r="BI2943" s="133"/>
      <c r="BJ2943" s="135"/>
    </row>
    <row r="2944" spans="3:62">
      <c r="C2944" s="504"/>
      <c r="F2944" s="505"/>
      <c r="G2944" s="150"/>
      <c r="H2944" s="150"/>
      <c r="I2944" s="150"/>
      <c r="J2944" s="150"/>
      <c r="K2944" s="138"/>
      <c r="L2944" s="505"/>
      <c r="M2944" s="150"/>
      <c r="N2944" s="150"/>
      <c r="O2944" s="150"/>
      <c r="P2944" s="150"/>
      <c r="Q2944" s="138"/>
      <c r="R2944" s="505"/>
      <c r="S2944" s="150"/>
      <c r="T2944" s="150"/>
      <c r="U2944" s="150"/>
      <c r="V2944" s="150"/>
      <c r="W2944" s="138"/>
      <c r="X2944" s="505"/>
      <c r="Y2944" s="150"/>
      <c r="Z2944" s="150"/>
      <c r="AA2944" s="150"/>
      <c r="AB2944" s="150"/>
      <c r="AC2944" s="138"/>
      <c r="AD2944" s="505"/>
      <c r="AE2944" s="150"/>
      <c r="AF2944" s="150"/>
      <c r="AG2944" s="150"/>
      <c r="AH2944" s="150"/>
      <c r="AI2944" s="138"/>
      <c r="AJ2944" s="505"/>
      <c r="AK2944" s="150"/>
      <c r="AL2944" s="150"/>
      <c r="AM2944" s="150"/>
      <c r="AN2944" s="150"/>
      <c r="AO2944" s="138"/>
      <c r="AP2944" s="505"/>
      <c r="AQ2944" s="150"/>
      <c r="AR2944" s="150"/>
      <c r="AS2944" s="150"/>
      <c r="AT2944" s="150"/>
      <c r="AU2944" s="138"/>
      <c r="AV2944" s="505"/>
      <c r="AW2944" s="150"/>
      <c r="AX2944" s="150"/>
      <c r="AY2944" s="150"/>
      <c r="BB2944" s="505"/>
      <c r="BC2944" s="150"/>
      <c r="BD2944" s="150"/>
      <c r="BE2944" s="150"/>
      <c r="BF2944" s="150"/>
      <c r="BG2944" s="150"/>
      <c r="BH2944" s="150"/>
      <c r="BI2944" s="133"/>
      <c r="BJ2944" s="135"/>
    </row>
    <row r="2945" spans="3:62">
      <c r="C2945" s="504"/>
      <c r="F2945" s="505"/>
      <c r="G2945" s="150"/>
      <c r="H2945" s="150"/>
      <c r="I2945" s="150"/>
      <c r="J2945" s="150"/>
      <c r="K2945" s="138"/>
      <c r="L2945" s="505"/>
      <c r="M2945" s="150"/>
      <c r="N2945" s="150"/>
      <c r="O2945" s="150"/>
      <c r="P2945" s="150"/>
      <c r="Q2945" s="138"/>
      <c r="R2945" s="505"/>
      <c r="S2945" s="150"/>
      <c r="T2945" s="150"/>
      <c r="U2945" s="150"/>
      <c r="V2945" s="150"/>
      <c r="W2945" s="138"/>
      <c r="X2945" s="505"/>
      <c r="Y2945" s="150"/>
      <c r="Z2945" s="150"/>
      <c r="AA2945" s="150"/>
      <c r="AB2945" s="150"/>
      <c r="AC2945" s="138"/>
      <c r="AD2945" s="505"/>
      <c r="AE2945" s="150"/>
      <c r="AF2945" s="150"/>
      <c r="AG2945" s="150"/>
      <c r="AH2945" s="150"/>
      <c r="AI2945" s="138"/>
      <c r="AJ2945" s="505"/>
      <c r="AK2945" s="150"/>
      <c r="AL2945" s="150"/>
      <c r="AM2945" s="150"/>
      <c r="AN2945" s="150"/>
      <c r="AO2945" s="138"/>
      <c r="AP2945" s="505"/>
      <c r="AQ2945" s="150"/>
      <c r="AR2945" s="150"/>
      <c r="AS2945" s="150"/>
      <c r="AT2945" s="150"/>
      <c r="AU2945" s="138"/>
      <c r="AV2945" s="505"/>
      <c r="AW2945" s="150"/>
      <c r="AX2945" s="150"/>
      <c r="AY2945" s="150"/>
      <c r="BB2945" s="505"/>
      <c r="BC2945" s="150"/>
      <c r="BD2945" s="150"/>
      <c r="BE2945" s="150"/>
      <c r="BF2945" s="150"/>
      <c r="BG2945" s="150"/>
      <c r="BH2945" s="150"/>
      <c r="BI2945" s="133"/>
      <c r="BJ2945" s="135"/>
    </row>
    <row r="2946" spans="3:62">
      <c r="C2946" s="504"/>
      <c r="F2946" s="505"/>
      <c r="G2946" s="150"/>
      <c r="H2946" s="150"/>
      <c r="I2946" s="150"/>
      <c r="J2946" s="150"/>
      <c r="K2946" s="138"/>
      <c r="L2946" s="505"/>
      <c r="M2946" s="150"/>
      <c r="N2946" s="150"/>
      <c r="O2946" s="150"/>
      <c r="P2946" s="150"/>
      <c r="Q2946" s="138"/>
      <c r="R2946" s="505"/>
      <c r="S2946" s="150"/>
      <c r="T2946" s="150"/>
      <c r="U2946" s="150"/>
      <c r="V2946" s="150"/>
      <c r="W2946" s="138"/>
      <c r="X2946" s="505"/>
      <c r="Y2946" s="150"/>
      <c r="Z2946" s="150"/>
      <c r="AA2946" s="150"/>
      <c r="AB2946" s="150"/>
      <c r="AC2946" s="138"/>
      <c r="AD2946" s="505"/>
      <c r="AE2946" s="150"/>
      <c r="AF2946" s="150"/>
      <c r="AG2946" s="150"/>
      <c r="AH2946" s="150"/>
      <c r="AI2946" s="138"/>
      <c r="AJ2946" s="505"/>
      <c r="AK2946" s="150"/>
      <c r="AL2946" s="150"/>
      <c r="AM2946" s="150"/>
      <c r="AN2946" s="150"/>
      <c r="AO2946" s="138"/>
      <c r="AP2946" s="505"/>
      <c r="AQ2946" s="150"/>
      <c r="AR2946" s="150"/>
      <c r="AS2946" s="150"/>
      <c r="AT2946" s="150"/>
      <c r="AU2946" s="138"/>
      <c r="AV2946" s="505"/>
      <c r="AW2946" s="150"/>
      <c r="AX2946" s="150"/>
      <c r="AY2946" s="150"/>
      <c r="BB2946" s="505"/>
      <c r="BC2946" s="150"/>
      <c r="BD2946" s="150"/>
      <c r="BE2946" s="150"/>
      <c r="BF2946" s="150"/>
      <c r="BG2946" s="150"/>
      <c r="BH2946" s="150"/>
      <c r="BI2946" s="133"/>
      <c r="BJ2946" s="135"/>
    </row>
    <row r="2947" spans="3:62">
      <c r="C2947" s="504"/>
      <c r="F2947" s="505"/>
      <c r="G2947" s="150"/>
      <c r="H2947" s="150"/>
      <c r="I2947" s="150"/>
      <c r="J2947" s="150"/>
      <c r="K2947" s="138"/>
      <c r="L2947" s="505"/>
      <c r="M2947" s="150"/>
      <c r="N2947" s="150"/>
      <c r="O2947" s="150"/>
      <c r="P2947" s="150"/>
      <c r="Q2947" s="138"/>
      <c r="R2947" s="505"/>
      <c r="S2947" s="150"/>
      <c r="T2947" s="150"/>
      <c r="U2947" s="150"/>
      <c r="V2947" s="150"/>
      <c r="W2947" s="138"/>
      <c r="X2947" s="505"/>
      <c r="Y2947" s="150"/>
      <c r="Z2947" s="150"/>
      <c r="AA2947" s="150"/>
      <c r="AB2947" s="150"/>
      <c r="AC2947" s="138"/>
      <c r="AD2947" s="505"/>
      <c r="AE2947" s="150"/>
      <c r="AF2947" s="150"/>
      <c r="AG2947" s="150"/>
      <c r="AH2947" s="150"/>
      <c r="AI2947" s="138"/>
      <c r="AJ2947" s="505"/>
      <c r="AK2947" s="150"/>
      <c r="AL2947" s="150"/>
      <c r="AM2947" s="150"/>
      <c r="AN2947" s="150"/>
      <c r="AO2947" s="138"/>
      <c r="AP2947" s="505"/>
      <c r="AQ2947" s="150"/>
      <c r="AR2947" s="150"/>
      <c r="AS2947" s="150"/>
      <c r="AT2947" s="150"/>
      <c r="AU2947" s="138"/>
      <c r="AV2947" s="505"/>
      <c r="AW2947" s="150"/>
      <c r="AX2947" s="150"/>
      <c r="AY2947" s="150"/>
      <c r="BB2947" s="505"/>
      <c r="BC2947" s="150"/>
      <c r="BD2947" s="150"/>
      <c r="BE2947" s="150"/>
      <c r="BF2947" s="150"/>
      <c r="BG2947" s="150"/>
      <c r="BH2947" s="150"/>
      <c r="BI2947" s="133"/>
      <c r="BJ2947" s="135"/>
    </row>
    <row r="2948" spans="3:62">
      <c r="C2948" s="504"/>
      <c r="F2948" s="505"/>
      <c r="G2948" s="150"/>
      <c r="H2948" s="150"/>
      <c r="I2948" s="150"/>
      <c r="J2948" s="150"/>
      <c r="K2948" s="138"/>
      <c r="L2948" s="505"/>
      <c r="M2948" s="150"/>
      <c r="N2948" s="150"/>
      <c r="O2948" s="150"/>
      <c r="P2948" s="150"/>
      <c r="Q2948" s="138"/>
      <c r="R2948" s="505"/>
      <c r="S2948" s="150"/>
      <c r="T2948" s="150"/>
      <c r="U2948" s="150"/>
      <c r="V2948" s="150"/>
      <c r="W2948" s="138"/>
      <c r="X2948" s="505"/>
      <c r="Y2948" s="150"/>
      <c r="Z2948" s="150"/>
      <c r="AA2948" s="150"/>
      <c r="AB2948" s="150"/>
      <c r="AC2948" s="138"/>
      <c r="AD2948" s="505"/>
      <c r="AE2948" s="150"/>
      <c r="AF2948" s="150"/>
      <c r="AG2948" s="150"/>
      <c r="AH2948" s="150"/>
      <c r="AI2948" s="138"/>
      <c r="AJ2948" s="505"/>
      <c r="AK2948" s="150"/>
      <c r="AL2948" s="150"/>
      <c r="AM2948" s="150"/>
      <c r="AN2948" s="150"/>
      <c r="AO2948" s="138"/>
      <c r="AP2948" s="505"/>
      <c r="AQ2948" s="150"/>
      <c r="AR2948" s="150"/>
      <c r="AS2948" s="150"/>
      <c r="AT2948" s="150"/>
      <c r="AU2948" s="138"/>
      <c r="AV2948" s="505"/>
      <c r="AW2948" s="150"/>
      <c r="AX2948" s="150"/>
      <c r="AY2948" s="150"/>
      <c r="BB2948" s="505"/>
      <c r="BC2948" s="150"/>
      <c r="BD2948" s="150"/>
      <c r="BE2948" s="150"/>
      <c r="BF2948" s="150"/>
      <c r="BG2948" s="150"/>
      <c r="BH2948" s="150"/>
      <c r="BI2948" s="133"/>
      <c r="BJ2948" s="135"/>
    </row>
    <row r="2949" spans="3:62">
      <c r="C2949" s="504"/>
      <c r="F2949" s="505"/>
      <c r="G2949" s="150"/>
      <c r="H2949" s="150"/>
      <c r="I2949" s="150"/>
      <c r="J2949" s="150"/>
      <c r="K2949" s="138"/>
      <c r="L2949" s="505"/>
      <c r="M2949" s="150"/>
      <c r="N2949" s="150"/>
      <c r="O2949" s="150"/>
      <c r="P2949" s="150"/>
      <c r="Q2949" s="138"/>
      <c r="R2949" s="505"/>
      <c r="S2949" s="150"/>
      <c r="T2949" s="150"/>
      <c r="U2949" s="150"/>
      <c r="V2949" s="150"/>
      <c r="W2949" s="138"/>
      <c r="X2949" s="505"/>
      <c r="Y2949" s="150"/>
      <c r="Z2949" s="150"/>
      <c r="AA2949" s="150"/>
      <c r="AB2949" s="150"/>
      <c r="AC2949" s="138"/>
      <c r="AD2949" s="505"/>
      <c r="AE2949" s="150"/>
      <c r="AF2949" s="150"/>
      <c r="AG2949" s="150"/>
      <c r="AH2949" s="150"/>
      <c r="AI2949" s="138"/>
      <c r="AJ2949" s="505"/>
      <c r="AK2949" s="150"/>
      <c r="AL2949" s="150"/>
      <c r="AM2949" s="150"/>
      <c r="AN2949" s="150"/>
      <c r="AO2949" s="138"/>
      <c r="AP2949" s="505"/>
      <c r="AQ2949" s="150"/>
      <c r="AR2949" s="150"/>
      <c r="AS2949" s="150"/>
      <c r="AT2949" s="150"/>
      <c r="AU2949" s="138"/>
      <c r="AV2949" s="505"/>
      <c r="AW2949" s="150"/>
      <c r="AX2949" s="150"/>
      <c r="AY2949" s="150"/>
      <c r="BB2949" s="505"/>
      <c r="BC2949" s="150"/>
      <c r="BD2949" s="150"/>
      <c r="BE2949" s="150"/>
      <c r="BF2949" s="150"/>
      <c r="BG2949" s="150"/>
      <c r="BH2949" s="150"/>
      <c r="BI2949" s="133"/>
      <c r="BJ2949" s="135"/>
    </row>
    <row r="2950" spans="3:62">
      <c r="C2950" s="504"/>
      <c r="F2950" s="505"/>
      <c r="G2950" s="150"/>
      <c r="H2950" s="150"/>
      <c r="I2950" s="150"/>
      <c r="J2950" s="150"/>
      <c r="K2950" s="138"/>
      <c r="L2950" s="505"/>
      <c r="M2950" s="150"/>
      <c r="N2950" s="150"/>
      <c r="O2950" s="150"/>
      <c r="P2950" s="150"/>
      <c r="Q2950" s="138"/>
      <c r="R2950" s="505"/>
      <c r="S2950" s="150"/>
      <c r="T2950" s="150"/>
      <c r="U2950" s="150"/>
      <c r="V2950" s="150"/>
      <c r="W2950" s="138"/>
      <c r="X2950" s="505"/>
      <c r="Y2950" s="150"/>
      <c r="Z2950" s="150"/>
      <c r="AA2950" s="150"/>
      <c r="AB2950" s="150"/>
      <c r="AC2950" s="138"/>
      <c r="AD2950" s="505"/>
      <c r="AE2950" s="150"/>
      <c r="AF2950" s="150"/>
      <c r="AG2950" s="150"/>
      <c r="AH2950" s="150"/>
      <c r="AI2950" s="138"/>
      <c r="AJ2950" s="505"/>
      <c r="AK2950" s="150"/>
      <c r="AL2950" s="150"/>
      <c r="AM2950" s="150"/>
      <c r="AN2950" s="150"/>
      <c r="AO2950" s="138"/>
      <c r="AP2950" s="505"/>
      <c r="AQ2950" s="150"/>
      <c r="AR2950" s="150"/>
      <c r="AS2950" s="150"/>
      <c r="AT2950" s="150"/>
      <c r="AU2950" s="138"/>
      <c r="AV2950" s="505"/>
      <c r="AW2950" s="150"/>
      <c r="AX2950" s="150"/>
      <c r="AY2950" s="150"/>
      <c r="BB2950" s="505"/>
      <c r="BC2950" s="150"/>
      <c r="BD2950" s="150"/>
      <c r="BE2950" s="150"/>
      <c r="BF2950" s="150"/>
      <c r="BG2950" s="150"/>
      <c r="BH2950" s="150"/>
      <c r="BI2950" s="133"/>
      <c r="BJ2950" s="135"/>
    </row>
    <row r="2951" spans="3:62">
      <c r="C2951" s="504"/>
      <c r="F2951" s="505"/>
      <c r="G2951" s="150"/>
      <c r="H2951" s="150"/>
      <c r="I2951" s="150"/>
      <c r="J2951" s="150"/>
      <c r="K2951" s="138"/>
      <c r="L2951" s="505"/>
      <c r="M2951" s="150"/>
      <c r="N2951" s="150"/>
      <c r="O2951" s="150"/>
      <c r="P2951" s="150"/>
      <c r="Q2951" s="138"/>
      <c r="R2951" s="505"/>
      <c r="S2951" s="150"/>
      <c r="T2951" s="150"/>
      <c r="U2951" s="150"/>
      <c r="V2951" s="150"/>
      <c r="W2951" s="138"/>
      <c r="X2951" s="505"/>
      <c r="Y2951" s="150"/>
      <c r="Z2951" s="150"/>
      <c r="AA2951" s="150"/>
      <c r="AB2951" s="150"/>
      <c r="AC2951" s="138"/>
      <c r="AD2951" s="505"/>
      <c r="AE2951" s="150"/>
      <c r="AF2951" s="150"/>
      <c r="AG2951" s="150"/>
      <c r="AH2951" s="150"/>
      <c r="AI2951" s="138"/>
      <c r="AJ2951" s="505"/>
      <c r="AK2951" s="150"/>
      <c r="AL2951" s="150"/>
      <c r="AM2951" s="150"/>
      <c r="AN2951" s="150"/>
      <c r="AO2951" s="138"/>
      <c r="AP2951" s="505"/>
      <c r="AQ2951" s="150"/>
      <c r="AR2951" s="150"/>
      <c r="AS2951" s="150"/>
      <c r="AT2951" s="150"/>
      <c r="AU2951" s="138"/>
      <c r="AV2951" s="505"/>
      <c r="AW2951" s="150"/>
      <c r="AX2951" s="150"/>
      <c r="AY2951" s="150"/>
      <c r="BB2951" s="505"/>
      <c r="BC2951" s="150"/>
      <c r="BD2951" s="150"/>
      <c r="BE2951" s="150"/>
      <c r="BF2951" s="150"/>
      <c r="BG2951" s="150"/>
      <c r="BH2951" s="150"/>
      <c r="BI2951" s="133"/>
      <c r="BJ2951" s="135"/>
    </row>
    <row r="2952" spans="3:62">
      <c r="C2952" s="504"/>
      <c r="F2952" s="505"/>
      <c r="G2952" s="150"/>
      <c r="H2952" s="150"/>
      <c r="I2952" s="150"/>
      <c r="J2952" s="150"/>
      <c r="K2952" s="138"/>
      <c r="L2952" s="505"/>
      <c r="M2952" s="150"/>
      <c r="N2952" s="150"/>
      <c r="O2952" s="150"/>
      <c r="P2952" s="150"/>
      <c r="Q2952" s="138"/>
      <c r="R2952" s="505"/>
      <c r="S2952" s="150"/>
      <c r="T2952" s="150"/>
      <c r="U2952" s="150"/>
      <c r="V2952" s="150"/>
      <c r="W2952" s="138"/>
      <c r="X2952" s="505"/>
      <c r="Y2952" s="150"/>
      <c r="Z2952" s="150"/>
      <c r="AA2952" s="150"/>
      <c r="AB2952" s="150"/>
      <c r="AC2952" s="138"/>
      <c r="AD2952" s="505"/>
      <c r="AE2952" s="150"/>
      <c r="AF2952" s="150"/>
      <c r="AG2952" s="150"/>
      <c r="AH2952" s="150"/>
      <c r="AI2952" s="138"/>
      <c r="AJ2952" s="505"/>
      <c r="AK2952" s="150"/>
      <c r="AL2952" s="150"/>
      <c r="AM2952" s="150"/>
      <c r="AN2952" s="150"/>
      <c r="AO2952" s="138"/>
      <c r="AP2952" s="505"/>
      <c r="AQ2952" s="150"/>
      <c r="AR2952" s="150"/>
      <c r="AS2952" s="150"/>
      <c r="AT2952" s="150"/>
      <c r="AU2952" s="138"/>
      <c r="AV2952" s="505"/>
      <c r="AW2952" s="150"/>
      <c r="AX2952" s="150"/>
      <c r="AY2952" s="150"/>
      <c r="BB2952" s="505"/>
      <c r="BC2952" s="150"/>
      <c r="BD2952" s="150"/>
      <c r="BE2952" s="150"/>
      <c r="BF2952" s="150"/>
      <c r="BG2952" s="150"/>
      <c r="BH2952" s="150"/>
      <c r="BI2952" s="133"/>
      <c r="BJ2952" s="135"/>
    </row>
    <row r="2953" spans="3:62">
      <c r="C2953" s="504"/>
      <c r="F2953" s="505"/>
      <c r="G2953" s="150"/>
      <c r="H2953" s="150"/>
      <c r="I2953" s="150"/>
      <c r="J2953" s="150"/>
      <c r="K2953" s="138"/>
      <c r="L2953" s="505"/>
      <c r="M2953" s="150"/>
      <c r="N2953" s="150"/>
      <c r="O2953" s="150"/>
      <c r="P2953" s="150"/>
      <c r="Q2953" s="138"/>
      <c r="R2953" s="505"/>
      <c r="S2953" s="150"/>
      <c r="T2953" s="150"/>
      <c r="U2953" s="150"/>
      <c r="V2953" s="150"/>
      <c r="W2953" s="138"/>
      <c r="X2953" s="505"/>
      <c r="Y2953" s="150"/>
      <c r="Z2953" s="150"/>
      <c r="AA2953" s="150"/>
      <c r="AB2953" s="150"/>
      <c r="AC2953" s="138"/>
      <c r="AD2953" s="505"/>
      <c r="AE2953" s="150"/>
      <c r="AF2953" s="150"/>
      <c r="AG2953" s="150"/>
      <c r="AH2953" s="150"/>
      <c r="AI2953" s="138"/>
      <c r="AJ2953" s="505"/>
      <c r="AK2953" s="150"/>
      <c r="AL2953" s="150"/>
      <c r="AM2953" s="150"/>
      <c r="AN2953" s="150"/>
      <c r="AO2953" s="138"/>
      <c r="AP2953" s="505"/>
      <c r="AQ2953" s="150"/>
      <c r="AR2953" s="150"/>
      <c r="AS2953" s="150"/>
      <c r="AT2953" s="150"/>
      <c r="AU2953" s="138"/>
      <c r="AV2953" s="505"/>
      <c r="AW2953" s="150"/>
      <c r="AX2953" s="150"/>
      <c r="AY2953" s="150"/>
      <c r="BB2953" s="505"/>
      <c r="BC2953" s="150"/>
      <c r="BD2953" s="150"/>
      <c r="BE2953" s="150"/>
      <c r="BF2953" s="150"/>
      <c r="BG2953" s="150"/>
      <c r="BH2953" s="150"/>
      <c r="BI2953" s="133"/>
      <c r="BJ2953" s="135"/>
    </row>
    <row r="2954" spans="3:62">
      <c r="C2954" s="504"/>
      <c r="F2954" s="505"/>
      <c r="G2954" s="150"/>
      <c r="H2954" s="150"/>
      <c r="I2954" s="150"/>
      <c r="J2954" s="150"/>
      <c r="K2954" s="138"/>
      <c r="L2954" s="505"/>
      <c r="M2954" s="150"/>
      <c r="N2954" s="150"/>
      <c r="O2954" s="150"/>
      <c r="P2954" s="150"/>
      <c r="Q2954" s="138"/>
      <c r="R2954" s="505"/>
      <c r="S2954" s="150"/>
      <c r="T2954" s="150"/>
      <c r="U2954" s="150"/>
      <c r="V2954" s="150"/>
      <c r="W2954" s="138"/>
      <c r="X2954" s="505"/>
      <c r="Y2954" s="150"/>
      <c r="Z2954" s="150"/>
      <c r="AA2954" s="150"/>
      <c r="AB2954" s="150"/>
      <c r="AC2954" s="138"/>
      <c r="AD2954" s="505"/>
      <c r="AE2954" s="150"/>
      <c r="AF2954" s="150"/>
      <c r="AG2954" s="150"/>
      <c r="AH2954" s="150"/>
      <c r="AI2954" s="138"/>
      <c r="AJ2954" s="505"/>
      <c r="AK2954" s="150"/>
      <c r="AL2954" s="150"/>
      <c r="AM2954" s="150"/>
      <c r="AN2954" s="150"/>
      <c r="AO2954" s="138"/>
      <c r="AP2954" s="505"/>
      <c r="AQ2954" s="150"/>
      <c r="AR2954" s="150"/>
      <c r="AS2954" s="150"/>
      <c r="AT2954" s="150"/>
      <c r="AU2954" s="138"/>
      <c r="AV2954" s="505"/>
      <c r="AW2954" s="150"/>
      <c r="AX2954" s="150"/>
      <c r="AY2954" s="150"/>
      <c r="BB2954" s="505"/>
      <c r="BC2954" s="150"/>
      <c r="BD2954" s="150"/>
      <c r="BE2954" s="150"/>
      <c r="BF2954" s="150"/>
      <c r="BG2954" s="150"/>
      <c r="BH2954" s="150"/>
      <c r="BI2954" s="133"/>
      <c r="BJ2954" s="135"/>
    </row>
    <row r="2955" spans="3:62">
      <c r="C2955" s="504"/>
      <c r="F2955" s="505"/>
      <c r="G2955" s="150"/>
      <c r="H2955" s="150"/>
      <c r="I2955" s="150"/>
      <c r="J2955" s="150"/>
      <c r="K2955" s="138"/>
      <c r="L2955" s="505"/>
      <c r="M2955" s="150"/>
      <c r="N2955" s="150"/>
      <c r="O2955" s="150"/>
      <c r="P2955" s="150"/>
      <c r="Q2955" s="138"/>
      <c r="R2955" s="505"/>
      <c r="S2955" s="150"/>
      <c r="T2955" s="150"/>
      <c r="U2955" s="150"/>
      <c r="V2955" s="150"/>
      <c r="W2955" s="138"/>
      <c r="X2955" s="505"/>
      <c r="Y2955" s="150"/>
      <c r="Z2955" s="150"/>
      <c r="AA2955" s="150"/>
      <c r="AB2955" s="150"/>
      <c r="AC2955" s="138"/>
      <c r="AD2955" s="505"/>
      <c r="AE2955" s="150"/>
      <c r="AF2955" s="150"/>
      <c r="AG2955" s="150"/>
      <c r="AH2955" s="150"/>
      <c r="AI2955" s="138"/>
      <c r="AJ2955" s="505"/>
      <c r="AK2955" s="150"/>
      <c r="AL2955" s="150"/>
      <c r="AM2955" s="150"/>
      <c r="AN2955" s="150"/>
      <c r="AO2955" s="138"/>
      <c r="AP2955" s="505"/>
      <c r="AQ2955" s="150"/>
      <c r="AR2955" s="150"/>
      <c r="AS2955" s="150"/>
      <c r="AT2955" s="150"/>
      <c r="AU2955" s="138"/>
      <c r="AV2955" s="505"/>
      <c r="AW2955" s="150"/>
      <c r="AX2955" s="150"/>
      <c r="AY2955" s="150"/>
      <c r="BB2955" s="505"/>
      <c r="BC2955" s="150"/>
      <c r="BD2955" s="150"/>
      <c r="BE2955" s="150"/>
      <c r="BF2955" s="150"/>
      <c r="BG2955" s="150"/>
      <c r="BH2955" s="150"/>
      <c r="BI2955" s="133"/>
      <c r="BJ2955" s="135"/>
    </row>
    <row r="2956" spans="3:62">
      <c r="C2956" s="504"/>
      <c r="F2956" s="505"/>
      <c r="G2956" s="150"/>
      <c r="H2956" s="150"/>
      <c r="I2956" s="150"/>
      <c r="J2956" s="150"/>
      <c r="K2956" s="138"/>
      <c r="L2956" s="505"/>
      <c r="M2956" s="150"/>
      <c r="N2956" s="150"/>
      <c r="O2956" s="150"/>
      <c r="P2956" s="150"/>
      <c r="Q2956" s="138"/>
      <c r="R2956" s="505"/>
      <c r="S2956" s="150"/>
      <c r="T2956" s="150"/>
      <c r="U2956" s="150"/>
      <c r="V2956" s="150"/>
      <c r="W2956" s="138"/>
      <c r="X2956" s="505"/>
      <c r="Y2956" s="150"/>
      <c r="Z2956" s="150"/>
      <c r="AA2956" s="150"/>
      <c r="AB2956" s="150"/>
      <c r="AC2956" s="138"/>
      <c r="AD2956" s="505"/>
      <c r="AE2956" s="150"/>
      <c r="AF2956" s="150"/>
      <c r="AG2956" s="150"/>
      <c r="AH2956" s="150"/>
      <c r="AI2956" s="138"/>
      <c r="AJ2956" s="505"/>
      <c r="AK2956" s="150"/>
      <c r="AL2956" s="150"/>
      <c r="AM2956" s="150"/>
      <c r="AN2956" s="150"/>
      <c r="AO2956" s="138"/>
      <c r="AP2956" s="505"/>
      <c r="AQ2956" s="150"/>
      <c r="AR2956" s="150"/>
      <c r="AS2956" s="150"/>
      <c r="AT2956" s="150"/>
      <c r="AU2956" s="138"/>
      <c r="AV2956" s="505"/>
      <c r="AW2956" s="150"/>
      <c r="AX2956" s="150"/>
      <c r="AY2956" s="150"/>
      <c r="BB2956" s="505"/>
      <c r="BC2956" s="150"/>
      <c r="BD2956" s="150"/>
      <c r="BE2956" s="150"/>
      <c r="BF2956" s="150"/>
      <c r="BG2956" s="150"/>
      <c r="BH2956" s="150"/>
      <c r="BI2956" s="133"/>
      <c r="BJ2956" s="135"/>
    </row>
    <row r="2957" spans="3:62">
      <c r="C2957" s="504"/>
      <c r="F2957" s="505"/>
      <c r="G2957" s="150"/>
      <c r="H2957" s="150"/>
      <c r="I2957" s="150"/>
      <c r="J2957" s="150"/>
      <c r="K2957" s="138"/>
      <c r="L2957" s="505"/>
      <c r="M2957" s="150"/>
      <c r="N2957" s="150"/>
      <c r="O2957" s="150"/>
      <c r="P2957" s="150"/>
      <c r="Q2957" s="138"/>
      <c r="R2957" s="505"/>
      <c r="S2957" s="150"/>
      <c r="T2957" s="150"/>
      <c r="U2957" s="150"/>
      <c r="V2957" s="150"/>
      <c r="W2957" s="138"/>
      <c r="X2957" s="505"/>
      <c r="Y2957" s="150"/>
      <c r="Z2957" s="150"/>
      <c r="AA2957" s="150"/>
      <c r="AB2957" s="150"/>
      <c r="AC2957" s="138"/>
      <c r="AD2957" s="505"/>
      <c r="AE2957" s="150"/>
      <c r="AF2957" s="150"/>
      <c r="AG2957" s="150"/>
      <c r="AH2957" s="150"/>
      <c r="AI2957" s="138"/>
      <c r="AJ2957" s="505"/>
      <c r="AK2957" s="150"/>
      <c r="AL2957" s="150"/>
      <c r="AM2957" s="150"/>
      <c r="AN2957" s="150"/>
      <c r="AO2957" s="138"/>
      <c r="AP2957" s="505"/>
      <c r="AQ2957" s="150"/>
      <c r="AR2957" s="150"/>
      <c r="AS2957" s="150"/>
      <c r="AT2957" s="150"/>
      <c r="AU2957" s="138"/>
      <c r="AV2957" s="505"/>
      <c r="AW2957" s="150"/>
      <c r="AX2957" s="150"/>
      <c r="AY2957" s="150"/>
      <c r="BB2957" s="505"/>
      <c r="BC2957" s="150"/>
      <c r="BD2957" s="150"/>
      <c r="BE2957" s="150"/>
      <c r="BF2957" s="150"/>
      <c r="BG2957" s="150"/>
      <c r="BH2957" s="150"/>
      <c r="BI2957" s="133"/>
      <c r="BJ2957" s="135"/>
    </row>
    <row r="2958" spans="3:62">
      <c r="C2958" s="504"/>
      <c r="F2958" s="505"/>
      <c r="G2958" s="150"/>
      <c r="H2958" s="150"/>
      <c r="I2958" s="150"/>
      <c r="J2958" s="150"/>
      <c r="K2958" s="138"/>
      <c r="L2958" s="505"/>
      <c r="M2958" s="150"/>
      <c r="N2958" s="150"/>
      <c r="O2958" s="150"/>
      <c r="P2958" s="150"/>
      <c r="Q2958" s="138"/>
      <c r="R2958" s="505"/>
      <c r="S2958" s="150"/>
      <c r="T2958" s="150"/>
      <c r="U2958" s="150"/>
      <c r="V2958" s="150"/>
      <c r="W2958" s="138"/>
      <c r="X2958" s="505"/>
      <c r="Y2958" s="150"/>
      <c r="Z2958" s="150"/>
      <c r="AA2958" s="150"/>
      <c r="AB2958" s="150"/>
      <c r="AC2958" s="138"/>
      <c r="AD2958" s="505"/>
      <c r="AE2958" s="150"/>
      <c r="AF2958" s="150"/>
      <c r="AG2958" s="150"/>
      <c r="AH2958" s="150"/>
      <c r="AI2958" s="138"/>
      <c r="AJ2958" s="505"/>
      <c r="AK2958" s="150"/>
      <c r="AL2958" s="150"/>
      <c r="AM2958" s="150"/>
      <c r="AN2958" s="150"/>
      <c r="AO2958" s="138"/>
      <c r="AP2958" s="505"/>
      <c r="AQ2958" s="150"/>
      <c r="AR2958" s="150"/>
      <c r="AS2958" s="150"/>
      <c r="AT2958" s="150"/>
      <c r="AU2958" s="138"/>
      <c r="AV2958" s="505"/>
      <c r="AW2958" s="150"/>
      <c r="AX2958" s="150"/>
      <c r="AY2958" s="150"/>
      <c r="BB2958" s="505"/>
      <c r="BC2958" s="150"/>
      <c r="BD2958" s="150"/>
      <c r="BE2958" s="150"/>
      <c r="BF2958" s="150"/>
      <c r="BG2958" s="150"/>
      <c r="BH2958" s="150"/>
      <c r="BI2958" s="133"/>
      <c r="BJ2958" s="135"/>
    </row>
    <row r="2959" spans="3:62">
      <c r="C2959" s="504"/>
      <c r="F2959" s="505"/>
      <c r="G2959" s="150"/>
      <c r="H2959" s="150"/>
      <c r="I2959" s="150"/>
      <c r="J2959" s="150"/>
      <c r="K2959" s="138"/>
      <c r="L2959" s="505"/>
      <c r="M2959" s="150"/>
      <c r="N2959" s="150"/>
      <c r="O2959" s="150"/>
      <c r="P2959" s="150"/>
      <c r="Q2959" s="138"/>
      <c r="R2959" s="505"/>
      <c r="S2959" s="150"/>
      <c r="T2959" s="150"/>
      <c r="U2959" s="150"/>
      <c r="V2959" s="150"/>
      <c r="W2959" s="138"/>
      <c r="X2959" s="505"/>
      <c r="Y2959" s="150"/>
      <c r="Z2959" s="150"/>
      <c r="AA2959" s="150"/>
      <c r="AB2959" s="150"/>
      <c r="AC2959" s="138"/>
      <c r="AD2959" s="505"/>
      <c r="AE2959" s="150"/>
      <c r="AF2959" s="150"/>
      <c r="AG2959" s="150"/>
      <c r="AH2959" s="150"/>
      <c r="AI2959" s="138"/>
      <c r="AJ2959" s="505"/>
      <c r="AK2959" s="150"/>
      <c r="AL2959" s="150"/>
      <c r="AM2959" s="150"/>
      <c r="AN2959" s="150"/>
      <c r="AO2959" s="138"/>
      <c r="AP2959" s="505"/>
      <c r="AQ2959" s="150"/>
      <c r="AR2959" s="150"/>
      <c r="AS2959" s="150"/>
      <c r="AT2959" s="150"/>
      <c r="AU2959" s="138"/>
      <c r="AV2959" s="505"/>
      <c r="AW2959" s="150"/>
      <c r="AX2959" s="150"/>
      <c r="AY2959" s="150"/>
      <c r="BB2959" s="505"/>
      <c r="BC2959" s="150"/>
      <c r="BD2959" s="150"/>
      <c r="BE2959" s="150"/>
      <c r="BF2959" s="150"/>
      <c r="BG2959" s="150"/>
      <c r="BH2959" s="150"/>
      <c r="BI2959" s="133"/>
      <c r="BJ2959" s="135"/>
    </row>
    <row r="2960" spans="3:62">
      <c r="C2960" s="504"/>
      <c r="F2960" s="505"/>
      <c r="G2960" s="150"/>
      <c r="H2960" s="150"/>
      <c r="I2960" s="150"/>
      <c r="J2960" s="150"/>
      <c r="K2960" s="138"/>
      <c r="L2960" s="505"/>
      <c r="M2960" s="150"/>
      <c r="N2960" s="150"/>
      <c r="O2960" s="150"/>
      <c r="P2960" s="150"/>
      <c r="Q2960" s="138"/>
      <c r="R2960" s="505"/>
      <c r="S2960" s="150"/>
      <c r="T2960" s="150"/>
      <c r="U2960" s="150"/>
      <c r="V2960" s="150"/>
      <c r="W2960" s="138"/>
      <c r="X2960" s="505"/>
      <c r="Y2960" s="150"/>
      <c r="Z2960" s="150"/>
      <c r="AA2960" s="150"/>
      <c r="AB2960" s="150"/>
      <c r="AC2960" s="138"/>
      <c r="AD2960" s="505"/>
      <c r="AE2960" s="150"/>
      <c r="AF2960" s="150"/>
      <c r="AG2960" s="150"/>
      <c r="AH2960" s="150"/>
      <c r="AI2960" s="138"/>
      <c r="AJ2960" s="505"/>
      <c r="AK2960" s="150"/>
      <c r="AL2960" s="150"/>
      <c r="AM2960" s="150"/>
      <c r="AN2960" s="150"/>
      <c r="AO2960" s="138"/>
      <c r="AP2960" s="505"/>
      <c r="AQ2960" s="150"/>
      <c r="AR2960" s="150"/>
      <c r="AS2960" s="150"/>
      <c r="AT2960" s="150"/>
      <c r="AU2960" s="138"/>
      <c r="AV2960" s="505"/>
      <c r="AW2960" s="150"/>
      <c r="AX2960" s="150"/>
      <c r="AY2960" s="150"/>
      <c r="BB2960" s="505"/>
      <c r="BC2960" s="150"/>
      <c r="BD2960" s="150"/>
      <c r="BE2960" s="150"/>
      <c r="BF2960" s="150"/>
      <c r="BG2960" s="150"/>
      <c r="BH2960" s="150"/>
      <c r="BI2960" s="133"/>
      <c r="BJ2960" s="135"/>
    </row>
    <row r="2961" spans="3:62">
      <c r="C2961" s="504"/>
      <c r="F2961" s="505"/>
      <c r="G2961" s="150"/>
      <c r="H2961" s="150"/>
      <c r="I2961" s="150"/>
      <c r="J2961" s="150"/>
      <c r="K2961" s="138"/>
      <c r="L2961" s="505"/>
      <c r="M2961" s="150"/>
      <c r="N2961" s="150"/>
      <c r="O2961" s="150"/>
      <c r="P2961" s="150"/>
      <c r="Q2961" s="138"/>
      <c r="R2961" s="505"/>
      <c r="S2961" s="150"/>
      <c r="T2961" s="150"/>
      <c r="U2961" s="150"/>
      <c r="V2961" s="150"/>
      <c r="W2961" s="138"/>
      <c r="X2961" s="505"/>
      <c r="Y2961" s="150"/>
      <c r="Z2961" s="150"/>
      <c r="AA2961" s="150"/>
      <c r="AB2961" s="150"/>
      <c r="AC2961" s="138"/>
      <c r="AD2961" s="505"/>
      <c r="AE2961" s="150"/>
      <c r="AF2961" s="150"/>
      <c r="AG2961" s="150"/>
      <c r="AH2961" s="150"/>
      <c r="AI2961" s="138"/>
      <c r="AJ2961" s="505"/>
      <c r="AK2961" s="150"/>
      <c r="AL2961" s="150"/>
      <c r="AM2961" s="150"/>
      <c r="AN2961" s="150"/>
      <c r="AO2961" s="138"/>
      <c r="AP2961" s="505"/>
      <c r="AQ2961" s="150"/>
      <c r="AR2961" s="150"/>
      <c r="AS2961" s="150"/>
      <c r="AT2961" s="150"/>
      <c r="AU2961" s="138"/>
      <c r="AV2961" s="505"/>
      <c r="AW2961" s="150"/>
      <c r="AX2961" s="150"/>
      <c r="AY2961" s="150"/>
      <c r="BB2961" s="505"/>
      <c r="BC2961" s="150"/>
      <c r="BD2961" s="150"/>
      <c r="BE2961" s="150"/>
      <c r="BF2961" s="150"/>
      <c r="BG2961" s="150"/>
      <c r="BH2961" s="150"/>
      <c r="BI2961" s="133"/>
      <c r="BJ2961" s="135"/>
    </row>
    <row r="2962" spans="3:62">
      <c r="C2962" s="504"/>
      <c r="F2962" s="505"/>
      <c r="G2962" s="150"/>
      <c r="H2962" s="150"/>
      <c r="I2962" s="150"/>
      <c r="J2962" s="150"/>
      <c r="K2962" s="138"/>
      <c r="L2962" s="505"/>
      <c r="M2962" s="150"/>
      <c r="N2962" s="150"/>
      <c r="O2962" s="150"/>
      <c r="P2962" s="150"/>
      <c r="Q2962" s="138"/>
      <c r="R2962" s="505"/>
      <c r="S2962" s="150"/>
      <c r="T2962" s="150"/>
      <c r="U2962" s="150"/>
      <c r="V2962" s="150"/>
      <c r="W2962" s="138"/>
      <c r="X2962" s="505"/>
      <c r="Y2962" s="150"/>
      <c r="Z2962" s="150"/>
      <c r="AA2962" s="150"/>
      <c r="AB2962" s="150"/>
      <c r="AC2962" s="138"/>
      <c r="AD2962" s="505"/>
      <c r="AE2962" s="150"/>
      <c r="AF2962" s="150"/>
      <c r="AG2962" s="150"/>
      <c r="AH2962" s="150"/>
      <c r="AI2962" s="138"/>
      <c r="AJ2962" s="505"/>
      <c r="AK2962" s="150"/>
      <c r="AL2962" s="150"/>
      <c r="AM2962" s="150"/>
      <c r="AN2962" s="150"/>
      <c r="AO2962" s="138"/>
      <c r="AP2962" s="505"/>
      <c r="AQ2962" s="150"/>
      <c r="AR2962" s="150"/>
      <c r="AS2962" s="150"/>
      <c r="AT2962" s="150"/>
      <c r="AU2962" s="138"/>
      <c r="AV2962" s="505"/>
      <c r="AW2962" s="150"/>
      <c r="AX2962" s="150"/>
      <c r="AY2962" s="150"/>
      <c r="BB2962" s="505"/>
      <c r="BC2962" s="150"/>
      <c r="BD2962" s="150"/>
      <c r="BE2962" s="150"/>
      <c r="BF2962" s="150"/>
      <c r="BG2962" s="150"/>
      <c r="BH2962" s="150"/>
      <c r="BI2962" s="133"/>
      <c r="BJ2962" s="135"/>
    </row>
    <row r="2963" spans="3:62">
      <c r="C2963" s="504"/>
      <c r="F2963" s="505"/>
      <c r="G2963" s="150"/>
      <c r="H2963" s="150"/>
      <c r="I2963" s="150"/>
      <c r="J2963" s="150"/>
      <c r="K2963" s="138"/>
      <c r="L2963" s="505"/>
      <c r="M2963" s="150"/>
      <c r="N2963" s="150"/>
      <c r="O2963" s="150"/>
      <c r="P2963" s="150"/>
      <c r="Q2963" s="138"/>
      <c r="R2963" s="505"/>
      <c r="S2963" s="150"/>
      <c r="T2963" s="150"/>
      <c r="U2963" s="150"/>
      <c r="V2963" s="150"/>
      <c r="W2963" s="138"/>
      <c r="X2963" s="505"/>
      <c r="Y2963" s="150"/>
      <c r="Z2963" s="150"/>
      <c r="AA2963" s="150"/>
      <c r="AB2963" s="150"/>
      <c r="AC2963" s="138"/>
      <c r="AD2963" s="505"/>
      <c r="AE2963" s="150"/>
      <c r="AF2963" s="150"/>
      <c r="AG2963" s="150"/>
      <c r="AH2963" s="150"/>
      <c r="AI2963" s="138"/>
      <c r="AJ2963" s="505"/>
      <c r="AK2963" s="150"/>
      <c r="AL2963" s="150"/>
      <c r="AM2963" s="150"/>
      <c r="AN2963" s="150"/>
      <c r="AO2963" s="138"/>
      <c r="AP2963" s="505"/>
      <c r="AQ2963" s="150"/>
      <c r="AR2963" s="150"/>
      <c r="AS2963" s="150"/>
      <c r="AT2963" s="150"/>
      <c r="AU2963" s="138"/>
      <c r="AV2963" s="505"/>
      <c r="AW2963" s="150"/>
      <c r="AX2963" s="150"/>
      <c r="AY2963" s="150"/>
      <c r="BB2963" s="505"/>
      <c r="BC2963" s="150"/>
      <c r="BD2963" s="150"/>
      <c r="BE2963" s="150"/>
      <c r="BF2963" s="150"/>
      <c r="BG2963" s="150"/>
      <c r="BH2963" s="150"/>
      <c r="BI2963" s="133"/>
      <c r="BJ2963" s="135"/>
    </row>
    <row r="2964" spans="3:62">
      <c r="C2964" s="504"/>
      <c r="F2964" s="505"/>
      <c r="G2964" s="150"/>
      <c r="H2964" s="150"/>
      <c r="I2964" s="150"/>
      <c r="J2964" s="150"/>
      <c r="K2964" s="138"/>
      <c r="L2964" s="505"/>
      <c r="M2964" s="150"/>
      <c r="N2964" s="150"/>
      <c r="O2964" s="150"/>
      <c r="P2964" s="150"/>
      <c r="Q2964" s="138"/>
      <c r="R2964" s="505"/>
      <c r="S2964" s="150"/>
      <c r="T2964" s="150"/>
      <c r="U2964" s="150"/>
      <c r="V2964" s="150"/>
      <c r="W2964" s="138"/>
      <c r="X2964" s="505"/>
      <c r="Y2964" s="150"/>
      <c r="Z2964" s="150"/>
      <c r="AA2964" s="150"/>
      <c r="AB2964" s="150"/>
      <c r="AC2964" s="138"/>
      <c r="AD2964" s="505"/>
      <c r="AE2964" s="150"/>
      <c r="AF2964" s="150"/>
      <c r="AG2964" s="150"/>
      <c r="AH2964" s="150"/>
      <c r="AI2964" s="138"/>
      <c r="AJ2964" s="505"/>
      <c r="AK2964" s="150"/>
      <c r="AL2964" s="150"/>
      <c r="AM2964" s="150"/>
      <c r="AN2964" s="150"/>
      <c r="AO2964" s="138"/>
      <c r="AP2964" s="505"/>
      <c r="AQ2964" s="150"/>
      <c r="AR2964" s="150"/>
      <c r="AS2964" s="150"/>
      <c r="AT2964" s="150"/>
      <c r="AU2964" s="138"/>
      <c r="AV2964" s="505"/>
      <c r="AW2964" s="150"/>
      <c r="AX2964" s="150"/>
      <c r="AY2964" s="150"/>
      <c r="BB2964" s="505"/>
      <c r="BC2964" s="150"/>
      <c r="BD2964" s="150"/>
      <c r="BE2964" s="150"/>
      <c r="BF2964" s="150"/>
      <c r="BG2964" s="150"/>
      <c r="BH2964" s="150"/>
      <c r="BI2964" s="133"/>
      <c r="BJ2964" s="135"/>
    </row>
    <row r="2965" spans="3:62">
      <c r="C2965" s="504"/>
      <c r="F2965" s="505"/>
      <c r="G2965" s="150"/>
      <c r="H2965" s="150"/>
      <c r="I2965" s="150"/>
      <c r="J2965" s="150"/>
      <c r="K2965" s="138"/>
      <c r="L2965" s="505"/>
      <c r="M2965" s="150"/>
      <c r="N2965" s="150"/>
      <c r="O2965" s="150"/>
      <c r="P2965" s="150"/>
      <c r="Q2965" s="138"/>
      <c r="R2965" s="505"/>
      <c r="S2965" s="150"/>
      <c r="T2965" s="150"/>
      <c r="U2965" s="150"/>
      <c r="V2965" s="150"/>
      <c r="W2965" s="138"/>
      <c r="X2965" s="505"/>
      <c r="Y2965" s="150"/>
      <c r="Z2965" s="150"/>
      <c r="AA2965" s="150"/>
      <c r="AB2965" s="150"/>
      <c r="AC2965" s="138"/>
      <c r="AD2965" s="505"/>
      <c r="AE2965" s="150"/>
      <c r="AF2965" s="150"/>
      <c r="AG2965" s="150"/>
      <c r="AH2965" s="150"/>
      <c r="AI2965" s="138"/>
      <c r="AJ2965" s="505"/>
      <c r="AK2965" s="150"/>
      <c r="AL2965" s="150"/>
      <c r="AM2965" s="150"/>
      <c r="AN2965" s="150"/>
      <c r="AO2965" s="138"/>
      <c r="AP2965" s="505"/>
      <c r="AQ2965" s="150"/>
      <c r="AR2965" s="150"/>
      <c r="AS2965" s="150"/>
      <c r="AT2965" s="150"/>
      <c r="AU2965" s="138"/>
      <c r="AV2965" s="505"/>
      <c r="AW2965" s="150"/>
      <c r="AX2965" s="150"/>
      <c r="AY2965" s="150"/>
      <c r="BB2965" s="505"/>
      <c r="BC2965" s="150"/>
      <c r="BD2965" s="150"/>
      <c r="BE2965" s="150"/>
      <c r="BF2965" s="150"/>
      <c r="BG2965" s="150"/>
      <c r="BH2965" s="150"/>
      <c r="BI2965" s="133"/>
      <c r="BJ2965" s="135"/>
    </row>
    <row r="2966" spans="3:62">
      <c r="C2966" s="504"/>
      <c r="F2966" s="505"/>
      <c r="G2966" s="150"/>
      <c r="H2966" s="150"/>
      <c r="I2966" s="150"/>
      <c r="J2966" s="150"/>
      <c r="K2966" s="138"/>
      <c r="L2966" s="505"/>
      <c r="M2966" s="150"/>
      <c r="N2966" s="150"/>
      <c r="O2966" s="150"/>
      <c r="P2966" s="150"/>
      <c r="Q2966" s="138"/>
      <c r="R2966" s="505"/>
      <c r="S2966" s="150"/>
      <c r="T2966" s="150"/>
      <c r="U2966" s="150"/>
      <c r="V2966" s="150"/>
      <c r="W2966" s="138"/>
      <c r="X2966" s="505"/>
      <c r="Y2966" s="150"/>
      <c r="Z2966" s="150"/>
      <c r="AA2966" s="150"/>
      <c r="AB2966" s="150"/>
      <c r="AC2966" s="138"/>
      <c r="AD2966" s="505"/>
      <c r="AE2966" s="150"/>
      <c r="AF2966" s="150"/>
      <c r="AG2966" s="150"/>
      <c r="AH2966" s="150"/>
      <c r="AI2966" s="138"/>
      <c r="AJ2966" s="505"/>
      <c r="AK2966" s="150"/>
      <c r="AL2966" s="150"/>
      <c r="AM2966" s="150"/>
      <c r="AN2966" s="150"/>
      <c r="AO2966" s="138"/>
      <c r="AP2966" s="505"/>
      <c r="AQ2966" s="150"/>
      <c r="AR2966" s="150"/>
      <c r="AS2966" s="150"/>
      <c r="AT2966" s="150"/>
      <c r="AU2966" s="138"/>
      <c r="AV2966" s="505"/>
      <c r="AW2966" s="150"/>
      <c r="AX2966" s="150"/>
      <c r="AY2966" s="150"/>
      <c r="BB2966" s="505"/>
      <c r="BC2966" s="150"/>
      <c r="BD2966" s="150"/>
      <c r="BE2966" s="150"/>
      <c r="BF2966" s="150"/>
      <c r="BG2966" s="150"/>
      <c r="BH2966" s="150"/>
      <c r="BI2966" s="133"/>
      <c r="BJ2966" s="135"/>
    </row>
    <row r="2967" spans="3:62">
      <c r="C2967" s="504"/>
      <c r="F2967" s="505"/>
      <c r="G2967" s="150"/>
      <c r="H2967" s="150"/>
      <c r="I2967" s="150"/>
      <c r="J2967" s="150"/>
      <c r="K2967" s="138"/>
      <c r="L2967" s="505"/>
      <c r="M2967" s="150"/>
      <c r="N2967" s="150"/>
      <c r="O2967" s="150"/>
      <c r="P2967" s="150"/>
      <c r="Q2967" s="138"/>
      <c r="R2967" s="505"/>
      <c r="S2967" s="150"/>
      <c r="T2967" s="150"/>
      <c r="U2967" s="150"/>
      <c r="V2967" s="150"/>
      <c r="W2967" s="138"/>
      <c r="X2967" s="505"/>
      <c r="Y2967" s="150"/>
      <c r="Z2967" s="150"/>
      <c r="AA2967" s="150"/>
      <c r="AB2967" s="150"/>
      <c r="AC2967" s="138"/>
      <c r="AD2967" s="505"/>
      <c r="AE2967" s="150"/>
      <c r="AF2967" s="150"/>
      <c r="AG2967" s="150"/>
      <c r="AH2967" s="150"/>
      <c r="AI2967" s="138"/>
      <c r="AJ2967" s="505"/>
      <c r="AK2967" s="150"/>
      <c r="AL2967" s="150"/>
      <c r="AM2967" s="150"/>
      <c r="AN2967" s="150"/>
      <c r="AO2967" s="138"/>
      <c r="AP2967" s="505"/>
      <c r="AQ2967" s="150"/>
      <c r="AR2967" s="150"/>
      <c r="AS2967" s="150"/>
      <c r="AT2967" s="150"/>
      <c r="AU2967" s="138"/>
      <c r="AV2967" s="505"/>
      <c r="AW2967" s="150"/>
      <c r="AX2967" s="150"/>
      <c r="AY2967" s="150"/>
      <c r="BB2967" s="505"/>
      <c r="BC2967" s="150"/>
      <c r="BD2967" s="150"/>
      <c r="BE2967" s="150"/>
      <c r="BF2967" s="150"/>
      <c r="BG2967" s="150"/>
      <c r="BH2967" s="150"/>
      <c r="BI2967" s="133"/>
      <c r="BJ2967" s="135"/>
    </row>
    <row r="2968" spans="3:62">
      <c r="C2968" s="504"/>
      <c r="F2968" s="505"/>
      <c r="G2968" s="150"/>
      <c r="H2968" s="150"/>
      <c r="I2968" s="150"/>
      <c r="J2968" s="150"/>
      <c r="K2968" s="138"/>
      <c r="L2968" s="505"/>
      <c r="M2968" s="150"/>
      <c r="N2968" s="150"/>
      <c r="O2968" s="150"/>
      <c r="P2968" s="150"/>
      <c r="Q2968" s="138"/>
      <c r="R2968" s="505"/>
      <c r="S2968" s="150"/>
      <c r="T2968" s="150"/>
      <c r="U2968" s="150"/>
      <c r="V2968" s="150"/>
      <c r="W2968" s="138"/>
      <c r="X2968" s="505"/>
      <c r="Y2968" s="150"/>
      <c r="Z2968" s="150"/>
      <c r="AA2968" s="150"/>
      <c r="AB2968" s="150"/>
      <c r="AC2968" s="138"/>
      <c r="AD2968" s="505"/>
      <c r="AE2968" s="150"/>
      <c r="AF2968" s="150"/>
      <c r="AG2968" s="150"/>
      <c r="AH2968" s="150"/>
      <c r="AI2968" s="138"/>
      <c r="AJ2968" s="505"/>
      <c r="AK2968" s="150"/>
      <c r="AL2968" s="150"/>
      <c r="AM2968" s="150"/>
      <c r="AN2968" s="150"/>
      <c r="AO2968" s="138"/>
      <c r="AP2968" s="505"/>
      <c r="AQ2968" s="150"/>
      <c r="AR2968" s="150"/>
      <c r="AS2968" s="150"/>
      <c r="AT2968" s="150"/>
      <c r="AU2968" s="138"/>
      <c r="AV2968" s="505"/>
      <c r="AW2968" s="150"/>
      <c r="AX2968" s="150"/>
      <c r="AY2968" s="150"/>
      <c r="BB2968" s="505"/>
      <c r="BC2968" s="150"/>
      <c r="BD2968" s="150"/>
      <c r="BE2968" s="150"/>
      <c r="BF2968" s="150"/>
      <c r="BG2968" s="150"/>
      <c r="BH2968" s="150"/>
      <c r="BI2968" s="133"/>
      <c r="BJ2968" s="135"/>
    </row>
    <row r="2969" spans="3:62">
      <c r="C2969" s="504"/>
      <c r="F2969" s="505"/>
      <c r="G2969" s="150"/>
      <c r="H2969" s="150"/>
      <c r="I2969" s="150"/>
      <c r="J2969" s="150"/>
      <c r="K2969" s="138"/>
      <c r="L2969" s="505"/>
      <c r="M2969" s="150"/>
      <c r="N2969" s="150"/>
      <c r="O2969" s="150"/>
      <c r="P2969" s="150"/>
      <c r="Q2969" s="138"/>
      <c r="R2969" s="505"/>
      <c r="S2969" s="150"/>
      <c r="T2969" s="150"/>
      <c r="U2969" s="150"/>
      <c r="V2969" s="150"/>
      <c r="W2969" s="138"/>
      <c r="X2969" s="505"/>
      <c r="Y2969" s="150"/>
      <c r="Z2969" s="150"/>
      <c r="AA2969" s="150"/>
      <c r="AB2969" s="150"/>
      <c r="AC2969" s="138"/>
      <c r="AD2969" s="505"/>
      <c r="AE2969" s="150"/>
      <c r="AF2969" s="150"/>
      <c r="AG2969" s="150"/>
      <c r="AH2969" s="150"/>
      <c r="AI2969" s="138"/>
      <c r="AJ2969" s="505"/>
      <c r="AK2969" s="150"/>
      <c r="AL2969" s="150"/>
      <c r="AM2969" s="150"/>
      <c r="AN2969" s="150"/>
      <c r="AO2969" s="138"/>
      <c r="AP2969" s="505"/>
      <c r="AQ2969" s="150"/>
      <c r="AR2969" s="150"/>
      <c r="AS2969" s="150"/>
      <c r="AT2969" s="150"/>
      <c r="AU2969" s="138"/>
      <c r="AV2969" s="505"/>
      <c r="AW2969" s="150"/>
      <c r="AX2969" s="150"/>
      <c r="AY2969" s="150"/>
      <c r="BB2969" s="505"/>
      <c r="BC2969" s="150"/>
      <c r="BD2969" s="150"/>
      <c r="BE2969" s="150"/>
      <c r="BF2969" s="150"/>
      <c r="BG2969" s="150"/>
      <c r="BH2969" s="150"/>
      <c r="BI2969" s="133"/>
      <c r="BJ2969" s="135"/>
    </row>
    <row r="2970" spans="3:62">
      <c r="C2970" s="504"/>
      <c r="F2970" s="505"/>
      <c r="G2970" s="150"/>
      <c r="H2970" s="150"/>
      <c r="I2970" s="150"/>
      <c r="J2970" s="150"/>
      <c r="K2970" s="138"/>
      <c r="L2970" s="505"/>
      <c r="M2970" s="150"/>
      <c r="N2970" s="150"/>
      <c r="O2970" s="150"/>
      <c r="P2970" s="150"/>
      <c r="Q2970" s="138"/>
      <c r="R2970" s="505"/>
      <c r="S2970" s="150"/>
      <c r="T2970" s="150"/>
      <c r="U2970" s="150"/>
      <c r="V2970" s="150"/>
      <c r="W2970" s="138"/>
      <c r="X2970" s="505"/>
      <c r="Y2970" s="150"/>
      <c r="Z2970" s="150"/>
      <c r="AA2970" s="150"/>
      <c r="AB2970" s="150"/>
      <c r="AC2970" s="138"/>
      <c r="AD2970" s="505"/>
      <c r="AE2970" s="150"/>
      <c r="AF2970" s="150"/>
      <c r="AG2970" s="150"/>
      <c r="AH2970" s="150"/>
      <c r="AI2970" s="138"/>
      <c r="AJ2970" s="505"/>
      <c r="AK2970" s="150"/>
      <c r="AL2970" s="150"/>
      <c r="AM2970" s="150"/>
      <c r="AN2970" s="150"/>
      <c r="AO2970" s="138"/>
      <c r="AP2970" s="505"/>
      <c r="AQ2970" s="150"/>
      <c r="AR2970" s="150"/>
      <c r="AS2970" s="150"/>
      <c r="AT2970" s="150"/>
      <c r="AU2970" s="138"/>
      <c r="AV2970" s="505"/>
      <c r="AW2970" s="150"/>
      <c r="AX2970" s="150"/>
      <c r="AY2970" s="150"/>
      <c r="BB2970" s="505"/>
      <c r="BC2970" s="150"/>
      <c r="BD2970" s="150"/>
      <c r="BE2970" s="150"/>
      <c r="BF2970" s="150"/>
      <c r="BG2970" s="150"/>
      <c r="BH2970" s="150"/>
      <c r="BI2970" s="133"/>
      <c r="BJ2970" s="135"/>
    </row>
    <row r="2971" spans="3:62">
      <c r="C2971" s="504"/>
      <c r="F2971" s="505"/>
      <c r="G2971" s="150"/>
      <c r="H2971" s="150"/>
      <c r="I2971" s="150"/>
      <c r="J2971" s="150"/>
      <c r="K2971" s="138"/>
      <c r="L2971" s="505"/>
      <c r="M2971" s="150"/>
      <c r="N2971" s="150"/>
      <c r="O2971" s="150"/>
      <c r="P2971" s="150"/>
      <c r="Q2971" s="138"/>
      <c r="R2971" s="505"/>
      <c r="S2971" s="150"/>
      <c r="T2971" s="150"/>
      <c r="U2971" s="150"/>
      <c r="V2971" s="150"/>
      <c r="W2971" s="138"/>
      <c r="X2971" s="505"/>
      <c r="Y2971" s="150"/>
      <c r="Z2971" s="150"/>
      <c r="AA2971" s="150"/>
      <c r="AB2971" s="150"/>
      <c r="AC2971" s="138"/>
      <c r="AD2971" s="505"/>
      <c r="AE2971" s="150"/>
      <c r="AF2971" s="150"/>
      <c r="AG2971" s="150"/>
      <c r="AH2971" s="150"/>
      <c r="AI2971" s="138"/>
      <c r="AJ2971" s="505"/>
      <c r="AK2971" s="150"/>
      <c r="AL2971" s="150"/>
      <c r="AM2971" s="150"/>
      <c r="AN2971" s="150"/>
      <c r="AO2971" s="138"/>
      <c r="AP2971" s="505"/>
      <c r="AQ2971" s="150"/>
      <c r="AR2971" s="150"/>
      <c r="AS2971" s="150"/>
      <c r="AT2971" s="150"/>
      <c r="AU2971" s="138"/>
      <c r="AV2971" s="505"/>
      <c r="AW2971" s="150"/>
      <c r="AX2971" s="150"/>
      <c r="AY2971" s="150"/>
      <c r="BB2971" s="505"/>
      <c r="BC2971" s="150"/>
      <c r="BD2971" s="150"/>
      <c r="BE2971" s="150"/>
      <c r="BF2971" s="150"/>
      <c r="BG2971" s="150"/>
      <c r="BH2971" s="150"/>
      <c r="BI2971" s="133"/>
      <c r="BJ2971" s="135"/>
    </row>
    <row r="2972" spans="3:62">
      <c r="C2972" s="504"/>
      <c r="F2972" s="505"/>
      <c r="G2972" s="150"/>
      <c r="H2972" s="150"/>
      <c r="I2972" s="150"/>
      <c r="J2972" s="150"/>
      <c r="K2972" s="138"/>
      <c r="L2972" s="505"/>
      <c r="M2972" s="150"/>
      <c r="N2972" s="150"/>
      <c r="O2972" s="150"/>
      <c r="P2972" s="150"/>
      <c r="Q2972" s="138"/>
      <c r="R2972" s="505"/>
      <c r="S2972" s="150"/>
      <c r="T2972" s="150"/>
      <c r="U2972" s="150"/>
      <c r="V2972" s="150"/>
      <c r="W2972" s="138"/>
      <c r="X2972" s="505"/>
      <c r="Y2972" s="150"/>
      <c r="Z2972" s="150"/>
      <c r="AA2972" s="150"/>
      <c r="AB2972" s="150"/>
      <c r="AC2972" s="138"/>
      <c r="AD2972" s="505"/>
      <c r="AE2972" s="150"/>
      <c r="AF2972" s="150"/>
      <c r="AG2972" s="150"/>
      <c r="AH2972" s="150"/>
      <c r="AI2972" s="138"/>
      <c r="AJ2972" s="505"/>
      <c r="AK2972" s="150"/>
      <c r="AL2972" s="150"/>
      <c r="AM2972" s="150"/>
      <c r="AN2972" s="150"/>
      <c r="AO2972" s="138"/>
      <c r="AP2972" s="505"/>
      <c r="AQ2972" s="150"/>
      <c r="AR2972" s="150"/>
      <c r="AS2972" s="150"/>
      <c r="AT2972" s="150"/>
      <c r="AU2972" s="138"/>
      <c r="AV2972" s="505"/>
      <c r="AW2972" s="150"/>
      <c r="AX2972" s="150"/>
      <c r="AY2972" s="150"/>
      <c r="BB2972" s="505"/>
      <c r="BC2972" s="150"/>
      <c r="BD2972" s="150"/>
      <c r="BE2972" s="150"/>
      <c r="BF2972" s="150"/>
      <c r="BG2972" s="150"/>
      <c r="BH2972" s="150"/>
      <c r="BI2972" s="133"/>
      <c r="BJ2972" s="135"/>
    </row>
    <row r="2973" spans="3:62">
      <c r="C2973" s="504"/>
      <c r="F2973" s="505"/>
      <c r="G2973" s="150"/>
      <c r="H2973" s="150"/>
      <c r="I2973" s="150"/>
      <c r="J2973" s="150"/>
      <c r="K2973" s="138"/>
      <c r="L2973" s="505"/>
      <c r="M2973" s="150"/>
      <c r="N2973" s="150"/>
      <c r="O2973" s="150"/>
      <c r="P2973" s="150"/>
      <c r="Q2973" s="138"/>
      <c r="R2973" s="505"/>
      <c r="S2973" s="150"/>
      <c r="T2973" s="150"/>
      <c r="U2973" s="150"/>
      <c r="V2973" s="150"/>
      <c r="W2973" s="138"/>
      <c r="X2973" s="505"/>
      <c r="Y2973" s="150"/>
      <c r="Z2973" s="150"/>
      <c r="AA2973" s="150"/>
      <c r="AB2973" s="150"/>
      <c r="AC2973" s="138"/>
      <c r="AD2973" s="505"/>
      <c r="AE2973" s="150"/>
      <c r="AF2973" s="150"/>
      <c r="AG2973" s="150"/>
      <c r="AH2973" s="150"/>
      <c r="AI2973" s="138"/>
      <c r="AJ2973" s="505"/>
      <c r="AK2973" s="150"/>
      <c r="AL2973" s="150"/>
      <c r="AM2973" s="150"/>
      <c r="AN2973" s="150"/>
      <c r="AO2973" s="138"/>
      <c r="AP2973" s="505"/>
      <c r="AQ2973" s="150"/>
      <c r="AR2973" s="150"/>
      <c r="AS2973" s="150"/>
      <c r="AT2973" s="150"/>
      <c r="AU2973" s="138"/>
      <c r="AV2973" s="505"/>
      <c r="AW2973" s="150"/>
      <c r="AX2973" s="150"/>
      <c r="AY2973" s="150"/>
      <c r="BB2973" s="505"/>
      <c r="BC2973" s="150"/>
      <c r="BD2973" s="150"/>
      <c r="BE2973" s="150"/>
      <c r="BF2973" s="150"/>
      <c r="BG2973" s="150"/>
      <c r="BH2973" s="150"/>
      <c r="BI2973" s="133"/>
      <c r="BJ2973" s="135"/>
    </row>
    <row r="2974" spans="3:62">
      <c r="C2974" s="504"/>
      <c r="F2974" s="505"/>
      <c r="G2974" s="150"/>
      <c r="H2974" s="150"/>
      <c r="I2974" s="150"/>
      <c r="J2974" s="150"/>
      <c r="K2974" s="138"/>
      <c r="L2974" s="505"/>
      <c r="M2974" s="150"/>
      <c r="N2974" s="150"/>
      <c r="O2974" s="150"/>
      <c r="P2974" s="150"/>
      <c r="Q2974" s="138"/>
      <c r="R2974" s="505"/>
      <c r="S2974" s="150"/>
      <c r="T2974" s="150"/>
      <c r="U2974" s="150"/>
      <c r="V2974" s="150"/>
      <c r="W2974" s="138"/>
      <c r="X2974" s="505"/>
      <c r="Y2974" s="150"/>
      <c r="Z2974" s="150"/>
      <c r="AA2974" s="150"/>
      <c r="AB2974" s="150"/>
      <c r="AC2974" s="138"/>
      <c r="AD2974" s="505"/>
      <c r="AE2974" s="150"/>
      <c r="AF2974" s="150"/>
      <c r="AG2974" s="150"/>
      <c r="AH2974" s="150"/>
      <c r="AI2974" s="138"/>
      <c r="AJ2974" s="505"/>
      <c r="AK2974" s="150"/>
      <c r="AL2974" s="150"/>
      <c r="AM2974" s="150"/>
      <c r="AN2974" s="150"/>
      <c r="AO2974" s="138"/>
      <c r="AP2974" s="505"/>
      <c r="AQ2974" s="150"/>
      <c r="AR2974" s="150"/>
      <c r="AS2974" s="150"/>
      <c r="AT2974" s="150"/>
      <c r="AU2974" s="138"/>
      <c r="AV2974" s="505"/>
      <c r="AW2974" s="150"/>
      <c r="AX2974" s="150"/>
      <c r="AY2974" s="150"/>
      <c r="BB2974" s="505"/>
      <c r="BC2974" s="150"/>
      <c r="BD2974" s="150"/>
      <c r="BE2974" s="150"/>
      <c r="BF2974" s="150"/>
      <c r="BG2974" s="150"/>
      <c r="BH2974" s="150"/>
      <c r="BI2974" s="133"/>
      <c r="BJ2974" s="135"/>
    </row>
    <row r="2975" spans="3:62">
      <c r="C2975" s="504"/>
      <c r="F2975" s="505"/>
      <c r="G2975" s="150"/>
      <c r="H2975" s="150"/>
      <c r="I2975" s="150"/>
      <c r="J2975" s="150"/>
      <c r="K2975" s="138"/>
      <c r="L2975" s="505"/>
      <c r="M2975" s="150"/>
      <c r="N2975" s="150"/>
      <c r="O2975" s="150"/>
      <c r="P2975" s="150"/>
      <c r="Q2975" s="138"/>
      <c r="R2975" s="505"/>
      <c r="S2975" s="150"/>
      <c r="T2975" s="150"/>
      <c r="U2975" s="150"/>
      <c r="V2975" s="150"/>
      <c r="W2975" s="138"/>
      <c r="X2975" s="505"/>
      <c r="Y2975" s="150"/>
      <c r="Z2975" s="150"/>
      <c r="AA2975" s="150"/>
      <c r="AB2975" s="150"/>
      <c r="AC2975" s="138"/>
      <c r="AD2975" s="505"/>
      <c r="AE2975" s="150"/>
      <c r="AF2975" s="150"/>
      <c r="AG2975" s="150"/>
      <c r="AH2975" s="150"/>
      <c r="AI2975" s="138"/>
      <c r="AJ2975" s="505"/>
      <c r="AK2975" s="150"/>
      <c r="AL2975" s="150"/>
      <c r="AM2975" s="150"/>
      <c r="AN2975" s="150"/>
      <c r="AO2975" s="138"/>
      <c r="AP2975" s="505"/>
      <c r="AQ2975" s="150"/>
      <c r="AR2975" s="150"/>
      <c r="AS2975" s="150"/>
      <c r="AT2975" s="150"/>
      <c r="AU2975" s="138"/>
      <c r="AV2975" s="505"/>
      <c r="AW2975" s="150"/>
      <c r="AX2975" s="150"/>
      <c r="AY2975" s="150"/>
      <c r="BB2975" s="505"/>
      <c r="BC2975" s="150"/>
      <c r="BD2975" s="150"/>
      <c r="BE2975" s="150"/>
      <c r="BF2975" s="150"/>
      <c r="BG2975" s="150"/>
      <c r="BH2975" s="150"/>
      <c r="BI2975" s="133"/>
      <c r="BJ2975" s="135"/>
    </row>
    <row r="2976" spans="3:62">
      <c r="C2976" s="504"/>
      <c r="F2976" s="505"/>
      <c r="G2976" s="150"/>
      <c r="H2976" s="150"/>
      <c r="I2976" s="150"/>
      <c r="J2976" s="150"/>
      <c r="K2976" s="138"/>
      <c r="L2976" s="505"/>
      <c r="M2976" s="150"/>
      <c r="N2976" s="150"/>
      <c r="O2976" s="150"/>
      <c r="P2976" s="150"/>
      <c r="Q2976" s="138"/>
      <c r="R2976" s="505"/>
      <c r="S2976" s="150"/>
      <c r="T2976" s="150"/>
      <c r="U2976" s="150"/>
      <c r="V2976" s="150"/>
      <c r="W2976" s="138"/>
      <c r="X2976" s="505"/>
      <c r="Y2976" s="150"/>
      <c r="Z2976" s="150"/>
      <c r="AA2976" s="150"/>
      <c r="AB2976" s="150"/>
      <c r="AC2976" s="138"/>
      <c r="AD2976" s="505"/>
      <c r="AE2976" s="150"/>
      <c r="AF2976" s="150"/>
      <c r="AG2976" s="150"/>
      <c r="AH2976" s="150"/>
      <c r="AI2976" s="138"/>
      <c r="AJ2976" s="505"/>
      <c r="AK2976" s="150"/>
      <c r="AL2976" s="150"/>
      <c r="AM2976" s="150"/>
      <c r="AN2976" s="150"/>
      <c r="AO2976" s="138"/>
      <c r="AP2976" s="505"/>
      <c r="AQ2976" s="150"/>
      <c r="AR2976" s="150"/>
      <c r="AS2976" s="150"/>
      <c r="AT2976" s="150"/>
      <c r="AU2976" s="138"/>
      <c r="AV2976" s="505"/>
      <c r="AW2976" s="150"/>
      <c r="AX2976" s="150"/>
      <c r="AY2976" s="150"/>
      <c r="BB2976" s="505"/>
      <c r="BC2976" s="150"/>
      <c r="BD2976" s="150"/>
      <c r="BE2976" s="150"/>
      <c r="BF2976" s="150"/>
      <c r="BG2976" s="150"/>
      <c r="BH2976" s="150"/>
      <c r="BI2976" s="133"/>
      <c r="BJ2976" s="135"/>
    </row>
    <row r="2977" spans="3:62">
      <c r="C2977" s="504"/>
      <c r="F2977" s="505"/>
      <c r="G2977" s="150"/>
      <c r="H2977" s="150"/>
      <c r="I2977" s="150"/>
      <c r="J2977" s="150"/>
      <c r="K2977" s="138"/>
      <c r="L2977" s="505"/>
      <c r="M2977" s="150"/>
      <c r="N2977" s="150"/>
      <c r="O2977" s="150"/>
      <c r="P2977" s="150"/>
      <c r="Q2977" s="138"/>
      <c r="R2977" s="505"/>
      <c r="S2977" s="150"/>
      <c r="T2977" s="150"/>
      <c r="U2977" s="150"/>
      <c r="V2977" s="150"/>
      <c r="W2977" s="138"/>
      <c r="X2977" s="505"/>
      <c r="Y2977" s="150"/>
      <c r="Z2977" s="150"/>
      <c r="AA2977" s="150"/>
      <c r="AB2977" s="150"/>
      <c r="AC2977" s="138"/>
      <c r="AD2977" s="505"/>
      <c r="AE2977" s="150"/>
      <c r="AF2977" s="150"/>
      <c r="AG2977" s="150"/>
      <c r="AH2977" s="150"/>
      <c r="AI2977" s="138"/>
      <c r="AJ2977" s="505"/>
      <c r="AK2977" s="150"/>
      <c r="AL2977" s="150"/>
      <c r="AM2977" s="150"/>
      <c r="AN2977" s="150"/>
      <c r="AO2977" s="138"/>
      <c r="AP2977" s="505"/>
      <c r="AQ2977" s="150"/>
      <c r="AR2977" s="150"/>
      <c r="AS2977" s="150"/>
      <c r="AT2977" s="150"/>
      <c r="AU2977" s="138"/>
      <c r="AV2977" s="505"/>
      <c r="AW2977" s="150"/>
      <c r="AX2977" s="150"/>
      <c r="AY2977" s="150"/>
      <c r="BB2977" s="505"/>
      <c r="BC2977" s="150"/>
      <c r="BD2977" s="150"/>
      <c r="BE2977" s="150"/>
      <c r="BF2977" s="150"/>
      <c r="BG2977" s="150"/>
      <c r="BH2977" s="150"/>
      <c r="BI2977" s="133"/>
      <c r="BJ2977" s="135"/>
    </row>
    <row r="2978" spans="3:62">
      <c r="C2978" s="504"/>
      <c r="F2978" s="505"/>
      <c r="G2978" s="150"/>
      <c r="H2978" s="150"/>
      <c r="I2978" s="150"/>
      <c r="J2978" s="150"/>
      <c r="K2978" s="138"/>
      <c r="L2978" s="505"/>
      <c r="M2978" s="150"/>
      <c r="N2978" s="150"/>
      <c r="O2978" s="150"/>
      <c r="P2978" s="150"/>
      <c r="Q2978" s="138"/>
      <c r="R2978" s="505"/>
      <c r="S2978" s="150"/>
      <c r="T2978" s="150"/>
      <c r="U2978" s="150"/>
      <c r="V2978" s="150"/>
      <c r="W2978" s="138"/>
      <c r="X2978" s="505"/>
      <c r="Y2978" s="150"/>
      <c r="Z2978" s="150"/>
      <c r="AA2978" s="150"/>
      <c r="AB2978" s="150"/>
      <c r="AC2978" s="138"/>
      <c r="AD2978" s="505"/>
      <c r="AE2978" s="150"/>
      <c r="AF2978" s="150"/>
      <c r="AG2978" s="150"/>
      <c r="AH2978" s="150"/>
      <c r="AI2978" s="138"/>
      <c r="AJ2978" s="505"/>
      <c r="AK2978" s="150"/>
      <c r="AL2978" s="150"/>
      <c r="AM2978" s="150"/>
      <c r="AN2978" s="150"/>
      <c r="AO2978" s="138"/>
      <c r="AP2978" s="505"/>
      <c r="AQ2978" s="150"/>
      <c r="AR2978" s="150"/>
      <c r="AS2978" s="150"/>
      <c r="AT2978" s="150"/>
      <c r="AU2978" s="138"/>
      <c r="AV2978" s="505"/>
      <c r="AW2978" s="150"/>
      <c r="AX2978" s="150"/>
      <c r="AY2978" s="150"/>
      <c r="BB2978" s="505"/>
      <c r="BC2978" s="150"/>
      <c r="BD2978" s="150"/>
      <c r="BE2978" s="150"/>
      <c r="BF2978" s="150"/>
      <c r="BG2978" s="150"/>
      <c r="BH2978" s="150"/>
      <c r="BI2978" s="133"/>
      <c r="BJ2978" s="135"/>
    </row>
    <row r="2979" spans="3:62">
      <c r="C2979" s="504"/>
      <c r="F2979" s="505"/>
      <c r="G2979" s="150"/>
      <c r="H2979" s="150"/>
      <c r="I2979" s="150"/>
      <c r="J2979" s="150"/>
      <c r="K2979" s="138"/>
      <c r="L2979" s="505"/>
      <c r="M2979" s="150"/>
      <c r="N2979" s="150"/>
      <c r="O2979" s="150"/>
      <c r="P2979" s="150"/>
      <c r="Q2979" s="138"/>
      <c r="R2979" s="505"/>
      <c r="S2979" s="150"/>
      <c r="T2979" s="150"/>
      <c r="U2979" s="150"/>
      <c r="V2979" s="150"/>
      <c r="W2979" s="138"/>
      <c r="X2979" s="505"/>
      <c r="Y2979" s="150"/>
      <c r="Z2979" s="150"/>
      <c r="AA2979" s="150"/>
      <c r="AB2979" s="150"/>
      <c r="AC2979" s="138"/>
      <c r="AD2979" s="505"/>
      <c r="AE2979" s="150"/>
      <c r="AF2979" s="150"/>
      <c r="AG2979" s="150"/>
      <c r="AH2979" s="150"/>
      <c r="AI2979" s="138"/>
      <c r="AJ2979" s="505"/>
      <c r="AK2979" s="150"/>
      <c r="AL2979" s="150"/>
      <c r="AM2979" s="150"/>
      <c r="AN2979" s="150"/>
      <c r="AO2979" s="138"/>
      <c r="AP2979" s="505"/>
      <c r="AQ2979" s="150"/>
      <c r="AR2979" s="150"/>
      <c r="AS2979" s="150"/>
      <c r="AT2979" s="150"/>
      <c r="AU2979" s="138"/>
      <c r="AV2979" s="505"/>
      <c r="AW2979" s="150"/>
      <c r="AX2979" s="150"/>
      <c r="AY2979" s="150"/>
      <c r="BB2979" s="505"/>
      <c r="BC2979" s="150"/>
      <c r="BD2979" s="150"/>
      <c r="BE2979" s="150"/>
      <c r="BF2979" s="150"/>
      <c r="BG2979" s="150"/>
      <c r="BH2979" s="150"/>
      <c r="BI2979" s="133"/>
      <c r="BJ2979" s="135"/>
    </row>
    <row r="2980" spans="3:62">
      <c r="C2980" s="504"/>
      <c r="F2980" s="505"/>
      <c r="G2980" s="150"/>
      <c r="H2980" s="150"/>
      <c r="I2980" s="150"/>
      <c r="J2980" s="150"/>
      <c r="K2980" s="138"/>
      <c r="L2980" s="505"/>
      <c r="M2980" s="150"/>
      <c r="N2980" s="150"/>
      <c r="O2980" s="150"/>
      <c r="P2980" s="150"/>
      <c r="Q2980" s="138"/>
      <c r="R2980" s="505"/>
      <c r="S2980" s="150"/>
      <c r="T2980" s="150"/>
      <c r="U2980" s="150"/>
      <c r="V2980" s="150"/>
      <c r="W2980" s="138"/>
      <c r="X2980" s="505"/>
      <c r="Y2980" s="150"/>
      <c r="Z2980" s="150"/>
      <c r="AA2980" s="150"/>
      <c r="AB2980" s="150"/>
      <c r="AC2980" s="138"/>
      <c r="AD2980" s="505"/>
      <c r="AE2980" s="150"/>
      <c r="AF2980" s="150"/>
      <c r="AG2980" s="150"/>
      <c r="AH2980" s="150"/>
      <c r="AI2980" s="138"/>
      <c r="AJ2980" s="505"/>
      <c r="AK2980" s="150"/>
      <c r="AL2980" s="150"/>
      <c r="AM2980" s="150"/>
      <c r="AN2980" s="150"/>
      <c r="AO2980" s="138"/>
      <c r="AP2980" s="505"/>
      <c r="AQ2980" s="150"/>
      <c r="AR2980" s="150"/>
      <c r="AS2980" s="150"/>
      <c r="AT2980" s="150"/>
      <c r="AU2980" s="138"/>
      <c r="AV2980" s="505"/>
      <c r="AW2980" s="150"/>
      <c r="AX2980" s="150"/>
      <c r="AY2980" s="150"/>
      <c r="BB2980" s="505"/>
      <c r="BC2980" s="150"/>
      <c r="BD2980" s="150"/>
      <c r="BE2980" s="150"/>
      <c r="BF2980" s="150"/>
      <c r="BG2980" s="150"/>
      <c r="BH2980" s="150"/>
      <c r="BI2980" s="133"/>
      <c r="BJ2980" s="135"/>
    </row>
    <row r="2981" spans="3:62">
      <c r="C2981" s="504"/>
      <c r="F2981" s="505"/>
      <c r="G2981" s="150"/>
      <c r="H2981" s="150"/>
      <c r="I2981" s="150"/>
      <c r="J2981" s="150"/>
      <c r="K2981" s="138"/>
      <c r="L2981" s="505"/>
      <c r="M2981" s="150"/>
      <c r="N2981" s="150"/>
      <c r="O2981" s="150"/>
      <c r="P2981" s="150"/>
      <c r="Q2981" s="138"/>
      <c r="R2981" s="505"/>
      <c r="S2981" s="150"/>
      <c r="T2981" s="150"/>
      <c r="U2981" s="150"/>
      <c r="V2981" s="150"/>
      <c r="W2981" s="138"/>
      <c r="X2981" s="505"/>
      <c r="Y2981" s="150"/>
      <c r="Z2981" s="150"/>
      <c r="AA2981" s="150"/>
      <c r="AB2981" s="150"/>
      <c r="AC2981" s="138"/>
      <c r="AD2981" s="505"/>
      <c r="AE2981" s="150"/>
      <c r="AF2981" s="150"/>
      <c r="AG2981" s="150"/>
      <c r="AH2981" s="150"/>
      <c r="AI2981" s="138"/>
      <c r="AJ2981" s="505"/>
      <c r="AK2981" s="150"/>
      <c r="AL2981" s="150"/>
      <c r="AM2981" s="150"/>
      <c r="AN2981" s="150"/>
      <c r="AO2981" s="138"/>
      <c r="AP2981" s="505"/>
      <c r="AQ2981" s="150"/>
      <c r="AR2981" s="150"/>
      <c r="AS2981" s="150"/>
      <c r="AT2981" s="150"/>
      <c r="AU2981" s="138"/>
      <c r="AV2981" s="505"/>
      <c r="AW2981" s="150"/>
      <c r="AX2981" s="150"/>
      <c r="AY2981" s="150"/>
      <c r="BB2981" s="505"/>
      <c r="BC2981" s="150"/>
      <c r="BD2981" s="150"/>
      <c r="BE2981" s="150"/>
      <c r="BF2981" s="150"/>
      <c r="BG2981" s="150"/>
      <c r="BH2981" s="150"/>
      <c r="BI2981" s="133"/>
      <c r="BJ2981" s="135"/>
    </row>
    <row r="2982" spans="3:62">
      <c r="C2982" s="504"/>
      <c r="F2982" s="505"/>
      <c r="G2982" s="150"/>
      <c r="H2982" s="150"/>
      <c r="I2982" s="150"/>
      <c r="J2982" s="150"/>
      <c r="K2982" s="138"/>
      <c r="L2982" s="505"/>
      <c r="M2982" s="150"/>
      <c r="N2982" s="150"/>
      <c r="O2982" s="150"/>
      <c r="P2982" s="150"/>
      <c r="Q2982" s="138"/>
      <c r="R2982" s="505"/>
      <c r="S2982" s="150"/>
      <c r="T2982" s="150"/>
      <c r="U2982" s="150"/>
      <c r="V2982" s="150"/>
      <c r="W2982" s="138"/>
      <c r="X2982" s="505"/>
      <c r="Y2982" s="150"/>
      <c r="Z2982" s="150"/>
      <c r="AA2982" s="150"/>
      <c r="AB2982" s="150"/>
      <c r="AC2982" s="138"/>
      <c r="AD2982" s="505"/>
      <c r="AE2982" s="150"/>
      <c r="AF2982" s="150"/>
      <c r="AG2982" s="150"/>
      <c r="AH2982" s="150"/>
      <c r="AI2982" s="138"/>
      <c r="AJ2982" s="505"/>
      <c r="AK2982" s="150"/>
      <c r="AL2982" s="150"/>
      <c r="AM2982" s="150"/>
      <c r="AN2982" s="150"/>
      <c r="AO2982" s="138"/>
      <c r="AP2982" s="505"/>
      <c r="AQ2982" s="150"/>
      <c r="AR2982" s="150"/>
      <c r="AS2982" s="150"/>
      <c r="AT2982" s="150"/>
      <c r="AU2982" s="138"/>
      <c r="AV2982" s="505"/>
      <c r="AW2982" s="150"/>
      <c r="AX2982" s="150"/>
      <c r="AY2982" s="150"/>
      <c r="BB2982" s="505"/>
      <c r="BC2982" s="150"/>
      <c r="BD2982" s="150"/>
      <c r="BE2982" s="150"/>
      <c r="BF2982" s="150"/>
      <c r="BG2982" s="150"/>
      <c r="BH2982" s="150"/>
      <c r="BI2982" s="133"/>
      <c r="BJ2982" s="135"/>
    </row>
    <row r="2983" spans="3:62">
      <c r="C2983" s="504"/>
      <c r="F2983" s="505"/>
      <c r="G2983" s="150"/>
      <c r="H2983" s="150"/>
      <c r="I2983" s="150"/>
      <c r="J2983" s="150"/>
      <c r="K2983" s="138"/>
      <c r="L2983" s="505"/>
      <c r="M2983" s="150"/>
      <c r="N2983" s="150"/>
      <c r="O2983" s="150"/>
      <c r="P2983" s="150"/>
      <c r="Q2983" s="138"/>
      <c r="R2983" s="505"/>
      <c r="S2983" s="150"/>
      <c r="T2983" s="150"/>
      <c r="U2983" s="150"/>
      <c r="V2983" s="150"/>
      <c r="W2983" s="138"/>
      <c r="X2983" s="505"/>
      <c r="Y2983" s="150"/>
      <c r="Z2983" s="150"/>
      <c r="AA2983" s="150"/>
      <c r="AB2983" s="150"/>
      <c r="AC2983" s="138"/>
      <c r="AD2983" s="505"/>
      <c r="AE2983" s="150"/>
      <c r="AF2983" s="150"/>
      <c r="AG2983" s="150"/>
      <c r="AH2983" s="150"/>
      <c r="AI2983" s="138"/>
      <c r="AJ2983" s="505"/>
      <c r="AK2983" s="150"/>
      <c r="AL2983" s="150"/>
      <c r="AM2983" s="150"/>
      <c r="AN2983" s="150"/>
      <c r="AO2983" s="138"/>
      <c r="AP2983" s="505"/>
      <c r="AQ2983" s="150"/>
      <c r="AR2983" s="150"/>
      <c r="AS2983" s="150"/>
      <c r="AT2983" s="150"/>
      <c r="AU2983" s="138"/>
      <c r="AV2983" s="505"/>
      <c r="AW2983" s="150"/>
      <c r="AX2983" s="150"/>
      <c r="AY2983" s="150"/>
      <c r="BB2983" s="505"/>
      <c r="BC2983" s="150"/>
      <c r="BD2983" s="150"/>
      <c r="BE2983" s="150"/>
      <c r="BF2983" s="150"/>
      <c r="BG2983" s="150"/>
      <c r="BH2983" s="150"/>
      <c r="BI2983" s="133"/>
      <c r="BJ2983" s="135"/>
    </row>
    <row r="2984" spans="3:62">
      <c r="C2984" s="504"/>
      <c r="F2984" s="505"/>
      <c r="G2984" s="150"/>
      <c r="H2984" s="150"/>
      <c r="I2984" s="150"/>
      <c r="J2984" s="150"/>
      <c r="K2984" s="138"/>
      <c r="L2984" s="505"/>
      <c r="M2984" s="150"/>
      <c r="N2984" s="150"/>
      <c r="O2984" s="150"/>
      <c r="P2984" s="150"/>
      <c r="Q2984" s="138"/>
      <c r="R2984" s="505"/>
      <c r="S2984" s="150"/>
      <c r="T2984" s="150"/>
      <c r="U2984" s="150"/>
      <c r="V2984" s="150"/>
      <c r="W2984" s="138"/>
      <c r="X2984" s="505"/>
      <c r="Y2984" s="150"/>
      <c r="Z2984" s="150"/>
      <c r="AA2984" s="150"/>
      <c r="AB2984" s="150"/>
      <c r="AC2984" s="138"/>
      <c r="AD2984" s="505"/>
      <c r="AE2984" s="150"/>
      <c r="AF2984" s="150"/>
      <c r="AG2984" s="150"/>
      <c r="AH2984" s="150"/>
      <c r="AI2984" s="138"/>
      <c r="AJ2984" s="505"/>
      <c r="AK2984" s="150"/>
      <c r="AL2984" s="150"/>
      <c r="AM2984" s="150"/>
      <c r="AN2984" s="150"/>
      <c r="AO2984" s="138"/>
      <c r="AP2984" s="505"/>
      <c r="AQ2984" s="150"/>
      <c r="AR2984" s="150"/>
      <c r="AS2984" s="150"/>
      <c r="AT2984" s="150"/>
      <c r="AU2984" s="138"/>
      <c r="AV2984" s="505"/>
      <c r="AW2984" s="150"/>
      <c r="AX2984" s="150"/>
      <c r="AY2984" s="150"/>
      <c r="BB2984" s="505"/>
      <c r="BC2984" s="150"/>
      <c r="BD2984" s="150"/>
      <c r="BE2984" s="150"/>
      <c r="BF2984" s="150"/>
      <c r="BG2984" s="150"/>
      <c r="BH2984" s="150"/>
      <c r="BI2984" s="133"/>
      <c r="BJ2984" s="135"/>
    </row>
    <row r="2985" spans="3:62">
      <c r="C2985" s="504"/>
      <c r="F2985" s="505"/>
      <c r="G2985" s="150"/>
      <c r="H2985" s="150"/>
      <c r="I2985" s="150"/>
      <c r="J2985" s="150"/>
      <c r="K2985" s="138"/>
      <c r="L2985" s="505"/>
      <c r="M2985" s="150"/>
      <c r="N2985" s="150"/>
      <c r="O2985" s="150"/>
      <c r="P2985" s="150"/>
      <c r="Q2985" s="138"/>
      <c r="R2985" s="505"/>
      <c r="S2985" s="150"/>
      <c r="T2985" s="150"/>
      <c r="U2985" s="150"/>
      <c r="V2985" s="150"/>
      <c r="W2985" s="138"/>
      <c r="X2985" s="505"/>
      <c r="Y2985" s="150"/>
      <c r="Z2985" s="150"/>
      <c r="AA2985" s="150"/>
      <c r="AB2985" s="150"/>
      <c r="AC2985" s="138"/>
      <c r="AD2985" s="505"/>
      <c r="AE2985" s="150"/>
      <c r="AF2985" s="150"/>
      <c r="AG2985" s="150"/>
      <c r="AH2985" s="150"/>
      <c r="AI2985" s="138"/>
      <c r="AJ2985" s="505"/>
      <c r="AK2985" s="150"/>
      <c r="AL2985" s="150"/>
      <c r="AM2985" s="150"/>
      <c r="AN2985" s="150"/>
      <c r="AO2985" s="138"/>
      <c r="AP2985" s="505"/>
      <c r="AQ2985" s="150"/>
      <c r="AR2985" s="150"/>
      <c r="AS2985" s="150"/>
      <c r="AT2985" s="150"/>
      <c r="AU2985" s="138"/>
      <c r="AV2985" s="505"/>
      <c r="AW2985" s="150"/>
      <c r="AX2985" s="150"/>
      <c r="AY2985" s="150"/>
      <c r="BB2985" s="505"/>
      <c r="BC2985" s="150"/>
      <c r="BD2985" s="150"/>
      <c r="BE2985" s="150"/>
      <c r="BF2985" s="150"/>
      <c r="BG2985" s="150"/>
      <c r="BH2985" s="150"/>
      <c r="BI2985" s="133"/>
      <c r="BJ2985" s="135"/>
    </row>
    <row r="2986" spans="3:62">
      <c r="C2986" s="504"/>
      <c r="F2986" s="505"/>
      <c r="G2986" s="150"/>
      <c r="H2986" s="150"/>
      <c r="I2986" s="150"/>
      <c r="J2986" s="150"/>
      <c r="K2986" s="138"/>
      <c r="L2986" s="505"/>
      <c r="M2986" s="150"/>
      <c r="N2986" s="150"/>
      <c r="O2986" s="150"/>
      <c r="P2986" s="150"/>
      <c r="Q2986" s="138"/>
      <c r="R2986" s="505"/>
      <c r="S2986" s="150"/>
      <c r="T2986" s="150"/>
      <c r="U2986" s="150"/>
      <c r="V2986" s="150"/>
      <c r="W2986" s="138"/>
      <c r="X2986" s="505"/>
      <c r="Y2986" s="150"/>
      <c r="Z2986" s="150"/>
      <c r="AA2986" s="150"/>
      <c r="AB2986" s="150"/>
      <c r="AC2986" s="138"/>
      <c r="AD2986" s="505"/>
      <c r="AE2986" s="150"/>
      <c r="AF2986" s="150"/>
      <c r="AG2986" s="150"/>
      <c r="AH2986" s="150"/>
      <c r="AI2986" s="138"/>
      <c r="AJ2986" s="505"/>
      <c r="AK2986" s="150"/>
      <c r="AL2986" s="150"/>
      <c r="AM2986" s="150"/>
      <c r="AN2986" s="150"/>
      <c r="AO2986" s="138"/>
      <c r="AP2986" s="505"/>
      <c r="AQ2986" s="150"/>
      <c r="AR2986" s="150"/>
      <c r="AS2986" s="150"/>
      <c r="AT2986" s="150"/>
      <c r="AU2986" s="138"/>
      <c r="AV2986" s="505"/>
      <c r="AW2986" s="150"/>
      <c r="AX2986" s="150"/>
      <c r="AY2986" s="150"/>
      <c r="BB2986" s="505"/>
      <c r="BC2986" s="150"/>
      <c r="BD2986" s="150"/>
      <c r="BE2986" s="150"/>
      <c r="BF2986" s="150"/>
      <c r="BG2986" s="150"/>
      <c r="BH2986" s="150"/>
      <c r="BI2986" s="133"/>
      <c r="BJ2986" s="135"/>
    </row>
    <row r="2987" spans="3:62">
      <c r="C2987" s="504"/>
      <c r="F2987" s="505"/>
      <c r="G2987" s="150"/>
      <c r="H2987" s="150"/>
      <c r="I2987" s="150"/>
      <c r="J2987" s="150"/>
      <c r="K2987" s="138"/>
      <c r="L2987" s="505"/>
      <c r="M2987" s="150"/>
      <c r="N2987" s="150"/>
      <c r="O2987" s="150"/>
      <c r="P2987" s="150"/>
      <c r="Q2987" s="138"/>
      <c r="R2987" s="505"/>
      <c r="S2987" s="150"/>
      <c r="T2987" s="150"/>
      <c r="U2987" s="150"/>
      <c r="V2987" s="150"/>
      <c r="W2987" s="138"/>
      <c r="X2987" s="505"/>
      <c r="Y2987" s="150"/>
      <c r="Z2987" s="150"/>
      <c r="AA2987" s="150"/>
      <c r="AB2987" s="150"/>
      <c r="AC2987" s="138"/>
      <c r="AD2987" s="505"/>
      <c r="AE2987" s="150"/>
      <c r="AF2987" s="150"/>
      <c r="AG2987" s="150"/>
      <c r="AH2987" s="150"/>
      <c r="AI2987" s="138"/>
      <c r="AJ2987" s="505"/>
      <c r="AK2987" s="150"/>
      <c r="AL2987" s="150"/>
      <c r="AM2987" s="150"/>
      <c r="AN2987" s="150"/>
      <c r="AO2987" s="138"/>
      <c r="AP2987" s="505"/>
      <c r="AQ2987" s="150"/>
      <c r="AR2987" s="150"/>
      <c r="AS2987" s="150"/>
      <c r="AT2987" s="150"/>
      <c r="AU2987" s="138"/>
      <c r="AV2987" s="505"/>
      <c r="AW2987" s="150"/>
      <c r="AX2987" s="150"/>
      <c r="AY2987" s="150"/>
      <c r="BB2987" s="505"/>
      <c r="BC2987" s="150"/>
      <c r="BD2987" s="150"/>
      <c r="BE2987" s="150"/>
      <c r="BF2987" s="150"/>
      <c r="BG2987" s="150"/>
      <c r="BH2987" s="150"/>
      <c r="BI2987" s="133"/>
      <c r="BJ2987" s="135"/>
    </row>
    <row r="2988" spans="3:62">
      <c r="C2988" s="504"/>
      <c r="F2988" s="505"/>
      <c r="G2988" s="150"/>
      <c r="H2988" s="150"/>
      <c r="I2988" s="150"/>
      <c r="J2988" s="150"/>
      <c r="K2988" s="138"/>
      <c r="L2988" s="505"/>
      <c r="M2988" s="150"/>
      <c r="N2988" s="150"/>
      <c r="O2988" s="150"/>
      <c r="P2988" s="150"/>
      <c r="Q2988" s="138"/>
      <c r="R2988" s="505"/>
      <c r="S2988" s="150"/>
      <c r="T2988" s="150"/>
      <c r="U2988" s="150"/>
      <c r="V2988" s="150"/>
      <c r="W2988" s="138"/>
      <c r="X2988" s="505"/>
      <c r="Y2988" s="150"/>
      <c r="Z2988" s="150"/>
      <c r="AA2988" s="150"/>
      <c r="AB2988" s="150"/>
      <c r="AC2988" s="138"/>
      <c r="AD2988" s="505"/>
      <c r="AE2988" s="150"/>
      <c r="AF2988" s="150"/>
      <c r="AG2988" s="150"/>
      <c r="AH2988" s="150"/>
      <c r="AI2988" s="138"/>
      <c r="AJ2988" s="505"/>
      <c r="AK2988" s="150"/>
      <c r="AL2988" s="150"/>
      <c r="AM2988" s="150"/>
      <c r="AN2988" s="150"/>
      <c r="AO2988" s="138"/>
      <c r="AP2988" s="505"/>
      <c r="AQ2988" s="150"/>
      <c r="AR2988" s="150"/>
      <c r="AS2988" s="150"/>
      <c r="AT2988" s="150"/>
      <c r="AU2988" s="138"/>
      <c r="AV2988" s="505"/>
      <c r="AW2988" s="150"/>
      <c r="AX2988" s="150"/>
      <c r="AY2988" s="150"/>
      <c r="BB2988" s="505"/>
      <c r="BC2988" s="150"/>
      <c r="BD2988" s="150"/>
      <c r="BE2988" s="150"/>
      <c r="BF2988" s="150"/>
      <c r="BG2988" s="150"/>
      <c r="BH2988" s="150"/>
      <c r="BI2988" s="133"/>
      <c r="BJ2988" s="135"/>
    </row>
    <row r="2989" spans="3:62">
      <c r="C2989" s="504"/>
      <c r="F2989" s="505"/>
      <c r="G2989" s="150"/>
      <c r="H2989" s="150"/>
      <c r="I2989" s="150"/>
      <c r="J2989" s="150"/>
      <c r="K2989" s="138"/>
      <c r="L2989" s="505"/>
      <c r="M2989" s="150"/>
      <c r="N2989" s="150"/>
      <c r="O2989" s="150"/>
      <c r="P2989" s="150"/>
      <c r="Q2989" s="138"/>
      <c r="R2989" s="505"/>
      <c r="S2989" s="150"/>
      <c r="T2989" s="150"/>
      <c r="U2989" s="150"/>
      <c r="V2989" s="150"/>
      <c r="W2989" s="138"/>
      <c r="X2989" s="505"/>
      <c r="Y2989" s="150"/>
      <c r="Z2989" s="150"/>
      <c r="AA2989" s="150"/>
      <c r="AB2989" s="150"/>
      <c r="AC2989" s="138"/>
      <c r="AD2989" s="505"/>
      <c r="AE2989" s="150"/>
      <c r="AF2989" s="150"/>
      <c r="AG2989" s="150"/>
      <c r="AH2989" s="150"/>
      <c r="AI2989" s="138"/>
      <c r="AJ2989" s="505"/>
      <c r="AK2989" s="150"/>
      <c r="AL2989" s="150"/>
      <c r="AM2989" s="150"/>
      <c r="AN2989" s="150"/>
      <c r="AO2989" s="138"/>
      <c r="AP2989" s="505"/>
      <c r="AQ2989" s="150"/>
      <c r="AR2989" s="150"/>
      <c r="AS2989" s="150"/>
      <c r="AT2989" s="150"/>
      <c r="AU2989" s="138"/>
      <c r="AV2989" s="505"/>
      <c r="AW2989" s="150"/>
      <c r="AX2989" s="150"/>
      <c r="AY2989" s="150"/>
      <c r="BB2989" s="505"/>
      <c r="BC2989" s="150"/>
      <c r="BD2989" s="150"/>
      <c r="BE2989" s="150"/>
      <c r="BF2989" s="150"/>
      <c r="BG2989" s="150"/>
      <c r="BH2989" s="150"/>
      <c r="BI2989" s="133"/>
      <c r="BJ2989" s="135"/>
    </row>
    <row r="2990" spans="3:62">
      <c r="C2990" s="504"/>
      <c r="F2990" s="505"/>
      <c r="G2990" s="150"/>
      <c r="H2990" s="150"/>
      <c r="I2990" s="150"/>
      <c r="J2990" s="150"/>
      <c r="K2990" s="138"/>
      <c r="L2990" s="505"/>
      <c r="M2990" s="150"/>
      <c r="N2990" s="150"/>
      <c r="O2990" s="150"/>
      <c r="P2990" s="150"/>
      <c r="Q2990" s="138"/>
      <c r="R2990" s="505"/>
      <c r="S2990" s="150"/>
      <c r="T2990" s="150"/>
      <c r="U2990" s="150"/>
      <c r="V2990" s="150"/>
      <c r="W2990" s="138"/>
      <c r="X2990" s="505"/>
      <c r="Y2990" s="150"/>
      <c r="Z2990" s="150"/>
      <c r="AA2990" s="150"/>
      <c r="AB2990" s="150"/>
      <c r="AC2990" s="138"/>
      <c r="AD2990" s="505"/>
      <c r="AE2990" s="150"/>
      <c r="AF2990" s="150"/>
      <c r="AG2990" s="150"/>
      <c r="AH2990" s="150"/>
      <c r="AI2990" s="138"/>
      <c r="AJ2990" s="505"/>
      <c r="AK2990" s="150"/>
      <c r="AL2990" s="150"/>
      <c r="AM2990" s="150"/>
      <c r="AN2990" s="150"/>
      <c r="AO2990" s="138"/>
      <c r="AP2990" s="505"/>
      <c r="AQ2990" s="150"/>
      <c r="AR2990" s="150"/>
      <c r="AS2990" s="150"/>
      <c r="AT2990" s="150"/>
      <c r="AU2990" s="138"/>
      <c r="AV2990" s="505"/>
      <c r="AW2990" s="150"/>
      <c r="AX2990" s="150"/>
      <c r="AY2990" s="150"/>
      <c r="BB2990" s="505"/>
      <c r="BC2990" s="150"/>
      <c r="BD2990" s="150"/>
      <c r="BE2990" s="150"/>
      <c r="BF2990" s="150"/>
      <c r="BG2990" s="150"/>
      <c r="BH2990" s="150"/>
      <c r="BI2990" s="133"/>
      <c r="BJ2990" s="135"/>
    </row>
    <row r="2991" spans="3:62">
      <c r="C2991" s="504"/>
      <c r="F2991" s="505"/>
      <c r="G2991" s="150"/>
      <c r="H2991" s="150"/>
      <c r="I2991" s="150"/>
      <c r="J2991" s="150"/>
      <c r="K2991" s="138"/>
      <c r="L2991" s="505"/>
      <c r="M2991" s="150"/>
      <c r="N2991" s="150"/>
      <c r="O2991" s="150"/>
      <c r="P2991" s="150"/>
      <c r="Q2991" s="138"/>
      <c r="R2991" s="505"/>
      <c r="S2991" s="150"/>
      <c r="T2991" s="150"/>
      <c r="U2991" s="150"/>
      <c r="V2991" s="150"/>
      <c r="W2991" s="138"/>
      <c r="X2991" s="505"/>
      <c r="Y2991" s="150"/>
      <c r="Z2991" s="150"/>
      <c r="AA2991" s="150"/>
      <c r="AB2991" s="150"/>
      <c r="AC2991" s="138"/>
      <c r="AD2991" s="505"/>
      <c r="AE2991" s="150"/>
      <c r="AF2991" s="150"/>
      <c r="AG2991" s="150"/>
      <c r="AH2991" s="150"/>
      <c r="AI2991" s="138"/>
      <c r="AJ2991" s="505"/>
      <c r="AK2991" s="150"/>
      <c r="AL2991" s="150"/>
      <c r="AM2991" s="150"/>
      <c r="AN2991" s="150"/>
      <c r="AO2991" s="138"/>
      <c r="AP2991" s="505"/>
      <c r="AQ2991" s="150"/>
      <c r="AR2991" s="150"/>
      <c r="AS2991" s="150"/>
      <c r="AT2991" s="150"/>
      <c r="AU2991" s="138"/>
      <c r="AV2991" s="505"/>
      <c r="AW2991" s="150"/>
      <c r="AX2991" s="150"/>
      <c r="AY2991" s="150"/>
      <c r="BB2991" s="505"/>
      <c r="BC2991" s="150"/>
      <c r="BD2991" s="150"/>
      <c r="BE2991" s="150"/>
      <c r="BF2991" s="150"/>
      <c r="BG2991" s="150"/>
      <c r="BH2991" s="150"/>
      <c r="BI2991" s="133"/>
      <c r="BJ2991" s="135"/>
    </row>
    <row r="2992" spans="3:62">
      <c r="C2992" s="504"/>
      <c r="F2992" s="505"/>
      <c r="G2992" s="150"/>
      <c r="H2992" s="150"/>
      <c r="I2992" s="150"/>
      <c r="J2992" s="150"/>
      <c r="K2992" s="138"/>
      <c r="L2992" s="505"/>
      <c r="M2992" s="150"/>
      <c r="N2992" s="150"/>
      <c r="O2992" s="150"/>
      <c r="P2992" s="150"/>
      <c r="Q2992" s="138"/>
      <c r="R2992" s="505"/>
      <c r="S2992" s="150"/>
      <c r="T2992" s="150"/>
      <c r="U2992" s="150"/>
      <c r="V2992" s="150"/>
      <c r="W2992" s="138"/>
      <c r="X2992" s="505"/>
      <c r="Y2992" s="150"/>
      <c r="Z2992" s="150"/>
      <c r="AA2992" s="150"/>
      <c r="AB2992" s="150"/>
      <c r="AC2992" s="138"/>
      <c r="AD2992" s="505"/>
      <c r="AE2992" s="150"/>
      <c r="AF2992" s="150"/>
      <c r="AG2992" s="150"/>
      <c r="AH2992" s="150"/>
      <c r="AI2992" s="138"/>
      <c r="AJ2992" s="505"/>
      <c r="AK2992" s="150"/>
      <c r="AL2992" s="150"/>
      <c r="AM2992" s="150"/>
      <c r="AN2992" s="150"/>
      <c r="AO2992" s="138"/>
      <c r="AP2992" s="505"/>
      <c r="AQ2992" s="150"/>
      <c r="AR2992" s="150"/>
      <c r="AS2992" s="150"/>
      <c r="AT2992" s="150"/>
      <c r="AU2992" s="138"/>
      <c r="AV2992" s="505"/>
      <c r="AW2992" s="150"/>
      <c r="AX2992" s="150"/>
      <c r="AY2992" s="150"/>
      <c r="BB2992" s="505"/>
      <c r="BC2992" s="150"/>
      <c r="BD2992" s="150"/>
      <c r="BE2992" s="150"/>
      <c r="BF2992" s="150"/>
      <c r="BG2992" s="150"/>
      <c r="BH2992" s="150"/>
      <c r="BI2992" s="133"/>
      <c r="BJ2992" s="135"/>
    </row>
    <row r="2993" spans="3:62">
      <c r="C2993" s="504"/>
      <c r="F2993" s="505"/>
      <c r="G2993" s="150"/>
      <c r="H2993" s="150"/>
      <c r="I2993" s="150"/>
      <c r="J2993" s="150"/>
      <c r="K2993" s="138"/>
      <c r="L2993" s="505"/>
      <c r="M2993" s="150"/>
      <c r="N2993" s="150"/>
      <c r="O2993" s="150"/>
      <c r="P2993" s="150"/>
      <c r="Q2993" s="138"/>
      <c r="R2993" s="505"/>
      <c r="S2993" s="150"/>
      <c r="T2993" s="150"/>
      <c r="U2993" s="150"/>
      <c r="V2993" s="150"/>
      <c r="W2993" s="138"/>
      <c r="X2993" s="505"/>
      <c r="Y2993" s="150"/>
      <c r="Z2993" s="150"/>
      <c r="AA2993" s="150"/>
      <c r="AB2993" s="150"/>
      <c r="AC2993" s="138"/>
      <c r="AD2993" s="505"/>
      <c r="AE2993" s="150"/>
      <c r="AF2993" s="150"/>
      <c r="AG2993" s="150"/>
      <c r="AH2993" s="150"/>
      <c r="AI2993" s="138"/>
      <c r="AJ2993" s="505"/>
      <c r="AK2993" s="150"/>
      <c r="AL2993" s="150"/>
      <c r="AM2993" s="150"/>
      <c r="AN2993" s="150"/>
      <c r="AO2993" s="138"/>
      <c r="AP2993" s="505"/>
      <c r="AQ2993" s="150"/>
      <c r="AR2993" s="150"/>
      <c r="AS2993" s="150"/>
      <c r="AT2993" s="150"/>
      <c r="AU2993" s="138"/>
      <c r="AV2993" s="505"/>
      <c r="AW2993" s="150"/>
      <c r="AX2993" s="150"/>
      <c r="AY2993" s="150"/>
      <c r="BB2993" s="505"/>
      <c r="BC2993" s="150"/>
      <c r="BD2993" s="150"/>
      <c r="BE2993" s="150"/>
      <c r="BF2993" s="150"/>
      <c r="BG2993" s="150"/>
      <c r="BH2993" s="150"/>
      <c r="BI2993" s="133"/>
      <c r="BJ2993" s="135"/>
    </row>
    <row r="2994" spans="3:62">
      <c r="C2994" s="504"/>
      <c r="F2994" s="505"/>
      <c r="G2994" s="150"/>
      <c r="H2994" s="150"/>
      <c r="I2994" s="150"/>
      <c r="J2994" s="150"/>
      <c r="K2994" s="138"/>
      <c r="L2994" s="505"/>
      <c r="M2994" s="150"/>
      <c r="N2994" s="150"/>
      <c r="O2994" s="150"/>
      <c r="P2994" s="150"/>
      <c r="Q2994" s="138"/>
      <c r="R2994" s="505"/>
      <c r="S2994" s="150"/>
      <c r="T2994" s="150"/>
      <c r="U2994" s="150"/>
      <c r="V2994" s="150"/>
      <c r="W2994" s="138"/>
      <c r="X2994" s="505"/>
      <c r="Y2994" s="150"/>
      <c r="Z2994" s="150"/>
      <c r="AA2994" s="150"/>
      <c r="AB2994" s="150"/>
      <c r="AC2994" s="138"/>
      <c r="AD2994" s="505"/>
      <c r="AE2994" s="150"/>
      <c r="AF2994" s="150"/>
      <c r="AG2994" s="150"/>
      <c r="AH2994" s="150"/>
      <c r="AI2994" s="138"/>
      <c r="AJ2994" s="505"/>
      <c r="AK2994" s="150"/>
      <c r="AL2994" s="150"/>
      <c r="AM2994" s="150"/>
      <c r="AN2994" s="150"/>
      <c r="AO2994" s="138"/>
      <c r="AP2994" s="505"/>
      <c r="AQ2994" s="150"/>
      <c r="AR2994" s="150"/>
      <c r="AS2994" s="150"/>
      <c r="AT2994" s="150"/>
      <c r="AU2994" s="138"/>
      <c r="AV2994" s="505"/>
      <c r="AW2994" s="150"/>
      <c r="AX2994" s="150"/>
      <c r="AY2994" s="150"/>
      <c r="BB2994" s="505"/>
      <c r="BC2994" s="150"/>
      <c r="BD2994" s="150"/>
      <c r="BE2994" s="150"/>
      <c r="BF2994" s="150"/>
      <c r="BG2994" s="150"/>
      <c r="BH2994" s="150"/>
      <c r="BI2994" s="133"/>
      <c r="BJ2994" s="135"/>
    </row>
    <row r="2995" spans="3:62">
      <c r="C2995" s="504"/>
      <c r="F2995" s="505"/>
      <c r="G2995" s="150"/>
      <c r="H2995" s="150"/>
      <c r="I2995" s="150"/>
      <c r="J2995" s="150"/>
      <c r="K2995" s="138"/>
      <c r="L2995" s="505"/>
      <c r="M2995" s="150"/>
      <c r="N2995" s="150"/>
      <c r="O2995" s="150"/>
      <c r="P2995" s="150"/>
      <c r="Q2995" s="138"/>
      <c r="R2995" s="505"/>
      <c r="S2995" s="150"/>
      <c r="T2995" s="150"/>
      <c r="U2995" s="150"/>
      <c r="V2995" s="150"/>
      <c r="W2995" s="138"/>
      <c r="X2995" s="505"/>
      <c r="Y2995" s="150"/>
      <c r="Z2995" s="150"/>
      <c r="AA2995" s="150"/>
      <c r="AB2995" s="150"/>
      <c r="AC2995" s="138"/>
      <c r="AD2995" s="505"/>
      <c r="AE2995" s="150"/>
      <c r="AF2995" s="150"/>
      <c r="AG2995" s="150"/>
      <c r="AH2995" s="150"/>
      <c r="AI2995" s="138"/>
      <c r="AJ2995" s="505"/>
      <c r="AK2995" s="150"/>
      <c r="AL2995" s="150"/>
      <c r="AM2995" s="150"/>
      <c r="AN2995" s="150"/>
      <c r="AO2995" s="138"/>
      <c r="AP2995" s="505"/>
      <c r="AQ2995" s="150"/>
      <c r="AR2995" s="150"/>
      <c r="AS2995" s="150"/>
      <c r="AT2995" s="150"/>
      <c r="AU2995" s="138"/>
      <c r="AV2995" s="505"/>
      <c r="AW2995" s="150"/>
      <c r="AX2995" s="150"/>
      <c r="AY2995" s="150"/>
      <c r="BB2995" s="505"/>
      <c r="BC2995" s="150"/>
      <c r="BD2995" s="150"/>
      <c r="BE2995" s="150"/>
      <c r="BF2995" s="150"/>
      <c r="BG2995" s="150"/>
      <c r="BH2995" s="150"/>
      <c r="BI2995" s="133"/>
      <c r="BJ2995" s="135"/>
    </row>
    <row r="2996" spans="3:62">
      <c r="C2996" s="504"/>
      <c r="F2996" s="505"/>
      <c r="G2996" s="150"/>
      <c r="H2996" s="150"/>
      <c r="I2996" s="150"/>
      <c r="J2996" s="150"/>
      <c r="K2996" s="138"/>
      <c r="L2996" s="505"/>
      <c r="M2996" s="150"/>
      <c r="N2996" s="150"/>
      <c r="O2996" s="150"/>
      <c r="P2996" s="150"/>
      <c r="Q2996" s="138"/>
      <c r="R2996" s="505"/>
      <c r="S2996" s="150"/>
      <c r="T2996" s="150"/>
      <c r="U2996" s="150"/>
      <c r="V2996" s="150"/>
      <c r="W2996" s="138"/>
      <c r="X2996" s="505"/>
      <c r="Y2996" s="150"/>
      <c r="Z2996" s="150"/>
      <c r="AA2996" s="150"/>
      <c r="AB2996" s="150"/>
      <c r="AC2996" s="138"/>
      <c r="AD2996" s="505"/>
      <c r="AE2996" s="150"/>
      <c r="AF2996" s="150"/>
      <c r="AG2996" s="150"/>
      <c r="AH2996" s="150"/>
      <c r="AI2996" s="138"/>
      <c r="AJ2996" s="505"/>
      <c r="AK2996" s="150"/>
      <c r="AL2996" s="150"/>
      <c r="AM2996" s="150"/>
      <c r="AN2996" s="150"/>
      <c r="AO2996" s="138"/>
      <c r="AP2996" s="505"/>
      <c r="AQ2996" s="150"/>
      <c r="AR2996" s="150"/>
      <c r="AS2996" s="150"/>
      <c r="AT2996" s="150"/>
      <c r="AU2996" s="138"/>
      <c r="AV2996" s="505"/>
      <c r="AW2996" s="150"/>
      <c r="AX2996" s="150"/>
      <c r="AY2996" s="150"/>
      <c r="BB2996" s="505"/>
      <c r="BC2996" s="150"/>
      <c r="BD2996" s="150"/>
      <c r="BE2996" s="150"/>
      <c r="BF2996" s="150"/>
      <c r="BG2996" s="150"/>
      <c r="BH2996" s="150"/>
      <c r="BI2996" s="133"/>
      <c r="BJ2996" s="135"/>
    </row>
    <row r="2997" spans="3:62">
      <c r="C2997" s="504"/>
      <c r="F2997" s="505"/>
      <c r="G2997" s="150"/>
      <c r="H2997" s="150"/>
      <c r="I2997" s="150"/>
      <c r="J2997" s="150"/>
      <c r="K2997" s="138"/>
      <c r="L2997" s="505"/>
      <c r="M2997" s="150"/>
      <c r="N2997" s="150"/>
      <c r="O2997" s="150"/>
      <c r="P2997" s="150"/>
      <c r="Q2997" s="138"/>
      <c r="R2997" s="505"/>
      <c r="S2997" s="150"/>
      <c r="T2997" s="150"/>
      <c r="U2997" s="150"/>
      <c r="V2997" s="150"/>
      <c r="W2997" s="138"/>
      <c r="X2997" s="505"/>
      <c r="Y2997" s="150"/>
      <c r="Z2997" s="150"/>
      <c r="AA2997" s="150"/>
      <c r="AB2997" s="150"/>
      <c r="AC2997" s="138"/>
      <c r="AD2997" s="505"/>
      <c r="AE2997" s="150"/>
      <c r="AF2997" s="150"/>
      <c r="AG2997" s="150"/>
      <c r="AH2997" s="150"/>
      <c r="AI2997" s="138"/>
      <c r="AJ2997" s="505"/>
      <c r="AK2997" s="150"/>
      <c r="AL2997" s="150"/>
      <c r="AM2997" s="150"/>
      <c r="AN2997" s="150"/>
      <c r="AO2997" s="138"/>
      <c r="AP2997" s="505"/>
      <c r="AQ2997" s="150"/>
      <c r="AR2997" s="150"/>
      <c r="AS2997" s="150"/>
      <c r="AT2997" s="150"/>
      <c r="AU2997" s="138"/>
      <c r="AV2997" s="505"/>
      <c r="AW2997" s="150"/>
      <c r="AX2997" s="150"/>
      <c r="AY2997" s="150"/>
      <c r="BB2997" s="505"/>
      <c r="BC2997" s="150"/>
      <c r="BD2997" s="150"/>
      <c r="BE2997" s="150"/>
      <c r="BF2997" s="150"/>
      <c r="BG2997" s="150"/>
      <c r="BH2997" s="150"/>
      <c r="BI2997" s="133"/>
      <c r="BJ2997" s="135"/>
    </row>
    <row r="2998" spans="3:62">
      <c r="C2998" s="504"/>
      <c r="F2998" s="505"/>
      <c r="G2998" s="150"/>
      <c r="H2998" s="150"/>
      <c r="I2998" s="150"/>
      <c r="J2998" s="150"/>
      <c r="K2998" s="138"/>
      <c r="L2998" s="505"/>
      <c r="M2998" s="150"/>
      <c r="N2998" s="150"/>
      <c r="O2998" s="150"/>
      <c r="P2998" s="150"/>
      <c r="Q2998" s="138"/>
      <c r="R2998" s="505"/>
      <c r="S2998" s="150"/>
      <c r="T2998" s="150"/>
      <c r="U2998" s="150"/>
      <c r="V2998" s="150"/>
      <c r="W2998" s="138"/>
      <c r="X2998" s="505"/>
      <c r="Y2998" s="150"/>
      <c r="Z2998" s="150"/>
      <c r="AA2998" s="150"/>
      <c r="AB2998" s="150"/>
      <c r="AC2998" s="138"/>
      <c r="AD2998" s="505"/>
      <c r="AE2998" s="150"/>
      <c r="AF2998" s="150"/>
      <c r="AG2998" s="150"/>
      <c r="AH2998" s="150"/>
      <c r="AI2998" s="138"/>
      <c r="AJ2998" s="505"/>
      <c r="AK2998" s="150"/>
      <c r="AL2998" s="150"/>
      <c r="AM2998" s="150"/>
      <c r="AN2998" s="150"/>
      <c r="AO2998" s="138"/>
      <c r="AP2998" s="505"/>
      <c r="AQ2998" s="150"/>
      <c r="AR2998" s="150"/>
      <c r="AS2998" s="150"/>
      <c r="AT2998" s="150"/>
      <c r="AU2998" s="138"/>
      <c r="AV2998" s="505"/>
      <c r="AW2998" s="150"/>
      <c r="AX2998" s="150"/>
      <c r="AY2998" s="150"/>
      <c r="BB2998" s="505"/>
      <c r="BC2998" s="150"/>
      <c r="BD2998" s="150"/>
      <c r="BE2998" s="150"/>
      <c r="BF2998" s="150"/>
      <c r="BG2998" s="150"/>
      <c r="BH2998" s="150"/>
      <c r="BI2998" s="133"/>
      <c r="BJ2998" s="135"/>
    </row>
    <row r="2999" spans="3:62">
      <c r="C2999" s="504"/>
      <c r="F2999" s="505"/>
      <c r="G2999" s="150"/>
      <c r="H2999" s="150"/>
      <c r="I2999" s="150"/>
      <c r="J2999" s="150"/>
      <c r="K2999" s="138"/>
      <c r="L2999" s="505"/>
      <c r="M2999" s="150"/>
      <c r="N2999" s="150"/>
      <c r="O2999" s="150"/>
      <c r="P2999" s="150"/>
      <c r="Q2999" s="138"/>
      <c r="R2999" s="505"/>
      <c r="S2999" s="150"/>
      <c r="T2999" s="150"/>
      <c r="U2999" s="150"/>
      <c r="V2999" s="150"/>
      <c r="W2999" s="138"/>
      <c r="X2999" s="505"/>
      <c r="Y2999" s="150"/>
      <c r="Z2999" s="150"/>
      <c r="AA2999" s="150"/>
      <c r="AB2999" s="150"/>
      <c r="AC2999" s="138"/>
      <c r="AD2999" s="505"/>
      <c r="AE2999" s="150"/>
      <c r="AF2999" s="150"/>
      <c r="AG2999" s="150"/>
      <c r="AH2999" s="150"/>
      <c r="AI2999" s="138"/>
      <c r="AJ2999" s="505"/>
      <c r="AK2999" s="150"/>
      <c r="AL2999" s="150"/>
      <c r="AM2999" s="150"/>
      <c r="AN2999" s="150"/>
      <c r="AO2999" s="138"/>
      <c r="AP2999" s="505"/>
      <c r="AQ2999" s="150"/>
      <c r="AR2999" s="150"/>
      <c r="AS2999" s="150"/>
      <c r="AT2999" s="150"/>
      <c r="AU2999" s="138"/>
      <c r="AV2999" s="505"/>
      <c r="AW2999" s="150"/>
      <c r="AX2999" s="150"/>
      <c r="AY2999" s="150"/>
      <c r="BB2999" s="505"/>
      <c r="BC2999" s="150"/>
      <c r="BD2999" s="150"/>
      <c r="BE2999" s="150"/>
      <c r="BF2999" s="150"/>
      <c r="BG2999" s="150"/>
      <c r="BH2999" s="150"/>
      <c r="BI2999" s="133"/>
      <c r="BJ2999" s="135"/>
    </row>
    <row r="3000" spans="3:62">
      <c r="C3000" s="504"/>
      <c r="F3000" s="505"/>
      <c r="G3000" s="150"/>
      <c r="H3000" s="150"/>
      <c r="I3000" s="150"/>
      <c r="J3000" s="150"/>
      <c r="K3000" s="138"/>
      <c r="L3000" s="505"/>
      <c r="M3000" s="150"/>
      <c r="N3000" s="150"/>
      <c r="O3000" s="150"/>
      <c r="P3000" s="150"/>
      <c r="Q3000" s="138"/>
      <c r="R3000" s="505"/>
      <c r="S3000" s="150"/>
      <c r="T3000" s="150"/>
      <c r="U3000" s="150"/>
      <c r="V3000" s="150"/>
      <c r="W3000" s="138"/>
      <c r="X3000" s="505"/>
      <c r="Y3000" s="150"/>
      <c r="Z3000" s="150"/>
      <c r="AA3000" s="150"/>
      <c r="AB3000" s="150"/>
      <c r="AC3000" s="138"/>
      <c r="AD3000" s="505"/>
      <c r="AE3000" s="150"/>
      <c r="AF3000" s="150"/>
      <c r="AG3000" s="150"/>
      <c r="AH3000" s="150"/>
      <c r="AI3000" s="138"/>
      <c r="AJ3000" s="505"/>
      <c r="AK3000" s="150"/>
      <c r="AL3000" s="150"/>
      <c r="AM3000" s="150"/>
      <c r="AN3000" s="150"/>
      <c r="AO3000" s="138"/>
      <c r="AP3000" s="505"/>
      <c r="AQ3000" s="150"/>
      <c r="AR3000" s="150"/>
      <c r="AS3000" s="150"/>
      <c r="AT3000" s="150"/>
      <c r="AU3000" s="138"/>
      <c r="AV3000" s="505"/>
      <c r="AW3000" s="150"/>
      <c r="AX3000" s="150"/>
      <c r="AY3000" s="150"/>
      <c r="BB3000" s="505"/>
      <c r="BC3000" s="150"/>
      <c r="BD3000" s="150"/>
      <c r="BE3000" s="150"/>
      <c r="BF3000" s="150"/>
      <c r="BG3000" s="150"/>
      <c r="BH3000" s="150"/>
      <c r="BI3000" s="133"/>
      <c r="BJ3000" s="135"/>
    </row>
    <row r="3001" spans="3:62">
      <c r="C3001" s="504"/>
      <c r="F3001" s="505"/>
      <c r="G3001" s="150"/>
      <c r="H3001" s="150"/>
      <c r="I3001" s="150"/>
      <c r="J3001" s="150"/>
      <c r="K3001" s="138"/>
      <c r="L3001" s="505"/>
      <c r="M3001" s="150"/>
      <c r="N3001" s="150"/>
      <c r="O3001" s="150"/>
      <c r="P3001" s="150"/>
      <c r="Q3001" s="138"/>
      <c r="R3001" s="505"/>
      <c r="S3001" s="150"/>
      <c r="T3001" s="150"/>
      <c r="U3001" s="150"/>
      <c r="V3001" s="150"/>
      <c r="W3001" s="138"/>
      <c r="X3001" s="505"/>
      <c r="Y3001" s="150"/>
      <c r="Z3001" s="150"/>
      <c r="AA3001" s="150"/>
      <c r="AB3001" s="150"/>
      <c r="AC3001" s="138"/>
      <c r="AD3001" s="505"/>
      <c r="AE3001" s="150"/>
      <c r="AF3001" s="150"/>
      <c r="AG3001" s="150"/>
      <c r="AH3001" s="150"/>
      <c r="AI3001" s="138"/>
      <c r="AJ3001" s="505"/>
      <c r="AK3001" s="150"/>
      <c r="AL3001" s="150"/>
      <c r="AM3001" s="150"/>
      <c r="AN3001" s="150"/>
      <c r="AO3001" s="138"/>
      <c r="AP3001" s="505"/>
      <c r="AQ3001" s="150"/>
      <c r="AR3001" s="150"/>
      <c r="AS3001" s="150"/>
      <c r="AT3001" s="150"/>
      <c r="AU3001" s="138"/>
      <c r="AV3001" s="505"/>
      <c r="AW3001" s="150"/>
      <c r="AX3001" s="150"/>
      <c r="AY3001" s="150"/>
      <c r="BB3001" s="505"/>
      <c r="BC3001" s="150"/>
      <c r="BD3001" s="150"/>
      <c r="BE3001" s="150"/>
      <c r="BF3001" s="150"/>
      <c r="BG3001" s="150"/>
      <c r="BH3001" s="150"/>
      <c r="BI3001" s="133"/>
      <c r="BJ3001" s="135"/>
    </row>
    <row r="3002" spans="3:62">
      <c r="C3002" s="504"/>
      <c r="F3002" s="505"/>
      <c r="G3002" s="150"/>
      <c r="H3002" s="150"/>
      <c r="I3002" s="150"/>
      <c r="J3002" s="150"/>
      <c r="K3002" s="138"/>
      <c r="L3002" s="505"/>
      <c r="M3002" s="150"/>
      <c r="N3002" s="150"/>
      <c r="O3002" s="150"/>
      <c r="P3002" s="150"/>
      <c r="Q3002" s="138"/>
      <c r="R3002" s="505"/>
      <c r="S3002" s="150"/>
      <c r="T3002" s="150"/>
      <c r="U3002" s="150"/>
      <c r="V3002" s="150"/>
      <c r="W3002" s="138"/>
      <c r="X3002" s="505"/>
      <c r="Y3002" s="150"/>
      <c r="Z3002" s="150"/>
      <c r="AA3002" s="150"/>
      <c r="AB3002" s="150"/>
      <c r="AC3002" s="138"/>
      <c r="AD3002" s="505"/>
      <c r="AE3002" s="150"/>
      <c r="AF3002" s="150"/>
      <c r="AG3002" s="150"/>
      <c r="AH3002" s="150"/>
      <c r="AI3002" s="138"/>
      <c r="AJ3002" s="505"/>
      <c r="AK3002" s="150"/>
      <c r="AL3002" s="150"/>
      <c r="AM3002" s="150"/>
      <c r="AN3002" s="150"/>
      <c r="AO3002" s="138"/>
      <c r="AP3002" s="505"/>
      <c r="AQ3002" s="150"/>
      <c r="AR3002" s="150"/>
      <c r="AS3002" s="150"/>
      <c r="AT3002" s="150"/>
      <c r="AU3002" s="138"/>
      <c r="AV3002" s="505"/>
      <c r="AW3002" s="150"/>
      <c r="AX3002" s="150"/>
      <c r="AY3002" s="150"/>
      <c r="BB3002" s="505"/>
      <c r="BC3002" s="150"/>
      <c r="BD3002" s="150"/>
      <c r="BE3002" s="150"/>
      <c r="BF3002" s="150"/>
      <c r="BG3002" s="150"/>
      <c r="BH3002" s="150"/>
      <c r="BI3002" s="133"/>
      <c r="BJ3002" s="135"/>
    </row>
    <row r="3003" spans="3:62">
      <c r="C3003" s="504"/>
      <c r="F3003" s="505"/>
      <c r="G3003" s="150"/>
      <c r="H3003" s="150"/>
      <c r="I3003" s="150"/>
      <c r="J3003" s="150"/>
      <c r="K3003" s="138"/>
      <c r="L3003" s="505"/>
      <c r="M3003" s="150"/>
      <c r="N3003" s="150"/>
      <c r="O3003" s="150"/>
      <c r="P3003" s="150"/>
      <c r="Q3003" s="138"/>
      <c r="R3003" s="505"/>
      <c r="S3003" s="150"/>
      <c r="T3003" s="150"/>
      <c r="U3003" s="150"/>
      <c r="V3003" s="150"/>
      <c r="W3003" s="138"/>
      <c r="X3003" s="505"/>
      <c r="Y3003" s="150"/>
      <c r="Z3003" s="150"/>
      <c r="AA3003" s="150"/>
      <c r="AB3003" s="150"/>
      <c r="AC3003" s="138"/>
      <c r="AD3003" s="505"/>
      <c r="AE3003" s="150"/>
      <c r="AF3003" s="150"/>
      <c r="AG3003" s="150"/>
      <c r="AH3003" s="150"/>
      <c r="AI3003" s="138"/>
      <c r="AJ3003" s="505"/>
      <c r="AK3003" s="150"/>
      <c r="AL3003" s="150"/>
      <c r="AM3003" s="150"/>
      <c r="AN3003" s="150"/>
      <c r="AO3003" s="138"/>
      <c r="AP3003" s="505"/>
      <c r="AQ3003" s="150"/>
      <c r="AR3003" s="150"/>
      <c r="AS3003" s="150"/>
      <c r="AT3003" s="150"/>
      <c r="AU3003" s="138"/>
      <c r="AV3003" s="505"/>
      <c r="AW3003" s="150"/>
      <c r="AX3003" s="150"/>
      <c r="AY3003" s="150"/>
      <c r="BB3003" s="505"/>
      <c r="BC3003" s="150"/>
      <c r="BD3003" s="150"/>
      <c r="BE3003" s="150"/>
      <c r="BF3003" s="150"/>
      <c r="BG3003" s="150"/>
      <c r="BH3003" s="150"/>
      <c r="BI3003" s="133"/>
      <c r="BJ3003" s="135"/>
    </row>
    <row r="3004" spans="3:62">
      <c r="C3004" s="504"/>
      <c r="F3004" s="505"/>
      <c r="G3004" s="150"/>
      <c r="H3004" s="150"/>
      <c r="I3004" s="150"/>
      <c r="J3004" s="150"/>
      <c r="K3004" s="138"/>
      <c r="L3004" s="505"/>
      <c r="M3004" s="150"/>
      <c r="N3004" s="150"/>
      <c r="O3004" s="150"/>
      <c r="P3004" s="150"/>
      <c r="Q3004" s="138"/>
      <c r="R3004" s="505"/>
      <c r="S3004" s="150"/>
      <c r="T3004" s="150"/>
      <c r="U3004" s="150"/>
      <c r="V3004" s="150"/>
      <c r="W3004" s="138"/>
      <c r="X3004" s="505"/>
      <c r="Y3004" s="150"/>
      <c r="Z3004" s="150"/>
      <c r="AA3004" s="150"/>
      <c r="AB3004" s="150"/>
      <c r="AC3004" s="138"/>
      <c r="AD3004" s="505"/>
      <c r="AE3004" s="150"/>
      <c r="AF3004" s="150"/>
      <c r="AG3004" s="150"/>
      <c r="AH3004" s="150"/>
      <c r="AI3004" s="138"/>
      <c r="AJ3004" s="505"/>
      <c r="AK3004" s="150"/>
      <c r="AL3004" s="150"/>
      <c r="AM3004" s="150"/>
      <c r="AN3004" s="150"/>
      <c r="AO3004" s="138"/>
      <c r="AP3004" s="505"/>
      <c r="AQ3004" s="150"/>
      <c r="AR3004" s="150"/>
      <c r="AS3004" s="150"/>
      <c r="AT3004" s="150"/>
      <c r="AU3004" s="138"/>
      <c r="AV3004" s="505"/>
      <c r="AW3004" s="150"/>
      <c r="AX3004" s="150"/>
      <c r="AY3004" s="150"/>
      <c r="BB3004" s="505"/>
      <c r="BC3004" s="150"/>
      <c r="BD3004" s="150"/>
      <c r="BE3004" s="150"/>
      <c r="BF3004" s="150"/>
      <c r="BG3004" s="150"/>
      <c r="BH3004" s="150"/>
      <c r="BI3004" s="133"/>
      <c r="BJ3004" s="135"/>
    </row>
    <row r="3005" spans="3:62">
      <c r="C3005" s="504"/>
      <c r="F3005" s="505"/>
      <c r="G3005" s="150"/>
      <c r="H3005" s="150"/>
      <c r="I3005" s="150"/>
      <c r="J3005" s="150"/>
      <c r="K3005" s="138"/>
      <c r="L3005" s="505"/>
      <c r="M3005" s="150"/>
      <c r="N3005" s="150"/>
      <c r="O3005" s="150"/>
      <c r="P3005" s="150"/>
      <c r="Q3005" s="138"/>
      <c r="R3005" s="505"/>
      <c r="S3005" s="150"/>
      <c r="T3005" s="150"/>
      <c r="U3005" s="150"/>
      <c r="V3005" s="150"/>
      <c r="W3005" s="138"/>
      <c r="X3005" s="505"/>
      <c r="Y3005" s="150"/>
      <c r="Z3005" s="150"/>
      <c r="AA3005" s="150"/>
      <c r="AB3005" s="150"/>
      <c r="AC3005" s="138"/>
      <c r="AD3005" s="505"/>
      <c r="AE3005" s="150"/>
      <c r="AF3005" s="150"/>
      <c r="AG3005" s="150"/>
      <c r="AH3005" s="150"/>
      <c r="AI3005" s="138"/>
      <c r="AJ3005" s="505"/>
      <c r="AK3005" s="150"/>
      <c r="AL3005" s="150"/>
      <c r="AM3005" s="150"/>
      <c r="AN3005" s="150"/>
      <c r="AO3005" s="138"/>
      <c r="AP3005" s="505"/>
      <c r="AQ3005" s="150"/>
      <c r="AR3005" s="150"/>
      <c r="AS3005" s="150"/>
      <c r="AT3005" s="150"/>
      <c r="AU3005" s="138"/>
      <c r="AV3005" s="505"/>
      <c r="AW3005" s="150"/>
      <c r="AX3005" s="150"/>
      <c r="AY3005" s="150"/>
      <c r="BB3005" s="505"/>
      <c r="BC3005" s="150"/>
      <c r="BD3005" s="150"/>
      <c r="BE3005" s="150"/>
      <c r="BF3005" s="150"/>
      <c r="BG3005" s="150"/>
      <c r="BH3005" s="150"/>
      <c r="BI3005" s="133"/>
      <c r="BJ3005" s="135"/>
    </row>
    <row r="3006" spans="3:62">
      <c r="C3006" s="504"/>
      <c r="F3006" s="505"/>
      <c r="G3006" s="150"/>
      <c r="H3006" s="150"/>
      <c r="I3006" s="150"/>
      <c r="J3006" s="150"/>
      <c r="K3006" s="138"/>
      <c r="L3006" s="505"/>
      <c r="M3006" s="150"/>
      <c r="N3006" s="150"/>
      <c r="O3006" s="150"/>
      <c r="P3006" s="150"/>
      <c r="Q3006" s="138"/>
      <c r="R3006" s="505"/>
      <c r="S3006" s="150"/>
      <c r="T3006" s="150"/>
      <c r="U3006" s="150"/>
      <c r="V3006" s="150"/>
      <c r="W3006" s="138"/>
      <c r="X3006" s="505"/>
      <c r="Y3006" s="150"/>
      <c r="Z3006" s="150"/>
      <c r="AA3006" s="150"/>
      <c r="AB3006" s="150"/>
      <c r="AC3006" s="138"/>
      <c r="AD3006" s="505"/>
      <c r="AE3006" s="150"/>
      <c r="AF3006" s="150"/>
      <c r="AG3006" s="150"/>
      <c r="AH3006" s="150"/>
      <c r="AI3006" s="138"/>
      <c r="AJ3006" s="505"/>
      <c r="AK3006" s="150"/>
      <c r="AL3006" s="150"/>
      <c r="AM3006" s="150"/>
      <c r="AN3006" s="150"/>
      <c r="AO3006" s="138"/>
      <c r="AP3006" s="505"/>
      <c r="AQ3006" s="150"/>
      <c r="AR3006" s="150"/>
      <c r="AS3006" s="150"/>
      <c r="AT3006" s="150"/>
      <c r="AU3006" s="138"/>
      <c r="AV3006" s="505"/>
      <c r="AW3006" s="150"/>
      <c r="AX3006" s="150"/>
      <c r="AY3006" s="150"/>
      <c r="BB3006" s="505"/>
      <c r="BC3006" s="150"/>
      <c r="BD3006" s="150"/>
      <c r="BE3006" s="150"/>
      <c r="BF3006" s="150"/>
      <c r="BG3006" s="150"/>
      <c r="BH3006" s="150"/>
      <c r="BI3006" s="133"/>
      <c r="BJ3006" s="135"/>
    </row>
    <row r="3007" spans="3:62">
      <c r="C3007" s="504"/>
      <c r="F3007" s="505"/>
      <c r="G3007" s="150"/>
      <c r="H3007" s="150"/>
      <c r="I3007" s="150"/>
      <c r="J3007" s="150"/>
      <c r="K3007" s="138"/>
      <c r="L3007" s="505"/>
      <c r="M3007" s="150"/>
      <c r="N3007" s="150"/>
      <c r="O3007" s="150"/>
      <c r="P3007" s="150"/>
      <c r="Q3007" s="138"/>
      <c r="R3007" s="505"/>
      <c r="S3007" s="150"/>
      <c r="T3007" s="150"/>
      <c r="U3007" s="150"/>
      <c r="V3007" s="150"/>
      <c r="W3007" s="138"/>
      <c r="X3007" s="505"/>
      <c r="Y3007" s="150"/>
      <c r="Z3007" s="150"/>
      <c r="AA3007" s="150"/>
      <c r="AB3007" s="150"/>
      <c r="AC3007" s="138"/>
      <c r="AD3007" s="505"/>
      <c r="AE3007" s="150"/>
      <c r="AF3007" s="150"/>
      <c r="AG3007" s="150"/>
      <c r="AH3007" s="150"/>
      <c r="AI3007" s="138"/>
      <c r="AJ3007" s="505"/>
      <c r="AK3007" s="150"/>
      <c r="AL3007" s="150"/>
      <c r="AM3007" s="150"/>
      <c r="AN3007" s="150"/>
      <c r="AO3007" s="138"/>
      <c r="AP3007" s="505"/>
      <c r="AQ3007" s="150"/>
      <c r="AR3007" s="150"/>
      <c r="AS3007" s="150"/>
      <c r="AT3007" s="150"/>
      <c r="AU3007" s="138"/>
      <c r="AV3007" s="505"/>
      <c r="AW3007" s="150"/>
      <c r="AX3007" s="150"/>
      <c r="AY3007" s="150"/>
      <c r="BB3007" s="505"/>
      <c r="BC3007" s="150"/>
      <c r="BD3007" s="150"/>
      <c r="BE3007" s="150"/>
      <c r="BF3007" s="150"/>
      <c r="BG3007" s="150"/>
      <c r="BH3007" s="150"/>
      <c r="BI3007" s="133"/>
      <c r="BJ3007" s="135"/>
    </row>
    <row r="3008" spans="3:62">
      <c r="C3008" s="504"/>
      <c r="F3008" s="505"/>
      <c r="G3008" s="150"/>
      <c r="H3008" s="150"/>
      <c r="I3008" s="150"/>
      <c r="J3008" s="150"/>
      <c r="K3008" s="138"/>
      <c r="L3008" s="505"/>
      <c r="M3008" s="150"/>
      <c r="N3008" s="150"/>
      <c r="O3008" s="150"/>
      <c r="P3008" s="150"/>
      <c r="Q3008" s="138"/>
      <c r="R3008" s="505"/>
      <c r="S3008" s="150"/>
      <c r="T3008" s="150"/>
      <c r="U3008" s="150"/>
      <c r="V3008" s="150"/>
      <c r="W3008" s="138"/>
      <c r="X3008" s="505"/>
      <c r="Y3008" s="150"/>
      <c r="Z3008" s="150"/>
      <c r="AA3008" s="150"/>
      <c r="AB3008" s="150"/>
      <c r="AC3008" s="138"/>
      <c r="AD3008" s="505"/>
      <c r="AE3008" s="150"/>
      <c r="AF3008" s="150"/>
      <c r="AG3008" s="150"/>
      <c r="AH3008" s="150"/>
      <c r="AI3008" s="138"/>
      <c r="AJ3008" s="505"/>
      <c r="AK3008" s="150"/>
      <c r="AL3008" s="150"/>
      <c r="AM3008" s="150"/>
      <c r="AN3008" s="150"/>
      <c r="AO3008" s="138"/>
      <c r="AP3008" s="505"/>
      <c r="AQ3008" s="150"/>
      <c r="AR3008" s="150"/>
      <c r="AS3008" s="150"/>
      <c r="AT3008" s="150"/>
      <c r="AU3008" s="138"/>
      <c r="AV3008" s="505"/>
      <c r="AW3008" s="150"/>
      <c r="AX3008" s="150"/>
      <c r="AY3008" s="150"/>
      <c r="BB3008" s="505"/>
      <c r="BC3008" s="150"/>
      <c r="BD3008" s="150"/>
      <c r="BE3008" s="150"/>
      <c r="BF3008" s="150"/>
      <c r="BG3008" s="150"/>
      <c r="BH3008" s="150"/>
      <c r="BI3008" s="133"/>
      <c r="BJ3008" s="135"/>
    </row>
    <row r="3009" spans="3:62">
      <c r="C3009" s="504"/>
      <c r="F3009" s="505"/>
      <c r="G3009" s="150"/>
      <c r="H3009" s="150"/>
      <c r="I3009" s="150"/>
      <c r="J3009" s="150"/>
      <c r="K3009" s="138"/>
      <c r="L3009" s="505"/>
      <c r="M3009" s="150"/>
      <c r="N3009" s="150"/>
      <c r="O3009" s="150"/>
      <c r="P3009" s="150"/>
      <c r="Q3009" s="138"/>
      <c r="R3009" s="505"/>
      <c r="S3009" s="150"/>
      <c r="T3009" s="150"/>
      <c r="U3009" s="150"/>
      <c r="V3009" s="150"/>
      <c r="W3009" s="138"/>
      <c r="X3009" s="505"/>
      <c r="Y3009" s="150"/>
      <c r="Z3009" s="150"/>
      <c r="AA3009" s="150"/>
      <c r="AB3009" s="150"/>
      <c r="AC3009" s="138"/>
      <c r="AD3009" s="505"/>
      <c r="AE3009" s="150"/>
      <c r="AF3009" s="150"/>
      <c r="AG3009" s="150"/>
      <c r="AH3009" s="150"/>
      <c r="AI3009" s="138"/>
      <c r="AJ3009" s="505"/>
      <c r="AK3009" s="150"/>
      <c r="AL3009" s="150"/>
      <c r="AM3009" s="150"/>
      <c r="AN3009" s="150"/>
      <c r="AO3009" s="138"/>
      <c r="AP3009" s="505"/>
      <c r="AQ3009" s="150"/>
      <c r="AR3009" s="150"/>
      <c r="AS3009" s="150"/>
      <c r="AT3009" s="150"/>
      <c r="AU3009" s="138"/>
      <c r="AV3009" s="505"/>
      <c r="AW3009" s="150"/>
      <c r="AX3009" s="150"/>
      <c r="AY3009" s="150"/>
      <c r="BB3009" s="505"/>
      <c r="BC3009" s="150"/>
      <c r="BD3009" s="150"/>
      <c r="BE3009" s="150"/>
      <c r="BF3009" s="150"/>
      <c r="BG3009" s="150"/>
      <c r="BH3009" s="150"/>
      <c r="BI3009" s="133"/>
      <c r="BJ3009" s="135"/>
    </row>
    <row r="3010" spans="3:62">
      <c r="C3010" s="504"/>
      <c r="F3010" s="505"/>
      <c r="G3010" s="150"/>
      <c r="H3010" s="150"/>
      <c r="I3010" s="150"/>
      <c r="J3010" s="150"/>
      <c r="K3010" s="138"/>
      <c r="L3010" s="505"/>
      <c r="M3010" s="150"/>
      <c r="N3010" s="150"/>
      <c r="O3010" s="150"/>
      <c r="P3010" s="150"/>
      <c r="Q3010" s="138"/>
      <c r="R3010" s="505"/>
      <c r="S3010" s="150"/>
      <c r="T3010" s="150"/>
      <c r="U3010" s="150"/>
      <c r="V3010" s="150"/>
      <c r="W3010" s="138"/>
      <c r="X3010" s="505"/>
      <c r="Y3010" s="150"/>
      <c r="Z3010" s="150"/>
      <c r="AA3010" s="150"/>
      <c r="AB3010" s="150"/>
      <c r="AC3010" s="138"/>
      <c r="AD3010" s="505"/>
      <c r="AE3010" s="150"/>
      <c r="AF3010" s="150"/>
      <c r="AG3010" s="150"/>
      <c r="AH3010" s="150"/>
      <c r="AI3010" s="138"/>
      <c r="AJ3010" s="505"/>
      <c r="AK3010" s="150"/>
      <c r="AL3010" s="150"/>
      <c r="AM3010" s="150"/>
      <c r="AN3010" s="150"/>
      <c r="AO3010" s="138"/>
      <c r="AP3010" s="505"/>
      <c r="AQ3010" s="150"/>
      <c r="AR3010" s="150"/>
      <c r="AS3010" s="150"/>
      <c r="AT3010" s="150"/>
      <c r="AU3010" s="138"/>
      <c r="AV3010" s="505"/>
      <c r="AW3010" s="150"/>
      <c r="AX3010" s="150"/>
      <c r="AY3010" s="150"/>
      <c r="BB3010" s="505"/>
      <c r="BC3010" s="150"/>
      <c r="BD3010" s="150"/>
      <c r="BE3010" s="150"/>
      <c r="BF3010" s="150"/>
      <c r="BG3010" s="150"/>
      <c r="BH3010" s="150"/>
      <c r="BI3010" s="133"/>
      <c r="BJ3010" s="135"/>
    </row>
    <row r="3011" spans="3:62">
      <c r="C3011" s="504"/>
      <c r="F3011" s="505"/>
      <c r="G3011" s="150"/>
      <c r="H3011" s="150"/>
      <c r="I3011" s="150"/>
      <c r="J3011" s="150"/>
      <c r="K3011" s="138"/>
      <c r="L3011" s="505"/>
      <c r="M3011" s="150"/>
      <c r="N3011" s="150"/>
      <c r="O3011" s="150"/>
      <c r="P3011" s="150"/>
      <c r="Q3011" s="138"/>
      <c r="R3011" s="505"/>
      <c r="S3011" s="150"/>
      <c r="T3011" s="150"/>
      <c r="U3011" s="150"/>
      <c r="V3011" s="150"/>
      <c r="W3011" s="138"/>
      <c r="X3011" s="505"/>
      <c r="Y3011" s="150"/>
      <c r="Z3011" s="150"/>
      <c r="AA3011" s="150"/>
      <c r="AB3011" s="150"/>
      <c r="AC3011" s="138"/>
      <c r="AD3011" s="505"/>
      <c r="AE3011" s="150"/>
      <c r="AF3011" s="150"/>
      <c r="AG3011" s="150"/>
      <c r="AH3011" s="150"/>
      <c r="AI3011" s="138"/>
      <c r="AJ3011" s="505"/>
      <c r="AK3011" s="150"/>
      <c r="AL3011" s="150"/>
      <c r="AM3011" s="150"/>
      <c r="AN3011" s="150"/>
      <c r="AO3011" s="138"/>
      <c r="AP3011" s="505"/>
      <c r="AQ3011" s="150"/>
      <c r="AR3011" s="150"/>
      <c r="AS3011" s="150"/>
      <c r="AT3011" s="150"/>
      <c r="AU3011" s="138"/>
      <c r="AV3011" s="505"/>
      <c r="AW3011" s="150"/>
      <c r="AX3011" s="150"/>
      <c r="AY3011" s="150"/>
      <c r="BB3011" s="505"/>
      <c r="BC3011" s="150"/>
      <c r="BD3011" s="150"/>
      <c r="BE3011" s="150"/>
      <c r="BF3011" s="150"/>
      <c r="BG3011" s="150"/>
      <c r="BH3011" s="150"/>
      <c r="BI3011" s="133"/>
      <c r="BJ3011" s="135"/>
    </row>
    <row r="3012" spans="3:62">
      <c r="C3012" s="504"/>
      <c r="F3012" s="505"/>
      <c r="G3012" s="150"/>
      <c r="H3012" s="150"/>
      <c r="I3012" s="150"/>
      <c r="J3012" s="150"/>
      <c r="K3012" s="138"/>
      <c r="L3012" s="505"/>
      <c r="M3012" s="150"/>
      <c r="N3012" s="150"/>
      <c r="O3012" s="150"/>
      <c r="P3012" s="150"/>
      <c r="Q3012" s="138"/>
      <c r="R3012" s="505"/>
      <c r="S3012" s="150"/>
      <c r="T3012" s="150"/>
      <c r="U3012" s="150"/>
      <c r="V3012" s="150"/>
      <c r="W3012" s="138"/>
      <c r="X3012" s="505"/>
      <c r="Y3012" s="150"/>
      <c r="Z3012" s="150"/>
      <c r="AA3012" s="150"/>
      <c r="AB3012" s="150"/>
      <c r="AC3012" s="138"/>
      <c r="AD3012" s="505"/>
      <c r="AE3012" s="150"/>
      <c r="AF3012" s="150"/>
      <c r="AG3012" s="150"/>
      <c r="AH3012" s="150"/>
      <c r="AI3012" s="138"/>
      <c r="AJ3012" s="505"/>
      <c r="AK3012" s="150"/>
      <c r="AL3012" s="150"/>
      <c r="AM3012" s="150"/>
      <c r="AN3012" s="150"/>
      <c r="AO3012" s="138"/>
      <c r="AP3012" s="505"/>
      <c r="AQ3012" s="150"/>
      <c r="AR3012" s="150"/>
      <c r="AS3012" s="150"/>
      <c r="AT3012" s="150"/>
      <c r="AU3012" s="138"/>
      <c r="AV3012" s="505"/>
      <c r="AW3012" s="150"/>
      <c r="AX3012" s="150"/>
      <c r="AY3012" s="150"/>
      <c r="BB3012" s="505"/>
      <c r="BC3012" s="150"/>
      <c r="BD3012" s="150"/>
      <c r="BE3012" s="150"/>
      <c r="BF3012" s="150"/>
      <c r="BG3012" s="150"/>
      <c r="BH3012" s="150"/>
      <c r="BI3012" s="133"/>
      <c r="BJ3012" s="135"/>
    </row>
    <row r="3013" spans="3:62">
      <c r="C3013" s="504"/>
      <c r="F3013" s="505"/>
      <c r="G3013" s="150"/>
      <c r="H3013" s="150"/>
      <c r="I3013" s="150"/>
      <c r="J3013" s="150"/>
      <c r="K3013" s="138"/>
      <c r="L3013" s="505"/>
      <c r="M3013" s="150"/>
      <c r="N3013" s="150"/>
      <c r="O3013" s="150"/>
      <c r="P3013" s="150"/>
      <c r="Q3013" s="138"/>
      <c r="R3013" s="505"/>
      <c r="S3013" s="150"/>
      <c r="T3013" s="150"/>
      <c r="U3013" s="150"/>
      <c r="V3013" s="150"/>
      <c r="W3013" s="138"/>
      <c r="X3013" s="505"/>
      <c r="Y3013" s="150"/>
      <c r="Z3013" s="150"/>
      <c r="AA3013" s="150"/>
      <c r="AB3013" s="150"/>
      <c r="AC3013" s="138"/>
      <c r="AD3013" s="505"/>
      <c r="AE3013" s="150"/>
      <c r="AF3013" s="150"/>
      <c r="AG3013" s="150"/>
      <c r="AH3013" s="150"/>
      <c r="AI3013" s="138"/>
      <c r="AJ3013" s="505"/>
      <c r="AK3013" s="150"/>
      <c r="AL3013" s="150"/>
      <c r="AM3013" s="150"/>
      <c r="AN3013" s="150"/>
      <c r="AO3013" s="138"/>
      <c r="AP3013" s="505"/>
      <c r="AQ3013" s="150"/>
      <c r="AR3013" s="150"/>
      <c r="AS3013" s="150"/>
      <c r="AT3013" s="150"/>
      <c r="AU3013" s="138"/>
      <c r="AV3013" s="505"/>
      <c r="AW3013" s="150"/>
      <c r="AX3013" s="150"/>
      <c r="AY3013" s="150"/>
      <c r="BB3013" s="505"/>
      <c r="BC3013" s="150"/>
      <c r="BD3013" s="150"/>
      <c r="BE3013" s="150"/>
      <c r="BF3013" s="150"/>
      <c r="BG3013" s="150"/>
      <c r="BH3013" s="150"/>
      <c r="BI3013" s="133"/>
      <c r="BJ3013" s="135"/>
    </row>
    <row r="3014" spans="3:62">
      <c r="C3014" s="504"/>
      <c r="F3014" s="505"/>
      <c r="G3014" s="150"/>
      <c r="H3014" s="150"/>
      <c r="I3014" s="150"/>
      <c r="J3014" s="150"/>
      <c r="K3014" s="138"/>
      <c r="L3014" s="505"/>
      <c r="M3014" s="150"/>
      <c r="N3014" s="150"/>
      <c r="O3014" s="150"/>
      <c r="P3014" s="150"/>
      <c r="Q3014" s="138"/>
      <c r="R3014" s="505"/>
      <c r="S3014" s="150"/>
      <c r="T3014" s="150"/>
      <c r="U3014" s="150"/>
      <c r="V3014" s="150"/>
      <c r="W3014" s="138"/>
      <c r="X3014" s="505"/>
      <c r="Y3014" s="150"/>
      <c r="Z3014" s="150"/>
      <c r="AA3014" s="150"/>
      <c r="AB3014" s="150"/>
      <c r="AC3014" s="138"/>
      <c r="AD3014" s="505"/>
      <c r="AE3014" s="150"/>
      <c r="AF3014" s="150"/>
      <c r="AG3014" s="150"/>
      <c r="AH3014" s="150"/>
      <c r="AI3014" s="138"/>
      <c r="AJ3014" s="505"/>
      <c r="AK3014" s="150"/>
      <c r="AL3014" s="150"/>
      <c r="AM3014" s="150"/>
      <c r="AN3014" s="150"/>
      <c r="AO3014" s="138"/>
      <c r="AP3014" s="505"/>
      <c r="AQ3014" s="150"/>
      <c r="AR3014" s="150"/>
      <c r="AS3014" s="150"/>
      <c r="AT3014" s="150"/>
      <c r="AU3014" s="138"/>
      <c r="AV3014" s="505"/>
      <c r="AW3014" s="150"/>
      <c r="AX3014" s="150"/>
      <c r="AY3014" s="150"/>
      <c r="BB3014" s="505"/>
      <c r="BC3014" s="150"/>
      <c r="BD3014" s="150"/>
      <c r="BE3014" s="150"/>
      <c r="BF3014" s="150"/>
      <c r="BG3014" s="150"/>
      <c r="BH3014" s="150"/>
      <c r="BI3014" s="133"/>
      <c r="BJ3014" s="135"/>
    </row>
    <row r="3015" spans="3:62">
      <c r="C3015" s="504"/>
      <c r="F3015" s="505"/>
      <c r="G3015" s="150"/>
      <c r="H3015" s="150"/>
      <c r="I3015" s="150"/>
      <c r="J3015" s="150"/>
      <c r="K3015" s="138"/>
      <c r="L3015" s="505"/>
      <c r="M3015" s="150"/>
      <c r="N3015" s="150"/>
      <c r="O3015" s="150"/>
      <c r="P3015" s="150"/>
      <c r="Q3015" s="138"/>
      <c r="R3015" s="505"/>
      <c r="S3015" s="150"/>
      <c r="T3015" s="150"/>
      <c r="U3015" s="150"/>
      <c r="V3015" s="150"/>
      <c r="W3015" s="138"/>
      <c r="X3015" s="505"/>
      <c r="Y3015" s="150"/>
      <c r="Z3015" s="150"/>
      <c r="AA3015" s="150"/>
      <c r="AB3015" s="150"/>
      <c r="AC3015" s="138"/>
      <c r="AD3015" s="505"/>
      <c r="AE3015" s="150"/>
      <c r="AF3015" s="150"/>
      <c r="AG3015" s="150"/>
      <c r="AH3015" s="150"/>
      <c r="AI3015" s="138"/>
      <c r="AJ3015" s="505"/>
      <c r="AK3015" s="150"/>
      <c r="AL3015" s="150"/>
      <c r="AM3015" s="150"/>
      <c r="AN3015" s="150"/>
      <c r="AO3015" s="138"/>
      <c r="AP3015" s="505"/>
      <c r="AQ3015" s="150"/>
      <c r="AR3015" s="150"/>
      <c r="AS3015" s="150"/>
      <c r="AT3015" s="150"/>
      <c r="AU3015" s="138"/>
      <c r="AV3015" s="505"/>
      <c r="AW3015" s="150"/>
      <c r="AX3015" s="150"/>
      <c r="AY3015" s="150"/>
      <c r="BB3015" s="505"/>
      <c r="BC3015" s="150"/>
      <c r="BD3015" s="150"/>
      <c r="BE3015" s="150"/>
      <c r="BF3015" s="150"/>
      <c r="BG3015" s="150"/>
      <c r="BH3015" s="150"/>
      <c r="BI3015" s="133"/>
      <c r="BJ3015" s="135"/>
    </row>
    <row r="3016" spans="3:62">
      <c r="C3016" s="504"/>
      <c r="F3016" s="505"/>
      <c r="G3016" s="150"/>
      <c r="H3016" s="150"/>
      <c r="I3016" s="150"/>
      <c r="J3016" s="150"/>
      <c r="K3016" s="138"/>
      <c r="L3016" s="505"/>
      <c r="M3016" s="150"/>
      <c r="N3016" s="150"/>
      <c r="O3016" s="150"/>
      <c r="P3016" s="150"/>
      <c r="Q3016" s="138"/>
      <c r="R3016" s="505"/>
      <c r="S3016" s="150"/>
      <c r="T3016" s="150"/>
      <c r="U3016" s="150"/>
      <c r="V3016" s="150"/>
      <c r="W3016" s="138"/>
      <c r="X3016" s="505"/>
      <c r="Y3016" s="150"/>
      <c r="Z3016" s="150"/>
      <c r="AA3016" s="150"/>
      <c r="AB3016" s="150"/>
      <c r="AC3016" s="138"/>
      <c r="AD3016" s="505"/>
      <c r="AE3016" s="150"/>
      <c r="AF3016" s="150"/>
      <c r="AG3016" s="150"/>
      <c r="AH3016" s="150"/>
      <c r="AI3016" s="138"/>
      <c r="AJ3016" s="505"/>
      <c r="AK3016" s="150"/>
      <c r="AL3016" s="150"/>
      <c r="AM3016" s="150"/>
      <c r="AN3016" s="150"/>
      <c r="AO3016" s="138"/>
      <c r="AP3016" s="505"/>
      <c r="AQ3016" s="150"/>
      <c r="AR3016" s="150"/>
      <c r="AS3016" s="150"/>
      <c r="AT3016" s="150"/>
      <c r="AU3016" s="138"/>
      <c r="AV3016" s="505"/>
      <c r="AW3016" s="150"/>
      <c r="AX3016" s="150"/>
      <c r="AY3016" s="150"/>
      <c r="BB3016" s="505"/>
      <c r="BC3016" s="150"/>
      <c r="BD3016" s="150"/>
      <c r="BE3016" s="150"/>
      <c r="BF3016" s="150"/>
      <c r="BG3016" s="150"/>
      <c r="BH3016" s="150"/>
      <c r="BI3016" s="133"/>
      <c r="BJ3016" s="135"/>
    </row>
    <row r="3017" spans="3:62">
      <c r="C3017" s="504"/>
      <c r="F3017" s="505"/>
      <c r="G3017" s="150"/>
      <c r="H3017" s="150"/>
      <c r="I3017" s="150"/>
      <c r="J3017" s="150"/>
      <c r="K3017" s="138"/>
      <c r="L3017" s="505"/>
      <c r="M3017" s="150"/>
      <c r="N3017" s="150"/>
      <c r="O3017" s="150"/>
      <c r="P3017" s="150"/>
      <c r="Q3017" s="138"/>
      <c r="R3017" s="505"/>
      <c r="S3017" s="150"/>
      <c r="T3017" s="150"/>
      <c r="U3017" s="150"/>
      <c r="V3017" s="150"/>
      <c r="W3017" s="138"/>
      <c r="X3017" s="505"/>
      <c r="Y3017" s="150"/>
      <c r="Z3017" s="150"/>
      <c r="AA3017" s="150"/>
      <c r="AB3017" s="150"/>
      <c r="AC3017" s="138"/>
      <c r="AD3017" s="505"/>
      <c r="AE3017" s="150"/>
      <c r="AF3017" s="150"/>
      <c r="AG3017" s="150"/>
      <c r="AH3017" s="150"/>
      <c r="AI3017" s="138"/>
      <c r="AJ3017" s="505"/>
      <c r="AK3017" s="150"/>
      <c r="AL3017" s="150"/>
      <c r="AM3017" s="150"/>
      <c r="AN3017" s="150"/>
      <c r="AO3017" s="138"/>
      <c r="AP3017" s="505"/>
      <c r="AQ3017" s="150"/>
      <c r="AR3017" s="150"/>
      <c r="AS3017" s="150"/>
      <c r="AT3017" s="150"/>
      <c r="AU3017" s="138"/>
      <c r="AV3017" s="505"/>
      <c r="AW3017" s="150"/>
      <c r="AX3017" s="150"/>
      <c r="AY3017" s="150"/>
      <c r="BB3017" s="505"/>
      <c r="BC3017" s="150"/>
      <c r="BD3017" s="150"/>
      <c r="BE3017" s="150"/>
      <c r="BF3017" s="150"/>
      <c r="BG3017" s="150"/>
      <c r="BH3017" s="150"/>
      <c r="BI3017" s="133"/>
      <c r="BJ3017" s="135"/>
    </row>
    <row r="3018" spans="3:62">
      <c r="C3018" s="504"/>
      <c r="F3018" s="505"/>
      <c r="G3018" s="150"/>
      <c r="H3018" s="150"/>
      <c r="I3018" s="150"/>
      <c r="J3018" s="150"/>
      <c r="K3018" s="138"/>
      <c r="L3018" s="505"/>
      <c r="M3018" s="150"/>
      <c r="N3018" s="150"/>
      <c r="O3018" s="150"/>
      <c r="P3018" s="150"/>
      <c r="Q3018" s="138"/>
      <c r="R3018" s="505"/>
      <c r="S3018" s="150"/>
      <c r="T3018" s="150"/>
      <c r="U3018" s="150"/>
      <c r="V3018" s="150"/>
      <c r="W3018" s="138"/>
      <c r="X3018" s="505"/>
      <c r="Y3018" s="150"/>
      <c r="Z3018" s="150"/>
      <c r="AA3018" s="150"/>
      <c r="AB3018" s="150"/>
      <c r="AC3018" s="138"/>
      <c r="AD3018" s="505"/>
      <c r="AE3018" s="150"/>
      <c r="AF3018" s="150"/>
      <c r="AG3018" s="150"/>
      <c r="AH3018" s="150"/>
      <c r="AI3018" s="138"/>
      <c r="AJ3018" s="505"/>
      <c r="AK3018" s="150"/>
      <c r="AL3018" s="150"/>
      <c r="AM3018" s="150"/>
      <c r="AN3018" s="150"/>
      <c r="AO3018" s="138"/>
      <c r="AP3018" s="505"/>
      <c r="AQ3018" s="150"/>
      <c r="AR3018" s="150"/>
      <c r="AS3018" s="150"/>
      <c r="AT3018" s="150"/>
      <c r="AU3018" s="138"/>
      <c r="AV3018" s="505"/>
      <c r="AW3018" s="150"/>
      <c r="AX3018" s="150"/>
      <c r="AY3018" s="150"/>
      <c r="BB3018" s="505"/>
      <c r="BC3018" s="150"/>
      <c r="BD3018" s="150"/>
      <c r="BE3018" s="150"/>
      <c r="BF3018" s="150"/>
      <c r="BG3018" s="150"/>
      <c r="BH3018" s="150"/>
      <c r="BI3018" s="133"/>
      <c r="BJ3018" s="135"/>
    </row>
    <row r="3019" spans="3:62">
      <c r="C3019" s="504"/>
      <c r="F3019" s="505"/>
      <c r="G3019" s="150"/>
      <c r="H3019" s="150"/>
      <c r="I3019" s="150"/>
      <c r="J3019" s="150"/>
      <c r="K3019" s="138"/>
      <c r="L3019" s="505"/>
      <c r="M3019" s="150"/>
      <c r="N3019" s="150"/>
      <c r="O3019" s="150"/>
      <c r="P3019" s="150"/>
      <c r="Q3019" s="138"/>
      <c r="R3019" s="505"/>
      <c r="S3019" s="150"/>
      <c r="T3019" s="150"/>
      <c r="U3019" s="150"/>
      <c r="V3019" s="150"/>
      <c r="W3019" s="138"/>
      <c r="X3019" s="505"/>
      <c r="Y3019" s="150"/>
      <c r="Z3019" s="150"/>
      <c r="AA3019" s="150"/>
      <c r="AB3019" s="150"/>
      <c r="AC3019" s="138"/>
      <c r="AD3019" s="505"/>
      <c r="AE3019" s="150"/>
      <c r="AF3019" s="150"/>
      <c r="AG3019" s="150"/>
      <c r="AH3019" s="150"/>
      <c r="AI3019" s="138"/>
      <c r="AJ3019" s="505"/>
      <c r="AK3019" s="150"/>
      <c r="AL3019" s="150"/>
      <c r="AM3019" s="150"/>
      <c r="AN3019" s="150"/>
      <c r="AO3019" s="138"/>
      <c r="AP3019" s="505"/>
      <c r="AQ3019" s="150"/>
      <c r="AR3019" s="150"/>
      <c r="AS3019" s="150"/>
      <c r="AT3019" s="150"/>
      <c r="AU3019" s="138"/>
      <c r="AV3019" s="505"/>
      <c r="AW3019" s="150"/>
      <c r="AX3019" s="150"/>
      <c r="AY3019" s="150"/>
      <c r="BB3019" s="505"/>
      <c r="BC3019" s="150"/>
      <c r="BD3019" s="150"/>
      <c r="BE3019" s="150"/>
      <c r="BF3019" s="150"/>
      <c r="BG3019" s="150"/>
      <c r="BH3019" s="150"/>
      <c r="BI3019" s="133"/>
      <c r="BJ3019" s="135"/>
    </row>
    <row r="3020" spans="3:62">
      <c r="C3020" s="504"/>
      <c r="F3020" s="505"/>
      <c r="G3020" s="150"/>
      <c r="H3020" s="150"/>
      <c r="I3020" s="150"/>
      <c r="J3020" s="150"/>
      <c r="K3020" s="138"/>
      <c r="L3020" s="505"/>
      <c r="M3020" s="150"/>
      <c r="N3020" s="150"/>
      <c r="O3020" s="150"/>
      <c r="P3020" s="150"/>
      <c r="Q3020" s="138"/>
      <c r="R3020" s="505"/>
      <c r="S3020" s="150"/>
      <c r="T3020" s="150"/>
      <c r="U3020" s="150"/>
      <c r="V3020" s="150"/>
      <c r="W3020" s="138"/>
      <c r="X3020" s="505"/>
      <c r="Y3020" s="150"/>
      <c r="Z3020" s="150"/>
      <c r="AA3020" s="150"/>
      <c r="AB3020" s="150"/>
      <c r="AC3020" s="138"/>
      <c r="AD3020" s="505"/>
      <c r="AE3020" s="150"/>
      <c r="AF3020" s="150"/>
      <c r="AG3020" s="150"/>
      <c r="AH3020" s="150"/>
      <c r="AI3020" s="138"/>
      <c r="AJ3020" s="505"/>
      <c r="AK3020" s="150"/>
      <c r="AL3020" s="150"/>
      <c r="AM3020" s="150"/>
      <c r="AN3020" s="150"/>
      <c r="AO3020" s="138"/>
      <c r="AP3020" s="505"/>
      <c r="AQ3020" s="150"/>
      <c r="AR3020" s="150"/>
      <c r="AS3020" s="150"/>
      <c r="AT3020" s="150"/>
      <c r="AU3020" s="138"/>
      <c r="AV3020" s="505"/>
      <c r="AW3020" s="150"/>
      <c r="AX3020" s="150"/>
      <c r="AY3020" s="150"/>
      <c r="BB3020" s="505"/>
      <c r="BC3020" s="150"/>
      <c r="BD3020" s="150"/>
      <c r="BE3020" s="150"/>
      <c r="BF3020" s="150"/>
      <c r="BG3020" s="150"/>
      <c r="BH3020" s="150"/>
      <c r="BI3020" s="133"/>
      <c r="BJ3020" s="135"/>
    </row>
    <row r="3021" spans="3:62">
      <c r="C3021" s="504"/>
      <c r="F3021" s="505"/>
      <c r="G3021" s="150"/>
      <c r="H3021" s="150"/>
      <c r="I3021" s="150"/>
      <c r="J3021" s="150"/>
      <c r="K3021" s="138"/>
      <c r="L3021" s="505"/>
      <c r="M3021" s="150"/>
      <c r="N3021" s="150"/>
      <c r="O3021" s="150"/>
      <c r="P3021" s="150"/>
      <c r="Q3021" s="138"/>
      <c r="R3021" s="505"/>
      <c r="S3021" s="150"/>
      <c r="T3021" s="150"/>
      <c r="U3021" s="150"/>
      <c r="V3021" s="150"/>
      <c r="W3021" s="138"/>
      <c r="X3021" s="505"/>
      <c r="Y3021" s="150"/>
      <c r="Z3021" s="150"/>
      <c r="AA3021" s="150"/>
      <c r="AB3021" s="150"/>
      <c r="AC3021" s="138"/>
      <c r="AD3021" s="505"/>
      <c r="AE3021" s="150"/>
      <c r="AF3021" s="150"/>
      <c r="AG3021" s="150"/>
      <c r="AH3021" s="150"/>
      <c r="AI3021" s="138"/>
      <c r="AJ3021" s="505"/>
      <c r="AK3021" s="150"/>
      <c r="AL3021" s="150"/>
      <c r="AM3021" s="150"/>
      <c r="AN3021" s="150"/>
      <c r="AO3021" s="138"/>
      <c r="AP3021" s="505"/>
      <c r="AQ3021" s="150"/>
      <c r="AR3021" s="150"/>
      <c r="AS3021" s="150"/>
      <c r="AT3021" s="150"/>
      <c r="AU3021" s="138"/>
      <c r="AV3021" s="505"/>
      <c r="AW3021" s="150"/>
      <c r="AX3021" s="150"/>
      <c r="AY3021" s="150"/>
      <c r="BB3021" s="505"/>
      <c r="BC3021" s="150"/>
      <c r="BD3021" s="150"/>
      <c r="BE3021" s="150"/>
      <c r="BF3021" s="150"/>
      <c r="BG3021" s="150"/>
      <c r="BH3021" s="150"/>
      <c r="BI3021" s="133"/>
      <c r="BJ3021" s="135"/>
    </row>
    <row r="3022" spans="3:62">
      <c r="C3022" s="504"/>
      <c r="F3022" s="505"/>
      <c r="G3022" s="150"/>
      <c r="H3022" s="150"/>
      <c r="I3022" s="150"/>
      <c r="J3022" s="150"/>
      <c r="K3022" s="138"/>
      <c r="L3022" s="505"/>
      <c r="M3022" s="150"/>
      <c r="N3022" s="150"/>
      <c r="O3022" s="150"/>
      <c r="P3022" s="150"/>
      <c r="Q3022" s="138"/>
      <c r="R3022" s="505"/>
      <c r="S3022" s="150"/>
      <c r="T3022" s="150"/>
      <c r="U3022" s="150"/>
      <c r="V3022" s="150"/>
      <c r="W3022" s="138"/>
      <c r="X3022" s="505"/>
      <c r="Y3022" s="150"/>
      <c r="Z3022" s="150"/>
      <c r="AA3022" s="150"/>
      <c r="AB3022" s="150"/>
      <c r="AC3022" s="138"/>
      <c r="AD3022" s="505"/>
      <c r="AE3022" s="150"/>
      <c r="AF3022" s="150"/>
      <c r="AG3022" s="150"/>
      <c r="AH3022" s="150"/>
      <c r="AI3022" s="138"/>
      <c r="AJ3022" s="505"/>
      <c r="AK3022" s="150"/>
      <c r="AL3022" s="150"/>
      <c r="AM3022" s="150"/>
      <c r="AN3022" s="150"/>
      <c r="AO3022" s="138"/>
      <c r="AP3022" s="505"/>
      <c r="AQ3022" s="150"/>
      <c r="AR3022" s="150"/>
      <c r="AS3022" s="150"/>
      <c r="AT3022" s="150"/>
      <c r="AU3022" s="138"/>
      <c r="AV3022" s="505"/>
      <c r="AW3022" s="150"/>
      <c r="AX3022" s="150"/>
      <c r="AY3022" s="150"/>
      <c r="BB3022" s="505"/>
      <c r="BC3022" s="150"/>
      <c r="BD3022" s="150"/>
      <c r="BE3022" s="150"/>
      <c r="BF3022" s="150"/>
      <c r="BG3022" s="150"/>
      <c r="BH3022" s="150"/>
      <c r="BI3022" s="133"/>
      <c r="BJ3022" s="135"/>
    </row>
    <row r="3023" spans="3:62">
      <c r="C3023" s="504"/>
      <c r="F3023" s="505"/>
      <c r="G3023" s="150"/>
      <c r="H3023" s="150"/>
      <c r="I3023" s="150"/>
      <c r="J3023" s="150"/>
      <c r="K3023" s="138"/>
      <c r="L3023" s="505"/>
      <c r="M3023" s="150"/>
      <c r="N3023" s="150"/>
      <c r="O3023" s="150"/>
      <c r="P3023" s="150"/>
      <c r="Q3023" s="138"/>
      <c r="R3023" s="505"/>
      <c r="S3023" s="150"/>
      <c r="T3023" s="150"/>
      <c r="U3023" s="150"/>
      <c r="V3023" s="150"/>
      <c r="W3023" s="138"/>
      <c r="X3023" s="505"/>
      <c r="Y3023" s="150"/>
      <c r="Z3023" s="150"/>
      <c r="AA3023" s="150"/>
      <c r="AB3023" s="150"/>
      <c r="AC3023" s="138"/>
      <c r="AD3023" s="505"/>
      <c r="AE3023" s="150"/>
      <c r="AF3023" s="150"/>
      <c r="AG3023" s="150"/>
      <c r="AH3023" s="150"/>
      <c r="AI3023" s="138"/>
      <c r="AJ3023" s="505"/>
      <c r="AK3023" s="150"/>
      <c r="AL3023" s="150"/>
      <c r="AM3023" s="150"/>
      <c r="AN3023" s="150"/>
      <c r="AO3023" s="138"/>
      <c r="AP3023" s="505"/>
      <c r="AQ3023" s="150"/>
      <c r="AR3023" s="150"/>
      <c r="AS3023" s="150"/>
      <c r="AT3023" s="150"/>
      <c r="AU3023" s="138"/>
      <c r="AV3023" s="505"/>
      <c r="AW3023" s="150"/>
      <c r="AX3023" s="150"/>
      <c r="AY3023" s="150"/>
      <c r="BB3023" s="505"/>
      <c r="BC3023" s="150"/>
      <c r="BD3023" s="150"/>
      <c r="BE3023" s="150"/>
      <c r="BF3023" s="150"/>
      <c r="BG3023" s="150"/>
      <c r="BH3023" s="150"/>
      <c r="BI3023" s="133"/>
      <c r="BJ3023" s="135"/>
    </row>
    <row r="3024" spans="3:62">
      <c r="C3024" s="504"/>
      <c r="F3024" s="505"/>
      <c r="G3024" s="150"/>
      <c r="H3024" s="150"/>
      <c r="I3024" s="150"/>
      <c r="J3024" s="150"/>
      <c r="K3024" s="138"/>
      <c r="L3024" s="505"/>
      <c r="M3024" s="150"/>
      <c r="N3024" s="150"/>
      <c r="O3024" s="150"/>
      <c r="P3024" s="150"/>
      <c r="Q3024" s="138"/>
      <c r="R3024" s="505"/>
      <c r="S3024" s="150"/>
      <c r="T3024" s="150"/>
      <c r="U3024" s="150"/>
      <c r="V3024" s="150"/>
      <c r="W3024" s="138"/>
      <c r="X3024" s="505"/>
      <c r="Y3024" s="150"/>
      <c r="Z3024" s="150"/>
      <c r="AA3024" s="150"/>
      <c r="AB3024" s="150"/>
      <c r="AC3024" s="138"/>
      <c r="AD3024" s="505"/>
      <c r="AE3024" s="150"/>
      <c r="AF3024" s="150"/>
      <c r="AG3024" s="150"/>
      <c r="AH3024" s="150"/>
      <c r="AI3024" s="138"/>
      <c r="AJ3024" s="505"/>
      <c r="AK3024" s="150"/>
      <c r="AL3024" s="150"/>
      <c r="AM3024" s="150"/>
      <c r="AN3024" s="150"/>
      <c r="AO3024" s="138"/>
      <c r="AP3024" s="505"/>
      <c r="AQ3024" s="150"/>
      <c r="AR3024" s="150"/>
      <c r="AS3024" s="150"/>
      <c r="AT3024" s="150"/>
      <c r="AU3024" s="138"/>
      <c r="AV3024" s="505"/>
      <c r="AW3024" s="150"/>
      <c r="AX3024" s="150"/>
      <c r="AY3024" s="150"/>
      <c r="BB3024" s="505"/>
      <c r="BC3024" s="150"/>
      <c r="BD3024" s="150"/>
      <c r="BE3024" s="150"/>
      <c r="BF3024" s="150"/>
      <c r="BG3024" s="150"/>
      <c r="BH3024" s="150"/>
      <c r="BI3024" s="133"/>
      <c r="BJ3024" s="135"/>
    </row>
    <row r="3025" spans="3:62">
      <c r="C3025" s="504"/>
      <c r="F3025" s="505"/>
      <c r="G3025" s="150"/>
      <c r="H3025" s="150"/>
      <c r="I3025" s="150"/>
      <c r="J3025" s="150"/>
      <c r="K3025" s="138"/>
      <c r="L3025" s="505"/>
      <c r="M3025" s="150"/>
      <c r="N3025" s="150"/>
      <c r="O3025" s="150"/>
      <c r="P3025" s="150"/>
      <c r="Q3025" s="138"/>
      <c r="R3025" s="505"/>
      <c r="S3025" s="150"/>
      <c r="T3025" s="150"/>
      <c r="U3025" s="150"/>
      <c r="V3025" s="150"/>
      <c r="W3025" s="138"/>
      <c r="X3025" s="505"/>
      <c r="Y3025" s="150"/>
      <c r="Z3025" s="150"/>
      <c r="AA3025" s="150"/>
      <c r="AB3025" s="150"/>
      <c r="AC3025" s="138"/>
      <c r="AD3025" s="505"/>
      <c r="AE3025" s="150"/>
      <c r="AF3025" s="150"/>
      <c r="AG3025" s="150"/>
      <c r="AH3025" s="150"/>
      <c r="AI3025" s="138"/>
      <c r="AJ3025" s="505"/>
      <c r="AK3025" s="150"/>
      <c r="AL3025" s="150"/>
      <c r="AM3025" s="150"/>
      <c r="AN3025" s="150"/>
      <c r="AO3025" s="138"/>
      <c r="AP3025" s="505"/>
      <c r="AQ3025" s="150"/>
      <c r="AR3025" s="150"/>
      <c r="AS3025" s="150"/>
      <c r="AT3025" s="150"/>
      <c r="AU3025" s="138"/>
      <c r="AV3025" s="505"/>
      <c r="AW3025" s="150"/>
      <c r="AX3025" s="150"/>
      <c r="AY3025" s="150"/>
      <c r="BB3025" s="505"/>
      <c r="BC3025" s="150"/>
      <c r="BD3025" s="150"/>
      <c r="BE3025" s="150"/>
      <c r="BF3025" s="150"/>
      <c r="BG3025" s="150"/>
      <c r="BH3025" s="150"/>
      <c r="BI3025" s="133"/>
      <c r="BJ3025" s="135"/>
    </row>
    <row r="3026" spans="3:62">
      <c r="C3026" s="504"/>
      <c r="F3026" s="505"/>
      <c r="G3026" s="150"/>
      <c r="H3026" s="150"/>
      <c r="I3026" s="150"/>
      <c r="J3026" s="150"/>
      <c r="K3026" s="138"/>
      <c r="L3026" s="505"/>
      <c r="M3026" s="150"/>
      <c r="N3026" s="150"/>
      <c r="O3026" s="150"/>
      <c r="P3026" s="150"/>
      <c r="Q3026" s="138"/>
      <c r="R3026" s="505"/>
      <c r="S3026" s="150"/>
      <c r="T3026" s="150"/>
      <c r="U3026" s="150"/>
      <c r="V3026" s="150"/>
      <c r="W3026" s="138"/>
      <c r="X3026" s="505"/>
      <c r="Y3026" s="150"/>
      <c r="Z3026" s="150"/>
      <c r="AA3026" s="150"/>
      <c r="AB3026" s="150"/>
      <c r="AC3026" s="138"/>
      <c r="AD3026" s="505"/>
      <c r="AE3026" s="150"/>
      <c r="AF3026" s="150"/>
      <c r="AG3026" s="150"/>
      <c r="AH3026" s="150"/>
      <c r="AI3026" s="138"/>
      <c r="AJ3026" s="505"/>
      <c r="AK3026" s="150"/>
      <c r="AL3026" s="150"/>
      <c r="AM3026" s="150"/>
      <c r="AN3026" s="150"/>
      <c r="AO3026" s="138"/>
      <c r="AP3026" s="505"/>
      <c r="AQ3026" s="150"/>
      <c r="AR3026" s="150"/>
      <c r="AS3026" s="150"/>
      <c r="AT3026" s="150"/>
      <c r="AU3026" s="138"/>
      <c r="AV3026" s="505"/>
      <c r="AW3026" s="150"/>
      <c r="AX3026" s="150"/>
      <c r="AY3026" s="150"/>
      <c r="BB3026" s="505"/>
      <c r="BC3026" s="150"/>
      <c r="BD3026" s="150"/>
      <c r="BE3026" s="150"/>
      <c r="BF3026" s="150"/>
      <c r="BG3026" s="150"/>
      <c r="BH3026" s="150"/>
      <c r="BI3026" s="133"/>
      <c r="BJ3026" s="135"/>
    </row>
    <row r="3027" spans="3:62">
      <c r="C3027" s="504"/>
      <c r="F3027" s="505"/>
      <c r="G3027" s="150"/>
      <c r="H3027" s="150"/>
      <c r="I3027" s="150"/>
      <c r="J3027" s="150"/>
      <c r="K3027" s="138"/>
      <c r="L3027" s="505"/>
      <c r="M3027" s="150"/>
      <c r="N3027" s="150"/>
      <c r="O3027" s="150"/>
      <c r="P3027" s="150"/>
      <c r="Q3027" s="138"/>
      <c r="R3027" s="505"/>
      <c r="S3027" s="150"/>
      <c r="T3027" s="150"/>
      <c r="U3027" s="150"/>
      <c r="V3027" s="150"/>
      <c r="W3027" s="138"/>
      <c r="X3027" s="505"/>
      <c r="Y3027" s="150"/>
      <c r="Z3027" s="150"/>
      <c r="AA3027" s="150"/>
      <c r="AB3027" s="150"/>
      <c r="AC3027" s="138"/>
      <c r="AD3027" s="505"/>
      <c r="AE3027" s="150"/>
      <c r="AF3027" s="150"/>
      <c r="AG3027" s="150"/>
      <c r="AH3027" s="150"/>
      <c r="AI3027" s="138"/>
      <c r="AJ3027" s="505"/>
      <c r="AK3027" s="150"/>
      <c r="AL3027" s="150"/>
      <c r="AM3027" s="150"/>
      <c r="AN3027" s="150"/>
      <c r="AO3027" s="138"/>
      <c r="AP3027" s="505"/>
      <c r="AQ3027" s="150"/>
      <c r="AR3027" s="150"/>
      <c r="AS3027" s="150"/>
      <c r="AT3027" s="150"/>
      <c r="AU3027" s="138"/>
      <c r="AV3027" s="505"/>
      <c r="AW3027" s="150"/>
      <c r="AX3027" s="150"/>
      <c r="AY3027" s="150"/>
      <c r="BB3027" s="505"/>
      <c r="BC3027" s="150"/>
      <c r="BD3027" s="150"/>
      <c r="BE3027" s="150"/>
      <c r="BF3027" s="150"/>
      <c r="BG3027" s="150"/>
      <c r="BH3027" s="150"/>
      <c r="BI3027" s="133"/>
      <c r="BJ3027" s="135"/>
    </row>
    <row r="3028" spans="3:62">
      <c r="C3028" s="504"/>
      <c r="F3028" s="505"/>
      <c r="G3028" s="150"/>
      <c r="H3028" s="150"/>
      <c r="I3028" s="150"/>
      <c r="J3028" s="150"/>
      <c r="K3028" s="138"/>
      <c r="L3028" s="505"/>
      <c r="M3028" s="150"/>
      <c r="N3028" s="150"/>
      <c r="O3028" s="150"/>
      <c r="P3028" s="150"/>
      <c r="Q3028" s="138"/>
      <c r="R3028" s="505"/>
      <c r="S3028" s="150"/>
      <c r="T3028" s="150"/>
      <c r="U3028" s="150"/>
      <c r="V3028" s="150"/>
      <c r="W3028" s="138"/>
      <c r="X3028" s="505"/>
      <c r="Y3028" s="150"/>
      <c r="Z3028" s="150"/>
      <c r="AA3028" s="150"/>
      <c r="AB3028" s="150"/>
      <c r="AC3028" s="138"/>
      <c r="AD3028" s="505"/>
      <c r="AE3028" s="150"/>
      <c r="AF3028" s="150"/>
      <c r="AG3028" s="150"/>
      <c r="AH3028" s="150"/>
      <c r="AI3028" s="138"/>
      <c r="AJ3028" s="505"/>
      <c r="AK3028" s="150"/>
      <c r="AL3028" s="150"/>
      <c r="AM3028" s="150"/>
      <c r="AN3028" s="150"/>
      <c r="AO3028" s="138"/>
      <c r="AP3028" s="505"/>
      <c r="AQ3028" s="150"/>
      <c r="AR3028" s="150"/>
      <c r="AS3028" s="150"/>
      <c r="AT3028" s="150"/>
      <c r="AU3028" s="138"/>
      <c r="AV3028" s="505"/>
      <c r="AW3028" s="150"/>
      <c r="AX3028" s="150"/>
      <c r="AY3028" s="150"/>
      <c r="BB3028" s="505"/>
      <c r="BC3028" s="150"/>
      <c r="BD3028" s="150"/>
      <c r="BE3028" s="150"/>
      <c r="BF3028" s="150"/>
      <c r="BG3028" s="150"/>
      <c r="BH3028" s="150"/>
      <c r="BI3028" s="133"/>
      <c r="BJ3028" s="135"/>
    </row>
    <row r="3029" spans="3:62">
      <c r="C3029" s="504"/>
      <c r="F3029" s="505"/>
      <c r="G3029" s="150"/>
      <c r="H3029" s="150"/>
      <c r="I3029" s="150"/>
      <c r="J3029" s="150"/>
      <c r="K3029" s="138"/>
      <c r="L3029" s="505"/>
      <c r="M3029" s="150"/>
      <c r="N3029" s="150"/>
      <c r="O3029" s="150"/>
      <c r="P3029" s="150"/>
      <c r="Q3029" s="138"/>
      <c r="R3029" s="505"/>
      <c r="S3029" s="150"/>
      <c r="T3029" s="150"/>
      <c r="U3029" s="150"/>
      <c r="V3029" s="150"/>
      <c r="W3029" s="138"/>
      <c r="X3029" s="505"/>
      <c r="Y3029" s="150"/>
      <c r="Z3029" s="150"/>
      <c r="AA3029" s="150"/>
      <c r="AB3029" s="150"/>
      <c r="AC3029" s="138"/>
      <c r="AD3029" s="505"/>
      <c r="AE3029" s="150"/>
      <c r="AF3029" s="150"/>
      <c r="AG3029" s="150"/>
      <c r="AH3029" s="150"/>
      <c r="AI3029" s="138"/>
      <c r="AJ3029" s="505"/>
      <c r="AK3029" s="150"/>
      <c r="AL3029" s="150"/>
      <c r="AM3029" s="150"/>
      <c r="AN3029" s="150"/>
      <c r="AO3029" s="138"/>
      <c r="AP3029" s="505"/>
      <c r="AQ3029" s="150"/>
      <c r="AR3029" s="150"/>
      <c r="AS3029" s="150"/>
      <c r="AT3029" s="150"/>
      <c r="AU3029" s="138"/>
      <c r="AV3029" s="505"/>
      <c r="AW3029" s="150"/>
      <c r="AX3029" s="150"/>
      <c r="AY3029" s="150"/>
      <c r="BB3029" s="505"/>
      <c r="BC3029" s="150"/>
      <c r="BD3029" s="150"/>
      <c r="BE3029" s="150"/>
      <c r="BF3029" s="150"/>
      <c r="BG3029" s="150"/>
      <c r="BH3029" s="150"/>
      <c r="BI3029" s="133"/>
      <c r="BJ3029" s="135"/>
    </row>
    <row r="3030" spans="3:62">
      <c r="C3030" s="504"/>
      <c r="F3030" s="505"/>
      <c r="G3030" s="150"/>
      <c r="H3030" s="150"/>
      <c r="I3030" s="150"/>
      <c r="J3030" s="150"/>
      <c r="K3030" s="138"/>
      <c r="L3030" s="505"/>
      <c r="M3030" s="150"/>
      <c r="N3030" s="150"/>
      <c r="O3030" s="150"/>
      <c r="P3030" s="150"/>
      <c r="Q3030" s="138"/>
      <c r="R3030" s="505"/>
      <c r="S3030" s="150"/>
      <c r="T3030" s="150"/>
      <c r="U3030" s="150"/>
      <c r="V3030" s="150"/>
      <c r="W3030" s="138"/>
      <c r="X3030" s="505"/>
      <c r="Y3030" s="150"/>
      <c r="Z3030" s="150"/>
      <c r="AA3030" s="150"/>
      <c r="AB3030" s="150"/>
      <c r="AC3030" s="138"/>
      <c r="AD3030" s="505"/>
      <c r="AE3030" s="150"/>
      <c r="AF3030" s="150"/>
      <c r="AG3030" s="150"/>
      <c r="AH3030" s="150"/>
      <c r="AI3030" s="138"/>
      <c r="AJ3030" s="505"/>
      <c r="AK3030" s="150"/>
      <c r="AL3030" s="150"/>
      <c r="AM3030" s="150"/>
      <c r="AN3030" s="150"/>
      <c r="AO3030" s="138"/>
      <c r="AP3030" s="505"/>
      <c r="AQ3030" s="150"/>
      <c r="AR3030" s="150"/>
      <c r="AS3030" s="150"/>
      <c r="AT3030" s="150"/>
      <c r="AU3030" s="138"/>
      <c r="AV3030" s="505"/>
      <c r="AW3030" s="150"/>
      <c r="AX3030" s="150"/>
      <c r="AY3030" s="150"/>
      <c r="BB3030" s="505"/>
      <c r="BC3030" s="150"/>
      <c r="BD3030" s="150"/>
      <c r="BE3030" s="150"/>
      <c r="BF3030" s="150"/>
      <c r="BG3030" s="150"/>
      <c r="BH3030" s="150"/>
      <c r="BI3030" s="133"/>
      <c r="BJ3030" s="135"/>
    </row>
    <row r="3031" spans="3:62">
      <c r="C3031" s="504"/>
      <c r="F3031" s="505"/>
      <c r="G3031" s="150"/>
      <c r="H3031" s="150"/>
      <c r="I3031" s="150"/>
      <c r="J3031" s="150"/>
      <c r="K3031" s="138"/>
      <c r="L3031" s="505"/>
      <c r="M3031" s="150"/>
      <c r="N3031" s="150"/>
      <c r="O3031" s="150"/>
      <c r="P3031" s="150"/>
      <c r="Q3031" s="138"/>
      <c r="R3031" s="505"/>
      <c r="S3031" s="150"/>
      <c r="T3031" s="150"/>
      <c r="U3031" s="150"/>
      <c r="V3031" s="150"/>
      <c r="W3031" s="138"/>
      <c r="X3031" s="505"/>
      <c r="Y3031" s="150"/>
      <c r="Z3031" s="150"/>
      <c r="AA3031" s="150"/>
      <c r="AB3031" s="150"/>
      <c r="AC3031" s="138"/>
      <c r="AD3031" s="505"/>
      <c r="AE3031" s="150"/>
      <c r="AF3031" s="150"/>
      <c r="AG3031" s="150"/>
      <c r="AH3031" s="150"/>
      <c r="AI3031" s="138"/>
      <c r="AJ3031" s="505"/>
      <c r="AK3031" s="150"/>
      <c r="AL3031" s="150"/>
      <c r="AM3031" s="150"/>
      <c r="AN3031" s="150"/>
      <c r="AO3031" s="138"/>
      <c r="AP3031" s="505"/>
      <c r="AQ3031" s="150"/>
      <c r="AR3031" s="150"/>
      <c r="AS3031" s="150"/>
      <c r="AT3031" s="150"/>
      <c r="AU3031" s="138"/>
      <c r="AV3031" s="505"/>
      <c r="AW3031" s="150"/>
      <c r="AX3031" s="150"/>
      <c r="AY3031" s="150"/>
      <c r="BB3031" s="505"/>
      <c r="BC3031" s="150"/>
      <c r="BD3031" s="150"/>
      <c r="BE3031" s="150"/>
      <c r="BF3031" s="150"/>
      <c r="BG3031" s="150"/>
      <c r="BH3031" s="150"/>
      <c r="BI3031" s="133"/>
      <c r="BJ3031" s="135"/>
    </row>
    <row r="3032" spans="3:62">
      <c r="C3032" s="504"/>
      <c r="F3032" s="505"/>
      <c r="G3032" s="150"/>
      <c r="H3032" s="150"/>
      <c r="I3032" s="150"/>
      <c r="J3032" s="150"/>
      <c r="K3032" s="138"/>
      <c r="L3032" s="505"/>
      <c r="M3032" s="150"/>
      <c r="N3032" s="150"/>
      <c r="O3032" s="150"/>
      <c r="P3032" s="150"/>
      <c r="Q3032" s="138"/>
      <c r="R3032" s="505"/>
      <c r="S3032" s="150"/>
      <c r="T3032" s="150"/>
      <c r="U3032" s="150"/>
      <c r="V3032" s="150"/>
      <c r="W3032" s="138"/>
      <c r="X3032" s="505"/>
      <c r="Y3032" s="150"/>
      <c r="Z3032" s="150"/>
      <c r="AA3032" s="150"/>
      <c r="AB3032" s="150"/>
      <c r="AC3032" s="138"/>
      <c r="AD3032" s="505"/>
      <c r="AE3032" s="150"/>
      <c r="AF3032" s="150"/>
      <c r="AG3032" s="150"/>
      <c r="AH3032" s="150"/>
      <c r="AI3032" s="138"/>
      <c r="AJ3032" s="505"/>
      <c r="AK3032" s="150"/>
      <c r="AL3032" s="150"/>
      <c r="AM3032" s="150"/>
      <c r="AN3032" s="150"/>
      <c r="AO3032" s="138"/>
      <c r="AP3032" s="505"/>
      <c r="AQ3032" s="150"/>
      <c r="AR3032" s="150"/>
      <c r="AS3032" s="150"/>
      <c r="AT3032" s="150"/>
      <c r="AU3032" s="138"/>
      <c r="AV3032" s="505"/>
      <c r="AW3032" s="150"/>
      <c r="AX3032" s="150"/>
      <c r="AY3032" s="150"/>
      <c r="BB3032" s="505"/>
      <c r="BC3032" s="150"/>
      <c r="BD3032" s="150"/>
      <c r="BE3032" s="150"/>
      <c r="BF3032" s="150"/>
      <c r="BG3032" s="150"/>
      <c r="BH3032" s="150"/>
      <c r="BI3032" s="133"/>
      <c r="BJ3032" s="135"/>
    </row>
    <row r="3033" spans="3:62">
      <c r="C3033" s="504"/>
      <c r="F3033" s="505"/>
      <c r="G3033" s="150"/>
      <c r="H3033" s="150"/>
      <c r="I3033" s="150"/>
      <c r="J3033" s="150"/>
      <c r="K3033" s="138"/>
      <c r="L3033" s="505"/>
      <c r="M3033" s="150"/>
      <c r="N3033" s="150"/>
      <c r="O3033" s="150"/>
      <c r="P3033" s="150"/>
      <c r="Q3033" s="138"/>
      <c r="R3033" s="505"/>
      <c r="S3033" s="150"/>
      <c r="T3033" s="150"/>
      <c r="U3033" s="150"/>
      <c r="V3033" s="150"/>
      <c r="W3033" s="138"/>
      <c r="X3033" s="505"/>
      <c r="Y3033" s="150"/>
      <c r="Z3033" s="150"/>
      <c r="AA3033" s="150"/>
      <c r="AB3033" s="150"/>
      <c r="AC3033" s="138"/>
      <c r="AD3033" s="505"/>
      <c r="AE3033" s="150"/>
      <c r="AF3033" s="150"/>
      <c r="AG3033" s="150"/>
      <c r="AH3033" s="150"/>
      <c r="AI3033" s="138"/>
      <c r="AJ3033" s="505"/>
      <c r="AK3033" s="150"/>
      <c r="AL3033" s="150"/>
      <c r="AM3033" s="150"/>
      <c r="AN3033" s="150"/>
      <c r="AO3033" s="138"/>
      <c r="AP3033" s="505"/>
      <c r="AQ3033" s="150"/>
      <c r="AR3033" s="150"/>
      <c r="AS3033" s="150"/>
      <c r="AT3033" s="150"/>
      <c r="AU3033" s="138"/>
      <c r="AV3033" s="505"/>
      <c r="AW3033" s="150"/>
      <c r="AX3033" s="150"/>
      <c r="AY3033" s="150"/>
      <c r="BB3033" s="505"/>
      <c r="BC3033" s="150"/>
      <c r="BD3033" s="150"/>
      <c r="BE3033" s="150"/>
      <c r="BF3033" s="150"/>
      <c r="BG3033" s="150"/>
      <c r="BH3033" s="150"/>
      <c r="BI3033" s="133"/>
      <c r="BJ3033" s="135"/>
    </row>
    <row r="3034" spans="3:62">
      <c r="C3034" s="504"/>
      <c r="F3034" s="505"/>
      <c r="G3034" s="150"/>
      <c r="H3034" s="150"/>
      <c r="I3034" s="150"/>
      <c r="J3034" s="150"/>
      <c r="K3034" s="138"/>
      <c r="L3034" s="505"/>
      <c r="M3034" s="150"/>
      <c r="N3034" s="150"/>
      <c r="O3034" s="150"/>
      <c r="P3034" s="150"/>
      <c r="Q3034" s="138"/>
      <c r="R3034" s="505"/>
      <c r="S3034" s="150"/>
      <c r="T3034" s="150"/>
      <c r="U3034" s="150"/>
      <c r="V3034" s="150"/>
      <c r="W3034" s="138"/>
      <c r="X3034" s="505"/>
      <c r="Y3034" s="150"/>
      <c r="Z3034" s="150"/>
      <c r="AA3034" s="150"/>
      <c r="AB3034" s="150"/>
      <c r="AC3034" s="138"/>
      <c r="AD3034" s="505"/>
      <c r="AE3034" s="150"/>
      <c r="AF3034" s="150"/>
      <c r="AG3034" s="150"/>
      <c r="AH3034" s="150"/>
      <c r="AI3034" s="138"/>
      <c r="AJ3034" s="505"/>
      <c r="AK3034" s="150"/>
      <c r="AL3034" s="150"/>
      <c r="AM3034" s="150"/>
      <c r="AN3034" s="150"/>
      <c r="AO3034" s="138"/>
      <c r="AP3034" s="505"/>
      <c r="AQ3034" s="150"/>
      <c r="AR3034" s="150"/>
      <c r="AS3034" s="150"/>
      <c r="AT3034" s="150"/>
      <c r="AU3034" s="138"/>
      <c r="AV3034" s="505"/>
      <c r="AW3034" s="150"/>
      <c r="AX3034" s="150"/>
      <c r="AY3034" s="150"/>
      <c r="BB3034" s="505"/>
      <c r="BC3034" s="150"/>
      <c r="BD3034" s="150"/>
      <c r="BE3034" s="150"/>
      <c r="BF3034" s="150"/>
      <c r="BG3034" s="150"/>
      <c r="BH3034" s="150"/>
      <c r="BI3034" s="133"/>
      <c r="BJ3034" s="135"/>
    </row>
    <row r="3035" spans="3:62">
      <c r="C3035" s="504"/>
      <c r="F3035" s="505"/>
      <c r="G3035" s="150"/>
      <c r="H3035" s="150"/>
      <c r="I3035" s="150"/>
      <c r="J3035" s="150"/>
      <c r="K3035" s="138"/>
      <c r="L3035" s="505"/>
      <c r="M3035" s="150"/>
      <c r="N3035" s="150"/>
      <c r="O3035" s="150"/>
      <c r="P3035" s="150"/>
      <c r="Q3035" s="138"/>
      <c r="R3035" s="505"/>
      <c r="S3035" s="150"/>
      <c r="T3035" s="150"/>
      <c r="U3035" s="150"/>
      <c r="V3035" s="150"/>
      <c r="W3035" s="138"/>
      <c r="X3035" s="505"/>
      <c r="Y3035" s="150"/>
      <c r="Z3035" s="150"/>
      <c r="AA3035" s="150"/>
      <c r="AB3035" s="150"/>
      <c r="AC3035" s="138"/>
      <c r="AD3035" s="505"/>
      <c r="AE3035" s="150"/>
      <c r="AF3035" s="150"/>
      <c r="AG3035" s="150"/>
      <c r="AH3035" s="150"/>
      <c r="AI3035" s="138"/>
      <c r="AJ3035" s="505"/>
      <c r="AK3035" s="150"/>
      <c r="AL3035" s="150"/>
      <c r="AM3035" s="150"/>
      <c r="AN3035" s="150"/>
      <c r="AO3035" s="138"/>
      <c r="AP3035" s="505"/>
      <c r="AQ3035" s="150"/>
      <c r="AR3035" s="150"/>
      <c r="AS3035" s="150"/>
      <c r="AT3035" s="150"/>
      <c r="AU3035" s="138"/>
      <c r="AV3035" s="505"/>
      <c r="AW3035" s="150"/>
      <c r="AX3035" s="150"/>
      <c r="AY3035" s="150"/>
      <c r="BB3035" s="505"/>
      <c r="BC3035" s="150"/>
      <c r="BD3035" s="150"/>
      <c r="BE3035" s="150"/>
      <c r="BF3035" s="150"/>
      <c r="BG3035" s="150"/>
      <c r="BH3035" s="150"/>
      <c r="BI3035" s="133"/>
      <c r="BJ3035" s="135"/>
    </row>
    <row r="3036" spans="3:62">
      <c r="C3036" s="504"/>
      <c r="F3036" s="505"/>
      <c r="G3036" s="150"/>
      <c r="H3036" s="150"/>
      <c r="I3036" s="150"/>
      <c r="J3036" s="150"/>
      <c r="K3036" s="138"/>
      <c r="L3036" s="505"/>
      <c r="M3036" s="150"/>
      <c r="N3036" s="150"/>
      <c r="O3036" s="150"/>
      <c r="P3036" s="150"/>
      <c r="Q3036" s="138"/>
      <c r="R3036" s="505"/>
      <c r="S3036" s="150"/>
      <c r="T3036" s="150"/>
      <c r="U3036" s="150"/>
      <c r="V3036" s="150"/>
      <c r="W3036" s="138"/>
      <c r="X3036" s="505"/>
      <c r="Y3036" s="150"/>
      <c r="Z3036" s="150"/>
      <c r="AA3036" s="150"/>
      <c r="AB3036" s="150"/>
      <c r="AC3036" s="138"/>
      <c r="AD3036" s="505"/>
      <c r="AE3036" s="150"/>
      <c r="AF3036" s="150"/>
      <c r="AG3036" s="150"/>
      <c r="AH3036" s="150"/>
      <c r="AI3036" s="138"/>
      <c r="AJ3036" s="505"/>
      <c r="AK3036" s="150"/>
      <c r="AL3036" s="150"/>
      <c r="AM3036" s="150"/>
      <c r="AN3036" s="150"/>
      <c r="AO3036" s="138"/>
      <c r="AP3036" s="505"/>
      <c r="AQ3036" s="150"/>
      <c r="AR3036" s="150"/>
      <c r="AS3036" s="150"/>
      <c r="AT3036" s="150"/>
      <c r="AU3036" s="138"/>
      <c r="AV3036" s="505"/>
      <c r="AW3036" s="150"/>
      <c r="AX3036" s="150"/>
      <c r="AY3036" s="150"/>
      <c r="BB3036" s="505"/>
      <c r="BC3036" s="150"/>
      <c r="BD3036" s="150"/>
      <c r="BE3036" s="150"/>
      <c r="BF3036" s="150"/>
      <c r="BG3036" s="150"/>
      <c r="BH3036" s="150"/>
      <c r="BI3036" s="133"/>
      <c r="BJ3036" s="135"/>
    </row>
    <row r="3037" spans="3:62">
      <c r="C3037" s="504"/>
      <c r="F3037" s="505"/>
      <c r="G3037" s="150"/>
      <c r="H3037" s="150"/>
      <c r="I3037" s="150"/>
      <c r="J3037" s="150"/>
      <c r="K3037" s="138"/>
      <c r="L3037" s="505"/>
      <c r="M3037" s="150"/>
      <c r="N3037" s="150"/>
      <c r="O3037" s="150"/>
      <c r="P3037" s="150"/>
      <c r="Q3037" s="138"/>
      <c r="R3037" s="505"/>
      <c r="S3037" s="150"/>
      <c r="T3037" s="150"/>
      <c r="U3037" s="150"/>
      <c r="V3037" s="150"/>
      <c r="W3037" s="138"/>
      <c r="X3037" s="505"/>
      <c r="Y3037" s="150"/>
      <c r="Z3037" s="150"/>
      <c r="AA3037" s="150"/>
      <c r="AB3037" s="150"/>
      <c r="AC3037" s="138"/>
      <c r="AD3037" s="505"/>
      <c r="AE3037" s="150"/>
      <c r="AF3037" s="150"/>
      <c r="AG3037" s="150"/>
      <c r="AH3037" s="150"/>
      <c r="AI3037" s="138"/>
      <c r="AJ3037" s="505"/>
      <c r="AK3037" s="150"/>
      <c r="AL3037" s="150"/>
      <c r="AM3037" s="150"/>
      <c r="AN3037" s="150"/>
      <c r="AO3037" s="138"/>
      <c r="AP3037" s="505"/>
      <c r="AQ3037" s="150"/>
      <c r="AR3037" s="150"/>
      <c r="AS3037" s="150"/>
      <c r="AT3037" s="150"/>
      <c r="AU3037" s="138"/>
      <c r="AV3037" s="505"/>
      <c r="AW3037" s="150"/>
      <c r="AX3037" s="150"/>
      <c r="AY3037" s="150"/>
      <c r="BB3037" s="505"/>
      <c r="BC3037" s="150"/>
      <c r="BD3037" s="150"/>
      <c r="BE3037" s="150"/>
      <c r="BF3037" s="150"/>
      <c r="BG3037" s="150"/>
      <c r="BH3037" s="150"/>
      <c r="BI3037" s="133"/>
      <c r="BJ3037" s="135"/>
    </row>
    <row r="3038" spans="3:62">
      <c r="C3038" s="504"/>
      <c r="F3038" s="505"/>
      <c r="G3038" s="150"/>
      <c r="H3038" s="150"/>
      <c r="I3038" s="150"/>
      <c r="J3038" s="150"/>
      <c r="K3038" s="138"/>
      <c r="L3038" s="505"/>
      <c r="M3038" s="150"/>
      <c r="N3038" s="150"/>
      <c r="O3038" s="150"/>
      <c r="P3038" s="150"/>
      <c r="Q3038" s="138"/>
      <c r="R3038" s="505"/>
      <c r="S3038" s="150"/>
      <c r="T3038" s="150"/>
      <c r="U3038" s="150"/>
      <c r="V3038" s="150"/>
      <c r="W3038" s="138"/>
      <c r="X3038" s="505"/>
      <c r="Y3038" s="150"/>
      <c r="Z3038" s="150"/>
      <c r="AA3038" s="150"/>
      <c r="AB3038" s="150"/>
      <c r="AC3038" s="138"/>
      <c r="AD3038" s="505"/>
      <c r="AE3038" s="150"/>
      <c r="AF3038" s="150"/>
      <c r="AG3038" s="150"/>
      <c r="AH3038" s="150"/>
      <c r="AI3038" s="138"/>
      <c r="AJ3038" s="505"/>
      <c r="AK3038" s="150"/>
      <c r="AL3038" s="150"/>
      <c r="AM3038" s="150"/>
      <c r="AN3038" s="150"/>
      <c r="AO3038" s="138"/>
      <c r="AP3038" s="505"/>
      <c r="AQ3038" s="150"/>
      <c r="AR3038" s="150"/>
      <c r="AS3038" s="150"/>
      <c r="AT3038" s="150"/>
      <c r="AU3038" s="138"/>
      <c r="AV3038" s="505"/>
      <c r="AW3038" s="150"/>
      <c r="AX3038" s="150"/>
      <c r="AY3038" s="150"/>
      <c r="BB3038" s="505"/>
      <c r="BC3038" s="150"/>
      <c r="BD3038" s="150"/>
      <c r="BE3038" s="150"/>
      <c r="BF3038" s="150"/>
      <c r="BG3038" s="150"/>
      <c r="BH3038" s="150"/>
      <c r="BI3038" s="133"/>
      <c r="BJ3038" s="135"/>
    </row>
    <row r="3039" spans="3:62">
      <c r="C3039" s="504"/>
      <c r="F3039" s="505"/>
      <c r="G3039" s="150"/>
      <c r="H3039" s="150"/>
      <c r="I3039" s="150"/>
      <c r="J3039" s="150"/>
      <c r="K3039" s="138"/>
      <c r="L3039" s="505"/>
      <c r="M3039" s="150"/>
      <c r="N3039" s="150"/>
      <c r="O3039" s="150"/>
      <c r="P3039" s="150"/>
      <c r="Q3039" s="138"/>
      <c r="R3039" s="505"/>
      <c r="S3039" s="150"/>
      <c r="T3039" s="150"/>
      <c r="U3039" s="150"/>
      <c r="V3039" s="150"/>
      <c r="W3039" s="138"/>
      <c r="X3039" s="505"/>
      <c r="Y3039" s="150"/>
      <c r="Z3039" s="150"/>
      <c r="AA3039" s="150"/>
      <c r="AB3039" s="150"/>
      <c r="AC3039" s="138"/>
      <c r="AD3039" s="505"/>
      <c r="AE3039" s="150"/>
      <c r="AF3039" s="150"/>
      <c r="AG3039" s="150"/>
      <c r="AH3039" s="150"/>
      <c r="AI3039" s="138"/>
      <c r="AJ3039" s="505"/>
      <c r="AK3039" s="150"/>
      <c r="AL3039" s="150"/>
      <c r="AM3039" s="150"/>
      <c r="AN3039" s="150"/>
      <c r="AO3039" s="138"/>
      <c r="AP3039" s="505"/>
      <c r="AQ3039" s="150"/>
      <c r="AR3039" s="150"/>
      <c r="AS3039" s="150"/>
      <c r="AT3039" s="150"/>
      <c r="AU3039" s="138"/>
      <c r="AV3039" s="505"/>
      <c r="AW3039" s="150"/>
      <c r="AX3039" s="150"/>
      <c r="AY3039" s="150"/>
      <c r="BB3039" s="505"/>
      <c r="BC3039" s="150"/>
      <c r="BD3039" s="150"/>
      <c r="BE3039" s="150"/>
      <c r="BF3039" s="150"/>
      <c r="BG3039" s="150"/>
      <c r="BH3039" s="150"/>
      <c r="BI3039" s="133"/>
      <c r="BJ3039" s="135"/>
    </row>
    <row r="3040" spans="3:62">
      <c r="C3040" s="504"/>
      <c r="F3040" s="505"/>
      <c r="G3040" s="150"/>
      <c r="H3040" s="150"/>
      <c r="I3040" s="150"/>
      <c r="J3040" s="150"/>
      <c r="K3040" s="138"/>
      <c r="L3040" s="505"/>
      <c r="M3040" s="150"/>
      <c r="N3040" s="150"/>
      <c r="O3040" s="150"/>
      <c r="P3040" s="150"/>
      <c r="Q3040" s="138"/>
      <c r="R3040" s="505"/>
      <c r="S3040" s="150"/>
      <c r="T3040" s="150"/>
      <c r="U3040" s="150"/>
      <c r="V3040" s="150"/>
      <c r="W3040" s="138"/>
      <c r="X3040" s="505"/>
      <c r="Y3040" s="150"/>
      <c r="Z3040" s="150"/>
      <c r="AA3040" s="150"/>
      <c r="AB3040" s="150"/>
      <c r="AC3040" s="138"/>
      <c r="AD3040" s="505"/>
      <c r="AE3040" s="150"/>
      <c r="AF3040" s="150"/>
      <c r="AG3040" s="150"/>
      <c r="AH3040" s="150"/>
      <c r="AI3040" s="138"/>
      <c r="AJ3040" s="505"/>
      <c r="AK3040" s="150"/>
      <c r="AL3040" s="150"/>
      <c r="AM3040" s="150"/>
      <c r="AN3040" s="150"/>
      <c r="AO3040" s="138"/>
      <c r="AP3040" s="505"/>
      <c r="AQ3040" s="150"/>
      <c r="AR3040" s="150"/>
      <c r="AS3040" s="150"/>
      <c r="AT3040" s="150"/>
      <c r="AU3040" s="138"/>
      <c r="AV3040" s="505"/>
      <c r="AW3040" s="150"/>
      <c r="AX3040" s="150"/>
      <c r="AY3040" s="150"/>
      <c r="BB3040" s="505"/>
      <c r="BC3040" s="150"/>
      <c r="BD3040" s="150"/>
      <c r="BE3040" s="150"/>
      <c r="BF3040" s="150"/>
      <c r="BG3040" s="150"/>
      <c r="BH3040" s="150"/>
      <c r="BI3040" s="133"/>
      <c r="BJ3040" s="135"/>
    </row>
    <row r="3041" spans="3:62">
      <c r="C3041" s="504"/>
      <c r="F3041" s="505"/>
      <c r="G3041" s="150"/>
      <c r="H3041" s="150"/>
      <c r="I3041" s="150"/>
      <c r="J3041" s="150"/>
      <c r="K3041" s="138"/>
      <c r="L3041" s="505"/>
      <c r="M3041" s="150"/>
      <c r="N3041" s="150"/>
      <c r="O3041" s="150"/>
      <c r="P3041" s="150"/>
      <c r="Q3041" s="138"/>
      <c r="R3041" s="505"/>
      <c r="S3041" s="150"/>
      <c r="T3041" s="150"/>
      <c r="U3041" s="150"/>
      <c r="V3041" s="150"/>
      <c r="W3041" s="138"/>
      <c r="X3041" s="505"/>
      <c r="Y3041" s="150"/>
      <c r="Z3041" s="150"/>
      <c r="AA3041" s="150"/>
      <c r="AB3041" s="150"/>
      <c r="AC3041" s="138"/>
      <c r="AD3041" s="505"/>
      <c r="AE3041" s="150"/>
      <c r="AF3041" s="150"/>
      <c r="AG3041" s="150"/>
      <c r="AH3041" s="150"/>
      <c r="AI3041" s="138"/>
      <c r="AJ3041" s="505"/>
      <c r="AK3041" s="150"/>
      <c r="AL3041" s="150"/>
      <c r="AM3041" s="150"/>
      <c r="AN3041" s="150"/>
      <c r="AO3041" s="138"/>
      <c r="AP3041" s="505"/>
      <c r="AQ3041" s="150"/>
      <c r="AR3041" s="150"/>
      <c r="AS3041" s="150"/>
      <c r="AT3041" s="150"/>
      <c r="AU3041" s="138"/>
      <c r="AV3041" s="505"/>
      <c r="AW3041" s="150"/>
      <c r="AX3041" s="150"/>
      <c r="AY3041" s="150"/>
      <c r="BB3041" s="505"/>
      <c r="BC3041" s="150"/>
      <c r="BD3041" s="150"/>
      <c r="BE3041" s="150"/>
      <c r="BF3041" s="150"/>
      <c r="BG3041" s="150"/>
      <c r="BH3041" s="150"/>
      <c r="BI3041" s="133"/>
      <c r="BJ3041" s="135"/>
    </row>
    <row r="3042" spans="3:62">
      <c r="C3042" s="504"/>
      <c r="F3042" s="505"/>
      <c r="G3042" s="150"/>
      <c r="H3042" s="150"/>
      <c r="I3042" s="150"/>
      <c r="J3042" s="150"/>
      <c r="K3042" s="138"/>
      <c r="L3042" s="505"/>
      <c r="M3042" s="150"/>
      <c r="N3042" s="150"/>
      <c r="O3042" s="150"/>
      <c r="P3042" s="150"/>
      <c r="Q3042" s="138"/>
      <c r="R3042" s="505"/>
      <c r="S3042" s="150"/>
      <c r="T3042" s="150"/>
      <c r="U3042" s="150"/>
      <c r="V3042" s="150"/>
      <c r="W3042" s="138"/>
      <c r="X3042" s="505"/>
      <c r="Y3042" s="150"/>
      <c r="Z3042" s="150"/>
      <c r="AA3042" s="150"/>
      <c r="AB3042" s="150"/>
      <c r="AC3042" s="138"/>
      <c r="AD3042" s="505"/>
      <c r="AE3042" s="150"/>
      <c r="AF3042" s="150"/>
      <c r="AG3042" s="150"/>
      <c r="AH3042" s="150"/>
      <c r="AI3042" s="138"/>
      <c r="AJ3042" s="505"/>
      <c r="AK3042" s="150"/>
      <c r="AL3042" s="150"/>
      <c r="AM3042" s="150"/>
      <c r="AN3042" s="150"/>
      <c r="AO3042" s="138"/>
      <c r="AP3042" s="505"/>
      <c r="AQ3042" s="150"/>
      <c r="AR3042" s="150"/>
      <c r="AS3042" s="150"/>
      <c r="AT3042" s="150"/>
      <c r="AU3042" s="138"/>
      <c r="AV3042" s="505"/>
      <c r="AW3042" s="150"/>
      <c r="AX3042" s="150"/>
      <c r="AY3042" s="150"/>
      <c r="BB3042" s="505"/>
      <c r="BC3042" s="150"/>
      <c r="BD3042" s="150"/>
      <c r="BE3042" s="150"/>
      <c r="BF3042" s="150"/>
      <c r="BG3042" s="150"/>
      <c r="BH3042" s="150"/>
      <c r="BI3042" s="133"/>
      <c r="BJ3042" s="135"/>
    </row>
    <row r="3043" spans="3:62">
      <c r="C3043" s="504"/>
      <c r="F3043" s="505"/>
      <c r="G3043" s="150"/>
      <c r="H3043" s="150"/>
      <c r="I3043" s="150"/>
      <c r="J3043" s="150"/>
      <c r="K3043" s="138"/>
      <c r="L3043" s="505"/>
      <c r="M3043" s="150"/>
      <c r="N3043" s="150"/>
      <c r="O3043" s="150"/>
      <c r="P3043" s="150"/>
      <c r="Q3043" s="138"/>
      <c r="R3043" s="505"/>
      <c r="S3043" s="150"/>
      <c r="T3043" s="150"/>
      <c r="U3043" s="150"/>
      <c r="V3043" s="150"/>
      <c r="W3043" s="138"/>
      <c r="X3043" s="505"/>
      <c r="Y3043" s="150"/>
      <c r="Z3043" s="150"/>
      <c r="AA3043" s="150"/>
      <c r="AB3043" s="150"/>
      <c r="AC3043" s="138"/>
      <c r="AD3043" s="505"/>
      <c r="AE3043" s="150"/>
      <c r="AF3043" s="150"/>
      <c r="AG3043" s="150"/>
      <c r="AH3043" s="150"/>
      <c r="AI3043" s="138"/>
      <c r="AJ3043" s="505"/>
      <c r="AK3043" s="150"/>
      <c r="AL3043" s="150"/>
      <c r="AM3043" s="150"/>
      <c r="AN3043" s="150"/>
      <c r="AO3043" s="138"/>
      <c r="AP3043" s="505"/>
      <c r="AQ3043" s="150"/>
      <c r="AR3043" s="150"/>
      <c r="AS3043" s="150"/>
      <c r="AT3043" s="150"/>
      <c r="AU3043" s="138"/>
      <c r="AV3043" s="505"/>
      <c r="AW3043" s="150"/>
      <c r="AX3043" s="150"/>
      <c r="AY3043" s="150"/>
      <c r="BB3043" s="505"/>
      <c r="BC3043" s="150"/>
      <c r="BD3043" s="150"/>
      <c r="BE3043" s="150"/>
      <c r="BF3043" s="150"/>
      <c r="BG3043" s="150"/>
      <c r="BH3043" s="150"/>
      <c r="BI3043" s="133"/>
      <c r="BJ3043" s="135"/>
    </row>
    <row r="3044" spans="3:62">
      <c r="C3044" s="504"/>
      <c r="F3044" s="505"/>
      <c r="G3044" s="150"/>
      <c r="H3044" s="150"/>
      <c r="I3044" s="150"/>
      <c r="J3044" s="150"/>
      <c r="K3044" s="138"/>
      <c r="L3044" s="505"/>
      <c r="M3044" s="150"/>
      <c r="N3044" s="150"/>
      <c r="O3044" s="150"/>
      <c r="P3044" s="150"/>
      <c r="Q3044" s="138"/>
      <c r="R3044" s="505"/>
      <c r="S3044" s="150"/>
      <c r="T3044" s="150"/>
      <c r="U3044" s="150"/>
      <c r="V3044" s="150"/>
      <c r="W3044" s="138"/>
      <c r="X3044" s="505"/>
      <c r="Y3044" s="150"/>
      <c r="Z3044" s="150"/>
      <c r="AA3044" s="150"/>
      <c r="AB3044" s="150"/>
      <c r="AC3044" s="138"/>
      <c r="AD3044" s="505"/>
      <c r="AE3044" s="150"/>
      <c r="AF3044" s="150"/>
      <c r="AG3044" s="150"/>
      <c r="AH3044" s="150"/>
      <c r="AI3044" s="138"/>
      <c r="AJ3044" s="505"/>
      <c r="AK3044" s="150"/>
      <c r="AL3044" s="150"/>
      <c r="AM3044" s="150"/>
      <c r="AN3044" s="150"/>
      <c r="AO3044" s="138"/>
      <c r="AP3044" s="505"/>
      <c r="AQ3044" s="150"/>
      <c r="AR3044" s="150"/>
      <c r="AS3044" s="150"/>
      <c r="AT3044" s="150"/>
      <c r="AU3044" s="138"/>
      <c r="AV3044" s="505"/>
      <c r="AW3044" s="150"/>
      <c r="AX3044" s="150"/>
      <c r="AY3044" s="150"/>
      <c r="BB3044" s="505"/>
      <c r="BC3044" s="150"/>
      <c r="BD3044" s="150"/>
      <c r="BE3044" s="150"/>
      <c r="BF3044" s="150"/>
      <c r="BG3044" s="150"/>
      <c r="BH3044" s="150"/>
      <c r="BI3044" s="133"/>
      <c r="BJ3044" s="135"/>
    </row>
    <row r="3045" spans="3:62">
      <c r="C3045" s="504"/>
      <c r="F3045" s="505"/>
      <c r="G3045" s="150"/>
      <c r="H3045" s="150"/>
      <c r="I3045" s="150"/>
      <c r="J3045" s="150"/>
      <c r="K3045" s="138"/>
      <c r="L3045" s="505"/>
      <c r="M3045" s="150"/>
      <c r="N3045" s="150"/>
      <c r="O3045" s="150"/>
      <c r="P3045" s="150"/>
      <c r="Q3045" s="138"/>
      <c r="R3045" s="505"/>
      <c r="S3045" s="150"/>
      <c r="T3045" s="150"/>
      <c r="U3045" s="150"/>
      <c r="V3045" s="150"/>
      <c r="W3045" s="138"/>
      <c r="X3045" s="505"/>
      <c r="Y3045" s="150"/>
      <c r="Z3045" s="150"/>
      <c r="AA3045" s="150"/>
      <c r="AB3045" s="150"/>
      <c r="AC3045" s="138"/>
      <c r="AD3045" s="505"/>
      <c r="AE3045" s="150"/>
      <c r="AF3045" s="150"/>
      <c r="AG3045" s="150"/>
      <c r="AH3045" s="150"/>
      <c r="AI3045" s="138"/>
      <c r="AJ3045" s="505"/>
      <c r="AK3045" s="150"/>
      <c r="AL3045" s="150"/>
      <c r="AM3045" s="150"/>
      <c r="AN3045" s="150"/>
      <c r="AO3045" s="138"/>
      <c r="AP3045" s="505"/>
      <c r="AQ3045" s="150"/>
      <c r="AR3045" s="150"/>
      <c r="AS3045" s="150"/>
      <c r="AT3045" s="150"/>
      <c r="AU3045" s="138"/>
      <c r="AV3045" s="505"/>
      <c r="AW3045" s="150"/>
      <c r="AX3045" s="150"/>
      <c r="AY3045" s="150"/>
      <c r="BB3045" s="505"/>
      <c r="BC3045" s="150"/>
      <c r="BD3045" s="150"/>
      <c r="BE3045" s="150"/>
      <c r="BF3045" s="150"/>
      <c r="BG3045" s="150"/>
      <c r="BH3045" s="150"/>
      <c r="BI3045" s="133"/>
      <c r="BJ3045" s="135"/>
    </row>
    <row r="3046" spans="3:62">
      <c r="C3046" s="504"/>
      <c r="F3046" s="505"/>
      <c r="G3046" s="150"/>
      <c r="H3046" s="150"/>
      <c r="I3046" s="150"/>
      <c r="J3046" s="150"/>
      <c r="K3046" s="138"/>
      <c r="L3046" s="505"/>
      <c r="M3046" s="150"/>
      <c r="N3046" s="150"/>
      <c r="O3046" s="150"/>
      <c r="P3046" s="150"/>
      <c r="Q3046" s="138"/>
      <c r="R3046" s="505"/>
      <c r="S3046" s="150"/>
      <c r="T3046" s="150"/>
      <c r="U3046" s="150"/>
      <c r="V3046" s="150"/>
      <c r="W3046" s="138"/>
      <c r="X3046" s="505"/>
      <c r="Y3046" s="150"/>
      <c r="Z3046" s="150"/>
      <c r="AA3046" s="150"/>
      <c r="AB3046" s="150"/>
      <c r="AC3046" s="138"/>
      <c r="AD3046" s="505"/>
      <c r="AE3046" s="150"/>
      <c r="AF3046" s="150"/>
      <c r="AG3046" s="150"/>
      <c r="AH3046" s="150"/>
      <c r="AI3046" s="138"/>
      <c r="AJ3046" s="505"/>
      <c r="AK3046" s="150"/>
      <c r="AL3046" s="150"/>
      <c r="AM3046" s="150"/>
      <c r="AN3046" s="150"/>
      <c r="AO3046" s="138"/>
      <c r="AP3046" s="505"/>
      <c r="AQ3046" s="150"/>
      <c r="AR3046" s="150"/>
      <c r="AS3046" s="150"/>
      <c r="AT3046" s="150"/>
      <c r="AU3046" s="138"/>
      <c r="AV3046" s="505"/>
      <c r="AW3046" s="150"/>
      <c r="AX3046" s="150"/>
      <c r="AY3046" s="150"/>
      <c r="BB3046" s="505"/>
      <c r="BC3046" s="150"/>
      <c r="BD3046" s="150"/>
      <c r="BE3046" s="150"/>
      <c r="BF3046" s="150"/>
      <c r="BG3046" s="150"/>
      <c r="BH3046" s="150"/>
      <c r="BI3046" s="133"/>
      <c r="BJ3046" s="135"/>
    </row>
    <row r="3047" spans="3:62">
      <c r="C3047" s="504"/>
      <c r="F3047" s="505"/>
      <c r="G3047" s="150"/>
      <c r="H3047" s="150"/>
      <c r="I3047" s="150"/>
      <c r="J3047" s="150"/>
      <c r="K3047" s="138"/>
      <c r="L3047" s="505"/>
      <c r="M3047" s="150"/>
      <c r="N3047" s="150"/>
      <c r="O3047" s="150"/>
      <c r="P3047" s="150"/>
      <c r="Q3047" s="138"/>
      <c r="R3047" s="505"/>
      <c r="S3047" s="150"/>
      <c r="T3047" s="150"/>
      <c r="U3047" s="150"/>
      <c r="V3047" s="150"/>
      <c r="W3047" s="138"/>
      <c r="X3047" s="505"/>
      <c r="Y3047" s="150"/>
      <c r="Z3047" s="150"/>
      <c r="AA3047" s="150"/>
      <c r="AB3047" s="150"/>
      <c r="AC3047" s="138"/>
      <c r="AD3047" s="505"/>
      <c r="AE3047" s="150"/>
      <c r="AF3047" s="150"/>
      <c r="AG3047" s="150"/>
      <c r="AH3047" s="150"/>
      <c r="AI3047" s="138"/>
      <c r="AJ3047" s="505"/>
      <c r="AK3047" s="150"/>
      <c r="AL3047" s="150"/>
      <c r="AM3047" s="150"/>
      <c r="AN3047" s="150"/>
      <c r="AO3047" s="138"/>
      <c r="AP3047" s="505"/>
      <c r="AQ3047" s="150"/>
      <c r="AR3047" s="150"/>
      <c r="AS3047" s="150"/>
      <c r="AT3047" s="150"/>
      <c r="AU3047" s="138"/>
      <c r="AV3047" s="505"/>
      <c r="AW3047" s="150"/>
      <c r="AX3047" s="150"/>
      <c r="AY3047" s="150"/>
      <c r="BB3047" s="505"/>
      <c r="BC3047" s="150"/>
      <c r="BD3047" s="150"/>
      <c r="BE3047" s="150"/>
      <c r="BF3047" s="150"/>
      <c r="BG3047" s="150"/>
      <c r="BH3047" s="150"/>
      <c r="BI3047" s="133"/>
      <c r="BJ3047" s="135"/>
    </row>
    <row r="3048" spans="3:62">
      <c r="C3048" s="504"/>
      <c r="F3048" s="505"/>
      <c r="G3048" s="150"/>
      <c r="H3048" s="150"/>
      <c r="I3048" s="150"/>
      <c r="J3048" s="150"/>
      <c r="K3048" s="138"/>
      <c r="L3048" s="505"/>
      <c r="M3048" s="150"/>
      <c r="N3048" s="150"/>
      <c r="O3048" s="150"/>
      <c r="P3048" s="150"/>
      <c r="Q3048" s="138"/>
      <c r="R3048" s="505"/>
      <c r="S3048" s="150"/>
      <c r="T3048" s="150"/>
      <c r="U3048" s="150"/>
      <c r="V3048" s="150"/>
      <c r="W3048" s="138"/>
      <c r="X3048" s="505"/>
      <c r="Y3048" s="150"/>
      <c r="Z3048" s="150"/>
      <c r="AA3048" s="150"/>
      <c r="AB3048" s="150"/>
      <c r="AC3048" s="138"/>
      <c r="AD3048" s="505"/>
      <c r="AE3048" s="150"/>
      <c r="AF3048" s="150"/>
      <c r="AG3048" s="150"/>
      <c r="AH3048" s="150"/>
      <c r="AI3048" s="138"/>
      <c r="AJ3048" s="505"/>
      <c r="AK3048" s="150"/>
      <c r="AL3048" s="150"/>
      <c r="AM3048" s="150"/>
      <c r="AN3048" s="150"/>
      <c r="AO3048" s="138"/>
      <c r="AP3048" s="505"/>
      <c r="AQ3048" s="150"/>
      <c r="AR3048" s="150"/>
      <c r="AS3048" s="150"/>
      <c r="AT3048" s="150"/>
      <c r="AU3048" s="138"/>
      <c r="AV3048" s="505"/>
      <c r="AW3048" s="150"/>
      <c r="AX3048" s="150"/>
      <c r="AY3048" s="150"/>
      <c r="BB3048" s="505"/>
      <c r="BC3048" s="150"/>
      <c r="BD3048" s="150"/>
      <c r="BE3048" s="150"/>
      <c r="BF3048" s="150"/>
      <c r="BG3048" s="150"/>
      <c r="BH3048" s="150"/>
      <c r="BI3048" s="133"/>
      <c r="BJ3048" s="135"/>
    </row>
    <row r="3049" spans="3:62">
      <c r="C3049" s="504"/>
      <c r="F3049" s="505"/>
      <c r="G3049" s="150"/>
      <c r="H3049" s="150"/>
      <c r="I3049" s="150"/>
      <c r="J3049" s="150"/>
      <c r="K3049" s="138"/>
      <c r="L3049" s="505"/>
      <c r="M3049" s="150"/>
      <c r="N3049" s="150"/>
      <c r="O3049" s="150"/>
      <c r="P3049" s="150"/>
      <c r="Q3049" s="138"/>
      <c r="R3049" s="505"/>
      <c r="S3049" s="150"/>
      <c r="T3049" s="150"/>
      <c r="U3049" s="150"/>
      <c r="V3049" s="150"/>
      <c r="W3049" s="138"/>
      <c r="X3049" s="505"/>
      <c r="Y3049" s="150"/>
      <c r="Z3049" s="150"/>
      <c r="AA3049" s="150"/>
      <c r="AB3049" s="150"/>
      <c r="AC3049" s="138"/>
      <c r="AD3049" s="505"/>
      <c r="AE3049" s="150"/>
      <c r="AF3049" s="150"/>
      <c r="AG3049" s="150"/>
      <c r="AH3049" s="150"/>
      <c r="AI3049" s="138"/>
      <c r="AJ3049" s="505"/>
      <c r="AK3049" s="150"/>
      <c r="AL3049" s="150"/>
      <c r="AM3049" s="150"/>
      <c r="AN3049" s="150"/>
      <c r="AO3049" s="138"/>
      <c r="AP3049" s="505"/>
      <c r="AQ3049" s="150"/>
      <c r="AR3049" s="150"/>
      <c r="AS3049" s="150"/>
      <c r="AT3049" s="150"/>
      <c r="AU3049" s="138"/>
      <c r="AV3049" s="505"/>
      <c r="AW3049" s="150"/>
      <c r="AX3049" s="150"/>
      <c r="AY3049" s="150"/>
      <c r="BB3049" s="505"/>
      <c r="BC3049" s="150"/>
      <c r="BD3049" s="150"/>
      <c r="BE3049" s="150"/>
      <c r="BF3049" s="150"/>
      <c r="BG3049" s="150"/>
      <c r="BH3049" s="150"/>
      <c r="BI3049" s="133"/>
      <c r="BJ3049" s="135"/>
    </row>
    <row r="3050" spans="3:62">
      <c r="C3050" s="504"/>
      <c r="F3050" s="505"/>
      <c r="G3050" s="150"/>
      <c r="H3050" s="150"/>
      <c r="I3050" s="150"/>
      <c r="J3050" s="150"/>
      <c r="K3050" s="138"/>
      <c r="L3050" s="505"/>
      <c r="M3050" s="150"/>
      <c r="N3050" s="150"/>
      <c r="O3050" s="150"/>
      <c r="P3050" s="150"/>
      <c r="Q3050" s="138"/>
      <c r="R3050" s="505"/>
      <c r="S3050" s="150"/>
      <c r="T3050" s="150"/>
      <c r="U3050" s="150"/>
      <c r="V3050" s="150"/>
      <c r="W3050" s="138"/>
      <c r="X3050" s="505"/>
      <c r="Y3050" s="150"/>
      <c r="Z3050" s="150"/>
      <c r="AA3050" s="150"/>
      <c r="AB3050" s="150"/>
      <c r="AC3050" s="138"/>
      <c r="AD3050" s="505"/>
      <c r="AE3050" s="150"/>
      <c r="AF3050" s="150"/>
      <c r="AG3050" s="150"/>
      <c r="AH3050" s="150"/>
      <c r="AI3050" s="138"/>
      <c r="AJ3050" s="505"/>
      <c r="AK3050" s="150"/>
      <c r="AL3050" s="150"/>
      <c r="AM3050" s="150"/>
      <c r="AN3050" s="150"/>
      <c r="AO3050" s="138"/>
      <c r="AP3050" s="505"/>
      <c r="AQ3050" s="150"/>
      <c r="AR3050" s="150"/>
      <c r="AS3050" s="150"/>
      <c r="AT3050" s="150"/>
      <c r="AU3050" s="138"/>
      <c r="AV3050" s="505"/>
      <c r="AW3050" s="150"/>
      <c r="AX3050" s="150"/>
      <c r="AY3050" s="150"/>
      <c r="BB3050" s="505"/>
      <c r="BC3050" s="150"/>
      <c r="BD3050" s="150"/>
      <c r="BE3050" s="150"/>
      <c r="BF3050" s="150"/>
      <c r="BG3050" s="150"/>
      <c r="BH3050" s="150"/>
      <c r="BI3050" s="133"/>
      <c r="BJ3050" s="135"/>
    </row>
    <row r="3051" spans="3:62">
      <c r="C3051" s="504"/>
      <c r="F3051" s="505"/>
      <c r="G3051" s="150"/>
      <c r="H3051" s="150"/>
      <c r="I3051" s="150"/>
      <c r="J3051" s="150"/>
      <c r="K3051" s="138"/>
      <c r="L3051" s="505"/>
      <c r="M3051" s="150"/>
      <c r="N3051" s="150"/>
      <c r="O3051" s="150"/>
      <c r="P3051" s="150"/>
      <c r="Q3051" s="138"/>
      <c r="R3051" s="505"/>
      <c r="S3051" s="150"/>
      <c r="T3051" s="150"/>
      <c r="U3051" s="150"/>
      <c r="V3051" s="150"/>
      <c r="W3051" s="138"/>
      <c r="X3051" s="505"/>
      <c r="Y3051" s="150"/>
      <c r="Z3051" s="150"/>
      <c r="AA3051" s="150"/>
      <c r="AB3051" s="150"/>
      <c r="AC3051" s="138"/>
      <c r="AD3051" s="505"/>
      <c r="AE3051" s="150"/>
      <c r="AF3051" s="150"/>
      <c r="AG3051" s="150"/>
      <c r="AH3051" s="150"/>
      <c r="AI3051" s="138"/>
      <c r="AJ3051" s="505"/>
      <c r="AK3051" s="150"/>
      <c r="AL3051" s="150"/>
      <c r="AM3051" s="150"/>
      <c r="AN3051" s="150"/>
      <c r="AO3051" s="138"/>
      <c r="AP3051" s="505"/>
      <c r="AQ3051" s="150"/>
      <c r="AR3051" s="150"/>
      <c r="AS3051" s="150"/>
      <c r="AT3051" s="150"/>
      <c r="AU3051" s="138"/>
      <c r="AV3051" s="505"/>
      <c r="AW3051" s="150"/>
      <c r="AX3051" s="150"/>
      <c r="AY3051" s="150"/>
      <c r="BB3051" s="505"/>
      <c r="BC3051" s="150"/>
      <c r="BD3051" s="150"/>
      <c r="BE3051" s="150"/>
      <c r="BF3051" s="150"/>
      <c r="BG3051" s="150"/>
      <c r="BH3051" s="150"/>
      <c r="BI3051" s="133"/>
      <c r="BJ3051" s="135"/>
    </row>
    <row r="3052" spans="3:62">
      <c r="C3052" s="504"/>
      <c r="F3052" s="505"/>
      <c r="G3052" s="150"/>
      <c r="H3052" s="150"/>
      <c r="I3052" s="150"/>
      <c r="J3052" s="150"/>
      <c r="K3052" s="138"/>
      <c r="L3052" s="505"/>
      <c r="M3052" s="150"/>
      <c r="N3052" s="150"/>
      <c r="O3052" s="150"/>
      <c r="P3052" s="150"/>
      <c r="Q3052" s="138"/>
      <c r="R3052" s="505"/>
      <c r="S3052" s="150"/>
      <c r="T3052" s="150"/>
      <c r="U3052" s="150"/>
      <c r="V3052" s="150"/>
      <c r="W3052" s="138"/>
      <c r="X3052" s="505"/>
      <c r="Y3052" s="150"/>
      <c r="Z3052" s="150"/>
      <c r="AA3052" s="150"/>
      <c r="AB3052" s="150"/>
      <c r="AC3052" s="138"/>
      <c r="AD3052" s="505"/>
      <c r="AE3052" s="150"/>
      <c r="AF3052" s="150"/>
      <c r="AG3052" s="150"/>
      <c r="AH3052" s="150"/>
      <c r="AI3052" s="138"/>
      <c r="AJ3052" s="505"/>
      <c r="AK3052" s="150"/>
      <c r="AL3052" s="150"/>
      <c r="AM3052" s="150"/>
      <c r="AN3052" s="150"/>
      <c r="AO3052" s="138"/>
      <c r="AP3052" s="505"/>
      <c r="AQ3052" s="150"/>
      <c r="AR3052" s="150"/>
      <c r="AS3052" s="150"/>
      <c r="AT3052" s="150"/>
      <c r="AU3052" s="138"/>
      <c r="AV3052" s="505"/>
      <c r="AW3052" s="150"/>
      <c r="AX3052" s="150"/>
      <c r="AY3052" s="150"/>
      <c r="BB3052" s="505"/>
      <c r="BC3052" s="150"/>
      <c r="BD3052" s="150"/>
      <c r="BE3052" s="150"/>
      <c r="BF3052" s="150"/>
      <c r="BG3052" s="150"/>
      <c r="BH3052" s="150"/>
      <c r="BI3052" s="133"/>
      <c r="BJ3052" s="135"/>
    </row>
    <row r="3053" spans="3:62">
      <c r="C3053" s="504"/>
      <c r="F3053" s="505"/>
      <c r="G3053" s="150"/>
      <c r="H3053" s="150"/>
      <c r="I3053" s="150"/>
      <c r="J3053" s="150"/>
      <c r="K3053" s="138"/>
      <c r="L3053" s="505"/>
      <c r="M3053" s="150"/>
      <c r="N3053" s="150"/>
      <c r="O3053" s="150"/>
      <c r="P3053" s="150"/>
      <c r="Q3053" s="138"/>
      <c r="R3053" s="505"/>
      <c r="S3053" s="150"/>
      <c r="T3053" s="150"/>
      <c r="U3053" s="150"/>
      <c r="V3053" s="150"/>
      <c r="W3053" s="138"/>
      <c r="X3053" s="505"/>
      <c r="Y3053" s="150"/>
      <c r="Z3053" s="150"/>
      <c r="AA3053" s="150"/>
      <c r="AB3053" s="150"/>
      <c r="AC3053" s="138"/>
      <c r="AD3053" s="505"/>
      <c r="AE3053" s="150"/>
      <c r="AF3053" s="150"/>
      <c r="AG3053" s="150"/>
      <c r="AH3053" s="150"/>
      <c r="AI3053" s="138"/>
      <c r="AJ3053" s="505"/>
      <c r="AK3053" s="150"/>
      <c r="AL3053" s="150"/>
      <c r="AM3053" s="150"/>
      <c r="AN3053" s="150"/>
      <c r="AO3053" s="138"/>
      <c r="AP3053" s="505"/>
      <c r="AQ3053" s="150"/>
      <c r="AR3053" s="150"/>
      <c r="AS3053" s="150"/>
      <c r="AT3053" s="150"/>
      <c r="AU3053" s="138"/>
      <c r="AV3053" s="505"/>
      <c r="AW3053" s="150"/>
      <c r="AX3053" s="150"/>
      <c r="AY3053" s="150"/>
      <c r="BB3053" s="505"/>
      <c r="BC3053" s="150"/>
      <c r="BD3053" s="150"/>
      <c r="BE3053" s="150"/>
      <c r="BF3053" s="150"/>
      <c r="BG3053" s="150"/>
      <c r="BH3053" s="150"/>
      <c r="BI3053" s="133"/>
      <c r="BJ3053" s="135"/>
    </row>
    <row r="3054" spans="3:62">
      <c r="C3054" s="504"/>
      <c r="F3054" s="505"/>
      <c r="G3054" s="150"/>
      <c r="H3054" s="150"/>
      <c r="I3054" s="150"/>
      <c r="J3054" s="150"/>
      <c r="K3054" s="138"/>
      <c r="L3054" s="505"/>
      <c r="M3054" s="150"/>
      <c r="N3054" s="150"/>
      <c r="O3054" s="150"/>
      <c r="P3054" s="150"/>
      <c r="Q3054" s="138"/>
      <c r="R3054" s="505"/>
      <c r="S3054" s="150"/>
      <c r="T3054" s="150"/>
      <c r="U3054" s="150"/>
      <c r="V3054" s="150"/>
      <c r="W3054" s="138"/>
      <c r="X3054" s="505"/>
      <c r="Y3054" s="150"/>
      <c r="Z3054" s="150"/>
      <c r="AA3054" s="150"/>
      <c r="AB3054" s="150"/>
      <c r="AC3054" s="138"/>
      <c r="AD3054" s="505"/>
      <c r="AE3054" s="150"/>
      <c r="AF3054" s="150"/>
      <c r="AG3054" s="150"/>
      <c r="AH3054" s="150"/>
      <c r="AI3054" s="138"/>
      <c r="AJ3054" s="505"/>
      <c r="AK3054" s="150"/>
      <c r="AL3054" s="150"/>
      <c r="AM3054" s="150"/>
      <c r="AN3054" s="150"/>
      <c r="AO3054" s="138"/>
      <c r="AP3054" s="505"/>
      <c r="AQ3054" s="150"/>
      <c r="AR3054" s="150"/>
      <c r="AS3054" s="150"/>
      <c r="AT3054" s="150"/>
      <c r="AU3054" s="138"/>
      <c r="AV3054" s="505"/>
      <c r="AW3054" s="150"/>
      <c r="AX3054" s="150"/>
      <c r="AY3054" s="150"/>
      <c r="BB3054" s="505"/>
      <c r="BC3054" s="150"/>
      <c r="BD3054" s="150"/>
      <c r="BE3054" s="150"/>
      <c r="BF3054" s="150"/>
      <c r="BG3054" s="150"/>
      <c r="BH3054" s="150"/>
      <c r="BI3054" s="133"/>
      <c r="BJ3054" s="135"/>
    </row>
    <row r="3055" spans="3:62">
      <c r="C3055" s="504"/>
      <c r="F3055" s="505"/>
      <c r="G3055" s="150"/>
      <c r="H3055" s="150"/>
      <c r="I3055" s="150"/>
      <c r="J3055" s="150"/>
      <c r="K3055" s="138"/>
      <c r="L3055" s="505"/>
      <c r="M3055" s="150"/>
      <c r="N3055" s="150"/>
      <c r="O3055" s="150"/>
      <c r="P3055" s="150"/>
      <c r="Q3055" s="138"/>
      <c r="R3055" s="505"/>
      <c r="S3055" s="150"/>
      <c r="T3055" s="150"/>
      <c r="U3055" s="150"/>
      <c r="V3055" s="150"/>
      <c r="W3055" s="138"/>
      <c r="X3055" s="505"/>
      <c r="Y3055" s="150"/>
      <c r="Z3055" s="150"/>
      <c r="AA3055" s="150"/>
      <c r="AB3055" s="150"/>
      <c r="AC3055" s="138"/>
      <c r="AD3055" s="505"/>
      <c r="AE3055" s="150"/>
      <c r="AF3055" s="150"/>
      <c r="AG3055" s="150"/>
      <c r="AH3055" s="150"/>
      <c r="AI3055" s="138"/>
      <c r="AJ3055" s="505"/>
      <c r="AK3055" s="150"/>
      <c r="AL3055" s="150"/>
      <c r="AM3055" s="150"/>
      <c r="AN3055" s="150"/>
      <c r="AO3055" s="138"/>
      <c r="AP3055" s="505"/>
      <c r="AQ3055" s="150"/>
      <c r="AR3055" s="150"/>
      <c r="AS3055" s="150"/>
      <c r="AT3055" s="150"/>
      <c r="AU3055" s="138"/>
      <c r="AV3055" s="505"/>
      <c r="AW3055" s="150"/>
      <c r="AX3055" s="150"/>
      <c r="AY3055" s="150"/>
      <c r="BB3055" s="505"/>
      <c r="BC3055" s="150"/>
      <c r="BD3055" s="150"/>
      <c r="BE3055" s="150"/>
      <c r="BF3055" s="150"/>
      <c r="BG3055" s="150"/>
      <c r="BH3055" s="150"/>
      <c r="BI3055" s="133"/>
      <c r="BJ3055" s="135"/>
    </row>
    <row r="3056" spans="3:62">
      <c r="C3056" s="504"/>
      <c r="F3056" s="505"/>
      <c r="G3056" s="150"/>
      <c r="H3056" s="150"/>
      <c r="I3056" s="150"/>
      <c r="J3056" s="150"/>
      <c r="K3056" s="138"/>
      <c r="L3056" s="505"/>
      <c r="M3056" s="150"/>
      <c r="N3056" s="150"/>
      <c r="O3056" s="150"/>
      <c r="P3056" s="150"/>
      <c r="Q3056" s="138"/>
      <c r="R3056" s="505"/>
      <c r="S3056" s="150"/>
      <c r="T3056" s="150"/>
      <c r="U3056" s="150"/>
      <c r="V3056" s="150"/>
      <c r="W3056" s="138"/>
      <c r="X3056" s="505"/>
      <c r="Y3056" s="150"/>
      <c r="Z3056" s="150"/>
      <c r="AA3056" s="150"/>
      <c r="AB3056" s="150"/>
      <c r="AC3056" s="138"/>
      <c r="AD3056" s="505"/>
      <c r="AE3056" s="150"/>
      <c r="AF3056" s="150"/>
      <c r="AG3056" s="150"/>
      <c r="AH3056" s="150"/>
      <c r="AI3056" s="138"/>
      <c r="AJ3056" s="505"/>
      <c r="AK3056" s="150"/>
      <c r="AL3056" s="150"/>
      <c r="AM3056" s="150"/>
      <c r="AN3056" s="150"/>
      <c r="AO3056" s="138"/>
      <c r="AP3056" s="505"/>
      <c r="AQ3056" s="150"/>
      <c r="AR3056" s="150"/>
      <c r="AS3056" s="150"/>
      <c r="AT3056" s="150"/>
      <c r="AU3056" s="138"/>
      <c r="AV3056" s="505"/>
      <c r="AW3056" s="150"/>
      <c r="AX3056" s="150"/>
      <c r="AY3056" s="150"/>
      <c r="BB3056" s="505"/>
      <c r="BC3056" s="150"/>
      <c r="BD3056" s="150"/>
      <c r="BE3056" s="150"/>
      <c r="BF3056" s="150"/>
      <c r="BG3056" s="150"/>
      <c r="BH3056" s="150"/>
      <c r="BI3056" s="133"/>
      <c r="BJ3056" s="135"/>
    </row>
    <row r="3057" spans="3:62">
      <c r="C3057" s="504"/>
      <c r="F3057" s="505"/>
      <c r="G3057" s="150"/>
      <c r="H3057" s="150"/>
      <c r="I3057" s="150"/>
      <c r="J3057" s="150"/>
      <c r="K3057" s="138"/>
      <c r="L3057" s="505"/>
      <c r="M3057" s="150"/>
      <c r="N3057" s="150"/>
      <c r="O3057" s="150"/>
      <c r="P3057" s="150"/>
      <c r="Q3057" s="138"/>
      <c r="R3057" s="505"/>
      <c r="S3057" s="150"/>
      <c r="T3057" s="150"/>
      <c r="U3057" s="150"/>
      <c r="V3057" s="150"/>
      <c r="W3057" s="138"/>
      <c r="X3057" s="505"/>
      <c r="Y3057" s="150"/>
      <c r="Z3057" s="150"/>
      <c r="AA3057" s="150"/>
      <c r="AB3057" s="150"/>
      <c r="AC3057" s="138"/>
      <c r="AD3057" s="505"/>
      <c r="AE3057" s="150"/>
      <c r="AF3057" s="150"/>
      <c r="AG3057" s="150"/>
      <c r="AH3057" s="150"/>
      <c r="AI3057" s="138"/>
      <c r="AJ3057" s="505"/>
      <c r="AK3057" s="150"/>
      <c r="AL3057" s="150"/>
      <c r="AM3057" s="150"/>
      <c r="AN3057" s="150"/>
      <c r="AO3057" s="138"/>
      <c r="AP3057" s="505"/>
      <c r="AQ3057" s="150"/>
      <c r="AR3057" s="150"/>
      <c r="AS3057" s="150"/>
      <c r="AT3057" s="150"/>
      <c r="AU3057" s="138"/>
      <c r="AV3057" s="505"/>
      <c r="AW3057" s="150"/>
      <c r="AX3057" s="150"/>
      <c r="AY3057" s="150"/>
      <c r="BB3057" s="505"/>
      <c r="BC3057" s="150"/>
      <c r="BD3057" s="150"/>
      <c r="BE3057" s="150"/>
      <c r="BF3057" s="150"/>
      <c r="BG3057" s="150"/>
      <c r="BH3057" s="150"/>
      <c r="BI3057" s="133"/>
      <c r="BJ3057" s="135"/>
    </row>
    <row r="3058" spans="3:62">
      <c r="C3058" s="504"/>
      <c r="F3058" s="505"/>
      <c r="G3058" s="150"/>
      <c r="H3058" s="150"/>
      <c r="I3058" s="150"/>
      <c r="J3058" s="150"/>
      <c r="K3058" s="138"/>
      <c r="L3058" s="505"/>
      <c r="M3058" s="150"/>
      <c r="N3058" s="150"/>
      <c r="O3058" s="150"/>
      <c r="P3058" s="150"/>
      <c r="Q3058" s="138"/>
      <c r="R3058" s="505"/>
      <c r="S3058" s="150"/>
      <c r="T3058" s="150"/>
      <c r="U3058" s="150"/>
      <c r="V3058" s="150"/>
      <c r="W3058" s="138"/>
      <c r="X3058" s="505"/>
      <c r="Y3058" s="150"/>
      <c r="Z3058" s="150"/>
      <c r="AA3058" s="150"/>
      <c r="AB3058" s="150"/>
      <c r="AC3058" s="138"/>
      <c r="AD3058" s="505"/>
      <c r="AE3058" s="150"/>
      <c r="AF3058" s="150"/>
      <c r="AG3058" s="150"/>
      <c r="AH3058" s="150"/>
      <c r="AI3058" s="138"/>
      <c r="AJ3058" s="505"/>
      <c r="AK3058" s="150"/>
      <c r="AL3058" s="150"/>
      <c r="AM3058" s="150"/>
      <c r="AN3058" s="150"/>
      <c r="AO3058" s="138"/>
      <c r="AP3058" s="505"/>
      <c r="AQ3058" s="150"/>
      <c r="AR3058" s="150"/>
      <c r="AS3058" s="150"/>
      <c r="AT3058" s="150"/>
      <c r="AU3058" s="138"/>
      <c r="AV3058" s="505"/>
      <c r="AW3058" s="150"/>
      <c r="AX3058" s="150"/>
      <c r="AY3058" s="150"/>
      <c r="BB3058" s="505"/>
      <c r="BC3058" s="150"/>
      <c r="BD3058" s="150"/>
      <c r="BE3058" s="150"/>
      <c r="BF3058" s="150"/>
      <c r="BG3058" s="150"/>
      <c r="BH3058" s="150"/>
      <c r="BI3058" s="133"/>
      <c r="BJ3058" s="135"/>
    </row>
    <row r="3059" spans="3:62">
      <c r="C3059" s="504"/>
      <c r="F3059" s="505"/>
      <c r="G3059" s="150"/>
      <c r="H3059" s="150"/>
      <c r="I3059" s="150"/>
      <c r="J3059" s="150"/>
      <c r="K3059" s="138"/>
      <c r="L3059" s="505"/>
      <c r="M3059" s="150"/>
      <c r="N3059" s="150"/>
      <c r="O3059" s="150"/>
      <c r="P3059" s="150"/>
      <c r="Q3059" s="138"/>
      <c r="R3059" s="505"/>
      <c r="S3059" s="150"/>
      <c r="T3059" s="150"/>
      <c r="U3059" s="150"/>
      <c r="V3059" s="150"/>
      <c r="W3059" s="138"/>
      <c r="X3059" s="505"/>
      <c r="Y3059" s="150"/>
      <c r="Z3059" s="150"/>
      <c r="AA3059" s="150"/>
      <c r="AB3059" s="150"/>
      <c r="AC3059" s="138"/>
      <c r="AD3059" s="505"/>
      <c r="AE3059" s="150"/>
      <c r="AF3059" s="150"/>
      <c r="AG3059" s="150"/>
      <c r="AH3059" s="150"/>
      <c r="AI3059" s="138"/>
      <c r="AJ3059" s="505"/>
      <c r="AK3059" s="150"/>
      <c r="AL3059" s="150"/>
      <c r="AM3059" s="150"/>
      <c r="AN3059" s="150"/>
      <c r="AO3059" s="138"/>
      <c r="AP3059" s="505"/>
      <c r="AQ3059" s="150"/>
      <c r="AR3059" s="150"/>
      <c r="AS3059" s="150"/>
      <c r="AT3059" s="150"/>
      <c r="AU3059" s="138"/>
      <c r="AV3059" s="505"/>
      <c r="AW3059" s="150"/>
      <c r="AX3059" s="150"/>
      <c r="AY3059" s="150"/>
      <c r="BB3059" s="505"/>
      <c r="BC3059" s="150"/>
      <c r="BD3059" s="150"/>
      <c r="BE3059" s="150"/>
      <c r="BF3059" s="150"/>
      <c r="BG3059" s="150"/>
      <c r="BH3059" s="150"/>
      <c r="BI3059" s="133"/>
      <c r="BJ3059" s="135"/>
    </row>
    <row r="3060" spans="3:62">
      <c r="C3060" s="504"/>
      <c r="F3060" s="505"/>
      <c r="G3060" s="150"/>
      <c r="H3060" s="150"/>
      <c r="I3060" s="150"/>
      <c r="J3060" s="150"/>
      <c r="K3060" s="138"/>
      <c r="L3060" s="505"/>
      <c r="M3060" s="150"/>
      <c r="N3060" s="150"/>
      <c r="O3060" s="150"/>
      <c r="P3060" s="150"/>
      <c r="Q3060" s="138"/>
      <c r="R3060" s="505"/>
      <c r="S3060" s="150"/>
      <c r="T3060" s="150"/>
      <c r="U3060" s="150"/>
      <c r="V3060" s="150"/>
      <c r="W3060" s="138"/>
      <c r="X3060" s="505"/>
      <c r="Y3060" s="150"/>
      <c r="Z3060" s="150"/>
      <c r="AA3060" s="150"/>
      <c r="AB3060" s="150"/>
      <c r="AC3060" s="138"/>
      <c r="AD3060" s="505"/>
      <c r="AE3060" s="150"/>
      <c r="AF3060" s="150"/>
      <c r="AG3060" s="150"/>
      <c r="AH3060" s="150"/>
      <c r="AI3060" s="138"/>
      <c r="AJ3060" s="505"/>
      <c r="AK3060" s="150"/>
      <c r="AL3060" s="150"/>
      <c r="AM3060" s="150"/>
      <c r="AN3060" s="150"/>
      <c r="AO3060" s="138"/>
      <c r="AP3060" s="505"/>
      <c r="AQ3060" s="150"/>
      <c r="AR3060" s="150"/>
      <c r="AS3060" s="150"/>
      <c r="AT3060" s="150"/>
      <c r="AU3060" s="138"/>
      <c r="AV3060" s="505"/>
      <c r="AW3060" s="150"/>
      <c r="AX3060" s="150"/>
      <c r="AY3060" s="150"/>
      <c r="BB3060" s="505"/>
      <c r="BC3060" s="150"/>
      <c r="BD3060" s="150"/>
      <c r="BE3060" s="150"/>
      <c r="BF3060" s="150"/>
      <c r="BG3060" s="150"/>
      <c r="BH3060" s="150"/>
      <c r="BI3060" s="133"/>
      <c r="BJ3060" s="135"/>
    </row>
    <row r="3061" spans="3:62">
      <c r="C3061" s="504"/>
      <c r="F3061" s="505"/>
      <c r="G3061" s="150"/>
      <c r="H3061" s="150"/>
      <c r="I3061" s="150"/>
      <c r="J3061" s="150"/>
      <c r="K3061" s="138"/>
      <c r="L3061" s="505"/>
      <c r="M3061" s="150"/>
      <c r="N3061" s="150"/>
      <c r="O3061" s="150"/>
      <c r="P3061" s="150"/>
      <c r="Q3061" s="138"/>
      <c r="R3061" s="505"/>
      <c r="S3061" s="150"/>
      <c r="T3061" s="150"/>
      <c r="U3061" s="150"/>
      <c r="V3061" s="150"/>
      <c r="W3061" s="138"/>
      <c r="X3061" s="505"/>
      <c r="Y3061" s="150"/>
      <c r="Z3061" s="150"/>
      <c r="AA3061" s="150"/>
      <c r="AB3061" s="150"/>
      <c r="AC3061" s="138"/>
      <c r="AD3061" s="505"/>
      <c r="AE3061" s="150"/>
      <c r="AF3061" s="150"/>
      <c r="AG3061" s="150"/>
      <c r="AH3061" s="150"/>
      <c r="AI3061" s="138"/>
      <c r="AJ3061" s="505"/>
      <c r="AK3061" s="150"/>
      <c r="AL3061" s="150"/>
      <c r="AM3061" s="150"/>
      <c r="AN3061" s="150"/>
      <c r="AO3061" s="138"/>
      <c r="AP3061" s="505"/>
      <c r="AQ3061" s="150"/>
      <c r="AR3061" s="150"/>
      <c r="AS3061" s="150"/>
      <c r="AT3061" s="150"/>
      <c r="AU3061" s="138"/>
      <c r="AV3061" s="505"/>
      <c r="AW3061" s="150"/>
      <c r="AX3061" s="150"/>
      <c r="AY3061" s="150"/>
      <c r="BB3061" s="505"/>
      <c r="BC3061" s="150"/>
      <c r="BD3061" s="150"/>
      <c r="BE3061" s="150"/>
      <c r="BF3061" s="150"/>
      <c r="BG3061" s="150"/>
      <c r="BH3061" s="150"/>
      <c r="BI3061" s="133"/>
      <c r="BJ3061" s="135"/>
    </row>
    <row r="3062" spans="3:62">
      <c r="C3062" s="504"/>
      <c r="F3062" s="505"/>
      <c r="G3062" s="150"/>
      <c r="H3062" s="150"/>
      <c r="I3062" s="150"/>
      <c r="J3062" s="150"/>
      <c r="K3062" s="138"/>
      <c r="L3062" s="505"/>
      <c r="M3062" s="150"/>
      <c r="N3062" s="150"/>
      <c r="O3062" s="150"/>
      <c r="P3062" s="150"/>
      <c r="Q3062" s="138"/>
      <c r="R3062" s="505"/>
      <c r="S3062" s="150"/>
      <c r="T3062" s="150"/>
      <c r="U3062" s="150"/>
      <c r="V3062" s="150"/>
      <c r="W3062" s="138"/>
      <c r="X3062" s="505"/>
      <c r="Y3062" s="150"/>
      <c r="Z3062" s="150"/>
      <c r="AA3062" s="150"/>
      <c r="AB3062" s="150"/>
      <c r="AC3062" s="138"/>
      <c r="AD3062" s="505"/>
      <c r="AE3062" s="150"/>
      <c r="AF3062" s="150"/>
      <c r="AG3062" s="150"/>
      <c r="AH3062" s="150"/>
      <c r="AI3062" s="138"/>
      <c r="AJ3062" s="505"/>
      <c r="AK3062" s="150"/>
      <c r="AL3062" s="150"/>
      <c r="AM3062" s="150"/>
      <c r="AN3062" s="150"/>
      <c r="AO3062" s="138"/>
      <c r="AP3062" s="505"/>
      <c r="AQ3062" s="150"/>
      <c r="AR3062" s="150"/>
      <c r="AS3062" s="150"/>
      <c r="AT3062" s="150"/>
      <c r="AU3062" s="138"/>
      <c r="AV3062" s="505"/>
      <c r="AW3062" s="150"/>
      <c r="AX3062" s="150"/>
      <c r="AY3062" s="150"/>
      <c r="BB3062" s="505"/>
      <c r="BC3062" s="150"/>
      <c r="BD3062" s="150"/>
      <c r="BE3062" s="150"/>
      <c r="BF3062" s="150"/>
      <c r="BG3062" s="150"/>
      <c r="BH3062" s="150"/>
      <c r="BI3062" s="133"/>
      <c r="BJ3062" s="135"/>
    </row>
    <row r="3063" spans="3:62">
      <c r="C3063" s="504"/>
      <c r="F3063" s="505"/>
      <c r="G3063" s="150"/>
      <c r="H3063" s="150"/>
      <c r="I3063" s="150"/>
      <c r="J3063" s="150"/>
      <c r="K3063" s="138"/>
      <c r="L3063" s="505"/>
      <c r="M3063" s="150"/>
      <c r="N3063" s="150"/>
      <c r="O3063" s="150"/>
      <c r="P3063" s="150"/>
      <c r="Q3063" s="138"/>
      <c r="R3063" s="505"/>
      <c r="S3063" s="150"/>
      <c r="T3063" s="150"/>
      <c r="U3063" s="150"/>
      <c r="V3063" s="150"/>
      <c r="W3063" s="138"/>
      <c r="X3063" s="505"/>
      <c r="Y3063" s="150"/>
      <c r="Z3063" s="150"/>
      <c r="AA3063" s="150"/>
      <c r="AB3063" s="150"/>
      <c r="AC3063" s="138"/>
      <c r="AD3063" s="505"/>
      <c r="AE3063" s="150"/>
      <c r="AF3063" s="150"/>
      <c r="AG3063" s="150"/>
      <c r="AH3063" s="150"/>
      <c r="AI3063" s="138"/>
      <c r="AJ3063" s="505"/>
      <c r="AK3063" s="150"/>
      <c r="AL3063" s="150"/>
      <c r="AM3063" s="150"/>
      <c r="AN3063" s="150"/>
      <c r="AO3063" s="138"/>
      <c r="AP3063" s="505"/>
      <c r="AQ3063" s="150"/>
      <c r="AR3063" s="150"/>
      <c r="AS3063" s="150"/>
      <c r="AT3063" s="150"/>
      <c r="AU3063" s="138"/>
      <c r="AV3063" s="505"/>
      <c r="AW3063" s="150"/>
      <c r="AX3063" s="150"/>
      <c r="AY3063" s="150"/>
      <c r="BB3063" s="505"/>
      <c r="BC3063" s="150"/>
      <c r="BD3063" s="150"/>
      <c r="BE3063" s="150"/>
      <c r="BF3063" s="150"/>
      <c r="BG3063" s="150"/>
      <c r="BH3063" s="150"/>
      <c r="BI3063" s="133"/>
      <c r="BJ3063" s="135"/>
    </row>
    <row r="3064" spans="3:62">
      <c r="C3064" s="504"/>
      <c r="F3064" s="505"/>
      <c r="G3064" s="150"/>
      <c r="H3064" s="150"/>
      <c r="I3064" s="150"/>
      <c r="J3064" s="150"/>
      <c r="K3064" s="138"/>
      <c r="L3064" s="505"/>
      <c r="M3064" s="150"/>
      <c r="N3064" s="150"/>
      <c r="O3064" s="150"/>
      <c r="P3064" s="150"/>
      <c r="Q3064" s="138"/>
      <c r="R3064" s="505"/>
      <c r="S3064" s="150"/>
      <c r="T3064" s="150"/>
      <c r="U3064" s="150"/>
      <c r="V3064" s="150"/>
      <c r="W3064" s="138"/>
      <c r="X3064" s="505"/>
      <c r="Y3064" s="150"/>
      <c r="Z3064" s="150"/>
      <c r="AA3064" s="150"/>
      <c r="AB3064" s="150"/>
      <c r="AC3064" s="138"/>
      <c r="AD3064" s="505"/>
      <c r="AE3064" s="150"/>
      <c r="AF3064" s="150"/>
      <c r="AG3064" s="150"/>
      <c r="AH3064" s="150"/>
      <c r="AI3064" s="138"/>
      <c r="AJ3064" s="505"/>
      <c r="AK3064" s="150"/>
      <c r="AL3064" s="150"/>
      <c r="AM3064" s="150"/>
      <c r="AN3064" s="150"/>
      <c r="AO3064" s="138"/>
      <c r="AP3064" s="505"/>
      <c r="AQ3064" s="150"/>
      <c r="AR3064" s="150"/>
      <c r="AS3064" s="150"/>
      <c r="AT3064" s="150"/>
      <c r="AU3064" s="138"/>
      <c r="AV3064" s="505"/>
      <c r="AW3064" s="150"/>
      <c r="AX3064" s="150"/>
      <c r="AY3064" s="150"/>
      <c r="BB3064" s="505"/>
      <c r="BC3064" s="150"/>
      <c r="BD3064" s="150"/>
      <c r="BE3064" s="150"/>
      <c r="BF3064" s="150"/>
      <c r="BG3064" s="150"/>
      <c r="BH3064" s="150"/>
      <c r="BI3064" s="133"/>
      <c r="BJ3064" s="135"/>
    </row>
    <row r="3065" spans="3:62">
      <c r="C3065" s="504"/>
      <c r="F3065" s="505"/>
      <c r="G3065" s="150"/>
      <c r="H3065" s="150"/>
      <c r="I3065" s="150"/>
      <c r="J3065" s="150"/>
      <c r="K3065" s="138"/>
      <c r="L3065" s="505"/>
      <c r="M3065" s="150"/>
      <c r="N3065" s="150"/>
      <c r="O3065" s="150"/>
      <c r="P3065" s="150"/>
      <c r="Q3065" s="138"/>
      <c r="R3065" s="505"/>
      <c r="S3065" s="150"/>
      <c r="T3065" s="150"/>
      <c r="U3065" s="150"/>
      <c r="V3065" s="150"/>
      <c r="W3065" s="138"/>
      <c r="X3065" s="505"/>
      <c r="Y3065" s="150"/>
      <c r="Z3065" s="150"/>
      <c r="AA3065" s="150"/>
      <c r="AB3065" s="150"/>
      <c r="AC3065" s="138"/>
      <c r="AD3065" s="505"/>
      <c r="AE3065" s="150"/>
      <c r="AF3065" s="150"/>
      <c r="AG3065" s="150"/>
      <c r="AH3065" s="150"/>
      <c r="AI3065" s="138"/>
      <c r="AJ3065" s="505"/>
      <c r="AK3065" s="150"/>
      <c r="AL3065" s="150"/>
      <c r="AM3065" s="150"/>
      <c r="AN3065" s="150"/>
      <c r="AO3065" s="138"/>
      <c r="AP3065" s="505"/>
      <c r="AQ3065" s="150"/>
      <c r="AR3065" s="150"/>
      <c r="AS3065" s="150"/>
      <c r="AT3065" s="150"/>
      <c r="AU3065" s="138"/>
      <c r="AV3065" s="505"/>
      <c r="AW3065" s="150"/>
      <c r="AX3065" s="150"/>
      <c r="AY3065" s="150"/>
      <c r="BB3065" s="505"/>
      <c r="BC3065" s="150"/>
      <c r="BD3065" s="150"/>
      <c r="BE3065" s="150"/>
      <c r="BF3065" s="150"/>
      <c r="BG3065" s="150"/>
      <c r="BH3065" s="150"/>
      <c r="BI3065" s="133"/>
      <c r="BJ3065" s="135"/>
    </row>
    <row r="3066" spans="3:62">
      <c r="C3066" s="504"/>
      <c r="F3066" s="505"/>
      <c r="G3066" s="150"/>
      <c r="H3066" s="150"/>
      <c r="I3066" s="150"/>
      <c r="J3066" s="150"/>
      <c r="K3066" s="138"/>
      <c r="L3066" s="505"/>
      <c r="M3066" s="150"/>
      <c r="N3066" s="150"/>
      <c r="O3066" s="150"/>
      <c r="P3066" s="150"/>
      <c r="Q3066" s="138"/>
      <c r="R3066" s="505"/>
      <c r="S3066" s="150"/>
      <c r="T3066" s="150"/>
      <c r="U3066" s="150"/>
      <c r="V3066" s="150"/>
      <c r="W3066" s="138"/>
      <c r="X3066" s="505"/>
      <c r="Y3066" s="150"/>
      <c r="Z3066" s="150"/>
      <c r="AA3066" s="150"/>
      <c r="AB3066" s="150"/>
      <c r="AC3066" s="138"/>
      <c r="AD3066" s="505"/>
      <c r="AE3066" s="150"/>
      <c r="AF3066" s="150"/>
      <c r="AG3066" s="150"/>
      <c r="AH3066" s="150"/>
      <c r="AI3066" s="138"/>
      <c r="AJ3066" s="505"/>
      <c r="AK3066" s="150"/>
      <c r="AL3066" s="150"/>
      <c r="AM3066" s="150"/>
      <c r="AN3066" s="150"/>
      <c r="AO3066" s="138"/>
      <c r="AP3066" s="505"/>
      <c r="AQ3066" s="150"/>
      <c r="AR3066" s="150"/>
      <c r="AS3066" s="150"/>
      <c r="AT3066" s="150"/>
      <c r="AU3066" s="138"/>
      <c r="AV3066" s="505"/>
      <c r="AW3066" s="150"/>
      <c r="AX3066" s="150"/>
      <c r="AY3066" s="150"/>
      <c r="BB3066" s="505"/>
      <c r="BC3066" s="150"/>
      <c r="BD3066" s="150"/>
      <c r="BE3066" s="150"/>
      <c r="BF3066" s="150"/>
      <c r="BG3066" s="150"/>
      <c r="BH3066" s="150"/>
      <c r="BI3066" s="133"/>
      <c r="BJ3066" s="135"/>
    </row>
    <row r="3067" spans="3:62">
      <c r="C3067" s="504"/>
      <c r="F3067" s="505"/>
      <c r="G3067" s="150"/>
      <c r="H3067" s="150"/>
      <c r="I3067" s="150"/>
      <c r="J3067" s="150"/>
      <c r="K3067" s="138"/>
      <c r="L3067" s="505"/>
      <c r="M3067" s="150"/>
      <c r="N3067" s="150"/>
      <c r="O3067" s="150"/>
      <c r="P3067" s="150"/>
      <c r="Q3067" s="138"/>
      <c r="R3067" s="505"/>
      <c r="S3067" s="150"/>
      <c r="T3067" s="150"/>
      <c r="U3067" s="150"/>
      <c r="V3067" s="150"/>
      <c r="W3067" s="138"/>
      <c r="X3067" s="505"/>
      <c r="Y3067" s="150"/>
      <c r="Z3067" s="150"/>
      <c r="AA3067" s="150"/>
      <c r="AB3067" s="150"/>
      <c r="AC3067" s="138"/>
      <c r="AD3067" s="505"/>
      <c r="AE3067" s="150"/>
      <c r="AF3067" s="150"/>
      <c r="AG3067" s="150"/>
      <c r="AH3067" s="150"/>
      <c r="AI3067" s="138"/>
      <c r="AJ3067" s="505"/>
      <c r="AK3067" s="150"/>
      <c r="AL3067" s="150"/>
      <c r="AM3067" s="150"/>
      <c r="AN3067" s="150"/>
      <c r="AO3067" s="138"/>
      <c r="AP3067" s="505"/>
      <c r="AQ3067" s="150"/>
      <c r="AR3067" s="150"/>
      <c r="AS3067" s="150"/>
      <c r="AT3067" s="150"/>
      <c r="AU3067" s="138"/>
      <c r="AV3067" s="505"/>
      <c r="AW3067" s="150"/>
      <c r="AX3067" s="150"/>
      <c r="AY3067" s="150"/>
      <c r="BB3067" s="505"/>
      <c r="BC3067" s="150"/>
      <c r="BD3067" s="150"/>
      <c r="BE3067" s="150"/>
      <c r="BF3067" s="150"/>
      <c r="BG3067" s="150"/>
      <c r="BH3067" s="150"/>
      <c r="BI3067" s="133"/>
      <c r="BJ3067" s="135"/>
    </row>
    <row r="3068" spans="3:62">
      <c r="C3068" s="504"/>
      <c r="F3068" s="505"/>
      <c r="G3068" s="150"/>
      <c r="H3068" s="150"/>
      <c r="I3068" s="150"/>
      <c r="J3068" s="150"/>
      <c r="K3068" s="138"/>
      <c r="L3068" s="505"/>
      <c r="M3068" s="150"/>
      <c r="N3068" s="150"/>
      <c r="O3068" s="150"/>
      <c r="P3068" s="150"/>
      <c r="Q3068" s="138"/>
      <c r="R3068" s="505"/>
      <c r="S3068" s="150"/>
      <c r="T3068" s="150"/>
      <c r="U3068" s="150"/>
      <c r="V3068" s="150"/>
      <c r="W3068" s="138"/>
      <c r="X3068" s="505"/>
      <c r="Y3068" s="150"/>
      <c r="Z3068" s="150"/>
      <c r="AA3068" s="150"/>
      <c r="AB3068" s="150"/>
      <c r="AC3068" s="138"/>
      <c r="AD3068" s="505"/>
      <c r="AE3068" s="150"/>
      <c r="AF3068" s="150"/>
      <c r="AG3068" s="150"/>
      <c r="AH3068" s="150"/>
      <c r="AI3068" s="138"/>
      <c r="AJ3068" s="505"/>
      <c r="AK3068" s="150"/>
      <c r="AL3068" s="150"/>
      <c r="AM3068" s="150"/>
      <c r="AN3068" s="150"/>
      <c r="AO3068" s="138"/>
      <c r="AP3068" s="505"/>
      <c r="AQ3068" s="150"/>
      <c r="AR3068" s="150"/>
      <c r="AS3068" s="150"/>
      <c r="AT3068" s="150"/>
      <c r="AU3068" s="138"/>
      <c r="AV3068" s="505"/>
      <c r="AW3068" s="150"/>
      <c r="AX3068" s="150"/>
      <c r="AY3068" s="150"/>
      <c r="BB3068" s="505"/>
      <c r="BC3068" s="150"/>
      <c r="BD3068" s="150"/>
      <c r="BE3068" s="150"/>
      <c r="BF3068" s="150"/>
      <c r="BG3068" s="150"/>
      <c r="BH3068" s="150"/>
      <c r="BI3068" s="133"/>
      <c r="BJ3068" s="135"/>
    </row>
    <row r="3069" spans="3:62">
      <c r="C3069" s="504"/>
      <c r="F3069" s="505"/>
      <c r="G3069" s="150"/>
      <c r="H3069" s="150"/>
      <c r="I3069" s="150"/>
      <c r="J3069" s="150"/>
      <c r="K3069" s="138"/>
      <c r="L3069" s="505"/>
      <c r="M3069" s="150"/>
      <c r="N3069" s="150"/>
      <c r="O3069" s="150"/>
      <c r="P3069" s="150"/>
      <c r="Q3069" s="138"/>
      <c r="R3069" s="505"/>
      <c r="S3069" s="150"/>
      <c r="T3069" s="150"/>
      <c r="U3069" s="150"/>
      <c r="V3069" s="150"/>
      <c r="W3069" s="138"/>
      <c r="X3069" s="505"/>
      <c r="Y3069" s="150"/>
      <c r="Z3069" s="150"/>
      <c r="AA3069" s="150"/>
      <c r="AB3069" s="150"/>
      <c r="AC3069" s="138"/>
      <c r="AD3069" s="505"/>
      <c r="AE3069" s="150"/>
      <c r="AF3069" s="150"/>
      <c r="AG3069" s="150"/>
      <c r="AH3069" s="150"/>
      <c r="AI3069" s="138"/>
      <c r="AJ3069" s="505"/>
      <c r="AK3069" s="150"/>
      <c r="AL3069" s="150"/>
      <c r="AM3069" s="150"/>
      <c r="AN3069" s="150"/>
      <c r="AO3069" s="138"/>
      <c r="AP3069" s="505"/>
      <c r="AQ3069" s="150"/>
      <c r="AR3069" s="150"/>
      <c r="AS3069" s="150"/>
      <c r="AT3069" s="150"/>
      <c r="AU3069" s="138"/>
      <c r="AV3069" s="505"/>
      <c r="AW3069" s="150"/>
      <c r="AX3069" s="150"/>
      <c r="AY3069" s="150"/>
      <c r="BB3069" s="505"/>
      <c r="BC3069" s="150"/>
      <c r="BD3069" s="150"/>
      <c r="BE3069" s="150"/>
      <c r="BF3069" s="150"/>
      <c r="BG3069" s="150"/>
      <c r="BH3069" s="150"/>
      <c r="BI3069" s="133"/>
      <c r="BJ3069" s="135"/>
    </row>
    <row r="3070" spans="3:62">
      <c r="C3070" s="504"/>
      <c r="F3070" s="505"/>
      <c r="G3070" s="150"/>
      <c r="H3070" s="150"/>
      <c r="I3070" s="150"/>
      <c r="J3070" s="150"/>
      <c r="K3070" s="138"/>
      <c r="L3070" s="505"/>
      <c r="M3070" s="150"/>
      <c r="N3070" s="150"/>
      <c r="O3070" s="150"/>
      <c r="P3070" s="150"/>
      <c r="Q3070" s="138"/>
      <c r="R3070" s="505"/>
      <c r="S3070" s="150"/>
      <c r="T3070" s="150"/>
      <c r="U3070" s="150"/>
      <c r="V3070" s="150"/>
      <c r="W3070" s="138"/>
      <c r="X3070" s="505"/>
      <c r="Y3070" s="150"/>
      <c r="Z3070" s="150"/>
      <c r="AA3070" s="150"/>
      <c r="AB3070" s="150"/>
      <c r="AC3070" s="138"/>
      <c r="AD3070" s="505"/>
      <c r="AE3070" s="150"/>
      <c r="AF3070" s="150"/>
      <c r="AG3070" s="150"/>
      <c r="AH3070" s="150"/>
      <c r="AI3070" s="138"/>
      <c r="AJ3070" s="505"/>
      <c r="AK3070" s="150"/>
      <c r="AL3070" s="150"/>
      <c r="AM3070" s="150"/>
      <c r="AN3070" s="150"/>
      <c r="AO3070" s="138"/>
      <c r="AP3070" s="505"/>
      <c r="AQ3070" s="150"/>
      <c r="AR3070" s="150"/>
      <c r="AS3070" s="150"/>
      <c r="AT3070" s="150"/>
      <c r="AU3070" s="138"/>
      <c r="AV3070" s="505"/>
      <c r="AW3070" s="150"/>
      <c r="AX3070" s="150"/>
      <c r="AY3070" s="150"/>
      <c r="BB3070" s="505"/>
      <c r="BC3070" s="150"/>
      <c r="BD3070" s="150"/>
      <c r="BE3070" s="150"/>
      <c r="BF3070" s="150"/>
      <c r="BG3070" s="150"/>
      <c r="BH3070" s="150"/>
      <c r="BI3070" s="133"/>
      <c r="BJ3070" s="135"/>
    </row>
    <row r="3071" spans="3:62">
      <c r="C3071" s="504"/>
      <c r="F3071" s="505"/>
      <c r="G3071" s="150"/>
      <c r="H3071" s="150"/>
      <c r="I3071" s="150"/>
      <c r="J3071" s="150"/>
      <c r="K3071" s="138"/>
      <c r="L3071" s="505"/>
      <c r="M3071" s="150"/>
      <c r="N3071" s="150"/>
      <c r="O3071" s="150"/>
      <c r="P3071" s="150"/>
      <c r="Q3071" s="138"/>
      <c r="R3071" s="505"/>
      <c r="S3071" s="150"/>
      <c r="T3071" s="150"/>
      <c r="U3071" s="150"/>
      <c r="V3071" s="150"/>
      <c r="W3071" s="138"/>
      <c r="X3071" s="505"/>
      <c r="Y3071" s="150"/>
      <c r="Z3071" s="150"/>
      <c r="AA3071" s="150"/>
      <c r="AB3071" s="150"/>
      <c r="AC3071" s="138"/>
      <c r="AD3071" s="505"/>
      <c r="AE3071" s="150"/>
      <c r="AF3071" s="150"/>
      <c r="AG3071" s="150"/>
      <c r="AH3071" s="150"/>
      <c r="AI3071" s="138"/>
      <c r="AJ3071" s="505"/>
      <c r="AK3071" s="150"/>
      <c r="AL3071" s="150"/>
      <c r="AM3071" s="150"/>
      <c r="AN3071" s="150"/>
      <c r="AO3071" s="138"/>
      <c r="AP3071" s="505"/>
      <c r="AQ3071" s="150"/>
      <c r="AR3071" s="150"/>
      <c r="AS3071" s="150"/>
      <c r="AT3071" s="150"/>
      <c r="AU3071" s="138"/>
      <c r="AV3071" s="505"/>
      <c r="AW3071" s="150"/>
      <c r="AX3071" s="150"/>
      <c r="AY3071" s="150"/>
      <c r="BB3071" s="505"/>
      <c r="BC3071" s="150"/>
      <c r="BD3071" s="150"/>
      <c r="BE3071" s="150"/>
      <c r="BF3071" s="150"/>
      <c r="BG3071" s="150"/>
      <c r="BH3071" s="150"/>
      <c r="BI3071" s="133"/>
      <c r="BJ3071" s="135"/>
    </row>
    <row r="3072" spans="3:62">
      <c r="C3072" s="504"/>
      <c r="F3072" s="505"/>
      <c r="G3072" s="150"/>
      <c r="H3072" s="150"/>
      <c r="I3072" s="150"/>
      <c r="J3072" s="150"/>
      <c r="K3072" s="138"/>
      <c r="L3072" s="505"/>
      <c r="M3072" s="150"/>
      <c r="N3072" s="150"/>
      <c r="O3072" s="150"/>
      <c r="P3072" s="150"/>
      <c r="Q3072" s="138"/>
      <c r="R3072" s="505"/>
      <c r="S3072" s="150"/>
      <c r="T3072" s="150"/>
      <c r="U3072" s="150"/>
      <c r="V3072" s="150"/>
      <c r="W3072" s="138"/>
      <c r="X3072" s="505"/>
      <c r="Y3072" s="150"/>
      <c r="Z3072" s="150"/>
      <c r="AA3072" s="150"/>
      <c r="AB3072" s="150"/>
      <c r="AC3072" s="138"/>
      <c r="AD3072" s="505"/>
      <c r="AE3072" s="150"/>
      <c r="AF3072" s="150"/>
      <c r="AG3072" s="150"/>
      <c r="AH3072" s="150"/>
      <c r="AI3072" s="138"/>
      <c r="AJ3072" s="505"/>
      <c r="AK3072" s="150"/>
      <c r="AL3072" s="150"/>
      <c r="AM3072" s="150"/>
      <c r="AN3072" s="150"/>
      <c r="AO3072" s="138"/>
      <c r="AP3072" s="505"/>
      <c r="AQ3072" s="150"/>
      <c r="AR3072" s="150"/>
      <c r="AS3072" s="150"/>
      <c r="AT3072" s="150"/>
      <c r="AU3072" s="138"/>
      <c r="AV3072" s="505"/>
      <c r="AW3072" s="150"/>
      <c r="AX3072" s="150"/>
      <c r="AY3072" s="150"/>
      <c r="BB3072" s="505"/>
      <c r="BC3072" s="150"/>
      <c r="BD3072" s="150"/>
      <c r="BE3072" s="150"/>
      <c r="BF3072" s="150"/>
      <c r="BG3072" s="150"/>
      <c r="BH3072" s="150"/>
      <c r="BI3072" s="133"/>
      <c r="BJ3072" s="135"/>
    </row>
    <row r="3073" spans="3:62">
      <c r="C3073" s="504"/>
      <c r="F3073" s="505"/>
      <c r="G3073" s="150"/>
      <c r="H3073" s="150"/>
      <c r="I3073" s="150"/>
      <c r="J3073" s="150"/>
      <c r="K3073" s="138"/>
      <c r="L3073" s="505"/>
      <c r="M3073" s="150"/>
      <c r="N3073" s="150"/>
      <c r="O3073" s="150"/>
      <c r="P3073" s="150"/>
      <c r="Q3073" s="138"/>
      <c r="R3073" s="505"/>
      <c r="S3073" s="150"/>
      <c r="T3073" s="150"/>
      <c r="U3073" s="150"/>
      <c r="V3073" s="150"/>
      <c r="W3073" s="138"/>
      <c r="X3073" s="505"/>
      <c r="Y3073" s="150"/>
      <c r="Z3073" s="150"/>
      <c r="AA3073" s="150"/>
      <c r="AB3073" s="150"/>
      <c r="AC3073" s="138"/>
      <c r="AD3073" s="505"/>
      <c r="AE3073" s="150"/>
      <c r="AF3073" s="150"/>
      <c r="AG3073" s="150"/>
      <c r="AH3073" s="150"/>
      <c r="AI3073" s="138"/>
      <c r="AJ3073" s="505"/>
      <c r="AK3073" s="150"/>
      <c r="AL3073" s="150"/>
      <c r="AM3073" s="150"/>
      <c r="AN3073" s="150"/>
      <c r="AO3073" s="138"/>
      <c r="AP3073" s="505"/>
      <c r="AQ3073" s="150"/>
      <c r="AR3073" s="150"/>
      <c r="AS3073" s="150"/>
      <c r="AT3073" s="150"/>
      <c r="AU3073" s="138"/>
      <c r="AV3073" s="505"/>
      <c r="AW3073" s="150"/>
      <c r="AX3073" s="150"/>
      <c r="AY3073" s="150"/>
      <c r="BB3073" s="505"/>
      <c r="BC3073" s="150"/>
      <c r="BD3073" s="150"/>
      <c r="BE3073" s="150"/>
      <c r="BF3073" s="150"/>
      <c r="BG3073" s="150"/>
      <c r="BH3073" s="150"/>
      <c r="BI3073" s="133"/>
      <c r="BJ3073" s="135"/>
    </row>
    <row r="3074" spans="3:62">
      <c r="C3074" s="504"/>
      <c r="F3074" s="505"/>
      <c r="G3074" s="150"/>
      <c r="H3074" s="150"/>
      <c r="I3074" s="150"/>
      <c r="J3074" s="150"/>
      <c r="K3074" s="138"/>
      <c r="L3074" s="505"/>
      <c r="M3074" s="150"/>
      <c r="N3074" s="150"/>
      <c r="O3074" s="150"/>
      <c r="P3074" s="150"/>
      <c r="Q3074" s="138"/>
      <c r="R3074" s="505"/>
      <c r="S3074" s="150"/>
      <c r="T3074" s="150"/>
      <c r="U3074" s="150"/>
      <c r="V3074" s="150"/>
      <c r="W3074" s="138"/>
      <c r="X3074" s="505"/>
      <c r="Y3074" s="150"/>
      <c r="Z3074" s="150"/>
      <c r="AA3074" s="150"/>
      <c r="AB3074" s="150"/>
      <c r="AC3074" s="138"/>
      <c r="AD3074" s="505"/>
      <c r="AE3074" s="150"/>
      <c r="AF3074" s="150"/>
      <c r="AG3074" s="150"/>
      <c r="AH3074" s="150"/>
      <c r="AI3074" s="138"/>
      <c r="AJ3074" s="505"/>
      <c r="AK3074" s="150"/>
      <c r="AL3074" s="150"/>
      <c r="AM3074" s="150"/>
      <c r="AN3074" s="150"/>
      <c r="AO3074" s="138"/>
      <c r="AP3074" s="505"/>
      <c r="AQ3074" s="150"/>
      <c r="AR3074" s="150"/>
      <c r="AS3074" s="150"/>
      <c r="AT3074" s="150"/>
      <c r="AU3074" s="138"/>
      <c r="AV3074" s="505"/>
      <c r="AW3074" s="150"/>
      <c r="AX3074" s="150"/>
      <c r="AY3074" s="150"/>
      <c r="BB3074" s="505"/>
      <c r="BC3074" s="150"/>
      <c r="BD3074" s="150"/>
      <c r="BE3074" s="150"/>
      <c r="BF3074" s="150"/>
      <c r="BG3074" s="150"/>
      <c r="BH3074" s="150"/>
      <c r="BI3074" s="133"/>
      <c r="BJ3074" s="135"/>
    </row>
    <row r="3075" spans="3:62">
      <c r="C3075" s="504"/>
      <c r="F3075" s="505"/>
      <c r="G3075" s="150"/>
      <c r="H3075" s="150"/>
      <c r="I3075" s="150"/>
      <c r="J3075" s="150"/>
      <c r="K3075" s="138"/>
      <c r="L3075" s="505"/>
      <c r="M3075" s="150"/>
      <c r="N3075" s="150"/>
      <c r="O3075" s="150"/>
      <c r="P3075" s="150"/>
      <c r="Q3075" s="138"/>
      <c r="R3075" s="505"/>
      <c r="S3075" s="150"/>
      <c r="T3075" s="150"/>
      <c r="U3075" s="150"/>
      <c r="V3075" s="150"/>
      <c r="W3075" s="138"/>
      <c r="X3075" s="505"/>
      <c r="Y3075" s="150"/>
      <c r="Z3075" s="150"/>
      <c r="AA3075" s="150"/>
      <c r="AB3075" s="150"/>
      <c r="AC3075" s="138"/>
      <c r="AD3075" s="505"/>
      <c r="AE3075" s="150"/>
      <c r="AF3075" s="150"/>
      <c r="AG3075" s="150"/>
      <c r="AH3075" s="150"/>
      <c r="AI3075" s="138"/>
      <c r="AJ3075" s="505"/>
      <c r="AK3075" s="150"/>
      <c r="AL3075" s="150"/>
      <c r="AM3075" s="150"/>
      <c r="AN3075" s="150"/>
      <c r="AO3075" s="138"/>
      <c r="AP3075" s="505"/>
      <c r="AQ3075" s="150"/>
      <c r="AR3075" s="150"/>
      <c r="AS3075" s="150"/>
      <c r="AT3075" s="150"/>
      <c r="AU3075" s="138"/>
      <c r="AV3075" s="505"/>
      <c r="AW3075" s="150"/>
      <c r="AX3075" s="150"/>
      <c r="AY3075" s="150"/>
      <c r="BB3075" s="505"/>
      <c r="BC3075" s="150"/>
      <c r="BD3075" s="150"/>
      <c r="BE3075" s="150"/>
      <c r="BF3075" s="150"/>
      <c r="BG3075" s="150"/>
      <c r="BH3075" s="150"/>
      <c r="BI3075" s="133"/>
      <c r="BJ3075" s="135"/>
    </row>
    <row r="3076" spans="3:62">
      <c r="C3076" s="504"/>
      <c r="F3076" s="505"/>
      <c r="G3076" s="150"/>
      <c r="H3076" s="150"/>
      <c r="I3076" s="150"/>
      <c r="J3076" s="150"/>
      <c r="K3076" s="138"/>
      <c r="L3076" s="505"/>
      <c r="M3076" s="150"/>
      <c r="N3076" s="150"/>
      <c r="O3076" s="150"/>
      <c r="P3076" s="150"/>
      <c r="Q3076" s="138"/>
      <c r="R3076" s="505"/>
      <c r="S3076" s="150"/>
      <c r="T3076" s="150"/>
      <c r="U3076" s="150"/>
      <c r="V3076" s="150"/>
      <c r="W3076" s="138"/>
      <c r="X3076" s="505"/>
      <c r="Y3076" s="150"/>
      <c r="Z3076" s="150"/>
      <c r="AA3076" s="150"/>
      <c r="AB3076" s="150"/>
      <c r="AC3076" s="138"/>
      <c r="AD3076" s="505"/>
      <c r="AE3076" s="150"/>
      <c r="AF3076" s="150"/>
      <c r="AG3076" s="150"/>
      <c r="AH3076" s="150"/>
      <c r="AI3076" s="138"/>
      <c r="AJ3076" s="505"/>
      <c r="AK3076" s="150"/>
      <c r="AL3076" s="150"/>
      <c r="AM3076" s="150"/>
      <c r="AN3076" s="150"/>
      <c r="AO3076" s="138"/>
      <c r="AP3076" s="505"/>
      <c r="AQ3076" s="150"/>
      <c r="AR3076" s="150"/>
      <c r="AS3076" s="150"/>
      <c r="AT3076" s="150"/>
      <c r="AU3076" s="138"/>
      <c r="AV3076" s="505"/>
      <c r="AW3076" s="150"/>
      <c r="AX3076" s="150"/>
      <c r="AY3076" s="150"/>
      <c r="BB3076" s="505"/>
      <c r="BC3076" s="150"/>
      <c r="BD3076" s="150"/>
      <c r="BE3076" s="150"/>
      <c r="BF3076" s="150"/>
      <c r="BG3076" s="150"/>
      <c r="BH3076" s="150"/>
      <c r="BI3076" s="133"/>
      <c r="BJ3076" s="135"/>
    </row>
    <row r="3077" spans="3:62">
      <c r="C3077" s="504"/>
      <c r="F3077" s="505"/>
      <c r="G3077" s="150"/>
      <c r="H3077" s="150"/>
      <c r="I3077" s="150"/>
      <c r="J3077" s="150"/>
      <c r="K3077" s="138"/>
      <c r="L3077" s="505"/>
      <c r="M3077" s="150"/>
      <c r="N3077" s="150"/>
      <c r="O3077" s="150"/>
      <c r="P3077" s="150"/>
      <c r="Q3077" s="138"/>
      <c r="R3077" s="505"/>
      <c r="S3077" s="150"/>
      <c r="T3077" s="150"/>
      <c r="U3077" s="150"/>
      <c r="V3077" s="150"/>
      <c r="W3077" s="138"/>
      <c r="X3077" s="505"/>
      <c r="Y3077" s="150"/>
      <c r="Z3077" s="150"/>
      <c r="AA3077" s="150"/>
      <c r="AB3077" s="150"/>
      <c r="AC3077" s="138"/>
      <c r="AD3077" s="505"/>
      <c r="AE3077" s="150"/>
      <c r="AF3077" s="150"/>
      <c r="AG3077" s="150"/>
      <c r="AH3077" s="150"/>
      <c r="AI3077" s="138"/>
      <c r="AJ3077" s="505"/>
      <c r="AK3077" s="150"/>
      <c r="AL3077" s="150"/>
      <c r="AM3077" s="150"/>
      <c r="AN3077" s="150"/>
      <c r="AO3077" s="138"/>
      <c r="AP3077" s="505"/>
      <c r="AQ3077" s="150"/>
      <c r="AR3077" s="150"/>
      <c r="AS3077" s="150"/>
      <c r="AT3077" s="150"/>
      <c r="AU3077" s="138"/>
      <c r="AV3077" s="505"/>
      <c r="AW3077" s="150"/>
      <c r="AX3077" s="150"/>
      <c r="AY3077" s="150"/>
      <c r="BB3077" s="505"/>
      <c r="BC3077" s="150"/>
      <c r="BD3077" s="150"/>
      <c r="BE3077" s="150"/>
      <c r="BF3077" s="150"/>
      <c r="BG3077" s="150"/>
      <c r="BH3077" s="150"/>
      <c r="BI3077" s="133"/>
      <c r="BJ3077" s="135"/>
    </row>
    <row r="3078" spans="3:62">
      <c r="C3078" s="504"/>
      <c r="F3078" s="505"/>
      <c r="G3078" s="150"/>
      <c r="H3078" s="150"/>
      <c r="I3078" s="150"/>
      <c r="J3078" s="150"/>
      <c r="K3078" s="138"/>
      <c r="L3078" s="505"/>
      <c r="M3078" s="150"/>
      <c r="N3078" s="150"/>
      <c r="O3078" s="150"/>
      <c r="P3078" s="150"/>
      <c r="Q3078" s="138"/>
      <c r="R3078" s="505"/>
      <c r="S3078" s="150"/>
      <c r="T3078" s="150"/>
      <c r="U3078" s="150"/>
      <c r="V3078" s="150"/>
      <c r="W3078" s="138"/>
      <c r="X3078" s="505"/>
      <c r="Y3078" s="150"/>
      <c r="Z3078" s="150"/>
      <c r="AA3078" s="150"/>
      <c r="AB3078" s="150"/>
      <c r="AC3078" s="138"/>
      <c r="AD3078" s="505"/>
      <c r="AE3078" s="150"/>
      <c r="AF3078" s="150"/>
      <c r="AG3078" s="150"/>
      <c r="AH3078" s="150"/>
      <c r="AI3078" s="138"/>
      <c r="AJ3078" s="505"/>
      <c r="AK3078" s="150"/>
      <c r="AL3078" s="150"/>
      <c r="AM3078" s="150"/>
      <c r="AN3078" s="150"/>
      <c r="AO3078" s="138"/>
      <c r="AP3078" s="505"/>
      <c r="AQ3078" s="150"/>
      <c r="AR3078" s="150"/>
      <c r="AS3078" s="150"/>
      <c r="AT3078" s="150"/>
      <c r="AU3078" s="138"/>
      <c r="AV3078" s="505"/>
      <c r="AW3078" s="150"/>
      <c r="AX3078" s="150"/>
      <c r="AY3078" s="150"/>
      <c r="BB3078" s="505"/>
      <c r="BC3078" s="150"/>
      <c r="BD3078" s="150"/>
      <c r="BE3078" s="150"/>
      <c r="BF3078" s="150"/>
      <c r="BG3078" s="150"/>
      <c r="BH3078" s="150"/>
      <c r="BI3078" s="133"/>
      <c r="BJ3078" s="135"/>
    </row>
    <row r="3079" spans="3:62">
      <c r="C3079" s="504"/>
      <c r="F3079" s="505"/>
      <c r="G3079" s="150"/>
      <c r="H3079" s="150"/>
      <c r="I3079" s="150"/>
      <c r="J3079" s="150"/>
      <c r="K3079" s="138"/>
      <c r="L3079" s="505"/>
      <c r="M3079" s="150"/>
      <c r="N3079" s="150"/>
      <c r="O3079" s="150"/>
      <c r="P3079" s="150"/>
      <c r="Q3079" s="138"/>
      <c r="R3079" s="505"/>
      <c r="S3079" s="150"/>
      <c r="T3079" s="150"/>
      <c r="U3079" s="150"/>
      <c r="V3079" s="150"/>
      <c r="W3079" s="138"/>
      <c r="X3079" s="505"/>
      <c r="Y3079" s="150"/>
      <c r="Z3079" s="150"/>
      <c r="AA3079" s="150"/>
      <c r="AB3079" s="150"/>
      <c r="AC3079" s="138"/>
      <c r="AD3079" s="505"/>
      <c r="AE3079" s="150"/>
      <c r="AF3079" s="150"/>
      <c r="AG3079" s="150"/>
      <c r="AH3079" s="150"/>
      <c r="AI3079" s="138"/>
      <c r="AJ3079" s="505"/>
      <c r="AK3079" s="150"/>
      <c r="AL3079" s="150"/>
      <c r="AM3079" s="150"/>
      <c r="AN3079" s="150"/>
      <c r="AO3079" s="138"/>
      <c r="AP3079" s="505"/>
      <c r="AQ3079" s="150"/>
      <c r="AR3079" s="150"/>
      <c r="AS3079" s="150"/>
      <c r="AT3079" s="150"/>
      <c r="AU3079" s="138"/>
      <c r="AV3079" s="505"/>
      <c r="AW3079" s="150"/>
      <c r="AX3079" s="150"/>
      <c r="AY3079" s="150"/>
      <c r="BB3079" s="505"/>
      <c r="BC3079" s="150"/>
      <c r="BD3079" s="150"/>
      <c r="BE3079" s="150"/>
      <c r="BF3079" s="150"/>
      <c r="BG3079" s="150"/>
      <c r="BH3079" s="150"/>
      <c r="BI3079" s="133"/>
      <c r="BJ3079" s="135"/>
    </row>
    <row r="3080" spans="3:62">
      <c r="C3080" s="504"/>
      <c r="F3080" s="505"/>
      <c r="G3080" s="150"/>
      <c r="H3080" s="150"/>
      <c r="I3080" s="150"/>
      <c r="J3080" s="150"/>
      <c r="K3080" s="138"/>
      <c r="L3080" s="505"/>
      <c r="M3080" s="150"/>
      <c r="N3080" s="150"/>
      <c r="O3080" s="150"/>
      <c r="P3080" s="150"/>
      <c r="Q3080" s="138"/>
      <c r="R3080" s="505"/>
      <c r="S3080" s="150"/>
      <c r="T3080" s="150"/>
      <c r="U3080" s="150"/>
      <c r="V3080" s="150"/>
      <c r="W3080" s="138"/>
      <c r="X3080" s="505"/>
      <c r="Y3080" s="150"/>
      <c r="Z3080" s="150"/>
      <c r="AA3080" s="150"/>
      <c r="AB3080" s="150"/>
      <c r="AC3080" s="138"/>
      <c r="AD3080" s="505"/>
      <c r="AE3080" s="150"/>
      <c r="AF3080" s="150"/>
      <c r="AG3080" s="150"/>
      <c r="AH3080" s="150"/>
      <c r="AI3080" s="138"/>
      <c r="AJ3080" s="505"/>
      <c r="AK3080" s="150"/>
      <c r="AL3080" s="150"/>
      <c r="AM3080" s="150"/>
      <c r="AN3080" s="150"/>
      <c r="AO3080" s="138"/>
      <c r="AP3080" s="505"/>
      <c r="AQ3080" s="150"/>
      <c r="AR3080" s="150"/>
      <c r="AS3080" s="150"/>
      <c r="AT3080" s="150"/>
      <c r="AU3080" s="138"/>
      <c r="AV3080" s="505"/>
      <c r="AW3080" s="150"/>
      <c r="AX3080" s="150"/>
      <c r="AY3080" s="150"/>
      <c r="BB3080" s="505"/>
      <c r="BC3080" s="150"/>
      <c r="BD3080" s="150"/>
      <c r="BE3080" s="150"/>
      <c r="BF3080" s="150"/>
      <c r="BG3080" s="150"/>
      <c r="BH3080" s="150"/>
      <c r="BI3080" s="133"/>
      <c r="BJ3080" s="135"/>
    </row>
    <row r="3081" spans="3:62">
      <c r="C3081" s="504"/>
      <c r="F3081" s="505"/>
      <c r="G3081" s="150"/>
      <c r="H3081" s="150"/>
      <c r="I3081" s="150"/>
      <c r="J3081" s="150"/>
      <c r="K3081" s="138"/>
      <c r="L3081" s="505"/>
      <c r="M3081" s="150"/>
      <c r="N3081" s="150"/>
      <c r="O3081" s="150"/>
      <c r="P3081" s="150"/>
      <c r="Q3081" s="138"/>
      <c r="R3081" s="505"/>
      <c r="S3081" s="150"/>
      <c r="T3081" s="150"/>
      <c r="U3081" s="150"/>
      <c r="V3081" s="150"/>
      <c r="W3081" s="138"/>
      <c r="X3081" s="505"/>
      <c r="Y3081" s="150"/>
      <c r="Z3081" s="150"/>
      <c r="AA3081" s="150"/>
      <c r="AB3081" s="150"/>
      <c r="AC3081" s="138"/>
      <c r="AD3081" s="505"/>
      <c r="AE3081" s="150"/>
      <c r="AF3081" s="150"/>
      <c r="AG3081" s="150"/>
      <c r="AH3081" s="150"/>
      <c r="AI3081" s="138"/>
      <c r="AJ3081" s="505"/>
      <c r="AK3081" s="150"/>
      <c r="AL3081" s="150"/>
      <c r="AM3081" s="150"/>
      <c r="AN3081" s="150"/>
      <c r="AO3081" s="138"/>
      <c r="AP3081" s="505"/>
      <c r="AQ3081" s="150"/>
      <c r="AR3081" s="150"/>
      <c r="AS3081" s="150"/>
      <c r="AT3081" s="150"/>
      <c r="AU3081" s="138"/>
      <c r="AV3081" s="505"/>
      <c r="AW3081" s="150"/>
      <c r="AX3081" s="150"/>
      <c r="AY3081" s="150"/>
      <c r="BB3081" s="505"/>
      <c r="BC3081" s="150"/>
      <c r="BD3081" s="150"/>
      <c r="BE3081" s="150"/>
      <c r="BF3081" s="150"/>
      <c r="BG3081" s="150"/>
      <c r="BH3081" s="150"/>
      <c r="BI3081" s="133"/>
      <c r="BJ3081" s="135"/>
    </row>
    <row r="3082" spans="3:62">
      <c r="C3082" s="504"/>
      <c r="F3082" s="505"/>
      <c r="G3082" s="150"/>
      <c r="H3082" s="150"/>
      <c r="I3082" s="150"/>
      <c r="J3082" s="150"/>
      <c r="K3082" s="138"/>
      <c r="L3082" s="505"/>
      <c r="M3082" s="150"/>
      <c r="N3082" s="150"/>
      <c r="O3082" s="150"/>
      <c r="P3082" s="150"/>
      <c r="Q3082" s="138"/>
      <c r="R3082" s="505"/>
      <c r="S3082" s="150"/>
      <c r="T3082" s="150"/>
      <c r="U3082" s="150"/>
      <c r="V3082" s="150"/>
      <c r="W3082" s="138"/>
      <c r="X3082" s="505"/>
      <c r="Y3082" s="150"/>
      <c r="Z3082" s="150"/>
      <c r="AA3082" s="150"/>
      <c r="AB3082" s="150"/>
      <c r="AC3082" s="138"/>
      <c r="AD3082" s="505"/>
      <c r="AE3082" s="150"/>
      <c r="AF3082" s="150"/>
      <c r="AG3082" s="150"/>
      <c r="AH3082" s="150"/>
      <c r="AI3082" s="138"/>
      <c r="AJ3082" s="505"/>
      <c r="AK3082" s="150"/>
      <c r="AL3082" s="150"/>
      <c r="AM3082" s="150"/>
      <c r="AN3082" s="150"/>
      <c r="AO3082" s="138"/>
      <c r="AP3082" s="505"/>
      <c r="AQ3082" s="150"/>
      <c r="AR3082" s="150"/>
      <c r="AS3082" s="150"/>
      <c r="AT3082" s="150"/>
      <c r="AU3082" s="138"/>
      <c r="AV3082" s="505"/>
      <c r="AW3082" s="150"/>
      <c r="AX3082" s="150"/>
      <c r="AY3082" s="150"/>
      <c r="BB3082" s="505"/>
      <c r="BC3082" s="150"/>
      <c r="BD3082" s="150"/>
      <c r="BE3082" s="150"/>
      <c r="BF3082" s="150"/>
      <c r="BG3082" s="150"/>
      <c r="BH3082" s="150"/>
      <c r="BI3082" s="133"/>
      <c r="BJ3082" s="135"/>
    </row>
    <row r="3083" spans="3:62">
      <c r="C3083" s="504"/>
      <c r="F3083" s="505"/>
      <c r="G3083" s="150"/>
      <c r="H3083" s="150"/>
      <c r="I3083" s="150"/>
      <c r="J3083" s="150"/>
      <c r="K3083" s="138"/>
      <c r="L3083" s="505"/>
      <c r="M3083" s="150"/>
      <c r="N3083" s="150"/>
      <c r="O3083" s="150"/>
      <c r="P3083" s="150"/>
      <c r="Q3083" s="138"/>
      <c r="R3083" s="505"/>
      <c r="S3083" s="150"/>
      <c r="T3083" s="150"/>
      <c r="U3083" s="150"/>
      <c r="V3083" s="150"/>
      <c r="W3083" s="138"/>
      <c r="X3083" s="505"/>
      <c r="Y3083" s="150"/>
      <c r="Z3083" s="150"/>
      <c r="AA3083" s="150"/>
      <c r="AB3083" s="150"/>
      <c r="AC3083" s="138"/>
      <c r="AD3083" s="505"/>
      <c r="AE3083" s="150"/>
      <c r="AF3083" s="150"/>
      <c r="AG3083" s="150"/>
      <c r="AH3083" s="150"/>
      <c r="AI3083" s="138"/>
      <c r="AJ3083" s="505"/>
      <c r="AK3083" s="150"/>
      <c r="AL3083" s="150"/>
      <c r="AM3083" s="150"/>
      <c r="AN3083" s="150"/>
      <c r="AO3083" s="138"/>
      <c r="AP3083" s="505"/>
      <c r="AQ3083" s="150"/>
      <c r="AR3083" s="150"/>
      <c r="AS3083" s="150"/>
      <c r="AT3083" s="150"/>
      <c r="AU3083" s="138"/>
      <c r="AV3083" s="505"/>
      <c r="AW3083" s="150"/>
      <c r="AX3083" s="150"/>
      <c r="AY3083" s="150"/>
      <c r="BB3083" s="505"/>
      <c r="BC3083" s="150"/>
      <c r="BD3083" s="150"/>
      <c r="BE3083" s="150"/>
      <c r="BF3083" s="150"/>
      <c r="BG3083" s="150"/>
      <c r="BH3083" s="150"/>
      <c r="BI3083" s="133"/>
      <c r="BJ3083" s="135"/>
    </row>
    <row r="3084" spans="3:62">
      <c r="C3084" s="504"/>
      <c r="F3084" s="505"/>
      <c r="G3084" s="150"/>
      <c r="H3084" s="150"/>
      <c r="I3084" s="150"/>
      <c r="J3084" s="150"/>
      <c r="K3084" s="138"/>
      <c r="L3084" s="505"/>
      <c r="M3084" s="150"/>
      <c r="N3084" s="150"/>
      <c r="O3084" s="150"/>
      <c r="P3084" s="150"/>
      <c r="Q3084" s="138"/>
      <c r="R3084" s="505"/>
      <c r="S3084" s="150"/>
      <c r="T3084" s="150"/>
      <c r="U3084" s="150"/>
      <c r="V3084" s="150"/>
      <c r="W3084" s="138"/>
      <c r="X3084" s="505"/>
      <c r="Y3084" s="150"/>
      <c r="Z3084" s="150"/>
      <c r="AA3084" s="150"/>
      <c r="AB3084" s="150"/>
      <c r="AC3084" s="138"/>
      <c r="AD3084" s="505"/>
      <c r="AE3084" s="150"/>
      <c r="AF3084" s="150"/>
      <c r="AG3084" s="150"/>
      <c r="AH3084" s="150"/>
      <c r="AI3084" s="138"/>
      <c r="AJ3084" s="505"/>
      <c r="AK3084" s="150"/>
      <c r="AL3084" s="150"/>
      <c r="AM3084" s="150"/>
      <c r="AN3084" s="150"/>
      <c r="AO3084" s="138"/>
      <c r="AP3084" s="505"/>
      <c r="AQ3084" s="150"/>
      <c r="AR3084" s="150"/>
      <c r="AS3084" s="150"/>
      <c r="AT3084" s="150"/>
      <c r="AU3084" s="138"/>
      <c r="AV3084" s="505"/>
      <c r="AW3084" s="150"/>
      <c r="AX3084" s="150"/>
      <c r="AY3084" s="150"/>
      <c r="BB3084" s="505"/>
      <c r="BC3084" s="150"/>
      <c r="BD3084" s="150"/>
      <c r="BE3084" s="150"/>
      <c r="BF3084" s="150"/>
      <c r="BG3084" s="150"/>
      <c r="BH3084" s="150"/>
      <c r="BI3084" s="133"/>
      <c r="BJ3084" s="135"/>
    </row>
    <row r="3085" spans="3:62">
      <c r="C3085" s="504"/>
      <c r="F3085" s="505"/>
      <c r="G3085" s="150"/>
      <c r="H3085" s="150"/>
      <c r="I3085" s="150"/>
      <c r="J3085" s="150"/>
      <c r="K3085" s="138"/>
      <c r="L3085" s="505"/>
      <c r="M3085" s="150"/>
      <c r="N3085" s="150"/>
      <c r="O3085" s="150"/>
      <c r="P3085" s="150"/>
      <c r="Q3085" s="138"/>
      <c r="R3085" s="505"/>
      <c r="S3085" s="150"/>
      <c r="T3085" s="150"/>
      <c r="U3085" s="150"/>
      <c r="V3085" s="150"/>
      <c r="W3085" s="138"/>
      <c r="X3085" s="505"/>
      <c r="Y3085" s="150"/>
      <c r="Z3085" s="150"/>
      <c r="AA3085" s="150"/>
      <c r="AB3085" s="150"/>
      <c r="AC3085" s="138"/>
      <c r="AD3085" s="505"/>
      <c r="AE3085" s="150"/>
      <c r="AF3085" s="150"/>
      <c r="AG3085" s="150"/>
      <c r="AH3085" s="150"/>
      <c r="AI3085" s="138"/>
      <c r="AJ3085" s="505"/>
      <c r="AK3085" s="150"/>
      <c r="AL3085" s="150"/>
      <c r="AM3085" s="150"/>
      <c r="AN3085" s="150"/>
      <c r="AO3085" s="138"/>
      <c r="AP3085" s="505"/>
      <c r="AQ3085" s="150"/>
      <c r="AR3085" s="150"/>
      <c r="AS3085" s="150"/>
      <c r="AT3085" s="150"/>
      <c r="AU3085" s="138"/>
      <c r="AV3085" s="505"/>
      <c r="AW3085" s="150"/>
      <c r="AX3085" s="150"/>
      <c r="AY3085" s="150"/>
      <c r="BB3085" s="505"/>
      <c r="BC3085" s="150"/>
      <c r="BD3085" s="150"/>
      <c r="BE3085" s="150"/>
      <c r="BF3085" s="150"/>
      <c r="BG3085" s="150"/>
      <c r="BH3085" s="150"/>
      <c r="BI3085" s="133"/>
      <c r="BJ3085" s="135"/>
    </row>
    <row r="3086" spans="3:62">
      <c r="C3086" s="504"/>
      <c r="F3086" s="505"/>
      <c r="G3086" s="150"/>
      <c r="H3086" s="150"/>
      <c r="I3086" s="150"/>
      <c r="J3086" s="150"/>
      <c r="K3086" s="138"/>
      <c r="L3086" s="505"/>
      <c r="M3086" s="150"/>
      <c r="N3086" s="150"/>
      <c r="O3086" s="150"/>
      <c r="P3086" s="150"/>
      <c r="Q3086" s="138"/>
      <c r="R3086" s="505"/>
      <c r="S3086" s="150"/>
      <c r="T3086" s="150"/>
      <c r="U3086" s="150"/>
      <c r="V3086" s="150"/>
      <c r="W3086" s="138"/>
      <c r="X3086" s="505"/>
      <c r="Y3086" s="150"/>
      <c r="Z3086" s="150"/>
      <c r="AA3086" s="150"/>
      <c r="AB3086" s="150"/>
      <c r="AC3086" s="138"/>
      <c r="AD3086" s="505"/>
      <c r="AE3086" s="150"/>
      <c r="AF3086" s="150"/>
      <c r="AG3086" s="150"/>
      <c r="AH3086" s="150"/>
      <c r="AI3086" s="138"/>
      <c r="AJ3086" s="505"/>
      <c r="AK3086" s="150"/>
      <c r="AL3086" s="150"/>
      <c r="AM3086" s="150"/>
      <c r="AN3086" s="150"/>
      <c r="AO3086" s="138"/>
      <c r="AP3086" s="505"/>
      <c r="AQ3086" s="150"/>
      <c r="AR3086" s="150"/>
      <c r="AS3086" s="150"/>
      <c r="AT3086" s="150"/>
      <c r="AU3086" s="138"/>
      <c r="AV3086" s="505"/>
      <c r="AW3086" s="150"/>
      <c r="AX3086" s="150"/>
      <c r="AY3086" s="150"/>
      <c r="BB3086" s="505"/>
      <c r="BC3086" s="150"/>
      <c r="BD3086" s="150"/>
      <c r="BE3086" s="150"/>
      <c r="BF3086" s="150"/>
      <c r="BG3086" s="150"/>
      <c r="BH3086" s="150"/>
      <c r="BI3086" s="133"/>
      <c r="BJ3086" s="135"/>
    </row>
    <row r="3087" spans="3:62">
      <c r="C3087" s="504"/>
      <c r="F3087" s="505"/>
      <c r="G3087" s="150"/>
      <c r="H3087" s="150"/>
      <c r="I3087" s="150"/>
      <c r="J3087" s="150"/>
      <c r="K3087" s="138"/>
      <c r="L3087" s="505"/>
      <c r="M3087" s="150"/>
      <c r="N3087" s="150"/>
      <c r="O3087" s="150"/>
      <c r="P3087" s="150"/>
      <c r="Q3087" s="138"/>
      <c r="R3087" s="505"/>
      <c r="S3087" s="150"/>
      <c r="T3087" s="150"/>
      <c r="U3087" s="150"/>
      <c r="V3087" s="150"/>
      <c r="W3087" s="138"/>
      <c r="X3087" s="505"/>
      <c r="Y3087" s="150"/>
      <c r="Z3087" s="150"/>
      <c r="AA3087" s="150"/>
      <c r="AB3087" s="150"/>
      <c r="AC3087" s="138"/>
      <c r="AD3087" s="505"/>
      <c r="AE3087" s="150"/>
      <c r="AF3087" s="150"/>
      <c r="AG3087" s="150"/>
      <c r="AH3087" s="150"/>
      <c r="AI3087" s="138"/>
      <c r="AJ3087" s="505"/>
      <c r="AK3087" s="150"/>
      <c r="AL3087" s="150"/>
      <c r="AM3087" s="150"/>
      <c r="AN3087" s="150"/>
      <c r="AO3087" s="138"/>
      <c r="AP3087" s="505"/>
      <c r="AQ3087" s="150"/>
      <c r="AR3087" s="150"/>
      <c r="AS3087" s="150"/>
      <c r="AT3087" s="150"/>
      <c r="AU3087" s="138"/>
      <c r="AV3087" s="505"/>
      <c r="AW3087" s="150"/>
      <c r="AX3087" s="150"/>
      <c r="AY3087" s="150"/>
      <c r="BB3087" s="505"/>
      <c r="BC3087" s="150"/>
      <c r="BD3087" s="150"/>
      <c r="BE3087" s="150"/>
      <c r="BF3087" s="150"/>
      <c r="BG3087" s="150"/>
      <c r="BH3087" s="150"/>
      <c r="BI3087" s="133"/>
      <c r="BJ3087" s="135"/>
    </row>
    <row r="3088" spans="3:62">
      <c r="C3088" s="504"/>
      <c r="F3088" s="505"/>
      <c r="G3088" s="150"/>
      <c r="H3088" s="150"/>
      <c r="I3088" s="150"/>
      <c r="J3088" s="150"/>
      <c r="K3088" s="138"/>
      <c r="L3088" s="505"/>
      <c r="M3088" s="150"/>
      <c r="N3088" s="150"/>
      <c r="O3088" s="150"/>
      <c r="P3088" s="150"/>
      <c r="Q3088" s="138"/>
      <c r="R3088" s="505"/>
      <c r="S3088" s="150"/>
      <c r="T3088" s="150"/>
      <c r="U3088" s="150"/>
      <c r="V3088" s="150"/>
      <c r="W3088" s="138"/>
      <c r="X3088" s="505"/>
      <c r="Y3088" s="150"/>
      <c r="Z3088" s="150"/>
      <c r="AA3088" s="150"/>
      <c r="AB3088" s="150"/>
      <c r="AC3088" s="138"/>
      <c r="AD3088" s="505"/>
      <c r="AE3088" s="150"/>
      <c r="AF3088" s="150"/>
      <c r="AG3088" s="150"/>
      <c r="AH3088" s="150"/>
      <c r="AI3088" s="138"/>
      <c r="AJ3088" s="505"/>
      <c r="AK3088" s="150"/>
      <c r="AL3088" s="150"/>
      <c r="AM3088" s="150"/>
      <c r="AN3088" s="150"/>
      <c r="AO3088" s="138"/>
      <c r="AP3088" s="505"/>
      <c r="AQ3088" s="150"/>
      <c r="AR3088" s="150"/>
      <c r="AS3088" s="150"/>
      <c r="AT3088" s="150"/>
      <c r="AU3088" s="138"/>
      <c r="AV3088" s="505"/>
      <c r="AW3088" s="150"/>
      <c r="AX3088" s="150"/>
      <c r="AY3088" s="150"/>
      <c r="BB3088" s="505"/>
      <c r="BC3088" s="150"/>
      <c r="BD3088" s="150"/>
      <c r="BE3088" s="150"/>
      <c r="BF3088" s="150"/>
      <c r="BG3088" s="150"/>
      <c r="BH3088" s="150"/>
      <c r="BI3088" s="133"/>
      <c r="BJ3088" s="135"/>
    </row>
    <row r="3089" spans="3:62">
      <c r="C3089" s="504"/>
      <c r="F3089" s="505"/>
      <c r="G3089" s="150"/>
      <c r="H3089" s="150"/>
      <c r="I3089" s="150"/>
      <c r="J3089" s="150"/>
      <c r="K3089" s="138"/>
      <c r="L3089" s="505"/>
      <c r="M3089" s="150"/>
      <c r="N3089" s="150"/>
      <c r="O3089" s="150"/>
      <c r="P3089" s="150"/>
      <c r="Q3089" s="138"/>
      <c r="R3089" s="505"/>
      <c r="S3089" s="150"/>
      <c r="T3089" s="150"/>
      <c r="U3089" s="150"/>
      <c r="V3089" s="150"/>
      <c r="W3089" s="138"/>
      <c r="X3089" s="505"/>
      <c r="Y3089" s="150"/>
      <c r="Z3089" s="150"/>
      <c r="AA3089" s="150"/>
      <c r="AB3089" s="150"/>
      <c r="AC3089" s="138"/>
      <c r="AD3089" s="505"/>
      <c r="AE3089" s="150"/>
      <c r="AF3089" s="150"/>
      <c r="AG3089" s="150"/>
      <c r="AH3089" s="150"/>
      <c r="AI3089" s="138"/>
      <c r="AJ3089" s="505"/>
      <c r="AK3089" s="150"/>
      <c r="AL3089" s="150"/>
      <c r="AM3089" s="150"/>
      <c r="AN3089" s="150"/>
      <c r="AO3089" s="138"/>
      <c r="AP3089" s="505"/>
      <c r="AQ3089" s="150"/>
      <c r="AR3089" s="150"/>
      <c r="AS3089" s="150"/>
      <c r="AT3089" s="150"/>
      <c r="AU3089" s="138"/>
      <c r="AV3089" s="505"/>
      <c r="AW3089" s="150"/>
      <c r="AX3089" s="150"/>
      <c r="AY3089" s="150"/>
      <c r="BB3089" s="505"/>
      <c r="BC3089" s="150"/>
      <c r="BD3089" s="150"/>
      <c r="BE3089" s="150"/>
      <c r="BF3089" s="150"/>
      <c r="BG3089" s="150"/>
      <c r="BH3089" s="150"/>
      <c r="BI3089" s="133"/>
      <c r="BJ3089" s="135"/>
    </row>
    <row r="3090" spans="3:62">
      <c r="C3090" s="504"/>
      <c r="F3090" s="505"/>
      <c r="G3090" s="150"/>
      <c r="H3090" s="150"/>
      <c r="I3090" s="150"/>
      <c r="J3090" s="150"/>
      <c r="K3090" s="138"/>
      <c r="L3090" s="505"/>
      <c r="M3090" s="150"/>
      <c r="N3090" s="150"/>
      <c r="O3090" s="150"/>
      <c r="P3090" s="150"/>
      <c r="Q3090" s="138"/>
      <c r="R3090" s="505"/>
      <c r="S3090" s="150"/>
      <c r="T3090" s="150"/>
      <c r="U3090" s="150"/>
      <c r="V3090" s="150"/>
      <c r="W3090" s="138"/>
      <c r="X3090" s="505"/>
      <c r="Y3090" s="150"/>
      <c r="Z3090" s="150"/>
      <c r="AA3090" s="150"/>
      <c r="AB3090" s="150"/>
      <c r="AC3090" s="138"/>
      <c r="AD3090" s="505"/>
      <c r="AE3090" s="150"/>
      <c r="AF3090" s="150"/>
      <c r="AG3090" s="150"/>
      <c r="AH3090" s="150"/>
      <c r="AI3090" s="138"/>
      <c r="AJ3090" s="505"/>
      <c r="AK3090" s="150"/>
      <c r="AL3090" s="150"/>
      <c r="AM3090" s="150"/>
      <c r="AN3090" s="150"/>
      <c r="AO3090" s="138"/>
      <c r="AP3090" s="505"/>
      <c r="AQ3090" s="150"/>
      <c r="AR3090" s="150"/>
      <c r="AS3090" s="150"/>
      <c r="AT3090" s="150"/>
      <c r="AU3090" s="138"/>
      <c r="AV3090" s="505"/>
      <c r="AW3090" s="150"/>
      <c r="AX3090" s="150"/>
      <c r="AY3090" s="150"/>
      <c r="BB3090" s="505"/>
      <c r="BC3090" s="150"/>
      <c r="BD3090" s="150"/>
      <c r="BE3090" s="150"/>
      <c r="BF3090" s="150"/>
      <c r="BG3090" s="150"/>
      <c r="BH3090" s="150"/>
      <c r="BI3090" s="133"/>
      <c r="BJ3090" s="135"/>
    </row>
    <row r="3091" spans="3:62">
      <c r="C3091" s="504"/>
      <c r="F3091" s="505"/>
      <c r="G3091" s="150"/>
      <c r="H3091" s="150"/>
      <c r="I3091" s="150"/>
      <c r="J3091" s="150"/>
      <c r="K3091" s="138"/>
      <c r="L3091" s="505"/>
      <c r="M3091" s="150"/>
      <c r="N3091" s="150"/>
      <c r="O3091" s="150"/>
      <c r="P3091" s="150"/>
      <c r="Q3091" s="138"/>
      <c r="R3091" s="505"/>
      <c r="S3091" s="150"/>
      <c r="T3091" s="150"/>
      <c r="U3091" s="150"/>
      <c r="V3091" s="150"/>
      <c r="W3091" s="138"/>
      <c r="X3091" s="505"/>
      <c r="Y3091" s="150"/>
      <c r="Z3091" s="150"/>
      <c r="AA3091" s="150"/>
      <c r="AB3091" s="150"/>
      <c r="AC3091" s="138"/>
      <c r="AD3091" s="505"/>
      <c r="AE3091" s="150"/>
      <c r="AF3091" s="150"/>
      <c r="AG3091" s="150"/>
      <c r="AH3091" s="150"/>
      <c r="AI3091" s="138"/>
      <c r="AJ3091" s="505"/>
      <c r="AK3091" s="150"/>
      <c r="AL3091" s="150"/>
      <c r="AM3091" s="150"/>
      <c r="AN3091" s="150"/>
      <c r="AO3091" s="138"/>
      <c r="AP3091" s="505"/>
      <c r="AQ3091" s="150"/>
      <c r="AR3091" s="150"/>
      <c r="AS3091" s="150"/>
      <c r="AT3091" s="150"/>
      <c r="AU3091" s="138"/>
      <c r="AV3091" s="505"/>
      <c r="AW3091" s="150"/>
      <c r="AX3091" s="150"/>
      <c r="AY3091" s="150"/>
      <c r="BB3091" s="505"/>
      <c r="BC3091" s="150"/>
      <c r="BD3091" s="150"/>
      <c r="BE3091" s="150"/>
      <c r="BF3091" s="150"/>
      <c r="BG3091" s="150"/>
      <c r="BH3091" s="150"/>
      <c r="BI3091" s="133"/>
      <c r="BJ3091" s="135"/>
    </row>
    <row r="3092" spans="3:62">
      <c r="C3092" s="504"/>
      <c r="F3092" s="505"/>
      <c r="G3092" s="150"/>
      <c r="H3092" s="150"/>
      <c r="I3092" s="150"/>
      <c r="J3092" s="150"/>
      <c r="K3092" s="138"/>
      <c r="L3092" s="505"/>
      <c r="M3092" s="150"/>
      <c r="N3092" s="150"/>
      <c r="O3092" s="150"/>
      <c r="P3092" s="150"/>
      <c r="Q3092" s="138"/>
      <c r="R3092" s="505"/>
      <c r="S3092" s="150"/>
      <c r="T3092" s="150"/>
      <c r="U3092" s="150"/>
      <c r="V3092" s="150"/>
      <c r="W3092" s="138"/>
      <c r="X3092" s="505"/>
      <c r="Y3092" s="150"/>
      <c r="Z3092" s="150"/>
      <c r="AA3092" s="150"/>
      <c r="AB3092" s="150"/>
      <c r="AC3092" s="138"/>
      <c r="AD3092" s="505"/>
      <c r="AE3092" s="150"/>
      <c r="AF3092" s="150"/>
      <c r="AG3092" s="150"/>
      <c r="AH3092" s="150"/>
      <c r="AI3092" s="138"/>
      <c r="AJ3092" s="505"/>
      <c r="AK3092" s="150"/>
      <c r="AL3092" s="150"/>
      <c r="AM3092" s="150"/>
      <c r="AN3092" s="150"/>
      <c r="AO3092" s="138"/>
      <c r="AP3092" s="505"/>
      <c r="AQ3092" s="150"/>
      <c r="AR3092" s="150"/>
      <c r="AS3092" s="150"/>
      <c r="AT3092" s="150"/>
      <c r="AU3092" s="138"/>
      <c r="AV3092" s="505"/>
      <c r="AW3092" s="150"/>
      <c r="AX3092" s="150"/>
      <c r="AY3092" s="150"/>
      <c r="BB3092" s="505"/>
      <c r="BC3092" s="150"/>
      <c r="BD3092" s="150"/>
      <c r="BE3092" s="150"/>
      <c r="BF3092" s="150"/>
      <c r="BG3092" s="150"/>
      <c r="BH3092" s="150"/>
      <c r="BI3092" s="133"/>
      <c r="BJ3092" s="135"/>
    </row>
    <row r="3093" spans="3:62">
      <c r="C3093" s="504"/>
      <c r="F3093" s="505"/>
      <c r="G3093" s="150"/>
      <c r="H3093" s="150"/>
      <c r="I3093" s="150"/>
      <c r="J3093" s="150"/>
      <c r="K3093" s="138"/>
      <c r="L3093" s="505"/>
      <c r="M3093" s="150"/>
      <c r="N3093" s="150"/>
      <c r="O3093" s="150"/>
      <c r="P3093" s="150"/>
      <c r="Q3093" s="138"/>
      <c r="R3093" s="505"/>
      <c r="S3093" s="150"/>
      <c r="T3093" s="150"/>
      <c r="U3093" s="150"/>
      <c r="V3093" s="150"/>
      <c r="W3093" s="138"/>
      <c r="X3093" s="505"/>
      <c r="Y3093" s="150"/>
      <c r="Z3093" s="150"/>
      <c r="AA3093" s="150"/>
      <c r="AB3093" s="150"/>
      <c r="AC3093" s="138"/>
      <c r="AD3093" s="505"/>
      <c r="AE3093" s="150"/>
      <c r="AF3093" s="150"/>
      <c r="AG3093" s="150"/>
      <c r="AH3093" s="150"/>
      <c r="AI3093" s="138"/>
      <c r="AJ3093" s="505"/>
      <c r="AK3093" s="150"/>
      <c r="AL3093" s="150"/>
      <c r="AM3093" s="150"/>
      <c r="AN3093" s="150"/>
      <c r="AO3093" s="138"/>
      <c r="AP3093" s="505"/>
      <c r="AQ3093" s="150"/>
      <c r="AR3093" s="150"/>
      <c r="AS3093" s="150"/>
      <c r="AT3093" s="150"/>
      <c r="AU3093" s="138"/>
      <c r="AV3093" s="505"/>
      <c r="AW3093" s="150"/>
      <c r="AX3093" s="150"/>
      <c r="AY3093" s="150"/>
      <c r="BB3093" s="505"/>
      <c r="BC3093" s="150"/>
      <c r="BD3093" s="150"/>
      <c r="BE3093" s="150"/>
      <c r="BF3093" s="150"/>
      <c r="BG3093" s="150"/>
      <c r="BH3093" s="150"/>
      <c r="BI3093" s="133"/>
      <c r="BJ3093" s="135"/>
    </row>
    <row r="3094" spans="3:62">
      <c r="C3094" s="504"/>
      <c r="F3094" s="505"/>
      <c r="G3094" s="150"/>
      <c r="H3094" s="150"/>
      <c r="I3094" s="150"/>
      <c r="J3094" s="150"/>
      <c r="K3094" s="138"/>
      <c r="L3094" s="505"/>
      <c r="M3094" s="150"/>
      <c r="N3094" s="150"/>
      <c r="O3094" s="150"/>
      <c r="P3094" s="150"/>
      <c r="Q3094" s="138"/>
      <c r="R3094" s="505"/>
      <c r="S3094" s="150"/>
      <c r="T3094" s="150"/>
      <c r="U3094" s="150"/>
      <c r="V3094" s="150"/>
      <c r="W3094" s="138"/>
      <c r="X3094" s="505"/>
      <c r="Y3094" s="150"/>
      <c r="Z3094" s="150"/>
      <c r="AA3094" s="150"/>
      <c r="AB3094" s="150"/>
      <c r="AC3094" s="138"/>
      <c r="AD3094" s="505"/>
      <c r="AE3094" s="150"/>
      <c r="AF3094" s="150"/>
      <c r="AG3094" s="150"/>
      <c r="AH3094" s="150"/>
      <c r="AI3094" s="138"/>
      <c r="AJ3094" s="505"/>
      <c r="AK3094" s="150"/>
      <c r="AL3094" s="150"/>
      <c r="AM3094" s="150"/>
      <c r="AN3094" s="150"/>
      <c r="AO3094" s="138"/>
      <c r="AP3094" s="505"/>
      <c r="AQ3094" s="150"/>
      <c r="AR3094" s="150"/>
      <c r="AS3094" s="150"/>
      <c r="AT3094" s="150"/>
      <c r="AU3094" s="138"/>
      <c r="AV3094" s="505"/>
      <c r="AW3094" s="150"/>
      <c r="AX3094" s="150"/>
      <c r="AY3094" s="150"/>
      <c r="BB3094" s="505"/>
      <c r="BC3094" s="150"/>
      <c r="BD3094" s="150"/>
      <c r="BE3094" s="150"/>
      <c r="BF3094" s="150"/>
      <c r="BG3094" s="150"/>
      <c r="BH3094" s="150"/>
      <c r="BI3094" s="133"/>
      <c r="BJ3094" s="135"/>
    </row>
    <row r="3095" spans="3:62">
      <c r="C3095" s="504"/>
      <c r="F3095" s="505"/>
      <c r="G3095" s="150"/>
      <c r="H3095" s="150"/>
      <c r="I3095" s="150"/>
      <c r="J3095" s="150"/>
      <c r="K3095" s="138"/>
      <c r="L3095" s="505"/>
      <c r="M3095" s="150"/>
      <c r="N3095" s="150"/>
      <c r="O3095" s="150"/>
      <c r="P3095" s="150"/>
      <c r="Q3095" s="138"/>
      <c r="R3095" s="505"/>
      <c r="S3095" s="150"/>
      <c r="T3095" s="150"/>
      <c r="U3095" s="150"/>
      <c r="V3095" s="150"/>
      <c r="W3095" s="138"/>
      <c r="X3095" s="505"/>
      <c r="Y3095" s="150"/>
      <c r="Z3095" s="150"/>
      <c r="AA3095" s="150"/>
      <c r="AB3095" s="150"/>
      <c r="AC3095" s="138"/>
      <c r="AD3095" s="505"/>
      <c r="AE3095" s="150"/>
      <c r="AF3095" s="150"/>
      <c r="AG3095" s="150"/>
      <c r="AH3095" s="150"/>
      <c r="AI3095" s="138"/>
      <c r="AJ3095" s="505"/>
      <c r="AK3095" s="150"/>
      <c r="AL3095" s="150"/>
      <c r="AM3095" s="150"/>
      <c r="AN3095" s="150"/>
      <c r="AO3095" s="138"/>
      <c r="AP3095" s="505"/>
      <c r="AQ3095" s="150"/>
      <c r="AR3095" s="150"/>
      <c r="AS3095" s="150"/>
      <c r="AT3095" s="150"/>
      <c r="AU3095" s="138"/>
      <c r="AV3095" s="505"/>
      <c r="AW3095" s="150"/>
      <c r="AX3095" s="150"/>
      <c r="AY3095" s="150"/>
      <c r="BB3095" s="505"/>
      <c r="BC3095" s="150"/>
      <c r="BD3095" s="150"/>
      <c r="BE3095" s="150"/>
      <c r="BF3095" s="150"/>
      <c r="BG3095" s="150"/>
      <c r="BH3095" s="150"/>
      <c r="BI3095" s="133"/>
      <c r="BJ3095" s="135"/>
    </row>
    <row r="3096" spans="3:62">
      <c r="C3096" s="504"/>
      <c r="F3096" s="505"/>
      <c r="G3096" s="150"/>
      <c r="H3096" s="150"/>
      <c r="I3096" s="150"/>
      <c r="J3096" s="150"/>
      <c r="K3096" s="138"/>
      <c r="L3096" s="505"/>
      <c r="M3096" s="150"/>
      <c r="N3096" s="150"/>
      <c r="O3096" s="150"/>
      <c r="P3096" s="150"/>
      <c r="Q3096" s="138"/>
      <c r="R3096" s="505"/>
      <c r="S3096" s="150"/>
      <c r="T3096" s="150"/>
      <c r="U3096" s="150"/>
      <c r="V3096" s="150"/>
      <c r="W3096" s="138"/>
      <c r="X3096" s="505"/>
      <c r="Y3096" s="150"/>
      <c r="Z3096" s="150"/>
      <c r="AA3096" s="150"/>
      <c r="AB3096" s="150"/>
      <c r="AC3096" s="138"/>
      <c r="AD3096" s="505"/>
      <c r="AE3096" s="150"/>
      <c r="AF3096" s="150"/>
      <c r="AG3096" s="150"/>
      <c r="AH3096" s="150"/>
      <c r="AI3096" s="138"/>
      <c r="AJ3096" s="505"/>
      <c r="AK3096" s="150"/>
      <c r="AL3096" s="150"/>
      <c r="AM3096" s="150"/>
      <c r="AN3096" s="150"/>
      <c r="AO3096" s="138"/>
      <c r="AP3096" s="505"/>
      <c r="AQ3096" s="150"/>
      <c r="AR3096" s="150"/>
      <c r="AS3096" s="150"/>
      <c r="AT3096" s="150"/>
      <c r="AU3096" s="138"/>
      <c r="AV3096" s="505"/>
      <c r="AW3096" s="150"/>
      <c r="AX3096" s="150"/>
      <c r="AY3096" s="150"/>
      <c r="BB3096" s="505"/>
      <c r="BC3096" s="150"/>
      <c r="BD3096" s="150"/>
      <c r="BE3096" s="150"/>
      <c r="BF3096" s="150"/>
      <c r="BG3096" s="150"/>
      <c r="BH3096" s="150"/>
      <c r="BI3096" s="133"/>
      <c r="BJ3096" s="135"/>
    </row>
    <row r="3097" spans="3:62">
      <c r="C3097" s="504"/>
      <c r="F3097" s="505"/>
      <c r="G3097" s="150"/>
      <c r="H3097" s="150"/>
      <c r="I3097" s="150"/>
      <c r="J3097" s="150"/>
      <c r="K3097" s="138"/>
      <c r="L3097" s="505"/>
      <c r="M3097" s="150"/>
      <c r="N3097" s="150"/>
      <c r="O3097" s="150"/>
      <c r="P3097" s="150"/>
      <c r="Q3097" s="138"/>
      <c r="R3097" s="505"/>
      <c r="S3097" s="150"/>
      <c r="T3097" s="150"/>
      <c r="U3097" s="150"/>
      <c r="V3097" s="150"/>
      <c r="W3097" s="138"/>
      <c r="X3097" s="505"/>
      <c r="Y3097" s="150"/>
      <c r="Z3097" s="150"/>
      <c r="AA3097" s="150"/>
      <c r="AB3097" s="150"/>
      <c r="AC3097" s="138"/>
      <c r="AD3097" s="505"/>
      <c r="AE3097" s="150"/>
      <c r="AF3097" s="150"/>
      <c r="AG3097" s="150"/>
      <c r="AH3097" s="150"/>
      <c r="AI3097" s="138"/>
      <c r="AJ3097" s="505"/>
      <c r="AK3097" s="150"/>
      <c r="AL3097" s="150"/>
      <c r="AM3097" s="150"/>
      <c r="AN3097" s="150"/>
      <c r="AO3097" s="138"/>
      <c r="AP3097" s="505"/>
      <c r="AQ3097" s="150"/>
      <c r="AR3097" s="150"/>
      <c r="AS3097" s="150"/>
      <c r="AT3097" s="150"/>
      <c r="AU3097" s="138"/>
      <c r="AV3097" s="505"/>
      <c r="AW3097" s="150"/>
      <c r="AX3097" s="150"/>
      <c r="AY3097" s="150"/>
      <c r="BB3097" s="505"/>
      <c r="BC3097" s="150"/>
      <c r="BD3097" s="150"/>
      <c r="BE3097" s="150"/>
      <c r="BF3097" s="150"/>
      <c r="BG3097" s="150"/>
      <c r="BH3097" s="150"/>
      <c r="BI3097" s="133"/>
      <c r="BJ3097" s="135"/>
    </row>
    <row r="3098" spans="3:62">
      <c r="C3098" s="504"/>
      <c r="F3098" s="505"/>
      <c r="G3098" s="150"/>
      <c r="H3098" s="150"/>
      <c r="I3098" s="150"/>
      <c r="J3098" s="150"/>
      <c r="K3098" s="138"/>
      <c r="L3098" s="505"/>
      <c r="M3098" s="150"/>
      <c r="N3098" s="150"/>
      <c r="O3098" s="150"/>
      <c r="P3098" s="150"/>
      <c r="Q3098" s="138"/>
      <c r="R3098" s="505"/>
      <c r="S3098" s="150"/>
      <c r="T3098" s="150"/>
      <c r="U3098" s="150"/>
      <c r="V3098" s="150"/>
      <c r="W3098" s="138"/>
      <c r="X3098" s="505"/>
      <c r="Y3098" s="150"/>
      <c r="Z3098" s="150"/>
      <c r="AA3098" s="150"/>
      <c r="AB3098" s="150"/>
      <c r="AC3098" s="138"/>
      <c r="AD3098" s="505"/>
      <c r="AE3098" s="150"/>
      <c r="AF3098" s="150"/>
      <c r="AG3098" s="150"/>
      <c r="AH3098" s="150"/>
      <c r="AI3098" s="138"/>
      <c r="AJ3098" s="505"/>
      <c r="AK3098" s="150"/>
      <c r="AL3098" s="150"/>
      <c r="AM3098" s="150"/>
      <c r="AN3098" s="150"/>
      <c r="AO3098" s="138"/>
      <c r="AP3098" s="505"/>
      <c r="AQ3098" s="150"/>
      <c r="AR3098" s="150"/>
      <c r="AS3098" s="150"/>
      <c r="AT3098" s="150"/>
      <c r="AU3098" s="138"/>
      <c r="AV3098" s="505"/>
      <c r="AW3098" s="150"/>
      <c r="AX3098" s="150"/>
      <c r="AY3098" s="150"/>
      <c r="BB3098" s="505"/>
      <c r="BC3098" s="150"/>
      <c r="BD3098" s="150"/>
      <c r="BE3098" s="150"/>
      <c r="BF3098" s="150"/>
      <c r="BG3098" s="150"/>
      <c r="BH3098" s="150"/>
      <c r="BI3098" s="133"/>
      <c r="BJ3098" s="135"/>
    </row>
    <row r="3099" spans="3:62">
      <c r="C3099" s="504"/>
      <c r="F3099" s="505"/>
      <c r="G3099" s="150"/>
      <c r="H3099" s="150"/>
      <c r="I3099" s="150"/>
      <c r="J3099" s="150"/>
      <c r="K3099" s="138"/>
      <c r="L3099" s="505"/>
      <c r="M3099" s="150"/>
      <c r="N3099" s="150"/>
      <c r="O3099" s="150"/>
      <c r="P3099" s="150"/>
      <c r="Q3099" s="138"/>
      <c r="R3099" s="505"/>
      <c r="S3099" s="150"/>
      <c r="T3099" s="150"/>
      <c r="U3099" s="150"/>
      <c r="V3099" s="150"/>
      <c r="W3099" s="138"/>
      <c r="X3099" s="505"/>
      <c r="Y3099" s="150"/>
      <c r="Z3099" s="150"/>
      <c r="AA3099" s="150"/>
      <c r="AB3099" s="150"/>
      <c r="AC3099" s="138"/>
      <c r="AD3099" s="505"/>
      <c r="AE3099" s="150"/>
      <c r="AF3099" s="150"/>
      <c r="AG3099" s="150"/>
      <c r="AH3099" s="150"/>
      <c r="AI3099" s="138"/>
      <c r="AJ3099" s="505"/>
      <c r="AK3099" s="150"/>
      <c r="AL3099" s="150"/>
      <c r="AM3099" s="150"/>
      <c r="AN3099" s="150"/>
      <c r="AO3099" s="138"/>
      <c r="AP3099" s="505"/>
      <c r="AQ3099" s="150"/>
      <c r="AR3099" s="150"/>
      <c r="AS3099" s="150"/>
      <c r="AT3099" s="150"/>
      <c r="AU3099" s="138"/>
      <c r="AV3099" s="505"/>
      <c r="AW3099" s="150"/>
      <c r="AX3099" s="150"/>
      <c r="AY3099" s="150"/>
      <c r="BB3099" s="505"/>
      <c r="BC3099" s="150"/>
      <c r="BD3099" s="150"/>
      <c r="BE3099" s="150"/>
      <c r="BF3099" s="150"/>
      <c r="BG3099" s="150"/>
      <c r="BH3099" s="150"/>
      <c r="BI3099" s="133"/>
      <c r="BJ3099" s="135"/>
    </row>
    <row r="3100" spans="3:62">
      <c r="C3100" s="504"/>
      <c r="F3100" s="505"/>
      <c r="G3100" s="150"/>
      <c r="H3100" s="150"/>
      <c r="I3100" s="150"/>
      <c r="J3100" s="150"/>
      <c r="K3100" s="138"/>
      <c r="L3100" s="505"/>
      <c r="M3100" s="150"/>
      <c r="N3100" s="150"/>
      <c r="O3100" s="150"/>
      <c r="P3100" s="150"/>
      <c r="Q3100" s="138"/>
      <c r="R3100" s="505"/>
      <c r="S3100" s="150"/>
      <c r="T3100" s="150"/>
      <c r="U3100" s="150"/>
      <c r="V3100" s="150"/>
      <c r="W3100" s="138"/>
      <c r="X3100" s="505"/>
      <c r="Y3100" s="150"/>
      <c r="Z3100" s="150"/>
      <c r="AA3100" s="150"/>
      <c r="AB3100" s="150"/>
      <c r="AC3100" s="138"/>
      <c r="AD3100" s="505"/>
      <c r="AE3100" s="150"/>
      <c r="AF3100" s="150"/>
      <c r="AG3100" s="150"/>
      <c r="AH3100" s="150"/>
      <c r="AI3100" s="138"/>
      <c r="AJ3100" s="505"/>
      <c r="AK3100" s="150"/>
      <c r="AL3100" s="150"/>
      <c r="AM3100" s="150"/>
      <c r="AN3100" s="150"/>
      <c r="AO3100" s="138"/>
      <c r="AP3100" s="505"/>
      <c r="AQ3100" s="150"/>
      <c r="AR3100" s="150"/>
      <c r="AS3100" s="150"/>
      <c r="AT3100" s="150"/>
      <c r="AU3100" s="138"/>
      <c r="AV3100" s="505"/>
      <c r="AW3100" s="150"/>
      <c r="AX3100" s="150"/>
      <c r="AY3100" s="150"/>
      <c r="BB3100" s="505"/>
      <c r="BC3100" s="150"/>
      <c r="BD3100" s="150"/>
      <c r="BE3100" s="150"/>
      <c r="BF3100" s="150"/>
      <c r="BG3100" s="150"/>
      <c r="BH3100" s="150"/>
      <c r="BI3100" s="133"/>
      <c r="BJ3100" s="135"/>
    </row>
    <row r="3101" spans="3:62">
      <c r="C3101" s="504"/>
      <c r="F3101" s="505"/>
      <c r="G3101" s="150"/>
      <c r="H3101" s="150"/>
      <c r="I3101" s="150"/>
      <c r="J3101" s="150"/>
      <c r="K3101" s="138"/>
      <c r="L3101" s="505"/>
      <c r="M3101" s="150"/>
      <c r="N3101" s="150"/>
      <c r="O3101" s="150"/>
      <c r="P3101" s="150"/>
      <c r="Q3101" s="138"/>
      <c r="R3101" s="505"/>
      <c r="S3101" s="150"/>
      <c r="T3101" s="150"/>
      <c r="U3101" s="150"/>
      <c r="V3101" s="150"/>
      <c r="W3101" s="138"/>
      <c r="X3101" s="505"/>
      <c r="Y3101" s="150"/>
      <c r="Z3101" s="150"/>
      <c r="AA3101" s="150"/>
      <c r="AB3101" s="150"/>
      <c r="AC3101" s="138"/>
      <c r="AD3101" s="505"/>
      <c r="AE3101" s="150"/>
      <c r="AF3101" s="150"/>
      <c r="AG3101" s="150"/>
      <c r="AH3101" s="150"/>
      <c r="AI3101" s="138"/>
      <c r="AJ3101" s="505"/>
      <c r="AK3101" s="150"/>
      <c r="AL3101" s="150"/>
      <c r="AM3101" s="150"/>
      <c r="AN3101" s="150"/>
      <c r="AO3101" s="138"/>
      <c r="AP3101" s="505"/>
      <c r="AQ3101" s="150"/>
      <c r="AR3101" s="150"/>
      <c r="AS3101" s="150"/>
      <c r="AT3101" s="150"/>
      <c r="AU3101" s="138"/>
      <c r="AV3101" s="505"/>
      <c r="AW3101" s="150"/>
      <c r="AX3101" s="150"/>
      <c r="AY3101" s="150"/>
      <c r="BB3101" s="505"/>
      <c r="BC3101" s="150"/>
      <c r="BD3101" s="150"/>
      <c r="BE3101" s="150"/>
      <c r="BF3101" s="150"/>
      <c r="BG3101" s="150"/>
      <c r="BH3101" s="150"/>
      <c r="BI3101" s="133"/>
      <c r="BJ3101" s="135"/>
    </row>
    <row r="3102" spans="3:62">
      <c r="C3102" s="504"/>
      <c r="F3102" s="505"/>
      <c r="G3102" s="150"/>
      <c r="H3102" s="150"/>
      <c r="I3102" s="150"/>
      <c r="J3102" s="150"/>
      <c r="K3102" s="138"/>
      <c r="L3102" s="505"/>
      <c r="M3102" s="150"/>
      <c r="N3102" s="150"/>
      <c r="O3102" s="150"/>
      <c r="P3102" s="150"/>
      <c r="Q3102" s="138"/>
      <c r="R3102" s="505"/>
      <c r="S3102" s="150"/>
      <c r="T3102" s="150"/>
      <c r="U3102" s="150"/>
      <c r="V3102" s="150"/>
      <c r="W3102" s="138"/>
      <c r="X3102" s="505"/>
      <c r="Y3102" s="150"/>
      <c r="Z3102" s="150"/>
      <c r="AA3102" s="150"/>
      <c r="AB3102" s="150"/>
      <c r="AC3102" s="138"/>
      <c r="AD3102" s="505"/>
      <c r="AE3102" s="150"/>
      <c r="AF3102" s="150"/>
      <c r="AG3102" s="150"/>
      <c r="AH3102" s="150"/>
      <c r="AI3102" s="138"/>
      <c r="AJ3102" s="505"/>
      <c r="AK3102" s="150"/>
      <c r="AL3102" s="150"/>
      <c r="AM3102" s="150"/>
      <c r="AN3102" s="150"/>
      <c r="AO3102" s="138"/>
      <c r="AP3102" s="505"/>
      <c r="AQ3102" s="150"/>
      <c r="AR3102" s="150"/>
      <c r="AS3102" s="150"/>
      <c r="AT3102" s="150"/>
      <c r="AU3102" s="138"/>
      <c r="AV3102" s="505"/>
      <c r="AW3102" s="150"/>
      <c r="AX3102" s="150"/>
      <c r="AY3102" s="150"/>
      <c r="BB3102" s="505"/>
      <c r="BC3102" s="150"/>
      <c r="BD3102" s="150"/>
      <c r="BE3102" s="150"/>
      <c r="BF3102" s="150"/>
      <c r="BG3102" s="150"/>
      <c r="BH3102" s="150"/>
      <c r="BI3102" s="133"/>
      <c r="BJ3102" s="135"/>
    </row>
    <row r="3103" spans="3:62">
      <c r="C3103" s="504"/>
      <c r="F3103" s="505"/>
      <c r="G3103" s="150"/>
      <c r="H3103" s="150"/>
      <c r="I3103" s="150"/>
      <c r="J3103" s="150"/>
      <c r="K3103" s="138"/>
      <c r="L3103" s="505"/>
      <c r="M3103" s="150"/>
      <c r="N3103" s="150"/>
      <c r="O3103" s="150"/>
      <c r="P3103" s="150"/>
      <c r="Q3103" s="138"/>
      <c r="R3103" s="505"/>
      <c r="S3103" s="150"/>
      <c r="T3103" s="150"/>
      <c r="U3103" s="150"/>
      <c r="V3103" s="150"/>
      <c r="W3103" s="138"/>
      <c r="X3103" s="505"/>
      <c r="Y3103" s="150"/>
      <c r="Z3103" s="150"/>
      <c r="AA3103" s="150"/>
      <c r="AB3103" s="150"/>
      <c r="AC3103" s="138"/>
      <c r="AD3103" s="505"/>
      <c r="AE3103" s="150"/>
      <c r="AF3103" s="150"/>
      <c r="AG3103" s="150"/>
      <c r="AH3103" s="150"/>
      <c r="AI3103" s="138"/>
      <c r="AJ3103" s="505"/>
      <c r="AK3103" s="150"/>
      <c r="AL3103" s="150"/>
      <c r="AM3103" s="150"/>
      <c r="AN3103" s="150"/>
      <c r="AO3103" s="138"/>
      <c r="AP3103" s="505"/>
      <c r="AQ3103" s="150"/>
      <c r="AR3103" s="150"/>
      <c r="AS3103" s="150"/>
      <c r="AT3103" s="150"/>
      <c r="AU3103" s="138"/>
      <c r="AV3103" s="505"/>
      <c r="AW3103" s="150"/>
      <c r="AX3103" s="150"/>
      <c r="AY3103" s="150"/>
      <c r="BB3103" s="505"/>
      <c r="BC3103" s="150"/>
      <c r="BD3103" s="150"/>
      <c r="BE3103" s="150"/>
      <c r="BF3103" s="150"/>
      <c r="BG3103" s="150"/>
      <c r="BH3103" s="150"/>
      <c r="BI3103" s="133"/>
      <c r="BJ3103" s="135"/>
    </row>
    <row r="3104" spans="3:62">
      <c r="C3104" s="504"/>
      <c r="F3104" s="505"/>
      <c r="G3104" s="150"/>
      <c r="H3104" s="150"/>
      <c r="I3104" s="150"/>
      <c r="J3104" s="150"/>
      <c r="K3104" s="138"/>
      <c r="L3104" s="505"/>
      <c r="M3104" s="150"/>
      <c r="N3104" s="150"/>
      <c r="O3104" s="150"/>
      <c r="P3104" s="150"/>
      <c r="Q3104" s="138"/>
      <c r="R3104" s="505"/>
      <c r="S3104" s="150"/>
      <c r="T3104" s="150"/>
      <c r="U3104" s="150"/>
      <c r="V3104" s="150"/>
      <c r="W3104" s="138"/>
      <c r="X3104" s="505"/>
      <c r="Y3104" s="150"/>
      <c r="Z3104" s="150"/>
      <c r="AA3104" s="150"/>
      <c r="AB3104" s="150"/>
      <c r="AC3104" s="138"/>
      <c r="AD3104" s="505"/>
      <c r="AE3104" s="150"/>
      <c r="AF3104" s="150"/>
      <c r="AG3104" s="150"/>
      <c r="AH3104" s="150"/>
      <c r="AI3104" s="138"/>
      <c r="AJ3104" s="505"/>
      <c r="AK3104" s="150"/>
      <c r="AL3104" s="150"/>
      <c r="AM3104" s="150"/>
      <c r="AN3104" s="150"/>
      <c r="AO3104" s="138"/>
      <c r="AP3104" s="505"/>
      <c r="AQ3104" s="150"/>
      <c r="AR3104" s="150"/>
      <c r="AS3104" s="150"/>
      <c r="AT3104" s="150"/>
      <c r="AU3104" s="138"/>
      <c r="AV3104" s="505"/>
      <c r="AW3104" s="150"/>
      <c r="AX3104" s="150"/>
      <c r="AY3104" s="150"/>
      <c r="BB3104" s="505"/>
      <c r="BC3104" s="150"/>
      <c r="BD3104" s="150"/>
      <c r="BE3104" s="150"/>
      <c r="BF3104" s="150"/>
      <c r="BG3104" s="150"/>
      <c r="BH3104" s="150"/>
      <c r="BI3104" s="133"/>
      <c r="BJ3104" s="135"/>
    </row>
    <row r="3105" spans="3:62">
      <c r="C3105" s="504"/>
      <c r="F3105" s="505"/>
      <c r="G3105" s="150"/>
      <c r="H3105" s="150"/>
      <c r="I3105" s="150"/>
      <c r="J3105" s="150"/>
      <c r="K3105" s="138"/>
      <c r="L3105" s="505"/>
      <c r="M3105" s="150"/>
      <c r="N3105" s="150"/>
      <c r="O3105" s="150"/>
      <c r="P3105" s="150"/>
      <c r="Q3105" s="138"/>
      <c r="R3105" s="505"/>
      <c r="S3105" s="150"/>
      <c r="T3105" s="150"/>
      <c r="U3105" s="150"/>
      <c r="V3105" s="150"/>
      <c r="W3105" s="138"/>
      <c r="X3105" s="505"/>
      <c r="Y3105" s="150"/>
      <c r="Z3105" s="150"/>
      <c r="AA3105" s="150"/>
      <c r="AB3105" s="150"/>
      <c r="AC3105" s="138"/>
      <c r="AD3105" s="505"/>
      <c r="AE3105" s="150"/>
      <c r="AF3105" s="150"/>
      <c r="AG3105" s="150"/>
      <c r="AH3105" s="150"/>
      <c r="AI3105" s="138"/>
      <c r="AJ3105" s="505"/>
      <c r="AK3105" s="150"/>
      <c r="AL3105" s="150"/>
      <c r="AM3105" s="150"/>
      <c r="AN3105" s="150"/>
      <c r="AO3105" s="138"/>
      <c r="AP3105" s="505"/>
      <c r="AQ3105" s="150"/>
      <c r="AR3105" s="150"/>
      <c r="AS3105" s="150"/>
      <c r="AT3105" s="150"/>
      <c r="AU3105" s="138"/>
      <c r="AV3105" s="505"/>
      <c r="AW3105" s="150"/>
      <c r="AX3105" s="150"/>
      <c r="AY3105" s="150"/>
      <c r="BB3105" s="505"/>
      <c r="BC3105" s="150"/>
      <c r="BD3105" s="150"/>
      <c r="BE3105" s="150"/>
      <c r="BF3105" s="150"/>
      <c r="BG3105" s="150"/>
      <c r="BH3105" s="150"/>
      <c r="BI3105" s="133"/>
      <c r="BJ3105" s="135"/>
    </row>
    <row r="3106" spans="3:62">
      <c r="C3106" s="504"/>
      <c r="F3106" s="505"/>
      <c r="G3106" s="150"/>
      <c r="H3106" s="150"/>
      <c r="I3106" s="150"/>
      <c r="J3106" s="150"/>
      <c r="K3106" s="138"/>
      <c r="L3106" s="505"/>
      <c r="M3106" s="150"/>
      <c r="N3106" s="150"/>
      <c r="O3106" s="150"/>
      <c r="P3106" s="150"/>
      <c r="Q3106" s="138"/>
      <c r="R3106" s="505"/>
      <c r="S3106" s="150"/>
      <c r="T3106" s="150"/>
      <c r="U3106" s="150"/>
      <c r="V3106" s="150"/>
      <c r="W3106" s="138"/>
      <c r="X3106" s="505"/>
      <c r="Y3106" s="150"/>
      <c r="Z3106" s="150"/>
      <c r="AA3106" s="150"/>
      <c r="AB3106" s="150"/>
      <c r="AC3106" s="138"/>
      <c r="AD3106" s="505"/>
      <c r="AE3106" s="150"/>
      <c r="AF3106" s="150"/>
      <c r="AG3106" s="150"/>
      <c r="AH3106" s="150"/>
      <c r="AI3106" s="138"/>
      <c r="AJ3106" s="505"/>
      <c r="AK3106" s="150"/>
      <c r="AL3106" s="150"/>
      <c r="AM3106" s="150"/>
      <c r="AN3106" s="150"/>
      <c r="AO3106" s="138"/>
      <c r="AP3106" s="505"/>
      <c r="AQ3106" s="150"/>
      <c r="AR3106" s="150"/>
      <c r="AS3106" s="150"/>
      <c r="AT3106" s="150"/>
      <c r="AU3106" s="138"/>
      <c r="AV3106" s="505"/>
      <c r="AW3106" s="150"/>
      <c r="AX3106" s="150"/>
      <c r="AY3106" s="150"/>
      <c r="BB3106" s="505"/>
      <c r="BC3106" s="150"/>
      <c r="BD3106" s="150"/>
      <c r="BE3106" s="150"/>
      <c r="BF3106" s="150"/>
      <c r="BG3106" s="150"/>
      <c r="BH3106" s="150"/>
      <c r="BI3106" s="133"/>
      <c r="BJ3106" s="135"/>
    </row>
    <row r="3107" spans="3:62">
      <c r="C3107" s="504"/>
      <c r="F3107" s="505"/>
      <c r="G3107" s="150"/>
      <c r="H3107" s="150"/>
      <c r="I3107" s="150"/>
      <c r="J3107" s="150"/>
      <c r="K3107" s="138"/>
      <c r="L3107" s="505"/>
      <c r="M3107" s="150"/>
      <c r="N3107" s="150"/>
      <c r="O3107" s="150"/>
      <c r="P3107" s="150"/>
      <c r="Q3107" s="138"/>
      <c r="R3107" s="505"/>
      <c r="S3107" s="150"/>
      <c r="T3107" s="150"/>
      <c r="U3107" s="150"/>
      <c r="V3107" s="150"/>
      <c r="W3107" s="138"/>
      <c r="X3107" s="505"/>
      <c r="Y3107" s="150"/>
      <c r="Z3107" s="150"/>
      <c r="AA3107" s="150"/>
      <c r="AB3107" s="150"/>
      <c r="AC3107" s="138"/>
      <c r="AD3107" s="505"/>
      <c r="AE3107" s="150"/>
      <c r="AF3107" s="150"/>
      <c r="AG3107" s="150"/>
      <c r="AH3107" s="150"/>
      <c r="AI3107" s="138"/>
      <c r="AJ3107" s="505"/>
      <c r="AK3107" s="150"/>
      <c r="AL3107" s="150"/>
      <c r="AM3107" s="150"/>
      <c r="AN3107" s="150"/>
      <c r="AO3107" s="138"/>
      <c r="AP3107" s="505"/>
      <c r="AQ3107" s="150"/>
      <c r="AR3107" s="150"/>
      <c r="AS3107" s="150"/>
      <c r="AT3107" s="150"/>
      <c r="AU3107" s="138"/>
      <c r="AV3107" s="505"/>
      <c r="AW3107" s="150"/>
      <c r="AX3107" s="150"/>
      <c r="AY3107" s="150"/>
      <c r="BB3107" s="505"/>
      <c r="BC3107" s="150"/>
      <c r="BD3107" s="150"/>
      <c r="BE3107" s="150"/>
      <c r="BF3107" s="150"/>
      <c r="BG3107" s="150"/>
      <c r="BH3107" s="150"/>
      <c r="BI3107" s="133"/>
      <c r="BJ3107" s="135"/>
    </row>
    <row r="3108" spans="3:62">
      <c r="C3108" s="504"/>
      <c r="F3108" s="505"/>
      <c r="G3108" s="150"/>
      <c r="H3108" s="150"/>
      <c r="I3108" s="150"/>
      <c r="J3108" s="150"/>
      <c r="K3108" s="138"/>
      <c r="L3108" s="505"/>
      <c r="M3108" s="150"/>
      <c r="N3108" s="150"/>
      <c r="O3108" s="150"/>
      <c r="P3108" s="150"/>
      <c r="Q3108" s="138"/>
      <c r="R3108" s="505"/>
      <c r="S3108" s="150"/>
      <c r="T3108" s="150"/>
      <c r="U3108" s="150"/>
      <c r="V3108" s="150"/>
      <c r="W3108" s="138"/>
      <c r="X3108" s="505"/>
      <c r="Y3108" s="150"/>
      <c r="Z3108" s="150"/>
      <c r="AA3108" s="150"/>
      <c r="AB3108" s="150"/>
      <c r="AC3108" s="138"/>
      <c r="AD3108" s="505"/>
      <c r="AE3108" s="150"/>
      <c r="AF3108" s="150"/>
      <c r="AG3108" s="150"/>
      <c r="AH3108" s="150"/>
      <c r="AI3108" s="138"/>
      <c r="AJ3108" s="505"/>
      <c r="AK3108" s="150"/>
      <c r="AL3108" s="150"/>
      <c r="AM3108" s="150"/>
      <c r="AN3108" s="150"/>
      <c r="AO3108" s="138"/>
      <c r="AP3108" s="505"/>
      <c r="AQ3108" s="150"/>
      <c r="AR3108" s="150"/>
      <c r="AS3108" s="150"/>
      <c r="AT3108" s="150"/>
      <c r="AU3108" s="138"/>
      <c r="AV3108" s="505"/>
      <c r="AW3108" s="150"/>
      <c r="AX3108" s="150"/>
      <c r="AY3108" s="150"/>
      <c r="BB3108" s="505"/>
      <c r="BC3108" s="150"/>
      <c r="BD3108" s="150"/>
      <c r="BE3108" s="150"/>
      <c r="BF3108" s="150"/>
      <c r="BG3108" s="150"/>
      <c r="BH3108" s="150"/>
      <c r="BI3108" s="133"/>
      <c r="BJ3108" s="135"/>
    </row>
    <row r="3109" spans="3:62">
      <c r="C3109" s="504"/>
      <c r="F3109" s="505"/>
      <c r="G3109" s="150"/>
      <c r="H3109" s="150"/>
      <c r="I3109" s="150"/>
      <c r="J3109" s="150"/>
      <c r="K3109" s="138"/>
      <c r="L3109" s="505"/>
      <c r="M3109" s="150"/>
      <c r="N3109" s="150"/>
      <c r="O3109" s="150"/>
      <c r="P3109" s="150"/>
      <c r="Q3109" s="138"/>
      <c r="R3109" s="505"/>
      <c r="S3109" s="150"/>
      <c r="T3109" s="150"/>
      <c r="U3109" s="150"/>
      <c r="V3109" s="150"/>
      <c r="W3109" s="138"/>
      <c r="X3109" s="505"/>
      <c r="Y3109" s="150"/>
      <c r="Z3109" s="150"/>
      <c r="AA3109" s="150"/>
      <c r="AB3109" s="150"/>
      <c r="AC3109" s="138"/>
      <c r="AD3109" s="505"/>
      <c r="AE3109" s="150"/>
      <c r="AF3109" s="150"/>
      <c r="AG3109" s="150"/>
      <c r="AH3109" s="150"/>
      <c r="AI3109" s="138"/>
      <c r="AJ3109" s="505"/>
      <c r="AK3109" s="150"/>
      <c r="AL3109" s="150"/>
      <c r="AM3109" s="150"/>
      <c r="AN3109" s="150"/>
      <c r="AO3109" s="138"/>
      <c r="AP3109" s="505"/>
      <c r="AQ3109" s="150"/>
      <c r="AR3109" s="150"/>
      <c r="AS3109" s="150"/>
      <c r="AT3109" s="150"/>
      <c r="AU3109" s="138"/>
      <c r="AV3109" s="505"/>
      <c r="AW3109" s="150"/>
      <c r="AX3109" s="150"/>
      <c r="AY3109" s="150"/>
      <c r="BB3109" s="505"/>
      <c r="BC3109" s="150"/>
      <c r="BD3109" s="150"/>
      <c r="BE3109" s="150"/>
      <c r="BF3109" s="150"/>
      <c r="BG3109" s="150"/>
      <c r="BH3109" s="150"/>
      <c r="BI3109" s="133"/>
      <c r="BJ3109" s="135"/>
    </row>
    <row r="3110" spans="3:62">
      <c r="C3110" s="504"/>
      <c r="F3110" s="505"/>
      <c r="G3110" s="150"/>
      <c r="H3110" s="150"/>
      <c r="I3110" s="150"/>
      <c r="J3110" s="150"/>
      <c r="K3110" s="138"/>
      <c r="L3110" s="505"/>
      <c r="M3110" s="150"/>
      <c r="N3110" s="150"/>
      <c r="O3110" s="150"/>
      <c r="P3110" s="150"/>
      <c r="Q3110" s="138"/>
      <c r="R3110" s="505"/>
      <c r="S3110" s="150"/>
      <c r="T3110" s="150"/>
      <c r="U3110" s="150"/>
      <c r="V3110" s="150"/>
      <c r="W3110" s="138"/>
      <c r="X3110" s="505"/>
      <c r="Y3110" s="150"/>
      <c r="Z3110" s="150"/>
      <c r="AA3110" s="150"/>
      <c r="AB3110" s="150"/>
      <c r="AC3110" s="138"/>
      <c r="AD3110" s="505"/>
      <c r="AE3110" s="150"/>
      <c r="AF3110" s="150"/>
      <c r="AG3110" s="150"/>
      <c r="AH3110" s="150"/>
      <c r="AI3110" s="138"/>
      <c r="AJ3110" s="505"/>
      <c r="AK3110" s="150"/>
      <c r="AL3110" s="150"/>
      <c r="AM3110" s="150"/>
      <c r="AN3110" s="150"/>
      <c r="AO3110" s="138"/>
      <c r="AP3110" s="505"/>
      <c r="AQ3110" s="150"/>
      <c r="AR3110" s="150"/>
      <c r="AS3110" s="150"/>
      <c r="AT3110" s="150"/>
      <c r="AU3110" s="138"/>
      <c r="AV3110" s="505"/>
      <c r="AW3110" s="150"/>
      <c r="AX3110" s="150"/>
      <c r="AY3110" s="150"/>
      <c r="BB3110" s="505"/>
      <c r="BC3110" s="150"/>
      <c r="BD3110" s="150"/>
      <c r="BE3110" s="150"/>
      <c r="BF3110" s="150"/>
      <c r="BG3110" s="150"/>
      <c r="BH3110" s="150"/>
      <c r="BI3110" s="133"/>
      <c r="BJ3110" s="135"/>
    </row>
    <row r="3111" spans="3:62">
      <c r="C3111" s="504"/>
      <c r="F3111" s="505"/>
      <c r="G3111" s="150"/>
      <c r="H3111" s="150"/>
      <c r="I3111" s="150"/>
      <c r="J3111" s="150"/>
      <c r="K3111" s="138"/>
      <c r="L3111" s="505"/>
      <c r="M3111" s="150"/>
      <c r="N3111" s="150"/>
      <c r="O3111" s="150"/>
      <c r="P3111" s="150"/>
      <c r="Q3111" s="138"/>
      <c r="R3111" s="505"/>
      <c r="S3111" s="150"/>
      <c r="T3111" s="150"/>
      <c r="U3111" s="150"/>
      <c r="V3111" s="150"/>
      <c r="W3111" s="138"/>
      <c r="X3111" s="505"/>
      <c r="Y3111" s="150"/>
      <c r="Z3111" s="150"/>
      <c r="AA3111" s="150"/>
      <c r="AB3111" s="150"/>
      <c r="AC3111" s="138"/>
      <c r="AD3111" s="505"/>
      <c r="AE3111" s="150"/>
      <c r="AF3111" s="150"/>
      <c r="AG3111" s="150"/>
      <c r="AH3111" s="150"/>
      <c r="AI3111" s="138"/>
      <c r="AJ3111" s="505"/>
      <c r="AK3111" s="150"/>
      <c r="AL3111" s="150"/>
      <c r="AM3111" s="150"/>
      <c r="AN3111" s="150"/>
      <c r="AO3111" s="138"/>
      <c r="AP3111" s="505"/>
      <c r="AQ3111" s="150"/>
      <c r="AR3111" s="150"/>
      <c r="AS3111" s="150"/>
      <c r="AT3111" s="150"/>
      <c r="AU3111" s="138"/>
      <c r="AV3111" s="505"/>
      <c r="AW3111" s="150"/>
      <c r="AX3111" s="150"/>
      <c r="AY3111" s="150"/>
      <c r="BB3111" s="505"/>
      <c r="BC3111" s="150"/>
      <c r="BD3111" s="150"/>
      <c r="BE3111" s="150"/>
      <c r="BF3111" s="150"/>
      <c r="BG3111" s="150"/>
      <c r="BH3111" s="150"/>
      <c r="BI3111" s="133"/>
      <c r="BJ3111" s="135"/>
    </row>
    <row r="3112" spans="3:62">
      <c r="C3112" s="504"/>
      <c r="F3112" s="505"/>
      <c r="G3112" s="150"/>
      <c r="H3112" s="150"/>
      <c r="I3112" s="150"/>
      <c r="J3112" s="150"/>
      <c r="K3112" s="138"/>
      <c r="L3112" s="505"/>
      <c r="M3112" s="150"/>
      <c r="N3112" s="150"/>
      <c r="O3112" s="150"/>
      <c r="P3112" s="150"/>
      <c r="Q3112" s="138"/>
      <c r="R3112" s="505"/>
      <c r="S3112" s="150"/>
      <c r="T3112" s="150"/>
      <c r="U3112" s="150"/>
      <c r="V3112" s="150"/>
      <c r="W3112" s="138"/>
      <c r="X3112" s="505"/>
      <c r="Y3112" s="150"/>
      <c r="Z3112" s="150"/>
      <c r="AA3112" s="150"/>
      <c r="AB3112" s="150"/>
      <c r="AC3112" s="138"/>
      <c r="AD3112" s="505"/>
      <c r="AE3112" s="150"/>
      <c r="AF3112" s="150"/>
      <c r="AG3112" s="150"/>
      <c r="AH3112" s="150"/>
      <c r="AI3112" s="138"/>
      <c r="AJ3112" s="505"/>
      <c r="AK3112" s="150"/>
      <c r="AL3112" s="150"/>
      <c r="AM3112" s="150"/>
      <c r="AN3112" s="150"/>
      <c r="AO3112" s="138"/>
      <c r="AP3112" s="505"/>
      <c r="AQ3112" s="150"/>
      <c r="AR3112" s="150"/>
      <c r="AS3112" s="150"/>
      <c r="AT3112" s="150"/>
      <c r="AU3112" s="138"/>
      <c r="AV3112" s="505"/>
      <c r="AW3112" s="150"/>
      <c r="AX3112" s="150"/>
      <c r="AY3112" s="150"/>
      <c r="BB3112" s="505"/>
      <c r="BC3112" s="150"/>
      <c r="BD3112" s="150"/>
      <c r="BE3112" s="150"/>
      <c r="BF3112" s="150"/>
      <c r="BG3112" s="150"/>
      <c r="BH3112" s="150"/>
      <c r="BI3112" s="133"/>
      <c r="BJ3112" s="135"/>
    </row>
    <row r="3113" spans="3:62">
      <c r="C3113" s="504"/>
      <c r="F3113" s="505"/>
      <c r="G3113" s="150"/>
      <c r="H3113" s="150"/>
      <c r="I3113" s="150"/>
      <c r="J3113" s="150"/>
      <c r="K3113" s="138"/>
      <c r="L3113" s="505"/>
      <c r="M3113" s="150"/>
      <c r="N3113" s="150"/>
      <c r="O3113" s="150"/>
      <c r="P3113" s="150"/>
      <c r="Q3113" s="138"/>
      <c r="R3113" s="505"/>
      <c r="S3113" s="150"/>
      <c r="T3113" s="150"/>
      <c r="U3113" s="150"/>
      <c r="V3113" s="150"/>
      <c r="W3113" s="138"/>
      <c r="X3113" s="505"/>
      <c r="Y3113" s="150"/>
      <c r="Z3113" s="150"/>
      <c r="AA3113" s="150"/>
      <c r="AB3113" s="150"/>
      <c r="AC3113" s="138"/>
      <c r="AD3113" s="505"/>
      <c r="AE3113" s="150"/>
      <c r="AF3113" s="150"/>
      <c r="AG3113" s="150"/>
      <c r="AH3113" s="150"/>
      <c r="AI3113" s="138"/>
      <c r="AJ3113" s="505"/>
      <c r="AK3113" s="150"/>
      <c r="AL3113" s="150"/>
      <c r="AM3113" s="150"/>
      <c r="AN3113" s="150"/>
      <c r="AO3113" s="138"/>
      <c r="AP3113" s="505"/>
      <c r="AQ3113" s="150"/>
      <c r="AR3113" s="150"/>
      <c r="AS3113" s="150"/>
      <c r="AT3113" s="150"/>
      <c r="AU3113" s="138"/>
      <c r="AV3113" s="505"/>
      <c r="AW3113" s="150"/>
      <c r="AX3113" s="150"/>
      <c r="AY3113" s="150"/>
      <c r="BB3113" s="505"/>
      <c r="BC3113" s="150"/>
      <c r="BD3113" s="150"/>
      <c r="BE3113" s="150"/>
      <c r="BF3113" s="150"/>
      <c r="BG3113" s="150"/>
      <c r="BH3113" s="150"/>
      <c r="BI3113" s="133"/>
      <c r="BJ3113" s="135"/>
    </row>
    <row r="3114" spans="3:62">
      <c r="C3114" s="504"/>
      <c r="F3114" s="505"/>
      <c r="G3114" s="150"/>
      <c r="H3114" s="150"/>
      <c r="I3114" s="150"/>
      <c r="J3114" s="150"/>
      <c r="K3114" s="138"/>
      <c r="L3114" s="505"/>
      <c r="M3114" s="150"/>
      <c r="N3114" s="150"/>
      <c r="O3114" s="150"/>
      <c r="P3114" s="150"/>
      <c r="Q3114" s="138"/>
      <c r="R3114" s="505"/>
      <c r="S3114" s="150"/>
      <c r="T3114" s="150"/>
      <c r="U3114" s="150"/>
      <c r="V3114" s="150"/>
      <c r="W3114" s="138"/>
      <c r="X3114" s="505"/>
      <c r="Y3114" s="150"/>
      <c r="Z3114" s="150"/>
      <c r="AA3114" s="150"/>
      <c r="AB3114" s="150"/>
      <c r="AC3114" s="138"/>
      <c r="AD3114" s="505"/>
      <c r="AE3114" s="150"/>
      <c r="AF3114" s="150"/>
      <c r="AG3114" s="150"/>
      <c r="AH3114" s="150"/>
      <c r="AI3114" s="138"/>
      <c r="AJ3114" s="505"/>
      <c r="AK3114" s="150"/>
      <c r="AL3114" s="150"/>
      <c r="AM3114" s="150"/>
      <c r="AN3114" s="150"/>
      <c r="AO3114" s="138"/>
      <c r="AP3114" s="505"/>
      <c r="AQ3114" s="150"/>
      <c r="AR3114" s="150"/>
      <c r="AS3114" s="150"/>
      <c r="AT3114" s="150"/>
      <c r="AU3114" s="138"/>
      <c r="AV3114" s="505"/>
      <c r="AW3114" s="150"/>
      <c r="AX3114" s="150"/>
      <c r="AY3114" s="150"/>
      <c r="BB3114" s="505"/>
      <c r="BC3114" s="150"/>
      <c r="BD3114" s="150"/>
      <c r="BE3114" s="150"/>
      <c r="BF3114" s="150"/>
      <c r="BG3114" s="150"/>
      <c r="BH3114" s="150"/>
      <c r="BI3114" s="133"/>
      <c r="BJ3114" s="135"/>
    </row>
    <row r="3115" spans="3:62">
      <c r="C3115" s="504"/>
      <c r="F3115" s="505"/>
      <c r="G3115" s="150"/>
      <c r="H3115" s="150"/>
      <c r="I3115" s="150"/>
      <c r="J3115" s="150"/>
      <c r="K3115" s="138"/>
      <c r="L3115" s="505"/>
      <c r="M3115" s="150"/>
      <c r="N3115" s="150"/>
      <c r="O3115" s="150"/>
      <c r="P3115" s="150"/>
      <c r="Q3115" s="138"/>
      <c r="R3115" s="505"/>
      <c r="S3115" s="150"/>
      <c r="T3115" s="150"/>
      <c r="U3115" s="150"/>
      <c r="V3115" s="150"/>
      <c r="W3115" s="138"/>
      <c r="X3115" s="505"/>
      <c r="Y3115" s="150"/>
      <c r="Z3115" s="150"/>
      <c r="AA3115" s="150"/>
      <c r="AB3115" s="150"/>
      <c r="AC3115" s="138"/>
      <c r="AD3115" s="505"/>
      <c r="AE3115" s="150"/>
      <c r="AF3115" s="150"/>
      <c r="AG3115" s="150"/>
      <c r="AH3115" s="150"/>
      <c r="AI3115" s="138"/>
      <c r="AJ3115" s="505"/>
      <c r="AK3115" s="150"/>
      <c r="AL3115" s="150"/>
      <c r="AM3115" s="150"/>
      <c r="AN3115" s="150"/>
      <c r="AO3115" s="138"/>
      <c r="AP3115" s="505"/>
      <c r="AQ3115" s="150"/>
      <c r="AR3115" s="150"/>
      <c r="AS3115" s="150"/>
      <c r="AT3115" s="150"/>
      <c r="AU3115" s="138"/>
      <c r="AV3115" s="505"/>
      <c r="AW3115" s="150"/>
      <c r="AX3115" s="150"/>
      <c r="AY3115" s="150"/>
      <c r="BB3115" s="505"/>
      <c r="BC3115" s="150"/>
      <c r="BD3115" s="150"/>
      <c r="BE3115" s="150"/>
      <c r="BF3115" s="150"/>
      <c r="BG3115" s="150"/>
      <c r="BH3115" s="150"/>
      <c r="BI3115" s="133"/>
      <c r="BJ3115" s="135"/>
    </row>
    <row r="3116" spans="3:62">
      <c r="C3116" s="504"/>
      <c r="F3116" s="505"/>
      <c r="G3116" s="150"/>
      <c r="H3116" s="150"/>
      <c r="I3116" s="150"/>
      <c r="J3116" s="150"/>
      <c r="K3116" s="138"/>
      <c r="L3116" s="505"/>
      <c r="M3116" s="150"/>
      <c r="N3116" s="150"/>
      <c r="O3116" s="150"/>
      <c r="P3116" s="150"/>
      <c r="Q3116" s="138"/>
      <c r="R3116" s="505"/>
      <c r="S3116" s="150"/>
      <c r="T3116" s="150"/>
      <c r="U3116" s="150"/>
      <c r="V3116" s="150"/>
      <c r="W3116" s="138"/>
      <c r="X3116" s="505"/>
      <c r="Y3116" s="150"/>
      <c r="Z3116" s="150"/>
      <c r="AA3116" s="150"/>
      <c r="AB3116" s="150"/>
      <c r="AC3116" s="138"/>
      <c r="AD3116" s="505"/>
      <c r="AE3116" s="150"/>
      <c r="AF3116" s="150"/>
      <c r="AG3116" s="150"/>
      <c r="AH3116" s="150"/>
      <c r="AI3116" s="138"/>
      <c r="AJ3116" s="505"/>
      <c r="AK3116" s="150"/>
      <c r="AL3116" s="150"/>
      <c r="AM3116" s="150"/>
      <c r="AN3116" s="150"/>
      <c r="AO3116" s="138"/>
      <c r="AP3116" s="505"/>
      <c r="AQ3116" s="150"/>
      <c r="AR3116" s="150"/>
      <c r="AS3116" s="150"/>
      <c r="AT3116" s="150"/>
      <c r="AU3116" s="138"/>
      <c r="AV3116" s="505"/>
      <c r="AW3116" s="150"/>
      <c r="AX3116" s="150"/>
      <c r="AY3116" s="150"/>
      <c r="BB3116" s="505"/>
      <c r="BC3116" s="150"/>
      <c r="BD3116" s="150"/>
      <c r="BE3116" s="150"/>
      <c r="BF3116" s="150"/>
      <c r="BG3116" s="150"/>
      <c r="BH3116" s="150"/>
      <c r="BI3116" s="133"/>
      <c r="BJ3116" s="135"/>
    </row>
    <row r="3117" spans="3:62">
      <c r="C3117" s="504"/>
      <c r="F3117" s="505"/>
      <c r="G3117" s="150"/>
      <c r="H3117" s="150"/>
      <c r="I3117" s="150"/>
      <c r="J3117" s="150"/>
      <c r="K3117" s="138"/>
      <c r="L3117" s="505"/>
      <c r="M3117" s="150"/>
      <c r="N3117" s="150"/>
      <c r="O3117" s="150"/>
      <c r="P3117" s="150"/>
      <c r="Q3117" s="138"/>
      <c r="R3117" s="505"/>
      <c r="S3117" s="150"/>
      <c r="T3117" s="150"/>
      <c r="U3117" s="150"/>
      <c r="V3117" s="150"/>
      <c r="W3117" s="138"/>
      <c r="X3117" s="505"/>
      <c r="Y3117" s="150"/>
      <c r="Z3117" s="150"/>
      <c r="AA3117" s="150"/>
      <c r="AB3117" s="150"/>
      <c r="AC3117" s="138"/>
      <c r="AD3117" s="505"/>
      <c r="AE3117" s="150"/>
      <c r="AF3117" s="150"/>
      <c r="AG3117" s="150"/>
      <c r="AH3117" s="150"/>
      <c r="AI3117" s="138"/>
      <c r="AJ3117" s="505"/>
      <c r="AK3117" s="150"/>
      <c r="AL3117" s="150"/>
      <c r="AM3117" s="150"/>
      <c r="AN3117" s="150"/>
      <c r="AO3117" s="138"/>
      <c r="AP3117" s="505"/>
      <c r="AQ3117" s="150"/>
      <c r="AR3117" s="150"/>
      <c r="AS3117" s="150"/>
      <c r="AT3117" s="150"/>
      <c r="AU3117" s="138"/>
      <c r="AV3117" s="505"/>
      <c r="AW3117" s="150"/>
      <c r="AX3117" s="150"/>
      <c r="AY3117" s="150"/>
      <c r="BB3117" s="505"/>
      <c r="BC3117" s="150"/>
      <c r="BD3117" s="150"/>
      <c r="BE3117" s="150"/>
      <c r="BF3117" s="150"/>
      <c r="BG3117" s="150"/>
      <c r="BH3117" s="150"/>
      <c r="BI3117" s="133"/>
      <c r="BJ3117" s="135"/>
    </row>
    <row r="3118" spans="3:62">
      <c r="C3118" s="504"/>
      <c r="F3118" s="505"/>
      <c r="G3118" s="150"/>
      <c r="H3118" s="150"/>
      <c r="I3118" s="150"/>
      <c r="J3118" s="150"/>
      <c r="K3118" s="138"/>
      <c r="L3118" s="505"/>
      <c r="M3118" s="150"/>
      <c r="N3118" s="150"/>
      <c r="O3118" s="150"/>
      <c r="P3118" s="150"/>
      <c r="Q3118" s="138"/>
      <c r="R3118" s="505"/>
      <c r="S3118" s="150"/>
      <c r="T3118" s="150"/>
      <c r="U3118" s="150"/>
      <c r="V3118" s="150"/>
      <c r="W3118" s="138"/>
      <c r="X3118" s="505"/>
      <c r="Y3118" s="150"/>
      <c r="Z3118" s="150"/>
      <c r="AA3118" s="150"/>
      <c r="AB3118" s="150"/>
      <c r="AC3118" s="138"/>
      <c r="AD3118" s="505"/>
      <c r="AE3118" s="150"/>
      <c r="AF3118" s="150"/>
      <c r="AG3118" s="150"/>
      <c r="AH3118" s="150"/>
      <c r="AI3118" s="138"/>
      <c r="AJ3118" s="505"/>
      <c r="AK3118" s="150"/>
      <c r="AL3118" s="150"/>
      <c r="AM3118" s="150"/>
      <c r="AN3118" s="150"/>
      <c r="AO3118" s="138"/>
      <c r="AP3118" s="505"/>
      <c r="AQ3118" s="150"/>
      <c r="AR3118" s="150"/>
      <c r="AS3118" s="150"/>
      <c r="AT3118" s="150"/>
      <c r="AU3118" s="138"/>
      <c r="AV3118" s="505"/>
      <c r="AW3118" s="150"/>
      <c r="AX3118" s="150"/>
      <c r="AY3118" s="150"/>
      <c r="BB3118" s="505"/>
      <c r="BC3118" s="150"/>
      <c r="BD3118" s="150"/>
      <c r="BE3118" s="150"/>
      <c r="BF3118" s="150"/>
      <c r="BG3118" s="150"/>
      <c r="BH3118" s="150"/>
      <c r="BI3118" s="133"/>
      <c r="BJ3118" s="135"/>
    </row>
    <row r="3119" spans="3:62">
      <c r="C3119" s="504"/>
      <c r="F3119" s="505"/>
      <c r="G3119" s="150"/>
      <c r="H3119" s="150"/>
      <c r="I3119" s="150"/>
      <c r="J3119" s="150"/>
      <c r="K3119" s="138"/>
      <c r="L3119" s="505"/>
      <c r="M3119" s="150"/>
      <c r="N3119" s="150"/>
      <c r="O3119" s="150"/>
      <c r="P3119" s="150"/>
      <c r="Q3119" s="138"/>
      <c r="R3119" s="505"/>
      <c r="S3119" s="150"/>
      <c r="T3119" s="150"/>
      <c r="U3119" s="150"/>
      <c r="V3119" s="150"/>
      <c r="W3119" s="138"/>
      <c r="X3119" s="505"/>
      <c r="Y3119" s="150"/>
      <c r="Z3119" s="150"/>
      <c r="AA3119" s="150"/>
      <c r="AB3119" s="150"/>
      <c r="AC3119" s="138"/>
      <c r="AD3119" s="505"/>
      <c r="AE3119" s="150"/>
      <c r="AF3119" s="150"/>
      <c r="AG3119" s="150"/>
      <c r="AH3119" s="150"/>
      <c r="AI3119" s="138"/>
      <c r="AJ3119" s="505"/>
      <c r="AK3119" s="150"/>
      <c r="AL3119" s="150"/>
      <c r="AM3119" s="150"/>
      <c r="AN3119" s="150"/>
      <c r="AO3119" s="138"/>
      <c r="AP3119" s="505"/>
      <c r="AQ3119" s="150"/>
      <c r="AR3119" s="150"/>
      <c r="AS3119" s="150"/>
      <c r="AT3119" s="150"/>
      <c r="AU3119" s="138"/>
      <c r="AV3119" s="505"/>
      <c r="AW3119" s="150"/>
      <c r="AX3119" s="150"/>
      <c r="AY3119" s="150"/>
      <c r="BB3119" s="505"/>
      <c r="BC3119" s="150"/>
      <c r="BD3119" s="150"/>
      <c r="BE3119" s="150"/>
      <c r="BF3119" s="150"/>
      <c r="BG3119" s="150"/>
      <c r="BH3119" s="150"/>
      <c r="BI3119" s="133"/>
      <c r="BJ3119" s="135"/>
    </row>
    <row r="3120" spans="3:62">
      <c r="C3120" s="504"/>
      <c r="F3120" s="505"/>
      <c r="G3120" s="150"/>
      <c r="H3120" s="150"/>
      <c r="I3120" s="150"/>
      <c r="J3120" s="150"/>
      <c r="K3120" s="138"/>
      <c r="L3120" s="505"/>
      <c r="M3120" s="150"/>
      <c r="N3120" s="150"/>
      <c r="O3120" s="150"/>
      <c r="P3120" s="150"/>
      <c r="Q3120" s="138"/>
      <c r="R3120" s="505"/>
      <c r="S3120" s="150"/>
      <c r="T3120" s="150"/>
      <c r="U3120" s="150"/>
      <c r="V3120" s="150"/>
      <c r="W3120" s="138"/>
      <c r="X3120" s="505"/>
      <c r="Y3120" s="150"/>
      <c r="Z3120" s="150"/>
      <c r="AA3120" s="150"/>
      <c r="AB3120" s="150"/>
      <c r="AC3120" s="138"/>
      <c r="AD3120" s="505"/>
      <c r="AE3120" s="150"/>
      <c r="AF3120" s="150"/>
      <c r="AG3120" s="150"/>
      <c r="AH3120" s="150"/>
      <c r="AI3120" s="138"/>
      <c r="AJ3120" s="505"/>
      <c r="AK3120" s="150"/>
      <c r="AL3120" s="150"/>
      <c r="AM3120" s="150"/>
      <c r="AN3120" s="150"/>
      <c r="AO3120" s="138"/>
      <c r="AP3120" s="505"/>
      <c r="AQ3120" s="150"/>
      <c r="AR3120" s="150"/>
      <c r="AS3120" s="150"/>
      <c r="AT3120" s="150"/>
      <c r="AU3120" s="138"/>
      <c r="AV3120" s="505"/>
      <c r="AW3120" s="150"/>
      <c r="AX3120" s="150"/>
      <c r="AY3120" s="150"/>
      <c r="BB3120" s="505"/>
      <c r="BC3120" s="150"/>
      <c r="BD3120" s="150"/>
      <c r="BE3120" s="150"/>
      <c r="BF3120" s="150"/>
      <c r="BG3120" s="150"/>
      <c r="BH3120" s="150"/>
      <c r="BI3120" s="133"/>
      <c r="BJ3120" s="135"/>
    </row>
    <row r="3121" spans="3:62">
      <c r="C3121" s="504"/>
      <c r="F3121" s="505"/>
      <c r="G3121" s="150"/>
      <c r="H3121" s="150"/>
      <c r="I3121" s="150"/>
      <c r="J3121" s="150"/>
      <c r="K3121" s="138"/>
      <c r="L3121" s="505"/>
      <c r="M3121" s="150"/>
      <c r="N3121" s="150"/>
      <c r="O3121" s="150"/>
      <c r="P3121" s="150"/>
      <c r="Q3121" s="138"/>
      <c r="R3121" s="505"/>
      <c r="S3121" s="150"/>
      <c r="T3121" s="150"/>
      <c r="U3121" s="150"/>
      <c r="V3121" s="150"/>
      <c r="W3121" s="138"/>
      <c r="X3121" s="505"/>
      <c r="Y3121" s="150"/>
      <c r="Z3121" s="150"/>
      <c r="AA3121" s="150"/>
      <c r="AB3121" s="150"/>
      <c r="AC3121" s="138"/>
      <c r="AD3121" s="505"/>
      <c r="AE3121" s="150"/>
      <c r="AF3121" s="150"/>
      <c r="AG3121" s="150"/>
      <c r="AH3121" s="150"/>
      <c r="AI3121" s="138"/>
      <c r="AJ3121" s="505"/>
      <c r="AK3121" s="150"/>
      <c r="AL3121" s="150"/>
      <c r="AM3121" s="150"/>
      <c r="AN3121" s="150"/>
      <c r="AO3121" s="138"/>
      <c r="AP3121" s="505"/>
      <c r="AQ3121" s="150"/>
      <c r="AR3121" s="150"/>
      <c r="AS3121" s="150"/>
      <c r="AT3121" s="150"/>
      <c r="AU3121" s="138"/>
      <c r="AV3121" s="505"/>
      <c r="AW3121" s="150"/>
      <c r="AX3121" s="150"/>
      <c r="AY3121" s="150"/>
      <c r="BB3121" s="505"/>
      <c r="BC3121" s="150"/>
      <c r="BD3121" s="150"/>
      <c r="BE3121" s="150"/>
      <c r="BF3121" s="150"/>
      <c r="BG3121" s="150"/>
      <c r="BH3121" s="150"/>
      <c r="BI3121" s="133"/>
      <c r="BJ3121" s="135"/>
    </row>
    <row r="3122" spans="3:62">
      <c r="C3122" s="504"/>
      <c r="F3122" s="505"/>
      <c r="G3122" s="150"/>
      <c r="H3122" s="150"/>
      <c r="I3122" s="150"/>
      <c r="J3122" s="150"/>
      <c r="K3122" s="138"/>
      <c r="L3122" s="505"/>
      <c r="M3122" s="150"/>
      <c r="N3122" s="150"/>
      <c r="O3122" s="150"/>
      <c r="P3122" s="150"/>
      <c r="Q3122" s="138"/>
      <c r="R3122" s="505"/>
      <c r="S3122" s="150"/>
      <c r="T3122" s="150"/>
      <c r="U3122" s="150"/>
      <c r="V3122" s="150"/>
      <c r="W3122" s="138"/>
      <c r="X3122" s="505"/>
      <c r="Y3122" s="150"/>
      <c r="Z3122" s="150"/>
      <c r="AA3122" s="150"/>
      <c r="AB3122" s="150"/>
      <c r="AC3122" s="138"/>
      <c r="AD3122" s="505"/>
      <c r="AE3122" s="150"/>
      <c r="AF3122" s="150"/>
      <c r="AG3122" s="150"/>
      <c r="AH3122" s="150"/>
      <c r="AI3122" s="138"/>
      <c r="AJ3122" s="505"/>
      <c r="AK3122" s="150"/>
      <c r="AL3122" s="150"/>
      <c r="AM3122" s="150"/>
      <c r="AN3122" s="150"/>
      <c r="AO3122" s="138"/>
      <c r="AP3122" s="505"/>
      <c r="AQ3122" s="150"/>
      <c r="AR3122" s="150"/>
      <c r="AS3122" s="150"/>
      <c r="AT3122" s="150"/>
      <c r="AU3122" s="138"/>
      <c r="AV3122" s="505"/>
      <c r="AW3122" s="150"/>
      <c r="AX3122" s="150"/>
      <c r="AY3122" s="150"/>
      <c r="BB3122" s="505"/>
      <c r="BC3122" s="150"/>
      <c r="BD3122" s="150"/>
      <c r="BE3122" s="150"/>
      <c r="BF3122" s="150"/>
      <c r="BG3122" s="150"/>
      <c r="BH3122" s="150"/>
      <c r="BI3122" s="133"/>
      <c r="BJ3122" s="135"/>
    </row>
    <row r="3123" spans="3:62">
      <c r="C3123" s="504"/>
      <c r="F3123" s="505"/>
      <c r="G3123" s="150"/>
      <c r="H3123" s="150"/>
      <c r="I3123" s="150"/>
      <c r="J3123" s="150"/>
      <c r="K3123" s="138"/>
      <c r="L3123" s="505"/>
      <c r="M3123" s="150"/>
      <c r="N3123" s="150"/>
      <c r="O3123" s="150"/>
      <c r="P3123" s="150"/>
      <c r="Q3123" s="138"/>
      <c r="R3123" s="505"/>
      <c r="S3123" s="150"/>
      <c r="T3123" s="150"/>
      <c r="U3123" s="150"/>
      <c r="V3123" s="150"/>
      <c r="W3123" s="138"/>
      <c r="X3123" s="505"/>
      <c r="Y3123" s="150"/>
      <c r="Z3123" s="150"/>
      <c r="AA3123" s="150"/>
      <c r="AB3123" s="150"/>
      <c r="AC3123" s="138"/>
      <c r="AD3123" s="505"/>
      <c r="AE3123" s="150"/>
      <c r="AF3123" s="150"/>
      <c r="AG3123" s="150"/>
      <c r="AH3123" s="150"/>
      <c r="AI3123" s="138"/>
      <c r="AJ3123" s="505"/>
      <c r="AK3123" s="150"/>
      <c r="AL3123" s="150"/>
      <c r="AM3123" s="150"/>
      <c r="AN3123" s="150"/>
      <c r="AO3123" s="138"/>
      <c r="AP3123" s="505"/>
      <c r="AQ3123" s="150"/>
      <c r="AR3123" s="150"/>
      <c r="AS3123" s="150"/>
      <c r="AT3123" s="150"/>
      <c r="AU3123" s="138"/>
      <c r="AV3123" s="505"/>
      <c r="AW3123" s="150"/>
      <c r="AX3123" s="150"/>
      <c r="AY3123" s="150"/>
      <c r="BB3123" s="505"/>
      <c r="BC3123" s="150"/>
      <c r="BD3123" s="150"/>
      <c r="BE3123" s="150"/>
      <c r="BF3123" s="150"/>
      <c r="BG3123" s="150"/>
      <c r="BH3123" s="150"/>
      <c r="BI3123" s="133"/>
      <c r="BJ3123" s="135"/>
    </row>
    <row r="3124" spans="3:62">
      <c r="C3124" s="504"/>
      <c r="F3124" s="505"/>
      <c r="G3124" s="150"/>
      <c r="H3124" s="150"/>
      <c r="I3124" s="150"/>
      <c r="J3124" s="150"/>
      <c r="K3124" s="138"/>
      <c r="L3124" s="505"/>
      <c r="M3124" s="150"/>
      <c r="N3124" s="150"/>
      <c r="O3124" s="150"/>
      <c r="P3124" s="150"/>
      <c r="Q3124" s="138"/>
      <c r="R3124" s="505"/>
      <c r="S3124" s="150"/>
      <c r="T3124" s="150"/>
      <c r="U3124" s="150"/>
      <c r="V3124" s="150"/>
      <c r="W3124" s="138"/>
      <c r="X3124" s="505"/>
      <c r="Y3124" s="150"/>
      <c r="Z3124" s="150"/>
      <c r="AA3124" s="150"/>
      <c r="AB3124" s="150"/>
      <c r="AC3124" s="138"/>
      <c r="AD3124" s="505"/>
      <c r="AE3124" s="150"/>
      <c r="AF3124" s="150"/>
      <c r="AG3124" s="150"/>
      <c r="AH3124" s="150"/>
      <c r="AI3124" s="138"/>
      <c r="AJ3124" s="505"/>
      <c r="AK3124" s="150"/>
      <c r="AL3124" s="150"/>
      <c r="AM3124" s="150"/>
      <c r="AN3124" s="150"/>
      <c r="AO3124" s="138"/>
      <c r="AP3124" s="505"/>
      <c r="AQ3124" s="150"/>
      <c r="AR3124" s="150"/>
      <c r="AS3124" s="150"/>
      <c r="AT3124" s="150"/>
      <c r="AU3124" s="138"/>
      <c r="AV3124" s="505"/>
      <c r="AW3124" s="150"/>
      <c r="AX3124" s="150"/>
      <c r="AY3124" s="150"/>
      <c r="BB3124" s="505"/>
      <c r="BC3124" s="150"/>
      <c r="BD3124" s="150"/>
      <c r="BE3124" s="150"/>
      <c r="BF3124" s="150"/>
      <c r="BG3124" s="150"/>
      <c r="BH3124" s="150"/>
      <c r="BI3124" s="133"/>
      <c r="BJ3124" s="135"/>
    </row>
    <row r="3125" spans="3:62">
      <c r="C3125" s="504"/>
      <c r="F3125" s="505"/>
      <c r="G3125" s="150"/>
      <c r="H3125" s="150"/>
      <c r="I3125" s="150"/>
      <c r="J3125" s="150"/>
      <c r="K3125" s="138"/>
      <c r="L3125" s="505"/>
      <c r="M3125" s="150"/>
      <c r="N3125" s="150"/>
      <c r="O3125" s="150"/>
      <c r="P3125" s="150"/>
      <c r="Q3125" s="138"/>
      <c r="R3125" s="505"/>
      <c r="S3125" s="150"/>
      <c r="T3125" s="150"/>
      <c r="U3125" s="150"/>
      <c r="V3125" s="150"/>
      <c r="W3125" s="138"/>
      <c r="X3125" s="505"/>
      <c r="Y3125" s="150"/>
      <c r="Z3125" s="150"/>
      <c r="AA3125" s="150"/>
      <c r="AB3125" s="150"/>
      <c r="AC3125" s="138"/>
      <c r="AD3125" s="505"/>
      <c r="AE3125" s="150"/>
      <c r="AF3125" s="150"/>
      <c r="AG3125" s="150"/>
      <c r="AH3125" s="150"/>
      <c r="AI3125" s="138"/>
      <c r="AJ3125" s="505"/>
      <c r="AK3125" s="150"/>
      <c r="AL3125" s="150"/>
      <c r="AM3125" s="150"/>
      <c r="AN3125" s="150"/>
      <c r="AO3125" s="138"/>
      <c r="AP3125" s="505"/>
      <c r="AQ3125" s="150"/>
      <c r="AR3125" s="150"/>
      <c r="AS3125" s="150"/>
      <c r="AT3125" s="150"/>
      <c r="AU3125" s="138"/>
      <c r="AV3125" s="505"/>
      <c r="AW3125" s="150"/>
      <c r="AX3125" s="150"/>
      <c r="AY3125" s="150"/>
      <c r="BB3125" s="505"/>
      <c r="BC3125" s="150"/>
      <c r="BD3125" s="150"/>
      <c r="BE3125" s="150"/>
      <c r="BF3125" s="150"/>
      <c r="BG3125" s="150"/>
      <c r="BH3125" s="150"/>
      <c r="BI3125" s="133"/>
      <c r="BJ3125" s="135"/>
    </row>
    <row r="3126" spans="3:62">
      <c r="C3126" s="504"/>
      <c r="F3126" s="505"/>
      <c r="G3126" s="150"/>
      <c r="H3126" s="150"/>
      <c r="I3126" s="150"/>
      <c r="J3126" s="150"/>
      <c r="K3126" s="138"/>
      <c r="L3126" s="505"/>
      <c r="M3126" s="150"/>
      <c r="N3126" s="150"/>
      <c r="O3126" s="150"/>
      <c r="P3126" s="150"/>
      <c r="Q3126" s="138"/>
      <c r="R3126" s="505"/>
      <c r="S3126" s="150"/>
      <c r="T3126" s="150"/>
      <c r="U3126" s="150"/>
      <c r="V3126" s="150"/>
      <c r="W3126" s="138"/>
      <c r="X3126" s="505"/>
      <c r="Y3126" s="150"/>
      <c r="Z3126" s="150"/>
      <c r="AA3126" s="150"/>
      <c r="AB3126" s="150"/>
      <c r="AC3126" s="138"/>
      <c r="AD3126" s="505"/>
      <c r="AE3126" s="150"/>
      <c r="AF3126" s="150"/>
      <c r="AG3126" s="150"/>
      <c r="AH3126" s="150"/>
      <c r="AI3126" s="138"/>
      <c r="AJ3126" s="505"/>
      <c r="AK3126" s="150"/>
      <c r="AL3126" s="150"/>
      <c r="AM3126" s="150"/>
      <c r="AN3126" s="150"/>
      <c r="AO3126" s="138"/>
      <c r="AP3126" s="505"/>
      <c r="AQ3126" s="150"/>
      <c r="AR3126" s="150"/>
      <c r="AS3126" s="150"/>
      <c r="AT3126" s="150"/>
      <c r="AU3126" s="138"/>
      <c r="AV3126" s="505"/>
      <c r="AW3126" s="150"/>
      <c r="AX3126" s="150"/>
      <c r="AY3126" s="150"/>
      <c r="BB3126" s="505"/>
      <c r="BC3126" s="150"/>
      <c r="BD3126" s="150"/>
      <c r="BE3126" s="150"/>
      <c r="BF3126" s="150"/>
      <c r="BG3126" s="150"/>
      <c r="BH3126" s="150"/>
      <c r="BI3126" s="133"/>
      <c r="BJ3126" s="135"/>
    </row>
    <row r="3127" spans="3:62">
      <c r="C3127" s="504"/>
      <c r="F3127" s="505"/>
      <c r="G3127" s="150"/>
      <c r="H3127" s="150"/>
      <c r="I3127" s="150"/>
      <c r="J3127" s="150"/>
      <c r="K3127" s="138"/>
      <c r="L3127" s="505"/>
      <c r="M3127" s="150"/>
      <c r="N3127" s="150"/>
      <c r="O3127" s="150"/>
      <c r="P3127" s="150"/>
      <c r="Q3127" s="138"/>
      <c r="R3127" s="505"/>
      <c r="S3127" s="150"/>
      <c r="T3127" s="150"/>
      <c r="U3127" s="150"/>
      <c r="V3127" s="150"/>
      <c r="W3127" s="138"/>
      <c r="X3127" s="505"/>
      <c r="Y3127" s="150"/>
      <c r="Z3127" s="150"/>
      <c r="AA3127" s="150"/>
      <c r="AB3127" s="150"/>
      <c r="AC3127" s="138"/>
      <c r="AD3127" s="505"/>
      <c r="AE3127" s="150"/>
      <c r="AF3127" s="150"/>
      <c r="AG3127" s="150"/>
      <c r="AH3127" s="150"/>
      <c r="AI3127" s="138"/>
      <c r="AJ3127" s="505"/>
      <c r="AK3127" s="150"/>
      <c r="AL3127" s="150"/>
      <c r="AM3127" s="150"/>
      <c r="AN3127" s="150"/>
      <c r="AO3127" s="138"/>
      <c r="AP3127" s="505"/>
      <c r="AQ3127" s="150"/>
      <c r="AR3127" s="150"/>
      <c r="AS3127" s="150"/>
      <c r="AT3127" s="150"/>
      <c r="AU3127" s="138"/>
      <c r="AV3127" s="505"/>
      <c r="AW3127" s="150"/>
      <c r="AX3127" s="150"/>
      <c r="AY3127" s="150"/>
      <c r="BB3127" s="505"/>
      <c r="BC3127" s="150"/>
      <c r="BD3127" s="150"/>
      <c r="BE3127" s="150"/>
      <c r="BF3127" s="150"/>
      <c r="BG3127" s="150"/>
      <c r="BH3127" s="150"/>
      <c r="BI3127" s="133"/>
      <c r="BJ3127" s="135"/>
    </row>
    <row r="3128" spans="3:62">
      <c r="C3128" s="504"/>
      <c r="F3128" s="505"/>
      <c r="G3128" s="150"/>
      <c r="H3128" s="150"/>
      <c r="I3128" s="150"/>
      <c r="J3128" s="150"/>
      <c r="K3128" s="138"/>
      <c r="L3128" s="505"/>
      <c r="M3128" s="150"/>
      <c r="N3128" s="150"/>
      <c r="O3128" s="150"/>
      <c r="P3128" s="150"/>
      <c r="Q3128" s="138"/>
      <c r="R3128" s="505"/>
      <c r="S3128" s="150"/>
      <c r="T3128" s="150"/>
      <c r="U3128" s="150"/>
      <c r="V3128" s="150"/>
      <c r="W3128" s="138"/>
      <c r="X3128" s="505"/>
      <c r="Y3128" s="150"/>
      <c r="Z3128" s="150"/>
      <c r="AA3128" s="150"/>
      <c r="AB3128" s="150"/>
      <c r="AC3128" s="138"/>
      <c r="AD3128" s="505"/>
      <c r="AE3128" s="150"/>
      <c r="AF3128" s="150"/>
      <c r="AG3128" s="150"/>
      <c r="AH3128" s="150"/>
      <c r="AI3128" s="138"/>
      <c r="AJ3128" s="505"/>
      <c r="AK3128" s="150"/>
      <c r="AL3128" s="150"/>
      <c r="AM3128" s="150"/>
      <c r="AN3128" s="150"/>
      <c r="AO3128" s="138"/>
      <c r="AP3128" s="505"/>
      <c r="AQ3128" s="150"/>
      <c r="AR3128" s="150"/>
      <c r="AS3128" s="150"/>
      <c r="AT3128" s="150"/>
      <c r="AU3128" s="138"/>
      <c r="AV3128" s="505"/>
      <c r="AW3128" s="150"/>
      <c r="AX3128" s="150"/>
      <c r="AY3128" s="150"/>
      <c r="BB3128" s="505"/>
      <c r="BC3128" s="150"/>
      <c r="BD3128" s="150"/>
      <c r="BE3128" s="150"/>
      <c r="BF3128" s="150"/>
      <c r="BG3128" s="150"/>
      <c r="BH3128" s="150"/>
      <c r="BI3128" s="133"/>
      <c r="BJ3128" s="135"/>
    </row>
    <row r="3129" spans="3:62">
      <c r="C3129" s="504"/>
      <c r="F3129" s="505"/>
      <c r="G3129" s="150"/>
      <c r="H3129" s="150"/>
      <c r="I3129" s="150"/>
      <c r="J3129" s="150"/>
      <c r="K3129" s="138"/>
      <c r="L3129" s="505"/>
      <c r="M3129" s="150"/>
      <c r="N3129" s="150"/>
      <c r="O3129" s="150"/>
      <c r="P3129" s="150"/>
      <c r="Q3129" s="138"/>
      <c r="R3129" s="505"/>
      <c r="S3129" s="150"/>
      <c r="T3129" s="150"/>
      <c r="U3129" s="150"/>
      <c r="V3129" s="150"/>
      <c r="W3129" s="138"/>
      <c r="X3129" s="505"/>
      <c r="Y3129" s="150"/>
      <c r="Z3129" s="150"/>
      <c r="AA3129" s="150"/>
      <c r="AB3129" s="150"/>
      <c r="AC3129" s="138"/>
      <c r="AD3129" s="505"/>
      <c r="AE3129" s="150"/>
      <c r="AF3129" s="150"/>
      <c r="AG3129" s="150"/>
      <c r="AH3129" s="150"/>
      <c r="AI3129" s="138"/>
      <c r="AJ3129" s="505"/>
      <c r="AK3129" s="150"/>
      <c r="AL3129" s="150"/>
      <c r="AM3129" s="150"/>
      <c r="AN3129" s="150"/>
      <c r="AO3129" s="138"/>
      <c r="AP3129" s="505"/>
      <c r="AQ3129" s="150"/>
      <c r="AR3129" s="150"/>
      <c r="AS3129" s="150"/>
      <c r="AT3129" s="150"/>
      <c r="AU3129" s="138"/>
      <c r="AV3129" s="505"/>
      <c r="AW3129" s="150"/>
      <c r="AX3129" s="150"/>
      <c r="AY3129" s="150"/>
      <c r="BB3129" s="505"/>
      <c r="BC3129" s="150"/>
      <c r="BD3129" s="150"/>
      <c r="BE3129" s="150"/>
      <c r="BF3129" s="150"/>
      <c r="BG3129" s="150"/>
      <c r="BH3129" s="150"/>
      <c r="BI3129" s="133"/>
      <c r="BJ3129" s="135"/>
    </row>
    <row r="3130" spans="3:62">
      <c r="C3130" s="504"/>
      <c r="F3130" s="505"/>
      <c r="G3130" s="150"/>
      <c r="H3130" s="150"/>
      <c r="I3130" s="150"/>
      <c r="J3130" s="150"/>
      <c r="K3130" s="138"/>
      <c r="L3130" s="505"/>
      <c r="M3130" s="150"/>
      <c r="N3130" s="150"/>
      <c r="O3130" s="150"/>
      <c r="P3130" s="150"/>
      <c r="Q3130" s="138"/>
      <c r="R3130" s="505"/>
      <c r="S3130" s="150"/>
      <c r="T3130" s="150"/>
      <c r="U3130" s="150"/>
      <c r="V3130" s="150"/>
      <c r="W3130" s="138"/>
      <c r="X3130" s="505"/>
      <c r="Y3130" s="150"/>
      <c r="Z3130" s="150"/>
      <c r="AA3130" s="150"/>
      <c r="AB3130" s="150"/>
      <c r="AC3130" s="138"/>
      <c r="AD3130" s="505"/>
      <c r="AE3130" s="150"/>
      <c r="AF3130" s="150"/>
      <c r="AG3130" s="150"/>
      <c r="AH3130" s="150"/>
      <c r="AI3130" s="138"/>
      <c r="AJ3130" s="505"/>
      <c r="AK3130" s="150"/>
      <c r="AL3130" s="150"/>
      <c r="AM3130" s="150"/>
      <c r="AN3130" s="150"/>
      <c r="AO3130" s="138"/>
      <c r="AP3130" s="505"/>
      <c r="AQ3130" s="150"/>
      <c r="AR3130" s="150"/>
      <c r="AS3130" s="150"/>
      <c r="AT3130" s="150"/>
      <c r="AU3130" s="138"/>
      <c r="AV3130" s="505"/>
      <c r="AW3130" s="150"/>
      <c r="AX3130" s="150"/>
      <c r="AY3130" s="150"/>
      <c r="BB3130" s="505"/>
      <c r="BC3130" s="150"/>
      <c r="BD3130" s="150"/>
      <c r="BE3130" s="150"/>
      <c r="BF3130" s="150"/>
      <c r="BG3130" s="150"/>
      <c r="BH3130" s="150"/>
      <c r="BI3130" s="133"/>
      <c r="BJ3130" s="135"/>
    </row>
    <row r="3131" spans="3:62">
      <c r="C3131" s="504"/>
      <c r="F3131" s="505"/>
      <c r="G3131" s="150"/>
      <c r="H3131" s="150"/>
      <c r="I3131" s="150"/>
      <c r="J3131" s="150"/>
      <c r="K3131" s="138"/>
      <c r="L3131" s="505"/>
      <c r="M3131" s="150"/>
      <c r="N3131" s="150"/>
      <c r="O3131" s="150"/>
      <c r="P3131" s="150"/>
      <c r="Q3131" s="138"/>
      <c r="R3131" s="505"/>
      <c r="S3131" s="150"/>
      <c r="T3131" s="150"/>
      <c r="U3131" s="150"/>
      <c r="V3131" s="150"/>
      <c r="W3131" s="138"/>
      <c r="X3131" s="505"/>
      <c r="Y3131" s="150"/>
      <c r="Z3131" s="150"/>
      <c r="AA3131" s="150"/>
      <c r="AB3131" s="150"/>
      <c r="AC3131" s="138"/>
      <c r="AD3131" s="505"/>
      <c r="AE3131" s="150"/>
      <c r="AF3131" s="150"/>
      <c r="AG3131" s="150"/>
      <c r="AH3131" s="150"/>
      <c r="AI3131" s="138"/>
      <c r="AJ3131" s="505"/>
      <c r="AK3131" s="150"/>
      <c r="AL3131" s="150"/>
      <c r="AM3131" s="150"/>
      <c r="AN3131" s="150"/>
      <c r="AO3131" s="138"/>
      <c r="AP3131" s="505"/>
      <c r="AQ3131" s="150"/>
      <c r="AR3131" s="150"/>
      <c r="AS3131" s="150"/>
      <c r="AT3131" s="150"/>
      <c r="AU3131" s="138"/>
      <c r="AV3131" s="505"/>
      <c r="AW3131" s="150"/>
      <c r="AX3131" s="150"/>
      <c r="AY3131" s="150"/>
      <c r="BB3131" s="505"/>
      <c r="BC3131" s="150"/>
      <c r="BD3131" s="150"/>
      <c r="BE3131" s="150"/>
      <c r="BF3131" s="150"/>
      <c r="BG3131" s="150"/>
      <c r="BH3131" s="150"/>
      <c r="BI3131" s="133"/>
      <c r="BJ3131" s="135"/>
    </row>
    <row r="3132" spans="3:62">
      <c r="C3132" s="504"/>
      <c r="F3132" s="505"/>
      <c r="G3132" s="150"/>
      <c r="H3132" s="150"/>
      <c r="I3132" s="150"/>
      <c r="J3132" s="150"/>
      <c r="K3132" s="138"/>
      <c r="L3132" s="505"/>
      <c r="M3132" s="150"/>
      <c r="N3132" s="150"/>
      <c r="O3132" s="150"/>
      <c r="P3132" s="150"/>
      <c r="Q3132" s="138"/>
      <c r="R3132" s="505"/>
      <c r="S3132" s="150"/>
      <c r="T3132" s="150"/>
      <c r="U3132" s="150"/>
      <c r="V3132" s="150"/>
      <c r="W3132" s="138"/>
      <c r="X3132" s="505"/>
      <c r="Y3132" s="150"/>
      <c r="Z3132" s="150"/>
      <c r="AA3132" s="150"/>
      <c r="AB3132" s="150"/>
      <c r="AC3132" s="138"/>
      <c r="AD3132" s="505"/>
      <c r="AE3132" s="150"/>
      <c r="AF3132" s="150"/>
      <c r="AG3132" s="150"/>
      <c r="AH3132" s="150"/>
      <c r="AI3132" s="138"/>
      <c r="AJ3132" s="505"/>
      <c r="AK3132" s="150"/>
      <c r="AL3132" s="150"/>
      <c r="AM3132" s="150"/>
      <c r="AN3132" s="150"/>
      <c r="AO3132" s="138"/>
      <c r="AP3132" s="505"/>
      <c r="AQ3132" s="150"/>
      <c r="AR3132" s="150"/>
      <c r="AS3132" s="150"/>
      <c r="AT3132" s="150"/>
      <c r="AU3132" s="138"/>
      <c r="AV3132" s="505"/>
      <c r="AW3132" s="150"/>
      <c r="AX3132" s="150"/>
      <c r="AY3132" s="150"/>
      <c r="BB3132" s="505"/>
      <c r="BC3132" s="150"/>
      <c r="BD3132" s="150"/>
      <c r="BE3132" s="150"/>
      <c r="BF3132" s="150"/>
      <c r="BG3132" s="150"/>
      <c r="BH3132" s="150"/>
      <c r="BI3132" s="133"/>
      <c r="BJ3132" s="135"/>
    </row>
    <row r="3133" spans="3:62">
      <c r="C3133" s="504"/>
      <c r="F3133" s="505"/>
      <c r="G3133" s="150"/>
      <c r="H3133" s="150"/>
      <c r="I3133" s="150"/>
      <c r="J3133" s="150"/>
      <c r="K3133" s="138"/>
      <c r="L3133" s="505"/>
      <c r="M3133" s="150"/>
      <c r="N3133" s="150"/>
      <c r="O3133" s="150"/>
      <c r="P3133" s="150"/>
      <c r="Q3133" s="138"/>
      <c r="R3133" s="505"/>
      <c r="S3133" s="150"/>
      <c r="T3133" s="150"/>
      <c r="U3133" s="150"/>
      <c r="V3133" s="150"/>
      <c r="W3133" s="138"/>
      <c r="X3133" s="505"/>
      <c r="Y3133" s="150"/>
      <c r="Z3133" s="150"/>
      <c r="AA3133" s="150"/>
      <c r="AB3133" s="150"/>
      <c r="AC3133" s="138"/>
      <c r="AD3133" s="505"/>
      <c r="AE3133" s="150"/>
      <c r="AF3133" s="150"/>
      <c r="AG3133" s="150"/>
      <c r="AH3133" s="150"/>
      <c r="AI3133" s="138"/>
      <c r="AJ3133" s="505"/>
      <c r="AK3133" s="150"/>
      <c r="AL3133" s="150"/>
      <c r="AM3133" s="150"/>
      <c r="AN3133" s="150"/>
      <c r="AO3133" s="138"/>
      <c r="AP3133" s="505"/>
      <c r="AQ3133" s="150"/>
      <c r="AR3133" s="150"/>
      <c r="AS3133" s="150"/>
      <c r="AT3133" s="150"/>
      <c r="AU3133" s="138"/>
      <c r="AV3133" s="505"/>
      <c r="AW3133" s="150"/>
      <c r="AX3133" s="150"/>
      <c r="AY3133" s="150"/>
      <c r="BB3133" s="505"/>
      <c r="BC3133" s="150"/>
      <c r="BD3133" s="150"/>
      <c r="BE3133" s="150"/>
      <c r="BF3133" s="150"/>
      <c r="BG3133" s="150"/>
      <c r="BH3133" s="150"/>
      <c r="BI3133" s="133"/>
      <c r="BJ3133" s="135"/>
    </row>
    <row r="3134" spans="3:62">
      <c r="C3134" s="504"/>
      <c r="F3134" s="505"/>
      <c r="G3134" s="150"/>
      <c r="H3134" s="150"/>
      <c r="I3134" s="150"/>
      <c r="J3134" s="150"/>
      <c r="K3134" s="138"/>
      <c r="L3134" s="505"/>
      <c r="M3134" s="150"/>
      <c r="N3134" s="150"/>
      <c r="O3134" s="150"/>
      <c r="P3134" s="150"/>
      <c r="Q3134" s="138"/>
      <c r="R3134" s="505"/>
      <c r="S3134" s="150"/>
      <c r="T3134" s="150"/>
      <c r="U3134" s="150"/>
      <c r="V3134" s="150"/>
      <c r="W3134" s="138"/>
      <c r="X3134" s="505"/>
      <c r="Y3134" s="150"/>
      <c r="Z3134" s="150"/>
      <c r="AA3134" s="150"/>
      <c r="AB3134" s="150"/>
      <c r="AC3134" s="138"/>
      <c r="AD3134" s="505"/>
      <c r="AE3134" s="150"/>
      <c r="AF3134" s="150"/>
      <c r="AG3134" s="150"/>
      <c r="AH3134" s="150"/>
      <c r="AI3134" s="138"/>
      <c r="AJ3134" s="505"/>
      <c r="AK3134" s="150"/>
      <c r="AL3134" s="150"/>
      <c r="AM3134" s="150"/>
      <c r="AN3134" s="150"/>
      <c r="AO3134" s="138"/>
      <c r="AP3134" s="505"/>
      <c r="AQ3134" s="150"/>
      <c r="AR3134" s="150"/>
      <c r="AS3134" s="150"/>
      <c r="AT3134" s="150"/>
      <c r="AU3134" s="138"/>
      <c r="AV3134" s="505"/>
      <c r="AW3134" s="150"/>
      <c r="AX3134" s="150"/>
      <c r="AY3134" s="150"/>
      <c r="BB3134" s="505"/>
      <c r="BC3134" s="150"/>
      <c r="BD3134" s="150"/>
      <c r="BE3134" s="150"/>
      <c r="BF3134" s="150"/>
      <c r="BG3134" s="150"/>
      <c r="BH3134" s="150"/>
      <c r="BI3134" s="133"/>
      <c r="BJ3134" s="135"/>
    </row>
    <row r="3135" spans="3:62">
      <c r="C3135" s="504"/>
      <c r="F3135" s="505"/>
      <c r="G3135" s="150"/>
      <c r="H3135" s="150"/>
      <c r="I3135" s="150"/>
      <c r="J3135" s="150"/>
      <c r="K3135" s="138"/>
      <c r="L3135" s="505"/>
      <c r="M3135" s="150"/>
      <c r="N3135" s="150"/>
      <c r="O3135" s="150"/>
      <c r="P3135" s="150"/>
      <c r="Q3135" s="138"/>
      <c r="R3135" s="505"/>
      <c r="S3135" s="150"/>
      <c r="T3135" s="150"/>
      <c r="U3135" s="150"/>
      <c r="V3135" s="150"/>
      <c r="W3135" s="138"/>
      <c r="X3135" s="505"/>
      <c r="Y3135" s="150"/>
      <c r="Z3135" s="150"/>
      <c r="AA3135" s="150"/>
      <c r="AB3135" s="150"/>
      <c r="AC3135" s="138"/>
      <c r="AD3135" s="505"/>
      <c r="AE3135" s="150"/>
      <c r="AF3135" s="150"/>
      <c r="AG3135" s="150"/>
      <c r="AH3135" s="150"/>
      <c r="AI3135" s="138"/>
      <c r="AJ3135" s="505"/>
      <c r="AK3135" s="150"/>
      <c r="AL3135" s="150"/>
      <c r="AM3135" s="150"/>
      <c r="AN3135" s="150"/>
      <c r="AO3135" s="138"/>
      <c r="AP3135" s="505"/>
      <c r="AQ3135" s="150"/>
      <c r="AR3135" s="150"/>
      <c r="AS3135" s="150"/>
      <c r="AT3135" s="150"/>
      <c r="AU3135" s="138"/>
      <c r="AV3135" s="505"/>
      <c r="AW3135" s="150"/>
      <c r="AX3135" s="150"/>
      <c r="AY3135" s="150"/>
      <c r="BB3135" s="505"/>
      <c r="BC3135" s="150"/>
      <c r="BD3135" s="150"/>
      <c r="BE3135" s="150"/>
      <c r="BF3135" s="150"/>
      <c r="BG3135" s="150"/>
      <c r="BH3135" s="150"/>
      <c r="BI3135" s="133"/>
      <c r="BJ3135" s="135"/>
    </row>
    <row r="3136" spans="3:62">
      <c r="C3136" s="504"/>
      <c r="F3136" s="505"/>
      <c r="G3136" s="150"/>
      <c r="H3136" s="150"/>
      <c r="I3136" s="150"/>
      <c r="J3136" s="150"/>
      <c r="K3136" s="138"/>
      <c r="L3136" s="505"/>
      <c r="M3136" s="150"/>
      <c r="N3136" s="150"/>
      <c r="O3136" s="150"/>
      <c r="P3136" s="150"/>
      <c r="Q3136" s="138"/>
      <c r="R3136" s="505"/>
      <c r="S3136" s="150"/>
      <c r="T3136" s="150"/>
      <c r="U3136" s="150"/>
      <c r="V3136" s="150"/>
      <c r="W3136" s="138"/>
      <c r="X3136" s="505"/>
      <c r="Y3136" s="150"/>
      <c r="Z3136" s="150"/>
      <c r="AA3136" s="150"/>
      <c r="AB3136" s="150"/>
      <c r="AC3136" s="138"/>
      <c r="AD3136" s="505"/>
      <c r="AE3136" s="150"/>
      <c r="AF3136" s="150"/>
      <c r="AG3136" s="150"/>
      <c r="AH3136" s="150"/>
      <c r="AI3136" s="138"/>
      <c r="AJ3136" s="505"/>
      <c r="AK3136" s="150"/>
      <c r="AL3136" s="150"/>
      <c r="AM3136" s="150"/>
      <c r="AN3136" s="150"/>
      <c r="AO3136" s="138"/>
      <c r="AP3136" s="505"/>
      <c r="AQ3136" s="150"/>
      <c r="AR3136" s="150"/>
      <c r="AS3136" s="150"/>
      <c r="AT3136" s="150"/>
      <c r="AU3136" s="138"/>
      <c r="AV3136" s="505"/>
      <c r="AW3136" s="150"/>
      <c r="AX3136" s="150"/>
      <c r="AY3136" s="150"/>
      <c r="BB3136" s="505"/>
      <c r="BC3136" s="150"/>
      <c r="BD3136" s="150"/>
      <c r="BE3136" s="150"/>
      <c r="BF3136" s="150"/>
      <c r="BG3136" s="150"/>
      <c r="BH3136" s="150"/>
      <c r="BI3136" s="133"/>
      <c r="BJ3136" s="135"/>
    </row>
    <row r="3137" spans="3:62">
      <c r="C3137" s="504"/>
      <c r="F3137" s="505"/>
      <c r="G3137" s="150"/>
      <c r="H3137" s="150"/>
      <c r="I3137" s="150"/>
      <c r="J3137" s="150"/>
      <c r="K3137" s="138"/>
      <c r="L3137" s="505"/>
      <c r="M3137" s="150"/>
      <c r="N3137" s="150"/>
      <c r="O3137" s="150"/>
      <c r="P3137" s="150"/>
      <c r="Q3137" s="138"/>
      <c r="R3137" s="505"/>
      <c r="S3137" s="150"/>
      <c r="T3137" s="150"/>
      <c r="U3137" s="150"/>
      <c r="V3137" s="150"/>
      <c r="W3137" s="138"/>
      <c r="X3137" s="505"/>
      <c r="Y3137" s="150"/>
      <c r="Z3137" s="150"/>
      <c r="AA3137" s="150"/>
      <c r="AB3137" s="150"/>
      <c r="AC3137" s="138"/>
      <c r="AD3137" s="505"/>
      <c r="AE3137" s="150"/>
      <c r="AF3137" s="150"/>
      <c r="AG3137" s="150"/>
      <c r="AH3137" s="150"/>
      <c r="AI3137" s="138"/>
      <c r="AJ3137" s="505"/>
      <c r="AK3137" s="150"/>
      <c r="AL3137" s="150"/>
      <c r="AM3137" s="150"/>
      <c r="AN3137" s="150"/>
      <c r="AO3137" s="138"/>
      <c r="AP3137" s="505"/>
      <c r="AQ3137" s="150"/>
      <c r="AR3137" s="150"/>
      <c r="AS3137" s="150"/>
      <c r="AT3137" s="150"/>
      <c r="AU3137" s="138"/>
      <c r="AV3137" s="505"/>
      <c r="AW3137" s="150"/>
      <c r="AX3137" s="150"/>
      <c r="AY3137" s="150"/>
      <c r="BB3137" s="505"/>
      <c r="BC3137" s="150"/>
      <c r="BD3137" s="150"/>
      <c r="BE3137" s="150"/>
      <c r="BF3137" s="150"/>
      <c r="BG3137" s="150"/>
      <c r="BH3137" s="150"/>
      <c r="BI3137" s="133"/>
      <c r="BJ3137" s="135"/>
    </row>
    <row r="3138" spans="3:62">
      <c r="C3138" s="504"/>
      <c r="F3138" s="505"/>
      <c r="G3138" s="150"/>
      <c r="H3138" s="150"/>
      <c r="I3138" s="150"/>
      <c r="J3138" s="150"/>
      <c r="K3138" s="138"/>
      <c r="L3138" s="505"/>
      <c r="M3138" s="150"/>
      <c r="N3138" s="150"/>
      <c r="O3138" s="150"/>
      <c r="P3138" s="150"/>
      <c r="Q3138" s="138"/>
      <c r="R3138" s="505"/>
      <c r="S3138" s="150"/>
      <c r="T3138" s="150"/>
      <c r="U3138" s="150"/>
      <c r="V3138" s="150"/>
      <c r="W3138" s="138"/>
      <c r="X3138" s="505"/>
      <c r="Y3138" s="150"/>
      <c r="Z3138" s="150"/>
      <c r="AA3138" s="150"/>
      <c r="AB3138" s="150"/>
      <c r="AC3138" s="138"/>
      <c r="AD3138" s="505"/>
      <c r="AE3138" s="150"/>
      <c r="AF3138" s="150"/>
      <c r="AG3138" s="150"/>
      <c r="AH3138" s="150"/>
      <c r="AI3138" s="138"/>
      <c r="AJ3138" s="505"/>
      <c r="AK3138" s="150"/>
      <c r="AL3138" s="150"/>
      <c r="AM3138" s="150"/>
      <c r="AN3138" s="150"/>
      <c r="AO3138" s="138"/>
      <c r="AP3138" s="505"/>
      <c r="AQ3138" s="150"/>
      <c r="AR3138" s="150"/>
      <c r="AS3138" s="150"/>
      <c r="AT3138" s="150"/>
      <c r="AU3138" s="138"/>
      <c r="AV3138" s="505"/>
      <c r="AW3138" s="150"/>
      <c r="AX3138" s="150"/>
      <c r="AY3138" s="150"/>
      <c r="BB3138" s="505"/>
      <c r="BC3138" s="150"/>
      <c r="BD3138" s="150"/>
      <c r="BE3138" s="150"/>
      <c r="BF3138" s="150"/>
      <c r="BG3138" s="150"/>
      <c r="BH3138" s="150"/>
      <c r="BI3138" s="133"/>
      <c r="BJ3138" s="135"/>
    </row>
    <row r="3139" spans="3:62">
      <c r="C3139" s="504"/>
      <c r="F3139" s="505"/>
      <c r="G3139" s="150"/>
      <c r="H3139" s="150"/>
      <c r="I3139" s="150"/>
      <c r="J3139" s="150"/>
      <c r="K3139" s="138"/>
      <c r="L3139" s="505"/>
      <c r="M3139" s="150"/>
      <c r="N3139" s="150"/>
      <c r="O3139" s="150"/>
      <c r="P3139" s="150"/>
      <c r="Q3139" s="138"/>
      <c r="R3139" s="505"/>
      <c r="S3139" s="150"/>
      <c r="T3139" s="150"/>
      <c r="U3139" s="150"/>
      <c r="V3139" s="150"/>
      <c r="W3139" s="138"/>
      <c r="X3139" s="505"/>
      <c r="Y3139" s="150"/>
      <c r="Z3139" s="150"/>
      <c r="AA3139" s="150"/>
      <c r="AB3139" s="150"/>
      <c r="AC3139" s="138"/>
      <c r="AD3139" s="505"/>
      <c r="AE3139" s="150"/>
      <c r="AF3139" s="150"/>
      <c r="AG3139" s="150"/>
      <c r="AH3139" s="150"/>
      <c r="AI3139" s="138"/>
      <c r="AJ3139" s="505"/>
      <c r="AK3139" s="150"/>
      <c r="AL3139" s="150"/>
      <c r="AM3139" s="150"/>
      <c r="AN3139" s="150"/>
      <c r="AO3139" s="138"/>
      <c r="AP3139" s="505"/>
      <c r="AQ3139" s="150"/>
      <c r="AR3139" s="150"/>
      <c r="AS3139" s="150"/>
      <c r="AT3139" s="150"/>
      <c r="AU3139" s="138"/>
      <c r="AV3139" s="505"/>
      <c r="AW3139" s="150"/>
      <c r="AX3139" s="150"/>
      <c r="AY3139" s="150"/>
      <c r="BB3139" s="505"/>
      <c r="BC3139" s="150"/>
      <c r="BD3139" s="150"/>
      <c r="BE3139" s="150"/>
      <c r="BF3139" s="150"/>
      <c r="BG3139" s="150"/>
      <c r="BH3139" s="150"/>
      <c r="BI3139" s="133"/>
      <c r="BJ3139" s="135"/>
    </row>
    <row r="3140" spans="3:62">
      <c r="C3140" s="504"/>
      <c r="F3140" s="505"/>
      <c r="G3140" s="150"/>
      <c r="H3140" s="150"/>
      <c r="I3140" s="150"/>
      <c r="J3140" s="150"/>
      <c r="K3140" s="138"/>
      <c r="L3140" s="505"/>
      <c r="M3140" s="150"/>
      <c r="N3140" s="150"/>
      <c r="O3140" s="150"/>
      <c r="P3140" s="150"/>
      <c r="Q3140" s="138"/>
      <c r="R3140" s="505"/>
      <c r="S3140" s="150"/>
      <c r="T3140" s="150"/>
      <c r="U3140" s="150"/>
      <c r="V3140" s="150"/>
      <c r="W3140" s="138"/>
      <c r="X3140" s="505"/>
      <c r="Y3140" s="150"/>
      <c r="Z3140" s="150"/>
      <c r="AA3140" s="150"/>
      <c r="AB3140" s="150"/>
      <c r="AC3140" s="138"/>
      <c r="AD3140" s="505"/>
      <c r="AE3140" s="150"/>
      <c r="AF3140" s="150"/>
      <c r="AG3140" s="150"/>
      <c r="AH3140" s="150"/>
      <c r="AI3140" s="138"/>
      <c r="AJ3140" s="505"/>
      <c r="AK3140" s="150"/>
      <c r="AL3140" s="150"/>
      <c r="AM3140" s="150"/>
      <c r="AN3140" s="150"/>
      <c r="AO3140" s="138"/>
      <c r="AP3140" s="505"/>
      <c r="AQ3140" s="150"/>
      <c r="AR3140" s="150"/>
      <c r="AS3140" s="150"/>
      <c r="AT3140" s="150"/>
      <c r="AU3140" s="138"/>
      <c r="AV3140" s="505"/>
      <c r="AW3140" s="150"/>
      <c r="AX3140" s="150"/>
      <c r="AY3140" s="150"/>
      <c r="BB3140" s="505"/>
      <c r="BC3140" s="150"/>
      <c r="BD3140" s="150"/>
      <c r="BE3140" s="150"/>
      <c r="BF3140" s="150"/>
      <c r="BG3140" s="150"/>
      <c r="BH3140" s="150"/>
      <c r="BI3140" s="133"/>
      <c r="BJ3140" s="135"/>
    </row>
    <row r="3141" spans="3:62">
      <c r="C3141" s="504"/>
      <c r="F3141" s="505"/>
      <c r="G3141" s="150"/>
      <c r="H3141" s="150"/>
      <c r="I3141" s="150"/>
      <c r="J3141" s="150"/>
      <c r="K3141" s="138"/>
      <c r="L3141" s="505"/>
      <c r="M3141" s="150"/>
      <c r="N3141" s="150"/>
      <c r="O3141" s="150"/>
      <c r="P3141" s="150"/>
      <c r="Q3141" s="138"/>
      <c r="R3141" s="505"/>
      <c r="S3141" s="150"/>
      <c r="T3141" s="150"/>
      <c r="U3141" s="150"/>
      <c r="V3141" s="150"/>
      <c r="W3141" s="138"/>
      <c r="X3141" s="505"/>
      <c r="Y3141" s="150"/>
      <c r="Z3141" s="150"/>
      <c r="AA3141" s="150"/>
      <c r="AB3141" s="150"/>
      <c r="AC3141" s="138"/>
      <c r="AD3141" s="505"/>
      <c r="AE3141" s="150"/>
      <c r="AF3141" s="150"/>
      <c r="AG3141" s="150"/>
      <c r="AH3141" s="150"/>
      <c r="AI3141" s="138"/>
      <c r="AJ3141" s="505"/>
      <c r="AK3141" s="150"/>
      <c r="AL3141" s="150"/>
      <c r="AM3141" s="150"/>
      <c r="AN3141" s="150"/>
      <c r="AO3141" s="138"/>
      <c r="AP3141" s="505"/>
      <c r="AQ3141" s="150"/>
      <c r="AR3141" s="150"/>
      <c r="AS3141" s="150"/>
      <c r="AT3141" s="150"/>
      <c r="AU3141" s="138"/>
      <c r="AV3141" s="505"/>
      <c r="AW3141" s="150"/>
      <c r="AX3141" s="150"/>
      <c r="AY3141" s="150"/>
      <c r="BB3141" s="505"/>
      <c r="BC3141" s="150"/>
      <c r="BD3141" s="150"/>
      <c r="BE3141" s="150"/>
      <c r="BF3141" s="150"/>
      <c r="BG3141" s="150"/>
      <c r="BH3141" s="150"/>
      <c r="BI3141" s="133"/>
      <c r="BJ3141" s="135"/>
    </row>
    <row r="3142" spans="3:62">
      <c r="C3142" s="504"/>
      <c r="F3142" s="505"/>
      <c r="G3142" s="150"/>
      <c r="H3142" s="150"/>
      <c r="I3142" s="150"/>
      <c r="J3142" s="150"/>
      <c r="K3142" s="138"/>
      <c r="L3142" s="505"/>
      <c r="M3142" s="150"/>
      <c r="N3142" s="150"/>
      <c r="O3142" s="150"/>
      <c r="P3142" s="150"/>
      <c r="Q3142" s="138"/>
      <c r="R3142" s="505"/>
      <c r="S3142" s="150"/>
      <c r="T3142" s="150"/>
      <c r="U3142" s="150"/>
      <c r="V3142" s="150"/>
      <c r="W3142" s="138"/>
      <c r="X3142" s="505"/>
      <c r="Y3142" s="150"/>
      <c r="Z3142" s="150"/>
      <c r="AA3142" s="150"/>
      <c r="AB3142" s="150"/>
      <c r="AC3142" s="138"/>
      <c r="AD3142" s="505"/>
      <c r="AE3142" s="150"/>
      <c r="AF3142" s="150"/>
      <c r="AG3142" s="150"/>
      <c r="AH3142" s="150"/>
      <c r="AI3142" s="138"/>
      <c r="AJ3142" s="505"/>
      <c r="AK3142" s="150"/>
      <c r="AL3142" s="150"/>
      <c r="AM3142" s="150"/>
      <c r="AN3142" s="150"/>
      <c r="AO3142" s="138"/>
      <c r="AP3142" s="505"/>
      <c r="AQ3142" s="150"/>
      <c r="AR3142" s="150"/>
      <c r="AS3142" s="150"/>
      <c r="AT3142" s="150"/>
      <c r="AU3142" s="138"/>
      <c r="AV3142" s="505"/>
      <c r="AW3142" s="150"/>
      <c r="AX3142" s="150"/>
      <c r="AY3142" s="150"/>
      <c r="BB3142" s="505"/>
      <c r="BC3142" s="150"/>
      <c r="BD3142" s="150"/>
      <c r="BE3142" s="150"/>
      <c r="BF3142" s="150"/>
      <c r="BG3142" s="150"/>
      <c r="BH3142" s="150"/>
      <c r="BI3142" s="133"/>
      <c r="BJ3142" s="135"/>
    </row>
    <row r="3143" spans="3:62">
      <c r="C3143" s="504"/>
      <c r="F3143" s="505"/>
      <c r="G3143" s="150"/>
      <c r="H3143" s="150"/>
      <c r="I3143" s="150"/>
      <c r="J3143" s="150"/>
      <c r="K3143" s="138"/>
      <c r="L3143" s="505"/>
      <c r="M3143" s="150"/>
      <c r="N3143" s="150"/>
      <c r="O3143" s="150"/>
      <c r="P3143" s="150"/>
      <c r="Q3143" s="138"/>
      <c r="R3143" s="505"/>
      <c r="S3143" s="150"/>
      <c r="T3143" s="150"/>
      <c r="U3143" s="150"/>
      <c r="V3143" s="150"/>
      <c r="W3143" s="138"/>
      <c r="X3143" s="505"/>
      <c r="Y3143" s="150"/>
      <c r="Z3143" s="150"/>
      <c r="AA3143" s="150"/>
      <c r="AB3143" s="150"/>
      <c r="AC3143" s="138"/>
      <c r="AD3143" s="505"/>
      <c r="AE3143" s="150"/>
      <c r="AF3143" s="150"/>
      <c r="AG3143" s="150"/>
      <c r="AH3143" s="150"/>
      <c r="AI3143" s="138"/>
      <c r="AJ3143" s="505"/>
      <c r="AK3143" s="150"/>
      <c r="AL3143" s="150"/>
      <c r="AM3143" s="150"/>
      <c r="AN3143" s="150"/>
      <c r="AO3143" s="138"/>
      <c r="AP3143" s="505"/>
      <c r="AQ3143" s="150"/>
      <c r="AR3143" s="150"/>
      <c r="AS3143" s="150"/>
      <c r="AT3143" s="150"/>
      <c r="AU3143" s="138"/>
      <c r="AV3143" s="505"/>
      <c r="AW3143" s="150"/>
      <c r="AX3143" s="150"/>
      <c r="AY3143" s="150"/>
      <c r="BB3143" s="505"/>
      <c r="BC3143" s="150"/>
      <c r="BD3143" s="150"/>
      <c r="BE3143" s="150"/>
      <c r="BF3143" s="150"/>
      <c r="BG3143" s="150"/>
      <c r="BH3143" s="150"/>
      <c r="BI3143" s="133"/>
      <c r="BJ3143" s="135"/>
    </row>
    <row r="3144" spans="3:62">
      <c r="C3144" s="504"/>
      <c r="F3144" s="505"/>
      <c r="G3144" s="150"/>
      <c r="H3144" s="150"/>
      <c r="I3144" s="150"/>
      <c r="J3144" s="150"/>
      <c r="K3144" s="138"/>
      <c r="L3144" s="505"/>
      <c r="M3144" s="150"/>
      <c r="N3144" s="150"/>
      <c r="O3144" s="150"/>
      <c r="P3144" s="150"/>
      <c r="Q3144" s="138"/>
      <c r="R3144" s="505"/>
      <c r="S3144" s="150"/>
      <c r="T3144" s="150"/>
      <c r="U3144" s="150"/>
      <c r="V3144" s="150"/>
      <c r="W3144" s="138"/>
      <c r="X3144" s="505"/>
      <c r="Y3144" s="150"/>
      <c r="Z3144" s="150"/>
      <c r="AA3144" s="150"/>
      <c r="AB3144" s="150"/>
      <c r="AC3144" s="138"/>
      <c r="AD3144" s="505"/>
      <c r="AE3144" s="150"/>
      <c r="AF3144" s="150"/>
      <c r="AG3144" s="150"/>
      <c r="AH3144" s="150"/>
      <c r="AI3144" s="138"/>
      <c r="AJ3144" s="505"/>
      <c r="AK3144" s="150"/>
      <c r="AL3144" s="150"/>
      <c r="AM3144" s="150"/>
      <c r="AN3144" s="150"/>
      <c r="AO3144" s="138"/>
      <c r="AP3144" s="505"/>
      <c r="AQ3144" s="150"/>
      <c r="AR3144" s="150"/>
      <c r="AS3144" s="150"/>
      <c r="AT3144" s="150"/>
      <c r="AU3144" s="138"/>
      <c r="AV3144" s="505"/>
      <c r="AW3144" s="150"/>
      <c r="AX3144" s="150"/>
      <c r="AY3144" s="150"/>
      <c r="BB3144" s="505"/>
      <c r="BC3144" s="150"/>
      <c r="BD3144" s="150"/>
      <c r="BE3144" s="150"/>
      <c r="BF3144" s="150"/>
      <c r="BG3144" s="150"/>
      <c r="BH3144" s="150"/>
      <c r="BI3144" s="133"/>
      <c r="BJ3144" s="135"/>
    </row>
    <row r="3145" spans="3:62">
      <c r="C3145" s="504"/>
      <c r="F3145" s="505"/>
      <c r="G3145" s="150"/>
      <c r="H3145" s="150"/>
      <c r="I3145" s="150"/>
      <c r="J3145" s="150"/>
      <c r="K3145" s="138"/>
      <c r="L3145" s="505"/>
      <c r="M3145" s="150"/>
      <c r="N3145" s="150"/>
      <c r="O3145" s="150"/>
      <c r="P3145" s="150"/>
      <c r="Q3145" s="138"/>
      <c r="R3145" s="505"/>
      <c r="S3145" s="150"/>
      <c r="T3145" s="150"/>
      <c r="U3145" s="150"/>
      <c r="V3145" s="150"/>
      <c r="W3145" s="138"/>
      <c r="X3145" s="505"/>
      <c r="Y3145" s="150"/>
      <c r="Z3145" s="150"/>
      <c r="AA3145" s="150"/>
      <c r="AB3145" s="150"/>
      <c r="AC3145" s="138"/>
      <c r="AD3145" s="505"/>
      <c r="AE3145" s="150"/>
      <c r="AF3145" s="150"/>
      <c r="AG3145" s="150"/>
      <c r="AH3145" s="150"/>
      <c r="AI3145" s="138"/>
      <c r="AJ3145" s="505"/>
      <c r="AK3145" s="150"/>
      <c r="AL3145" s="150"/>
      <c r="AM3145" s="150"/>
      <c r="AN3145" s="150"/>
      <c r="AO3145" s="138"/>
      <c r="AP3145" s="505"/>
      <c r="AQ3145" s="150"/>
      <c r="AR3145" s="150"/>
      <c r="AS3145" s="150"/>
      <c r="AT3145" s="150"/>
      <c r="AU3145" s="138"/>
      <c r="AV3145" s="505"/>
      <c r="AW3145" s="150"/>
      <c r="AX3145" s="150"/>
      <c r="AY3145" s="150"/>
      <c r="BB3145" s="505"/>
      <c r="BC3145" s="150"/>
      <c r="BD3145" s="150"/>
      <c r="BE3145" s="150"/>
      <c r="BF3145" s="150"/>
      <c r="BG3145" s="150"/>
      <c r="BH3145" s="150"/>
      <c r="BI3145" s="133"/>
      <c r="BJ3145" s="135"/>
    </row>
    <row r="3146" spans="3:62">
      <c r="C3146" s="504"/>
      <c r="F3146" s="505"/>
      <c r="G3146" s="150"/>
      <c r="H3146" s="150"/>
      <c r="I3146" s="150"/>
      <c r="J3146" s="150"/>
      <c r="K3146" s="138"/>
      <c r="L3146" s="505"/>
      <c r="M3146" s="150"/>
      <c r="N3146" s="150"/>
      <c r="O3146" s="150"/>
      <c r="P3146" s="150"/>
      <c r="Q3146" s="138"/>
      <c r="R3146" s="505"/>
      <c r="S3146" s="150"/>
      <c r="T3146" s="150"/>
      <c r="U3146" s="150"/>
      <c r="V3146" s="150"/>
      <c r="W3146" s="138"/>
      <c r="X3146" s="505"/>
      <c r="Y3146" s="150"/>
      <c r="Z3146" s="150"/>
      <c r="AA3146" s="150"/>
      <c r="AB3146" s="150"/>
      <c r="AC3146" s="138"/>
      <c r="AD3146" s="505"/>
      <c r="AE3146" s="150"/>
      <c r="AF3146" s="150"/>
      <c r="AG3146" s="150"/>
      <c r="AH3146" s="150"/>
      <c r="AI3146" s="138"/>
      <c r="AJ3146" s="505"/>
      <c r="AK3146" s="150"/>
      <c r="AL3146" s="150"/>
      <c r="AM3146" s="150"/>
      <c r="AN3146" s="150"/>
      <c r="AO3146" s="138"/>
      <c r="AP3146" s="505"/>
      <c r="AQ3146" s="150"/>
      <c r="AR3146" s="150"/>
      <c r="AS3146" s="150"/>
      <c r="AT3146" s="150"/>
      <c r="AU3146" s="138"/>
      <c r="AV3146" s="505"/>
      <c r="AW3146" s="150"/>
      <c r="AX3146" s="150"/>
      <c r="AY3146" s="150"/>
      <c r="BB3146" s="505"/>
      <c r="BC3146" s="150"/>
      <c r="BD3146" s="150"/>
      <c r="BE3146" s="150"/>
      <c r="BF3146" s="150"/>
      <c r="BG3146" s="150"/>
      <c r="BH3146" s="150"/>
      <c r="BI3146" s="133"/>
      <c r="BJ3146" s="135"/>
    </row>
    <row r="3147" spans="3:62">
      <c r="C3147" s="504"/>
      <c r="F3147" s="505"/>
      <c r="G3147" s="150"/>
      <c r="H3147" s="150"/>
      <c r="I3147" s="150"/>
      <c r="J3147" s="150"/>
      <c r="K3147" s="138"/>
      <c r="L3147" s="505"/>
      <c r="M3147" s="150"/>
      <c r="N3147" s="150"/>
      <c r="O3147" s="150"/>
      <c r="P3147" s="150"/>
      <c r="Q3147" s="138"/>
      <c r="R3147" s="505"/>
      <c r="S3147" s="150"/>
      <c r="T3147" s="150"/>
      <c r="U3147" s="150"/>
      <c r="V3147" s="150"/>
      <c r="W3147" s="138"/>
      <c r="X3147" s="505"/>
      <c r="Y3147" s="150"/>
      <c r="Z3147" s="150"/>
      <c r="AA3147" s="150"/>
      <c r="AB3147" s="150"/>
      <c r="AC3147" s="138"/>
      <c r="AD3147" s="505"/>
      <c r="AE3147" s="150"/>
      <c r="AF3147" s="150"/>
      <c r="AG3147" s="150"/>
      <c r="AH3147" s="150"/>
      <c r="AI3147" s="138"/>
      <c r="AJ3147" s="505"/>
      <c r="AK3147" s="150"/>
      <c r="AL3147" s="150"/>
      <c r="AM3147" s="150"/>
      <c r="AN3147" s="150"/>
      <c r="AO3147" s="138"/>
      <c r="AP3147" s="505"/>
      <c r="AQ3147" s="150"/>
      <c r="AR3147" s="150"/>
      <c r="AS3147" s="150"/>
      <c r="AT3147" s="150"/>
      <c r="AU3147" s="138"/>
      <c r="AV3147" s="505"/>
      <c r="AW3147" s="150"/>
      <c r="AX3147" s="150"/>
      <c r="AY3147" s="150"/>
      <c r="BB3147" s="505"/>
      <c r="BC3147" s="150"/>
      <c r="BD3147" s="150"/>
      <c r="BE3147" s="150"/>
      <c r="BF3147" s="150"/>
      <c r="BG3147" s="150"/>
      <c r="BH3147" s="150"/>
      <c r="BI3147" s="133"/>
      <c r="BJ3147" s="135"/>
    </row>
    <row r="3148" spans="3:62">
      <c r="C3148" s="504"/>
      <c r="F3148" s="505"/>
      <c r="G3148" s="150"/>
      <c r="H3148" s="150"/>
      <c r="I3148" s="150"/>
      <c r="J3148" s="150"/>
      <c r="K3148" s="138"/>
      <c r="L3148" s="505"/>
      <c r="M3148" s="150"/>
      <c r="N3148" s="150"/>
      <c r="O3148" s="150"/>
      <c r="P3148" s="150"/>
      <c r="Q3148" s="138"/>
      <c r="R3148" s="505"/>
      <c r="S3148" s="150"/>
      <c r="T3148" s="150"/>
      <c r="U3148" s="150"/>
      <c r="V3148" s="150"/>
      <c r="W3148" s="138"/>
      <c r="X3148" s="505"/>
      <c r="Y3148" s="150"/>
      <c r="Z3148" s="150"/>
      <c r="AA3148" s="150"/>
      <c r="AB3148" s="150"/>
      <c r="AC3148" s="138"/>
      <c r="AD3148" s="505"/>
      <c r="AE3148" s="150"/>
      <c r="AF3148" s="150"/>
      <c r="AG3148" s="150"/>
      <c r="AH3148" s="150"/>
      <c r="AI3148" s="138"/>
      <c r="AJ3148" s="505"/>
      <c r="AK3148" s="150"/>
      <c r="AL3148" s="150"/>
      <c r="AM3148" s="150"/>
      <c r="AN3148" s="150"/>
      <c r="AO3148" s="138"/>
      <c r="AP3148" s="505"/>
      <c r="AQ3148" s="150"/>
      <c r="AR3148" s="150"/>
      <c r="AS3148" s="150"/>
      <c r="AT3148" s="150"/>
      <c r="AU3148" s="138"/>
      <c r="AV3148" s="505"/>
      <c r="AW3148" s="150"/>
      <c r="AX3148" s="150"/>
      <c r="AY3148" s="150"/>
      <c r="BB3148" s="505"/>
      <c r="BC3148" s="150"/>
      <c r="BD3148" s="150"/>
      <c r="BE3148" s="150"/>
      <c r="BF3148" s="150"/>
      <c r="BG3148" s="150"/>
      <c r="BH3148" s="150"/>
      <c r="BI3148" s="133"/>
      <c r="BJ3148" s="135"/>
    </row>
    <row r="3149" spans="3:62">
      <c r="C3149" s="504"/>
      <c r="F3149" s="505"/>
      <c r="G3149" s="150"/>
      <c r="H3149" s="150"/>
      <c r="I3149" s="150"/>
      <c r="J3149" s="150"/>
      <c r="K3149" s="138"/>
      <c r="L3149" s="505"/>
      <c r="M3149" s="150"/>
      <c r="N3149" s="150"/>
      <c r="O3149" s="150"/>
      <c r="P3149" s="150"/>
      <c r="Q3149" s="138"/>
      <c r="R3149" s="505"/>
      <c r="S3149" s="150"/>
      <c r="T3149" s="150"/>
      <c r="U3149" s="150"/>
      <c r="V3149" s="150"/>
      <c r="W3149" s="138"/>
      <c r="X3149" s="505"/>
      <c r="Y3149" s="150"/>
      <c r="Z3149" s="150"/>
      <c r="AA3149" s="150"/>
      <c r="AB3149" s="150"/>
      <c r="AC3149" s="138"/>
      <c r="AD3149" s="505"/>
      <c r="AE3149" s="150"/>
      <c r="AF3149" s="150"/>
      <c r="AG3149" s="150"/>
      <c r="AH3149" s="150"/>
      <c r="AI3149" s="138"/>
      <c r="AJ3149" s="505"/>
      <c r="AK3149" s="150"/>
      <c r="AL3149" s="150"/>
      <c r="AM3149" s="150"/>
      <c r="AN3149" s="150"/>
      <c r="AO3149" s="138"/>
      <c r="AP3149" s="505"/>
      <c r="AQ3149" s="150"/>
      <c r="AR3149" s="150"/>
      <c r="AS3149" s="150"/>
      <c r="AT3149" s="150"/>
      <c r="AU3149" s="138"/>
      <c r="AV3149" s="505"/>
      <c r="AW3149" s="150"/>
      <c r="AX3149" s="150"/>
      <c r="AY3149" s="150"/>
      <c r="BB3149" s="505"/>
      <c r="BC3149" s="150"/>
      <c r="BD3149" s="150"/>
      <c r="BE3149" s="150"/>
      <c r="BF3149" s="150"/>
      <c r="BG3149" s="150"/>
      <c r="BH3149" s="150"/>
      <c r="BI3149" s="133"/>
      <c r="BJ3149" s="135"/>
    </row>
    <row r="3150" spans="3:62">
      <c r="C3150" s="504"/>
      <c r="F3150" s="505"/>
      <c r="G3150" s="150"/>
      <c r="H3150" s="150"/>
      <c r="I3150" s="150"/>
      <c r="J3150" s="150"/>
      <c r="K3150" s="138"/>
      <c r="L3150" s="505"/>
      <c r="M3150" s="150"/>
      <c r="N3150" s="150"/>
      <c r="O3150" s="150"/>
      <c r="P3150" s="150"/>
      <c r="Q3150" s="138"/>
      <c r="R3150" s="505"/>
      <c r="S3150" s="150"/>
      <c r="T3150" s="150"/>
      <c r="U3150" s="150"/>
      <c r="V3150" s="150"/>
      <c r="W3150" s="138"/>
      <c r="X3150" s="505"/>
      <c r="Y3150" s="150"/>
      <c r="Z3150" s="150"/>
      <c r="AA3150" s="150"/>
      <c r="AB3150" s="150"/>
      <c r="AC3150" s="138"/>
      <c r="AD3150" s="505"/>
      <c r="AE3150" s="150"/>
      <c r="AF3150" s="150"/>
      <c r="AG3150" s="150"/>
      <c r="AH3150" s="150"/>
      <c r="AI3150" s="138"/>
      <c r="AJ3150" s="505"/>
      <c r="AK3150" s="150"/>
      <c r="AL3150" s="150"/>
      <c r="AM3150" s="150"/>
      <c r="AN3150" s="150"/>
      <c r="AO3150" s="138"/>
      <c r="AP3150" s="505"/>
      <c r="AQ3150" s="150"/>
      <c r="AR3150" s="150"/>
      <c r="AS3150" s="150"/>
      <c r="AT3150" s="150"/>
      <c r="AU3150" s="138"/>
      <c r="AV3150" s="505"/>
      <c r="AW3150" s="150"/>
      <c r="AX3150" s="150"/>
      <c r="AY3150" s="150"/>
      <c r="BB3150" s="505"/>
      <c r="BC3150" s="150"/>
      <c r="BD3150" s="150"/>
      <c r="BE3150" s="150"/>
      <c r="BF3150" s="150"/>
      <c r="BG3150" s="150"/>
      <c r="BH3150" s="150"/>
      <c r="BI3150" s="133"/>
      <c r="BJ3150" s="135"/>
    </row>
    <row r="3151" spans="3:62">
      <c r="C3151" s="504"/>
      <c r="F3151" s="505"/>
      <c r="G3151" s="150"/>
      <c r="H3151" s="150"/>
      <c r="I3151" s="150"/>
      <c r="J3151" s="150"/>
      <c r="K3151" s="138"/>
      <c r="L3151" s="505"/>
      <c r="M3151" s="150"/>
      <c r="N3151" s="150"/>
      <c r="O3151" s="150"/>
      <c r="P3151" s="150"/>
      <c r="Q3151" s="138"/>
      <c r="R3151" s="505"/>
      <c r="S3151" s="150"/>
      <c r="T3151" s="150"/>
      <c r="U3151" s="150"/>
      <c r="V3151" s="150"/>
      <c r="W3151" s="138"/>
      <c r="X3151" s="505"/>
      <c r="Y3151" s="150"/>
      <c r="Z3151" s="150"/>
      <c r="AA3151" s="150"/>
      <c r="AB3151" s="150"/>
      <c r="AC3151" s="138"/>
      <c r="AD3151" s="505"/>
      <c r="AE3151" s="150"/>
      <c r="AF3151" s="150"/>
      <c r="AG3151" s="150"/>
      <c r="AH3151" s="150"/>
      <c r="AI3151" s="138"/>
      <c r="AJ3151" s="505"/>
      <c r="AK3151" s="150"/>
      <c r="AL3151" s="150"/>
      <c r="AM3151" s="150"/>
      <c r="AN3151" s="150"/>
      <c r="AO3151" s="138"/>
      <c r="AP3151" s="505"/>
      <c r="AQ3151" s="150"/>
      <c r="AR3151" s="150"/>
      <c r="AS3151" s="150"/>
      <c r="AT3151" s="150"/>
      <c r="AU3151" s="138"/>
      <c r="AV3151" s="505"/>
      <c r="AW3151" s="150"/>
      <c r="AX3151" s="150"/>
      <c r="AY3151" s="150"/>
      <c r="BB3151" s="505"/>
      <c r="BC3151" s="150"/>
      <c r="BD3151" s="150"/>
      <c r="BE3151" s="150"/>
      <c r="BF3151" s="150"/>
      <c r="BG3151" s="150"/>
      <c r="BH3151" s="150"/>
      <c r="BI3151" s="133"/>
      <c r="BJ3151" s="135"/>
    </row>
    <row r="3152" spans="3:62">
      <c r="C3152" s="504"/>
      <c r="F3152" s="505"/>
      <c r="G3152" s="150"/>
      <c r="H3152" s="150"/>
      <c r="I3152" s="150"/>
      <c r="J3152" s="150"/>
      <c r="K3152" s="138"/>
      <c r="L3152" s="505"/>
      <c r="M3152" s="150"/>
      <c r="N3152" s="150"/>
      <c r="O3152" s="150"/>
      <c r="P3152" s="150"/>
      <c r="Q3152" s="138"/>
      <c r="R3152" s="505"/>
      <c r="S3152" s="150"/>
      <c r="T3152" s="150"/>
      <c r="U3152" s="150"/>
      <c r="V3152" s="150"/>
      <c r="W3152" s="138"/>
      <c r="X3152" s="505"/>
      <c r="Y3152" s="150"/>
      <c r="Z3152" s="150"/>
      <c r="AA3152" s="150"/>
      <c r="AB3152" s="150"/>
      <c r="AC3152" s="138"/>
      <c r="AD3152" s="505"/>
      <c r="AE3152" s="150"/>
      <c r="AF3152" s="150"/>
      <c r="AG3152" s="150"/>
      <c r="AH3152" s="150"/>
      <c r="AI3152" s="138"/>
      <c r="AJ3152" s="505"/>
      <c r="AK3152" s="150"/>
      <c r="AL3152" s="150"/>
      <c r="AM3152" s="150"/>
      <c r="AN3152" s="150"/>
      <c r="AO3152" s="138"/>
      <c r="AP3152" s="505"/>
      <c r="AQ3152" s="150"/>
      <c r="AR3152" s="150"/>
      <c r="AS3152" s="150"/>
      <c r="AT3152" s="150"/>
      <c r="AU3152" s="138"/>
      <c r="AV3152" s="505"/>
      <c r="AW3152" s="150"/>
      <c r="AX3152" s="150"/>
      <c r="AY3152" s="150"/>
      <c r="BB3152" s="505"/>
      <c r="BC3152" s="150"/>
      <c r="BD3152" s="150"/>
      <c r="BE3152" s="150"/>
      <c r="BF3152" s="150"/>
      <c r="BG3152" s="150"/>
      <c r="BH3152" s="150"/>
      <c r="BI3152" s="133"/>
      <c r="BJ3152" s="135"/>
    </row>
    <row r="3153" spans="3:62">
      <c r="C3153" s="504"/>
      <c r="F3153" s="505"/>
      <c r="G3153" s="150"/>
      <c r="H3153" s="150"/>
      <c r="I3153" s="150"/>
      <c r="J3153" s="150"/>
      <c r="K3153" s="138"/>
      <c r="L3153" s="505"/>
      <c r="M3153" s="150"/>
      <c r="N3153" s="150"/>
      <c r="O3153" s="150"/>
      <c r="P3153" s="150"/>
      <c r="Q3153" s="138"/>
      <c r="R3153" s="505"/>
      <c r="S3153" s="150"/>
      <c r="T3153" s="150"/>
      <c r="U3153" s="150"/>
      <c r="V3153" s="150"/>
      <c r="W3153" s="138"/>
      <c r="X3153" s="505"/>
      <c r="Y3153" s="150"/>
      <c r="Z3153" s="150"/>
      <c r="AA3153" s="150"/>
      <c r="AB3153" s="150"/>
      <c r="AC3153" s="138"/>
      <c r="AD3153" s="505"/>
      <c r="AE3153" s="150"/>
      <c r="AF3153" s="150"/>
      <c r="AG3153" s="150"/>
      <c r="AH3153" s="150"/>
      <c r="AI3153" s="138"/>
      <c r="AJ3153" s="505"/>
      <c r="AK3153" s="150"/>
      <c r="AL3153" s="150"/>
      <c r="AM3153" s="150"/>
      <c r="AN3153" s="150"/>
      <c r="AO3153" s="138"/>
      <c r="AP3153" s="505"/>
      <c r="AQ3153" s="150"/>
      <c r="AR3153" s="150"/>
      <c r="AS3153" s="150"/>
      <c r="AT3153" s="150"/>
      <c r="AU3153" s="138"/>
      <c r="AV3153" s="505"/>
      <c r="AW3153" s="150"/>
      <c r="AX3153" s="150"/>
      <c r="AY3153" s="150"/>
      <c r="BB3153" s="505"/>
      <c r="BC3153" s="150"/>
      <c r="BD3153" s="150"/>
      <c r="BE3153" s="150"/>
      <c r="BF3153" s="150"/>
      <c r="BG3153" s="150"/>
      <c r="BH3153" s="150"/>
      <c r="BI3153" s="133"/>
      <c r="BJ3153" s="135"/>
    </row>
    <row r="3154" spans="3:62">
      <c r="C3154" s="504"/>
      <c r="F3154" s="505"/>
      <c r="G3154" s="150"/>
      <c r="H3154" s="150"/>
      <c r="I3154" s="150"/>
      <c r="J3154" s="150"/>
      <c r="K3154" s="138"/>
      <c r="L3154" s="505"/>
      <c r="M3154" s="150"/>
      <c r="N3154" s="150"/>
      <c r="O3154" s="150"/>
      <c r="P3154" s="150"/>
      <c r="Q3154" s="138"/>
      <c r="R3154" s="505"/>
      <c r="S3154" s="150"/>
      <c r="T3154" s="150"/>
      <c r="U3154" s="150"/>
      <c r="V3154" s="150"/>
      <c r="W3154" s="138"/>
      <c r="X3154" s="505"/>
      <c r="Y3154" s="150"/>
      <c r="Z3154" s="150"/>
      <c r="AA3154" s="150"/>
      <c r="AB3154" s="150"/>
      <c r="AC3154" s="138"/>
      <c r="AD3154" s="505"/>
      <c r="AE3154" s="150"/>
      <c r="AF3154" s="150"/>
      <c r="AG3154" s="150"/>
      <c r="AH3154" s="150"/>
      <c r="AI3154" s="138"/>
      <c r="AJ3154" s="505"/>
      <c r="AK3154" s="150"/>
      <c r="AL3154" s="150"/>
      <c r="AM3154" s="150"/>
      <c r="AN3154" s="150"/>
      <c r="AO3154" s="138"/>
      <c r="AP3154" s="505"/>
      <c r="AQ3154" s="150"/>
      <c r="AR3154" s="150"/>
      <c r="AS3154" s="150"/>
      <c r="AT3154" s="150"/>
      <c r="AU3154" s="138"/>
      <c r="AV3154" s="505"/>
      <c r="AW3154" s="150"/>
      <c r="AX3154" s="150"/>
      <c r="AY3154" s="150"/>
      <c r="BB3154" s="505"/>
      <c r="BC3154" s="150"/>
      <c r="BD3154" s="150"/>
      <c r="BE3154" s="150"/>
      <c r="BF3154" s="150"/>
      <c r="BG3154" s="150"/>
      <c r="BH3154" s="150"/>
      <c r="BI3154" s="133"/>
      <c r="BJ3154" s="135"/>
    </row>
    <row r="3155" spans="3:62">
      <c r="C3155" s="504"/>
      <c r="F3155" s="505"/>
      <c r="G3155" s="150"/>
      <c r="H3155" s="150"/>
      <c r="I3155" s="150"/>
      <c r="J3155" s="150"/>
      <c r="K3155" s="138"/>
      <c r="L3155" s="505"/>
      <c r="M3155" s="150"/>
      <c r="N3155" s="150"/>
      <c r="O3155" s="150"/>
      <c r="P3155" s="150"/>
      <c r="Q3155" s="138"/>
      <c r="R3155" s="505"/>
      <c r="S3155" s="150"/>
      <c r="T3155" s="150"/>
      <c r="U3155" s="150"/>
      <c r="V3155" s="150"/>
      <c r="W3155" s="138"/>
      <c r="X3155" s="505"/>
      <c r="Y3155" s="150"/>
      <c r="Z3155" s="150"/>
      <c r="AA3155" s="150"/>
      <c r="AB3155" s="150"/>
      <c r="AC3155" s="138"/>
      <c r="AD3155" s="505"/>
      <c r="AE3155" s="150"/>
      <c r="AF3155" s="150"/>
      <c r="AG3155" s="150"/>
      <c r="AH3155" s="150"/>
      <c r="AI3155" s="138"/>
      <c r="AJ3155" s="505"/>
      <c r="AK3155" s="150"/>
      <c r="AL3155" s="150"/>
      <c r="AM3155" s="150"/>
      <c r="AN3155" s="150"/>
      <c r="AO3155" s="138"/>
      <c r="AP3155" s="505"/>
      <c r="AQ3155" s="150"/>
      <c r="AR3155" s="150"/>
      <c r="AS3155" s="150"/>
      <c r="AT3155" s="150"/>
      <c r="AU3155" s="138"/>
      <c r="AV3155" s="505"/>
      <c r="AW3155" s="150"/>
      <c r="AX3155" s="150"/>
      <c r="AY3155" s="150"/>
      <c r="BB3155" s="505"/>
      <c r="BC3155" s="150"/>
      <c r="BD3155" s="150"/>
      <c r="BE3155" s="150"/>
      <c r="BF3155" s="150"/>
      <c r="BG3155" s="150"/>
      <c r="BH3155" s="150"/>
      <c r="BI3155" s="133"/>
      <c r="BJ3155" s="135"/>
    </row>
    <row r="3156" spans="3:62">
      <c r="C3156" s="504"/>
      <c r="F3156" s="505"/>
      <c r="G3156" s="150"/>
      <c r="H3156" s="150"/>
      <c r="I3156" s="150"/>
      <c r="J3156" s="150"/>
      <c r="K3156" s="138"/>
      <c r="L3156" s="505"/>
      <c r="M3156" s="150"/>
      <c r="N3156" s="150"/>
      <c r="O3156" s="150"/>
      <c r="P3156" s="150"/>
      <c r="Q3156" s="138"/>
      <c r="R3156" s="505"/>
      <c r="S3156" s="150"/>
      <c r="T3156" s="150"/>
      <c r="U3156" s="150"/>
      <c r="V3156" s="150"/>
      <c r="W3156" s="138"/>
      <c r="X3156" s="505"/>
      <c r="Y3156" s="150"/>
      <c r="Z3156" s="150"/>
      <c r="AA3156" s="150"/>
      <c r="AB3156" s="150"/>
      <c r="AC3156" s="138"/>
      <c r="AD3156" s="505"/>
      <c r="AE3156" s="150"/>
      <c r="AF3156" s="150"/>
      <c r="AG3156" s="150"/>
      <c r="AH3156" s="150"/>
      <c r="AI3156" s="138"/>
      <c r="AJ3156" s="505"/>
      <c r="AK3156" s="150"/>
      <c r="AL3156" s="150"/>
      <c r="AM3156" s="150"/>
      <c r="AN3156" s="150"/>
      <c r="AO3156" s="138"/>
      <c r="AP3156" s="505"/>
      <c r="AQ3156" s="150"/>
      <c r="AR3156" s="150"/>
      <c r="AS3156" s="150"/>
      <c r="AT3156" s="150"/>
      <c r="AU3156" s="138"/>
      <c r="AV3156" s="505"/>
      <c r="AW3156" s="150"/>
      <c r="AX3156" s="150"/>
      <c r="AY3156" s="150"/>
      <c r="BB3156" s="505"/>
      <c r="BC3156" s="150"/>
      <c r="BD3156" s="150"/>
      <c r="BE3156" s="150"/>
      <c r="BF3156" s="150"/>
      <c r="BG3156" s="150"/>
      <c r="BH3156" s="150"/>
      <c r="BI3156" s="133"/>
      <c r="BJ3156" s="135"/>
    </row>
    <row r="3157" spans="3:62">
      <c r="C3157" s="504"/>
      <c r="F3157" s="505"/>
      <c r="G3157" s="150"/>
      <c r="H3157" s="150"/>
      <c r="I3157" s="150"/>
      <c r="J3157" s="150"/>
      <c r="K3157" s="138"/>
      <c r="L3157" s="505"/>
      <c r="M3157" s="150"/>
      <c r="N3157" s="150"/>
      <c r="O3157" s="150"/>
      <c r="P3157" s="150"/>
      <c r="Q3157" s="138"/>
      <c r="R3157" s="505"/>
      <c r="S3157" s="150"/>
      <c r="T3157" s="150"/>
      <c r="U3157" s="150"/>
      <c r="V3157" s="150"/>
      <c r="W3157" s="138"/>
      <c r="X3157" s="505"/>
      <c r="Y3157" s="150"/>
      <c r="Z3157" s="150"/>
      <c r="AA3157" s="150"/>
      <c r="AB3157" s="150"/>
      <c r="AC3157" s="138"/>
      <c r="AD3157" s="505"/>
      <c r="AE3157" s="150"/>
      <c r="AF3157" s="150"/>
      <c r="AG3157" s="150"/>
      <c r="AH3157" s="150"/>
      <c r="AI3157" s="138"/>
      <c r="AJ3157" s="505"/>
      <c r="AK3157" s="150"/>
      <c r="AL3157" s="150"/>
      <c r="AM3157" s="150"/>
      <c r="AN3157" s="150"/>
      <c r="AO3157" s="138"/>
      <c r="AP3157" s="505"/>
      <c r="AQ3157" s="150"/>
      <c r="AR3157" s="150"/>
      <c r="AS3157" s="150"/>
      <c r="AT3157" s="150"/>
      <c r="AU3157" s="138"/>
      <c r="AV3157" s="505"/>
      <c r="AW3157" s="150"/>
      <c r="AX3157" s="150"/>
      <c r="AY3157" s="150"/>
      <c r="BB3157" s="505"/>
      <c r="BC3157" s="150"/>
      <c r="BD3157" s="150"/>
      <c r="BE3157" s="150"/>
      <c r="BF3157" s="150"/>
      <c r="BG3157" s="150"/>
      <c r="BH3157" s="150"/>
      <c r="BI3157" s="133"/>
      <c r="BJ3157" s="135"/>
    </row>
    <row r="3158" spans="3:62">
      <c r="C3158" s="504"/>
      <c r="F3158" s="505"/>
      <c r="G3158" s="150"/>
      <c r="H3158" s="150"/>
      <c r="I3158" s="150"/>
      <c r="J3158" s="150"/>
      <c r="K3158" s="138"/>
      <c r="L3158" s="505"/>
      <c r="M3158" s="150"/>
      <c r="N3158" s="150"/>
      <c r="O3158" s="150"/>
      <c r="P3158" s="150"/>
      <c r="Q3158" s="138"/>
      <c r="R3158" s="505"/>
      <c r="S3158" s="150"/>
      <c r="T3158" s="150"/>
      <c r="U3158" s="150"/>
      <c r="V3158" s="150"/>
      <c r="W3158" s="138"/>
      <c r="X3158" s="505"/>
      <c r="Y3158" s="150"/>
      <c r="Z3158" s="150"/>
      <c r="AA3158" s="150"/>
      <c r="AB3158" s="150"/>
      <c r="AC3158" s="138"/>
      <c r="AD3158" s="505"/>
      <c r="AE3158" s="150"/>
      <c r="AF3158" s="150"/>
      <c r="AG3158" s="150"/>
      <c r="AH3158" s="150"/>
      <c r="AI3158" s="138"/>
      <c r="AJ3158" s="505"/>
      <c r="AK3158" s="150"/>
      <c r="AL3158" s="150"/>
      <c r="AM3158" s="150"/>
      <c r="AN3158" s="150"/>
      <c r="AO3158" s="138"/>
      <c r="AP3158" s="505"/>
      <c r="AQ3158" s="150"/>
      <c r="AR3158" s="150"/>
      <c r="AS3158" s="150"/>
      <c r="AT3158" s="150"/>
      <c r="AU3158" s="138"/>
      <c r="AV3158" s="505"/>
      <c r="AW3158" s="150"/>
      <c r="AX3158" s="150"/>
      <c r="AY3158" s="150"/>
      <c r="BB3158" s="505"/>
      <c r="BC3158" s="150"/>
      <c r="BD3158" s="150"/>
      <c r="BE3158" s="150"/>
      <c r="BF3158" s="150"/>
      <c r="BG3158" s="150"/>
      <c r="BH3158" s="150"/>
      <c r="BI3158" s="133"/>
      <c r="BJ3158" s="135"/>
    </row>
    <row r="3159" spans="3:62">
      <c r="C3159" s="504"/>
      <c r="F3159" s="505"/>
      <c r="G3159" s="150"/>
      <c r="H3159" s="150"/>
      <c r="I3159" s="150"/>
      <c r="J3159" s="150"/>
      <c r="K3159" s="138"/>
      <c r="L3159" s="505"/>
      <c r="M3159" s="150"/>
      <c r="N3159" s="150"/>
      <c r="O3159" s="150"/>
      <c r="P3159" s="150"/>
      <c r="Q3159" s="138"/>
      <c r="R3159" s="505"/>
      <c r="S3159" s="150"/>
      <c r="T3159" s="150"/>
      <c r="U3159" s="150"/>
      <c r="V3159" s="150"/>
      <c r="W3159" s="138"/>
      <c r="X3159" s="505"/>
      <c r="Y3159" s="150"/>
      <c r="Z3159" s="150"/>
      <c r="AA3159" s="150"/>
      <c r="AB3159" s="150"/>
      <c r="AC3159" s="138"/>
      <c r="AD3159" s="505"/>
      <c r="AE3159" s="150"/>
      <c r="AF3159" s="150"/>
      <c r="AG3159" s="150"/>
      <c r="AH3159" s="150"/>
      <c r="AI3159" s="138"/>
      <c r="AJ3159" s="505"/>
      <c r="AK3159" s="150"/>
      <c r="AL3159" s="150"/>
      <c r="AM3159" s="150"/>
      <c r="AN3159" s="150"/>
      <c r="AO3159" s="138"/>
      <c r="AP3159" s="505"/>
      <c r="AQ3159" s="150"/>
      <c r="AR3159" s="150"/>
      <c r="AS3159" s="150"/>
      <c r="AT3159" s="150"/>
      <c r="AU3159" s="138"/>
      <c r="AV3159" s="505"/>
      <c r="AW3159" s="150"/>
      <c r="AX3159" s="150"/>
      <c r="AY3159" s="150"/>
      <c r="BB3159" s="505"/>
      <c r="BC3159" s="150"/>
      <c r="BD3159" s="150"/>
      <c r="BE3159" s="150"/>
      <c r="BF3159" s="150"/>
      <c r="BG3159" s="150"/>
      <c r="BH3159" s="150"/>
      <c r="BI3159" s="133"/>
      <c r="BJ3159" s="135"/>
    </row>
    <row r="3160" spans="3:62">
      <c r="C3160" s="504"/>
      <c r="F3160" s="505"/>
      <c r="G3160" s="150"/>
      <c r="H3160" s="150"/>
      <c r="I3160" s="150"/>
      <c r="J3160" s="150"/>
      <c r="K3160" s="138"/>
      <c r="L3160" s="505"/>
      <c r="M3160" s="150"/>
      <c r="N3160" s="150"/>
      <c r="O3160" s="150"/>
      <c r="P3160" s="150"/>
      <c r="Q3160" s="138"/>
      <c r="R3160" s="505"/>
      <c r="S3160" s="150"/>
      <c r="T3160" s="150"/>
      <c r="U3160" s="150"/>
      <c r="V3160" s="150"/>
      <c r="W3160" s="138"/>
      <c r="X3160" s="505"/>
      <c r="Y3160" s="150"/>
      <c r="Z3160" s="150"/>
      <c r="AA3160" s="150"/>
      <c r="AB3160" s="150"/>
      <c r="AC3160" s="138"/>
      <c r="AD3160" s="505"/>
      <c r="AE3160" s="150"/>
      <c r="AF3160" s="150"/>
      <c r="AG3160" s="150"/>
      <c r="AH3160" s="150"/>
      <c r="AI3160" s="138"/>
      <c r="AJ3160" s="505"/>
      <c r="AK3160" s="150"/>
      <c r="AL3160" s="150"/>
      <c r="AM3160" s="150"/>
      <c r="AN3160" s="150"/>
      <c r="AO3160" s="138"/>
      <c r="AP3160" s="505"/>
      <c r="AQ3160" s="150"/>
      <c r="AR3160" s="150"/>
      <c r="AS3160" s="150"/>
      <c r="AT3160" s="150"/>
      <c r="AU3160" s="138"/>
      <c r="AV3160" s="505"/>
      <c r="AW3160" s="150"/>
      <c r="AX3160" s="150"/>
      <c r="AY3160" s="150"/>
      <c r="BB3160" s="505"/>
      <c r="BC3160" s="150"/>
      <c r="BD3160" s="150"/>
      <c r="BE3160" s="150"/>
      <c r="BF3160" s="150"/>
      <c r="BG3160" s="150"/>
      <c r="BH3160" s="150"/>
      <c r="BI3160" s="133"/>
      <c r="BJ3160" s="135"/>
    </row>
    <row r="3161" spans="3:62">
      <c r="C3161" s="504"/>
      <c r="F3161" s="505"/>
      <c r="G3161" s="150"/>
      <c r="H3161" s="150"/>
      <c r="I3161" s="150"/>
      <c r="J3161" s="150"/>
      <c r="K3161" s="138"/>
      <c r="L3161" s="505"/>
      <c r="M3161" s="150"/>
      <c r="N3161" s="150"/>
      <c r="O3161" s="150"/>
      <c r="P3161" s="150"/>
      <c r="Q3161" s="138"/>
      <c r="R3161" s="505"/>
      <c r="S3161" s="150"/>
      <c r="T3161" s="150"/>
      <c r="U3161" s="150"/>
      <c r="V3161" s="150"/>
      <c r="W3161" s="138"/>
      <c r="X3161" s="505"/>
      <c r="Y3161" s="150"/>
      <c r="Z3161" s="150"/>
      <c r="AA3161" s="150"/>
      <c r="AB3161" s="150"/>
      <c r="AC3161" s="138"/>
      <c r="AD3161" s="505"/>
      <c r="AE3161" s="150"/>
      <c r="AF3161" s="150"/>
      <c r="AG3161" s="150"/>
      <c r="AH3161" s="150"/>
      <c r="AI3161" s="138"/>
      <c r="AJ3161" s="505"/>
      <c r="AK3161" s="150"/>
      <c r="AL3161" s="150"/>
      <c r="AM3161" s="150"/>
      <c r="AN3161" s="150"/>
      <c r="AO3161" s="138"/>
      <c r="AP3161" s="505"/>
      <c r="AQ3161" s="150"/>
      <c r="AR3161" s="150"/>
      <c r="AS3161" s="150"/>
      <c r="AT3161" s="150"/>
      <c r="AU3161" s="138"/>
      <c r="AV3161" s="505"/>
      <c r="AW3161" s="150"/>
      <c r="AX3161" s="150"/>
      <c r="AY3161" s="150"/>
      <c r="BB3161" s="505"/>
      <c r="BC3161" s="150"/>
      <c r="BD3161" s="150"/>
      <c r="BE3161" s="150"/>
      <c r="BF3161" s="150"/>
      <c r="BG3161" s="150"/>
      <c r="BH3161" s="150"/>
      <c r="BI3161" s="133"/>
      <c r="BJ3161" s="135"/>
    </row>
    <row r="3162" spans="3:62">
      <c r="C3162" s="504"/>
      <c r="F3162" s="505"/>
      <c r="G3162" s="150"/>
      <c r="H3162" s="150"/>
      <c r="I3162" s="150"/>
      <c r="J3162" s="150"/>
      <c r="K3162" s="138"/>
      <c r="L3162" s="505"/>
      <c r="M3162" s="150"/>
      <c r="N3162" s="150"/>
      <c r="O3162" s="150"/>
      <c r="P3162" s="150"/>
      <c r="Q3162" s="138"/>
      <c r="R3162" s="505"/>
      <c r="S3162" s="150"/>
      <c r="T3162" s="150"/>
      <c r="U3162" s="150"/>
      <c r="V3162" s="150"/>
      <c r="W3162" s="138"/>
      <c r="X3162" s="505"/>
      <c r="Y3162" s="150"/>
      <c r="Z3162" s="150"/>
      <c r="AA3162" s="150"/>
      <c r="AB3162" s="150"/>
      <c r="AC3162" s="138"/>
      <c r="AD3162" s="505"/>
      <c r="AE3162" s="150"/>
      <c r="AF3162" s="150"/>
      <c r="AG3162" s="150"/>
      <c r="AH3162" s="150"/>
      <c r="AI3162" s="138"/>
      <c r="AJ3162" s="505"/>
      <c r="AK3162" s="150"/>
      <c r="AL3162" s="150"/>
      <c r="AM3162" s="150"/>
      <c r="AN3162" s="150"/>
      <c r="AO3162" s="138"/>
      <c r="AP3162" s="505"/>
      <c r="AQ3162" s="150"/>
      <c r="AR3162" s="150"/>
      <c r="AS3162" s="150"/>
      <c r="AT3162" s="150"/>
      <c r="AU3162" s="138"/>
      <c r="AV3162" s="505"/>
      <c r="AW3162" s="150"/>
      <c r="AX3162" s="150"/>
      <c r="AY3162" s="150"/>
      <c r="BB3162" s="505"/>
      <c r="BC3162" s="150"/>
      <c r="BD3162" s="150"/>
      <c r="BE3162" s="150"/>
      <c r="BF3162" s="150"/>
      <c r="BG3162" s="150"/>
      <c r="BH3162" s="150"/>
      <c r="BI3162" s="133"/>
      <c r="BJ3162" s="135"/>
    </row>
    <row r="3163" spans="3:62">
      <c r="C3163" s="504"/>
      <c r="F3163" s="505"/>
      <c r="G3163" s="150"/>
      <c r="H3163" s="150"/>
      <c r="I3163" s="150"/>
      <c r="J3163" s="150"/>
      <c r="K3163" s="138"/>
      <c r="L3163" s="505"/>
      <c r="M3163" s="150"/>
      <c r="N3163" s="150"/>
      <c r="O3163" s="150"/>
      <c r="P3163" s="150"/>
      <c r="Q3163" s="138"/>
      <c r="R3163" s="505"/>
      <c r="S3163" s="150"/>
      <c r="T3163" s="150"/>
      <c r="U3163" s="150"/>
      <c r="V3163" s="150"/>
      <c r="W3163" s="138"/>
      <c r="X3163" s="505"/>
      <c r="Y3163" s="150"/>
      <c r="Z3163" s="150"/>
      <c r="AA3163" s="150"/>
      <c r="AB3163" s="150"/>
      <c r="AC3163" s="138"/>
      <c r="AD3163" s="505"/>
      <c r="AE3163" s="150"/>
      <c r="AF3163" s="150"/>
      <c r="AG3163" s="150"/>
      <c r="AH3163" s="150"/>
      <c r="AI3163" s="138"/>
      <c r="AJ3163" s="505"/>
      <c r="AK3163" s="150"/>
      <c r="AL3163" s="150"/>
      <c r="AM3163" s="150"/>
      <c r="AN3163" s="150"/>
      <c r="AO3163" s="138"/>
      <c r="AP3163" s="505"/>
      <c r="AQ3163" s="150"/>
      <c r="AR3163" s="150"/>
      <c r="AS3163" s="150"/>
      <c r="AT3163" s="150"/>
      <c r="AU3163" s="138"/>
      <c r="AV3163" s="505"/>
      <c r="AW3163" s="150"/>
      <c r="AX3163" s="150"/>
      <c r="AY3163" s="150"/>
      <c r="BB3163" s="505"/>
      <c r="BC3163" s="150"/>
      <c r="BD3163" s="150"/>
      <c r="BE3163" s="150"/>
      <c r="BF3163" s="150"/>
      <c r="BG3163" s="150"/>
      <c r="BH3163" s="150"/>
      <c r="BI3163" s="133"/>
      <c r="BJ3163" s="135"/>
    </row>
    <row r="3164" spans="3:62">
      <c r="C3164" s="504"/>
      <c r="F3164" s="505"/>
      <c r="G3164" s="150"/>
      <c r="H3164" s="150"/>
      <c r="I3164" s="150"/>
      <c r="J3164" s="150"/>
      <c r="K3164" s="138"/>
      <c r="L3164" s="505"/>
      <c r="M3164" s="150"/>
      <c r="N3164" s="150"/>
      <c r="O3164" s="150"/>
      <c r="P3164" s="150"/>
      <c r="Q3164" s="138"/>
      <c r="R3164" s="505"/>
      <c r="S3164" s="150"/>
      <c r="T3164" s="150"/>
      <c r="U3164" s="150"/>
      <c r="V3164" s="150"/>
      <c r="W3164" s="138"/>
      <c r="X3164" s="505"/>
      <c r="Y3164" s="150"/>
      <c r="Z3164" s="150"/>
      <c r="AA3164" s="150"/>
      <c r="AB3164" s="150"/>
      <c r="AC3164" s="138"/>
      <c r="AD3164" s="505"/>
      <c r="AE3164" s="150"/>
      <c r="AF3164" s="150"/>
      <c r="AG3164" s="150"/>
      <c r="AH3164" s="150"/>
      <c r="AI3164" s="138"/>
      <c r="AJ3164" s="505"/>
      <c r="AK3164" s="150"/>
      <c r="AL3164" s="150"/>
      <c r="AM3164" s="150"/>
      <c r="AN3164" s="150"/>
      <c r="AO3164" s="138"/>
      <c r="AP3164" s="505"/>
      <c r="AQ3164" s="150"/>
      <c r="AR3164" s="150"/>
      <c r="AS3164" s="150"/>
      <c r="AT3164" s="150"/>
      <c r="AU3164" s="138"/>
      <c r="AV3164" s="505"/>
      <c r="AW3164" s="150"/>
      <c r="AX3164" s="150"/>
      <c r="AY3164" s="150"/>
      <c r="BB3164" s="505"/>
      <c r="BC3164" s="150"/>
      <c r="BD3164" s="150"/>
      <c r="BE3164" s="150"/>
      <c r="BF3164" s="150"/>
      <c r="BG3164" s="150"/>
      <c r="BH3164" s="150"/>
      <c r="BI3164" s="133"/>
      <c r="BJ3164" s="135"/>
    </row>
    <row r="3165" spans="3:62">
      <c r="C3165" s="504"/>
      <c r="F3165" s="505"/>
      <c r="G3165" s="150"/>
      <c r="H3165" s="150"/>
      <c r="I3165" s="150"/>
      <c r="J3165" s="150"/>
      <c r="K3165" s="138"/>
      <c r="L3165" s="505"/>
      <c r="M3165" s="150"/>
      <c r="N3165" s="150"/>
      <c r="O3165" s="150"/>
      <c r="P3165" s="150"/>
      <c r="Q3165" s="138"/>
      <c r="R3165" s="505"/>
      <c r="S3165" s="150"/>
      <c r="T3165" s="150"/>
      <c r="U3165" s="150"/>
      <c r="V3165" s="150"/>
      <c r="W3165" s="138"/>
      <c r="X3165" s="505"/>
      <c r="Y3165" s="150"/>
      <c r="Z3165" s="150"/>
      <c r="AA3165" s="150"/>
      <c r="AB3165" s="150"/>
      <c r="AC3165" s="138"/>
      <c r="AD3165" s="505"/>
      <c r="AE3165" s="150"/>
      <c r="AF3165" s="150"/>
      <c r="AG3165" s="150"/>
      <c r="AH3165" s="150"/>
      <c r="AI3165" s="138"/>
      <c r="AJ3165" s="505"/>
      <c r="AK3165" s="150"/>
      <c r="AL3165" s="150"/>
      <c r="AM3165" s="150"/>
      <c r="AN3165" s="150"/>
      <c r="AO3165" s="138"/>
      <c r="AP3165" s="505"/>
      <c r="AQ3165" s="150"/>
      <c r="AR3165" s="150"/>
      <c r="AS3165" s="150"/>
      <c r="AT3165" s="150"/>
      <c r="AU3165" s="138"/>
      <c r="AV3165" s="505"/>
      <c r="AW3165" s="150"/>
      <c r="AX3165" s="150"/>
      <c r="AY3165" s="150"/>
      <c r="BB3165" s="505"/>
      <c r="BC3165" s="150"/>
      <c r="BD3165" s="150"/>
      <c r="BE3165" s="150"/>
      <c r="BF3165" s="150"/>
      <c r="BG3165" s="150"/>
      <c r="BH3165" s="150"/>
      <c r="BI3165" s="133"/>
      <c r="BJ3165" s="135"/>
    </row>
    <row r="3166" spans="3:62">
      <c r="C3166" s="504"/>
      <c r="F3166" s="505"/>
      <c r="G3166" s="150"/>
      <c r="H3166" s="150"/>
      <c r="I3166" s="150"/>
      <c r="J3166" s="150"/>
      <c r="K3166" s="138"/>
      <c r="L3166" s="505"/>
      <c r="M3166" s="150"/>
      <c r="N3166" s="150"/>
      <c r="O3166" s="150"/>
      <c r="P3166" s="150"/>
      <c r="Q3166" s="138"/>
      <c r="R3166" s="505"/>
      <c r="S3166" s="150"/>
      <c r="T3166" s="150"/>
      <c r="U3166" s="150"/>
      <c r="V3166" s="150"/>
      <c r="W3166" s="138"/>
      <c r="X3166" s="505"/>
      <c r="Y3166" s="150"/>
      <c r="Z3166" s="150"/>
      <c r="AA3166" s="150"/>
      <c r="AB3166" s="150"/>
      <c r="AC3166" s="138"/>
      <c r="AD3166" s="505"/>
      <c r="AE3166" s="150"/>
      <c r="AF3166" s="150"/>
      <c r="AG3166" s="150"/>
      <c r="AH3166" s="150"/>
      <c r="AI3166" s="138"/>
      <c r="AJ3166" s="505"/>
      <c r="AK3166" s="150"/>
      <c r="AL3166" s="150"/>
      <c r="AM3166" s="150"/>
      <c r="AN3166" s="150"/>
      <c r="AO3166" s="138"/>
      <c r="AP3166" s="505"/>
      <c r="AQ3166" s="150"/>
      <c r="AR3166" s="150"/>
      <c r="AS3166" s="150"/>
      <c r="AT3166" s="150"/>
      <c r="AU3166" s="138"/>
      <c r="AV3166" s="505"/>
      <c r="AW3166" s="150"/>
      <c r="AX3166" s="150"/>
      <c r="AY3166" s="150"/>
      <c r="BB3166" s="505"/>
      <c r="BC3166" s="150"/>
      <c r="BD3166" s="150"/>
      <c r="BE3166" s="150"/>
      <c r="BF3166" s="150"/>
      <c r="BG3166" s="150"/>
      <c r="BH3166" s="150"/>
      <c r="BI3166" s="133"/>
      <c r="BJ3166" s="135"/>
    </row>
    <row r="3167" spans="3:62">
      <c r="C3167" s="504"/>
      <c r="F3167" s="505"/>
      <c r="G3167" s="150"/>
      <c r="H3167" s="150"/>
      <c r="I3167" s="150"/>
      <c r="J3167" s="150"/>
      <c r="K3167" s="138"/>
      <c r="L3167" s="505"/>
      <c r="M3167" s="150"/>
      <c r="N3167" s="150"/>
      <c r="O3167" s="150"/>
      <c r="P3167" s="150"/>
      <c r="Q3167" s="138"/>
      <c r="R3167" s="505"/>
      <c r="S3167" s="150"/>
      <c r="T3167" s="150"/>
      <c r="U3167" s="150"/>
      <c r="V3167" s="150"/>
      <c r="W3167" s="138"/>
      <c r="X3167" s="505"/>
      <c r="Y3167" s="150"/>
      <c r="Z3167" s="150"/>
      <c r="AA3167" s="150"/>
      <c r="AB3167" s="150"/>
      <c r="AC3167" s="138"/>
      <c r="AD3167" s="505"/>
      <c r="AE3167" s="150"/>
      <c r="AF3167" s="150"/>
      <c r="AG3167" s="150"/>
      <c r="AH3167" s="150"/>
      <c r="AI3167" s="138"/>
      <c r="AJ3167" s="505"/>
      <c r="AK3167" s="150"/>
      <c r="AL3167" s="150"/>
      <c r="AM3167" s="150"/>
      <c r="AN3167" s="150"/>
      <c r="AO3167" s="138"/>
      <c r="AP3167" s="505"/>
      <c r="AQ3167" s="150"/>
      <c r="AR3167" s="150"/>
      <c r="AS3167" s="150"/>
      <c r="AT3167" s="150"/>
      <c r="AU3167" s="138"/>
      <c r="AV3167" s="505"/>
      <c r="AW3167" s="150"/>
      <c r="AX3167" s="150"/>
      <c r="AY3167" s="150"/>
      <c r="BB3167" s="505"/>
      <c r="BC3167" s="150"/>
      <c r="BD3167" s="150"/>
      <c r="BE3167" s="150"/>
      <c r="BF3167" s="150"/>
      <c r="BG3167" s="150"/>
      <c r="BH3167" s="150"/>
      <c r="BI3167" s="133"/>
      <c r="BJ3167" s="135"/>
    </row>
    <row r="3168" spans="3:62">
      <c r="C3168" s="504"/>
      <c r="F3168" s="505"/>
      <c r="G3168" s="150"/>
      <c r="H3168" s="150"/>
      <c r="I3168" s="150"/>
      <c r="J3168" s="150"/>
      <c r="K3168" s="138"/>
      <c r="L3168" s="505"/>
      <c r="M3168" s="150"/>
      <c r="N3168" s="150"/>
      <c r="O3168" s="150"/>
      <c r="P3168" s="150"/>
      <c r="Q3168" s="138"/>
      <c r="R3168" s="505"/>
      <c r="S3168" s="150"/>
      <c r="T3168" s="150"/>
      <c r="U3168" s="150"/>
      <c r="V3168" s="150"/>
      <c r="W3168" s="138"/>
      <c r="X3168" s="505"/>
      <c r="Y3168" s="150"/>
      <c r="Z3168" s="150"/>
      <c r="AA3168" s="150"/>
      <c r="AB3168" s="150"/>
      <c r="AC3168" s="138"/>
      <c r="AD3168" s="505"/>
      <c r="AE3168" s="150"/>
      <c r="AF3168" s="150"/>
      <c r="AG3168" s="150"/>
      <c r="AH3168" s="150"/>
      <c r="AI3168" s="138"/>
      <c r="AJ3168" s="505"/>
      <c r="AK3168" s="150"/>
      <c r="AL3168" s="150"/>
      <c r="AM3168" s="150"/>
      <c r="AN3168" s="150"/>
      <c r="AO3168" s="138"/>
      <c r="AP3168" s="505"/>
      <c r="AQ3168" s="150"/>
      <c r="AR3168" s="150"/>
      <c r="AS3168" s="150"/>
      <c r="AT3168" s="150"/>
      <c r="AU3168" s="138"/>
      <c r="AV3168" s="505"/>
      <c r="AW3168" s="150"/>
      <c r="AX3168" s="150"/>
      <c r="AY3168" s="150"/>
      <c r="BB3168" s="505"/>
      <c r="BC3168" s="150"/>
      <c r="BD3168" s="150"/>
      <c r="BE3168" s="150"/>
      <c r="BF3168" s="150"/>
      <c r="BG3168" s="150"/>
      <c r="BH3168" s="150"/>
      <c r="BI3168" s="133"/>
      <c r="BJ3168" s="135"/>
    </row>
    <row r="3169" spans="3:62">
      <c r="C3169" s="504"/>
      <c r="F3169" s="505"/>
      <c r="G3169" s="150"/>
      <c r="H3169" s="150"/>
      <c r="I3169" s="150"/>
      <c r="J3169" s="150"/>
      <c r="K3169" s="138"/>
      <c r="L3169" s="505"/>
      <c r="M3169" s="150"/>
      <c r="N3169" s="150"/>
      <c r="O3169" s="150"/>
      <c r="P3169" s="150"/>
      <c r="Q3169" s="138"/>
      <c r="R3169" s="505"/>
      <c r="S3169" s="150"/>
      <c r="T3169" s="150"/>
      <c r="U3169" s="150"/>
      <c r="V3169" s="150"/>
      <c r="W3169" s="138"/>
      <c r="X3169" s="505"/>
      <c r="Y3169" s="150"/>
      <c r="Z3169" s="150"/>
      <c r="AA3169" s="150"/>
      <c r="AB3169" s="150"/>
      <c r="AC3169" s="138"/>
      <c r="AD3169" s="505"/>
      <c r="AE3169" s="150"/>
      <c r="AF3169" s="150"/>
      <c r="AG3169" s="150"/>
      <c r="AH3169" s="150"/>
      <c r="AI3169" s="138"/>
      <c r="AJ3169" s="505"/>
      <c r="AK3169" s="150"/>
      <c r="AL3169" s="150"/>
      <c r="AM3169" s="150"/>
      <c r="AN3169" s="150"/>
      <c r="AO3169" s="138"/>
      <c r="AP3169" s="505"/>
      <c r="AQ3169" s="150"/>
      <c r="AR3169" s="150"/>
      <c r="AS3169" s="150"/>
      <c r="AT3169" s="150"/>
      <c r="AU3169" s="138"/>
      <c r="AV3169" s="505"/>
      <c r="AW3169" s="150"/>
      <c r="AX3169" s="150"/>
      <c r="AY3169" s="150"/>
      <c r="BB3169" s="505"/>
      <c r="BC3169" s="150"/>
      <c r="BD3169" s="150"/>
      <c r="BE3169" s="150"/>
      <c r="BF3169" s="150"/>
      <c r="BG3169" s="150"/>
      <c r="BH3169" s="150"/>
      <c r="BI3169" s="133"/>
      <c r="BJ3169" s="135"/>
    </row>
    <row r="3170" spans="3:62">
      <c r="C3170" s="504"/>
      <c r="F3170" s="505"/>
      <c r="G3170" s="150"/>
      <c r="H3170" s="150"/>
      <c r="I3170" s="150"/>
      <c r="J3170" s="150"/>
      <c r="K3170" s="138"/>
      <c r="L3170" s="505"/>
      <c r="M3170" s="150"/>
      <c r="N3170" s="150"/>
      <c r="O3170" s="150"/>
      <c r="P3170" s="150"/>
      <c r="Q3170" s="138"/>
      <c r="R3170" s="505"/>
      <c r="S3170" s="150"/>
      <c r="T3170" s="150"/>
      <c r="U3170" s="150"/>
      <c r="V3170" s="150"/>
      <c r="W3170" s="138"/>
      <c r="X3170" s="505"/>
      <c r="Y3170" s="150"/>
      <c r="Z3170" s="150"/>
      <c r="AA3170" s="150"/>
      <c r="AB3170" s="150"/>
      <c r="AC3170" s="138"/>
      <c r="AD3170" s="505"/>
      <c r="AE3170" s="150"/>
      <c r="AF3170" s="150"/>
      <c r="AG3170" s="150"/>
      <c r="AH3170" s="150"/>
      <c r="AI3170" s="138"/>
      <c r="AJ3170" s="505"/>
      <c r="AK3170" s="150"/>
      <c r="AL3170" s="150"/>
      <c r="AM3170" s="150"/>
      <c r="AN3170" s="150"/>
      <c r="AO3170" s="138"/>
      <c r="AP3170" s="505"/>
      <c r="AQ3170" s="150"/>
      <c r="AR3170" s="150"/>
      <c r="AS3170" s="150"/>
      <c r="AT3170" s="150"/>
      <c r="AU3170" s="138"/>
      <c r="AV3170" s="505"/>
      <c r="AW3170" s="150"/>
      <c r="AX3170" s="150"/>
      <c r="AY3170" s="150"/>
      <c r="BB3170" s="505"/>
      <c r="BC3170" s="150"/>
      <c r="BD3170" s="150"/>
      <c r="BE3170" s="150"/>
      <c r="BF3170" s="150"/>
      <c r="BG3170" s="150"/>
      <c r="BH3170" s="150"/>
      <c r="BI3170" s="133"/>
      <c r="BJ3170" s="135"/>
    </row>
    <row r="3171" spans="3:62">
      <c r="C3171" s="504"/>
      <c r="F3171" s="505"/>
      <c r="G3171" s="150"/>
      <c r="H3171" s="150"/>
      <c r="I3171" s="150"/>
      <c r="J3171" s="150"/>
      <c r="K3171" s="138"/>
      <c r="L3171" s="505"/>
      <c r="M3171" s="150"/>
      <c r="N3171" s="150"/>
      <c r="O3171" s="150"/>
      <c r="P3171" s="150"/>
      <c r="Q3171" s="138"/>
      <c r="R3171" s="505"/>
      <c r="S3171" s="150"/>
      <c r="T3171" s="150"/>
      <c r="U3171" s="150"/>
      <c r="V3171" s="150"/>
      <c r="W3171" s="138"/>
      <c r="X3171" s="505"/>
      <c r="Y3171" s="150"/>
      <c r="Z3171" s="150"/>
      <c r="AA3171" s="150"/>
      <c r="AB3171" s="150"/>
      <c r="AC3171" s="138"/>
      <c r="AD3171" s="505"/>
      <c r="AE3171" s="150"/>
      <c r="AF3171" s="150"/>
      <c r="AG3171" s="150"/>
      <c r="AH3171" s="150"/>
      <c r="AI3171" s="138"/>
      <c r="AJ3171" s="505"/>
      <c r="AK3171" s="150"/>
      <c r="AL3171" s="150"/>
      <c r="AM3171" s="150"/>
      <c r="AN3171" s="150"/>
      <c r="AO3171" s="138"/>
      <c r="AP3171" s="505"/>
      <c r="AQ3171" s="150"/>
      <c r="AR3171" s="150"/>
      <c r="AS3171" s="150"/>
      <c r="AT3171" s="150"/>
      <c r="AU3171" s="138"/>
      <c r="AV3171" s="505"/>
      <c r="AW3171" s="150"/>
      <c r="AX3171" s="150"/>
      <c r="AY3171" s="150"/>
      <c r="BB3171" s="505"/>
      <c r="BC3171" s="150"/>
      <c r="BD3171" s="150"/>
      <c r="BE3171" s="150"/>
      <c r="BF3171" s="150"/>
      <c r="BG3171" s="150"/>
      <c r="BH3171" s="150"/>
      <c r="BI3171" s="133"/>
      <c r="BJ3171" s="135"/>
    </row>
    <row r="3172" spans="3:62">
      <c r="C3172" s="504"/>
      <c r="F3172" s="505"/>
      <c r="G3172" s="150"/>
      <c r="H3172" s="150"/>
      <c r="I3172" s="150"/>
      <c r="J3172" s="150"/>
      <c r="K3172" s="138"/>
      <c r="L3172" s="505"/>
      <c r="M3172" s="150"/>
      <c r="N3172" s="150"/>
      <c r="O3172" s="150"/>
      <c r="P3172" s="150"/>
      <c r="Q3172" s="138"/>
      <c r="R3172" s="505"/>
      <c r="S3172" s="150"/>
      <c r="T3172" s="150"/>
      <c r="U3172" s="150"/>
      <c r="V3172" s="150"/>
      <c r="W3172" s="138"/>
      <c r="X3172" s="505"/>
      <c r="Y3172" s="150"/>
      <c r="Z3172" s="150"/>
      <c r="AA3172" s="150"/>
      <c r="AB3172" s="150"/>
      <c r="AC3172" s="138"/>
      <c r="AD3172" s="505"/>
      <c r="AE3172" s="150"/>
      <c r="AF3172" s="150"/>
      <c r="AG3172" s="150"/>
      <c r="AH3172" s="150"/>
      <c r="AI3172" s="138"/>
      <c r="AJ3172" s="505"/>
      <c r="AK3172" s="150"/>
      <c r="AL3172" s="150"/>
      <c r="AM3172" s="150"/>
      <c r="AN3172" s="150"/>
      <c r="AO3172" s="138"/>
      <c r="AP3172" s="505"/>
      <c r="AQ3172" s="150"/>
      <c r="AR3172" s="150"/>
      <c r="AS3172" s="150"/>
      <c r="AT3172" s="150"/>
      <c r="AU3172" s="138"/>
      <c r="AV3172" s="505"/>
      <c r="AW3172" s="150"/>
      <c r="AX3172" s="150"/>
      <c r="AY3172" s="150"/>
      <c r="BB3172" s="505"/>
      <c r="BC3172" s="150"/>
      <c r="BD3172" s="150"/>
      <c r="BE3172" s="150"/>
      <c r="BF3172" s="150"/>
      <c r="BG3172" s="150"/>
      <c r="BH3172" s="150"/>
      <c r="BI3172" s="133"/>
      <c r="BJ3172" s="135"/>
    </row>
    <row r="3173" spans="3:62">
      <c r="C3173" s="504"/>
      <c r="F3173" s="505"/>
      <c r="G3173" s="150"/>
      <c r="H3173" s="150"/>
      <c r="I3173" s="150"/>
      <c r="J3173" s="150"/>
      <c r="K3173" s="138"/>
      <c r="L3173" s="505"/>
      <c r="M3173" s="150"/>
      <c r="N3173" s="150"/>
      <c r="O3173" s="150"/>
      <c r="P3173" s="150"/>
      <c r="Q3173" s="138"/>
      <c r="R3173" s="505"/>
      <c r="S3173" s="150"/>
      <c r="T3173" s="150"/>
      <c r="U3173" s="150"/>
      <c r="V3173" s="150"/>
      <c r="W3173" s="138"/>
      <c r="X3173" s="505"/>
      <c r="Y3173" s="150"/>
      <c r="Z3173" s="150"/>
      <c r="AA3173" s="150"/>
      <c r="AB3173" s="150"/>
      <c r="AC3173" s="138"/>
      <c r="AD3173" s="505"/>
      <c r="AE3173" s="150"/>
      <c r="AF3173" s="150"/>
      <c r="AG3173" s="150"/>
      <c r="AH3173" s="150"/>
      <c r="AI3173" s="138"/>
      <c r="AJ3173" s="505"/>
      <c r="AK3173" s="150"/>
      <c r="AL3173" s="150"/>
      <c r="AM3173" s="150"/>
      <c r="AN3173" s="150"/>
      <c r="AO3173" s="138"/>
      <c r="AP3173" s="505"/>
      <c r="AQ3173" s="150"/>
      <c r="AR3173" s="150"/>
      <c r="AS3173" s="150"/>
      <c r="AT3173" s="150"/>
      <c r="AU3173" s="138"/>
      <c r="AV3173" s="505"/>
      <c r="AW3173" s="150"/>
      <c r="AX3173" s="150"/>
      <c r="AY3173" s="150"/>
      <c r="BB3173" s="505"/>
      <c r="BC3173" s="150"/>
      <c r="BD3173" s="150"/>
      <c r="BE3173" s="150"/>
      <c r="BF3173" s="150"/>
      <c r="BG3173" s="150"/>
      <c r="BH3173" s="150"/>
      <c r="BI3173" s="133"/>
      <c r="BJ3173" s="135"/>
    </row>
    <row r="3174" spans="3:62">
      <c r="C3174" s="504"/>
      <c r="F3174" s="505"/>
      <c r="G3174" s="150"/>
      <c r="H3174" s="150"/>
      <c r="I3174" s="150"/>
      <c r="J3174" s="150"/>
      <c r="K3174" s="138"/>
      <c r="L3174" s="505"/>
      <c r="M3174" s="150"/>
      <c r="N3174" s="150"/>
      <c r="O3174" s="150"/>
      <c r="P3174" s="150"/>
      <c r="Q3174" s="138"/>
      <c r="R3174" s="505"/>
      <c r="S3174" s="150"/>
      <c r="T3174" s="150"/>
      <c r="U3174" s="150"/>
      <c r="V3174" s="150"/>
      <c r="W3174" s="138"/>
      <c r="X3174" s="505"/>
      <c r="Y3174" s="150"/>
      <c r="Z3174" s="150"/>
      <c r="AA3174" s="150"/>
      <c r="AB3174" s="150"/>
      <c r="AC3174" s="138"/>
      <c r="AD3174" s="505"/>
      <c r="AE3174" s="150"/>
      <c r="AF3174" s="150"/>
      <c r="AG3174" s="150"/>
      <c r="AH3174" s="150"/>
      <c r="AI3174" s="138"/>
      <c r="AJ3174" s="505"/>
      <c r="AK3174" s="150"/>
      <c r="AL3174" s="150"/>
      <c r="AM3174" s="150"/>
      <c r="AN3174" s="150"/>
      <c r="AO3174" s="138"/>
      <c r="AP3174" s="505"/>
      <c r="AQ3174" s="150"/>
      <c r="AR3174" s="150"/>
      <c r="AS3174" s="150"/>
      <c r="AT3174" s="150"/>
      <c r="AU3174" s="138"/>
      <c r="AV3174" s="505"/>
      <c r="AW3174" s="150"/>
      <c r="AX3174" s="150"/>
      <c r="AY3174" s="150"/>
      <c r="BB3174" s="505"/>
      <c r="BC3174" s="150"/>
      <c r="BD3174" s="150"/>
      <c r="BE3174" s="150"/>
      <c r="BF3174" s="150"/>
      <c r="BG3174" s="150"/>
      <c r="BH3174" s="150"/>
      <c r="BI3174" s="133"/>
      <c r="BJ3174" s="135"/>
    </row>
    <row r="3175" spans="3:62">
      <c r="C3175" s="504"/>
      <c r="F3175" s="505"/>
      <c r="G3175" s="150"/>
      <c r="H3175" s="150"/>
      <c r="I3175" s="150"/>
      <c r="J3175" s="150"/>
      <c r="K3175" s="138"/>
      <c r="L3175" s="505"/>
      <c r="M3175" s="150"/>
      <c r="N3175" s="150"/>
      <c r="O3175" s="150"/>
      <c r="P3175" s="150"/>
      <c r="Q3175" s="138"/>
      <c r="R3175" s="505"/>
      <c r="S3175" s="150"/>
      <c r="T3175" s="150"/>
      <c r="U3175" s="150"/>
      <c r="V3175" s="150"/>
      <c r="W3175" s="138"/>
      <c r="X3175" s="505"/>
      <c r="Y3175" s="150"/>
      <c r="Z3175" s="150"/>
      <c r="AA3175" s="150"/>
      <c r="AB3175" s="150"/>
      <c r="AC3175" s="138"/>
      <c r="AD3175" s="505"/>
      <c r="AE3175" s="150"/>
      <c r="AF3175" s="150"/>
      <c r="AG3175" s="150"/>
      <c r="AH3175" s="150"/>
      <c r="AI3175" s="138"/>
      <c r="AJ3175" s="505"/>
      <c r="AK3175" s="150"/>
      <c r="AL3175" s="150"/>
      <c r="AM3175" s="150"/>
      <c r="AN3175" s="150"/>
      <c r="AO3175" s="138"/>
      <c r="AP3175" s="505"/>
      <c r="AQ3175" s="150"/>
      <c r="AR3175" s="150"/>
      <c r="AS3175" s="150"/>
      <c r="AT3175" s="150"/>
      <c r="AU3175" s="138"/>
      <c r="AV3175" s="505"/>
      <c r="AW3175" s="150"/>
      <c r="AX3175" s="150"/>
      <c r="AY3175" s="150"/>
      <c r="BB3175" s="505"/>
      <c r="BC3175" s="150"/>
      <c r="BD3175" s="150"/>
      <c r="BE3175" s="150"/>
      <c r="BF3175" s="150"/>
      <c r="BG3175" s="150"/>
      <c r="BH3175" s="150"/>
      <c r="BI3175" s="133"/>
      <c r="BJ3175" s="135"/>
    </row>
    <row r="3176" spans="3:62">
      <c r="C3176" s="504"/>
      <c r="F3176" s="505"/>
      <c r="G3176" s="150"/>
      <c r="H3176" s="150"/>
      <c r="I3176" s="150"/>
      <c r="J3176" s="150"/>
      <c r="K3176" s="138"/>
      <c r="L3176" s="505"/>
      <c r="M3176" s="150"/>
      <c r="N3176" s="150"/>
      <c r="O3176" s="150"/>
      <c r="P3176" s="150"/>
      <c r="Q3176" s="138"/>
      <c r="R3176" s="505"/>
      <c r="S3176" s="150"/>
      <c r="T3176" s="150"/>
      <c r="U3176" s="150"/>
      <c r="V3176" s="150"/>
      <c r="W3176" s="138"/>
      <c r="X3176" s="505"/>
      <c r="Y3176" s="150"/>
      <c r="Z3176" s="150"/>
      <c r="AA3176" s="150"/>
      <c r="AB3176" s="150"/>
      <c r="AC3176" s="138"/>
      <c r="AD3176" s="505"/>
      <c r="AE3176" s="150"/>
      <c r="AF3176" s="150"/>
      <c r="AG3176" s="150"/>
      <c r="AH3176" s="150"/>
      <c r="AI3176" s="138"/>
      <c r="AJ3176" s="505"/>
      <c r="AK3176" s="150"/>
      <c r="AL3176" s="150"/>
      <c r="AM3176" s="150"/>
      <c r="AN3176" s="150"/>
      <c r="AO3176" s="138"/>
      <c r="AP3176" s="505"/>
      <c r="AQ3176" s="150"/>
      <c r="AR3176" s="150"/>
      <c r="AS3176" s="150"/>
      <c r="AT3176" s="150"/>
      <c r="AU3176" s="138"/>
      <c r="AV3176" s="505"/>
      <c r="AW3176" s="150"/>
      <c r="AX3176" s="150"/>
      <c r="AY3176" s="150"/>
      <c r="BB3176" s="505"/>
      <c r="BC3176" s="150"/>
      <c r="BD3176" s="150"/>
      <c r="BE3176" s="150"/>
      <c r="BF3176" s="150"/>
      <c r="BG3176" s="150"/>
      <c r="BH3176" s="150"/>
      <c r="BI3176" s="133"/>
      <c r="BJ3176" s="135"/>
    </row>
    <row r="3177" spans="3:62">
      <c r="C3177" s="504"/>
      <c r="F3177" s="505"/>
      <c r="G3177" s="150"/>
      <c r="H3177" s="150"/>
      <c r="I3177" s="150"/>
      <c r="J3177" s="150"/>
      <c r="K3177" s="138"/>
      <c r="L3177" s="505"/>
      <c r="M3177" s="150"/>
      <c r="N3177" s="150"/>
      <c r="O3177" s="150"/>
      <c r="P3177" s="150"/>
      <c r="Q3177" s="138"/>
      <c r="R3177" s="505"/>
      <c r="S3177" s="150"/>
      <c r="T3177" s="150"/>
      <c r="U3177" s="150"/>
      <c r="V3177" s="150"/>
      <c r="W3177" s="138"/>
      <c r="X3177" s="505"/>
      <c r="Y3177" s="150"/>
      <c r="Z3177" s="150"/>
      <c r="AA3177" s="150"/>
      <c r="AB3177" s="150"/>
      <c r="AC3177" s="138"/>
      <c r="AD3177" s="505"/>
      <c r="AE3177" s="150"/>
      <c r="AF3177" s="150"/>
      <c r="AG3177" s="150"/>
      <c r="AH3177" s="150"/>
      <c r="AI3177" s="138"/>
      <c r="AJ3177" s="505"/>
      <c r="AK3177" s="150"/>
      <c r="AL3177" s="150"/>
      <c r="AM3177" s="150"/>
      <c r="AN3177" s="150"/>
      <c r="AO3177" s="138"/>
      <c r="AP3177" s="505"/>
      <c r="AQ3177" s="150"/>
      <c r="AR3177" s="150"/>
      <c r="AS3177" s="150"/>
      <c r="AT3177" s="150"/>
      <c r="AU3177" s="138"/>
      <c r="AV3177" s="505"/>
      <c r="AW3177" s="150"/>
      <c r="AX3177" s="150"/>
      <c r="AY3177" s="150"/>
      <c r="BB3177" s="505"/>
      <c r="BC3177" s="150"/>
      <c r="BD3177" s="150"/>
      <c r="BE3177" s="150"/>
      <c r="BF3177" s="150"/>
      <c r="BG3177" s="150"/>
      <c r="BH3177" s="150"/>
      <c r="BI3177" s="133"/>
      <c r="BJ3177" s="135"/>
    </row>
    <row r="3178" spans="3:62">
      <c r="C3178" s="504"/>
      <c r="F3178" s="505"/>
      <c r="G3178" s="150"/>
      <c r="H3178" s="150"/>
      <c r="I3178" s="150"/>
      <c r="J3178" s="150"/>
      <c r="K3178" s="138"/>
      <c r="L3178" s="505"/>
      <c r="M3178" s="150"/>
      <c r="N3178" s="150"/>
      <c r="O3178" s="150"/>
      <c r="P3178" s="150"/>
      <c r="Q3178" s="138"/>
      <c r="R3178" s="505"/>
      <c r="S3178" s="150"/>
      <c r="T3178" s="150"/>
      <c r="U3178" s="150"/>
      <c r="V3178" s="150"/>
      <c r="W3178" s="138"/>
      <c r="X3178" s="505"/>
      <c r="Y3178" s="150"/>
      <c r="Z3178" s="150"/>
      <c r="AA3178" s="150"/>
      <c r="AB3178" s="150"/>
      <c r="AC3178" s="138"/>
      <c r="AD3178" s="505"/>
      <c r="AE3178" s="150"/>
      <c r="AF3178" s="150"/>
      <c r="AG3178" s="150"/>
      <c r="AH3178" s="150"/>
      <c r="AI3178" s="138"/>
      <c r="AJ3178" s="505"/>
      <c r="AK3178" s="150"/>
      <c r="AL3178" s="150"/>
      <c r="AM3178" s="150"/>
      <c r="AN3178" s="150"/>
      <c r="AO3178" s="138"/>
      <c r="AP3178" s="505"/>
      <c r="AQ3178" s="150"/>
      <c r="AR3178" s="150"/>
      <c r="AS3178" s="150"/>
      <c r="AT3178" s="150"/>
      <c r="AU3178" s="138"/>
      <c r="AV3178" s="505"/>
      <c r="AW3178" s="150"/>
      <c r="AX3178" s="150"/>
      <c r="AY3178" s="150"/>
      <c r="BB3178" s="505"/>
      <c r="BC3178" s="150"/>
      <c r="BD3178" s="150"/>
      <c r="BE3178" s="150"/>
      <c r="BF3178" s="150"/>
      <c r="BG3178" s="150"/>
      <c r="BH3178" s="150"/>
      <c r="BI3178" s="133"/>
      <c r="BJ3178" s="135"/>
    </row>
    <row r="3179" spans="3:62">
      <c r="C3179" s="504"/>
      <c r="F3179" s="505"/>
      <c r="G3179" s="150"/>
      <c r="H3179" s="150"/>
      <c r="I3179" s="150"/>
      <c r="J3179" s="150"/>
      <c r="K3179" s="138"/>
      <c r="L3179" s="505"/>
      <c r="M3179" s="150"/>
      <c r="N3179" s="150"/>
      <c r="O3179" s="150"/>
      <c r="P3179" s="150"/>
      <c r="Q3179" s="138"/>
      <c r="R3179" s="505"/>
      <c r="S3179" s="150"/>
      <c r="T3179" s="150"/>
      <c r="U3179" s="150"/>
      <c r="V3179" s="150"/>
      <c r="W3179" s="138"/>
      <c r="X3179" s="505"/>
      <c r="Y3179" s="150"/>
      <c r="Z3179" s="150"/>
      <c r="AA3179" s="150"/>
      <c r="AB3179" s="150"/>
      <c r="AC3179" s="138"/>
      <c r="AD3179" s="505"/>
      <c r="AE3179" s="150"/>
      <c r="AF3179" s="150"/>
      <c r="AG3179" s="150"/>
      <c r="AH3179" s="150"/>
      <c r="AI3179" s="138"/>
      <c r="AJ3179" s="505"/>
      <c r="AK3179" s="150"/>
      <c r="AL3179" s="150"/>
      <c r="AM3179" s="150"/>
      <c r="AN3179" s="150"/>
      <c r="AO3179" s="138"/>
      <c r="AP3179" s="505"/>
      <c r="AQ3179" s="150"/>
      <c r="AR3179" s="150"/>
      <c r="AS3179" s="150"/>
      <c r="AT3179" s="150"/>
      <c r="AU3179" s="138"/>
      <c r="AV3179" s="505"/>
      <c r="AW3179" s="150"/>
      <c r="AX3179" s="150"/>
      <c r="AY3179" s="150"/>
      <c r="BB3179" s="505"/>
      <c r="BC3179" s="150"/>
      <c r="BD3179" s="150"/>
      <c r="BE3179" s="150"/>
      <c r="BF3179" s="150"/>
      <c r="BG3179" s="150"/>
      <c r="BH3179" s="150"/>
      <c r="BI3179" s="133"/>
      <c r="BJ3179" s="135"/>
    </row>
    <row r="3180" spans="3:62">
      <c r="C3180" s="504"/>
      <c r="F3180" s="505"/>
      <c r="G3180" s="150"/>
      <c r="H3180" s="150"/>
      <c r="I3180" s="150"/>
      <c r="J3180" s="150"/>
      <c r="K3180" s="138"/>
      <c r="L3180" s="505"/>
      <c r="M3180" s="150"/>
      <c r="N3180" s="150"/>
      <c r="O3180" s="150"/>
      <c r="P3180" s="150"/>
      <c r="Q3180" s="138"/>
      <c r="R3180" s="505"/>
      <c r="S3180" s="150"/>
      <c r="T3180" s="150"/>
      <c r="U3180" s="150"/>
      <c r="V3180" s="150"/>
      <c r="W3180" s="138"/>
      <c r="X3180" s="505"/>
      <c r="Y3180" s="150"/>
      <c r="Z3180" s="150"/>
      <c r="AA3180" s="150"/>
      <c r="AB3180" s="150"/>
      <c r="AC3180" s="138"/>
      <c r="AD3180" s="505"/>
      <c r="AE3180" s="150"/>
      <c r="AF3180" s="150"/>
      <c r="AG3180" s="150"/>
      <c r="AH3180" s="150"/>
      <c r="AI3180" s="138"/>
      <c r="AJ3180" s="505"/>
      <c r="AK3180" s="150"/>
      <c r="AL3180" s="150"/>
      <c r="AM3180" s="150"/>
      <c r="AN3180" s="150"/>
      <c r="AO3180" s="138"/>
      <c r="AP3180" s="505"/>
      <c r="AQ3180" s="150"/>
      <c r="AR3180" s="150"/>
      <c r="AS3180" s="150"/>
      <c r="AT3180" s="150"/>
      <c r="AU3180" s="138"/>
      <c r="AV3180" s="505"/>
      <c r="AW3180" s="150"/>
      <c r="AX3180" s="150"/>
      <c r="AY3180" s="150"/>
      <c r="BB3180" s="505"/>
      <c r="BC3180" s="150"/>
      <c r="BD3180" s="150"/>
      <c r="BE3180" s="150"/>
      <c r="BF3180" s="150"/>
      <c r="BG3180" s="150"/>
      <c r="BH3180" s="150"/>
      <c r="BI3180" s="133"/>
      <c r="BJ3180" s="135"/>
    </row>
    <row r="3181" spans="3:62">
      <c r="C3181" s="504"/>
      <c r="F3181" s="505"/>
      <c r="G3181" s="150"/>
      <c r="H3181" s="150"/>
      <c r="I3181" s="150"/>
      <c r="J3181" s="150"/>
      <c r="K3181" s="138"/>
      <c r="L3181" s="505"/>
      <c r="M3181" s="150"/>
      <c r="N3181" s="150"/>
      <c r="O3181" s="150"/>
      <c r="P3181" s="150"/>
      <c r="Q3181" s="138"/>
      <c r="R3181" s="505"/>
      <c r="S3181" s="150"/>
      <c r="T3181" s="150"/>
      <c r="U3181" s="150"/>
      <c r="V3181" s="150"/>
      <c r="W3181" s="138"/>
      <c r="X3181" s="505"/>
      <c r="Y3181" s="150"/>
      <c r="Z3181" s="150"/>
      <c r="AA3181" s="150"/>
      <c r="AB3181" s="150"/>
      <c r="AC3181" s="138"/>
      <c r="AD3181" s="505"/>
      <c r="AE3181" s="150"/>
      <c r="AF3181" s="150"/>
      <c r="AG3181" s="150"/>
      <c r="AH3181" s="150"/>
      <c r="AI3181" s="138"/>
      <c r="AJ3181" s="505"/>
      <c r="AK3181" s="150"/>
      <c r="AL3181" s="150"/>
      <c r="AM3181" s="150"/>
      <c r="AN3181" s="150"/>
      <c r="AO3181" s="138"/>
      <c r="AP3181" s="505"/>
      <c r="AQ3181" s="150"/>
      <c r="AR3181" s="150"/>
      <c r="AS3181" s="150"/>
      <c r="AT3181" s="150"/>
      <c r="AU3181" s="138"/>
      <c r="AV3181" s="505"/>
      <c r="AW3181" s="150"/>
      <c r="AX3181" s="150"/>
      <c r="AY3181" s="150"/>
      <c r="BB3181" s="505"/>
      <c r="BC3181" s="150"/>
      <c r="BD3181" s="150"/>
      <c r="BE3181" s="150"/>
      <c r="BF3181" s="150"/>
      <c r="BG3181" s="150"/>
      <c r="BH3181" s="150"/>
      <c r="BI3181" s="133"/>
      <c r="BJ3181" s="135"/>
    </row>
    <row r="3182" spans="3:62">
      <c r="C3182" s="504"/>
      <c r="F3182" s="505"/>
      <c r="G3182" s="150"/>
      <c r="H3182" s="150"/>
      <c r="I3182" s="150"/>
      <c r="J3182" s="150"/>
      <c r="K3182" s="138"/>
      <c r="L3182" s="505"/>
      <c r="M3182" s="150"/>
      <c r="N3182" s="150"/>
      <c r="O3182" s="150"/>
      <c r="P3182" s="150"/>
      <c r="Q3182" s="138"/>
      <c r="R3182" s="505"/>
      <c r="S3182" s="150"/>
      <c r="T3182" s="150"/>
      <c r="U3182" s="150"/>
      <c r="V3182" s="150"/>
      <c r="W3182" s="138"/>
      <c r="X3182" s="505"/>
      <c r="Y3182" s="150"/>
      <c r="Z3182" s="150"/>
      <c r="AA3182" s="150"/>
      <c r="AB3182" s="150"/>
      <c r="AC3182" s="138"/>
      <c r="AD3182" s="505"/>
      <c r="AE3182" s="150"/>
      <c r="AF3182" s="150"/>
      <c r="AG3182" s="150"/>
      <c r="AH3182" s="150"/>
      <c r="AI3182" s="138"/>
      <c r="AJ3182" s="505"/>
      <c r="AK3182" s="150"/>
      <c r="AL3182" s="150"/>
      <c r="AM3182" s="150"/>
      <c r="AN3182" s="150"/>
      <c r="AO3182" s="138"/>
      <c r="AP3182" s="505"/>
      <c r="AQ3182" s="150"/>
      <c r="AR3182" s="150"/>
      <c r="AS3182" s="150"/>
      <c r="AT3182" s="150"/>
      <c r="AU3182" s="138"/>
      <c r="AV3182" s="505"/>
      <c r="AW3182" s="150"/>
      <c r="AX3182" s="150"/>
      <c r="AY3182" s="150"/>
      <c r="BB3182" s="505"/>
      <c r="BC3182" s="150"/>
      <c r="BD3182" s="150"/>
      <c r="BE3182" s="150"/>
      <c r="BF3182" s="150"/>
      <c r="BG3182" s="150"/>
      <c r="BH3182" s="150"/>
      <c r="BI3182" s="133"/>
      <c r="BJ3182" s="135"/>
    </row>
    <row r="3183" spans="3:62">
      <c r="C3183" s="504"/>
      <c r="F3183" s="505"/>
      <c r="G3183" s="150"/>
      <c r="H3183" s="150"/>
      <c r="I3183" s="150"/>
      <c r="J3183" s="150"/>
      <c r="K3183" s="138"/>
      <c r="L3183" s="505"/>
      <c r="M3183" s="150"/>
      <c r="N3183" s="150"/>
      <c r="O3183" s="150"/>
      <c r="P3183" s="150"/>
      <c r="Q3183" s="138"/>
      <c r="R3183" s="505"/>
      <c r="S3183" s="150"/>
      <c r="T3183" s="150"/>
      <c r="U3183" s="150"/>
      <c r="V3183" s="150"/>
      <c r="W3183" s="138"/>
      <c r="X3183" s="505"/>
      <c r="Y3183" s="150"/>
      <c r="Z3183" s="150"/>
      <c r="AA3183" s="150"/>
      <c r="AB3183" s="150"/>
      <c r="AC3183" s="138"/>
      <c r="AD3183" s="505"/>
      <c r="AE3183" s="150"/>
      <c r="AF3183" s="150"/>
      <c r="AG3183" s="150"/>
      <c r="AH3183" s="150"/>
      <c r="AI3183" s="138"/>
      <c r="AJ3183" s="505"/>
      <c r="AK3183" s="150"/>
      <c r="AL3183" s="150"/>
      <c r="AM3183" s="150"/>
      <c r="AN3183" s="150"/>
      <c r="AO3183" s="138"/>
      <c r="AP3183" s="505"/>
      <c r="AQ3183" s="150"/>
      <c r="AR3183" s="150"/>
      <c r="AS3183" s="150"/>
      <c r="AT3183" s="150"/>
      <c r="AU3183" s="138"/>
      <c r="AV3183" s="505"/>
      <c r="AW3183" s="150"/>
      <c r="AX3183" s="150"/>
      <c r="AY3183" s="150"/>
      <c r="BB3183" s="505"/>
      <c r="BC3183" s="150"/>
      <c r="BD3183" s="150"/>
      <c r="BE3183" s="150"/>
      <c r="BF3183" s="150"/>
      <c r="BG3183" s="150"/>
      <c r="BH3183" s="150"/>
      <c r="BI3183" s="133"/>
      <c r="BJ3183" s="135"/>
    </row>
    <row r="3184" spans="3:62">
      <c r="C3184" s="504"/>
      <c r="F3184" s="505"/>
      <c r="G3184" s="150"/>
      <c r="H3184" s="150"/>
      <c r="I3184" s="150"/>
      <c r="J3184" s="150"/>
      <c r="K3184" s="138"/>
      <c r="L3184" s="505"/>
      <c r="M3184" s="150"/>
      <c r="N3184" s="150"/>
      <c r="O3184" s="150"/>
      <c r="P3184" s="150"/>
      <c r="Q3184" s="138"/>
      <c r="R3184" s="505"/>
      <c r="S3184" s="150"/>
      <c r="T3184" s="150"/>
      <c r="U3184" s="150"/>
      <c r="V3184" s="150"/>
      <c r="W3184" s="138"/>
      <c r="X3184" s="505"/>
      <c r="Y3184" s="150"/>
      <c r="Z3184" s="150"/>
      <c r="AA3184" s="150"/>
      <c r="AB3184" s="150"/>
      <c r="AC3184" s="138"/>
      <c r="AD3184" s="505"/>
      <c r="AE3184" s="150"/>
      <c r="AF3184" s="150"/>
      <c r="AG3184" s="150"/>
      <c r="AH3184" s="150"/>
      <c r="AI3184" s="138"/>
      <c r="AJ3184" s="505"/>
      <c r="AK3184" s="150"/>
      <c r="AL3184" s="150"/>
      <c r="AM3184" s="150"/>
      <c r="AN3184" s="150"/>
      <c r="AO3184" s="138"/>
      <c r="AP3184" s="505"/>
      <c r="AQ3184" s="150"/>
      <c r="AR3184" s="150"/>
      <c r="AS3184" s="150"/>
      <c r="AT3184" s="150"/>
      <c r="AU3184" s="138"/>
      <c r="AV3184" s="505"/>
      <c r="AW3184" s="150"/>
      <c r="AX3184" s="150"/>
      <c r="AY3184" s="150"/>
      <c r="BB3184" s="505"/>
      <c r="BC3184" s="150"/>
      <c r="BD3184" s="150"/>
      <c r="BE3184" s="150"/>
      <c r="BF3184" s="150"/>
      <c r="BG3184" s="150"/>
      <c r="BH3184" s="150"/>
      <c r="BI3184" s="133"/>
      <c r="BJ3184" s="135"/>
    </row>
    <row r="3185" spans="3:62">
      <c r="C3185" s="504"/>
      <c r="F3185" s="505"/>
      <c r="G3185" s="150"/>
      <c r="H3185" s="150"/>
      <c r="I3185" s="150"/>
      <c r="J3185" s="150"/>
      <c r="K3185" s="138"/>
      <c r="L3185" s="505"/>
      <c r="M3185" s="150"/>
      <c r="N3185" s="150"/>
      <c r="O3185" s="150"/>
      <c r="P3185" s="150"/>
      <c r="Q3185" s="138"/>
      <c r="R3185" s="505"/>
      <c r="S3185" s="150"/>
      <c r="T3185" s="150"/>
      <c r="U3185" s="150"/>
      <c r="V3185" s="150"/>
      <c r="W3185" s="138"/>
      <c r="X3185" s="505"/>
      <c r="Y3185" s="150"/>
      <c r="Z3185" s="150"/>
      <c r="AA3185" s="150"/>
      <c r="AB3185" s="150"/>
      <c r="AC3185" s="138"/>
      <c r="AD3185" s="505"/>
      <c r="AE3185" s="150"/>
      <c r="AF3185" s="150"/>
      <c r="AG3185" s="150"/>
      <c r="AH3185" s="150"/>
      <c r="AI3185" s="138"/>
      <c r="AJ3185" s="505"/>
      <c r="AK3185" s="150"/>
      <c r="AL3185" s="150"/>
      <c r="AM3185" s="150"/>
      <c r="AN3185" s="150"/>
      <c r="AO3185" s="138"/>
      <c r="AP3185" s="505"/>
      <c r="AQ3185" s="150"/>
      <c r="AR3185" s="150"/>
      <c r="AS3185" s="150"/>
      <c r="AT3185" s="150"/>
      <c r="AU3185" s="138"/>
      <c r="AV3185" s="505"/>
      <c r="AW3185" s="150"/>
      <c r="AX3185" s="150"/>
      <c r="AY3185" s="150"/>
      <c r="BB3185" s="505"/>
      <c r="BC3185" s="150"/>
      <c r="BD3185" s="150"/>
      <c r="BE3185" s="150"/>
      <c r="BF3185" s="150"/>
      <c r="BG3185" s="150"/>
      <c r="BH3185" s="150"/>
      <c r="BI3185" s="133"/>
      <c r="BJ3185" s="135"/>
    </row>
    <row r="3186" spans="3:62">
      <c r="C3186" s="504"/>
      <c r="F3186" s="505"/>
      <c r="G3186" s="150"/>
      <c r="H3186" s="150"/>
      <c r="I3186" s="150"/>
      <c r="J3186" s="150"/>
      <c r="K3186" s="138"/>
      <c r="L3186" s="505"/>
      <c r="M3186" s="150"/>
      <c r="N3186" s="150"/>
      <c r="O3186" s="150"/>
      <c r="P3186" s="150"/>
      <c r="Q3186" s="138"/>
      <c r="R3186" s="505"/>
      <c r="S3186" s="150"/>
      <c r="T3186" s="150"/>
      <c r="U3186" s="150"/>
      <c r="V3186" s="150"/>
      <c r="W3186" s="138"/>
      <c r="X3186" s="505"/>
      <c r="Y3186" s="150"/>
      <c r="Z3186" s="150"/>
      <c r="AA3186" s="150"/>
      <c r="AB3186" s="150"/>
      <c r="AC3186" s="138"/>
      <c r="AD3186" s="505"/>
      <c r="AE3186" s="150"/>
      <c r="AF3186" s="150"/>
      <c r="AG3186" s="150"/>
      <c r="AH3186" s="150"/>
      <c r="AI3186" s="138"/>
      <c r="AJ3186" s="505"/>
      <c r="AK3186" s="150"/>
      <c r="AL3186" s="150"/>
      <c r="AM3186" s="150"/>
      <c r="AN3186" s="150"/>
      <c r="AO3186" s="138"/>
      <c r="AP3186" s="505"/>
      <c r="AQ3186" s="150"/>
      <c r="AR3186" s="150"/>
      <c r="AS3186" s="150"/>
      <c r="AT3186" s="150"/>
      <c r="AU3186" s="138"/>
      <c r="AV3186" s="505"/>
      <c r="AW3186" s="150"/>
      <c r="AX3186" s="150"/>
      <c r="AY3186" s="150"/>
      <c r="BB3186" s="505"/>
      <c r="BC3186" s="150"/>
      <c r="BD3186" s="150"/>
      <c r="BE3186" s="150"/>
      <c r="BF3186" s="150"/>
      <c r="BG3186" s="150"/>
      <c r="BH3186" s="150"/>
      <c r="BI3186" s="133"/>
      <c r="BJ3186" s="135"/>
    </row>
    <row r="3187" spans="3:62">
      <c r="C3187" s="504"/>
      <c r="F3187" s="505"/>
      <c r="G3187" s="150"/>
      <c r="H3187" s="150"/>
      <c r="I3187" s="150"/>
      <c r="J3187" s="150"/>
      <c r="K3187" s="138"/>
      <c r="L3187" s="505"/>
      <c r="M3187" s="150"/>
      <c r="N3187" s="150"/>
      <c r="O3187" s="150"/>
      <c r="P3187" s="150"/>
      <c r="Q3187" s="138"/>
      <c r="R3187" s="505"/>
      <c r="S3187" s="150"/>
      <c r="T3187" s="150"/>
      <c r="U3187" s="150"/>
      <c r="V3187" s="150"/>
      <c r="W3187" s="138"/>
      <c r="X3187" s="505"/>
      <c r="Y3187" s="150"/>
      <c r="Z3187" s="150"/>
      <c r="AA3187" s="150"/>
      <c r="AB3187" s="150"/>
      <c r="AC3187" s="138"/>
      <c r="AD3187" s="505"/>
      <c r="AE3187" s="150"/>
      <c r="AF3187" s="150"/>
      <c r="AG3187" s="150"/>
      <c r="AH3187" s="150"/>
      <c r="AI3187" s="138"/>
      <c r="AJ3187" s="505"/>
      <c r="AK3187" s="150"/>
      <c r="AL3187" s="150"/>
      <c r="AM3187" s="150"/>
      <c r="AN3187" s="150"/>
      <c r="AO3187" s="138"/>
      <c r="AP3187" s="505"/>
      <c r="AQ3187" s="150"/>
      <c r="AR3187" s="150"/>
      <c r="AS3187" s="150"/>
      <c r="AT3187" s="150"/>
      <c r="AU3187" s="138"/>
      <c r="AV3187" s="505"/>
      <c r="AW3187" s="150"/>
      <c r="AX3187" s="150"/>
      <c r="AY3187" s="150"/>
      <c r="BB3187" s="505"/>
      <c r="BC3187" s="150"/>
      <c r="BD3187" s="150"/>
      <c r="BE3187" s="150"/>
      <c r="BF3187" s="150"/>
      <c r="BG3187" s="150"/>
      <c r="BH3187" s="150"/>
      <c r="BI3187" s="133"/>
      <c r="BJ3187" s="135"/>
    </row>
    <row r="3188" spans="3:62">
      <c r="C3188" s="504"/>
      <c r="F3188" s="505"/>
      <c r="G3188" s="150"/>
      <c r="H3188" s="150"/>
      <c r="I3188" s="150"/>
      <c r="J3188" s="150"/>
      <c r="K3188" s="138"/>
      <c r="L3188" s="505"/>
      <c r="M3188" s="150"/>
      <c r="N3188" s="150"/>
      <c r="O3188" s="150"/>
      <c r="P3188" s="150"/>
      <c r="Q3188" s="138"/>
      <c r="R3188" s="505"/>
      <c r="S3188" s="150"/>
      <c r="T3188" s="150"/>
      <c r="U3188" s="150"/>
      <c r="V3188" s="150"/>
      <c r="W3188" s="138"/>
      <c r="X3188" s="505"/>
      <c r="Y3188" s="150"/>
      <c r="Z3188" s="150"/>
      <c r="AA3188" s="150"/>
      <c r="AB3188" s="150"/>
      <c r="AC3188" s="138"/>
      <c r="AD3188" s="505"/>
      <c r="AE3188" s="150"/>
      <c r="AF3188" s="150"/>
      <c r="AG3188" s="150"/>
      <c r="AH3188" s="150"/>
      <c r="AI3188" s="138"/>
      <c r="AJ3188" s="505"/>
      <c r="AK3188" s="150"/>
      <c r="AL3188" s="150"/>
      <c r="AM3188" s="150"/>
      <c r="AN3188" s="150"/>
      <c r="AO3188" s="138"/>
      <c r="AP3188" s="505"/>
      <c r="AQ3188" s="150"/>
      <c r="AR3188" s="150"/>
      <c r="AS3188" s="150"/>
      <c r="AT3188" s="150"/>
      <c r="AU3188" s="138"/>
      <c r="AV3188" s="505"/>
      <c r="AW3188" s="150"/>
      <c r="AX3188" s="150"/>
      <c r="AY3188" s="150"/>
      <c r="BB3188" s="505"/>
      <c r="BC3188" s="150"/>
      <c r="BD3188" s="150"/>
      <c r="BE3188" s="150"/>
      <c r="BF3188" s="150"/>
      <c r="BG3188" s="150"/>
      <c r="BH3188" s="150"/>
      <c r="BI3188" s="133"/>
      <c r="BJ3188" s="135"/>
    </row>
    <row r="3189" spans="3:62">
      <c r="C3189" s="504"/>
      <c r="F3189" s="505"/>
      <c r="G3189" s="150"/>
      <c r="H3189" s="150"/>
      <c r="I3189" s="150"/>
      <c r="J3189" s="150"/>
      <c r="K3189" s="138"/>
      <c r="L3189" s="505"/>
      <c r="M3189" s="150"/>
      <c r="N3189" s="150"/>
      <c r="O3189" s="150"/>
      <c r="P3189" s="150"/>
      <c r="Q3189" s="138"/>
      <c r="R3189" s="505"/>
      <c r="S3189" s="150"/>
      <c r="T3189" s="150"/>
      <c r="U3189" s="150"/>
      <c r="V3189" s="150"/>
      <c r="W3189" s="138"/>
      <c r="X3189" s="505"/>
      <c r="Y3189" s="150"/>
      <c r="Z3189" s="150"/>
      <c r="AA3189" s="150"/>
      <c r="AB3189" s="150"/>
      <c r="AC3189" s="138"/>
      <c r="AD3189" s="505"/>
      <c r="AE3189" s="150"/>
      <c r="AF3189" s="150"/>
      <c r="AG3189" s="150"/>
      <c r="AH3189" s="150"/>
      <c r="AI3189" s="138"/>
      <c r="AJ3189" s="505"/>
      <c r="AK3189" s="150"/>
      <c r="AL3189" s="150"/>
      <c r="AM3189" s="150"/>
      <c r="AN3189" s="150"/>
      <c r="AO3189" s="138"/>
      <c r="AP3189" s="505"/>
      <c r="AQ3189" s="150"/>
      <c r="AR3189" s="150"/>
      <c r="AS3189" s="150"/>
      <c r="AT3189" s="150"/>
      <c r="AU3189" s="138"/>
      <c r="AV3189" s="505"/>
      <c r="AW3189" s="150"/>
      <c r="AX3189" s="150"/>
      <c r="AY3189" s="150"/>
      <c r="BB3189" s="505"/>
      <c r="BC3189" s="150"/>
      <c r="BD3189" s="150"/>
      <c r="BE3189" s="150"/>
      <c r="BF3189" s="150"/>
      <c r="BG3189" s="150"/>
      <c r="BH3189" s="150"/>
      <c r="BI3189" s="133"/>
      <c r="BJ3189" s="135"/>
    </row>
    <row r="3190" spans="3:62">
      <c r="C3190" s="504"/>
      <c r="F3190" s="505"/>
      <c r="G3190" s="150"/>
      <c r="H3190" s="150"/>
      <c r="I3190" s="150"/>
      <c r="J3190" s="150"/>
      <c r="K3190" s="138"/>
      <c r="L3190" s="505"/>
      <c r="M3190" s="150"/>
      <c r="N3190" s="150"/>
      <c r="O3190" s="150"/>
      <c r="P3190" s="150"/>
      <c r="Q3190" s="138"/>
      <c r="R3190" s="505"/>
      <c r="S3190" s="150"/>
      <c r="T3190" s="150"/>
      <c r="U3190" s="150"/>
      <c r="V3190" s="150"/>
      <c r="W3190" s="138"/>
      <c r="X3190" s="505"/>
      <c r="Y3190" s="150"/>
      <c r="Z3190" s="150"/>
      <c r="AA3190" s="150"/>
      <c r="AB3190" s="150"/>
      <c r="AC3190" s="138"/>
      <c r="AD3190" s="505"/>
      <c r="AE3190" s="150"/>
      <c r="AF3190" s="150"/>
      <c r="AG3190" s="150"/>
      <c r="AH3190" s="150"/>
      <c r="AI3190" s="138"/>
      <c r="AJ3190" s="505"/>
      <c r="AK3190" s="150"/>
      <c r="AL3190" s="150"/>
      <c r="AM3190" s="150"/>
      <c r="AN3190" s="150"/>
      <c r="AO3190" s="138"/>
      <c r="AP3190" s="505"/>
      <c r="AQ3190" s="150"/>
      <c r="AR3190" s="150"/>
      <c r="AS3190" s="150"/>
      <c r="AT3190" s="150"/>
      <c r="AU3190" s="138"/>
      <c r="AV3190" s="505"/>
      <c r="AW3190" s="150"/>
      <c r="AX3190" s="150"/>
      <c r="AY3190" s="150"/>
      <c r="BB3190" s="505"/>
      <c r="BC3190" s="150"/>
      <c r="BD3190" s="150"/>
      <c r="BE3190" s="150"/>
      <c r="BF3190" s="150"/>
      <c r="BG3190" s="150"/>
      <c r="BH3190" s="150"/>
      <c r="BI3190" s="133"/>
      <c r="BJ3190" s="135"/>
    </row>
    <row r="3191" spans="3:62">
      <c r="C3191" s="504"/>
      <c r="F3191" s="505"/>
      <c r="G3191" s="150"/>
      <c r="H3191" s="150"/>
      <c r="I3191" s="150"/>
      <c r="J3191" s="150"/>
      <c r="K3191" s="138"/>
      <c r="L3191" s="505"/>
      <c r="M3191" s="150"/>
      <c r="N3191" s="150"/>
      <c r="O3191" s="150"/>
      <c r="P3191" s="150"/>
      <c r="Q3191" s="138"/>
      <c r="R3191" s="505"/>
      <c r="S3191" s="150"/>
      <c r="T3191" s="150"/>
      <c r="U3191" s="150"/>
      <c r="V3191" s="150"/>
      <c r="W3191" s="138"/>
      <c r="X3191" s="505"/>
      <c r="Y3191" s="150"/>
      <c r="Z3191" s="150"/>
      <c r="AA3191" s="150"/>
      <c r="AB3191" s="150"/>
      <c r="AC3191" s="138"/>
      <c r="AD3191" s="505"/>
      <c r="AE3191" s="150"/>
      <c r="AF3191" s="150"/>
      <c r="AG3191" s="150"/>
      <c r="AH3191" s="150"/>
      <c r="AI3191" s="138"/>
      <c r="AJ3191" s="505"/>
      <c r="AK3191" s="150"/>
      <c r="AL3191" s="150"/>
      <c r="AM3191" s="150"/>
      <c r="AN3191" s="150"/>
      <c r="AO3191" s="138"/>
      <c r="AP3191" s="505"/>
      <c r="AQ3191" s="150"/>
      <c r="AR3191" s="150"/>
      <c r="AS3191" s="150"/>
      <c r="AT3191" s="150"/>
      <c r="AU3191" s="138"/>
      <c r="AV3191" s="505"/>
      <c r="AW3191" s="150"/>
      <c r="AX3191" s="150"/>
      <c r="AY3191" s="150"/>
      <c r="BB3191" s="505"/>
      <c r="BC3191" s="150"/>
      <c r="BD3191" s="150"/>
      <c r="BE3191" s="150"/>
      <c r="BF3191" s="150"/>
      <c r="BG3191" s="150"/>
      <c r="BH3191" s="150"/>
      <c r="BI3191" s="133"/>
      <c r="BJ3191" s="135"/>
    </row>
    <row r="3192" spans="3:62">
      <c r="C3192" s="504"/>
      <c r="F3192" s="505"/>
      <c r="G3192" s="150"/>
      <c r="H3192" s="150"/>
      <c r="I3192" s="150"/>
      <c r="J3192" s="150"/>
      <c r="K3192" s="138"/>
      <c r="L3192" s="505"/>
      <c r="M3192" s="150"/>
      <c r="N3192" s="150"/>
      <c r="O3192" s="150"/>
      <c r="P3192" s="150"/>
      <c r="Q3192" s="138"/>
      <c r="R3192" s="505"/>
      <c r="S3192" s="150"/>
      <c r="T3192" s="150"/>
      <c r="U3192" s="150"/>
      <c r="V3192" s="150"/>
      <c r="W3192" s="138"/>
      <c r="X3192" s="505"/>
      <c r="Y3192" s="150"/>
      <c r="Z3192" s="150"/>
      <c r="AA3192" s="150"/>
      <c r="AB3192" s="150"/>
      <c r="AC3192" s="138"/>
      <c r="AD3192" s="505"/>
      <c r="AE3192" s="150"/>
      <c r="AF3192" s="150"/>
      <c r="AG3192" s="150"/>
      <c r="AH3192" s="150"/>
      <c r="AI3192" s="138"/>
      <c r="AJ3192" s="505"/>
      <c r="AK3192" s="150"/>
      <c r="AL3192" s="150"/>
      <c r="AM3192" s="150"/>
      <c r="AN3192" s="150"/>
      <c r="AO3192" s="138"/>
      <c r="AP3192" s="505"/>
      <c r="AQ3192" s="150"/>
      <c r="AR3192" s="150"/>
      <c r="AS3192" s="150"/>
      <c r="AT3192" s="150"/>
      <c r="AU3192" s="138"/>
      <c r="AV3192" s="505"/>
      <c r="AW3192" s="150"/>
      <c r="AX3192" s="150"/>
      <c r="AY3192" s="150"/>
      <c r="BB3192" s="505"/>
      <c r="BC3192" s="150"/>
      <c r="BD3192" s="150"/>
      <c r="BE3192" s="150"/>
      <c r="BF3192" s="150"/>
      <c r="BG3192" s="150"/>
      <c r="BH3192" s="150"/>
      <c r="BI3192" s="133"/>
      <c r="BJ3192" s="135"/>
    </row>
    <row r="3193" spans="3:62">
      <c r="C3193" s="504"/>
      <c r="F3193" s="505"/>
      <c r="G3193" s="150"/>
      <c r="H3193" s="150"/>
      <c r="I3193" s="150"/>
      <c r="J3193" s="150"/>
      <c r="K3193" s="138"/>
      <c r="L3193" s="505"/>
      <c r="M3193" s="150"/>
      <c r="N3193" s="150"/>
      <c r="O3193" s="150"/>
      <c r="P3193" s="150"/>
      <c r="Q3193" s="138"/>
      <c r="R3193" s="505"/>
      <c r="S3193" s="150"/>
      <c r="T3193" s="150"/>
      <c r="U3193" s="150"/>
      <c r="V3193" s="150"/>
      <c r="W3193" s="138"/>
      <c r="X3193" s="505"/>
      <c r="Y3193" s="150"/>
      <c r="Z3193" s="150"/>
      <c r="AA3193" s="150"/>
      <c r="AB3193" s="150"/>
      <c r="AC3193" s="138"/>
      <c r="AD3193" s="505"/>
      <c r="AE3193" s="150"/>
      <c r="AF3193" s="150"/>
      <c r="AG3193" s="150"/>
      <c r="AH3193" s="150"/>
      <c r="AI3193" s="138"/>
      <c r="AJ3193" s="505"/>
      <c r="AK3193" s="150"/>
      <c r="AL3193" s="150"/>
      <c r="AM3193" s="150"/>
      <c r="AN3193" s="150"/>
      <c r="AO3193" s="138"/>
      <c r="AP3193" s="505"/>
      <c r="AQ3193" s="150"/>
      <c r="AR3193" s="150"/>
      <c r="AS3193" s="150"/>
      <c r="AT3193" s="150"/>
      <c r="AU3193" s="138"/>
      <c r="AV3193" s="505"/>
      <c r="AW3193" s="150"/>
      <c r="AX3193" s="150"/>
      <c r="AY3193" s="150"/>
      <c r="BB3193" s="505"/>
      <c r="BC3193" s="150"/>
      <c r="BD3193" s="150"/>
      <c r="BE3193" s="150"/>
      <c r="BF3193" s="150"/>
      <c r="BG3193" s="150"/>
      <c r="BH3193" s="150"/>
      <c r="BI3193" s="133"/>
      <c r="BJ3193" s="135"/>
    </row>
    <row r="3194" spans="3:62">
      <c r="C3194" s="504"/>
      <c r="F3194" s="505"/>
      <c r="G3194" s="150"/>
      <c r="H3194" s="150"/>
      <c r="I3194" s="150"/>
      <c r="J3194" s="150"/>
      <c r="K3194" s="138"/>
      <c r="L3194" s="505"/>
      <c r="M3194" s="150"/>
      <c r="N3194" s="150"/>
      <c r="O3194" s="150"/>
      <c r="P3194" s="150"/>
      <c r="Q3194" s="138"/>
      <c r="R3194" s="505"/>
      <c r="S3194" s="150"/>
      <c r="T3194" s="150"/>
      <c r="U3194" s="150"/>
      <c r="V3194" s="150"/>
      <c r="W3194" s="138"/>
      <c r="X3194" s="505"/>
      <c r="Y3194" s="150"/>
      <c r="Z3194" s="150"/>
      <c r="AA3194" s="150"/>
      <c r="AB3194" s="150"/>
      <c r="AC3194" s="138"/>
      <c r="AD3194" s="505"/>
      <c r="AE3194" s="150"/>
      <c r="AF3194" s="150"/>
      <c r="AG3194" s="150"/>
      <c r="AH3194" s="150"/>
      <c r="AI3194" s="138"/>
      <c r="AJ3194" s="505"/>
      <c r="AK3194" s="150"/>
      <c r="AL3194" s="150"/>
      <c r="AM3194" s="150"/>
      <c r="AN3194" s="150"/>
      <c r="AO3194" s="138"/>
      <c r="AP3194" s="505"/>
      <c r="AQ3194" s="150"/>
      <c r="AR3194" s="150"/>
      <c r="AS3194" s="150"/>
      <c r="AT3194" s="150"/>
      <c r="AU3194" s="138"/>
      <c r="AV3194" s="505"/>
      <c r="AW3194" s="150"/>
      <c r="AX3194" s="150"/>
      <c r="AY3194" s="150"/>
      <c r="BB3194" s="505"/>
      <c r="BC3194" s="150"/>
      <c r="BD3194" s="150"/>
      <c r="BE3194" s="150"/>
      <c r="BF3194" s="150"/>
      <c r="BG3194" s="150"/>
      <c r="BH3194" s="150"/>
      <c r="BI3194" s="133"/>
      <c r="BJ3194" s="135"/>
    </row>
    <row r="3195" spans="3:62">
      <c r="C3195" s="504"/>
      <c r="F3195" s="505"/>
      <c r="G3195" s="150"/>
      <c r="H3195" s="150"/>
      <c r="I3195" s="150"/>
      <c r="J3195" s="150"/>
      <c r="K3195" s="138"/>
      <c r="L3195" s="505"/>
      <c r="M3195" s="150"/>
      <c r="N3195" s="150"/>
      <c r="O3195" s="150"/>
      <c r="P3195" s="150"/>
      <c r="Q3195" s="138"/>
      <c r="R3195" s="505"/>
      <c r="S3195" s="150"/>
      <c r="T3195" s="150"/>
      <c r="U3195" s="150"/>
      <c r="V3195" s="150"/>
      <c r="W3195" s="138"/>
      <c r="X3195" s="505"/>
      <c r="Y3195" s="150"/>
      <c r="Z3195" s="150"/>
      <c r="AA3195" s="150"/>
      <c r="AB3195" s="150"/>
      <c r="AC3195" s="138"/>
      <c r="AD3195" s="505"/>
      <c r="AE3195" s="150"/>
      <c r="AF3195" s="150"/>
      <c r="AG3195" s="150"/>
      <c r="AH3195" s="150"/>
      <c r="AI3195" s="138"/>
      <c r="AJ3195" s="505"/>
      <c r="AK3195" s="150"/>
      <c r="AL3195" s="150"/>
      <c r="AM3195" s="150"/>
      <c r="AN3195" s="150"/>
      <c r="AO3195" s="138"/>
      <c r="AP3195" s="505"/>
      <c r="AQ3195" s="150"/>
      <c r="AR3195" s="150"/>
      <c r="AS3195" s="150"/>
      <c r="AT3195" s="150"/>
      <c r="AU3195" s="138"/>
      <c r="AV3195" s="505"/>
      <c r="AW3195" s="150"/>
      <c r="AX3195" s="150"/>
      <c r="AY3195" s="150"/>
      <c r="BB3195" s="505"/>
      <c r="BC3195" s="150"/>
      <c r="BD3195" s="150"/>
      <c r="BE3195" s="150"/>
      <c r="BF3195" s="150"/>
      <c r="BG3195" s="150"/>
      <c r="BH3195" s="150"/>
      <c r="BI3195" s="133"/>
      <c r="BJ3195" s="135"/>
    </row>
    <row r="3196" spans="3:62">
      <c r="C3196" s="504"/>
      <c r="F3196" s="505"/>
      <c r="G3196" s="150"/>
      <c r="H3196" s="150"/>
      <c r="I3196" s="150"/>
      <c r="J3196" s="150"/>
      <c r="K3196" s="138"/>
      <c r="L3196" s="505"/>
      <c r="M3196" s="150"/>
      <c r="N3196" s="150"/>
      <c r="O3196" s="150"/>
      <c r="P3196" s="150"/>
      <c r="Q3196" s="138"/>
      <c r="R3196" s="505"/>
      <c r="S3196" s="150"/>
      <c r="T3196" s="150"/>
      <c r="U3196" s="150"/>
      <c r="V3196" s="150"/>
      <c r="W3196" s="138"/>
      <c r="X3196" s="505"/>
      <c r="Y3196" s="150"/>
      <c r="Z3196" s="150"/>
      <c r="AA3196" s="150"/>
      <c r="AB3196" s="150"/>
      <c r="AC3196" s="138"/>
      <c r="AD3196" s="505"/>
      <c r="AE3196" s="150"/>
      <c r="AF3196" s="150"/>
      <c r="AG3196" s="150"/>
      <c r="AH3196" s="150"/>
      <c r="AI3196" s="138"/>
      <c r="AJ3196" s="505"/>
      <c r="AK3196" s="150"/>
      <c r="AL3196" s="150"/>
      <c r="AM3196" s="150"/>
      <c r="AN3196" s="150"/>
      <c r="AO3196" s="138"/>
      <c r="AP3196" s="505"/>
      <c r="AQ3196" s="150"/>
      <c r="AR3196" s="150"/>
      <c r="AS3196" s="150"/>
      <c r="AT3196" s="150"/>
      <c r="AU3196" s="138"/>
      <c r="AV3196" s="505"/>
      <c r="AW3196" s="150"/>
      <c r="AX3196" s="150"/>
      <c r="AY3196" s="150"/>
      <c r="BB3196" s="505"/>
      <c r="BC3196" s="150"/>
      <c r="BD3196" s="150"/>
      <c r="BE3196" s="150"/>
      <c r="BF3196" s="150"/>
      <c r="BG3196" s="150"/>
      <c r="BH3196" s="150"/>
      <c r="BI3196" s="133"/>
      <c r="BJ3196" s="135"/>
    </row>
    <row r="3197" spans="3:62">
      <c r="C3197" s="504"/>
      <c r="F3197" s="505"/>
      <c r="G3197" s="150"/>
      <c r="H3197" s="150"/>
      <c r="I3197" s="150"/>
      <c r="J3197" s="150"/>
      <c r="K3197" s="138"/>
      <c r="L3197" s="505"/>
      <c r="M3197" s="150"/>
      <c r="N3197" s="150"/>
      <c r="O3197" s="150"/>
      <c r="P3197" s="150"/>
      <c r="Q3197" s="138"/>
      <c r="R3197" s="505"/>
      <c r="S3197" s="150"/>
      <c r="T3197" s="150"/>
      <c r="U3197" s="150"/>
      <c r="V3197" s="150"/>
      <c r="W3197" s="138"/>
      <c r="X3197" s="505"/>
      <c r="Y3197" s="150"/>
      <c r="Z3197" s="150"/>
      <c r="AA3197" s="150"/>
      <c r="AB3197" s="150"/>
      <c r="AC3197" s="138"/>
      <c r="AD3197" s="505"/>
      <c r="AE3197" s="150"/>
      <c r="AF3197" s="150"/>
      <c r="AG3197" s="150"/>
      <c r="AH3197" s="150"/>
      <c r="AI3197" s="138"/>
      <c r="AJ3197" s="505"/>
      <c r="AK3197" s="150"/>
      <c r="AL3197" s="150"/>
      <c r="AM3197" s="150"/>
      <c r="AN3197" s="150"/>
      <c r="AO3197" s="138"/>
      <c r="AP3197" s="505"/>
      <c r="AQ3197" s="150"/>
      <c r="AR3197" s="150"/>
      <c r="AS3197" s="150"/>
      <c r="AT3197" s="150"/>
      <c r="AU3197" s="138"/>
      <c r="AV3197" s="505"/>
      <c r="AW3197" s="150"/>
      <c r="AX3197" s="150"/>
      <c r="AY3197" s="150"/>
      <c r="BB3197" s="505"/>
      <c r="BC3197" s="150"/>
      <c r="BD3197" s="150"/>
      <c r="BE3197" s="150"/>
      <c r="BF3197" s="150"/>
      <c r="BG3197" s="150"/>
      <c r="BH3197" s="150"/>
      <c r="BI3197" s="133"/>
      <c r="BJ3197" s="135"/>
    </row>
    <row r="3198" spans="3:62">
      <c r="C3198" s="504"/>
      <c r="F3198" s="505"/>
      <c r="G3198" s="150"/>
      <c r="H3198" s="150"/>
      <c r="I3198" s="150"/>
      <c r="J3198" s="150"/>
      <c r="K3198" s="138"/>
      <c r="L3198" s="505"/>
      <c r="M3198" s="150"/>
      <c r="N3198" s="150"/>
      <c r="O3198" s="150"/>
      <c r="P3198" s="150"/>
      <c r="Q3198" s="138"/>
      <c r="R3198" s="505"/>
      <c r="S3198" s="150"/>
      <c r="T3198" s="150"/>
      <c r="U3198" s="150"/>
      <c r="V3198" s="150"/>
      <c r="W3198" s="138"/>
      <c r="X3198" s="505"/>
      <c r="Y3198" s="150"/>
      <c r="Z3198" s="150"/>
      <c r="AA3198" s="150"/>
      <c r="AB3198" s="150"/>
      <c r="AC3198" s="138"/>
      <c r="AD3198" s="505"/>
      <c r="AE3198" s="150"/>
      <c r="AF3198" s="150"/>
      <c r="AG3198" s="150"/>
      <c r="AH3198" s="150"/>
      <c r="AI3198" s="138"/>
      <c r="AJ3198" s="505"/>
      <c r="AK3198" s="150"/>
      <c r="AL3198" s="150"/>
      <c r="AM3198" s="150"/>
      <c r="AN3198" s="150"/>
      <c r="AO3198" s="138"/>
      <c r="AP3198" s="505"/>
      <c r="AQ3198" s="150"/>
      <c r="AR3198" s="150"/>
      <c r="AS3198" s="150"/>
      <c r="AT3198" s="150"/>
      <c r="AU3198" s="138"/>
      <c r="AV3198" s="505"/>
      <c r="AW3198" s="150"/>
      <c r="AX3198" s="150"/>
      <c r="AY3198" s="150"/>
      <c r="BB3198" s="505"/>
      <c r="BC3198" s="150"/>
      <c r="BD3198" s="150"/>
      <c r="BE3198" s="150"/>
      <c r="BF3198" s="150"/>
      <c r="BG3198" s="150"/>
      <c r="BH3198" s="150"/>
      <c r="BI3198" s="133"/>
      <c r="BJ3198" s="135"/>
    </row>
    <row r="3199" spans="3:62">
      <c r="C3199" s="504"/>
      <c r="F3199" s="505"/>
      <c r="G3199" s="150"/>
      <c r="H3199" s="150"/>
      <c r="I3199" s="150"/>
      <c r="J3199" s="150"/>
      <c r="K3199" s="138"/>
      <c r="L3199" s="505"/>
      <c r="M3199" s="150"/>
      <c r="N3199" s="150"/>
      <c r="O3199" s="150"/>
      <c r="P3199" s="150"/>
      <c r="Q3199" s="138"/>
      <c r="R3199" s="505"/>
      <c r="S3199" s="150"/>
      <c r="T3199" s="150"/>
      <c r="U3199" s="150"/>
      <c r="V3199" s="150"/>
      <c r="W3199" s="138"/>
      <c r="X3199" s="505"/>
      <c r="Y3199" s="150"/>
      <c r="Z3199" s="150"/>
      <c r="AA3199" s="150"/>
      <c r="AB3199" s="150"/>
      <c r="AC3199" s="138"/>
      <c r="AD3199" s="505"/>
      <c r="AE3199" s="150"/>
      <c r="AF3199" s="150"/>
      <c r="AG3199" s="150"/>
      <c r="AH3199" s="150"/>
      <c r="AI3199" s="138"/>
      <c r="AJ3199" s="505"/>
      <c r="AK3199" s="150"/>
      <c r="AL3199" s="150"/>
      <c r="AM3199" s="150"/>
      <c r="AN3199" s="150"/>
      <c r="AO3199" s="138"/>
      <c r="AP3199" s="505"/>
      <c r="AQ3199" s="150"/>
      <c r="AR3199" s="150"/>
      <c r="AS3199" s="150"/>
      <c r="AT3199" s="150"/>
      <c r="AU3199" s="138"/>
      <c r="AV3199" s="505"/>
      <c r="AW3199" s="150"/>
      <c r="AX3199" s="150"/>
      <c r="AY3199" s="150"/>
      <c r="BB3199" s="505"/>
      <c r="BC3199" s="150"/>
      <c r="BD3199" s="150"/>
      <c r="BE3199" s="150"/>
      <c r="BF3199" s="150"/>
      <c r="BG3199" s="150"/>
      <c r="BH3199" s="150"/>
      <c r="BI3199" s="133"/>
      <c r="BJ3199" s="135"/>
    </row>
    <row r="3200" spans="3:62">
      <c r="C3200" s="504"/>
      <c r="F3200" s="505"/>
      <c r="G3200" s="150"/>
      <c r="H3200" s="150"/>
      <c r="I3200" s="150"/>
      <c r="J3200" s="150"/>
      <c r="K3200" s="138"/>
      <c r="L3200" s="505"/>
      <c r="M3200" s="150"/>
      <c r="N3200" s="150"/>
      <c r="O3200" s="150"/>
      <c r="P3200" s="150"/>
      <c r="Q3200" s="138"/>
      <c r="R3200" s="505"/>
      <c r="S3200" s="150"/>
      <c r="T3200" s="150"/>
      <c r="U3200" s="150"/>
      <c r="V3200" s="150"/>
      <c r="W3200" s="138"/>
      <c r="X3200" s="505"/>
      <c r="Y3200" s="150"/>
      <c r="Z3200" s="150"/>
      <c r="AA3200" s="150"/>
      <c r="AB3200" s="150"/>
      <c r="AC3200" s="138"/>
      <c r="AD3200" s="505"/>
      <c r="AE3200" s="150"/>
      <c r="AF3200" s="150"/>
      <c r="AG3200" s="150"/>
      <c r="AH3200" s="150"/>
      <c r="AI3200" s="138"/>
      <c r="AJ3200" s="505"/>
      <c r="AK3200" s="150"/>
      <c r="AL3200" s="150"/>
      <c r="AM3200" s="150"/>
      <c r="AN3200" s="150"/>
      <c r="AO3200" s="138"/>
      <c r="AP3200" s="505"/>
      <c r="AQ3200" s="150"/>
      <c r="AR3200" s="150"/>
      <c r="AS3200" s="150"/>
      <c r="AT3200" s="150"/>
      <c r="AU3200" s="138"/>
      <c r="AV3200" s="505"/>
      <c r="AW3200" s="150"/>
      <c r="AX3200" s="150"/>
      <c r="AY3200" s="150"/>
      <c r="BB3200" s="505"/>
      <c r="BC3200" s="150"/>
      <c r="BD3200" s="150"/>
      <c r="BE3200" s="150"/>
      <c r="BF3200" s="150"/>
      <c r="BG3200" s="150"/>
      <c r="BH3200" s="150"/>
      <c r="BI3200" s="133"/>
      <c r="BJ3200" s="135"/>
    </row>
    <row r="3201" spans="3:62">
      <c r="C3201" s="504"/>
      <c r="F3201" s="505"/>
      <c r="G3201" s="150"/>
      <c r="H3201" s="150"/>
      <c r="I3201" s="150"/>
      <c r="J3201" s="150"/>
      <c r="K3201" s="138"/>
      <c r="L3201" s="505"/>
      <c r="M3201" s="150"/>
      <c r="N3201" s="150"/>
      <c r="O3201" s="150"/>
      <c r="P3201" s="150"/>
      <c r="Q3201" s="138"/>
      <c r="R3201" s="505"/>
      <c r="S3201" s="150"/>
      <c r="T3201" s="150"/>
      <c r="U3201" s="150"/>
      <c r="V3201" s="150"/>
      <c r="W3201" s="138"/>
      <c r="X3201" s="505"/>
      <c r="Y3201" s="150"/>
      <c r="Z3201" s="150"/>
      <c r="AA3201" s="150"/>
      <c r="AB3201" s="150"/>
      <c r="AC3201" s="138"/>
      <c r="AD3201" s="505"/>
      <c r="AE3201" s="150"/>
      <c r="AF3201" s="150"/>
      <c r="AG3201" s="150"/>
      <c r="AH3201" s="150"/>
      <c r="AI3201" s="138"/>
      <c r="AJ3201" s="505"/>
      <c r="AK3201" s="150"/>
      <c r="AL3201" s="150"/>
      <c r="AM3201" s="150"/>
      <c r="AN3201" s="150"/>
      <c r="AO3201" s="138"/>
      <c r="AP3201" s="505"/>
      <c r="AQ3201" s="150"/>
      <c r="AR3201" s="150"/>
      <c r="AS3201" s="150"/>
      <c r="AT3201" s="150"/>
      <c r="AU3201" s="138"/>
      <c r="AV3201" s="505"/>
      <c r="AW3201" s="150"/>
      <c r="AX3201" s="150"/>
      <c r="AY3201" s="150"/>
      <c r="BB3201" s="505"/>
      <c r="BC3201" s="150"/>
      <c r="BD3201" s="150"/>
      <c r="BE3201" s="150"/>
      <c r="BF3201" s="150"/>
      <c r="BG3201" s="150"/>
      <c r="BH3201" s="150"/>
      <c r="BI3201" s="133"/>
      <c r="BJ3201" s="135"/>
    </row>
    <row r="3202" spans="3:62">
      <c r="C3202" s="504"/>
      <c r="F3202" s="505"/>
      <c r="G3202" s="150"/>
      <c r="H3202" s="150"/>
      <c r="I3202" s="150"/>
      <c r="J3202" s="150"/>
      <c r="K3202" s="138"/>
      <c r="L3202" s="505"/>
      <c r="M3202" s="150"/>
      <c r="N3202" s="150"/>
      <c r="O3202" s="150"/>
      <c r="P3202" s="150"/>
      <c r="Q3202" s="138"/>
      <c r="R3202" s="505"/>
      <c r="S3202" s="150"/>
      <c r="T3202" s="150"/>
      <c r="U3202" s="150"/>
      <c r="V3202" s="150"/>
      <c r="W3202" s="138"/>
      <c r="X3202" s="505"/>
      <c r="Y3202" s="150"/>
      <c r="Z3202" s="150"/>
      <c r="AA3202" s="150"/>
      <c r="AB3202" s="150"/>
      <c r="AC3202" s="138"/>
      <c r="AD3202" s="505"/>
      <c r="AE3202" s="150"/>
      <c r="AF3202" s="150"/>
      <c r="AG3202" s="150"/>
      <c r="AH3202" s="150"/>
      <c r="AI3202" s="138"/>
      <c r="AJ3202" s="505"/>
      <c r="AK3202" s="150"/>
      <c r="AL3202" s="150"/>
      <c r="AM3202" s="150"/>
      <c r="AN3202" s="150"/>
      <c r="AO3202" s="138"/>
      <c r="AP3202" s="505"/>
      <c r="AQ3202" s="150"/>
      <c r="AR3202" s="150"/>
      <c r="AS3202" s="150"/>
      <c r="AT3202" s="150"/>
      <c r="AU3202" s="138"/>
      <c r="AV3202" s="505"/>
      <c r="AW3202" s="150"/>
      <c r="AX3202" s="150"/>
      <c r="AY3202" s="150"/>
      <c r="BB3202" s="505"/>
      <c r="BC3202" s="150"/>
      <c r="BD3202" s="150"/>
      <c r="BE3202" s="150"/>
      <c r="BF3202" s="150"/>
      <c r="BG3202" s="150"/>
      <c r="BH3202" s="150"/>
      <c r="BI3202" s="133"/>
      <c r="BJ3202" s="135"/>
    </row>
    <row r="3203" spans="3:62">
      <c r="C3203" s="504"/>
      <c r="F3203" s="505"/>
      <c r="G3203" s="150"/>
      <c r="H3203" s="150"/>
      <c r="I3203" s="150"/>
      <c r="J3203" s="150"/>
      <c r="K3203" s="138"/>
      <c r="L3203" s="505"/>
      <c r="M3203" s="150"/>
      <c r="N3203" s="150"/>
      <c r="O3203" s="150"/>
      <c r="P3203" s="150"/>
      <c r="Q3203" s="138"/>
      <c r="R3203" s="505"/>
      <c r="S3203" s="150"/>
      <c r="T3203" s="150"/>
      <c r="U3203" s="150"/>
      <c r="V3203" s="150"/>
      <c r="W3203" s="138"/>
      <c r="X3203" s="505"/>
      <c r="Y3203" s="150"/>
      <c r="Z3203" s="150"/>
      <c r="AA3203" s="150"/>
      <c r="AB3203" s="150"/>
      <c r="AC3203" s="138"/>
      <c r="AD3203" s="505"/>
      <c r="AE3203" s="150"/>
      <c r="AF3203" s="150"/>
      <c r="AG3203" s="150"/>
      <c r="AH3203" s="150"/>
      <c r="AI3203" s="138"/>
      <c r="AJ3203" s="505"/>
      <c r="AK3203" s="150"/>
      <c r="AL3203" s="150"/>
      <c r="AM3203" s="150"/>
      <c r="AN3203" s="150"/>
      <c r="AO3203" s="138"/>
      <c r="AP3203" s="505"/>
      <c r="AQ3203" s="150"/>
      <c r="AR3203" s="150"/>
      <c r="AS3203" s="150"/>
      <c r="AT3203" s="150"/>
      <c r="AU3203" s="138"/>
      <c r="AV3203" s="505"/>
      <c r="AW3203" s="150"/>
      <c r="AX3203" s="150"/>
      <c r="AY3203" s="150"/>
      <c r="BB3203" s="505"/>
      <c r="BC3203" s="150"/>
      <c r="BD3203" s="150"/>
      <c r="BE3203" s="150"/>
      <c r="BF3203" s="150"/>
      <c r="BG3203" s="150"/>
      <c r="BH3203" s="150"/>
      <c r="BI3203" s="133"/>
      <c r="BJ3203" s="135"/>
    </row>
    <row r="3204" spans="3:62">
      <c r="C3204" s="504"/>
      <c r="F3204" s="505"/>
      <c r="G3204" s="150"/>
      <c r="H3204" s="150"/>
      <c r="I3204" s="150"/>
      <c r="J3204" s="150"/>
      <c r="K3204" s="138"/>
      <c r="L3204" s="505"/>
      <c r="M3204" s="150"/>
      <c r="N3204" s="150"/>
      <c r="O3204" s="150"/>
      <c r="P3204" s="150"/>
      <c r="Q3204" s="138"/>
      <c r="R3204" s="505"/>
      <c r="S3204" s="150"/>
      <c r="T3204" s="150"/>
      <c r="U3204" s="150"/>
      <c r="V3204" s="150"/>
      <c r="W3204" s="138"/>
      <c r="X3204" s="505"/>
      <c r="Y3204" s="150"/>
      <c r="Z3204" s="150"/>
      <c r="AA3204" s="150"/>
      <c r="AB3204" s="150"/>
      <c r="AC3204" s="138"/>
      <c r="AD3204" s="505"/>
      <c r="AE3204" s="150"/>
      <c r="AF3204" s="150"/>
      <c r="AG3204" s="150"/>
      <c r="AH3204" s="150"/>
      <c r="AI3204" s="138"/>
      <c r="AJ3204" s="505"/>
      <c r="AK3204" s="150"/>
      <c r="AL3204" s="150"/>
      <c r="AM3204" s="150"/>
      <c r="AN3204" s="150"/>
      <c r="AO3204" s="138"/>
      <c r="AP3204" s="505"/>
      <c r="AQ3204" s="150"/>
      <c r="AR3204" s="150"/>
      <c r="AS3204" s="150"/>
      <c r="AT3204" s="150"/>
      <c r="AU3204" s="138"/>
      <c r="AV3204" s="505"/>
      <c r="AW3204" s="150"/>
      <c r="AX3204" s="150"/>
      <c r="AY3204" s="150"/>
      <c r="BB3204" s="505"/>
      <c r="BC3204" s="150"/>
      <c r="BD3204" s="150"/>
      <c r="BE3204" s="150"/>
      <c r="BF3204" s="150"/>
      <c r="BG3204" s="150"/>
      <c r="BH3204" s="150"/>
      <c r="BI3204" s="133"/>
      <c r="BJ3204" s="135"/>
    </row>
    <row r="3205" spans="3:62">
      <c r="C3205" s="504"/>
      <c r="F3205" s="505"/>
      <c r="G3205" s="150"/>
      <c r="H3205" s="150"/>
      <c r="I3205" s="150"/>
      <c r="J3205" s="150"/>
      <c r="K3205" s="138"/>
      <c r="L3205" s="505"/>
      <c r="M3205" s="150"/>
      <c r="N3205" s="150"/>
      <c r="O3205" s="150"/>
      <c r="P3205" s="150"/>
      <c r="Q3205" s="138"/>
      <c r="R3205" s="505"/>
      <c r="S3205" s="150"/>
      <c r="T3205" s="150"/>
      <c r="U3205" s="150"/>
      <c r="V3205" s="150"/>
      <c r="W3205" s="138"/>
      <c r="X3205" s="505"/>
      <c r="Y3205" s="150"/>
      <c r="Z3205" s="150"/>
      <c r="AA3205" s="150"/>
      <c r="AB3205" s="150"/>
      <c r="AC3205" s="138"/>
      <c r="AD3205" s="505"/>
      <c r="AE3205" s="150"/>
      <c r="AF3205" s="150"/>
      <c r="AG3205" s="150"/>
      <c r="AH3205" s="150"/>
      <c r="AI3205" s="138"/>
      <c r="AJ3205" s="505"/>
      <c r="AK3205" s="150"/>
      <c r="AL3205" s="150"/>
      <c r="AM3205" s="150"/>
      <c r="AN3205" s="150"/>
      <c r="AO3205" s="138"/>
      <c r="AP3205" s="505"/>
      <c r="AQ3205" s="150"/>
      <c r="AR3205" s="150"/>
      <c r="AS3205" s="150"/>
      <c r="AT3205" s="150"/>
      <c r="AU3205" s="138"/>
      <c r="AV3205" s="505"/>
      <c r="AW3205" s="150"/>
      <c r="AX3205" s="150"/>
      <c r="AY3205" s="150"/>
      <c r="BB3205" s="505"/>
      <c r="BC3205" s="150"/>
      <c r="BD3205" s="150"/>
      <c r="BE3205" s="150"/>
      <c r="BF3205" s="150"/>
      <c r="BG3205" s="150"/>
      <c r="BH3205" s="150"/>
      <c r="BI3205" s="133"/>
      <c r="BJ3205" s="135"/>
    </row>
    <row r="3206" spans="3:62">
      <c r="C3206" s="504"/>
      <c r="F3206" s="505"/>
      <c r="G3206" s="150"/>
      <c r="H3206" s="150"/>
      <c r="I3206" s="150"/>
      <c r="J3206" s="150"/>
      <c r="K3206" s="138"/>
      <c r="L3206" s="505"/>
      <c r="M3206" s="150"/>
      <c r="N3206" s="150"/>
      <c r="O3206" s="150"/>
      <c r="P3206" s="150"/>
      <c r="Q3206" s="138"/>
      <c r="R3206" s="505"/>
      <c r="S3206" s="150"/>
      <c r="T3206" s="150"/>
      <c r="U3206" s="150"/>
      <c r="V3206" s="150"/>
      <c r="W3206" s="138"/>
      <c r="X3206" s="505"/>
      <c r="Y3206" s="150"/>
      <c r="Z3206" s="150"/>
      <c r="AA3206" s="150"/>
      <c r="AB3206" s="150"/>
      <c r="AC3206" s="138"/>
      <c r="AD3206" s="505"/>
      <c r="AE3206" s="150"/>
      <c r="AF3206" s="150"/>
      <c r="AG3206" s="150"/>
      <c r="AH3206" s="150"/>
      <c r="AI3206" s="138"/>
      <c r="AJ3206" s="505"/>
      <c r="AK3206" s="150"/>
      <c r="AL3206" s="150"/>
      <c r="AM3206" s="150"/>
      <c r="AN3206" s="150"/>
      <c r="AO3206" s="138"/>
      <c r="AP3206" s="505"/>
      <c r="AQ3206" s="150"/>
      <c r="AR3206" s="150"/>
      <c r="AS3206" s="150"/>
      <c r="AT3206" s="150"/>
      <c r="AU3206" s="138"/>
      <c r="AV3206" s="505"/>
      <c r="AW3206" s="150"/>
      <c r="AX3206" s="150"/>
      <c r="AY3206" s="150"/>
      <c r="BB3206" s="505"/>
      <c r="BC3206" s="150"/>
      <c r="BD3206" s="150"/>
      <c r="BE3206" s="150"/>
      <c r="BF3206" s="150"/>
      <c r="BG3206" s="150"/>
      <c r="BH3206" s="150"/>
      <c r="BI3206" s="133"/>
      <c r="BJ3206" s="135"/>
    </row>
    <row r="3207" spans="3:62">
      <c r="C3207" s="504"/>
      <c r="F3207" s="505"/>
      <c r="G3207" s="150"/>
      <c r="H3207" s="150"/>
      <c r="I3207" s="150"/>
      <c r="J3207" s="150"/>
      <c r="K3207" s="138"/>
      <c r="L3207" s="505"/>
      <c r="M3207" s="150"/>
      <c r="N3207" s="150"/>
      <c r="O3207" s="150"/>
      <c r="P3207" s="150"/>
      <c r="Q3207" s="138"/>
      <c r="R3207" s="505"/>
      <c r="S3207" s="150"/>
      <c r="T3207" s="150"/>
      <c r="U3207" s="150"/>
      <c r="V3207" s="150"/>
      <c r="W3207" s="138"/>
      <c r="X3207" s="505"/>
      <c r="Y3207" s="150"/>
      <c r="Z3207" s="150"/>
      <c r="AA3207" s="150"/>
      <c r="AB3207" s="150"/>
      <c r="AC3207" s="138"/>
      <c r="AD3207" s="505"/>
      <c r="AE3207" s="150"/>
      <c r="AF3207" s="150"/>
      <c r="AG3207" s="150"/>
      <c r="AH3207" s="150"/>
      <c r="AI3207" s="138"/>
      <c r="AJ3207" s="505"/>
      <c r="AK3207" s="150"/>
      <c r="AL3207" s="150"/>
      <c r="AM3207" s="150"/>
      <c r="AN3207" s="150"/>
      <c r="AO3207" s="138"/>
      <c r="AP3207" s="505"/>
      <c r="AQ3207" s="150"/>
      <c r="AR3207" s="150"/>
      <c r="AS3207" s="150"/>
      <c r="AT3207" s="150"/>
      <c r="AU3207" s="138"/>
      <c r="AV3207" s="505"/>
      <c r="AW3207" s="150"/>
      <c r="AX3207" s="150"/>
      <c r="AY3207" s="150"/>
      <c r="BB3207" s="505"/>
      <c r="BC3207" s="150"/>
      <c r="BD3207" s="150"/>
      <c r="BE3207" s="150"/>
      <c r="BF3207" s="150"/>
      <c r="BG3207" s="150"/>
      <c r="BH3207" s="150"/>
      <c r="BI3207" s="133"/>
      <c r="BJ3207" s="135"/>
    </row>
    <row r="3208" spans="3:62">
      <c r="C3208" s="504"/>
      <c r="F3208" s="505"/>
      <c r="G3208" s="150"/>
      <c r="H3208" s="150"/>
      <c r="I3208" s="150"/>
      <c r="J3208" s="150"/>
      <c r="K3208" s="138"/>
      <c r="L3208" s="505"/>
      <c r="M3208" s="150"/>
      <c r="N3208" s="150"/>
      <c r="O3208" s="150"/>
      <c r="P3208" s="150"/>
      <c r="Q3208" s="138"/>
      <c r="R3208" s="505"/>
      <c r="S3208" s="150"/>
      <c r="T3208" s="150"/>
      <c r="U3208" s="150"/>
      <c r="V3208" s="150"/>
      <c r="W3208" s="138"/>
      <c r="X3208" s="505"/>
      <c r="Y3208" s="150"/>
      <c r="Z3208" s="150"/>
      <c r="AA3208" s="150"/>
      <c r="AB3208" s="150"/>
      <c r="AC3208" s="138"/>
      <c r="AD3208" s="505"/>
      <c r="AE3208" s="150"/>
      <c r="AF3208" s="150"/>
      <c r="AG3208" s="150"/>
      <c r="AH3208" s="150"/>
      <c r="AI3208" s="138"/>
      <c r="AJ3208" s="505"/>
      <c r="AK3208" s="150"/>
      <c r="AL3208" s="150"/>
      <c r="AM3208" s="150"/>
      <c r="AN3208" s="150"/>
      <c r="AO3208" s="138"/>
      <c r="AP3208" s="505"/>
      <c r="AQ3208" s="150"/>
      <c r="AR3208" s="150"/>
      <c r="AS3208" s="150"/>
      <c r="AT3208" s="150"/>
      <c r="AU3208" s="138"/>
      <c r="AV3208" s="505"/>
      <c r="AW3208" s="150"/>
      <c r="AX3208" s="150"/>
      <c r="AY3208" s="150"/>
      <c r="BB3208" s="505"/>
      <c r="BC3208" s="150"/>
      <c r="BD3208" s="150"/>
      <c r="BE3208" s="150"/>
      <c r="BF3208" s="150"/>
      <c r="BG3208" s="150"/>
      <c r="BH3208" s="150"/>
      <c r="BI3208" s="133"/>
      <c r="BJ3208" s="135"/>
    </row>
    <row r="3209" spans="3:62">
      <c r="C3209" s="504"/>
      <c r="F3209" s="505"/>
      <c r="G3209" s="150"/>
      <c r="H3209" s="150"/>
      <c r="I3209" s="150"/>
      <c r="J3209" s="150"/>
      <c r="K3209" s="138"/>
      <c r="L3209" s="505"/>
      <c r="M3209" s="150"/>
      <c r="N3209" s="150"/>
      <c r="O3209" s="150"/>
      <c r="P3209" s="150"/>
      <c r="Q3209" s="138"/>
      <c r="R3209" s="505"/>
      <c r="S3209" s="150"/>
      <c r="T3209" s="150"/>
      <c r="U3209" s="150"/>
      <c r="V3209" s="150"/>
      <c r="W3209" s="138"/>
      <c r="X3209" s="505"/>
      <c r="Y3209" s="150"/>
      <c r="Z3209" s="150"/>
      <c r="AA3209" s="150"/>
      <c r="AB3209" s="150"/>
      <c r="AC3209" s="138"/>
      <c r="AD3209" s="505"/>
      <c r="AE3209" s="150"/>
      <c r="AF3209" s="150"/>
      <c r="AG3209" s="150"/>
      <c r="AH3209" s="150"/>
      <c r="AI3209" s="138"/>
      <c r="AJ3209" s="505"/>
      <c r="AK3209" s="150"/>
      <c r="AL3209" s="150"/>
      <c r="AM3209" s="150"/>
      <c r="AN3209" s="150"/>
      <c r="AO3209" s="138"/>
      <c r="AP3209" s="505"/>
      <c r="AQ3209" s="150"/>
      <c r="AR3209" s="150"/>
      <c r="AS3209" s="150"/>
      <c r="AT3209" s="150"/>
      <c r="AU3209" s="138"/>
      <c r="AV3209" s="505"/>
      <c r="AW3209" s="150"/>
      <c r="AX3209" s="150"/>
      <c r="AY3209" s="150"/>
      <c r="BB3209" s="505"/>
      <c r="BC3209" s="150"/>
      <c r="BD3209" s="150"/>
      <c r="BE3209" s="150"/>
      <c r="BF3209" s="150"/>
      <c r="BG3209" s="150"/>
      <c r="BH3209" s="150"/>
      <c r="BI3209" s="133"/>
      <c r="BJ3209" s="135"/>
    </row>
    <row r="3210" spans="3:62">
      <c r="C3210" s="504"/>
      <c r="F3210" s="505"/>
      <c r="G3210" s="150"/>
      <c r="H3210" s="150"/>
      <c r="I3210" s="150"/>
      <c r="J3210" s="150"/>
      <c r="K3210" s="138"/>
      <c r="L3210" s="505"/>
      <c r="M3210" s="150"/>
      <c r="N3210" s="150"/>
      <c r="O3210" s="150"/>
      <c r="P3210" s="150"/>
      <c r="Q3210" s="138"/>
      <c r="R3210" s="505"/>
      <c r="S3210" s="150"/>
      <c r="T3210" s="150"/>
      <c r="U3210" s="150"/>
      <c r="V3210" s="150"/>
      <c r="W3210" s="138"/>
      <c r="X3210" s="505"/>
      <c r="Y3210" s="150"/>
      <c r="Z3210" s="150"/>
      <c r="AA3210" s="150"/>
      <c r="AB3210" s="150"/>
      <c r="AC3210" s="138"/>
      <c r="AD3210" s="505"/>
      <c r="AE3210" s="150"/>
      <c r="AF3210" s="150"/>
      <c r="AG3210" s="150"/>
      <c r="AH3210" s="150"/>
      <c r="AI3210" s="138"/>
      <c r="AJ3210" s="505"/>
      <c r="AK3210" s="150"/>
      <c r="AL3210" s="150"/>
      <c r="AM3210" s="150"/>
      <c r="AN3210" s="150"/>
      <c r="AO3210" s="138"/>
      <c r="AP3210" s="505"/>
      <c r="AQ3210" s="150"/>
      <c r="AR3210" s="150"/>
      <c r="AS3210" s="150"/>
      <c r="AT3210" s="150"/>
      <c r="AU3210" s="138"/>
      <c r="AV3210" s="505"/>
      <c r="AW3210" s="150"/>
      <c r="AX3210" s="150"/>
      <c r="AY3210" s="150"/>
      <c r="BB3210" s="505"/>
      <c r="BC3210" s="150"/>
      <c r="BD3210" s="150"/>
      <c r="BE3210" s="150"/>
      <c r="BF3210" s="150"/>
      <c r="BG3210" s="150"/>
      <c r="BH3210" s="150"/>
      <c r="BI3210" s="133"/>
      <c r="BJ3210" s="135"/>
    </row>
    <row r="3211" spans="3:62">
      <c r="C3211" s="504"/>
      <c r="F3211" s="505"/>
      <c r="G3211" s="150"/>
      <c r="H3211" s="150"/>
      <c r="I3211" s="150"/>
      <c r="J3211" s="150"/>
      <c r="K3211" s="138"/>
      <c r="L3211" s="505"/>
      <c r="M3211" s="150"/>
      <c r="N3211" s="150"/>
      <c r="O3211" s="150"/>
      <c r="P3211" s="150"/>
      <c r="Q3211" s="138"/>
      <c r="R3211" s="505"/>
      <c r="S3211" s="150"/>
      <c r="T3211" s="150"/>
      <c r="U3211" s="150"/>
      <c r="V3211" s="150"/>
      <c r="W3211" s="138"/>
      <c r="X3211" s="505"/>
      <c r="Y3211" s="150"/>
      <c r="Z3211" s="150"/>
      <c r="AA3211" s="150"/>
      <c r="AB3211" s="150"/>
      <c r="AC3211" s="138"/>
      <c r="AD3211" s="505"/>
      <c r="AE3211" s="150"/>
      <c r="AF3211" s="150"/>
      <c r="AG3211" s="150"/>
      <c r="AH3211" s="150"/>
      <c r="AI3211" s="138"/>
      <c r="AJ3211" s="505"/>
      <c r="AK3211" s="150"/>
      <c r="AL3211" s="150"/>
      <c r="AM3211" s="150"/>
      <c r="AN3211" s="150"/>
      <c r="AO3211" s="138"/>
      <c r="AP3211" s="505"/>
      <c r="AQ3211" s="150"/>
      <c r="AR3211" s="150"/>
      <c r="AS3211" s="150"/>
      <c r="AT3211" s="150"/>
      <c r="AU3211" s="138"/>
      <c r="AV3211" s="505"/>
      <c r="AW3211" s="150"/>
      <c r="AX3211" s="150"/>
      <c r="AY3211" s="150"/>
      <c r="BB3211" s="505"/>
      <c r="BC3211" s="150"/>
      <c r="BD3211" s="150"/>
      <c r="BE3211" s="150"/>
      <c r="BF3211" s="150"/>
      <c r="BG3211" s="150"/>
      <c r="BH3211" s="150"/>
      <c r="BI3211" s="133"/>
      <c r="BJ3211" s="135"/>
    </row>
    <row r="3212" spans="3:62">
      <c r="C3212" s="504"/>
      <c r="F3212" s="505"/>
      <c r="G3212" s="150"/>
      <c r="H3212" s="150"/>
      <c r="I3212" s="150"/>
      <c r="J3212" s="150"/>
      <c r="K3212" s="138"/>
      <c r="L3212" s="505"/>
      <c r="M3212" s="150"/>
      <c r="N3212" s="150"/>
      <c r="O3212" s="150"/>
      <c r="P3212" s="150"/>
      <c r="Q3212" s="138"/>
      <c r="R3212" s="505"/>
      <c r="S3212" s="150"/>
      <c r="T3212" s="150"/>
      <c r="U3212" s="150"/>
      <c r="V3212" s="150"/>
      <c r="W3212" s="138"/>
      <c r="X3212" s="505"/>
      <c r="Y3212" s="150"/>
      <c r="Z3212" s="150"/>
      <c r="AA3212" s="150"/>
      <c r="AB3212" s="150"/>
      <c r="AC3212" s="138"/>
      <c r="AD3212" s="505"/>
      <c r="AE3212" s="150"/>
      <c r="AF3212" s="150"/>
      <c r="AG3212" s="150"/>
      <c r="AH3212" s="150"/>
      <c r="AI3212" s="138"/>
      <c r="AJ3212" s="505"/>
      <c r="AK3212" s="150"/>
      <c r="AL3212" s="150"/>
      <c r="AM3212" s="150"/>
      <c r="AN3212" s="150"/>
      <c r="AO3212" s="138"/>
      <c r="AP3212" s="505"/>
      <c r="AQ3212" s="150"/>
      <c r="AR3212" s="150"/>
      <c r="AS3212" s="150"/>
      <c r="AT3212" s="150"/>
      <c r="AU3212" s="138"/>
      <c r="AV3212" s="505"/>
      <c r="AW3212" s="150"/>
      <c r="AX3212" s="150"/>
      <c r="AY3212" s="150"/>
      <c r="BB3212" s="505"/>
      <c r="BC3212" s="150"/>
      <c r="BD3212" s="150"/>
      <c r="BE3212" s="150"/>
      <c r="BF3212" s="150"/>
      <c r="BG3212" s="150"/>
      <c r="BH3212" s="150"/>
      <c r="BI3212" s="133"/>
      <c r="BJ3212" s="135"/>
    </row>
    <row r="3213" spans="3:62">
      <c r="C3213" s="504"/>
      <c r="F3213" s="505"/>
      <c r="G3213" s="150"/>
      <c r="H3213" s="150"/>
      <c r="I3213" s="150"/>
      <c r="J3213" s="150"/>
      <c r="K3213" s="138"/>
      <c r="L3213" s="505"/>
      <c r="M3213" s="150"/>
      <c r="N3213" s="150"/>
      <c r="O3213" s="150"/>
      <c r="P3213" s="150"/>
      <c r="Q3213" s="138"/>
      <c r="R3213" s="505"/>
      <c r="S3213" s="150"/>
      <c r="T3213" s="150"/>
      <c r="U3213" s="150"/>
      <c r="V3213" s="150"/>
      <c r="W3213" s="138"/>
      <c r="X3213" s="505"/>
      <c r="Y3213" s="150"/>
      <c r="Z3213" s="150"/>
      <c r="AA3213" s="150"/>
      <c r="AB3213" s="150"/>
      <c r="AC3213" s="138"/>
      <c r="AD3213" s="505"/>
      <c r="AE3213" s="150"/>
      <c r="AF3213" s="150"/>
      <c r="AG3213" s="150"/>
      <c r="AH3213" s="150"/>
      <c r="AI3213" s="138"/>
      <c r="AJ3213" s="505"/>
      <c r="AK3213" s="150"/>
      <c r="AL3213" s="150"/>
      <c r="AM3213" s="150"/>
      <c r="AN3213" s="150"/>
      <c r="AO3213" s="138"/>
      <c r="AP3213" s="505"/>
      <c r="AQ3213" s="150"/>
      <c r="AR3213" s="150"/>
      <c r="AS3213" s="150"/>
      <c r="AT3213" s="150"/>
      <c r="AU3213" s="138"/>
      <c r="AV3213" s="505"/>
      <c r="AW3213" s="150"/>
      <c r="AX3213" s="150"/>
      <c r="AY3213" s="150"/>
      <c r="BB3213" s="505"/>
      <c r="BC3213" s="150"/>
      <c r="BD3213" s="150"/>
      <c r="BE3213" s="150"/>
      <c r="BF3213" s="150"/>
      <c r="BG3213" s="150"/>
      <c r="BH3213" s="150"/>
      <c r="BI3213" s="133"/>
      <c r="BJ3213" s="135"/>
    </row>
    <row r="3214" spans="3:62">
      <c r="C3214" s="504"/>
      <c r="F3214" s="505"/>
      <c r="G3214" s="150"/>
      <c r="H3214" s="150"/>
      <c r="I3214" s="150"/>
      <c r="J3214" s="150"/>
      <c r="K3214" s="138"/>
      <c r="L3214" s="505"/>
      <c r="M3214" s="150"/>
      <c r="N3214" s="150"/>
      <c r="O3214" s="150"/>
      <c r="P3214" s="150"/>
      <c r="Q3214" s="138"/>
      <c r="R3214" s="505"/>
      <c r="S3214" s="150"/>
      <c r="T3214" s="150"/>
      <c r="U3214" s="150"/>
      <c r="V3214" s="150"/>
      <c r="W3214" s="138"/>
      <c r="X3214" s="505"/>
      <c r="Y3214" s="150"/>
      <c r="Z3214" s="150"/>
      <c r="AA3214" s="150"/>
      <c r="AB3214" s="150"/>
      <c r="AC3214" s="138"/>
      <c r="AD3214" s="505"/>
      <c r="AE3214" s="150"/>
      <c r="AF3214" s="150"/>
      <c r="AG3214" s="150"/>
      <c r="AH3214" s="150"/>
      <c r="AI3214" s="138"/>
      <c r="AJ3214" s="505"/>
      <c r="AK3214" s="150"/>
      <c r="AL3214" s="150"/>
      <c r="AM3214" s="150"/>
      <c r="AN3214" s="150"/>
      <c r="AO3214" s="138"/>
      <c r="AP3214" s="505"/>
      <c r="AQ3214" s="150"/>
      <c r="AR3214" s="150"/>
      <c r="AS3214" s="150"/>
      <c r="AT3214" s="150"/>
      <c r="AU3214" s="138"/>
      <c r="AV3214" s="505"/>
      <c r="AW3214" s="150"/>
      <c r="AX3214" s="150"/>
      <c r="AY3214" s="150"/>
      <c r="BB3214" s="505"/>
      <c r="BC3214" s="150"/>
      <c r="BD3214" s="150"/>
      <c r="BE3214" s="150"/>
      <c r="BF3214" s="150"/>
      <c r="BG3214" s="150"/>
      <c r="BH3214" s="150"/>
      <c r="BI3214" s="133"/>
      <c r="BJ3214" s="135"/>
    </row>
    <row r="3215" spans="3:62">
      <c r="C3215" s="504"/>
      <c r="F3215" s="505"/>
      <c r="G3215" s="150"/>
      <c r="H3215" s="150"/>
      <c r="I3215" s="150"/>
      <c r="J3215" s="150"/>
      <c r="K3215" s="138"/>
      <c r="L3215" s="505"/>
      <c r="M3215" s="150"/>
      <c r="N3215" s="150"/>
      <c r="O3215" s="150"/>
      <c r="P3215" s="150"/>
      <c r="Q3215" s="138"/>
      <c r="R3215" s="505"/>
      <c r="S3215" s="150"/>
      <c r="T3215" s="150"/>
      <c r="U3215" s="150"/>
      <c r="V3215" s="150"/>
      <c r="W3215" s="138"/>
      <c r="X3215" s="505"/>
      <c r="Y3215" s="150"/>
      <c r="Z3215" s="150"/>
      <c r="AA3215" s="150"/>
      <c r="AB3215" s="150"/>
      <c r="AC3215" s="138"/>
      <c r="AD3215" s="505"/>
      <c r="AE3215" s="150"/>
      <c r="AF3215" s="150"/>
      <c r="AG3215" s="150"/>
      <c r="AH3215" s="150"/>
      <c r="AI3215" s="138"/>
      <c r="AJ3215" s="505"/>
      <c r="AK3215" s="150"/>
      <c r="AL3215" s="150"/>
      <c r="AM3215" s="150"/>
      <c r="AN3215" s="150"/>
      <c r="AO3215" s="138"/>
      <c r="AP3215" s="505"/>
      <c r="AQ3215" s="150"/>
      <c r="AR3215" s="150"/>
      <c r="AS3215" s="150"/>
      <c r="AT3215" s="150"/>
      <c r="AU3215" s="138"/>
      <c r="AV3215" s="505"/>
      <c r="AW3215" s="150"/>
      <c r="AX3215" s="150"/>
      <c r="AY3215" s="150"/>
      <c r="BB3215" s="505"/>
      <c r="BC3215" s="150"/>
      <c r="BD3215" s="150"/>
      <c r="BE3215" s="150"/>
      <c r="BF3215" s="150"/>
      <c r="BG3215" s="150"/>
      <c r="BH3215" s="150"/>
      <c r="BI3215" s="133"/>
      <c r="BJ3215" s="135"/>
    </row>
    <row r="3216" spans="3:62">
      <c r="C3216" s="504"/>
      <c r="F3216" s="505"/>
      <c r="G3216" s="150"/>
      <c r="H3216" s="150"/>
      <c r="I3216" s="150"/>
      <c r="J3216" s="150"/>
      <c r="K3216" s="138"/>
      <c r="L3216" s="505"/>
      <c r="M3216" s="150"/>
      <c r="N3216" s="150"/>
      <c r="O3216" s="150"/>
      <c r="P3216" s="150"/>
      <c r="Q3216" s="138"/>
      <c r="R3216" s="505"/>
      <c r="S3216" s="150"/>
      <c r="T3216" s="150"/>
      <c r="U3216" s="150"/>
      <c r="V3216" s="150"/>
      <c r="W3216" s="138"/>
      <c r="X3216" s="505"/>
      <c r="Y3216" s="150"/>
      <c r="Z3216" s="150"/>
      <c r="AA3216" s="150"/>
      <c r="AB3216" s="150"/>
      <c r="AC3216" s="138"/>
      <c r="AD3216" s="505"/>
      <c r="AE3216" s="150"/>
      <c r="AF3216" s="150"/>
      <c r="AG3216" s="150"/>
      <c r="AH3216" s="150"/>
      <c r="AI3216" s="138"/>
      <c r="AJ3216" s="505"/>
      <c r="AK3216" s="150"/>
      <c r="AL3216" s="150"/>
      <c r="AM3216" s="150"/>
      <c r="AN3216" s="150"/>
      <c r="AO3216" s="138"/>
      <c r="AP3216" s="505"/>
      <c r="AQ3216" s="150"/>
      <c r="AR3216" s="150"/>
      <c r="AS3216" s="150"/>
      <c r="AT3216" s="150"/>
      <c r="AU3216" s="138"/>
      <c r="AV3216" s="505"/>
      <c r="AW3216" s="150"/>
      <c r="AX3216" s="150"/>
      <c r="AY3216" s="150"/>
      <c r="BB3216" s="505"/>
      <c r="BC3216" s="150"/>
      <c r="BD3216" s="150"/>
      <c r="BE3216" s="150"/>
      <c r="BF3216" s="150"/>
      <c r="BG3216" s="150"/>
      <c r="BH3216" s="150"/>
      <c r="BI3216" s="133"/>
      <c r="BJ3216" s="135"/>
    </row>
    <row r="3217" spans="3:62">
      <c r="C3217" s="504"/>
      <c r="F3217" s="505"/>
      <c r="G3217" s="150"/>
      <c r="H3217" s="150"/>
      <c r="I3217" s="150"/>
      <c r="J3217" s="150"/>
      <c r="K3217" s="138"/>
      <c r="L3217" s="505"/>
      <c r="M3217" s="150"/>
      <c r="N3217" s="150"/>
      <c r="O3217" s="150"/>
      <c r="P3217" s="150"/>
      <c r="Q3217" s="138"/>
      <c r="R3217" s="505"/>
      <c r="S3217" s="150"/>
      <c r="T3217" s="150"/>
      <c r="U3217" s="150"/>
      <c r="V3217" s="150"/>
      <c r="W3217" s="138"/>
      <c r="X3217" s="505"/>
      <c r="Y3217" s="150"/>
      <c r="Z3217" s="150"/>
      <c r="AA3217" s="150"/>
      <c r="AB3217" s="150"/>
      <c r="AC3217" s="138"/>
      <c r="AD3217" s="505"/>
      <c r="AE3217" s="150"/>
      <c r="AF3217" s="150"/>
      <c r="AG3217" s="150"/>
      <c r="AH3217" s="150"/>
      <c r="AI3217" s="138"/>
      <c r="AJ3217" s="505"/>
      <c r="AK3217" s="150"/>
      <c r="AL3217" s="150"/>
      <c r="AM3217" s="150"/>
      <c r="AN3217" s="150"/>
      <c r="AO3217" s="138"/>
      <c r="AP3217" s="505"/>
      <c r="AQ3217" s="150"/>
      <c r="AR3217" s="150"/>
      <c r="AS3217" s="150"/>
      <c r="AT3217" s="150"/>
      <c r="AU3217" s="138"/>
      <c r="AV3217" s="505"/>
      <c r="AW3217" s="150"/>
      <c r="AX3217" s="150"/>
      <c r="AY3217" s="150"/>
      <c r="BB3217" s="505"/>
      <c r="BC3217" s="150"/>
      <c r="BD3217" s="150"/>
      <c r="BE3217" s="150"/>
      <c r="BF3217" s="150"/>
      <c r="BG3217" s="150"/>
      <c r="BH3217" s="150"/>
      <c r="BI3217" s="133"/>
      <c r="BJ3217" s="135"/>
    </row>
    <row r="3218" spans="3:62">
      <c r="C3218" s="504"/>
      <c r="F3218" s="505"/>
      <c r="G3218" s="150"/>
      <c r="H3218" s="150"/>
      <c r="I3218" s="150"/>
      <c r="J3218" s="150"/>
      <c r="K3218" s="138"/>
      <c r="L3218" s="505"/>
      <c r="M3218" s="150"/>
      <c r="N3218" s="150"/>
      <c r="O3218" s="150"/>
      <c r="P3218" s="150"/>
      <c r="Q3218" s="138"/>
      <c r="R3218" s="505"/>
      <c r="S3218" s="150"/>
      <c r="T3218" s="150"/>
      <c r="U3218" s="150"/>
      <c r="V3218" s="150"/>
      <c r="W3218" s="138"/>
      <c r="X3218" s="505"/>
      <c r="Y3218" s="150"/>
      <c r="Z3218" s="150"/>
      <c r="AA3218" s="150"/>
      <c r="AB3218" s="150"/>
      <c r="AC3218" s="138"/>
      <c r="AD3218" s="505"/>
      <c r="AE3218" s="150"/>
      <c r="AF3218" s="150"/>
      <c r="AG3218" s="150"/>
      <c r="AH3218" s="150"/>
      <c r="AI3218" s="138"/>
      <c r="AJ3218" s="505"/>
      <c r="AK3218" s="150"/>
      <c r="AL3218" s="150"/>
      <c r="AM3218" s="150"/>
      <c r="AN3218" s="150"/>
      <c r="AO3218" s="138"/>
      <c r="AP3218" s="505"/>
      <c r="AQ3218" s="150"/>
      <c r="AR3218" s="150"/>
      <c r="AS3218" s="150"/>
      <c r="AT3218" s="150"/>
      <c r="AU3218" s="138"/>
      <c r="AV3218" s="505"/>
      <c r="AW3218" s="150"/>
      <c r="AX3218" s="150"/>
      <c r="AY3218" s="150"/>
      <c r="BB3218" s="505"/>
      <c r="BC3218" s="150"/>
      <c r="BD3218" s="150"/>
      <c r="BE3218" s="150"/>
      <c r="BF3218" s="150"/>
      <c r="BG3218" s="150"/>
      <c r="BH3218" s="150"/>
      <c r="BI3218" s="133"/>
      <c r="BJ3218" s="135"/>
    </row>
    <row r="3219" spans="3:62">
      <c r="C3219" s="504"/>
      <c r="F3219" s="505"/>
      <c r="G3219" s="150"/>
      <c r="H3219" s="150"/>
      <c r="I3219" s="150"/>
      <c r="J3219" s="150"/>
      <c r="K3219" s="138"/>
      <c r="L3219" s="505"/>
      <c r="M3219" s="150"/>
      <c r="N3219" s="150"/>
      <c r="O3219" s="150"/>
      <c r="P3219" s="150"/>
      <c r="Q3219" s="138"/>
      <c r="R3219" s="505"/>
      <c r="S3219" s="150"/>
      <c r="T3219" s="150"/>
      <c r="U3219" s="150"/>
      <c r="V3219" s="150"/>
      <c r="W3219" s="138"/>
      <c r="X3219" s="505"/>
      <c r="Y3219" s="150"/>
      <c r="Z3219" s="150"/>
      <c r="AA3219" s="150"/>
      <c r="AB3219" s="150"/>
      <c r="AC3219" s="138"/>
      <c r="AD3219" s="505"/>
      <c r="AE3219" s="150"/>
      <c r="AF3219" s="150"/>
      <c r="AG3219" s="150"/>
      <c r="AH3219" s="150"/>
      <c r="AI3219" s="138"/>
      <c r="AJ3219" s="505"/>
      <c r="AK3219" s="150"/>
      <c r="AL3219" s="150"/>
      <c r="AM3219" s="150"/>
      <c r="AN3219" s="150"/>
      <c r="AO3219" s="138"/>
      <c r="AP3219" s="505"/>
      <c r="AQ3219" s="150"/>
      <c r="AR3219" s="150"/>
      <c r="AS3219" s="150"/>
      <c r="AT3219" s="150"/>
      <c r="AU3219" s="138"/>
      <c r="AV3219" s="505"/>
      <c r="AW3219" s="150"/>
      <c r="AX3219" s="150"/>
      <c r="AY3219" s="150"/>
      <c r="BB3219" s="505"/>
      <c r="BC3219" s="150"/>
      <c r="BD3219" s="150"/>
      <c r="BE3219" s="150"/>
      <c r="BF3219" s="150"/>
      <c r="BG3219" s="150"/>
      <c r="BH3219" s="150"/>
      <c r="BI3219" s="133"/>
      <c r="BJ3219" s="135"/>
    </row>
    <row r="3220" spans="3:62">
      <c r="C3220" s="504"/>
      <c r="F3220" s="505"/>
      <c r="G3220" s="150"/>
      <c r="H3220" s="150"/>
      <c r="I3220" s="150"/>
      <c r="J3220" s="150"/>
      <c r="K3220" s="138"/>
      <c r="L3220" s="505"/>
      <c r="M3220" s="150"/>
      <c r="N3220" s="150"/>
      <c r="O3220" s="150"/>
      <c r="P3220" s="150"/>
      <c r="Q3220" s="138"/>
      <c r="R3220" s="505"/>
      <c r="S3220" s="150"/>
      <c r="T3220" s="150"/>
      <c r="U3220" s="150"/>
      <c r="V3220" s="150"/>
      <c r="W3220" s="138"/>
      <c r="X3220" s="505"/>
      <c r="Y3220" s="150"/>
      <c r="Z3220" s="150"/>
      <c r="AA3220" s="150"/>
      <c r="AB3220" s="150"/>
      <c r="AC3220" s="138"/>
      <c r="AD3220" s="505"/>
      <c r="AE3220" s="150"/>
      <c r="AF3220" s="150"/>
      <c r="AG3220" s="150"/>
      <c r="AH3220" s="150"/>
      <c r="AI3220" s="138"/>
      <c r="AJ3220" s="505"/>
      <c r="AK3220" s="150"/>
      <c r="AL3220" s="150"/>
      <c r="AM3220" s="150"/>
      <c r="AN3220" s="150"/>
      <c r="AO3220" s="138"/>
      <c r="AP3220" s="505"/>
      <c r="AQ3220" s="150"/>
      <c r="AR3220" s="150"/>
      <c r="AS3220" s="150"/>
      <c r="AT3220" s="150"/>
      <c r="AU3220" s="138"/>
      <c r="AV3220" s="505"/>
      <c r="AW3220" s="150"/>
      <c r="AX3220" s="150"/>
      <c r="AY3220" s="150"/>
      <c r="BB3220" s="505"/>
      <c r="BC3220" s="150"/>
      <c r="BD3220" s="150"/>
      <c r="BE3220" s="150"/>
      <c r="BF3220" s="150"/>
      <c r="BG3220" s="150"/>
      <c r="BH3220" s="150"/>
      <c r="BI3220" s="133"/>
      <c r="BJ3220" s="135"/>
    </row>
    <row r="3221" spans="3:62">
      <c r="C3221" s="504"/>
      <c r="F3221" s="505"/>
      <c r="G3221" s="150"/>
      <c r="H3221" s="150"/>
      <c r="I3221" s="150"/>
      <c r="J3221" s="150"/>
      <c r="K3221" s="138"/>
      <c r="L3221" s="505"/>
      <c r="M3221" s="150"/>
      <c r="N3221" s="150"/>
      <c r="O3221" s="150"/>
      <c r="P3221" s="150"/>
      <c r="Q3221" s="138"/>
      <c r="R3221" s="505"/>
      <c r="S3221" s="150"/>
      <c r="T3221" s="150"/>
      <c r="U3221" s="150"/>
      <c r="V3221" s="150"/>
      <c r="W3221" s="138"/>
      <c r="X3221" s="505"/>
      <c r="Y3221" s="150"/>
      <c r="Z3221" s="150"/>
      <c r="AA3221" s="150"/>
      <c r="AB3221" s="150"/>
      <c r="AC3221" s="138"/>
      <c r="AD3221" s="505"/>
      <c r="AE3221" s="150"/>
      <c r="AF3221" s="150"/>
      <c r="AG3221" s="150"/>
      <c r="AH3221" s="150"/>
      <c r="AI3221" s="138"/>
      <c r="AJ3221" s="505"/>
      <c r="AK3221" s="150"/>
      <c r="AL3221" s="150"/>
      <c r="AM3221" s="150"/>
      <c r="AN3221" s="150"/>
      <c r="AO3221" s="138"/>
      <c r="AP3221" s="505"/>
      <c r="AQ3221" s="150"/>
      <c r="AR3221" s="150"/>
      <c r="AS3221" s="150"/>
      <c r="AT3221" s="150"/>
      <c r="AU3221" s="138"/>
      <c r="AV3221" s="505"/>
      <c r="AW3221" s="150"/>
      <c r="AX3221" s="150"/>
      <c r="AY3221" s="150"/>
      <c r="BB3221" s="505"/>
      <c r="BC3221" s="150"/>
      <c r="BD3221" s="150"/>
      <c r="BE3221" s="150"/>
      <c r="BF3221" s="150"/>
      <c r="BG3221" s="150"/>
      <c r="BH3221" s="150"/>
      <c r="BI3221" s="133"/>
      <c r="BJ3221" s="135"/>
    </row>
    <row r="3222" spans="3:62">
      <c r="C3222" s="504"/>
      <c r="F3222" s="505"/>
      <c r="G3222" s="150"/>
      <c r="H3222" s="150"/>
      <c r="I3222" s="150"/>
      <c r="J3222" s="150"/>
      <c r="K3222" s="138"/>
      <c r="L3222" s="505"/>
      <c r="M3222" s="150"/>
      <c r="N3222" s="150"/>
      <c r="O3222" s="150"/>
      <c r="P3222" s="150"/>
      <c r="Q3222" s="138"/>
      <c r="R3222" s="505"/>
      <c r="S3222" s="150"/>
      <c r="T3222" s="150"/>
      <c r="U3222" s="150"/>
      <c r="V3222" s="150"/>
      <c r="W3222" s="138"/>
      <c r="X3222" s="505"/>
      <c r="Y3222" s="150"/>
      <c r="Z3222" s="150"/>
      <c r="AA3222" s="150"/>
      <c r="AB3222" s="150"/>
      <c r="AC3222" s="138"/>
      <c r="AD3222" s="505"/>
      <c r="AE3222" s="150"/>
      <c r="AF3222" s="150"/>
      <c r="AG3222" s="150"/>
      <c r="AH3222" s="150"/>
      <c r="AI3222" s="138"/>
      <c r="AJ3222" s="505"/>
      <c r="AK3222" s="150"/>
      <c r="AL3222" s="150"/>
      <c r="AM3222" s="150"/>
      <c r="AN3222" s="150"/>
      <c r="AO3222" s="138"/>
      <c r="AP3222" s="505"/>
      <c r="AQ3222" s="150"/>
      <c r="AR3222" s="150"/>
      <c r="AS3222" s="150"/>
      <c r="AT3222" s="150"/>
      <c r="AU3222" s="138"/>
      <c r="AV3222" s="505"/>
      <c r="AW3222" s="150"/>
      <c r="AX3222" s="150"/>
      <c r="AY3222" s="150"/>
      <c r="BB3222" s="505"/>
      <c r="BC3222" s="150"/>
      <c r="BD3222" s="150"/>
      <c r="BE3222" s="150"/>
      <c r="BF3222" s="150"/>
      <c r="BG3222" s="150"/>
      <c r="BH3222" s="150"/>
      <c r="BI3222" s="133"/>
      <c r="BJ3222" s="135"/>
    </row>
    <row r="3223" spans="3:62">
      <c r="C3223" s="504"/>
      <c r="F3223" s="505"/>
      <c r="G3223" s="150"/>
      <c r="H3223" s="150"/>
      <c r="I3223" s="150"/>
      <c r="J3223" s="150"/>
      <c r="K3223" s="138"/>
      <c r="L3223" s="505"/>
      <c r="M3223" s="150"/>
      <c r="N3223" s="150"/>
      <c r="O3223" s="150"/>
      <c r="P3223" s="150"/>
      <c r="Q3223" s="138"/>
      <c r="R3223" s="505"/>
      <c r="S3223" s="150"/>
      <c r="T3223" s="150"/>
      <c r="U3223" s="150"/>
      <c r="V3223" s="150"/>
      <c r="W3223" s="138"/>
      <c r="X3223" s="505"/>
      <c r="Y3223" s="150"/>
      <c r="Z3223" s="150"/>
      <c r="AA3223" s="150"/>
      <c r="AB3223" s="150"/>
      <c r="AC3223" s="138"/>
      <c r="AD3223" s="505"/>
      <c r="AE3223" s="150"/>
      <c r="AF3223" s="150"/>
      <c r="AG3223" s="150"/>
      <c r="AH3223" s="150"/>
      <c r="AI3223" s="138"/>
      <c r="AJ3223" s="505"/>
      <c r="AK3223" s="150"/>
      <c r="AL3223" s="150"/>
      <c r="AM3223" s="150"/>
      <c r="AN3223" s="150"/>
      <c r="AO3223" s="138"/>
      <c r="AP3223" s="505"/>
      <c r="AQ3223" s="150"/>
      <c r="AR3223" s="150"/>
      <c r="AS3223" s="150"/>
      <c r="AT3223" s="150"/>
      <c r="AU3223" s="138"/>
      <c r="AV3223" s="505"/>
      <c r="AW3223" s="150"/>
      <c r="AX3223" s="150"/>
      <c r="AY3223" s="150"/>
      <c r="BB3223" s="505"/>
      <c r="BC3223" s="150"/>
      <c r="BD3223" s="150"/>
      <c r="BE3223" s="150"/>
      <c r="BF3223" s="150"/>
      <c r="BG3223" s="150"/>
      <c r="BH3223" s="150"/>
      <c r="BI3223" s="133"/>
      <c r="BJ3223" s="135"/>
    </row>
    <row r="3224" spans="3:62">
      <c r="C3224" s="504"/>
      <c r="F3224" s="505"/>
      <c r="G3224" s="150"/>
      <c r="H3224" s="150"/>
      <c r="I3224" s="150"/>
      <c r="J3224" s="150"/>
      <c r="K3224" s="138"/>
      <c r="L3224" s="505"/>
      <c r="M3224" s="150"/>
      <c r="N3224" s="150"/>
      <c r="O3224" s="150"/>
      <c r="P3224" s="150"/>
      <c r="Q3224" s="138"/>
      <c r="R3224" s="505"/>
      <c r="S3224" s="150"/>
      <c r="T3224" s="150"/>
      <c r="U3224" s="150"/>
      <c r="V3224" s="150"/>
      <c r="W3224" s="138"/>
      <c r="X3224" s="505"/>
      <c r="Y3224" s="150"/>
      <c r="Z3224" s="150"/>
      <c r="AA3224" s="150"/>
      <c r="AB3224" s="150"/>
      <c r="AC3224" s="138"/>
      <c r="AD3224" s="505"/>
      <c r="AE3224" s="150"/>
      <c r="AF3224" s="150"/>
      <c r="AG3224" s="150"/>
      <c r="AH3224" s="150"/>
      <c r="AI3224" s="138"/>
      <c r="AJ3224" s="505"/>
      <c r="AK3224" s="150"/>
      <c r="AL3224" s="150"/>
      <c r="AM3224" s="150"/>
      <c r="AN3224" s="150"/>
      <c r="AO3224" s="138"/>
      <c r="AP3224" s="505"/>
      <c r="AQ3224" s="150"/>
      <c r="AR3224" s="150"/>
      <c r="AS3224" s="150"/>
      <c r="AT3224" s="150"/>
      <c r="AU3224" s="138"/>
      <c r="AV3224" s="505"/>
      <c r="AW3224" s="150"/>
      <c r="AX3224" s="150"/>
      <c r="AY3224" s="150"/>
      <c r="BB3224" s="505"/>
      <c r="BC3224" s="150"/>
      <c r="BD3224" s="150"/>
      <c r="BE3224" s="150"/>
      <c r="BF3224" s="150"/>
      <c r="BG3224" s="150"/>
      <c r="BH3224" s="150"/>
      <c r="BI3224" s="133"/>
      <c r="BJ3224" s="135"/>
    </row>
    <row r="3225" spans="3:62">
      <c r="C3225" s="504"/>
      <c r="F3225" s="505"/>
      <c r="G3225" s="150"/>
      <c r="H3225" s="150"/>
      <c r="I3225" s="150"/>
      <c r="J3225" s="150"/>
      <c r="K3225" s="138"/>
      <c r="L3225" s="505"/>
      <c r="M3225" s="150"/>
      <c r="N3225" s="150"/>
      <c r="O3225" s="150"/>
      <c r="P3225" s="150"/>
      <c r="Q3225" s="138"/>
      <c r="R3225" s="505"/>
      <c r="S3225" s="150"/>
      <c r="T3225" s="150"/>
      <c r="U3225" s="150"/>
      <c r="V3225" s="150"/>
      <c r="W3225" s="138"/>
      <c r="X3225" s="505"/>
      <c r="Y3225" s="150"/>
      <c r="Z3225" s="150"/>
      <c r="AA3225" s="150"/>
      <c r="AB3225" s="150"/>
      <c r="AC3225" s="138"/>
      <c r="AD3225" s="505"/>
      <c r="AE3225" s="150"/>
      <c r="AF3225" s="150"/>
      <c r="AG3225" s="150"/>
      <c r="AH3225" s="150"/>
      <c r="AI3225" s="138"/>
      <c r="AJ3225" s="505"/>
      <c r="AK3225" s="150"/>
      <c r="AL3225" s="150"/>
      <c r="AM3225" s="150"/>
      <c r="AN3225" s="150"/>
      <c r="AO3225" s="138"/>
      <c r="AP3225" s="505"/>
      <c r="AQ3225" s="150"/>
      <c r="AR3225" s="150"/>
      <c r="AS3225" s="150"/>
      <c r="AT3225" s="150"/>
      <c r="AU3225" s="138"/>
      <c r="AV3225" s="505"/>
      <c r="AW3225" s="150"/>
      <c r="AX3225" s="150"/>
      <c r="AY3225" s="150"/>
      <c r="BB3225" s="505"/>
      <c r="BC3225" s="150"/>
      <c r="BD3225" s="150"/>
      <c r="BE3225" s="150"/>
      <c r="BF3225" s="150"/>
      <c r="BG3225" s="150"/>
      <c r="BH3225" s="150"/>
      <c r="BI3225" s="133"/>
      <c r="BJ3225" s="135"/>
    </row>
    <row r="3226" spans="3:62">
      <c r="C3226" s="504"/>
      <c r="F3226" s="505"/>
      <c r="G3226" s="150"/>
      <c r="H3226" s="150"/>
      <c r="I3226" s="150"/>
      <c r="J3226" s="150"/>
      <c r="K3226" s="138"/>
      <c r="L3226" s="505"/>
      <c r="M3226" s="150"/>
      <c r="N3226" s="150"/>
      <c r="O3226" s="150"/>
      <c r="P3226" s="150"/>
      <c r="Q3226" s="138"/>
      <c r="R3226" s="505"/>
      <c r="S3226" s="150"/>
      <c r="T3226" s="150"/>
      <c r="U3226" s="150"/>
      <c r="V3226" s="150"/>
      <c r="W3226" s="138"/>
      <c r="X3226" s="505"/>
      <c r="Y3226" s="150"/>
      <c r="Z3226" s="150"/>
      <c r="AA3226" s="150"/>
      <c r="AB3226" s="150"/>
      <c r="AC3226" s="138"/>
      <c r="AD3226" s="505"/>
      <c r="AE3226" s="150"/>
      <c r="AF3226" s="150"/>
      <c r="AG3226" s="150"/>
      <c r="AH3226" s="150"/>
      <c r="AI3226" s="138"/>
      <c r="AJ3226" s="505"/>
      <c r="AK3226" s="150"/>
      <c r="AL3226" s="150"/>
      <c r="AM3226" s="150"/>
      <c r="AN3226" s="150"/>
      <c r="AO3226" s="138"/>
      <c r="AP3226" s="505"/>
      <c r="AQ3226" s="150"/>
      <c r="AR3226" s="150"/>
      <c r="AS3226" s="150"/>
      <c r="AT3226" s="150"/>
      <c r="AU3226" s="138"/>
      <c r="AV3226" s="505"/>
      <c r="AW3226" s="150"/>
      <c r="AX3226" s="150"/>
      <c r="AY3226" s="150"/>
      <c r="BB3226" s="505"/>
      <c r="BC3226" s="150"/>
      <c r="BD3226" s="150"/>
      <c r="BE3226" s="150"/>
      <c r="BF3226" s="150"/>
      <c r="BG3226" s="150"/>
      <c r="BH3226" s="150"/>
      <c r="BI3226" s="133"/>
      <c r="BJ3226" s="135"/>
    </row>
    <row r="3227" spans="3:62">
      <c r="C3227" s="504"/>
      <c r="F3227" s="505"/>
      <c r="G3227" s="150"/>
      <c r="H3227" s="150"/>
      <c r="I3227" s="150"/>
      <c r="J3227" s="150"/>
      <c r="K3227" s="138"/>
      <c r="L3227" s="505"/>
      <c r="M3227" s="150"/>
      <c r="N3227" s="150"/>
      <c r="O3227" s="150"/>
      <c r="P3227" s="150"/>
      <c r="Q3227" s="138"/>
      <c r="R3227" s="505"/>
      <c r="S3227" s="150"/>
      <c r="T3227" s="150"/>
      <c r="U3227" s="150"/>
      <c r="V3227" s="150"/>
      <c r="W3227" s="138"/>
      <c r="X3227" s="505"/>
      <c r="Y3227" s="150"/>
      <c r="Z3227" s="150"/>
      <c r="AA3227" s="150"/>
      <c r="AB3227" s="150"/>
      <c r="AC3227" s="138"/>
      <c r="AD3227" s="505"/>
      <c r="AE3227" s="150"/>
      <c r="AF3227" s="150"/>
      <c r="AG3227" s="150"/>
      <c r="AH3227" s="150"/>
      <c r="AI3227" s="138"/>
      <c r="AJ3227" s="505"/>
      <c r="AK3227" s="150"/>
      <c r="AL3227" s="150"/>
      <c r="AM3227" s="150"/>
      <c r="AN3227" s="150"/>
      <c r="AO3227" s="138"/>
      <c r="AP3227" s="505"/>
      <c r="AQ3227" s="150"/>
      <c r="AR3227" s="150"/>
      <c r="AS3227" s="150"/>
      <c r="AT3227" s="150"/>
      <c r="AU3227" s="138"/>
      <c r="AV3227" s="505"/>
      <c r="AW3227" s="150"/>
      <c r="AX3227" s="150"/>
      <c r="AY3227" s="150"/>
      <c r="BB3227" s="505"/>
      <c r="BC3227" s="150"/>
      <c r="BD3227" s="150"/>
      <c r="BE3227" s="150"/>
      <c r="BF3227" s="150"/>
      <c r="BG3227" s="150"/>
      <c r="BH3227" s="150"/>
      <c r="BI3227" s="133"/>
      <c r="BJ3227" s="135"/>
    </row>
    <row r="3228" spans="3:62">
      <c r="C3228" s="504"/>
      <c r="F3228" s="505"/>
      <c r="G3228" s="150"/>
      <c r="H3228" s="150"/>
      <c r="I3228" s="150"/>
      <c r="J3228" s="150"/>
      <c r="K3228" s="138"/>
      <c r="L3228" s="505"/>
      <c r="M3228" s="150"/>
      <c r="N3228" s="150"/>
      <c r="O3228" s="150"/>
      <c r="P3228" s="150"/>
      <c r="Q3228" s="138"/>
      <c r="R3228" s="505"/>
      <c r="S3228" s="150"/>
      <c r="T3228" s="150"/>
      <c r="U3228" s="150"/>
      <c r="V3228" s="150"/>
      <c r="W3228" s="138"/>
      <c r="X3228" s="505"/>
      <c r="Y3228" s="150"/>
      <c r="Z3228" s="150"/>
      <c r="AA3228" s="150"/>
      <c r="AB3228" s="150"/>
      <c r="AC3228" s="138"/>
      <c r="AD3228" s="505"/>
      <c r="AE3228" s="150"/>
      <c r="AF3228" s="150"/>
      <c r="AG3228" s="150"/>
      <c r="AH3228" s="150"/>
      <c r="AI3228" s="138"/>
      <c r="AJ3228" s="505"/>
      <c r="AK3228" s="150"/>
      <c r="AL3228" s="150"/>
      <c r="AM3228" s="150"/>
      <c r="AN3228" s="150"/>
      <c r="AO3228" s="138"/>
      <c r="AP3228" s="505"/>
      <c r="AQ3228" s="150"/>
      <c r="AR3228" s="150"/>
      <c r="AS3228" s="150"/>
      <c r="AT3228" s="150"/>
      <c r="AU3228" s="138"/>
      <c r="AV3228" s="505"/>
      <c r="AW3228" s="150"/>
      <c r="AX3228" s="150"/>
      <c r="AY3228" s="150"/>
      <c r="BB3228" s="505"/>
      <c r="BC3228" s="150"/>
      <c r="BD3228" s="150"/>
      <c r="BE3228" s="150"/>
      <c r="BF3228" s="150"/>
      <c r="BG3228" s="150"/>
      <c r="BH3228" s="150"/>
      <c r="BI3228" s="133"/>
      <c r="BJ3228" s="135"/>
    </row>
    <row r="3229" spans="3:62">
      <c r="C3229" s="504"/>
      <c r="F3229" s="505"/>
      <c r="G3229" s="150"/>
      <c r="H3229" s="150"/>
      <c r="I3229" s="150"/>
      <c r="J3229" s="150"/>
      <c r="K3229" s="138"/>
      <c r="L3229" s="505"/>
      <c r="M3229" s="150"/>
      <c r="N3229" s="150"/>
      <c r="O3229" s="150"/>
      <c r="P3229" s="150"/>
      <c r="Q3229" s="138"/>
      <c r="R3229" s="505"/>
      <c r="S3229" s="150"/>
      <c r="T3229" s="150"/>
      <c r="U3229" s="150"/>
      <c r="V3229" s="150"/>
      <c r="W3229" s="138"/>
      <c r="X3229" s="505"/>
      <c r="Y3229" s="150"/>
      <c r="Z3229" s="150"/>
      <c r="AA3229" s="150"/>
      <c r="AB3229" s="150"/>
      <c r="AC3229" s="138"/>
      <c r="AD3229" s="505"/>
      <c r="AE3229" s="150"/>
      <c r="AF3229" s="150"/>
      <c r="AG3229" s="150"/>
      <c r="AH3229" s="150"/>
      <c r="AI3229" s="138"/>
      <c r="AJ3229" s="505"/>
      <c r="AK3229" s="150"/>
      <c r="AL3229" s="150"/>
      <c r="AM3229" s="150"/>
      <c r="AN3229" s="150"/>
      <c r="AO3229" s="138"/>
      <c r="AP3229" s="505"/>
      <c r="AQ3229" s="150"/>
      <c r="AR3229" s="150"/>
      <c r="AS3229" s="150"/>
      <c r="AT3229" s="150"/>
      <c r="AU3229" s="138"/>
      <c r="AV3229" s="505"/>
      <c r="AW3229" s="150"/>
      <c r="AX3229" s="150"/>
      <c r="AY3229" s="150"/>
      <c r="BB3229" s="505"/>
      <c r="BC3229" s="150"/>
      <c r="BD3229" s="150"/>
      <c r="BE3229" s="150"/>
      <c r="BF3229" s="150"/>
      <c r="BG3229" s="150"/>
      <c r="BH3229" s="150"/>
      <c r="BI3229" s="133"/>
      <c r="BJ3229" s="135"/>
    </row>
    <row r="3230" spans="3:62">
      <c r="C3230" s="504"/>
      <c r="F3230" s="505"/>
      <c r="G3230" s="150"/>
      <c r="H3230" s="150"/>
      <c r="I3230" s="150"/>
      <c r="J3230" s="150"/>
      <c r="K3230" s="138"/>
      <c r="L3230" s="505"/>
      <c r="M3230" s="150"/>
      <c r="N3230" s="150"/>
      <c r="O3230" s="150"/>
      <c r="P3230" s="150"/>
      <c r="Q3230" s="138"/>
      <c r="R3230" s="505"/>
      <c r="S3230" s="150"/>
      <c r="T3230" s="150"/>
      <c r="U3230" s="150"/>
      <c r="V3230" s="150"/>
      <c r="W3230" s="138"/>
      <c r="X3230" s="505"/>
      <c r="Y3230" s="150"/>
      <c r="Z3230" s="150"/>
      <c r="AA3230" s="150"/>
      <c r="AB3230" s="150"/>
      <c r="AC3230" s="138"/>
      <c r="AD3230" s="505"/>
      <c r="AE3230" s="150"/>
      <c r="AF3230" s="150"/>
      <c r="AG3230" s="150"/>
      <c r="AH3230" s="150"/>
      <c r="AI3230" s="138"/>
      <c r="AJ3230" s="505"/>
      <c r="AK3230" s="150"/>
      <c r="AL3230" s="150"/>
      <c r="AM3230" s="150"/>
      <c r="AN3230" s="150"/>
      <c r="AO3230" s="138"/>
      <c r="AP3230" s="505"/>
      <c r="AQ3230" s="150"/>
      <c r="AR3230" s="150"/>
      <c r="AS3230" s="150"/>
      <c r="AT3230" s="150"/>
      <c r="AU3230" s="138"/>
      <c r="AV3230" s="505"/>
      <c r="AW3230" s="150"/>
      <c r="AX3230" s="150"/>
      <c r="AY3230" s="150"/>
      <c r="BB3230" s="505"/>
      <c r="BC3230" s="150"/>
      <c r="BD3230" s="150"/>
      <c r="BE3230" s="150"/>
      <c r="BF3230" s="150"/>
      <c r="BG3230" s="150"/>
      <c r="BH3230" s="150"/>
      <c r="BI3230" s="133"/>
      <c r="BJ3230" s="135"/>
    </row>
    <row r="3231" spans="3:62">
      <c r="C3231" s="504"/>
      <c r="F3231" s="505"/>
      <c r="G3231" s="150"/>
      <c r="H3231" s="150"/>
      <c r="I3231" s="150"/>
      <c r="J3231" s="150"/>
      <c r="K3231" s="138"/>
      <c r="L3231" s="505"/>
      <c r="M3231" s="150"/>
      <c r="N3231" s="150"/>
      <c r="O3231" s="150"/>
      <c r="P3231" s="150"/>
      <c r="Q3231" s="138"/>
      <c r="R3231" s="505"/>
      <c r="S3231" s="150"/>
      <c r="T3231" s="150"/>
      <c r="U3231" s="150"/>
      <c r="V3231" s="150"/>
      <c r="W3231" s="138"/>
      <c r="X3231" s="505"/>
      <c r="Y3231" s="150"/>
      <c r="Z3231" s="150"/>
      <c r="AA3231" s="150"/>
      <c r="AB3231" s="150"/>
      <c r="AC3231" s="138"/>
      <c r="AD3231" s="505"/>
      <c r="AE3231" s="150"/>
      <c r="AF3231" s="150"/>
      <c r="AG3231" s="150"/>
      <c r="AH3231" s="150"/>
      <c r="AI3231" s="138"/>
      <c r="AJ3231" s="505"/>
      <c r="AK3231" s="150"/>
      <c r="AL3231" s="150"/>
      <c r="AM3231" s="150"/>
      <c r="AN3231" s="150"/>
      <c r="AO3231" s="138"/>
      <c r="AP3231" s="505"/>
      <c r="AQ3231" s="150"/>
      <c r="AR3231" s="150"/>
      <c r="AS3231" s="150"/>
      <c r="AT3231" s="150"/>
      <c r="AU3231" s="138"/>
      <c r="AV3231" s="505"/>
      <c r="AW3231" s="150"/>
      <c r="AX3231" s="150"/>
      <c r="AY3231" s="150"/>
      <c r="BB3231" s="505"/>
      <c r="BC3231" s="150"/>
      <c r="BD3231" s="150"/>
      <c r="BE3231" s="150"/>
      <c r="BF3231" s="150"/>
      <c r="BG3231" s="150"/>
      <c r="BH3231" s="150"/>
      <c r="BI3231" s="133"/>
      <c r="BJ3231" s="135"/>
    </row>
    <row r="3232" spans="3:62">
      <c r="C3232" s="504"/>
      <c r="F3232" s="505"/>
      <c r="G3232" s="150"/>
      <c r="H3232" s="150"/>
      <c r="I3232" s="150"/>
      <c r="J3232" s="150"/>
      <c r="K3232" s="138"/>
      <c r="L3232" s="505"/>
      <c r="M3232" s="150"/>
      <c r="N3232" s="150"/>
      <c r="O3232" s="150"/>
      <c r="P3232" s="150"/>
      <c r="Q3232" s="138"/>
      <c r="R3232" s="505"/>
      <c r="S3232" s="150"/>
      <c r="T3232" s="150"/>
      <c r="U3232" s="150"/>
      <c r="V3232" s="150"/>
      <c r="W3232" s="138"/>
      <c r="X3232" s="505"/>
      <c r="Y3232" s="150"/>
      <c r="Z3232" s="150"/>
      <c r="AA3232" s="150"/>
      <c r="AB3232" s="150"/>
      <c r="AC3232" s="138"/>
      <c r="AD3232" s="505"/>
      <c r="AE3232" s="150"/>
      <c r="AF3232" s="150"/>
      <c r="AG3232" s="150"/>
      <c r="AH3232" s="150"/>
      <c r="AI3232" s="138"/>
      <c r="AJ3232" s="505"/>
      <c r="AK3232" s="150"/>
      <c r="AL3232" s="150"/>
      <c r="AM3232" s="150"/>
      <c r="AN3232" s="150"/>
      <c r="AO3232" s="138"/>
      <c r="AP3232" s="505"/>
      <c r="AQ3232" s="150"/>
      <c r="AR3232" s="150"/>
      <c r="AS3232" s="150"/>
      <c r="AT3232" s="150"/>
      <c r="AU3232" s="138"/>
      <c r="AV3232" s="505"/>
      <c r="AW3232" s="150"/>
      <c r="AX3232" s="150"/>
      <c r="AY3232" s="150"/>
      <c r="BB3232" s="505"/>
      <c r="BC3232" s="150"/>
      <c r="BD3232" s="150"/>
      <c r="BE3232" s="150"/>
      <c r="BF3232" s="150"/>
      <c r="BG3232" s="150"/>
      <c r="BH3232" s="150"/>
      <c r="BI3232" s="133"/>
      <c r="BJ3232" s="135"/>
    </row>
    <row r="3233" spans="3:62">
      <c r="C3233" s="504"/>
      <c r="F3233" s="505"/>
      <c r="G3233" s="150"/>
      <c r="H3233" s="150"/>
      <c r="I3233" s="150"/>
      <c r="J3233" s="150"/>
      <c r="K3233" s="138"/>
      <c r="L3233" s="505"/>
      <c r="M3233" s="150"/>
      <c r="N3233" s="150"/>
      <c r="O3233" s="150"/>
      <c r="P3233" s="150"/>
      <c r="Q3233" s="138"/>
      <c r="R3233" s="505"/>
      <c r="S3233" s="150"/>
      <c r="T3233" s="150"/>
      <c r="U3233" s="150"/>
      <c r="V3233" s="150"/>
      <c r="W3233" s="138"/>
      <c r="X3233" s="505"/>
      <c r="Y3233" s="150"/>
      <c r="Z3233" s="150"/>
      <c r="AA3233" s="150"/>
      <c r="AB3233" s="150"/>
      <c r="AC3233" s="138"/>
      <c r="AD3233" s="505"/>
      <c r="AE3233" s="150"/>
      <c r="AF3233" s="150"/>
      <c r="AG3233" s="150"/>
      <c r="AH3233" s="150"/>
      <c r="AI3233" s="138"/>
      <c r="AJ3233" s="505"/>
      <c r="AK3233" s="150"/>
      <c r="AL3233" s="150"/>
      <c r="AM3233" s="150"/>
      <c r="AN3233" s="150"/>
      <c r="AO3233" s="138"/>
      <c r="AP3233" s="505"/>
      <c r="AQ3233" s="150"/>
      <c r="AR3233" s="150"/>
      <c r="AS3233" s="150"/>
      <c r="AT3233" s="150"/>
      <c r="AU3233" s="138"/>
      <c r="AV3233" s="505"/>
      <c r="AW3233" s="150"/>
      <c r="AX3233" s="150"/>
      <c r="AY3233" s="150"/>
      <c r="BB3233" s="505"/>
      <c r="BC3233" s="150"/>
      <c r="BD3233" s="150"/>
      <c r="BE3233" s="150"/>
      <c r="BF3233" s="150"/>
      <c r="BG3233" s="150"/>
      <c r="BH3233" s="150"/>
      <c r="BI3233" s="133"/>
      <c r="BJ3233" s="135"/>
    </row>
    <row r="3234" spans="3:62">
      <c r="C3234" s="504"/>
      <c r="F3234" s="505"/>
      <c r="G3234" s="150"/>
      <c r="H3234" s="150"/>
      <c r="I3234" s="150"/>
      <c r="J3234" s="150"/>
      <c r="K3234" s="138"/>
      <c r="L3234" s="505"/>
      <c r="M3234" s="150"/>
      <c r="N3234" s="150"/>
      <c r="O3234" s="150"/>
      <c r="P3234" s="150"/>
      <c r="Q3234" s="138"/>
      <c r="R3234" s="505"/>
      <c r="S3234" s="150"/>
      <c r="T3234" s="150"/>
      <c r="U3234" s="150"/>
      <c r="V3234" s="150"/>
      <c r="W3234" s="138"/>
      <c r="X3234" s="505"/>
      <c r="Y3234" s="150"/>
      <c r="Z3234" s="150"/>
      <c r="AA3234" s="150"/>
      <c r="AB3234" s="150"/>
      <c r="AC3234" s="138"/>
      <c r="AD3234" s="505"/>
      <c r="AE3234" s="150"/>
      <c r="AF3234" s="150"/>
      <c r="AG3234" s="150"/>
      <c r="AH3234" s="150"/>
      <c r="AI3234" s="138"/>
      <c r="AJ3234" s="505"/>
      <c r="AK3234" s="150"/>
      <c r="AL3234" s="150"/>
      <c r="AM3234" s="150"/>
      <c r="AN3234" s="150"/>
      <c r="AO3234" s="138"/>
      <c r="AP3234" s="505"/>
      <c r="AQ3234" s="150"/>
      <c r="AR3234" s="150"/>
      <c r="AS3234" s="150"/>
      <c r="AT3234" s="150"/>
      <c r="AU3234" s="138"/>
      <c r="AV3234" s="505"/>
      <c r="AW3234" s="150"/>
      <c r="AX3234" s="150"/>
      <c r="AY3234" s="150"/>
      <c r="BB3234" s="505"/>
      <c r="BC3234" s="150"/>
      <c r="BD3234" s="150"/>
      <c r="BE3234" s="150"/>
      <c r="BF3234" s="150"/>
      <c r="BG3234" s="150"/>
      <c r="BH3234" s="150"/>
      <c r="BI3234" s="133"/>
      <c r="BJ3234" s="135"/>
    </row>
    <row r="3235" spans="3:62">
      <c r="C3235" s="504"/>
      <c r="F3235" s="505"/>
      <c r="G3235" s="150"/>
      <c r="H3235" s="150"/>
      <c r="I3235" s="150"/>
      <c r="J3235" s="150"/>
      <c r="K3235" s="138"/>
      <c r="L3235" s="505"/>
      <c r="M3235" s="150"/>
      <c r="N3235" s="150"/>
      <c r="O3235" s="150"/>
      <c r="P3235" s="150"/>
      <c r="Q3235" s="138"/>
      <c r="R3235" s="505"/>
      <c r="S3235" s="150"/>
      <c r="T3235" s="150"/>
      <c r="U3235" s="150"/>
      <c r="V3235" s="150"/>
      <c r="W3235" s="138"/>
      <c r="X3235" s="505"/>
      <c r="Y3235" s="150"/>
      <c r="Z3235" s="150"/>
      <c r="AA3235" s="150"/>
      <c r="AB3235" s="150"/>
      <c r="AC3235" s="138"/>
      <c r="AD3235" s="505"/>
      <c r="AE3235" s="150"/>
      <c r="AF3235" s="150"/>
      <c r="AG3235" s="150"/>
      <c r="AH3235" s="150"/>
      <c r="AI3235" s="138"/>
      <c r="AJ3235" s="505"/>
      <c r="AK3235" s="150"/>
      <c r="AL3235" s="150"/>
      <c r="AM3235" s="150"/>
      <c r="AN3235" s="150"/>
      <c r="AO3235" s="138"/>
      <c r="AP3235" s="505"/>
      <c r="AQ3235" s="150"/>
      <c r="AR3235" s="150"/>
      <c r="AS3235" s="150"/>
      <c r="AT3235" s="150"/>
      <c r="AU3235" s="138"/>
      <c r="AV3235" s="505"/>
      <c r="AW3235" s="150"/>
      <c r="AX3235" s="150"/>
      <c r="AY3235" s="150"/>
      <c r="BB3235" s="505"/>
      <c r="BC3235" s="150"/>
      <c r="BD3235" s="150"/>
      <c r="BE3235" s="150"/>
      <c r="BF3235" s="150"/>
      <c r="BG3235" s="150"/>
      <c r="BH3235" s="150"/>
      <c r="BI3235" s="133"/>
      <c r="BJ3235" s="135"/>
    </row>
    <row r="3236" spans="3:62">
      <c r="C3236" s="504"/>
      <c r="F3236" s="505"/>
      <c r="G3236" s="150"/>
      <c r="H3236" s="150"/>
      <c r="I3236" s="150"/>
      <c r="J3236" s="150"/>
      <c r="K3236" s="138"/>
      <c r="L3236" s="505"/>
      <c r="M3236" s="150"/>
      <c r="N3236" s="150"/>
      <c r="O3236" s="150"/>
      <c r="P3236" s="150"/>
      <c r="Q3236" s="138"/>
      <c r="R3236" s="505"/>
      <c r="S3236" s="150"/>
      <c r="T3236" s="150"/>
      <c r="U3236" s="150"/>
      <c r="V3236" s="150"/>
      <c r="W3236" s="138"/>
      <c r="X3236" s="505"/>
      <c r="Y3236" s="150"/>
      <c r="Z3236" s="150"/>
      <c r="AA3236" s="150"/>
      <c r="AB3236" s="150"/>
      <c r="AC3236" s="138"/>
      <c r="AD3236" s="505"/>
      <c r="AE3236" s="150"/>
      <c r="AF3236" s="150"/>
      <c r="AG3236" s="150"/>
      <c r="AH3236" s="150"/>
      <c r="AI3236" s="138"/>
      <c r="AJ3236" s="505"/>
      <c r="AK3236" s="150"/>
      <c r="AL3236" s="150"/>
      <c r="AM3236" s="150"/>
      <c r="AN3236" s="150"/>
      <c r="AO3236" s="138"/>
      <c r="AP3236" s="505"/>
      <c r="AQ3236" s="150"/>
      <c r="AR3236" s="150"/>
      <c r="AS3236" s="150"/>
      <c r="AT3236" s="150"/>
      <c r="AU3236" s="138"/>
      <c r="AV3236" s="505"/>
      <c r="AW3236" s="150"/>
      <c r="AX3236" s="150"/>
      <c r="AY3236" s="150"/>
      <c r="BB3236" s="505"/>
      <c r="BC3236" s="150"/>
      <c r="BD3236" s="150"/>
      <c r="BE3236" s="150"/>
      <c r="BF3236" s="150"/>
      <c r="BG3236" s="150"/>
      <c r="BH3236" s="150"/>
      <c r="BI3236" s="133"/>
      <c r="BJ3236" s="135"/>
    </row>
    <row r="3237" spans="3:62">
      <c r="C3237" s="504"/>
      <c r="F3237" s="505"/>
      <c r="G3237" s="150"/>
      <c r="H3237" s="150"/>
      <c r="I3237" s="150"/>
      <c r="J3237" s="150"/>
      <c r="K3237" s="138"/>
      <c r="L3237" s="505"/>
      <c r="M3237" s="150"/>
      <c r="N3237" s="150"/>
      <c r="O3237" s="150"/>
      <c r="P3237" s="150"/>
      <c r="Q3237" s="138"/>
      <c r="R3237" s="505"/>
      <c r="S3237" s="150"/>
      <c r="T3237" s="150"/>
      <c r="U3237" s="150"/>
      <c r="V3237" s="150"/>
      <c r="W3237" s="138"/>
      <c r="X3237" s="505"/>
      <c r="Y3237" s="150"/>
      <c r="Z3237" s="150"/>
      <c r="AA3237" s="150"/>
      <c r="AB3237" s="150"/>
      <c r="AC3237" s="138"/>
      <c r="AD3237" s="505"/>
      <c r="AE3237" s="150"/>
      <c r="AF3237" s="150"/>
      <c r="AG3237" s="150"/>
      <c r="AH3237" s="150"/>
      <c r="AI3237" s="138"/>
      <c r="AJ3237" s="505"/>
      <c r="AK3237" s="150"/>
      <c r="AL3237" s="150"/>
      <c r="AM3237" s="150"/>
      <c r="AN3237" s="150"/>
      <c r="AO3237" s="138"/>
      <c r="AP3237" s="505"/>
      <c r="AQ3237" s="150"/>
      <c r="AR3237" s="150"/>
      <c r="AS3237" s="150"/>
      <c r="AT3237" s="150"/>
      <c r="AU3237" s="138"/>
      <c r="AV3237" s="505"/>
      <c r="AW3237" s="150"/>
      <c r="AX3237" s="150"/>
      <c r="AY3237" s="150"/>
      <c r="BB3237" s="505"/>
      <c r="BC3237" s="150"/>
      <c r="BD3237" s="150"/>
      <c r="BE3237" s="150"/>
      <c r="BF3237" s="150"/>
      <c r="BG3237" s="150"/>
      <c r="BH3237" s="150"/>
      <c r="BI3237" s="133"/>
      <c r="BJ3237" s="135"/>
    </row>
    <row r="3238" spans="3:62">
      <c r="C3238" s="504"/>
      <c r="F3238" s="505"/>
      <c r="G3238" s="150"/>
      <c r="H3238" s="150"/>
      <c r="I3238" s="150"/>
      <c r="J3238" s="150"/>
      <c r="K3238" s="138"/>
      <c r="L3238" s="505"/>
      <c r="M3238" s="150"/>
      <c r="N3238" s="150"/>
      <c r="O3238" s="150"/>
      <c r="P3238" s="150"/>
      <c r="Q3238" s="138"/>
      <c r="R3238" s="505"/>
      <c r="S3238" s="150"/>
      <c r="T3238" s="150"/>
      <c r="U3238" s="150"/>
      <c r="V3238" s="150"/>
      <c r="W3238" s="138"/>
      <c r="X3238" s="505"/>
      <c r="Y3238" s="150"/>
      <c r="Z3238" s="150"/>
      <c r="AA3238" s="150"/>
      <c r="AB3238" s="150"/>
      <c r="AC3238" s="138"/>
      <c r="AD3238" s="505"/>
      <c r="AE3238" s="150"/>
      <c r="AF3238" s="150"/>
      <c r="AG3238" s="150"/>
      <c r="AH3238" s="150"/>
      <c r="AI3238" s="138"/>
      <c r="AJ3238" s="505"/>
      <c r="AK3238" s="150"/>
      <c r="AL3238" s="150"/>
      <c r="AM3238" s="150"/>
      <c r="AN3238" s="150"/>
      <c r="AO3238" s="138"/>
      <c r="AP3238" s="505"/>
      <c r="AQ3238" s="150"/>
      <c r="AR3238" s="150"/>
      <c r="AS3238" s="150"/>
      <c r="AT3238" s="150"/>
      <c r="AU3238" s="138"/>
      <c r="AV3238" s="505"/>
      <c r="AW3238" s="150"/>
      <c r="AX3238" s="150"/>
      <c r="AY3238" s="150"/>
      <c r="BB3238" s="505"/>
      <c r="BC3238" s="150"/>
      <c r="BD3238" s="150"/>
      <c r="BE3238" s="150"/>
      <c r="BF3238" s="150"/>
      <c r="BG3238" s="150"/>
      <c r="BH3238" s="150"/>
      <c r="BI3238" s="133"/>
      <c r="BJ3238" s="135"/>
    </row>
    <row r="3239" spans="3:62">
      <c r="C3239" s="504"/>
      <c r="F3239" s="505"/>
      <c r="G3239" s="150"/>
      <c r="H3239" s="150"/>
      <c r="I3239" s="150"/>
      <c r="J3239" s="150"/>
      <c r="K3239" s="138"/>
      <c r="L3239" s="505"/>
      <c r="M3239" s="150"/>
      <c r="N3239" s="150"/>
      <c r="O3239" s="150"/>
      <c r="P3239" s="150"/>
      <c r="Q3239" s="138"/>
      <c r="R3239" s="505"/>
      <c r="S3239" s="150"/>
      <c r="T3239" s="150"/>
      <c r="U3239" s="150"/>
      <c r="V3239" s="150"/>
      <c r="W3239" s="138"/>
      <c r="X3239" s="505"/>
      <c r="Y3239" s="150"/>
      <c r="Z3239" s="150"/>
      <c r="AA3239" s="150"/>
      <c r="AB3239" s="150"/>
      <c r="AC3239" s="138"/>
      <c r="AD3239" s="505"/>
      <c r="AE3239" s="150"/>
      <c r="AF3239" s="150"/>
      <c r="AG3239" s="150"/>
      <c r="AH3239" s="150"/>
      <c r="AI3239" s="138"/>
      <c r="AJ3239" s="505"/>
      <c r="AK3239" s="150"/>
      <c r="AL3239" s="150"/>
      <c r="AM3239" s="150"/>
      <c r="AN3239" s="150"/>
      <c r="AO3239" s="138"/>
      <c r="AP3239" s="505"/>
      <c r="AQ3239" s="150"/>
      <c r="AR3239" s="150"/>
      <c r="AS3239" s="150"/>
      <c r="AT3239" s="150"/>
      <c r="AU3239" s="138"/>
      <c r="AV3239" s="505"/>
      <c r="AW3239" s="150"/>
      <c r="AX3239" s="150"/>
      <c r="AY3239" s="150"/>
      <c r="BB3239" s="505"/>
      <c r="BC3239" s="150"/>
      <c r="BD3239" s="150"/>
      <c r="BE3239" s="150"/>
      <c r="BF3239" s="150"/>
      <c r="BG3239" s="150"/>
      <c r="BH3239" s="150"/>
      <c r="BI3239" s="133"/>
      <c r="BJ3239" s="135"/>
    </row>
    <row r="3240" spans="3:62">
      <c r="C3240" s="504"/>
      <c r="F3240" s="505"/>
      <c r="G3240" s="150"/>
      <c r="H3240" s="150"/>
      <c r="I3240" s="150"/>
      <c r="J3240" s="150"/>
      <c r="K3240" s="138"/>
      <c r="L3240" s="505"/>
      <c r="M3240" s="150"/>
      <c r="N3240" s="150"/>
      <c r="O3240" s="150"/>
      <c r="P3240" s="150"/>
      <c r="Q3240" s="138"/>
      <c r="R3240" s="505"/>
      <c r="S3240" s="150"/>
      <c r="T3240" s="150"/>
      <c r="U3240" s="150"/>
      <c r="V3240" s="150"/>
      <c r="W3240" s="138"/>
      <c r="X3240" s="505"/>
      <c r="Y3240" s="150"/>
      <c r="Z3240" s="150"/>
      <c r="AA3240" s="150"/>
      <c r="AB3240" s="150"/>
      <c r="AC3240" s="138"/>
      <c r="AD3240" s="505"/>
      <c r="AE3240" s="150"/>
      <c r="AF3240" s="150"/>
      <c r="AG3240" s="150"/>
      <c r="AH3240" s="150"/>
      <c r="AI3240" s="138"/>
      <c r="AJ3240" s="505"/>
      <c r="AK3240" s="150"/>
      <c r="AL3240" s="150"/>
      <c r="AM3240" s="150"/>
      <c r="AN3240" s="150"/>
      <c r="AO3240" s="138"/>
      <c r="AP3240" s="505"/>
      <c r="AQ3240" s="150"/>
      <c r="AR3240" s="150"/>
      <c r="AS3240" s="150"/>
      <c r="AT3240" s="150"/>
      <c r="AU3240" s="138"/>
      <c r="AV3240" s="505"/>
      <c r="AW3240" s="150"/>
      <c r="AX3240" s="150"/>
      <c r="AY3240" s="150"/>
      <c r="BB3240" s="505"/>
      <c r="BC3240" s="150"/>
      <c r="BD3240" s="150"/>
      <c r="BE3240" s="150"/>
      <c r="BF3240" s="150"/>
      <c r="BG3240" s="150"/>
      <c r="BH3240" s="150"/>
      <c r="BI3240" s="133"/>
      <c r="BJ3240" s="135"/>
    </row>
    <row r="3241" spans="3:62">
      <c r="C3241" s="504"/>
      <c r="F3241" s="505"/>
      <c r="G3241" s="150"/>
      <c r="H3241" s="150"/>
      <c r="I3241" s="150"/>
      <c r="J3241" s="150"/>
      <c r="K3241" s="138"/>
      <c r="L3241" s="505"/>
      <c r="M3241" s="150"/>
      <c r="N3241" s="150"/>
      <c r="O3241" s="150"/>
      <c r="P3241" s="150"/>
      <c r="Q3241" s="138"/>
      <c r="R3241" s="505"/>
      <c r="S3241" s="150"/>
      <c r="T3241" s="150"/>
      <c r="U3241" s="150"/>
      <c r="V3241" s="150"/>
      <c r="W3241" s="138"/>
      <c r="X3241" s="505"/>
      <c r="Y3241" s="150"/>
      <c r="Z3241" s="150"/>
      <c r="AA3241" s="150"/>
      <c r="AB3241" s="150"/>
      <c r="AC3241" s="138"/>
      <c r="AD3241" s="505"/>
      <c r="AE3241" s="150"/>
      <c r="AF3241" s="150"/>
      <c r="AG3241" s="150"/>
      <c r="AH3241" s="150"/>
      <c r="AI3241" s="138"/>
      <c r="AJ3241" s="505"/>
      <c r="AK3241" s="150"/>
      <c r="AL3241" s="150"/>
      <c r="AM3241" s="150"/>
      <c r="AN3241" s="150"/>
      <c r="AO3241" s="138"/>
      <c r="AP3241" s="505"/>
      <c r="AQ3241" s="150"/>
      <c r="AR3241" s="150"/>
      <c r="AS3241" s="150"/>
      <c r="AT3241" s="150"/>
      <c r="AU3241" s="138"/>
      <c r="AV3241" s="505"/>
      <c r="AW3241" s="150"/>
      <c r="AX3241" s="150"/>
      <c r="AY3241" s="150"/>
      <c r="BB3241" s="505"/>
      <c r="BC3241" s="150"/>
      <c r="BD3241" s="150"/>
      <c r="BE3241" s="150"/>
      <c r="BF3241" s="150"/>
      <c r="BG3241" s="150"/>
      <c r="BH3241" s="150"/>
      <c r="BI3241" s="133"/>
      <c r="BJ3241" s="135"/>
    </row>
    <row r="3242" spans="3:62">
      <c r="C3242" s="504"/>
      <c r="F3242" s="505"/>
      <c r="G3242" s="150"/>
      <c r="H3242" s="150"/>
      <c r="I3242" s="150"/>
      <c r="J3242" s="150"/>
      <c r="K3242" s="138"/>
      <c r="L3242" s="505"/>
      <c r="M3242" s="150"/>
      <c r="N3242" s="150"/>
      <c r="O3242" s="150"/>
      <c r="P3242" s="150"/>
      <c r="Q3242" s="138"/>
      <c r="R3242" s="505"/>
      <c r="S3242" s="150"/>
      <c r="T3242" s="150"/>
      <c r="U3242" s="150"/>
      <c r="V3242" s="150"/>
      <c r="W3242" s="138"/>
      <c r="X3242" s="505"/>
      <c r="Y3242" s="150"/>
      <c r="Z3242" s="150"/>
      <c r="AA3242" s="150"/>
      <c r="AB3242" s="150"/>
      <c r="AC3242" s="138"/>
      <c r="AD3242" s="505"/>
      <c r="AE3242" s="150"/>
      <c r="AF3242" s="150"/>
      <c r="AG3242" s="150"/>
      <c r="AH3242" s="150"/>
      <c r="AI3242" s="138"/>
      <c r="AJ3242" s="505"/>
      <c r="AK3242" s="150"/>
      <c r="AL3242" s="150"/>
      <c r="AM3242" s="150"/>
      <c r="AN3242" s="150"/>
      <c r="AO3242" s="138"/>
      <c r="AP3242" s="505"/>
      <c r="AQ3242" s="150"/>
      <c r="AR3242" s="150"/>
      <c r="AS3242" s="150"/>
      <c r="AT3242" s="150"/>
      <c r="AU3242" s="138"/>
      <c r="AV3242" s="505"/>
      <c r="AW3242" s="150"/>
      <c r="AX3242" s="150"/>
      <c r="AY3242" s="150"/>
      <c r="BB3242" s="505"/>
      <c r="BC3242" s="150"/>
      <c r="BD3242" s="150"/>
      <c r="BE3242" s="150"/>
      <c r="BF3242" s="150"/>
      <c r="BG3242" s="150"/>
      <c r="BH3242" s="150"/>
      <c r="BI3242" s="133"/>
      <c r="BJ3242" s="135"/>
    </row>
    <row r="3243" spans="3:62">
      <c r="C3243" s="504"/>
      <c r="F3243" s="505"/>
      <c r="G3243" s="150"/>
      <c r="H3243" s="150"/>
      <c r="I3243" s="150"/>
      <c r="J3243" s="150"/>
      <c r="K3243" s="138"/>
      <c r="L3243" s="505"/>
      <c r="M3243" s="150"/>
      <c r="N3243" s="150"/>
      <c r="O3243" s="150"/>
      <c r="P3243" s="150"/>
      <c r="Q3243" s="138"/>
      <c r="R3243" s="505"/>
      <c r="S3243" s="150"/>
      <c r="T3243" s="150"/>
      <c r="U3243" s="150"/>
      <c r="V3243" s="150"/>
      <c r="W3243" s="138"/>
      <c r="X3243" s="505"/>
      <c r="Y3243" s="150"/>
      <c r="Z3243" s="150"/>
      <c r="AA3243" s="150"/>
      <c r="AB3243" s="150"/>
      <c r="AC3243" s="138"/>
      <c r="AD3243" s="505"/>
      <c r="AE3243" s="150"/>
      <c r="AF3243" s="150"/>
      <c r="AG3243" s="150"/>
      <c r="AH3243" s="150"/>
      <c r="AI3243" s="138"/>
      <c r="AJ3243" s="505"/>
      <c r="AK3243" s="150"/>
      <c r="AL3243" s="150"/>
      <c r="AM3243" s="150"/>
      <c r="AN3243" s="150"/>
      <c r="AO3243" s="138"/>
      <c r="AP3243" s="505"/>
      <c r="AQ3243" s="150"/>
      <c r="AR3243" s="150"/>
      <c r="AS3243" s="150"/>
      <c r="AT3243" s="150"/>
      <c r="AU3243" s="138"/>
      <c r="AV3243" s="505"/>
      <c r="AW3243" s="150"/>
      <c r="AX3243" s="150"/>
      <c r="AY3243" s="150"/>
      <c r="BB3243" s="505"/>
      <c r="BC3243" s="150"/>
      <c r="BD3243" s="150"/>
      <c r="BE3243" s="150"/>
      <c r="BF3243" s="150"/>
      <c r="BG3243" s="150"/>
      <c r="BH3243" s="150"/>
      <c r="BI3243" s="133"/>
      <c r="BJ3243" s="135"/>
    </row>
    <row r="3244" spans="3:62">
      <c r="C3244" s="504"/>
      <c r="F3244" s="505"/>
      <c r="G3244" s="150"/>
      <c r="H3244" s="150"/>
      <c r="I3244" s="150"/>
      <c r="J3244" s="150"/>
      <c r="K3244" s="138"/>
      <c r="L3244" s="505"/>
      <c r="M3244" s="150"/>
      <c r="N3244" s="150"/>
      <c r="O3244" s="150"/>
      <c r="P3244" s="150"/>
      <c r="Q3244" s="138"/>
      <c r="R3244" s="505"/>
      <c r="S3244" s="150"/>
      <c r="T3244" s="150"/>
      <c r="U3244" s="150"/>
      <c r="V3244" s="150"/>
      <c r="W3244" s="138"/>
      <c r="X3244" s="505"/>
      <c r="Y3244" s="150"/>
      <c r="Z3244" s="150"/>
      <c r="AA3244" s="150"/>
      <c r="AB3244" s="150"/>
      <c r="AC3244" s="138"/>
      <c r="AD3244" s="505"/>
      <c r="AE3244" s="150"/>
      <c r="AF3244" s="150"/>
      <c r="AG3244" s="150"/>
      <c r="AH3244" s="150"/>
      <c r="AI3244" s="138"/>
      <c r="AJ3244" s="505"/>
      <c r="AK3244" s="150"/>
      <c r="AL3244" s="150"/>
      <c r="AM3244" s="150"/>
      <c r="AN3244" s="150"/>
      <c r="AO3244" s="138"/>
      <c r="AP3244" s="505"/>
      <c r="AQ3244" s="150"/>
      <c r="AR3244" s="150"/>
      <c r="AS3244" s="150"/>
      <c r="AT3244" s="150"/>
      <c r="AU3244" s="138"/>
      <c r="AV3244" s="505"/>
      <c r="AW3244" s="150"/>
      <c r="AX3244" s="150"/>
      <c r="AY3244" s="150"/>
      <c r="BB3244" s="505"/>
      <c r="BC3244" s="150"/>
      <c r="BD3244" s="150"/>
      <c r="BE3244" s="150"/>
      <c r="BF3244" s="150"/>
      <c r="BG3244" s="150"/>
      <c r="BH3244" s="150"/>
      <c r="BI3244" s="133"/>
      <c r="BJ3244" s="135"/>
    </row>
    <row r="3245" spans="3:62">
      <c r="C3245" s="504"/>
      <c r="F3245" s="505"/>
      <c r="G3245" s="150"/>
      <c r="H3245" s="150"/>
      <c r="I3245" s="150"/>
      <c r="J3245" s="150"/>
      <c r="K3245" s="138"/>
      <c r="L3245" s="505"/>
      <c r="M3245" s="150"/>
      <c r="N3245" s="150"/>
      <c r="O3245" s="150"/>
      <c r="P3245" s="150"/>
      <c r="Q3245" s="138"/>
      <c r="R3245" s="505"/>
      <c r="S3245" s="150"/>
      <c r="T3245" s="150"/>
      <c r="U3245" s="150"/>
      <c r="V3245" s="150"/>
      <c r="W3245" s="138"/>
      <c r="X3245" s="505"/>
      <c r="Y3245" s="150"/>
      <c r="Z3245" s="150"/>
      <c r="AA3245" s="150"/>
      <c r="AB3245" s="150"/>
      <c r="AC3245" s="138"/>
      <c r="AD3245" s="505"/>
      <c r="AE3245" s="150"/>
      <c r="AF3245" s="150"/>
      <c r="AG3245" s="150"/>
      <c r="AH3245" s="150"/>
      <c r="AI3245" s="138"/>
      <c r="AJ3245" s="505"/>
      <c r="AK3245" s="150"/>
      <c r="AL3245" s="150"/>
      <c r="AM3245" s="150"/>
      <c r="AN3245" s="150"/>
      <c r="AO3245" s="138"/>
      <c r="AP3245" s="505"/>
      <c r="AQ3245" s="150"/>
      <c r="AR3245" s="150"/>
      <c r="AS3245" s="150"/>
      <c r="AT3245" s="150"/>
      <c r="AU3245" s="138"/>
      <c r="AV3245" s="505"/>
      <c r="AW3245" s="150"/>
      <c r="AX3245" s="150"/>
      <c r="AY3245" s="150"/>
      <c r="BB3245" s="505"/>
      <c r="BC3245" s="150"/>
      <c r="BD3245" s="150"/>
      <c r="BE3245" s="150"/>
      <c r="BF3245" s="150"/>
      <c r="BG3245" s="150"/>
      <c r="BH3245" s="150"/>
      <c r="BI3245" s="133"/>
      <c r="BJ3245" s="135"/>
    </row>
    <row r="3246" spans="3:62">
      <c r="C3246" s="504"/>
      <c r="F3246" s="505"/>
      <c r="G3246" s="150"/>
      <c r="H3246" s="150"/>
      <c r="I3246" s="150"/>
      <c r="J3246" s="150"/>
      <c r="K3246" s="138"/>
      <c r="L3246" s="505"/>
      <c r="M3246" s="150"/>
      <c r="N3246" s="150"/>
      <c r="O3246" s="150"/>
      <c r="P3246" s="150"/>
      <c r="Q3246" s="138"/>
      <c r="R3246" s="505"/>
      <c r="S3246" s="150"/>
      <c r="T3246" s="150"/>
      <c r="U3246" s="150"/>
      <c r="V3246" s="150"/>
      <c r="W3246" s="138"/>
      <c r="X3246" s="505"/>
      <c r="Y3246" s="150"/>
      <c r="Z3246" s="150"/>
      <c r="AA3246" s="150"/>
      <c r="AB3246" s="150"/>
      <c r="AC3246" s="138"/>
      <c r="AD3246" s="505"/>
      <c r="AE3246" s="150"/>
      <c r="AF3246" s="150"/>
      <c r="AG3246" s="150"/>
      <c r="AH3246" s="150"/>
      <c r="AI3246" s="138"/>
      <c r="AJ3246" s="505"/>
      <c r="AK3246" s="150"/>
      <c r="AL3246" s="150"/>
      <c r="AM3246" s="150"/>
      <c r="AN3246" s="150"/>
      <c r="AO3246" s="138"/>
      <c r="AP3246" s="505"/>
      <c r="AQ3246" s="150"/>
      <c r="AR3246" s="150"/>
      <c r="AS3246" s="150"/>
      <c r="AT3246" s="150"/>
      <c r="AU3246" s="138"/>
      <c r="AV3246" s="505"/>
      <c r="AW3246" s="150"/>
      <c r="AX3246" s="150"/>
      <c r="AY3246" s="150"/>
      <c r="BB3246" s="505"/>
      <c r="BC3246" s="150"/>
      <c r="BD3246" s="150"/>
      <c r="BE3246" s="150"/>
      <c r="BF3246" s="150"/>
      <c r="BG3246" s="150"/>
      <c r="BH3246" s="150"/>
      <c r="BI3246" s="133"/>
      <c r="BJ3246" s="135"/>
    </row>
    <row r="3247" spans="3:62">
      <c r="C3247" s="504"/>
      <c r="F3247" s="505"/>
      <c r="G3247" s="150"/>
      <c r="H3247" s="150"/>
      <c r="I3247" s="150"/>
      <c r="J3247" s="150"/>
      <c r="K3247" s="138"/>
      <c r="L3247" s="505"/>
      <c r="M3247" s="150"/>
      <c r="N3247" s="150"/>
      <c r="O3247" s="150"/>
      <c r="P3247" s="150"/>
      <c r="Q3247" s="138"/>
      <c r="R3247" s="505"/>
      <c r="S3247" s="150"/>
      <c r="T3247" s="150"/>
      <c r="U3247" s="150"/>
      <c r="V3247" s="150"/>
      <c r="W3247" s="138"/>
      <c r="X3247" s="505"/>
      <c r="Y3247" s="150"/>
      <c r="Z3247" s="150"/>
      <c r="AA3247" s="150"/>
      <c r="AB3247" s="150"/>
      <c r="AC3247" s="138"/>
      <c r="AD3247" s="505"/>
      <c r="AE3247" s="150"/>
      <c r="AF3247" s="150"/>
      <c r="AG3247" s="150"/>
      <c r="AH3247" s="150"/>
      <c r="AI3247" s="138"/>
      <c r="AJ3247" s="505"/>
      <c r="AK3247" s="150"/>
      <c r="AL3247" s="150"/>
      <c r="AM3247" s="150"/>
      <c r="AN3247" s="150"/>
      <c r="AO3247" s="138"/>
      <c r="AP3247" s="505"/>
      <c r="AQ3247" s="150"/>
      <c r="AR3247" s="150"/>
      <c r="AS3247" s="150"/>
      <c r="AT3247" s="150"/>
      <c r="AU3247" s="138"/>
      <c r="AV3247" s="505"/>
      <c r="AW3247" s="150"/>
      <c r="AX3247" s="150"/>
      <c r="AY3247" s="150"/>
      <c r="BB3247" s="505"/>
      <c r="BC3247" s="150"/>
      <c r="BD3247" s="150"/>
      <c r="BE3247" s="150"/>
      <c r="BF3247" s="150"/>
      <c r="BG3247" s="150"/>
      <c r="BH3247" s="150"/>
      <c r="BI3247" s="133"/>
      <c r="BJ3247" s="135"/>
    </row>
    <row r="3248" spans="3:62">
      <c r="C3248" s="504"/>
      <c r="F3248" s="505"/>
      <c r="G3248" s="150"/>
      <c r="H3248" s="150"/>
      <c r="I3248" s="150"/>
      <c r="J3248" s="150"/>
      <c r="K3248" s="138"/>
      <c r="L3248" s="505"/>
      <c r="M3248" s="150"/>
      <c r="N3248" s="150"/>
      <c r="O3248" s="150"/>
      <c r="P3248" s="150"/>
      <c r="Q3248" s="138"/>
      <c r="R3248" s="505"/>
      <c r="S3248" s="150"/>
      <c r="T3248" s="150"/>
      <c r="U3248" s="150"/>
      <c r="V3248" s="150"/>
      <c r="W3248" s="138"/>
      <c r="X3248" s="505"/>
      <c r="Y3248" s="150"/>
      <c r="Z3248" s="150"/>
      <c r="AA3248" s="150"/>
      <c r="AB3248" s="150"/>
      <c r="AC3248" s="138"/>
      <c r="AD3248" s="505"/>
      <c r="AE3248" s="150"/>
      <c r="AF3248" s="150"/>
      <c r="AG3248" s="150"/>
      <c r="AH3248" s="150"/>
      <c r="AI3248" s="138"/>
      <c r="AJ3248" s="505"/>
      <c r="AK3248" s="150"/>
      <c r="AL3248" s="150"/>
      <c r="AM3248" s="150"/>
      <c r="AN3248" s="150"/>
      <c r="AO3248" s="138"/>
      <c r="AP3248" s="505"/>
      <c r="AQ3248" s="150"/>
      <c r="AR3248" s="150"/>
      <c r="AS3248" s="150"/>
      <c r="AT3248" s="150"/>
      <c r="AU3248" s="138"/>
      <c r="AV3248" s="505"/>
      <c r="AW3248" s="150"/>
      <c r="AX3248" s="150"/>
      <c r="AY3248" s="150"/>
      <c r="BB3248" s="505"/>
      <c r="BC3248" s="150"/>
      <c r="BD3248" s="150"/>
      <c r="BE3248" s="150"/>
      <c r="BF3248" s="150"/>
      <c r="BG3248" s="150"/>
      <c r="BH3248" s="150"/>
      <c r="BI3248" s="133"/>
      <c r="BJ3248" s="135"/>
    </row>
    <row r="3249" spans="3:62">
      <c r="C3249" s="504"/>
      <c r="F3249" s="505"/>
      <c r="G3249" s="150"/>
      <c r="H3249" s="150"/>
      <c r="I3249" s="150"/>
      <c r="J3249" s="150"/>
      <c r="K3249" s="138"/>
      <c r="L3249" s="505"/>
      <c r="M3249" s="150"/>
      <c r="N3249" s="150"/>
      <c r="O3249" s="150"/>
      <c r="P3249" s="150"/>
      <c r="Q3249" s="138"/>
      <c r="R3249" s="505"/>
      <c r="S3249" s="150"/>
      <c r="T3249" s="150"/>
      <c r="U3249" s="150"/>
      <c r="V3249" s="150"/>
      <c r="W3249" s="138"/>
      <c r="X3249" s="505"/>
      <c r="Y3249" s="150"/>
      <c r="Z3249" s="150"/>
      <c r="AA3249" s="150"/>
      <c r="AB3249" s="150"/>
      <c r="AC3249" s="138"/>
      <c r="AD3249" s="505"/>
      <c r="AE3249" s="150"/>
      <c r="AF3249" s="150"/>
      <c r="AG3249" s="150"/>
      <c r="AH3249" s="150"/>
      <c r="AI3249" s="138"/>
      <c r="AJ3249" s="505"/>
      <c r="AK3249" s="150"/>
      <c r="AL3249" s="150"/>
      <c r="AM3249" s="150"/>
      <c r="AN3249" s="150"/>
      <c r="AO3249" s="138"/>
      <c r="AP3249" s="505"/>
      <c r="AQ3249" s="150"/>
      <c r="AR3249" s="150"/>
      <c r="AS3249" s="150"/>
      <c r="AT3249" s="150"/>
      <c r="AU3249" s="138"/>
      <c r="AV3249" s="505"/>
      <c r="AW3249" s="150"/>
      <c r="AX3249" s="150"/>
      <c r="AY3249" s="150"/>
      <c r="BB3249" s="505"/>
      <c r="BC3249" s="150"/>
      <c r="BD3249" s="150"/>
      <c r="BE3249" s="150"/>
      <c r="BF3249" s="150"/>
      <c r="BG3249" s="150"/>
      <c r="BH3249" s="150"/>
      <c r="BI3249" s="133"/>
      <c r="BJ3249" s="135"/>
    </row>
    <row r="3250" spans="3:62">
      <c r="C3250" s="504"/>
      <c r="F3250" s="505"/>
      <c r="G3250" s="150"/>
      <c r="H3250" s="150"/>
      <c r="I3250" s="150"/>
      <c r="J3250" s="150"/>
      <c r="K3250" s="138"/>
      <c r="L3250" s="505"/>
      <c r="M3250" s="150"/>
      <c r="N3250" s="150"/>
      <c r="O3250" s="150"/>
      <c r="P3250" s="150"/>
      <c r="Q3250" s="138"/>
      <c r="R3250" s="505"/>
      <c r="S3250" s="150"/>
      <c r="T3250" s="150"/>
      <c r="U3250" s="150"/>
      <c r="V3250" s="150"/>
      <c r="W3250" s="138"/>
      <c r="X3250" s="505"/>
      <c r="Y3250" s="150"/>
      <c r="Z3250" s="150"/>
      <c r="AA3250" s="150"/>
      <c r="AB3250" s="150"/>
      <c r="AC3250" s="138"/>
      <c r="AD3250" s="505"/>
      <c r="AE3250" s="150"/>
      <c r="AF3250" s="150"/>
      <c r="AG3250" s="150"/>
      <c r="AH3250" s="150"/>
      <c r="AI3250" s="138"/>
      <c r="AJ3250" s="505"/>
      <c r="AK3250" s="150"/>
      <c r="AL3250" s="150"/>
      <c r="AM3250" s="150"/>
      <c r="AN3250" s="150"/>
      <c r="AO3250" s="138"/>
      <c r="AP3250" s="505"/>
      <c r="AQ3250" s="150"/>
      <c r="AR3250" s="150"/>
      <c r="AS3250" s="150"/>
      <c r="AT3250" s="150"/>
      <c r="AU3250" s="138"/>
      <c r="AV3250" s="505"/>
      <c r="AW3250" s="150"/>
      <c r="AX3250" s="150"/>
      <c r="AY3250" s="150"/>
      <c r="BB3250" s="505"/>
      <c r="BC3250" s="150"/>
      <c r="BD3250" s="150"/>
      <c r="BE3250" s="150"/>
      <c r="BF3250" s="150"/>
      <c r="BG3250" s="150"/>
      <c r="BH3250" s="150"/>
      <c r="BI3250" s="133"/>
      <c r="BJ3250" s="135"/>
    </row>
    <row r="3251" spans="3:62">
      <c r="C3251" s="504"/>
      <c r="F3251" s="505"/>
      <c r="G3251" s="150"/>
      <c r="H3251" s="150"/>
      <c r="I3251" s="150"/>
      <c r="J3251" s="150"/>
      <c r="K3251" s="138"/>
      <c r="L3251" s="505"/>
      <c r="M3251" s="150"/>
      <c r="N3251" s="150"/>
      <c r="O3251" s="150"/>
      <c r="P3251" s="150"/>
      <c r="Q3251" s="138"/>
      <c r="R3251" s="505"/>
      <c r="S3251" s="150"/>
      <c r="T3251" s="150"/>
      <c r="U3251" s="150"/>
      <c r="V3251" s="150"/>
      <c r="W3251" s="138"/>
      <c r="X3251" s="505"/>
      <c r="Y3251" s="150"/>
      <c r="Z3251" s="150"/>
      <c r="AA3251" s="150"/>
      <c r="AB3251" s="150"/>
      <c r="AC3251" s="138"/>
      <c r="AD3251" s="505"/>
      <c r="AE3251" s="150"/>
      <c r="AF3251" s="150"/>
      <c r="AG3251" s="150"/>
      <c r="AH3251" s="150"/>
      <c r="AI3251" s="138"/>
      <c r="AJ3251" s="505"/>
      <c r="AK3251" s="150"/>
      <c r="AL3251" s="150"/>
      <c r="AM3251" s="150"/>
      <c r="AN3251" s="150"/>
      <c r="AO3251" s="138"/>
      <c r="AP3251" s="505"/>
      <c r="AQ3251" s="150"/>
      <c r="AR3251" s="150"/>
      <c r="AS3251" s="150"/>
      <c r="AT3251" s="150"/>
      <c r="AU3251" s="138"/>
      <c r="AV3251" s="505"/>
      <c r="AW3251" s="150"/>
      <c r="AX3251" s="150"/>
      <c r="AY3251" s="150"/>
      <c r="BB3251" s="505"/>
      <c r="BC3251" s="150"/>
      <c r="BD3251" s="150"/>
      <c r="BE3251" s="150"/>
      <c r="BF3251" s="150"/>
      <c r="BG3251" s="150"/>
      <c r="BH3251" s="150"/>
      <c r="BI3251" s="133"/>
      <c r="BJ3251" s="135"/>
    </row>
    <row r="3252" spans="3:62">
      <c r="C3252" s="504"/>
      <c r="F3252" s="505"/>
      <c r="G3252" s="150"/>
      <c r="H3252" s="150"/>
      <c r="I3252" s="150"/>
      <c r="J3252" s="150"/>
      <c r="K3252" s="138"/>
      <c r="L3252" s="505"/>
      <c r="M3252" s="150"/>
      <c r="N3252" s="150"/>
      <c r="O3252" s="150"/>
      <c r="P3252" s="150"/>
      <c r="Q3252" s="138"/>
      <c r="R3252" s="505"/>
      <c r="S3252" s="150"/>
      <c r="T3252" s="150"/>
      <c r="U3252" s="150"/>
      <c r="V3252" s="150"/>
      <c r="W3252" s="138"/>
      <c r="X3252" s="505"/>
      <c r="Y3252" s="150"/>
      <c r="Z3252" s="150"/>
      <c r="AA3252" s="150"/>
      <c r="AB3252" s="150"/>
      <c r="AC3252" s="138"/>
      <c r="AD3252" s="505"/>
      <c r="AE3252" s="150"/>
      <c r="AF3252" s="150"/>
      <c r="AG3252" s="150"/>
      <c r="AH3252" s="150"/>
      <c r="AI3252" s="138"/>
      <c r="AJ3252" s="505"/>
      <c r="AK3252" s="150"/>
      <c r="AL3252" s="150"/>
      <c r="AM3252" s="150"/>
      <c r="AN3252" s="150"/>
      <c r="AO3252" s="138"/>
      <c r="AP3252" s="505"/>
      <c r="AQ3252" s="150"/>
      <c r="AR3252" s="150"/>
      <c r="AS3252" s="150"/>
      <c r="AT3252" s="150"/>
      <c r="AU3252" s="138"/>
      <c r="AV3252" s="505"/>
      <c r="AW3252" s="150"/>
      <c r="AX3252" s="150"/>
      <c r="AY3252" s="150"/>
      <c r="BB3252" s="505"/>
      <c r="BC3252" s="150"/>
      <c r="BD3252" s="150"/>
      <c r="BE3252" s="150"/>
      <c r="BF3252" s="150"/>
      <c r="BG3252" s="150"/>
      <c r="BH3252" s="150"/>
      <c r="BI3252" s="133"/>
      <c r="BJ3252" s="135"/>
    </row>
    <row r="3253" spans="3:62">
      <c r="C3253" s="504"/>
      <c r="F3253" s="505"/>
      <c r="G3253" s="150"/>
      <c r="H3253" s="150"/>
      <c r="I3253" s="150"/>
      <c r="J3253" s="150"/>
      <c r="K3253" s="138"/>
      <c r="L3253" s="505"/>
      <c r="M3253" s="150"/>
      <c r="N3253" s="150"/>
      <c r="O3253" s="150"/>
      <c r="P3253" s="150"/>
      <c r="Q3253" s="138"/>
      <c r="R3253" s="505"/>
      <c r="S3253" s="150"/>
      <c r="T3253" s="150"/>
      <c r="U3253" s="150"/>
      <c r="V3253" s="150"/>
      <c r="W3253" s="138"/>
      <c r="X3253" s="505"/>
      <c r="Y3253" s="150"/>
      <c r="Z3253" s="150"/>
      <c r="AA3253" s="150"/>
      <c r="AB3253" s="150"/>
      <c r="AC3253" s="138"/>
      <c r="AD3253" s="505"/>
      <c r="AE3253" s="150"/>
      <c r="AF3253" s="150"/>
      <c r="AG3253" s="150"/>
      <c r="AH3253" s="150"/>
      <c r="AI3253" s="138"/>
      <c r="AJ3253" s="505"/>
      <c r="AK3253" s="150"/>
      <c r="AL3253" s="150"/>
      <c r="AM3253" s="150"/>
      <c r="AN3253" s="150"/>
      <c r="AO3253" s="138"/>
      <c r="AP3253" s="505"/>
      <c r="AQ3253" s="150"/>
      <c r="AR3253" s="150"/>
      <c r="AS3253" s="150"/>
      <c r="AT3253" s="150"/>
      <c r="AU3253" s="138"/>
      <c r="AV3253" s="505"/>
      <c r="AW3253" s="150"/>
      <c r="AX3253" s="150"/>
      <c r="AY3253" s="150"/>
      <c r="BB3253" s="505"/>
      <c r="BC3253" s="150"/>
      <c r="BD3253" s="150"/>
      <c r="BE3253" s="150"/>
      <c r="BF3253" s="150"/>
      <c r="BG3253" s="150"/>
      <c r="BH3253" s="150"/>
      <c r="BI3253" s="133"/>
      <c r="BJ3253" s="135"/>
    </row>
    <row r="3254" spans="3:62">
      <c r="C3254" s="504"/>
      <c r="F3254" s="505"/>
      <c r="G3254" s="150"/>
      <c r="H3254" s="150"/>
      <c r="I3254" s="150"/>
      <c r="J3254" s="150"/>
      <c r="K3254" s="138"/>
      <c r="L3254" s="505"/>
      <c r="M3254" s="150"/>
      <c r="N3254" s="150"/>
      <c r="O3254" s="150"/>
      <c r="P3254" s="150"/>
      <c r="Q3254" s="138"/>
      <c r="R3254" s="505"/>
      <c r="S3254" s="150"/>
      <c r="T3254" s="150"/>
      <c r="U3254" s="150"/>
      <c r="V3254" s="150"/>
      <c r="W3254" s="138"/>
      <c r="X3254" s="505"/>
      <c r="Y3254" s="150"/>
      <c r="Z3254" s="150"/>
      <c r="AA3254" s="150"/>
      <c r="AB3254" s="150"/>
      <c r="AC3254" s="138"/>
      <c r="AD3254" s="505"/>
      <c r="AE3254" s="150"/>
      <c r="AF3254" s="150"/>
      <c r="AG3254" s="150"/>
      <c r="AH3254" s="150"/>
      <c r="AI3254" s="138"/>
      <c r="AJ3254" s="505"/>
      <c r="AK3254" s="150"/>
      <c r="AL3254" s="150"/>
      <c r="AM3254" s="150"/>
      <c r="AN3254" s="150"/>
      <c r="AO3254" s="138"/>
      <c r="AP3254" s="505"/>
      <c r="AQ3254" s="150"/>
      <c r="AR3254" s="150"/>
      <c r="AS3254" s="150"/>
      <c r="AT3254" s="150"/>
      <c r="AU3254" s="138"/>
      <c r="AV3254" s="505"/>
      <c r="AW3254" s="150"/>
      <c r="AX3254" s="150"/>
      <c r="AY3254" s="150"/>
      <c r="BB3254" s="505"/>
      <c r="BC3254" s="150"/>
      <c r="BD3254" s="150"/>
      <c r="BE3254" s="150"/>
      <c r="BF3254" s="150"/>
      <c r="BG3254" s="150"/>
      <c r="BH3254" s="150"/>
      <c r="BI3254" s="133"/>
      <c r="BJ3254" s="135"/>
    </row>
    <row r="3255" spans="3:62">
      <c r="C3255" s="504"/>
      <c r="F3255" s="505"/>
      <c r="G3255" s="150"/>
      <c r="H3255" s="150"/>
      <c r="I3255" s="150"/>
      <c r="J3255" s="150"/>
      <c r="K3255" s="138"/>
      <c r="L3255" s="505"/>
      <c r="M3255" s="150"/>
      <c r="N3255" s="150"/>
      <c r="O3255" s="150"/>
      <c r="P3255" s="150"/>
      <c r="Q3255" s="138"/>
      <c r="R3255" s="505"/>
      <c r="S3255" s="150"/>
      <c r="T3255" s="150"/>
      <c r="U3255" s="150"/>
      <c r="V3255" s="150"/>
      <c r="W3255" s="138"/>
      <c r="X3255" s="505"/>
      <c r="Y3255" s="150"/>
      <c r="Z3255" s="150"/>
      <c r="AA3255" s="150"/>
      <c r="AB3255" s="150"/>
      <c r="AC3255" s="138"/>
      <c r="AD3255" s="505"/>
      <c r="AE3255" s="150"/>
      <c r="AF3255" s="150"/>
      <c r="AG3255" s="150"/>
      <c r="AH3255" s="150"/>
      <c r="AI3255" s="138"/>
      <c r="AJ3255" s="505"/>
      <c r="AK3255" s="150"/>
      <c r="AL3255" s="150"/>
      <c r="AM3255" s="150"/>
      <c r="AN3255" s="150"/>
      <c r="AO3255" s="138"/>
      <c r="AP3255" s="505"/>
      <c r="AQ3255" s="150"/>
      <c r="AR3255" s="150"/>
      <c r="AS3255" s="150"/>
      <c r="AT3255" s="150"/>
      <c r="AU3255" s="138"/>
      <c r="AV3255" s="505"/>
      <c r="AW3255" s="150"/>
      <c r="AX3255" s="150"/>
      <c r="AY3255" s="150"/>
      <c r="BB3255" s="505"/>
      <c r="BC3255" s="150"/>
      <c r="BD3255" s="150"/>
      <c r="BE3255" s="150"/>
      <c r="BF3255" s="150"/>
      <c r="BG3255" s="150"/>
      <c r="BH3255" s="150"/>
      <c r="BI3255" s="133"/>
      <c r="BJ3255" s="135"/>
    </row>
    <row r="3256" spans="3:62">
      <c r="C3256" s="504"/>
      <c r="F3256" s="505"/>
      <c r="G3256" s="150"/>
      <c r="H3256" s="150"/>
      <c r="I3256" s="150"/>
      <c r="J3256" s="150"/>
      <c r="K3256" s="138"/>
      <c r="L3256" s="505"/>
      <c r="M3256" s="150"/>
      <c r="N3256" s="150"/>
      <c r="O3256" s="150"/>
      <c r="P3256" s="150"/>
      <c r="Q3256" s="138"/>
      <c r="R3256" s="505"/>
      <c r="S3256" s="150"/>
      <c r="T3256" s="150"/>
      <c r="U3256" s="150"/>
      <c r="V3256" s="150"/>
      <c r="W3256" s="138"/>
      <c r="X3256" s="505"/>
      <c r="Y3256" s="150"/>
      <c r="Z3256" s="150"/>
      <c r="AA3256" s="150"/>
      <c r="AB3256" s="150"/>
      <c r="AC3256" s="138"/>
      <c r="AD3256" s="505"/>
      <c r="AE3256" s="150"/>
      <c r="AF3256" s="150"/>
      <c r="AG3256" s="150"/>
      <c r="AH3256" s="150"/>
      <c r="AI3256" s="138"/>
      <c r="AJ3256" s="505"/>
      <c r="AK3256" s="150"/>
      <c r="AL3256" s="150"/>
      <c r="AM3256" s="150"/>
      <c r="AN3256" s="150"/>
      <c r="AO3256" s="138"/>
      <c r="AP3256" s="505"/>
      <c r="AQ3256" s="150"/>
      <c r="AR3256" s="150"/>
      <c r="AS3256" s="150"/>
      <c r="AT3256" s="150"/>
      <c r="AU3256" s="138"/>
      <c r="AV3256" s="505"/>
      <c r="AW3256" s="150"/>
      <c r="AX3256" s="150"/>
      <c r="AY3256" s="150"/>
      <c r="BB3256" s="505"/>
      <c r="BC3256" s="150"/>
      <c r="BD3256" s="150"/>
      <c r="BE3256" s="150"/>
      <c r="BF3256" s="150"/>
      <c r="BG3256" s="150"/>
      <c r="BH3256" s="150"/>
      <c r="BI3256" s="133"/>
      <c r="BJ3256" s="135"/>
    </row>
    <row r="3257" spans="3:62">
      <c r="C3257" s="504"/>
      <c r="F3257" s="505"/>
      <c r="G3257" s="150"/>
      <c r="H3257" s="150"/>
      <c r="I3257" s="150"/>
      <c r="J3257" s="150"/>
      <c r="K3257" s="138"/>
      <c r="L3257" s="505"/>
      <c r="M3257" s="150"/>
      <c r="N3257" s="150"/>
      <c r="O3257" s="150"/>
      <c r="P3257" s="150"/>
      <c r="Q3257" s="138"/>
      <c r="R3257" s="505"/>
      <c r="S3257" s="150"/>
      <c r="T3257" s="150"/>
      <c r="U3257" s="150"/>
      <c r="V3257" s="150"/>
      <c r="W3257" s="138"/>
      <c r="X3257" s="505"/>
      <c r="Y3257" s="150"/>
      <c r="Z3257" s="150"/>
      <c r="AA3257" s="150"/>
      <c r="AB3257" s="150"/>
      <c r="AC3257" s="138"/>
      <c r="AD3257" s="505"/>
      <c r="AE3257" s="150"/>
      <c r="AF3257" s="150"/>
      <c r="AG3257" s="150"/>
      <c r="AH3257" s="150"/>
      <c r="AI3257" s="138"/>
      <c r="AJ3257" s="505"/>
      <c r="AK3257" s="150"/>
      <c r="AL3257" s="150"/>
      <c r="AM3257" s="150"/>
      <c r="AN3257" s="150"/>
      <c r="AO3257" s="138"/>
      <c r="AP3257" s="505"/>
      <c r="AQ3257" s="150"/>
      <c r="AR3257" s="150"/>
      <c r="AS3257" s="150"/>
      <c r="AT3257" s="150"/>
      <c r="AU3257" s="138"/>
      <c r="AV3257" s="505"/>
      <c r="AW3257" s="150"/>
      <c r="AX3257" s="150"/>
      <c r="AY3257" s="150"/>
      <c r="BB3257" s="505"/>
      <c r="BC3257" s="150"/>
      <c r="BD3257" s="150"/>
      <c r="BE3257" s="150"/>
      <c r="BF3257" s="150"/>
      <c r="BG3257" s="150"/>
      <c r="BH3257" s="150"/>
      <c r="BI3257" s="133"/>
      <c r="BJ3257" s="135"/>
    </row>
    <row r="3258" spans="3:62">
      <c r="C3258" s="504"/>
      <c r="F3258" s="505"/>
      <c r="G3258" s="150"/>
      <c r="H3258" s="150"/>
      <c r="I3258" s="150"/>
      <c r="J3258" s="150"/>
      <c r="K3258" s="138"/>
      <c r="L3258" s="505"/>
      <c r="M3258" s="150"/>
      <c r="N3258" s="150"/>
      <c r="O3258" s="150"/>
      <c r="P3258" s="150"/>
      <c r="Q3258" s="138"/>
      <c r="R3258" s="505"/>
      <c r="S3258" s="150"/>
      <c r="T3258" s="150"/>
      <c r="U3258" s="150"/>
      <c r="V3258" s="150"/>
      <c r="W3258" s="138"/>
      <c r="X3258" s="505"/>
      <c r="Y3258" s="150"/>
      <c r="Z3258" s="150"/>
      <c r="AA3258" s="150"/>
      <c r="AB3258" s="150"/>
      <c r="AC3258" s="138"/>
      <c r="AD3258" s="505"/>
      <c r="AE3258" s="150"/>
      <c r="AF3258" s="150"/>
      <c r="AG3258" s="150"/>
      <c r="AH3258" s="150"/>
      <c r="AI3258" s="138"/>
      <c r="AJ3258" s="505"/>
      <c r="AK3258" s="150"/>
      <c r="AL3258" s="150"/>
      <c r="AM3258" s="150"/>
      <c r="AN3258" s="150"/>
      <c r="AO3258" s="138"/>
      <c r="AP3258" s="505"/>
      <c r="AQ3258" s="150"/>
      <c r="AR3258" s="150"/>
      <c r="AS3258" s="150"/>
      <c r="AT3258" s="150"/>
      <c r="AU3258" s="138"/>
      <c r="AV3258" s="505"/>
      <c r="AW3258" s="150"/>
      <c r="AX3258" s="150"/>
      <c r="AY3258" s="150"/>
      <c r="BB3258" s="505"/>
      <c r="BC3258" s="150"/>
      <c r="BD3258" s="150"/>
      <c r="BE3258" s="150"/>
      <c r="BF3258" s="150"/>
      <c r="BG3258" s="150"/>
      <c r="BH3258" s="150"/>
      <c r="BI3258" s="133"/>
      <c r="BJ3258" s="135"/>
    </row>
    <row r="3259" spans="3:62">
      <c r="C3259" s="504"/>
      <c r="F3259" s="505"/>
      <c r="G3259" s="150"/>
      <c r="H3259" s="150"/>
      <c r="I3259" s="150"/>
      <c r="J3259" s="150"/>
      <c r="K3259" s="138"/>
      <c r="L3259" s="505"/>
      <c r="M3259" s="150"/>
      <c r="N3259" s="150"/>
      <c r="O3259" s="150"/>
      <c r="P3259" s="150"/>
      <c r="Q3259" s="138"/>
      <c r="R3259" s="505"/>
      <c r="S3259" s="150"/>
      <c r="T3259" s="150"/>
      <c r="U3259" s="150"/>
      <c r="V3259" s="150"/>
      <c r="W3259" s="138"/>
      <c r="X3259" s="505"/>
      <c r="Y3259" s="150"/>
      <c r="Z3259" s="150"/>
      <c r="AA3259" s="150"/>
      <c r="AB3259" s="150"/>
      <c r="AC3259" s="138"/>
      <c r="AD3259" s="505"/>
      <c r="AE3259" s="150"/>
      <c r="AF3259" s="150"/>
      <c r="AG3259" s="150"/>
      <c r="AH3259" s="150"/>
      <c r="AI3259" s="138"/>
      <c r="AJ3259" s="505"/>
      <c r="AK3259" s="150"/>
      <c r="AL3259" s="150"/>
      <c r="AM3259" s="150"/>
      <c r="AN3259" s="150"/>
      <c r="AO3259" s="138"/>
      <c r="AP3259" s="505"/>
      <c r="AQ3259" s="150"/>
      <c r="AR3259" s="150"/>
      <c r="AS3259" s="150"/>
      <c r="AT3259" s="150"/>
      <c r="AU3259" s="138"/>
      <c r="AV3259" s="505"/>
      <c r="AW3259" s="150"/>
      <c r="AX3259" s="150"/>
      <c r="AY3259" s="150"/>
      <c r="BB3259" s="505"/>
      <c r="BC3259" s="150"/>
      <c r="BD3259" s="150"/>
      <c r="BE3259" s="150"/>
      <c r="BF3259" s="150"/>
      <c r="BG3259" s="150"/>
      <c r="BH3259" s="150"/>
      <c r="BI3259" s="133"/>
      <c r="BJ3259" s="135"/>
    </row>
    <row r="3260" spans="3:62">
      <c r="C3260" s="504"/>
      <c r="F3260" s="505"/>
      <c r="G3260" s="150"/>
      <c r="H3260" s="150"/>
      <c r="I3260" s="150"/>
      <c r="J3260" s="150"/>
      <c r="K3260" s="138"/>
      <c r="L3260" s="505"/>
      <c r="M3260" s="150"/>
      <c r="N3260" s="150"/>
      <c r="O3260" s="150"/>
      <c r="P3260" s="150"/>
      <c r="Q3260" s="138"/>
      <c r="R3260" s="505"/>
      <c r="S3260" s="150"/>
      <c r="T3260" s="150"/>
      <c r="U3260" s="150"/>
      <c r="V3260" s="150"/>
      <c r="W3260" s="138"/>
      <c r="X3260" s="505"/>
      <c r="Y3260" s="150"/>
      <c r="Z3260" s="150"/>
      <c r="AA3260" s="150"/>
      <c r="AB3260" s="150"/>
      <c r="AC3260" s="138"/>
      <c r="AD3260" s="505"/>
      <c r="AE3260" s="150"/>
      <c r="AF3260" s="150"/>
      <c r="AG3260" s="150"/>
      <c r="AH3260" s="150"/>
      <c r="AI3260" s="138"/>
      <c r="AJ3260" s="505"/>
      <c r="AK3260" s="150"/>
      <c r="AL3260" s="150"/>
      <c r="AM3260" s="150"/>
      <c r="AN3260" s="150"/>
      <c r="AO3260" s="138"/>
      <c r="AP3260" s="505"/>
      <c r="AQ3260" s="150"/>
      <c r="AR3260" s="150"/>
      <c r="AS3260" s="150"/>
      <c r="AT3260" s="150"/>
      <c r="AU3260" s="138"/>
      <c r="AV3260" s="505"/>
      <c r="AW3260" s="150"/>
      <c r="AX3260" s="150"/>
      <c r="AY3260" s="150"/>
      <c r="BB3260" s="505"/>
      <c r="BC3260" s="150"/>
      <c r="BD3260" s="150"/>
      <c r="BE3260" s="150"/>
      <c r="BF3260" s="150"/>
      <c r="BG3260" s="150"/>
      <c r="BH3260" s="150"/>
      <c r="BI3260" s="133"/>
      <c r="BJ3260" s="135"/>
    </row>
    <row r="3261" spans="3:62">
      <c r="C3261" s="504"/>
      <c r="F3261" s="505"/>
      <c r="G3261" s="150"/>
      <c r="H3261" s="150"/>
      <c r="I3261" s="150"/>
      <c r="J3261" s="150"/>
      <c r="K3261" s="138"/>
      <c r="L3261" s="505"/>
      <c r="M3261" s="150"/>
      <c r="N3261" s="150"/>
      <c r="O3261" s="150"/>
      <c r="P3261" s="150"/>
      <c r="Q3261" s="138"/>
      <c r="R3261" s="505"/>
      <c r="S3261" s="150"/>
      <c r="T3261" s="150"/>
      <c r="U3261" s="150"/>
      <c r="V3261" s="150"/>
      <c r="W3261" s="138"/>
      <c r="X3261" s="505"/>
      <c r="Y3261" s="150"/>
      <c r="Z3261" s="150"/>
      <c r="AA3261" s="150"/>
      <c r="AB3261" s="150"/>
      <c r="AC3261" s="138"/>
      <c r="AD3261" s="505"/>
      <c r="AE3261" s="150"/>
      <c r="AF3261" s="150"/>
      <c r="AG3261" s="150"/>
      <c r="AH3261" s="150"/>
      <c r="AI3261" s="138"/>
      <c r="AJ3261" s="505"/>
      <c r="AK3261" s="150"/>
      <c r="AL3261" s="150"/>
      <c r="AM3261" s="150"/>
      <c r="AN3261" s="150"/>
      <c r="AO3261" s="138"/>
      <c r="AP3261" s="505"/>
      <c r="AQ3261" s="150"/>
      <c r="AR3261" s="150"/>
      <c r="AS3261" s="150"/>
      <c r="AT3261" s="150"/>
      <c r="AU3261" s="138"/>
      <c r="AV3261" s="505"/>
      <c r="AW3261" s="150"/>
      <c r="AX3261" s="150"/>
      <c r="AY3261" s="150"/>
      <c r="BB3261" s="505"/>
      <c r="BC3261" s="150"/>
      <c r="BD3261" s="150"/>
      <c r="BE3261" s="150"/>
      <c r="BF3261" s="150"/>
      <c r="BG3261" s="150"/>
      <c r="BH3261" s="150"/>
      <c r="BI3261" s="133"/>
      <c r="BJ3261" s="135"/>
    </row>
    <row r="3262" spans="3:62">
      <c r="C3262" s="504"/>
      <c r="F3262" s="505"/>
      <c r="G3262" s="150"/>
      <c r="H3262" s="150"/>
      <c r="I3262" s="150"/>
      <c r="J3262" s="150"/>
      <c r="K3262" s="138"/>
      <c r="L3262" s="505"/>
      <c r="M3262" s="150"/>
      <c r="N3262" s="150"/>
      <c r="O3262" s="150"/>
      <c r="P3262" s="150"/>
      <c r="Q3262" s="138"/>
      <c r="R3262" s="505"/>
      <c r="S3262" s="150"/>
      <c r="T3262" s="150"/>
      <c r="U3262" s="150"/>
      <c r="V3262" s="150"/>
      <c r="W3262" s="138"/>
      <c r="X3262" s="505"/>
      <c r="Y3262" s="150"/>
      <c r="Z3262" s="150"/>
      <c r="AA3262" s="150"/>
      <c r="AB3262" s="150"/>
      <c r="AC3262" s="138"/>
      <c r="AD3262" s="505"/>
      <c r="AE3262" s="150"/>
      <c r="AF3262" s="150"/>
      <c r="AG3262" s="150"/>
      <c r="AH3262" s="150"/>
      <c r="AI3262" s="138"/>
      <c r="AJ3262" s="505"/>
      <c r="AK3262" s="150"/>
      <c r="AL3262" s="150"/>
      <c r="AM3262" s="150"/>
      <c r="AN3262" s="150"/>
      <c r="AO3262" s="138"/>
      <c r="AP3262" s="505"/>
      <c r="AQ3262" s="150"/>
      <c r="AR3262" s="150"/>
      <c r="AS3262" s="150"/>
      <c r="AT3262" s="150"/>
      <c r="AU3262" s="138"/>
      <c r="AV3262" s="505"/>
      <c r="AW3262" s="150"/>
      <c r="AX3262" s="150"/>
      <c r="AY3262" s="150"/>
      <c r="BB3262" s="505"/>
      <c r="BC3262" s="150"/>
      <c r="BD3262" s="150"/>
      <c r="BE3262" s="150"/>
      <c r="BF3262" s="150"/>
      <c r="BG3262" s="150"/>
      <c r="BH3262" s="150"/>
      <c r="BI3262" s="133"/>
      <c r="BJ3262" s="135"/>
    </row>
    <row r="3263" spans="3:62">
      <c r="C3263" s="504"/>
      <c r="F3263" s="505"/>
      <c r="G3263" s="150"/>
      <c r="H3263" s="150"/>
      <c r="I3263" s="150"/>
      <c r="J3263" s="150"/>
      <c r="K3263" s="138"/>
      <c r="L3263" s="505"/>
      <c r="M3263" s="150"/>
      <c r="N3263" s="150"/>
      <c r="O3263" s="150"/>
      <c r="P3263" s="150"/>
      <c r="Q3263" s="138"/>
      <c r="R3263" s="505"/>
      <c r="S3263" s="150"/>
      <c r="T3263" s="150"/>
      <c r="U3263" s="150"/>
      <c r="V3263" s="150"/>
      <c r="W3263" s="138"/>
      <c r="X3263" s="505"/>
      <c r="Y3263" s="150"/>
      <c r="Z3263" s="150"/>
      <c r="AA3263" s="150"/>
      <c r="AB3263" s="150"/>
      <c r="AC3263" s="138"/>
      <c r="AD3263" s="505"/>
      <c r="AE3263" s="150"/>
      <c r="AF3263" s="150"/>
      <c r="AG3263" s="150"/>
      <c r="AH3263" s="150"/>
      <c r="AI3263" s="138"/>
      <c r="AJ3263" s="505"/>
      <c r="AK3263" s="150"/>
      <c r="AL3263" s="150"/>
      <c r="AM3263" s="150"/>
      <c r="AN3263" s="150"/>
      <c r="AO3263" s="138"/>
      <c r="AP3263" s="505"/>
      <c r="AQ3263" s="150"/>
      <c r="AR3263" s="150"/>
      <c r="AS3263" s="150"/>
      <c r="AT3263" s="150"/>
      <c r="AU3263" s="138"/>
      <c r="AV3263" s="505"/>
      <c r="AW3263" s="150"/>
      <c r="AX3263" s="150"/>
      <c r="AY3263" s="150"/>
      <c r="BB3263" s="505"/>
      <c r="BC3263" s="150"/>
      <c r="BD3263" s="150"/>
      <c r="BE3263" s="150"/>
      <c r="BF3263" s="150"/>
      <c r="BG3263" s="150"/>
      <c r="BH3263" s="150"/>
      <c r="BI3263" s="133"/>
      <c r="BJ3263" s="135"/>
    </row>
    <row r="3264" spans="3:62">
      <c r="C3264" s="504"/>
      <c r="F3264" s="505"/>
      <c r="G3264" s="150"/>
      <c r="H3264" s="150"/>
      <c r="I3264" s="150"/>
      <c r="J3264" s="150"/>
      <c r="K3264" s="138"/>
      <c r="L3264" s="505"/>
      <c r="M3264" s="150"/>
      <c r="N3264" s="150"/>
      <c r="O3264" s="150"/>
      <c r="P3264" s="150"/>
      <c r="Q3264" s="138"/>
      <c r="R3264" s="505"/>
      <c r="S3264" s="150"/>
      <c r="T3264" s="150"/>
      <c r="U3264" s="150"/>
      <c r="V3264" s="150"/>
      <c r="W3264" s="138"/>
      <c r="X3264" s="505"/>
      <c r="Y3264" s="150"/>
      <c r="Z3264" s="150"/>
      <c r="AA3264" s="150"/>
      <c r="AB3264" s="150"/>
      <c r="AC3264" s="138"/>
      <c r="AD3264" s="505"/>
      <c r="AE3264" s="150"/>
      <c r="AF3264" s="150"/>
      <c r="AG3264" s="150"/>
      <c r="AH3264" s="150"/>
      <c r="AI3264" s="138"/>
      <c r="AJ3264" s="505"/>
      <c r="AK3264" s="150"/>
      <c r="AL3264" s="150"/>
      <c r="AM3264" s="150"/>
      <c r="AN3264" s="150"/>
      <c r="AO3264" s="138"/>
      <c r="AP3264" s="505"/>
      <c r="AQ3264" s="150"/>
      <c r="AR3264" s="150"/>
      <c r="AS3264" s="150"/>
      <c r="AT3264" s="150"/>
      <c r="AU3264" s="138"/>
      <c r="AV3264" s="505"/>
      <c r="AW3264" s="150"/>
      <c r="AX3264" s="150"/>
      <c r="AY3264" s="150"/>
      <c r="BB3264" s="505"/>
      <c r="BC3264" s="150"/>
      <c r="BD3264" s="150"/>
      <c r="BE3264" s="150"/>
      <c r="BF3264" s="150"/>
      <c r="BG3264" s="150"/>
      <c r="BH3264" s="150"/>
      <c r="BI3264" s="133"/>
      <c r="BJ3264" s="135"/>
    </row>
    <row r="3265" spans="3:62">
      <c r="C3265" s="504"/>
      <c r="F3265" s="505"/>
      <c r="G3265" s="150"/>
      <c r="H3265" s="150"/>
      <c r="I3265" s="150"/>
      <c r="J3265" s="150"/>
      <c r="K3265" s="138"/>
      <c r="L3265" s="505"/>
      <c r="M3265" s="150"/>
      <c r="N3265" s="150"/>
      <c r="O3265" s="150"/>
      <c r="P3265" s="150"/>
      <c r="Q3265" s="138"/>
      <c r="R3265" s="505"/>
      <c r="S3265" s="150"/>
      <c r="T3265" s="150"/>
      <c r="U3265" s="150"/>
      <c r="V3265" s="150"/>
      <c r="W3265" s="138"/>
      <c r="X3265" s="505"/>
      <c r="Y3265" s="150"/>
      <c r="Z3265" s="150"/>
      <c r="AA3265" s="150"/>
      <c r="AB3265" s="150"/>
      <c r="AC3265" s="138"/>
      <c r="AD3265" s="505"/>
      <c r="AE3265" s="150"/>
      <c r="AF3265" s="150"/>
      <c r="AG3265" s="150"/>
      <c r="AH3265" s="150"/>
      <c r="AI3265" s="138"/>
      <c r="AJ3265" s="505"/>
      <c r="AK3265" s="150"/>
      <c r="AL3265" s="150"/>
      <c r="AM3265" s="150"/>
      <c r="AN3265" s="150"/>
      <c r="AO3265" s="138"/>
      <c r="AP3265" s="505"/>
      <c r="AQ3265" s="150"/>
      <c r="AR3265" s="150"/>
      <c r="AS3265" s="150"/>
      <c r="AT3265" s="150"/>
      <c r="AU3265" s="138"/>
      <c r="AV3265" s="505"/>
      <c r="AW3265" s="150"/>
      <c r="AX3265" s="150"/>
      <c r="AY3265" s="150"/>
      <c r="BB3265" s="505"/>
      <c r="BC3265" s="150"/>
      <c r="BD3265" s="150"/>
      <c r="BE3265" s="150"/>
      <c r="BF3265" s="150"/>
      <c r="BG3265" s="150"/>
      <c r="BH3265" s="150"/>
      <c r="BI3265" s="133"/>
      <c r="BJ3265" s="135"/>
    </row>
    <row r="3266" spans="3:62">
      <c r="C3266" s="504"/>
      <c r="F3266" s="505"/>
      <c r="G3266" s="150"/>
      <c r="H3266" s="150"/>
      <c r="I3266" s="150"/>
      <c r="J3266" s="150"/>
      <c r="K3266" s="138"/>
      <c r="L3266" s="505"/>
      <c r="M3266" s="150"/>
      <c r="N3266" s="150"/>
      <c r="O3266" s="150"/>
      <c r="P3266" s="150"/>
      <c r="Q3266" s="138"/>
      <c r="R3266" s="505"/>
      <c r="S3266" s="150"/>
      <c r="T3266" s="150"/>
      <c r="U3266" s="150"/>
      <c r="V3266" s="150"/>
      <c r="W3266" s="138"/>
      <c r="X3266" s="505"/>
      <c r="Y3266" s="150"/>
      <c r="Z3266" s="150"/>
      <c r="AA3266" s="150"/>
      <c r="AB3266" s="150"/>
      <c r="AC3266" s="138"/>
      <c r="AD3266" s="505"/>
      <c r="AE3266" s="150"/>
      <c r="AF3266" s="150"/>
      <c r="AG3266" s="150"/>
      <c r="AH3266" s="150"/>
      <c r="AI3266" s="138"/>
      <c r="AJ3266" s="505"/>
      <c r="AK3266" s="150"/>
      <c r="AL3266" s="150"/>
      <c r="AM3266" s="150"/>
      <c r="AN3266" s="150"/>
      <c r="AO3266" s="138"/>
      <c r="AP3266" s="505"/>
      <c r="AQ3266" s="150"/>
      <c r="AR3266" s="150"/>
      <c r="AS3266" s="150"/>
      <c r="AT3266" s="150"/>
      <c r="AU3266" s="138"/>
      <c r="AV3266" s="505"/>
      <c r="AW3266" s="150"/>
      <c r="AX3266" s="150"/>
      <c r="AY3266" s="150"/>
      <c r="BB3266" s="505"/>
      <c r="BC3266" s="150"/>
      <c r="BD3266" s="150"/>
      <c r="BE3266" s="150"/>
      <c r="BF3266" s="150"/>
      <c r="BG3266" s="150"/>
      <c r="BH3266" s="150"/>
      <c r="BI3266" s="133"/>
      <c r="BJ3266" s="135"/>
    </row>
    <row r="3267" spans="3:62">
      <c r="C3267" s="504"/>
      <c r="F3267" s="505"/>
      <c r="G3267" s="150"/>
      <c r="H3267" s="150"/>
      <c r="I3267" s="150"/>
      <c r="J3267" s="150"/>
      <c r="K3267" s="138"/>
      <c r="L3267" s="505"/>
      <c r="M3267" s="150"/>
      <c r="N3267" s="150"/>
      <c r="O3267" s="150"/>
      <c r="P3267" s="150"/>
      <c r="Q3267" s="138"/>
      <c r="R3267" s="505"/>
      <c r="S3267" s="150"/>
      <c r="T3267" s="150"/>
      <c r="U3267" s="150"/>
      <c r="V3267" s="150"/>
      <c r="W3267" s="138"/>
      <c r="X3267" s="505"/>
      <c r="Y3267" s="150"/>
      <c r="Z3267" s="150"/>
      <c r="AA3267" s="150"/>
      <c r="AB3267" s="150"/>
      <c r="AC3267" s="138"/>
      <c r="AD3267" s="505"/>
      <c r="AE3267" s="150"/>
      <c r="AF3267" s="150"/>
      <c r="AG3267" s="150"/>
      <c r="AH3267" s="150"/>
      <c r="AI3267" s="138"/>
      <c r="AJ3267" s="505"/>
      <c r="AK3267" s="150"/>
      <c r="AL3267" s="150"/>
      <c r="AM3267" s="150"/>
      <c r="AN3267" s="150"/>
      <c r="AO3267" s="138"/>
      <c r="AP3267" s="505"/>
      <c r="AQ3267" s="150"/>
      <c r="AR3267" s="150"/>
      <c r="AS3267" s="150"/>
      <c r="AT3267" s="150"/>
      <c r="AU3267" s="138"/>
      <c r="AV3267" s="505"/>
      <c r="AW3267" s="150"/>
      <c r="AX3267" s="150"/>
      <c r="AY3267" s="150"/>
      <c r="BB3267" s="505"/>
      <c r="BC3267" s="150"/>
      <c r="BD3267" s="150"/>
      <c r="BE3267" s="150"/>
      <c r="BF3267" s="150"/>
      <c r="BG3267" s="150"/>
      <c r="BH3267" s="150"/>
      <c r="BI3267" s="133"/>
      <c r="BJ3267" s="135"/>
    </row>
    <row r="3268" spans="3:62">
      <c r="C3268" s="504"/>
      <c r="F3268" s="505"/>
      <c r="G3268" s="150"/>
      <c r="H3268" s="150"/>
      <c r="I3268" s="150"/>
      <c r="J3268" s="150"/>
      <c r="K3268" s="138"/>
      <c r="L3268" s="505"/>
      <c r="M3268" s="150"/>
      <c r="N3268" s="150"/>
      <c r="O3268" s="150"/>
      <c r="P3268" s="150"/>
      <c r="Q3268" s="138"/>
      <c r="R3268" s="505"/>
      <c r="S3268" s="150"/>
      <c r="T3268" s="150"/>
      <c r="U3268" s="150"/>
      <c r="V3268" s="150"/>
      <c r="W3268" s="138"/>
      <c r="X3268" s="505"/>
      <c r="Y3268" s="150"/>
      <c r="Z3268" s="150"/>
      <c r="AA3268" s="150"/>
      <c r="AB3268" s="150"/>
      <c r="AC3268" s="138"/>
      <c r="AD3268" s="505"/>
      <c r="AE3268" s="150"/>
      <c r="AF3268" s="150"/>
      <c r="AG3268" s="150"/>
      <c r="AH3268" s="150"/>
      <c r="AI3268" s="138"/>
      <c r="AJ3268" s="505"/>
      <c r="AK3268" s="150"/>
      <c r="AL3268" s="150"/>
      <c r="AM3268" s="150"/>
      <c r="AN3268" s="150"/>
      <c r="AO3268" s="138"/>
      <c r="AP3268" s="505"/>
      <c r="AQ3268" s="150"/>
      <c r="AR3268" s="150"/>
      <c r="AS3268" s="150"/>
      <c r="AT3268" s="150"/>
      <c r="AU3268" s="138"/>
      <c r="AV3268" s="505"/>
      <c r="AW3268" s="150"/>
      <c r="AX3268" s="150"/>
      <c r="AY3268" s="150"/>
      <c r="BB3268" s="505"/>
      <c r="BC3268" s="150"/>
      <c r="BD3268" s="150"/>
      <c r="BE3268" s="150"/>
      <c r="BF3268" s="150"/>
      <c r="BG3268" s="150"/>
      <c r="BH3268" s="150"/>
      <c r="BI3268" s="133"/>
      <c r="BJ3268" s="135"/>
    </row>
    <row r="3269" spans="3:62">
      <c r="C3269" s="504"/>
      <c r="F3269" s="505"/>
      <c r="G3269" s="150"/>
      <c r="H3269" s="150"/>
      <c r="I3269" s="150"/>
      <c r="J3269" s="150"/>
      <c r="K3269" s="138"/>
      <c r="L3269" s="505"/>
      <c r="M3269" s="150"/>
      <c r="N3269" s="150"/>
      <c r="O3269" s="150"/>
      <c r="P3269" s="150"/>
      <c r="Q3269" s="138"/>
      <c r="R3269" s="505"/>
      <c r="S3269" s="150"/>
      <c r="T3269" s="150"/>
      <c r="U3269" s="150"/>
      <c r="V3269" s="150"/>
      <c r="W3269" s="138"/>
      <c r="X3269" s="505"/>
      <c r="Y3269" s="150"/>
      <c r="Z3269" s="150"/>
      <c r="AA3269" s="150"/>
      <c r="AB3269" s="150"/>
      <c r="AC3269" s="138"/>
      <c r="AD3269" s="505"/>
      <c r="AE3269" s="150"/>
      <c r="AF3269" s="150"/>
      <c r="AG3269" s="150"/>
      <c r="AH3269" s="150"/>
      <c r="AI3269" s="138"/>
      <c r="AJ3269" s="505"/>
      <c r="AK3269" s="150"/>
      <c r="AL3269" s="150"/>
      <c r="AM3269" s="150"/>
      <c r="AN3269" s="150"/>
      <c r="AO3269" s="138"/>
      <c r="AP3269" s="505"/>
      <c r="AQ3269" s="150"/>
      <c r="AR3269" s="150"/>
      <c r="AS3269" s="150"/>
      <c r="AT3269" s="150"/>
      <c r="AU3269" s="138"/>
      <c r="AV3269" s="505"/>
      <c r="AW3269" s="150"/>
      <c r="AX3269" s="150"/>
      <c r="AY3269" s="150"/>
      <c r="BB3269" s="505"/>
      <c r="BC3269" s="150"/>
      <c r="BD3269" s="150"/>
      <c r="BE3269" s="150"/>
      <c r="BF3269" s="150"/>
      <c r="BG3269" s="150"/>
      <c r="BH3269" s="150"/>
      <c r="BI3269" s="133"/>
      <c r="BJ3269" s="135"/>
    </row>
    <row r="3270" spans="3:62">
      <c r="C3270" s="504"/>
      <c r="F3270" s="505"/>
      <c r="G3270" s="150"/>
      <c r="H3270" s="150"/>
      <c r="I3270" s="150"/>
      <c r="J3270" s="150"/>
      <c r="K3270" s="138"/>
      <c r="L3270" s="505"/>
      <c r="M3270" s="150"/>
      <c r="N3270" s="150"/>
      <c r="O3270" s="150"/>
      <c r="P3270" s="150"/>
      <c r="Q3270" s="138"/>
      <c r="R3270" s="505"/>
      <c r="S3270" s="150"/>
      <c r="T3270" s="150"/>
      <c r="U3270" s="150"/>
      <c r="V3270" s="150"/>
      <c r="W3270" s="138"/>
      <c r="X3270" s="505"/>
      <c r="Y3270" s="150"/>
      <c r="Z3270" s="150"/>
      <c r="AA3270" s="150"/>
      <c r="AB3270" s="150"/>
      <c r="AC3270" s="138"/>
      <c r="AD3270" s="505"/>
      <c r="AE3270" s="150"/>
      <c r="AF3270" s="150"/>
      <c r="AG3270" s="150"/>
      <c r="AH3270" s="150"/>
      <c r="AI3270" s="138"/>
      <c r="AJ3270" s="505"/>
      <c r="AK3270" s="150"/>
      <c r="AL3270" s="150"/>
      <c r="AM3270" s="150"/>
      <c r="AN3270" s="150"/>
      <c r="AO3270" s="138"/>
      <c r="AP3270" s="505"/>
      <c r="AQ3270" s="150"/>
      <c r="AR3270" s="150"/>
      <c r="AS3270" s="150"/>
      <c r="AT3270" s="150"/>
      <c r="AU3270" s="138"/>
      <c r="AV3270" s="505"/>
      <c r="AW3270" s="150"/>
      <c r="AX3270" s="150"/>
      <c r="AY3270" s="150"/>
      <c r="BB3270" s="505"/>
      <c r="BC3270" s="150"/>
      <c r="BD3270" s="150"/>
      <c r="BE3270" s="150"/>
      <c r="BF3270" s="150"/>
      <c r="BG3270" s="150"/>
      <c r="BH3270" s="150"/>
      <c r="BI3270" s="133"/>
      <c r="BJ3270" s="135"/>
    </row>
    <row r="3271" spans="3:62">
      <c r="C3271" s="504"/>
      <c r="F3271" s="505"/>
      <c r="G3271" s="150"/>
      <c r="H3271" s="150"/>
      <c r="I3271" s="150"/>
      <c r="J3271" s="150"/>
      <c r="K3271" s="138"/>
      <c r="L3271" s="505"/>
      <c r="M3271" s="150"/>
      <c r="N3271" s="150"/>
      <c r="O3271" s="150"/>
      <c r="P3271" s="150"/>
      <c r="Q3271" s="138"/>
      <c r="R3271" s="505"/>
      <c r="S3271" s="150"/>
      <c r="T3271" s="150"/>
      <c r="U3271" s="150"/>
      <c r="V3271" s="150"/>
      <c r="W3271" s="138"/>
      <c r="X3271" s="505"/>
      <c r="Y3271" s="150"/>
      <c r="Z3271" s="150"/>
      <c r="AA3271" s="150"/>
      <c r="AB3271" s="150"/>
      <c r="AC3271" s="138"/>
      <c r="AD3271" s="505"/>
      <c r="AE3271" s="150"/>
      <c r="AF3271" s="150"/>
      <c r="AG3271" s="150"/>
      <c r="AH3271" s="150"/>
      <c r="AI3271" s="138"/>
      <c r="AJ3271" s="505"/>
      <c r="AK3271" s="150"/>
      <c r="AL3271" s="150"/>
      <c r="AM3271" s="150"/>
      <c r="AN3271" s="150"/>
      <c r="AO3271" s="138"/>
      <c r="AP3271" s="505"/>
      <c r="AQ3271" s="150"/>
      <c r="AR3271" s="150"/>
      <c r="AS3271" s="150"/>
      <c r="AT3271" s="150"/>
      <c r="AU3271" s="138"/>
      <c r="AV3271" s="505"/>
      <c r="AW3271" s="150"/>
      <c r="AX3271" s="150"/>
      <c r="AY3271" s="150"/>
      <c r="BB3271" s="505"/>
      <c r="BC3271" s="150"/>
      <c r="BD3271" s="150"/>
      <c r="BE3271" s="150"/>
      <c r="BF3271" s="150"/>
      <c r="BG3271" s="150"/>
      <c r="BH3271" s="150"/>
      <c r="BI3271" s="133"/>
      <c r="BJ3271" s="135"/>
    </row>
    <row r="3272" spans="3:62">
      <c r="C3272" s="504"/>
      <c r="F3272" s="505"/>
      <c r="G3272" s="150"/>
      <c r="H3272" s="150"/>
      <c r="I3272" s="150"/>
      <c r="J3272" s="150"/>
      <c r="K3272" s="138"/>
      <c r="L3272" s="505"/>
      <c r="M3272" s="150"/>
      <c r="N3272" s="150"/>
      <c r="O3272" s="150"/>
      <c r="P3272" s="150"/>
      <c r="Q3272" s="138"/>
      <c r="R3272" s="505"/>
      <c r="S3272" s="150"/>
      <c r="T3272" s="150"/>
      <c r="U3272" s="150"/>
      <c r="V3272" s="150"/>
      <c r="W3272" s="138"/>
      <c r="X3272" s="505"/>
      <c r="Y3272" s="150"/>
      <c r="Z3272" s="150"/>
      <c r="AA3272" s="150"/>
      <c r="AB3272" s="150"/>
      <c r="AC3272" s="138"/>
      <c r="AD3272" s="505"/>
      <c r="AE3272" s="150"/>
      <c r="AF3272" s="150"/>
      <c r="AG3272" s="150"/>
      <c r="AH3272" s="150"/>
      <c r="AI3272" s="138"/>
      <c r="AJ3272" s="505"/>
      <c r="AK3272" s="150"/>
      <c r="AL3272" s="150"/>
      <c r="AM3272" s="150"/>
      <c r="AN3272" s="150"/>
      <c r="AO3272" s="138"/>
      <c r="AP3272" s="505"/>
      <c r="AQ3272" s="150"/>
      <c r="AR3272" s="150"/>
      <c r="AS3272" s="150"/>
      <c r="AT3272" s="150"/>
      <c r="AU3272" s="138"/>
      <c r="AV3272" s="505"/>
      <c r="AW3272" s="150"/>
      <c r="AX3272" s="150"/>
      <c r="AY3272" s="150"/>
      <c r="BB3272" s="505"/>
      <c r="BC3272" s="150"/>
      <c r="BD3272" s="150"/>
      <c r="BE3272" s="150"/>
      <c r="BF3272" s="150"/>
      <c r="BG3272" s="150"/>
      <c r="BH3272" s="150"/>
      <c r="BI3272" s="133"/>
      <c r="BJ3272" s="135"/>
    </row>
    <row r="3273" spans="3:62">
      <c r="C3273" s="504"/>
      <c r="F3273" s="505"/>
      <c r="G3273" s="150"/>
      <c r="H3273" s="150"/>
      <c r="I3273" s="150"/>
      <c r="J3273" s="150"/>
      <c r="K3273" s="138"/>
      <c r="L3273" s="505"/>
      <c r="M3273" s="150"/>
      <c r="N3273" s="150"/>
      <c r="O3273" s="150"/>
      <c r="P3273" s="150"/>
      <c r="Q3273" s="138"/>
      <c r="R3273" s="505"/>
      <c r="S3273" s="150"/>
      <c r="T3273" s="150"/>
      <c r="U3273" s="150"/>
      <c r="V3273" s="150"/>
      <c r="W3273" s="138"/>
      <c r="X3273" s="505"/>
      <c r="Y3273" s="150"/>
      <c r="Z3273" s="150"/>
      <c r="AA3273" s="150"/>
      <c r="AB3273" s="150"/>
      <c r="AC3273" s="138"/>
      <c r="AD3273" s="505"/>
      <c r="AE3273" s="150"/>
      <c r="AF3273" s="150"/>
      <c r="AG3273" s="150"/>
      <c r="AH3273" s="150"/>
      <c r="AI3273" s="138"/>
      <c r="AJ3273" s="505"/>
      <c r="AK3273" s="150"/>
      <c r="AL3273" s="150"/>
      <c r="AM3273" s="150"/>
      <c r="AN3273" s="150"/>
      <c r="AO3273" s="138"/>
      <c r="AP3273" s="505"/>
      <c r="AQ3273" s="150"/>
      <c r="AR3273" s="150"/>
      <c r="AS3273" s="150"/>
      <c r="AT3273" s="150"/>
      <c r="AU3273" s="138"/>
      <c r="AV3273" s="505"/>
      <c r="AW3273" s="150"/>
      <c r="AX3273" s="150"/>
      <c r="AY3273" s="150"/>
      <c r="BB3273" s="505"/>
      <c r="BC3273" s="150"/>
      <c r="BD3273" s="150"/>
      <c r="BE3273" s="150"/>
      <c r="BF3273" s="150"/>
      <c r="BG3273" s="150"/>
      <c r="BH3273" s="150"/>
      <c r="BI3273" s="133"/>
      <c r="BJ3273" s="135"/>
    </row>
    <row r="3274" spans="3:62">
      <c r="C3274" s="504"/>
      <c r="F3274" s="505"/>
      <c r="G3274" s="150"/>
      <c r="H3274" s="150"/>
      <c r="I3274" s="150"/>
      <c r="J3274" s="150"/>
      <c r="K3274" s="138"/>
      <c r="L3274" s="505"/>
      <c r="M3274" s="150"/>
      <c r="N3274" s="150"/>
      <c r="O3274" s="150"/>
      <c r="P3274" s="150"/>
      <c r="Q3274" s="138"/>
      <c r="R3274" s="505"/>
      <c r="S3274" s="150"/>
      <c r="T3274" s="150"/>
      <c r="U3274" s="150"/>
      <c r="V3274" s="150"/>
      <c r="W3274" s="138"/>
      <c r="X3274" s="505"/>
      <c r="Y3274" s="150"/>
      <c r="Z3274" s="150"/>
      <c r="AA3274" s="150"/>
      <c r="AB3274" s="150"/>
      <c r="AC3274" s="138"/>
      <c r="AD3274" s="505"/>
      <c r="AE3274" s="150"/>
      <c r="AF3274" s="150"/>
      <c r="AG3274" s="150"/>
      <c r="AH3274" s="150"/>
      <c r="AI3274" s="138"/>
      <c r="AJ3274" s="505"/>
      <c r="AK3274" s="150"/>
      <c r="AL3274" s="150"/>
      <c r="AM3274" s="150"/>
      <c r="AN3274" s="150"/>
      <c r="AO3274" s="138"/>
      <c r="AP3274" s="505"/>
      <c r="AQ3274" s="150"/>
      <c r="AR3274" s="150"/>
      <c r="AS3274" s="150"/>
      <c r="AT3274" s="150"/>
      <c r="AU3274" s="138"/>
      <c r="AV3274" s="505"/>
      <c r="AW3274" s="150"/>
      <c r="AX3274" s="150"/>
      <c r="AY3274" s="150"/>
      <c r="BB3274" s="505"/>
      <c r="BC3274" s="150"/>
      <c r="BD3274" s="150"/>
      <c r="BE3274" s="150"/>
      <c r="BF3274" s="150"/>
      <c r="BG3274" s="150"/>
      <c r="BH3274" s="150"/>
      <c r="BI3274" s="133"/>
      <c r="BJ3274" s="135"/>
    </row>
    <row r="3275" spans="3:62">
      <c r="C3275" s="504"/>
      <c r="F3275" s="505"/>
      <c r="G3275" s="150"/>
      <c r="H3275" s="150"/>
      <c r="I3275" s="150"/>
      <c r="J3275" s="150"/>
      <c r="K3275" s="138"/>
      <c r="L3275" s="505"/>
      <c r="M3275" s="150"/>
      <c r="N3275" s="150"/>
      <c r="O3275" s="150"/>
      <c r="P3275" s="150"/>
      <c r="Q3275" s="138"/>
      <c r="R3275" s="505"/>
      <c r="S3275" s="150"/>
      <c r="T3275" s="150"/>
      <c r="U3275" s="150"/>
      <c r="V3275" s="150"/>
      <c r="W3275" s="138"/>
      <c r="X3275" s="505"/>
      <c r="Y3275" s="150"/>
      <c r="Z3275" s="150"/>
      <c r="AA3275" s="150"/>
      <c r="AB3275" s="150"/>
      <c r="AC3275" s="138"/>
      <c r="AD3275" s="505"/>
      <c r="AE3275" s="150"/>
      <c r="AF3275" s="150"/>
      <c r="AG3275" s="150"/>
      <c r="AH3275" s="150"/>
      <c r="AI3275" s="138"/>
      <c r="AJ3275" s="505"/>
      <c r="AK3275" s="150"/>
      <c r="AL3275" s="150"/>
      <c r="AM3275" s="150"/>
      <c r="AN3275" s="150"/>
      <c r="AO3275" s="138"/>
      <c r="AP3275" s="505"/>
      <c r="AQ3275" s="150"/>
      <c r="AR3275" s="150"/>
      <c r="AS3275" s="150"/>
      <c r="AT3275" s="150"/>
      <c r="AU3275" s="138"/>
      <c r="AV3275" s="505"/>
      <c r="AW3275" s="150"/>
      <c r="AX3275" s="150"/>
      <c r="AY3275" s="150"/>
      <c r="BB3275" s="505"/>
      <c r="BC3275" s="150"/>
      <c r="BD3275" s="150"/>
      <c r="BE3275" s="150"/>
      <c r="BF3275" s="150"/>
      <c r="BG3275" s="150"/>
      <c r="BH3275" s="150"/>
      <c r="BI3275" s="133"/>
      <c r="BJ3275" s="135"/>
    </row>
    <row r="3276" spans="3:62">
      <c r="C3276" s="504"/>
      <c r="F3276" s="505"/>
      <c r="G3276" s="150"/>
      <c r="H3276" s="150"/>
      <c r="I3276" s="150"/>
      <c r="J3276" s="150"/>
      <c r="K3276" s="138"/>
      <c r="L3276" s="505"/>
      <c r="M3276" s="150"/>
      <c r="N3276" s="150"/>
      <c r="O3276" s="150"/>
      <c r="P3276" s="150"/>
      <c r="Q3276" s="138"/>
      <c r="R3276" s="505"/>
      <c r="S3276" s="150"/>
      <c r="T3276" s="150"/>
      <c r="U3276" s="150"/>
      <c r="V3276" s="150"/>
      <c r="W3276" s="138"/>
      <c r="X3276" s="505"/>
      <c r="Y3276" s="150"/>
      <c r="Z3276" s="150"/>
      <c r="AA3276" s="150"/>
      <c r="AB3276" s="150"/>
      <c r="AC3276" s="138"/>
      <c r="AD3276" s="505"/>
      <c r="AE3276" s="150"/>
      <c r="AF3276" s="150"/>
      <c r="AG3276" s="150"/>
      <c r="AH3276" s="150"/>
      <c r="AI3276" s="138"/>
      <c r="AJ3276" s="505"/>
      <c r="AK3276" s="150"/>
      <c r="AL3276" s="150"/>
      <c r="AM3276" s="150"/>
      <c r="AN3276" s="150"/>
      <c r="AO3276" s="138"/>
      <c r="AP3276" s="505"/>
      <c r="AQ3276" s="150"/>
      <c r="AR3276" s="150"/>
      <c r="AS3276" s="150"/>
      <c r="AT3276" s="150"/>
      <c r="AU3276" s="138"/>
      <c r="AV3276" s="505"/>
      <c r="AW3276" s="150"/>
      <c r="AX3276" s="150"/>
      <c r="AY3276" s="150"/>
      <c r="BB3276" s="505"/>
      <c r="BC3276" s="150"/>
      <c r="BD3276" s="150"/>
      <c r="BE3276" s="150"/>
      <c r="BF3276" s="150"/>
      <c r="BG3276" s="150"/>
      <c r="BH3276" s="150"/>
      <c r="BI3276" s="133"/>
      <c r="BJ3276" s="135"/>
    </row>
    <row r="3277" spans="3:62">
      <c r="C3277" s="504"/>
      <c r="F3277" s="505"/>
      <c r="G3277" s="150"/>
      <c r="H3277" s="150"/>
      <c r="I3277" s="150"/>
      <c r="J3277" s="150"/>
      <c r="K3277" s="138"/>
      <c r="L3277" s="505"/>
      <c r="M3277" s="150"/>
      <c r="N3277" s="150"/>
      <c r="O3277" s="150"/>
      <c r="P3277" s="150"/>
      <c r="Q3277" s="138"/>
      <c r="R3277" s="505"/>
      <c r="S3277" s="150"/>
      <c r="T3277" s="150"/>
      <c r="U3277" s="150"/>
      <c r="V3277" s="150"/>
      <c r="W3277" s="138"/>
      <c r="X3277" s="505"/>
      <c r="Y3277" s="150"/>
      <c r="Z3277" s="150"/>
      <c r="AA3277" s="150"/>
      <c r="AB3277" s="150"/>
      <c r="AC3277" s="138"/>
      <c r="AD3277" s="505"/>
      <c r="AE3277" s="150"/>
      <c r="AF3277" s="150"/>
      <c r="AG3277" s="150"/>
      <c r="AH3277" s="150"/>
      <c r="AI3277" s="138"/>
      <c r="AJ3277" s="505"/>
      <c r="AK3277" s="150"/>
      <c r="AL3277" s="150"/>
      <c r="AM3277" s="150"/>
      <c r="AN3277" s="150"/>
      <c r="AO3277" s="138"/>
      <c r="AP3277" s="505"/>
      <c r="AQ3277" s="150"/>
      <c r="AR3277" s="150"/>
      <c r="AS3277" s="150"/>
      <c r="AT3277" s="150"/>
      <c r="AU3277" s="138"/>
      <c r="AV3277" s="505"/>
      <c r="AW3277" s="150"/>
      <c r="AX3277" s="150"/>
      <c r="AY3277" s="150"/>
      <c r="BB3277" s="505"/>
      <c r="BC3277" s="150"/>
      <c r="BD3277" s="150"/>
      <c r="BE3277" s="150"/>
      <c r="BF3277" s="150"/>
      <c r="BG3277" s="150"/>
      <c r="BH3277" s="150"/>
      <c r="BI3277" s="133"/>
      <c r="BJ3277" s="135"/>
    </row>
    <row r="3278" spans="3:62">
      <c r="C3278" s="504"/>
      <c r="F3278" s="505"/>
      <c r="G3278" s="150"/>
      <c r="H3278" s="150"/>
      <c r="I3278" s="150"/>
      <c r="J3278" s="150"/>
      <c r="K3278" s="138"/>
      <c r="L3278" s="505"/>
      <c r="M3278" s="150"/>
      <c r="N3278" s="150"/>
      <c r="O3278" s="150"/>
      <c r="P3278" s="150"/>
      <c r="Q3278" s="138"/>
      <c r="R3278" s="505"/>
      <c r="S3278" s="150"/>
      <c r="T3278" s="150"/>
      <c r="U3278" s="150"/>
      <c r="V3278" s="150"/>
      <c r="W3278" s="138"/>
      <c r="X3278" s="505"/>
      <c r="Y3278" s="150"/>
      <c r="Z3278" s="150"/>
      <c r="AA3278" s="150"/>
      <c r="AB3278" s="150"/>
      <c r="AC3278" s="138"/>
      <c r="AD3278" s="505"/>
      <c r="AE3278" s="150"/>
      <c r="AF3278" s="150"/>
      <c r="AG3278" s="150"/>
      <c r="AH3278" s="150"/>
      <c r="AI3278" s="138"/>
      <c r="AJ3278" s="505"/>
      <c r="AK3278" s="150"/>
      <c r="AL3278" s="150"/>
      <c r="AM3278" s="150"/>
      <c r="AN3278" s="150"/>
      <c r="AO3278" s="138"/>
      <c r="AP3278" s="505"/>
      <c r="AQ3278" s="150"/>
      <c r="AR3278" s="150"/>
      <c r="AS3278" s="150"/>
      <c r="AT3278" s="150"/>
      <c r="AU3278" s="138"/>
      <c r="AV3278" s="505"/>
      <c r="AW3278" s="150"/>
      <c r="AX3278" s="150"/>
      <c r="AY3278" s="150"/>
      <c r="BB3278" s="505"/>
      <c r="BC3278" s="150"/>
      <c r="BD3278" s="150"/>
      <c r="BE3278" s="150"/>
      <c r="BF3278" s="150"/>
      <c r="BG3278" s="150"/>
      <c r="BH3278" s="150"/>
      <c r="BI3278" s="133"/>
      <c r="BJ3278" s="135"/>
    </row>
    <row r="3279" spans="3:62">
      <c r="C3279" s="504"/>
      <c r="F3279" s="505"/>
      <c r="G3279" s="150"/>
      <c r="H3279" s="150"/>
      <c r="I3279" s="150"/>
      <c r="J3279" s="150"/>
      <c r="K3279" s="138"/>
      <c r="L3279" s="505"/>
      <c r="M3279" s="150"/>
      <c r="N3279" s="150"/>
      <c r="O3279" s="150"/>
      <c r="P3279" s="150"/>
      <c r="Q3279" s="138"/>
      <c r="R3279" s="505"/>
      <c r="S3279" s="150"/>
      <c r="T3279" s="150"/>
      <c r="U3279" s="150"/>
      <c r="V3279" s="150"/>
      <c r="W3279" s="138"/>
      <c r="X3279" s="505"/>
      <c r="Y3279" s="150"/>
      <c r="Z3279" s="150"/>
      <c r="AA3279" s="150"/>
      <c r="AB3279" s="150"/>
      <c r="AC3279" s="138"/>
      <c r="AD3279" s="505"/>
      <c r="AE3279" s="150"/>
      <c r="AF3279" s="150"/>
      <c r="AG3279" s="150"/>
      <c r="AH3279" s="150"/>
      <c r="AI3279" s="138"/>
      <c r="AJ3279" s="505"/>
      <c r="AK3279" s="150"/>
      <c r="AL3279" s="150"/>
      <c r="AM3279" s="150"/>
      <c r="AN3279" s="150"/>
      <c r="AO3279" s="138"/>
      <c r="AP3279" s="505"/>
      <c r="AQ3279" s="150"/>
      <c r="AR3279" s="150"/>
      <c r="AS3279" s="150"/>
      <c r="AT3279" s="150"/>
      <c r="AU3279" s="138"/>
      <c r="AV3279" s="505"/>
      <c r="AW3279" s="150"/>
      <c r="AX3279" s="150"/>
      <c r="AY3279" s="150"/>
      <c r="BB3279" s="505"/>
      <c r="BC3279" s="150"/>
      <c r="BD3279" s="150"/>
      <c r="BE3279" s="150"/>
      <c r="BF3279" s="150"/>
      <c r="BG3279" s="150"/>
      <c r="BH3279" s="150"/>
      <c r="BI3279" s="133"/>
      <c r="BJ3279" s="135"/>
    </row>
    <row r="3280" spans="3:62">
      <c r="C3280" s="504"/>
      <c r="F3280" s="505"/>
      <c r="G3280" s="150"/>
      <c r="H3280" s="150"/>
      <c r="I3280" s="150"/>
      <c r="J3280" s="150"/>
      <c r="K3280" s="138"/>
      <c r="L3280" s="505"/>
      <c r="M3280" s="150"/>
      <c r="N3280" s="150"/>
      <c r="O3280" s="150"/>
      <c r="P3280" s="150"/>
      <c r="Q3280" s="138"/>
      <c r="R3280" s="505"/>
      <c r="S3280" s="150"/>
      <c r="T3280" s="150"/>
      <c r="U3280" s="150"/>
      <c r="V3280" s="150"/>
      <c r="W3280" s="138"/>
      <c r="X3280" s="505"/>
      <c r="Y3280" s="150"/>
      <c r="Z3280" s="150"/>
      <c r="AA3280" s="150"/>
      <c r="AB3280" s="150"/>
      <c r="AC3280" s="138"/>
      <c r="AD3280" s="505"/>
      <c r="AE3280" s="150"/>
      <c r="AF3280" s="150"/>
      <c r="AG3280" s="150"/>
      <c r="AH3280" s="150"/>
      <c r="AI3280" s="138"/>
      <c r="AJ3280" s="505"/>
      <c r="AK3280" s="150"/>
      <c r="AL3280" s="150"/>
      <c r="AM3280" s="150"/>
      <c r="AN3280" s="150"/>
      <c r="AO3280" s="138"/>
      <c r="AP3280" s="505"/>
      <c r="AQ3280" s="150"/>
      <c r="AR3280" s="150"/>
      <c r="AS3280" s="150"/>
      <c r="AT3280" s="150"/>
      <c r="AU3280" s="138"/>
      <c r="AV3280" s="505"/>
      <c r="AW3280" s="150"/>
      <c r="AX3280" s="150"/>
      <c r="AY3280" s="150"/>
      <c r="BB3280" s="505"/>
      <c r="BC3280" s="150"/>
      <c r="BD3280" s="150"/>
      <c r="BE3280" s="150"/>
      <c r="BF3280" s="150"/>
      <c r="BG3280" s="150"/>
      <c r="BH3280" s="150"/>
      <c r="BI3280" s="133"/>
      <c r="BJ3280" s="135"/>
    </row>
    <row r="3281" spans="3:62">
      <c r="C3281" s="504"/>
      <c r="F3281" s="505"/>
      <c r="G3281" s="150"/>
      <c r="H3281" s="150"/>
      <c r="I3281" s="150"/>
      <c r="J3281" s="150"/>
      <c r="K3281" s="138"/>
      <c r="L3281" s="505"/>
      <c r="M3281" s="150"/>
      <c r="N3281" s="150"/>
      <c r="O3281" s="150"/>
      <c r="P3281" s="150"/>
      <c r="Q3281" s="138"/>
      <c r="R3281" s="505"/>
      <c r="S3281" s="150"/>
      <c r="T3281" s="150"/>
      <c r="U3281" s="150"/>
      <c r="V3281" s="150"/>
      <c r="W3281" s="138"/>
      <c r="X3281" s="505"/>
      <c r="Y3281" s="150"/>
      <c r="Z3281" s="150"/>
      <c r="AA3281" s="150"/>
      <c r="AB3281" s="150"/>
      <c r="AC3281" s="138"/>
      <c r="AD3281" s="505"/>
      <c r="AE3281" s="150"/>
      <c r="AF3281" s="150"/>
      <c r="AG3281" s="150"/>
      <c r="AH3281" s="150"/>
      <c r="AI3281" s="138"/>
      <c r="AJ3281" s="505"/>
      <c r="AK3281" s="150"/>
      <c r="AL3281" s="150"/>
      <c r="AM3281" s="150"/>
      <c r="AN3281" s="150"/>
      <c r="AO3281" s="138"/>
      <c r="AP3281" s="505"/>
      <c r="AQ3281" s="150"/>
      <c r="AR3281" s="150"/>
      <c r="AS3281" s="150"/>
      <c r="AT3281" s="150"/>
      <c r="AU3281" s="138"/>
      <c r="AV3281" s="505"/>
      <c r="AW3281" s="150"/>
      <c r="AX3281" s="150"/>
      <c r="AY3281" s="150"/>
      <c r="BB3281" s="505"/>
      <c r="BC3281" s="150"/>
      <c r="BD3281" s="150"/>
      <c r="BE3281" s="150"/>
      <c r="BF3281" s="150"/>
      <c r="BG3281" s="150"/>
      <c r="BH3281" s="150"/>
      <c r="BI3281" s="133"/>
      <c r="BJ3281" s="135"/>
    </row>
    <row r="3282" spans="3:62">
      <c r="C3282" s="504"/>
      <c r="F3282" s="505"/>
      <c r="G3282" s="150"/>
      <c r="H3282" s="150"/>
      <c r="I3282" s="150"/>
      <c r="J3282" s="150"/>
      <c r="K3282" s="138"/>
      <c r="L3282" s="505"/>
      <c r="M3282" s="150"/>
      <c r="N3282" s="150"/>
      <c r="O3282" s="150"/>
      <c r="P3282" s="150"/>
      <c r="Q3282" s="138"/>
      <c r="R3282" s="505"/>
      <c r="S3282" s="150"/>
      <c r="T3282" s="150"/>
      <c r="U3282" s="150"/>
      <c r="V3282" s="150"/>
      <c r="W3282" s="138"/>
      <c r="X3282" s="505"/>
      <c r="Y3282" s="150"/>
      <c r="Z3282" s="150"/>
      <c r="AA3282" s="150"/>
      <c r="AB3282" s="150"/>
      <c r="AC3282" s="138"/>
      <c r="AD3282" s="505"/>
      <c r="AE3282" s="150"/>
      <c r="AF3282" s="150"/>
      <c r="AG3282" s="150"/>
      <c r="AH3282" s="150"/>
      <c r="AI3282" s="138"/>
      <c r="AJ3282" s="505"/>
      <c r="AK3282" s="150"/>
      <c r="AL3282" s="150"/>
      <c r="AM3282" s="150"/>
      <c r="AN3282" s="150"/>
      <c r="AO3282" s="138"/>
      <c r="AP3282" s="505"/>
      <c r="AQ3282" s="150"/>
      <c r="AR3282" s="150"/>
      <c r="AS3282" s="150"/>
      <c r="AT3282" s="150"/>
      <c r="AU3282" s="138"/>
      <c r="AV3282" s="505"/>
      <c r="AW3282" s="150"/>
      <c r="AX3282" s="150"/>
      <c r="AY3282" s="150"/>
      <c r="BB3282" s="505"/>
      <c r="BC3282" s="150"/>
      <c r="BD3282" s="150"/>
      <c r="BE3282" s="150"/>
      <c r="BF3282" s="150"/>
      <c r="BG3282" s="150"/>
      <c r="BH3282" s="150"/>
      <c r="BI3282" s="133"/>
      <c r="BJ3282" s="135"/>
    </row>
    <row r="3283" spans="3:62">
      <c r="C3283" s="504"/>
      <c r="F3283" s="505"/>
      <c r="G3283" s="150"/>
      <c r="H3283" s="150"/>
      <c r="I3283" s="150"/>
      <c r="J3283" s="150"/>
      <c r="K3283" s="138"/>
      <c r="L3283" s="505"/>
      <c r="M3283" s="150"/>
      <c r="N3283" s="150"/>
      <c r="O3283" s="150"/>
      <c r="P3283" s="150"/>
      <c r="Q3283" s="138"/>
      <c r="R3283" s="505"/>
      <c r="S3283" s="150"/>
      <c r="T3283" s="150"/>
      <c r="U3283" s="150"/>
      <c r="V3283" s="150"/>
      <c r="W3283" s="138"/>
      <c r="X3283" s="505"/>
      <c r="Y3283" s="150"/>
      <c r="Z3283" s="150"/>
      <c r="AA3283" s="150"/>
      <c r="AB3283" s="150"/>
      <c r="AC3283" s="138"/>
      <c r="AD3283" s="505"/>
      <c r="AE3283" s="150"/>
      <c r="AF3283" s="150"/>
      <c r="AG3283" s="150"/>
      <c r="AH3283" s="150"/>
      <c r="AI3283" s="138"/>
      <c r="AJ3283" s="505"/>
      <c r="AK3283" s="150"/>
      <c r="AL3283" s="150"/>
      <c r="AM3283" s="150"/>
      <c r="AN3283" s="150"/>
      <c r="AO3283" s="138"/>
      <c r="AP3283" s="505"/>
      <c r="AQ3283" s="150"/>
      <c r="AR3283" s="150"/>
      <c r="AS3283" s="150"/>
      <c r="AT3283" s="150"/>
      <c r="AU3283" s="138"/>
      <c r="AV3283" s="505"/>
      <c r="AW3283" s="150"/>
      <c r="AX3283" s="150"/>
      <c r="AY3283" s="150"/>
      <c r="BB3283" s="505"/>
      <c r="BC3283" s="150"/>
      <c r="BD3283" s="150"/>
      <c r="BE3283" s="150"/>
      <c r="BF3283" s="150"/>
      <c r="BG3283" s="150"/>
      <c r="BH3283" s="150"/>
      <c r="BI3283" s="133"/>
      <c r="BJ3283" s="135"/>
    </row>
    <row r="3284" spans="3:62">
      <c r="C3284" s="504"/>
      <c r="F3284" s="505"/>
      <c r="G3284" s="150"/>
      <c r="H3284" s="150"/>
      <c r="I3284" s="150"/>
      <c r="J3284" s="150"/>
      <c r="K3284" s="138"/>
      <c r="L3284" s="505"/>
      <c r="M3284" s="150"/>
      <c r="N3284" s="150"/>
      <c r="O3284" s="150"/>
      <c r="P3284" s="150"/>
      <c r="Q3284" s="138"/>
      <c r="R3284" s="505"/>
      <c r="S3284" s="150"/>
      <c r="T3284" s="150"/>
      <c r="U3284" s="150"/>
      <c r="V3284" s="150"/>
      <c r="W3284" s="138"/>
      <c r="X3284" s="505"/>
      <c r="Y3284" s="150"/>
      <c r="Z3284" s="150"/>
      <c r="AA3284" s="150"/>
      <c r="AB3284" s="150"/>
      <c r="AC3284" s="138"/>
      <c r="AD3284" s="505"/>
      <c r="AE3284" s="150"/>
      <c r="AF3284" s="150"/>
      <c r="AG3284" s="150"/>
      <c r="AH3284" s="150"/>
      <c r="AI3284" s="138"/>
      <c r="AJ3284" s="505"/>
      <c r="AK3284" s="150"/>
      <c r="AL3284" s="150"/>
      <c r="AM3284" s="150"/>
      <c r="AN3284" s="150"/>
      <c r="AO3284" s="138"/>
      <c r="AP3284" s="505"/>
      <c r="AQ3284" s="150"/>
      <c r="AR3284" s="150"/>
      <c r="AS3284" s="150"/>
      <c r="AT3284" s="150"/>
      <c r="AU3284" s="138"/>
      <c r="AV3284" s="505"/>
      <c r="AW3284" s="150"/>
      <c r="AX3284" s="150"/>
      <c r="AY3284" s="150"/>
      <c r="BB3284" s="505"/>
      <c r="BC3284" s="150"/>
      <c r="BD3284" s="150"/>
      <c r="BE3284" s="150"/>
      <c r="BF3284" s="150"/>
      <c r="BG3284" s="150"/>
      <c r="BH3284" s="150"/>
      <c r="BI3284" s="133"/>
      <c r="BJ3284" s="135"/>
    </row>
    <row r="3285" spans="3:62">
      <c r="C3285" s="504"/>
      <c r="F3285" s="505"/>
      <c r="G3285" s="150"/>
      <c r="H3285" s="150"/>
      <c r="I3285" s="150"/>
      <c r="J3285" s="150"/>
      <c r="K3285" s="138"/>
      <c r="L3285" s="505"/>
      <c r="M3285" s="150"/>
      <c r="N3285" s="150"/>
      <c r="O3285" s="150"/>
      <c r="P3285" s="150"/>
      <c r="Q3285" s="138"/>
      <c r="R3285" s="505"/>
      <c r="S3285" s="150"/>
      <c r="T3285" s="150"/>
      <c r="U3285" s="150"/>
      <c r="V3285" s="150"/>
      <c r="W3285" s="138"/>
      <c r="X3285" s="505"/>
      <c r="Y3285" s="150"/>
      <c r="Z3285" s="150"/>
      <c r="AA3285" s="150"/>
      <c r="AB3285" s="150"/>
      <c r="AC3285" s="138"/>
      <c r="AD3285" s="505"/>
      <c r="AE3285" s="150"/>
      <c r="AF3285" s="150"/>
      <c r="AG3285" s="150"/>
      <c r="AH3285" s="150"/>
      <c r="AI3285" s="138"/>
      <c r="AJ3285" s="505"/>
      <c r="AK3285" s="150"/>
      <c r="AL3285" s="150"/>
      <c r="AM3285" s="150"/>
      <c r="AN3285" s="150"/>
      <c r="AO3285" s="138"/>
      <c r="AP3285" s="505"/>
      <c r="AQ3285" s="150"/>
      <c r="AR3285" s="150"/>
      <c r="AS3285" s="150"/>
      <c r="AT3285" s="150"/>
      <c r="AU3285" s="138"/>
      <c r="AV3285" s="505"/>
      <c r="AW3285" s="150"/>
      <c r="AX3285" s="150"/>
      <c r="AY3285" s="150"/>
      <c r="BB3285" s="505"/>
      <c r="BC3285" s="150"/>
      <c r="BD3285" s="150"/>
      <c r="BE3285" s="150"/>
      <c r="BF3285" s="150"/>
      <c r="BG3285" s="150"/>
      <c r="BH3285" s="150"/>
      <c r="BI3285" s="133"/>
      <c r="BJ3285" s="135"/>
    </row>
    <row r="3286" spans="3:62">
      <c r="C3286" s="504"/>
      <c r="F3286" s="505"/>
      <c r="G3286" s="150"/>
      <c r="H3286" s="150"/>
      <c r="I3286" s="150"/>
      <c r="J3286" s="150"/>
      <c r="K3286" s="138"/>
      <c r="L3286" s="505"/>
      <c r="M3286" s="150"/>
      <c r="N3286" s="150"/>
      <c r="O3286" s="150"/>
      <c r="P3286" s="150"/>
      <c r="Q3286" s="138"/>
      <c r="R3286" s="505"/>
      <c r="S3286" s="150"/>
      <c r="T3286" s="150"/>
      <c r="U3286" s="150"/>
      <c r="V3286" s="150"/>
      <c r="W3286" s="138"/>
      <c r="X3286" s="505"/>
      <c r="Y3286" s="150"/>
      <c r="Z3286" s="150"/>
      <c r="AA3286" s="150"/>
      <c r="AB3286" s="150"/>
      <c r="AC3286" s="138"/>
      <c r="AD3286" s="505"/>
      <c r="AE3286" s="150"/>
      <c r="AF3286" s="150"/>
      <c r="AG3286" s="150"/>
      <c r="AH3286" s="150"/>
      <c r="AI3286" s="138"/>
      <c r="AJ3286" s="505"/>
      <c r="AK3286" s="150"/>
      <c r="AL3286" s="150"/>
      <c r="AM3286" s="150"/>
      <c r="AN3286" s="150"/>
      <c r="AO3286" s="138"/>
      <c r="AP3286" s="505"/>
      <c r="AQ3286" s="150"/>
      <c r="AR3286" s="150"/>
      <c r="AS3286" s="150"/>
      <c r="AT3286" s="150"/>
      <c r="AU3286" s="138"/>
      <c r="AV3286" s="505"/>
      <c r="AW3286" s="150"/>
      <c r="AX3286" s="150"/>
      <c r="AY3286" s="150"/>
      <c r="BB3286" s="505"/>
      <c r="BC3286" s="150"/>
      <c r="BD3286" s="150"/>
      <c r="BE3286" s="150"/>
      <c r="BF3286" s="150"/>
      <c r="BG3286" s="150"/>
      <c r="BH3286" s="150"/>
      <c r="BI3286" s="133"/>
      <c r="BJ3286" s="135"/>
    </row>
    <row r="3287" spans="3:62">
      <c r="C3287" s="504"/>
      <c r="F3287" s="505"/>
      <c r="G3287" s="150"/>
      <c r="H3287" s="150"/>
      <c r="I3287" s="150"/>
      <c r="J3287" s="150"/>
      <c r="K3287" s="138"/>
      <c r="L3287" s="505"/>
      <c r="M3287" s="150"/>
      <c r="N3287" s="150"/>
      <c r="O3287" s="150"/>
      <c r="P3287" s="150"/>
      <c r="Q3287" s="138"/>
      <c r="R3287" s="505"/>
      <c r="S3287" s="150"/>
      <c r="T3287" s="150"/>
      <c r="U3287" s="150"/>
      <c r="V3287" s="150"/>
      <c r="W3287" s="138"/>
      <c r="X3287" s="505"/>
      <c r="Y3287" s="150"/>
      <c r="Z3287" s="150"/>
      <c r="AA3287" s="150"/>
      <c r="AB3287" s="150"/>
      <c r="AC3287" s="138"/>
      <c r="AD3287" s="505"/>
      <c r="AE3287" s="150"/>
      <c r="AF3287" s="150"/>
      <c r="AG3287" s="150"/>
      <c r="AH3287" s="150"/>
      <c r="AI3287" s="138"/>
      <c r="AJ3287" s="505"/>
      <c r="AK3287" s="150"/>
      <c r="AL3287" s="150"/>
      <c r="AM3287" s="150"/>
      <c r="AN3287" s="150"/>
      <c r="AO3287" s="138"/>
      <c r="AP3287" s="505"/>
      <c r="AQ3287" s="150"/>
      <c r="AR3287" s="150"/>
      <c r="AS3287" s="150"/>
      <c r="AT3287" s="150"/>
      <c r="AU3287" s="138"/>
      <c r="AV3287" s="505"/>
      <c r="AW3287" s="150"/>
      <c r="AX3287" s="150"/>
      <c r="AY3287" s="150"/>
      <c r="BB3287" s="505"/>
      <c r="BC3287" s="150"/>
      <c r="BD3287" s="150"/>
      <c r="BE3287" s="150"/>
      <c r="BF3287" s="150"/>
      <c r="BG3287" s="150"/>
      <c r="BH3287" s="150"/>
      <c r="BI3287" s="133"/>
      <c r="BJ3287" s="135"/>
    </row>
    <row r="3288" spans="3:62">
      <c r="C3288" s="504"/>
      <c r="F3288" s="505"/>
      <c r="G3288" s="150"/>
      <c r="H3288" s="150"/>
      <c r="I3288" s="150"/>
      <c r="J3288" s="150"/>
      <c r="K3288" s="138"/>
      <c r="L3288" s="505"/>
      <c r="M3288" s="150"/>
      <c r="N3288" s="150"/>
      <c r="O3288" s="150"/>
      <c r="P3288" s="150"/>
      <c r="Q3288" s="138"/>
      <c r="R3288" s="505"/>
      <c r="S3288" s="150"/>
      <c r="T3288" s="150"/>
      <c r="U3288" s="150"/>
      <c r="V3288" s="150"/>
      <c r="W3288" s="138"/>
      <c r="X3288" s="505"/>
      <c r="Y3288" s="150"/>
      <c r="Z3288" s="150"/>
      <c r="AA3288" s="150"/>
      <c r="AB3288" s="150"/>
      <c r="AC3288" s="138"/>
      <c r="AD3288" s="505"/>
      <c r="AE3288" s="150"/>
      <c r="AF3288" s="150"/>
      <c r="AG3288" s="150"/>
      <c r="AH3288" s="150"/>
      <c r="AI3288" s="138"/>
      <c r="AJ3288" s="505"/>
      <c r="AK3288" s="150"/>
      <c r="AL3288" s="150"/>
      <c r="AM3288" s="150"/>
      <c r="AN3288" s="150"/>
      <c r="AO3288" s="138"/>
      <c r="AP3288" s="505"/>
      <c r="AQ3288" s="150"/>
      <c r="AR3288" s="150"/>
      <c r="AS3288" s="150"/>
      <c r="AT3288" s="150"/>
      <c r="AU3288" s="138"/>
      <c r="AV3288" s="505"/>
      <c r="AW3288" s="150"/>
      <c r="AX3288" s="150"/>
      <c r="AY3288" s="150"/>
      <c r="BB3288" s="505"/>
      <c r="BC3288" s="150"/>
      <c r="BD3288" s="150"/>
      <c r="BE3288" s="150"/>
      <c r="BF3288" s="150"/>
      <c r="BG3288" s="150"/>
      <c r="BH3288" s="150"/>
      <c r="BI3288" s="133"/>
      <c r="BJ3288" s="135"/>
    </row>
    <row r="3289" spans="3:62">
      <c r="C3289" s="504"/>
      <c r="F3289" s="505"/>
      <c r="G3289" s="150"/>
      <c r="H3289" s="150"/>
      <c r="I3289" s="150"/>
      <c r="J3289" s="150"/>
      <c r="K3289" s="138"/>
      <c r="L3289" s="505"/>
      <c r="M3289" s="150"/>
      <c r="N3289" s="150"/>
      <c r="O3289" s="150"/>
      <c r="P3289" s="150"/>
      <c r="Q3289" s="138"/>
      <c r="R3289" s="505"/>
      <c r="S3289" s="150"/>
      <c r="T3289" s="150"/>
      <c r="U3289" s="150"/>
      <c r="V3289" s="150"/>
      <c r="W3289" s="138"/>
      <c r="X3289" s="505"/>
      <c r="Y3289" s="150"/>
      <c r="Z3289" s="150"/>
      <c r="AA3289" s="150"/>
      <c r="AB3289" s="150"/>
      <c r="AC3289" s="138"/>
      <c r="AD3289" s="505"/>
      <c r="AE3289" s="150"/>
      <c r="AF3289" s="150"/>
      <c r="AG3289" s="150"/>
      <c r="AH3289" s="150"/>
      <c r="AI3289" s="138"/>
      <c r="AJ3289" s="505"/>
      <c r="AK3289" s="150"/>
      <c r="AL3289" s="150"/>
      <c r="AM3289" s="150"/>
      <c r="AN3289" s="150"/>
      <c r="AO3289" s="138"/>
      <c r="AP3289" s="505"/>
      <c r="AQ3289" s="150"/>
      <c r="AR3289" s="150"/>
      <c r="AS3289" s="150"/>
      <c r="AT3289" s="150"/>
      <c r="AU3289" s="138"/>
      <c r="AV3289" s="505"/>
      <c r="AW3289" s="150"/>
      <c r="AX3289" s="150"/>
      <c r="AY3289" s="150"/>
      <c r="BB3289" s="505"/>
      <c r="BC3289" s="150"/>
      <c r="BD3289" s="150"/>
      <c r="BE3289" s="150"/>
      <c r="BF3289" s="150"/>
      <c r="BG3289" s="150"/>
      <c r="BH3289" s="150"/>
      <c r="BI3289" s="133"/>
      <c r="BJ3289" s="135"/>
    </row>
    <row r="3290" spans="3:62">
      <c r="C3290" s="504"/>
      <c r="F3290" s="505"/>
      <c r="G3290" s="150"/>
      <c r="H3290" s="150"/>
      <c r="I3290" s="150"/>
      <c r="J3290" s="150"/>
      <c r="K3290" s="138"/>
      <c r="L3290" s="505"/>
      <c r="M3290" s="150"/>
      <c r="N3290" s="150"/>
      <c r="O3290" s="150"/>
      <c r="P3290" s="150"/>
      <c r="Q3290" s="138"/>
      <c r="R3290" s="505"/>
      <c r="S3290" s="150"/>
      <c r="T3290" s="150"/>
      <c r="U3290" s="150"/>
      <c r="V3290" s="150"/>
      <c r="W3290" s="138"/>
      <c r="X3290" s="505"/>
      <c r="Y3290" s="150"/>
      <c r="Z3290" s="150"/>
      <c r="AA3290" s="150"/>
      <c r="AB3290" s="150"/>
      <c r="AC3290" s="138"/>
      <c r="AD3290" s="505"/>
      <c r="AE3290" s="150"/>
      <c r="AF3290" s="150"/>
      <c r="AG3290" s="150"/>
      <c r="AH3290" s="150"/>
      <c r="AI3290" s="138"/>
      <c r="AJ3290" s="505"/>
      <c r="AK3290" s="150"/>
      <c r="AL3290" s="150"/>
      <c r="AM3290" s="150"/>
      <c r="AN3290" s="150"/>
      <c r="AO3290" s="138"/>
      <c r="AP3290" s="505"/>
      <c r="AQ3290" s="150"/>
      <c r="AR3290" s="150"/>
      <c r="AS3290" s="150"/>
      <c r="AT3290" s="150"/>
      <c r="AU3290" s="138"/>
      <c r="AV3290" s="505"/>
      <c r="AW3290" s="150"/>
      <c r="AX3290" s="150"/>
      <c r="AY3290" s="150"/>
      <c r="BB3290" s="505"/>
      <c r="BC3290" s="150"/>
      <c r="BD3290" s="150"/>
      <c r="BE3290" s="150"/>
      <c r="BF3290" s="150"/>
      <c r="BG3290" s="150"/>
      <c r="BH3290" s="150"/>
      <c r="BI3290" s="133"/>
      <c r="BJ3290" s="135"/>
    </row>
    <row r="3291" spans="3:62">
      <c r="C3291" s="504"/>
      <c r="F3291" s="505"/>
      <c r="G3291" s="150"/>
      <c r="H3291" s="150"/>
      <c r="I3291" s="150"/>
      <c r="J3291" s="150"/>
      <c r="K3291" s="138"/>
      <c r="L3291" s="505"/>
      <c r="M3291" s="150"/>
      <c r="N3291" s="150"/>
      <c r="O3291" s="150"/>
      <c r="P3291" s="150"/>
      <c r="Q3291" s="138"/>
      <c r="R3291" s="505"/>
      <c r="S3291" s="150"/>
      <c r="T3291" s="150"/>
      <c r="U3291" s="150"/>
      <c r="V3291" s="150"/>
      <c r="W3291" s="138"/>
      <c r="X3291" s="505"/>
      <c r="Y3291" s="150"/>
      <c r="Z3291" s="150"/>
      <c r="AA3291" s="150"/>
      <c r="AB3291" s="150"/>
      <c r="AC3291" s="138"/>
      <c r="AD3291" s="505"/>
      <c r="AE3291" s="150"/>
      <c r="AF3291" s="150"/>
      <c r="AG3291" s="150"/>
      <c r="AH3291" s="150"/>
      <c r="AI3291" s="138"/>
      <c r="AJ3291" s="505"/>
      <c r="AK3291" s="150"/>
      <c r="AL3291" s="150"/>
      <c r="AM3291" s="150"/>
      <c r="AN3291" s="150"/>
      <c r="AO3291" s="138"/>
      <c r="AP3291" s="505"/>
      <c r="AQ3291" s="150"/>
      <c r="AR3291" s="150"/>
      <c r="AS3291" s="150"/>
      <c r="AT3291" s="150"/>
      <c r="AU3291" s="138"/>
      <c r="AV3291" s="505"/>
      <c r="AW3291" s="150"/>
      <c r="AX3291" s="150"/>
      <c r="AY3291" s="150"/>
      <c r="BB3291" s="505"/>
      <c r="BC3291" s="150"/>
      <c r="BD3291" s="150"/>
      <c r="BE3291" s="150"/>
      <c r="BF3291" s="150"/>
      <c r="BG3291" s="150"/>
      <c r="BH3291" s="150"/>
      <c r="BI3291" s="133"/>
      <c r="BJ3291" s="135"/>
    </row>
    <row r="3292" spans="3:62">
      <c r="C3292" s="504"/>
      <c r="F3292" s="505"/>
      <c r="G3292" s="150"/>
      <c r="H3292" s="150"/>
      <c r="I3292" s="150"/>
      <c r="J3292" s="150"/>
      <c r="K3292" s="138"/>
      <c r="L3292" s="505"/>
      <c r="M3292" s="150"/>
      <c r="N3292" s="150"/>
      <c r="O3292" s="150"/>
      <c r="P3292" s="150"/>
      <c r="Q3292" s="138"/>
      <c r="R3292" s="505"/>
      <c r="S3292" s="150"/>
      <c r="T3292" s="150"/>
      <c r="U3292" s="150"/>
      <c r="V3292" s="150"/>
      <c r="W3292" s="138"/>
      <c r="X3292" s="505"/>
      <c r="Y3292" s="150"/>
      <c r="Z3292" s="150"/>
      <c r="AA3292" s="150"/>
      <c r="AB3292" s="150"/>
      <c r="AC3292" s="138"/>
      <c r="AD3292" s="505"/>
      <c r="AE3292" s="150"/>
      <c r="AF3292" s="150"/>
      <c r="AG3292" s="150"/>
      <c r="AH3292" s="150"/>
      <c r="AI3292" s="138"/>
      <c r="AJ3292" s="505"/>
      <c r="AK3292" s="150"/>
      <c r="AL3292" s="150"/>
      <c r="AM3292" s="150"/>
      <c r="AN3292" s="150"/>
      <c r="AO3292" s="138"/>
      <c r="AP3292" s="505"/>
      <c r="AQ3292" s="150"/>
      <c r="AR3292" s="150"/>
      <c r="AS3292" s="150"/>
      <c r="AT3292" s="150"/>
      <c r="AU3292" s="138"/>
      <c r="AV3292" s="505"/>
      <c r="AW3292" s="150"/>
      <c r="AX3292" s="150"/>
      <c r="AY3292" s="150"/>
      <c r="BB3292" s="505"/>
      <c r="BC3292" s="150"/>
      <c r="BD3292" s="150"/>
      <c r="BE3292" s="150"/>
      <c r="BF3292" s="150"/>
      <c r="BG3292" s="150"/>
      <c r="BH3292" s="150"/>
      <c r="BI3292" s="133"/>
      <c r="BJ3292" s="135"/>
    </row>
    <row r="3293" spans="3:62">
      <c r="C3293" s="504"/>
      <c r="F3293" s="505"/>
      <c r="G3293" s="150"/>
      <c r="H3293" s="150"/>
      <c r="I3293" s="150"/>
      <c r="J3293" s="150"/>
      <c r="K3293" s="138"/>
      <c r="L3293" s="505"/>
      <c r="M3293" s="150"/>
      <c r="N3293" s="150"/>
      <c r="O3293" s="150"/>
      <c r="P3293" s="150"/>
      <c r="Q3293" s="138"/>
      <c r="R3293" s="505"/>
      <c r="S3293" s="150"/>
      <c r="T3293" s="150"/>
      <c r="U3293" s="150"/>
      <c r="V3293" s="150"/>
      <c r="W3293" s="138"/>
      <c r="X3293" s="505"/>
      <c r="Y3293" s="150"/>
      <c r="Z3293" s="150"/>
      <c r="AA3293" s="150"/>
      <c r="AB3293" s="150"/>
      <c r="AC3293" s="138"/>
      <c r="AD3293" s="505"/>
      <c r="AE3293" s="150"/>
      <c r="AF3293" s="150"/>
      <c r="AG3293" s="150"/>
      <c r="AH3293" s="150"/>
      <c r="AI3293" s="138"/>
      <c r="AJ3293" s="505"/>
      <c r="AK3293" s="150"/>
      <c r="AL3293" s="150"/>
      <c r="AM3293" s="150"/>
      <c r="AN3293" s="150"/>
      <c r="AO3293" s="138"/>
      <c r="AP3293" s="505"/>
      <c r="AQ3293" s="150"/>
      <c r="AR3293" s="150"/>
      <c r="AS3293" s="150"/>
      <c r="AT3293" s="150"/>
      <c r="AU3293" s="138"/>
      <c r="AV3293" s="505"/>
      <c r="AW3293" s="150"/>
      <c r="AX3293" s="150"/>
      <c r="AY3293" s="150"/>
      <c r="BB3293" s="505"/>
      <c r="BC3293" s="150"/>
      <c r="BD3293" s="150"/>
      <c r="BE3293" s="150"/>
      <c r="BF3293" s="150"/>
      <c r="BG3293" s="150"/>
      <c r="BH3293" s="150"/>
      <c r="BI3293" s="133"/>
      <c r="BJ3293" s="135"/>
    </row>
    <row r="3294" spans="3:62">
      <c r="C3294" s="504"/>
      <c r="F3294" s="505"/>
      <c r="G3294" s="150"/>
      <c r="H3294" s="150"/>
      <c r="I3294" s="150"/>
      <c r="J3294" s="150"/>
      <c r="K3294" s="138"/>
      <c r="L3294" s="505"/>
      <c r="M3294" s="150"/>
      <c r="N3294" s="150"/>
      <c r="O3294" s="150"/>
      <c r="P3294" s="150"/>
      <c r="Q3294" s="138"/>
      <c r="R3294" s="505"/>
      <c r="S3294" s="150"/>
      <c r="T3294" s="150"/>
      <c r="U3294" s="150"/>
      <c r="V3294" s="150"/>
      <c r="W3294" s="138"/>
      <c r="X3294" s="505"/>
      <c r="Y3294" s="150"/>
      <c r="Z3294" s="150"/>
      <c r="AA3294" s="150"/>
      <c r="AB3294" s="150"/>
      <c r="AC3294" s="138"/>
      <c r="AD3294" s="505"/>
      <c r="AE3294" s="150"/>
      <c r="AF3294" s="150"/>
      <c r="AG3294" s="150"/>
      <c r="AH3294" s="150"/>
      <c r="AI3294" s="138"/>
      <c r="AJ3294" s="505"/>
      <c r="AK3294" s="150"/>
      <c r="AL3294" s="150"/>
      <c r="AM3294" s="150"/>
      <c r="AN3294" s="150"/>
      <c r="AO3294" s="138"/>
      <c r="AP3294" s="505"/>
      <c r="AQ3294" s="150"/>
      <c r="AR3294" s="150"/>
      <c r="AS3294" s="150"/>
      <c r="AT3294" s="150"/>
      <c r="AU3294" s="138"/>
      <c r="AV3294" s="505"/>
      <c r="AW3294" s="150"/>
      <c r="AX3294" s="150"/>
      <c r="AY3294" s="150"/>
      <c r="BB3294" s="505"/>
      <c r="BC3294" s="150"/>
      <c r="BD3294" s="150"/>
      <c r="BE3294" s="150"/>
      <c r="BF3294" s="150"/>
      <c r="BG3294" s="150"/>
      <c r="BH3294" s="150"/>
      <c r="BI3294" s="133"/>
      <c r="BJ3294" s="135"/>
    </row>
    <row r="3295" spans="3:62">
      <c r="C3295" s="504"/>
      <c r="F3295" s="505"/>
      <c r="G3295" s="150"/>
      <c r="H3295" s="150"/>
      <c r="I3295" s="150"/>
      <c r="J3295" s="150"/>
      <c r="K3295" s="138"/>
      <c r="L3295" s="505"/>
      <c r="M3295" s="150"/>
      <c r="N3295" s="150"/>
      <c r="O3295" s="150"/>
      <c r="P3295" s="150"/>
      <c r="Q3295" s="138"/>
      <c r="R3295" s="505"/>
      <c r="S3295" s="150"/>
      <c r="T3295" s="150"/>
      <c r="U3295" s="150"/>
      <c r="V3295" s="150"/>
      <c r="W3295" s="138"/>
      <c r="X3295" s="505"/>
      <c r="Y3295" s="150"/>
      <c r="Z3295" s="150"/>
      <c r="AA3295" s="150"/>
      <c r="AB3295" s="150"/>
      <c r="AC3295" s="138"/>
      <c r="AD3295" s="505"/>
      <c r="AE3295" s="150"/>
      <c r="AF3295" s="150"/>
      <c r="AG3295" s="150"/>
      <c r="AH3295" s="150"/>
      <c r="AI3295" s="138"/>
      <c r="AJ3295" s="505"/>
      <c r="AK3295" s="150"/>
      <c r="AL3295" s="150"/>
      <c r="AM3295" s="150"/>
      <c r="AN3295" s="150"/>
      <c r="AO3295" s="138"/>
      <c r="AP3295" s="505"/>
      <c r="AQ3295" s="150"/>
      <c r="AR3295" s="150"/>
      <c r="AS3295" s="150"/>
      <c r="AT3295" s="150"/>
      <c r="AU3295" s="138"/>
      <c r="AV3295" s="505"/>
      <c r="AW3295" s="150"/>
      <c r="AX3295" s="150"/>
      <c r="AY3295" s="150"/>
      <c r="BB3295" s="505"/>
      <c r="BC3295" s="150"/>
      <c r="BD3295" s="150"/>
      <c r="BE3295" s="150"/>
      <c r="BF3295" s="150"/>
      <c r="BG3295" s="150"/>
      <c r="BH3295" s="150"/>
      <c r="BI3295" s="133"/>
      <c r="BJ3295" s="135"/>
    </row>
    <row r="3296" spans="3:62">
      <c r="C3296" s="504"/>
      <c r="F3296" s="505"/>
      <c r="G3296" s="150"/>
      <c r="H3296" s="150"/>
      <c r="I3296" s="150"/>
      <c r="J3296" s="150"/>
      <c r="K3296" s="138"/>
      <c r="L3296" s="505"/>
      <c r="M3296" s="150"/>
      <c r="N3296" s="150"/>
      <c r="O3296" s="150"/>
      <c r="P3296" s="150"/>
      <c r="Q3296" s="138"/>
      <c r="R3296" s="505"/>
      <c r="S3296" s="150"/>
      <c r="T3296" s="150"/>
      <c r="U3296" s="150"/>
      <c r="V3296" s="150"/>
      <c r="W3296" s="138"/>
      <c r="X3296" s="505"/>
      <c r="Y3296" s="150"/>
      <c r="Z3296" s="150"/>
      <c r="AA3296" s="150"/>
      <c r="AB3296" s="150"/>
      <c r="AC3296" s="138"/>
      <c r="AD3296" s="505"/>
      <c r="AE3296" s="150"/>
      <c r="AF3296" s="150"/>
      <c r="AG3296" s="150"/>
      <c r="AH3296" s="150"/>
      <c r="AI3296" s="138"/>
      <c r="AJ3296" s="505"/>
      <c r="AK3296" s="150"/>
      <c r="AL3296" s="150"/>
      <c r="AM3296" s="150"/>
      <c r="AN3296" s="150"/>
      <c r="AO3296" s="138"/>
      <c r="AP3296" s="505"/>
      <c r="AQ3296" s="150"/>
      <c r="AR3296" s="150"/>
      <c r="AS3296" s="150"/>
      <c r="AT3296" s="150"/>
      <c r="AU3296" s="138"/>
      <c r="AV3296" s="505"/>
      <c r="AW3296" s="150"/>
      <c r="AX3296" s="150"/>
      <c r="AY3296" s="150"/>
      <c r="BB3296" s="505"/>
      <c r="BC3296" s="150"/>
      <c r="BD3296" s="150"/>
      <c r="BE3296" s="150"/>
      <c r="BF3296" s="150"/>
      <c r="BG3296" s="150"/>
      <c r="BH3296" s="150"/>
      <c r="BI3296" s="133"/>
      <c r="BJ3296" s="135"/>
    </row>
    <row r="3297" spans="3:62">
      <c r="C3297" s="504"/>
      <c r="F3297" s="505"/>
      <c r="G3297" s="150"/>
      <c r="H3297" s="150"/>
      <c r="I3297" s="150"/>
      <c r="J3297" s="150"/>
      <c r="K3297" s="138"/>
      <c r="L3297" s="505"/>
      <c r="M3297" s="150"/>
      <c r="N3297" s="150"/>
      <c r="O3297" s="150"/>
      <c r="P3297" s="150"/>
      <c r="Q3297" s="138"/>
      <c r="R3297" s="505"/>
      <c r="S3297" s="150"/>
      <c r="T3297" s="150"/>
      <c r="U3297" s="150"/>
      <c r="V3297" s="150"/>
      <c r="W3297" s="138"/>
      <c r="X3297" s="505"/>
      <c r="Y3297" s="150"/>
      <c r="Z3297" s="150"/>
      <c r="AA3297" s="150"/>
      <c r="AB3297" s="150"/>
      <c r="AC3297" s="138"/>
      <c r="AD3297" s="505"/>
      <c r="AE3297" s="150"/>
      <c r="AF3297" s="150"/>
      <c r="AG3297" s="150"/>
      <c r="AH3297" s="150"/>
      <c r="AI3297" s="138"/>
      <c r="AJ3297" s="505"/>
      <c r="AK3297" s="150"/>
      <c r="AL3297" s="150"/>
      <c r="AM3297" s="150"/>
      <c r="AN3297" s="150"/>
      <c r="AO3297" s="138"/>
      <c r="AP3297" s="505"/>
      <c r="AQ3297" s="150"/>
      <c r="AR3297" s="150"/>
      <c r="AS3297" s="150"/>
      <c r="AT3297" s="150"/>
      <c r="AU3297" s="138"/>
      <c r="AV3297" s="505"/>
      <c r="AW3297" s="150"/>
      <c r="AX3297" s="150"/>
      <c r="AY3297" s="150"/>
      <c r="BB3297" s="505"/>
      <c r="BC3297" s="150"/>
      <c r="BD3297" s="150"/>
      <c r="BE3297" s="150"/>
      <c r="BF3297" s="150"/>
      <c r="BG3297" s="150"/>
      <c r="BH3297" s="150"/>
      <c r="BI3297" s="133"/>
      <c r="BJ3297" s="135"/>
    </row>
    <row r="3298" spans="3:62">
      <c r="C3298" s="504"/>
      <c r="F3298" s="505"/>
      <c r="G3298" s="150"/>
      <c r="H3298" s="150"/>
      <c r="I3298" s="150"/>
      <c r="J3298" s="150"/>
      <c r="K3298" s="138"/>
      <c r="L3298" s="505"/>
      <c r="M3298" s="150"/>
      <c r="N3298" s="150"/>
      <c r="O3298" s="150"/>
      <c r="P3298" s="150"/>
      <c r="Q3298" s="138"/>
      <c r="R3298" s="505"/>
      <c r="S3298" s="150"/>
      <c r="T3298" s="150"/>
      <c r="U3298" s="150"/>
      <c r="V3298" s="150"/>
      <c r="W3298" s="138"/>
      <c r="X3298" s="505"/>
      <c r="Y3298" s="150"/>
      <c r="Z3298" s="150"/>
      <c r="AA3298" s="150"/>
      <c r="AB3298" s="150"/>
      <c r="AC3298" s="138"/>
      <c r="AD3298" s="505"/>
      <c r="AE3298" s="150"/>
      <c r="AF3298" s="150"/>
      <c r="AG3298" s="150"/>
      <c r="AH3298" s="150"/>
      <c r="AI3298" s="138"/>
      <c r="AJ3298" s="505"/>
      <c r="AK3298" s="150"/>
      <c r="AL3298" s="150"/>
      <c r="AM3298" s="150"/>
      <c r="AN3298" s="150"/>
      <c r="AO3298" s="138"/>
      <c r="AP3298" s="505"/>
      <c r="AQ3298" s="150"/>
      <c r="AR3298" s="150"/>
      <c r="AS3298" s="150"/>
      <c r="AT3298" s="150"/>
      <c r="AU3298" s="138"/>
      <c r="AV3298" s="505"/>
      <c r="AW3298" s="150"/>
      <c r="AX3298" s="150"/>
      <c r="AY3298" s="150"/>
      <c r="BB3298" s="505"/>
      <c r="BC3298" s="150"/>
      <c r="BD3298" s="150"/>
      <c r="BE3298" s="150"/>
      <c r="BF3298" s="150"/>
      <c r="BG3298" s="150"/>
      <c r="BH3298" s="150"/>
      <c r="BI3298" s="133"/>
      <c r="BJ3298" s="135"/>
    </row>
    <row r="3299" spans="3:62">
      <c r="C3299" s="504"/>
      <c r="F3299" s="505"/>
      <c r="G3299" s="150"/>
      <c r="H3299" s="150"/>
      <c r="I3299" s="150"/>
      <c r="J3299" s="150"/>
      <c r="K3299" s="138"/>
      <c r="L3299" s="505"/>
      <c r="M3299" s="150"/>
      <c r="N3299" s="150"/>
      <c r="O3299" s="150"/>
      <c r="P3299" s="150"/>
      <c r="Q3299" s="138"/>
      <c r="R3299" s="505"/>
      <c r="S3299" s="150"/>
      <c r="T3299" s="150"/>
      <c r="U3299" s="150"/>
      <c r="V3299" s="150"/>
      <c r="W3299" s="138"/>
      <c r="X3299" s="505"/>
      <c r="Y3299" s="150"/>
      <c r="Z3299" s="150"/>
      <c r="AA3299" s="150"/>
      <c r="AB3299" s="150"/>
      <c r="AC3299" s="138"/>
      <c r="AD3299" s="505"/>
      <c r="AE3299" s="150"/>
      <c r="AF3299" s="150"/>
      <c r="AG3299" s="150"/>
      <c r="AH3299" s="150"/>
      <c r="AI3299" s="138"/>
      <c r="AJ3299" s="505"/>
      <c r="AK3299" s="150"/>
      <c r="AL3299" s="150"/>
      <c r="AM3299" s="150"/>
      <c r="AN3299" s="150"/>
      <c r="AO3299" s="138"/>
      <c r="AP3299" s="505"/>
      <c r="AQ3299" s="150"/>
      <c r="AR3299" s="150"/>
      <c r="AS3299" s="150"/>
      <c r="AT3299" s="150"/>
      <c r="AU3299" s="138"/>
      <c r="AV3299" s="505"/>
      <c r="AW3299" s="150"/>
      <c r="AX3299" s="150"/>
      <c r="AY3299" s="150"/>
      <c r="BB3299" s="505"/>
      <c r="BC3299" s="150"/>
      <c r="BD3299" s="150"/>
      <c r="BE3299" s="150"/>
      <c r="BF3299" s="150"/>
      <c r="BG3299" s="150"/>
      <c r="BH3299" s="150"/>
      <c r="BI3299" s="133"/>
      <c r="BJ3299" s="135"/>
    </row>
    <row r="3300" spans="3:62">
      <c r="C3300" s="504"/>
      <c r="F3300" s="505"/>
      <c r="G3300" s="150"/>
      <c r="H3300" s="150"/>
      <c r="I3300" s="150"/>
      <c r="J3300" s="150"/>
      <c r="K3300" s="138"/>
      <c r="L3300" s="505"/>
      <c r="M3300" s="150"/>
      <c r="N3300" s="150"/>
      <c r="O3300" s="150"/>
      <c r="P3300" s="150"/>
      <c r="Q3300" s="138"/>
      <c r="R3300" s="505"/>
      <c r="S3300" s="150"/>
      <c r="T3300" s="150"/>
      <c r="U3300" s="150"/>
      <c r="V3300" s="150"/>
      <c r="W3300" s="138"/>
      <c r="X3300" s="505"/>
      <c r="Y3300" s="150"/>
      <c r="Z3300" s="150"/>
      <c r="AA3300" s="150"/>
      <c r="AB3300" s="150"/>
      <c r="AC3300" s="138"/>
      <c r="AD3300" s="505"/>
      <c r="AE3300" s="150"/>
      <c r="AF3300" s="150"/>
      <c r="AG3300" s="150"/>
      <c r="AH3300" s="150"/>
      <c r="AI3300" s="138"/>
      <c r="AJ3300" s="505"/>
      <c r="AK3300" s="150"/>
      <c r="AL3300" s="150"/>
      <c r="AM3300" s="150"/>
      <c r="AN3300" s="150"/>
      <c r="AO3300" s="138"/>
      <c r="AP3300" s="505"/>
      <c r="AQ3300" s="150"/>
      <c r="AR3300" s="150"/>
      <c r="AS3300" s="150"/>
      <c r="AT3300" s="150"/>
      <c r="AU3300" s="138"/>
      <c r="AV3300" s="505"/>
      <c r="AW3300" s="150"/>
      <c r="AX3300" s="150"/>
      <c r="AY3300" s="150"/>
      <c r="BB3300" s="505"/>
      <c r="BC3300" s="150"/>
      <c r="BD3300" s="150"/>
      <c r="BE3300" s="150"/>
      <c r="BF3300" s="150"/>
      <c r="BG3300" s="150"/>
      <c r="BH3300" s="150"/>
      <c r="BI3300" s="133"/>
      <c r="BJ3300" s="135"/>
    </row>
    <row r="3301" spans="3:62">
      <c r="C3301" s="504"/>
      <c r="F3301" s="505"/>
      <c r="G3301" s="150"/>
      <c r="H3301" s="150"/>
      <c r="I3301" s="150"/>
      <c r="J3301" s="150"/>
      <c r="K3301" s="138"/>
      <c r="L3301" s="505"/>
      <c r="M3301" s="150"/>
      <c r="N3301" s="150"/>
      <c r="O3301" s="150"/>
      <c r="P3301" s="150"/>
      <c r="Q3301" s="138"/>
      <c r="R3301" s="505"/>
      <c r="S3301" s="150"/>
      <c r="T3301" s="150"/>
      <c r="U3301" s="150"/>
      <c r="V3301" s="150"/>
      <c r="W3301" s="138"/>
      <c r="X3301" s="505"/>
      <c r="Y3301" s="150"/>
      <c r="Z3301" s="150"/>
      <c r="AA3301" s="150"/>
      <c r="AB3301" s="150"/>
      <c r="AC3301" s="138"/>
      <c r="AD3301" s="505"/>
      <c r="AE3301" s="150"/>
      <c r="AF3301" s="150"/>
      <c r="AG3301" s="150"/>
      <c r="AH3301" s="150"/>
      <c r="AI3301" s="138"/>
      <c r="AJ3301" s="505"/>
      <c r="AK3301" s="150"/>
      <c r="AL3301" s="150"/>
      <c r="AM3301" s="150"/>
      <c r="AN3301" s="150"/>
      <c r="AO3301" s="138"/>
      <c r="AP3301" s="505"/>
      <c r="AQ3301" s="150"/>
      <c r="AR3301" s="150"/>
      <c r="AS3301" s="150"/>
      <c r="AT3301" s="150"/>
      <c r="AU3301" s="138"/>
      <c r="AV3301" s="505"/>
      <c r="AW3301" s="150"/>
      <c r="AX3301" s="150"/>
      <c r="AY3301" s="150"/>
      <c r="BB3301" s="505"/>
      <c r="BC3301" s="150"/>
      <c r="BD3301" s="150"/>
      <c r="BE3301" s="150"/>
      <c r="BF3301" s="150"/>
      <c r="BG3301" s="150"/>
      <c r="BH3301" s="150"/>
      <c r="BI3301" s="133"/>
      <c r="BJ3301" s="135"/>
    </row>
    <row r="3302" spans="3:62">
      <c r="C3302" s="504"/>
      <c r="F3302" s="505"/>
      <c r="G3302" s="150"/>
      <c r="H3302" s="150"/>
      <c r="I3302" s="150"/>
      <c r="J3302" s="150"/>
      <c r="K3302" s="138"/>
      <c r="L3302" s="505"/>
      <c r="M3302" s="150"/>
      <c r="N3302" s="150"/>
      <c r="O3302" s="150"/>
      <c r="P3302" s="150"/>
      <c r="Q3302" s="138"/>
      <c r="R3302" s="505"/>
      <c r="S3302" s="150"/>
      <c r="T3302" s="150"/>
      <c r="U3302" s="150"/>
      <c r="V3302" s="150"/>
      <c r="W3302" s="138"/>
      <c r="X3302" s="505"/>
      <c r="Y3302" s="150"/>
      <c r="Z3302" s="150"/>
      <c r="AA3302" s="150"/>
      <c r="AB3302" s="150"/>
      <c r="AC3302" s="138"/>
      <c r="AD3302" s="505"/>
      <c r="AE3302" s="150"/>
      <c r="AF3302" s="150"/>
      <c r="AG3302" s="150"/>
      <c r="AH3302" s="150"/>
      <c r="AI3302" s="138"/>
      <c r="AJ3302" s="505"/>
      <c r="AK3302" s="150"/>
      <c r="AL3302" s="150"/>
      <c r="AM3302" s="150"/>
      <c r="AN3302" s="150"/>
      <c r="AO3302" s="138"/>
      <c r="AP3302" s="505"/>
      <c r="AQ3302" s="150"/>
      <c r="AR3302" s="150"/>
      <c r="AS3302" s="150"/>
      <c r="AT3302" s="150"/>
      <c r="AU3302" s="138"/>
      <c r="AV3302" s="505"/>
      <c r="AW3302" s="150"/>
      <c r="AX3302" s="150"/>
      <c r="AY3302" s="150"/>
      <c r="BB3302" s="505"/>
      <c r="BC3302" s="150"/>
      <c r="BD3302" s="150"/>
      <c r="BE3302" s="150"/>
      <c r="BF3302" s="150"/>
      <c r="BG3302" s="150"/>
      <c r="BH3302" s="150"/>
      <c r="BI3302" s="133"/>
      <c r="BJ3302" s="135"/>
    </row>
    <row r="3303" spans="3:62">
      <c r="C3303" s="504"/>
      <c r="F3303" s="505"/>
      <c r="G3303" s="150"/>
      <c r="H3303" s="150"/>
      <c r="I3303" s="150"/>
      <c r="J3303" s="150"/>
      <c r="K3303" s="138"/>
      <c r="L3303" s="505"/>
      <c r="M3303" s="150"/>
      <c r="N3303" s="150"/>
      <c r="O3303" s="150"/>
      <c r="P3303" s="150"/>
      <c r="Q3303" s="138"/>
      <c r="R3303" s="505"/>
      <c r="S3303" s="150"/>
      <c r="T3303" s="150"/>
      <c r="U3303" s="150"/>
      <c r="V3303" s="150"/>
      <c r="W3303" s="138"/>
      <c r="X3303" s="505"/>
      <c r="Y3303" s="150"/>
      <c r="Z3303" s="150"/>
      <c r="AA3303" s="150"/>
      <c r="AB3303" s="150"/>
      <c r="AC3303" s="138"/>
      <c r="AD3303" s="505"/>
      <c r="AE3303" s="150"/>
      <c r="AF3303" s="150"/>
      <c r="AG3303" s="150"/>
      <c r="AH3303" s="150"/>
      <c r="AI3303" s="138"/>
      <c r="AJ3303" s="505"/>
      <c r="AK3303" s="150"/>
      <c r="AL3303" s="150"/>
      <c r="AM3303" s="150"/>
      <c r="AN3303" s="150"/>
      <c r="AO3303" s="138"/>
      <c r="AP3303" s="505"/>
      <c r="AQ3303" s="150"/>
      <c r="AR3303" s="150"/>
      <c r="AS3303" s="150"/>
      <c r="AT3303" s="150"/>
      <c r="AU3303" s="138"/>
      <c r="AV3303" s="505"/>
      <c r="AW3303" s="150"/>
      <c r="AX3303" s="150"/>
      <c r="AY3303" s="150"/>
      <c r="BB3303" s="505"/>
      <c r="BC3303" s="150"/>
      <c r="BD3303" s="150"/>
      <c r="BE3303" s="150"/>
      <c r="BF3303" s="150"/>
      <c r="BG3303" s="150"/>
      <c r="BH3303" s="150"/>
      <c r="BI3303" s="133"/>
      <c r="BJ3303" s="135"/>
    </row>
    <row r="3304" spans="3:62">
      <c r="C3304" s="504"/>
      <c r="F3304" s="505"/>
      <c r="G3304" s="150"/>
      <c r="H3304" s="150"/>
      <c r="I3304" s="150"/>
      <c r="J3304" s="150"/>
      <c r="K3304" s="138"/>
      <c r="L3304" s="505"/>
      <c r="M3304" s="150"/>
      <c r="N3304" s="150"/>
      <c r="O3304" s="150"/>
      <c r="P3304" s="150"/>
      <c r="Q3304" s="138"/>
      <c r="R3304" s="505"/>
      <c r="S3304" s="150"/>
      <c r="T3304" s="150"/>
      <c r="U3304" s="150"/>
      <c r="V3304" s="150"/>
      <c r="W3304" s="138"/>
      <c r="X3304" s="505"/>
      <c r="Y3304" s="150"/>
      <c r="Z3304" s="150"/>
      <c r="AA3304" s="150"/>
      <c r="AB3304" s="150"/>
      <c r="AC3304" s="138"/>
      <c r="AD3304" s="505"/>
      <c r="AE3304" s="150"/>
      <c r="AF3304" s="150"/>
      <c r="AG3304" s="150"/>
      <c r="AH3304" s="150"/>
      <c r="AI3304" s="138"/>
      <c r="AJ3304" s="505"/>
      <c r="AK3304" s="150"/>
      <c r="AL3304" s="150"/>
      <c r="AM3304" s="150"/>
      <c r="AN3304" s="150"/>
      <c r="AO3304" s="138"/>
      <c r="AP3304" s="505"/>
      <c r="AQ3304" s="150"/>
      <c r="AR3304" s="150"/>
      <c r="AS3304" s="150"/>
      <c r="AT3304" s="150"/>
      <c r="AU3304" s="138"/>
      <c r="AV3304" s="505"/>
      <c r="AW3304" s="150"/>
      <c r="AX3304" s="150"/>
      <c r="AY3304" s="150"/>
      <c r="BB3304" s="505"/>
      <c r="BC3304" s="150"/>
      <c r="BD3304" s="150"/>
      <c r="BE3304" s="150"/>
      <c r="BF3304" s="150"/>
      <c r="BG3304" s="150"/>
      <c r="BH3304" s="150"/>
      <c r="BI3304" s="133"/>
      <c r="BJ3304" s="135"/>
    </row>
    <row r="3305" spans="3:62">
      <c r="C3305" s="504"/>
      <c r="F3305" s="505"/>
      <c r="G3305" s="150"/>
      <c r="H3305" s="150"/>
      <c r="I3305" s="150"/>
      <c r="J3305" s="150"/>
      <c r="K3305" s="138"/>
      <c r="L3305" s="505"/>
      <c r="M3305" s="150"/>
      <c r="N3305" s="150"/>
      <c r="O3305" s="150"/>
      <c r="P3305" s="150"/>
      <c r="Q3305" s="138"/>
      <c r="R3305" s="505"/>
      <c r="S3305" s="150"/>
      <c r="T3305" s="150"/>
      <c r="U3305" s="150"/>
      <c r="V3305" s="150"/>
      <c r="W3305" s="138"/>
      <c r="X3305" s="505"/>
      <c r="Y3305" s="150"/>
      <c r="Z3305" s="150"/>
      <c r="AA3305" s="150"/>
      <c r="AB3305" s="150"/>
      <c r="AC3305" s="138"/>
      <c r="AD3305" s="505"/>
      <c r="AE3305" s="150"/>
      <c r="AF3305" s="150"/>
      <c r="AG3305" s="150"/>
      <c r="AH3305" s="150"/>
      <c r="AI3305" s="138"/>
      <c r="AJ3305" s="505"/>
      <c r="AK3305" s="150"/>
      <c r="AL3305" s="150"/>
      <c r="AM3305" s="150"/>
      <c r="AN3305" s="150"/>
      <c r="AO3305" s="138"/>
      <c r="AP3305" s="505"/>
      <c r="AQ3305" s="150"/>
      <c r="AR3305" s="150"/>
      <c r="AS3305" s="150"/>
      <c r="AT3305" s="150"/>
      <c r="AU3305" s="138"/>
      <c r="AV3305" s="505"/>
      <c r="AW3305" s="150"/>
      <c r="AX3305" s="150"/>
      <c r="AY3305" s="150"/>
      <c r="BB3305" s="505"/>
      <c r="BC3305" s="150"/>
      <c r="BD3305" s="150"/>
      <c r="BE3305" s="150"/>
      <c r="BF3305" s="150"/>
      <c r="BG3305" s="150"/>
      <c r="BH3305" s="150"/>
      <c r="BI3305" s="133"/>
      <c r="BJ3305" s="135"/>
    </row>
    <row r="3306" spans="3:62">
      <c r="C3306" s="504"/>
      <c r="F3306" s="505"/>
      <c r="G3306" s="150"/>
      <c r="H3306" s="150"/>
      <c r="I3306" s="150"/>
      <c r="J3306" s="150"/>
      <c r="K3306" s="138"/>
      <c r="L3306" s="505"/>
      <c r="M3306" s="150"/>
      <c r="N3306" s="150"/>
      <c r="O3306" s="150"/>
      <c r="P3306" s="150"/>
      <c r="Q3306" s="138"/>
      <c r="R3306" s="505"/>
      <c r="S3306" s="150"/>
      <c r="T3306" s="150"/>
      <c r="U3306" s="150"/>
      <c r="V3306" s="150"/>
      <c r="W3306" s="138"/>
      <c r="X3306" s="505"/>
      <c r="Y3306" s="150"/>
      <c r="Z3306" s="150"/>
      <c r="AA3306" s="150"/>
      <c r="AB3306" s="150"/>
      <c r="AC3306" s="138"/>
      <c r="AD3306" s="505"/>
      <c r="AE3306" s="150"/>
      <c r="AF3306" s="150"/>
      <c r="AG3306" s="150"/>
      <c r="AH3306" s="150"/>
      <c r="AI3306" s="138"/>
      <c r="AJ3306" s="505"/>
      <c r="AK3306" s="150"/>
      <c r="AL3306" s="150"/>
      <c r="AM3306" s="150"/>
      <c r="AN3306" s="150"/>
      <c r="AO3306" s="138"/>
      <c r="AP3306" s="505"/>
      <c r="AQ3306" s="150"/>
      <c r="AR3306" s="150"/>
      <c r="AS3306" s="150"/>
      <c r="AT3306" s="150"/>
      <c r="AU3306" s="138"/>
      <c r="AV3306" s="505"/>
      <c r="AW3306" s="150"/>
      <c r="AX3306" s="150"/>
      <c r="AY3306" s="150"/>
      <c r="BB3306" s="505"/>
      <c r="BC3306" s="150"/>
      <c r="BD3306" s="150"/>
      <c r="BE3306" s="150"/>
      <c r="BF3306" s="150"/>
      <c r="BG3306" s="150"/>
      <c r="BH3306" s="150"/>
      <c r="BI3306" s="133"/>
      <c r="BJ3306" s="135"/>
    </row>
    <row r="3307" spans="3:62">
      <c r="C3307" s="504"/>
      <c r="F3307" s="505"/>
      <c r="G3307" s="150"/>
      <c r="H3307" s="150"/>
      <c r="I3307" s="150"/>
      <c r="J3307" s="150"/>
      <c r="K3307" s="138"/>
      <c r="L3307" s="505"/>
      <c r="M3307" s="150"/>
      <c r="N3307" s="150"/>
      <c r="O3307" s="150"/>
      <c r="P3307" s="150"/>
      <c r="Q3307" s="138"/>
      <c r="R3307" s="505"/>
      <c r="S3307" s="150"/>
      <c r="T3307" s="150"/>
      <c r="U3307" s="150"/>
      <c r="V3307" s="150"/>
      <c r="W3307" s="138"/>
      <c r="X3307" s="505"/>
      <c r="Y3307" s="150"/>
      <c r="Z3307" s="150"/>
      <c r="AA3307" s="150"/>
      <c r="AB3307" s="150"/>
      <c r="AC3307" s="138"/>
      <c r="AD3307" s="505"/>
      <c r="AE3307" s="150"/>
      <c r="AF3307" s="150"/>
      <c r="AG3307" s="150"/>
      <c r="AH3307" s="150"/>
      <c r="AI3307" s="138"/>
      <c r="AJ3307" s="505"/>
      <c r="AK3307" s="150"/>
      <c r="AL3307" s="150"/>
      <c r="AM3307" s="150"/>
      <c r="AN3307" s="150"/>
      <c r="AO3307" s="138"/>
      <c r="AP3307" s="505"/>
      <c r="AQ3307" s="150"/>
      <c r="AR3307" s="150"/>
      <c r="AS3307" s="150"/>
      <c r="AT3307" s="150"/>
      <c r="AU3307" s="138"/>
      <c r="AV3307" s="505"/>
      <c r="AW3307" s="150"/>
      <c r="AX3307" s="150"/>
      <c r="AY3307" s="150"/>
      <c r="BB3307" s="505"/>
      <c r="BC3307" s="150"/>
      <c r="BD3307" s="150"/>
      <c r="BE3307" s="150"/>
      <c r="BF3307" s="150"/>
      <c r="BG3307" s="150"/>
      <c r="BH3307" s="150"/>
      <c r="BI3307" s="133"/>
      <c r="BJ3307" s="135"/>
    </row>
    <row r="3308" spans="3:62">
      <c r="C3308" s="504"/>
      <c r="F3308" s="505"/>
      <c r="G3308" s="150"/>
      <c r="H3308" s="150"/>
      <c r="I3308" s="150"/>
      <c r="J3308" s="150"/>
      <c r="K3308" s="138"/>
      <c r="L3308" s="505"/>
      <c r="M3308" s="150"/>
      <c r="N3308" s="150"/>
      <c r="O3308" s="150"/>
      <c r="P3308" s="150"/>
      <c r="Q3308" s="138"/>
      <c r="R3308" s="505"/>
      <c r="S3308" s="150"/>
      <c r="T3308" s="150"/>
      <c r="U3308" s="150"/>
      <c r="V3308" s="150"/>
      <c r="W3308" s="138"/>
      <c r="X3308" s="505"/>
      <c r="Y3308" s="150"/>
      <c r="Z3308" s="150"/>
      <c r="AA3308" s="150"/>
      <c r="AB3308" s="150"/>
      <c r="AC3308" s="138"/>
      <c r="AD3308" s="505"/>
      <c r="AE3308" s="150"/>
      <c r="AF3308" s="150"/>
      <c r="AG3308" s="150"/>
      <c r="AH3308" s="150"/>
      <c r="AI3308" s="138"/>
      <c r="AJ3308" s="505"/>
      <c r="AK3308" s="150"/>
      <c r="AL3308" s="150"/>
      <c r="AM3308" s="150"/>
      <c r="AN3308" s="150"/>
      <c r="AO3308" s="138"/>
      <c r="AP3308" s="505"/>
      <c r="AQ3308" s="150"/>
      <c r="AR3308" s="150"/>
      <c r="AS3308" s="150"/>
      <c r="AT3308" s="150"/>
      <c r="AU3308" s="138"/>
      <c r="AV3308" s="505"/>
      <c r="AW3308" s="150"/>
      <c r="AX3308" s="150"/>
      <c r="AY3308" s="150"/>
      <c r="BB3308" s="505"/>
      <c r="BC3308" s="150"/>
      <c r="BD3308" s="150"/>
      <c r="BE3308" s="150"/>
      <c r="BF3308" s="150"/>
      <c r="BG3308" s="150"/>
      <c r="BH3308" s="150"/>
      <c r="BI3308" s="133"/>
      <c r="BJ3308" s="135"/>
    </row>
    <row r="3309" spans="3:62">
      <c r="C3309" s="504"/>
      <c r="F3309" s="505"/>
      <c r="G3309" s="150"/>
      <c r="H3309" s="150"/>
      <c r="I3309" s="150"/>
      <c r="J3309" s="150"/>
      <c r="K3309" s="138"/>
      <c r="L3309" s="505"/>
      <c r="M3309" s="150"/>
      <c r="N3309" s="150"/>
      <c r="O3309" s="150"/>
      <c r="P3309" s="150"/>
      <c r="Q3309" s="138"/>
      <c r="R3309" s="505"/>
      <c r="S3309" s="150"/>
      <c r="T3309" s="150"/>
      <c r="U3309" s="150"/>
      <c r="V3309" s="150"/>
      <c r="W3309" s="138"/>
      <c r="X3309" s="505"/>
      <c r="Y3309" s="150"/>
      <c r="Z3309" s="150"/>
      <c r="AA3309" s="150"/>
      <c r="AB3309" s="150"/>
      <c r="AC3309" s="138"/>
      <c r="AD3309" s="505"/>
      <c r="AE3309" s="150"/>
      <c r="AF3309" s="150"/>
      <c r="AG3309" s="150"/>
      <c r="AH3309" s="150"/>
      <c r="AI3309" s="138"/>
      <c r="AJ3309" s="505"/>
      <c r="AK3309" s="150"/>
      <c r="AL3309" s="150"/>
      <c r="AM3309" s="150"/>
      <c r="AN3309" s="150"/>
      <c r="AO3309" s="138"/>
      <c r="AP3309" s="505"/>
      <c r="AQ3309" s="150"/>
      <c r="AR3309" s="150"/>
      <c r="AS3309" s="150"/>
      <c r="AT3309" s="150"/>
      <c r="AU3309" s="138"/>
      <c r="AV3309" s="505"/>
      <c r="AW3309" s="150"/>
      <c r="AX3309" s="150"/>
      <c r="AY3309" s="150"/>
      <c r="BB3309" s="505"/>
      <c r="BC3309" s="150"/>
      <c r="BD3309" s="150"/>
      <c r="BE3309" s="150"/>
      <c r="BF3309" s="150"/>
      <c r="BG3309" s="150"/>
      <c r="BH3309" s="150"/>
      <c r="BI3309" s="133"/>
      <c r="BJ3309" s="135"/>
    </row>
    <row r="3310" spans="3:62">
      <c r="C3310" s="504"/>
      <c r="F3310" s="505"/>
      <c r="G3310" s="150"/>
      <c r="H3310" s="150"/>
      <c r="I3310" s="150"/>
      <c r="J3310" s="150"/>
      <c r="K3310" s="138"/>
      <c r="L3310" s="505"/>
      <c r="M3310" s="150"/>
      <c r="N3310" s="150"/>
      <c r="O3310" s="150"/>
      <c r="P3310" s="150"/>
      <c r="Q3310" s="138"/>
      <c r="R3310" s="505"/>
      <c r="S3310" s="150"/>
      <c r="T3310" s="150"/>
      <c r="U3310" s="150"/>
      <c r="V3310" s="150"/>
      <c r="W3310" s="138"/>
      <c r="X3310" s="505"/>
      <c r="Y3310" s="150"/>
      <c r="Z3310" s="150"/>
      <c r="AA3310" s="150"/>
      <c r="AB3310" s="150"/>
      <c r="AC3310" s="138"/>
      <c r="AD3310" s="505"/>
      <c r="AE3310" s="150"/>
      <c r="AF3310" s="150"/>
      <c r="AG3310" s="150"/>
      <c r="AH3310" s="150"/>
      <c r="AI3310" s="138"/>
      <c r="AJ3310" s="505"/>
      <c r="AK3310" s="150"/>
      <c r="AL3310" s="150"/>
      <c r="AM3310" s="150"/>
      <c r="AN3310" s="150"/>
      <c r="AO3310" s="138"/>
      <c r="AP3310" s="505"/>
      <c r="AQ3310" s="150"/>
      <c r="AR3310" s="150"/>
      <c r="AS3310" s="150"/>
      <c r="AT3310" s="150"/>
      <c r="AU3310" s="138"/>
      <c r="AV3310" s="505"/>
      <c r="AW3310" s="150"/>
      <c r="AX3310" s="150"/>
      <c r="AY3310" s="150"/>
      <c r="BB3310" s="505"/>
      <c r="BC3310" s="150"/>
      <c r="BD3310" s="150"/>
      <c r="BE3310" s="150"/>
      <c r="BF3310" s="150"/>
      <c r="BG3310" s="150"/>
      <c r="BH3310" s="150"/>
      <c r="BI3310" s="133"/>
      <c r="BJ3310" s="135"/>
    </row>
    <row r="3311" spans="3:62">
      <c r="C3311" s="504"/>
      <c r="F3311" s="505"/>
      <c r="G3311" s="150"/>
      <c r="H3311" s="150"/>
      <c r="I3311" s="150"/>
      <c r="J3311" s="150"/>
      <c r="K3311" s="138"/>
      <c r="L3311" s="505"/>
      <c r="M3311" s="150"/>
      <c r="N3311" s="150"/>
      <c r="O3311" s="150"/>
      <c r="P3311" s="150"/>
      <c r="Q3311" s="138"/>
      <c r="R3311" s="505"/>
      <c r="S3311" s="150"/>
      <c r="T3311" s="150"/>
      <c r="U3311" s="150"/>
      <c r="V3311" s="150"/>
      <c r="W3311" s="138"/>
      <c r="X3311" s="505"/>
      <c r="Y3311" s="150"/>
      <c r="Z3311" s="150"/>
      <c r="AA3311" s="150"/>
      <c r="AB3311" s="150"/>
      <c r="AC3311" s="138"/>
      <c r="AD3311" s="505"/>
      <c r="AE3311" s="150"/>
      <c r="AF3311" s="150"/>
      <c r="AG3311" s="150"/>
      <c r="AH3311" s="150"/>
      <c r="AI3311" s="138"/>
      <c r="AJ3311" s="505"/>
      <c r="AK3311" s="150"/>
      <c r="AL3311" s="150"/>
      <c r="AM3311" s="150"/>
      <c r="AN3311" s="150"/>
      <c r="AO3311" s="138"/>
      <c r="AP3311" s="505"/>
      <c r="AQ3311" s="150"/>
      <c r="AR3311" s="150"/>
      <c r="AS3311" s="150"/>
      <c r="AT3311" s="150"/>
      <c r="AU3311" s="138"/>
      <c r="AV3311" s="505"/>
      <c r="AW3311" s="150"/>
      <c r="AX3311" s="150"/>
      <c r="AY3311" s="150"/>
      <c r="BB3311" s="505"/>
      <c r="BC3311" s="150"/>
      <c r="BD3311" s="150"/>
      <c r="BE3311" s="150"/>
      <c r="BF3311" s="150"/>
      <c r="BG3311" s="150"/>
      <c r="BH3311" s="150"/>
      <c r="BI3311" s="133"/>
      <c r="BJ3311" s="135"/>
    </row>
    <row r="3312" spans="3:62">
      <c r="C3312" s="504"/>
      <c r="F3312" s="505"/>
      <c r="G3312" s="150"/>
      <c r="H3312" s="150"/>
      <c r="I3312" s="150"/>
      <c r="J3312" s="150"/>
      <c r="K3312" s="138"/>
      <c r="L3312" s="505"/>
      <c r="M3312" s="150"/>
      <c r="N3312" s="150"/>
      <c r="O3312" s="150"/>
      <c r="P3312" s="150"/>
      <c r="Q3312" s="138"/>
      <c r="R3312" s="505"/>
      <c r="S3312" s="150"/>
      <c r="T3312" s="150"/>
      <c r="U3312" s="150"/>
      <c r="V3312" s="150"/>
      <c r="W3312" s="138"/>
      <c r="X3312" s="505"/>
      <c r="Y3312" s="150"/>
      <c r="Z3312" s="150"/>
      <c r="AA3312" s="150"/>
      <c r="AB3312" s="150"/>
      <c r="AC3312" s="138"/>
      <c r="AD3312" s="505"/>
      <c r="AE3312" s="150"/>
      <c r="AF3312" s="150"/>
      <c r="AG3312" s="150"/>
      <c r="AH3312" s="150"/>
      <c r="AI3312" s="138"/>
      <c r="AJ3312" s="505"/>
      <c r="AK3312" s="150"/>
      <c r="AL3312" s="150"/>
      <c r="AM3312" s="150"/>
      <c r="AN3312" s="150"/>
      <c r="AO3312" s="138"/>
      <c r="AP3312" s="505"/>
      <c r="AQ3312" s="150"/>
      <c r="AR3312" s="150"/>
      <c r="AS3312" s="150"/>
      <c r="AT3312" s="150"/>
      <c r="AU3312" s="138"/>
      <c r="AV3312" s="505"/>
      <c r="AW3312" s="150"/>
      <c r="AX3312" s="150"/>
      <c r="AY3312" s="150"/>
      <c r="BB3312" s="505"/>
      <c r="BC3312" s="150"/>
      <c r="BD3312" s="150"/>
      <c r="BE3312" s="150"/>
      <c r="BF3312" s="150"/>
      <c r="BG3312" s="150"/>
      <c r="BH3312" s="150"/>
      <c r="BI3312" s="133"/>
      <c r="BJ3312" s="135"/>
    </row>
    <row r="3313" spans="3:62">
      <c r="C3313" s="504"/>
      <c r="F3313" s="505"/>
      <c r="G3313" s="150"/>
      <c r="H3313" s="150"/>
      <c r="I3313" s="150"/>
      <c r="J3313" s="150"/>
      <c r="K3313" s="138"/>
      <c r="L3313" s="505"/>
      <c r="M3313" s="150"/>
      <c r="N3313" s="150"/>
      <c r="O3313" s="150"/>
      <c r="P3313" s="150"/>
      <c r="Q3313" s="138"/>
      <c r="R3313" s="505"/>
      <c r="S3313" s="150"/>
      <c r="T3313" s="150"/>
      <c r="U3313" s="150"/>
      <c r="V3313" s="150"/>
      <c r="W3313" s="138"/>
      <c r="X3313" s="505"/>
      <c r="Y3313" s="150"/>
      <c r="Z3313" s="150"/>
      <c r="AA3313" s="150"/>
      <c r="AB3313" s="150"/>
      <c r="AC3313" s="138"/>
      <c r="AD3313" s="505"/>
      <c r="AE3313" s="150"/>
      <c r="AF3313" s="150"/>
      <c r="AG3313" s="150"/>
      <c r="AH3313" s="150"/>
      <c r="AI3313" s="138"/>
      <c r="AJ3313" s="505"/>
      <c r="AK3313" s="150"/>
      <c r="AL3313" s="150"/>
      <c r="AM3313" s="150"/>
      <c r="AN3313" s="150"/>
      <c r="AO3313" s="138"/>
      <c r="AP3313" s="505"/>
      <c r="AQ3313" s="150"/>
      <c r="AR3313" s="150"/>
      <c r="AS3313" s="150"/>
      <c r="AT3313" s="150"/>
      <c r="AU3313" s="138"/>
      <c r="AV3313" s="505"/>
      <c r="AW3313" s="150"/>
      <c r="AX3313" s="150"/>
      <c r="AY3313" s="150"/>
      <c r="BB3313" s="505"/>
      <c r="BC3313" s="150"/>
      <c r="BD3313" s="150"/>
      <c r="BE3313" s="150"/>
      <c r="BF3313" s="150"/>
      <c r="BG3313" s="150"/>
      <c r="BH3313" s="150"/>
      <c r="BI3313" s="133"/>
      <c r="BJ3313" s="135"/>
    </row>
    <row r="3314" spans="3:62">
      <c r="C3314" s="504"/>
      <c r="F3314" s="505"/>
      <c r="G3314" s="150"/>
      <c r="H3314" s="150"/>
      <c r="I3314" s="150"/>
      <c r="J3314" s="150"/>
      <c r="K3314" s="138"/>
      <c r="L3314" s="505"/>
      <c r="M3314" s="150"/>
      <c r="N3314" s="150"/>
      <c r="O3314" s="150"/>
      <c r="P3314" s="150"/>
      <c r="Q3314" s="138"/>
      <c r="R3314" s="505"/>
      <c r="S3314" s="150"/>
      <c r="T3314" s="150"/>
      <c r="U3314" s="150"/>
      <c r="V3314" s="150"/>
      <c r="W3314" s="138"/>
      <c r="X3314" s="505"/>
      <c r="Y3314" s="150"/>
      <c r="Z3314" s="150"/>
      <c r="AA3314" s="150"/>
      <c r="AB3314" s="150"/>
      <c r="AC3314" s="138"/>
      <c r="AD3314" s="505"/>
      <c r="AE3314" s="150"/>
      <c r="AF3314" s="150"/>
      <c r="AG3314" s="150"/>
      <c r="AH3314" s="150"/>
      <c r="AI3314" s="138"/>
      <c r="AJ3314" s="505"/>
      <c r="AK3314" s="150"/>
      <c r="AL3314" s="150"/>
      <c r="AM3314" s="150"/>
      <c r="AN3314" s="150"/>
      <c r="AO3314" s="138"/>
      <c r="AP3314" s="505"/>
      <c r="AQ3314" s="150"/>
      <c r="AR3314" s="150"/>
      <c r="AS3314" s="150"/>
      <c r="AT3314" s="150"/>
      <c r="AU3314" s="138"/>
      <c r="AV3314" s="505"/>
      <c r="AW3314" s="150"/>
      <c r="AX3314" s="150"/>
      <c r="AY3314" s="150"/>
      <c r="BB3314" s="505"/>
      <c r="BC3314" s="150"/>
      <c r="BD3314" s="150"/>
      <c r="BE3314" s="150"/>
      <c r="BF3314" s="150"/>
      <c r="BG3314" s="150"/>
      <c r="BH3314" s="150"/>
      <c r="BI3314" s="133"/>
      <c r="BJ3314" s="135"/>
    </row>
    <row r="3315" spans="3:62">
      <c r="C3315" s="504"/>
      <c r="F3315" s="505"/>
      <c r="G3315" s="150"/>
      <c r="H3315" s="150"/>
      <c r="I3315" s="150"/>
      <c r="J3315" s="150"/>
      <c r="K3315" s="138"/>
      <c r="L3315" s="505"/>
      <c r="M3315" s="150"/>
      <c r="N3315" s="150"/>
      <c r="O3315" s="150"/>
      <c r="P3315" s="150"/>
      <c r="Q3315" s="138"/>
      <c r="R3315" s="505"/>
      <c r="S3315" s="150"/>
      <c r="T3315" s="150"/>
      <c r="U3315" s="150"/>
      <c r="V3315" s="150"/>
      <c r="W3315" s="138"/>
      <c r="X3315" s="505"/>
      <c r="Y3315" s="150"/>
      <c r="Z3315" s="150"/>
      <c r="AA3315" s="150"/>
      <c r="AB3315" s="150"/>
      <c r="AC3315" s="138"/>
      <c r="AD3315" s="505"/>
      <c r="AE3315" s="150"/>
      <c r="AF3315" s="150"/>
      <c r="AG3315" s="150"/>
      <c r="AH3315" s="150"/>
      <c r="AI3315" s="138"/>
      <c r="AJ3315" s="505"/>
      <c r="AK3315" s="150"/>
      <c r="AL3315" s="150"/>
      <c r="AM3315" s="150"/>
      <c r="AN3315" s="150"/>
      <c r="AO3315" s="138"/>
      <c r="AP3315" s="505"/>
      <c r="AQ3315" s="150"/>
      <c r="AR3315" s="150"/>
      <c r="AS3315" s="150"/>
      <c r="AT3315" s="150"/>
      <c r="AU3315" s="138"/>
      <c r="AV3315" s="505"/>
      <c r="AW3315" s="150"/>
      <c r="AX3315" s="150"/>
      <c r="AY3315" s="150"/>
      <c r="BB3315" s="505"/>
      <c r="BC3315" s="150"/>
      <c r="BD3315" s="150"/>
      <c r="BE3315" s="150"/>
      <c r="BF3315" s="150"/>
      <c r="BG3315" s="150"/>
      <c r="BH3315" s="150"/>
      <c r="BI3315" s="133"/>
      <c r="BJ3315" s="135"/>
    </row>
    <row r="3316" spans="3:62">
      <c r="C3316" s="504"/>
      <c r="F3316" s="505"/>
      <c r="G3316" s="150"/>
      <c r="H3316" s="150"/>
      <c r="I3316" s="150"/>
      <c r="J3316" s="150"/>
      <c r="K3316" s="138"/>
      <c r="L3316" s="505"/>
      <c r="M3316" s="150"/>
      <c r="N3316" s="150"/>
      <c r="O3316" s="150"/>
      <c r="P3316" s="150"/>
      <c r="Q3316" s="138"/>
      <c r="R3316" s="505"/>
      <c r="S3316" s="150"/>
      <c r="T3316" s="150"/>
      <c r="U3316" s="150"/>
      <c r="V3316" s="150"/>
      <c r="W3316" s="138"/>
      <c r="X3316" s="505"/>
      <c r="Y3316" s="150"/>
      <c r="Z3316" s="150"/>
      <c r="AA3316" s="150"/>
      <c r="AB3316" s="150"/>
      <c r="AC3316" s="138"/>
      <c r="AD3316" s="505"/>
      <c r="AE3316" s="150"/>
      <c r="AF3316" s="150"/>
      <c r="AG3316" s="150"/>
      <c r="AH3316" s="150"/>
      <c r="AI3316" s="138"/>
      <c r="AJ3316" s="505"/>
      <c r="AK3316" s="150"/>
      <c r="AL3316" s="150"/>
      <c r="AM3316" s="150"/>
      <c r="AN3316" s="150"/>
      <c r="AO3316" s="138"/>
      <c r="AP3316" s="505"/>
      <c r="AQ3316" s="150"/>
      <c r="AR3316" s="150"/>
      <c r="AS3316" s="150"/>
      <c r="AT3316" s="150"/>
      <c r="AU3316" s="138"/>
      <c r="AV3316" s="505"/>
      <c r="AW3316" s="150"/>
      <c r="AX3316" s="150"/>
      <c r="AY3316" s="150"/>
      <c r="BB3316" s="505"/>
      <c r="BC3316" s="150"/>
      <c r="BD3316" s="150"/>
      <c r="BE3316" s="150"/>
      <c r="BF3316" s="150"/>
      <c r="BG3316" s="150"/>
      <c r="BH3316" s="150"/>
      <c r="BI3316" s="133"/>
      <c r="BJ3316" s="135"/>
    </row>
    <row r="3317" spans="3:62">
      <c r="C3317" s="504"/>
      <c r="F3317" s="505"/>
      <c r="G3317" s="150"/>
      <c r="H3317" s="150"/>
      <c r="I3317" s="150"/>
      <c r="J3317" s="150"/>
      <c r="K3317" s="138"/>
      <c r="L3317" s="505"/>
      <c r="M3317" s="150"/>
      <c r="N3317" s="150"/>
      <c r="O3317" s="150"/>
      <c r="P3317" s="150"/>
      <c r="Q3317" s="138"/>
      <c r="R3317" s="505"/>
      <c r="S3317" s="150"/>
      <c r="T3317" s="150"/>
      <c r="U3317" s="150"/>
      <c r="V3317" s="150"/>
      <c r="W3317" s="138"/>
      <c r="X3317" s="505"/>
      <c r="Y3317" s="150"/>
      <c r="Z3317" s="150"/>
      <c r="AA3317" s="150"/>
      <c r="AB3317" s="150"/>
      <c r="AC3317" s="138"/>
      <c r="AD3317" s="505"/>
      <c r="AE3317" s="150"/>
      <c r="AF3317" s="150"/>
      <c r="AG3317" s="150"/>
      <c r="AH3317" s="150"/>
      <c r="AI3317" s="138"/>
      <c r="AJ3317" s="505"/>
      <c r="AK3317" s="150"/>
      <c r="AL3317" s="150"/>
      <c r="AM3317" s="150"/>
      <c r="AN3317" s="150"/>
      <c r="AO3317" s="138"/>
      <c r="AP3317" s="505"/>
      <c r="AQ3317" s="150"/>
      <c r="AR3317" s="150"/>
      <c r="AS3317" s="150"/>
      <c r="AT3317" s="150"/>
      <c r="AU3317" s="138"/>
      <c r="AV3317" s="505"/>
      <c r="AW3317" s="150"/>
      <c r="AX3317" s="150"/>
      <c r="AY3317" s="150"/>
      <c r="BB3317" s="505"/>
      <c r="BC3317" s="150"/>
      <c r="BD3317" s="150"/>
      <c r="BE3317" s="150"/>
      <c r="BF3317" s="150"/>
      <c r="BG3317" s="150"/>
      <c r="BH3317" s="150"/>
      <c r="BI3317" s="133"/>
      <c r="BJ3317" s="135"/>
    </row>
    <row r="3318" spans="3:62">
      <c r="C3318" s="504"/>
      <c r="F3318" s="505"/>
      <c r="G3318" s="150"/>
      <c r="H3318" s="150"/>
      <c r="I3318" s="150"/>
      <c r="J3318" s="150"/>
      <c r="K3318" s="138"/>
      <c r="L3318" s="505"/>
      <c r="M3318" s="150"/>
      <c r="N3318" s="150"/>
      <c r="O3318" s="150"/>
      <c r="P3318" s="150"/>
      <c r="Q3318" s="138"/>
      <c r="R3318" s="505"/>
      <c r="S3318" s="150"/>
      <c r="T3318" s="150"/>
      <c r="U3318" s="150"/>
      <c r="V3318" s="150"/>
      <c r="W3318" s="138"/>
      <c r="X3318" s="505"/>
      <c r="Y3318" s="150"/>
      <c r="Z3318" s="150"/>
      <c r="AA3318" s="150"/>
      <c r="AB3318" s="150"/>
      <c r="AC3318" s="138"/>
      <c r="AD3318" s="505"/>
      <c r="AE3318" s="150"/>
      <c r="AF3318" s="150"/>
      <c r="AG3318" s="150"/>
      <c r="AH3318" s="150"/>
      <c r="AI3318" s="138"/>
      <c r="AJ3318" s="505"/>
      <c r="AK3318" s="150"/>
      <c r="AL3318" s="150"/>
      <c r="AM3318" s="150"/>
      <c r="AN3318" s="150"/>
      <c r="AO3318" s="138"/>
      <c r="AP3318" s="505"/>
      <c r="AQ3318" s="150"/>
      <c r="AR3318" s="150"/>
      <c r="AS3318" s="150"/>
      <c r="AT3318" s="150"/>
      <c r="AU3318" s="138"/>
      <c r="AV3318" s="505"/>
      <c r="AW3318" s="150"/>
      <c r="AX3318" s="150"/>
      <c r="AY3318" s="150"/>
      <c r="BB3318" s="505"/>
      <c r="BC3318" s="150"/>
      <c r="BD3318" s="150"/>
      <c r="BE3318" s="150"/>
      <c r="BF3318" s="150"/>
      <c r="BG3318" s="150"/>
      <c r="BH3318" s="150"/>
      <c r="BI3318" s="133"/>
      <c r="BJ3318" s="135"/>
    </row>
    <row r="3319" spans="3:62">
      <c r="C3319" s="504"/>
      <c r="F3319" s="505"/>
      <c r="G3319" s="150"/>
      <c r="H3319" s="150"/>
      <c r="I3319" s="150"/>
      <c r="J3319" s="150"/>
      <c r="K3319" s="138"/>
      <c r="L3319" s="505"/>
      <c r="M3319" s="150"/>
      <c r="N3319" s="150"/>
      <c r="O3319" s="150"/>
      <c r="P3319" s="150"/>
      <c r="Q3319" s="138"/>
      <c r="R3319" s="505"/>
      <c r="S3319" s="150"/>
      <c r="T3319" s="150"/>
      <c r="U3319" s="150"/>
      <c r="V3319" s="150"/>
      <c r="W3319" s="138"/>
      <c r="X3319" s="505"/>
      <c r="Y3319" s="150"/>
      <c r="Z3319" s="150"/>
      <c r="AA3319" s="150"/>
      <c r="AB3319" s="150"/>
      <c r="AC3319" s="138"/>
      <c r="AD3319" s="505"/>
      <c r="AE3319" s="150"/>
      <c r="AF3319" s="150"/>
      <c r="AG3319" s="150"/>
      <c r="AH3319" s="150"/>
      <c r="AI3319" s="138"/>
      <c r="AJ3319" s="505"/>
      <c r="AK3319" s="150"/>
      <c r="AL3319" s="150"/>
      <c r="AM3319" s="150"/>
      <c r="AN3319" s="150"/>
      <c r="AO3319" s="138"/>
      <c r="AP3319" s="505"/>
      <c r="AQ3319" s="150"/>
      <c r="AR3319" s="150"/>
      <c r="AS3319" s="150"/>
      <c r="AT3319" s="150"/>
      <c r="AU3319" s="138"/>
      <c r="AV3319" s="505"/>
      <c r="AW3319" s="150"/>
      <c r="AX3319" s="150"/>
      <c r="AY3319" s="150"/>
      <c r="BB3319" s="505"/>
      <c r="BC3319" s="150"/>
      <c r="BD3319" s="150"/>
      <c r="BE3319" s="150"/>
      <c r="BF3319" s="150"/>
      <c r="BG3319" s="150"/>
      <c r="BH3319" s="150"/>
      <c r="BI3319" s="133"/>
      <c r="BJ3319" s="135"/>
    </row>
    <row r="3320" spans="3:62">
      <c r="C3320" s="504"/>
      <c r="F3320" s="505"/>
      <c r="G3320" s="150"/>
      <c r="H3320" s="150"/>
      <c r="I3320" s="150"/>
      <c r="J3320" s="150"/>
      <c r="K3320" s="138"/>
      <c r="L3320" s="505"/>
      <c r="M3320" s="150"/>
      <c r="N3320" s="150"/>
      <c r="O3320" s="150"/>
      <c r="P3320" s="150"/>
      <c r="Q3320" s="138"/>
      <c r="R3320" s="505"/>
      <c r="S3320" s="150"/>
      <c r="T3320" s="150"/>
      <c r="U3320" s="150"/>
      <c r="V3320" s="150"/>
      <c r="W3320" s="138"/>
      <c r="X3320" s="505"/>
      <c r="Y3320" s="150"/>
      <c r="Z3320" s="150"/>
      <c r="AA3320" s="150"/>
      <c r="AB3320" s="150"/>
      <c r="AC3320" s="138"/>
      <c r="AD3320" s="505"/>
      <c r="AE3320" s="150"/>
      <c r="AF3320" s="150"/>
      <c r="AG3320" s="150"/>
      <c r="AH3320" s="150"/>
      <c r="AI3320" s="138"/>
      <c r="AJ3320" s="505"/>
      <c r="AK3320" s="150"/>
      <c r="AL3320" s="150"/>
      <c r="AM3320" s="150"/>
      <c r="AN3320" s="150"/>
      <c r="AO3320" s="138"/>
      <c r="AP3320" s="505"/>
      <c r="AQ3320" s="150"/>
      <c r="AR3320" s="150"/>
      <c r="AS3320" s="150"/>
      <c r="AT3320" s="150"/>
      <c r="AU3320" s="138"/>
      <c r="AV3320" s="505"/>
      <c r="AW3320" s="150"/>
      <c r="AX3320" s="150"/>
      <c r="AY3320" s="150"/>
      <c r="BB3320" s="505"/>
      <c r="BC3320" s="150"/>
      <c r="BD3320" s="150"/>
      <c r="BE3320" s="150"/>
      <c r="BF3320" s="150"/>
      <c r="BG3320" s="150"/>
      <c r="BH3320" s="150"/>
      <c r="BI3320" s="133"/>
      <c r="BJ3320" s="135"/>
    </row>
    <row r="3321" spans="3:62">
      <c r="C3321" s="504"/>
      <c r="F3321" s="505"/>
      <c r="G3321" s="150"/>
      <c r="H3321" s="150"/>
      <c r="I3321" s="150"/>
      <c r="J3321" s="150"/>
      <c r="K3321" s="138"/>
      <c r="L3321" s="505"/>
      <c r="M3321" s="150"/>
      <c r="N3321" s="150"/>
      <c r="O3321" s="150"/>
      <c r="P3321" s="150"/>
      <c r="Q3321" s="138"/>
      <c r="R3321" s="505"/>
      <c r="S3321" s="150"/>
      <c r="T3321" s="150"/>
      <c r="U3321" s="150"/>
      <c r="V3321" s="150"/>
      <c r="W3321" s="138"/>
      <c r="X3321" s="505"/>
      <c r="Y3321" s="150"/>
      <c r="Z3321" s="150"/>
      <c r="AA3321" s="150"/>
      <c r="AB3321" s="150"/>
      <c r="AC3321" s="138"/>
      <c r="AD3321" s="505"/>
      <c r="AE3321" s="150"/>
      <c r="AF3321" s="150"/>
      <c r="AG3321" s="150"/>
      <c r="AH3321" s="150"/>
      <c r="AI3321" s="138"/>
      <c r="AJ3321" s="505"/>
      <c r="AK3321" s="150"/>
      <c r="AL3321" s="150"/>
      <c r="AM3321" s="150"/>
      <c r="AN3321" s="150"/>
      <c r="AO3321" s="138"/>
      <c r="AP3321" s="505"/>
      <c r="AQ3321" s="150"/>
      <c r="AR3321" s="150"/>
      <c r="AS3321" s="150"/>
      <c r="AT3321" s="150"/>
      <c r="AU3321" s="138"/>
      <c r="AV3321" s="505"/>
      <c r="AW3321" s="150"/>
      <c r="AX3321" s="150"/>
      <c r="AY3321" s="150"/>
      <c r="BB3321" s="505"/>
      <c r="BC3321" s="150"/>
      <c r="BD3321" s="150"/>
      <c r="BE3321" s="150"/>
      <c r="BF3321" s="150"/>
      <c r="BG3321" s="150"/>
      <c r="BH3321" s="150"/>
      <c r="BI3321" s="133"/>
      <c r="BJ3321" s="135"/>
    </row>
    <row r="3322" spans="3:62">
      <c r="C3322" s="504"/>
      <c r="F3322" s="505"/>
      <c r="G3322" s="150"/>
      <c r="H3322" s="150"/>
      <c r="I3322" s="150"/>
      <c r="J3322" s="150"/>
      <c r="K3322" s="138"/>
      <c r="L3322" s="505"/>
      <c r="M3322" s="150"/>
      <c r="N3322" s="150"/>
      <c r="O3322" s="150"/>
      <c r="P3322" s="150"/>
      <c r="Q3322" s="138"/>
      <c r="R3322" s="505"/>
      <c r="S3322" s="150"/>
      <c r="T3322" s="150"/>
      <c r="U3322" s="150"/>
      <c r="V3322" s="150"/>
      <c r="W3322" s="138"/>
      <c r="X3322" s="505"/>
      <c r="Y3322" s="150"/>
      <c r="Z3322" s="150"/>
      <c r="AA3322" s="150"/>
      <c r="AB3322" s="150"/>
      <c r="AC3322" s="138"/>
      <c r="AD3322" s="505"/>
      <c r="AE3322" s="150"/>
      <c r="AF3322" s="150"/>
      <c r="AG3322" s="150"/>
      <c r="AH3322" s="150"/>
      <c r="AI3322" s="138"/>
      <c r="AJ3322" s="505"/>
      <c r="AK3322" s="150"/>
      <c r="AL3322" s="150"/>
      <c r="AM3322" s="150"/>
      <c r="AN3322" s="150"/>
      <c r="AO3322" s="138"/>
      <c r="AP3322" s="505"/>
      <c r="AQ3322" s="150"/>
      <c r="AR3322" s="150"/>
      <c r="AS3322" s="150"/>
      <c r="AT3322" s="150"/>
      <c r="AU3322" s="138"/>
      <c r="AV3322" s="505"/>
      <c r="AW3322" s="150"/>
      <c r="AX3322" s="150"/>
      <c r="AY3322" s="150"/>
      <c r="BB3322" s="505"/>
      <c r="BC3322" s="150"/>
      <c r="BD3322" s="150"/>
      <c r="BE3322" s="150"/>
      <c r="BF3322" s="150"/>
      <c r="BG3322" s="150"/>
      <c r="BH3322" s="150"/>
      <c r="BI3322" s="133"/>
      <c r="BJ3322" s="135"/>
    </row>
    <row r="3323" spans="3:62">
      <c r="C3323" s="504"/>
      <c r="F3323" s="505"/>
      <c r="G3323" s="150"/>
      <c r="H3323" s="150"/>
      <c r="I3323" s="150"/>
      <c r="J3323" s="150"/>
      <c r="K3323" s="138"/>
      <c r="L3323" s="505"/>
      <c r="M3323" s="150"/>
      <c r="N3323" s="150"/>
      <c r="O3323" s="150"/>
      <c r="P3323" s="150"/>
      <c r="Q3323" s="138"/>
      <c r="R3323" s="505"/>
      <c r="S3323" s="150"/>
      <c r="T3323" s="150"/>
      <c r="U3323" s="150"/>
      <c r="V3323" s="150"/>
      <c r="W3323" s="138"/>
      <c r="X3323" s="505"/>
      <c r="Y3323" s="150"/>
      <c r="Z3323" s="150"/>
      <c r="AA3323" s="150"/>
      <c r="AB3323" s="150"/>
      <c r="AC3323" s="138"/>
      <c r="AD3323" s="505"/>
      <c r="AE3323" s="150"/>
      <c r="AF3323" s="150"/>
      <c r="AG3323" s="150"/>
      <c r="AH3323" s="150"/>
      <c r="AI3323" s="138"/>
      <c r="AJ3323" s="505"/>
      <c r="AK3323" s="150"/>
      <c r="AL3323" s="150"/>
      <c r="AM3323" s="150"/>
      <c r="AN3323" s="150"/>
      <c r="AO3323" s="138"/>
      <c r="AP3323" s="505"/>
      <c r="AQ3323" s="150"/>
      <c r="AR3323" s="150"/>
      <c r="AS3323" s="150"/>
      <c r="AT3323" s="150"/>
      <c r="AU3323" s="138"/>
      <c r="AV3323" s="505"/>
      <c r="AW3323" s="150"/>
      <c r="AX3323" s="150"/>
      <c r="AY3323" s="150"/>
      <c r="BB3323" s="505"/>
      <c r="BC3323" s="150"/>
      <c r="BD3323" s="150"/>
      <c r="BE3323" s="150"/>
      <c r="BF3323" s="150"/>
      <c r="BG3323" s="150"/>
      <c r="BH3323" s="150"/>
      <c r="BI3323" s="133"/>
      <c r="BJ3323" s="135"/>
    </row>
    <row r="3324" spans="3:62">
      <c r="C3324" s="504"/>
      <c r="F3324" s="505"/>
      <c r="G3324" s="150"/>
      <c r="H3324" s="150"/>
      <c r="I3324" s="150"/>
      <c r="J3324" s="150"/>
      <c r="K3324" s="138"/>
      <c r="L3324" s="505"/>
      <c r="M3324" s="150"/>
      <c r="N3324" s="150"/>
      <c r="O3324" s="150"/>
      <c r="P3324" s="150"/>
      <c r="Q3324" s="138"/>
      <c r="R3324" s="505"/>
      <c r="S3324" s="150"/>
      <c r="T3324" s="150"/>
      <c r="U3324" s="150"/>
      <c r="V3324" s="150"/>
      <c r="W3324" s="138"/>
      <c r="X3324" s="505"/>
      <c r="Y3324" s="150"/>
      <c r="Z3324" s="150"/>
      <c r="AA3324" s="150"/>
      <c r="AB3324" s="150"/>
      <c r="AC3324" s="138"/>
      <c r="AD3324" s="505"/>
      <c r="AE3324" s="150"/>
      <c r="AF3324" s="150"/>
      <c r="AG3324" s="150"/>
      <c r="AH3324" s="150"/>
      <c r="AI3324" s="138"/>
      <c r="AJ3324" s="505"/>
      <c r="AK3324" s="150"/>
      <c r="AL3324" s="150"/>
      <c r="AM3324" s="150"/>
      <c r="AN3324" s="150"/>
      <c r="AO3324" s="138"/>
      <c r="AP3324" s="505"/>
      <c r="AQ3324" s="150"/>
      <c r="AR3324" s="150"/>
      <c r="AS3324" s="150"/>
      <c r="AT3324" s="150"/>
      <c r="AU3324" s="138"/>
      <c r="AV3324" s="505"/>
      <c r="AW3324" s="150"/>
      <c r="AX3324" s="150"/>
      <c r="AY3324" s="150"/>
      <c r="BB3324" s="505"/>
      <c r="BC3324" s="150"/>
      <c r="BD3324" s="150"/>
      <c r="BE3324" s="150"/>
      <c r="BF3324" s="150"/>
      <c r="BG3324" s="150"/>
      <c r="BH3324" s="150"/>
      <c r="BI3324" s="133"/>
      <c r="BJ3324" s="135"/>
    </row>
    <row r="3325" spans="3:62">
      <c r="C3325" s="504"/>
      <c r="F3325" s="505"/>
      <c r="G3325" s="150"/>
      <c r="H3325" s="150"/>
      <c r="I3325" s="150"/>
      <c r="J3325" s="150"/>
      <c r="K3325" s="138"/>
      <c r="L3325" s="505"/>
      <c r="M3325" s="150"/>
      <c r="N3325" s="150"/>
      <c r="O3325" s="150"/>
      <c r="P3325" s="150"/>
      <c r="Q3325" s="138"/>
      <c r="R3325" s="505"/>
      <c r="S3325" s="150"/>
      <c r="T3325" s="150"/>
      <c r="U3325" s="150"/>
      <c r="V3325" s="150"/>
      <c r="W3325" s="138"/>
      <c r="X3325" s="505"/>
      <c r="Y3325" s="150"/>
      <c r="Z3325" s="150"/>
      <c r="AA3325" s="150"/>
      <c r="AB3325" s="150"/>
      <c r="AC3325" s="138"/>
      <c r="AD3325" s="505"/>
      <c r="AE3325" s="150"/>
      <c r="AF3325" s="150"/>
      <c r="AG3325" s="150"/>
      <c r="AH3325" s="150"/>
      <c r="AI3325" s="138"/>
      <c r="AJ3325" s="505"/>
      <c r="AK3325" s="150"/>
      <c r="AL3325" s="150"/>
      <c r="AM3325" s="150"/>
      <c r="AN3325" s="150"/>
      <c r="AO3325" s="138"/>
      <c r="AP3325" s="505"/>
      <c r="AQ3325" s="150"/>
      <c r="AR3325" s="150"/>
      <c r="AS3325" s="150"/>
      <c r="AT3325" s="150"/>
      <c r="AU3325" s="138"/>
      <c r="AV3325" s="505"/>
      <c r="AW3325" s="150"/>
      <c r="AX3325" s="150"/>
      <c r="AY3325" s="150"/>
      <c r="BB3325" s="505"/>
      <c r="BC3325" s="150"/>
      <c r="BD3325" s="150"/>
      <c r="BE3325" s="150"/>
      <c r="BF3325" s="150"/>
      <c r="BG3325" s="150"/>
      <c r="BH3325" s="150"/>
      <c r="BI3325" s="133"/>
      <c r="BJ3325" s="135"/>
    </row>
    <row r="3326" spans="3:62">
      <c r="C3326" s="504"/>
      <c r="F3326" s="505"/>
      <c r="G3326" s="150"/>
      <c r="H3326" s="150"/>
      <c r="I3326" s="150"/>
      <c r="J3326" s="150"/>
      <c r="K3326" s="138"/>
      <c r="L3326" s="505"/>
      <c r="M3326" s="150"/>
      <c r="N3326" s="150"/>
      <c r="O3326" s="150"/>
      <c r="P3326" s="150"/>
      <c r="Q3326" s="138"/>
      <c r="R3326" s="505"/>
      <c r="S3326" s="150"/>
      <c r="T3326" s="150"/>
      <c r="U3326" s="150"/>
      <c r="V3326" s="150"/>
      <c r="W3326" s="138"/>
      <c r="X3326" s="505"/>
      <c r="Y3326" s="150"/>
      <c r="Z3326" s="150"/>
      <c r="AA3326" s="150"/>
      <c r="AB3326" s="150"/>
      <c r="AC3326" s="138"/>
      <c r="AD3326" s="505"/>
      <c r="AE3326" s="150"/>
      <c r="AF3326" s="150"/>
      <c r="AG3326" s="150"/>
      <c r="AH3326" s="150"/>
      <c r="AI3326" s="138"/>
      <c r="AJ3326" s="505"/>
      <c r="AK3326" s="150"/>
      <c r="AL3326" s="150"/>
      <c r="AM3326" s="150"/>
      <c r="AN3326" s="150"/>
      <c r="AO3326" s="138"/>
      <c r="AP3326" s="505"/>
      <c r="AQ3326" s="150"/>
      <c r="AR3326" s="150"/>
      <c r="AS3326" s="150"/>
      <c r="AT3326" s="150"/>
      <c r="AU3326" s="138"/>
      <c r="AV3326" s="505"/>
      <c r="AW3326" s="150"/>
      <c r="AX3326" s="150"/>
      <c r="AY3326" s="150"/>
      <c r="BB3326" s="505"/>
      <c r="BC3326" s="150"/>
      <c r="BD3326" s="150"/>
      <c r="BE3326" s="150"/>
      <c r="BF3326" s="150"/>
      <c r="BG3326" s="150"/>
      <c r="BH3326" s="150"/>
      <c r="BI3326" s="133"/>
      <c r="BJ3326" s="135"/>
    </row>
    <row r="3327" spans="3:62">
      <c r="C3327" s="504"/>
      <c r="F3327" s="505"/>
      <c r="G3327" s="150"/>
      <c r="H3327" s="150"/>
      <c r="I3327" s="150"/>
      <c r="J3327" s="150"/>
      <c r="K3327" s="138"/>
      <c r="L3327" s="505"/>
      <c r="M3327" s="150"/>
      <c r="N3327" s="150"/>
      <c r="O3327" s="150"/>
      <c r="P3327" s="150"/>
      <c r="Q3327" s="138"/>
      <c r="R3327" s="505"/>
      <c r="S3327" s="150"/>
      <c r="T3327" s="150"/>
      <c r="U3327" s="150"/>
      <c r="V3327" s="150"/>
      <c r="W3327" s="138"/>
      <c r="X3327" s="505"/>
      <c r="Y3327" s="150"/>
      <c r="Z3327" s="150"/>
      <c r="AA3327" s="150"/>
      <c r="AB3327" s="150"/>
      <c r="AC3327" s="138"/>
      <c r="AD3327" s="505"/>
      <c r="AE3327" s="150"/>
      <c r="AF3327" s="150"/>
      <c r="AG3327" s="150"/>
      <c r="AH3327" s="150"/>
      <c r="AI3327" s="138"/>
      <c r="AJ3327" s="505"/>
      <c r="AK3327" s="150"/>
      <c r="AL3327" s="150"/>
      <c r="AM3327" s="150"/>
      <c r="AN3327" s="150"/>
      <c r="AO3327" s="138"/>
      <c r="AP3327" s="505"/>
      <c r="AQ3327" s="150"/>
      <c r="AR3327" s="150"/>
      <c r="AS3327" s="150"/>
      <c r="AT3327" s="150"/>
      <c r="AU3327" s="138"/>
      <c r="AV3327" s="505"/>
      <c r="AW3327" s="150"/>
      <c r="AX3327" s="150"/>
      <c r="AY3327" s="150"/>
      <c r="BB3327" s="505"/>
      <c r="BC3327" s="150"/>
      <c r="BD3327" s="150"/>
      <c r="BE3327" s="150"/>
      <c r="BF3327" s="150"/>
      <c r="BG3327" s="150"/>
      <c r="BH3327" s="150"/>
      <c r="BI3327" s="133"/>
      <c r="BJ3327" s="135"/>
    </row>
    <row r="3328" spans="3:62">
      <c r="C3328" s="504"/>
      <c r="F3328" s="505"/>
      <c r="G3328" s="150"/>
      <c r="H3328" s="150"/>
      <c r="I3328" s="150"/>
      <c r="J3328" s="150"/>
      <c r="K3328" s="138"/>
      <c r="L3328" s="505"/>
      <c r="M3328" s="150"/>
      <c r="N3328" s="150"/>
      <c r="O3328" s="150"/>
      <c r="P3328" s="150"/>
      <c r="Q3328" s="138"/>
      <c r="R3328" s="505"/>
      <c r="S3328" s="150"/>
      <c r="T3328" s="150"/>
      <c r="U3328" s="150"/>
      <c r="V3328" s="150"/>
      <c r="W3328" s="138"/>
      <c r="X3328" s="505"/>
      <c r="Y3328" s="150"/>
      <c r="Z3328" s="150"/>
      <c r="AA3328" s="150"/>
      <c r="AB3328" s="150"/>
      <c r="AC3328" s="138"/>
      <c r="AD3328" s="505"/>
      <c r="AE3328" s="150"/>
      <c r="AF3328" s="150"/>
      <c r="AG3328" s="150"/>
      <c r="AH3328" s="150"/>
      <c r="AI3328" s="138"/>
      <c r="AJ3328" s="505"/>
      <c r="AK3328" s="150"/>
      <c r="AL3328" s="150"/>
      <c r="AM3328" s="150"/>
      <c r="AN3328" s="150"/>
      <c r="AO3328" s="138"/>
      <c r="AP3328" s="505"/>
      <c r="AQ3328" s="150"/>
      <c r="AR3328" s="150"/>
      <c r="AS3328" s="150"/>
      <c r="AT3328" s="150"/>
      <c r="AU3328" s="138"/>
      <c r="AV3328" s="505"/>
      <c r="AW3328" s="150"/>
      <c r="AX3328" s="150"/>
      <c r="AY3328" s="150"/>
      <c r="BB3328" s="505"/>
      <c r="BC3328" s="150"/>
      <c r="BD3328" s="150"/>
      <c r="BE3328" s="150"/>
      <c r="BF3328" s="150"/>
      <c r="BG3328" s="150"/>
      <c r="BH3328" s="150"/>
      <c r="BI3328" s="133"/>
      <c r="BJ3328" s="135"/>
    </row>
    <row r="3329" spans="3:62">
      <c r="C3329" s="504"/>
      <c r="F3329" s="505"/>
      <c r="G3329" s="150"/>
      <c r="H3329" s="150"/>
      <c r="I3329" s="150"/>
      <c r="J3329" s="150"/>
      <c r="K3329" s="138"/>
      <c r="L3329" s="505"/>
      <c r="M3329" s="150"/>
      <c r="N3329" s="150"/>
      <c r="O3329" s="150"/>
      <c r="P3329" s="150"/>
      <c r="Q3329" s="138"/>
      <c r="R3329" s="505"/>
      <c r="S3329" s="150"/>
      <c r="T3329" s="150"/>
      <c r="U3329" s="150"/>
      <c r="V3329" s="150"/>
      <c r="W3329" s="138"/>
      <c r="X3329" s="505"/>
      <c r="Y3329" s="150"/>
      <c r="Z3329" s="150"/>
      <c r="AA3329" s="150"/>
      <c r="AB3329" s="150"/>
      <c r="AC3329" s="138"/>
      <c r="AD3329" s="505"/>
      <c r="AE3329" s="150"/>
      <c r="AF3329" s="150"/>
      <c r="AG3329" s="150"/>
      <c r="AH3329" s="150"/>
      <c r="AI3329" s="138"/>
      <c r="AJ3329" s="505"/>
      <c r="AK3329" s="150"/>
      <c r="AL3329" s="150"/>
      <c r="AM3329" s="150"/>
      <c r="AN3329" s="150"/>
      <c r="AO3329" s="138"/>
      <c r="AP3329" s="505"/>
      <c r="AQ3329" s="150"/>
      <c r="AR3329" s="150"/>
      <c r="AS3329" s="150"/>
      <c r="AT3329" s="150"/>
      <c r="AU3329" s="138"/>
      <c r="AV3329" s="505"/>
      <c r="AW3329" s="150"/>
      <c r="AX3329" s="150"/>
      <c r="AY3329" s="150"/>
      <c r="BB3329" s="505"/>
      <c r="BC3329" s="150"/>
      <c r="BD3329" s="150"/>
      <c r="BE3329" s="150"/>
      <c r="BF3329" s="150"/>
      <c r="BG3329" s="150"/>
      <c r="BH3329" s="150"/>
      <c r="BI3329" s="133"/>
      <c r="BJ3329" s="135"/>
    </row>
    <row r="3330" spans="3:62">
      <c r="C3330" s="504"/>
      <c r="F3330" s="505"/>
      <c r="G3330" s="150"/>
      <c r="H3330" s="150"/>
      <c r="I3330" s="150"/>
      <c r="J3330" s="150"/>
      <c r="K3330" s="138"/>
      <c r="L3330" s="505"/>
      <c r="M3330" s="150"/>
      <c r="N3330" s="150"/>
      <c r="O3330" s="150"/>
      <c r="P3330" s="150"/>
      <c r="Q3330" s="138"/>
      <c r="R3330" s="505"/>
      <c r="S3330" s="150"/>
      <c r="T3330" s="150"/>
      <c r="U3330" s="150"/>
      <c r="V3330" s="150"/>
      <c r="W3330" s="138"/>
      <c r="X3330" s="505"/>
      <c r="Y3330" s="150"/>
      <c r="Z3330" s="150"/>
      <c r="AA3330" s="150"/>
      <c r="AB3330" s="150"/>
      <c r="AC3330" s="138"/>
      <c r="AD3330" s="505"/>
      <c r="AE3330" s="150"/>
      <c r="AF3330" s="150"/>
      <c r="AG3330" s="150"/>
      <c r="AH3330" s="150"/>
      <c r="AI3330" s="138"/>
      <c r="AJ3330" s="505"/>
      <c r="AK3330" s="150"/>
      <c r="AL3330" s="150"/>
      <c r="AM3330" s="150"/>
      <c r="AN3330" s="150"/>
      <c r="AO3330" s="138"/>
      <c r="AP3330" s="505"/>
      <c r="AQ3330" s="150"/>
      <c r="AR3330" s="150"/>
      <c r="AS3330" s="150"/>
      <c r="AT3330" s="150"/>
      <c r="AU3330" s="138"/>
      <c r="AV3330" s="505"/>
      <c r="AW3330" s="150"/>
      <c r="AX3330" s="150"/>
      <c r="AY3330" s="150"/>
      <c r="BB3330" s="505"/>
      <c r="BC3330" s="150"/>
      <c r="BD3330" s="150"/>
      <c r="BE3330" s="150"/>
      <c r="BF3330" s="150"/>
      <c r="BG3330" s="150"/>
      <c r="BH3330" s="150"/>
      <c r="BI3330" s="133"/>
      <c r="BJ3330" s="135"/>
    </row>
    <row r="3331" spans="3:62">
      <c r="C3331" s="504"/>
      <c r="F3331" s="505"/>
      <c r="G3331" s="150"/>
      <c r="H3331" s="150"/>
      <c r="I3331" s="150"/>
      <c r="J3331" s="150"/>
      <c r="K3331" s="138"/>
      <c r="L3331" s="505"/>
      <c r="M3331" s="150"/>
      <c r="N3331" s="150"/>
      <c r="O3331" s="150"/>
      <c r="P3331" s="150"/>
      <c r="Q3331" s="138"/>
      <c r="R3331" s="505"/>
      <c r="S3331" s="150"/>
      <c r="T3331" s="150"/>
      <c r="U3331" s="150"/>
      <c r="V3331" s="150"/>
      <c r="W3331" s="138"/>
      <c r="X3331" s="505"/>
      <c r="Y3331" s="150"/>
      <c r="Z3331" s="150"/>
      <c r="AA3331" s="150"/>
      <c r="AB3331" s="150"/>
      <c r="AC3331" s="138"/>
      <c r="AD3331" s="505"/>
      <c r="AE3331" s="150"/>
      <c r="AF3331" s="150"/>
      <c r="AG3331" s="150"/>
      <c r="AH3331" s="150"/>
      <c r="AI3331" s="138"/>
      <c r="AJ3331" s="505"/>
      <c r="AK3331" s="150"/>
      <c r="AL3331" s="150"/>
      <c r="AM3331" s="150"/>
      <c r="AN3331" s="150"/>
      <c r="AO3331" s="138"/>
      <c r="AP3331" s="505"/>
      <c r="AQ3331" s="150"/>
      <c r="AR3331" s="150"/>
      <c r="AS3331" s="150"/>
      <c r="AT3331" s="150"/>
      <c r="AU3331" s="138"/>
      <c r="AV3331" s="505"/>
      <c r="AW3331" s="150"/>
      <c r="AX3331" s="150"/>
      <c r="AY3331" s="150"/>
      <c r="BB3331" s="505"/>
      <c r="BC3331" s="150"/>
      <c r="BD3331" s="150"/>
      <c r="BE3331" s="150"/>
      <c r="BF3331" s="150"/>
      <c r="BG3331" s="150"/>
      <c r="BH3331" s="150"/>
      <c r="BI3331" s="133"/>
      <c r="BJ3331" s="135"/>
    </row>
    <row r="3332" spans="3:62">
      <c r="C3332" s="504"/>
      <c r="F3332" s="505"/>
      <c r="G3332" s="150"/>
      <c r="H3332" s="150"/>
      <c r="I3332" s="150"/>
      <c r="J3332" s="150"/>
      <c r="K3332" s="138"/>
      <c r="L3332" s="505"/>
      <c r="M3332" s="150"/>
      <c r="N3332" s="150"/>
      <c r="O3332" s="150"/>
      <c r="P3332" s="150"/>
      <c r="Q3332" s="138"/>
      <c r="R3332" s="505"/>
      <c r="S3332" s="150"/>
      <c r="T3332" s="150"/>
      <c r="U3332" s="150"/>
      <c r="V3332" s="150"/>
      <c r="W3332" s="138"/>
      <c r="X3332" s="505"/>
      <c r="Y3332" s="150"/>
      <c r="Z3332" s="150"/>
      <c r="AA3332" s="150"/>
      <c r="AB3332" s="150"/>
      <c r="AC3332" s="138"/>
      <c r="AD3332" s="505"/>
      <c r="AE3332" s="150"/>
      <c r="AF3332" s="150"/>
      <c r="AG3332" s="150"/>
      <c r="AH3332" s="150"/>
      <c r="AI3332" s="138"/>
      <c r="AJ3332" s="505"/>
      <c r="AK3332" s="150"/>
      <c r="AL3332" s="150"/>
      <c r="AM3332" s="150"/>
      <c r="AN3332" s="150"/>
      <c r="AO3332" s="138"/>
      <c r="AP3332" s="505"/>
      <c r="AQ3332" s="150"/>
      <c r="AR3332" s="150"/>
      <c r="AS3332" s="150"/>
      <c r="AT3332" s="150"/>
      <c r="AU3332" s="138"/>
      <c r="AV3332" s="505"/>
      <c r="AW3332" s="150"/>
      <c r="AX3332" s="150"/>
      <c r="AY3332" s="150"/>
      <c r="BB3332" s="505"/>
      <c r="BC3332" s="150"/>
      <c r="BD3332" s="150"/>
      <c r="BE3332" s="150"/>
      <c r="BF3332" s="150"/>
      <c r="BG3332" s="150"/>
      <c r="BH3332" s="150"/>
      <c r="BI3332" s="133"/>
      <c r="BJ3332" s="135"/>
    </row>
    <row r="3333" spans="3:62">
      <c r="C3333" s="504"/>
      <c r="F3333" s="505"/>
      <c r="G3333" s="150"/>
      <c r="H3333" s="150"/>
      <c r="I3333" s="150"/>
      <c r="J3333" s="150"/>
      <c r="K3333" s="138"/>
      <c r="L3333" s="505"/>
      <c r="M3333" s="150"/>
      <c r="N3333" s="150"/>
      <c r="O3333" s="150"/>
      <c r="P3333" s="150"/>
      <c r="Q3333" s="138"/>
      <c r="R3333" s="505"/>
      <c r="S3333" s="150"/>
      <c r="T3333" s="150"/>
      <c r="U3333" s="150"/>
      <c r="V3333" s="150"/>
      <c r="W3333" s="138"/>
      <c r="X3333" s="505"/>
      <c r="Y3333" s="150"/>
      <c r="Z3333" s="150"/>
      <c r="AA3333" s="150"/>
      <c r="AB3333" s="150"/>
      <c r="AC3333" s="138"/>
      <c r="AD3333" s="505"/>
      <c r="AE3333" s="150"/>
      <c r="AF3333" s="150"/>
      <c r="AG3333" s="150"/>
      <c r="AH3333" s="150"/>
      <c r="AI3333" s="138"/>
      <c r="AJ3333" s="505"/>
      <c r="AK3333" s="150"/>
      <c r="AL3333" s="150"/>
      <c r="AM3333" s="150"/>
      <c r="AN3333" s="150"/>
      <c r="AO3333" s="138"/>
      <c r="AP3333" s="505"/>
      <c r="AQ3333" s="150"/>
      <c r="AR3333" s="150"/>
      <c r="AS3333" s="150"/>
      <c r="AT3333" s="150"/>
      <c r="AU3333" s="138"/>
      <c r="AV3333" s="505"/>
      <c r="AW3333" s="150"/>
      <c r="AX3333" s="150"/>
      <c r="AY3333" s="150"/>
      <c r="BB3333" s="505"/>
      <c r="BC3333" s="150"/>
      <c r="BD3333" s="150"/>
      <c r="BE3333" s="150"/>
      <c r="BF3333" s="150"/>
      <c r="BG3333" s="150"/>
      <c r="BH3333" s="150"/>
      <c r="BI3333" s="133"/>
      <c r="BJ3333" s="135"/>
    </row>
    <row r="3334" spans="3:62">
      <c r="C3334" s="504"/>
      <c r="F3334" s="505"/>
      <c r="G3334" s="150"/>
      <c r="H3334" s="150"/>
      <c r="I3334" s="150"/>
      <c r="J3334" s="150"/>
      <c r="K3334" s="138"/>
      <c r="L3334" s="505"/>
      <c r="M3334" s="150"/>
      <c r="N3334" s="150"/>
      <c r="O3334" s="150"/>
      <c r="P3334" s="150"/>
      <c r="Q3334" s="138"/>
      <c r="R3334" s="505"/>
      <c r="S3334" s="150"/>
      <c r="T3334" s="150"/>
      <c r="U3334" s="150"/>
      <c r="V3334" s="150"/>
      <c r="W3334" s="138"/>
      <c r="X3334" s="505"/>
      <c r="Y3334" s="150"/>
      <c r="Z3334" s="150"/>
      <c r="AA3334" s="150"/>
      <c r="AB3334" s="150"/>
      <c r="AC3334" s="138"/>
      <c r="AD3334" s="505"/>
      <c r="AE3334" s="150"/>
      <c r="AF3334" s="150"/>
      <c r="AG3334" s="150"/>
      <c r="AH3334" s="150"/>
      <c r="AI3334" s="138"/>
      <c r="AJ3334" s="505"/>
      <c r="AK3334" s="150"/>
      <c r="AL3334" s="150"/>
      <c r="AM3334" s="150"/>
      <c r="AN3334" s="150"/>
      <c r="AO3334" s="138"/>
      <c r="AP3334" s="505"/>
      <c r="AQ3334" s="150"/>
      <c r="AR3334" s="150"/>
      <c r="AS3334" s="150"/>
      <c r="AT3334" s="150"/>
      <c r="AU3334" s="138"/>
      <c r="AV3334" s="505"/>
      <c r="AW3334" s="150"/>
      <c r="AX3334" s="150"/>
      <c r="AY3334" s="150"/>
      <c r="BB3334" s="505"/>
      <c r="BC3334" s="150"/>
      <c r="BD3334" s="150"/>
      <c r="BE3334" s="150"/>
      <c r="BF3334" s="150"/>
      <c r="BG3334" s="150"/>
      <c r="BH3334" s="150"/>
      <c r="BI3334" s="133"/>
      <c r="BJ3334" s="135"/>
    </row>
    <row r="3335" spans="3:62">
      <c r="C3335" s="504"/>
      <c r="F3335" s="505"/>
      <c r="G3335" s="150"/>
      <c r="H3335" s="150"/>
      <c r="I3335" s="150"/>
      <c r="J3335" s="150"/>
      <c r="K3335" s="138"/>
      <c r="L3335" s="505"/>
      <c r="M3335" s="150"/>
      <c r="N3335" s="150"/>
      <c r="O3335" s="150"/>
      <c r="P3335" s="150"/>
      <c r="Q3335" s="138"/>
      <c r="R3335" s="505"/>
      <c r="S3335" s="150"/>
      <c r="T3335" s="150"/>
      <c r="U3335" s="150"/>
      <c r="V3335" s="150"/>
      <c r="W3335" s="138"/>
      <c r="X3335" s="505"/>
      <c r="Y3335" s="150"/>
      <c r="Z3335" s="150"/>
      <c r="AA3335" s="150"/>
      <c r="AB3335" s="150"/>
      <c r="AC3335" s="138"/>
      <c r="AD3335" s="505"/>
      <c r="AE3335" s="150"/>
      <c r="AF3335" s="150"/>
      <c r="AG3335" s="150"/>
      <c r="AH3335" s="150"/>
      <c r="AI3335" s="138"/>
      <c r="AJ3335" s="505"/>
      <c r="AK3335" s="150"/>
      <c r="AL3335" s="150"/>
      <c r="AM3335" s="150"/>
      <c r="AN3335" s="150"/>
      <c r="AO3335" s="138"/>
      <c r="AP3335" s="505"/>
      <c r="AQ3335" s="150"/>
      <c r="AR3335" s="150"/>
      <c r="AS3335" s="150"/>
      <c r="AT3335" s="150"/>
      <c r="AU3335" s="138"/>
      <c r="AV3335" s="505"/>
      <c r="AW3335" s="150"/>
      <c r="AX3335" s="150"/>
      <c r="AY3335" s="150"/>
      <c r="BB3335" s="505"/>
      <c r="BC3335" s="150"/>
      <c r="BD3335" s="150"/>
      <c r="BE3335" s="150"/>
      <c r="BF3335" s="150"/>
      <c r="BG3335" s="150"/>
      <c r="BH3335" s="150"/>
      <c r="BI3335" s="133"/>
      <c r="BJ3335" s="135"/>
    </row>
    <row r="3336" spans="3:62">
      <c r="C3336" s="504"/>
      <c r="F3336" s="505"/>
      <c r="G3336" s="150"/>
      <c r="H3336" s="150"/>
      <c r="I3336" s="150"/>
      <c r="J3336" s="150"/>
      <c r="K3336" s="138"/>
      <c r="L3336" s="505"/>
      <c r="M3336" s="150"/>
      <c r="N3336" s="150"/>
      <c r="O3336" s="150"/>
      <c r="P3336" s="150"/>
      <c r="Q3336" s="138"/>
      <c r="R3336" s="505"/>
      <c r="S3336" s="150"/>
      <c r="T3336" s="150"/>
      <c r="U3336" s="150"/>
      <c r="V3336" s="150"/>
      <c r="W3336" s="138"/>
      <c r="X3336" s="505"/>
      <c r="Y3336" s="150"/>
      <c r="Z3336" s="150"/>
      <c r="AA3336" s="150"/>
      <c r="AB3336" s="150"/>
      <c r="AC3336" s="138"/>
      <c r="AD3336" s="505"/>
      <c r="AE3336" s="150"/>
      <c r="AF3336" s="150"/>
      <c r="AG3336" s="150"/>
      <c r="AH3336" s="150"/>
      <c r="AI3336" s="138"/>
      <c r="AJ3336" s="505"/>
      <c r="AK3336" s="150"/>
      <c r="AL3336" s="150"/>
      <c r="AM3336" s="150"/>
      <c r="AN3336" s="150"/>
      <c r="AO3336" s="138"/>
      <c r="AP3336" s="505"/>
      <c r="AQ3336" s="150"/>
      <c r="AR3336" s="150"/>
      <c r="AS3336" s="150"/>
      <c r="AT3336" s="150"/>
      <c r="AU3336" s="138"/>
      <c r="AV3336" s="505"/>
      <c r="AW3336" s="150"/>
      <c r="AX3336" s="150"/>
      <c r="AY3336" s="150"/>
      <c r="BB3336" s="505"/>
      <c r="BC3336" s="150"/>
      <c r="BD3336" s="150"/>
      <c r="BE3336" s="150"/>
      <c r="BF3336" s="150"/>
      <c r="BG3336" s="150"/>
      <c r="BH3336" s="150"/>
      <c r="BI3336" s="133"/>
      <c r="BJ3336" s="135"/>
    </row>
    <row r="3337" spans="3:62">
      <c r="C3337" s="504"/>
      <c r="F3337" s="505"/>
      <c r="G3337" s="150"/>
      <c r="H3337" s="150"/>
      <c r="I3337" s="150"/>
      <c r="J3337" s="150"/>
      <c r="K3337" s="138"/>
      <c r="L3337" s="505"/>
      <c r="M3337" s="150"/>
      <c r="N3337" s="150"/>
      <c r="O3337" s="150"/>
      <c r="P3337" s="150"/>
      <c r="Q3337" s="138"/>
      <c r="R3337" s="505"/>
      <c r="S3337" s="150"/>
      <c r="T3337" s="150"/>
      <c r="U3337" s="150"/>
      <c r="V3337" s="150"/>
      <c r="W3337" s="138"/>
      <c r="X3337" s="505"/>
      <c r="Y3337" s="150"/>
      <c r="Z3337" s="150"/>
      <c r="AA3337" s="150"/>
      <c r="AB3337" s="150"/>
      <c r="AC3337" s="138"/>
      <c r="AD3337" s="505"/>
      <c r="AE3337" s="150"/>
      <c r="AF3337" s="150"/>
      <c r="AG3337" s="150"/>
      <c r="AH3337" s="150"/>
      <c r="AI3337" s="138"/>
      <c r="AJ3337" s="505"/>
      <c r="AK3337" s="150"/>
      <c r="AL3337" s="150"/>
      <c r="AM3337" s="150"/>
      <c r="AN3337" s="150"/>
      <c r="AO3337" s="138"/>
      <c r="AP3337" s="505"/>
      <c r="AQ3337" s="150"/>
      <c r="AR3337" s="150"/>
      <c r="AS3337" s="150"/>
      <c r="AT3337" s="150"/>
      <c r="AU3337" s="138"/>
      <c r="AV3337" s="505"/>
      <c r="AW3337" s="150"/>
      <c r="AX3337" s="150"/>
      <c r="AY3337" s="150"/>
      <c r="BB3337" s="505"/>
      <c r="BC3337" s="150"/>
      <c r="BD3337" s="150"/>
      <c r="BE3337" s="150"/>
      <c r="BF3337" s="150"/>
      <c r="BG3337" s="150"/>
      <c r="BH3337" s="150"/>
      <c r="BI3337" s="133"/>
      <c r="BJ3337" s="135"/>
    </row>
    <row r="3338" spans="3:62">
      <c r="C3338" s="504"/>
      <c r="F3338" s="505"/>
      <c r="G3338" s="150"/>
      <c r="H3338" s="150"/>
      <c r="I3338" s="150"/>
      <c r="J3338" s="150"/>
      <c r="K3338" s="138"/>
      <c r="L3338" s="505"/>
      <c r="M3338" s="150"/>
      <c r="N3338" s="150"/>
      <c r="O3338" s="150"/>
      <c r="P3338" s="150"/>
      <c r="Q3338" s="138"/>
      <c r="R3338" s="505"/>
      <c r="S3338" s="150"/>
      <c r="T3338" s="150"/>
      <c r="U3338" s="150"/>
      <c r="V3338" s="150"/>
      <c r="W3338" s="138"/>
      <c r="X3338" s="505"/>
      <c r="Y3338" s="150"/>
      <c r="Z3338" s="150"/>
      <c r="AA3338" s="150"/>
      <c r="AB3338" s="150"/>
      <c r="AC3338" s="138"/>
      <c r="AD3338" s="505"/>
      <c r="AE3338" s="150"/>
      <c r="AF3338" s="150"/>
      <c r="AG3338" s="150"/>
      <c r="AH3338" s="150"/>
      <c r="AI3338" s="138"/>
      <c r="AJ3338" s="505"/>
      <c r="AK3338" s="150"/>
      <c r="AL3338" s="150"/>
      <c r="AM3338" s="150"/>
      <c r="AN3338" s="150"/>
      <c r="AO3338" s="138"/>
      <c r="AP3338" s="505"/>
      <c r="AQ3338" s="150"/>
      <c r="AR3338" s="150"/>
      <c r="AS3338" s="150"/>
      <c r="AT3338" s="150"/>
      <c r="AU3338" s="138"/>
      <c r="AV3338" s="505"/>
      <c r="AW3338" s="150"/>
      <c r="AX3338" s="150"/>
      <c r="AY3338" s="150"/>
      <c r="BB3338" s="505"/>
      <c r="BC3338" s="150"/>
      <c r="BD3338" s="150"/>
      <c r="BE3338" s="150"/>
      <c r="BF3338" s="150"/>
      <c r="BG3338" s="150"/>
      <c r="BH3338" s="150"/>
      <c r="BI3338" s="133"/>
      <c r="BJ3338" s="135"/>
    </row>
    <row r="3339" spans="3:62">
      <c r="C3339" s="504"/>
      <c r="F3339" s="505"/>
      <c r="G3339" s="150"/>
      <c r="H3339" s="150"/>
      <c r="I3339" s="150"/>
      <c r="J3339" s="150"/>
      <c r="K3339" s="138"/>
      <c r="L3339" s="505"/>
      <c r="M3339" s="150"/>
      <c r="N3339" s="150"/>
      <c r="O3339" s="150"/>
      <c r="P3339" s="150"/>
      <c r="Q3339" s="138"/>
      <c r="R3339" s="505"/>
      <c r="S3339" s="150"/>
      <c r="T3339" s="150"/>
      <c r="U3339" s="150"/>
      <c r="V3339" s="150"/>
      <c r="W3339" s="138"/>
      <c r="X3339" s="505"/>
      <c r="Y3339" s="150"/>
      <c r="Z3339" s="150"/>
      <c r="AA3339" s="150"/>
      <c r="AB3339" s="150"/>
      <c r="AC3339" s="138"/>
      <c r="AD3339" s="505"/>
      <c r="AE3339" s="150"/>
      <c r="AF3339" s="150"/>
      <c r="AG3339" s="150"/>
      <c r="AH3339" s="150"/>
      <c r="AI3339" s="138"/>
      <c r="AJ3339" s="505"/>
      <c r="AK3339" s="150"/>
      <c r="AL3339" s="150"/>
      <c r="AM3339" s="150"/>
      <c r="AN3339" s="150"/>
      <c r="AO3339" s="138"/>
      <c r="AP3339" s="505"/>
      <c r="AQ3339" s="150"/>
      <c r="AR3339" s="150"/>
      <c r="AS3339" s="150"/>
      <c r="AT3339" s="150"/>
      <c r="AU3339" s="138"/>
      <c r="AV3339" s="505"/>
      <c r="AW3339" s="150"/>
      <c r="AX3339" s="150"/>
      <c r="AY3339" s="150"/>
      <c r="BB3339" s="505"/>
      <c r="BC3339" s="150"/>
      <c r="BD3339" s="150"/>
      <c r="BE3339" s="150"/>
      <c r="BF3339" s="150"/>
      <c r="BG3339" s="150"/>
      <c r="BH3339" s="150"/>
      <c r="BI3339" s="133"/>
      <c r="BJ3339" s="135"/>
    </row>
    <row r="3340" spans="3:62">
      <c r="C3340" s="504"/>
      <c r="F3340" s="505"/>
      <c r="G3340" s="150"/>
      <c r="H3340" s="150"/>
      <c r="I3340" s="150"/>
      <c r="J3340" s="150"/>
      <c r="K3340" s="138"/>
      <c r="L3340" s="505"/>
      <c r="M3340" s="150"/>
      <c r="N3340" s="150"/>
      <c r="O3340" s="150"/>
      <c r="P3340" s="150"/>
      <c r="Q3340" s="138"/>
      <c r="R3340" s="505"/>
      <c r="S3340" s="150"/>
      <c r="T3340" s="150"/>
      <c r="U3340" s="150"/>
      <c r="V3340" s="150"/>
      <c r="W3340" s="138"/>
      <c r="X3340" s="505"/>
      <c r="Y3340" s="150"/>
      <c r="Z3340" s="150"/>
      <c r="AA3340" s="150"/>
      <c r="AB3340" s="150"/>
      <c r="AC3340" s="138"/>
      <c r="AD3340" s="505"/>
      <c r="AE3340" s="150"/>
      <c r="AF3340" s="150"/>
      <c r="AG3340" s="150"/>
      <c r="AH3340" s="150"/>
      <c r="AI3340" s="138"/>
      <c r="AJ3340" s="505"/>
      <c r="AK3340" s="150"/>
      <c r="AL3340" s="150"/>
      <c r="AM3340" s="150"/>
      <c r="AN3340" s="150"/>
      <c r="AO3340" s="138"/>
      <c r="AP3340" s="505"/>
      <c r="AQ3340" s="150"/>
      <c r="AR3340" s="150"/>
      <c r="AS3340" s="150"/>
      <c r="AT3340" s="150"/>
      <c r="AU3340" s="138"/>
      <c r="AV3340" s="505"/>
      <c r="AW3340" s="150"/>
      <c r="AX3340" s="150"/>
      <c r="AY3340" s="150"/>
      <c r="BB3340" s="505"/>
      <c r="BC3340" s="150"/>
      <c r="BD3340" s="150"/>
      <c r="BE3340" s="150"/>
      <c r="BF3340" s="150"/>
      <c r="BG3340" s="150"/>
      <c r="BH3340" s="150"/>
      <c r="BI3340" s="133"/>
      <c r="BJ3340" s="135"/>
    </row>
    <row r="3341" spans="3:62">
      <c r="C3341" s="504"/>
      <c r="F3341" s="505"/>
      <c r="G3341" s="150"/>
      <c r="H3341" s="150"/>
      <c r="I3341" s="150"/>
      <c r="J3341" s="150"/>
      <c r="K3341" s="138"/>
      <c r="L3341" s="505"/>
      <c r="M3341" s="150"/>
      <c r="N3341" s="150"/>
      <c r="O3341" s="150"/>
      <c r="P3341" s="150"/>
      <c r="Q3341" s="138"/>
      <c r="R3341" s="505"/>
      <c r="S3341" s="150"/>
      <c r="T3341" s="150"/>
      <c r="U3341" s="150"/>
      <c r="V3341" s="150"/>
      <c r="W3341" s="138"/>
      <c r="X3341" s="505"/>
      <c r="Y3341" s="150"/>
      <c r="Z3341" s="150"/>
      <c r="AA3341" s="150"/>
      <c r="AB3341" s="150"/>
      <c r="AC3341" s="138"/>
      <c r="AD3341" s="505"/>
      <c r="AE3341" s="150"/>
      <c r="AF3341" s="150"/>
      <c r="AG3341" s="150"/>
      <c r="AH3341" s="150"/>
      <c r="AI3341" s="138"/>
      <c r="AJ3341" s="505"/>
      <c r="AK3341" s="150"/>
      <c r="AL3341" s="150"/>
      <c r="AM3341" s="150"/>
      <c r="AN3341" s="150"/>
      <c r="AO3341" s="138"/>
      <c r="AP3341" s="505"/>
      <c r="AQ3341" s="150"/>
      <c r="AR3341" s="150"/>
      <c r="AS3341" s="150"/>
      <c r="AT3341" s="150"/>
      <c r="AU3341" s="138"/>
      <c r="AV3341" s="505"/>
      <c r="AW3341" s="150"/>
      <c r="AX3341" s="150"/>
      <c r="AY3341" s="150"/>
      <c r="BB3341" s="505"/>
      <c r="BC3341" s="150"/>
      <c r="BD3341" s="150"/>
      <c r="BE3341" s="150"/>
      <c r="BF3341" s="150"/>
      <c r="BG3341" s="150"/>
      <c r="BH3341" s="150"/>
      <c r="BI3341" s="133"/>
      <c r="BJ3341" s="135"/>
    </row>
    <row r="3342" spans="3:62">
      <c r="C3342" s="504"/>
      <c r="F3342" s="505"/>
      <c r="G3342" s="150"/>
      <c r="H3342" s="150"/>
      <c r="I3342" s="150"/>
      <c r="J3342" s="150"/>
      <c r="K3342" s="138"/>
      <c r="L3342" s="505"/>
      <c r="M3342" s="150"/>
      <c r="N3342" s="150"/>
      <c r="O3342" s="150"/>
      <c r="P3342" s="150"/>
      <c r="Q3342" s="138"/>
      <c r="R3342" s="505"/>
      <c r="S3342" s="150"/>
      <c r="T3342" s="150"/>
      <c r="U3342" s="150"/>
      <c r="V3342" s="150"/>
      <c r="W3342" s="138"/>
      <c r="X3342" s="505"/>
      <c r="Y3342" s="150"/>
      <c r="Z3342" s="150"/>
      <c r="AA3342" s="150"/>
      <c r="AB3342" s="150"/>
      <c r="AC3342" s="138"/>
      <c r="AD3342" s="505"/>
      <c r="AE3342" s="150"/>
      <c r="AF3342" s="150"/>
      <c r="AG3342" s="150"/>
      <c r="AH3342" s="150"/>
      <c r="AI3342" s="138"/>
      <c r="AJ3342" s="505"/>
      <c r="AK3342" s="150"/>
      <c r="AL3342" s="150"/>
      <c r="AM3342" s="150"/>
      <c r="AN3342" s="150"/>
      <c r="AO3342" s="138"/>
      <c r="AP3342" s="505"/>
      <c r="AQ3342" s="150"/>
      <c r="AR3342" s="150"/>
      <c r="AS3342" s="150"/>
      <c r="AT3342" s="150"/>
      <c r="AU3342" s="138"/>
      <c r="AV3342" s="505"/>
      <c r="AW3342" s="150"/>
      <c r="AX3342" s="150"/>
      <c r="AY3342" s="150"/>
      <c r="BB3342" s="505"/>
      <c r="BC3342" s="150"/>
      <c r="BD3342" s="150"/>
      <c r="BE3342" s="150"/>
      <c r="BF3342" s="150"/>
      <c r="BG3342" s="150"/>
      <c r="BH3342" s="150"/>
      <c r="BI3342" s="133"/>
      <c r="BJ3342" s="135"/>
    </row>
    <row r="3343" spans="3:62">
      <c r="C3343" s="504"/>
      <c r="F3343" s="505"/>
      <c r="G3343" s="150"/>
      <c r="H3343" s="150"/>
      <c r="I3343" s="150"/>
      <c r="J3343" s="150"/>
      <c r="K3343" s="138"/>
      <c r="L3343" s="505"/>
      <c r="M3343" s="150"/>
      <c r="N3343" s="150"/>
      <c r="O3343" s="150"/>
      <c r="P3343" s="150"/>
      <c r="Q3343" s="138"/>
      <c r="R3343" s="505"/>
      <c r="S3343" s="150"/>
      <c r="T3343" s="150"/>
      <c r="U3343" s="150"/>
      <c r="V3343" s="150"/>
      <c r="W3343" s="138"/>
      <c r="X3343" s="505"/>
      <c r="Y3343" s="150"/>
      <c r="Z3343" s="150"/>
      <c r="AA3343" s="150"/>
      <c r="AB3343" s="150"/>
      <c r="AC3343" s="138"/>
      <c r="AD3343" s="505"/>
      <c r="AE3343" s="150"/>
      <c r="AF3343" s="150"/>
      <c r="AG3343" s="150"/>
      <c r="AH3343" s="150"/>
      <c r="AI3343" s="138"/>
      <c r="AJ3343" s="505"/>
      <c r="AK3343" s="150"/>
      <c r="AL3343" s="150"/>
      <c r="AM3343" s="150"/>
      <c r="AN3343" s="150"/>
      <c r="AO3343" s="138"/>
      <c r="AP3343" s="505"/>
      <c r="AQ3343" s="150"/>
      <c r="AR3343" s="150"/>
      <c r="AS3343" s="150"/>
      <c r="AT3343" s="150"/>
      <c r="AU3343" s="138"/>
      <c r="AV3343" s="505"/>
      <c r="AW3343" s="150"/>
      <c r="AX3343" s="150"/>
      <c r="AY3343" s="150"/>
      <c r="BB3343" s="505"/>
      <c r="BC3343" s="150"/>
      <c r="BD3343" s="150"/>
      <c r="BE3343" s="150"/>
      <c r="BF3343" s="150"/>
      <c r="BG3343" s="150"/>
      <c r="BH3343" s="150"/>
      <c r="BI3343" s="133"/>
      <c r="BJ3343" s="135"/>
    </row>
    <row r="3344" spans="3:62">
      <c r="C3344" s="504"/>
      <c r="F3344" s="505"/>
      <c r="G3344" s="150"/>
      <c r="H3344" s="150"/>
      <c r="I3344" s="150"/>
      <c r="J3344" s="150"/>
      <c r="K3344" s="138"/>
      <c r="L3344" s="505"/>
      <c r="M3344" s="150"/>
      <c r="N3344" s="150"/>
      <c r="O3344" s="150"/>
      <c r="P3344" s="150"/>
      <c r="Q3344" s="138"/>
      <c r="R3344" s="505"/>
      <c r="S3344" s="150"/>
      <c r="T3344" s="150"/>
      <c r="U3344" s="150"/>
      <c r="V3344" s="150"/>
      <c r="W3344" s="138"/>
      <c r="X3344" s="505"/>
      <c r="Y3344" s="150"/>
      <c r="Z3344" s="150"/>
      <c r="AA3344" s="150"/>
      <c r="AB3344" s="150"/>
      <c r="AC3344" s="138"/>
      <c r="AD3344" s="505"/>
      <c r="AE3344" s="150"/>
      <c r="AF3344" s="150"/>
      <c r="AG3344" s="150"/>
      <c r="AH3344" s="150"/>
      <c r="AI3344" s="138"/>
      <c r="AJ3344" s="505"/>
      <c r="AK3344" s="150"/>
      <c r="AL3344" s="150"/>
      <c r="AM3344" s="150"/>
      <c r="AN3344" s="150"/>
      <c r="AO3344" s="138"/>
      <c r="AP3344" s="505"/>
      <c r="AQ3344" s="150"/>
      <c r="AR3344" s="150"/>
      <c r="AS3344" s="150"/>
      <c r="AT3344" s="150"/>
      <c r="AU3344" s="138"/>
      <c r="AV3344" s="505"/>
      <c r="AW3344" s="150"/>
      <c r="AX3344" s="150"/>
      <c r="AY3344" s="150"/>
      <c r="BB3344" s="505"/>
      <c r="BC3344" s="150"/>
      <c r="BD3344" s="150"/>
      <c r="BE3344" s="150"/>
      <c r="BF3344" s="150"/>
      <c r="BG3344" s="150"/>
      <c r="BH3344" s="150"/>
      <c r="BI3344" s="133"/>
      <c r="BJ3344" s="135"/>
    </row>
    <row r="3345" spans="3:62">
      <c r="C3345" s="504"/>
      <c r="F3345" s="505"/>
      <c r="G3345" s="150"/>
      <c r="H3345" s="150"/>
      <c r="I3345" s="150"/>
      <c r="J3345" s="150"/>
      <c r="K3345" s="138"/>
      <c r="L3345" s="505"/>
      <c r="M3345" s="150"/>
      <c r="N3345" s="150"/>
      <c r="O3345" s="150"/>
      <c r="P3345" s="150"/>
      <c r="Q3345" s="138"/>
      <c r="R3345" s="505"/>
      <c r="S3345" s="150"/>
      <c r="T3345" s="150"/>
      <c r="U3345" s="150"/>
      <c r="V3345" s="150"/>
      <c r="W3345" s="138"/>
      <c r="X3345" s="505"/>
      <c r="Y3345" s="150"/>
      <c r="Z3345" s="150"/>
      <c r="AA3345" s="150"/>
      <c r="AB3345" s="150"/>
      <c r="AC3345" s="138"/>
      <c r="AD3345" s="505"/>
      <c r="AE3345" s="150"/>
      <c r="AF3345" s="150"/>
      <c r="AG3345" s="150"/>
      <c r="AH3345" s="150"/>
      <c r="AI3345" s="138"/>
      <c r="AJ3345" s="505"/>
      <c r="AK3345" s="150"/>
      <c r="AL3345" s="150"/>
      <c r="AM3345" s="150"/>
      <c r="AN3345" s="150"/>
      <c r="AO3345" s="138"/>
      <c r="AP3345" s="505"/>
      <c r="AQ3345" s="150"/>
      <c r="AR3345" s="150"/>
      <c r="AS3345" s="150"/>
      <c r="AT3345" s="150"/>
      <c r="AU3345" s="138"/>
      <c r="AV3345" s="505"/>
      <c r="AW3345" s="150"/>
      <c r="AX3345" s="150"/>
      <c r="AY3345" s="150"/>
      <c r="BB3345" s="505"/>
      <c r="BC3345" s="150"/>
      <c r="BD3345" s="150"/>
      <c r="BE3345" s="150"/>
      <c r="BF3345" s="150"/>
      <c r="BG3345" s="150"/>
      <c r="BH3345" s="150"/>
      <c r="BI3345" s="133"/>
      <c r="BJ3345" s="135"/>
    </row>
    <row r="3346" spans="3:62">
      <c r="C3346" s="504"/>
      <c r="F3346" s="505"/>
      <c r="G3346" s="150"/>
      <c r="H3346" s="150"/>
      <c r="I3346" s="150"/>
      <c r="J3346" s="150"/>
      <c r="K3346" s="138"/>
      <c r="L3346" s="505"/>
      <c r="M3346" s="150"/>
      <c r="N3346" s="150"/>
      <c r="O3346" s="150"/>
      <c r="P3346" s="150"/>
      <c r="Q3346" s="138"/>
      <c r="R3346" s="505"/>
      <c r="S3346" s="150"/>
      <c r="T3346" s="150"/>
      <c r="U3346" s="150"/>
      <c r="V3346" s="150"/>
      <c r="W3346" s="138"/>
      <c r="X3346" s="505"/>
      <c r="Y3346" s="150"/>
      <c r="Z3346" s="150"/>
      <c r="AA3346" s="150"/>
      <c r="AB3346" s="150"/>
      <c r="AC3346" s="138"/>
      <c r="AD3346" s="505"/>
      <c r="AE3346" s="150"/>
      <c r="AF3346" s="150"/>
      <c r="AG3346" s="150"/>
      <c r="AH3346" s="150"/>
      <c r="AI3346" s="138"/>
      <c r="AJ3346" s="505"/>
      <c r="AK3346" s="150"/>
      <c r="AL3346" s="150"/>
      <c r="AM3346" s="150"/>
      <c r="AN3346" s="150"/>
      <c r="AO3346" s="138"/>
      <c r="AP3346" s="505"/>
      <c r="AQ3346" s="150"/>
      <c r="AR3346" s="150"/>
      <c r="AS3346" s="150"/>
      <c r="AT3346" s="150"/>
      <c r="AU3346" s="138"/>
      <c r="AV3346" s="505"/>
      <c r="AW3346" s="150"/>
      <c r="AX3346" s="150"/>
      <c r="AY3346" s="150"/>
      <c r="BB3346" s="505"/>
      <c r="BC3346" s="150"/>
      <c r="BD3346" s="150"/>
      <c r="BE3346" s="150"/>
      <c r="BF3346" s="150"/>
      <c r="BG3346" s="150"/>
      <c r="BH3346" s="150"/>
      <c r="BI3346" s="133"/>
      <c r="BJ3346" s="135"/>
    </row>
    <row r="3347" spans="3:62">
      <c r="C3347" s="504"/>
      <c r="F3347" s="505"/>
      <c r="G3347" s="150"/>
      <c r="H3347" s="150"/>
      <c r="I3347" s="150"/>
      <c r="J3347" s="150"/>
      <c r="K3347" s="138"/>
      <c r="L3347" s="505"/>
      <c r="M3347" s="150"/>
      <c r="N3347" s="150"/>
      <c r="O3347" s="150"/>
      <c r="P3347" s="150"/>
      <c r="Q3347" s="138"/>
      <c r="R3347" s="505"/>
      <c r="S3347" s="150"/>
      <c r="T3347" s="150"/>
      <c r="U3347" s="150"/>
      <c r="V3347" s="150"/>
      <c r="W3347" s="138"/>
      <c r="X3347" s="505"/>
      <c r="Y3347" s="150"/>
      <c r="Z3347" s="150"/>
      <c r="AA3347" s="150"/>
      <c r="AB3347" s="150"/>
      <c r="AC3347" s="138"/>
      <c r="AD3347" s="505"/>
      <c r="AE3347" s="150"/>
      <c r="AF3347" s="150"/>
      <c r="AG3347" s="150"/>
      <c r="AH3347" s="150"/>
      <c r="AI3347" s="138"/>
      <c r="AJ3347" s="505"/>
      <c r="AK3347" s="150"/>
      <c r="AL3347" s="150"/>
      <c r="AM3347" s="150"/>
      <c r="AN3347" s="150"/>
      <c r="AO3347" s="138"/>
      <c r="AP3347" s="505"/>
      <c r="AQ3347" s="150"/>
      <c r="AR3347" s="150"/>
      <c r="AS3347" s="150"/>
      <c r="AT3347" s="150"/>
      <c r="AU3347" s="138"/>
      <c r="AV3347" s="505"/>
      <c r="AW3347" s="150"/>
      <c r="AX3347" s="150"/>
      <c r="AY3347" s="150"/>
      <c r="BB3347" s="505"/>
      <c r="BC3347" s="150"/>
      <c r="BD3347" s="150"/>
      <c r="BE3347" s="150"/>
      <c r="BF3347" s="150"/>
      <c r="BG3347" s="150"/>
      <c r="BH3347" s="150"/>
      <c r="BI3347" s="133"/>
      <c r="BJ3347" s="135"/>
    </row>
    <row r="3348" spans="3:62">
      <c r="C3348" s="504"/>
      <c r="F3348" s="505"/>
      <c r="G3348" s="150"/>
      <c r="H3348" s="150"/>
      <c r="I3348" s="150"/>
      <c r="J3348" s="150"/>
      <c r="K3348" s="138"/>
      <c r="L3348" s="505"/>
      <c r="M3348" s="150"/>
      <c r="N3348" s="150"/>
      <c r="O3348" s="150"/>
      <c r="P3348" s="150"/>
      <c r="Q3348" s="138"/>
      <c r="R3348" s="505"/>
      <c r="S3348" s="150"/>
      <c r="T3348" s="150"/>
      <c r="U3348" s="150"/>
      <c r="V3348" s="150"/>
      <c r="W3348" s="138"/>
      <c r="X3348" s="505"/>
      <c r="Y3348" s="150"/>
      <c r="Z3348" s="150"/>
      <c r="AA3348" s="150"/>
      <c r="AB3348" s="150"/>
      <c r="AC3348" s="138"/>
      <c r="AD3348" s="505"/>
      <c r="AE3348" s="150"/>
      <c r="AF3348" s="150"/>
      <c r="AG3348" s="150"/>
      <c r="AH3348" s="150"/>
      <c r="AI3348" s="138"/>
      <c r="AJ3348" s="505"/>
      <c r="AK3348" s="150"/>
      <c r="AL3348" s="150"/>
      <c r="AM3348" s="150"/>
      <c r="AN3348" s="150"/>
      <c r="AO3348" s="138"/>
      <c r="AP3348" s="505"/>
      <c r="AQ3348" s="150"/>
      <c r="AR3348" s="150"/>
      <c r="AS3348" s="150"/>
      <c r="AT3348" s="150"/>
      <c r="AU3348" s="138"/>
      <c r="AV3348" s="505"/>
      <c r="AW3348" s="150"/>
      <c r="AX3348" s="150"/>
      <c r="AY3348" s="150"/>
      <c r="BB3348" s="505"/>
      <c r="BC3348" s="150"/>
      <c r="BD3348" s="150"/>
      <c r="BE3348" s="150"/>
      <c r="BF3348" s="150"/>
      <c r="BG3348" s="150"/>
      <c r="BH3348" s="150"/>
      <c r="BI3348" s="133"/>
      <c r="BJ3348" s="135"/>
    </row>
    <row r="3349" spans="3:62">
      <c r="C3349" s="504"/>
      <c r="F3349" s="505"/>
      <c r="G3349" s="150"/>
      <c r="H3349" s="150"/>
      <c r="I3349" s="150"/>
      <c r="J3349" s="150"/>
      <c r="K3349" s="138"/>
      <c r="L3349" s="505"/>
      <c r="M3349" s="150"/>
      <c r="N3349" s="150"/>
      <c r="O3349" s="150"/>
      <c r="P3349" s="150"/>
      <c r="Q3349" s="138"/>
      <c r="R3349" s="505"/>
      <c r="S3349" s="150"/>
      <c r="T3349" s="150"/>
      <c r="U3349" s="150"/>
      <c r="V3349" s="150"/>
      <c r="W3349" s="138"/>
      <c r="X3349" s="505"/>
      <c r="Y3349" s="150"/>
      <c r="Z3349" s="150"/>
      <c r="AA3349" s="150"/>
      <c r="AB3349" s="150"/>
      <c r="AC3349" s="138"/>
      <c r="AD3349" s="505"/>
      <c r="AE3349" s="150"/>
      <c r="AF3349" s="150"/>
      <c r="AG3349" s="150"/>
      <c r="AH3349" s="150"/>
      <c r="AI3349" s="138"/>
      <c r="AJ3349" s="505"/>
      <c r="AK3349" s="150"/>
      <c r="AL3349" s="150"/>
      <c r="AM3349" s="150"/>
      <c r="AN3349" s="150"/>
      <c r="AO3349" s="138"/>
      <c r="AP3349" s="505"/>
      <c r="AQ3349" s="150"/>
      <c r="AR3349" s="150"/>
      <c r="AS3349" s="150"/>
      <c r="AT3349" s="150"/>
      <c r="AU3349" s="138"/>
      <c r="AV3349" s="505"/>
      <c r="AW3349" s="150"/>
      <c r="AX3349" s="150"/>
      <c r="AY3349" s="150"/>
      <c r="BB3349" s="505"/>
      <c r="BC3349" s="150"/>
      <c r="BD3349" s="150"/>
      <c r="BE3349" s="150"/>
      <c r="BF3349" s="150"/>
      <c r="BG3349" s="150"/>
      <c r="BH3349" s="150"/>
      <c r="BI3349" s="133"/>
      <c r="BJ3349" s="135"/>
    </row>
    <row r="3350" spans="3:62">
      <c r="C3350" s="504"/>
      <c r="F3350" s="505"/>
      <c r="G3350" s="150"/>
      <c r="H3350" s="150"/>
      <c r="I3350" s="150"/>
      <c r="J3350" s="150"/>
      <c r="K3350" s="138"/>
      <c r="L3350" s="505"/>
      <c r="M3350" s="150"/>
      <c r="N3350" s="150"/>
      <c r="O3350" s="150"/>
      <c r="P3350" s="150"/>
      <c r="Q3350" s="138"/>
      <c r="R3350" s="505"/>
      <c r="S3350" s="150"/>
      <c r="T3350" s="150"/>
      <c r="U3350" s="150"/>
      <c r="V3350" s="150"/>
      <c r="W3350" s="138"/>
      <c r="X3350" s="505"/>
      <c r="Y3350" s="150"/>
      <c r="Z3350" s="150"/>
      <c r="AA3350" s="150"/>
      <c r="AB3350" s="150"/>
      <c r="AC3350" s="138"/>
      <c r="AD3350" s="505"/>
      <c r="AE3350" s="150"/>
      <c r="AF3350" s="150"/>
      <c r="AG3350" s="150"/>
      <c r="AH3350" s="150"/>
      <c r="AI3350" s="138"/>
      <c r="AJ3350" s="505"/>
      <c r="AK3350" s="150"/>
      <c r="AL3350" s="150"/>
      <c r="AM3350" s="150"/>
      <c r="AN3350" s="150"/>
      <c r="AO3350" s="138"/>
      <c r="AP3350" s="505"/>
      <c r="AQ3350" s="150"/>
      <c r="AR3350" s="150"/>
      <c r="AS3350" s="150"/>
      <c r="AT3350" s="150"/>
      <c r="AU3350" s="138"/>
      <c r="AV3350" s="505"/>
      <c r="AW3350" s="150"/>
      <c r="AX3350" s="150"/>
      <c r="AY3350" s="150"/>
      <c r="BB3350" s="505"/>
      <c r="BC3350" s="150"/>
      <c r="BD3350" s="150"/>
      <c r="BE3350" s="150"/>
      <c r="BF3350" s="150"/>
      <c r="BG3350" s="150"/>
      <c r="BH3350" s="150"/>
      <c r="BI3350" s="133"/>
      <c r="BJ3350" s="135"/>
    </row>
    <row r="3351" spans="3:62">
      <c r="C3351" s="504"/>
      <c r="F3351" s="505"/>
      <c r="G3351" s="150"/>
      <c r="H3351" s="150"/>
      <c r="I3351" s="150"/>
      <c r="J3351" s="150"/>
      <c r="K3351" s="138"/>
      <c r="L3351" s="505"/>
      <c r="M3351" s="150"/>
      <c r="N3351" s="150"/>
      <c r="O3351" s="150"/>
      <c r="P3351" s="150"/>
      <c r="Q3351" s="138"/>
      <c r="R3351" s="505"/>
      <c r="S3351" s="150"/>
      <c r="T3351" s="150"/>
      <c r="U3351" s="150"/>
      <c r="V3351" s="150"/>
      <c r="W3351" s="138"/>
      <c r="X3351" s="505"/>
      <c r="Y3351" s="150"/>
      <c r="Z3351" s="150"/>
      <c r="AA3351" s="150"/>
      <c r="AB3351" s="150"/>
      <c r="AC3351" s="138"/>
      <c r="AD3351" s="505"/>
      <c r="AE3351" s="150"/>
      <c r="AF3351" s="150"/>
      <c r="AG3351" s="150"/>
      <c r="AH3351" s="150"/>
      <c r="AI3351" s="138"/>
      <c r="AJ3351" s="505"/>
      <c r="AK3351" s="150"/>
      <c r="AL3351" s="150"/>
      <c r="AM3351" s="150"/>
      <c r="AN3351" s="150"/>
      <c r="AO3351" s="138"/>
      <c r="AP3351" s="505"/>
      <c r="AQ3351" s="150"/>
      <c r="AR3351" s="150"/>
      <c r="AS3351" s="150"/>
      <c r="AT3351" s="150"/>
      <c r="AU3351" s="138"/>
      <c r="AV3351" s="505"/>
      <c r="AW3351" s="150"/>
      <c r="AX3351" s="150"/>
      <c r="AY3351" s="150"/>
      <c r="BB3351" s="505"/>
      <c r="BC3351" s="150"/>
      <c r="BD3351" s="150"/>
      <c r="BE3351" s="150"/>
      <c r="BF3351" s="150"/>
      <c r="BG3351" s="150"/>
      <c r="BH3351" s="150"/>
      <c r="BI3351" s="133"/>
      <c r="BJ3351" s="135"/>
    </row>
    <row r="3352" spans="3:62">
      <c r="C3352" s="504"/>
      <c r="F3352" s="505"/>
      <c r="G3352" s="150"/>
      <c r="H3352" s="150"/>
      <c r="I3352" s="150"/>
      <c r="J3352" s="150"/>
      <c r="K3352" s="138"/>
      <c r="L3352" s="505"/>
      <c r="M3352" s="150"/>
      <c r="N3352" s="150"/>
      <c r="O3352" s="150"/>
      <c r="P3352" s="150"/>
      <c r="Q3352" s="138"/>
      <c r="R3352" s="505"/>
      <c r="S3352" s="150"/>
      <c r="T3352" s="150"/>
      <c r="U3352" s="150"/>
      <c r="V3352" s="150"/>
      <c r="W3352" s="138"/>
      <c r="X3352" s="505"/>
      <c r="Y3352" s="150"/>
      <c r="Z3352" s="150"/>
      <c r="AA3352" s="150"/>
      <c r="AB3352" s="150"/>
      <c r="AC3352" s="138"/>
      <c r="AD3352" s="505"/>
      <c r="AE3352" s="150"/>
      <c r="AF3352" s="150"/>
      <c r="AG3352" s="150"/>
      <c r="AH3352" s="150"/>
      <c r="AI3352" s="138"/>
      <c r="AJ3352" s="505"/>
      <c r="AK3352" s="150"/>
      <c r="AL3352" s="150"/>
      <c r="AM3352" s="150"/>
      <c r="AN3352" s="150"/>
      <c r="AO3352" s="138"/>
      <c r="AP3352" s="505"/>
      <c r="AQ3352" s="150"/>
      <c r="AR3352" s="150"/>
      <c r="AS3352" s="150"/>
      <c r="AT3352" s="150"/>
      <c r="AU3352" s="138"/>
      <c r="AV3352" s="505"/>
      <c r="AW3352" s="150"/>
      <c r="AX3352" s="150"/>
      <c r="AY3352" s="150"/>
      <c r="BB3352" s="505"/>
      <c r="BC3352" s="150"/>
      <c r="BD3352" s="150"/>
      <c r="BE3352" s="150"/>
      <c r="BF3352" s="150"/>
      <c r="BG3352" s="150"/>
      <c r="BH3352" s="150"/>
      <c r="BI3352" s="133"/>
      <c r="BJ3352" s="135"/>
    </row>
    <row r="3353" spans="3:62">
      <c r="C3353" s="504"/>
      <c r="F3353" s="505"/>
      <c r="G3353" s="150"/>
      <c r="H3353" s="150"/>
      <c r="I3353" s="150"/>
      <c r="J3353" s="150"/>
      <c r="K3353" s="138"/>
      <c r="L3353" s="505"/>
      <c r="M3353" s="150"/>
      <c r="N3353" s="150"/>
      <c r="O3353" s="150"/>
      <c r="P3353" s="150"/>
      <c r="Q3353" s="138"/>
      <c r="R3353" s="505"/>
      <c r="S3353" s="150"/>
      <c r="T3353" s="150"/>
      <c r="U3353" s="150"/>
      <c r="V3353" s="150"/>
      <c r="W3353" s="138"/>
      <c r="X3353" s="505"/>
      <c r="Y3353" s="150"/>
      <c r="Z3353" s="150"/>
      <c r="AA3353" s="150"/>
      <c r="AB3353" s="150"/>
      <c r="AC3353" s="138"/>
      <c r="AD3353" s="505"/>
      <c r="AE3353" s="150"/>
      <c r="AF3353" s="150"/>
      <c r="AG3353" s="150"/>
      <c r="AH3353" s="150"/>
      <c r="AI3353" s="138"/>
      <c r="AJ3353" s="505"/>
      <c r="AK3353" s="150"/>
      <c r="AL3353" s="150"/>
      <c r="AM3353" s="150"/>
      <c r="AN3353" s="150"/>
      <c r="AO3353" s="138"/>
      <c r="AP3353" s="505"/>
      <c r="AQ3353" s="150"/>
      <c r="AR3353" s="150"/>
      <c r="AS3353" s="150"/>
      <c r="AT3353" s="150"/>
      <c r="AU3353" s="138"/>
      <c r="AV3353" s="505"/>
      <c r="AW3353" s="150"/>
      <c r="AX3353" s="150"/>
      <c r="AY3353" s="150"/>
      <c r="BB3353" s="505"/>
      <c r="BC3353" s="150"/>
      <c r="BD3353" s="150"/>
      <c r="BE3353" s="150"/>
      <c r="BF3353" s="150"/>
      <c r="BG3353" s="150"/>
      <c r="BH3353" s="150"/>
      <c r="BI3353" s="133"/>
      <c r="BJ3353" s="135"/>
    </row>
    <row r="3354" spans="3:62">
      <c r="C3354" s="504"/>
      <c r="F3354" s="505"/>
      <c r="G3354" s="150"/>
      <c r="H3354" s="150"/>
      <c r="I3354" s="150"/>
      <c r="J3354" s="150"/>
      <c r="K3354" s="138"/>
      <c r="L3354" s="505"/>
      <c r="M3354" s="150"/>
      <c r="N3354" s="150"/>
      <c r="O3354" s="150"/>
      <c r="P3354" s="150"/>
      <c r="Q3354" s="138"/>
      <c r="R3354" s="505"/>
      <c r="S3354" s="150"/>
      <c r="T3354" s="150"/>
      <c r="U3354" s="150"/>
      <c r="V3354" s="150"/>
      <c r="W3354" s="138"/>
      <c r="X3354" s="505"/>
      <c r="Y3354" s="150"/>
      <c r="Z3354" s="150"/>
      <c r="AA3354" s="150"/>
      <c r="AB3354" s="150"/>
      <c r="AC3354" s="138"/>
      <c r="AD3354" s="505"/>
      <c r="AE3354" s="150"/>
      <c r="AF3354" s="150"/>
      <c r="AG3354" s="150"/>
      <c r="AH3354" s="150"/>
      <c r="AI3354" s="138"/>
      <c r="AJ3354" s="505"/>
      <c r="AK3354" s="150"/>
      <c r="AL3354" s="150"/>
      <c r="AM3354" s="150"/>
      <c r="AN3354" s="150"/>
      <c r="AO3354" s="138"/>
      <c r="AP3354" s="505"/>
      <c r="AQ3354" s="150"/>
      <c r="AR3354" s="150"/>
      <c r="AS3354" s="150"/>
      <c r="AT3354" s="150"/>
      <c r="AU3354" s="138"/>
      <c r="AV3354" s="505"/>
      <c r="AW3354" s="150"/>
      <c r="AX3354" s="150"/>
      <c r="AY3354" s="150"/>
      <c r="BB3354" s="505"/>
      <c r="BC3354" s="150"/>
      <c r="BD3354" s="150"/>
      <c r="BE3354" s="150"/>
      <c r="BF3354" s="150"/>
      <c r="BG3354" s="150"/>
      <c r="BH3354" s="150"/>
      <c r="BI3354" s="133"/>
      <c r="BJ3354" s="135"/>
    </row>
    <row r="3355" spans="3:62">
      <c r="C3355" s="504"/>
      <c r="F3355" s="505"/>
      <c r="G3355" s="150"/>
      <c r="H3355" s="150"/>
      <c r="I3355" s="150"/>
      <c r="J3355" s="150"/>
      <c r="K3355" s="138"/>
      <c r="L3355" s="505"/>
      <c r="M3355" s="150"/>
      <c r="N3355" s="150"/>
      <c r="O3355" s="150"/>
      <c r="P3355" s="150"/>
      <c r="Q3355" s="138"/>
      <c r="R3355" s="505"/>
      <c r="S3355" s="150"/>
      <c r="T3355" s="150"/>
      <c r="U3355" s="150"/>
      <c r="V3355" s="150"/>
      <c r="W3355" s="138"/>
      <c r="X3355" s="505"/>
      <c r="Y3355" s="150"/>
      <c r="Z3355" s="150"/>
      <c r="AA3355" s="150"/>
      <c r="AB3355" s="150"/>
      <c r="AC3355" s="138"/>
      <c r="AD3355" s="505"/>
      <c r="AE3355" s="150"/>
      <c r="AF3355" s="150"/>
      <c r="AG3355" s="150"/>
      <c r="AH3355" s="150"/>
      <c r="AI3355" s="138"/>
      <c r="AJ3355" s="505"/>
      <c r="AK3355" s="150"/>
      <c r="AL3355" s="150"/>
      <c r="AM3355" s="150"/>
      <c r="AN3355" s="150"/>
      <c r="AO3355" s="138"/>
      <c r="AP3355" s="505"/>
      <c r="AQ3355" s="150"/>
      <c r="AR3355" s="150"/>
      <c r="AS3355" s="150"/>
      <c r="AT3355" s="150"/>
      <c r="AU3355" s="138"/>
      <c r="AV3355" s="505"/>
      <c r="AW3355" s="150"/>
      <c r="AX3355" s="150"/>
      <c r="AY3355" s="150"/>
      <c r="BB3355" s="505"/>
      <c r="BC3355" s="150"/>
      <c r="BD3355" s="150"/>
      <c r="BE3355" s="150"/>
      <c r="BF3355" s="150"/>
      <c r="BG3355" s="150"/>
      <c r="BH3355" s="150"/>
      <c r="BI3355" s="133"/>
      <c r="BJ3355" s="135"/>
    </row>
    <row r="3356" spans="3:62">
      <c r="C3356" s="504"/>
      <c r="F3356" s="505"/>
      <c r="G3356" s="150"/>
      <c r="H3356" s="150"/>
      <c r="I3356" s="150"/>
      <c r="J3356" s="150"/>
      <c r="K3356" s="138"/>
      <c r="L3356" s="505"/>
      <c r="M3356" s="150"/>
      <c r="N3356" s="150"/>
      <c r="O3356" s="150"/>
      <c r="P3356" s="150"/>
      <c r="Q3356" s="138"/>
      <c r="R3356" s="505"/>
      <c r="S3356" s="150"/>
      <c r="T3356" s="150"/>
      <c r="U3356" s="150"/>
      <c r="V3356" s="150"/>
      <c r="W3356" s="138"/>
      <c r="X3356" s="505"/>
      <c r="Y3356" s="150"/>
      <c r="Z3356" s="150"/>
      <c r="AA3356" s="150"/>
      <c r="AB3356" s="150"/>
      <c r="AC3356" s="138"/>
      <c r="AD3356" s="505"/>
      <c r="AE3356" s="150"/>
      <c r="AF3356" s="150"/>
      <c r="AG3356" s="150"/>
      <c r="AH3356" s="150"/>
      <c r="AI3356" s="138"/>
      <c r="AJ3356" s="505"/>
      <c r="AK3356" s="150"/>
      <c r="AL3356" s="150"/>
      <c r="AM3356" s="150"/>
      <c r="AN3356" s="150"/>
      <c r="AO3356" s="138"/>
      <c r="AP3356" s="505"/>
      <c r="AQ3356" s="150"/>
      <c r="AR3356" s="150"/>
      <c r="AS3356" s="150"/>
      <c r="AT3356" s="150"/>
      <c r="AU3356" s="138"/>
      <c r="AV3356" s="505"/>
      <c r="AW3356" s="150"/>
      <c r="AX3356" s="150"/>
      <c r="AY3356" s="150"/>
      <c r="BB3356" s="505"/>
      <c r="BC3356" s="150"/>
      <c r="BD3356" s="150"/>
      <c r="BE3356" s="150"/>
      <c r="BF3356" s="150"/>
      <c r="BG3356" s="150"/>
      <c r="BH3356" s="150"/>
      <c r="BI3356" s="133"/>
      <c r="BJ3356" s="135"/>
    </row>
    <row r="3357" spans="3:62">
      <c r="C3357" s="504"/>
      <c r="F3357" s="505"/>
      <c r="G3357" s="150"/>
      <c r="H3357" s="150"/>
      <c r="I3357" s="150"/>
      <c r="J3357" s="150"/>
      <c r="K3357" s="138"/>
      <c r="L3357" s="505"/>
      <c r="M3357" s="150"/>
      <c r="N3357" s="150"/>
      <c r="O3357" s="150"/>
      <c r="P3357" s="150"/>
      <c r="Q3357" s="138"/>
      <c r="R3357" s="505"/>
      <c r="S3357" s="150"/>
      <c r="T3357" s="150"/>
      <c r="U3357" s="150"/>
      <c r="V3357" s="150"/>
      <c r="W3357" s="138"/>
      <c r="X3357" s="505"/>
      <c r="Y3357" s="150"/>
      <c r="Z3357" s="150"/>
      <c r="AA3357" s="150"/>
      <c r="AB3357" s="150"/>
      <c r="AC3357" s="138"/>
      <c r="AD3357" s="505"/>
      <c r="AE3357" s="150"/>
      <c r="AF3357" s="150"/>
      <c r="AG3357" s="150"/>
      <c r="AH3357" s="150"/>
      <c r="AI3357" s="138"/>
      <c r="AJ3357" s="505"/>
      <c r="AK3357" s="150"/>
      <c r="AL3357" s="150"/>
      <c r="AM3357" s="150"/>
      <c r="AN3357" s="150"/>
      <c r="AO3357" s="138"/>
      <c r="AP3357" s="505"/>
      <c r="AQ3357" s="150"/>
      <c r="AR3357" s="150"/>
      <c r="AS3357" s="150"/>
      <c r="AT3357" s="150"/>
      <c r="AU3357" s="138"/>
      <c r="AV3357" s="505"/>
      <c r="AW3357" s="150"/>
      <c r="AX3357" s="150"/>
      <c r="AY3357" s="150"/>
      <c r="BB3357" s="505"/>
      <c r="BC3357" s="150"/>
      <c r="BD3357" s="150"/>
      <c r="BE3357" s="150"/>
      <c r="BF3357" s="150"/>
      <c r="BG3357" s="150"/>
      <c r="BH3357" s="150"/>
      <c r="BI3357" s="133"/>
      <c r="BJ3357" s="135"/>
    </row>
    <row r="3358" spans="3:62">
      <c r="C3358" s="504"/>
      <c r="F3358" s="505"/>
      <c r="G3358" s="150"/>
      <c r="H3358" s="150"/>
      <c r="I3358" s="150"/>
      <c r="J3358" s="150"/>
      <c r="K3358" s="138"/>
      <c r="L3358" s="505"/>
      <c r="M3358" s="150"/>
      <c r="N3358" s="150"/>
      <c r="O3358" s="150"/>
      <c r="P3358" s="150"/>
      <c r="Q3358" s="138"/>
      <c r="R3358" s="505"/>
      <c r="S3358" s="150"/>
      <c r="T3358" s="150"/>
      <c r="U3358" s="150"/>
      <c r="V3358" s="150"/>
      <c r="W3358" s="138"/>
      <c r="X3358" s="505"/>
      <c r="Y3358" s="150"/>
      <c r="Z3358" s="150"/>
      <c r="AA3358" s="150"/>
      <c r="AB3358" s="150"/>
      <c r="AC3358" s="138"/>
      <c r="AD3358" s="505"/>
      <c r="AE3358" s="150"/>
      <c r="AF3358" s="150"/>
      <c r="AG3358" s="150"/>
      <c r="AH3358" s="150"/>
      <c r="AI3358" s="138"/>
      <c r="AJ3358" s="505"/>
      <c r="AK3358" s="150"/>
      <c r="AL3358" s="150"/>
      <c r="AM3358" s="150"/>
      <c r="AN3358" s="150"/>
      <c r="AO3358" s="138"/>
      <c r="AP3358" s="505"/>
      <c r="AQ3358" s="150"/>
      <c r="AR3358" s="150"/>
      <c r="AS3358" s="150"/>
      <c r="AT3358" s="150"/>
      <c r="AU3358" s="138"/>
      <c r="AV3358" s="505"/>
      <c r="AW3358" s="150"/>
      <c r="AX3358" s="150"/>
      <c r="AY3358" s="150"/>
      <c r="BB3358" s="505"/>
      <c r="BC3358" s="150"/>
      <c r="BD3358" s="150"/>
      <c r="BE3358" s="150"/>
      <c r="BF3358" s="150"/>
      <c r="BG3358" s="150"/>
      <c r="BH3358" s="150"/>
      <c r="BI3358" s="133"/>
      <c r="BJ3358" s="135"/>
    </row>
    <row r="3359" spans="3:62">
      <c r="C3359" s="504"/>
      <c r="F3359" s="505"/>
      <c r="G3359" s="150"/>
      <c r="H3359" s="150"/>
      <c r="I3359" s="150"/>
      <c r="J3359" s="150"/>
      <c r="K3359" s="138"/>
      <c r="L3359" s="505"/>
      <c r="M3359" s="150"/>
      <c r="N3359" s="150"/>
      <c r="O3359" s="150"/>
      <c r="P3359" s="150"/>
      <c r="Q3359" s="138"/>
      <c r="R3359" s="505"/>
      <c r="S3359" s="150"/>
      <c r="T3359" s="150"/>
      <c r="U3359" s="150"/>
      <c r="V3359" s="150"/>
      <c r="W3359" s="138"/>
      <c r="X3359" s="505"/>
      <c r="Y3359" s="150"/>
      <c r="Z3359" s="150"/>
      <c r="AA3359" s="150"/>
      <c r="AB3359" s="150"/>
      <c r="AC3359" s="138"/>
      <c r="AD3359" s="505"/>
      <c r="AE3359" s="150"/>
      <c r="AF3359" s="150"/>
      <c r="AG3359" s="150"/>
      <c r="AH3359" s="150"/>
      <c r="AI3359" s="138"/>
      <c r="AJ3359" s="505"/>
      <c r="AK3359" s="150"/>
      <c r="AL3359" s="150"/>
      <c r="AM3359" s="150"/>
      <c r="AN3359" s="150"/>
      <c r="AO3359" s="138"/>
      <c r="AP3359" s="505"/>
      <c r="AQ3359" s="150"/>
      <c r="AR3359" s="150"/>
      <c r="AS3359" s="150"/>
      <c r="AT3359" s="150"/>
      <c r="AU3359" s="138"/>
      <c r="AV3359" s="505"/>
      <c r="AW3359" s="150"/>
      <c r="AX3359" s="150"/>
      <c r="AY3359" s="150"/>
      <c r="BB3359" s="505"/>
      <c r="BC3359" s="150"/>
      <c r="BD3359" s="150"/>
      <c r="BE3359" s="150"/>
      <c r="BF3359" s="150"/>
      <c r="BG3359" s="150"/>
      <c r="BH3359" s="150"/>
      <c r="BI3359" s="133"/>
      <c r="BJ3359" s="135"/>
    </row>
    <row r="3360" spans="3:62">
      <c r="C3360" s="504"/>
      <c r="F3360" s="505"/>
      <c r="G3360" s="150"/>
      <c r="H3360" s="150"/>
      <c r="I3360" s="150"/>
      <c r="J3360" s="150"/>
      <c r="K3360" s="138"/>
      <c r="L3360" s="505"/>
      <c r="M3360" s="150"/>
      <c r="N3360" s="150"/>
      <c r="O3360" s="150"/>
      <c r="P3360" s="150"/>
      <c r="Q3360" s="138"/>
      <c r="R3360" s="505"/>
      <c r="S3360" s="150"/>
      <c r="T3360" s="150"/>
      <c r="U3360" s="150"/>
      <c r="V3360" s="150"/>
      <c r="W3360" s="138"/>
      <c r="X3360" s="505"/>
      <c r="Y3360" s="150"/>
      <c r="Z3360" s="150"/>
      <c r="AA3360" s="150"/>
      <c r="AB3360" s="150"/>
      <c r="AC3360" s="138"/>
      <c r="AD3360" s="505"/>
      <c r="AE3360" s="150"/>
      <c r="AF3360" s="150"/>
      <c r="AG3360" s="150"/>
      <c r="AH3360" s="150"/>
      <c r="AI3360" s="138"/>
      <c r="AJ3360" s="505"/>
      <c r="AK3360" s="150"/>
      <c r="AL3360" s="150"/>
      <c r="AM3360" s="150"/>
      <c r="AN3360" s="150"/>
      <c r="AO3360" s="138"/>
      <c r="AP3360" s="505"/>
      <c r="AQ3360" s="150"/>
      <c r="AR3360" s="150"/>
      <c r="AS3360" s="150"/>
      <c r="AT3360" s="150"/>
      <c r="AU3360" s="138"/>
      <c r="AV3360" s="505"/>
      <c r="AW3360" s="150"/>
      <c r="AX3360" s="150"/>
      <c r="AY3360" s="150"/>
      <c r="BB3360" s="505"/>
      <c r="BC3360" s="150"/>
      <c r="BD3360" s="150"/>
      <c r="BE3360" s="150"/>
      <c r="BF3360" s="150"/>
      <c r="BG3360" s="150"/>
      <c r="BH3360" s="150"/>
      <c r="BI3360" s="133"/>
      <c r="BJ3360" s="135"/>
    </row>
    <row r="3361" spans="3:62">
      <c r="C3361" s="504"/>
      <c r="F3361" s="505"/>
      <c r="G3361" s="150"/>
      <c r="H3361" s="150"/>
      <c r="I3361" s="150"/>
      <c r="J3361" s="150"/>
      <c r="K3361" s="138"/>
      <c r="L3361" s="505"/>
      <c r="M3361" s="150"/>
      <c r="N3361" s="150"/>
      <c r="O3361" s="150"/>
      <c r="P3361" s="150"/>
      <c r="Q3361" s="138"/>
      <c r="R3361" s="505"/>
      <c r="S3361" s="150"/>
      <c r="T3361" s="150"/>
      <c r="U3361" s="150"/>
      <c r="V3361" s="150"/>
      <c r="W3361" s="138"/>
      <c r="X3361" s="505"/>
      <c r="Y3361" s="150"/>
      <c r="Z3361" s="150"/>
      <c r="AA3361" s="150"/>
      <c r="AB3361" s="150"/>
      <c r="AC3361" s="138"/>
      <c r="AD3361" s="505"/>
      <c r="AE3361" s="150"/>
      <c r="AF3361" s="150"/>
      <c r="AG3361" s="150"/>
      <c r="AH3361" s="150"/>
      <c r="AI3361" s="138"/>
      <c r="AJ3361" s="505"/>
      <c r="AK3361" s="150"/>
      <c r="AL3361" s="150"/>
      <c r="AM3361" s="150"/>
      <c r="AN3361" s="150"/>
      <c r="AO3361" s="138"/>
      <c r="AP3361" s="505"/>
      <c r="AQ3361" s="150"/>
      <c r="AR3361" s="150"/>
      <c r="AS3361" s="150"/>
      <c r="AT3361" s="150"/>
      <c r="AU3361" s="138"/>
      <c r="AV3361" s="505"/>
      <c r="AW3361" s="150"/>
      <c r="AX3361" s="150"/>
      <c r="AY3361" s="150"/>
      <c r="BB3361" s="505"/>
      <c r="BC3361" s="150"/>
      <c r="BD3361" s="150"/>
      <c r="BE3361" s="150"/>
      <c r="BF3361" s="150"/>
      <c r="BG3361" s="150"/>
      <c r="BH3361" s="150"/>
      <c r="BI3361" s="133"/>
      <c r="BJ3361" s="135"/>
    </row>
    <row r="3362" spans="3:62">
      <c r="C3362" s="504"/>
      <c r="F3362" s="505"/>
      <c r="G3362" s="150"/>
      <c r="H3362" s="150"/>
      <c r="I3362" s="150"/>
      <c r="J3362" s="150"/>
      <c r="K3362" s="138"/>
      <c r="L3362" s="505"/>
      <c r="M3362" s="150"/>
      <c r="N3362" s="150"/>
      <c r="O3362" s="150"/>
      <c r="P3362" s="150"/>
      <c r="Q3362" s="138"/>
      <c r="R3362" s="505"/>
      <c r="S3362" s="150"/>
      <c r="T3362" s="150"/>
      <c r="U3362" s="150"/>
      <c r="V3362" s="150"/>
      <c r="W3362" s="138"/>
      <c r="X3362" s="505"/>
      <c r="Y3362" s="150"/>
      <c r="Z3362" s="150"/>
      <c r="AA3362" s="150"/>
      <c r="AB3362" s="150"/>
      <c r="AC3362" s="138"/>
      <c r="AD3362" s="505"/>
      <c r="AE3362" s="150"/>
      <c r="AF3362" s="150"/>
      <c r="AG3362" s="150"/>
      <c r="AH3362" s="150"/>
      <c r="AI3362" s="138"/>
      <c r="AJ3362" s="505"/>
      <c r="AK3362" s="150"/>
      <c r="AL3362" s="150"/>
      <c r="AM3362" s="150"/>
      <c r="AN3362" s="150"/>
      <c r="AO3362" s="138"/>
      <c r="AP3362" s="505"/>
      <c r="AQ3362" s="150"/>
      <c r="AR3362" s="150"/>
      <c r="AS3362" s="150"/>
      <c r="AT3362" s="150"/>
      <c r="AU3362" s="138"/>
      <c r="AV3362" s="505"/>
      <c r="AW3362" s="150"/>
      <c r="AX3362" s="150"/>
      <c r="AY3362" s="150"/>
      <c r="BB3362" s="505"/>
      <c r="BC3362" s="150"/>
      <c r="BD3362" s="150"/>
      <c r="BE3362" s="150"/>
      <c r="BF3362" s="150"/>
      <c r="BG3362" s="150"/>
      <c r="BH3362" s="150"/>
      <c r="BI3362" s="133"/>
      <c r="BJ3362" s="135"/>
    </row>
    <row r="3363" spans="3:62">
      <c r="C3363" s="504"/>
      <c r="F3363" s="505"/>
      <c r="G3363" s="150"/>
      <c r="H3363" s="150"/>
      <c r="I3363" s="150"/>
      <c r="J3363" s="150"/>
      <c r="K3363" s="138"/>
      <c r="L3363" s="505"/>
      <c r="M3363" s="150"/>
      <c r="N3363" s="150"/>
      <c r="O3363" s="150"/>
      <c r="P3363" s="150"/>
      <c r="Q3363" s="138"/>
      <c r="R3363" s="505"/>
      <c r="S3363" s="150"/>
      <c r="T3363" s="150"/>
      <c r="U3363" s="150"/>
      <c r="V3363" s="150"/>
      <c r="W3363" s="138"/>
      <c r="X3363" s="505"/>
      <c r="Y3363" s="150"/>
      <c r="Z3363" s="150"/>
      <c r="AA3363" s="150"/>
      <c r="AB3363" s="150"/>
      <c r="AC3363" s="138"/>
      <c r="AD3363" s="505"/>
      <c r="AE3363" s="150"/>
      <c r="AF3363" s="150"/>
      <c r="AG3363" s="150"/>
      <c r="AH3363" s="150"/>
      <c r="AI3363" s="138"/>
      <c r="AJ3363" s="505"/>
      <c r="AK3363" s="150"/>
      <c r="AL3363" s="150"/>
      <c r="AM3363" s="150"/>
      <c r="AN3363" s="150"/>
      <c r="AO3363" s="138"/>
      <c r="AP3363" s="505"/>
      <c r="AQ3363" s="150"/>
      <c r="AR3363" s="150"/>
      <c r="AS3363" s="150"/>
      <c r="AT3363" s="150"/>
      <c r="AU3363" s="138"/>
      <c r="AV3363" s="505"/>
      <c r="AW3363" s="150"/>
      <c r="AX3363" s="150"/>
      <c r="AY3363" s="150"/>
      <c r="BB3363" s="505"/>
      <c r="BC3363" s="150"/>
      <c r="BD3363" s="150"/>
      <c r="BE3363" s="150"/>
      <c r="BF3363" s="150"/>
      <c r="BG3363" s="150"/>
      <c r="BH3363" s="150"/>
      <c r="BI3363" s="133"/>
      <c r="BJ3363" s="135"/>
    </row>
    <row r="3364" spans="3:62">
      <c r="C3364" s="504"/>
      <c r="F3364" s="505"/>
      <c r="G3364" s="150"/>
      <c r="H3364" s="150"/>
      <c r="I3364" s="150"/>
      <c r="J3364" s="150"/>
      <c r="K3364" s="138"/>
      <c r="L3364" s="505"/>
      <c r="M3364" s="150"/>
      <c r="N3364" s="150"/>
      <c r="O3364" s="150"/>
      <c r="P3364" s="150"/>
      <c r="Q3364" s="138"/>
      <c r="R3364" s="505"/>
      <c r="S3364" s="150"/>
      <c r="T3364" s="150"/>
      <c r="U3364" s="150"/>
      <c r="V3364" s="150"/>
      <c r="W3364" s="138"/>
      <c r="X3364" s="505"/>
      <c r="Y3364" s="150"/>
      <c r="Z3364" s="150"/>
      <c r="AA3364" s="150"/>
      <c r="AB3364" s="150"/>
      <c r="AC3364" s="138"/>
      <c r="AD3364" s="505"/>
      <c r="AE3364" s="150"/>
      <c r="AF3364" s="150"/>
      <c r="AG3364" s="150"/>
      <c r="AH3364" s="150"/>
      <c r="AI3364" s="138"/>
      <c r="AJ3364" s="505"/>
      <c r="AK3364" s="150"/>
      <c r="AL3364" s="150"/>
      <c r="AM3364" s="150"/>
      <c r="AN3364" s="150"/>
      <c r="AO3364" s="138"/>
      <c r="AP3364" s="505"/>
      <c r="AQ3364" s="150"/>
      <c r="AR3364" s="150"/>
      <c r="AS3364" s="150"/>
      <c r="AT3364" s="150"/>
      <c r="AU3364" s="138"/>
      <c r="AV3364" s="505"/>
      <c r="AW3364" s="150"/>
      <c r="AX3364" s="150"/>
      <c r="AY3364" s="150"/>
      <c r="BB3364" s="505"/>
      <c r="BC3364" s="150"/>
      <c r="BD3364" s="150"/>
      <c r="BE3364" s="150"/>
      <c r="BF3364" s="150"/>
      <c r="BG3364" s="150"/>
      <c r="BH3364" s="150"/>
      <c r="BI3364" s="133"/>
      <c r="BJ3364" s="135"/>
    </row>
    <row r="3365" spans="3:62">
      <c r="C3365" s="504"/>
      <c r="F3365" s="505"/>
      <c r="G3365" s="150"/>
      <c r="H3365" s="150"/>
      <c r="I3365" s="150"/>
      <c r="J3365" s="150"/>
      <c r="K3365" s="138"/>
      <c r="L3365" s="505"/>
      <c r="M3365" s="150"/>
      <c r="N3365" s="150"/>
      <c r="O3365" s="150"/>
      <c r="P3365" s="150"/>
      <c r="Q3365" s="138"/>
      <c r="R3365" s="505"/>
      <c r="S3365" s="150"/>
      <c r="T3365" s="150"/>
      <c r="U3365" s="150"/>
      <c r="V3365" s="150"/>
      <c r="W3365" s="138"/>
      <c r="X3365" s="505"/>
      <c r="Y3365" s="150"/>
      <c r="Z3365" s="150"/>
      <c r="AA3365" s="150"/>
      <c r="AB3365" s="150"/>
      <c r="AC3365" s="138"/>
      <c r="AD3365" s="505"/>
      <c r="AE3365" s="150"/>
      <c r="AF3365" s="150"/>
      <c r="AG3365" s="150"/>
      <c r="AH3365" s="150"/>
      <c r="AI3365" s="138"/>
      <c r="AJ3365" s="505"/>
      <c r="AK3365" s="150"/>
      <c r="AL3365" s="150"/>
      <c r="AM3365" s="150"/>
      <c r="AN3365" s="150"/>
      <c r="AO3365" s="138"/>
      <c r="AP3365" s="505"/>
      <c r="AQ3365" s="150"/>
      <c r="AR3365" s="150"/>
      <c r="AS3365" s="150"/>
      <c r="AT3365" s="150"/>
      <c r="AU3365" s="138"/>
      <c r="AV3365" s="505"/>
      <c r="AW3365" s="150"/>
      <c r="AX3365" s="150"/>
      <c r="AY3365" s="150"/>
      <c r="BB3365" s="505"/>
      <c r="BC3365" s="150"/>
      <c r="BD3365" s="150"/>
      <c r="BE3365" s="150"/>
      <c r="BF3365" s="150"/>
      <c r="BG3365" s="150"/>
      <c r="BH3365" s="150"/>
      <c r="BI3365" s="133"/>
      <c r="BJ3365" s="135"/>
    </row>
    <row r="3366" spans="3:62">
      <c r="C3366" s="504"/>
      <c r="F3366" s="505"/>
      <c r="G3366" s="150"/>
      <c r="H3366" s="150"/>
      <c r="I3366" s="150"/>
      <c r="J3366" s="150"/>
      <c r="K3366" s="138"/>
      <c r="L3366" s="505"/>
      <c r="M3366" s="150"/>
      <c r="N3366" s="150"/>
      <c r="O3366" s="150"/>
      <c r="P3366" s="150"/>
      <c r="Q3366" s="138"/>
      <c r="R3366" s="505"/>
      <c r="S3366" s="150"/>
      <c r="T3366" s="150"/>
      <c r="U3366" s="150"/>
      <c r="V3366" s="150"/>
      <c r="W3366" s="138"/>
      <c r="X3366" s="505"/>
      <c r="Y3366" s="150"/>
      <c r="Z3366" s="150"/>
      <c r="AA3366" s="150"/>
      <c r="AB3366" s="150"/>
      <c r="AC3366" s="138"/>
      <c r="AD3366" s="505"/>
      <c r="AE3366" s="150"/>
      <c r="AF3366" s="150"/>
      <c r="AG3366" s="150"/>
      <c r="AH3366" s="150"/>
      <c r="AI3366" s="138"/>
      <c r="AJ3366" s="505"/>
      <c r="AK3366" s="150"/>
      <c r="AL3366" s="150"/>
      <c r="AM3366" s="150"/>
      <c r="AN3366" s="150"/>
      <c r="AO3366" s="138"/>
      <c r="AP3366" s="505"/>
      <c r="AQ3366" s="150"/>
      <c r="AR3366" s="150"/>
      <c r="AS3366" s="150"/>
      <c r="AT3366" s="150"/>
      <c r="AU3366" s="138"/>
      <c r="AV3366" s="505"/>
      <c r="AW3366" s="150"/>
      <c r="AX3366" s="150"/>
      <c r="AY3366" s="150"/>
      <c r="BB3366" s="505"/>
      <c r="BC3366" s="150"/>
      <c r="BD3366" s="150"/>
      <c r="BE3366" s="150"/>
      <c r="BF3366" s="150"/>
      <c r="BG3366" s="150"/>
      <c r="BH3366" s="150"/>
      <c r="BI3366" s="133"/>
      <c r="BJ3366" s="135"/>
    </row>
    <row r="3367" spans="3:62">
      <c r="C3367" s="504"/>
      <c r="F3367" s="505"/>
      <c r="G3367" s="150"/>
      <c r="H3367" s="150"/>
      <c r="I3367" s="150"/>
      <c r="J3367" s="150"/>
      <c r="K3367" s="138"/>
      <c r="L3367" s="505"/>
      <c r="M3367" s="150"/>
      <c r="N3367" s="150"/>
      <c r="O3367" s="150"/>
      <c r="P3367" s="150"/>
      <c r="Q3367" s="138"/>
      <c r="R3367" s="505"/>
      <c r="S3367" s="150"/>
      <c r="T3367" s="150"/>
      <c r="U3367" s="150"/>
      <c r="V3367" s="150"/>
      <c r="W3367" s="138"/>
      <c r="X3367" s="505"/>
      <c r="Y3367" s="150"/>
      <c r="Z3367" s="150"/>
      <c r="AA3367" s="150"/>
      <c r="AB3367" s="150"/>
      <c r="AC3367" s="138"/>
      <c r="AD3367" s="505"/>
      <c r="AE3367" s="150"/>
      <c r="AF3367" s="150"/>
      <c r="AG3367" s="150"/>
      <c r="AH3367" s="150"/>
      <c r="AI3367" s="138"/>
      <c r="AJ3367" s="505"/>
      <c r="AK3367" s="150"/>
      <c r="AL3367" s="150"/>
      <c r="AM3367" s="150"/>
      <c r="AN3367" s="150"/>
      <c r="AO3367" s="138"/>
      <c r="AP3367" s="505"/>
      <c r="AQ3367" s="150"/>
      <c r="AR3367" s="150"/>
      <c r="AS3367" s="150"/>
      <c r="AT3367" s="150"/>
      <c r="AU3367" s="138"/>
      <c r="AV3367" s="505"/>
      <c r="AW3367" s="150"/>
      <c r="AX3367" s="150"/>
      <c r="AY3367" s="150"/>
      <c r="BB3367" s="505"/>
      <c r="BC3367" s="150"/>
      <c r="BD3367" s="150"/>
      <c r="BE3367" s="150"/>
      <c r="BF3367" s="150"/>
      <c r="BG3367" s="150"/>
      <c r="BH3367" s="150"/>
      <c r="BI3367" s="133"/>
      <c r="BJ3367" s="135"/>
    </row>
    <row r="3368" spans="3:62">
      <c r="C3368" s="504"/>
      <c r="F3368" s="505"/>
      <c r="G3368" s="150"/>
      <c r="H3368" s="150"/>
      <c r="I3368" s="150"/>
      <c r="J3368" s="150"/>
      <c r="K3368" s="138"/>
      <c r="L3368" s="505"/>
      <c r="M3368" s="150"/>
      <c r="N3368" s="150"/>
      <c r="O3368" s="150"/>
      <c r="P3368" s="150"/>
      <c r="Q3368" s="138"/>
      <c r="R3368" s="505"/>
      <c r="S3368" s="150"/>
      <c r="T3368" s="150"/>
      <c r="U3368" s="150"/>
      <c r="V3368" s="150"/>
      <c r="W3368" s="138"/>
      <c r="X3368" s="505"/>
      <c r="Y3368" s="150"/>
      <c r="Z3368" s="150"/>
      <c r="AA3368" s="150"/>
      <c r="AB3368" s="150"/>
      <c r="AC3368" s="138"/>
      <c r="AD3368" s="505"/>
      <c r="AE3368" s="150"/>
      <c r="AF3368" s="150"/>
      <c r="AG3368" s="150"/>
      <c r="AH3368" s="150"/>
      <c r="AI3368" s="138"/>
      <c r="AJ3368" s="505"/>
      <c r="AK3368" s="150"/>
      <c r="AL3368" s="150"/>
      <c r="AM3368" s="150"/>
      <c r="AN3368" s="150"/>
      <c r="AO3368" s="138"/>
      <c r="AP3368" s="505"/>
      <c r="AQ3368" s="150"/>
      <c r="AR3368" s="150"/>
      <c r="AS3368" s="150"/>
      <c r="AT3368" s="150"/>
      <c r="AU3368" s="138"/>
      <c r="AV3368" s="505"/>
      <c r="AW3368" s="150"/>
      <c r="AX3368" s="150"/>
      <c r="AY3368" s="150"/>
      <c r="BB3368" s="505"/>
      <c r="BC3368" s="150"/>
      <c r="BD3368" s="150"/>
      <c r="BE3368" s="150"/>
      <c r="BF3368" s="150"/>
      <c r="BG3368" s="150"/>
      <c r="BH3368" s="150"/>
      <c r="BI3368" s="133"/>
      <c r="BJ3368" s="135"/>
    </row>
    <row r="3369" spans="3:62">
      <c r="C3369" s="504"/>
      <c r="F3369" s="505"/>
      <c r="G3369" s="150"/>
      <c r="H3369" s="150"/>
      <c r="I3369" s="150"/>
      <c r="J3369" s="150"/>
      <c r="K3369" s="138"/>
      <c r="L3369" s="505"/>
      <c r="M3369" s="150"/>
      <c r="N3369" s="150"/>
      <c r="O3369" s="150"/>
      <c r="P3369" s="150"/>
      <c r="Q3369" s="138"/>
      <c r="R3369" s="505"/>
      <c r="S3369" s="150"/>
      <c r="T3369" s="150"/>
      <c r="U3369" s="150"/>
      <c r="V3369" s="150"/>
      <c r="W3369" s="138"/>
      <c r="X3369" s="505"/>
      <c r="Y3369" s="150"/>
      <c r="Z3369" s="150"/>
      <c r="AA3369" s="150"/>
      <c r="AB3369" s="150"/>
      <c r="AC3369" s="138"/>
      <c r="AD3369" s="505"/>
      <c r="AE3369" s="150"/>
      <c r="AF3369" s="150"/>
      <c r="AG3369" s="150"/>
      <c r="AH3369" s="150"/>
      <c r="AI3369" s="138"/>
      <c r="AJ3369" s="505"/>
      <c r="AK3369" s="150"/>
      <c r="AL3369" s="150"/>
      <c r="AM3369" s="150"/>
      <c r="AN3369" s="150"/>
      <c r="AO3369" s="138"/>
      <c r="AP3369" s="505"/>
      <c r="AQ3369" s="150"/>
      <c r="AR3369" s="150"/>
      <c r="AS3369" s="150"/>
      <c r="AT3369" s="150"/>
      <c r="AU3369" s="138"/>
      <c r="AV3369" s="505"/>
      <c r="AW3369" s="150"/>
      <c r="AX3369" s="150"/>
      <c r="AY3369" s="150"/>
      <c r="BB3369" s="505"/>
      <c r="BC3369" s="150"/>
      <c r="BD3369" s="150"/>
      <c r="BE3369" s="150"/>
      <c r="BF3369" s="150"/>
      <c r="BG3369" s="150"/>
      <c r="BH3369" s="150"/>
      <c r="BI3369" s="133"/>
      <c r="BJ3369" s="135"/>
    </row>
    <row r="3370" spans="3:62">
      <c r="C3370" s="504"/>
      <c r="F3370" s="505"/>
      <c r="G3370" s="150"/>
      <c r="H3370" s="150"/>
      <c r="I3370" s="150"/>
      <c r="J3370" s="150"/>
      <c r="K3370" s="138"/>
      <c r="L3370" s="505"/>
      <c r="M3370" s="150"/>
      <c r="N3370" s="150"/>
      <c r="O3370" s="150"/>
      <c r="P3370" s="150"/>
      <c r="Q3370" s="138"/>
      <c r="R3370" s="505"/>
      <c r="S3370" s="150"/>
      <c r="T3370" s="150"/>
      <c r="U3370" s="150"/>
      <c r="V3370" s="150"/>
      <c r="W3370" s="138"/>
      <c r="X3370" s="505"/>
      <c r="Y3370" s="150"/>
      <c r="Z3370" s="150"/>
      <c r="AA3370" s="150"/>
      <c r="AB3370" s="150"/>
      <c r="AC3370" s="138"/>
      <c r="AD3370" s="505"/>
      <c r="AE3370" s="150"/>
      <c r="AF3370" s="150"/>
      <c r="AG3370" s="150"/>
      <c r="AH3370" s="150"/>
      <c r="AI3370" s="138"/>
      <c r="AJ3370" s="505"/>
      <c r="AK3370" s="150"/>
      <c r="AL3370" s="150"/>
      <c r="AM3370" s="150"/>
      <c r="AN3370" s="150"/>
      <c r="AO3370" s="138"/>
      <c r="AP3370" s="505"/>
      <c r="AQ3370" s="150"/>
      <c r="AR3370" s="150"/>
      <c r="AS3370" s="150"/>
      <c r="AT3370" s="150"/>
      <c r="AU3370" s="138"/>
      <c r="AV3370" s="505"/>
      <c r="AW3370" s="150"/>
      <c r="AX3370" s="150"/>
      <c r="AY3370" s="150"/>
      <c r="BB3370" s="505"/>
      <c r="BC3370" s="150"/>
      <c r="BD3370" s="150"/>
      <c r="BE3370" s="150"/>
      <c r="BF3370" s="150"/>
      <c r="BG3370" s="150"/>
      <c r="BH3370" s="150"/>
      <c r="BI3370" s="133"/>
      <c r="BJ3370" s="135"/>
    </row>
    <row r="3371" spans="3:62">
      <c r="C3371" s="504"/>
      <c r="F3371" s="505"/>
      <c r="G3371" s="150"/>
      <c r="H3371" s="150"/>
      <c r="I3371" s="150"/>
      <c r="J3371" s="150"/>
      <c r="K3371" s="138"/>
      <c r="L3371" s="505"/>
      <c r="M3371" s="150"/>
      <c r="N3371" s="150"/>
      <c r="O3371" s="150"/>
      <c r="P3371" s="150"/>
      <c r="Q3371" s="138"/>
      <c r="R3371" s="505"/>
      <c r="S3371" s="150"/>
      <c r="T3371" s="150"/>
      <c r="U3371" s="150"/>
      <c r="V3371" s="150"/>
      <c r="W3371" s="138"/>
      <c r="X3371" s="505"/>
      <c r="Y3371" s="150"/>
      <c r="Z3371" s="150"/>
      <c r="AA3371" s="150"/>
      <c r="AB3371" s="150"/>
      <c r="AC3371" s="138"/>
      <c r="AD3371" s="505"/>
      <c r="AE3371" s="150"/>
      <c r="AF3371" s="150"/>
      <c r="AG3371" s="150"/>
      <c r="AH3371" s="150"/>
      <c r="AI3371" s="138"/>
      <c r="AJ3371" s="505"/>
      <c r="AK3371" s="150"/>
      <c r="AL3371" s="150"/>
      <c r="AM3371" s="150"/>
      <c r="AN3371" s="150"/>
      <c r="AO3371" s="138"/>
      <c r="AP3371" s="505"/>
      <c r="AQ3371" s="150"/>
      <c r="AR3371" s="150"/>
      <c r="AS3371" s="150"/>
      <c r="AT3371" s="150"/>
      <c r="AU3371" s="138"/>
      <c r="AV3371" s="505"/>
      <c r="AW3371" s="150"/>
      <c r="AX3371" s="150"/>
      <c r="AY3371" s="150"/>
      <c r="BB3371" s="505"/>
      <c r="BC3371" s="150"/>
      <c r="BD3371" s="150"/>
      <c r="BE3371" s="150"/>
      <c r="BF3371" s="150"/>
      <c r="BG3371" s="150"/>
      <c r="BH3371" s="150"/>
      <c r="BI3371" s="133"/>
      <c r="BJ3371" s="135"/>
    </row>
    <row r="3372" spans="3:62">
      <c r="C3372" s="504"/>
      <c r="F3372" s="505"/>
      <c r="G3372" s="150"/>
      <c r="H3372" s="150"/>
      <c r="I3372" s="150"/>
      <c r="J3372" s="150"/>
      <c r="K3372" s="138"/>
      <c r="L3372" s="505"/>
      <c r="M3372" s="150"/>
      <c r="N3372" s="150"/>
      <c r="O3372" s="150"/>
      <c r="P3372" s="150"/>
      <c r="Q3372" s="138"/>
      <c r="R3372" s="505"/>
      <c r="S3372" s="150"/>
      <c r="T3372" s="150"/>
      <c r="U3372" s="150"/>
      <c r="V3372" s="150"/>
      <c r="W3372" s="138"/>
      <c r="X3372" s="505"/>
      <c r="Y3372" s="150"/>
      <c r="Z3372" s="150"/>
      <c r="AA3372" s="150"/>
      <c r="AB3372" s="150"/>
      <c r="AC3372" s="138"/>
      <c r="AD3372" s="505"/>
      <c r="AE3372" s="150"/>
      <c r="AF3372" s="150"/>
      <c r="AG3372" s="150"/>
      <c r="AH3372" s="150"/>
      <c r="AI3372" s="138"/>
      <c r="AJ3372" s="505"/>
      <c r="AK3372" s="150"/>
      <c r="AL3372" s="150"/>
      <c r="AM3372" s="150"/>
      <c r="AN3372" s="150"/>
      <c r="AO3372" s="138"/>
      <c r="AP3372" s="505"/>
      <c r="AQ3372" s="150"/>
      <c r="AR3372" s="150"/>
      <c r="AS3372" s="150"/>
      <c r="AT3372" s="150"/>
      <c r="AU3372" s="138"/>
      <c r="AV3372" s="505"/>
      <c r="AW3372" s="150"/>
      <c r="AX3372" s="150"/>
      <c r="AY3372" s="150"/>
      <c r="BB3372" s="505"/>
      <c r="BC3372" s="150"/>
      <c r="BD3372" s="150"/>
      <c r="BE3372" s="150"/>
      <c r="BF3372" s="150"/>
      <c r="BG3372" s="150"/>
      <c r="BH3372" s="150"/>
      <c r="BI3372" s="133"/>
      <c r="BJ3372" s="135"/>
    </row>
    <row r="3373" spans="3:62">
      <c r="C3373" s="504"/>
      <c r="F3373" s="505"/>
      <c r="G3373" s="150"/>
      <c r="H3373" s="150"/>
      <c r="I3373" s="150"/>
      <c r="J3373" s="150"/>
      <c r="K3373" s="138"/>
      <c r="L3373" s="505"/>
      <c r="M3373" s="150"/>
      <c r="N3373" s="150"/>
      <c r="O3373" s="150"/>
      <c r="P3373" s="150"/>
      <c r="Q3373" s="138"/>
      <c r="R3373" s="505"/>
      <c r="S3373" s="150"/>
      <c r="T3373" s="150"/>
      <c r="U3373" s="150"/>
      <c r="V3373" s="150"/>
      <c r="W3373" s="138"/>
      <c r="X3373" s="505"/>
      <c r="Y3373" s="150"/>
      <c r="Z3373" s="150"/>
      <c r="AA3373" s="150"/>
      <c r="AB3373" s="150"/>
      <c r="AC3373" s="138"/>
      <c r="AD3373" s="505"/>
      <c r="AE3373" s="150"/>
      <c r="AF3373" s="150"/>
      <c r="AG3373" s="150"/>
      <c r="AH3373" s="150"/>
      <c r="AI3373" s="138"/>
      <c r="AJ3373" s="505"/>
      <c r="AK3373" s="150"/>
      <c r="AL3373" s="150"/>
      <c r="AM3373" s="150"/>
      <c r="AN3373" s="150"/>
      <c r="AO3373" s="138"/>
      <c r="AP3373" s="505"/>
      <c r="AQ3373" s="150"/>
      <c r="AR3373" s="150"/>
      <c r="AS3373" s="150"/>
      <c r="AT3373" s="150"/>
      <c r="AU3373" s="138"/>
      <c r="AV3373" s="505"/>
      <c r="AW3373" s="150"/>
      <c r="AX3373" s="150"/>
      <c r="AY3373" s="150"/>
      <c r="BB3373" s="505"/>
      <c r="BC3373" s="150"/>
      <c r="BD3373" s="150"/>
      <c r="BE3373" s="150"/>
      <c r="BF3373" s="150"/>
      <c r="BG3373" s="150"/>
      <c r="BH3373" s="150"/>
      <c r="BI3373" s="133"/>
      <c r="BJ3373" s="135"/>
    </row>
    <row r="3374" spans="3:62">
      <c r="C3374" s="504"/>
      <c r="F3374" s="505"/>
      <c r="G3374" s="150"/>
      <c r="H3374" s="150"/>
      <c r="I3374" s="150"/>
      <c r="J3374" s="150"/>
      <c r="K3374" s="138"/>
      <c r="L3374" s="505"/>
      <c r="M3374" s="150"/>
      <c r="N3374" s="150"/>
      <c r="O3374" s="150"/>
      <c r="P3374" s="150"/>
      <c r="Q3374" s="138"/>
      <c r="R3374" s="505"/>
      <c r="S3374" s="150"/>
      <c r="T3374" s="150"/>
      <c r="U3374" s="150"/>
      <c r="V3374" s="150"/>
      <c r="W3374" s="138"/>
      <c r="X3374" s="505"/>
      <c r="Y3374" s="150"/>
      <c r="Z3374" s="150"/>
      <c r="AA3374" s="150"/>
      <c r="AB3374" s="150"/>
      <c r="AC3374" s="138"/>
      <c r="AD3374" s="505"/>
      <c r="AE3374" s="150"/>
      <c r="AF3374" s="150"/>
      <c r="AG3374" s="150"/>
      <c r="AH3374" s="150"/>
      <c r="AI3374" s="138"/>
      <c r="AJ3374" s="505"/>
      <c r="AK3374" s="150"/>
      <c r="AL3374" s="150"/>
      <c r="AM3374" s="150"/>
      <c r="AN3374" s="150"/>
      <c r="AO3374" s="138"/>
      <c r="AP3374" s="505"/>
      <c r="AQ3374" s="150"/>
      <c r="AR3374" s="150"/>
      <c r="AS3374" s="150"/>
      <c r="AT3374" s="150"/>
      <c r="AU3374" s="138"/>
      <c r="AV3374" s="505"/>
      <c r="AW3374" s="150"/>
      <c r="AX3374" s="150"/>
      <c r="AY3374" s="150"/>
      <c r="BB3374" s="505"/>
      <c r="BC3374" s="150"/>
      <c r="BD3374" s="150"/>
      <c r="BE3374" s="150"/>
      <c r="BF3374" s="150"/>
      <c r="BG3374" s="150"/>
      <c r="BH3374" s="150"/>
      <c r="BI3374" s="133"/>
      <c r="BJ3374" s="135"/>
    </row>
    <row r="3375" spans="3:62">
      <c r="C3375" s="504"/>
      <c r="F3375" s="505"/>
      <c r="G3375" s="150"/>
      <c r="H3375" s="150"/>
      <c r="I3375" s="150"/>
      <c r="J3375" s="150"/>
      <c r="K3375" s="138"/>
      <c r="L3375" s="505"/>
      <c r="M3375" s="150"/>
      <c r="N3375" s="150"/>
      <c r="O3375" s="150"/>
      <c r="P3375" s="150"/>
      <c r="Q3375" s="138"/>
      <c r="R3375" s="505"/>
      <c r="S3375" s="150"/>
      <c r="T3375" s="150"/>
      <c r="U3375" s="150"/>
      <c r="V3375" s="150"/>
      <c r="W3375" s="138"/>
      <c r="X3375" s="505"/>
      <c r="Y3375" s="150"/>
      <c r="Z3375" s="150"/>
      <c r="AA3375" s="150"/>
      <c r="AB3375" s="150"/>
      <c r="AC3375" s="138"/>
      <c r="AD3375" s="505"/>
      <c r="AE3375" s="150"/>
      <c r="AF3375" s="150"/>
      <c r="AG3375" s="150"/>
      <c r="AH3375" s="150"/>
      <c r="AI3375" s="138"/>
      <c r="AJ3375" s="505"/>
      <c r="AK3375" s="150"/>
      <c r="AL3375" s="150"/>
      <c r="AM3375" s="150"/>
      <c r="AN3375" s="150"/>
      <c r="AO3375" s="138"/>
      <c r="AP3375" s="505"/>
      <c r="AQ3375" s="150"/>
      <c r="AR3375" s="150"/>
      <c r="AS3375" s="150"/>
      <c r="AT3375" s="150"/>
      <c r="AU3375" s="138"/>
      <c r="AV3375" s="505"/>
      <c r="AW3375" s="150"/>
      <c r="AX3375" s="150"/>
      <c r="AY3375" s="150"/>
      <c r="BB3375" s="505"/>
      <c r="BC3375" s="150"/>
      <c r="BD3375" s="150"/>
      <c r="BE3375" s="150"/>
      <c r="BF3375" s="150"/>
      <c r="BG3375" s="150"/>
      <c r="BH3375" s="150"/>
      <c r="BI3375" s="133"/>
      <c r="BJ3375" s="135"/>
    </row>
    <row r="3376" spans="3:62">
      <c r="C3376" s="504"/>
      <c r="F3376" s="505"/>
      <c r="G3376" s="150"/>
      <c r="H3376" s="150"/>
      <c r="I3376" s="150"/>
      <c r="J3376" s="150"/>
      <c r="K3376" s="138"/>
      <c r="L3376" s="505"/>
      <c r="M3376" s="150"/>
      <c r="N3376" s="150"/>
      <c r="O3376" s="150"/>
      <c r="P3376" s="150"/>
      <c r="Q3376" s="138"/>
      <c r="R3376" s="505"/>
      <c r="S3376" s="150"/>
      <c r="T3376" s="150"/>
      <c r="U3376" s="150"/>
      <c r="V3376" s="150"/>
      <c r="W3376" s="138"/>
      <c r="X3376" s="505"/>
      <c r="Y3376" s="150"/>
      <c r="Z3376" s="150"/>
      <c r="AA3376" s="150"/>
      <c r="AB3376" s="150"/>
      <c r="AC3376" s="138"/>
      <c r="AD3376" s="505"/>
      <c r="AE3376" s="150"/>
      <c r="AF3376" s="150"/>
      <c r="AG3376" s="150"/>
      <c r="AH3376" s="150"/>
      <c r="AI3376" s="138"/>
      <c r="AJ3376" s="505"/>
      <c r="AK3376" s="150"/>
      <c r="AL3376" s="150"/>
      <c r="AM3376" s="150"/>
      <c r="AN3376" s="150"/>
      <c r="AO3376" s="138"/>
      <c r="AP3376" s="505"/>
      <c r="AQ3376" s="150"/>
      <c r="AR3376" s="150"/>
      <c r="AS3376" s="150"/>
      <c r="AT3376" s="150"/>
      <c r="AU3376" s="138"/>
      <c r="AV3376" s="505"/>
      <c r="AW3376" s="150"/>
      <c r="AX3376" s="150"/>
      <c r="AY3376" s="150"/>
      <c r="BB3376" s="505"/>
      <c r="BC3376" s="150"/>
      <c r="BD3376" s="150"/>
      <c r="BE3376" s="150"/>
      <c r="BF3376" s="150"/>
      <c r="BG3376" s="150"/>
      <c r="BH3376" s="150"/>
      <c r="BI3376" s="133"/>
      <c r="BJ3376" s="135"/>
    </row>
    <row r="3377" spans="3:62">
      <c r="C3377" s="504"/>
      <c r="F3377" s="505"/>
      <c r="G3377" s="150"/>
      <c r="H3377" s="150"/>
      <c r="I3377" s="150"/>
      <c r="J3377" s="150"/>
      <c r="K3377" s="138"/>
      <c r="L3377" s="505"/>
      <c r="M3377" s="150"/>
      <c r="N3377" s="150"/>
      <c r="O3377" s="150"/>
      <c r="P3377" s="150"/>
      <c r="Q3377" s="138"/>
      <c r="R3377" s="505"/>
      <c r="S3377" s="150"/>
      <c r="T3377" s="150"/>
      <c r="U3377" s="150"/>
      <c r="V3377" s="150"/>
      <c r="W3377" s="138"/>
      <c r="X3377" s="505"/>
      <c r="Y3377" s="150"/>
      <c r="Z3377" s="150"/>
      <c r="AA3377" s="150"/>
      <c r="AB3377" s="150"/>
      <c r="AC3377" s="138"/>
      <c r="AD3377" s="505"/>
      <c r="AE3377" s="150"/>
      <c r="AF3377" s="150"/>
      <c r="AG3377" s="150"/>
      <c r="AH3377" s="150"/>
      <c r="AI3377" s="138"/>
      <c r="AJ3377" s="505"/>
      <c r="AK3377" s="150"/>
      <c r="AL3377" s="150"/>
      <c r="AM3377" s="150"/>
      <c r="AN3377" s="150"/>
      <c r="AO3377" s="138"/>
      <c r="AP3377" s="505"/>
      <c r="AQ3377" s="150"/>
      <c r="AR3377" s="150"/>
      <c r="AS3377" s="150"/>
      <c r="AT3377" s="150"/>
      <c r="AU3377" s="138"/>
      <c r="AV3377" s="505"/>
      <c r="AW3377" s="150"/>
      <c r="AX3377" s="150"/>
      <c r="AY3377" s="150"/>
      <c r="BB3377" s="505"/>
      <c r="BC3377" s="150"/>
      <c r="BD3377" s="150"/>
      <c r="BE3377" s="150"/>
      <c r="BF3377" s="150"/>
      <c r="BG3377" s="150"/>
      <c r="BH3377" s="150"/>
      <c r="BI3377" s="133"/>
      <c r="BJ3377" s="135"/>
    </row>
    <row r="3378" spans="3:62">
      <c r="C3378" s="504"/>
      <c r="F3378" s="505"/>
      <c r="G3378" s="150"/>
      <c r="H3378" s="150"/>
      <c r="I3378" s="150"/>
      <c r="J3378" s="150"/>
      <c r="K3378" s="138"/>
      <c r="L3378" s="505"/>
      <c r="M3378" s="150"/>
      <c r="N3378" s="150"/>
      <c r="O3378" s="150"/>
      <c r="P3378" s="150"/>
      <c r="Q3378" s="138"/>
      <c r="R3378" s="505"/>
      <c r="S3378" s="150"/>
      <c r="T3378" s="150"/>
      <c r="U3378" s="150"/>
      <c r="V3378" s="150"/>
      <c r="W3378" s="138"/>
      <c r="X3378" s="505"/>
      <c r="Y3378" s="150"/>
      <c r="Z3378" s="150"/>
      <c r="AA3378" s="150"/>
      <c r="AB3378" s="150"/>
      <c r="AC3378" s="138"/>
      <c r="AD3378" s="505"/>
      <c r="AE3378" s="150"/>
      <c r="AF3378" s="150"/>
      <c r="AG3378" s="150"/>
      <c r="AH3378" s="150"/>
      <c r="AI3378" s="138"/>
      <c r="AJ3378" s="505"/>
      <c r="AK3378" s="150"/>
      <c r="AL3378" s="150"/>
      <c r="AM3378" s="150"/>
      <c r="AN3378" s="150"/>
      <c r="AO3378" s="138"/>
      <c r="AP3378" s="505"/>
      <c r="AQ3378" s="150"/>
      <c r="AR3378" s="150"/>
      <c r="AS3378" s="150"/>
      <c r="AT3378" s="150"/>
      <c r="AU3378" s="138"/>
      <c r="AV3378" s="505"/>
      <c r="AW3378" s="150"/>
      <c r="AX3378" s="150"/>
      <c r="AY3378" s="150"/>
      <c r="BB3378" s="505"/>
      <c r="BC3378" s="150"/>
      <c r="BD3378" s="150"/>
      <c r="BE3378" s="150"/>
      <c r="BF3378" s="150"/>
      <c r="BG3378" s="150"/>
      <c r="BH3378" s="150"/>
      <c r="BI3378" s="133"/>
      <c r="BJ3378" s="135"/>
    </row>
    <row r="3379" spans="3:62">
      <c r="C3379" s="504"/>
      <c r="F3379" s="505"/>
      <c r="G3379" s="150"/>
      <c r="H3379" s="150"/>
      <c r="I3379" s="150"/>
      <c r="J3379" s="150"/>
      <c r="K3379" s="138"/>
      <c r="L3379" s="505"/>
      <c r="M3379" s="150"/>
      <c r="N3379" s="150"/>
      <c r="O3379" s="150"/>
      <c r="P3379" s="150"/>
      <c r="Q3379" s="138"/>
      <c r="R3379" s="505"/>
      <c r="S3379" s="150"/>
      <c r="T3379" s="150"/>
      <c r="U3379" s="150"/>
      <c r="V3379" s="150"/>
      <c r="W3379" s="138"/>
      <c r="X3379" s="505"/>
      <c r="Y3379" s="150"/>
      <c r="Z3379" s="150"/>
      <c r="AA3379" s="150"/>
      <c r="AB3379" s="150"/>
      <c r="AC3379" s="138"/>
      <c r="AD3379" s="505"/>
      <c r="AE3379" s="150"/>
      <c r="AF3379" s="150"/>
      <c r="AG3379" s="150"/>
      <c r="AH3379" s="150"/>
      <c r="AI3379" s="138"/>
      <c r="AJ3379" s="505"/>
      <c r="AK3379" s="150"/>
      <c r="AL3379" s="150"/>
      <c r="AM3379" s="150"/>
      <c r="AN3379" s="150"/>
      <c r="AO3379" s="138"/>
      <c r="AP3379" s="505"/>
      <c r="AQ3379" s="150"/>
      <c r="AR3379" s="150"/>
      <c r="AS3379" s="150"/>
      <c r="AT3379" s="150"/>
      <c r="AU3379" s="138"/>
      <c r="AV3379" s="505"/>
      <c r="AW3379" s="150"/>
      <c r="AX3379" s="150"/>
      <c r="AY3379" s="150"/>
      <c r="BB3379" s="505"/>
      <c r="BC3379" s="150"/>
      <c r="BD3379" s="150"/>
      <c r="BE3379" s="150"/>
      <c r="BF3379" s="150"/>
      <c r="BG3379" s="150"/>
      <c r="BH3379" s="150"/>
      <c r="BI3379" s="133"/>
      <c r="BJ3379" s="135"/>
    </row>
    <row r="3380" spans="3:62">
      <c r="C3380" s="504"/>
      <c r="F3380" s="505"/>
      <c r="G3380" s="150"/>
      <c r="H3380" s="150"/>
      <c r="I3380" s="150"/>
      <c r="J3380" s="150"/>
      <c r="K3380" s="138"/>
      <c r="L3380" s="505"/>
      <c r="M3380" s="150"/>
      <c r="N3380" s="150"/>
      <c r="O3380" s="150"/>
      <c r="P3380" s="150"/>
      <c r="Q3380" s="138"/>
      <c r="R3380" s="505"/>
      <c r="S3380" s="150"/>
      <c r="T3380" s="150"/>
      <c r="U3380" s="150"/>
      <c r="V3380" s="150"/>
      <c r="W3380" s="138"/>
      <c r="X3380" s="505"/>
      <c r="Y3380" s="150"/>
      <c r="Z3380" s="150"/>
      <c r="AA3380" s="150"/>
      <c r="AB3380" s="150"/>
      <c r="AC3380" s="138"/>
      <c r="AD3380" s="505"/>
      <c r="AE3380" s="150"/>
      <c r="AF3380" s="150"/>
      <c r="AG3380" s="150"/>
      <c r="AH3380" s="150"/>
      <c r="AI3380" s="138"/>
      <c r="AJ3380" s="505"/>
      <c r="AK3380" s="150"/>
      <c r="AL3380" s="150"/>
      <c r="AM3380" s="150"/>
      <c r="AN3380" s="150"/>
      <c r="AO3380" s="138"/>
      <c r="AP3380" s="505"/>
      <c r="AQ3380" s="150"/>
      <c r="AR3380" s="150"/>
      <c r="AS3380" s="150"/>
      <c r="AT3380" s="150"/>
      <c r="AU3380" s="138"/>
      <c r="AV3380" s="505"/>
      <c r="AW3380" s="150"/>
      <c r="AX3380" s="150"/>
      <c r="AY3380" s="150"/>
      <c r="BB3380" s="505"/>
      <c r="BC3380" s="150"/>
      <c r="BD3380" s="150"/>
      <c r="BE3380" s="150"/>
      <c r="BF3380" s="150"/>
      <c r="BG3380" s="150"/>
      <c r="BH3380" s="150"/>
      <c r="BI3380" s="133"/>
      <c r="BJ3380" s="135"/>
    </row>
    <row r="3381" spans="3:62">
      <c r="C3381" s="504"/>
      <c r="F3381" s="505"/>
      <c r="G3381" s="150"/>
      <c r="H3381" s="150"/>
      <c r="I3381" s="150"/>
      <c r="J3381" s="150"/>
      <c r="K3381" s="138"/>
      <c r="L3381" s="505"/>
      <c r="M3381" s="150"/>
      <c r="N3381" s="150"/>
      <c r="O3381" s="150"/>
      <c r="P3381" s="150"/>
      <c r="Q3381" s="138"/>
      <c r="R3381" s="505"/>
      <c r="S3381" s="150"/>
      <c r="T3381" s="150"/>
      <c r="U3381" s="150"/>
      <c r="V3381" s="150"/>
      <c r="W3381" s="138"/>
      <c r="X3381" s="505"/>
      <c r="Y3381" s="150"/>
      <c r="Z3381" s="150"/>
      <c r="AA3381" s="150"/>
      <c r="AB3381" s="150"/>
      <c r="AC3381" s="138"/>
      <c r="AD3381" s="505"/>
      <c r="AE3381" s="150"/>
      <c r="AF3381" s="150"/>
      <c r="AG3381" s="150"/>
      <c r="AH3381" s="150"/>
      <c r="AI3381" s="138"/>
      <c r="AJ3381" s="505"/>
      <c r="AK3381" s="150"/>
      <c r="AL3381" s="150"/>
      <c r="AM3381" s="150"/>
      <c r="AN3381" s="150"/>
      <c r="AO3381" s="138"/>
      <c r="AP3381" s="505"/>
      <c r="AQ3381" s="150"/>
      <c r="AR3381" s="150"/>
      <c r="AS3381" s="150"/>
      <c r="AT3381" s="150"/>
      <c r="AU3381" s="138"/>
      <c r="AV3381" s="505"/>
      <c r="AW3381" s="150"/>
      <c r="AX3381" s="150"/>
      <c r="AY3381" s="150"/>
      <c r="BB3381" s="505"/>
      <c r="BC3381" s="150"/>
      <c r="BD3381" s="150"/>
      <c r="BE3381" s="150"/>
      <c r="BF3381" s="150"/>
      <c r="BG3381" s="150"/>
      <c r="BH3381" s="150"/>
      <c r="BI3381" s="133"/>
      <c r="BJ3381" s="135"/>
    </row>
    <row r="3382" spans="3:62">
      <c r="C3382" s="504"/>
      <c r="F3382" s="505"/>
      <c r="G3382" s="150"/>
      <c r="H3382" s="150"/>
      <c r="I3382" s="150"/>
      <c r="J3382" s="150"/>
      <c r="K3382" s="138"/>
      <c r="L3382" s="505"/>
      <c r="M3382" s="150"/>
      <c r="N3382" s="150"/>
      <c r="O3382" s="150"/>
      <c r="P3382" s="150"/>
      <c r="Q3382" s="138"/>
      <c r="R3382" s="505"/>
      <c r="S3382" s="150"/>
      <c r="T3382" s="150"/>
      <c r="U3382" s="150"/>
      <c r="V3382" s="150"/>
      <c r="W3382" s="138"/>
      <c r="X3382" s="505"/>
      <c r="Y3382" s="150"/>
      <c r="Z3382" s="150"/>
      <c r="AA3382" s="150"/>
      <c r="AB3382" s="150"/>
      <c r="AC3382" s="138"/>
      <c r="AD3382" s="505"/>
      <c r="AE3382" s="150"/>
      <c r="AF3382" s="150"/>
      <c r="AG3382" s="150"/>
      <c r="AH3382" s="150"/>
      <c r="AI3382" s="138"/>
      <c r="AJ3382" s="505"/>
      <c r="AK3382" s="150"/>
      <c r="AL3382" s="150"/>
      <c r="AM3382" s="150"/>
      <c r="AN3382" s="150"/>
      <c r="AO3382" s="138"/>
      <c r="AP3382" s="505"/>
      <c r="AQ3382" s="150"/>
      <c r="AR3382" s="150"/>
      <c r="AS3382" s="150"/>
      <c r="AT3382" s="150"/>
      <c r="AU3382" s="138"/>
      <c r="AV3382" s="505"/>
      <c r="AW3382" s="150"/>
      <c r="AX3382" s="150"/>
      <c r="AY3382" s="150"/>
      <c r="BB3382" s="505"/>
      <c r="BC3382" s="150"/>
      <c r="BD3382" s="150"/>
      <c r="BE3382" s="150"/>
      <c r="BF3382" s="150"/>
      <c r="BG3382" s="150"/>
      <c r="BH3382" s="150"/>
      <c r="BI3382" s="133"/>
      <c r="BJ3382" s="135"/>
    </row>
    <row r="3383" spans="3:62">
      <c r="C3383" s="504"/>
      <c r="F3383" s="505"/>
      <c r="G3383" s="150"/>
      <c r="H3383" s="150"/>
      <c r="I3383" s="150"/>
      <c r="J3383" s="150"/>
      <c r="K3383" s="138"/>
      <c r="L3383" s="505"/>
      <c r="M3383" s="150"/>
      <c r="N3383" s="150"/>
      <c r="O3383" s="150"/>
      <c r="P3383" s="150"/>
      <c r="Q3383" s="138"/>
      <c r="R3383" s="505"/>
      <c r="S3383" s="150"/>
      <c r="T3383" s="150"/>
      <c r="U3383" s="150"/>
      <c r="V3383" s="150"/>
      <c r="W3383" s="138"/>
      <c r="X3383" s="505"/>
      <c r="Y3383" s="150"/>
      <c r="Z3383" s="150"/>
      <c r="AA3383" s="150"/>
      <c r="AB3383" s="150"/>
      <c r="AC3383" s="138"/>
      <c r="AD3383" s="505"/>
      <c r="AE3383" s="150"/>
      <c r="AF3383" s="150"/>
      <c r="AG3383" s="150"/>
      <c r="AH3383" s="150"/>
      <c r="AI3383" s="138"/>
      <c r="AJ3383" s="505"/>
      <c r="AK3383" s="150"/>
      <c r="AL3383" s="150"/>
      <c r="AM3383" s="150"/>
      <c r="AN3383" s="150"/>
      <c r="AO3383" s="138"/>
      <c r="AP3383" s="505"/>
      <c r="AQ3383" s="150"/>
      <c r="AR3383" s="150"/>
      <c r="AS3383" s="150"/>
      <c r="AT3383" s="150"/>
      <c r="AU3383" s="138"/>
      <c r="AV3383" s="505"/>
      <c r="AW3383" s="150"/>
      <c r="AX3383" s="150"/>
      <c r="AY3383" s="150"/>
      <c r="BB3383" s="505"/>
      <c r="BC3383" s="150"/>
      <c r="BD3383" s="150"/>
      <c r="BE3383" s="150"/>
      <c r="BF3383" s="150"/>
      <c r="BG3383" s="150"/>
      <c r="BH3383" s="150"/>
      <c r="BI3383" s="133"/>
      <c r="BJ3383" s="135"/>
    </row>
    <row r="3384" spans="3:62">
      <c r="C3384" s="504"/>
      <c r="F3384" s="505"/>
      <c r="G3384" s="150"/>
      <c r="H3384" s="150"/>
      <c r="I3384" s="150"/>
      <c r="J3384" s="150"/>
      <c r="K3384" s="138"/>
      <c r="L3384" s="505"/>
      <c r="M3384" s="150"/>
      <c r="N3384" s="150"/>
      <c r="O3384" s="150"/>
      <c r="P3384" s="150"/>
      <c r="Q3384" s="138"/>
      <c r="R3384" s="505"/>
      <c r="S3384" s="150"/>
      <c r="T3384" s="150"/>
      <c r="U3384" s="150"/>
      <c r="V3384" s="150"/>
      <c r="W3384" s="138"/>
      <c r="X3384" s="505"/>
      <c r="Y3384" s="150"/>
      <c r="Z3384" s="150"/>
      <c r="AA3384" s="150"/>
      <c r="AB3384" s="150"/>
      <c r="AC3384" s="138"/>
      <c r="AD3384" s="505"/>
      <c r="AE3384" s="150"/>
      <c r="AF3384" s="150"/>
      <c r="AG3384" s="150"/>
      <c r="AH3384" s="150"/>
      <c r="AI3384" s="138"/>
      <c r="AJ3384" s="505"/>
      <c r="AK3384" s="150"/>
      <c r="AL3384" s="150"/>
      <c r="AM3384" s="150"/>
      <c r="AN3384" s="150"/>
      <c r="AO3384" s="138"/>
      <c r="AP3384" s="505"/>
      <c r="AQ3384" s="150"/>
      <c r="AR3384" s="150"/>
      <c r="AS3384" s="150"/>
      <c r="AT3384" s="150"/>
      <c r="AU3384" s="138"/>
      <c r="AV3384" s="505"/>
      <c r="AW3384" s="150"/>
      <c r="AX3384" s="150"/>
      <c r="AY3384" s="150"/>
      <c r="BB3384" s="505"/>
      <c r="BC3384" s="150"/>
      <c r="BD3384" s="150"/>
      <c r="BE3384" s="150"/>
      <c r="BF3384" s="150"/>
      <c r="BG3384" s="150"/>
      <c r="BH3384" s="150"/>
      <c r="BI3384" s="133"/>
      <c r="BJ3384" s="135"/>
    </row>
    <row r="3385" spans="3:62">
      <c r="C3385" s="504"/>
      <c r="F3385" s="505"/>
      <c r="G3385" s="150"/>
      <c r="H3385" s="150"/>
      <c r="I3385" s="150"/>
      <c r="J3385" s="150"/>
      <c r="K3385" s="138"/>
      <c r="L3385" s="505"/>
      <c r="M3385" s="150"/>
      <c r="N3385" s="150"/>
      <c r="O3385" s="150"/>
      <c r="P3385" s="150"/>
      <c r="Q3385" s="138"/>
      <c r="R3385" s="505"/>
      <c r="S3385" s="150"/>
      <c r="T3385" s="150"/>
      <c r="U3385" s="150"/>
      <c r="V3385" s="150"/>
      <c r="W3385" s="138"/>
      <c r="X3385" s="505"/>
      <c r="Y3385" s="150"/>
      <c r="Z3385" s="150"/>
      <c r="AA3385" s="150"/>
      <c r="AB3385" s="150"/>
      <c r="AC3385" s="138"/>
      <c r="AD3385" s="505"/>
      <c r="AE3385" s="150"/>
      <c r="AF3385" s="150"/>
      <c r="AG3385" s="150"/>
      <c r="AH3385" s="150"/>
      <c r="AI3385" s="138"/>
      <c r="AJ3385" s="505"/>
      <c r="AK3385" s="150"/>
      <c r="AL3385" s="150"/>
      <c r="AM3385" s="150"/>
      <c r="AN3385" s="150"/>
      <c r="AO3385" s="138"/>
      <c r="AP3385" s="505"/>
      <c r="AQ3385" s="150"/>
      <c r="AR3385" s="150"/>
      <c r="AS3385" s="150"/>
      <c r="AT3385" s="150"/>
      <c r="AU3385" s="138"/>
      <c r="AV3385" s="505"/>
      <c r="AW3385" s="150"/>
      <c r="AX3385" s="150"/>
      <c r="AY3385" s="150"/>
      <c r="BB3385" s="505"/>
      <c r="BC3385" s="150"/>
      <c r="BD3385" s="150"/>
      <c r="BE3385" s="150"/>
      <c r="BF3385" s="150"/>
      <c r="BG3385" s="150"/>
      <c r="BH3385" s="150"/>
      <c r="BI3385" s="133"/>
      <c r="BJ3385" s="135"/>
    </row>
    <row r="3386" spans="3:62">
      <c r="C3386" s="504"/>
      <c r="F3386" s="505"/>
      <c r="G3386" s="150"/>
      <c r="H3386" s="150"/>
      <c r="I3386" s="150"/>
      <c r="J3386" s="150"/>
      <c r="K3386" s="138"/>
      <c r="L3386" s="505"/>
      <c r="M3386" s="150"/>
      <c r="N3386" s="150"/>
      <c r="O3386" s="150"/>
      <c r="P3386" s="150"/>
      <c r="Q3386" s="138"/>
      <c r="R3386" s="505"/>
      <c r="S3386" s="150"/>
      <c r="T3386" s="150"/>
      <c r="U3386" s="150"/>
      <c r="V3386" s="150"/>
      <c r="W3386" s="138"/>
      <c r="X3386" s="505"/>
      <c r="Y3386" s="150"/>
      <c r="Z3386" s="150"/>
      <c r="AA3386" s="150"/>
      <c r="AB3386" s="150"/>
      <c r="AC3386" s="138"/>
      <c r="AD3386" s="505"/>
      <c r="AE3386" s="150"/>
      <c r="AF3386" s="150"/>
      <c r="AG3386" s="150"/>
      <c r="AH3386" s="150"/>
      <c r="AI3386" s="138"/>
      <c r="AJ3386" s="505"/>
      <c r="AK3386" s="150"/>
      <c r="AL3386" s="150"/>
      <c r="AM3386" s="150"/>
      <c r="AN3386" s="150"/>
      <c r="AO3386" s="138"/>
      <c r="AP3386" s="505"/>
      <c r="AQ3386" s="150"/>
      <c r="AR3386" s="150"/>
      <c r="AS3386" s="150"/>
      <c r="AT3386" s="150"/>
      <c r="AU3386" s="138"/>
      <c r="AV3386" s="505"/>
      <c r="AW3386" s="150"/>
      <c r="AX3386" s="150"/>
      <c r="AY3386" s="150"/>
      <c r="BB3386" s="505"/>
      <c r="BC3386" s="150"/>
      <c r="BD3386" s="150"/>
      <c r="BE3386" s="150"/>
      <c r="BF3386" s="150"/>
      <c r="BG3386" s="150"/>
      <c r="BH3386" s="150"/>
      <c r="BI3386" s="133"/>
      <c r="BJ3386" s="135"/>
    </row>
    <row r="3387" spans="3:62">
      <c r="C3387" s="504"/>
      <c r="F3387" s="505"/>
      <c r="G3387" s="150"/>
      <c r="H3387" s="150"/>
      <c r="I3387" s="150"/>
      <c r="J3387" s="150"/>
      <c r="K3387" s="138"/>
      <c r="L3387" s="505"/>
      <c r="M3387" s="150"/>
      <c r="N3387" s="150"/>
      <c r="O3387" s="150"/>
      <c r="P3387" s="150"/>
      <c r="Q3387" s="138"/>
      <c r="R3387" s="505"/>
      <c r="S3387" s="150"/>
      <c r="T3387" s="150"/>
      <c r="U3387" s="150"/>
      <c r="V3387" s="150"/>
      <c r="W3387" s="138"/>
      <c r="X3387" s="505"/>
      <c r="Y3387" s="150"/>
      <c r="Z3387" s="150"/>
      <c r="AA3387" s="150"/>
      <c r="AB3387" s="150"/>
      <c r="AC3387" s="138"/>
      <c r="AD3387" s="505"/>
      <c r="AE3387" s="150"/>
      <c r="AF3387" s="150"/>
      <c r="AG3387" s="150"/>
      <c r="AH3387" s="150"/>
      <c r="AI3387" s="138"/>
      <c r="AJ3387" s="505"/>
      <c r="AK3387" s="150"/>
      <c r="AL3387" s="150"/>
      <c r="AM3387" s="150"/>
      <c r="AN3387" s="150"/>
      <c r="AO3387" s="138"/>
      <c r="AP3387" s="505"/>
      <c r="AQ3387" s="150"/>
      <c r="AR3387" s="150"/>
      <c r="AS3387" s="150"/>
      <c r="AT3387" s="150"/>
      <c r="AU3387" s="138"/>
      <c r="AV3387" s="505"/>
      <c r="AW3387" s="150"/>
      <c r="AX3387" s="150"/>
      <c r="AY3387" s="150"/>
      <c r="BB3387" s="505"/>
      <c r="BC3387" s="150"/>
      <c r="BD3387" s="150"/>
      <c r="BE3387" s="150"/>
      <c r="BF3387" s="150"/>
      <c r="BG3387" s="150"/>
      <c r="BH3387" s="150"/>
      <c r="BI3387" s="133"/>
      <c r="BJ3387" s="135"/>
    </row>
    <row r="3388" spans="3:62">
      <c r="C3388" s="504"/>
      <c r="F3388" s="505"/>
      <c r="G3388" s="150"/>
      <c r="H3388" s="150"/>
      <c r="I3388" s="150"/>
      <c r="J3388" s="150"/>
      <c r="K3388" s="138"/>
      <c r="L3388" s="505"/>
      <c r="M3388" s="150"/>
      <c r="N3388" s="150"/>
      <c r="O3388" s="150"/>
      <c r="P3388" s="150"/>
      <c r="Q3388" s="138"/>
      <c r="R3388" s="505"/>
      <c r="S3388" s="150"/>
      <c r="T3388" s="150"/>
      <c r="U3388" s="150"/>
      <c r="V3388" s="150"/>
      <c r="W3388" s="138"/>
      <c r="X3388" s="505"/>
      <c r="Y3388" s="150"/>
      <c r="Z3388" s="150"/>
      <c r="AA3388" s="150"/>
      <c r="AB3388" s="150"/>
      <c r="AC3388" s="138"/>
      <c r="AD3388" s="505"/>
      <c r="AE3388" s="150"/>
      <c r="AF3388" s="150"/>
      <c r="AG3388" s="150"/>
      <c r="AH3388" s="150"/>
      <c r="AI3388" s="138"/>
      <c r="AJ3388" s="505"/>
      <c r="AK3388" s="150"/>
      <c r="AL3388" s="150"/>
      <c r="AM3388" s="150"/>
      <c r="AN3388" s="150"/>
      <c r="AO3388" s="138"/>
      <c r="AP3388" s="505"/>
      <c r="AQ3388" s="150"/>
      <c r="AR3388" s="150"/>
      <c r="AS3388" s="150"/>
      <c r="AT3388" s="150"/>
      <c r="AU3388" s="138"/>
      <c r="AV3388" s="505"/>
      <c r="AW3388" s="150"/>
      <c r="AX3388" s="150"/>
      <c r="AY3388" s="150"/>
      <c r="BB3388" s="505"/>
      <c r="BC3388" s="150"/>
      <c r="BD3388" s="150"/>
      <c r="BE3388" s="150"/>
      <c r="BF3388" s="150"/>
      <c r="BG3388" s="150"/>
      <c r="BH3388" s="150"/>
      <c r="BI3388" s="133"/>
      <c r="BJ3388" s="135"/>
    </row>
    <row r="3389" spans="3:62">
      <c r="C3389" s="504"/>
      <c r="F3389" s="505"/>
      <c r="G3389" s="150"/>
      <c r="H3389" s="150"/>
      <c r="I3389" s="150"/>
      <c r="J3389" s="150"/>
      <c r="K3389" s="138"/>
      <c r="L3389" s="505"/>
      <c r="M3389" s="150"/>
      <c r="N3389" s="150"/>
      <c r="O3389" s="150"/>
      <c r="P3389" s="150"/>
      <c r="Q3389" s="138"/>
      <c r="R3389" s="505"/>
      <c r="S3389" s="150"/>
      <c r="T3389" s="150"/>
      <c r="U3389" s="150"/>
      <c r="V3389" s="150"/>
      <c r="W3389" s="138"/>
      <c r="X3389" s="505"/>
      <c r="Y3389" s="150"/>
      <c r="Z3389" s="150"/>
      <c r="AA3389" s="150"/>
      <c r="AB3389" s="150"/>
      <c r="AC3389" s="138"/>
      <c r="AD3389" s="505"/>
      <c r="AE3389" s="150"/>
      <c r="AF3389" s="150"/>
      <c r="AG3389" s="150"/>
      <c r="AH3389" s="150"/>
      <c r="AI3389" s="138"/>
      <c r="AJ3389" s="505"/>
      <c r="AK3389" s="150"/>
      <c r="AL3389" s="150"/>
      <c r="AM3389" s="150"/>
      <c r="AN3389" s="150"/>
      <c r="AO3389" s="138"/>
      <c r="AP3389" s="505"/>
      <c r="AQ3389" s="150"/>
      <c r="AR3389" s="150"/>
      <c r="AS3389" s="150"/>
      <c r="AT3389" s="150"/>
      <c r="AU3389" s="138"/>
      <c r="AV3389" s="505"/>
      <c r="AW3389" s="150"/>
      <c r="AX3389" s="150"/>
      <c r="AY3389" s="150"/>
      <c r="BB3389" s="505"/>
      <c r="BC3389" s="150"/>
      <c r="BD3389" s="150"/>
      <c r="BE3389" s="150"/>
      <c r="BF3389" s="150"/>
      <c r="BG3389" s="150"/>
      <c r="BH3389" s="150"/>
      <c r="BI3389" s="133"/>
      <c r="BJ3389" s="135"/>
    </row>
    <row r="3390" spans="3:62">
      <c r="C3390" s="504"/>
      <c r="F3390" s="505"/>
      <c r="G3390" s="150"/>
      <c r="H3390" s="150"/>
      <c r="I3390" s="150"/>
      <c r="J3390" s="150"/>
      <c r="K3390" s="138"/>
      <c r="L3390" s="505"/>
      <c r="M3390" s="150"/>
      <c r="N3390" s="150"/>
      <c r="O3390" s="150"/>
      <c r="P3390" s="150"/>
      <c r="Q3390" s="138"/>
      <c r="R3390" s="505"/>
      <c r="S3390" s="150"/>
      <c r="T3390" s="150"/>
      <c r="U3390" s="150"/>
      <c r="V3390" s="150"/>
      <c r="W3390" s="138"/>
      <c r="X3390" s="505"/>
      <c r="Y3390" s="150"/>
      <c r="Z3390" s="150"/>
      <c r="AA3390" s="150"/>
      <c r="AB3390" s="150"/>
      <c r="AC3390" s="138"/>
      <c r="AD3390" s="505"/>
      <c r="AE3390" s="150"/>
      <c r="AF3390" s="150"/>
      <c r="AG3390" s="150"/>
      <c r="AH3390" s="150"/>
      <c r="AI3390" s="138"/>
      <c r="AJ3390" s="505"/>
      <c r="AK3390" s="150"/>
      <c r="AL3390" s="150"/>
      <c r="AM3390" s="150"/>
      <c r="AN3390" s="150"/>
      <c r="AO3390" s="138"/>
      <c r="AP3390" s="505"/>
      <c r="AQ3390" s="150"/>
      <c r="AR3390" s="150"/>
      <c r="AS3390" s="150"/>
      <c r="AT3390" s="150"/>
      <c r="AU3390" s="138"/>
      <c r="AV3390" s="505"/>
      <c r="AW3390" s="150"/>
      <c r="AX3390" s="150"/>
      <c r="AY3390" s="150"/>
      <c r="BB3390" s="505"/>
      <c r="BC3390" s="150"/>
      <c r="BD3390" s="150"/>
      <c r="BE3390" s="150"/>
      <c r="BF3390" s="150"/>
      <c r="BG3390" s="150"/>
      <c r="BH3390" s="150"/>
      <c r="BI3390" s="133"/>
      <c r="BJ3390" s="135"/>
    </row>
    <row r="3391" spans="3:62">
      <c r="C3391" s="504"/>
      <c r="F3391" s="505"/>
      <c r="G3391" s="150"/>
      <c r="H3391" s="150"/>
      <c r="I3391" s="150"/>
      <c r="J3391" s="150"/>
      <c r="K3391" s="138"/>
      <c r="L3391" s="505"/>
      <c r="M3391" s="150"/>
      <c r="N3391" s="150"/>
      <c r="O3391" s="150"/>
      <c r="P3391" s="150"/>
      <c r="Q3391" s="138"/>
      <c r="R3391" s="505"/>
      <c r="S3391" s="150"/>
      <c r="T3391" s="150"/>
      <c r="U3391" s="150"/>
      <c r="V3391" s="150"/>
      <c r="W3391" s="138"/>
      <c r="X3391" s="505"/>
      <c r="Y3391" s="150"/>
      <c r="Z3391" s="150"/>
      <c r="AA3391" s="150"/>
      <c r="AB3391" s="150"/>
      <c r="AC3391" s="138"/>
      <c r="AD3391" s="505"/>
      <c r="AE3391" s="150"/>
      <c r="AF3391" s="150"/>
      <c r="AG3391" s="150"/>
      <c r="AH3391" s="150"/>
      <c r="AI3391" s="138"/>
      <c r="AJ3391" s="505"/>
      <c r="AK3391" s="150"/>
      <c r="AL3391" s="150"/>
      <c r="AM3391" s="150"/>
      <c r="AN3391" s="150"/>
      <c r="AO3391" s="138"/>
      <c r="AP3391" s="505"/>
      <c r="AQ3391" s="150"/>
      <c r="AR3391" s="150"/>
      <c r="AS3391" s="150"/>
      <c r="AT3391" s="150"/>
      <c r="AU3391" s="138"/>
      <c r="AV3391" s="505"/>
      <c r="AW3391" s="150"/>
      <c r="AX3391" s="150"/>
      <c r="AY3391" s="150"/>
      <c r="BB3391" s="505"/>
      <c r="BC3391" s="150"/>
      <c r="BD3391" s="150"/>
      <c r="BE3391" s="150"/>
      <c r="BF3391" s="150"/>
      <c r="BG3391" s="150"/>
      <c r="BH3391" s="150"/>
      <c r="BI3391" s="133"/>
      <c r="BJ3391" s="135"/>
    </row>
    <row r="3392" spans="3:62">
      <c r="C3392" s="504"/>
      <c r="F3392" s="505"/>
      <c r="G3392" s="150"/>
      <c r="H3392" s="150"/>
      <c r="I3392" s="150"/>
      <c r="J3392" s="150"/>
      <c r="K3392" s="138"/>
      <c r="L3392" s="505"/>
      <c r="M3392" s="150"/>
      <c r="N3392" s="150"/>
      <c r="O3392" s="150"/>
      <c r="P3392" s="150"/>
      <c r="Q3392" s="138"/>
      <c r="R3392" s="505"/>
      <c r="S3392" s="150"/>
      <c r="T3392" s="150"/>
      <c r="U3392" s="150"/>
      <c r="V3392" s="150"/>
      <c r="W3392" s="138"/>
      <c r="X3392" s="505"/>
      <c r="Y3392" s="150"/>
      <c r="Z3392" s="150"/>
      <c r="AA3392" s="150"/>
      <c r="AB3392" s="150"/>
      <c r="AC3392" s="138"/>
      <c r="AD3392" s="505"/>
      <c r="AE3392" s="150"/>
      <c r="AF3392" s="150"/>
      <c r="AG3392" s="150"/>
      <c r="AH3392" s="150"/>
      <c r="AI3392" s="138"/>
      <c r="AJ3392" s="505"/>
      <c r="AK3392" s="150"/>
      <c r="AL3392" s="150"/>
      <c r="AM3392" s="150"/>
      <c r="AN3392" s="150"/>
      <c r="AO3392" s="138"/>
      <c r="AP3392" s="505"/>
      <c r="AQ3392" s="150"/>
      <c r="AR3392" s="150"/>
      <c r="AS3392" s="150"/>
      <c r="AT3392" s="150"/>
      <c r="AU3392" s="138"/>
      <c r="AV3392" s="505"/>
      <c r="AW3392" s="150"/>
      <c r="AX3392" s="150"/>
      <c r="AY3392" s="150"/>
      <c r="BB3392" s="505"/>
      <c r="BC3392" s="150"/>
      <c r="BD3392" s="150"/>
      <c r="BE3392" s="150"/>
      <c r="BF3392" s="150"/>
      <c r="BG3392" s="150"/>
      <c r="BH3392" s="150"/>
      <c r="BI3392" s="133"/>
      <c r="BJ3392" s="135"/>
    </row>
    <row r="3393" spans="3:62">
      <c r="C3393" s="504"/>
      <c r="F3393" s="505"/>
      <c r="G3393" s="150"/>
      <c r="H3393" s="150"/>
      <c r="I3393" s="150"/>
      <c r="J3393" s="150"/>
      <c r="K3393" s="138"/>
      <c r="L3393" s="505"/>
      <c r="M3393" s="150"/>
      <c r="N3393" s="150"/>
      <c r="O3393" s="150"/>
      <c r="P3393" s="150"/>
      <c r="Q3393" s="138"/>
      <c r="R3393" s="505"/>
      <c r="S3393" s="150"/>
      <c r="T3393" s="150"/>
      <c r="U3393" s="150"/>
      <c r="V3393" s="150"/>
      <c r="W3393" s="138"/>
      <c r="X3393" s="505"/>
      <c r="Y3393" s="150"/>
      <c r="Z3393" s="150"/>
      <c r="AA3393" s="150"/>
      <c r="AB3393" s="150"/>
      <c r="AC3393" s="138"/>
      <c r="AD3393" s="505"/>
      <c r="AE3393" s="150"/>
      <c r="AF3393" s="150"/>
      <c r="AG3393" s="150"/>
      <c r="AH3393" s="150"/>
      <c r="AI3393" s="138"/>
      <c r="AJ3393" s="505"/>
      <c r="AK3393" s="150"/>
      <c r="AL3393" s="150"/>
      <c r="AM3393" s="150"/>
      <c r="AN3393" s="150"/>
      <c r="AO3393" s="138"/>
      <c r="AP3393" s="505"/>
      <c r="AQ3393" s="150"/>
      <c r="AR3393" s="150"/>
      <c r="AS3393" s="150"/>
      <c r="AT3393" s="150"/>
      <c r="AU3393" s="138"/>
      <c r="AV3393" s="505"/>
      <c r="AW3393" s="150"/>
      <c r="AX3393" s="150"/>
      <c r="AY3393" s="150"/>
      <c r="BB3393" s="505"/>
      <c r="BC3393" s="150"/>
      <c r="BD3393" s="150"/>
      <c r="BE3393" s="150"/>
      <c r="BF3393" s="150"/>
      <c r="BG3393" s="150"/>
      <c r="BH3393" s="150"/>
      <c r="BI3393" s="133"/>
      <c r="BJ3393" s="135"/>
    </row>
    <row r="3394" spans="3:62">
      <c r="C3394" s="504"/>
      <c r="F3394" s="505"/>
      <c r="G3394" s="150"/>
      <c r="H3394" s="150"/>
      <c r="I3394" s="150"/>
      <c r="J3394" s="150"/>
      <c r="K3394" s="138"/>
      <c r="L3394" s="505"/>
      <c r="M3394" s="150"/>
      <c r="N3394" s="150"/>
      <c r="O3394" s="150"/>
      <c r="P3394" s="150"/>
      <c r="Q3394" s="138"/>
      <c r="R3394" s="505"/>
      <c r="S3394" s="150"/>
      <c r="T3394" s="150"/>
      <c r="U3394" s="150"/>
      <c r="V3394" s="150"/>
      <c r="W3394" s="138"/>
      <c r="X3394" s="505"/>
      <c r="Y3394" s="150"/>
      <c r="Z3394" s="150"/>
      <c r="AA3394" s="150"/>
      <c r="AB3394" s="150"/>
      <c r="AC3394" s="138"/>
      <c r="AD3394" s="505"/>
      <c r="AE3394" s="150"/>
      <c r="AF3394" s="150"/>
      <c r="AG3394" s="150"/>
      <c r="AH3394" s="150"/>
      <c r="AI3394" s="138"/>
      <c r="AJ3394" s="505"/>
      <c r="AK3394" s="150"/>
      <c r="AL3394" s="150"/>
      <c r="AM3394" s="150"/>
      <c r="AN3394" s="150"/>
      <c r="AO3394" s="138"/>
      <c r="AP3394" s="505"/>
      <c r="AQ3394" s="150"/>
      <c r="AR3394" s="150"/>
      <c r="AS3394" s="150"/>
      <c r="AT3394" s="150"/>
      <c r="AU3394" s="138"/>
      <c r="AV3394" s="505"/>
      <c r="AW3394" s="150"/>
      <c r="AX3394" s="150"/>
      <c r="AY3394" s="150"/>
      <c r="BB3394" s="505"/>
      <c r="BC3394" s="150"/>
      <c r="BD3394" s="150"/>
      <c r="BE3394" s="150"/>
      <c r="BF3394" s="150"/>
      <c r="BG3394" s="150"/>
      <c r="BH3394" s="150"/>
      <c r="BI3394" s="133"/>
      <c r="BJ3394" s="135"/>
    </row>
    <row r="3395" spans="3:62">
      <c r="C3395" s="504"/>
      <c r="F3395" s="505"/>
      <c r="G3395" s="150"/>
      <c r="H3395" s="150"/>
      <c r="I3395" s="150"/>
      <c r="J3395" s="150"/>
      <c r="K3395" s="138"/>
      <c r="L3395" s="505"/>
      <c r="M3395" s="150"/>
      <c r="N3395" s="150"/>
      <c r="O3395" s="150"/>
      <c r="P3395" s="150"/>
      <c r="Q3395" s="138"/>
      <c r="R3395" s="505"/>
      <c r="S3395" s="150"/>
      <c r="T3395" s="150"/>
      <c r="U3395" s="150"/>
      <c r="V3395" s="150"/>
      <c r="W3395" s="138"/>
      <c r="X3395" s="505"/>
      <c r="Y3395" s="150"/>
      <c r="Z3395" s="150"/>
      <c r="AA3395" s="150"/>
      <c r="AB3395" s="150"/>
      <c r="AC3395" s="138"/>
      <c r="AD3395" s="505"/>
      <c r="AE3395" s="150"/>
      <c r="AF3395" s="150"/>
      <c r="AG3395" s="150"/>
      <c r="AH3395" s="150"/>
      <c r="AI3395" s="138"/>
      <c r="AJ3395" s="505"/>
      <c r="AK3395" s="150"/>
      <c r="AL3395" s="150"/>
      <c r="AM3395" s="150"/>
      <c r="AN3395" s="150"/>
      <c r="AO3395" s="138"/>
      <c r="AP3395" s="505"/>
      <c r="AQ3395" s="150"/>
      <c r="AR3395" s="150"/>
      <c r="AS3395" s="150"/>
      <c r="AT3395" s="150"/>
      <c r="AU3395" s="138"/>
      <c r="AV3395" s="505"/>
      <c r="AW3395" s="150"/>
      <c r="AX3395" s="150"/>
      <c r="AY3395" s="150"/>
      <c r="BB3395" s="505"/>
      <c r="BC3395" s="150"/>
      <c r="BD3395" s="150"/>
      <c r="BE3395" s="150"/>
      <c r="BF3395" s="150"/>
      <c r="BG3395" s="150"/>
      <c r="BH3395" s="150"/>
      <c r="BI3395" s="133"/>
      <c r="BJ3395" s="135"/>
    </row>
    <row r="3396" spans="3:62">
      <c r="C3396" s="504"/>
      <c r="F3396" s="505"/>
      <c r="G3396" s="150"/>
      <c r="H3396" s="150"/>
      <c r="I3396" s="150"/>
      <c r="J3396" s="150"/>
      <c r="K3396" s="138"/>
      <c r="L3396" s="505"/>
      <c r="M3396" s="150"/>
      <c r="N3396" s="150"/>
      <c r="O3396" s="150"/>
      <c r="P3396" s="150"/>
      <c r="Q3396" s="138"/>
      <c r="R3396" s="505"/>
      <c r="S3396" s="150"/>
      <c r="T3396" s="150"/>
      <c r="U3396" s="150"/>
      <c r="V3396" s="150"/>
      <c r="W3396" s="138"/>
      <c r="X3396" s="505"/>
      <c r="Y3396" s="150"/>
      <c r="Z3396" s="150"/>
      <c r="AA3396" s="150"/>
      <c r="AB3396" s="150"/>
      <c r="AC3396" s="138"/>
      <c r="AD3396" s="505"/>
      <c r="AE3396" s="150"/>
      <c r="AF3396" s="150"/>
      <c r="AG3396" s="150"/>
      <c r="AH3396" s="150"/>
      <c r="AI3396" s="138"/>
      <c r="AJ3396" s="505"/>
      <c r="AK3396" s="150"/>
      <c r="AL3396" s="150"/>
      <c r="AM3396" s="150"/>
      <c r="AN3396" s="150"/>
      <c r="AO3396" s="138"/>
      <c r="AP3396" s="505"/>
      <c r="AQ3396" s="150"/>
      <c r="AR3396" s="150"/>
      <c r="AS3396" s="150"/>
      <c r="AT3396" s="150"/>
      <c r="AU3396" s="138"/>
      <c r="AV3396" s="505"/>
      <c r="AW3396" s="150"/>
      <c r="AX3396" s="150"/>
      <c r="AY3396" s="150"/>
      <c r="BB3396" s="505"/>
      <c r="BC3396" s="150"/>
      <c r="BD3396" s="150"/>
      <c r="BE3396" s="150"/>
      <c r="BF3396" s="150"/>
      <c r="BG3396" s="150"/>
      <c r="BH3396" s="150"/>
      <c r="BI3396" s="133"/>
      <c r="BJ3396" s="135"/>
    </row>
    <row r="3397" spans="3:62">
      <c r="C3397" s="504"/>
      <c r="F3397" s="505"/>
      <c r="G3397" s="150"/>
      <c r="H3397" s="150"/>
      <c r="I3397" s="150"/>
      <c r="J3397" s="150"/>
      <c r="K3397" s="138"/>
      <c r="L3397" s="505"/>
      <c r="M3397" s="150"/>
      <c r="N3397" s="150"/>
      <c r="O3397" s="150"/>
      <c r="P3397" s="150"/>
      <c r="Q3397" s="138"/>
      <c r="R3397" s="505"/>
      <c r="S3397" s="150"/>
      <c r="T3397" s="150"/>
      <c r="U3397" s="150"/>
      <c r="V3397" s="150"/>
      <c r="W3397" s="138"/>
      <c r="X3397" s="505"/>
      <c r="Y3397" s="150"/>
      <c r="Z3397" s="150"/>
      <c r="AA3397" s="150"/>
      <c r="AB3397" s="150"/>
      <c r="AC3397" s="138"/>
      <c r="AD3397" s="505"/>
      <c r="AE3397" s="150"/>
      <c r="AF3397" s="150"/>
      <c r="AG3397" s="150"/>
      <c r="AH3397" s="150"/>
      <c r="AI3397" s="138"/>
      <c r="AJ3397" s="505"/>
      <c r="AK3397" s="150"/>
      <c r="AL3397" s="150"/>
      <c r="AM3397" s="150"/>
      <c r="AN3397" s="150"/>
      <c r="AO3397" s="138"/>
      <c r="AP3397" s="505"/>
      <c r="AQ3397" s="150"/>
      <c r="AR3397" s="150"/>
      <c r="AS3397" s="150"/>
      <c r="AT3397" s="150"/>
      <c r="AU3397" s="138"/>
      <c r="AV3397" s="505"/>
      <c r="AW3397" s="150"/>
      <c r="AX3397" s="150"/>
      <c r="AY3397" s="150"/>
      <c r="BB3397" s="505"/>
      <c r="BC3397" s="150"/>
      <c r="BD3397" s="150"/>
      <c r="BE3397" s="150"/>
      <c r="BF3397" s="150"/>
      <c r="BG3397" s="150"/>
      <c r="BH3397" s="150"/>
      <c r="BI3397" s="133"/>
      <c r="BJ3397" s="135"/>
    </row>
    <row r="3398" spans="3:62">
      <c r="C3398" s="504"/>
      <c r="F3398" s="505"/>
      <c r="G3398" s="150"/>
      <c r="H3398" s="150"/>
      <c r="I3398" s="150"/>
      <c r="J3398" s="150"/>
      <c r="K3398" s="138"/>
      <c r="L3398" s="505"/>
      <c r="M3398" s="150"/>
      <c r="N3398" s="150"/>
      <c r="O3398" s="150"/>
      <c r="P3398" s="150"/>
      <c r="Q3398" s="138"/>
      <c r="R3398" s="505"/>
      <c r="S3398" s="150"/>
      <c r="T3398" s="150"/>
      <c r="U3398" s="150"/>
      <c r="V3398" s="150"/>
      <c r="W3398" s="138"/>
      <c r="X3398" s="505"/>
      <c r="Y3398" s="150"/>
      <c r="Z3398" s="150"/>
      <c r="AA3398" s="150"/>
      <c r="AB3398" s="150"/>
      <c r="AC3398" s="138"/>
      <c r="AD3398" s="505"/>
      <c r="AE3398" s="150"/>
      <c r="AF3398" s="150"/>
      <c r="AG3398" s="150"/>
      <c r="AH3398" s="150"/>
      <c r="AI3398" s="138"/>
      <c r="AJ3398" s="505"/>
      <c r="AK3398" s="150"/>
      <c r="AL3398" s="150"/>
      <c r="AM3398" s="150"/>
      <c r="AN3398" s="150"/>
      <c r="AO3398" s="138"/>
      <c r="AP3398" s="505"/>
      <c r="AQ3398" s="150"/>
      <c r="AR3398" s="150"/>
      <c r="AS3398" s="150"/>
      <c r="AT3398" s="150"/>
      <c r="AU3398" s="138"/>
      <c r="AV3398" s="505"/>
      <c r="AW3398" s="150"/>
      <c r="AX3398" s="150"/>
      <c r="AY3398" s="150"/>
      <c r="BB3398" s="505"/>
      <c r="BC3398" s="150"/>
      <c r="BD3398" s="150"/>
      <c r="BE3398" s="150"/>
      <c r="BF3398" s="150"/>
      <c r="BG3398" s="150"/>
      <c r="BH3398" s="150"/>
      <c r="BI3398" s="133"/>
      <c r="BJ3398" s="135"/>
    </row>
    <row r="3399" spans="3:62">
      <c r="C3399" s="504"/>
      <c r="F3399" s="505"/>
      <c r="G3399" s="150"/>
      <c r="H3399" s="150"/>
      <c r="I3399" s="150"/>
      <c r="J3399" s="150"/>
      <c r="K3399" s="138"/>
      <c r="L3399" s="505"/>
      <c r="M3399" s="150"/>
      <c r="N3399" s="150"/>
      <c r="O3399" s="150"/>
      <c r="P3399" s="150"/>
      <c r="Q3399" s="138"/>
      <c r="R3399" s="505"/>
      <c r="S3399" s="150"/>
      <c r="T3399" s="150"/>
      <c r="U3399" s="150"/>
      <c r="V3399" s="150"/>
      <c r="W3399" s="138"/>
      <c r="X3399" s="505"/>
      <c r="Y3399" s="150"/>
      <c r="Z3399" s="150"/>
      <c r="AA3399" s="150"/>
      <c r="AB3399" s="150"/>
      <c r="AC3399" s="138"/>
      <c r="AD3399" s="505"/>
      <c r="AE3399" s="150"/>
      <c r="AF3399" s="150"/>
      <c r="AG3399" s="150"/>
      <c r="AH3399" s="150"/>
      <c r="AI3399" s="138"/>
      <c r="AJ3399" s="505"/>
      <c r="AK3399" s="150"/>
      <c r="AL3399" s="150"/>
      <c r="AM3399" s="150"/>
      <c r="AN3399" s="150"/>
      <c r="AO3399" s="138"/>
      <c r="AP3399" s="505"/>
      <c r="AQ3399" s="150"/>
      <c r="AR3399" s="150"/>
      <c r="AS3399" s="150"/>
      <c r="AT3399" s="150"/>
      <c r="AU3399" s="138"/>
      <c r="AV3399" s="505"/>
      <c r="AW3399" s="150"/>
      <c r="AX3399" s="150"/>
      <c r="AY3399" s="150"/>
      <c r="BB3399" s="505"/>
      <c r="BC3399" s="150"/>
      <c r="BD3399" s="150"/>
      <c r="BE3399" s="150"/>
      <c r="BF3399" s="150"/>
      <c r="BG3399" s="150"/>
      <c r="BH3399" s="150"/>
      <c r="BI3399" s="133"/>
      <c r="BJ3399" s="135"/>
    </row>
    <row r="3400" spans="3:62">
      <c r="C3400" s="504"/>
      <c r="F3400" s="505"/>
      <c r="G3400" s="150"/>
      <c r="H3400" s="150"/>
      <c r="I3400" s="150"/>
      <c r="J3400" s="150"/>
      <c r="K3400" s="138"/>
      <c r="L3400" s="505"/>
      <c r="M3400" s="150"/>
      <c r="N3400" s="150"/>
      <c r="O3400" s="150"/>
      <c r="P3400" s="150"/>
      <c r="Q3400" s="138"/>
      <c r="R3400" s="505"/>
      <c r="S3400" s="150"/>
      <c r="T3400" s="150"/>
      <c r="U3400" s="150"/>
      <c r="V3400" s="150"/>
      <c r="W3400" s="138"/>
      <c r="X3400" s="505"/>
      <c r="Y3400" s="150"/>
      <c r="Z3400" s="150"/>
      <c r="AA3400" s="150"/>
      <c r="AB3400" s="150"/>
      <c r="AC3400" s="138"/>
      <c r="AD3400" s="505"/>
      <c r="AE3400" s="150"/>
      <c r="AF3400" s="150"/>
      <c r="AG3400" s="150"/>
      <c r="AH3400" s="150"/>
      <c r="AI3400" s="138"/>
      <c r="AJ3400" s="505"/>
      <c r="AK3400" s="150"/>
      <c r="AL3400" s="150"/>
      <c r="AM3400" s="150"/>
      <c r="AN3400" s="150"/>
      <c r="AO3400" s="138"/>
      <c r="AP3400" s="505"/>
      <c r="AQ3400" s="150"/>
      <c r="AR3400" s="150"/>
      <c r="AS3400" s="150"/>
      <c r="AT3400" s="150"/>
      <c r="AU3400" s="138"/>
      <c r="AV3400" s="505"/>
      <c r="AW3400" s="150"/>
      <c r="AX3400" s="150"/>
      <c r="AY3400" s="150"/>
      <c r="BB3400" s="505"/>
      <c r="BC3400" s="150"/>
      <c r="BD3400" s="150"/>
      <c r="BE3400" s="150"/>
      <c r="BF3400" s="150"/>
      <c r="BG3400" s="150"/>
      <c r="BH3400" s="150"/>
      <c r="BI3400" s="133"/>
      <c r="BJ3400" s="135"/>
    </row>
    <row r="3401" spans="3:62">
      <c r="C3401" s="504"/>
      <c r="F3401" s="505"/>
      <c r="G3401" s="150"/>
      <c r="H3401" s="150"/>
      <c r="I3401" s="150"/>
      <c r="J3401" s="150"/>
      <c r="K3401" s="138"/>
      <c r="L3401" s="505"/>
      <c r="M3401" s="150"/>
      <c r="N3401" s="150"/>
      <c r="O3401" s="150"/>
      <c r="P3401" s="150"/>
      <c r="Q3401" s="138"/>
      <c r="R3401" s="505"/>
      <c r="S3401" s="150"/>
      <c r="T3401" s="150"/>
      <c r="U3401" s="150"/>
      <c r="V3401" s="150"/>
      <c r="W3401" s="138"/>
      <c r="X3401" s="505"/>
      <c r="Y3401" s="150"/>
      <c r="Z3401" s="150"/>
      <c r="AA3401" s="150"/>
      <c r="AB3401" s="150"/>
      <c r="AC3401" s="138"/>
      <c r="AD3401" s="505"/>
      <c r="AE3401" s="150"/>
      <c r="AF3401" s="150"/>
      <c r="AG3401" s="150"/>
      <c r="AH3401" s="150"/>
      <c r="AI3401" s="138"/>
      <c r="AJ3401" s="505"/>
      <c r="AK3401" s="150"/>
      <c r="AL3401" s="150"/>
      <c r="AM3401" s="150"/>
      <c r="AN3401" s="150"/>
      <c r="AO3401" s="138"/>
      <c r="AP3401" s="505"/>
      <c r="AQ3401" s="150"/>
      <c r="AR3401" s="150"/>
      <c r="AS3401" s="150"/>
      <c r="AT3401" s="150"/>
      <c r="AU3401" s="138"/>
      <c r="AV3401" s="505"/>
      <c r="AW3401" s="150"/>
      <c r="AX3401" s="150"/>
      <c r="AY3401" s="150"/>
      <c r="BB3401" s="505"/>
      <c r="BC3401" s="150"/>
      <c r="BD3401" s="150"/>
      <c r="BE3401" s="150"/>
      <c r="BF3401" s="150"/>
      <c r="BG3401" s="150"/>
      <c r="BH3401" s="150"/>
      <c r="BI3401" s="133"/>
      <c r="BJ3401" s="135"/>
    </row>
    <row r="3402" spans="3:62">
      <c r="C3402" s="504"/>
      <c r="F3402" s="505"/>
      <c r="G3402" s="150"/>
      <c r="H3402" s="150"/>
      <c r="I3402" s="150"/>
      <c r="J3402" s="150"/>
      <c r="K3402" s="138"/>
      <c r="L3402" s="505"/>
      <c r="M3402" s="150"/>
      <c r="N3402" s="150"/>
      <c r="O3402" s="150"/>
      <c r="P3402" s="150"/>
      <c r="Q3402" s="138"/>
      <c r="R3402" s="505"/>
      <c r="S3402" s="150"/>
      <c r="T3402" s="150"/>
      <c r="U3402" s="150"/>
      <c r="V3402" s="150"/>
      <c r="W3402" s="138"/>
      <c r="X3402" s="505"/>
      <c r="Y3402" s="150"/>
      <c r="Z3402" s="150"/>
      <c r="AA3402" s="150"/>
      <c r="AB3402" s="150"/>
      <c r="AC3402" s="138"/>
      <c r="AD3402" s="505"/>
      <c r="AE3402" s="150"/>
      <c r="AF3402" s="150"/>
      <c r="AG3402" s="150"/>
      <c r="AH3402" s="150"/>
      <c r="AI3402" s="138"/>
      <c r="AJ3402" s="505"/>
      <c r="AK3402" s="150"/>
      <c r="AL3402" s="150"/>
      <c r="AM3402" s="150"/>
      <c r="AN3402" s="150"/>
      <c r="AO3402" s="138"/>
      <c r="AP3402" s="505"/>
      <c r="AQ3402" s="150"/>
      <c r="AR3402" s="150"/>
      <c r="AS3402" s="150"/>
      <c r="AT3402" s="150"/>
      <c r="AU3402" s="138"/>
      <c r="AV3402" s="505"/>
      <c r="AW3402" s="150"/>
      <c r="AX3402" s="150"/>
      <c r="AY3402" s="150"/>
      <c r="BB3402" s="505"/>
      <c r="BC3402" s="150"/>
      <c r="BD3402" s="150"/>
      <c r="BE3402" s="150"/>
      <c r="BF3402" s="150"/>
      <c r="BG3402" s="150"/>
      <c r="BH3402" s="150"/>
      <c r="BI3402" s="133"/>
      <c r="BJ3402" s="135"/>
    </row>
    <row r="3403" spans="3:62">
      <c r="C3403" s="504"/>
      <c r="F3403" s="505"/>
      <c r="G3403" s="150"/>
      <c r="H3403" s="150"/>
      <c r="I3403" s="150"/>
      <c r="J3403" s="150"/>
      <c r="K3403" s="138"/>
      <c r="L3403" s="505"/>
      <c r="M3403" s="150"/>
      <c r="N3403" s="150"/>
      <c r="O3403" s="150"/>
      <c r="P3403" s="150"/>
      <c r="Q3403" s="138"/>
      <c r="R3403" s="505"/>
      <c r="S3403" s="150"/>
      <c r="T3403" s="150"/>
      <c r="U3403" s="150"/>
      <c r="V3403" s="150"/>
      <c r="W3403" s="138"/>
      <c r="X3403" s="505"/>
      <c r="Y3403" s="150"/>
      <c r="Z3403" s="150"/>
      <c r="AA3403" s="150"/>
      <c r="AB3403" s="150"/>
      <c r="AC3403" s="138"/>
      <c r="AD3403" s="505"/>
      <c r="AE3403" s="150"/>
      <c r="AF3403" s="150"/>
      <c r="AG3403" s="150"/>
      <c r="AH3403" s="150"/>
      <c r="AI3403" s="138"/>
      <c r="AJ3403" s="505"/>
      <c r="AK3403" s="150"/>
      <c r="AL3403" s="150"/>
      <c r="AM3403" s="150"/>
      <c r="AN3403" s="150"/>
      <c r="AO3403" s="138"/>
      <c r="AP3403" s="505"/>
      <c r="AQ3403" s="150"/>
      <c r="AR3403" s="150"/>
      <c r="AS3403" s="150"/>
      <c r="AT3403" s="150"/>
      <c r="AU3403" s="138"/>
      <c r="AV3403" s="505"/>
      <c r="AW3403" s="150"/>
      <c r="AX3403" s="150"/>
      <c r="AY3403" s="150"/>
      <c r="BB3403" s="505"/>
      <c r="BC3403" s="150"/>
      <c r="BD3403" s="150"/>
      <c r="BE3403" s="150"/>
      <c r="BF3403" s="150"/>
      <c r="BG3403" s="150"/>
      <c r="BH3403" s="150"/>
      <c r="BI3403" s="133"/>
      <c r="BJ3403" s="135"/>
    </row>
    <row r="3404" spans="3:62">
      <c r="C3404" s="504"/>
      <c r="F3404" s="505"/>
      <c r="G3404" s="150"/>
      <c r="H3404" s="150"/>
      <c r="I3404" s="150"/>
      <c r="J3404" s="150"/>
      <c r="K3404" s="138"/>
      <c r="L3404" s="505"/>
      <c r="M3404" s="150"/>
      <c r="N3404" s="150"/>
      <c r="O3404" s="150"/>
      <c r="P3404" s="150"/>
      <c r="Q3404" s="138"/>
      <c r="R3404" s="505"/>
      <c r="S3404" s="150"/>
      <c r="T3404" s="150"/>
      <c r="U3404" s="150"/>
      <c r="V3404" s="150"/>
      <c r="W3404" s="138"/>
      <c r="X3404" s="505"/>
      <c r="Y3404" s="150"/>
      <c r="Z3404" s="150"/>
      <c r="AA3404" s="150"/>
      <c r="AB3404" s="150"/>
      <c r="AC3404" s="138"/>
      <c r="AD3404" s="505"/>
      <c r="AE3404" s="150"/>
      <c r="AF3404" s="150"/>
      <c r="AG3404" s="150"/>
      <c r="AH3404" s="150"/>
      <c r="AI3404" s="138"/>
      <c r="AJ3404" s="505"/>
      <c r="AK3404" s="150"/>
      <c r="AL3404" s="150"/>
      <c r="AM3404" s="150"/>
      <c r="AN3404" s="150"/>
      <c r="AO3404" s="138"/>
      <c r="AP3404" s="505"/>
      <c r="AQ3404" s="150"/>
      <c r="AR3404" s="150"/>
      <c r="AS3404" s="150"/>
      <c r="AT3404" s="150"/>
      <c r="AU3404" s="138"/>
      <c r="AV3404" s="505"/>
      <c r="AW3404" s="150"/>
      <c r="AX3404" s="150"/>
      <c r="AY3404" s="150"/>
      <c r="BB3404" s="505"/>
      <c r="BC3404" s="150"/>
      <c r="BD3404" s="150"/>
      <c r="BE3404" s="150"/>
      <c r="BF3404" s="150"/>
      <c r="BG3404" s="150"/>
      <c r="BH3404" s="150"/>
      <c r="BI3404" s="133"/>
      <c r="BJ3404" s="135"/>
    </row>
    <row r="3405" spans="3:62">
      <c r="C3405" s="504"/>
      <c r="F3405" s="505"/>
      <c r="G3405" s="150"/>
      <c r="H3405" s="150"/>
      <c r="I3405" s="150"/>
      <c r="J3405" s="150"/>
      <c r="K3405" s="138"/>
      <c r="L3405" s="505"/>
      <c r="M3405" s="150"/>
      <c r="N3405" s="150"/>
      <c r="O3405" s="150"/>
      <c r="P3405" s="150"/>
      <c r="Q3405" s="138"/>
      <c r="R3405" s="505"/>
      <c r="S3405" s="150"/>
      <c r="T3405" s="150"/>
      <c r="U3405" s="150"/>
      <c r="V3405" s="150"/>
      <c r="W3405" s="138"/>
      <c r="X3405" s="505"/>
      <c r="Y3405" s="150"/>
      <c r="Z3405" s="150"/>
      <c r="AA3405" s="150"/>
      <c r="AB3405" s="150"/>
      <c r="AC3405" s="138"/>
      <c r="AD3405" s="505"/>
      <c r="AE3405" s="150"/>
      <c r="AF3405" s="150"/>
      <c r="AG3405" s="150"/>
      <c r="AH3405" s="150"/>
      <c r="AI3405" s="138"/>
      <c r="AJ3405" s="505"/>
      <c r="AK3405" s="150"/>
      <c r="AL3405" s="150"/>
      <c r="AM3405" s="150"/>
      <c r="AN3405" s="150"/>
      <c r="AO3405" s="138"/>
      <c r="AP3405" s="505"/>
      <c r="AQ3405" s="150"/>
      <c r="AR3405" s="150"/>
      <c r="AS3405" s="150"/>
      <c r="AT3405" s="150"/>
      <c r="AU3405" s="138"/>
      <c r="AV3405" s="505"/>
      <c r="AW3405" s="150"/>
      <c r="AX3405" s="150"/>
      <c r="AY3405" s="150"/>
      <c r="BB3405" s="505"/>
      <c r="BC3405" s="150"/>
      <c r="BD3405" s="150"/>
      <c r="BE3405" s="150"/>
      <c r="BF3405" s="150"/>
      <c r="BG3405" s="150"/>
      <c r="BH3405" s="150"/>
      <c r="BI3405" s="133"/>
      <c r="BJ3405" s="135"/>
    </row>
    <row r="3406" spans="3:62">
      <c r="C3406" s="504"/>
      <c r="F3406" s="505"/>
      <c r="G3406" s="150"/>
      <c r="H3406" s="150"/>
      <c r="I3406" s="150"/>
      <c r="J3406" s="150"/>
      <c r="K3406" s="138"/>
      <c r="L3406" s="505"/>
      <c r="M3406" s="150"/>
      <c r="N3406" s="150"/>
      <c r="O3406" s="150"/>
      <c r="P3406" s="150"/>
      <c r="Q3406" s="138"/>
      <c r="R3406" s="505"/>
      <c r="S3406" s="150"/>
      <c r="T3406" s="150"/>
      <c r="U3406" s="150"/>
      <c r="V3406" s="150"/>
      <c r="W3406" s="138"/>
      <c r="X3406" s="505"/>
      <c r="Y3406" s="150"/>
      <c r="Z3406" s="150"/>
      <c r="AA3406" s="150"/>
      <c r="AB3406" s="150"/>
      <c r="AC3406" s="138"/>
      <c r="AD3406" s="505"/>
      <c r="AE3406" s="150"/>
      <c r="AF3406" s="150"/>
      <c r="AG3406" s="150"/>
      <c r="AH3406" s="150"/>
      <c r="AI3406" s="138"/>
      <c r="AJ3406" s="505"/>
      <c r="AK3406" s="150"/>
      <c r="AL3406" s="150"/>
      <c r="AM3406" s="150"/>
      <c r="AN3406" s="150"/>
      <c r="AO3406" s="138"/>
      <c r="AP3406" s="505"/>
      <c r="AQ3406" s="150"/>
      <c r="AR3406" s="150"/>
      <c r="AS3406" s="150"/>
      <c r="AT3406" s="150"/>
      <c r="AU3406" s="138"/>
      <c r="AV3406" s="505"/>
      <c r="AW3406" s="150"/>
      <c r="AX3406" s="150"/>
      <c r="AY3406" s="150"/>
      <c r="BB3406" s="505"/>
      <c r="BC3406" s="150"/>
      <c r="BD3406" s="150"/>
      <c r="BE3406" s="150"/>
      <c r="BF3406" s="150"/>
      <c r="BG3406" s="150"/>
      <c r="BH3406" s="150"/>
      <c r="BI3406" s="133"/>
      <c r="BJ3406" s="135"/>
    </row>
    <row r="3407" spans="3:62">
      <c r="C3407" s="504"/>
      <c r="F3407" s="505"/>
      <c r="G3407" s="150"/>
      <c r="H3407" s="150"/>
      <c r="I3407" s="150"/>
      <c r="J3407" s="150"/>
      <c r="K3407" s="138"/>
      <c r="L3407" s="505"/>
      <c r="M3407" s="150"/>
      <c r="N3407" s="150"/>
      <c r="O3407" s="150"/>
      <c r="P3407" s="150"/>
      <c r="Q3407" s="138"/>
      <c r="R3407" s="505"/>
      <c r="S3407" s="150"/>
      <c r="T3407" s="150"/>
      <c r="U3407" s="150"/>
      <c r="V3407" s="150"/>
      <c r="W3407" s="138"/>
      <c r="X3407" s="505"/>
      <c r="Y3407" s="150"/>
      <c r="Z3407" s="150"/>
      <c r="AA3407" s="150"/>
      <c r="AB3407" s="150"/>
      <c r="AC3407" s="138"/>
      <c r="AD3407" s="505"/>
      <c r="AE3407" s="150"/>
      <c r="AF3407" s="150"/>
      <c r="AG3407" s="150"/>
      <c r="AH3407" s="150"/>
      <c r="AI3407" s="138"/>
      <c r="AJ3407" s="505"/>
      <c r="AK3407" s="150"/>
      <c r="AL3407" s="150"/>
      <c r="AM3407" s="150"/>
      <c r="AN3407" s="150"/>
      <c r="AO3407" s="138"/>
      <c r="AP3407" s="505"/>
      <c r="AQ3407" s="150"/>
      <c r="AR3407" s="150"/>
      <c r="AS3407" s="150"/>
      <c r="AT3407" s="150"/>
      <c r="AU3407" s="138"/>
      <c r="AV3407" s="505"/>
      <c r="AW3407" s="150"/>
      <c r="AX3407" s="150"/>
      <c r="AY3407" s="150"/>
      <c r="BB3407" s="505"/>
      <c r="BC3407" s="150"/>
      <c r="BD3407" s="150"/>
      <c r="BE3407" s="150"/>
      <c r="BF3407" s="150"/>
      <c r="BG3407" s="150"/>
      <c r="BH3407" s="150"/>
      <c r="BI3407" s="133"/>
      <c r="BJ3407" s="135"/>
    </row>
    <row r="3408" spans="3:62">
      <c r="C3408" s="504"/>
      <c r="F3408" s="505"/>
      <c r="G3408" s="150"/>
      <c r="H3408" s="150"/>
      <c r="I3408" s="150"/>
      <c r="J3408" s="150"/>
      <c r="K3408" s="138"/>
      <c r="L3408" s="505"/>
      <c r="M3408" s="150"/>
      <c r="N3408" s="150"/>
      <c r="O3408" s="150"/>
      <c r="P3408" s="150"/>
      <c r="Q3408" s="138"/>
      <c r="R3408" s="505"/>
      <c r="S3408" s="150"/>
      <c r="T3408" s="150"/>
      <c r="U3408" s="150"/>
      <c r="V3408" s="150"/>
      <c r="W3408" s="138"/>
      <c r="X3408" s="505"/>
      <c r="Y3408" s="150"/>
      <c r="Z3408" s="150"/>
      <c r="AA3408" s="150"/>
      <c r="AB3408" s="150"/>
      <c r="AC3408" s="138"/>
      <c r="AD3408" s="505"/>
      <c r="AE3408" s="150"/>
      <c r="AF3408" s="150"/>
      <c r="AG3408" s="150"/>
      <c r="AH3408" s="150"/>
      <c r="AI3408" s="138"/>
      <c r="AJ3408" s="505"/>
      <c r="AK3408" s="150"/>
      <c r="AL3408" s="150"/>
      <c r="AM3408" s="150"/>
      <c r="AN3408" s="150"/>
      <c r="AO3408" s="138"/>
      <c r="AP3408" s="505"/>
      <c r="AQ3408" s="150"/>
      <c r="AR3408" s="150"/>
      <c r="AS3408" s="150"/>
      <c r="AT3408" s="150"/>
      <c r="AU3408" s="138"/>
      <c r="AV3408" s="505"/>
      <c r="AW3408" s="150"/>
      <c r="AX3408" s="150"/>
      <c r="AY3408" s="150"/>
      <c r="BB3408" s="505"/>
      <c r="BC3408" s="150"/>
      <c r="BD3408" s="150"/>
      <c r="BE3408" s="150"/>
      <c r="BF3408" s="150"/>
      <c r="BG3408" s="150"/>
      <c r="BH3408" s="150"/>
      <c r="BI3408" s="133"/>
      <c r="BJ3408" s="135"/>
    </row>
    <row r="3409" spans="3:62">
      <c r="C3409" s="504"/>
      <c r="F3409" s="505"/>
      <c r="G3409" s="150"/>
      <c r="H3409" s="150"/>
      <c r="I3409" s="150"/>
      <c r="J3409" s="150"/>
      <c r="K3409" s="138"/>
      <c r="L3409" s="505"/>
      <c r="M3409" s="150"/>
      <c r="N3409" s="150"/>
      <c r="O3409" s="150"/>
      <c r="P3409" s="150"/>
      <c r="Q3409" s="138"/>
      <c r="R3409" s="505"/>
      <c r="S3409" s="150"/>
      <c r="T3409" s="150"/>
      <c r="U3409" s="150"/>
      <c r="V3409" s="150"/>
      <c r="W3409" s="138"/>
      <c r="X3409" s="505"/>
      <c r="Y3409" s="150"/>
      <c r="Z3409" s="150"/>
      <c r="AA3409" s="150"/>
      <c r="AB3409" s="150"/>
      <c r="AC3409" s="138"/>
      <c r="AD3409" s="505"/>
      <c r="AE3409" s="150"/>
      <c r="AF3409" s="150"/>
      <c r="AG3409" s="150"/>
      <c r="AH3409" s="150"/>
      <c r="AI3409" s="138"/>
      <c r="AJ3409" s="505"/>
      <c r="AK3409" s="150"/>
      <c r="AL3409" s="150"/>
      <c r="AM3409" s="150"/>
      <c r="AN3409" s="150"/>
      <c r="AO3409" s="138"/>
      <c r="AP3409" s="505"/>
      <c r="AQ3409" s="150"/>
      <c r="AR3409" s="150"/>
      <c r="AS3409" s="150"/>
      <c r="AT3409" s="150"/>
      <c r="AU3409" s="138"/>
      <c r="AV3409" s="505"/>
      <c r="AW3409" s="150"/>
      <c r="AX3409" s="150"/>
      <c r="AY3409" s="150"/>
      <c r="BB3409" s="505"/>
      <c r="BC3409" s="150"/>
      <c r="BD3409" s="150"/>
      <c r="BE3409" s="150"/>
      <c r="BF3409" s="150"/>
      <c r="BG3409" s="150"/>
      <c r="BH3409" s="150"/>
      <c r="BI3409" s="133"/>
      <c r="BJ3409" s="135"/>
    </row>
    <row r="3410" spans="3:62">
      <c r="C3410" s="504"/>
      <c r="F3410" s="505"/>
      <c r="G3410" s="150"/>
      <c r="H3410" s="150"/>
      <c r="I3410" s="150"/>
      <c r="J3410" s="150"/>
      <c r="K3410" s="138"/>
      <c r="L3410" s="505"/>
      <c r="M3410" s="150"/>
      <c r="N3410" s="150"/>
      <c r="O3410" s="150"/>
      <c r="P3410" s="150"/>
      <c r="Q3410" s="138"/>
      <c r="R3410" s="505"/>
      <c r="S3410" s="150"/>
      <c r="T3410" s="150"/>
      <c r="U3410" s="150"/>
      <c r="V3410" s="150"/>
      <c r="W3410" s="138"/>
      <c r="X3410" s="505"/>
      <c r="Y3410" s="150"/>
      <c r="Z3410" s="150"/>
      <c r="AA3410" s="150"/>
      <c r="AB3410" s="150"/>
      <c r="AC3410" s="138"/>
      <c r="AD3410" s="505"/>
      <c r="AE3410" s="150"/>
      <c r="AF3410" s="150"/>
      <c r="AG3410" s="150"/>
      <c r="AH3410" s="150"/>
      <c r="AI3410" s="138"/>
      <c r="AJ3410" s="505"/>
      <c r="AK3410" s="150"/>
      <c r="AL3410" s="150"/>
      <c r="AM3410" s="150"/>
      <c r="AN3410" s="150"/>
      <c r="AO3410" s="138"/>
      <c r="AP3410" s="505"/>
      <c r="AQ3410" s="150"/>
      <c r="AR3410" s="150"/>
      <c r="AS3410" s="150"/>
      <c r="AT3410" s="150"/>
      <c r="AU3410" s="138"/>
      <c r="AV3410" s="505"/>
      <c r="AW3410" s="150"/>
      <c r="AX3410" s="150"/>
      <c r="AY3410" s="150"/>
      <c r="BB3410" s="505"/>
      <c r="BC3410" s="150"/>
      <c r="BD3410" s="150"/>
      <c r="BE3410" s="150"/>
      <c r="BF3410" s="150"/>
      <c r="BG3410" s="150"/>
      <c r="BH3410" s="150"/>
      <c r="BI3410" s="133"/>
      <c r="BJ3410" s="135"/>
    </row>
    <row r="3411" spans="3:62">
      <c r="C3411" s="504"/>
      <c r="F3411" s="505"/>
      <c r="G3411" s="150"/>
      <c r="H3411" s="150"/>
      <c r="I3411" s="150"/>
      <c r="J3411" s="150"/>
      <c r="K3411" s="138"/>
      <c r="L3411" s="505"/>
      <c r="M3411" s="150"/>
      <c r="N3411" s="150"/>
      <c r="O3411" s="150"/>
      <c r="P3411" s="150"/>
      <c r="Q3411" s="138"/>
      <c r="R3411" s="505"/>
      <c r="S3411" s="150"/>
      <c r="T3411" s="150"/>
      <c r="U3411" s="150"/>
      <c r="V3411" s="150"/>
      <c r="W3411" s="138"/>
      <c r="X3411" s="505"/>
      <c r="Y3411" s="150"/>
      <c r="Z3411" s="150"/>
      <c r="AA3411" s="150"/>
      <c r="AB3411" s="150"/>
      <c r="AC3411" s="138"/>
      <c r="AD3411" s="505"/>
      <c r="AE3411" s="150"/>
      <c r="AF3411" s="150"/>
      <c r="AG3411" s="150"/>
      <c r="AH3411" s="150"/>
      <c r="AI3411" s="138"/>
      <c r="AJ3411" s="505"/>
      <c r="AK3411" s="150"/>
      <c r="AL3411" s="150"/>
      <c r="AM3411" s="150"/>
      <c r="AN3411" s="150"/>
      <c r="AO3411" s="138"/>
      <c r="AP3411" s="505"/>
      <c r="AQ3411" s="150"/>
      <c r="AR3411" s="150"/>
      <c r="AS3411" s="150"/>
      <c r="AT3411" s="150"/>
      <c r="AU3411" s="138"/>
      <c r="AV3411" s="505"/>
      <c r="AW3411" s="150"/>
      <c r="AX3411" s="150"/>
      <c r="AY3411" s="150"/>
      <c r="BB3411" s="505"/>
      <c r="BC3411" s="150"/>
      <c r="BD3411" s="150"/>
      <c r="BE3411" s="150"/>
      <c r="BF3411" s="150"/>
      <c r="BG3411" s="150"/>
      <c r="BH3411" s="150"/>
      <c r="BI3411" s="133"/>
      <c r="BJ3411" s="135"/>
    </row>
    <row r="3412" spans="3:62">
      <c r="C3412" s="504"/>
      <c r="F3412" s="505"/>
      <c r="G3412" s="150"/>
      <c r="H3412" s="150"/>
      <c r="I3412" s="150"/>
      <c r="J3412" s="150"/>
      <c r="K3412" s="138"/>
      <c r="L3412" s="505"/>
      <c r="M3412" s="150"/>
      <c r="N3412" s="150"/>
      <c r="O3412" s="150"/>
      <c r="P3412" s="150"/>
      <c r="Q3412" s="138"/>
      <c r="R3412" s="505"/>
      <c r="S3412" s="150"/>
      <c r="T3412" s="150"/>
      <c r="U3412" s="150"/>
      <c r="V3412" s="150"/>
      <c r="W3412" s="138"/>
      <c r="X3412" s="505"/>
      <c r="Y3412" s="150"/>
      <c r="Z3412" s="150"/>
      <c r="AA3412" s="150"/>
      <c r="AB3412" s="150"/>
      <c r="AC3412" s="138"/>
      <c r="AD3412" s="505"/>
      <c r="AE3412" s="150"/>
      <c r="AF3412" s="150"/>
      <c r="AG3412" s="150"/>
      <c r="AH3412" s="150"/>
      <c r="AI3412" s="138"/>
      <c r="AJ3412" s="505"/>
      <c r="AK3412" s="150"/>
      <c r="AL3412" s="150"/>
      <c r="AM3412" s="150"/>
      <c r="AN3412" s="150"/>
      <c r="AO3412" s="138"/>
      <c r="AP3412" s="505"/>
      <c r="AQ3412" s="150"/>
      <c r="AR3412" s="150"/>
      <c r="AS3412" s="150"/>
      <c r="AT3412" s="150"/>
      <c r="AU3412" s="138"/>
      <c r="AV3412" s="505"/>
      <c r="AW3412" s="150"/>
      <c r="AX3412" s="150"/>
      <c r="AY3412" s="150"/>
      <c r="BB3412" s="505"/>
      <c r="BC3412" s="150"/>
      <c r="BD3412" s="150"/>
      <c r="BE3412" s="150"/>
      <c r="BF3412" s="150"/>
      <c r="BG3412" s="150"/>
      <c r="BH3412" s="150"/>
      <c r="BI3412" s="133"/>
      <c r="BJ3412" s="135"/>
    </row>
    <row r="3413" spans="3:62">
      <c r="C3413" s="504"/>
      <c r="F3413" s="505"/>
      <c r="G3413" s="150"/>
      <c r="H3413" s="150"/>
      <c r="I3413" s="150"/>
      <c r="J3413" s="150"/>
      <c r="K3413" s="138"/>
      <c r="L3413" s="505"/>
      <c r="M3413" s="150"/>
      <c r="N3413" s="150"/>
      <c r="O3413" s="150"/>
      <c r="P3413" s="150"/>
      <c r="Q3413" s="138"/>
      <c r="R3413" s="505"/>
      <c r="S3413" s="150"/>
      <c r="T3413" s="150"/>
      <c r="U3413" s="150"/>
      <c r="V3413" s="150"/>
      <c r="W3413" s="138"/>
      <c r="X3413" s="505"/>
      <c r="Y3413" s="150"/>
      <c r="Z3413" s="150"/>
      <c r="AA3413" s="150"/>
      <c r="AB3413" s="150"/>
      <c r="AC3413" s="138"/>
      <c r="AD3413" s="505"/>
      <c r="AE3413" s="150"/>
      <c r="AF3413" s="150"/>
      <c r="AG3413" s="150"/>
      <c r="AH3413" s="150"/>
      <c r="AI3413" s="138"/>
      <c r="AJ3413" s="505"/>
      <c r="AK3413" s="150"/>
      <c r="AL3413" s="150"/>
      <c r="AM3413" s="150"/>
      <c r="AN3413" s="150"/>
      <c r="AO3413" s="138"/>
      <c r="AP3413" s="505"/>
      <c r="AQ3413" s="150"/>
      <c r="AR3413" s="150"/>
      <c r="AS3413" s="150"/>
      <c r="AT3413" s="150"/>
      <c r="AU3413" s="138"/>
      <c r="AV3413" s="505"/>
      <c r="AW3413" s="150"/>
      <c r="AX3413" s="150"/>
      <c r="AY3413" s="150"/>
      <c r="BB3413" s="505"/>
      <c r="BC3413" s="150"/>
      <c r="BD3413" s="150"/>
      <c r="BE3413" s="150"/>
      <c r="BF3413" s="150"/>
      <c r="BG3413" s="150"/>
      <c r="BH3413" s="150"/>
      <c r="BI3413" s="133"/>
      <c r="BJ3413" s="135"/>
    </row>
    <row r="3414" spans="3:62">
      <c r="C3414" s="504"/>
      <c r="F3414" s="505"/>
      <c r="G3414" s="150"/>
      <c r="H3414" s="150"/>
      <c r="I3414" s="150"/>
      <c r="J3414" s="150"/>
      <c r="K3414" s="138"/>
      <c r="L3414" s="505"/>
      <c r="M3414" s="150"/>
      <c r="N3414" s="150"/>
      <c r="O3414" s="150"/>
      <c r="P3414" s="150"/>
      <c r="Q3414" s="138"/>
      <c r="R3414" s="505"/>
      <c r="S3414" s="150"/>
      <c r="T3414" s="150"/>
      <c r="U3414" s="150"/>
      <c r="V3414" s="150"/>
      <c r="W3414" s="138"/>
      <c r="X3414" s="505"/>
      <c r="Y3414" s="150"/>
      <c r="Z3414" s="150"/>
      <c r="AA3414" s="150"/>
      <c r="AB3414" s="150"/>
      <c r="AC3414" s="138"/>
      <c r="AD3414" s="505"/>
      <c r="AE3414" s="150"/>
      <c r="AF3414" s="150"/>
      <c r="AG3414" s="150"/>
      <c r="AH3414" s="150"/>
      <c r="AI3414" s="138"/>
      <c r="AJ3414" s="505"/>
      <c r="AK3414" s="150"/>
      <c r="AL3414" s="150"/>
      <c r="AM3414" s="150"/>
      <c r="AN3414" s="150"/>
      <c r="AO3414" s="138"/>
      <c r="AP3414" s="505"/>
      <c r="AQ3414" s="150"/>
      <c r="AR3414" s="150"/>
      <c r="AS3414" s="150"/>
      <c r="AT3414" s="150"/>
      <c r="AU3414" s="138"/>
      <c r="AV3414" s="505"/>
      <c r="AW3414" s="150"/>
      <c r="AX3414" s="150"/>
      <c r="AY3414" s="150"/>
      <c r="BB3414" s="505"/>
      <c r="BC3414" s="150"/>
      <c r="BD3414" s="150"/>
      <c r="BE3414" s="150"/>
      <c r="BF3414" s="150"/>
      <c r="BG3414" s="150"/>
      <c r="BH3414" s="150"/>
      <c r="BI3414" s="133"/>
      <c r="BJ3414" s="135"/>
    </row>
    <row r="3415" spans="3:62">
      <c r="C3415" s="504"/>
      <c r="F3415" s="505"/>
      <c r="G3415" s="150"/>
      <c r="H3415" s="150"/>
      <c r="I3415" s="150"/>
      <c r="J3415" s="150"/>
      <c r="K3415" s="138"/>
      <c r="L3415" s="505"/>
      <c r="M3415" s="150"/>
      <c r="N3415" s="150"/>
      <c r="O3415" s="150"/>
      <c r="P3415" s="150"/>
      <c r="Q3415" s="138"/>
      <c r="R3415" s="505"/>
      <c r="S3415" s="150"/>
      <c r="T3415" s="150"/>
      <c r="U3415" s="150"/>
      <c r="V3415" s="150"/>
      <c r="W3415" s="138"/>
      <c r="X3415" s="505"/>
      <c r="Y3415" s="150"/>
      <c r="Z3415" s="150"/>
      <c r="AA3415" s="150"/>
      <c r="AB3415" s="150"/>
      <c r="AC3415" s="138"/>
      <c r="AD3415" s="505"/>
      <c r="AE3415" s="150"/>
      <c r="AF3415" s="150"/>
      <c r="AG3415" s="150"/>
      <c r="AH3415" s="150"/>
      <c r="AI3415" s="138"/>
      <c r="AJ3415" s="505"/>
      <c r="AK3415" s="150"/>
      <c r="AL3415" s="150"/>
      <c r="AM3415" s="150"/>
      <c r="AN3415" s="150"/>
      <c r="AO3415" s="138"/>
      <c r="AP3415" s="505"/>
      <c r="AQ3415" s="150"/>
      <c r="AR3415" s="150"/>
      <c r="AS3415" s="150"/>
      <c r="AT3415" s="150"/>
      <c r="AU3415" s="138"/>
      <c r="AV3415" s="505"/>
      <c r="AW3415" s="150"/>
      <c r="AX3415" s="150"/>
      <c r="AY3415" s="150"/>
      <c r="BB3415" s="505"/>
      <c r="BC3415" s="150"/>
      <c r="BD3415" s="150"/>
      <c r="BE3415" s="150"/>
      <c r="BF3415" s="150"/>
      <c r="BG3415" s="150"/>
      <c r="BH3415" s="150"/>
      <c r="BI3415" s="133"/>
      <c r="BJ3415" s="135"/>
    </row>
    <row r="3416" spans="3:62">
      <c r="C3416" s="504"/>
      <c r="F3416" s="505"/>
      <c r="G3416" s="150"/>
      <c r="H3416" s="150"/>
      <c r="I3416" s="150"/>
      <c r="J3416" s="150"/>
      <c r="K3416" s="138"/>
      <c r="L3416" s="505"/>
      <c r="M3416" s="150"/>
      <c r="N3416" s="150"/>
      <c r="O3416" s="150"/>
      <c r="P3416" s="150"/>
      <c r="Q3416" s="138"/>
      <c r="R3416" s="505"/>
      <c r="S3416" s="150"/>
      <c r="T3416" s="150"/>
      <c r="U3416" s="150"/>
      <c r="V3416" s="150"/>
      <c r="W3416" s="138"/>
      <c r="X3416" s="505"/>
      <c r="Y3416" s="150"/>
      <c r="Z3416" s="150"/>
      <c r="AA3416" s="150"/>
      <c r="AB3416" s="150"/>
      <c r="AC3416" s="138"/>
      <c r="AD3416" s="505"/>
      <c r="AE3416" s="150"/>
      <c r="AF3416" s="150"/>
      <c r="AG3416" s="150"/>
      <c r="AH3416" s="150"/>
      <c r="AI3416" s="138"/>
      <c r="AJ3416" s="505"/>
      <c r="AK3416" s="150"/>
      <c r="AL3416" s="150"/>
      <c r="AM3416" s="150"/>
      <c r="AN3416" s="150"/>
      <c r="AO3416" s="138"/>
      <c r="AP3416" s="505"/>
      <c r="AQ3416" s="150"/>
      <c r="AR3416" s="150"/>
      <c r="AS3416" s="150"/>
      <c r="AT3416" s="150"/>
      <c r="AU3416" s="138"/>
      <c r="AV3416" s="505"/>
      <c r="AW3416" s="150"/>
      <c r="AX3416" s="150"/>
      <c r="AY3416" s="150"/>
      <c r="BB3416" s="505"/>
      <c r="BC3416" s="150"/>
      <c r="BD3416" s="150"/>
      <c r="BE3416" s="150"/>
      <c r="BF3416" s="150"/>
      <c r="BG3416" s="150"/>
      <c r="BH3416" s="150"/>
      <c r="BI3416" s="133"/>
      <c r="BJ3416" s="135"/>
    </row>
    <row r="3417" spans="3:62">
      <c r="C3417" s="504"/>
      <c r="F3417" s="505"/>
      <c r="G3417" s="150"/>
      <c r="H3417" s="150"/>
      <c r="I3417" s="150"/>
      <c r="J3417" s="150"/>
      <c r="K3417" s="138"/>
      <c r="L3417" s="505"/>
      <c r="M3417" s="150"/>
      <c r="N3417" s="150"/>
      <c r="O3417" s="150"/>
      <c r="P3417" s="150"/>
      <c r="Q3417" s="138"/>
      <c r="R3417" s="505"/>
      <c r="S3417" s="150"/>
      <c r="T3417" s="150"/>
      <c r="U3417" s="150"/>
      <c r="V3417" s="150"/>
      <c r="W3417" s="138"/>
      <c r="X3417" s="505"/>
      <c r="Y3417" s="150"/>
      <c r="Z3417" s="150"/>
      <c r="AA3417" s="150"/>
      <c r="AB3417" s="150"/>
      <c r="AC3417" s="138"/>
      <c r="AD3417" s="505"/>
      <c r="AE3417" s="150"/>
      <c r="AF3417" s="150"/>
      <c r="AG3417" s="150"/>
      <c r="AH3417" s="150"/>
      <c r="AI3417" s="138"/>
      <c r="AJ3417" s="505"/>
      <c r="AK3417" s="150"/>
      <c r="AL3417" s="150"/>
      <c r="AM3417" s="150"/>
      <c r="AN3417" s="150"/>
      <c r="AO3417" s="138"/>
      <c r="AP3417" s="505"/>
      <c r="AQ3417" s="150"/>
      <c r="AR3417" s="150"/>
      <c r="AS3417" s="150"/>
      <c r="AT3417" s="150"/>
      <c r="AU3417" s="138"/>
      <c r="AV3417" s="505"/>
      <c r="AW3417" s="150"/>
      <c r="AX3417" s="150"/>
      <c r="AY3417" s="150"/>
      <c r="BB3417" s="505"/>
      <c r="BC3417" s="150"/>
      <c r="BD3417" s="150"/>
      <c r="BE3417" s="150"/>
      <c r="BF3417" s="150"/>
      <c r="BG3417" s="150"/>
      <c r="BH3417" s="150"/>
      <c r="BI3417" s="133"/>
      <c r="BJ3417" s="135"/>
    </row>
    <row r="3418" spans="3:62">
      <c r="C3418" s="504"/>
      <c r="F3418" s="505"/>
      <c r="G3418" s="150"/>
      <c r="H3418" s="150"/>
      <c r="I3418" s="150"/>
      <c r="J3418" s="150"/>
      <c r="K3418" s="138"/>
      <c r="L3418" s="505"/>
      <c r="M3418" s="150"/>
      <c r="N3418" s="150"/>
      <c r="O3418" s="150"/>
      <c r="P3418" s="150"/>
      <c r="Q3418" s="138"/>
      <c r="R3418" s="505"/>
      <c r="S3418" s="150"/>
      <c r="T3418" s="150"/>
      <c r="U3418" s="150"/>
      <c r="V3418" s="150"/>
      <c r="W3418" s="138"/>
      <c r="X3418" s="505"/>
      <c r="Y3418" s="150"/>
      <c r="Z3418" s="150"/>
      <c r="AA3418" s="150"/>
      <c r="AB3418" s="150"/>
      <c r="AC3418" s="138"/>
      <c r="AD3418" s="505"/>
      <c r="AE3418" s="150"/>
      <c r="AF3418" s="150"/>
      <c r="AG3418" s="150"/>
      <c r="AH3418" s="150"/>
      <c r="AI3418" s="138"/>
      <c r="AJ3418" s="505"/>
      <c r="AK3418" s="150"/>
      <c r="AL3418" s="150"/>
      <c r="AM3418" s="150"/>
      <c r="AN3418" s="150"/>
      <c r="AO3418" s="138"/>
      <c r="AP3418" s="505"/>
      <c r="AQ3418" s="150"/>
      <c r="AR3418" s="150"/>
      <c r="AS3418" s="150"/>
      <c r="AT3418" s="150"/>
      <c r="AU3418" s="138"/>
      <c r="AV3418" s="505"/>
      <c r="AW3418" s="150"/>
      <c r="AX3418" s="150"/>
      <c r="AY3418" s="150"/>
      <c r="BB3418" s="505"/>
      <c r="BC3418" s="150"/>
      <c r="BD3418" s="150"/>
      <c r="BE3418" s="150"/>
      <c r="BF3418" s="150"/>
      <c r="BG3418" s="150"/>
      <c r="BH3418" s="150"/>
      <c r="BI3418" s="133"/>
      <c r="BJ3418" s="135"/>
    </row>
    <row r="3419" spans="3:62">
      <c r="C3419" s="504"/>
      <c r="F3419" s="505"/>
      <c r="G3419" s="150"/>
      <c r="H3419" s="150"/>
      <c r="I3419" s="150"/>
      <c r="J3419" s="150"/>
      <c r="K3419" s="138"/>
      <c r="L3419" s="505"/>
      <c r="M3419" s="150"/>
      <c r="N3419" s="150"/>
      <c r="O3419" s="150"/>
      <c r="P3419" s="150"/>
      <c r="Q3419" s="138"/>
      <c r="R3419" s="505"/>
      <c r="S3419" s="150"/>
      <c r="T3419" s="150"/>
      <c r="U3419" s="150"/>
      <c r="V3419" s="150"/>
      <c r="W3419" s="138"/>
      <c r="X3419" s="505"/>
      <c r="Y3419" s="150"/>
      <c r="Z3419" s="150"/>
      <c r="AA3419" s="150"/>
      <c r="AB3419" s="150"/>
      <c r="AC3419" s="138"/>
      <c r="AD3419" s="505"/>
      <c r="AE3419" s="150"/>
      <c r="AF3419" s="150"/>
      <c r="AG3419" s="150"/>
      <c r="AH3419" s="150"/>
      <c r="AI3419" s="138"/>
      <c r="AJ3419" s="505"/>
      <c r="AK3419" s="150"/>
      <c r="AL3419" s="150"/>
      <c r="AM3419" s="150"/>
      <c r="AN3419" s="150"/>
      <c r="AO3419" s="138"/>
      <c r="AP3419" s="505"/>
      <c r="AQ3419" s="150"/>
      <c r="AR3419" s="150"/>
      <c r="AS3419" s="150"/>
      <c r="AT3419" s="150"/>
      <c r="AU3419" s="138"/>
      <c r="AV3419" s="505"/>
      <c r="AW3419" s="150"/>
      <c r="AX3419" s="150"/>
      <c r="AY3419" s="150"/>
      <c r="BB3419" s="505"/>
      <c r="BC3419" s="150"/>
      <c r="BD3419" s="150"/>
      <c r="BE3419" s="150"/>
      <c r="BF3419" s="150"/>
      <c r="BG3419" s="150"/>
      <c r="BH3419" s="150"/>
      <c r="BI3419" s="133"/>
      <c r="BJ3419" s="135"/>
    </row>
    <row r="3420" spans="3:62">
      <c r="C3420" s="504"/>
      <c r="F3420" s="505"/>
      <c r="G3420" s="150"/>
      <c r="H3420" s="150"/>
      <c r="I3420" s="150"/>
      <c r="J3420" s="150"/>
      <c r="K3420" s="138"/>
      <c r="L3420" s="505"/>
      <c r="M3420" s="150"/>
      <c r="N3420" s="150"/>
      <c r="O3420" s="150"/>
      <c r="P3420" s="150"/>
      <c r="Q3420" s="138"/>
      <c r="R3420" s="505"/>
      <c r="S3420" s="150"/>
      <c r="T3420" s="150"/>
      <c r="U3420" s="150"/>
      <c r="V3420" s="150"/>
      <c r="W3420" s="138"/>
      <c r="X3420" s="505"/>
      <c r="Y3420" s="150"/>
      <c r="Z3420" s="150"/>
      <c r="AA3420" s="150"/>
      <c r="AB3420" s="150"/>
      <c r="AC3420" s="138"/>
      <c r="AD3420" s="505"/>
      <c r="AE3420" s="150"/>
      <c r="AF3420" s="150"/>
      <c r="AG3420" s="150"/>
      <c r="AH3420" s="150"/>
      <c r="AI3420" s="138"/>
      <c r="AJ3420" s="505"/>
      <c r="AK3420" s="150"/>
      <c r="AL3420" s="150"/>
      <c r="AM3420" s="150"/>
      <c r="AN3420" s="150"/>
      <c r="AO3420" s="138"/>
      <c r="AP3420" s="505"/>
      <c r="AQ3420" s="150"/>
      <c r="AR3420" s="150"/>
      <c r="AS3420" s="150"/>
      <c r="AT3420" s="150"/>
      <c r="AU3420" s="138"/>
      <c r="AV3420" s="505"/>
      <c r="AW3420" s="150"/>
      <c r="AX3420" s="150"/>
      <c r="AY3420" s="150"/>
      <c r="BB3420" s="505"/>
      <c r="BC3420" s="150"/>
      <c r="BD3420" s="150"/>
      <c r="BE3420" s="150"/>
      <c r="BF3420" s="150"/>
      <c r="BG3420" s="150"/>
      <c r="BH3420" s="150"/>
      <c r="BI3420" s="133"/>
      <c r="BJ3420" s="135"/>
    </row>
    <row r="3421" spans="3:62">
      <c r="C3421" s="504"/>
      <c r="F3421" s="505"/>
      <c r="G3421" s="150"/>
      <c r="H3421" s="150"/>
      <c r="I3421" s="150"/>
      <c r="J3421" s="150"/>
      <c r="K3421" s="138"/>
      <c r="L3421" s="505"/>
      <c r="M3421" s="150"/>
      <c r="N3421" s="150"/>
      <c r="O3421" s="150"/>
      <c r="P3421" s="150"/>
      <c r="Q3421" s="138"/>
      <c r="R3421" s="505"/>
      <c r="S3421" s="150"/>
      <c r="T3421" s="150"/>
      <c r="U3421" s="150"/>
      <c r="V3421" s="150"/>
      <c r="W3421" s="138"/>
      <c r="X3421" s="505"/>
      <c r="Y3421" s="150"/>
      <c r="Z3421" s="150"/>
      <c r="AA3421" s="150"/>
      <c r="AB3421" s="150"/>
      <c r="AC3421" s="138"/>
      <c r="AD3421" s="505"/>
      <c r="AE3421" s="150"/>
      <c r="AF3421" s="150"/>
      <c r="AG3421" s="150"/>
      <c r="AH3421" s="150"/>
      <c r="AI3421" s="138"/>
      <c r="AJ3421" s="505"/>
      <c r="AK3421" s="150"/>
      <c r="AL3421" s="150"/>
      <c r="AM3421" s="150"/>
      <c r="AN3421" s="150"/>
      <c r="AO3421" s="138"/>
      <c r="AP3421" s="505"/>
      <c r="AQ3421" s="150"/>
      <c r="AR3421" s="150"/>
      <c r="AS3421" s="150"/>
      <c r="AT3421" s="150"/>
      <c r="AU3421" s="138"/>
      <c r="AV3421" s="505"/>
      <c r="AW3421" s="150"/>
      <c r="AX3421" s="150"/>
      <c r="AY3421" s="150"/>
      <c r="BB3421" s="505"/>
      <c r="BC3421" s="150"/>
      <c r="BD3421" s="150"/>
      <c r="BE3421" s="150"/>
      <c r="BF3421" s="150"/>
      <c r="BG3421" s="150"/>
      <c r="BH3421" s="150"/>
      <c r="BI3421" s="133"/>
      <c r="BJ3421" s="135"/>
    </row>
    <row r="3422" spans="3:62">
      <c r="C3422" s="504"/>
      <c r="F3422" s="505"/>
      <c r="G3422" s="150"/>
      <c r="H3422" s="150"/>
      <c r="I3422" s="150"/>
      <c r="J3422" s="150"/>
      <c r="K3422" s="138"/>
      <c r="L3422" s="505"/>
      <c r="M3422" s="150"/>
      <c r="N3422" s="150"/>
      <c r="O3422" s="150"/>
      <c r="P3422" s="150"/>
      <c r="Q3422" s="138"/>
      <c r="R3422" s="505"/>
      <c r="S3422" s="150"/>
      <c r="T3422" s="150"/>
      <c r="U3422" s="150"/>
      <c r="V3422" s="150"/>
      <c r="W3422" s="138"/>
      <c r="X3422" s="505"/>
      <c r="Y3422" s="150"/>
      <c r="Z3422" s="150"/>
      <c r="AA3422" s="150"/>
      <c r="AB3422" s="150"/>
      <c r="AC3422" s="138"/>
      <c r="AD3422" s="505"/>
      <c r="AE3422" s="150"/>
      <c r="AF3422" s="150"/>
      <c r="AG3422" s="150"/>
      <c r="AH3422" s="150"/>
      <c r="AI3422" s="138"/>
      <c r="AJ3422" s="505"/>
      <c r="AK3422" s="150"/>
      <c r="AL3422" s="150"/>
      <c r="AM3422" s="150"/>
      <c r="AN3422" s="150"/>
      <c r="AO3422" s="138"/>
      <c r="AP3422" s="505"/>
      <c r="AQ3422" s="150"/>
      <c r="AR3422" s="150"/>
      <c r="AS3422" s="150"/>
      <c r="AT3422" s="150"/>
      <c r="AU3422" s="138"/>
      <c r="AV3422" s="505"/>
      <c r="AW3422" s="150"/>
      <c r="AX3422" s="150"/>
      <c r="AY3422" s="150"/>
      <c r="BB3422" s="505"/>
      <c r="BC3422" s="150"/>
      <c r="BD3422" s="150"/>
      <c r="BE3422" s="150"/>
      <c r="BF3422" s="150"/>
      <c r="BG3422" s="150"/>
      <c r="BH3422" s="150"/>
      <c r="BI3422" s="133"/>
      <c r="BJ3422" s="135"/>
    </row>
    <row r="3423" spans="3:62">
      <c r="C3423" s="504"/>
      <c r="F3423" s="505"/>
      <c r="G3423" s="150"/>
      <c r="H3423" s="150"/>
      <c r="I3423" s="150"/>
      <c r="J3423" s="150"/>
      <c r="K3423" s="138"/>
      <c r="L3423" s="505"/>
      <c r="M3423" s="150"/>
      <c r="N3423" s="150"/>
      <c r="O3423" s="150"/>
      <c r="P3423" s="150"/>
      <c r="Q3423" s="138"/>
      <c r="R3423" s="505"/>
      <c r="S3423" s="150"/>
      <c r="T3423" s="150"/>
      <c r="U3423" s="150"/>
      <c r="V3423" s="150"/>
      <c r="W3423" s="138"/>
      <c r="X3423" s="505"/>
      <c r="Y3423" s="150"/>
      <c r="Z3423" s="150"/>
      <c r="AA3423" s="150"/>
      <c r="AB3423" s="150"/>
      <c r="AC3423" s="138"/>
      <c r="AD3423" s="505"/>
      <c r="AE3423" s="150"/>
      <c r="AF3423" s="150"/>
      <c r="AG3423" s="150"/>
      <c r="AH3423" s="150"/>
      <c r="AI3423" s="138"/>
      <c r="AJ3423" s="505"/>
      <c r="AK3423" s="150"/>
      <c r="AL3423" s="150"/>
      <c r="AM3423" s="150"/>
      <c r="AN3423" s="150"/>
      <c r="AO3423" s="138"/>
      <c r="AP3423" s="505"/>
      <c r="AQ3423" s="150"/>
      <c r="AR3423" s="150"/>
      <c r="AS3423" s="150"/>
      <c r="AT3423" s="150"/>
      <c r="AU3423" s="138"/>
      <c r="AV3423" s="505"/>
      <c r="AW3423" s="150"/>
      <c r="AX3423" s="150"/>
      <c r="AY3423" s="150"/>
      <c r="BB3423" s="505"/>
      <c r="BC3423" s="150"/>
      <c r="BD3423" s="150"/>
      <c r="BE3423" s="150"/>
      <c r="BF3423" s="150"/>
      <c r="BG3423" s="150"/>
      <c r="BH3423" s="150"/>
      <c r="BI3423" s="133"/>
      <c r="BJ3423" s="135"/>
    </row>
    <row r="3424" spans="3:62">
      <c r="C3424" s="504"/>
      <c r="F3424" s="505"/>
      <c r="G3424" s="150"/>
      <c r="H3424" s="150"/>
      <c r="I3424" s="150"/>
      <c r="J3424" s="150"/>
      <c r="K3424" s="138"/>
      <c r="L3424" s="505"/>
      <c r="M3424" s="150"/>
      <c r="N3424" s="150"/>
      <c r="O3424" s="150"/>
      <c r="P3424" s="150"/>
      <c r="Q3424" s="138"/>
      <c r="R3424" s="505"/>
      <c r="S3424" s="150"/>
      <c r="T3424" s="150"/>
      <c r="U3424" s="150"/>
      <c r="V3424" s="150"/>
      <c r="W3424" s="138"/>
      <c r="X3424" s="505"/>
      <c r="Y3424" s="150"/>
      <c r="Z3424" s="150"/>
      <c r="AA3424" s="150"/>
      <c r="AB3424" s="150"/>
      <c r="AC3424" s="138"/>
      <c r="AD3424" s="505"/>
      <c r="AE3424" s="150"/>
      <c r="AF3424" s="150"/>
      <c r="AG3424" s="150"/>
      <c r="AH3424" s="150"/>
      <c r="AI3424" s="138"/>
      <c r="AJ3424" s="505"/>
      <c r="AK3424" s="150"/>
      <c r="AL3424" s="150"/>
      <c r="AM3424" s="150"/>
      <c r="AN3424" s="150"/>
      <c r="AO3424" s="138"/>
      <c r="AP3424" s="505"/>
      <c r="AQ3424" s="150"/>
      <c r="AR3424" s="150"/>
      <c r="AS3424" s="150"/>
      <c r="AT3424" s="150"/>
      <c r="AU3424" s="138"/>
      <c r="AV3424" s="505"/>
      <c r="AW3424" s="150"/>
      <c r="AX3424" s="150"/>
      <c r="AY3424" s="150"/>
      <c r="BB3424" s="505"/>
      <c r="BC3424" s="150"/>
      <c r="BD3424" s="150"/>
      <c r="BE3424" s="150"/>
      <c r="BF3424" s="150"/>
      <c r="BG3424" s="150"/>
      <c r="BH3424" s="150"/>
      <c r="BI3424" s="133"/>
      <c r="BJ3424" s="135"/>
    </row>
    <row r="3425" spans="3:62">
      <c r="C3425" s="504"/>
      <c r="F3425" s="505"/>
      <c r="G3425" s="150"/>
      <c r="H3425" s="150"/>
      <c r="I3425" s="150"/>
      <c r="J3425" s="150"/>
      <c r="K3425" s="138"/>
      <c r="L3425" s="505"/>
      <c r="M3425" s="150"/>
      <c r="N3425" s="150"/>
      <c r="O3425" s="150"/>
      <c r="P3425" s="150"/>
      <c r="Q3425" s="138"/>
      <c r="R3425" s="505"/>
      <c r="S3425" s="150"/>
      <c r="T3425" s="150"/>
      <c r="U3425" s="150"/>
      <c r="V3425" s="150"/>
      <c r="W3425" s="138"/>
      <c r="X3425" s="505"/>
      <c r="Y3425" s="150"/>
      <c r="Z3425" s="150"/>
      <c r="AA3425" s="150"/>
      <c r="AB3425" s="150"/>
      <c r="AC3425" s="138"/>
      <c r="AD3425" s="505"/>
      <c r="AE3425" s="150"/>
      <c r="AF3425" s="150"/>
      <c r="AG3425" s="150"/>
      <c r="AH3425" s="150"/>
      <c r="AI3425" s="138"/>
      <c r="AJ3425" s="505"/>
      <c r="AK3425" s="150"/>
      <c r="AL3425" s="150"/>
      <c r="AM3425" s="150"/>
      <c r="AN3425" s="150"/>
      <c r="AO3425" s="138"/>
      <c r="AP3425" s="505"/>
      <c r="AQ3425" s="150"/>
      <c r="AR3425" s="150"/>
      <c r="AS3425" s="150"/>
      <c r="AT3425" s="150"/>
      <c r="AU3425" s="138"/>
      <c r="AV3425" s="505"/>
      <c r="AW3425" s="150"/>
      <c r="AX3425" s="150"/>
      <c r="AY3425" s="150"/>
      <c r="BB3425" s="505"/>
      <c r="BC3425" s="150"/>
      <c r="BD3425" s="150"/>
      <c r="BE3425" s="150"/>
      <c r="BF3425" s="150"/>
      <c r="BG3425" s="150"/>
      <c r="BH3425" s="150"/>
      <c r="BI3425" s="133"/>
      <c r="BJ3425" s="135"/>
    </row>
    <row r="3426" spans="3:62">
      <c r="C3426" s="504"/>
      <c r="F3426" s="505"/>
      <c r="G3426" s="150"/>
      <c r="H3426" s="150"/>
      <c r="I3426" s="150"/>
      <c r="J3426" s="150"/>
      <c r="K3426" s="138"/>
      <c r="L3426" s="505"/>
      <c r="M3426" s="150"/>
      <c r="N3426" s="150"/>
      <c r="O3426" s="150"/>
      <c r="P3426" s="150"/>
      <c r="Q3426" s="138"/>
      <c r="R3426" s="505"/>
      <c r="S3426" s="150"/>
      <c r="T3426" s="150"/>
      <c r="U3426" s="150"/>
      <c r="V3426" s="150"/>
      <c r="W3426" s="138"/>
      <c r="X3426" s="505"/>
      <c r="Y3426" s="150"/>
      <c r="Z3426" s="150"/>
      <c r="AA3426" s="150"/>
      <c r="AB3426" s="150"/>
      <c r="AC3426" s="138"/>
      <c r="AD3426" s="505"/>
      <c r="AE3426" s="150"/>
      <c r="AF3426" s="150"/>
      <c r="AG3426" s="150"/>
      <c r="AH3426" s="150"/>
      <c r="AI3426" s="138"/>
      <c r="AJ3426" s="505"/>
      <c r="AK3426" s="150"/>
      <c r="AL3426" s="150"/>
      <c r="AM3426" s="150"/>
      <c r="AN3426" s="150"/>
      <c r="AO3426" s="138"/>
      <c r="AP3426" s="505"/>
      <c r="AQ3426" s="150"/>
      <c r="AR3426" s="150"/>
      <c r="AS3426" s="150"/>
      <c r="AT3426" s="150"/>
      <c r="AU3426" s="138"/>
      <c r="AV3426" s="505"/>
      <c r="AW3426" s="150"/>
      <c r="AX3426" s="150"/>
      <c r="AY3426" s="150"/>
      <c r="BB3426" s="505"/>
      <c r="BC3426" s="150"/>
      <c r="BD3426" s="150"/>
      <c r="BE3426" s="150"/>
      <c r="BF3426" s="150"/>
      <c r="BG3426" s="150"/>
      <c r="BH3426" s="150"/>
      <c r="BI3426" s="133"/>
      <c r="BJ3426" s="135"/>
    </row>
    <row r="3427" spans="3:62">
      <c r="C3427" s="504"/>
      <c r="F3427" s="505"/>
      <c r="G3427" s="150"/>
      <c r="H3427" s="150"/>
      <c r="I3427" s="150"/>
      <c r="J3427" s="150"/>
      <c r="K3427" s="138"/>
      <c r="L3427" s="505"/>
      <c r="M3427" s="150"/>
      <c r="N3427" s="150"/>
      <c r="O3427" s="150"/>
      <c r="P3427" s="150"/>
      <c r="Q3427" s="138"/>
      <c r="R3427" s="505"/>
      <c r="S3427" s="150"/>
      <c r="T3427" s="150"/>
      <c r="U3427" s="150"/>
      <c r="V3427" s="150"/>
      <c r="W3427" s="138"/>
      <c r="X3427" s="505"/>
      <c r="Y3427" s="150"/>
      <c r="Z3427" s="150"/>
      <c r="AA3427" s="150"/>
      <c r="AB3427" s="150"/>
      <c r="AC3427" s="138"/>
      <c r="AD3427" s="505"/>
      <c r="AE3427" s="150"/>
      <c r="AF3427" s="150"/>
      <c r="AG3427" s="150"/>
      <c r="AH3427" s="150"/>
      <c r="AI3427" s="138"/>
      <c r="AJ3427" s="505"/>
      <c r="AK3427" s="150"/>
      <c r="AL3427" s="150"/>
      <c r="AM3427" s="150"/>
      <c r="AN3427" s="150"/>
      <c r="AO3427" s="138"/>
      <c r="AP3427" s="505"/>
      <c r="AQ3427" s="150"/>
      <c r="AR3427" s="150"/>
      <c r="AS3427" s="150"/>
      <c r="AT3427" s="150"/>
      <c r="AU3427" s="138"/>
      <c r="AV3427" s="505"/>
      <c r="AW3427" s="150"/>
      <c r="AX3427" s="150"/>
      <c r="AY3427" s="150"/>
      <c r="BB3427" s="505"/>
      <c r="BC3427" s="150"/>
      <c r="BD3427" s="150"/>
      <c r="BE3427" s="150"/>
      <c r="BF3427" s="150"/>
      <c r="BG3427" s="150"/>
      <c r="BH3427" s="150"/>
      <c r="BI3427" s="133"/>
      <c r="BJ3427" s="135"/>
    </row>
    <row r="3428" spans="3:62">
      <c r="C3428" s="504"/>
      <c r="F3428" s="505"/>
      <c r="G3428" s="150"/>
      <c r="H3428" s="150"/>
      <c r="I3428" s="150"/>
      <c r="J3428" s="150"/>
      <c r="K3428" s="138"/>
      <c r="L3428" s="505"/>
      <c r="M3428" s="150"/>
      <c r="N3428" s="150"/>
      <c r="O3428" s="150"/>
      <c r="P3428" s="150"/>
      <c r="Q3428" s="138"/>
      <c r="R3428" s="505"/>
      <c r="S3428" s="150"/>
      <c r="T3428" s="150"/>
      <c r="U3428" s="150"/>
      <c r="V3428" s="150"/>
      <c r="W3428" s="138"/>
      <c r="X3428" s="505"/>
      <c r="Y3428" s="150"/>
      <c r="Z3428" s="150"/>
      <c r="AA3428" s="150"/>
      <c r="AB3428" s="150"/>
      <c r="AC3428" s="138"/>
      <c r="AD3428" s="505"/>
      <c r="AE3428" s="150"/>
      <c r="AF3428" s="150"/>
      <c r="AG3428" s="150"/>
      <c r="AH3428" s="150"/>
      <c r="AI3428" s="138"/>
      <c r="AJ3428" s="505"/>
      <c r="AK3428" s="150"/>
      <c r="AL3428" s="150"/>
      <c r="AM3428" s="150"/>
      <c r="AN3428" s="150"/>
      <c r="AO3428" s="138"/>
      <c r="AP3428" s="505"/>
      <c r="AQ3428" s="150"/>
      <c r="AR3428" s="150"/>
      <c r="AS3428" s="150"/>
      <c r="AT3428" s="150"/>
      <c r="AU3428" s="138"/>
      <c r="AV3428" s="505"/>
      <c r="AW3428" s="150"/>
      <c r="AX3428" s="150"/>
      <c r="AY3428" s="150"/>
      <c r="BB3428" s="505"/>
      <c r="BC3428" s="150"/>
      <c r="BD3428" s="150"/>
      <c r="BE3428" s="150"/>
      <c r="BF3428" s="150"/>
      <c r="BG3428" s="150"/>
      <c r="BH3428" s="150"/>
      <c r="BI3428" s="133"/>
      <c r="BJ3428" s="135"/>
    </row>
    <row r="3429" spans="3:62">
      <c r="C3429" s="504"/>
      <c r="F3429" s="505"/>
      <c r="G3429" s="150"/>
      <c r="H3429" s="150"/>
      <c r="I3429" s="150"/>
      <c r="J3429" s="150"/>
      <c r="K3429" s="138"/>
      <c r="L3429" s="505"/>
      <c r="M3429" s="150"/>
      <c r="N3429" s="150"/>
      <c r="O3429" s="150"/>
      <c r="P3429" s="150"/>
      <c r="Q3429" s="138"/>
      <c r="R3429" s="505"/>
      <c r="S3429" s="150"/>
      <c r="T3429" s="150"/>
      <c r="U3429" s="150"/>
      <c r="V3429" s="150"/>
      <c r="W3429" s="138"/>
      <c r="X3429" s="505"/>
      <c r="Y3429" s="150"/>
      <c r="Z3429" s="150"/>
      <c r="AA3429" s="150"/>
      <c r="AB3429" s="150"/>
      <c r="AC3429" s="138"/>
      <c r="AD3429" s="505"/>
      <c r="AE3429" s="150"/>
      <c r="AF3429" s="150"/>
      <c r="AG3429" s="150"/>
      <c r="AH3429" s="150"/>
      <c r="AI3429" s="138"/>
      <c r="AJ3429" s="505"/>
      <c r="AK3429" s="150"/>
      <c r="AL3429" s="150"/>
      <c r="AM3429" s="150"/>
      <c r="AN3429" s="150"/>
      <c r="AO3429" s="138"/>
      <c r="AP3429" s="505"/>
      <c r="AQ3429" s="150"/>
      <c r="AR3429" s="150"/>
      <c r="AS3429" s="150"/>
      <c r="AT3429" s="150"/>
      <c r="AU3429" s="138"/>
      <c r="AV3429" s="505"/>
      <c r="AW3429" s="150"/>
      <c r="AX3429" s="150"/>
      <c r="AY3429" s="150"/>
      <c r="BB3429" s="505"/>
      <c r="BC3429" s="150"/>
      <c r="BD3429" s="150"/>
      <c r="BE3429" s="150"/>
      <c r="BF3429" s="150"/>
      <c r="BG3429" s="150"/>
      <c r="BH3429" s="150"/>
      <c r="BI3429" s="133"/>
      <c r="BJ3429" s="135"/>
    </row>
    <row r="3430" spans="3:62">
      <c r="C3430" s="504"/>
      <c r="F3430" s="505"/>
      <c r="G3430" s="150"/>
      <c r="H3430" s="150"/>
      <c r="I3430" s="150"/>
      <c r="J3430" s="150"/>
      <c r="K3430" s="138"/>
      <c r="L3430" s="505"/>
      <c r="M3430" s="150"/>
      <c r="N3430" s="150"/>
      <c r="O3430" s="150"/>
      <c r="P3430" s="150"/>
      <c r="Q3430" s="138"/>
      <c r="R3430" s="505"/>
      <c r="S3430" s="150"/>
      <c r="T3430" s="150"/>
      <c r="U3430" s="150"/>
      <c r="V3430" s="150"/>
      <c r="W3430" s="138"/>
      <c r="X3430" s="505"/>
      <c r="Y3430" s="150"/>
      <c r="Z3430" s="150"/>
      <c r="AA3430" s="150"/>
      <c r="AB3430" s="150"/>
      <c r="AC3430" s="138"/>
      <c r="AD3430" s="505"/>
      <c r="AE3430" s="150"/>
      <c r="AF3430" s="150"/>
      <c r="AG3430" s="150"/>
      <c r="AH3430" s="150"/>
      <c r="AI3430" s="138"/>
      <c r="AJ3430" s="505"/>
      <c r="AK3430" s="150"/>
      <c r="AL3430" s="150"/>
      <c r="AM3430" s="150"/>
      <c r="AN3430" s="150"/>
      <c r="AO3430" s="138"/>
      <c r="AP3430" s="505"/>
      <c r="AQ3430" s="150"/>
      <c r="AR3430" s="150"/>
      <c r="AS3430" s="150"/>
      <c r="AT3430" s="150"/>
      <c r="AU3430" s="138"/>
      <c r="AV3430" s="505"/>
      <c r="AW3430" s="150"/>
      <c r="AX3430" s="150"/>
      <c r="AY3430" s="150"/>
      <c r="BB3430" s="505"/>
      <c r="BC3430" s="150"/>
      <c r="BD3430" s="150"/>
      <c r="BE3430" s="150"/>
      <c r="BF3430" s="150"/>
      <c r="BG3430" s="150"/>
      <c r="BH3430" s="150"/>
      <c r="BI3430" s="133"/>
      <c r="BJ3430" s="135"/>
    </row>
    <row r="3431" spans="3:62">
      <c r="C3431" s="504"/>
      <c r="F3431" s="505"/>
      <c r="G3431" s="150"/>
      <c r="H3431" s="150"/>
      <c r="I3431" s="150"/>
      <c r="J3431" s="150"/>
      <c r="K3431" s="138"/>
      <c r="L3431" s="505"/>
      <c r="M3431" s="150"/>
      <c r="N3431" s="150"/>
      <c r="O3431" s="150"/>
      <c r="P3431" s="150"/>
      <c r="Q3431" s="138"/>
      <c r="R3431" s="505"/>
      <c r="S3431" s="150"/>
      <c r="T3431" s="150"/>
      <c r="U3431" s="150"/>
      <c r="V3431" s="150"/>
      <c r="W3431" s="138"/>
      <c r="X3431" s="505"/>
      <c r="Y3431" s="150"/>
      <c r="Z3431" s="150"/>
      <c r="AA3431" s="150"/>
      <c r="AB3431" s="150"/>
      <c r="AC3431" s="138"/>
      <c r="AD3431" s="505"/>
      <c r="AE3431" s="150"/>
      <c r="AF3431" s="150"/>
      <c r="AG3431" s="150"/>
      <c r="AH3431" s="150"/>
      <c r="AI3431" s="138"/>
      <c r="AJ3431" s="505"/>
      <c r="AK3431" s="150"/>
      <c r="AL3431" s="150"/>
      <c r="AM3431" s="150"/>
      <c r="AN3431" s="150"/>
      <c r="AO3431" s="138"/>
      <c r="AP3431" s="505"/>
      <c r="AQ3431" s="150"/>
      <c r="AR3431" s="150"/>
      <c r="AS3431" s="150"/>
      <c r="AT3431" s="150"/>
      <c r="AU3431" s="138"/>
      <c r="AV3431" s="505"/>
      <c r="AW3431" s="150"/>
      <c r="AX3431" s="150"/>
      <c r="AY3431" s="150"/>
      <c r="BB3431" s="505"/>
      <c r="BC3431" s="150"/>
      <c r="BD3431" s="150"/>
      <c r="BE3431" s="150"/>
      <c r="BF3431" s="150"/>
      <c r="BG3431" s="150"/>
      <c r="BH3431" s="150"/>
      <c r="BI3431" s="133"/>
      <c r="BJ3431" s="135"/>
    </row>
    <row r="3432" spans="3:62">
      <c r="C3432" s="504"/>
      <c r="F3432" s="505"/>
      <c r="G3432" s="150"/>
      <c r="H3432" s="150"/>
      <c r="I3432" s="150"/>
      <c r="J3432" s="150"/>
      <c r="K3432" s="138"/>
      <c r="L3432" s="505"/>
      <c r="M3432" s="150"/>
      <c r="N3432" s="150"/>
      <c r="O3432" s="150"/>
      <c r="P3432" s="150"/>
      <c r="Q3432" s="138"/>
      <c r="R3432" s="505"/>
      <c r="S3432" s="150"/>
      <c r="T3432" s="150"/>
      <c r="U3432" s="150"/>
      <c r="V3432" s="150"/>
      <c r="W3432" s="138"/>
      <c r="X3432" s="505"/>
      <c r="Y3432" s="150"/>
      <c r="Z3432" s="150"/>
      <c r="AA3432" s="150"/>
      <c r="AB3432" s="150"/>
      <c r="AC3432" s="138"/>
      <c r="AD3432" s="505"/>
      <c r="AE3432" s="150"/>
      <c r="AF3432" s="150"/>
      <c r="AG3432" s="150"/>
      <c r="AH3432" s="150"/>
      <c r="AI3432" s="138"/>
      <c r="AJ3432" s="505"/>
      <c r="AK3432" s="150"/>
      <c r="AL3432" s="150"/>
      <c r="AM3432" s="150"/>
      <c r="AN3432" s="150"/>
      <c r="AO3432" s="138"/>
      <c r="AP3432" s="505"/>
      <c r="AQ3432" s="150"/>
      <c r="AR3432" s="150"/>
      <c r="AS3432" s="150"/>
      <c r="AT3432" s="150"/>
      <c r="AU3432" s="138"/>
      <c r="AV3432" s="505"/>
      <c r="AW3432" s="150"/>
      <c r="AX3432" s="150"/>
      <c r="AY3432" s="150"/>
      <c r="BB3432" s="505"/>
      <c r="BC3432" s="150"/>
      <c r="BD3432" s="150"/>
      <c r="BE3432" s="150"/>
      <c r="BF3432" s="150"/>
      <c r="BG3432" s="150"/>
      <c r="BH3432" s="150"/>
      <c r="BI3432" s="133"/>
      <c r="BJ3432" s="135"/>
    </row>
    <row r="3433" spans="3:62">
      <c r="C3433" s="504"/>
      <c r="F3433" s="505"/>
      <c r="G3433" s="150"/>
      <c r="H3433" s="150"/>
      <c r="I3433" s="150"/>
      <c r="J3433" s="150"/>
      <c r="K3433" s="138"/>
      <c r="L3433" s="505"/>
      <c r="M3433" s="150"/>
      <c r="N3433" s="150"/>
      <c r="O3433" s="150"/>
      <c r="P3433" s="150"/>
      <c r="Q3433" s="138"/>
      <c r="R3433" s="505"/>
      <c r="S3433" s="150"/>
      <c r="T3433" s="150"/>
      <c r="U3433" s="150"/>
      <c r="V3433" s="150"/>
      <c r="W3433" s="138"/>
      <c r="X3433" s="505"/>
      <c r="Y3433" s="150"/>
      <c r="Z3433" s="150"/>
      <c r="AA3433" s="150"/>
      <c r="AB3433" s="150"/>
      <c r="AC3433" s="138"/>
      <c r="AD3433" s="505"/>
      <c r="AE3433" s="150"/>
      <c r="AF3433" s="150"/>
      <c r="AG3433" s="150"/>
      <c r="AH3433" s="150"/>
      <c r="AI3433" s="138"/>
      <c r="AJ3433" s="505"/>
      <c r="AK3433" s="150"/>
      <c r="AL3433" s="150"/>
      <c r="AM3433" s="150"/>
      <c r="AN3433" s="150"/>
      <c r="AO3433" s="138"/>
      <c r="AP3433" s="505"/>
      <c r="AQ3433" s="150"/>
      <c r="AR3433" s="150"/>
      <c r="AS3433" s="150"/>
      <c r="AT3433" s="150"/>
      <c r="AU3433" s="138"/>
      <c r="AV3433" s="505"/>
      <c r="AW3433" s="150"/>
      <c r="AX3433" s="150"/>
      <c r="AY3433" s="150"/>
      <c r="BB3433" s="505"/>
      <c r="BC3433" s="150"/>
      <c r="BD3433" s="150"/>
      <c r="BE3433" s="150"/>
      <c r="BF3433" s="150"/>
      <c r="BG3433" s="150"/>
      <c r="BH3433" s="150"/>
      <c r="BI3433" s="133"/>
      <c r="BJ3433" s="135"/>
    </row>
    <row r="3434" spans="3:62">
      <c r="C3434" s="504"/>
      <c r="F3434" s="505"/>
      <c r="G3434" s="150"/>
      <c r="H3434" s="150"/>
      <c r="I3434" s="150"/>
      <c r="J3434" s="150"/>
      <c r="K3434" s="138"/>
      <c r="L3434" s="505"/>
      <c r="M3434" s="150"/>
      <c r="N3434" s="150"/>
      <c r="O3434" s="150"/>
      <c r="P3434" s="150"/>
      <c r="Q3434" s="138"/>
      <c r="R3434" s="505"/>
      <c r="S3434" s="150"/>
      <c r="T3434" s="150"/>
      <c r="U3434" s="150"/>
      <c r="V3434" s="150"/>
      <c r="W3434" s="138"/>
      <c r="X3434" s="505"/>
      <c r="Y3434" s="150"/>
      <c r="Z3434" s="150"/>
      <c r="AA3434" s="150"/>
      <c r="AB3434" s="150"/>
      <c r="AC3434" s="138"/>
      <c r="AD3434" s="505"/>
      <c r="AE3434" s="150"/>
      <c r="AF3434" s="150"/>
      <c r="AG3434" s="150"/>
      <c r="AH3434" s="150"/>
      <c r="AI3434" s="138"/>
      <c r="AJ3434" s="505"/>
      <c r="AK3434" s="150"/>
      <c r="AL3434" s="150"/>
      <c r="AM3434" s="150"/>
      <c r="AN3434" s="150"/>
      <c r="AO3434" s="138"/>
      <c r="AP3434" s="505"/>
      <c r="AQ3434" s="150"/>
      <c r="AR3434" s="150"/>
      <c r="AS3434" s="150"/>
      <c r="AT3434" s="150"/>
      <c r="AU3434" s="138"/>
      <c r="AV3434" s="505"/>
      <c r="AW3434" s="150"/>
      <c r="AX3434" s="150"/>
      <c r="AY3434" s="150"/>
      <c r="BB3434" s="505"/>
      <c r="BC3434" s="150"/>
      <c r="BD3434" s="150"/>
      <c r="BE3434" s="150"/>
      <c r="BF3434" s="150"/>
      <c r="BG3434" s="150"/>
      <c r="BH3434" s="150"/>
      <c r="BI3434" s="133"/>
      <c r="BJ3434" s="135"/>
    </row>
    <row r="3435" spans="3:62">
      <c r="C3435" s="504"/>
      <c r="F3435" s="505"/>
      <c r="G3435" s="150"/>
      <c r="H3435" s="150"/>
      <c r="I3435" s="150"/>
      <c r="J3435" s="150"/>
      <c r="K3435" s="138"/>
      <c r="L3435" s="505"/>
      <c r="M3435" s="150"/>
      <c r="N3435" s="150"/>
      <c r="O3435" s="150"/>
      <c r="P3435" s="150"/>
      <c r="Q3435" s="138"/>
      <c r="R3435" s="505"/>
      <c r="S3435" s="150"/>
      <c r="T3435" s="150"/>
      <c r="U3435" s="150"/>
      <c r="V3435" s="150"/>
      <c r="W3435" s="138"/>
      <c r="X3435" s="505"/>
      <c r="Y3435" s="150"/>
      <c r="Z3435" s="150"/>
      <c r="AA3435" s="150"/>
      <c r="AB3435" s="150"/>
      <c r="AC3435" s="138"/>
      <c r="AD3435" s="505"/>
      <c r="AE3435" s="150"/>
      <c r="AF3435" s="150"/>
      <c r="AG3435" s="150"/>
      <c r="AH3435" s="150"/>
      <c r="AI3435" s="138"/>
      <c r="AJ3435" s="505"/>
      <c r="AK3435" s="150"/>
      <c r="AL3435" s="150"/>
      <c r="AM3435" s="150"/>
      <c r="AN3435" s="150"/>
      <c r="AO3435" s="138"/>
      <c r="AP3435" s="505"/>
      <c r="AQ3435" s="150"/>
      <c r="AR3435" s="150"/>
      <c r="AS3435" s="150"/>
      <c r="AT3435" s="150"/>
      <c r="AU3435" s="138"/>
      <c r="AV3435" s="505"/>
      <c r="AW3435" s="150"/>
      <c r="AX3435" s="150"/>
      <c r="AY3435" s="150"/>
      <c r="BB3435" s="505"/>
      <c r="BC3435" s="150"/>
      <c r="BD3435" s="150"/>
      <c r="BE3435" s="150"/>
      <c r="BF3435" s="150"/>
      <c r="BG3435" s="150"/>
      <c r="BH3435" s="150"/>
      <c r="BI3435" s="133"/>
      <c r="BJ3435" s="135"/>
    </row>
    <row r="3436" spans="3:62">
      <c r="C3436" s="504"/>
      <c r="F3436" s="505"/>
      <c r="G3436" s="150"/>
      <c r="H3436" s="150"/>
      <c r="I3436" s="150"/>
      <c r="J3436" s="150"/>
      <c r="K3436" s="138"/>
      <c r="L3436" s="505"/>
      <c r="M3436" s="150"/>
      <c r="N3436" s="150"/>
      <c r="O3436" s="150"/>
      <c r="P3436" s="150"/>
      <c r="Q3436" s="138"/>
      <c r="R3436" s="505"/>
      <c r="S3436" s="150"/>
      <c r="T3436" s="150"/>
      <c r="U3436" s="150"/>
      <c r="V3436" s="150"/>
      <c r="W3436" s="138"/>
      <c r="X3436" s="505"/>
      <c r="Y3436" s="150"/>
      <c r="Z3436" s="150"/>
      <c r="AA3436" s="150"/>
      <c r="AB3436" s="150"/>
      <c r="AC3436" s="138"/>
      <c r="AD3436" s="505"/>
      <c r="AE3436" s="150"/>
      <c r="AF3436" s="150"/>
      <c r="AG3436" s="150"/>
      <c r="AH3436" s="150"/>
      <c r="AI3436" s="138"/>
      <c r="AJ3436" s="505"/>
      <c r="AK3436" s="150"/>
      <c r="AL3436" s="150"/>
      <c r="AM3436" s="150"/>
      <c r="AN3436" s="150"/>
      <c r="AO3436" s="138"/>
      <c r="AP3436" s="505"/>
      <c r="AQ3436" s="150"/>
      <c r="AR3436" s="150"/>
      <c r="AS3436" s="150"/>
      <c r="AT3436" s="150"/>
      <c r="AU3436" s="138"/>
      <c r="AV3436" s="505"/>
      <c r="AW3436" s="150"/>
      <c r="AX3436" s="150"/>
      <c r="AY3436" s="150"/>
      <c r="BB3436" s="505"/>
      <c r="BC3436" s="150"/>
      <c r="BD3436" s="150"/>
      <c r="BE3436" s="150"/>
      <c r="BF3436" s="150"/>
      <c r="BG3436" s="150"/>
      <c r="BH3436" s="150"/>
      <c r="BI3436" s="133"/>
      <c r="BJ3436" s="135"/>
    </row>
    <row r="3437" spans="3:62">
      <c r="C3437" s="504"/>
      <c r="F3437" s="505"/>
      <c r="G3437" s="150"/>
      <c r="H3437" s="150"/>
      <c r="I3437" s="150"/>
      <c r="J3437" s="150"/>
      <c r="K3437" s="138"/>
      <c r="L3437" s="505"/>
      <c r="M3437" s="150"/>
      <c r="N3437" s="150"/>
      <c r="O3437" s="150"/>
      <c r="P3437" s="150"/>
      <c r="Q3437" s="138"/>
      <c r="R3437" s="505"/>
      <c r="S3437" s="150"/>
      <c r="T3437" s="150"/>
      <c r="U3437" s="150"/>
      <c r="V3437" s="150"/>
      <c r="W3437" s="138"/>
      <c r="X3437" s="505"/>
      <c r="Y3437" s="150"/>
      <c r="Z3437" s="150"/>
      <c r="AA3437" s="150"/>
      <c r="AB3437" s="150"/>
      <c r="AC3437" s="138"/>
      <c r="AD3437" s="505"/>
      <c r="AE3437" s="150"/>
      <c r="AF3437" s="150"/>
      <c r="AG3437" s="150"/>
      <c r="AH3437" s="150"/>
      <c r="AI3437" s="138"/>
      <c r="AJ3437" s="505"/>
      <c r="AK3437" s="150"/>
      <c r="AL3437" s="150"/>
      <c r="AM3437" s="150"/>
      <c r="AN3437" s="150"/>
      <c r="AO3437" s="138"/>
      <c r="AP3437" s="505"/>
      <c r="AQ3437" s="150"/>
      <c r="AR3437" s="150"/>
      <c r="AS3437" s="150"/>
      <c r="AT3437" s="150"/>
      <c r="AU3437" s="138"/>
      <c r="AV3437" s="505"/>
      <c r="AW3437" s="150"/>
      <c r="AX3437" s="150"/>
      <c r="AY3437" s="150"/>
      <c r="BB3437" s="505"/>
      <c r="BC3437" s="150"/>
      <c r="BD3437" s="150"/>
      <c r="BE3437" s="150"/>
      <c r="BF3437" s="150"/>
      <c r="BG3437" s="150"/>
      <c r="BH3437" s="150"/>
      <c r="BI3437" s="133"/>
      <c r="BJ3437" s="135"/>
    </row>
    <row r="3438" spans="3:62">
      <c r="C3438" s="504"/>
      <c r="F3438" s="505"/>
      <c r="G3438" s="150"/>
      <c r="H3438" s="150"/>
      <c r="I3438" s="150"/>
      <c r="J3438" s="150"/>
      <c r="K3438" s="138"/>
      <c r="L3438" s="505"/>
      <c r="M3438" s="150"/>
      <c r="N3438" s="150"/>
      <c r="O3438" s="150"/>
      <c r="P3438" s="150"/>
      <c r="Q3438" s="138"/>
      <c r="R3438" s="505"/>
      <c r="S3438" s="150"/>
      <c r="T3438" s="150"/>
      <c r="U3438" s="150"/>
      <c r="V3438" s="150"/>
      <c r="W3438" s="138"/>
      <c r="X3438" s="505"/>
      <c r="Y3438" s="150"/>
      <c r="Z3438" s="150"/>
      <c r="AA3438" s="150"/>
      <c r="AB3438" s="150"/>
      <c r="AC3438" s="138"/>
      <c r="AD3438" s="505"/>
      <c r="AE3438" s="150"/>
      <c r="AF3438" s="150"/>
      <c r="AG3438" s="150"/>
      <c r="AH3438" s="150"/>
      <c r="AI3438" s="138"/>
      <c r="AJ3438" s="505"/>
      <c r="AK3438" s="150"/>
      <c r="AL3438" s="150"/>
      <c r="AM3438" s="150"/>
      <c r="AN3438" s="150"/>
      <c r="AO3438" s="138"/>
      <c r="AP3438" s="505"/>
      <c r="AQ3438" s="150"/>
      <c r="AR3438" s="150"/>
      <c r="AS3438" s="150"/>
      <c r="AT3438" s="150"/>
      <c r="AU3438" s="138"/>
      <c r="AV3438" s="505"/>
      <c r="AW3438" s="150"/>
      <c r="AX3438" s="150"/>
      <c r="AY3438" s="150"/>
      <c r="BB3438" s="505"/>
      <c r="BC3438" s="150"/>
      <c r="BD3438" s="150"/>
      <c r="BE3438" s="150"/>
      <c r="BF3438" s="150"/>
      <c r="BG3438" s="150"/>
      <c r="BH3438" s="150"/>
      <c r="BI3438" s="133"/>
      <c r="BJ3438" s="135"/>
    </row>
    <row r="3439" spans="3:62">
      <c r="C3439" s="504"/>
      <c r="F3439" s="505"/>
      <c r="G3439" s="150"/>
      <c r="H3439" s="150"/>
      <c r="I3439" s="150"/>
      <c r="J3439" s="150"/>
      <c r="K3439" s="138"/>
      <c r="L3439" s="505"/>
      <c r="M3439" s="150"/>
      <c r="N3439" s="150"/>
      <c r="O3439" s="150"/>
      <c r="P3439" s="150"/>
      <c r="Q3439" s="138"/>
      <c r="R3439" s="505"/>
      <c r="S3439" s="150"/>
      <c r="T3439" s="150"/>
      <c r="U3439" s="150"/>
      <c r="V3439" s="150"/>
      <c r="W3439" s="138"/>
      <c r="X3439" s="505"/>
      <c r="Y3439" s="150"/>
      <c r="Z3439" s="150"/>
      <c r="AA3439" s="150"/>
      <c r="AB3439" s="150"/>
      <c r="AC3439" s="138"/>
      <c r="AD3439" s="505"/>
      <c r="AE3439" s="150"/>
      <c r="AF3439" s="150"/>
      <c r="AG3439" s="150"/>
      <c r="AH3439" s="150"/>
      <c r="AI3439" s="138"/>
      <c r="AJ3439" s="505"/>
      <c r="AK3439" s="150"/>
      <c r="AL3439" s="150"/>
      <c r="AM3439" s="150"/>
      <c r="AN3439" s="150"/>
      <c r="AO3439" s="138"/>
      <c r="AP3439" s="505"/>
      <c r="AQ3439" s="150"/>
      <c r="AR3439" s="150"/>
      <c r="AS3439" s="150"/>
      <c r="AT3439" s="150"/>
      <c r="AU3439" s="138"/>
      <c r="AV3439" s="505"/>
      <c r="AW3439" s="150"/>
      <c r="AX3439" s="150"/>
      <c r="AY3439" s="150"/>
      <c r="BB3439" s="505"/>
      <c r="BC3439" s="150"/>
      <c r="BD3439" s="150"/>
      <c r="BE3439" s="150"/>
      <c r="BF3439" s="150"/>
      <c r="BG3439" s="150"/>
      <c r="BH3439" s="150"/>
      <c r="BI3439" s="133"/>
      <c r="BJ3439" s="135"/>
    </row>
    <row r="3440" spans="3:62">
      <c r="C3440" s="504"/>
      <c r="F3440" s="505"/>
      <c r="G3440" s="150"/>
      <c r="H3440" s="150"/>
      <c r="I3440" s="150"/>
      <c r="J3440" s="150"/>
      <c r="K3440" s="138"/>
      <c r="L3440" s="505"/>
      <c r="M3440" s="150"/>
      <c r="N3440" s="150"/>
      <c r="O3440" s="150"/>
      <c r="P3440" s="150"/>
      <c r="Q3440" s="138"/>
      <c r="R3440" s="505"/>
      <c r="S3440" s="150"/>
      <c r="T3440" s="150"/>
      <c r="U3440" s="150"/>
      <c r="V3440" s="150"/>
      <c r="W3440" s="138"/>
      <c r="X3440" s="505"/>
      <c r="Y3440" s="150"/>
      <c r="Z3440" s="150"/>
      <c r="AA3440" s="150"/>
      <c r="AB3440" s="150"/>
      <c r="AC3440" s="138"/>
      <c r="AD3440" s="505"/>
      <c r="AE3440" s="150"/>
      <c r="AF3440" s="150"/>
      <c r="AG3440" s="150"/>
      <c r="AH3440" s="150"/>
      <c r="AI3440" s="138"/>
      <c r="AJ3440" s="505"/>
      <c r="AK3440" s="150"/>
      <c r="AL3440" s="150"/>
      <c r="AM3440" s="150"/>
      <c r="AN3440" s="150"/>
      <c r="AO3440" s="138"/>
      <c r="AP3440" s="505"/>
      <c r="AQ3440" s="150"/>
      <c r="AR3440" s="150"/>
      <c r="AS3440" s="150"/>
      <c r="AT3440" s="150"/>
      <c r="AU3440" s="138"/>
      <c r="AV3440" s="505"/>
      <c r="AW3440" s="150"/>
      <c r="AX3440" s="150"/>
      <c r="AY3440" s="150"/>
      <c r="BB3440" s="505"/>
      <c r="BC3440" s="150"/>
      <c r="BD3440" s="150"/>
      <c r="BE3440" s="150"/>
      <c r="BF3440" s="150"/>
      <c r="BG3440" s="150"/>
      <c r="BH3440" s="150"/>
      <c r="BI3440" s="133"/>
      <c r="BJ3440" s="135"/>
    </row>
    <row r="3441" spans="3:62">
      <c r="C3441" s="504"/>
      <c r="F3441" s="505"/>
      <c r="G3441" s="150"/>
      <c r="H3441" s="150"/>
      <c r="I3441" s="150"/>
      <c r="J3441" s="150"/>
      <c r="K3441" s="138"/>
      <c r="L3441" s="505"/>
      <c r="M3441" s="150"/>
      <c r="N3441" s="150"/>
      <c r="O3441" s="150"/>
      <c r="P3441" s="150"/>
      <c r="Q3441" s="138"/>
      <c r="R3441" s="505"/>
      <c r="S3441" s="150"/>
      <c r="T3441" s="150"/>
      <c r="U3441" s="150"/>
      <c r="V3441" s="150"/>
      <c r="W3441" s="138"/>
      <c r="X3441" s="505"/>
      <c r="Y3441" s="150"/>
      <c r="Z3441" s="150"/>
      <c r="AA3441" s="150"/>
      <c r="AB3441" s="150"/>
      <c r="AC3441" s="138"/>
      <c r="AD3441" s="505"/>
      <c r="AE3441" s="150"/>
      <c r="AF3441" s="150"/>
      <c r="AG3441" s="150"/>
      <c r="AH3441" s="150"/>
      <c r="AI3441" s="138"/>
      <c r="AJ3441" s="505"/>
      <c r="AK3441" s="150"/>
      <c r="AL3441" s="150"/>
      <c r="AM3441" s="150"/>
      <c r="AN3441" s="150"/>
      <c r="AO3441" s="138"/>
      <c r="AP3441" s="505"/>
      <c r="AQ3441" s="150"/>
      <c r="AR3441" s="150"/>
      <c r="AS3441" s="150"/>
      <c r="AT3441" s="150"/>
      <c r="AU3441" s="138"/>
      <c r="AV3441" s="505"/>
      <c r="AW3441" s="150"/>
      <c r="AX3441" s="150"/>
      <c r="AY3441" s="150"/>
      <c r="BB3441" s="505"/>
      <c r="BC3441" s="150"/>
      <c r="BD3441" s="150"/>
      <c r="BE3441" s="150"/>
      <c r="BF3441" s="150"/>
      <c r="BG3441" s="150"/>
      <c r="BH3441" s="150"/>
      <c r="BI3441" s="133"/>
      <c r="BJ3441" s="135"/>
    </row>
    <row r="3442" spans="3:62">
      <c r="C3442" s="504"/>
      <c r="F3442" s="505"/>
      <c r="G3442" s="150"/>
      <c r="H3442" s="150"/>
      <c r="I3442" s="150"/>
      <c r="J3442" s="150"/>
      <c r="K3442" s="138"/>
      <c r="L3442" s="505"/>
      <c r="M3442" s="150"/>
      <c r="N3442" s="150"/>
      <c r="O3442" s="150"/>
      <c r="P3442" s="150"/>
      <c r="Q3442" s="138"/>
      <c r="R3442" s="505"/>
      <c r="S3442" s="150"/>
      <c r="T3442" s="150"/>
      <c r="U3442" s="150"/>
      <c r="V3442" s="150"/>
      <c r="W3442" s="138"/>
      <c r="X3442" s="505"/>
      <c r="Y3442" s="150"/>
      <c r="Z3442" s="150"/>
      <c r="AA3442" s="150"/>
      <c r="AB3442" s="150"/>
      <c r="AC3442" s="138"/>
      <c r="AD3442" s="505"/>
      <c r="AE3442" s="150"/>
      <c r="AF3442" s="150"/>
      <c r="AG3442" s="150"/>
      <c r="AH3442" s="150"/>
      <c r="AI3442" s="138"/>
      <c r="AJ3442" s="505"/>
      <c r="AK3442" s="150"/>
      <c r="AL3442" s="150"/>
      <c r="AM3442" s="150"/>
      <c r="AN3442" s="150"/>
      <c r="AO3442" s="138"/>
      <c r="AP3442" s="505"/>
      <c r="AQ3442" s="150"/>
      <c r="AR3442" s="150"/>
      <c r="AS3442" s="150"/>
      <c r="AT3442" s="150"/>
      <c r="AU3442" s="138"/>
      <c r="AV3442" s="505"/>
      <c r="AW3442" s="150"/>
      <c r="AX3442" s="150"/>
      <c r="AY3442" s="150"/>
      <c r="BB3442" s="505"/>
      <c r="BC3442" s="150"/>
      <c r="BD3442" s="150"/>
      <c r="BE3442" s="150"/>
      <c r="BF3442" s="150"/>
      <c r="BG3442" s="150"/>
      <c r="BH3442" s="150"/>
      <c r="BI3442" s="133"/>
      <c r="BJ3442" s="135"/>
    </row>
    <row r="3443" spans="3:62">
      <c r="C3443" s="504"/>
      <c r="F3443" s="505"/>
      <c r="G3443" s="150"/>
      <c r="H3443" s="150"/>
      <c r="I3443" s="150"/>
      <c r="J3443" s="150"/>
      <c r="K3443" s="138"/>
      <c r="L3443" s="505"/>
      <c r="M3443" s="150"/>
      <c r="N3443" s="150"/>
      <c r="O3443" s="150"/>
      <c r="P3443" s="150"/>
      <c r="Q3443" s="138"/>
      <c r="R3443" s="505"/>
      <c r="S3443" s="150"/>
      <c r="T3443" s="150"/>
      <c r="U3443" s="150"/>
      <c r="V3443" s="150"/>
      <c r="W3443" s="138"/>
      <c r="X3443" s="505"/>
      <c r="Y3443" s="150"/>
      <c r="Z3443" s="150"/>
      <c r="AA3443" s="150"/>
      <c r="AB3443" s="150"/>
      <c r="AC3443" s="138"/>
      <c r="AD3443" s="505"/>
      <c r="AE3443" s="150"/>
      <c r="AF3443" s="150"/>
      <c r="AG3443" s="150"/>
      <c r="AH3443" s="150"/>
      <c r="AI3443" s="138"/>
      <c r="AJ3443" s="505"/>
      <c r="AK3443" s="150"/>
      <c r="AL3443" s="150"/>
      <c r="AM3443" s="150"/>
      <c r="AN3443" s="150"/>
      <c r="AO3443" s="138"/>
      <c r="AP3443" s="505"/>
      <c r="AQ3443" s="150"/>
      <c r="AR3443" s="150"/>
      <c r="AS3443" s="150"/>
      <c r="AT3443" s="150"/>
      <c r="AU3443" s="138"/>
      <c r="AV3443" s="505"/>
      <c r="AW3443" s="150"/>
      <c r="AX3443" s="150"/>
      <c r="AY3443" s="150"/>
      <c r="BB3443" s="505"/>
      <c r="BC3443" s="150"/>
      <c r="BD3443" s="150"/>
      <c r="BE3443" s="150"/>
      <c r="BF3443" s="150"/>
      <c r="BG3443" s="150"/>
      <c r="BH3443" s="150"/>
      <c r="BI3443" s="133"/>
      <c r="BJ3443" s="135"/>
    </row>
    <row r="3444" spans="3:62">
      <c r="C3444" s="504"/>
      <c r="F3444" s="505"/>
      <c r="G3444" s="150"/>
      <c r="H3444" s="150"/>
      <c r="I3444" s="150"/>
      <c r="J3444" s="150"/>
      <c r="K3444" s="138"/>
      <c r="L3444" s="505"/>
      <c r="M3444" s="150"/>
      <c r="N3444" s="150"/>
      <c r="O3444" s="150"/>
      <c r="P3444" s="150"/>
      <c r="Q3444" s="138"/>
      <c r="R3444" s="505"/>
      <c r="S3444" s="150"/>
      <c r="T3444" s="150"/>
      <c r="U3444" s="150"/>
      <c r="V3444" s="150"/>
      <c r="W3444" s="138"/>
      <c r="X3444" s="505"/>
      <c r="Y3444" s="150"/>
      <c r="Z3444" s="150"/>
      <c r="AA3444" s="150"/>
      <c r="AB3444" s="150"/>
      <c r="AC3444" s="138"/>
      <c r="AD3444" s="505"/>
      <c r="AE3444" s="150"/>
      <c r="AF3444" s="150"/>
      <c r="AG3444" s="150"/>
      <c r="AH3444" s="150"/>
      <c r="AI3444" s="138"/>
      <c r="AJ3444" s="505"/>
      <c r="AK3444" s="150"/>
      <c r="AL3444" s="150"/>
      <c r="AM3444" s="150"/>
      <c r="AN3444" s="150"/>
      <c r="AO3444" s="138"/>
      <c r="AP3444" s="505"/>
      <c r="AQ3444" s="150"/>
      <c r="AR3444" s="150"/>
      <c r="AS3444" s="150"/>
      <c r="AT3444" s="150"/>
      <c r="AU3444" s="138"/>
      <c r="AV3444" s="505"/>
      <c r="AW3444" s="150"/>
      <c r="AX3444" s="150"/>
      <c r="AY3444" s="150"/>
      <c r="BB3444" s="505"/>
      <c r="BC3444" s="150"/>
      <c r="BD3444" s="150"/>
      <c r="BE3444" s="150"/>
      <c r="BF3444" s="150"/>
      <c r="BG3444" s="150"/>
      <c r="BH3444" s="150"/>
      <c r="BI3444" s="133"/>
      <c r="BJ3444" s="135"/>
    </row>
    <row r="3445" spans="3:62">
      <c r="C3445" s="504"/>
      <c r="F3445" s="505"/>
      <c r="G3445" s="150"/>
      <c r="H3445" s="150"/>
      <c r="I3445" s="150"/>
      <c r="J3445" s="150"/>
      <c r="K3445" s="138"/>
      <c r="L3445" s="505"/>
      <c r="M3445" s="150"/>
      <c r="N3445" s="150"/>
      <c r="O3445" s="150"/>
      <c r="P3445" s="150"/>
      <c r="Q3445" s="138"/>
      <c r="R3445" s="505"/>
      <c r="S3445" s="150"/>
      <c r="T3445" s="150"/>
      <c r="U3445" s="150"/>
      <c r="V3445" s="150"/>
      <c r="W3445" s="138"/>
      <c r="X3445" s="505"/>
      <c r="Y3445" s="150"/>
      <c r="Z3445" s="150"/>
      <c r="AA3445" s="150"/>
      <c r="AB3445" s="150"/>
      <c r="AC3445" s="138"/>
      <c r="AD3445" s="505"/>
      <c r="AE3445" s="150"/>
      <c r="AF3445" s="150"/>
      <c r="AG3445" s="150"/>
      <c r="AH3445" s="150"/>
      <c r="AI3445" s="138"/>
      <c r="AJ3445" s="505"/>
      <c r="AK3445" s="150"/>
      <c r="AL3445" s="150"/>
      <c r="AM3445" s="150"/>
      <c r="AN3445" s="150"/>
      <c r="AO3445" s="138"/>
      <c r="AP3445" s="505"/>
      <c r="AQ3445" s="150"/>
      <c r="AR3445" s="150"/>
      <c r="AS3445" s="150"/>
      <c r="AT3445" s="150"/>
      <c r="AU3445" s="138"/>
      <c r="AV3445" s="505"/>
      <c r="AW3445" s="150"/>
      <c r="AX3445" s="150"/>
      <c r="AY3445" s="150"/>
      <c r="BB3445" s="505"/>
      <c r="BC3445" s="150"/>
      <c r="BD3445" s="150"/>
      <c r="BE3445" s="150"/>
      <c r="BF3445" s="150"/>
      <c r="BG3445" s="150"/>
      <c r="BH3445" s="150"/>
      <c r="BI3445" s="133"/>
      <c r="BJ3445" s="135"/>
    </row>
    <row r="3446" spans="3:62">
      <c r="C3446" s="504"/>
      <c r="F3446" s="505"/>
      <c r="G3446" s="150"/>
      <c r="H3446" s="150"/>
      <c r="I3446" s="150"/>
      <c r="J3446" s="150"/>
      <c r="K3446" s="138"/>
      <c r="L3446" s="505"/>
      <c r="M3446" s="150"/>
      <c r="N3446" s="150"/>
      <c r="O3446" s="150"/>
      <c r="P3446" s="150"/>
      <c r="Q3446" s="138"/>
      <c r="R3446" s="505"/>
      <c r="S3446" s="150"/>
      <c r="T3446" s="150"/>
      <c r="U3446" s="150"/>
      <c r="V3446" s="150"/>
      <c r="W3446" s="138"/>
      <c r="X3446" s="505"/>
      <c r="Y3446" s="150"/>
      <c r="Z3446" s="150"/>
      <c r="AA3446" s="150"/>
      <c r="AB3446" s="150"/>
      <c r="AC3446" s="138"/>
      <c r="AD3446" s="505"/>
      <c r="AE3446" s="150"/>
      <c r="AF3446" s="150"/>
      <c r="AG3446" s="150"/>
      <c r="AH3446" s="150"/>
      <c r="AI3446" s="138"/>
      <c r="AJ3446" s="505"/>
      <c r="AK3446" s="150"/>
      <c r="AL3446" s="150"/>
      <c r="AM3446" s="150"/>
      <c r="AN3446" s="150"/>
      <c r="AO3446" s="138"/>
      <c r="AP3446" s="505"/>
      <c r="AQ3446" s="150"/>
      <c r="AR3446" s="150"/>
      <c r="AS3446" s="150"/>
      <c r="AT3446" s="150"/>
      <c r="AU3446" s="138"/>
      <c r="AV3446" s="505"/>
      <c r="AW3446" s="150"/>
      <c r="AX3446" s="150"/>
      <c r="AY3446" s="150"/>
      <c r="BB3446" s="505"/>
      <c r="BC3446" s="150"/>
      <c r="BD3446" s="150"/>
      <c r="BE3446" s="150"/>
      <c r="BF3446" s="150"/>
      <c r="BG3446" s="150"/>
      <c r="BH3446" s="150"/>
      <c r="BI3446" s="133"/>
      <c r="BJ3446" s="135"/>
    </row>
    <row r="3447" spans="3:62">
      <c r="C3447" s="504"/>
      <c r="F3447" s="505"/>
      <c r="G3447" s="150"/>
      <c r="H3447" s="150"/>
      <c r="I3447" s="150"/>
      <c r="J3447" s="150"/>
      <c r="K3447" s="138"/>
      <c r="L3447" s="505"/>
      <c r="M3447" s="150"/>
      <c r="N3447" s="150"/>
      <c r="O3447" s="150"/>
      <c r="P3447" s="150"/>
      <c r="Q3447" s="138"/>
      <c r="R3447" s="505"/>
      <c r="S3447" s="150"/>
      <c r="T3447" s="150"/>
      <c r="U3447" s="150"/>
      <c r="V3447" s="150"/>
      <c r="W3447" s="138"/>
      <c r="X3447" s="505"/>
      <c r="Y3447" s="150"/>
      <c r="Z3447" s="150"/>
      <c r="AA3447" s="150"/>
      <c r="AB3447" s="150"/>
      <c r="AC3447" s="138"/>
      <c r="AD3447" s="505"/>
      <c r="AE3447" s="150"/>
      <c r="AF3447" s="150"/>
      <c r="AG3447" s="150"/>
      <c r="AH3447" s="150"/>
      <c r="AI3447" s="138"/>
      <c r="AJ3447" s="505"/>
      <c r="AK3447" s="150"/>
      <c r="AL3447" s="150"/>
      <c r="AM3447" s="150"/>
      <c r="AN3447" s="150"/>
      <c r="AO3447" s="138"/>
      <c r="AP3447" s="505"/>
      <c r="AQ3447" s="150"/>
      <c r="AR3447" s="150"/>
      <c r="AS3447" s="150"/>
      <c r="AT3447" s="150"/>
      <c r="AU3447" s="138"/>
      <c r="AV3447" s="505"/>
      <c r="AW3447" s="150"/>
      <c r="AX3447" s="150"/>
      <c r="AY3447" s="150"/>
      <c r="BB3447" s="505"/>
      <c r="BC3447" s="150"/>
      <c r="BD3447" s="150"/>
      <c r="BE3447" s="150"/>
      <c r="BF3447" s="150"/>
      <c r="BG3447" s="150"/>
      <c r="BH3447" s="150"/>
      <c r="BI3447" s="133"/>
      <c r="BJ3447" s="135"/>
    </row>
    <row r="3448" spans="3:62">
      <c r="C3448" s="504"/>
      <c r="F3448" s="505"/>
      <c r="G3448" s="150"/>
      <c r="H3448" s="150"/>
      <c r="I3448" s="150"/>
      <c r="J3448" s="150"/>
      <c r="K3448" s="138"/>
      <c r="L3448" s="505"/>
      <c r="M3448" s="150"/>
      <c r="N3448" s="150"/>
      <c r="O3448" s="150"/>
      <c r="P3448" s="150"/>
      <c r="Q3448" s="138"/>
      <c r="R3448" s="505"/>
      <c r="S3448" s="150"/>
      <c r="T3448" s="150"/>
      <c r="U3448" s="150"/>
      <c r="V3448" s="150"/>
      <c r="W3448" s="138"/>
      <c r="X3448" s="505"/>
      <c r="Y3448" s="150"/>
      <c r="Z3448" s="150"/>
      <c r="AA3448" s="150"/>
      <c r="AB3448" s="150"/>
      <c r="AC3448" s="138"/>
      <c r="AD3448" s="505"/>
      <c r="AE3448" s="150"/>
      <c r="AF3448" s="150"/>
      <c r="AG3448" s="150"/>
      <c r="AH3448" s="150"/>
      <c r="AI3448" s="138"/>
      <c r="AJ3448" s="505"/>
      <c r="AK3448" s="150"/>
      <c r="AL3448" s="150"/>
      <c r="AM3448" s="150"/>
      <c r="AN3448" s="150"/>
      <c r="AO3448" s="138"/>
      <c r="AP3448" s="505"/>
      <c r="AQ3448" s="150"/>
      <c r="AR3448" s="150"/>
      <c r="AS3448" s="150"/>
      <c r="AT3448" s="150"/>
      <c r="AU3448" s="138"/>
      <c r="AV3448" s="505"/>
      <c r="AW3448" s="150"/>
      <c r="AX3448" s="150"/>
      <c r="AY3448" s="150"/>
      <c r="BB3448" s="505"/>
      <c r="BC3448" s="150"/>
      <c r="BD3448" s="150"/>
      <c r="BE3448" s="150"/>
      <c r="BF3448" s="150"/>
      <c r="BG3448" s="150"/>
      <c r="BH3448" s="150"/>
      <c r="BI3448" s="133"/>
      <c r="BJ3448" s="135"/>
    </row>
    <row r="3449" spans="3:62">
      <c r="C3449" s="504"/>
      <c r="F3449" s="505"/>
      <c r="G3449" s="150"/>
      <c r="H3449" s="150"/>
      <c r="I3449" s="150"/>
      <c r="J3449" s="150"/>
      <c r="K3449" s="138"/>
      <c r="L3449" s="505"/>
      <c r="M3449" s="150"/>
      <c r="N3449" s="150"/>
      <c r="O3449" s="150"/>
      <c r="P3449" s="150"/>
      <c r="Q3449" s="138"/>
      <c r="R3449" s="505"/>
      <c r="S3449" s="150"/>
      <c r="T3449" s="150"/>
      <c r="U3449" s="150"/>
      <c r="V3449" s="150"/>
      <c r="W3449" s="138"/>
      <c r="X3449" s="505"/>
      <c r="Y3449" s="150"/>
      <c r="Z3449" s="150"/>
      <c r="AA3449" s="150"/>
      <c r="AB3449" s="150"/>
      <c r="AC3449" s="138"/>
      <c r="AD3449" s="505"/>
      <c r="AE3449" s="150"/>
      <c r="AF3449" s="150"/>
      <c r="AG3449" s="150"/>
      <c r="AH3449" s="150"/>
      <c r="AI3449" s="138"/>
      <c r="AJ3449" s="505"/>
      <c r="AK3449" s="150"/>
      <c r="AL3449" s="150"/>
      <c r="AM3449" s="150"/>
      <c r="AN3449" s="150"/>
      <c r="AO3449" s="138"/>
      <c r="AP3449" s="505"/>
      <c r="AQ3449" s="150"/>
      <c r="AR3449" s="150"/>
      <c r="AS3449" s="150"/>
      <c r="AT3449" s="150"/>
      <c r="AU3449" s="138"/>
      <c r="AV3449" s="505"/>
      <c r="AW3449" s="150"/>
      <c r="AX3449" s="150"/>
      <c r="AY3449" s="150"/>
      <c r="BB3449" s="505"/>
      <c r="BC3449" s="150"/>
      <c r="BD3449" s="150"/>
      <c r="BE3449" s="150"/>
      <c r="BF3449" s="150"/>
      <c r="BG3449" s="150"/>
      <c r="BH3449" s="150"/>
      <c r="BI3449" s="133"/>
      <c r="BJ3449" s="135"/>
    </row>
    <row r="3450" spans="3:62">
      <c r="C3450" s="504"/>
      <c r="F3450" s="505"/>
      <c r="G3450" s="150"/>
      <c r="H3450" s="150"/>
      <c r="I3450" s="150"/>
      <c r="J3450" s="150"/>
      <c r="K3450" s="138"/>
      <c r="L3450" s="505"/>
      <c r="M3450" s="150"/>
      <c r="N3450" s="150"/>
      <c r="O3450" s="150"/>
      <c r="P3450" s="150"/>
      <c r="Q3450" s="138"/>
      <c r="R3450" s="505"/>
      <c r="S3450" s="150"/>
      <c r="T3450" s="150"/>
      <c r="U3450" s="150"/>
      <c r="V3450" s="150"/>
      <c r="W3450" s="138"/>
      <c r="X3450" s="505"/>
      <c r="Y3450" s="150"/>
      <c r="Z3450" s="150"/>
      <c r="AA3450" s="150"/>
      <c r="AB3450" s="150"/>
      <c r="AC3450" s="138"/>
      <c r="AD3450" s="505"/>
      <c r="AE3450" s="150"/>
      <c r="AF3450" s="150"/>
      <c r="AG3450" s="150"/>
      <c r="AH3450" s="150"/>
      <c r="AI3450" s="138"/>
      <c r="AJ3450" s="505"/>
      <c r="AK3450" s="150"/>
      <c r="AL3450" s="150"/>
      <c r="AM3450" s="150"/>
      <c r="AN3450" s="150"/>
      <c r="AO3450" s="138"/>
      <c r="AP3450" s="505"/>
      <c r="AQ3450" s="150"/>
      <c r="AR3450" s="150"/>
      <c r="AS3450" s="150"/>
      <c r="AT3450" s="150"/>
      <c r="AU3450" s="138"/>
      <c r="AV3450" s="505"/>
      <c r="AW3450" s="150"/>
      <c r="AX3450" s="150"/>
      <c r="AY3450" s="150"/>
      <c r="BB3450" s="505"/>
      <c r="BC3450" s="150"/>
      <c r="BD3450" s="150"/>
      <c r="BE3450" s="150"/>
      <c r="BF3450" s="150"/>
      <c r="BG3450" s="150"/>
      <c r="BH3450" s="150"/>
      <c r="BI3450" s="133"/>
      <c r="BJ3450" s="135"/>
    </row>
    <row r="3451" spans="3:62">
      <c r="C3451" s="504"/>
      <c r="F3451" s="505"/>
      <c r="G3451" s="150"/>
      <c r="H3451" s="150"/>
      <c r="I3451" s="150"/>
      <c r="J3451" s="150"/>
      <c r="K3451" s="138"/>
      <c r="L3451" s="505"/>
      <c r="M3451" s="150"/>
      <c r="N3451" s="150"/>
      <c r="O3451" s="150"/>
      <c r="P3451" s="150"/>
      <c r="Q3451" s="138"/>
      <c r="R3451" s="505"/>
      <c r="S3451" s="150"/>
      <c r="T3451" s="150"/>
      <c r="U3451" s="150"/>
      <c r="V3451" s="150"/>
      <c r="W3451" s="138"/>
      <c r="X3451" s="505"/>
      <c r="Y3451" s="150"/>
      <c r="Z3451" s="150"/>
      <c r="AA3451" s="150"/>
      <c r="AB3451" s="150"/>
      <c r="AC3451" s="138"/>
      <c r="AD3451" s="505"/>
      <c r="AE3451" s="150"/>
      <c r="AF3451" s="150"/>
      <c r="AG3451" s="150"/>
      <c r="AH3451" s="150"/>
      <c r="AI3451" s="138"/>
      <c r="AJ3451" s="505"/>
      <c r="AK3451" s="150"/>
      <c r="AL3451" s="150"/>
      <c r="AM3451" s="150"/>
      <c r="AN3451" s="150"/>
      <c r="AO3451" s="138"/>
      <c r="AP3451" s="505"/>
      <c r="AQ3451" s="150"/>
      <c r="AR3451" s="150"/>
      <c r="AS3451" s="150"/>
      <c r="AT3451" s="150"/>
      <c r="AU3451" s="138"/>
      <c r="AV3451" s="505"/>
      <c r="AW3451" s="150"/>
      <c r="AX3451" s="150"/>
      <c r="AY3451" s="150"/>
      <c r="BB3451" s="505"/>
      <c r="BC3451" s="150"/>
      <c r="BD3451" s="150"/>
      <c r="BE3451" s="150"/>
      <c r="BF3451" s="150"/>
      <c r="BG3451" s="150"/>
      <c r="BH3451" s="150"/>
      <c r="BI3451" s="133"/>
      <c r="BJ3451" s="135"/>
    </row>
    <row r="3452" spans="3:62">
      <c r="C3452" s="504"/>
      <c r="F3452" s="505"/>
      <c r="G3452" s="150"/>
      <c r="H3452" s="150"/>
      <c r="I3452" s="150"/>
      <c r="J3452" s="150"/>
      <c r="K3452" s="138"/>
      <c r="L3452" s="505"/>
      <c r="M3452" s="150"/>
      <c r="N3452" s="150"/>
      <c r="O3452" s="150"/>
      <c r="P3452" s="150"/>
      <c r="Q3452" s="138"/>
      <c r="R3452" s="505"/>
      <c r="S3452" s="150"/>
      <c r="T3452" s="150"/>
      <c r="U3452" s="150"/>
      <c r="V3452" s="150"/>
      <c r="W3452" s="138"/>
      <c r="X3452" s="505"/>
      <c r="Y3452" s="150"/>
      <c r="Z3452" s="150"/>
      <c r="AA3452" s="150"/>
      <c r="AB3452" s="150"/>
      <c r="AC3452" s="138"/>
      <c r="AD3452" s="505"/>
      <c r="AE3452" s="150"/>
      <c r="AF3452" s="150"/>
      <c r="AG3452" s="150"/>
      <c r="AH3452" s="150"/>
      <c r="AI3452" s="138"/>
      <c r="AJ3452" s="505"/>
      <c r="AK3452" s="150"/>
      <c r="AL3452" s="150"/>
      <c r="AM3452" s="150"/>
      <c r="AN3452" s="150"/>
      <c r="AO3452" s="138"/>
      <c r="AP3452" s="505"/>
      <c r="AQ3452" s="150"/>
      <c r="AR3452" s="150"/>
      <c r="AS3452" s="150"/>
      <c r="AT3452" s="150"/>
      <c r="AU3452" s="138"/>
      <c r="AV3452" s="505"/>
      <c r="AW3452" s="150"/>
      <c r="AX3452" s="150"/>
      <c r="AY3452" s="150"/>
      <c r="BB3452" s="505"/>
      <c r="BC3452" s="150"/>
      <c r="BD3452" s="150"/>
      <c r="BE3452" s="150"/>
      <c r="BF3452" s="150"/>
      <c r="BG3452" s="150"/>
      <c r="BH3452" s="150"/>
      <c r="BI3452" s="133"/>
      <c r="BJ3452" s="135"/>
    </row>
    <row r="3453" spans="3:62">
      <c r="C3453" s="504"/>
      <c r="F3453" s="505"/>
      <c r="G3453" s="150"/>
      <c r="H3453" s="150"/>
      <c r="I3453" s="150"/>
      <c r="J3453" s="150"/>
      <c r="K3453" s="138"/>
      <c r="L3453" s="505"/>
      <c r="M3453" s="150"/>
      <c r="N3453" s="150"/>
      <c r="O3453" s="150"/>
      <c r="P3453" s="150"/>
      <c r="Q3453" s="138"/>
      <c r="R3453" s="505"/>
      <c r="S3453" s="150"/>
      <c r="T3453" s="150"/>
      <c r="U3453" s="150"/>
      <c r="V3453" s="150"/>
      <c r="W3453" s="138"/>
      <c r="X3453" s="505"/>
      <c r="Y3453" s="150"/>
      <c r="Z3453" s="150"/>
      <c r="AA3453" s="150"/>
      <c r="AB3453" s="150"/>
      <c r="AC3453" s="138"/>
      <c r="AD3453" s="505"/>
      <c r="AE3453" s="150"/>
      <c r="AF3453" s="150"/>
      <c r="AG3453" s="150"/>
      <c r="AH3453" s="150"/>
      <c r="AI3453" s="138"/>
      <c r="AJ3453" s="505"/>
      <c r="AK3453" s="150"/>
      <c r="AL3453" s="150"/>
      <c r="AM3453" s="150"/>
      <c r="AN3453" s="150"/>
      <c r="AO3453" s="138"/>
      <c r="AP3453" s="505"/>
      <c r="AQ3453" s="150"/>
      <c r="AR3453" s="150"/>
      <c r="AS3453" s="150"/>
      <c r="AT3453" s="150"/>
      <c r="AU3453" s="138"/>
      <c r="AV3453" s="505"/>
      <c r="AW3453" s="150"/>
      <c r="AX3453" s="150"/>
      <c r="AY3453" s="150"/>
      <c r="BB3453" s="505"/>
      <c r="BC3453" s="150"/>
      <c r="BD3453" s="150"/>
      <c r="BE3453" s="150"/>
      <c r="BF3453" s="150"/>
      <c r="BG3453" s="150"/>
      <c r="BH3453" s="150"/>
      <c r="BI3453" s="133"/>
      <c r="BJ3453" s="135"/>
    </row>
    <row r="3454" spans="3:62">
      <c r="C3454" s="504"/>
      <c r="F3454" s="505"/>
      <c r="G3454" s="150"/>
      <c r="H3454" s="150"/>
      <c r="I3454" s="150"/>
      <c r="J3454" s="150"/>
      <c r="K3454" s="138"/>
      <c r="L3454" s="505"/>
      <c r="M3454" s="150"/>
      <c r="N3454" s="150"/>
      <c r="O3454" s="150"/>
      <c r="P3454" s="150"/>
      <c r="Q3454" s="138"/>
      <c r="R3454" s="505"/>
      <c r="S3454" s="150"/>
      <c r="T3454" s="150"/>
      <c r="U3454" s="150"/>
      <c r="V3454" s="150"/>
      <c r="W3454" s="138"/>
      <c r="X3454" s="505"/>
      <c r="Y3454" s="150"/>
      <c r="Z3454" s="150"/>
      <c r="AA3454" s="150"/>
      <c r="AB3454" s="150"/>
      <c r="AC3454" s="138"/>
      <c r="AD3454" s="505"/>
      <c r="AE3454" s="150"/>
      <c r="AF3454" s="150"/>
      <c r="AG3454" s="150"/>
      <c r="AH3454" s="150"/>
      <c r="AI3454" s="138"/>
      <c r="AJ3454" s="505"/>
      <c r="AK3454" s="150"/>
      <c r="AL3454" s="150"/>
      <c r="AM3454" s="150"/>
      <c r="AN3454" s="150"/>
      <c r="AO3454" s="138"/>
      <c r="AP3454" s="505"/>
      <c r="AQ3454" s="150"/>
      <c r="AR3454" s="150"/>
      <c r="AS3454" s="150"/>
      <c r="AT3454" s="150"/>
      <c r="AU3454" s="138"/>
      <c r="AV3454" s="505"/>
      <c r="AW3454" s="150"/>
      <c r="AX3454" s="150"/>
      <c r="AY3454" s="150"/>
      <c r="BB3454" s="505"/>
      <c r="BC3454" s="150"/>
      <c r="BD3454" s="150"/>
      <c r="BE3454" s="150"/>
      <c r="BF3454" s="150"/>
      <c r="BG3454" s="150"/>
      <c r="BH3454" s="150"/>
      <c r="BI3454" s="133"/>
      <c r="BJ3454" s="135"/>
    </row>
    <row r="3455" spans="3:62">
      <c r="C3455" s="504"/>
      <c r="F3455" s="505"/>
      <c r="G3455" s="150"/>
      <c r="H3455" s="150"/>
      <c r="I3455" s="150"/>
      <c r="J3455" s="150"/>
      <c r="K3455" s="138"/>
      <c r="L3455" s="505"/>
      <c r="M3455" s="150"/>
      <c r="N3455" s="150"/>
      <c r="O3455" s="150"/>
      <c r="P3455" s="150"/>
      <c r="Q3455" s="138"/>
      <c r="R3455" s="505"/>
      <c r="S3455" s="150"/>
      <c r="T3455" s="150"/>
      <c r="U3455" s="150"/>
      <c r="V3455" s="150"/>
      <c r="W3455" s="138"/>
      <c r="X3455" s="505"/>
      <c r="Y3455" s="150"/>
      <c r="Z3455" s="150"/>
      <c r="AA3455" s="150"/>
      <c r="AB3455" s="150"/>
      <c r="AC3455" s="138"/>
      <c r="AD3455" s="505"/>
      <c r="AE3455" s="150"/>
      <c r="AF3455" s="150"/>
      <c r="AG3455" s="150"/>
      <c r="AH3455" s="150"/>
      <c r="AI3455" s="138"/>
      <c r="AJ3455" s="505"/>
      <c r="AK3455" s="150"/>
      <c r="AL3455" s="150"/>
      <c r="AM3455" s="150"/>
      <c r="AN3455" s="150"/>
      <c r="AO3455" s="138"/>
      <c r="AP3455" s="505"/>
      <c r="AQ3455" s="150"/>
      <c r="AR3455" s="150"/>
      <c r="AS3455" s="150"/>
      <c r="AT3455" s="150"/>
      <c r="AU3455" s="138"/>
      <c r="AV3455" s="505"/>
      <c r="AW3455" s="150"/>
      <c r="AX3455" s="150"/>
      <c r="AY3455" s="150"/>
      <c r="BB3455" s="505"/>
      <c r="BC3455" s="150"/>
      <c r="BD3455" s="150"/>
      <c r="BE3455" s="150"/>
      <c r="BF3455" s="150"/>
      <c r="BG3455" s="150"/>
      <c r="BH3455" s="150"/>
      <c r="BI3455" s="133"/>
      <c r="BJ3455" s="135"/>
    </row>
    <row r="3456" spans="3:62">
      <c r="C3456" s="504"/>
      <c r="F3456" s="505"/>
      <c r="G3456" s="150"/>
      <c r="H3456" s="150"/>
      <c r="I3456" s="150"/>
      <c r="J3456" s="150"/>
      <c r="K3456" s="138"/>
      <c r="L3456" s="505"/>
      <c r="M3456" s="150"/>
      <c r="N3456" s="150"/>
      <c r="O3456" s="150"/>
      <c r="P3456" s="150"/>
      <c r="Q3456" s="138"/>
      <c r="R3456" s="505"/>
      <c r="S3456" s="150"/>
      <c r="T3456" s="150"/>
      <c r="U3456" s="150"/>
      <c r="V3456" s="150"/>
      <c r="W3456" s="138"/>
      <c r="X3456" s="505"/>
      <c r="Y3456" s="150"/>
      <c r="Z3456" s="150"/>
      <c r="AA3456" s="150"/>
      <c r="AB3456" s="150"/>
      <c r="AC3456" s="138"/>
      <c r="AD3456" s="505"/>
      <c r="AE3456" s="150"/>
      <c r="AF3456" s="150"/>
      <c r="AG3456" s="150"/>
      <c r="AH3456" s="150"/>
      <c r="AI3456" s="138"/>
      <c r="AJ3456" s="505"/>
      <c r="AK3456" s="150"/>
      <c r="AL3456" s="150"/>
      <c r="AM3456" s="150"/>
      <c r="AN3456" s="150"/>
      <c r="AO3456" s="138"/>
      <c r="AP3456" s="505"/>
      <c r="AQ3456" s="150"/>
      <c r="AR3456" s="150"/>
      <c r="AS3456" s="150"/>
      <c r="AT3456" s="150"/>
      <c r="AU3456" s="138"/>
      <c r="AV3456" s="505"/>
      <c r="AW3456" s="150"/>
      <c r="AX3456" s="150"/>
      <c r="AY3456" s="150"/>
      <c r="BB3456" s="505"/>
      <c r="BC3456" s="150"/>
      <c r="BD3456" s="150"/>
      <c r="BE3456" s="150"/>
      <c r="BF3456" s="150"/>
      <c r="BG3456" s="150"/>
      <c r="BH3456" s="150"/>
      <c r="BI3456" s="133"/>
      <c r="BJ3456" s="135"/>
    </row>
    <row r="3457" spans="3:62">
      <c r="C3457" s="504"/>
      <c r="F3457" s="505"/>
      <c r="G3457" s="150"/>
      <c r="H3457" s="150"/>
      <c r="I3457" s="150"/>
      <c r="J3457" s="150"/>
      <c r="K3457" s="138"/>
      <c r="L3457" s="505"/>
      <c r="M3457" s="150"/>
      <c r="N3457" s="150"/>
      <c r="O3457" s="150"/>
      <c r="P3457" s="150"/>
      <c r="Q3457" s="138"/>
      <c r="R3457" s="505"/>
      <c r="S3457" s="150"/>
      <c r="T3457" s="150"/>
      <c r="U3457" s="150"/>
      <c r="V3457" s="150"/>
      <c r="W3457" s="138"/>
      <c r="X3457" s="505"/>
      <c r="Y3457" s="150"/>
      <c r="Z3457" s="150"/>
      <c r="AA3457" s="150"/>
      <c r="AB3457" s="150"/>
      <c r="AC3457" s="138"/>
      <c r="AD3457" s="505"/>
      <c r="AE3457" s="150"/>
      <c r="AF3457" s="150"/>
      <c r="AG3457" s="150"/>
      <c r="AH3457" s="150"/>
      <c r="AI3457" s="138"/>
      <c r="AJ3457" s="505"/>
      <c r="AK3457" s="150"/>
      <c r="AL3457" s="150"/>
      <c r="AM3457" s="150"/>
      <c r="AN3457" s="150"/>
      <c r="AO3457" s="138"/>
      <c r="AP3457" s="505"/>
      <c r="AQ3457" s="150"/>
      <c r="AR3457" s="150"/>
      <c r="AS3457" s="150"/>
      <c r="AT3457" s="150"/>
      <c r="AU3457" s="138"/>
      <c r="AV3457" s="505"/>
      <c r="AW3457" s="150"/>
      <c r="AX3457" s="150"/>
      <c r="AY3457" s="150"/>
      <c r="BB3457" s="505"/>
      <c r="BC3457" s="150"/>
      <c r="BD3457" s="150"/>
      <c r="BE3457" s="150"/>
      <c r="BF3457" s="150"/>
      <c r="BG3457" s="150"/>
      <c r="BH3457" s="150"/>
      <c r="BI3457" s="133"/>
      <c r="BJ3457" s="135"/>
    </row>
    <row r="3458" spans="3:62">
      <c r="C3458" s="504"/>
      <c r="F3458" s="505"/>
      <c r="G3458" s="150"/>
      <c r="H3458" s="150"/>
      <c r="I3458" s="150"/>
      <c r="J3458" s="150"/>
      <c r="K3458" s="138"/>
      <c r="L3458" s="505"/>
      <c r="M3458" s="150"/>
      <c r="N3458" s="150"/>
      <c r="O3458" s="150"/>
      <c r="P3458" s="150"/>
      <c r="Q3458" s="138"/>
      <c r="R3458" s="505"/>
      <c r="S3458" s="150"/>
      <c r="T3458" s="150"/>
      <c r="U3458" s="150"/>
      <c r="V3458" s="150"/>
      <c r="W3458" s="138"/>
      <c r="X3458" s="505"/>
      <c r="Y3458" s="150"/>
      <c r="Z3458" s="150"/>
      <c r="AA3458" s="150"/>
      <c r="AB3458" s="150"/>
      <c r="AC3458" s="138"/>
      <c r="AD3458" s="505"/>
      <c r="AE3458" s="150"/>
      <c r="AF3458" s="150"/>
      <c r="AG3458" s="150"/>
      <c r="AH3458" s="150"/>
      <c r="AI3458" s="138"/>
      <c r="AJ3458" s="505"/>
      <c r="AK3458" s="150"/>
      <c r="AL3458" s="150"/>
      <c r="AM3458" s="150"/>
      <c r="AN3458" s="150"/>
      <c r="AO3458" s="138"/>
      <c r="AP3458" s="505"/>
      <c r="AQ3458" s="150"/>
      <c r="AR3458" s="150"/>
      <c r="AS3458" s="150"/>
      <c r="AT3458" s="150"/>
      <c r="AU3458" s="138"/>
      <c r="AV3458" s="505"/>
      <c r="AW3458" s="150"/>
      <c r="AX3458" s="150"/>
      <c r="AY3458" s="150"/>
      <c r="BB3458" s="505"/>
      <c r="BC3458" s="150"/>
      <c r="BD3458" s="150"/>
      <c r="BE3458" s="150"/>
      <c r="BF3458" s="150"/>
      <c r="BG3458" s="150"/>
      <c r="BH3458" s="150"/>
      <c r="BI3458" s="133"/>
      <c r="BJ3458" s="135"/>
    </row>
    <row r="3459" spans="3:62">
      <c r="C3459" s="504"/>
      <c r="F3459" s="505"/>
      <c r="G3459" s="150"/>
      <c r="H3459" s="150"/>
      <c r="I3459" s="150"/>
      <c r="J3459" s="150"/>
      <c r="K3459" s="138"/>
      <c r="L3459" s="505"/>
      <c r="M3459" s="150"/>
      <c r="N3459" s="150"/>
      <c r="O3459" s="150"/>
      <c r="P3459" s="150"/>
      <c r="Q3459" s="138"/>
      <c r="R3459" s="505"/>
      <c r="S3459" s="150"/>
      <c r="T3459" s="150"/>
      <c r="U3459" s="150"/>
      <c r="V3459" s="150"/>
      <c r="W3459" s="138"/>
      <c r="X3459" s="505"/>
      <c r="Y3459" s="150"/>
      <c r="Z3459" s="150"/>
      <c r="AA3459" s="150"/>
      <c r="AB3459" s="150"/>
      <c r="AC3459" s="138"/>
      <c r="AD3459" s="505"/>
      <c r="AE3459" s="150"/>
      <c r="AF3459" s="150"/>
      <c r="AG3459" s="150"/>
      <c r="AH3459" s="150"/>
      <c r="AI3459" s="138"/>
      <c r="AJ3459" s="505"/>
      <c r="AK3459" s="150"/>
      <c r="AL3459" s="150"/>
      <c r="AM3459" s="150"/>
      <c r="AN3459" s="150"/>
      <c r="AO3459" s="138"/>
      <c r="AP3459" s="505"/>
      <c r="AQ3459" s="150"/>
      <c r="AR3459" s="150"/>
      <c r="AS3459" s="150"/>
      <c r="AT3459" s="150"/>
      <c r="AU3459" s="138"/>
      <c r="AV3459" s="505"/>
      <c r="AW3459" s="150"/>
      <c r="AX3459" s="150"/>
      <c r="AY3459" s="150"/>
      <c r="BB3459" s="505"/>
      <c r="BC3459" s="150"/>
      <c r="BD3459" s="150"/>
      <c r="BE3459" s="150"/>
      <c r="BF3459" s="150"/>
      <c r="BG3459" s="150"/>
      <c r="BH3459" s="150"/>
      <c r="BI3459" s="133"/>
      <c r="BJ3459" s="135"/>
    </row>
    <row r="3460" spans="3:62">
      <c r="C3460" s="504"/>
      <c r="F3460" s="505"/>
      <c r="G3460" s="150"/>
      <c r="H3460" s="150"/>
      <c r="I3460" s="150"/>
      <c r="J3460" s="150"/>
      <c r="K3460" s="138"/>
      <c r="L3460" s="505"/>
      <c r="M3460" s="150"/>
      <c r="N3460" s="150"/>
      <c r="O3460" s="150"/>
      <c r="P3460" s="150"/>
      <c r="Q3460" s="138"/>
      <c r="R3460" s="505"/>
      <c r="S3460" s="150"/>
      <c r="T3460" s="150"/>
      <c r="U3460" s="150"/>
      <c r="V3460" s="150"/>
      <c r="W3460" s="138"/>
      <c r="X3460" s="505"/>
      <c r="Y3460" s="150"/>
      <c r="Z3460" s="150"/>
      <c r="AA3460" s="150"/>
      <c r="AB3460" s="150"/>
      <c r="AC3460" s="138"/>
      <c r="AD3460" s="505"/>
      <c r="AE3460" s="150"/>
      <c r="AF3460" s="150"/>
      <c r="AG3460" s="150"/>
      <c r="AH3460" s="150"/>
      <c r="AI3460" s="138"/>
      <c r="AJ3460" s="505"/>
      <c r="AK3460" s="150"/>
      <c r="AL3460" s="150"/>
      <c r="AM3460" s="150"/>
      <c r="AN3460" s="150"/>
      <c r="AO3460" s="138"/>
      <c r="AP3460" s="505"/>
      <c r="AQ3460" s="150"/>
      <c r="AR3460" s="150"/>
      <c r="AS3460" s="150"/>
      <c r="AT3460" s="150"/>
      <c r="AU3460" s="138"/>
      <c r="AV3460" s="505"/>
      <c r="AW3460" s="150"/>
      <c r="AX3460" s="150"/>
      <c r="AY3460" s="150"/>
      <c r="BB3460" s="505"/>
      <c r="BC3460" s="150"/>
      <c r="BD3460" s="150"/>
      <c r="BE3460" s="150"/>
      <c r="BF3460" s="150"/>
      <c r="BG3460" s="150"/>
      <c r="BH3460" s="150"/>
      <c r="BI3460" s="133"/>
      <c r="BJ3460" s="135"/>
    </row>
    <row r="3461" spans="3:62">
      <c r="C3461" s="504"/>
      <c r="F3461" s="505"/>
      <c r="G3461" s="150"/>
      <c r="H3461" s="150"/>
      <c r="I3461" s="150"/>
      <c r="J3461" s="150"/>
      <c r="K3461" s="138"/>
      <c r="L3461" s="505"/>
      <c r="M3461" s="150"/>
      <c r="N3461" s="150"/>
      <c r="O3461" s="150"/>
      <c r="P3461" s="150"/>
      <c r="Q3461" s="138"/>
      <c r="R3461" s="505"/>
      <c r="S3461" s="150"/>
      <c r="T3461" s="150"/>
      <c r="U3461" s="150"/>
      <c r="V3461" s="150"/>
      <c r="W3461" s="138"/>
      <c r="X3461" s="505"/>
      <c r="Y3461" s="150"/>
      <c r="Z3461" s="150"/>
      <c r="AA3461" s="150"/>
      <c r="AB3461" s="150"/>
      <c r="AC3461" s="138"/>
      <c r="AD3461" s="505"/>
      <c r="AE3461" s="150"/>
      <c r="AF3461" s="150"/>
      <c r="AG3461" s="150"/>
      <c r="AH3461" s="150"/>
      <c r="AI3461" s="138"/>
      <c r="AJ3461" s="505"/>
      <c r="AK3461" s="150"/>
      <c r="AL3461" s="150"/>
      <c r="AM3461" s="150"/>
      <c r="AN3461" s="150"/>
      <c r="AO3461" s="138"/>
      <c r="AP3461" s="505"/>
      <c r="AQ3461" s="150"/>
      <c r="AR3461" s="150"/>
      <c r="AS3461" s="150"/>
      <c r="AT3461" s="150"/>
      <c r="AU3461" s="138"/>
      <c r="AV3461" s="505"/>
      <c r="AW3461" s="150"/>
      <c r="AX3461" s="150"/>
      <c r="AY3461" s="150"/>
      <c r="BB3461" s="505"/>
      <c r="BC3461" s="150"/>
      <c r="BD3461" s="150"/>
      <c r="BE3461" s="150"/>
      <c r="BF3461" s="150"/>
      <c r="BG3461" s="150"/>
      <c r="BH3461" s="150"/>
      <c r="BI3461" s="133"/>
      <c r="BJ3461" s="135"/>
    </row>
    <row r="3462" spans="3:62">
      <c r="C3462" s="504"/>
      <c r="F3462" s="505"/>
      <c r="G3462" s="150"/>
      <c r="H3462" s="150"/>
      <c r="I3462" s="150"/>
      <c r="J3462" s="150"/>
      <c r="K3462" s="138"/>
      <c r="L3462" s="505"/>
      <c r="M3462" s="150"/>
      <c r="N3462" s="150"/>
      <c r="O3462" s="150"/>
      <c r="P3462" s="150"/>
      <c r="Q3462" s="138"/>
      <c r="R3462" s="505"/>
      <c r="S3462" s="150"/>
      <c r="T3462" s="150"/>
      <c r="U3462" s="150"/>
      <c r="V3462" s="150"/>
      <c r="W3462" s="138"/>
      <c r="X3462" s="505"/>
      <c r="Y3462" s="150"/>
      <c r="Z3462" s="150"/>
      <c r="AA3462" s="150"/>
      <c r="AB3462" s="150"/>
      <c r="AC3462" s="138"/>
      <c r="AD3462" s="505"/>
      <c r="AE3462" s="150"/>
      <c r="AF3462" s="150"/>
      <c r="AG3462" s="150"/>
      <c r="AH3462" s="150"/>
      <c r="AI3462" s="138"/>
      <c r="AJ3462" s="505"/>
      <c r="AK3462" s="150"/>
      <c r="AL3462" s="150"/>
      <c r="AM3462" s="150"/>
      <c r="AN3462" s="150"/>
      <c r="AO3462" s="138"/>
      <c r="AP3462" s="505"/>
      <c r="AQ3462" s="150"/>
      <c r="AR3462" s="150"/>
      <c r="AS3462" s="150"/>
      <c r="AT3462" s="150"/>
      <c r="AU3462" s="138"/>
      <c r="AV3462" s="505"/>
      <c r="AW3462" s="150"/>
      <c r="AX3462" s="150"/>
      <c r="AY3462" s="150"/>
      <c r="BB3462" s="505"/>
      <c r="BC3462" s="150"/>
      <c r="BD3462" s="150"/>
      <c r="BE3462" s="150"/>
      <c r="BF3462" s="150"/>
      <c r="BG3462" s="150"/>
      <c r="BH3462" s="150"/>
      <c r="BI3462" s="133"/>
      <c r="BJ3462" s="135"/>
    </row>
    <row r="3463" spans="3:62">
      <c r="C3463" s="504"/>
      <c r="F3463" s="505"/>
      <c r="G3463" s="150"/>
      <c r="H3463" s="150"/>
      <c r="I3463" s="150"/>
      <c r="J3463" s="150"/>
      <c r="K3463" s="138"/>
      <c r="L3463" s="505"/>
      <c r="M3463" s="150"/>
      <c r="N3463" s="150"/>
      <c r="O3463" s="150"/>
      <c r="P3463" s="150"/>
      <c r="Q3463" s="138"/>
      <c r="R3463" s="505"/>
      <c r="S3463" s="150"/>
      <c r="T3463" s="150"/>
      <c r="U3463" s="150"/>
      <c r="V3463" s="150"/>
      <c r="W3463" s="138"/>
      <c r="X3463" s="505"/>
      <c r="Y3463" s="150"/>
      <c r="Z3463" s="150"/>
      <c r="AA3463" s="150"/>
      <c r="AB3463" s="150"/>
      <c r="AC3463" s="138"/>
      <c r="AD3463" s="505"/>
      <c r="AE3463" s="150"/>
      <c r="AF3463" s="150"/>
      <c r="AG3463" s="150"/>
      <c r="AH3463" s="150"/>
      <c r="AI3463" s="138"/>
      <c r="AJ3463" s="505"/>
      <c r="AK3463" s="150"/>
      <c r="AL3463" s="150"/>
      <c r="AM3463" s="150"/>
      <c r="AN3463" s="150"/>
      <c r="AO3463" s="138"/>
      <c r="AP3463" s="505"/>
      <c r="AQ3463" s="150"/>
      <c r="AR3463" s="150"/>
      <c r="AS3463" s="150"/>
      <c r="AT3463" s="150"/>
      <c r="AU3463" s="138"/>
      <c r="AV3463" s="505"/>
      <c r="AW3463" s="150"/>
      <c r="AX3463" s="150"/>
      <c r="AY3463" s="150"/>
      <c r="BB3463" s="505"/>
      <c r="BC3463" s="150"/>
      <c r="BD3463" s="150"/>
      <c r="BE3463" s="150"/>
      <c r="BF3463" s="150"/>
      <c r="BG3463" s="150"/>
      <c r="BH3463" s="150"/>
      <c r="BI3463" s="133"/>
      <c r="BJ3463" s="135"/>
    </row>
    <row r="3464" spans="3:62">
      <c r="C3464" s="504"/>
      <c r="F3464" s="505"/>
      <c r="G3464" s="150"/>
      <c r="H3464" s="150"/>
      <c r="I3464" s="150"/>
      <c r="J3464" s="150"/>
      <c r="K3464" s="138"/>
      <c r="L3464" s="505"/>
      <c r="M3464" s="150"/>
      <c r="N3464" s="150"/>
      <c r="O3464" s="150"/>
      <c r="P3464" s="150"/>
      <c r="Q3464" s="138"/>
      <c r="R3464" s="505"/>
      <c r="S3464" s="150"/>
      <c r="T3464" s="150"/>
      <c r="U3464" s="150"/>
      <c r="V3464" s="150"/>
      <c r="W3464" s="138"/>
      <c r="X3464" s="505"/>
      <c r="Y3464" s="150"/>
      <c r="Z3464" s="150"/>
      <c r="AA3464" s="150"/>
      <c r="AB3464" s="150"/>
      <c r="AC3464" s="138"/>
      <c r="AD3464" s="505"/>
      <c r="AE3464" s="150"/>
      <c r="AF3464" s="150"/>
      <c r="AG3464" s="150"/>
      <c r="AH3464" s="150"/>
      <c r="AI3464" s="138"/>
      <c r="AJ3464" s="505"/>
      <c r="AK3464" s="150"/>
      <c r="AL3464" s="150"/>
      <c r="AM3464" s="150"/>
      <c r="AN3464" s="150"/>
      <c r="AO3464" s="138"/>
      <c r="AP3464" s="505"/>
      <c r="AQ3464" s="150"/>
      <c r="AR3464" s="150"/>
      <c r="AS3464" s="150"/>
      <c r="AT3464" s="150"/>
      <c r="AU3464" s="138"/>
      <c r="AV3464" s="505"/>
      <c r="AW3464" s="150"/>
      <c r="AX3464" s="150"/>
      <c r="AY3464" s="150"/>
      <c r="BB3464" s="505"/>
      <c r="BC3464" s="150"/>
      <c r="BD3464" s="150"/>
      <c r="BE3464" s="150"/>
      <c r="BF3464" s="150"/>
      <c r="BG3464" s="150"/>
      <c r="BH3464" s="150"/>
      <c r="BI3464" s="133"/>
      <c r="BJ3464" s="135"/>
    </row>
    <row r="3465" spans="3:62">
      <c r="C3465" s="504"/>
      <c r="F3465" s="505"/>
      <c r="G3465" s="150"/>
      <c r="H3465" s="150"/>
      <c r="I3465" s="150"/>
      <c r="J3465" s="150"/>
      <c r="K3465" s="138"/>
      <c r="L3465" s="505"/>
      <c r="M3465" s="150"/>
      <c r="N3465" s="150"/>
      <c r="O3465" s="150"/>
      <c r="P3465" s="150"/>
      <c r="Q3465" s="138"/>
      <c r="R3465" s="505"/>
      <c r="S3465" s="150"/>
      <c r="T3465" s="150"/>
      <c r="U3465" s="150"/>
      <c r="V3465" s="150"/>
      <c r="W3465" s="138"/>
      <c r="X3465" s="505"/>
      <c r="Y3465" s="150"/>
      <c r="Z3465" s="150"/>
      <c r="AA3465" s="150"/>
      <c r="AB3465" s="150"/>
      <c r="AC3465" s="138"/>
      <c r="AD3465" s="505"/>
      <c r="AE3465" s="150"/>
      <c r="AF3465" s="150"/>
      <c r="AG3465" s="150"/>
      <c r="AH3465" s="150"/>
      <c r="AI3465" s="138"/>
      <c r="AJ3465" s="505"/>
      <c r="AK3465" s="150"/>
      <c r="AL3465" s="150"/>
      <c r="AM3465" s="150"/>
      <c r="AN3465" s="150"/>
      <c r="AO3465" s="138"/>
      <c r="AP3465" s="505"/>
      <c r="AQ3465" s="150"/>
      <c r="AR3465" s="150"/>
      <c r="AS3465" s="150"/>
      <c r="AT3465" s="150"/>
      <c r="AU3465" s="138"/>
      <c r="AV3465" s="505"/>
      <c r="AW3465" s="150"/>
      <c r="AX3465" s="150"/>
      <c r="AY3465" s="150"/>
      <c r="BB3465" s="505"/>
      <c r="BC3465" s="150"/>
      <c r="BD3465" s="150"/>
      <c r="BE3465" s="150"/>
      <c r="BF3465" s="150"/>
      <c r="BG3465" s="150"/>
      <c r="BH3465" s="150"/>
      <c r="BI3465" s="133"/>
      <c r="BJ3465" s="135"/>
    </row>
    <row r="3466" spans="3:62">
      <c r="C3466" s="504"/>
      <c r="F3466" s="505"/>
      <c r="G3466" s="150"/>
      <c r="H3466" s="150"/>
      <c r="I3466" s="150"/>
      <c r="J3466" s="150"/>
      <c r="K3466" s="138"/>
      <c r="L3466" s="505"/>
      <c r="M3466" s="150"/>
      <c r="N3466" s="150"/>
      <c r="O3466" s="150"/>
      <c r="P3466" s="150"/>
      <c r="Q3466" s="138"/>
      <c r="R3466" s="505"/>
      <c r="S3466" s="150"/>
      <c r="T3466" s="150"/>
      <c r="U3466" s="150"/>
      <c r="V3466" s="150"/>
      <c r="W3466" s="138"/>
      <c r="X3466" s="505"/>
      <c r="Y3466" s="150"/>
      <c r="Z3466" s="150"/>
      <c r="AA3466" s="150"/>
      <c r="AB3466" s="150"/>
      <c r="AC3466" s="138"/>
      <c r="AD3466" s="505"/>
      <c r="AE3466" s="150"/>
      <c r="AF3466" s="150"/>
      <c r="AG3466" s="150"/>
      <c r="AH3466" s="150"/>
      <c r="AI3466" s="138"/>
      <c r="AJ3466" s="505"/>
      <c r="AK3466" s="150"/>
      <c r="AL3466" s="150"/>
      <c r="AM3466" s="150"/>
      <c r="AN3466" s="150"/>
      <c r="AO3466" s="138"/>
      <c r="AP3466" s="505"/>
      <c r="AQ3466" s="150"/>
      <c r="AR3466" s="150"/>
      <c r="AS3466" s="150"/>
      <c r="AT3466" s="150"/>
      <c r="AU3466" s="138"/>
      <c r="AV3466" s="505"/>
      <c r="AW3466" s="150"/>
      <c r="AX3466" s="150"/>
      <c r="AY3466" s="150"/>
      <c r="BB3466" s="505"/>
      <c r="BC3466" s="150"/>
      <c r="BD3466" s="150"/>
      <c r="BE3466" s="150"/>
      <c r="BF3466" s="150"/>
      <c r="BG3466" s="150"/>
      <c r="BH3466" s="150"/>
      <c r="BI3466" s="133"/>
      <c r="BJ3466" s="135"/>
    </row>
    <row r="3467" spans="3:62">
      <c r="C3467" s="504"/>
      <c r="F3467" s="505"/>
      <c r="G3467" s="150"/>
      <c r="H3467" s="150"/>
      <c r="I3467" s="150"/>
      <c r="J3467" s="150"/>
      <c r="K3467" s="138"/>
      <c r="L3467" s="505"/>
      <c r="M3467" s="150"/>
      <c r="N3467" s="150"/>
      <c r="O3467" s="150"/>
      <c r="P3467" s="150"/>
      <c r="Q3467" s="138"/>
      <c r="R3467" s="505"/>
      <c r="S3467" s="150"/>
      <c r="T3467" s="150"/>
      <c r="U3467" s="150"/>
      <c r="V3467" s="150"/>
      <c r="W3467" s="138"/>
      <c r="X3467" s="505"/>
      <c r="Y3467" s="150"/>
      <c r="Z3467" s="150"/>
      <c r="AA3467" s="150"/>
      <c r="AB3467" s="150"/>
      <c r="AC3467" s="138"/>
      <c r="AD3467" s="505"/>
      <c r="AE3467" s="150"/>
      <c r="AF3467" s="150"/>
      <c r="AG3467" s="150"/>
      <c r="AH3467" s="150"/>
      <c r="AI3467" s="138"/>
      <c r="AJ3467" s="505"/>
      <c r="AK3467" s="150"/>
      <c r="AL3467" s="150"/>
      <c r="AM3467" s="150"/>
      <c r="AN3467" s="150"/>
      <c r="AO3467" s="138"/>
      <c r="AP3467" s="505"/>
      <c r="AQ3467" s="150"/>
      <c r="AR3467" s="150"/>
      <c r="AS3467" s="150"/>
      <c r="AT3467" s="150"/>
      <c r="AU3467" s="138"/>
      <c r="AV3467" s="505"/>
      <c r="AW3467" s="150"/>
      <c r="AX3467" s="150"/>
      <c r="AY3467" s="150"/>
      <c r="BB3467" s="505"/>
      <c r="BC3467" s="150"/>
      <c r="BD3467" s="150"/>
      <c r="BE3467" s="150"/>
      <c r="BF3467" s="150"/>
      <c r="BG3467" s="150"/>
      <c r="BH3467" s="150"/>
      <c r="BI3467" s="133"/>
      <c r="BJ3467" s="135"/>
    </row>
    <row r="3468" spans="3:62">
      <c r="C3468" s="504"/>
      <c r="F3468" s="505"/>
      <c r="G3468" s="150"/>
      <c r="H3468" s="150"/>
      <c r="I3468" s="150"/>
      <c r="J3468" s="150"/>
      <c r="K3468" s="138"/>
      <c r="L3468" s="505"/>
      <c r="M3468" s="150"/>
      <c r="N3468" s="150"/>
      <c r="O3468" s="150"/>
      <c r="P3468" s="150"/>
      <c r="Q3468" s="138"/>
      <c r="R3468" s="505"/>
      <c r="S3468" s="150"/>
      <c r="T3468" s="150"/>
      <c r="U3468" s="150"/>
      <c r="V3468" s="150"/>
      <c r="W3468" s="138"/>
      <c r="X3468" s="505"/>
      <c r="Y3468" s="150"/>
      <c r="Z3468" s="150"/>
      <c r="AA3468" s="150"/>
      <c r="AB3468" s="150"/>
      <c r="AC3468" s="138"/>
      <c r="AD3468" s="505"/>
      <c r="AE3468" s="150"/>
      <c r="AF3468" s="150"/>
      <c r="AG3468" s="150"/>
      <c r="AH3468" s="150"/>
      <c r="AI3468" s="138"/>
      <c r="AJ3468" s="505"/>
      <c r="AK3468" s="150"/>
      <c r="AL3468" s="150"/>
      <c r="AM3468" s="150"/>
      <c r="AN3468" s="150"/>
      <c r="AO3468" s="138"/>
      <c r="AP3468" s="505"/>
      <c r="AQ3468" s="150"/>
      <c r="AR3468" s="150"/>
      <c r="AS3468" s="150"/>
      <c r="AT3468" s="150"/>
      <c r="AU3468" s="138"/>
      <c r="AV3468" s="505"/>
      <c r="AW3468" s="150"/>
      <c r="AX3468" s="150"/>
      <c r="AY3468" s="150"/>
      <c r="BB3468" s="505"/>
      <c r="BC3468" s="150"/>
      <c r="BD3468" s="150"/>
      <c r="BE3468" s="150"/>
      <c r="BF3468" s="150"/>
      <c r="BG3468" s="150"/>
      <c r="BH3468" s="150"/>
      <c r="BI3468" s="133"/>
      <c r="BJ3468" s="135"/>
    </row>
    <row r="3469" spans="3:62">
      <c r="C3469" s="504"/>
      <c r="F3469" s="505"/>
      <c r="G3469" s="150"/>
      <c r="H3469" s="150"/>
      <c r="I3469" s="150"/>
      <c r="J3469" s="150"/>
      <c r="K3469" s="138"/>
      <c r="L3469" s="505"/>
      <c r="M3469" s="150"/>
      <c r="N3469" s="150"/>
      <c r="O3469" s="150"/>
      <c r="P3469" s="150"/>
      <c r="Q3469" s="138"/>
      <c r="R3469" s="505"/>
      <c r="S3469" s="150"/>
      <c r="T3469" s="150"/>
      <c r="U3469" s="150"/>
      <c r="V3469" s="150"/>
      <c r="W3469" s="138"/>
      <c r="X3469" s="505"/>
      <c r="Y3469" s="150"/>
      <c r="Z3469" s="150"/>
      <c r="AA3469" s="150"/>
      <c r="AB3469" s="150"/>
      <c r="AC3469" s="138"/>
      <c r="AD3469" s="505"/>
      <c r="AE3469" s="150"/>
      <c r="AF3469" s="150"/>
      <c r="AG3469" s="150"/>
      <c r="AH3469" s="150"/>
      <c r="AI3469" s="138"/>
      <c r="AJ3469" s="505"/>
      <c r="AK3469" s="150"/>
      <c r="AL3469" s="150"/>
      <c r="AM3469" s="150"/>
      <c r="AN3469" s="150"/>
      <c r="AO3469" s="138"/>
      <c r="AP3469" s="505"/>
      <c r="AQ3469" s="150"/>
      <c r="AR3469" s="150"/>
      <c r="AS3469" s="150"/>
      <c r="AT3469" s="150"/>
      <c r="AU3469" s="138"/>
      <c r="AV3469" s="505"/>
      <c r="AW3469" s="150"/>
      <c r="AX3469" s="150"/>
      <c r="AY3469" s="150"/>
      <c r="BB3469" s="505"/>
      <c r="BC3469" s="150"/>
      <c r="BD3469" s="150"/>
      <c r="BE3469" s="150"/>
      <c r="BF3469" s="150"/>
      <c r="BG3469" s="150"/>
      <c r="BH3469" s="150"/>
      <c r="BI3469" s="133"/>
      <c r="BJ3469" s="135"/>
    </row>
    <row r="3470" spans="3:62">
      <c r="C3470" s="504"/>
      <c r="F3470" s="505"/>
      <c r="G3470" s="150"/>
      <c r="H3470" s="150"/>
      <c r="I3470" s="150"/>
      <c r="J3470" s="150"/>
      <c r="K3470" s="138"/>
      <c r="L3470" s="505"/>
      <c r="M3470" s="150"/>
      <c r="N3470" s="150"/>
      <c r="O3470" s="150"/>
      <c r="P3470" s="150"/>
      <c r="Q3470" s="138"/>
      <c r="R3470" s="505"/>
      <c r="S3470" s="150"/>
      <c r="T3470" s="150"/>
      <c r="U3470" s="150"/>
      <c r="V3470" s="150"/>
      <c r="W3470" s="138"/>
      <c r="X3470" s="505"/>
      <c r="Y3470" s="150"/>
      <c r="Z3470" s="150"/>
      <c r="AA3470" s="150"/>
      <c r="AB3470" s="150"/>
      <c r="AC3470" s="138"/>
      <c r="AD3470" s="505"/>
      <c r="AE3470" s="150"/>
      <c r="AF3470" s="150"/>
      <c r="AG3470" s="150"/>
      <c r="AH3470" s="150"/>
      <c r="AI3470" s="138"/>
      <c r="AJ3470" s="505"/>
      <c r="AK3470" s="150"/>
      <c r="AL3470" s="150"/>
      <c r="AM3470" s="150"/>
      <c r="AN3470" s="150"/>
      <c r="AO3470" s="138"/>
      <c r="AP3470" s="505"/>
      <c r="AQ3470" s="150"/>
      <c r="AR3470" s="150"/>
      <c r="AS3470" s="150"/>
      <c r="AT3470" s="150"/>
      <c r="AU3470" s="138"/>
      <c r="AV3470" s="505"/>
      <c r="AW3470" s="150"/>
      <c r="AX3470" s="150"/>
      <c r="AY3470" s="150"/>
      <c r="BB3470" s="505"/>
      <c r="BC3470" s="150"/>
      <c r="BD3470" s="150"/>
      <c r="BE3470" s="150"/>
      <c r="BF3470" s="150"/>
      <c r="BG3470" s="150"/>
      <c r="BH3470" s="150"/>
      <c r="BI3470" s="133"/>
      <c r="BJ3470" s="135"/>
    </row>
    <row r="3471" spans="3:62">
      <c r="C3471" s="504"/>
      <c r="F3471" s="505"/>
      <c r="G3471" s="150"/>
      <c r="H3471" s="150"/>
      <c r="I3471" s="150"/>
      <c r="J3471" s="150"/>
      <c r="K3471" s="138"/>
      <c r="L3471" s="505"/>
      <c r="M3471" s="150"/>
      <c r="N3471" s="150"/>
      <c r="O3471" s="150"/>
      <c r="P3471" s="150"/>
      <c r="Q3471" s="138"/>
      <c r="R3471" s="505"/>
      <c r="S3471" s="150"/>
      <c r="T3471" s="150"/>
      <c r="U3471" s="150"/>
      <c r="V3471" s="150"/>
      <c r="W3471" s="138"/>
      <c r="X3471" s="505"/>
      <c r="Y3471" s="150"/>
      <c r="Z3471" s="150"/>
      <c r="AA3471" s="150"/>
      <c r="AB3471" s="150"/>
      <c r="AC3471" s="138"/>
      <c r="AD3471" s="505"/>
      <c r="AE3471" s="150"/>
      <c r="AF3471" s="150"/>
      <c r="AG3471" s="150"/>
      <c r="AH3471" s="150"/>
      <c r="AI3471" s="138"/>
      <c r="AJ3471" s="505"/>
      <c r="AK3471" s="150"/>
      <c r="AL3471" s="150"/>
      <c r="AM3471" s="150"/>
      <c r="AN3471" s="150"/>
      <c r="AO3471" s="138"/>
      <c r="AP3471" s="505"/>
      <c r="AQ3471" s="150"/>
      <c r="AR3471" s="150"/>
      <c r="AS3471" s="150"/>
      <c r="AT3471" s="150"/>
      <c r="AU3471" s="138"/>
      <c r="AV3471" s="505"/>
      <c r="AW3471" s="150"/>
      <c r="AX3471" s="150"/>
      <c r="AY3471" s="150"/>
      <c r="BB3471" s="505"/>
      <c r="BC3471" s="150"/>
      <c r="BD3471" s="150"/>
      <c r="BE3471" s="150"/>
      <c r="BF3471" s="150"/>
      <c r="BG3471" s="150"/>
      <c r="BH3471" s="150"/>
      <c r="BI3471" s="133"/>
      <c r="BJ3471" s="135"/>
    </row>
    <row r="3472" spans="3:62">
      <c r="C3472" s="504"/>
      <c r="F3472" s="505"/>
      <c r="G3472" s="150"/>
      <c r="H3472" s="150"/>
      <c r="I3472" s="150"/>
      <c r="J3472" s="150"/>
      <c r="K3472" s="138"/>
      <c r="L3472" s="505"/>
      <c r="M3472" s="150"/>
      <c r="N3472" s="150"/>
      <c r="O3472" s="150"/>
      <c r="P3472" s="150"/>
      <c r="Q3472" s="138"/>
      <c r="R3472" s="505"/>
      <c r="S3472" s="150"/>
      <c r="T3472" s="150"/>
      <c r="U3472" s="150"/>
      <c r="V3472" s="150"/>
      <c r="W3472" s="138"/>
      <c r="X3472" s="505"/>
      <c r="Y3472" s="150"/>
      <c r="Z3472" s="150"/>
      <c r="AA3472" s="150"/>
      <c r="AB3472" s="150"/>
      <c r="AC3472" s="138"/>
      <c r="AD3472" s="505"/>
      <c r="AE3472" s="150"/>
      <c r="AF3472" s="150"/>
      <c r="AG3472" s="150"/>
      <c r="AH3472" s="150"/>
      <c r="AI3472" s="138"/>
      <c r="AJ3472" s="505"/>
      <c r="AK3472" s="150"/>
      <c r="AL3472" s="150"/>
      <c r="AM3472" s="150"/>
      <c r="AN3472" s="150"/>
      <c r="AO3472" s="138"/>
      <c r="AP3472" s="505"/>
      <c r="AQ3472" s="150"/>
      <c r="AR3472" s="150"/>
      <c r="AS3472" s="150"/>
      <c r="AT3472" s="150"/>
      <c r="AU3472" s="138"/>
      <c r="AV3472" s="505"/>
      <c r="AW3472" s="150"/>
      <c r="AX3472" s="150"/>
      <c r="AY3472" s="150"/>
      <c r="BB3472" s="505"/>
      <c r="BC3472" s="150"/>
      <c r="BD3472" s="150"/>
      <c r="BE3472" s="150"/>
      <c r="BF3472" s="150"/>
      <c r="BG3472" s="150"/>
      <c r="BH3472" s="150"/>
      <c r="BI3472" s="133"/>
      <c r="BJ3472" s="135"/>
    </row>
    <row r="3473" spans="3:62">
      <c r="C3473" s="504"/>
      <c r="F3473" s="505"/>
      <c r="G3473" s="150"/>
      <c r="H3473" s="150"/>
      <c r="I3473" s="150"/>
      <c r="J3473" s="150"/>
      <c r="K3473" s="138"/>
      <c r="L3473" s="505"/>
      <c r="M3473" s="150"/>
      <c r="N3473" s="150"/>
      <c r="O3473" s="150"/>
      <c r="P3473" s="150"/>
      <c r="Q3473" s="138"/>
      <c r="R3473" s="505"/>
      <c r="S3473" s="150"/>
      <c r="T3473" s="150"/>
      <c r="U3473" s="150"/>
      <c r="V3473" s="150"/>
      <c r="W3473" s="138"/>
      <c r="X3473" s="505"/>
      <c r="Y3473" s="150"/>
      <c r="Z3473" s="150"/>
      <c r="AA3473" s="150"/>
      <c r="AB3473" s="150"/>
      <c r="AC3473" s="138"/>
      <c r="AD3473" s="505"/>
      <c r="AE3473" s="150"/>
      <c r="AF3473" s="150"/>
      <c r="AG3473" s="150"/>
      <c r="AH3473" s="150"/>
      <c r="AI3473" s="138"/>
      <c r="AJ3473" s="505"/>
      <c r="AK3473" s="150"/>
      <c r="AL3473" s="150"/>
      <c r="AM3473" s="150"/>
      <c r="AN3473" s="150"/>
      <c r="AO3473" s="138"/>
      <c r="AP3473" s="505"/>
      <c r="AQ3473" s="150"/>
      <c r="AR3473" s="150"/>
      <c r="AS3473" s="150"/>
      <c r="AT3473" s="150"/>
      <c r="AU3473" s="138"/>
      <c r="AV3473" s="505"/>
      <c r="AW3473" s="150"/>
      <c r="AX3473" s="150"/>
      <c r="AY3473" s="150"/>
      <c r="BB3473" s="505"/>
      <c r="BC3473" s="150"/>
      <c r="BD3473" s="150"/>
      <c r="BE3473" s="150"/>
      <c r="BF3473" s="150"/>
      <c r="BG3473" s="150"/>
      <c r="BH3473" s="150"/>
      <c r="BI3473" s="133"/>
      <c r="BJ3473" s="135"/>
    </row>
    <row r="3474" spans="3:62">
      <c r="C3474" s="504"/>
      <c r="F3474" s="505"/>
      <c r="G3474" s="150"/>
      <c r="H3474" s="150"/>
      <c r="I3474" s="150"/>
      <c r="J3474" s="150"/>
      <c r="K3474" s="138"/>
      <c r="L3474" s="505"/>
      <c r="M3474" s="150"/>
      <c r="N3474" s="150"/>
      <c r="O3474" s="150"/>
      <c r="P3474" s="150"/>
      <c r="Q3474" s="138"/>
      <c r="R3474" s="505"/>
      <c r="S3474" s="150"/>
      <c r="T3474" s="150"/>
      <c r="U3474" s="150"/>
      <c r="V3474" s="150"/>
      <c r="W3474" s="138"/>
      <c r="X3474" s="505"/>
      <c r="Y3474" s="150"/>
      <c r="Z3474" s="150"/>
      <c r="AA3474" s="150"/>
      <c r="AB3474" s="150"/>
      <c r="AC3474" s="138"/>
      <c r="AD3474" s="505"/>
      <c r="AE3474" s="150"/>
      <c r="AF3474" s="150"/>
      <c r="AG3474" s="150"/>
      <c r="AH3474" s="150"/>
      <c r="AI3474" s="138"/>
      <c r="AJ3474" s="505"/>
      <c r="AK3474" s="150"/>
      <c r="AL3474" s="150"/>
      <c r="AM3474" s="150"/>
      <c r="AN3474" s="150"/>
      <c r="AO3474" s="138"/>
      <c r="AP3474" s="505"/>
      <c r="AQ3474" s="150"/>
      <c r="AR3474" s="150"/>
      <c r="AS3474" s="150"/>
      <c r="AT3474" s="150"/>
      <c r="AU3474" s="138"/>
      <c r="AV3474" s="505"/>
      <c r="AW3474" s="150"/>
      <c r="AX3474" s="150"/>
      <c r="AY3474" s="150"/>
      <c r="BB3474" s="505"/>
      <c r="BC3474" s="150"/>
      <c r="BD3474" s="150"/>
      <c r="BE3474" s="150"/>
      <c r="BF3474" s="150"/>
      <c r="BG3474" s="150"/>
      <c r="BH3474" s="150"/>
      <c r="BI3474" s="133"/>
      <c r="BJ3474" s="135"/>
    </row>
    <row r="3475" spans="3:62">
      <c r="C3475" s="504"/>
      <c r="F3475" s="505"/>
      <c r="G3475" s="150"/>
      <c r="H3475" s="150"/>
      <c r="I3475" s="150"/>
      <c r="J3475" s="150"/>
      <c r="K3475" s="138"/>
      <c r="L3475" s="505"/>
      <c r="M3475" s="150"/>
      <c r="N3475" s="150"/>
      <c r="O3475" s="150"/>
      <c r="P3475" s="150"/>
      <c r="Q3475" s="138"/>
      <c r="R3475" s="505"/>
      <c r="S3475" s="150"/>
      <c r="T3475" s="150"/>
      <c r="U3475" s="150"/>
      <c r="V3475" s="150"/>
      <c r="W3475" s="138"/>
      <c r="X3475" s="505"/>
      <c r="Y3475" s="150"/>
      <c r="Z3475" s="150"/>
      <c r="AA3475" s="150"/>
      <c r="AB3475" s="150"/>
      <c r="AC3475" s="138"/>
      <c r="AD3475" s="505"/>
      <c r="AE3475" s="150"/>
      <c r="AF3475" s="150"/>
      <c r="AG3475" s="150"/>
      <c r="AH3475" s="150"/>
      <c r="AI3475" s="138"/>
      <c r="AJ3475" s="505"/>
      <c r="AK3475" s="150"/>
      <c r="AL3475" s="150"/>
      <c r="AM3475" s="150"/>
      <c r="AN3475" s="150"/>
      <c r="AO3475" s="138"/>
      <c r="AP3475" s="505"/>
      <c r="AQ3475" s="150"/>
      <c r="AR3475" s="150"/>
      <c r="AS3475" s="150"/>
      <c r="AT3475" s="150"/>
      <c r="AU3475" s="138"/>
      <c r="AV3475" s="505"/>
      <c r="AW3475" s="150"/>
      <c r="AX3475" s="150"/>
      <c r="AY3475" s="150"/>
      <c r="BB3475" s="505"/>
      <c r="BC3475" s="150"/>
      <c r="BD3475" s="150"/>
      <c r="BE3475" s="150"/>
      <c r="BF3475" s="150"/>
      <c r="BG3475" s="150"/>
      <c r="BH3475" s="150"/>
      <c r="BI3475" s="133"/>
      <c r="BJ3475" s="135"/>
    </row>
    <row r="3476" spans="3:62">
      <c r="C3476" s="504"/>
      <c r="F3476" s="505"/>
      <c r="G3476" s="150"/>
      <c r="H3476" s="150"/>
      <c r="I3476" s="150"/>
      <c r="J3476" s="150"/>
      <c r="K3476" s="138"/>
      <c r="L3476" s="505"/>
      <c r="M3476" s="150"/>
      <c r="N3476" s="150"/>
      <c r="O3476" s="150"/>
      <c r="P3476" s="150"/>
      <c r="Q3476" s="138"/>
      <c r="R3476" s="505"/>
      <c r="S3476" s="150"/>
      <c r="T3476" s="150"/>
      <c r="U3476" s="150"/>
      <c r="V3476" s="150"/>
      <c r="W3476" s="138"/>
      <c r="X3476" s="505"/>
      <c r="Y3476" s="150"/>
      <c r="Z3476" s="150"/>
      <c r="AA3476" s="150"/>
      <c r="AB3476" s="150"/>
      <c r="AC3476" s="138"/>
      <c r="AD3476" s="505"/>
      <c r="AE3476" s="150"/>
      <c r="AF3476" s="150"/>
      <c r="AG3476" s="150"/>
      <c r="AH3476" s="150"/>
      <c r="AI3476" s="138"/>
      <c r="AJ3476" s="505"/>
      <c r="AK3476" s="150"/>
      <c r="AL3476" s="150"/>
      <c r="AM3476" s="150"/>
      <c r="AN3476" s="150"/>
      <c r="AO3476" s="138"/>
      <c r="AP3476" s="505"/>
      <c r="AQ3476" s="150"/>
      <c r="AR3476" s="150"/>
      <c r="AS3476" s="150"/>
      <c r="AT3476" s="150"/>
      <c r="AU3476" s="138"/>
      <c r="AV3476" s="505"/>
      <c r="AW3476" s="150"/>
      <c r="AX3476" s="150"/>
      <c r="AY3476" s="150"/>
      <c r="BB3476" s="505"/>
      <c r="BC3476" s="150"/>
      <c r="BD3476" s="150"/>
      <c r="BE3476" s="150"/>
      <c r="BF3476" s="150"/>
      <c r="BG3476" s="150"/>
      <c r="BH3476" s="150"/>
      <c r="BI3476" s="133"/>
      <c r="BJ3476" s="135"/>
    </row>
    <row r="3477" spans="3:62">
      <c r="C3477" s="504"/>
      <c r="F3477" s="505"/>
      <c r="G3477" s="150"/>
      <c r="H3477" s="150"/>
      <c r="I3477" s="150"/>
      <c r="J3477" s="150"/>
      <c r="K3477" s="138"/>
      <c r="L3477" s="505"/>
      <c r="M3477" s="150"/>
      <c r="N3477" s="150"/>
      <c r="O3477" s="150"/>
      <c r="P3477" s="150"/>
      <c r="Q3477" s="138"/>
      <c r="R3477" s="505"/>
      <c r="S3477" s="150"/>
      <c r="T3477" s="150"/>
      <c r="U3477" s="150"/>
      <c r="V3477" s="150"/>
      <c r="W3477" s="138"/>
      <c r="X3477" s="505"/>
      <c r="Y3477" s="150"/>
      <c r="Z3477" s="150"/>
      <c r="AA3477" s="150"/>
      <c r="AB3477" s="150"/>
      <c r="AC3477" s="138"/>
      <c r="AD3477" s="505"/>
      <c r="AE3477" s="150"/>
      <c r="AF3477" s="150"/>
      <c r="AG3477" s="150"/>
      <c r="AH3477" s="150"/>
      <c r="AI3477" s="138"/>
      <c r="AJ3477" s="505"/>
      <c r="AK3477" s="150"/>
      <c r="AL3477" s="150"/>
      <c r="AM3477" s="150"/>
      <c r="AN3477" s="150"/>
      <c r="AO3477" s="138"/>
      <c r="AP3477" s="505"/>
      <c r="AQ3477" s="150"/>
      <c r="AR3477" s="150"/>
      <c r="AS3477" s="150"/>
      <c r="AT3477" s="150"/>
      <c r="AU3477" s="138"/>
      <c r="AV3477" s="505"/>
      <c r="AW3477" s="150"/>
      <c r="AX3477" s="150"/>
      <c r="AY3477" s="150"/>
      <c r="BB3477" s="505"/>
      <c r="BC3477" s="150"/>
      <c r="BD3477" s="150"/>
      <c r="BE3477" s="150"/>
      <c r="BF3477" s="150"/>
      <c r="BG3477" s="150"/>
      <c r="BH3477" s="150"/>
      <c r="BI3477" s="133"/>
      <c r="BJ3477" s="135"/>
    </row>
    <row r="3478" spans="3:62">
      <c r="C3478" s="504"/>
      <c r="F3478" s="505"/>
      <c r="G3478" s="150"/>
      <c r="H3478" s="150"/>
      <c r="I3478" s="150"/>
      <c r="J3478" s="150"/>
      <c r="K3478" s="138"/>
      <c r="L3478" s="505"/>
      <c r="M3478" s="150"/>
      <c r="N3478" s="150"/>
      <c r="O3478" s="150"/>
      <c r="P3478" s="150"/>
      <c r="Q3478" s="138"/>
      <c r="R3478" s="505"/>
      <c r="S3478" s="150"/>
      <c r="T3478" s="150"/>
      <c r="U3478" s="150"/>
      <c r="V3478" s="150"/>
      <c r="W3478" s="138"/>
      <c r="X3478" s="505"/>
      <c r="Y3478" s="150"/>
      <c r="Z3478" s="150"/>
      <c r="AA3478" s="150"/>
      <c r="AB3478" s="150"/>
      <c r="AC3478" s="138"/>
      <c r="AD3478" s="505"/>
      <c r="AE3478" s="150"/>
      <c r="AF3478" s="150"/>
      <c r="AG3478" s="150"/>
      <c r="AH3478" s="150"/>
      <c r="AI3478" s="138"/>
      <c r="AJ3478" s="505"/>
      <c r="AK3478" s="150"/>
      <c r="AL3478" s="150"/>
      <c r="AM3478" s="150"/>
      <c r="AN3478" s="150"/>
      <c r="AO3478" s="138"/>
      <c r="AP3478" s="505"/>
      <c r="AQ3478" s="150"/>
      <c r="AR3478" s="150"/>
      <c r="AS3478" s="150"/>
      <c r="AT3478" s="150"/>
      <c r="AU3478" s="138"/>
      <c r="AV3478" s="505"/>
      <c r="AW3478" s="150"/>
      <c r="AX3478" s="150"/>
      <c r="AY3478" s="150"/>
      <c r="BB3478" s="505"/>
      <c r="BC3478" s="150"/>
      <c r="BD3478" s="150"/>
      <c r="BE3478" s="150"/>
      <c r="BF3478" s="150"/>
      <c r="BG3478" s="150"/>
      <c r="BH3478" s="150"/>
      <c r="BI3478" s="133"/>
      <c r="BJ3478" s="135"/>
    </row>
    <row r="3479" spans="3:62">
      <c r="C3479" s="504"/>
      <c r="F3479" s="505"/>
      <c r="G3479" s="150"/>
      <c r="H3479" s="150"/>
      <c r="I3479" s="150"/>
      <c r="J3479" s="150"/>
      <c r="K3479" s="138"/>
      <c r="L3479" s="505"/>
      <c r="M3479" s="150"/>
      <c r="N3479" s="150"/>
      <c r="O3479" s="150"/>
      <c r="P3479" s="150"/>
      <c r="Q3479" s="138"/>
      <c r="R3479" s="505"/>
      <c r="S3479" s="150"/>
      <c r="T3479" s="150"/>
      <c r="U3479" s="150"/>
      <c r="V3479" s="150"/>
      <c r="W3479" s="138"/>
      <c r="X3479" s="505"/>
      <c r="Y3479" s="150"/>
      <c r="Z3479" s="150"/>
      <c r="AA3479" s="150"/>
      <c r="AB3479" s="150"/>
      <c r="AC3479" s="138"/>
      <c r="AD3479" s="505"/>
      <c r="AE3479" s="150"/>
      <c r="AF3479" s="150"/>
      <c r="AG3479" s="150"/>
      <c r="AH3479" s="150"/>
      <c r="AI3479" s="138"/>
      <c r="AJ3479" s="505"/>
      <c r="AK3479" s="150"/>
      <c r="AL3479" s="150"/>
      <c r="AM3479" s="150"/>
      <c r="AN3479" s="150"/>
      <c r="AO3479" s="138"/>
      <c r="AP3479" s="505"/>
      <c r="AQ3479" s="150"/>
      <c r="AR3479" s="150"/>
      <c r="AS3479" s="150"/>
      <c r="AT3479" s="150"/>
      <c r="AU3479" s="138"/>
      <c r="AV3479" s="505"/>
      <c r="AW3479" s="150"/>
      <c r="AX3479" s="150"/>
      <c r="AY3479" s="150"/>
      <c r="BB3479" s="505"/>
      <c r="BC3479" s="150"/>
      <c r="BD3479" s="150"/>
      <c r="BE3479" s="150"/>
      <c r="BF3479" s="150"/>
      <c r="BG3479" s="150"/>
      <c r="BH3479" s="150"/>
      <c r="BI3479" s="133"/>
      <c r="BJ3479" s="135"/>
    </row>
    <row r="3480" spans="3:62">
      <c r="C3480" s="504"/>
      <c r="F3480" s="505"/>
      <c r="G3480" s="150"/>
      <c r="H3480" s="150"/>
      <c r="I3480" s="150"/>
      <c r="J3480" s="150"/>
      <c r="K3480" s="138"/>
      <c r="L3480" s="505"/>
      <c r="M3480" s="150"/>
      <c r="N3480" s="150"/>
      <c r="O3480" s="150"/>
      <c r="P3480" s="150"/>
      <c r="Q3480" s="138"/>
      <c r="R3480" s="505"/>
      <c r="S3480" s="150"/>
      <c r="T3480" s="150"/>
      <c r="U3480" s="150"/>
      <c r="V3480" s="150"/>
      <c r="W3480" s="138"/>
      <c r="X3480" s="505"/>
      <c r="Y3480" s="150"/>
      <c r="Z3480" s="150"/>
      <c r="AA3480" s="150"/>
      <c r="AB3480" s="150"/>
      <c r="AC3480" s="138"/>
      <c r="AD3480" s="505"/>
      <c r="AE3480" s="150"/>
      <c r="AF3480" s="150"/>
      <c r="AG3480" s="150"/>
      <c r="AH3480" s="150"/>
      <c r="AI3480" s="138"/>
      <c r="AJ3480" s="505"/>
      <c r="AK3480" s="150"/>
      <c r="AL3480" s="150"/>
      <c r="AM3480" s="150"/>
      <c r="AN3480" s="150"/>
      <c r="AO3480" s="138"/>
      <c r="AP3480" s="505"/>
      <c r="AQ3480" s="150"/>
      <c r="AR3480" s="150"/>
      <c r="AS3480" s="150"/>
      <c r="AT3480" s="150"/>
      <c r="AU3480" s="138"/>
      <c r="AV3480" s="505"/>
      <c r="AW3480" s="150"/>
      <c r="AX3480" s="150"/>
      <c r="AY3480" s="150"/>
      <c r="BB3480" s="505"/>
      <c r="BC3480" s="150"/>
      <c r="BD3480" s="150"/>
      <c r="BE3480" s="150"/>
      <c r="BF3480" s="150"/>
      <c r="BG3480" s="150"/>
      <c r="BH3480" s="150"/>
      <c r="BI3480" s="133"/>
      <c r="BJ3480" s="135"/>
    </row>
    <row r="3481" spans="3:62">
      <c r="C3481" s="504"/>
      <c r="F3481" s="505"/>
      <c r="G3481" s="150"/>
      <c r="H3481" s="150"/>
      <c r="I3481" s="150"/>
      <c r="J3481" s="150"/>
      <c r="K3481" s="138"/>
      <c r="L3481" s="505"/>
      <c r="M3481" s="150"/>
      <c r="N3481" s="150"/>
      <c r="O3481" s="150"/>
      <c r="P3481" s="150"/>
      <c r="Q3481" s="138"/>
      <c r="R3481" s="505"/>
      <c r="S3481" s="150"/>
      <c r="T3481" s="150"/>
      <c r="U3481" s="150"/>
      <c r="V3481" s="150"/>
      <c r="W3481" s="138"/>
      <c r="X3481" s="505"/>
      <c r="Y3481" s="150"/>
      <c r="Z3481" s="150"/>
      <c r="AA3481" s="150"/>
      <c r="AB3481" s="150"/>
      <c r="AC3481" s="138"/>
      <c r="AD3481" s="505"/>
      <c r="AE3481" s="150"/>
      <c r="AF3481" s="150"/>
      <c r="AG3481" s="150"/>
      <c r="AH3481" s="150"/>
      <c r="AI3481" s="138"/>
      <c r="AJ3481" s="505"/>
      <c r="AK3481" s="150"/>
      <c r="AL3481" s="150"/>
      <c r="AM3481" s="150"/>
      <c r="AN3481" s="150"/>
      <c r="AO3481" s="138"/>
      <c r="AP3481" s="505"/>
      <c r="AQ3481" s="150"/>
      <c r="AR3481" s="150"/>
      <c r="AS3481" s="150"/>
      <c r="AT3481" s="150"/>
      <c r="AU3481" s="138"/>
      <c r="AV3481" s="505"/>
      <c r="AW3481" s="150"/>
      <c r="AX3481" s="150"/>
      <c r="AY3481" s="150"/>
      <c r="BB3481" s="505"/>
      <c r="BC3481" s="150"/>
      <c r="BD3481" s="150"/>
      <c r="BE3481" s="150"/>
      <c r="BF3481" s="150"/>
      <c r="BG3481" s="150"/>
      <c r="BH3481" s="150"/>
      <c r="BI3481" s="133"/>
      <c r="BJ3481" s="135"/>
    </row>
    <row r="3482" spans="3:62">
      <c r="C3482" s="504"/>
      <c r="F3482" s="505"/>
      <c r="G3482" s="150"/>
      <c r="H3482" s="150"/>
      <c r="I3482" s="150"/>
      <c r="J3482" s="150"/>
      <c r="K3482" s="138"/>
      <c r="L3482" s="505"/>
      <c r="M3482" s="150"/>
      <c r="N3482" s="150"/>
      <c r="O3482" s="150"/>
      <c r="P3482" s="150"/>
      <c r="Q3482" s="138"/>
      <c r="R3482" s="505"/>
      <c r="S3482" s="150"/>
      <c r="T3482" s="150"/>
      <c r="U3482" s="150"/>
      <c r="V3482" s="150"/>
      <c r="W3482" s="138"/>
      <c r="X3482" s="505"/>
      <c r="Y3482" s="150"/>
      <c r="Z3482" s="150"/>
      <c r="AA3482" s="150"/>
      <c r="AB3482" s="150"/>
      <c r="AC3482" s="138"/>
      <c r="AD3482" s="505"/>
      <c r="AE3482" s="150"/>
      <c r="AF3482" s="150"/>
      <c r="AG3482" s="150"/>
      <c r="AH3482" s="150"/>
      <c r="AI3482" s="138"/>
      <c r="AJ3482" s="505"/>
      <c r="AK3482" s="150"/>
      <c r="AL3482" s="150"/>
      <c r="AM3482" s="150"/>
      <c r="AN3482" s="150"/>
      <c r="AO3482" s="138"/>
      <c r="AP3482" s="505"/>
      <c r="AQ3482" s="150"/>
      <c r="AR3482" s="150"/>
      <c r="AS3482" s="150"/>
      <c r="AT3482" s="150"/>
      <c r="AU3482" s="138"/>
      <c r="AV3482" s="505"/>
      <c r="AW3482" s="150"/>
      <c r="AX3482" s="150"/>
      <c r="AY3482" s="150"/>
      <c r="BB3482" s="505"/>
      <c r="BC3482" s="150"/>
      <c r="BD3482" s="150"/>
      <c r="BE3482" s="150"/>
      <c r="BF3482" s="150"/>
      <c r="BG3482" s="150"/>
      <c r="BH3482" s="150"/>
      <c r="BI3482" s="133"/>
      <c r="BJ3482" s="135"/>
    </row>
    <row r="3483" spans="3:62">
      <c r="C3483" s="504"/>
      <c r="F3483" s="505"/>
      <c r="G3483" s="150"/>
      <c r="H3483" s="150"/>
      <c r="I3483" s="150"/>
      <c r="J3483" s="150"/>
      <c r="K3483" s="138"/>
      <c r="L3483" s="505"/>
      <c r="M3483" s="150"/>
      <c r="N3483" s="150"/>
      <c r="O3483" s="150"/>
      <c r="P3483" s="150"/>
      <c r="Q3483" s="138"/>
      <c r="R3483" s="505"/>
      <c r="S3483" s="150"/>
      <c r="T3483" s="150"/>
      <c r="U3483" s="150"/>
      <c r="V3483" s="150"/>
      <c r="W3483" s="138"/>
      <c r="X3483" s="505"/>
      <c r="Y3483" s="150"/>
      <c r="Z3483" s="150"/>
      <c r="AA3483" s="150"/>
      <c r="AB3483" s="150"/>
      <c r="AC3483" s="138"/>
      <c r="AD3483" s="505"/>
      <c r="AE3483" s="150"/>
      <c r="AF3483" s="150"/>
      <c r="AG3483" s="150"/>
      <c r="AH3483" s="150"/>
      <c r="AI3483" s="138"/>
      <c r="AJ3483" s="505"/>
      <c r="AK3483" s="150"/>
      <c r="AL3483" s="150"/>
      <c r="AM3483" s="150"/>
      <c r="AN3483" s="150"/>
      <c r="AO3483" s="138"/>
      <c r="AP3483" s="505"/>
      <c r="AQ3483" s="150"/>
      <c r="AR3483" s="150"/>
      <c r="AS3483" s="150"/>
      <c r="AT3483" s="150"/>
      <c r="AU3483" s="138"/>
      <c r="AV3483" s="505"/>
      <c r="AW3483" s="150"/>
      <c r="AX3483" s="150"/>
      <c r="AY3483" s="150"/>
      <c r="BB3483" s="505"/>
      <c r="BC3483" s="150"/>
      <c r="BD3483" s="150"/>
      <c r="BE3483" s="150"/>
      <c r="BF3483" s="150"/>
      <c r="BG3483" s="150"/>
      <c r="BH3483" s="150"/>
      <c r="BI3483" s="133"/>
      <c r="BJ3483" s="135"/>
    </row>
    <row r="3484" spans="3:62">
      <c r="C3484" s="504"/>
      <c r="F3484" s="505"/>
      <c r="G3484" s="150"/>
      <c r="H3484" s="150"/>
      <c r="I3484" s="150"/>
      <c r="J3484" s="150"/>
      <c r="K3484" s="138"/>
      <c r="L3484" s="505"/>
      <c r="M3484" s="150"/>
      <c r="N3484" s="150"/>
      <c r="O3484" s="150"/>
      <c r="P3484" s="150"/>
      <c r="Q3484" s="138"/>
      <c r="R3484" s="505"/>
      <c r="S3484" s="150"/>
      <c r="T3484" s="150"/>
      <c r="U3484" s="150"/>
      <c r="V3484" s="150"/>
      <c r="W3484" s="138"/>
      <c r="X3484" s="505"/>
      <c r="Y3484" s="150"/>
      <c r="Z3484" s="150"/>
      <c r="AA3484" s="150"/>
      <c r="AB3484" s="150"/>
      <c r="AC3484" s="138"/>
      <c r="AD3484" s="505"/>
      <c r="AE3484" s="150"/>
      <c r="AF3484" s="150"/>
      <c r="AG3484" s="150"/>
      <c r="AH3484" s="150"/>
      <c r="AI3484" s="138"/>
      <c r="AJ3484" s="505"/>
      <c r="AK3484" s="150"/>
      <c r="AL3484" s="150"/>
      <c r="AM3484" s="150"/>
      <c r="AN3484" s="150"/>
      <c r="AO3484" s="138"/>
      <c r="AP3484" s="505"/>
      <c r="AQ3484" s="150"/>
      <c r="AR3484" s="150"/>
      <c r="AS3484" s="150"/>
      <c r="AT3484" s="150"/>
      <c r="AU3484" s="138"/>
      <c r="AV3484" s="505"/>
      <c r="AW3484" s="150"/>
      <c r="AX3484" s="150"/>
      <c r="AY3484" s="150"/>
      <c r="BB3484" s="505"/>
      <c r="BC3484" s="150"/>
      <c r="BD3484" s="150"/>
      <c r="BE3484" s="150"/>
      <c r="BF3484" s="150"/>
      <c r="BG3484" s="150"/>
      <c r="BH3484" s="150"/>
      <c r="BI3484" s="133"/>
      <c r="BJ3484" s="135"/>
    </row>
    <row r="3485" spans="3:62">
      <c r="C3485" s="504"/>
      <c r="F3485" s="505"/>
      <c r="G3485" s="150"/>
      <c r="H3485" s="150"/>
      <c r="I3485" s="150"/>
      <c r="J3485" s="150"/>
      <c r="K3485" s="138"/>
      <c r="L3485" s="505"/>
      <c r="M3485" s="150"/>
      <c r="N3485" s="150"/>
      <c r="O3485" s="150"/>
      <c r="P3485" s="150"/>
      <c r="Q3485" s="138"/>
      <c r="R3485" s="505"/>
      <c r="S3485" s="150"/>
      <c r="T3485" s="150"/>
      <c r="U3485" s="150"/>
      <c r="V3485" s="150"/>
      <c r="W3485" s="138"/>
      <c r="X3485" s="505"/>
      <c r="Y3485" s="150"/>
      <c r="Z3485" s="150"/>
      <c r="AA3485" s="150"/>
      <c r="AB3485" s="150"/>
      <c r="AC3485" s="138"/>
      <c r="AD3485" s="505"/>
      <c r="AE3485" s="150"/>
      <c r="AF3485" s="150"/>
      <c r="AG3485" s="150"/>
      <c r="AH3485" s="150"/>
      <c r="AI3485" s="138"/>
      <c r="AJ3485" s="505"/>
      <c r="AK3485" s="150"/>
      <c r="AL3485" s="150"/>
      <c r="AM3485" s="150"/>
      <c r="AN3485" s="150"/>
      <c r="AO3485" s="138"/>
      <c r="AP3485" s="505"/>
      <c r="AQ3485" s="150"/>
      <c r="AR3485" s="150"/>
      <c r="AS3485" s="150"/>
      <c r="AT3485" s="150"/>
      <c r="AU3485" s="138"/>
      <c r="AV3485" s="505"/>
      <c r="AW3485" s="150"/>
      <c r="AX3485" s="150"/>
      <c r="AY3485" s="150"/>
      <c r="BB3485" s="505"/>
      <c r="BC3485" s="150"/>
      <c r="BD3485" s="150"/>
      <c r="BE3485" s="150"/>
      <c r="BF3485" s="150"/>
      <c r="BG3485" s="150"/>
      <c r="BH3485" s="150"/>
      <c r="BI3485" s="133"/>
      <c r="BJ3485" s="135"/>
    </row>
    <row r="3486" spans="3:62">
      <c r="C3486" s="504"/>
      <c r="F3486" s="505"/>
      <c r="G3486" s="150"/>
      <c r="H3486" s="150"/>
      <c r="I3486" s="150"/>
      <c r="J3486" s="150"/>
      <c r="K3486" s="138"/>
      <c r="L3486" s="505"/>
      <c r="M3486" s="150"/>
      <c r="N3486" s="150"/>
      <c r="O3486" s="150"/>
      <c r="P3486" s="150"/>
      <c r="Q3486" s="138"/>
      <c r="R3486" s="505"/>
      <c r="S3486" s="150"/>
      <c r="T3486" s="150"/>
      <c r="U3486" s="150"/>
      <c r="V3486" s="150"/>
      <c r="W3486" s="138"/>
      <c r="X3486" s="505"/>
      <c r="Y3486" s="150"/>
      <c r="Z3486" s="150"/>
      <c r="AA3486" s="150"/>
      <c r="AB3486" s="150"/>
      <c r="AC3486" s="138"/>
      <c r="AD3486" s="505"/>
      <c r="AE3486" s="150"/>
      <c r="AF3486" s="150"/>
      <c r="AG3486" s="150"/>
      <c r="AH3486" s="150"/>
      <c r="AI3486" s="138"/>
      <c r="AJ3486" s="505"/>
      <c r="AK3486" s="150"/>
      <c r="AL3486" s="150"/>
      <c r="AM3486" s="150"/>
      <c r="AN3486" s="150"/>
      <c r="AO3486" s="138"/>
      <c r="AP3486" s="505"/>
      <c r="AQ3486" s="150"/>
      <c r="AR3486" s="150"/>
      <c r="AS3486" s="150"/>
      <c r="AT3486" s="150"/>
      <c r="AU3486" s="138"/>
      <c r="AV3486" s="505"/>
      <c r="AW3486" s="150"/>
      <c r="AX3486" s="150"/>
      <c r="AY3486" s="150"/>
      <c r="BB3486" s="505"/>
      <c r="BC3486" s="150"/>
      <c r="BD3486" s="150"/>
      <c r="BE3486" s="150"/>
      <c r="BF3486" s="150"/>
      <c r="BG3486" s="150"/>
      <c r="BH3486" s="150"/>
      <c r="BI3486" s="133"/>
      <c r="BJ3486" s="135"/>
    </row>
    <row r="3487" spans="3:62">
      <c r="C3487" s="504"/>
      <c r="F3487" s="505"/>
      <c r="G3487" s="150"/>
      <c r="H3487" s="150"/>
      <c r="I3487" s="150"/>
      <c r="J3487" s="150"/>
      <c r="K3487" s="138"/>
      <c r="L3487" s="505"/>
      <c r="M3487" s="150"/>
      <c r="N3487" s="150"/>
      <c r="O3487" s="150"/>
      <c r="P3487" s="150"/>
      <c r="Q3487" s="138"/>
      <c r="R3487" s="505"/>
      <c r="S3487" s="150"/>
      <c r="T3487" s="150"/>
      <c r="U3487" s="150"/>
      <c r="V3487" s="150"/>
      <c r="W3487" s="138"/>
      <c r="X3487" s="505"/>
      <c r="Y3487" s="150"/>
      <c r="Z3487" s="150"/>
      <c r="AA3487" s="150"/>
      <c r="AB3487" s="150"/>
      <c r="AC3487" s="138"/>
      <c r="AD3487" s="505"/>
      <c r="AE3487" s="150"/>
      <c r="AF3487" s="150"/>
      <c r="AG3487" s="150"/>
      <c r="AH3487" s="150"/>
      <c r="AI3487" s="138"/>
      <c r="AJ3487" s="505"/>
      <c r="AK3487" s="150"/>
      <c r="AL3487" s="150"/>
      <c r="AM3487" s="150"/>
      <c r="AN3487" s="150"/>
      <c r="AO3487" s="138"/>
      <c r="AP3487" s="505"/>
      <c r="AQ3487" s="150"/>
      <c r="AR3487" s="150"/>
      <c r="AS3487" s="150"/>
      <c r="AT3487" s="150"/>
      <c r="AU3487" s="138"/>
      <c r="AV3487" s="505"/>
      <c r="AW3487" s="150"/>
      <c r="AX3487" s="150"/>
      <c r="AY3487" s="150"/>
      <c r="BB3487" s="505"/>
      <c r="BC3487" s="150"/>
      <c r="BD3487" s="150"/>
      <c r="BE3487" s="150"/>
      <c r="BF3487" s="150"/>
      <c r="BG3487" s="150"/>
      <c r="BH3487" s="150"/>
      <c r="BI3487" s="133"/>
      <c r="BJ3487" s="135"/>
    </row>
    <row r="3488" spans="3:62">
      <c r="C3488" s="504"/>
      <c r="F3488" s="505"/>
      <c r="G3488" s="150"/>
      <c r="H3488" s="150"/>
      <c r="I3488" s="150"/>
      <c r="J3488" s="150"/>
      <c r="K3488" s="138"/>
      <c r="L3488" s="505"/>
      <c r="M3488" s="150"/>
      <c r="N3488" s="150"/>
      <c r="O3488" s="150"/>
      <c r="P3488" s="150"/>
      <c r="Q3488" s="138"/>
      <c r="R3488" s="505"/>
      <c r="S3488" s="150"/>
      <c r="T3488" s="150"/>
      <c r="U3488" s="150"/>
      <c r="V3488" s="150"/>
      <c r="W3488" s="138"/>
      <c r="X3488" s="505"/>
      <c r="Y3488" s="150"/>
      <c r="Z3488" s="150"/>
      <c r="AA3488" s="150"/>
      <c r="AB3488" s="150"/>
      <c r="AC3488" s="138"/>
      <c r="AD3488" s="505"/>
      <c r="AE3488" s="150"/>
      <c r="AF3488" s="150"/>
      <c r="AG3488" s="150"/>
      <c r="AH3488" s="150"/>
      <c r="AI3488" s="138"/>
      <c r="AJ3488" s="505"/>
      <c r="AK3488" s="150"/>
      <c r="AL3488" s="150"/>
      <c r="AM3488" s="150"/>
      <c r="AN3488" s="150"/>
      <c r="AO3488" s="138"/>
      <c r="AP3488" s="505"/>
      <c r="AQ3488" s="150"/>
      <c r="AR3488" s="150"/>
      <c r="AS3488" s="150"/>
      <c r="AT3488" s="150"/>
      <c r="AU3488" s="138"/>
      <c r="AV3488" s="505"/>
      <c r="AW3488" s="150"/>
      <c r="AX3488" s="150"/>
      <c r="AY3488" s="150"/>
      <c r="BB3488" s="505"/>
      <c r="BC3488" s="150"/>
      <c r="BD3488" s="150"/>
      <c r="BE3488" s="150"/>
      <c r="BF3488" s="150"/>
      <c r="BG3488" s="150"/>
      <c r="BH3488" s="150"/>
      <c r="BI3488" s="133"/>
      <c r="BJ3488" s="135"/>
    </row>
    <row r="3489" spans="3:62">
      <c r="C3489" s="504"/>
      <c r="F3489" s="505"/>
      <c r="G3489" s="150"/>
      <c r="H3489" s="150"/>
      <c r="I3489" s="150"/>
      <c r="J3489" s="150"/>
      <c r="K3489" s="138"/>
      <c r="L3489" s="505"/>
      <c r="M3489" s="150"/>
      <c r="N3489" s="150"/>
      <c r="O3489" s="150"/>
      <c r="P3489" s="150"/>
      <c r="Q3489" s="138"/>
      <c r="R3489" s="505"/>
      <c r="S3489" s="150"/>
      <c r="T3489" s="150"/>
      <c r="U3489" s="150"/>
      <c r="V3489" s="150"/>
      <c r="W3489" s="138"/>
      <c r="X3489" s="505"/>
      <c r="Y3489" s="150"/>
      <c r="Z3489" s="150"/>
      <c r="AA3489" s="150"/>
      <c r="AB3489" s="150"/>
      <c r="AC3489" s="138"/>
      <c r="AD3489" s="505"/>
      <c r="AE3489" s="150"/>
      <c r="AF3489" s="150"/>
      <c r="AG3489" s="150"/>
      <c r="AH3489" s="150"/>
      <c r="AI3489" s="138"/>
      <c r="AJ3489" s="505"/>
      <c r="AK3489" s="150"/>
      <c r="AL3489" s="150"/>
      <c r="AM3489" s="150"/>
      <c r="AN3489" s="150"/>
      <c r="AO3489" s="138"/>
      <c r="AP3489" s="505"/>
      <c r="AQ3489" s="150"/>
      <c r="AR3489" s="150"/>
      <c r="AS3489" s="150"/>
      <c r="AT3489" s="150"/>
      <c r="AU3489" s="138"/>
      <c r="AV3489" s="505"/>
      <c r="AW3489" s="150"/>
      <c r="AX3489" s="150"/>
      <c r="AY3489" s="150"/>
      <c r="BB3489" s="505"/>
      <c r="BC3489" s="150"/>
      <c r="BD3489" s="150"/>
      <c r="BE3489" s="150"/>
      <c r="BF3489" s="150"/>
      <c r="BG3489" s="150"/>
      <c r="BH3489" s="150"/>
      <c r="BI3489" s="133"/>
      <c r="BJ3489" s="135"/>
    </row>
    <row r="3490" spans="3:62">
      <c r="C3490" s="504"/>
      <c r="F3490" s="505"/>
      <c r="G3490" s="150"/>
      <c r="H3490" s="150"/>
      <c r="I3490" s="150"/>
      <c r="J3490" s="150"/>
      <c r="K3490" s="138"/>
      <c r="L3490" s="505"/>
      <c r="M3490" s="150"/>
      <c r="N3490" s="150"/>
      <c r="O3490" s="150"/>
      <c r="P3490" s="150"/>
      <c r="Q3490" s="138"/>
      <c r="R3490" s="505"/>
      <c r="S3490" s="150"/>
      <c r="T3490" s="150"/>
      <c r="U3490" s="150"/>
      <c r="V3490" s="150"/>
      <c r="W3490" s="138"/>
      <c r="X3490" s="505"/>
      <c r="Y3490" s="150"/>
      <c r="Z3490" s="150"/>
      <c r="AA3490" s="150"/>
      <c r="AB3490" s="150"/>
      <c r="AC3490" s="138"/>
      <c r="AD3490" s="505"/>
      <c r="AE3490" s="150"/>
      <c r="AF3490" s="150"/>
      <c r="AG3490" s="150"/>
      <c r="AH3490" s="150"/>
      <c r="AI3490" s="138"/>
      <c r="AJ3490" s="505"/>
      <c r="AK3490" s="150"/>
      <c r="AL3490" s="150"/>
      <c r="AM3490" s="150"/>
      <c r="AN3490" s="150"/>
      <c r="AO3490" s="138"/>
      <c r="AP3490" s="505"/>
      <c r="AQ3490" s="150"/>
      <c r="AR3490" s="150"/>
      <c r="AS3490" s="150"/>
      <c r="AT3490" s="150"/>
      <c r="AU3490" s="138"/>
      <c r="AV3490" s="505"/>
      <c r="AW3490" s="150"/>
      <c r="AX3490" s="150"/>
      <c r="AY3490" s="150"/>
      <c r="BB3490" s="505"/>
      <c r="BC3490" s="150"/>
      <c r="BD3490" s="150"/>
      <c r="BE3490" s="150"/>
      <c r="BF3490" s="150"/>
      <c r="BG3490" s="150"/>
      <c r="BH3490" s="150"/>
      <c r="BI3490" s="133"/>
      <c r="BJ3490" s="135"/>
    </row>
    <row r="3491" spans="3:62">
      <c r="C3491" s="504"/>
      <c r="F3491" s="505"/>
      <c r="G3491" s="150"/>
      <c r="H3491" s="150"/>
      <c r="I3491" s="150"/>
      <c r="J3491" s="150"/>
      <c r="K3491" s="138"/>
      <c r="L3491" s="505"/>
      <c r="M3491" s="150"/>
      <c r="N3491" s="150"/>
      <c r="O3491" s="150"/>
      <c r="P3491" s="150"/>
      <c r="Q3491" s="138"/>
      <c r="R3491" s="505"/>
      <c r="S3491" s="150"/>
      <c r="T3491" s="150"/>
      <c r="U3491" s="150"/>
      <c r="V3491" s="150"/>
      <c r="W3491" s="138"/>
      <c r="X3491" s="505"/>
      <c r="Y3491" s="150"/>
      <c r="Z3491" s="150"/>
      <c r="AA3491" s="150"/>
      <c r="AB3491" s="150"/>
      <c r="AC3491" s="138"/>
      <c r="AD3491" s="505"/>
      <c r="AE3491" s="150"/>
      <c r="AF3491" s="150"/>
      <c r="AG3491" s="150"/>
      <c r="AH3491" s="150"/>
      <c r="AI3491" s="138"/>
      <c r="AJ3491" s="505"/>
      <c r="AK3491" s="150"/>
      <c r="AL3491" s="150"/>
      <c r="AM3491" s="150"/>
      <c r="AN3491" s="150"/>
      <c r="AO3491" s="138"/>
      <c r="AP3491" s="505"/>
      <c r="AQ3491" s="150"/>
      <c r="AR3491" s="150"/>
      <c r="AS3491" s="150"/>
      <c r="AT3491" s="150"/>
      <c r="AU3491" s="138"/>
      <c r="AV3491" s="505"/>
      <c r="AW3491" s="150"/>
      <c r="AX3491" s="150"/>
      <c r="AY3491" s="150"/>
      <c r="BB3491" s="505"/>
      <c r="BC3491" s="150"/>
      <c r="BD3491" s="150"/>
      <c r="BE3491" s="150"/>
      <c r="BF3491" s="150"/>
      <c r="BG3491" s="150"/>
      <c r="BH3491" s="150"/>
      <c r="BI3491" s="133"/>
      <c r="BJ3491" s="135"/>
    </row>
    <row r="3492" spans="3:62">
      <c r="C3492" s="504"/>
      <c r="F3492" s="505"/>
      <c r="G3492" s="150"/>
      <c r="H3492" s="150"/>
      <c r="I3492" s="150"/>
      <c r="J3492" s="150"/>
      <c r="K3492" s="138"/>
      <c r="L3492" s="505"/>
      <c r="M3492" s="150"/>
      <c r="N3492" s="150"/>
      <c r="O3492" s="150"/>
      <c r="P3492" s="150"/>
      <c r="Q3492" s="138"/>
      <c r="R3492" s="505"/>
      <c r="S3492" s="150"/>
      <c r="T3492" s="150"/>
      <c r="U3492" s="150"/>
      <c r="V3492" s="150"/>
      <c r="W3492" s="138"/>
      <c r="X3492" s="505"/>
      <c r="Y3492" s="150"/>
      <c r="Z3492" s="150"/>
      <c r="AA3492" s="150"/>
      <c r="AB3492" s="150"/>
      <c r="AC3492" s="138"/>
      <c r="AD3492" s="505"/>
      <c r="AE3492" s="150"/>
      <c r="AF3492" s="150"/>
      <c r="AG3492" s="150"/>
      <c r="AH3492" s="150"/>
      <c r="AI3492" s="138"/>
      <c r="AJ3492" s="505"/>
      <c r="AK3492" s="150"/>
      <c r="AL3492" s="150"/>
      <c r="AM3492" s="150"/>
      <c r="AN3492" s="150"/>
      <c r="AO3492" s="138"/>
      <c r="AP3492" s="505"/>
      <c r="AQ3492" s="150"/>
      <c r="AR3492" s="150"/>
      <c r="AS3492" s="150"/>
      <c r="AT3492" s="150"/>
      <c r="AU3492" s="138"/>
      <c r="AV3492" s="505"/>
      <c r="AW3492" s="150"/>
      <c r="AX3492" s="150"/>
      <c r="AY3492" s="150"/>
      <c r="BB3492" s="505"/>
      <c r="BC3492" s="150"/>
      <c r="BD3492" s="150"/>
      <c r="BE3492" s="150"/>
      <c r="BF3492" s="150"/>
      <c r="BG3492" s="150"/>
      <c r="BH3492" s="150"/>
      <c r="BI3492" s="133"/>
      <c r="BJ3492" s="135"/>
    </row>
    <row r="3493" spans="3:62">
      <c r="C3493" s="504"/>
      <c r="F3493" s="505"/>
      <c r="G3493" s="150"/>
      <c r="H3493" s="150"/>
      <c r="I3493" s="150"/>
      <c r="J3493" s="150"/>
      <c r="K3493" s="138"/>
      <c r="L3493" s="505"/>
      <c r="M3493" s="150"/>
      <c r="N3493" s="150"/>
      <c r="O3493" s="150"/>
      <c r="P3493" s="150"/>
      <c r="Q3493" s="138"/>
      <c r="R3493" s="505"/>
      <c r="S3493" s="150"/>
      <c r="T3493" s="150"/>
      <c r="U3493" s="150"/>
      <c r="V3493" s="150"/>
      <c r="W3493" s="138"/>
      <c r="X3493" s="505"/>
      <c r="Y3493" s="150"/>
      <c r="Z3493" s="150"/>
      <c r="AA3493" s="150"/>
      <c r="AB3493" s="150"/>
      <c r="AC3493" s="138"/>
      <c r="AD3493" s="505"/>
      <c r="AE3493" s="150"/>
      <c r="AF3493" s="150"/>
      <c r="AG3493" s="150"/>
      <c r="AH3493" s="150"/>
      <c r="AI3493" s="138"/>
      <c r="AJ3493" s="505"/>
      <c r="AK3493" s="150"/>
      <c r="AL3493" s="150"/>
      <c r="AM3493" s="150"/>
      <c r="AN3493" s="150"/>
      <c r="AO3493" s="138"/>
      <c r="AP3493" s="505"/>
      <c r="AQ3493" s="150"/>
      <c r="AR3493" s="150"/>
      <c r="AS3493" s="150"/>
      <c r="AT3493" s="150"/>
      <c r="AU3493" s="138"/>
      <c r="AV3493" s="505"/>
      <c r="AW3493" s="150"/>
      <c r="AX3493" s="150"/>
      <c r="AY3493" s="150"/>
      <c r="BB3493" s="505"/>
      <c r="BC3493" s="150"/>
      <c r="BD3493" s="150"/>
      <c r="BE3493" s="150"/>
      <c r="BF3493" s="150"/>
      <c r="BG3493" s="150"/>
      <c r="BH3493" s="150"/>
      <c r="BI3493" s="133"/>
      <c r="BJ3493" s="135"/>
    </row>
    <row r="3494" spans="3:62">
      <c r="C3494" s="504"/>
      <c r="F3494" s="505"/>
      <c r="G3494" s="150"/>
      <c r="H3494" s="150"/>
      <c r="I3494" s="150"/>
      <c r="J3494" s="150"/>
      <c r="K3494" s="138"/>
      <c r="L3494" s="505"/>
      <c r="M3494" s="150"/>
      <c r="N3494" s="150"/>
      <c r="O3494" s="150"/>
      <c r="P3494" s="150"/>
      <c r="Q3494" s="138"/>
      <c r="R3494" s="505"/>
      <c r="S3494" s="150"/>
      <c r="T3494" s="150"/>
      <c r="U3494" s="150"/>
      <c r="V3494" s="150"/>
      <c r="W3494" s="138"/>
      <c r="X3494" s="505"/>
      <c r="Y3494" s="150"/>
      <c r="Z3494" s="150"/>
      <c r="AA3494" s="150"/>
      <c r="AB3494" s="150"/>
      <c r="AC3494" s="138"/>
      <c r="AD3494" s="505"/>
      <c r="AE3494" s="150"/>
      <c r="AF3494" s="150"/>
      <c r="AG3494" s="150"/>
      <c r="AH3494" s="150"/>
      <c r="AI3494" s="138"/>
      <c r="AJ3494" s="505"/>
      <c r="AK3494" s="150"/>
      <c r="AL3494" s="150"/>
      <c r="AM3494" s="150"/>
      <c r="AN3494" s="150"/>
      <c r="AO3494" s="138"/>
      <c r="AP3494" s="505"/>
      <c r="AQ3494" s="150"/>
      <c r="AR3494" s="150"/>
      <c r="AS3494" s="150"/>
      <c r="AT3494" s="150"/>
      <c r="AU3494" s="138"/>
      <c r="AV3494" s="505"/>
      <c r="AW3494" s="150"/>
      <c r="AX3494" s="150"/>
      <c r="AY3494" s="150"/>
      <c r="BB3494" s="505"/>
      <c r="BC3494" s="150"/>
      <c r="BD3494" s="150"/>
      <c r="BE3494" s="150"/>
      <c r="BF3494" s="150"/>
      <c r="BG3494" s="150"/>
      <c r="BH3494" s="150"/>
      <c r="BI3494" s="133"/>
      <c r="BJ3494" s="135"/>
    </row>
    <row r="3495" spans="3:62">
      <c r="C3495" s="504"/>
      <c r="F3495" s="505"/>
      <c r="G3495" s="150"/>
      <c r="H3495" s="150"/>
      <c r="I3495" s="150"/>
      <c r="J3495" s="150"/>
      <c r="K3495" s="138"/>
      <c r="L3495" s="505"/>
      <c r="M3495" s="150"/>
      <c r="N3495" s="150"/>
      <c r="O3495" s="150"/>
      <c r="P3495" s="150"/>
      <c r="Q3495" s="138"/>
      <c r="R3495" s="505"/>
      <c r="S3495" s="150"/>
      <c r="T3495" s="150"/>
      <c r="U3495" s="150"/>
      <c r="V3495" s="150"/>
      <c r="W3495" s="138"/>
      <c r="X3495" s="505"/>
      <c r="Y3495" s="150"/>
      <c r="Z3495" s="150"/>
      <c r="AA3495" s="150"/>
      <c r="AB3495" s="150"/>
      <c r="AC3495" s="138"/>
      <c r="AD3495" s="505"/>
      <c r="AE3495" s="150"/>
      <c r="AF3495" s="150"/>
      <c r="AG3495" s="150"/>
      <c r="AH3495" s="150"/>
      <c r="AI3495" s="138"/>
      <c r="AJ3495" s="505"/>
      <c r="AK3495" s="150"/>
      <c r="AL3495" s="150"/>
      <c r="AM3495" s="150"/>
      <c r="AN3495" s="150"/>
      <c r="AO3495" s="138"/>
      <c r="AP3495" s="505"/>
      <c r="AQ3495" s="150"/>
      <c r="AR3495" s="150"/>
      <c r="AS3495" s="150"/>
      <c r="AT3495" s="150"/>
      <c r="AU3495" s="138"/>
      <c r="AV3495" s="505"/>
      <c r="AW3495" s="150"/>
      <c r="AX3495" s="150"/>
      <c r="AY3495" s="150"/>
      <c r="BB3495" s="505"/>
      <c r="BC3495" s="150"/>
      <c r="BD3495" s="150"/>
      <c r="BE3495" s="150"/>
      <c r="BF3495" s="150"/>
      <c r="BG3495" s="150"/>
      <c r="BH3495" s="150"/>
      <c r="BI3495" s="133"/>
      <c r="BJ3495" s="135"/>
    </row>
    <row r="3496" spans="3:62">
      <c r="C3496" s="504"/>
      <c r="F3496" s="505"/>
      <c r="G3496" s="150"/>
      <c r="H3496" s="150"/>
      <c r="I3496" s="150"/>
      <c r="J3496" s="150"/>
      <c r="K3496" s="138"/>
      <c r="L3496" s="505"/>
      <c r="M3496" s="150"/>
      <c r="N3496" s="150"/>
      <c r="O3496" s="150"/>
      <c r="P3496" s="150"/>
      <c r="Q3496" s="138"/>
      <c r="R3496" s="505"/>
      <c r="S3496" s="150"/>
      <c r="T3496" s="150"/>
      <c r="U3496" s="150"/>
      <c r="V3496" s="150"/>
      <c r="W3496" s="138"/>
      <c r="X3496" s="505"/>
      <c r="Y3496" s="150"/>
      <c r="Z3496" s="150"/>
      <c r="AA3496" s="150"/>
      <c r="AB3496" s="150"/>
      <c r="AC3496" s="138"/>
      <c r="AD3496" s="505"/>
      <c r="AE3496" s="150"/>
      <c r="AF3496" s="150"/>
      <c r="AG3496" s="150"/>
      <c r="AH3496" s="150"/>
      <c r="AI3496" s="138"/>
      <c r="AJ3496" s="505"/>
      <c r="AK3496" s="150"/>
      <c r="AL3496" s="150"/>
      <c r="AM3496" s="150"/>
      <c r="AN3496" s="150"/>
      <c r="AO3496" s="138"/>
      <c r="AP3496" s="505"/>
      <c r="AQ3496" s="150"/>
      <c r="AR3496" s="150"/>
      <c r="AS3496" s="150"/>
      <c r="AT3496" s="150"/>
      <c r="AU3496" s="138"/>
      <c r="AV3496" s="505"/>
      <c r="AW3496" s="150"/>
      <c r="AX3496" s="150"/>
      <c r="AY3496" s="150"/>
      <c r="BB3496" s="505"/>
      <c r="BC3496" s="150"/>
      <c r="BD3496" s="150"/>
      <c r="BE3496" s="150"/>
      <c r="BF3496" s="150"/>
      <c r="BG3496" s="150"/>
      <c r="BH3496" s="150"/>
      <c r="BI3496" s="133"/>
      <c r="BJ3496" s="135"/>
    </row>
    <row r="3497" spans="3:62">
      <c r="C3497" s="504"/>
      <c r="F3497" s="505"/>
      <c r="G3497" s="150"/>
      <c r="H3497" s="150"/>
      <c r="I3497" s="150"/>
      <c r="J3497" s="150"/>
      <c r="K3497" s="138"/>
      <c r="L3497" s="505"/>
      <c r="M3497" s="150"/>
      <c r="N3497" s="150"/>
      <c r="O3497" s="150"/>
      <c r="P3497" s="150"/>
      <c r="Q3497" s="138"/>
      <c r="R3497" s="505"/>
      <c r="S3497" s="150"/>
      <c r="T3497" s="150"/>
      <c r="U3497" s="150"/>
      <c r="V3497" s="150"/>
      <c r="W3497" s="138"/>
      <c r="X3497" s="505"/>
      <c r="Y3497" s="150"/>
      <c r="Z3497" s="150"/>
      <c r="AA3497" s="150"/>
      <c r="AB3497" s="150"/>
      <c r="AC3497" s="138"/>
      <c r="AD3497" s="505"/>
      <c r="AE3497" s="150"/>
      <c r="AF3497" s="150"/>
      <c r="AG3497" s="150"/>
      <c r="AH3497" s="150"/>
      <c r="AI3497" s="138"/>
      <c r="AJ3497" s="505"/>
      <c r="AK3497" s="150"/>
      <c r="AL3497" s="150"/>
      <c r="AM3497" s="150"/>
      <c r="AN3497" s="150"/>
      <c r="AO3497" s="138"/>
      <c r="AP3497" s="505"/>
      <c r="AQ3497" s="150"/>
      <c r="AR3497" s="150"/>
      <c r="AS3497" s="150"/>
      <c r="AT3497" s="150"/>
      <c r="AU3497" s="138"/>
      <c r="AV3497" s="505"/>
      <c r="AW3497" s="150"/>
      <c r="AX3497" s="150"/>
      <c r="AY3497" s="150"/>
      <c r="BB3497" s="505"/>
      <c r="BC3497" s="150"/>
      <c r="BD3497" s="150"/>
      <c r="BE3497" s="150"/>
      <c r="BF3497" s="150"/>
      <c r="BG3497" s="150"/>
      <c r="BH3497" s="150"/>
      <c r="BI3497" s="133"/>
      <c r="BJ3497" s="135"/>
    </row>
    <row r="3498" spans="3:62">
      <c r="C3498" s="504"/>
      <c r="F3498" s="505"/>
      <c r="G3498" s="150"/>
      <c r="H3498" s="150"/>
      <c r="I3498" s="150"/>
      <c r="J3498" s="150"/>
      <c r="K3498" s="138"/>
      <c r="L3498" s="505"/>
      <c r="M3498" s="150"/>
      <c r="N3498" s="150"/>
      <c r="O3498" s="150"/>
      <c r="P3498" s="150"/>
      <c r="Q3498" s="138"/>
      <c r="R3498" s="505"/>
      <c r="S3498" s="150"/>
      <c r="T3498" s="150"/>
      <c r="U3498" s="150"/>
      <c r="V3498" s="150"/>
      <c r="W3498" s="138"/>
      <c r="X3498" s="505"/>
      <c r="Y3498" s="150"/>
      <c r="Z3498" s="150"/>
      <c r="AA3498" s="150"/>
      <c r="AB3498" s="150"/>
      <c r="AC3498" s="138"/>
      <c r="AD3498" s="505"/>
      <c r="AE3498" s="150"/>
      <c r="AF3498" s="150"/>
      <c r="AG3498" s="150"/>
      <c r="AH3498" s="150"/>
      <c r="AI3498" s="138"/>
      <c r="AJ3498" s="505"/>
      <c r="AK3498" s="150"/>
      <c r="AL3498" s="150"/>
      <c r="AM3498" s="150"/>
      <c r="AN3498" s="150"/>
      <c r="AO3498" s="138"/>
      <c r="AP3498" s="505"/>
      <c r="AQ3498" s="150"/>
      <c r="AR3498" s="150"/>
      <c r="AS3498" s="150"/>
      <c r="AT3498" s="150"/>
      <c r="AU3498" s="138"/>
      <c r="AV3498" s="505"/>
      <c r="AW3498" s="150"/>
      <c r="AX3498" s="150"/>
      <c r="AY3498" s="150"/>
      <c r="BB3498" s="505"/>
      <c r="BC3498" s="150"/>
      <c r="BD3498" s="150"/>
      <c r="BE3498" s="150"/>
      <c r="BF3498" s="150"/>
      <c r="BG3498" s="150"/>
      <c r="BH3498" s="150"/>
      <c r="BI3498" s="133"/>
      <c r="BJ3498" s="135"/>
    </row>
    <row r="3499" spans="3:62">
      <c r="C3499" s="504"/>
      <c r="F3499" s="505"/>
      <c r="G3499" s="150"/>
      <c r="H3499" s="150"/>
      <c r="I3499" s="150"/>
      <c r="J3499" s="150"/>
      <c r="K3499" s="138"/>
      <c r="L3499" s="505"/>
      <c r="M3499" s="150"/>
      <c r="N3499" s="150"/>
      <c r="O3499" s="150"/>
      <c r="P3499" s="150"/>
      <c r="Q3499" s="138"/>
      <c r="R3499" s="505"/>
      <c r="S3499" s="150"/>
      <c r="T3499" s="150"/>
      <c r="U3499" s="150"/>
      <c r="V3499" s="150"/>
      <c r="W3499" s="138"/>
      <c r="X3499" s="505"/>
      <c r="Y3499" s="150"/>
      <c r="Z3499" s="150"/>
      <c r="AA3499" s="150"/>
      <c r="AB3499" s="150"/>
      <c r="AC3499" s="138"/>
      <c r="AD3499" s="505"/>
      <c r="AE3499" s="150"/>
      <c r="AF3499" s="150"/>
      <c r="AG3499" s="150"/>
      <c r="AH3499" s="150"/>
      <c r="AI3499" s="138"/>
      <c r="AJ3499" s="505"/>
      <c r="AK3499" s="150"/>
      <c r="AL3499" s="150"/>
      <c r="AM3499" s="150"/>
      <c r="AN3499" s="150"/>
      <c r="AO3499" s="138"/>
      <c r="AP3499" s="505"/>
      <c r="AQ3499" s="150"/>
      <c r="AR3499" s="150"/>
      <c r="AS3499" s="150"/>
      <c r="AT3499" s="150"/>
      <c r="AU3499" s="138"/>
      <c r="AV3499" s="505"/>
      <c r="AW3499" s="150"/>
      <c r="AX3499" s="150"/>
      <c r="AY3499" s="150"/>
      <c r="BB3499" s="505"/>
      <c r="BC3499" s="150"/>
      <c r="BD3499" s="150"/>
      <c r="BE3499" s="150"/>
      <c r="BF3499" s="150"/>
      <c r="BG3499" s="150"/>
      <c r="BH3499" s="150"/>
      <c r="BI3499" s="133"/>
      <c r="BJ3499" s="135"/>
    </row>
    <row r="3500" spans="3:62">
      <c r="C3500" s="504"/>
      <c r="F3500" s="505"/>
      <c r="G3500" s="150"/>
      <c r="H3500" s="150"/>
      <c r="I3500" s="150"/>
      <c r="J3500" s="150"/>
      <c r="K3500" s="138"/>
      <c r="L3500" s="505"/>
      <c r="M3500" s="150"/>
      <c r="N3500" s="150"/>
      <c r="O3500" s="150"/>
      <c r="P3500" s="150"/>
      <c r="Q3500" s="138"/>
      <c r="R3500" s="505"/>
      <c r="S3500" s="150"/>
      <c r="T3500" s="150"/>
      <c r="U3500" s="150"/>
      <c r="V3500" s="150"/>
      <c r="W3500" s="138"/>
      <c r="X3500" s="505"/>
      <c r="Y3500" s="150"/>
      <c r="Z3500" s="150"/>
      <c r="AA3500" s="150"/>
      <c r="AB3500" s="150"/>
      <c r="AC3500" s="138"/>
      <c r="AD3500" s="505"/>
      <c r="AE3500" s="150"/>
      <c r="AF3500" s="150"/>
      <c r="AG3500" s="150"/>
      <c r="AH3500" s="150"/>
      <c r="AI3500" s="138"/>
      <c r="AJ3500" s="505"/>
      <c r="AK3500" s="150"/>
      <c r="AL3500" s="150"/>
      <c r="AM3500" s="150"/>
      <c r="AN3500" s="150"/>
      <c r="AO3500" s="138"/>
      <c r="AP3500" s="505"/>
      <c r="AQ3500" s="150"/>
      <c r="AR3500" s="150"/>
      <c r="AS3500" s="150"/>
      <c r="AT3500" s="150"/>
      <c r="AU3500" s="138"/>
      <c r="AV3500" s="505"/>
      <c r="AW3500" s="150"/>
      <c r="AX3500" s="150"/>
      <c r="AY3500" s="150"/>
      <c r="BB3500" s="505"/>
      <c r="BC3500" s="150"/>
      <c r="BD3500" s="150"/>
      <c r="BE3500" s="150"/>
      <c r="BF3500" s="150"/>
      <c r="BG3500" s="150"/>
      <c r="BH3500" s="150"/>
      <c r="BI3500" s="133"/>
      <c r="BJ3500" s="135"/>
    </row>
    <row r="3501" spans="3:62">
      <c r="C3501" s="504"/>
      <c r="F3501" s="505"/>
      <c r="G3501" s="150"/>
      <c r="H3501" s="150"/>
      <c r="I3501" s="150"/>
      <c r="J3501" s="150"/>
      <c r="K3501" s="138"/>
      <c r="L3501" s="505"/>
      <c r="M3501" s="150"/>
      <c r="N3501" s="150"/>
      <c r="O3501" s="150"/>
      <c r="P3501" s="150"/>
      <c r="Q3501" s="138"/>
      <c r="R3501" s="505"/>
      <c r="S3501" s="150"/>
      <c r="T3501" s="150"/>
      <c r="U3501" s="150"/>
      <c r="V3501" s="150"/>
      <c r="W3501" s="138"/>
      <c r="X3501" s="505"/>
      <c r="Y3501" s="150"/>
      <c r="Z3501" s="150"/>
      <c r="AA3501" s="150"/>
      <c r="AB3501" s="150"/>
      <c r="AC3501" s="138"/>
      <c r="AD3501" s="505"/>
      <c r="AE3501" s="150"/>
      <c r="AF3501" s="150"/>
      <c r="AG3501" s="150"/>
      <c r="AH3501" s="150"/>
      <c r="AI3501" s="138"/>
      <c r="AJ3501" s="505"/>
      <c r="AK3501" s="150"/>
      <c r="AL3501" s="150"/>
      <c r="AM3501" s="150"/>
      <c r="AN3501" s="150"/>
      <c r="AO3501" s="138"/>
      <c r="AP3501" s="505"/>
      <c r="AQ3501" s="150"/>
      <c r="AR3501" s="150"/>
      <c r="AS3501" s="150"/>
      <c r="AT3501" s="150"/>
      <c r="AU3501" s="138"/>
      <c r="AV3501" s="505"/>
      <c r="AW3501" s="150"/>
      <c r="AX3501" s="150"/>
      <c r="AY3501" s="150"/>
      <c r="BB3501" s="505"/>
      <c r="BC3501" s="150"/>
      <c r="BD3501" s="150"/>
      <c r="BE3501" s="150"/>
      <c r="BF3501" s="150"/>
      <c r="BG3501" s="150"/>
      <c r="BH3501" s="150"/>
      <c r="BI3501" s="133"/>
      <c r="BJ3501" s="135"/>
    </row>
    <row r="3502" spans="3:62">
      <c r="C3502" s="504"/>
      <c r="F3502" s="505"/>
      <c r="G3502" s="150"/>
      <c r="H3502" s="150"/>
      <c r="I3502" s="150"/>
      <c r="J3502" s="150"/>
      <c r="K3502" s="138"/>
      <c r="L3502" s="505"/>
      <c r="M3502" s="150"/>
      <c r="N3502" s="150"/>
      <c r="O3502" s="150"/>
      <c r="P3502" s="150"/>
      <c r="Q3502" s="138"/>
      <c r="R3502" s="505"/>
      <c r="S3502" s="150"/>
      <c r="T3502" s="150"/>
      <c r="U3502" s="150"/>
      <c r="V3502" s="150"/>
      <c r="W3502" s="138"/>
      <c r="X3502" s="505"/>
      <c r="Y3502" s="150"/>
      <c r="Z3502" s="150"/>
      <c r="AA3502" s="150"/>
      <c r="AB3502" s="150"/>
      <c r="AC3502" s="138"/>
      <c r="AD3502" s="505"/>
      <c r="AE3502" s="150"/>
      <c r="AF3502" s="150"/>
      <c r="AG3502" s="150"/>
      <c r="AH3502" s="150"/>
      <c r="AI3502" s="138"/>
      <c r="AJ3502" s="505"/>
      <c r="AK3502" s="150"/>
      <c r="AL3502" s="150"/>
      <c r="AM3502" s="150"/>
      <c r="AN3502" s="150"/>
      <c r="AO3502" s="138"/>
      <c r="AP3502" s="505"/>
      <c r="AQ3502" s="150"/>
      <c r="AR3502" s="150"/>
      <c r="AS3502" s="150"/>
      <c r="AT3502" s="150"/>
      <c r="AU3502" s="138"/>
      <c r="AV3502" s="505"/>
      <c r="AW3502" s="150"/>
      <c r="AX3502" s="150"/>
      <c r="AY3502" s="150"/>
      <c r="BB3502" s="505"/>
      <c r="BC3502" s="150"/>
      <c r="BD3502" s="150"/>
      <c r="BE3502" s="150"/>
      <c r="BF3502" s="150"/>
      <c r="BG3502" s="150"/>
      <c r="BH3502" s="150"/>
      <c r="BI3502" s="133"/>
      <c r="BJ3502" s="135"/>
    </row>
    <row r="3503" spans="3:62">
      <c r="C3503" s="504"/>
      <c r="F3503" s="505"/>
      <c r="G3503" s="150"/>
      <c r="H3503" s="150"/>
      <c r="I3503" s="150"/>
      <c r="J3503" s="150"/>
      <c r="K3503" s="138"/>
      <c r="L3503" s="505"/>
      <c r="M3503" s="150"/>
      <c r="N3503" s="150"/>
      <c r="O3503" s="150"/>
      <c r="P3503" s="150"/>
      <c r="Q3503" s="138"/>
      <c r="R3503" s="505"/>
      <c r="S3503" s="150"/>
      <c r="T3503" s="150"/>
      <c r="U3503" s="150"/>
      <c r="V3503" s="150"/>
      <c r="W3503" s="138"/>
      <c r="X3503" s="505"/>
      <c r="Y3503" s="150"/>
      <c r="Z3503" s="150"/>
      <c r="AA3503" s="150"/>
      <c r="AB3503" s="150"/>
      <c r="AC3503" s="138"/>
      <c r="AD3503" s="505"/>
      <c r="AE3503" s="150"/>
      <c r="AF3503" s="150"/>
      <c r="AG3503" s="150"/>
      <c r="AH3503" s="150"/>
      <c r="AI3503" s="138"/>
      <c r="AJ3503" s="505"/>
      <c r="AK3503" s="150"/>
      <c r="AL3503" s="150"/>
      <c r="AM3503" s="150"/>
      <c r="AN3503" s="150"/>
      <c r="AO3503" s="138"/>
      <c r="AP3503" s="505"/>
      <c r="AQ3503" s="150"/>
      <c r="AR3503" s="150"/>
      <c r="AS3503" s="150"/>
      <c r="AT3503" s="150"/>
      <c r="AU3503" s="138"/>
      <c r="AV3503" s="505"/>
      <c r="AW3503" s="150"/>
      <c r="AX3503" s="150"/>
      <c r="AY3503" s="150"/>
      <c r="BB3503" s="505"/>
      <c r="BC3503" s="150"/>
      <c r="BD3503" s="150"/>
      <c r="BE3503" s="150"/>
      <c r="BF3503" s="150"/>
      <c r="BG3503" s="150"/>
      <c r="BH3503" s="150"/>
      <c r="BI3503" s="133"/>
      <c r="BJ3503" s="135"/>
    </row>
    <row r="3504" spans="3:62">
      <c r="C3504" s="504"/>
      <c r="F3504" s="505"/>
      <c r="G3504" s="150"/>
      <c r="H3504" s="150"/>
      <c r="I3504" s="150"/>
      <c r="J3504" s="150"/>
      <c r="K3504" s="138"/>
      <c r="L3504" s="505"/>
      <c r="M3504" s="150"/>
      <c r="N3504" s="150"/>
      <c r="O3504" s="150"/>
      <c r="P3504" s="150"/>
      <c r="Q3504" s="138"/>
      <c r="R3504" s="505"/>
      <c r="S3504" s="150"/>
      <c r="T3504" s="150"/>
      <c r="U3504" s="150"/>
      <c r="V3504" s="150"/>
      <c r="W3504" s="138"/>
      <c r="X3504" s="505"/>
      <c r="Y3504" s="150"/>
      <c r="Z3504" s="150"/>
      <c r="AA3504" s="150"/>
      <c r="AB3504" s="150"/>
      <c r="AC3504" s="138"/>
      <c r="AD3504" s="505"/>
      <c r="AE3504" s="150"/>
      <c r="AF3504" s="150"/>
      <c r="AG3504" s="150"/>
      <c r="AH3504" s="150"/>
      <c r="AI3504" s="138"/>
      <c r="AJ3504" s="505"/>
      <c r="AK3504" s="150"/>
      <c r="AL3504" s="150"/>
      <c r="AM3504" s="150"/>
      <c r="AN3504" s="150"/>
      <c r="AO3504" s="138"/>
      <c r="AP3504" s="505"/>
      <c r="AQ3504" s="150"/>
      <c r="AR3504" s="150"/>
      <c r="AS3504" s="150"/>
      <c r="AT3504" s="150"/>
      <c r="AU3504" s="138"/>
      <c r="AV3504" s="505"/>
      <c r="AW3504" s="150"/>
      <c r="AX3504" s="150"/>
      <c r="AY3504" s="150"/>
      <c r="BB3504" s="505"/>
      <c r="BC3504" s="150"/>
      <c r="BD3504" s="150"/>
      <c r="BE3504" s="150"/>
      <c r="BF3504" s="150"/>
      <c r="BG3504" s="150"/>
      <c r="BH3504" s="150"/>
      <c r="BI3504" s="133"/>
      <c r="BJ3504" s="135"/>
    </row>
    <row r="3505" spans="3:62">
      <c r="C3505" s="504"/>
      <c r="F3505" s="505"/>
      <c r="G3505" s="150"/>
      <c r="H3505" s="150"/>
      <c r="I3505" s="150"/>
      <c r="J3505" s="150"/>
      <c r="K3505" s="138"/>
      <c r="L3505" s="505"/>
      <c r="M3505" s="150"/>
      <c r="N3505" s="150"/>
      <c r="O3505" s="150"/>
      <c r="P3505" s="150"/>
      <c r="Q3505" s="138"/>
      <c r="R3505" s="505"/>
      <c r="S3505" s="150"/>
      <c r="T3505" s="150"/>
      <c r="U3505" s="150"/>
      <c r="V3505" s="150"/>
      <c r="W3505" s="138"/>
      <c r="X3505" s="505"/>
      <c r="Y3505" s="150"/>
      <c r="Z3505" s="150"/>
      <c r="AA3505" s="150"/>
      <c r="AB3505" s="150"/>
      <c r="AC3505" s="138"/>
      <c r="AD3505" s="505"/>
      <c r="AE3505" s="150"/>
      <c r="AF3505" s="150"/>
      <c r="AG3505" s="150"/>
      <c r="AH3505" s="150"/>
      <c r="AI3505" s="138"/>
      <c r="AJ3505" s="505"/>
      <c r="AK3505" s="150"/>
      <c r="AL3505" s="150"/>
      <c r="AM3505" s="150"/>
      <c r="AN3505" s="150"/>
      <c r="AO3505" s="138"/>
      <c r="AP3505" s="505"/>
      <c r="AQ3505" s="150"/>
      <c r="AR3505" s="150"/>
      <c r="AS3505" s="150"/>
      <c r="AT3505" s="150"/>
      <c r="AU3505" s="138"/>
      <c r="AV3505" s="505"/>
      <c r="AW3505" s="150"/>
      <c r="AX3505" s="150"/>
      <c r="AY3505" s="150"/>
      <c r="BB3505" s="505"/>
      <c r="BC3505" s="150"/>
      <c r="BD3505" s="150"/>
      <c r="BE3505" s="150"/>
      <c r="BF3505" s="150"/>
      <c r="BG3505" s="150"/>
      <c r="BH3505" s="150"/>
      <c r="BI3505" s="133"/>
      <c r="BJ3505" s="135"/>
    </row>
    <row r="3506" spans="3:62">
      <c r="C3506" s="504"/>
      <c r="F3506" s="505"/>
      <c r="G3506" s="150"/>
      <c r="H3506" s="150"/>
      <c r="I3506" s="150"/>
      <c r="J3506" s="150"/>
      <c r="K3506" s="138"/>
      <c r="L3506" s="505"/>
      <c r="M3506" s="150"/>
      <c r="N3506" s="150"/>
      <c r="O3506" s="150"/>
      <c r="P3506" s="150"/>
      <c r="Q3506" s="138"/>
      <c r="R3506" s="505"/>
      <c r="S3506" s="150"/>
      <c r="T3506" s="150"/>
      <c r="U3506" s="150"/>
      <c r="V3506" s="150"/>
      <c r="W3506" s="138"/>
      <c r="X3506" s="505"/>
      <c r="Y3506" s="150"/>
      <c r="Z3506" s="150"/>
      <c r="AA3506" s="150"/>
      <c r="AB3506" s="150"/>
      <c r="AC3506" s="138"/>
      <c r="AD3506" s="505"/>
      <c r="AE3506" s="150"/>
      <c r="AF3506" s="150"/>
      <c r="AG3506" s="150"/>
      <c r="AH3506" s="150"/>
      <c r="AI3506" s="138"/>
      <c r="AJ3506" s="505"/>
      <c r="AK3506" s="150"/>
      <c r="AL3506" s="150"/>
      <c r="AM3506" s="150"/>
      <c r="AN3506" s="150"/>
      <c r="AO3506" s="138"/>
      <c r="AP3506" s="505"/>
      <c r="AQ3506" s="150"/>
      <c r="AR3506" s="150"/>
      <c r="AS3506" s="150"/>
      <c r="AT3506" s="150"/>
      <c r="AU3506" s="138"/>
      <c r="AV3506" s="505"/>
      <c r="AW3506" s="150"/>
      <c r="AX3506" s="150"/>
      <c r="AY3506" s="150"/>
      <c r="BB3506" s="505"/>
      <c r="BC3506" s="150"/>
      <c r="BD3506" s="150"/>
      <c r="BE3506" s="150"/>
      <c r="BF3506" s="150"/>
      <c r="BG3506" s="150"/>
      <c r="BH3506" s="150"/>
      <c r="BI3506" s="133"/>
      <c r="BJ3506" s="135"/>
    </row>
    <row r="3507" spans="3:62">
      <c r="C3507" s="504"/>
      <c r="F3507" s="505"/>
      <c r="G3507" s="150"/>
      <c r="H3507" s="150"/>
      <c r="I3507" s="150"/>
      <c r="J3507" s="150"/>
      <c r="K3507" s="138"/>
      <c r="L3507" s="505"/>
      <c r="M3507" s="150"/>
      <c r="N3507" s="150"/>
      <c r="O3507" s="150"/>
      <c r="P3507" s="150"/>
      <c r="Q3507" s="138"/>
      <c r="R3507" s="505"/>
      <c r="S3507" s="150"/>
      <c r="T3507" s="150"/>
      <c r="U3507" s="150"/>
      <c r="V3507" s="150"/>
      <c r="W3507" s="138"/>
      <c r="X3507" s="505"/>
      <c r="Y3507" s="150"/>
      <c r="Z3507" s="150"/>
      <c r="AA3507" s="150"/>
      <c r="AB3507" s="150"/>
      <c r="AC3507" s="138"/>
      <c r="AD3507" s="505"/>
      <c r="AE3507" s="150"/>
      <c r="AF3507" s="150"/>
      <c r="AG3507" s="150"/>
      <c r="AH3507" s="150"/>
      <c r="AI3507" s="138"/>
      <c r="AJ3507" s="505"/>
      <c r="AK3507" s="150"/>
      <c r="AL3507" s="150"/>
      <c r="AM3507" s="150"/>
      <c r="AN3507" s="150"/>
      <c r="AO3507" s="138"/>
      <c r="AP3507" s="505"/>
      <c r="AQ3507" s="150"/>
      <c r="AR3507" s="150"/>
      <c r="AS3507" s="150"/>
      <c r="AT3507" s="150"/>
      <c r="AU3507" s="138"/>
      <c r="AV3507" s="505"/>
      <c r="AW3507" s="150"/>
      <c r="AX3507" s="150"/>
      <c r="AY3507" s="150"/>
      <c r="BB3507" s="505"/>
      <c r="BC3507" s="150"/>
      <c r="BD3507" s="150"/>
      <c r="BE3507" s="150"/>
      <c r="BF3507" s="150"/>
      <c r="BG3507" s="150"/>
      <c r="BH3507" s="150"/>
      <c r="BI3507" s="133"/>
      <c r="BJ3507" s="135"/>
    </row>
    <row r="3508" spans="3:62">
      <c r="C3508" s="504"/>
      <c r="F3508" s="505"/>
      <c r="G3508" s="150"/>
      <c r="H3508" s="150"/>
      <c r="I3508" s="150"/>
      <c r="J3508" s="150"/>
      <c r="K3508" s="138"/>
      <c r="L3508" s="505"/>
      <c r="M3508" s="150"/>
      <c r="N3508" s="150"/>
      <c r="O3508" s="150"/>
      <c r="P3508" s="150"/>
      <c r="Q3508" s="138"/>
      <c r="R3508" s="505"/>
      <c r="S3508" s="150"/>
      <c r="T3508" s="150"/>
      <c r="U3508" s="150"/>
      <c r="V3508" s="150"/>
      <c r="W3508" s="138"/>
      <c r="X3508" s="505"/>
      <c r="Y3508" s="150"/>
      <c r="Z3508" s="150"/>
      <c r="AA3508" s="150"/>
      <c r="AB3508" s="150"/>
      <c r="AC3508" s="138"/>
      <c r="AD3508" s="505"/>
      <c r="AE3508" s="150"/>
      <c r="AF3508" s="150"/>
      <c r="AG3508" s="150"/>
      <c r="AH3508" s="150"/>
      <c r="AI3508" s="138"/>
      <c r="AJ3508" s="505"/>
      <c r="AK3508" s="150"/>
      <c r="AL3508" s="150"/>
      <c r="AM3508" s="150"/>
      <c r="AN3508" s="150"/>
      <c r="AO3508" s="138"/>
      <c r="AP3508" s="505"/>
      <c r="AQ3508" s="150"/>
      <c r="AR3508" s="150"/>
      <c r="AS3508" s="150"/>
      <c r="AT3508" s="150"/>
      <c r="AU3508" s="138"/>
      <c r="AV3508" s="505"/>
      <c r="AW3508" s="150"/>
      <c r="AX3508" s="150"/>
      <c r="AY3508" s="150"/>
      <c r="BB3508" s="505"/>
      <c r="BC3508" s="150"/>
      <c r="BD3508" s="150"/>
      <c r="BE3508" s="150"/>
      <c r="BF3508" s="150"/>
      <c r="BG3508" s="150"/>
      <c r="BH3508" s="150"/>
      <c r="BI3508" s="133"/>
      <c r="BJ3508" s="135"/>
    </row>
    <row r="3509" spans="3:62">
      <c r="C3509" s="504"/>
      <c r="F3509" s="505"/>
      <c r="G3509" s="150"/>
      <c r="H3509" s="150"/>
      <c r="I3509" s="150"/>
      <c r="J3509" s="150"/>
      <c r="K3509" s="138"/>
      <c r="L3509" s="505"/>
      <c r="M3509" s="150"/>
      <c r="N3509" s="150"/>
      <c r="O3509" s="150"/>
      <c r="P3509" s="150"/>
      <c r="Q3509" s="138"/>
      <c r="R3509" s="505"/>
      <c r="S3509" s="150"/>
      <c r="T3509" s="150"/>
      <c r="U3509" s="150"/>
      <c r="V3509" s="150"/>
      <c r="W3509" s="138"/>
      <c r="X3509" s="505"/>
      <c r="Y3509" s="150"/>
      <c r="Z3509" s="150"/>
      <c r="AA3509" s="150"/>
      <c r="AB3509" s="150"/>
      <c r="AC3509" s="138"/>
      <c r="AD3509" s="505"/>
      <c r="AE3509" s="150"/>
      <c r="AF3509" s="150"/>
      <c r="AG3509" s="150"/>
      <c r="AH3509" s="150"/>
      <c r="AI3509" s="138"/>
      <c r="AJ3509" s="505"/>
      <c r="AK3509" s="150"/>
      <c r="AL3509" s="150"/>
      <c r="AM3509" s="150"/>
      <c r="AN3509" s="150"/>
      <c r="AO3509" s="138"/>
      <c r="AP3509" s="505"/>
      <c r="AQ3509" s="150"/>
      <c r="AR3509" s="150"/>
      <c r="AS3509" s="150"/>
      <c r="AT3509" s="150"/>
      <c r="AU3509" s="138"/>
      <c r="AV3509" s="505"/>
      <c r="AW3509" s="150"/>
      <c r="AX3509" s="150"/>
      <c r="AY3509" s="150"/>
      <c r="BB3509" s="505"/>
      <c r="BC3509" s="150"/>
      <c r="BD3509" s="150"/>
      <c r="BE3509" s="150"/>
      <c r="BF3509" s="150"/>
      <c r="BG3509" s="150"/>
      <c r="BH3509" s="150"/>
      <c r="BI3509" s="133"/>
      <c r="BJ3509" s="135"/>
    </row>
    <row r="3510" spans="3:62">
      <c r="C3510" s="504"/>
      <c r="F3510" s="505"/>
      <c r="G3510" s="150"/>
      <c r="H3510" s="150"/>
      <c r="I3510" s="150"/>
      <c r="J3510" s="150"/>
      <c r="K3510" s="138"/>
      <c r="L3510" s="505"/>
      <c r="M3510" s="150"/>
      <c r="N3510" s="150"/>
      <c r="O3510" s="150"/>
      <c r="P3510" s="150"/>
      <c r="Q3510" s="138"/>
      <c r="R3510" s="505"/>
      <c r="S3510" s="150"/>
      <c r="T3510" s="150"/>
      <c r="U3510" s="150"/>
      <c r="V3510" s="150"/>
      <c r="W3510" s="138"/>
      <c r="X3510" s="505"/>
      <c r="Y3510" s="150"/>
      <c r="Z3510" s="150"/>
      <c r="AA3510" s="150"/>
      <c r="AB3510" s="150"/>
      <c r="AC3510" s="138"/>
      <c r="AD3510" s="505"/>
      <c r="AE3510" s="150"/>
      <c r="AF3510" s="150"/>
      <c r="AG3510" s="150"/>
      <c r="AH3510" s="150"/>
      <c r="AI3510" s="138"/>
      <c r="AJ3510" s="505"/>
      <c r="AK3510" s="150"/>
      <c r="AL3510" s="150"/>
      <c r="AM3510" s="150"/>
      <c r="AN3510" s="150"/>
      <c r="AO3510" s="138"/>
      <c r="AP3510" s="505"/>
      <c r="AQ3510" s="150"/>
      <c r="AR3510" s="150"/>
      <c r="AS3510" s="150"/>
      <c r="AT3510" s="150"/>
      <c r="AU3510" s="138"/>
      <c r="AV3510" s="505"/>
      <c r="AW3510" s="150"/>
      <c r="AX3510" s="150"/>
      <c r="AY3510" s="150"/>
      <c r="BB3510" s="505"/>
      <c r="BC3510" s="150"/>
      <c r="BD3510" s="150"/>
      <c r="BE3510" s="150"/>
      <c r="BF3510" s="150"/>
      <c r="BG3510" s="150"/>
      <c r="BH3510" s="150"/>
      <c r="BI3510" s="133"/>
      <c r="BJ3510" s="135"/>
    </row>
    <row r="3511" spans="3:62">
      <c r="C3511" s="504"/>
      <c r="F3511" s="505"/>
      <c r="G3511" s="150"/>
      <c r="H3511" s="150"/>
      <c r="I3511" s="150"/>
      <c r="J3511" s="150"/>
      <c r="K3511" s="138"/>
      <c r="L3511" s="505"/>
      <c r="M3511" s="150"/>
      <c r="N3511" s="150"/>
      <c r="O3511" s="150"/>
      <c r="P3511" s="150"/>
      <c r="Q3511" s="138"/>
      <c r="R3511" s="505"/>
      <c r="S3511" s="150"/>
      <c r="T3511" s="150"/>
      <c r="U3511" s="150"/>
      <c r="V3511" s="150"/>
      <c r="W3511" s="138"/>
      <c r="X3511" s="505"/>
      <c r="Y3511" s="150"/>
      <c r="Z3511" s="150"/>
      <c r="AA3511" s="150"/>
      <c r="AB3511" s="150"/>
      <c r="AC3511" s="138"/>
      <c r="AD3511" s="505"/>
      <c r="AE3511" s="150"/>
      <c r="AF3511" s="150"/>
      <c r="AG3511" s="150"/>
      <c r="AH3511" s="150"/>
      <c r="AI3511" s="138"/>
      <c r="AJ3511" s="505"/>
      <c r="AK3511" s="150"/>
      <c r="AL3511" s="150"/>
      <c r="AM3511" s="150"/>
      <c r="AN3511" s="150"/>
      <c r="AO3511" s="138"/>
      <c r="AP3511" s="505"/>
      <c r="AQ3511" s="150"/>
      <c r="AR3511" s="150"/>
      <c r="AS3511" s="150"/>
      <c r="AT3511" s="150"/>
      <c r="AU3511" s="138"/>
      <c r="AV3511" s="505"/>
      <c r="AW3511" s="150"/>
      <c r="AX3511" s="150"/>
      <c r="AY3511" s="150"/>
      <c r="BB3511" s="505"/>
      <c r="BC3511" s="150"/>
      <c r="BD3511" s="150"/>
      <c r="BE3511" s="150"/>
      <c r="BF3511" s="150"/>
      <c r="BG3511" s="150"/>
      <c r="BH3511" s="150"/>
      <c r="BI3511" s="133"/>
      <c r="BJ3511" s="135"/>
    </row>
    <row r="3512" spans="3:62">
      <c r="C3512" s="504"/>
      <c r="F3512" s="505"/>
      <c r="G3512" s="150"/>
      <c r="H3512" s="150"/>
      <c r="I3512" s="150"/>
      <c r="J3512" s="150"/>
      <c r="K3512" s="138"/>
      <c r="L3512" s="505"/>
      <c r="M3512" s="150"/>
      <c r="N3512" s="150"/>
      <c r="O3512" s="150"/>
      <c r="P3512" s="150"/>
      <c r="Q3512" s="138"/>
      <c r="R3512" s="505"/>
      <c r="S3512" s="150"/>
      <c r="T3512" s="150"/>
      <c r="U3512" s="150"/>
      <c r="V3512" s="150"/>
      <c r="W3512" s="138"/>
      <c r="X3512" s="505"/>
      <c r="Y3512" s="150"/>
      <c r="Z3512" s="150"/>
      <c r="AA3512" s="150"/>
      <c r="AB3512" s="150"/>
      <c r="AC3512" s="138"/>
      <c r="AD3512" s="505"/>
      <c r="AE3512" s="150"/>
      <c r="AF3512" s="150"/>
      <c r="AG3512" s="150"/>
      <c r="AH3512" s="150"/>
      <c r="AI3512" s="138"/>
      <c r="AJ3512" s="505"/>
      <c r="AK3512" s="150"/>
      <c r="AL3512" s="150"/>
      <c r="AM3512" s="150"/>
      <c r="AN3512" s="150"/>
      <c r="AO3512" s="138"/>
      <c r="AP3512" s="505"/>
      <c r="AQ3512" s="150"/>
      <c r="AR3512" s="150"/>
      <c r="AS3512" s="150"/>
      <c r="AT3512" s="150"/>
      <c r="AU3512" s="138"/>
      <c r="AV3512" s="505"/>
      <c r="AW3512" s="150"/>
      <c r="AX3512" s="150"/>
      <c r="AY3512" s="150"/>
      <c r="BB3512" s="505"/>
      <c r="BC3512" s="150"/>
      <c r="BD3512" s="150"/>
      <c r="BE3512" s="150"/>
      <c r="BF3512" s="150"/>
      <c r="BG3512" s="150"/>
      <c r="BH3512" s="150"/>
      <c r="BI3512" s="133"/>
      <c r="BJ3512" s="135"/>
    </row>
    <row r="3513" spans="3:62">
      <c r="C3513" s="504"/>
      <c r="F3513" s="505"/>
      <c r="G3513" s="150"/>
      <c r="H3513" s="150"/>
      <c r="I3513" s="150"/>
      <c r="J3513" s="150"/>
      <c r="K3513" s="138"/>
      <c r="L3513" s="505"/>
      <c r="M3513" s="150"/>
      <c r="N3513" s="150"/>
      <c r="O3513" s="150"/>
      <c r="P3513" s="150"/>
      <c r="Q3513" s="138"/>
      <c r="R3513" s="505"/>
      <c r="S3513" s="150"/>
      <c r="T3513" s="150"/>
      <c r="U3513" s="150"/>
      <c r="V3513" s="150"/>
      <c r="W3513" s="138"/>
      <c r="X3513" s="505"/>
      <c r="Y3513" s="150"/>
      <c r="Z3513" s="150"/>
      <c r="AA3513" s="150"/>
      <c r="AB3513" s="150"/>
      <c r="AC3513" s="138"/>
      <c r="AD3513" s="505"/>
      <c r="AE3513" s="150"/>
      <c r="AF3513" s="150"/>
      <c r="AG3513" s="150"/>
      <c r="AH3513" s="150"/>
      <c r="AI3513" s="138"/>
      <c r="AJ3513" s="505"/>
      <c r="AK3513" s="150"/>
      <c r="AL3513" s="150"/>
      <c r="AM3513" s="150"/>
      <c r="AN3513" s="150"/>
      <c r="AO3513" s="138"/>
      <c r="AP3513" s="505"/>
      <c r="AQ3513" s="150"/>
      <c r="AR3513" s="150"/>
      <c r="AS3513" s="150"/>
      <c r="AT3513" s="150"/>
      <c r="AU3513" s="138"/>
      <c r="AV3513" s="505"/>
      <c r="AW3513" s="150"/>
      <c r="AX3513" s="150"/>
      <c r="AY3513" s="150"/>
      <c r="BB3513" s="505"/>
      <c r="BC3513" s="150"/>
      <c r="BD3513" s="150"/>
      <c r="BE3513" s="150"/>
      <c r="BF3513" s="150"/>
      <c r="BG3513" s="150"/>
      <c r="BH3513" s="150"/>
      <c r="BI3513" s="133"/>
      <c r="BJ3513" s="135"/>
    </row>
    <row r="3514" spans="3:62">
      <c r="C3514" s="504"/>
      <c r="F3514" s="505"/>
      <c r="G3514" s="150"/>
      <c r="H3514" s="150"/>
      <c r="I3514" s="150"/>
      <c r="J3514" s="150"/>
      <c r="K3514" s="138"/>
      <c r="L3514" s="505"/>
      <c r="M3514" s="150"/>
      <c r="N3514" s="150"/>
      <c r="O3514" s="150"/>
      <c r="P3514" s="150"/>
      <c r="Q3514" s="138"/>
      <c r="R3514" s="505"/>
      <c r="S3514" s="150"/>
      <c r="T3514" s="150"/>
      <c r="U3514" s="150"/>
      <c r="V3514" s="150"/>
      <c r="W3514" s="138"/>
      <c r="X3514" s="505"/>
      <c r="Y3514" s="150"/>
      <c r="Z3514" s="150"/>
      <c r="AA3514" s="150"/>
      <c r="AB3514" s="150"/>
      <c r="AC3514" s="138"/>
      <c r="AD3514" s="505"/>
      <c r="AE3514" s="150"/>
      <c r="AF3514" s="150"/>
      <c r="AG3514" s="150"/>
      <c r="AH3514" s="150"/>
      <c r="AI3514" s="138"/>
      <c r="AJ3514" s="505"/>
      <c r="AK3514" s="150"/>
      <c r="AL3514" s="150"/>
      <c r="AM3514" s="150"/>
      <c r="AN3514" s="150"/>
      <c r="AO3514" s="138"/>
      <c r="AP3514" s="505"/>
      <c r="AQ3514" s="150"/>
      <c r="AR3514" s="150"/>
      <c r="AS3514" s="150"/>
      <c r="AT3514" s="150"/>
      <c r="AU3514" s="138"/>
      <c r="AV3514" s="505"/>
      <c r="AW3514" s="150"/>
      <c r="AX3514" s="150"/>
      <c r="AY3514" s="150"/>
      <c r="BB3514" s="505"/>
      <c r="BC3514" s="150"/>
      <c r="BD3514" s="150"/>
      <c r="BE3514" s="150"/>
      <c r="BF3514" s="150"/>
      <c r="BG3514" s="150"/>
      <c r="BH3514" s="150"/>
      <c r="BI3514" s="133"/>
      <c r="BJ3514" s="135"/>
    </row>
    <row r="3515" spans="3:62">
      <c r="C3515" s="504"/>
      <c r="F3515" s="505"/>
      <c r="G3515" s="150"/>
      <c r="H3515" s="150"/>
      <c r="I3515" s="150"/>
      <c r="J3515" s="150"/>
      <c r="K3515" s="138"/>
      <c r="L3515" s="505"/>
      <c r="M3515" s="150"/>
      <c r="N3515" s="150"/>
      <c r="O3515" s="150"/>
      <c r="P3515" s="150"/>
      <c r="Q3515" s="138"/>
      <c r="R3515" s="505"/>
      <c r="S3515" s="150"/>
      <c r="T3515" s="150"/>
      <c r="U3515" s="150"/>
      <c r="V3515" s="150"/>
      <c r="W3515" s="138"/>
      <c r="X3515" s="505"/>
      <c r="Y3515" s="150"/>
      <c r="Z3515" s="150"/>
      <c r="AA3515" s="150"/>
      <c r="AB3515" s="150"/>
      <c r="AC3515" s="138"/>
      <c r="AD3515" s="505"/>
      <c r="AE3515" s="150"/>
      <c r="AF3515" s="150"/>
      <c r="AG3515" s="150"/>
      <c r="AH3515" s="150"/>
      <c r="AI3515" s="138"/>
      <c r="AJ3515" s="505"/>
      <c r="AK3515" s="150"/>
      <c r="AL3515" s="150"/>
      <c r="AM3515" s="150"/>
      <c r="AN3515" s="150"/>
      <c r="AO3515" s="138"/>
      <c r="AP3515" s="505"/>
      <c r="AQ3515" s="150"/>
      <c r="AR3515" s="150"/>
      <c r="AS3515" s="150"/>
      <c r="AT3515" s="150"/>
      <c r="AU3515" s="138"/>
      <c r="AV3515" s="505"/>
      <c r="AW3515" s="150"/>
      <c r="AX3515" s="150"/>
      <c r="AY3515" s="150"/>
      <c r="BB3515" s="505"/>
      <c r="BC3515" s="150"/>
      <c r="BD3515" s="150"/>
      <c r="BE3515" s="150"/>
      <c r="BF3515" s="150"/>
      <c r="BG3515" s="150"/>
      <c r="BH3515" s="150"/>
      <c r="BI3515" s="133"/>
      <c r="BJ3515" s="135"/>
    </row>
    <row r="3516" spans="3:62">
      <c r="C3516" s="504"/>
      <c r="F3516" s="505"/>
      <c r="G3516" s="150"/>
      <c r="H3516" s="150"/>
      <c r="I3516" s="150"/>
      <c r="J3516" s="150"/>
      <c r="K3516" s="138"/>
      <c r="L3516" s="505"/>
      <c r="M3516" s="150"/>
      <c r="N3516" s="150"/>
      <c r="O3516" s="150"/>
      <c r="P3516" s="150"/>
      <c r="Q3516" s="138"/>
      <c r="R3516" s="505"/>
      <c r="S3516" s="150"/>
      <c r="T3516" s="150"/>
      <c r="U3516" s="150"/>
      <c r="V3516" s="150"/>
      <c r="W3516" s="138"/>
      <c r="X3516" s="505"/>
      <c r="Y3516" s="150"/>
      <c r="Z3516" s="150"/>
      <c r="AA3516" s="150"/>
      <c r="AB3516" s="150"/>
      <c r="AC3516" s="138"/>
      <c r="AD3516" s="505"/>
      <c r="AE3516" s="150"/>
      <c r="AF3516" s="150"/>
      <c r="AG3516" s="150"/>
      <c r="AH3516" s="150"/>
      <c r="AI3516" s="138"/>
      <c r="AJ3516" s="505"/>
      <c r="AK3516" s="150"/>
      <c r="AL3516" s="150"/>
      <c r="AM3516" s="150"/>
      <c r="AN3516" s="150"/>
      <c r="AO3516" s="138"/>
      <c r="AP3516" s="505"/>
      <c r="AQ3516" s="150"/>
      <c r="AR3516" s="150"/>
      <c r="AS3516" s="150"/>
      <c r="AT3516" s="150"/>
      <c r="AU3516" s="138"/>
      <c r="AV3516" s="505"/>
      <c r="AW3516" s="150"/>
      <c r="AX3516" s="150"/>
      <c r="AY3516" s="150"/>
      <c r="BB3516" s="505"/>
      <c r="BC3516" s="150"/>
      <c r="BD3516" s="150"/>
      <c r="BE3516" s="150"/>
      <c r="BF3516" s="150"/>
      <c r="BG3516" s="150"/>
      <c r="BH3516" s="150"/>
      <c r="BI3516" s="133"/>
      <c r="BJ3516" s="135"/>
    </row>
    <row r="3517" spans="3:62">
      <c r="C3517" s="504"/>
      <c r="F3517" s="505"/>
      <c r="G3517" s="150"/>
      <c r="H3517" s="150"/>
      <c r="I3517" s="150"/>
      <c r="J3517" s="150"/>
      <c r="K3517" s="138"/>
      <c r="L3517" s="505"/>
      <c r="M3517" s="150"/>
      <c r="N3517" s="150"/>
      <c r="O3517" s="150"/>
      <c r="P3517" s="150"/>
      <c r="Q3517" s="138"/>
      <c r="R3517" s="505"/>
      <c r="S3517" s="150"/>
      <c r="T3517" s="150"/>
      <c r="U3517" s="150"/>
      <c r="V3517" s="150"/>
      <c r="W3517" s="138"/>
      <c r="X3517" s="505"/>
      <c r="Y3517" s="150"/>
      <c r="Z3517" s="150"/>
      <c r="AA3517" s="150"/>
      <c r="AB3517" s="150"/>
      <c r="AC3517" s="138"/>
      <c r="AD3517" s="505"/>
      <c r="AE3517" s="150"/>
      <c r="AF3517" s="150"/>
      <c r="AG3517" s="150"/>
      <c r="AH3517" s="150"/>
      <c r="AI3517" s="138"/>
      <c r="AJ3517" s="505"/>
      <c r="AK3517" s="150"/>
      <c r="AL3517" s="150"/>
      <c r="AM3517" s="150"/>
      <c r="AN3517" s="150"/>
      <c r="AO3517" s="138"/>
      <c r="AP3517" s="505"/>
      <c r="AQ3517" s="150"/>
      <c r="AR3517" s="150"/>
      <c r="AS3517" s="150"/>
      <c r="AT3517" s="150"/>
      <c r="AU3517" s="138"/>
      <c r="AV3517" s="505"/>
      <c r="AW3517" s="150"/>
      <c r="AX3517" s="150"/>
      <c r="AY3517" s="150"/>
      <c r="BB3517" s="505"/>
      <c r="BC3517" s="150"/>
      <c r="BD3517" s="150"/>
      <c r="BE3517" s="150"/>
      <c r="BF3517" s="150"/>
      <c r="BG3517" s="150"/>
      <c r="BH3517" s="150"/>
      <c r="BI3517" s="133"/>
      <c r="BJ3517" s="135"/>
    </row>
    <row r="3518" spans="3:62">
      <c r="C3518" s="504"/>
      <c r="F3518" s="505"/>
      <c r="G3518" s="150"/>
      <c r="H3518" s="150"/>
      <c r="I3518" s="150"/>
      <c r="J3518" s="150"/>
      <c r="K3518" s="138"/>
      <c r="L3518" s="505"/>
      <c r="M3518" s="150"/>
      <c r="N3518" s="150"/>
      <c r="O3518" s="150"/>
      <c r="P3518" s="150"/>
      <c r="Q3518" s="138"/>
      <c r="R3518" s="505"/>
      <c r="S3518" s="150"/>
      <c r="T3518" s="150"/>
      <c r="U3518" s="150"/>
      <c r="V3518" s="150"/>
      <c r="W3518" s="138"/>
      <c r="X3518" s="505"/>
      <c r="Y3518" s="150"/>
      <c r="Z3518" s="150"/>
      <c r="AA3518" s="150"/>
      <c r="AB3518" s="150"/>
      <c r="AC3518" s="138"/>
      <c r="AD3518" s="505"/>
      <c r="AE3518" s="150"/>
      <c r="AF3518" s="150"/>
      <c r="AG3518" s="150"/>
      <c r="AH3518" s="150"/>
      <c r="AI3518" s="138"/>
      <c r="AJ3518" s="505"/>
      <c r="AK3518" s="150"/>
      <c r="AL3518" s="150"/>
      <c r="AM3518" s="150"/>
      <c r="AN3518" s="150"/>
      <c r="AO3518" s="138"/>
      <c r="AP3518" s="505"/>
      <c r="AQ3518" s="150"/>
      <c r="AR3518" s="150"/>
      <c r="AS3518" s="150"/>
      <c r="AT3518" s="150"/>
      <c r="AU3518" s="138"/>
      <c r="AV3518" s="505"/>
      <c r="AW3518" s="150"/>
      <c r="AX3518" s="150"/>
      <c r="AY3518" s="150"/>
      <c r="BB3518" s="505"/>
      <c r="BC3518" s="150"/>
      <c r="BD3518" s="150"/>
      <c r="BE3518" s="150"/>
      <c r="BF3518" s="150"/>
      <c r="BG3518" s="150"/>
      <c r="BH3518" s="150"/>
      <c r="BI3518" s="133"/>
      <c r="BJ3518" s="135"/>
    </row>
    <row r="3519" spans="3:62">
      <c r="C3519" s="504"/>
      <c r="F3519" s="505"/>
      <c r="G3519" s="150"/>
      <c r="H3519" s="150"/>
      <c r="I3519" s="150"/>
      <c r="J3519" s="150"/>
      <c r="K3519" s="138"/>
      <c r="L3519" s="505"/>
      <c r="M3519" s="150"/>
      <c r="N3519" s="150"/>
      <c r="O3519" s="150"/>
      <c r="P3519" s="150"/>
      <c r="Q3519" s="138"/>
      <c r="R3519" s="505"/>
      <c r="S3519" s="150"/>
      <c r="T3519" s="150"/>
      <c r="U3519" s="150"/>
      <c r="V3519" s="150"/>
      <c r="W3519" s="138"/>
      <c r="X3519" s="505"/>
      <c r="Y3519" s="150"/>
      <c r="Z3519" s="150"/>
      <c r="AA3519" s="150"/>
      <c r="AB3519" s="150"/>
      <c r="AC3519" s="138"/>
      <c r="AD3519" s="505"/>
      <c r="AE3519" s="150"/>
      <c r="AF3519" s="150"/>
      <c r="AG3519" s="150"/>
      <c r="AH3519" s="150"/>
      <c r="AI3519" s="138"/>
      <c r="AJ3519" s="505"/>
      <c r="AK3519" s="150"/>
      <c r="AL3519" s="150"/>
      <c r="AM3519" s="150"/>
      <c r="AN3519" s="150"/>
      <c r="AO3519" s="138"/>
      <c r="AP3519" s="505"/>
      <c r="AQ3519" s="150"/>
      <c r="AR3519" s="150"/>
      <c r="AS3519" s="150"/>
      <c r="AT3519" s="150"/>
      <c r="AU3519" s="138"/>
      <c r="AV3519" s="505"/>
      <c r="AW3519" s="150"/>
      <c r="AX3519" s="150"/>
      <c r="AY3519" s="150"/>
      <c r="BB3519" s="505"/>
      <c r="BC3519" s="150"/>
      <c r="BD3519" s="150"/>
      <c r="BE3519" s="150"/>
      <c r="BF3519" s="150"/>
      <c r="BG3519" s="150"/>
      <c r="BH3519" s="150"/>
      <c r="BI3519" s="133"/>
      <c r="BJ3519" s="135"/>
    </row>
    <row r="3520" spans="3:62">
      <c r="C3520" s="504"/>
      <c r="F3520" s="505"/>
      <c r="G3520" s="150"/>
      <c r="H3520" s="150"/>
      <c r="I3520" s="150"/>
      <c r="J3520" s="150"/>
      <c r="K3520" s="138"/>
      <c r="L3520" s="505"/>
      <c r="M3520" s="150"/>
      <c r="N3520" s="150"/>
      <c r="O3520" s="150"/>
      <c r="P3520" s="150"/>
      <c r="Q3520" s="138"/>
      <c r="R3520" s="505"/>
      <c r="S3520" s="150"/>
      <c r="T3520" s="150"/>
      <c r="U3520" s="150"/>
      <c r="V3520" s="150"/>
      <c r="W3520" s="138"/>
      <c r="X3520" s="505"/>
      <c r="Y3520" s="150"/>
      <c r="Z3520" s="150"/>
      <c r="AA3520" s="150"/>
      <c r="AB3520" s="150"/>
      <c r="AC3520" s="138"/>
      <c r="AD3520" s="505"/>
      <c r="AE3520" s="150"/>
      <c r="AF3520" s="150"/>
      <c r="AG3520" s="150"/>
      <c r="AH3520" s="150"/>
      <c r="AI3520" s="138"/>
      <c r="AJ3520" s="505"/>
      <c r="AK3520" s="150"/>
      <c r="AL3520" s="150"/>
      <c r="AM3520" s="150"/>
      <c r="AN3520" s="150"/>
      <c r="AO3520" s="138"/>
      <c r="AP3520" s="505"/>
      <c r="AQ3520" s="150"/>
      <c r="AR3520" s="150"/>
      <c r="AS3520" s="150"/>
      <c r="AT3520" s="150"/>
      <c r="AU3520" s="138"/>
      <c r="AV3520" s="505"/>
      <c r="AW3520" s="150"/>
      <c r="AX3520" s="150"/>
      <c r="AY3520" s="150"/>
      <c r="BB3520" s="505"/>
      <c r="BC3520" s="150"/>
      <c r="BD3520" s="150"/>
      <c r="BE3520" s="150"/>
      <c r="BF3520" s="150"/>
      <c r="BG3520" s="150"/>
      <c r="BH3520" s="150"/>
      <c r="BI3520" s="133"/>
      <c r="BJ3520" s="135"/>
    </row>
    <row r="3521" spans="3:62">
      <c r="C3521" s="504"/>
      <c r="F3521" s="505"/>
      <c r="G3521" s="150"/>
      <c r="H3521" s="150"/>
      <c r="I3521" s="150"/>
      <c r="J3521" s="150"/>
      <c r="K3521" s="138"/>
      <c r="L3521" s="505"/>
      <c r="M3521" s="150"/>
      <c r="N3521" s="150"/>
      <c r="O3521" s="150"/>
      <c r="P3521" s="150"/>
      <c r="Q3521" s="138"/>
      <c r="R3521" s="505"/>
      <c r="S3521" s="150"/>
      <c r="T3521" s="150"/>
      <c r="U3521" s="150"/>
      <c r="V3521" s="150"/>
      <c r="W3521" s="138"/>
      <c r="X3521" s="505"/>
      <c r="Y3521" s="150"/>
      <c r="Z3521" s="150"/>
      <c r="AA3521" s="150"/>
      <c r="AB3521" s="150"/>
      <c r="AC3521" s="138"/>
      <c r="AD3521" s="505"/>
      <c r="AE3521" s="150"/>
      <c r="AF3521" s="150"/>
      <c r="AG3521" s="150"/>
      <c r="AH3521" s="150"/>
      <c r="AI3521" s="138"/>
      <c r="AJ3521" s="505"/>
      <c r="AK3521" s="150"/>
      <c r="AL3521" s="150"/>
      <c r="AM3521" s="150"/>
      <c r="AN3521" s="150"/>
      <c r="AO3521" s="138"/>
      <c r="AP3521" s="505"/>
      <c r="AQ3521" s="150"/>
      <c r="AR3521" s="150"/>
      <c r="AS3521" s="150"/>
      <c r="AT3521" s="150"/>
      <c r="AU3521" s="138"/>
      <c r="AV3521" s="505"/>
      <c r="AW3521" s="150"/>
      <c r="AX3521" s="150"/>
      <c r="AY3521" s="150"/>
      <c r="BB3521" s="505"/>
      <c r="BC3521" s="150"/>
      <c r="BD3521" s="150"/>
      <c r="BE3521" s="150"/>
      <c r="BF3521" s="150"/>
      <c r="BG3521" s="150"/>
      <c r="BH3521" s="150"/>
      <c r="BI3521" s="133"/>
      <c r="BJ3521" s="135"/>
    </row>
    <row r="3522" spans="3:62">
      <c r="C3522" s="504"/>
      <c r="F3522" s="505"/>
      <c r="G3522" s="150"/>
      <c r="H3522" s="150"/>
      <c r="I3522" s="150"/>
      <c r="J3522" s="150"/>
      <c r="K3522" s="138"/>
      <c r="L3522" s="505"/>
      <c r="M3522" s="150"/>
      <c r="N3522" s="150"/>
      <c r="O3522" s="150"/>
      <c r="P3522" s="150"/>
      <c r="Q3522" s="138"/>
      <c r="R3522" s="505"/>
      <c r="S3522" s="150"/>
      <c r="T3522" s="150"/>
      <c r="U3522" s="150"/>
      <c r="V3522" s="150"/>
      <c r="W3522" s="138"/>
      <c r="X3522" s="505"/>
      <c r="Y3522" s="150"/>
      <c r="Z3522" s="150"/>
      <c r="AA3522" s="150"/>
      <c r="AB3522" s="150"/>
      <c r="AC3522" s="138"/>
      <c r="AD3522" s="505"/>
      <c r="AE3522" s="150"/>
      <c r="AF3522" s="150"/>
      <c r="AG3522" s="150"/>
      <c r="AH3522" s="150"/>
      <c r="AI3522" s="138"/>
      <c r="AJ3522" s="505"/>
      <c r="AK3522" s="150"/>
      <c r="AL3522" s="150"/>
      <c r="AM3522" s="150"/>
      <c r="AN3522" s="150"/>
      <c r="AO3522" s="138"/>
      <c r="AP3522" s="505"/>
      <c r="AQ3522" s="150"/>
      <c r="AR3522" s="150"/>
      <c r="AS3522" s="150"/>
      <c r="AT3522" s="150"/>
      <c r="AU3522" s="138"/>
      <c r="AV3522" s="505"/>
      <c r="AW3522" s="150"/>
      <c r="AX3522" s="150"/>
      <c r="AY3522" s="150"/>
      <c r="BB3522" s="505"/>
      <c r="BC3522" s="150"/>
      <c r="BD3522" s="150"/>
      <c r="BE3522" s="150"/>
      <c r="BF3522" s="150"/>
      <c r="BG3522" s="150"/>
      <c r="BH3522" s="150"/>
      <c r="BI3522" s="133"/>
      <c r="BJ3522" s="135"/>
    </row>
    <row r="3523" spans="3:62">
      <c r="C3523" s="504"/>
      <c r="F3523" s="505"/>
      <c r="G3523" s="150"/>
      <c r="H3523" s="150"/>
      <c r="I3523" s="150"/>
      <c r="J3523" s="150"/>
      <c r="K3523" s="138"/>
      <c r="L3523" s="505"/>
      <c r="M3523" s="150"/>
      <c r="N3523" s="150"/>
      <c r="O3523" s="150"/>
      <c r="P3523" s="150"/>
      <c r="Q3523" s="138"/>
      <c r="R3523" s="505"/>
      <c r="S3523" s="150"/>
      <c r="T3523" s="150"/>
      <c r="U3523" s="150"/>
      <c r="V3523" s="150"/>
      <c r="W3523" s="138"/>
      <c r="X3523" s="505"/>
      <c r="Y3523" s="150"/>
      <c r="Z3523" s="150"/>
      <c r="AA3523" s="150"/>
      <c r="AB3523" s="150"/>
      <c r="AC3523" s="138"/>
      <c r="AD3523" s="505"/>
      <c r="AE3523" s="150"/>
      <c r="AF3523" s="150"/>
      <c r="AG3523" s="150"/>
      <c r="AH3523" s="150"/>
      <c r="AI3523" s="138"/>
      <c r="AJ3523" s="505"/>
      <c r="AK3523" s="150"/>
      <c r="AL3523" s="150"/>
      <c r="AM3523" s="150"/>
      <c r="AN3523" s="150"/>
      <c r="AO3523" s="138"/>
      <c r="AP3523" s="505"/>
      <c r="AQ3523" s="150"/>
      <c r="AR3523" s="150"/>
      <c r="AS3523" s="150"/>
      <c r="AT3523" s="150"/>
      <c r="AU3523" s="138"/>
      <c r="AV3523" s="505"/>
      <c r="AW3523" s="150"/>
      <c r="AX3523" s="150"/>
      <c r="AY3523" s="150"/>
      <c r="BB3523" s="505"/>
      <c r="BC3523" s="150"/>
      <c r="BD3523" s="150"/>
      <c r="BE3523" s="150"/>
      <c r="BF3523" s="150"/>
      <c r="BG3523" s="150"/>
      <c r="BH3523" s="150"/>
      <c r="BI3523" s="133"/>
      <c r="BJ3523" s="135"/>
    </row>
    <row r="3524" spans="3:62">
      <c r="C3524" s="504"/>
      <c r="F3524" s="505"/>
      <c r="G3524" s="150"/>
      <c r="H3524" s="150"/>
      <c r="I3524" s="150"/>
      <c r="J3524" s="150"/>
      <c r="K3524" s="138"/>
      <c r="L3524" s="505"/>
      <c r="M3524" s="150"/>
      <c r="N3524" s="150"/>
      <c r="O3524" s="150"/>
      <c r="P3524" s="150"/>
      <c r="Q3524" s="138"/>
      <c r="R3524" s="505"/>
      <c r="S3524" s="150"/>
      <c r="T3524" s="150"/>
      <c r="U3524" s="150"/>
      <c r="V3524" s="150"/>
      <c r="W3524" s="138"/>
      <c r="X3524" s="505"/>
      <c r="Y3524" s="150"/>
      <c r="Z3524" s="150"/>
      <c r="AA3524" s="150"/>
      <c r="AB3524" s="150"/>
      <c r="AC3524" s="138"/>
      <c r="AD3524" s="505"/>
      <c r="AE3524" s="150"/>
      <c r="AF3524" s="150"/>
      <c r="AG3524" s="150"/>
      <c r="AH3524" s="150"/>
      <c r="AI3524" s="138"/>
      <c r="AJ3524" s="505"/>
      <c r="AK3524" s="150"/>
      <c r="AL3524" s="150"/>
      <c r="AM3524" s="150"/>
      <c r="AN3524" s="150"/>
      <c r="AO3524" s="138"/>
      <c r="AP3524" s="505"/>
      <c r="AQ3524" s="150"/>
      <c r="AR3524" s="150"/>
      <c r="AS3524" s="150"/>
      <c r="AT3524" s="150"/>
      <c r="AU3524" s="138"/>
      <c r="AV3524" s="505"/>
      <c r="AW3524" s="150"/>
      <c r="AX3524" s="150"/>
      <c r="AY3524" s="150"/>
      <c r="BB3524" s="505"/>
      <c r="BC3524" s="150"/>
      <c r="BD3524" s="150"/>
      <c r="BE3524" s="150"/>
      <c r="BF3524" s="150"/>
      <c r="BG3524" s="150"/>
      <c r="BH3524" s="150"/>
      <c r="BI3524" s="133"/>
      <c r="BJ3524" s="135"/>
    </row>
    <row r="3525" spans="3:62">
      <c r="C3525" s="504"/>
      <c r="F3525" s="505"/>
      <c r="G3525" s="150"/>
      <c r="H3525" s="150"/>
      <c r="I3525" s="150"/>
      <c r="J3525" s="150"/>
      <c r="K3525" s="138"/>
      <c r="L3525" s="505"/>
      <c r="M3525" s="150"/>
      <c r="N3525" s="150"/>
      <c r="O3525" s="150"/>
      <c r="P3525" s="150"/>
      <c r="Q3525" s="138"/>
      <c r="R3525" s="505"/>
      <c r="S3525" s="150"/>
      <c r="T3525" s="150"/>
      <c r="U3525" s="150"/>
      <c r="V3525" s="150"/>
      <c r="W3525" s="138"/>
      <c r="X3525" s="505"/>
      <c r="Y3525" s="150"/>
      <c r="Z3525" s="150"/>
      <c r="AA3525" s="150"/>
      <c r="AB3525" s="150"/>
      <c r="AC3525" s="138"/>
      <c r="AD3525" s="505"/>
      <c r="AE3525" s="150"/>
      <c r="AF3525" s="150"/>
      <c r="AG3525" s="150"/>
      <c r="AH3525" s="150"/>
      <c r="AI3525" s="138"/>
      <c r="AJ3525" s="505"/>
      <c r="AK3525" s="150"/>
      <c r="AL3525" s="150"/>
      <c r="AM3525" s="150"/>
      <c r="AN3525" s="150"/>
      <c r="AO3525" s="138"/>
      <c r="AP3525" s="505"/>
      <c r="AQ3525" s="150"/>
      <c r="AR3525" s="150"/>
      <c r="AS3525" s="150"/>
      <c r="AT3525" s="150"/>
      <c r="AU3525" s="138"/>
      <c r="AV3525" s="505"/>
      <c r="AW3525" s="150"/>
      <c r="AX3525" s="150"/>
      <c r="AY3525" s="150"/>
      <c r="BB3525" s="505"/>
      <c r="BC3525" s="150"/>
      <c r="BD3525" s="150"/>
      <c r="BE3525" s="150"/>
      <c r="BF3525" s="150"/>
      <c r="BG3525" s="150"/>
      <c r="BH3525" s="150"/>
      <c r="BI3525" s="133"/>
      <c r="BJ3525" s="135"/>
    </row>
    <row r="3526" spans="3:62">
      <c r="C3526" s="504"/>
      <c r="F3526" s="505"/>
      <c r="G3526" s="150"/>
      <c r="H3526" s="150"/>
      <c r="I3526" s="150"/>
      <c r="J3526" s="150"/>
      <c r="K3526" s="138"/>
      <c r="L3526" s="505"/>
      <c r="M3526" s="150"/>
      <c r="N3526" s="150"/>
      <c r="O3526" s="150"/>
      <c r="P3526" s="150"/>
      <c r="Q3526" s="138"/>
      <c r="R3526" s="505"/>
      <c r="S3526" s="150"/>
      <c r="T3526" s="150"/>
      <c r="U3526" s="150"/>
      <c r="V3526" s="150"/>
      <c r="W3526" s="138"/>
      <c r="X3526" s="505"/>
      <c r="Y3526" s="150"/>
      <c r="Z3526" s="150"/>
      <c r="AA3526" s="150"/>
      <c r="AB3526" s="150"/>
      <c r="AC3526" s="138"/>
      <c r="AD3526" s="505"/>
      <c r="AE3526" s="150"/>
      <c r="AF3526" s="150"/>
      <c r="AG3526" s="150"/>
      <c r="AH3526" s="150"/>
      <c r="AI3526" s="138"/>
      <c r="AJ3526" s="505"/>
      <c r="AK3526" s="150"/>
      <c r="AL3526" s="150"/>
      <c r="AM3526" s="150"/>
      <c r="AN3526" s="150"/>
      <c r="AO3526" s="138"/>
      <c r="AP3526" s="505"/>
      <c r="AQ3526" s="150"/>
      <c r="AR3526" s="150"/>
      <c r="AS3526" s="150"/>
      <c r="AT3526" s="150"/>
      <c r="AU3526" s="138"/>
      <c r="AV3526" s="505"/>
      <c r="AW3526" s="150"/>
      <c r="AX3526" s="150"/>
      <c r="AY3526" s="150"/>
      <c r="BB3526" s="505"/>
      <c r="BC3526" s="150"/>
      <c r="BD3526" s="150"/>
      <c r="BE3526" s="150"/>
      <c r="BF3526" s="150"/>
      <c r="BG3526" s="150"/>
      <c r="BH3526" s="150"/>
      <c r="BI3526" s="133"/>
      <c r="BJ3526" s="135"/>
    </row>
    <row r="3527" spans="3:62">
      <c r="C3527" s="504"/>
      <c r="F3527" s="505"/>
      <c r="G3527" s="150"/>
      <c r="H3527" s="150"/>
      <c r="I3527" s="150"/>
      <c r="J3527" s="150"/>
      <c r="K3527" s="138"/>
      <c r="L3527" s="505"/>
      <c r="M3527" s="150"/>
      <c r="N3527" s="150"/>
      <c r="O3527" s="150"/>
      <c r="P3527" s="150"/>
      <c r="Q3527" s="138"/>
      <c r="R3527" s="505"/>
      <c r="S3527" s="150"/>
      <c r="T3527" s="150"/>
      <c r="U3527" s="150"/>
      <c r="V3527" s="150"/>
      <c r="W3527" s="138"/>
      <c r="X3527" s="505"/>
      <c r="Y3527" s="150"/>
      <c r="Z3527" s="150"/>
      <c r="AA3527" s="150"/>
      <c r="AB3527" s="150"/>
      <c r="AC3527" s="138"/>
      <c r="AD3527" s="505"/>
      <c r="AE3527" s="150"/>
      <c r="AF3527" s="150"/>
      <c r="AG3527" s="150"/>
      <c r="AH3527" s="150"/>
      <c r="AI3527" s="138"/>
      <c r="AJ3527" s="505"/>
      <c r="AK3527" s="150"/>
      <c r="AL3527" s="150"/>
      <c r="AM3527" s="150"/>
      <c r="AN3527" s="150"/>
      <c r="AO3527" s="138"/>
      <c r="AP3527" s="505"/>
      <c r="AQ3527" s="150"/>
      <c r="AR3527" s="150"/>
      <c r="AS3527" s="150"/>
      <c r="AT3527" s="150"/>
      <c r="AU3527" s="138"/>
      <c r="AV3527" s="505"/>
      <c r="AW3527" s="150"/>
      <c r="AX3527" s="150"/>
      <c r="AY3527" s="150"/>
      <c r="BB3527" s="505"/>
      <c r="BC3527" s="150"/>
      <c r="BD3527" s="150"/>
      <c r="BE3527" s="150"/>
      <c r="BF3527" s="150"/>
      <c r="BG3527" s="150"/>
      <c r="BH3527" s="150"/>
      <c r="BI3527" s="133"/>
      <c r="BJ3527" s="135"/>
    </row>
    <row r="3528" spans="3:62">
      <c r="C3528" s="504"/>
      <c r="F3528" s="505"/>
      <c r="G3528" s="150"/>
      <c r="H3528" s="150"/>
      <c r="I3528" s="150"/>
      <c r="J3528" s="150"/>
      <c r="K3528" s="138"/>
      <c r="L3528" s="505"/>
      <c r="M3528" s="150"/>
      <c r="N3528" s="150"/>
      <c r="O3528" s="150"/>
      <c r="P3528" s="150"/>
      <c r="Q3528" s="138"/>
      <c r="R3528" s="505"/>
      <c r="S3528" s="150"/>
      <c r="T3528" s="150"/>
      <c r="U3528" s="150"/>
      <c r="V3528" s="150"/>
      <c r="W3528" s="138"/>
      <c r="X3528" s="505"/>
      <c r="Y3528" s="150"/>
      <c r="Z3528" s="150"/>
      <c r="AA3528" s="150"/>
      <c r="AB3528" s="150"/>
      <c r="AC3528" s="138"/>
      <c r="AD3528" s="505"/>
      <c r="AE3528" s="150"/>
      <c r="AF3528" s="150"/>
      <c r="AG3528" s="150"/>
      <c r="AH3528" s="150"/>
      <c r="AI3528" s="138"/>
      <c r="AJ3528" s="505"/>
      <c r="AK3528" s="150"/>
      <c r="AL3528" s="150"/>
      <c r="AM3528" s="150"/>
      <c r="AN3528" s="150"/>
      <c r="AO3528" s="138"/>
      <c r="AP3528" s="505"/>
      <c r="AQ3528" s="150"/>
      <c r="AR3528" s="150"/>
      <c r="AS3528" s="150"/>
      <c r="AT3528" s="150"/>
      <c r="AU3528" s="138"/>
      <c r="AV3528" s="505"/>
      <c r="AW3528" s="150"/>
      <c r="AX3528" s="150"/>
      <c r="AY3528" s="150"/>
      <c r="BB3528" s="505"/>
      <c r="BC3528" s="150"/>
      <c r="BD3528" s="150"/>
      <c r="BE3528" s="150"/>
      <c r="BF3528" s="150"/>
      <c r="BG3528" s="150"/>
      <c r="BH3528" s="150"/>
      <c r="BI3528" s="133"/>
      <c r="BJ3528" s="135"/>
    </row>
    <row r="3529" spans="3:62">
      <c r="C3529" s="504"/>
      <c r="F3529" s="505"/>
      <c r="G3529" s="150"/>
      <c r="H3529" s="150"/>
      <c r="I3529" s="150"/>
      <c r="J3529" s="150"/>
      <c r="K3529" s="138"/>
      <c r="L3529" s="505"/>
      <c r="M3529" s="150"/>
      <c r="N3529" s="150"/>
      <c r="O3529" s="150"/>
      <c r="P3529" s="150"/>
      <c r="Q3529" s="138"/>
      <c r="R3529" s="505"/>
      <c r="S3529" s="150"/>
      <c r="T3529" s="150"/>
      <c r="U3529" s="150"/>
      <c r="V3529" s="150"/>
      <c r="W3529" s="138"/>
      <c r="X3529" s="505"/>
      <c r="Y3529" s="150"/>
      <c r="Z3529" s="150"/>
      <c r="AA3529" s="150"/>
      <c r="AB3529" s="150"/>
      <c r="AC3529" s="138"/>
      <c r="AD3529" s="505"/>
      <c r="AE3529" s="150"/>
      <c r="AF3529" s="150"/>
      <c r="AG3529" s="150"/>
      <c r="AH3529" s="150"/>
      <c r="AI3529" s="138"/>
      <c r="AJ3529" s="505"/>
      <c r="AK3529" s="150"/>
      <c r="AL3529" s="150"/>
      <c r="AM3529" s="150"/>
      <c r="AN3529" s="150"/>
      <c r="AO3529" s="138"/>
      <c r="AP3529" s="505"/>
      <c r="AQ3529" s="150"/>
      <c r="AR3529" s="150"/>
      <c r="AS3529" s="150"/>
      <c r="AT3529" s="150"/>
      <c r="AU3529" s="138"/>
      <c r="AV3529" s="505"/>
      <c r="AW3529" s="150"/>
      <c r="AX3529" s="150"/>
      <c r="AY3529" s="150"/>
      <c r="BB3529" s="505"/>
      <c r="BC3529" s="150"/>
      <c r="BD3529" s="150"/>
      <c r="BE3529" s="150"/>
      <c r="BF3529" s="150"/>
      <c r="BG3529" s="150"/>
      <c r="BH3529" s="150"/>
      <c r="BI3529" s="133"/>
      <c r="BJ3529" s="135"/>
    </row>
    <row r="3530" spans="3:62">
      <c r="C3530" s="504"/>
      <c r="F3530" s="505"/>
      <c r="G3530" s="150"/>
      <c r="H3530" s="150"/>
      <c r="I3530" s="150"/>
      <c r="J3530" s="150"/>
      <c r="K3530" s="138"/>
      <c r="L3530" s="505"/>
      <c r="M3530" s="150"/>
      <c r="N3530" s="150"/>
      <c r="O3530" s="150"/>
      <c r="P3530" s="150"/>
      <c r="Q3530" s="138"/>
      <c r="R3530" s="505"/>
      <c r="S3530" s="150"/>
      <c r="T3530" s="150"/>
      <c r="U3530" s="150"/>
      <c r="V3530" s="150"/>
      <c r="W3530" s="138"/>
      <c r="X3530" s="505"/>
      <c r="Y3530" s="150"/>
      <c r="Z3530" s="150"/>
      <c r="AA3530" s="150"/>
      <c r="AB3530" s="150"/>
      <c r="AC3530" s="138"/>
      <c r="AD3530" s="505"/>
      <c r="AE3530" s="150"/>
      <c r="AF3530" s="150"/>
      <c r="AG3530" s="150"/>
      <c r="AH3530" s="150"/>
      <c r="AI3530" s="138"/>
      <c r="AJ3530" s="505"/>
      <c r="AK3530" s="150"/>
      <c r="AL3530" s="150"/>
      <c r="AM3530" s="150"/>
      <c r="AN3530" s="150"/>
      <c r="AO3530" s="138"/>
      <c r="AP3530" s="505"/>
      <c r="AQ3530" s="150"/>
      <c r="AR3530" s="150"/>
      <c r="AS3530" s="150"/>
      <c r="AT3530" s="150"/>
      <c r="AU3530" s="138"/>
      <c r="AV3530" s="505"/>
      <c r="AW3530" s="150"/>
      <c r="AX3530" s="150"/>
      <c r="AY3530" s="150"/>
      <c r="BB3530" s="505"/>
      <c r="BC3530" s="150"/>
      <c r="BD3530" s="150"/>
      <c r="BE3530" s="150"/>
      <c r="BF3530" s="150"/>
      <c r="BG3530" s="150"/>
      <c r="BH3530" s="150"/>
      <c r="BI3530" s="133"/>
      <c r="BJ3530" s="135"/>
    </row>
    <row r="3531" spans="3:62">
      <c r="C3531" s="504"/>
      <c r="F3531" s="505"/>
      <c r="G3531" s="150"/>
      <c r="H3531" s="150"/>
      <c r="I3531" s="150"/>
      <c r="J3531" s="150"/>
      <c r="K3531" s="138"/>
      <c r="L3531" s="505"/>
      <c r="M3531" s="150"/>
      <c r="N3531" s="150"/>
      <c r="O3531" s="150"/>
      <c r="P3531" s="150"/>
      <c r="Q3531" s="138"/>
      <c r="R3531" s="505"/>
      <c r="S3531" s="150"/>
      <c r="T3531" s="150"/>
      <c r="U3531" s="150"/>
      <c r="V3531" s="150"/>
      <c r="W3531" s="138"/>
      <c r="X3531" s="505"/>
      <c r="Y3531" s="150"/>
      <c r="Z3531" s="150"/>
      <c r="AA3531" s="150"/>
      <c r="AB3531" s="150"/>
      <c r="AC3531" s="138"/>
      <c r="AD3531" s="505"/>
      <c r="AE3531" s="150"/>
      <c r="AF3531" s="150"/>
      <c r="AG3531" s="150"/>
      <c r="AH3531" s="150"/>
      <c r="AI3531" s="138"/>
      <c r="AJ3531" s="505"/>
      <c r="AK3531" s="150"/>
      <c r="AL3531" s="150"/>
      <c r="AM3531" s="150"/>
      <c r="AN3531" s="150"/>
      <c r="AO3531" s="138"/>
      <c r="AP3531" s="505"/>
      <c r="AQ3531" s="150"/>
      <c r="AR3531" s="150"/>
      <c r="AS3531" s="150"/>
      <c r="AT3531" s="150"/>
      <c r="AU3531" s="138"/>
      <c r="AV3531" s="505"/>
      <c r="AW3531" s="150"/>
      <c r="AX3531" s="150"/>
      <c r="AY3531" s="150"/>
      <c r="BB3531" s="505"/>
      <c r="BC3531" s="150"/>
      <c r="BD3531" s="150"/>
      <c r="BE3531" s="150"/>
      <c r="BF3531" s="150"/>
      <c r="BG3531" s="150"/>
      <c r="BH3531" s="150"/>
      <c r="BI3531" s="133"/>
      <c r="BJ3531" s="135"/>
    </row>
    <row r="3532" spans="3:62">
      <c r="C3532" s="504"/>
      <c r="F3532" s="505"/>
      <c r="G3532" s="150"/>
      <c r="H3532" s="150"/>
      <c r="I3532" s="150"/>
      <c r="J3532" s="150"/>
      <c r="K3532" s="138"/>
      <c r="L3532" s="505"/>
      <c r="M3532" s="150"/>
      <c r="N3532" s="150"/>
      <c r="O3532" s="150"/>
      <c r="P3532" s="150"/>
      <c r="Q3532" s="138"/>
      <c r="R3532" s="505"/>
      <c r="S3532" s="150"/>
      <c r="T3532" s="150"/>
      <c r="U3532" s="150"/>
      <c r="V3532" s="150"/>
      <c r="W3532" s="138"/>
      <c r="X3532" s="505"/>
      <c r="Y3532" s="150"/>
      <c r="Z3532" s="150"/>
      <c r="AA3532" s="150"/>
      <c r="AB3532" s="150"/>
      <c r="AC3532" s="138"/>
      <c r="AD3532" s="505"/>
      <c r="AE3532" s="150"/>
      <c r="AF3532" s="150"/>
      <c r="AG3532" s="150"/>
      <c r="AH3532" s="150"/>
      <c r="AI3532" s="138"/>
      <c r="AJ3532" s="505"/>
      <c r="AK3532" s="150"/>
      <c r="AL3532" s="150"/>
      <c r="AM3532" s="150"/>
      <c r="AN3532" s="150"/>
      <c r="AO3532" s="138"/>
      <c r="AP3532" s="505"/>
      <c r="AQ3532" s="150"/>
      <c r="AR3532" s="150"/>
      <c r="AS3532" s="150"/>
      <c r="AT3532" s="150"/>
      <c r="AU3532" s="138"/>
      <c r="AV3532" s="505"/>
      <c r="AW3532" s="150"/>
      <c r="AX3532" s="150"/>
      <c r="AY3532" s="150"/>
      <c r="BB3532" s="505"/>
      <c r="BC3532" s="150"/>
      <c r="BD3532" s="150"/>
      <c r="BE3532" s="150"/>
      <c r="BF3532" s="150"/>
      <c r="BG3532" s="150"/>
      <c r="BH3532" s="150"/>
      <c r="BI3532" s="133"/>
      <c r="BJ3532" s="135"/>
    </row>
    <row r="3533" spans="3:62">
      <c r="C3533" s="504"/>
      <c r="F3533" s="505"/>
      <c r="G3533" s="150"/>
      <c r="H3533" s="150"/>
      <c r="I3533" s="150"/>
      <c r="J3533" s="150"/>
      <c r="K3533" s="138"/>
      <c r="L3533" s="505"/>
      <c r="M3533" s="150"/>
      <c r="N3533" s="150"/>
      <c r="O3533" s="150"/>
      <c r="P3533" s="150"/>
      <c r="Q3533" s="138"/>
      <c r="R3533" s="505"/>
      <c r="S3533" s="150"/>
      <c r="T3533" s="150"/>
      <c r="U3533" s="150"/>
      <c r="V3533" s="150"/>
      <c r="W3533" s="138"/>
      <c r="X3533" s="505"/>
      <c r="Y3533" s="150"/>
      <c r="Z3533" s="150"/>
      <c r="AA3533" s="150"/>
      <c r="AB3533" s="150"/>
      <c r="AC3533" s="138"/>
      <c r="AD3533" s="505"/>
      <c r="AE3533" s="150"/>
      <c r="AF3533" s="150"/>
      <c r="AG3533" s="150"/>
      <c r="AH3533" s="150"/>
      <c r="AI3533" s="138"/>
      <c r="AJ3533" s="505"/>
      <c r="AK3533" s="150"/>
      <c r="AL3533" s="150"/>
      <c r="AM3533" s="150"/>
      <c r="AN3533" s="150"/>
      <c r="AO3533" s="138"/>
      <c r="AP3533" s="505"/>
      <c r="AQ3533" s="150"/>
      <c r="AR3533" s="150"/>
      <c r="AS3533" s="150"/>
      <c r="AT3533" s="150"/>
      <c r="AU3533" s="138"/>
      <c r="AV3533" s="505"/>
      <c r="AW3533" s="150"/>
      <c r="AX3533" s="150"/>
      <c r="AY3533" s="150"/>
      <c r="BB3533" s="505"/>
      <c r="BC3533" s="150"/>
      <c r="BD3533" s="150"/>
      <c r="BE3533" s="150"/>
      <c r="BF3533" s="150"/>
      <c r="BG3533" s="150"/>
      <c r="BH3533" s="150"/>
      <c r="BI3533" s="133"/>
      <c r="BJ3533" s="135"/>
    </row>
    <row r="3534" spans="3:62">
      <c r="C3534" s="504"/>
      <c r="F3534" s="505"/>
      <c r="G3534" s="150"/>
      <c r="H3534" s="150"/>
      <c r="I3534" s="150"/>
      <c r="J3534" s="150"/>
      <c r="K3534" s="138"/>
      <c r="L3534" s="505"/>
      <c r="M3534" s="150"/>
      <c r="N3534" s="150"/>
      <c r="O3534" s="150"/>
      <c r="P3534" s="150"/>
      <c r="Q3534" s="138"/>
      <c r="R3534" s="505"/>
      <c r="S3534" s="150"/>
      <c r="T3534" s="150"/>
      <c r="U3534" s="150"/>
      <c r="V3534" s="150"/>
      <c r="W3534" s="138"/>
      <c r="X3534" s="505"/>
      <c r="Y3534" s="150"/>
      <c r="Z3534" s="150"/>
      <c r="AA3534" s="150"/>
      <c r="AB3534" s="150"/>
      <c r="AC3534" s="138"/>
      <c r="AD3534" s="505"/>
      <c r="AE3534" s="150"/>
      <c r="AF3534" s="150"/>
      <c r="AG3534" s="150"/>
      <c r="AH3534" s="150"/>
      <c r="AI3534" s="138"/>
      <c r="AJ3534" s="505"/>
      <c r="AK3534" s="150"/>
      <c r="AL3534" s="150"/>
      <c r="AM3534" s="150"/>
      <c r="AN3534" s="150"/>
      <c r="AO3534" s="138"/>
      <c r="AP3534" s="505"/>
      <c r="AQ3534" s="150"/>
      <c r="AR3534" s="150"/>
      <c r="AS3534" s="150"/>
      <c r="AT3534" s="150"/>
      <c r="AU3534" s="138"/>
      <c r="AV3534" s="505"/>
      <c r="AW3534" s="150"/>
      <c r="AX3534" s="150"/>
      <c r="AY3534" s="150"/>
      <c r="BB3534" s="505"/>
      <c r="BC3534" s="150"/>
      <c r="BD3534" s="150"/>
      <c r="BE3534" s="150"/>
      <c r="BF3534" s="150"/>
      <c r="BG3534" s="150"/>
      <c r="BH3534" s="150"/>
      <c r="BI3534" s="133"/>
      <c r="BJ3534" s="135"/>
    </row>
    <row r="3535" spans="3:62">
      <c r="C3535" s="504"/>
      <c r="F3535" s="505"/>
      <c r="G3535" s="150"/>
      <c r="H3535" s="150"/>
      <c r="I3535" s="150"/>
      <c r="J3535" s="150"/>
      <c r="K3535" s="138"/>
      <c r="L3535" s="505"/>
      <c r="M3535" s="150"/>
      <c r="N3535" s="150"/>
      <c r="O3535" s="150"/>
      <c r="P3535" s="150"/>
      <c r="Q3535" s="138"/>
      <c r="R3535" s="505"/>
      <c r="S3535" s="150"/>
      <c r="T3535" s="150"/>
      <c r="U3535" s="150"/>
      <c r="V3535" s="150"/>
      <c r="W3535" s="138"/>
      <c r="X3535" s="505"/>
      <c r="Y3535" s="150"/>
      <c r="Z3535" s="150"/>
      <c r="AA3535" s="150"/>
      <c r="AB3535" s="150"/>
      <c r="AC3535" s="138"/>
      <c r="AD3535" s="505"/>
      <c r="AE3535" s="150"/>
      <c r="AF3535" s="150"/>
      <c r="AG3535" s="150"/>
      <c r="AH3535" s="150"/>
      <c r="AI3535" s="138"/>
      <c r="AJ3535" s="505"/>
      <c r="AK3535" s="150"/>
      <c r="AL3535" s="150"/>
      <c r="AM3535" s="150"/>
      <c r="AN3535" s="150"/>
      <c r="AO3535" s="138"/>
      <c r="AP3535" s="505"/>
      <c r="AQ3535" s="150"/>
      <c r="AR3535" s="150"/>
      <c r="AS3535" s="150"/>
      <c r="AT3535" s="150"/>
      <c r="AU3535" s="138"/>
      <c r="AV3535" s="505"/>
      <c r="AW3535" s="150"/>
      <c r="AX3535" s="150"/>
      <c r="AY3535" s="150"/>
      <c r="BB3535" s="505"/>
      <c r="BC3535" s="150"/>
      <c r="BD3535" s="150"/>
      <c r="BE3535" s="150"/>
      <c r="BF3535" s="150"/>
      <c r="BG3535" s="150"/>
      <c r="BH3535" s="150"/>
      <c r="BI3535" s="133"/>
      <c r="BJ3535" s="135"/>
    </row>
    <row r="3536" spans="3:62">
      <c r="C3536" s="504"/>
      <c r="F3536" s="505"/>
      <c r="G3536" s="150"/>
      <c r="H3536" s="150"/>
      <c r="I3536" s="150"/>
      <c r="J3536" s="150"/>
      <c r="K3536" s="138"/>
      <c r="L3536" s="505"/>
      <c r="M3536" s="150"/>
      <c r="N3536" s="150"/>
      <c r="O3536" s="150"/>
      <c r="P3536" s="150"/>
      <c r="Q3536" s="138"/>
      <c r="R3536" s="505"/>
      <c r="S3536" s="150"/>
      <c r="T3536" s="150"/>
      <c r="U3536" s="150"/>
      <c r="V3536" s="150"/>
      <c r="W3536" s="138"/>
      <c r="X3536" s="505"/>
      <c r="Y3536" s="150"/>
      <c r="Z3536" s="150"/>
      <c r="AA3536" s="150"/>
      <c r="AB3536" s="150"/>
      <c r="AC3536" s="138"/>
      <c r="AD3536" s="505"/>
      <c r="AE3536" s="150"/>
      <c r="AF3536" s="150"/>
      <c r="AG3536" s="150"/>
      <c r="AH3536" s="150"/>
      <c r="AI3536" s="138"/>
      <c r="AJ3536" s="505"/>
      <c r="AK3536" s="150"/>
      <c r="AL3536" s="150"/>
      <c r="AM3536" s="150"/>
      <c r="AN3536" s="150"/>
      <c r="AO3536" s="138"/>
      <c r="AP3536" s="505"/>
      <c r="AQ3536" s="150"/>
      <c r="AR3536" s="150"/>
      <c r="AS3536" s="150"/>
      <c r="AT3536" s="150"/>
      <c r="AU3536" s="138"/>
      <c r="AV3536" s="505"/>
      <c r="AW3536" s="150"/>
      <c r="AX3536" s="150"/>
      <c r="AY3536" s="150"/>
      <c r="BB3536" s="505"/>
      <c r="BC3536" s="150"/>
      <c r="BD3536" s="150"/>
      <c r="BE3536" s="150"/>
      <c r="BF3536" s="150"/>
      <c r="BG3536" s="150"/>
      <c r="BH3536" s="150"/>
      <c r="BI3536" s="133"/>
      <c r="BJ3536" s="135"/>
    </row>
    <row r="3537" spans="3:62">
      <c r="C3537" s="504"/>
      <c r="F3537" s="505"/>
      <c r="G3537" s="150"/>
      <c r="H3537" s="150"/>
      <c r="I3537" s="150"/>
      <c r="J3537" s="150"/>
      <c r="K3537" s="138"/>
      <c r="L3537" s="505"/>
      <c r="M3537" s="150"/>
      <c r="N3537" s="150"/>
      <c r="O3537" s="150"/>
      <c r="P3537" s="150"/>
      <c r="Q3537" s="138"/>
      <c r="R3537" s="505"/>
      <c r="S3537" s="150"/>
      <c r="T3537" s="150"/>
      <c r="U3537" s="150"/>
      <c r="V3537" s="150"/>
      <c r="W3537" s="138"/>
      <c r="X3537" s="505"/>
      <c r="Y3537" s="150"/>
      <c r="Z3537" s="150"/>
      <c r="AA3537" s="150"/>
      <c r="AB3537" s="150"/>
      <c r="AC3537" s="138"/>
      <c r="AD3537" s="505"/>
      <c r="AE3537" s="150"/>
      <c r="AF3537" s="150"/>
      <c r="AG3537" s="150"/>
      <c r="AH3537" s="150"/>
      <c r="AI3537" s="138"/>
      <c r="AJ3537" s="505"/>
      <c r="AK3537" s="150"/>
      <c r="AL3537" s="150"/>
      <c r="AM3537" s="150"/>
      <c r="AN3537" s="150"/>
      <c r="AO3537" s="138"/>
      <c r="AP3537" s="505"/>
      <c r="AQ3537" s="150"/>
      <c r="AR3537" s="150"/>
      <c r="AS3537" s="150"/>
      <c r="AT3537" s="150"/>
      <c r="AU3537" s="138"/>
      <c r="AV3537" s="505"/>
      <c r="AW3537" s="150"/>
      <c r="AX3537" s="150"/>
      <c r="AY3537" s="150"/>
      <c r="BB3537" s="505"/>
      <c r="BC3537" s="150"/>
      <c r="BD3537" s="150"/>
      <c r="BE3537" s="150"/>
      <c r="BF3537" s="150"/>
      <c r="BG3537" s="150"/>
      <c r="BH3537" s="150"/>
      <c r="BI3537" s="133"/>
      <c r="BJ3537" s="135"/>
    </row>
    <row r="3538" spans="3:62">
      <c r="C3538" s="504"/>
      <c r="F3538" s="505"/>
      <c r="G3538" s="150"/>
      <c r="H3538" s="150"/>
      <c r="I3538" s="150"/>
      <c r="J3538" s="150"/>
      <c r="K3538" s="138"/>
      <c r="L3538" s="505"/>
      <c r="M3538" s="150"/>
      <c r="N3538" s="150"/>
      <c r="O3538" s="150"/>
      <c r="P3538" s="150"/>
      <c r="Q3538" s="138"/>
      <c r="R3538" s="505"/>
      <c r="S3538" s="150"/>
      <c r="T3538" s="150"/>
      <c r="U3538" s="150"/>
      <c r="V3538" s="150"/>
      <c r="W3538" s="138"/>
      <c r="X3538" s="505"/>
      <c r="Y3538" s="150"/>
      <c r="Z3538" s="150"/>
      <c r="AA3538" s="150"/>
      <c r="AB3538" s="150"/>
      <c r="AC3538" s="138"/>
      <c r="AD3538" s="505"/>
      <c r="AE3538" s="150"/>
      <c r="AF3538" s="150"/>
      <c r="AG3538" s="150"/>
      <c r="AH3538" s="150"/>
      <c r="AI3538" s="138"/>
      <c r="AJ3538" s="505"/>
      <c r="AK3538" s="150"/>
      <c r="AL3538" s="150"/>
      <c r="AM3538" s="150"/>
      <c r="AN3538" s="150"/>
      <c r="AO3538" s="138"/>
      <c r="AP3538" s="505"/>
      <c r="AQ3538" s="150"/>
      <c r="AR3538" s="150"/>
      <c r="AS3538" s="150"/>
      <c r="AT3538" s="150"/>
      <c r="AU3538" s="138"/>
      <c r="AV3538" s="505"/>
      <c r="AW3538" s="150"/>
      <c r="AX3538" s="150"/>
      <c r="AY3538" s="150"/>
      <c r="BB3538" s="505"/>
      <c r="BC3538" s="150"/>
      <c r="BD3538" s="150"/>
      <c r="BE3538" s="150"/>
      <c r="BF3538" s="150"/>
      <c r="BG3538" s="150"/>
      <c r="BH3538" s="150"/>
      <c r="BI3538" s="133"/>
      <c r="BJ3538" s="135"/>
    </row>
    <row r="3539" spans="3:62">
      <c r="C3539" s="504"/>
      <c r="F3539" s="505"/>
      <c r="G3539" s="150"/>
      <c r="H3539" s="150"/>
      <c r="I3539" s="150"/>
      <c r="J3539" s="150"/>
      <c r="K3539" s="138"/>
      <c r="L3539" s="505"/>
      <c r="M3539" s="150"/>
      <c r="N3539" s="150"/>
      <c r="O3539" s="150"/>
      <c r="P3539" s="150"/>
      <c r="Q3539" s="138"/>
      <c r="R3539" s="505"/>
      <c r="S3539" s="150"/>
      <c r="T3539" s="150"/>
      <c r="U3539" s="150"/>
      <c r="V3539" s="150"/>
      <c r="W3539" s="138"/>
      <c r="X3539" s="505"/>
      <c r="Y3539" s="150"/>
      <c r="Z3539" s="150"/>
      <c r="AA3539" s="150"/>
      <c r="AB3539" s="150"/>
      <c r="AC3539" s="138"/>
      <c r="AD3539" s="505"/>
      <c r="AE3539" s="150"/>
      <c r="AF3539" s="150"/>
      <c r="AG3539" s="150"/>
      <c r="AH3539" s="150"/>
      <c r="AI3539" s="138"/>
      <c r="AJ3539" s="505"/>
      <c r="AK3539" s="150"/>
      <c r="AL3539" s="150"/>
      <c r="AM3539" s="150"/>
      <c r="AN3539" s="150"/>
      <c r="AO3539" s="138"/>
      <c r="AP3539" s="505"/>
      <c r="AQ3539" s="150"/>
      <c r="AR3539" s="150"/>
      <c r="AS3539" s="150"/>
      <c r="AT3539" s="150"/>
      <c r="AU3539" s="138"/>
      <c r="AV3539" s="505"/>
      <c r="AW3539" s="150"/>
      <c r="AX3539" s="150"/>
      <c r="AY3539" s="150"/>
      <c r="BB3539" s="505"/>
      <c r="BC3539" s="150"/>
      <c r="BD3539" s="150"/>
      <c r="BE3539" s="150"/>
      <c r="BF3539" s="150"/>
      <c r="BG3539" s="150"/>
      <c r="BH3539" s="150"/>
      <c r="BI3539" s="133"/>
      <c r="BJ3539" s="135"/>
    </row>
    <row r="3540" spans="3:62">
      <c r="C3540" s="504"/>
      <c r="F3540" s="505"/>
      <c r="G3540" s="150"/>
      <c r="H3540" s="150"/>
      <c r="I3540" s="150"/>
      <c r="J3540" s="150"/>
      <c r="K3540" s="138"/>
      <c r="L3540" s="505"/>
      <c r="M3540" s="150"/>
      <c r="N3540" s="150"/>
      <c r="O3540" s="150"/>
      <c r="P3540" s="150"/>
      <c r="Q3540" s="138"/>
      <c r="R3540" s="505"/>
      <c r="S3540" s="150"/>
      <c r="T3540" s="150"/>
      <c r="U3540" s="150"/>
      <c r="V3540" s="150"/>
      <c r="W3540" s="138"/>
      <c r="X3540" s="505"/>
      <c r="Y3540" s="150"/>
      <c r="Z3540" s="150"/>
      <c r="AA3540" s="150"/>
      <c r="AB3540" s="150"/>
      <c r="AC3540" s="138"/>
      <c r="AD3540" s="505"/>
      <c r="AE3540" s="150"/>
      <c r="AF3540" s="150"/>
      <c r="AG3540" s="150"/>
      <c r="AH3540" s="150"/>
      <c r="AI3540" s="138"/>
      <c r="AJ3540" s="505"/>
      <c r="AK3540" s="150"/>
      <c r="AL3540" s="150"/>
      <c r="AM3540" s="150"/>
      <c r="AN3540" s="150"/>
      <c r="AO3540" s="138"/>
      <c r="AP3540" s="505"/>
      <c r="AQ3540" s="150"/>
      <c r="AR3540" s="150"/>
      <c r="AS3540" s="150"/>
      <c r="AT3540" s="150"/>
      <c r="AU3540" s="138"/>
      <c r="AV3540" s="505"/>
      <c r="AW3540" s="150"/>
      <c r="AX3540" s="150"/>
      <c r="AY3540" s="150"/>
      <c r="BB3540" s="505"/>
      <c r="BC3540" s="150"/>
      <c r="BD3540" s="150"/>
      <c r="BE3540" s="150"/>
      <c r="BF3540" s="150"/>
      <c r="BG3540" s="150"/>
      <c r="BH3540" s="150"/>
      <c r="BI3540" s="133"/>
      <c r="BJ3540" s="135"/>
    </row>
    <row r="3541" spans="3:62">
      <c r="C3541" s="504"/>
      <c r="F3541" s="505"/>
      <c r="G3541" s="150"/>
      <c r="H3541" s="150"/>
      <c r="I3541" s="150"/>
      <c r="J3541" s="150"/>
      <c r="K3541" s="138"/>
      <c r="L3541" s="505"/>
      <c r="M3541" s="150"/>
      <c r="N3541" s="150"/>
      <c r="O3541" s="150"/>
      <c r="P3541" s="150"/>
      <c r="Q3541" s="138"/>
      <c r="R3541" s="505"/>
      <c r="S3541" s="150"/>
      <c r="T3541" s="150"/>
      <c r="U3541" s="150"/>
      <c r="V3541" s="150"/>
      <c r="W3541" s="138"/>
      <c r="X3541" s="505"/>
      <c r="Y3541" s="150"/>
      <c r="Z3541" s="150"/>
      <c r="AA3541" s="150"/>
      <c r="AB3541" s="150"/>
      <c r="AC3541" s="138"/>
      <c r="AD3541" s="505"/>
      <c r="AE3541" s="150"/>
      <c r="AF3541" s="150"/>
      <c r="AG3541" s="150"/>
      <c r="AH3541" s="150"/>
      <c r="AI3541" s="138"/>
      <c r="AJ3541" s="505"/>
      <c r="AK3541" s="150"/>
      <c r="AL3541" s="150"/>
      <c r="AM3541" s="150"/>
      <c r="AN3541" s="150"/>
      <c r="AO3541" s="138"/>
      <c r="AP3541" s="505"/>
      <c r="AQ3541" s="150"/>
      <c r="AR3541" s="150"/>
      <c r="AS3541" s="150"/>
      <c r="AT3541" s="150"/>
      <c r="AU3541" s="138"/>
      <c r="AV3541" s="505"/>
      <c r="AW3541" s="150"/>
      <c r="AX3541" s="150"/>
      <c r="AY3541" s="150"/>
      <c r="BB3541" s="505"/>
      <c r="BC3541" s="150"/>
      <c r="BD3541" s="150"/>
      <c r="BE3541" s="150"/>
      <c r="BF3541" s="150"/>
      <c r="BG3541" s="150"/>
      <c r="BH3541" s="150"/>
      <c r="BI3541" s="133"/>
      <c r="BJ3541" s="135"/>
    </row>
    <row r="3542" spans="3:62">
      <c r="C3542" s="504"/>
      <c r="F3542" s="505"/>
      <c r="G3542" s="150"/>
      <c r="H3542" s="150"/>
      <c r="I3542" s="150"/>
      <c r="J3542" s="150"/>
      <c r="K3542" s="138"/>
      <c r="L3542" s="505"/>
      <c r="M3542" s="150"/>
      <c r="N3542" s="150"/>
      <c r="O3542" s="150"/>
      <c r="P3542" s="150"/>
      <c r="Q3542" s="138"/>
      <c r="R3542" s="505"/>
      <c r="S3542" s="150"/>
      <c r="T3542" s="150"/>
      <c r="U3542" s="150"/>
      <c r="V3542" s="150"/>
      <c r="W3542" s="138"/>
      <c r="X3542" s="505"/>
      <c r="Y3542" s="150"/>
      <c r="Z3542" s="150"/>
      <c r="AA3542" s="150"/>
      <c r="AB3542" s="150"/>
      <c r="AC3542" s="138"/>
      <c r="AD3542" s="505"/>
      <c r="AE3542" s="150"/>
      <c r="AF3542" s="150"/>
      <c r="AG3542" s="150"/>
      <c r="AH3542" s="150"/>
      <c r="AI3542" s="138"/>
      <c r="AJ3542" s="505"/>
      <c r="AK3542" s="150"/>
      <c r="AL3542" s="150"/>
      <c r="AM3542" s="150"/>
      <c r="AN3542" s="150"/>
      <c r="AO3542" s="138"/>
      <c r="AP3542" s="505"/>
      <c r="AQ3542" s="150"/>
      <c r="AR3542" s="150"/>
      <c r="AS3542" s="150"/>
      <c r="AT3542" s="150"/>
      <c r="AU3542" s="138"/>
      <c r="AV3542" s="505"/>
      <c r="AW3542" s="150"/>
      <c r="AX3542" s="150"/>
      <c r="AY3542" s="150"/>
      <c r="BB3542" s="505"/>
      <c r="BC3542" s="150"/>
      <c r="BD3542" s="150"/>
      <c r="BE3542" s="150"/>
      <c r="BF3542" s="150"/>
      <c r="BG3542" s="150"/>
      <c r="BH3542" s="150"/>
      <c r="BI3542" s="133"/>
      <c r="BJ3542" s="135"/>
    </row>
    <row r="3543" spans="3:62">
      <c r="C3543" s="504"/>
      <c r="F3543" s="505"/>
      <c r="G3543" s="150"/>
      <c r="H3543" s="150"/>
      <c r="I3543" s="150"/>
      <c r="J3543" s="150"/>
      <c r="K3543" s="138"/>
      <c r="L3543" s="505"/>
      <c r="M3543" s="150"/>
      <c r="N3543" s="150"/>
      <c r="O3543" s="150"/>
      <c r="P3543" s="150"/>
      <c r="Q3543" s="138"/>
      <c r="R3543" s="505"/>
      <c r="S3543" s="150"/>
      <c r="T3543" s="150"/>
      <c r="U3543" s="150"/>
      <c r="V3543" s="150"/>
      <c r="W3543" s="138"/>
      <c r="X3543" s="505"/>
      <c r="Y3543" s="150"/>
      <c r="Z3543" s="150"/>
      <c r="AA3543" s="150"/>
      <c r="AB3543" s="150"/>
      <c r="AC3543" s="138"/>
      <c r="AD3543" s="505"/>
      <c r="AE3543" s="150"/>
      <c r="AF3543" s="150"/>
      <c r="AG3543" s="150"/>
      <c r="AH3543" s="150"/>
      <c r="AI3543" s="138"/>
      <c r="AJ3543" s="505"/>
      <c r="AK3543" s="150"/>
      <c r="AL3543" s="150"/>
      <c r="AM3543" s="150"/>
      <c r="AN3543" s="150"/>
      <c r="AO3543" s="138"/>
      <c r="AP3543" s="505"/>
      <c r="AQ3543" s="150"/>
      <c r="AR3543" s="150"/>
      <c r="AS3543" s="150"/>
      <c r="AT3543" s="150"/>
      <c r="AU3543" s="138"/>
      <c r="AV3543" s="505"/>
      <c r="AW3543" s="150"/>
      <c r="AX3543" s="150"/>
      <c r="AY3543" s="150"/>
      <c r="BB3543" s="505"/>
      <c r="BC3543" s="150"/>
      <c r="BD3543" s="150"/>
      <c r="BE3543" s="150"/>
      <c r="BF3543" s="150"/>
      <c r="BG3543" s="150"/>
      <c r="BH3543" s="150"/>
      <c r="BI3543" s="133"/>
      <c r="BJ3543" s="135"/>
    </row>
    <row r="3544" spans="3:62">
      <c r="C3544" s="504"/>
      <c r="F3544" s="505"/>
      <c r="G3544" s="150"/>
      <c r="H3544" s="150"/>
      <c r="I3544" s="150"/>
      <c r="J3544" s="150"/>
      <c r="K3544" s="138"/>
      <c r="L3544" s="505"/>
      <c r="M3544" s="150"/>
      <c r="N3544" s="150"/>
      <c r="O3544" s="150"/>
      <c r="P3544" s="150"/>
      <c r="Q3544" s="138"/>
      <c r="R3544" s="505"/>
      <c r="S3544" s="150"/>
      <c r="T3544" s="150"/>
      <c r="U3544" s="150"/>
      <c r="V3544" s="150"/>
      <c r="W3544" s="138"/>
      <c r="X3544" s="505"/>
      <c r="Y3544" s="150"/>
      <c r="Z3544" s="150"/>
      <c r="AA3544" s="150"/>
      <c r="AB3544" s="150"/>
      <c r="AC3544" s="138"/>
      <c r="AD3544" s="505"/>
      <c r="AE3544" s="150"/>
      <c r="AF3544" s="150"/>
      <c r="AG3544" s="150"/>
      <c r="AH3544" s="150"/>
      <c r="AI3544" s="138"/>
      <c r="AJ3544" s="505"/>
      <c r="AK3544" s="150"/>
      <c r="AL3544" s="150"/>
      <c r="AM3544" s="150"/>
      <c r="AN3544" s="150"/>
      <c r="AO3544" s="138"/>
      <c r="AP3544" s="505"/>
      <c r="AQ3544" s="150"/>
      <c r="AR3544" s="150"/>
      <c r="AS3544" s="150"/>
      <c r="AT3544" s="150"/>
      <c r="AU3544" s="138"/>
      <c r="AV3544" s="505"/>
      <c r="AW3544" s="150"/>
      <c r="AX3544" s="150"/>
      <c r="AY3544" s="150"/>
      <c r="BB3544" s="505"/>
      <c r="BC3544" s="150"/>
      <c r="BD3544" s="150"/>
      <c r="BE3544" s="150"/>
      <c r="BF3544" s="150"/>
      <c r="BG3544" s="150"/>
      <c r="BH3544" s="150"/>
      <c r="BI3544" s="133"/>
      <c r="BJ3544" s="135"/>
    </row>
    <row r="3545" spans="3:62">
      <c r="C3545" s="504"/>
      <c r="F3545" s="505"/>
      <c r="G3545" s="150"/>
      <c r="H3545" s="150"/>
      <c r="I3545" s="150"/>
      <c r="J3545" s="150"/>
      <c r="K3545" s="138"/>
      <c r="L3545" s="505"/>
      <c r="M3545" s="150"/>
      <c r="N3545" s="150"/>
      <c r="O3545" s="150"/>
      <c r="P3545" s="150"/>
      <c r="Q3545" s="138"/>
      <c r="R3545" s="505"/>
      <c r="S3545" s="150"/>
      <c r="T3545" s="150"/>
      <c r="U3545" s="150"/>
      <c r="V3545" s="150"/>
      <c r="W3545" s="138"/>
      <c r="X3545" s="505"/>
      <c r="Y3545" s="150"/>
      <c r="Z3545" s="150"/>
      <c r="AA3545" s="150"/>
      <c r="AB3545" s="150"/>
      <c r="AC3545" s="138"/>
      <c r="AD3545" s="505"/>
      <c r="AE3545" s="150"/>
      <c r="AF3545" s="150"/>
      <c r="AG3545" s="150"/>
      <c r="AH3545" s="150"/>
      <c r="AI3545" s="138"/>
      <c r="AJ3545" s="505"/>
      <c r="AK3545" s="150"/>
      <c r="AL3545" s="150"/>
      <c r="AM3545" s="150"/>
      <c r="AN3545" s="150"/>
      <c r="AO3545" s="138"/>
      <c r="AP3545" s="505"/>
      <c r="AQ3545" s="150"/>
      <c r="AR3545" s="150"/>
      <c r="AS3545" s="150"/>
      <c r="AT3545" s="150"/>
      <c r="AU3545" s="138"/>
      <c r="AV3545" s="505"/>
      <c r="AW3545" s="150"/>
      <c r="AX3545" s="150"/>
      <c r="AY3545" s="150"/>
      <c r="BB3545" s="505"/>
      <c r="BC3545" s="150"/>
      <c r="BD3545" s="150"/>
      <c r="BE3545" s="150"/>
      <c r="BF3545" s="150"/>
      <c r="BG3545" s="150"/>
      <c r="BH3545" s="150"/>
      <c r="BI3545" s="133"/>
      <c r="BJ3545" s="135"/>
    </row>
    <row r="3546" spans="3:62">
      <c r="C3546" s="504"/>
      <c r="F3546" s="505"/>
      <c r="G3546" s="150"/>
      <c r="H3546" s="150"/>
      <c r="I3546" s="150"/>
      <c r="J3546" s="150"/>
      <c r="K3546" s="138"/>
      <c r="L3546" s="505"/>
      <c r="M3546" s="150"/>
      <c r="N3546" s="150"/>
      <c r="O3546" s="150"/>
      <c r="P3546" s="150"/>
      <c r="Q3546" s="138"/>
      <c r="R3546" s="505"/>
      <c r="S3546" s="150"/>
      <c r="T3546" s="150"/>
      <c r="U3546" s="150"/>
      <c r="V3546" s="150"/>
      <c r="W3546" s="138"/>
      <c r="X3546" s="505"/>
      <c r="Y3546" s="150"/>
      <c r="Z3546" s="150"/>
      <c r="AA3546" s="150"/>
      <c r="AB3546" s="150"/>
      <c r="AC3546" s="138"/>
      <c r="AD3546" s="505"/>
      <c r="AE3546" s="150"/>
      <c r="AF3546" s="150"/>
      <c r="AG3546" s="150"/>
      <c r="AH3546" s="150"/>
      <c r="AI3546" s="138"/>
      <c r="AJ3546" s="505"/>
      <c r="AK3546" s="150"/>
      <c r="AL3546" s="150"/>
      <c r="AM3546" s="150"/>
      <c r="AN3546" s="150"/>
      <c r="AO3546" s="138"/>
      <c r="AP3546" s="505"/>
      <c r="AQ3546" s="150"/>
      <c r="AR3546" s="150"/>
      <c r="AS3546" s="150"/>
      <c r="AT3546" s="150"/>
      <c r="AU3546" s="138"/>
      <c r="AV3546" s="505"/>
      <c r="AW3546" s="150"/>
      <c r="AX3546" s="150"/>
      <c r="AY3546" s="150"/>
      <c r="BB3546" s="505"/>
      <c r="BC3546" s="150"/>
      <c r="BD3546" s="150"/>
      <c r="BE3546" s="150"/>
      <c r="BF3546" s="150"/>
      <c r="BG3546" s="150"/>
      <c r="BH3546" s="150"/>
      <c r="BI3546" s="133"/>
      <c r="BJ3546" s="135"/>
    </row>
    <row r="3547" spans="3:62">
      <c r="C3547" s="504"/>
      <c r="F3547" s="505"/>
      <c r="G3547" s="150"/>
      <c r="H3547" s="150"/>
      <c r="I3547" s="150"/>
      <c r="J3547" s="150"/>
      <c r="K3547" s="138"/>
      <c r="L3547" s="505"/>
      <c r="M3547" s="150"/>
      <c r="N3547" s="150"/>
      <c r="O3547" s="150"/>
      <c r="P3547" s="150"/>
      <c r="Q3547" s="138"/>
      <c r="R3547" s="505"/>
      <c r="S3547" s="150"/>
      <c r="T3547" s="150"/>
      <c r="U3547" s="150"/>
      <c r="V3547" s="150"/>
      <c r="W3547" s="138"/>
      <c r="X3547" s="505"/>
      <c r="Y3547" s="150"/>
      <c r="Z3547" s="150"/>
      <c r="AA3547" s="150"/>
      <c r="AB3547" s="150"/>
      <c r="AC3547" s="138"/>
      <c r="AD3547" s="505"/>
      <c r="AE3547" s="150"/>
      <c r="AF3547" s="150"/>
      <c r="AG3547" s="150"/>
      <c r="AH3547" s="150"/>
      <c r="AI3547" s="138"/>
      <c r="AJ3547" s="505"/>
      <c r="AK3547" s="150"/>
      <c r="AL3547" s="150"/>
      <c r="AM3547" s="150"/>
      <c r="AN3547" s="150"/>
      <c r="AO3547" s="138"/>
      <c r="AP3547" s="505"/>
      <c r="AQ3547" s="150"/>
      <c r="AR3547" s="150"/>
      <c r="AS3547" s="150"/>
      <c r="AT3547" s="150"/>
      <c r="AU3547" s="138"/>
      <c r="AV3547" s="505"/>
      <c r="AW3547" s="150"/>
      <c r="AX3547" s="150"/>
      <c r="AY3547" s="150"/>
      <c r="BB3547" s="505"/>
      <c r="BC3547" s="150"/>
      <c r="BD3547" s="150"/>
      <c r="BE3547" s="150"/>
      <c r="BF3547" s="150"/>
      <c r="BG3547" s="150"/>
      <c r="BH3547" s="150"/>
      <c r="BI3547" s="133"/>
      <c r="BJ3547" s="135"/>
    </row>
    <row r="3548" spans="3:62">
      <c r="C3548" s="504"/>
      <c r="F3548" s="505"/>
      <c r="G3548" s="150"/>
      <c r="H3548" s="150"/>
      <c r="I3548" s="150"/>
      <c r="J3548" s="150"/>
      <c r="K3548" s="138"/>
      <c r="L3548" s="505"/>
      <c r="M3548" s="150"/>
      <c r="N3548" s="150"/>
      <c r="O3548" s="150"/>
      <c r="P3548" s="150"/>
      <c r="Q3548" s="138"/>
      <c r="R3548" s="505"/>
      <c r="S3548" s="150"/>
      <c r="T3548" s="150"/>
      <c r="U3548" s="150"/>
      <c r="V3548" s="150"/>
      <c r="W3548" s="138"/>
      <c r="X3548" s="505"/>
      <c r="Y3548" s="150"/>
      <c r="Z3548" s="150"/>
      <c r="AA3548" s="150"/>
      <c r="AB3548" s="150"/>
      <c r="AC3548" s="138"/>
      <c r="AD3548" s="505"/>
      <c r="AE3548" s="150"/>
      <c r="AF3548" s="150"/>
      <c r="AG3548" s="150"/>
      <c r="AH3548" s="150"/>
      <c r="AI3548" s="138"/>
      <c r="AJ3548" s="505"/>
      <c r="AK3548" s="150"/>
      <c r="AL3548" s="150"/>
      <c r="AM3548" s="150"/>
      <c r="AN3548" s="150"/>
      <c r="AO3548" s="138"/>
      <c r="AP3548" s="505"/>
      <c r="AQ3548" s="150"/>
      <c r="AR3548" s="150"/>
      <c r="AS3548" s="150"/>
      <c r="AT3548" s="150"/>
      <c r="AU3548" s="138"/>
      <c r="AV3548" s="505"/>
      <c r="AW3548" s="150"/>
      <c r="AX3548" s="150"/>
      <c r="AY3548" s="150"/>
      <c r="BB3548" s="505"/>
      <c r="BC3548" s="150"/>
      <c r="BD3548" s="150"/>
      <c r="BE3548" s="150"/>
      <c r="BF3548" s="150"/>
      <c r="BG3548" s="150"/>
      <c r="BH3548" s="150"/>
      <c r="BI3548" s="133"/>
      <c r="BJ3548" s="135"/>
    </row>
    <row r="3549" spans="3:62">
      <c r="C3549" s="504"/>
      <c r="F3549" s="505"/>
      <c r="G3549" s="150"/>
      <c r="H3549" s="150"/>
      <c r="I3549" s="150"/>
      <c r="J3549" s="150"/>
      <c r="K3549" s="138"/>
      <c r="L3549" s="505"/>
      <c r="M3549" s="150"/>
      <c r="N3549" s="150"/>
      <c r="O3549" s="150"/>
      <c r="P3549" s="150"/>
      <c r="Q3549" s="138"/>
      <c r="R3549" s="505"/>
      <c r="S3549" s="150"/>
      <c r="T3549" s="150"/>
      <c r="U3549" s="150"/>
      <c r="V3549" s="150"/>
      <c r="W3549" s="138"/>
      <c r="X3549" s="505"/>
      <c r="Y3549" s="150"/>
      <c r="Z3549" s="150"/>
      <c r="AA3549" s="150"/>
      <c r="AB3549" s="150"/>
      <c r="AC3549" s="138"/>
      <c r="AD3549" s="505"/>
      <c r="AE3549" s="150"/>
      <c r="AF3549" s="150"/>
      <c r="AG3549" s="150"/>
      <c r="AH3549" s="150"/>
      <c r="AI3549" s="138"/>
      <c r="AJ3549" s="505"/>
      <c r="AK3549" s="150"/>
      <c r="AL3549" s="150"/>
      <c r="AM3549" s="150"/>
      <c r="AN3549" s="150"/>
      <c r="AO3549" s="138"/>
      <c r="AP3549" s="505"/>
      <c r="AQ3549" s="150"/>
      <c r="AR3549" s="150"/>
      <c r="AS3549" s="150"/>
      <c r="AT3549" s="150"/>
      <c r="AU3549" s="138"/>
      <c r="AV3549" s="505"/>
      <c r="AW3549" s="150"/>
      <c r="AX3549" s="150"/>
      <c r="AY3549" s="150"/>
      <c r="BB3549" s="505"/>
      <c r="BC3549" s="150"/>
      <c r="BD3549" s="150"/>
      <c r="BE3549" s="150"/>
      <c r="BF3549" s="150"/>
      <c r="BG3549" s="150"/>
      <c r="BH3549" s="150"/>
      <c r="BI3549" s="133"/>
      <c r="BJ3549" s="135"/>
    </row>
    <row r="3550" spans="3:62">
      <c r="C3550" s="504"/>
      <c r="F3550" s="505"/>
      <c r="G3550" s="150"/>
      <c r="H3550" s="150"/>
      <c r="I3550" s="150"/>
      <c r="J3550" s="150"/>
      <c r="K3550" s="138"/>
      <c r="L3550" s="505"/>
      <c r="M3550" s="150"/>
      <c r="N3550" s="150"/>
      <c r="O3550" s="150"/>
      <c r="P3550" s="150"/>
      <c r="Q3550" s="138"/>
      <c r="R3550" s="505"/>
      <c r="S3550" s="150"/>
      <c r="T3550" s="150"/>
      <c r="U3550" s="150"/>
      <c r="V3550" s="150"/>
      <c r="W3550" s="138"/>
      <c r="X3550" s="505"/>
      <c r="Y3550" s="150"/>
      <c r="Z3550" s="150"/>
      <c r="AA3550" s="150"/>
      <c r="AB3550" s="150"/>
      <c r="AC3550" s="138"/>
      <c r="AD3550" s="505"/>
      <c r="AE3550" s="150"/>
      <c r="AF3550" s="150"/>
      <c r="AG3550" s="150"/>
      <c r="AH3550" s="150"/>
      <c r="AI3550" s="138"/>
      <c r="AJ3550" s="505"/>
      <c r="AK3550" s="150"/>
      <c r="AL3550" s="150"/>
      <c r="AM3550" s="150"/>
      <c r="AN3550" s="150"/>
      <c r="AO3550" s="138"/>
      <c r="AP3550" s="505"/>
      <c r="AQ3550" s="150"/>
      <c r="AR3550" s="150"/>
      <c r="AS3550" s="150"/>
      <c r="AT3550" s="150"/>
      <c r="AU3550" s="138"/>
      <c r="AV3550" s="505"/>
      <c r="AW3550" s="150"/>
      <c r="AX3550" s="150"/>
      <c r="AY3550" s="150"/>
      <c r="BB3550" s="505"/>
      <c r="BC3550" s="150"/>
      <c r="BD3550" s="150"/>
      <c r="BE3550" s="150"/>
      <c r="BF3550" s="150"/>
      <c r="BG3550" s="150"/>
      <c r="BH3550" s="150"/>
      <c r="BI3550" s="133"/>
      <c r="BJ3550" s="135"/>
    </row>
    <row r="3551" spans="3:62">
      <c r="C3551" s="504"/>
      <c r="F3551" s="505"/>
      <c r="G3551" s="150"/>
      <c r="H3551" s="150"/>
      <c r="I3551" s="150"/>
      <c r="J3551" s="150"/>
      <c r="K3551" s="138"/>
      <c r="L3551" s="505"/>
      <c r="M3551" s="150"/>
      <c r="N3551" s="150"/>
      <c r="O3551" s="150"/>
      <c r="P3551" s="150"/>
      <c r="Q3551" s="138"/>
      <c r="R3551" s="505"/>
      <c r="S3551" s="150"/>
      <c r="T3551" s="150"/>
      <c r="U3551" s="150"/>
      <c r="V3551" s="150"/>
      <c r="W3551" s="138"/>
      <c r="X3551" s="505"/>
      <c r="Y3551" s="150"/>
      <c r="Z3551" s="150"/>
      <c r="AA3551" s="150"/>
      <c r="AB3551" s="150"/>
      <c r="AC3551" s="138"/>
      <c r="AD3551" s="505"/>
      <c r="AE3551" s="150"/>
      <c r="AF3551" s="150"/>
      <c r="AG3551" s="150"/>
      <c r="AH3551" s="150"/>
      <c r="AI3551" s="138"/>
      <c r="AJ3551" s="505"/>
      <c r="AK3551" s="150"/>
      <c r="AL3551" s="150"/>
      <c r="AM3551" s="150"/>
      <c r="AN3551" s="150"/>
      <c r="AO3551" s="138"/>
      <c r="AP3551" s="505"/>
      <c r="AQ3551" s="150"/>
      <c r="AR3551" s="150"/>
      <c r="AS3551" s="150"/>
      <c r="AT3551" s="150"/>
      <c r="AU3551" s="138"/>
      <c r="AV3551" s="505"/>
      <c r="AW3551" s="150"/>
      <c r="AX3551" s="150"/>
      <c r="AY3551" s="150"/>
      <c r="BB3551" s="505"/>
      <c r="BC3551" s="150"/>
      <c r="BD3551" s="150"/>
      <c r="BE3551" s="150"/>
      <c r="BF3551" s="150"/>
      <c r="BG3551" s="150"/>
      <c r="BH3551" s="150"/>
      <c r="BI3551" s="133"/>
      <c r="BJ3551" s="135"/>
    </row>
    <row r="3552" spans="3:62">
      <c r="C3552" s="504"/>
      <c r="F3552" s="505"/>
      <c r="G3552" s="150"/>
      <c r="H3552" s="150"/>
      <c r="I3552" s="150"/>
      <c r="J3552" s="150"/>
      <c r="K3552" s="138"/>
      <c r="L3552" s="505"/>
      <c r="M3552" s="150"/>
      <c r="N3552" s="150"/>
      <c r="O3552" s="150"/>
      <c r="P3552" s="150"/>
      <c r="Q3552" s="138"/>
      <c r="R3552" s="505"/>
      <c r="S3552" s="150"/>
      <c r="T3552" s="150"/>
      <c r="U3552" s="150"/>
      <c r="V3552" s="150"/>
      <c r="W3552" s="138"/>
      <c r="X3552" s="505"/>
      <c r="Y3552" s="150"/>
      <c r="Z3552" s="150"/>
      <c r="AA3552" s="150"/>
      <c r="AB3552" s="150"/>
      <c r="AC3552" s="138"/>
      <c r="AD3552" s="505"/>
      <c r="AE3552" s="150"/>
      <c r="AF3552" s="150"/>
      <c r="AG3552" s="150"/>
      <c r="AH3552" s="150"/>
      <c r="AI3552" s="138"/>
      <c r="AJ3552" s="505"/>
      <c r="AK3552" s="150"/>
      <c r="AL3552" s="150"/>
      <c r="AM3552" s="150"/>
      <c r="AN3552" s="150"/>
      <c r="AO3552" s="138"/>
      <c r="AP3552" s="505"/>
      <c r="AQ3552" s="150"/>
      <c r="AR3552" s="150"/>
      <c r="AS3552" s="150"/>
      <c r="AT3552" s="150"/>
      <c r="AU3552" s="138"/>
      <c r="AV3552" s="505"/>
      <c r="AW3552" s="150"/>
      <c r="AX3552" s="150"/>
      <c r="AY3552" s="150"/>
      <c r="BB3552" s="505"/>
      <c r="BC3552" s="150"/>
      <c r="BD3552" s="150"/>
      <c r="BE3552" s="150"/>
      <c r="BF3552" s="150"/>
      <c r="BG3552" s="150"/>
      <c r="BH3552" s="150"/>
      <c r="BI3552" s="133"/>
      <c r="BJ3552" s="135"/>
    </row>
    <row r="3553" spans="3:62">
      <c r="C3553" s="504"/>
      <c r="F3553" s="505"/>
      <c r="G3553" s="150"/>
      <c r="H3553" s="150"/>
      <c r="I3553" s="150"/>
      <c r="J3553" s="150"/>
      <c r="K3553" s="138"/>
      <c r="L3553" s="505"/>
      <c r="M3553" s="150"/>
      <c r="N3553" s="150"/>
      <c r="O3553" s="150"/>
      <c r="P3553" s="150"/>
      <c r="Q3553" s="138"/>
      <c r="R3553" s="505"/>
      <c r="S3553" s="150"/>
      <c r="T3553" s="150"/>
      <c r="U3553" s="150"/>
      <c r="V3553" s="150"/>
      <c r="W3553" s="138"/>
      <c r="X3553" s="505"/>
      <c r="Y3553" s="150"/>
      <c r="Z3553" s="150"/>
      <c r="AA3553" s="150"/>
      <c r="AB3553" s="150"/>
      <c r="AC3553" s="138"/>
      <c r="AD3553" s="505"/>
      <c r="AE3553" s="150"/>
      <c r="AF3553" s="150"/>
      <c r="AG3553" s="150"/>
      <c r="AH3553" s="150"/>
      <c r="AI3553" s="138"/>
      <c r="AJ3553" s="505"/>
      <c r="AK3553" s="150"/>
      <c r="AL3553" s="150"/>
      <c r="AM3553" s="150"/>
      <c r="AN3553" s="150"/>
      <c r="AO3553" s="138"/>
      <c r="AP3553" s="505"/>
      <c r="AQ3553" s="150"/>
      <c r="AR3553" s="150"/>
      <c r="AS3553" s="150"/>
      <c r="AT3553" s="150"/>
      <c r="AU3553" s="138"/>
      <c r="AV3553" s="505"/>
      <c r="AW3553" s="150"/>
      <c r="AX3553" s="150"/>
      <c r="AY3553" s="150"/>
      <c r="BB3553" s="505"/>
      <c r="BC3553" s="150"/>
      <c r="BD3553" s="150"/>
      <c r="BE3553" s="150"/>
      <c r="BF3553" s="150"/>
      <c r="BG3553" s="150"/>
      <c r="BH3553" s="150"/>
      <c r="BI3553" s="133"/>
      <c r="BJ3553" s="135"/>
    </row>
    <row r="3554" spans="3:62">
      <c r="C3554" s="504"/>
      <c r="F3554" s="505"/>
      <c r="G3554" s="150"/>
      <c r="H3554" s="150"/>
      <c r="I3554" s="150"/>
      <c r="J3554" s="150"/>
      <c r="K3554" s="138"/>
      <c r="L3554" s="505"/>
      <c r="M3554" s="150"/>
      <c r="N3554" s="150"/>
      <c r="O3554" s="150"/>
      <c r="P3554" s="150"/>
      <c r="Q3554" s="138"/>
      <c r="R3554" s="505"/>
      <c r="S3554" s="150"/>
      <c r="T3554" s="150"/>
      <c r="U3554" s="150"/>
      <c r="V3554" s="150"/>
      <c r="W3554" s="138"/>
      <c r="X3554" s="505"/>
      <c r="Y3554" s="150"/>
      <c r="Z3554" s="150"/>
      <c r="AA3554" s="150"/>
      <c r="AB3554" s="150"/>
      <c r="AC3554" s="138"/>
      <c r="AD3554" s="505"/>
      <c r="AE3554" s="150"/>
      <c r="AF3554" s="150"/>
      <c r="AG3554" s="150"/>
      <c r="AH3554" s="150"/>
      <c r="AI3554" s="138"/>
      <c r="AJ3554" s="505"/>
      <c r="AK3554" s="150"/>
      <c r="AL3554" s="150"/>
      <c r="AM3554" s="150"/>
      <c r="AN3554" s="150"/>
      <c r="AO3554" s="138"/>
      <c r="AP3554" s="505"/>
      <c r="AQ3554" s="150"/>
      <c r="AR3554" s="150"/>
      <c r="AS3554" s="150"/>
      <c r="AT3554" s="150"/>
      <c r="AU3554" s="138"/>
      <c r="AV3554" s="505"/>
      <c r="AW3554" s="150"/>
      <c r="AX3554" s="150"/>
      <c r="AY3554" s="150"/>
      <c r="BB3554" s="505"/>
      <c r="BC3554" s="150"/>
      <c r="BD3554" s="150"/>
      <c r="BE3554" s="150"/>
      <c r="BF3554" s="150"/>
      <c r="BG3554" s="150"/>
      <c r="BH3554" s="150"/>
      <c r="BI3554" s="133"/>
      <c r="BJ3554" s="135"/>
    </row>
    <row r="3555" spans="3:62">
      <c r="C3555" s="504"/>
      <c r="F3555" s="505"/>
      <c r="G3555" s="150"/>
      <c r="H3555" s="150"/>
      <c r="I3555" s="150"/>
      <c r="J3555" s="150"/>
      <c r="K3555" s="138"/>
      <c r="L3555" s="505"/>
      <c r="M3555" s="150"/>
      <c r="N3555" s="150"/>
      <c r="O3555" s="150"/>
      <c r="P3555" s="150"/>
      <c r="Q3555" s="138"/>
      <c r="R3555" s="505"/>
      <c r="S3555" s="150"/>
      <c r="T3555" s="150"/>
      <c r="U3555" s="150"/>
      <c r="V3555" s="150"/>
      <c r="W3555" s="138"/>
      <c r="X3555" s="505"/>
      <c r="Y3555" s="150"/>
      <c r="Z3555" s="150"/>
      <c r="AA3555" s="150"/>
      <c r="AB3555" s="150"/>
      <c r="AC3555" s="138"/>
      <c r="AD3555" s="505"/>
      <c r="AE3555" s="150"/>
      <c r="AF3555" s="150"/>
      <c r="AG3555" s="150"/>
      <c r="AH3555" s="150"/>
      <c r="AI3555" s="138"/>
      <c r="AJ3555" s="505"/>
      <c r="AK3555" s="150"/>
      <c r="AL3555" s="150"/>
      <c r="AM3555" s="150"/>
      <c r="AN3555" s="150"/>
      <c r="AO3555" s="138"/>
      <c r="AP3555" s="505"/>
      <c r="AQ3555" s="150"/>
      <c r="AR3555" s="150"/>
      <c r="AS3555" s="150"/>
      <c r="AT3555" s="150"/>
      <c r="AU3555" s="138"/>
      <c r="AV3555" s="505"/>
      <c r="AW3555" s="150"/>
      <c r="AX3555" s="150"/>
      <c r="AY3555" s="150"/>
      <c r="BB3555" s="505"/>
      <c r="BC3555" s="150"/>
      <c r="BD3555" s="150"/>
      <c r="BE3555" s="150"/>
      <c r="BF3555" s="150"/>
      <c r="BG3555" s="150"/>
      <c r="BH3555" s="150"/>
      <c r="BI3555" s="133"/>
      <c r="BJ3555" s="135"/>
    </row>
    <row r="3556" spans="3:62">
      <c r="C3556" s="504"/>
      <c r="F3556" s="505"/>
      <c r="G3556" s="150"/>
      <c r="H3556" s="150"/>
      <c r="I3556" s="150"/>
      <c r="J3556" s="150"/>
      <c r="K3556" s="138"/>
      <c r="L3556" s="505"/>
      <c r="M3556" s="150"/>
      <c r="N3556" s="150"/>
      <c r="O3556" s="150"/>
      <c r="P3556" s="150"/>
      <c r="Q3556" s="138"/>
      <c r="R3556" s="505"/>
      <c r="S3556" s="150"/>
      <c r="T3556" s="150"/>
      <c r="U3556" s="150"/>
      <c r="V3556" s="150"/>
      <c r="W3556" s="138"/>
      <c r="X3556" s="505"/>
      <c r="Y3556" s="150"/>
      <c r="Z3556" s="150"/>
      <c r="AA3556" s="150"/>
      <c r="AB3556" s="150"/>
      <c r="AC3556" s="138"/>
      <c r="AD3556" s="505"/>
      <c r="AE3556" s="150"/>
      <c r="AF3556" s="150"/>
      <c r="AG3556" s="150"/>
      <c r="AH3556" s="150"/>
      <c r="AI3556" s="138"/>
      <c r="AJ3556" s="505"/>
      <c r="AK3556" s="150"/>
      <c r="AL3556" s="150"/>
      <c r="AM3556" s="150"/>
      <c r="AN3556" s="150"/>
      <c r="AO3556" s="138"/>
      <c r="AP3556" s="505"/>
      <c r="AQ3556" s="150"/>
      <c r="AR3556" s="150"/>
      <c r="AS3556" s="150"/>
      <c r="AT3556" s="150"/>
      <c r="AU3556" s="138"/>
      <c r="AV3556" s="505"/>
      <c r="AW3556" s="150"/>
      <c r="AX3556" s="150"/>
      <c r="AY3556" s="150"/>
      <c r="BB3556" s="505"/>
      <c r="BC3556" s="150"/>
      <c r="BD3556" s="150"/>
      <c r="BE3556" s="150"/>
      <c r="BF3556" s="150"/>
      <c r="BG3556" s="150"/>
      <c r="BH3556" s="150"/>
      <c r="BI3556" s="133"/>
      <c r="BJ3556" s="135"/>
    </row>
    <row r="3557" spans="3:62">
      <c r="C3557" s="504"/>
      <c r="F3557" s="505"/>
      <c r="G3557" s="150"/>
      <c r="H3557" s="150"/>
      <c r="I3557" s="150"/>
      <c r="J3557" s="150"/>
      <c r="K3557" s="138"/>
      <c r="L3557" s="505"/>
      <c r="M3557" s="150"/>
      <c r="N3557" s="150"/>
      <c r="O3557" s="150"/>
      <c r="P3557" s="150"/>
      <c r="Q3557" s="138"/>
      <c r="R3557" s="505"/>
      <c r="S3557" s="150"/>
      <c r="T3557" s="150"/>
      <c r="U3557" s="150"/>
      <c r="V3557" s="150"/>
      <c r="W3557" s="138"/>
      <c r="X3557" s="505"/>
      <c r="Y3557" s="150"/>
      <c r="Z3557" s="150"/>
      <c r="AA3557" s="150"/>
      <c r="AB3557" s="150"/>
      <c r="AC3557" s="138"/>
      <c r="AD3557" s="505"/>
      <c r="AE3557" s="150"/>
      <c r="AF3557" s="150"/>
      <c r="AG3557" s="150"/>
      <c r="AH3557" s="150"/>
      <c r="AI3557" s="138"/>
      <c r="AJ3557" s="505"/>
      <c r="AK3557" s="150"/>
      <c r="AL3557" s="150"/>
      <c r="AM3557" s="150"/>
      <c r="AN3557" s="150"/>
      <c r="AO3557" s="138"/>
      <c r="AP3557" s="505"/>
      <c r="AQ3557" s="150"/>
      <c r="AR3557" s="150"/>
      <c r="AS3557" s="150"/>
      <c r="AT3557" s="150"/>
      <c r="AU3557" s="138"/>
      <c r="AV3557" s="505"/>
      <c r="AW3557" s="150"/>
      <c r="AX3557" s="150"/>
      <c r="AY3557" s="150"/>
      <c r="BB3557" s="505"/>
      <c r="BC3557" s="150"/>
      <c r="BD3557" s="150"/>
      <c r="BE3557" s="150"/>
      <c r="BF3557" s="150"/>
      <c r="BG3557" s="150"/>
      <c r="BH3557" s="150"/>
      <c r="BI3557" s="133"/>
      <c r="BJ3557" s="135"/>
    </row>
    <row r="3558" spans="3:62">
      <c r="C3558" s="504"/>
      <c r="F3558" s="505"/>
      <c r="G3558" s="150"/>
      <c r="H3558" s="150"/>
      <c r="I3558" s="150"/>
      <c r="J3558" s="150"/>
      <c r="K3558" s="138"/>
      <c r="L3558" s="505"/>
      <c r="M3558" s="150"/>
      <c r="N3558" s="150"/>
      <c r="O3558" s="150"/>
      <c r="P3558" s="150"/>
      <c r="Q3558" s="138"/>
      <c r="R3558" s="505"/>
      <c r="S3558" s="150"/>
      <c r="T3558" s="150"/>
      <c r="U3558" s="150"/>
      <c r="V3558" s="150"/>
      <c r="W3558" s="138"/>
      <c r="X3558" s="505"/>
      <c r="Y3558" s="150"/>
      <c r="Z3558" s="150"/>
      <c r="AA3558" s="150"/>
      <c r="AB3558" s="150"/>
      <c r="AC3558" s="138"/>
      <c r="AD3558" s="505"/>
      <c r="AE3558" s="150"/>
      <c r="AF3558" s="150"/>
      <c r="AG3558" s="150"/>
      <c r="AH3558" s="150"/>
      <c r="AI3558" s="138"/>
      <c r="AJ3558" s="505"/>
      <c r="AK3558" s="150"/>
      <c r="AL3558" s="150"/>
      <c r="AM3558" s="150"/>
      <c r="AN3558" s="150"/>
      <c r="AO3558" s="138"/>
      <c r="AP3558" s="505"/>
      <c r="AQ3558" s="150"/>
      <c r="AR3558" s="150"/>
      <c r="AS3558" s="150"/>
      <c r="AT3558" s="150"/>
      <c r="AU3558" s="138"/>
      <c r="AV3558" s="505"/>
      <c r="AW3558" s="150"/>
      <c r="AX3558" s="150"/>
      <c r="AY3558" s="150"/>
      <c r="BB3558" s="505"/>
      <c r="BC3558" s="150"/>
      <c r="BD3558" s="150"/>
      <c r="BE3558" s="150"/>
      <c r="BF3558" s="150"/>
      <c r="BG3558" s="150"/>
      <c r="BH3558" s="150"/>
      <c r="BI3558" s="133"/>
      <c r="BJ3558" s="135"/>
    </row>
    <row r="3559" spans="3:62">
      <c r="C3559" s="504"/>
      <c r="F3559" s="505"/>
      <c r="G3559" s="150"/>
      <c r="H3559" s="150"/>
      <c r="I3559" s="150"/>
      <c r="J3559" s="150"/>
      <c r="K3559" s="138"/>
      <c r="L3559" s="505"/>
      <c r="M3559" s="150"/>
      <c r="N3559" s="150"/>
      <c r="O3559" s="150"/>
      <c r="P3559" s="150"/>
      <c r="Q3559" s="138"/>
      <c r="R3559" s="505"/>
      <c r="S3559" s="150"/>
      <c r="T3559" s="150"/>
      <c r="U3559" s="150"/>
      <c r="V3559" s="150"/>
      <c r="W3559" s="138"/>
      <c r="X3559" s="505"/>
      <c r="Y3559" s="150"/>
      <c r="Z3559" s="150"/>
      <c r="AA3559" s="150"/>
      <c r="AB3559" s="150"/>
      <c r="AC3559" s="138"/>
      <c r="AD3559" s="505"/>
      <c r="AE3559" s="150"/>
      <c r="AF3559" s="150"/>
      <c r="AG3559" s="150"/>
      <c r="AH3559" s="150"/>
      <c r="AI3559" s="138"/>
      <c r="AJ3559" s="505"/>
      <c r="AK3559" s="150"/>
      <c r="AL3559" s="150"/>
      <c r="AM3559" s="150"/>
      <c r="AN3559" s="150"/>
      <c r="AO3559" s="138"/>
      <c r="AP3559" s="505"/>
      <c r="AQ3559" s="150"/>
      <c r="AR3559" s="150"/>
      <c r="AS3559" s="150"/>
      <c r="AT3559" s="150"/>
      <c r="AU3559" s="138"/>
      <c r="AV3559" s="505"/>
      <c r="AW3559" s="150"/>
      <c r="AX3559" s="150"/>
      <c r="AY3559" s="150"/>
      <c r="BB3559" s="505"/>
      <c r="BC3559" s="150"/>
      <c r="BD3559" s="150"/>
      <c r="BE3559" s="150"/>
      <c r="BF3559" s="150"/>
      <c r="BG3559" s="150"/>
      <c r="BH3559" s="150"/>
      <c r="BI3559" s="133"/>
      <c r="BJ3559" s="135"/>
    </row>
    <row r="3560" spans="3:62">
      <c r="C3560" s="504"/>
      <c r="F3560" s="505"/>
      <c r="G3560" s="150"/>
      <c r="H3560" s="150"/>
      <c r="I3560" s="150"/>
      <c r="J3560" s="150"/>
      <c r="K3560" s="138"/>
      <c r="L3560" s="505"/>
      <c r="M3560" s="150"/>
      <c r="N3560" s="150"/>
      <c r="O3560" s="150"/>
      <c r="P3560" s="150"/>
      <c r="Q3560" s="138"/>
      <c r="R3560" s="505"/>
      <c r="S3560" s="150"/>
      <c r="T3560" s="150"/>
      <c r="U3560" s="150"/>
      <c r="V3560" s="150"/>
      <c r="W3560" s="138"/>
      <c r="X3560" s="505"/>
      <c r="Y3560" s="150"/>
      <c r="Z3560" s="150"/>
      <c r="AA3560" s="150"/>
      <c r="AB3560" s="150"/>
      <c r="AC3560" s="138"/>
      <c r="AD3560" s="505"/>
      <c r="AE3560" s="150"/>
      <c r="AF3560" s="150"/>
      <c r="AG3560" s="150"/>
      <c r="AH3560" s="150"/>
      <c r="AI3560" s="138"/>
      <c r="AJ3560" s="505"/>
      <c r="AK3560" s="150"/>
      <c r="AL3560" s="150"/>
      <c r="AM3560" s="150"/>
      <c r="AN3560" s="150"/>
      <c r="AO3560" s="138"/>
      <c r="AP3560" s="505"/>
      <c r="AQ3560" s="150"/>
      <c r="AR3560" s="150"/>
      <c r="AS3560" s="150"/>
      <c r="AT3560" s="150"/>
      <c r="AU3560" s="138"/>
      <c r="AV3560" s="505"/>
      <c r="AW3560" s="150"/>
      <c r="AX3560" s="150"/>
      <c r="AY3560" s="150"/>
      <c r="BB3560" s="505"/>
      <c r="BC3560" s="150"/>
      <c r="BD3560" s="150"/>
      <c r="BE3560" s="150"/>
      <c r="BF3560" s="150"/>
      <c r="BG3560" s="150"/>
      <c r="BH3560" s="150"/>
      <c r="BI3560" s="133"/>
      <c r="BJ3560" s="135"/>
    </row>
    <row r="3561" spans="3:62">
      <c r="C3561" s="504"/>
      <c r="F3561" s="505"/>
      <c r="G3561" s="150"/>
      <c r="H3561" s="150"/>
      <c r="I3561" s="150"/>
      <c r="J3561" s="150"/>
      <c r="K3561" s="138"/>
      <c r="L3561" s="505"/>
      <c r="M3561" s="150"/>
      <c r="N3561" s="150"/>
      <c r="O3561" s="150"/>
      <c r="P3561" s="150"/>
      <c r="Q3561" s="138"/>
      <c r="R3561" s="505"/>
      <c r="S3561" s="150"/>
      <c r="T3561" s="150"/>
      <c r="U3561" s="150"/>
      <c r="V3561" s="150"/>
      <c r="W3561" s="138"/>
      <c r="X3561" s="505"/>
      <c r="Y3561" s="150"/>
      <c r="Z3561" s="150"/>
      <c r="AA3561" s="150"/>
      <c r="AB3561" s="150"/>
      <c r="AC3561" s="138"/>
      <c r="AD3561" s="505"/>
      <c r="AE3561" s="150"/>
      <c r="AF3561" s="150"/>
      <c r="AG3561" s="150"/>
      <c r="AH3561" s="150"/>
      <c r="AI3561" s="138"/>
      <c r="AJ3561" s="505"/>
      <c r="AK3561" s="150"/>
      <c r="AL3561" s="150"/>
      <c r="AM3561" s="150"/>
      <c r="AN3561" s="150"/>
      <c r="AO3561" s="138"/>
      <c r="AP3561" s="505"/>
      <c r="AQ3561" s="150"/>
      <c r="AR3561" s="150"/>
      <c r="AS3561" s="150"/>
      <c r="AT3561" s="150"/>
      <c r="AU3561" s="138"/>
      <c r="AV3561" s="505"/>
      <c r="AW3561" s="150"/>
      <c r="AX3561" s="150"/>
      <c r="AY3561" s="150"/>
      <c r="BB3561" s="505"/>
      <c r="BC3561" s="150"/>
      <c r="BD3561" s="150"/>
      <c r="BE3561" s="150"/>
      <c r="BF3561" s="150"/>
      <c r="BG3561" s="150"/>
      <c r="BH3561" s="150"/>
      <c r="BI3561" s="133"/>
      <c r="BJ3561" s="135"/>
    </row>
    <row r="3562" spans="3:62">
      <c r="C3562" s="504"/>
      <c r="F3562" s="505"/>
      <c r="G3562" s="150"/>
      <c r="H3562" s="150"/>
      <c r="I3562" s="150"/>
      <c r="J3562" s="150"/>
      <c r="K3562" s="138"/>
      <c r="L3562" s="505"/>
      <c r="M3562" s="150"/>
      <c r="N3562" s="150"/>
      <c r="O3562" s="150"/>
      <c r="P3562" s="150"/>
      <c r="Q3562" s="138"/>
      <c r="R3562" s="505"/>
      <c r="S3562" s="150"/>
      <c r="T3562" s="150"/>
      <c r="U3562" s="150"/>
      <c r="V3562" s="150"/>
      <c r="W3562" s="138"/>
      <c r="X3562" s="505"/>
      <c r="Y3562" s="150"/>
      <c r="Z3562" s="150"/>
      <c r="AA3562" s="150"/>
      <c r="AB3562" s="150"/>
      <c r="AC3562" s="138"/>
      <c r="AD3562" s="505"/>
      <c r="AE3562" s="150"/>
      <c r="AF3562" s="150"/>
      <c r="AG3562" s="150"/>
      <c r="AH3562" s="150"/>
      <c r="AI3562" s="138"/>
      <c r="AJ3562" s="505"/>
      <c r="AK3562" s="150"/>
      <c r="AL3562" s="150"/>
      <c r="AM3562" s="150"/>
      <c r="AN3562" s="150"/>
      <c r="AO3562" s="138"/>
      <c r="AP3562" s="505"/>
      <c r="AQ3562" s="150"/>
      <c r="AR3562" s="150"/>
      <c r="AS3562" s="150"/>
      <c r="AT3562" s="150"/>
      <c r="AU3562" s="138"/>
      <c r="AV3562" s="505"/>
      <c r="AW3562" s="150"/>
      <c r="AX3562" s="150"/>
      <c r="AY3562" s="150"/>
      <c r="BB3562" s="505"/>
      <c r="BC3562" s="150"/>
      <c r="BD3562" s="150"/>
      <c r="BE3562" s="150"/>
      <c r="BF3562" s="150"/>
      <c r="BG3562" s="150"/>
      <c r="BH3562" s="150"/>
      <c r="BI3562" s="133"/>
      <c r="BJ3562" s="135"/>
    </row>
    <row r="3563" spans="3:62">
      <c r="C3563" s="504"/>
      <c r="F3563" s="505"/>
      <c r="G3563" s="150"/>
      <c r="H3563" s="150"/>
      <c r="I3563" s="150"/>
      <c r="J3563" s="150"/>
      <c r="K3563" s="138"/>
      <c r="L3563" s="505"/>
      <c r="M3563" s="150"/>
      <c r="N3563" s="150"/>
      <c r="O3563" s="150"/>
      <c r="P3563" s="150"/>
      <c r="Q3563" s="138"/>
      <c r="R3563" s="505"/>
      <c r="S3563" s="150"/>
      <c r="T3563" s="150"/>
      <c r="U3563" s="150"/>
      <c r="V3563" s="150"/>
      <c r="W3563" s="138"/>
      <c r="X3563" s="505"/>
      <c r="Y3563" s="150"/>
      <c r="Z3563" s="150"/>
      <c r="AA3563" s="150"/>
      <c r="AB3563" s="150"/>
      <c r="AC3563" s="138"/>
      <c r="AD3563" s="505"/>
      <c r="AE3563" s="150"/>
      <c r="AF3563" s="150"/>
      <c r="AG3563" s="150"/>
      <c r="AH3563" s="150"/>
      <c r="AI3563" s="138"/>
      <c r="AJ3563" s="505"/>
      <c r="AK3563" s="150"/>
      <c r="AL3563" s="150"/>
      <c r="AM3563" s="150"/>
      <c r="AN3563" s="150"/>
      <c r="AO3563" s="138"/>
      <c r="AP3563" s="505"/>
      <c r="AQ3563" s="150"/>
      <c r="AR3563" s="150"/>
      <c r="AS3563" s="150"/>
      <c r="AT3563" s="150"/>
      <c r="AU3563" s="138"/>
      <c r="AV3563" s="505"/>
      <c r="AW3563" s="150"/>
      <c r="AX3563" s="150"/>
      <c r="AY3563" s="150"/>
      <c r="BB3563" s="505"/>
      <c r="BC3563" s="150"/>
      <c r="BD3563" s="150"/>
      <c r="BE3563" s="150"/>
      <c r="BF3563" s="150"/>
      <c r="BG3563" s="150"/>
      <c r="BH3563" s="150"/>
      <c r="BI3563" s="133"/>
      <c r="BJ3563" s="135"/>
    </row>
    <row r="3564" spans="3:62">
      <c r="C3564" s="504"/>
      <c r="F3564" s="505"/>
      <c r="G3564" s="150"/>
      <c r="H3564" s="150"/>
      <c r="I3564" s="150"/>
      <c r="J3564" s="150"/>
      <c r="K3564" s="138"/>
      <c r="L3564" s="505"/>
      <c r="M3564" s="150"/>
      <c r="N3564" s="150"/>
      <c r="O3564" s="150"/>
      <c r="P3564" s="150"/>
      <c r="Q3564" s="138"/>
      <c r="R3564" s="505"/>
      <c r="S3564" s="150"/>
      <c r="T3564" s="150"/>
      <c r="U3564" s="150"/>
      <c r="V3564" s="150"/>
      <c r="W3564" s="138"/>
      <c r="X3564" s="505"/>
      <c r="Y3564" s="150"/>
      <c r="Z3564" s="150"/>
      <c r="AA3564" s="150"/>
      <c r="AB3564" s="150"/>
      <c r="AC3564" s="138"/>
      <c r="AD3564" s="505"/>
      <c r="AE3564" s="150"/>
      <c r="AF3564" s="150"/>
      <c r="AG3564" s="150"/>
      <c r="AH3564" s="150"/>
      <c r="AI3564" s="138"/>
      <c r="AJ3564" s="505"/>
      <c r="AK3564" s="150"/>
      <c r="AL3564" s="150"/>
      <c r="AM3564" s="150"/>
      <c r="AN3564" s="150"/>
      <c r="AO3564" s="138"/>
      <c r="AP3564" s="505"/>
      <c r="AQ3564" s="150"/>
      <c r="AR3564" s="150"/>
      <c r="AS3564" s="150"/>
      <c r="AT3564" s="150"/>
      <c r="AU3564" s="138"/>
      <c r="AV3564" s="505"/>
      <c r="AW3564" s="150"/>
      <c r="AX3564" s="150"/>
      <c r="AY3564" s="150"/>
      <c r="BB3564" s="505"/>
      <c r="BC3564" s="150"/>
      <c r="BD3564" s="150"/>
      <c r="BE3564" s="150"/>
      <c r="BF3564" s="150"/>
      <c r="BG3564" s="150"/>
      <c r="BH3564" s="150"/>
      <c r="BI3564" s="133"/>
      <c r="BJ3564" s="135"/>
    </row>
    <row r="3565" spans="3:62">
      <c r="C3565" s="504"/>
      <c r="F3565" s="505"/>
      <c r="G3565" s="150"/>
      <c r="H3565" s="150"/>
      <c r="I3565" s="150"/>
      <c r="J3565" s="150"/>
      <c r="K3565" s="138"/>
      <c r="L3565" s="505"/>
      <c r="M3565" s="150"/>
      <c r="N3565" s="150"/>
      <c r="O3565" s="150"/>
      <c r="P3565" s="150"/>
      <c r="Q3565" s="138"/>
      <c r="R3565" s="505"/>
      <c r="S3565" s="150"/>
      <c r="T3565" s="150"/>
      <c r="U3565" s="150"/>
      <c r="V3565" s="150"/>
      <c r="W3565" s="138"/>
      <c r="X3565" s="505"/>
      <c r="Y3565" s="150"/>
      <c r="Z3565" s="150"/>
      <c r="AA3565" s="150"/>
      <c r="AB3565" s="150"/>
      <c r="AC3565" s="138"/>
      <c r="AD3565" s="505"/>
      <c r="AE3565" s="150"/>
      <c r="AF3565" s="150"/>
      <c r="AG3565" s="150"/>
      <c r="AH3565" s="150"/>
      <c r="AI3565" s="138"/>
      <c r="AJ3565" s="505"/>
      <c r="AK3565" s="150"/>
      <c r="AL3565" s="150"/>
      <c r="AM3565" s="150"/>
      <c r="AN3565" s="150"/>
      <c r="AO3565" s="138"/>
      <c r="AP3565" s="505"/>
      <c r="AQ3565" s="150"/>
      <c r="AR3565" s="150"/>
      <c r="AS3565" s="150"/>
      <c r="AT3565" s="150"/>
      <c r="AU3565" s="138"/>
      <c r="AV3565" s="505"/>
      <c r="AW3565" s="150"/>
      <c r="AX3565" s="150"/>
      <c r="AY3565" s="150"/>
      <c r="BB3565" s="505"/>
      <c r="BC3565" s="150"/>
      <c r="BD3565" s="150"/>
      <c r="BE3565" s="150"/>
      <c r="BF3565" s="150"/>
      <c r="BG3565" s="150"/>
      <c r="BH3565" s="150"/>
      <c r="BI3565" s="133"/>
      <c r="BJ3565" s="135"/>
    </row>
    <row r="3566" spans="3:62">
      <c r="C3566" s="504"/>
      <c r="F3566" s="505"/>
      <c r="G3566" s="150"/>
      <c r="H3566" s="150"/>
      <c r="I3566" s="150"/>
      <c r="J3566" s="150"/>
      <c r="K3566" s="138"/>
      <c r="L3566" s="505"/>
      <c r="M3566" s="150"/>
      <c r="N3566" s="150"/>
      <c r="O3566" s="150"/>
      <c r="P3566" s="150"/>
      <c r="Q3566" s="138"/>
      <c r="R3566" s="505"/>
      <c r="S3566" s="150"/>
      <c r="T3566" s="150"/>
      <c r="U3566" s="150"/>
      <c r="V3566" s="150"/>
      <c r="W3566" s="138"/>
      <c r="X3566" s="505"/>
      <c r="Y3566" s="150"/>
      <c r="Z3566" s="150"/>
      <c r="AA3566" s="150"/>
      <c r="AB3566" s="150"/>
      <c r="AC3566" s="138"/>
      <c r="AD3566" s="505"/>
      <c r="AE3566" s="150"/>
      <c r="AF3566" s="150"/>
      <c r="AG3566" s="150"/>
      <c r="AH3566" s="150"/>
      <c r="AI3566" s="138"/>
      <c r="AJ3566" s="505"/>
      <c r="AK3566" s="150"/>
      <c r="AL3566" s="150"/>
      <c r="AM3566" s="150"/>
      <c r="AN3566" s="150"/>
      <c r="AO3566" s="138"/>
      <c r="AP3566" s="505"/>
      <c r="AQ3566" s="150"/>
      <c r="AR3566" s="150"/>
      <c r="AS3566" s="150"/>
      <c r="AT3566" s="150"/>
      <c r="AU3566" s="138"/>
      <c r="AV3566" s="505"/>
      <c r="AW3566" s="150"/>
      <c r="AX3566" s="150"/>
      <c r="AY3566" s="150"/>
      <c r="BB3566" s="505"/>
      <c r="BC3566" s="150"/>
      <c r="BD3566" s="150"/>
      <c r="BE3566" s="150"/>
      <c r="BF3566" s="150"/>
      <c r="BG3566" s="150"/>
      <c r="BH3566" s="150"/>
      <c r="BI3566" s="133"/>
      <c r="BJ3566" s="135"/>
    </row>
    <row r="3567" spans="3:62">
      <c r="C3567" s="504"/>
      <c r="F3567" s="505"/>
      <c r="G3567" s="150"/>
      <c r="H3567" s="150"/>
      <c r="I3567" s="150"/>
      <c r="J3567" s="150"/>
      <c r="K3567" s="138"/>
      <c r="L3567" s="505"/>
      <c r="M3567" s="150"/>
      <c r="N3567" s="150"/>
      <c r="O3567" s="150"/>
      <c r="P3567" s="150"/>
      <c r="Q3567" s="138"/>
      <c r="R3567" s="505"/>
      <c r="S3567" s="150"/>
      <c r="T3567" s="150"/>
      <c r="U3567" s="150"/>
      <c r="V3567" s="150"/>
      <c r="W3567" s="138"/>
      <c r="X3567" s="505"/>
      <c r="Y3567" s="150"/>
      <c r="Z3567" s="150"/>
      <c r="AA3567" s="150"/>
      <c r="AB3567" s="150"/>
      <c r="AC3567" s="138"/>
      <c r="AD3567" s="505"/>
      <c r="AE3567" s="150"/>
      <c r="AF3567" s="150"/>
      <c r="AG3567" s="150"/>
      <c r="AH3567" s="150"/>
      <c r="AI3567" s="138"/>
      <c r="AJ3567" s="505"/>
      <c r="AK3567" s="150"/>
      <c r="AL3567" s="150"/>
      <c r="AM3567" s="150"/>
      <c r="AN3567" s="150"/>
      <c r="AO3567" s="138"/>
      <c r="AP3567" s="505"/>
      <c r="AQ3567" s="150"/>
      <c r="AR3567" s="150"/>
      <c r="AS3567" s="150"/>
      <c r="AT3567" s="150"/>
      <c r="AU3567" s="138"/>
      <c r="AV3567" s="505"/>
      <c r="AW3567" s="150"/>
      <c r="AX3567" s="150"/>
      <c r="AY3567" s="150"/>
      <c r="BB3567" s="505"/>
      <c r="BC3567" s="150"/>
      <c r="BD3567" s="150"/>
      <c r="BE3567" s="150"/>
      <c r="BF3567" s="150"/>
      <c r="BG3567" s="150"/>
      <c r="BH3567" s="150"/>
      <c r="BI3567" s="133"/>
      <c r="BJ3567" s="135"/>
    </row>
    <row r="3568" spans="3:62">
      <c r="C3568" s="504"/>
      <c r="F3568" s="505"/>
      <c r="G3568" s="150"/>
      <c r="H3568" s="150"/>
      <c r="I3568" s="150"/>
      <c r="J3568" s="150"/>
      <c r="K3568" s="138"/>
      <c r="L3568" s="505"/>
      <c r="M3568" s="150"/>
      <c r="N3568" s="150"/>
      <c r="O3568" s="150"/>
      <c r="P3568" s="150"/>
      <c r="Q3568" s="138"/>
      <c r="R3568" s="505"/>
      <c r="S3568" s="150"/>
      <c r="T3568" s="150"/>
      <c r="U3568" s="150"/>
      <c r="V3568" s="150"/>
      <c r="W3568" s="138"/>
      <c r="X3568" s="505"/>
      <c r="Y3568" s="150"/>
      <c r="Z3568" s="150"/>
      <c r="AA3568" s="150"/>
      <c r="AB3568" s="150"/>
      <c r="AC3568" s="138"/>
      <c r="AD3568" s="505"/>
      <c r="AE3568" s="150"/>
      <c r="AF3568" s="150"/>
      <c r="AG3568" s="150"/>
      <c r="AH3568" s="150"/>
      <c r="AI3568" s="138"/>
      <c r="AJ3568" s="505"/>
      <c r="AK3568" s="150"/>
      <c r="AL3568" s="150"/>
      <c r="AM3568" s="150"/>
      <c r="AN3568" s="150"/>
      <c r="AO3568" s="138"/>
      <c r="AP3568" s="505"/>
      <c r="AQ3568" s="150"/>
      <c r="AR3568" s="150"/>
      <c r="AS3568" s="150"/>
      <c r="AT3568" s="150"/>
      <c r="AU3568" s="138"/>
      <c r="AV3568" s="505"/>
      <c r="AW3568" s="150"/>
      <c r="AX3568" s="150"/>
      <c r="AY3568" s="150"/>
      <c r="BB3568" s="505"/>
      <c r="BC3568" s="150"/>
      <c r="BD3568" s="150"/>
      <c r="BE3568" s="150"/>
      <c r="BF3568" s="150"/>
      <c r="BG3568" s="150"/>
      <c r="BH3568" s="150"/>
      <c r="BI3568" s="133"/>
      <c r="BJ3568" s="135"/>
    </row>
    <row r="3569" spans="3:62">
      <c r="C3569" s="504"/>
      <c r="F3569" s="505"/>
      <c r="G3569" s="150"/>
      <c r="H3569" s="150"/>
      <c r="I3569" s="150"/>
      <c r="J3569" s="150"/>
      <c r="K3569" s="138"/>
      <c r="L3569" s="505"/>
      <c r="M3569" s="150"/>
      <c r="N3569" s="150"/>
      <c r="O3569" s="150"/>
      <c r="P3569" s="150"/>
      <c r="Q3569" s="138"/>
      <c r="R3569" s="505"/>
      <c r="S3569" s="150"/>
      <c r="T3569" s="150"/>
      <c r="U3569" s="150"/>
      <c r="V3569" s="150"/>
      <c r="W3569" s="138"/>
      <c r="X3569" s="505"/>
      <c r="Y3569" s="150"/>
      <c r="Z3569" s="150"/>
      <c r="AA3569" s="150"/>
      <c r="AB3569" s="150"/>
      <c r="AC3569" s="138"/>
      <c r="AD3569" s="505"/>
      <c r="AE3569" s="150"/>
      <c r="AF3569" s="150"/>
      <c r="AG3569" s="150"/>
      <c r="AH3569" s="150"/>
      <c r="AI3569" s="138"/>
      <c r="AJ3569" s="505"/>
      <c r="AK3569" s="150"/>
      <c r="AL3569" s="150"/>
      <c r="AM3569" s="150"/>
      <c r="AN3569" s="150"/>
      <c r="AO3569" s="138"/>
      <c r="AP3569" s="505"/>
      <c r="AQ3569" s="150"/>
      <c r="AR3569" s="150"/>
      <c r="AS3569" s="150"/>
      <c r="AT3569" s="150"/>
      <c r="AU3569" s="138"/>
      <c r="AV3569" s="505"/>
      <c r="AW3569" s="150"/>
      <c r="AX3569" s="150"/>
      <c r="AY3569" s="150"/>
      <c r="BB3569" s="505"/>
      <c r="BC3569" s="150"/>
      <c r="BD3569" s="150"/>
      <c r="BE3569" s="150"/>
      <c r="BF3569" s="150"/>
      <c r="BG3569" s="150"/>
      <c r="BH3569" s="150"/>
      <c r="BI3569" s="133"/>
      <c r="BJ3569" s="135"/>
    </row>
    <row r="3570" spans="3:62">
      <c r="C3570" s="504"/>
      <c r="F3570" s="505"/>
      <c r="G3570" s="150"/>
      <c r="H3570" s="150"/>
      <c r="I3570" s="150"/>
      <c r="J3570" s="150"/>
      <c r="K3570" s="138"/>
      <c r="L3570" s="505"/>
      <c r="M3570" s="150"/>
      <c r="N3570" s="150"/>
      <c r="O3570" s="150"/>
      <c r="P3570" s="150"/>
      <c r="Q3570" s="138"/>
      <c r="R3570" s="505"/>
      <c r="S3570" s="150"/>
      <c r="T3570" s="150"/>
      <c r="U3570" s="150"/>
      <c r="V3570" s="150"/>
      <c r="W3570" s="138"/>
      <c r="X3570" s="505"/>
      <c r="Y3570" s="150"/>
      <c r="Z3570" s="150"/>
      <c r="AA3570" s="150"/>
      <c r="AB3570" s="150"/>
      <c r="AC3570" s="138"/>
      <c r="AD3570" s="505"/>
      <c r="AE3570" s="150"/>
      <c r="AF3570" s="150"/>
      <c r="AG3570" s="150"/>
      <c r="AH3570" s="150"/>
      <c r="AI3570" s="138"/>
      <c r="AJ3570" s="505"/>
      <c r="AK3570" s="150"/>
      <c r="AL3570" s="150"/>
      <c r="AM3570" s="150"/>
      <c r="AN3570" s="150"/>
      <c r="AO3570" s="138"/>
      <c r="AP3570" s="505"/>
      <c r="AQ3570" s="150"/>
      <c r="AR3570" s="150"/>
      <c r="AS3570" s="150"/>
      <c r="AT3570" s="150"/>
      <c r="AU3570" s="138"/>
      <c r="AV3570" s="505"/>
      <c r="AW3570" s="150"/>
      <c r="AX3570" s="150"/>
      <c r="AY3570" s="150"/>
      <c r="BB3570" s="505"/>
      <c r="BC3570" s="150"/>
      <c r="BD3570" s="150"/>
      <c r="BE3570" s="150"/>
      <c r="BF3570" s="150"/>
      <c r="BG3570" s="150"/>
      <c r="BH3570" s="150"/>
      <c r="BI3570" s="133"/>
      <c r="BJ3570" s="135"/>
    </row>
    <row r="3571" spans="3:62">
      <c r="C3571" s="504"/>
      <c r="F3571" s="505"/>
      <c r="G3571" s="150"/>
      <c r="H3571" s="150"/>
      <c r="I3571" s="150"/>
      <c r="J3571" s="150"/>
      <c r="K3571" s="138"/>
      <c r="L3571" s="505"/>
      <c r="M3571" s="150"/>
      <c r="N3571" s="150"/>
      <c r="O3571" s="150"/>
      <c r="P3571" s="150"/>
      <c r="Q3571" s="138"/>
      <c r="R3571" s="505"/>
      <c r="S3571" s="150"/>
      <c r="T3571" s="150"/>
      <c r="U3571" s="150"/>
      <c r="V3571" s="150"/>
      <c r="W3571" s="138"/>
      <c r="X3571" s="505"/>
      <c r="Y3571" s="150"/>
      <c r="Z3571" s="150"/>
      <c r="AA3571" s="150"/>
      <c r="AB3571" s="150"/>
      <c r="AC3571" s="138"/>
      <c r="AD3571" s="505"/>
      <c r="AE3571" s="150"/>
      <c r="AF3571" s="150"/>
      <c r="AG3571" s="150"/>
      <c r="AH3571" s="150"/>
      <c r="AI3571" s="138"/>
      <c r="AJ3571" s="505"/>
      <c r="AK3571" s="150"/>
      <c r="AL3571" s="150"/>
      <c r="AM3571" s="150"/>
      <c r="AN3571" s="150"/>
      <c r="AO3571" s="138"/>
      <c r="AP3571" s="505"/>
      <c r="AQ3571" s="150"/>
      <c r="AR3571" s="150"/>
      <c r="AS3571" s="150"/>
      <c r="AT3571" s="150"/>
      <c r="AU3571" s="138"/>
      <c r="AV3571" s="505"/>
      <c r="AW3571" s="150"/>
      <c r="AX3571" s="150"/>
      <c r="AY3571" s="150"/>
      <c r="BB3571" s="505"/>
      <c r="BC3571" s="150"/>
      <c r="BD3571" s="150"/>
      <c r="BE3571" s="150"/>
      <c r="BF3571" s="150"/>
      <c r="BG3571" s="150"/>
      <c r="BH3571" s="150"/>
      <c r="BI3571" s="133"/>
      <c r="BJ3571" s="135"/>
    </row>
    <row r="3572" spans="3:62">
      <c r="C3572" s="504"/>
      <c r="F3572" s="505"/>
      <c r="G3572" s="150"/>
      <c r="H3572" s="150"/>
      <c r="I3572" s="150"/>
      <c r="J3572" s="150"/>
      <c r="K3572" s="138"/>
      <c r="L3572" s="505"/>
      <c r="M3572" s="150"/>
      <c r="N3572" s="150"/>
      <c r="O3572" s="150"/>
      <c r="P3572" s="150"/>
      <c r="Q3572" s="138"/>
      <c r="R3572" s="505"/>
      <c r="S3572" s="150"/>
      <c r="T3572" s="150"/>
      <c r="U3572" s="150"/>
      <c r="V3572" s="150"/>
      <c r="W3572" s="138"/>
      <c r="X3572" s="505"/>
      <c r="Y3572" s="150"/>
      <c r="Z3572" s="150"/>
      <c r="AA3572" s="150"/>
      <c r="AB3572" s="150"/>
      <c r="AC3572" s="138"/>
      <c r="AD3572" s="505"/>
      <c r="AE3572" s="150"/>
      <c r="AF3572" s="150"/>
      <c r="AG3572" s="150"/>
      <c r="AH3572" s="150"/>
      <c r="AI3572" s="138"/>
      <c r="AJ3572" s="505"/>
      <c r="AK3572" s="150"/>
      <c r="AL3572" s="150"/>
      <c r="AM3572" s="150"/>
      <c r="AN3572" s="150"/>
      <c r="AO3572" s="138"/>
      <c r="AP3572" s="505"/>
      <c r="AQ3572" s="150"/>
      <c r="AR3572" s="150"/>
      <c r="AS3572" s="150"/>
      <c r="AT3572" s="150"/>
      <c r="AU3572" s="138"/>
      <c r="AV3572" s="505"/>
      <c r="AW3572" s="150"/>
      <c r="AX3572" s="150"/>
      <c r="AY3572" s="150"/>
      <c r="BB3572" s="505"/>
      <c r="BC3572" s="150"/>
      <c r="BD3572" s="150"/>
      <c r="BE3572" s="150"/>
      <c r="BF3572" s="150"/>
      <c r="BG3572" s="150"/>
      <c r="BH3572" s="150"/>
      <c r="BI3572" s="133"/>
      <c r="BJ3572" s="135"/>
    </row>
    <row r="3573" spans="3:62">
      <c r="C3573" s="504"/>
      <c r="F3573" s="505"/>
      <c r="G3573" s="150"/>
      <c r="H3573" s="150"/>
      <c r="I3573" s="150"/>
      <c r="J3573" s="150"/>
      <c r="K3573" s="138"/>
      <c r="L3573" s="505"/>
      <c r="M3573" s="150"/>
      <c r="N3573" s="150"/>
      <c r="O3573" s="150"/>
      <c r="P3573" s="150"/>
      <c r="Q3573" s="138"/>
      <c r="R3573" s="505"/>
      <c r="S3573" s="150"/>
      <c r="T3573" s="150"/>
      <c r="U3573" s="150"/>
      <c r="V3573" s="150"/>
      <c r="W3573" s="138"/>
      <c r="X3573" s="505"/>
      <c r="Y3573" s="150"/>
      <c r="Z3573" s="150"/>
      <c r="AA3573" s="150"/>
      <c r="AB3573" s="150"/>
      <c r="AC3573" s="138"/>
      <c r="AD3573" s="505"/>
      <c r="AE3573" s="150"/>
      <c r="AF3573" s="150"/>
      <c r="AG3573" s="150"/>
      <c r="AH3573" s="150"/>
      <c r="AI3573" s="138"/>
      <c r="AJ3573" s="505"/>
      <c r="AK3573" s="150"/>
      <c r="AL3573" s="150"/>
      <c r="AM3573" s="150"/>
      <c r="AN3573" s="150"/>
      <c r="AO3573" s="138"/>
      <c r="AP3573" s="505"/>
      <c r="AQ3573" s="150"/>
      <c r="AR3573" s="150"/>
      <c r="AS3573" s="150"/>
      <c r="AT3573" s="150"/>
      <c r="AU3573" s="138"/>
      <c r="AV3573" s="505"/>
      <c r="AW3573" s="150"/>
      <c r="AX3573" s="150"/>
      <c r="AY3573" s="150"/>
      <c r="BB3573" s="505"/>
      <c r="BC3573" s="150"/>
      <c r="BD3573" s="150"/>
      <c r="BE3573" s="150"/>
      <c r="BF3573" s="150"/>
      <c r="BG3573" s="150"/>
      <c r="BH3573" s="150"/>
      <c r="BI3573" s="133"/>
      <c r="BJ3573" s="135"/>
    </row>
    <row r="3574" spans="3:62">
      <c r="C3574" s="504"/>
      <c r="F3574" s="505"/>
      <c r="G3574" s="150"/>
      <c r="H3574" s="150"/>
      <c r="I3574" s="150"/>
      <c r="J3574" s="150"/>
      <c r="K3574" s="138"/>
      <c r="L3574" s="505"/>
      <c r="M3574" s="150"/>
      <c r="N3574" s="150"/>
      <c r="O3574" s="150"/>
      <c r="P3574" s="150"/>
      <c r="Q3574" s="138"/>
      <c r="R3574" s="505"/>
      <c r="S3574" s="150"/>
      <c r="T3574" s="150"/>
      <c r="U3574" s="150"/>
      <c r="V3574" s="150"/>
      <c r="W3574" s="138"/>
      <c r="X3574" s="505"/>
      <c r="Y3574" s="150"/>
      <c r="Z3574" s="150"/>
      <c r="AA3574" s="150"/>
      <c r="AB3574" s="150"/>
      <c r="AC3574" s="138"/>
      <c r="AD3574" s="505"/>
      <c r="AE3574" s="150"/>
      <c r="AF3574" s="150"/>
      <c r="AG3574" s="150"/>
      <c r="AH3574" s="150"/>
      <c r="AI3574" s="138"/>
      <c r="AJ3574" s="505"/>
      <c r="AK3574" s="150"/>
      <c r="AL3574" s="150"/>
      <c r="AM3574" s="150"/>
      <c r="AN3574" s="150"/>
      <c r="AO3574" s="138"/>
      <c r="AP3574" s="505"/>
      <c r="AQ3574" s="150"/>
      <c r="AR3574" s="150"/>
      <c r="AS3574" s="150"/>
      <c r="AT3574" s="150"/>
      <c r="AU3574" s="138"/>
      <c r="AV3574" s="505"/>
      <c r="AW3574" s="150"/>
      <c r="AX3574" s="150"/>
      <c r="AY3574" s="150"/>
      <c r="BB3574" s="505"/>
      <c r="BC3574" s="150"/>
      <c r="BD3574" s="150"/>
      <c r="BE3574" s="150"/>
      <c r="BF3574" s="150"/>
      <c r="BG3574" s="150"/>
      <c r="BH3574" s="150"/>
      <c r="BI3574" s="133"/>
      <c r="BJ3574" s="135"/>
    </row>
    <row r="3575" spans="3:62">
      <c r="C3575" s="504"/>
      <c r="F3575" s="505"/>
      <c r="G3575" s="150"/>
      <c r="H3575" s="150"/>
      <c r="I3575" s="150"/>
      <c r="J3575" s="150"/>
      <c r="K3575" s="138"/>
      <c r="L3575" s="505"/>
      <c r="M3575" s="150"/>
      <c r="N3575" s="150"/>
      <c r="O3575" s="150"/>
      <c r="P3575" s="150"/>
      <c r="Q3575" s="138"/>
      <c r="R3575" s="505"/>
      <c r="S3575" s="150"/>
      <c r="T3575" s="150"/>
      <c r="U3575" s="150"/>
      <c r="V3575" s="150"/>
      <c r="W3575" s="138"/>
      <c r="X3575" s="505"/>
      <c r="Y3575" s="150"/>
      <c r="Z3575" s="150"/>
      <c r="AA3575" s="150"/>
      <c r="AB3575" s="150"/>
      <c r="AC3575" s="138"/>
      <c r="AD3575" s="505"/>
      <c r="AE3575" s="150"/>
      <c r="AF3575" s="150"/>
      <c r="AG3575" s="150"/>
      <c r="AH3575" s="150"/>
      <c r="AI3575" s="138"/>
      <c r="AJ3575" s="505"/>
      <c r="AK3575" s="150"/>
      <c r="AL3575" s="150"/>
      <c r="AM3575" s="150"/>
      <c r="AN3575" s="150"/>
      <c r="AO3575" s="138"/>
      <c r="AP3575" s="505"/>
      <c r="AQ3575" s="150"/>
      <c r="AR3575" s="150"/>
      <c r="AS3575" s="150"/>
      <c r="AT3575" s="150"/>
      <c r="AU3575" s="138"/>
      <c r="AV3575" s="505"/>
      <c r="AW3575" s="150"/>
      <c r="AX3575" s="150"/>
      <c r="AY3575" s="150"/>
      <c r="BB3575" s="505"/>
      <c r="BC3575" s="150"/>
      <c r="BD3575" s="150"/>
      <c r="BE3575" s="150"/>
      <c r="BF3575" s="150"/>
      <c r="BG3575" s="150"/>
      <c r="BH3575" s="150"/>
      <c r="BI3575" s="133"/>
      <c r="BJ3575" s="135"/>
    </row>
    <row r="3576" spans="3:62">
      <c r="C3576" s="504"/>
      <c r="F3576" s="505"/>
      <c r="G3576" s="150"/>
      <c r="H3576" s="150"/>
      <c r="I3576" s="150"/>
      <c r="J3576" s="150"/>
      <c r="K3576" s="138"/>
      <c r="L3576" s="505"/>
      <c r="M3576" s="150"/>
      <c r="N3576" s="150"/>
      <c r="O3576" s="150"/>
      <c r="P3576" s="150"/>
      <c r="Q3576" s="138"/>
      <c r="R3576" s="505"/>
      <c r="S3576" s="150"/>
      <c r="T3576" s="150"/>
      <c r="U3576" s="150"/>
      <c r="V3576" s="150"/>
      <c r="W3576" s="138"/>
      <c r="X3576" s="505"/>
      <c r="Y3576" s="150"/>
      <c r="Z3576" s="150"/>
      <c r="AA3576" s="150"/>
      <c r="AB3576" s="150"/>
      <c r="AC3576" s="138"/>
      <c r="AD3576" s="505"/>
      <c r="AE3576" s="150"/>
      <c r="AF3576" s="150"/>
      <c r="AG3576" s="150"/>
      <c r="AH3576" s="150"/>
      <c r="AI3576" s="138"/>
      <c r="AJ3576" s="505"/>
      <c r="AK3576" s="150"/>
      <c r="AL3576" s="150"/>
      <c r="AM3576" s="150"/>
      <c r="AN3576" s="150"/>
      <c r="AO3576" s="138"/>
      <c r="AP3576" s="505"/>
      <c r="AQ3576" s="150"/>
      <c r="AR3576" s="150"/>
      <c r="AS3576" s="150"/>
      <c r="AT3576" s="150"/>
      <c r="AU3576" s="138"/>
      <c r="AV3576" s="505"/>
      <c r="AW3576" s="150"/>
      <c r="AX3576" s="150"/>
      <c r="AY3576" s="150"/>
      <c r="BB3576" s="505"/>
      <c r="BC3576" s="150"/>
      <c r="BD3576" s="150"/>
      <c r="BE3576" s="150"/>
      <c r="BF3576" s="150"/>
      <c r="BG3576" s="150"/>
      <c r="BH3576" s="150"/>
      <c r="BI3576" s="133"/>
      <c r="BJ3576" s="135"/>
    </row>
    <row r="3577" spans="3:62">
      <c r="C3577" s="504"/>
      <c r="F3577" s="505"/>
      <c r="G3577" s="150"/>
      <c r="H3577" s="150"/>
      <c r="I3577" s="150"/>
      <c r="J3577" s="150"/>
      <c r="K3577" s="138"/>
      <c r="L3577" s="505"/>
      <c r="M3577" s="150"/>
      <c r="N3577" s="150"/>
      <c r="O3577" s="150"/>
      <c r="P3577" s="150"/>
      <c r="Q3577" s="138"/>
      <c r="R3577" s="505"/>
      <c r="S3577" s="150"/>
      <c r="T3577" s="150"/>
      <c r="U3577" s="150"/>
      <c r="V3577" s="150"/>
      <c r="W3577" s="138"/>
      <c r="X3577" s="505"/>
      <c r="Y3577" s="150"/>
      <c r="Z3577" s="150"/>
      <c r="AA3577" s="150"/>
      <c r="AB3577" s="150"/>
      <c r="AC3577" s="138"/>
      <c r="AD3577" s="505"/>
      <c r="AE3577" s="150"/>
      <c r="AF3577" s="150"/>
      <c r="AG3577" s="150"/>
      <c r="AH3577" s="150"/>
      <c r="AI3577" s="138"/>
      <c r="AJ3577" s="505"/>
      <c r="AK3577" s="150"/>
      <c r="AL3577" s="150"/>
      <c r="AM3577" s="150"/>
      <c r="AN3577" s="150"/>
      <c r="AO3577" s="138"/>
      <c r="AP3577" s="505"/>
      <c r="AQ3577" s="150"/>
      <c r="AR3577" s="150"/>
      <c r="AS3577" s="150"/>
      <c r="AT3577" s="150"/>
      <c r="AU3577" s="138"/>
      <c r="AV3577" s="505"/>
      <c r="AW3577" s="150"/>
      <c r="AX3577" s="150"/>
      <c r="AY3577" s="150"/>
      <c r="BB3577" s="505"/>
      <c r="BC3577" s="150"/>
      <c r="BD3577" s="150"/>
      <c r="BE3577" s="150"/>
      <c r="BF3577" s="150"/>
      <c r="BG3577" s="150"/>
      <c r="BH3577" s="150"/>
      <c r="BI3577" s="133"/>
      <c r="BJ3577" s="135"/>
    </row>
    <row r="3578" spans="3:62">
      <c r="C3578" s="504"/>
      <c r="F3578" s="505"/>
      <c r="G3578" s="150"/>
      <c r="H3578" s="150"/>
      <c r="I3578" s="150"/>
      <c r="J3578" s="150"/>
      <c r="K3578" s="138"/>
      <c r="L3578" s="505"/>
      <c r="M3578" s="150"/>
      <c r="N3578" s="150"/>
      <c r="O3578" s="150"/>
      <c r="P3578" s="150"/>
      <c r="Q3578" s="138"/>
      <c r="R3578" s="505"/>
      <c r="S3578" s="150"/>
      <c r="T3578" s="150"/>
      <c r="U3578" s="150"/>
      <c r="V3578" s="150"/>
      <c r="W3578" s="138"/>
      <c r="X3578" s="505"/>
      <c r="Y3578" s="150"/>
      <c r="Z3578" s="150"/>
      <c r="AA3578" s="150"/>
      <c r="AB3578" s="150"/>
      <c r="AC3578" s="138"/>
      <c r="AD3578" s="505"/>
      <c r="AE3578" s="150"/>
      <c r="AF3578" s="150"/>
      <c r="AG3578" s="150"/>
      <c r="AH3578" s="150"/>
      <c r="AI3578" s="138"/>
      <c r="AJ3578" s="505"/>
      <c r="AK3578" s="150"/>
      <c r="AL3578" s="150"/>
      <c r="AM3578" s="150"/>
      <c r="AN3578" s="150"/>
      <c r="AO3578" s="138"/>
      <c r="AP3578" s="505"/>
      <c r="AQ3578" s="150"/>
      <c r="AR3578" s="150"/>
      <c r="AS3578" s="150"/>
      <c r="AT3578" s="150"/>
      <c r="AU3578" s="138"/>
      <c r="AV3578" s="505"/>
      <c r="AW3578" s="150"/>
      <c r="AX3578" s="150"/>
      <c r="AY3578" s="150"/>
      <c r="BB3578" s="505"/>
      <c r="BC3578" s="150"/>
      <c r="BD3578" s="150"/>
      <c r="BE3578" s="150"/>
      <c r="BF3578" s="150"/>
      <c r="BG3578" s="150"/>
      <c r="BH3578" s="150"/>
      <c r="BI3578" s="133"/>
      <c r="BJ3578" s="135"/>
    </row>
    <row r="3579" spans="3:62">
      <c r="C3579" s="504"/>
      <c r="F3579" s="505"/>
      <c r="G3579" s="150"/>
      <c r="H3579" s="150"/>
      <c r="I3579" s="150"/>
      <c r="J3579" s="150"/>
      <c r="K3579" s="138"/>
      <c r="L3579" s="505"/>
      <c r="M3579" s="150"/>
      <c r="N3579" s="150"/>
      <c r="O3579" s="150"/>
      <c r="P3579" s="150"/>
      <c r="Q3579" s="138"/>
      <c r="R3579" s="505"/>
      <c r="S3579" s="150"/>
      <c r="T3579" s="150"/>
      <c r="U3579" s="150"/>
      <c r="V3579" s="150"/>
      <c r="W3579" s="138"/>
      <c r="X3579" s="505"/>
      <c r="Y3579" s="150"/>
      <c r="Z3579" s="150"/>
      <c r="AA3579" s="150"/>
      <c r="AB3579" s="150"/>
      <c r="AC3579" s="138"/>
      <c r="AD3579" s="505"/>
      <c r="AE3579" s="150"/>
      <c r="AF3579" s="150"/>
      <c r="AG3579" s="150"/>
      <c r="AH3579" s="150"/>
      <c r="AI3579" s="138"/>
      <c r="AJ3579" s="505"/>
      <c r="AK3579" s="150"/>
      <c r="AL3579" s="150"/>
      <c r="AM3579" s="150"/>
      <c r="AN3579" s="150"/>
      <c r="AO3579" s="138"/>
      <c r="AP3579" s="505"/>
      <c r="AQ3579" s="150"/>
      <c r="AR3579" s="150"/>
      <c r="AS3579" s="150"/>
      <c r="AT3579" s="150"/>
      <c r="AU3579" s="138"/>
      <c r="AV3579" s="505"/>
      <c r="AW3579" s="150"/>
      <c r="AX3579" s="150"/>
      <c r="AY3579" s="150"/>
      <c r="BB3579" s="505"/>
      <c r="BC3579" s="150"/>
      <c r="BD3579" s="150"/>
      <c r="BE3579" s="150"/>
      <c r="BF3579" s="150"/>
      <c r="BG3579" s="150"/>
      <c r="BH3579" s="150"/>
      <c r="BI3579" s="133"/>
      <c r="BJ3579" s="135"/>
    </row>
    <row r="3580" spans="3:62">
      <c r="C3580" s="504"/>
      <c r="F3580" s="505"/>
      <c r="G3580" s="150"/>
      <c r="H3580" s="150"/>
      <c r="I3580" s="150"/>
      <c r="J3580" s="150"/>
      <c r="K3580" s="138"/>
      <c r="L3580" s="505"/>
      <c r="M3580" s="150"/>
      <c r="N3580" s="150"/>
      <c r="O3580" s="150"/>
      <c r="P3580" s="150"/>
      <c r="Q3580" s="138"/>
      <c r="R3580" s="505"/>
      <c r="S3580" s="150"/>
      <c r="T3580" s="150"/>
      <c r="U3580" s="150"/>
      <c r="V3580" s="150"/>
      <c r="W3580" s="138"/>
      <c r="X3580" s="505"/>
      <c r="Y3580" s="150"/>
      <c r="Z3580" s="150"/>
      <c r="AA3580" s="150"/>
      <c r="AB3580" s="150"/>
      <c r="AC3580" s="138"/>
      <c r="AD3580" s="505"/>
      <c r="AE3580" s="150"/>
      <c r="AF3580" s="150"/>
      <c r="AG3580" s="150"/>
      <c r="AH3580" s="150"/>
      <c r="AI3580" s="138"/>
      <c r="AJ3580" s="505"/>
      <c r="AK3580" s="150"/>
      <c r="AL3580" s="150"/>
      <c r="AM3580" s="150"/>
      <c r="AN3580" s="150"/>
      <c r="AO3580" s="138"/>
      <c r="AP3580" s="505"/>
      <c r="AQ3580" s="150"/>
      <c r="AR3580" s="150"/>
      <c r="AS3580" s="150"/>
      <c r="AT3580" s="150"/>
      <c r="AU3580" s="138"/>
      <c r="AV3580" s="505"/>
      <c r="AW3580" s="150"/>
      <c r="AX3580" s="150"/>
      <c r="AY3580" s="150"/>
      <c r="BB3580" s="505"/>
      <c r="BC3580" s="150"/>
      <c r="BD3580" s="150"/>
      <c r="BE3580" s="150"/>
      <c r="BF3580" s="150"/>
      <c r="BG3580" s="150"/>
      <c r="BH3580" s="150"/>
      <c r="BI3580" s="133"/>
      <c r="BJ3580" s="135"/>
    </row>
    <row r="3581" spans="3:62">
      <c r="C3581" s="504"/>
      <c r="F3581" s="505"/>
      <c r="G3581" s="150"/>
      <c r="H3581" s="150"/>
      <c r="I3581" s="150"/>
      <c r="J3581" s="150"/>
      <c r="K3581" s="138"/>
      <c r="L3581" s="505"/>
      <c r="M3581" s="150"/>
      <c r="N3581" s="150"/>
      <c r="O3581" s="150"/>
      <c r="P3581" s="150"/>
      <c r="Q3581" s="138"/>
      <c r="R3581" s="505"/>
      <c r="S3581" s="150"/>
      <c r="T3581" s="150"/>
      <c r="U3581" s="150"/>
      <c r="V3581" s="150"/>
      <c r="W3581" s="138"/>
      <c r="X3581" s="505"/>
      <c r="Y3581" s="150"/>
      <c r="Z3581" s="150"/>
      <c r="AA3581" s="150"/>
      <c r="AB3581" s="150"/>
      <c r="AC3581" s="138"/>
      <c r="AD3581" s="505"/>
      <c r="AE3581" s="150"/>
      <c r="AF3581" s="150"/>
      <c r="AG3581" s="150"/>
      <c r="AH3581" s="150"/>
      <c r="AI3581" s="138"/>
      <c r="AJ3581" s="505"/>
      <c r="AK3581" s="150"/>
      <c r="AL3581" s="150"/>
      <c r="AM3581" s="150"/>
      <c r="AN3581" s="150"/>
      <c r="AO3581" s="138"/>
      <c r="AP3581" s="505"/>
      <c r="AQ3581" s="150"/>
      <c r="AR3581" s="150"/>
      <c r="AS3581" s="150"/>
      <c r="AT3581" s="150"/>
      <c r="AU3581" s="138"/>
      <c r="AV3581" s="505"/>
      <c r="AW3581" s="150"/>
      <c r="AX3581" s="150"/>
      <c r="AY3581" s="150"/>
      <c r="BB3581" s="505"/>
      <c r="BC3581" s="150"/>
      <c r="BD3581" s="150"/>
      <c r="BE3581" s="150"/>
      <c r="BF3581" s="150"/>
      <c r="BG3581" s="150"/>
      <c r="BH3581" s="150"/>
      <c r="BI3581" s="133"/>
      <c r="BJ3581" s="135"/>
    </row>
    <row r="3582" spans="3:62">
      <c r="C3582" s="504"/>
      <c r="F3582" s="505"/>
      <c r="G3582" s="150"/>
      <c r="H3582" s="150"/>
      <c r="I3582" s="150"/>
      <c r="J3582" s="150"/>
      <c r="K3582" s="138"/>
      <c r="L3582" s="505"/>
      <c r="M3582" s="150"/>
      <c r="N3582" s="150"/>
      <c r="O3582" s="150"/>
      <c r="P3582" s="150"/>
      <c r="Q3582" s="138"/>
      <c r="R3582" s="505"/>
      <c r="S3582" s="150"/>
      <c r="T3582" s="150"/>
      <c r="U3582" s="150"/>
      <c r="V3582" s="150"/>
      <c r="W3582" s="138"/>
      <c r="X3582" s="505"/>
      <c r="Y3582" s="150"/>
      <c r="Z3582" s="150"/>
      <c r="AA3582" s="150"/>
      <c r="AB3582" s="150"/>
      <c r="AC3582" s="138"/>
      <c r="AD3582" s="505"/>
      <c r="AE3582" s="150"/>
      <c r="AF3582" s="150"/>
      <c r="AG3582" s="150"/>
      <c r="AH3582" s="150"/>
      <c r="AI3582" s="138"/>
      <c r="AJ3582" s="505"/>
      <c r="AK3582" s="150"/>
      <c r="AL3582" s="150"/>
      <c r="AM3582" s="150"/>
      <c r="AN3582" s="150"/>
      <c r="AO3582" s="138"/>
      <c r="AP3582" s="505"/>
      <c r="AQ3582" s="150"/>
      <c r="AR3582" s="150"/>
      <c r="AS3582" s="150"/>
      <c r="AT3582" s="150"/>
      <c r="AU3582" s="138"/>
      <c r="AV3582" s="505"/>
      <c r="AW3582" s="150"/>
      <c r="AX3582" s="150"/>
      <c r="AY3582" s="150"/>
      <c r="BB3582" s="505"/>
      <c r="BC3582" s="150"/>
      <c r="BD3582" s="150"/>
      <c r="BE3582" s="150"/>
      <c r="BF3582" s="150"/>
      <c r="BG3582" s="150"/>
      <c r="BH3582" s="150"/>
      <c r="BI3582" s="133"/>
      <c r="BJ3582" s="135"/>
    </row>
    <row r="3583" spans="3:62">
      <c r="C3583" s="504"/>
      <c r="F3583" s="505"/>
      <c r="G3583" s="150"/>
      <c r="H3583" s="150"/>
      <c r="I3583" s="150"/>
      <c r="J3583" s="150"/>
      <c r="K3583" s="138"/>
      <c r="L3583" s="505"/>
      <c r="M3583" s="150"/>
      <c r="N3583" s="150"/>
      <c r="O3583" s="150"/>
      <c r="P3583" s="150"/>
      <c r="Q3583" s="138"/>
      <c r="R3583" s="505"/>
      <c r="S3583" s="150"/>
      <c r="T3583" s="150"/>
      <c r="U3583" s="150"/>
      <c r="V3583" s="150"/>
      <c r="W3583" s="138"/>
      <c r="X3583" s="505"/>
      <c r="Y3583" s="150"/>
      <c r="Z3583" s="150"/>
      <c r="AA3583" s="150"/>
      <c r="AB3583" s="150"/>
      <c r="AC3583" s="138"/>
      <c r="AD3583" s="505"/>
      <c r="AE3583" s="150"/>
      <c r="AF3583" s="150"/>
      <c r="AG3583" s="150"/>
      <c r="AH3583" s="150"/>
      <c r="AI3583" s="138"/>
      <c r="AJ3583" s="505"/>
      <c r="AK3583" s="150"/>
      <c r="AL3583" s="150"/>
      <c r="AM3583" s="150"/>
      <c r="AN3583" s="150"/>
      <c r="AO3583" s="138"/>
      <c r="AP3583" s="505"/>
      <c r="AQ3583" s="150"/>
      <c r="AR3583" s="150"/>
      <c r="AS3583" s="150"/>
      <c r="AT3583" s="150"/>
      <c r="AU3583" s="138"/>
      <c r="AV3583" s="505"/>
      <c r="AW3583" s="150"/>
      <c r="AX3583" s="150"/>
      <c r="AY3583" s="150"/>
      <c r="BB3583" s="505"/>
      <c r="BC3583" s="150"/>
      <c r="BD3583" s="150"/>
      <c r="BE3583" s="150"/>
      <c r="BF3583" s="150"/>
      <c r="BG3583" s="150"/>
      <c r="BH3583" s="150"/>
      <c r="BI3583" s="133"/>
      <c r="BJ3583" s="135"/>
    </row>
    <row r="3584" spans="3:62">
      <c r="C3584" s="504"/>
      <c r="F3584" s="505"/>
      <c r="G3584" s="150"/>
      <c r="H3584" s="150"/>
      <c r="I3584" s="150"/>
      <c r="J3584" s="150"/>
      <c r="K3584" s="138"/>
      <c r="L3584" s="505"/>
      <c r="M3584" s="150"/>
      <c r="N3584" s="150"/>
      <c r="O3584" s="150"/>
      <c r="P3584" s="150"/>
      <c r="Q3584" s="138"/>
      <c r="R3584" s="505"/>
      <c r="S3584" s="150"/>
      <c r="T3584" s="150"/>
      <c r="U3584" s="150"/>
      <c r="V3584" s="150"/>
      <c r="W3584" s="138"/>
      <c r="X3584" s="505"/>
      <c r="Y3584" s="150"/>
      <c r="Z3584" s="150"/>
      <c r="AA3584" s="150"/>
      <c r="AB3584" s="150"/>
      <c r="AC3584" s="138"/>
      <c r="AD3584" s="505"/>
      <c r="AE3584" s="150"/>
      <c r="AF3584" s="150"/>
      <c r="AG3584" s="150"/>
      <c r="AH3584" s="150"/>
      <c r="AI3584" s="138"/>
      <c r="AJ3584" s="505"/>
      <c r="AK3584" s="150"/>
      <c r="AL3584" s="150"/>
      <c r="AM3584" s="150"/>
      <c r="AN3584" s="150"/>
      <c r="AO3584" s="138"/>
      <c r="AP3584" s="505"/>
      <c r="AQ3584" s="150"/>
      <c r="AR3584" s="150"/>
      <c r="AS3584" s="150"/>
      <c r="AT3584" s="150"/>
      <c r="AU3584" s="138"/>
      <c r="AV3584" s="505"/>
      <c r="AW3584" s="150"/>
      <c r="AX3584" s="150"/>
      <c r="AY3584" s="150"/>
      <c r="BB3584" s="505"/>
      <c r="BC3584" s="150"/>
      <c r="BD3584" s="150"/>
      <c r="BE3584" s="150"/>
      <c r="BF3584" s="150"/>
      <c r="BG3584" s="150"/>
      <c r="BH3584" s="150"/>
      <c r="BI3584" s="133"/>
      <c r="BJ3584" s="135"/>
    </row>
    <row r="3585" spans="3:62">
      <c r="C3585" s="504"/>
      <c r="F3585" s="505"/>
      <c r="G3585" s="150"/>
      <c r="H3585" s="150"/>
      <c r="I3585" s="150"/>
      <c r="J3585" s="150"/>
      <c r="K3585" s="138"/>
      <c r="L3585" s="505"/>
      <c r="M3585" s="150"/>
      <c r="N3585" s="150"/>
      <c r="O3585" s="150"/>
      <c r="P3585" s="150"/>
      <c r="Q3585" s="138"/>
      <c r="R3585" s="505"/>
      <c r="S3585" s="150"/>
      <c r="T3585" s="150"/>
      <c r="U3585" s="150"/>
      <c r="V3585" s="150"/>
      <c r="W3585" s="138"/>
      <c r="X3585" s="505"/>
      <c r="Y3585" s="150"/>
      <c r="Z3585" s="150"/>
      <c r="AA3585" s="150"/>
      <c r="AB3585" s="150"/>
      <c r="AC3585" s="138"/>
      <c r="AD3585" s="505"/>
      <c r="AE3585" s="150"/>
      <c r="AF3585" s="150"/>
      <c r="AG3585" s="150"/>
      <c r="AH3585" s="150"/>
      <c r="AI3585" s="138"/>
      <c r="AJ3585" s="505"/>
      <c r="AK3585" s="150"/>
      <c r="AL3585" s="150"/>
      <c r="AM3585" s="150"/>
      <c r="AN3585" s="150"/>
      <c r="AO3585" s="138"/>
      <c r="AP3585" s="505"/>
      <c r="AQ3585" s="150"/>
      <c r="AR3585" s="150"/>
      <c r="AS3585" s="150"/>
      <c r="AT3585" s="150"/>
      <c r="AU3585" s="138"/>
      <c r="AV3585" s="505"/>
      <c r="AW3585" s="150"/>
      <c r="AX3585" s="150"/>
      <c r="AY3585" s="150"/>
      <c r="BB3585" s="505"/>
      <c r="BC3585" s="150"/>
      <c r="BD3585" s="150"/>
      <c r="BE3585" s="150"/>
      <c r="BF3585" s="150"/>
      <c r="BG3585" s="150"/>
      <c r="BH3585" s="150"/>
      <c r="BI3585" s="133"/>
      <c r="BJ3585" s="135"/>
    </row>
    <row r="3586" spans="3:62">
      <c r="C3586" s="504"/>
      <c r="F3586" s="505"/>
      <c r="G3586" s="150"/>
      <c r="H3586" s="150"/>
      <c r="I3586" s="150"/>
      <c r="J3586" s="150"/>
      <c r="K3586" s="138"/>
      <c r="L3586" s="505"/>
      <c r="M3586" s="150"/>
      <c r="N3586" s="150"/>
      <c r="O3586" s="150"/>
      <c r="P3586" s="150"/>
      <c r="Q3586" s="138"/>
      <c r="R3586" s="505"/>
      <c r="S3586" s="150"/>
      <c r="T3586" s="150"/>
      <c r="U3586" s="150"/>
      <c r="V3586" s="150"/>
      <c r="W3586" s="138"/>
      <c r="X3586" s="505"/>
      <c r="Y3586" s="150"/>
      <c r="Z3586" s="150"/>
      <c r="AA3586" s="150"/>
      <c r="AB3586" s="150"/>
      <c r="AC3586" s="138"/>
      <c r="AD3586" s="505"/>
      <c r="AE3586" s="150"/>
      <c r="AF3586" s="150"/>
      <c r="AG3586" s="150"/>
      <c r="AH3586" s="150"/>
      <c r="AI3586" s="138"/>
      <c r="AJ3586" s="505"/>
      <c r="AK3586" s="150"/>
      <c r="AL3586" s="150"/>
      <c r="AM3586" s="150"/>
      <c r="AN3586" s="150"/>
      <c r="AO3586" s="138"/>
      <c r="AP3586" s="505"/>
      <c r="AQ3586" s="150"/>
      <c r="AR3586" s="150"/>
      <c r="AS3586" s="150"/>
      <c r="AT3586" s="150"/>
      <c r="AU3586" s="138"/>
      <c r="AV3586" s="505"/>
      <c r="AW3586" s="150"/>
      <c r="AX3586" s="150"/>
      <c r="AY3586" s="150"/>
      <c r="BB3586" s="505"/>
      <c r="BC3586" s="150"/>
      <c r="BD3586" s="150"/>
      <c r="BE3586" s="150"/>
      <c r="BF3586" s="150"/>
      <c r="BG3586" s="150"/>
      <c r="BH3586" s="150"/>
      <c r="BI3586" s="133"/>
      <c r="BJ3586" s="135"/>
    </row>
    <row r="3587" spans="3:62">
      <c r="C3587" s="504"/>
      <c r="F3587" s="505"/>
      <c r="G3587" s="150"/>
      <c r="H3587" s="150"/>
      <c r="I3587" s="150"/>
      <c r="J3587" s="150"/>
      <c r="K3587" s="138"/>
      <c r="L3587" s="505"/>
      <c r="M3587" s="150"/>
      <c r="N3587" s="150"/>
      <c r="O3587" s="150"/>
      <c r="P3587" s="150"/>
      <c r="Q3587" s="138"/>
      <c r="R3587" s="505"/>
      <c r="S3587" s="150"/>
      <c r="T3587" s="150"/>
      <c r="U3587" s="150"/>
      <c r="V3587" s="150"/>
      <c r="W3587" s="138"/>
      <c r="X3587" s="505"/>
      <c r="Y3587" s="150"/>
      <c r="Z3587" s="150"/>
      <c r="AA3587" s="150"/>
      <c r="AB3587" s="150"/>
      <c r="AC3587" s="138"/>
      <c r="AD3587" s="505"/>
      <c r="AE3587" s="150"/>
      <c r="AF3587" s="150"/>
      <c r="AG3587" s="150"/>
      <c r="AH3587" s="150"/>
      <c r="AI3587" s="138"/>
      <c r="AJ3587" s="505"/>
      <c r="AK3587" s="150"/>
      <c r="AL3587" s="150"/>
      <c r="AM3587" s="150"/>
      <c r="AN3587" s="150"/>
      <c r="AO3587" s="138"/>
      <c r="AP3587" s="505"/>
      <c r="AQ3587" s="150"/>
      <c r="AR3587" s="150"/>
      <c r="AS3587" s="150"/>
      <c r="AT3587" s="150"/>
      <c r="AU3587" s="138"/>
      <c r="AV3587" s="505"/>
      <c r="AW3587" s="150"/>
      <c r="AX3587" s="150"/>
      <c r="AY3587" s="150"/>
      <c r="BB3587" s="505"/>
      <c r="BC3587" s="150"/>
      <c r="BD3587" s="150"/>
      <c r="BE3587" s="150"/>
      <c r="BF3587" s="150"/>
      <c r="BG3587" s="150"/>
      <c r="BH3587" s="150"/>
      <c r="BI3587" s="133"/>
      <c r="BJ3587" s="135"/>
    </row>
    <row r="3588" spans="3:62">
      <c r="C3588" s="504"/>
      <c r="F3588" s="505"/>
      <c r="G3588" s="150"/>
      <c r="H3588" s="150"/>
      <c r="I3588" s="150"/>
      <c r="J3588" s="150"/>
      <c r="K3588" s="138"/>
      <c r="L3588" s="505"/>
      <c r="M3588" s="150"/>
      <c r="N3588" s="150"/>
      <c r="O3588" s="150"/>
      <c r="P3588" s="150"/>
      <c r="Q3588" s="138"/>
      <c r="R3588" s="505"/>
      <c r="S3588" s="150"/>
      <c r="T3588" s="150"/>
      <c r="U3588" s="150"/>
      <c r="V3588" s="150"/>
      <c r="W3588" s="138"/>
      <c r="X3588" s="505"/>
      <c r="Y3588" s="150"/>
      <c r="Z3588" s="150"/>
      <c r="AA3588" s="150"/>
      <c r="AB3588" s="150"/>
      <c r="AC3588" s="138"/>
      <c r="AD3588" s="505"/>
      <c r="AE3588" s="150"/>
      <c r="AF3588" s="150"/>
      <c r="AG3588" s="150"/>
      <c r="AH3588" s="150"/>
      <c r="AI3588" s="138"/>
      <c r="AJ3588" s="505"/>
      <c r="AK3588" s="150"/>
      <c r="AL3588" s="150"/>
      <c r="AM3588" s="150"/>
      <c r="AN3588" s="150"/>
      <c r="AO3588" s="138"/>
      <c r="AP3588" s="505"/>
      <c r="AQ3588" s="150"/>
      <c r="AR3588" s="150"/>
      <c r="AS3588" s="150"/>
      <c r="AT3588" s="150"/>
      <c r="AU3588" s="138"/>
      <c r="AV3588" s="505"/>
      <c r="AW3588" s="150"/>
      <c r="AX3588" s="150"/>
      <c r="AY3588" s="150"/>
      <c r="BB3588" s="505"/>
      <c r="BC3588" s="150"/>
      <c r="BD3588" s="150"/>
      <c r="BE3588" s="150"/>
      <c r="BF3588" s="150"/>
      <c r="BG3588" s="150"/>
      <c r="BH3588" s="150"/>
      <c r="BI3588" s="133"/>
      <c r="BJ3588" s="135"/>
    </row>
    <row r="3589" spans="3:62">
      <c r="C3589" s="504"/>
      <c r="F3589" s="505"/>
      <c r="G3589" s="150"/>
      <c r="H3589" s="150"/>
      <c r="I3589" s="150"/>
      <c r="J3589" s="150"/>
      <c r="K3589" s="138"/>
      <c r="L3589" s="505"/>
      <c r="M3589" s="150"/>
      <c r="N3589" s="150"/>
      <c r="O3589" s="150"/>
      <c r="P3589" s="150"/>
      <c r="Q3589" s="138"/>
      <c r="R3589" s="505"/>
      <c r="S3589" s="150"/>
      <c r="T3589" s="150"/>
      <c r="U3589" s="150"/>
      <c r="V3589" s="150"/>
      <c r="W3589" s="138"/>
      <c r="X3589" s="505"/>
      <c r="Y3589" s="150"/>
      <c r="Z3589" s="150"/>
      <c r="AA3589" s="150"/>
      <c r="AB3589" s="150"/>
      <c r="AC3589" s="138"/>
      <c r="AD3589" s="505"/>
      <c r="AE3589" s="150"/>
      <c r="AF3589" s="150"/>
      <c r="AG3589" s="150"/>
      <c r="AH3589" s="150"/>
      <c r="AI3589" s="138"/>
      <c r="AJ3589" s="505"/>
      <c r="AK3589" s="150"/>
      <c r="AL3589" s="150"/>
      <c r="AM3589" s="150"/>
      <c r="AN3589" s="150"/>
      <c r="AO3589" s="138"/>
      <c r="AP3589" s="505"/>
      <c r="AQ3589" s="150"/>
      <c r="AR3589" s="150"/>
      <c r="AS3589" s="150"/>
      <c r="AT3589" s="150"/>
      <c r="AU3589" s="138"/>
      <c r="AV3589" s="505"/>
      <c r="AW3589" s="150"/>
      <c r="AX3589" s="150"/>
      <c r="AY3589" s="150"/>
      <c r="BB3589" s="505"/>
      <c r="BC3589" s="150"/>
      <c r="BD3589" s="150"/>
      <c r="BE3589" s="150"/>
      <c r="BF3589" s="150"/>
      <c r="BG3589" s="150"/>
      <c r="BH3589" s="150"/>
      <c r="BI3589" s="133"/>
      <c r="BJ3589" s="135"/>
    </row>
    <row r="3590" spans="3:62">
      <c r="C3590" s="504"/>
      <c r="F3590" s="505"/>
      <c r="G3590" s="150"/>
      <c r="H3590" s="150"/>
      <c r="I3590" s="150"/>
      <c r="J3590" s="150"/>
      <c r="K3590" s="138"/>
      <c r="L3590" s="505"/>
      <c r="M3590" s="150"/>
      <c r="N3590" s="150"/>
      <c r="O3590" s="150"/>
      <c r="P3590" s="150"/>
      <c r="Q3590" s="138"/>
      <c r="R3590" s="505"/>
      <c r="S3590" s="150"/>
      <c r="T3590" s="150"/>
      <c r="U3590" s="150"/>
      <c r="V3590" s="150"/>
      <c r="W3590" s="138"/>
      <c r="X3590" s="505"/>
      <c r="Y3590" s="150"/>
      <c r="Z3590" s="150"/>
      <c r="AA3590" s="150"/>
      <c r="AB3590" s="150"/>
      <c r="AC3590" s="138"/>
      <c r="AD3590" s="505"/>
      <c r="AE3590" s="150"/>
      <c r="AF3590" s="150"/>
      <c r="AG3590" s="150"/>
      <c r="AH3590" s="150"/>
      <c r="AI3590" s="138"/>
      <c r="AJ3590" s="505"/>
      <c r="AK3590" s="150"/>
      <c r="AL3590" s="150"/>
      <c r="AM3590" s="150"/>
      <c r="AN3590" s="150"/>
      <c r="AO3590" s="138"/>
      <c r="AP3590" s="505"/>
      <c r="AQ3590" s="150"/>
      <c r="AR3590" s="150"/>
      <c r="AS3590" s="150"/>
      <c r="AT3590" s="150"/>
      <c r="AU3590" s="138"/>
      <c r="AV3590" s="505"/>
      <c r="AW3590" s="150"/>
      <c r="AX3590" s="150"/>
      <c r="AY3590" s="150"/>
      <c r="BB3590" s="505"/>
      <c r="BC3590" s="150"/>
      <c r="BD3590" s="150"/>
      <c r="BE3590" s="150"/>
      <c r="BF3590" s="150"/>
      <c r="BG3590" s="150"/>
      <c r="BH3590" s="150"/>
      <c r="BI3590" s="133"/>
      <c r="BJ3590" s="135"/>
    </row>
    <row r="3591" spans="3:62">
      <c r="C3591" s="504"/>
      <c r="F3591" s="505"/>
      <c r="G3591" s="150"/>
      <c r="H3591" s="150"/>
      <c r="I3591" s="150"/>
      <c r="J3591" s="150"/>
      <c r="K3591" s="138"/>
      <c r="L3591" s="505"/>
      <c r="M3591" s="150"/>
      <c r="N3591" s="150"/>
      <c r="O3591" s="150"/>
      <c r="P3591" s="150"/>
      <c r="Q3591" s="138"/>
      <c r="R3591" s="505"/>
      <c r="S3591" s="150"/>
      <c r="T3591" s="150"/>
      <c r="U3591" s="150"/>
      <c r="V3591" s="150"/>
      <c r="W3591" s="138"/>
      <c r="X3591" s="505"/>
      <c r="Y3591" s="150"/>
      <c r="Z3591" s="150"/>
      <c r="AA3591" s="150"/>
      <c r="AB3591" s="150"/>
      <c r="AC3591" s="138"/>
      <c r="AD3591" s="505"/>
      <c r="AE3591" s="150"/>
      <c r="AF3591" s="150"/>
      <c r="AG3591" s="150"/>
      <c r="AH3591" s="150"/>
      <c r="AI3591" s="138"/>
      <c r="AJ3591" s="505"/>
      <c r="AK3591" s="150"/>
      <c r="AL3591" s="150"/>
      <c r="AM3591" s="150"/>
      <c r="AN3591" s="150"/>
      <c r="AO3591" s="138"/>
      <c r="AP3591" s="505"/>
      <c r="AQ3591" s="150"/>
      <c r="AR3591" s="150"/>
      <c r="AS3591" s="150"/>
      <c r="AT3591" s="150"/>
      <c r="AU3591" s="138"/>
      <c r="AV3591" s="505"/>
      <c r="AW3591" s="150"/>
      <c r="AX3591" s="150"/>
      <c r="AY3591" s="150"/>
      <c r="BB3591" s="505"/>
      <c r="BC3591" s="150"/>
      <c r="BD3591" s="150"/>
      <c r="BE3591" s="150"/>
      <c r="BF3591" s="150"/>
      <c r="BG3591" s="150"/>
      <c r="BH3591" s="150"/>
      <c r="BI3591" s="133"/>
      <c r="BJ3591" s="135"/>
    </row>
    <row r="3592" spans="3:62">
      <c r="C3592" s="504"/>
      <c r="F3592" s="505"/>
      <c r="G3592" s="150"/>
      <c r="H3592" s="150"/>
      <c r="I3592" s="150"/>
      <c r="J3592" s="150"/>
      <c r="K3592" s="138"/>
      <c r="L3592" s="505"/>
      <c r="M3592" s="150"/>
      <c r="N3592" s="150"/>
      <c r="O3592" s="150"/>
      <c r="P3592" s="150"/>
      <c r="Q3592" s="138"/>
      <c r="R3592" s="505"/>
      <c r="S3592" s="150"/>
      <c r="T3592" s="150"/>
      <c r="U3592" s="150"/>
      <c r="V3592" s="150"/>
      <c r="W3592" s="138"/>
      <c r="X3592" s="505"/>
      <c r="Y3592" s="150"/>
      <c r="Z3592" s="150"/>
      <c r="AA3592" s="150"/>
      <c r="AB3592" s="150"/>
      <c r="AC3592" s="138"/>
      <c r="AD3592" s="505"/>
      <c r="AE3592" s="150"/>
      <c r="AF3592" s="150"/>
      <c r="AG3592" s="150"/>
      <c r="AH3592" s="150"/>
      <c r="AI3592" s="138"/>
      <c r="AJ3592" s="505"/>
      <c r="AK3592" s="150"/>
      <c r="AL3592" s="150"/>
      <c r="AM3592" s="150"/>
      <c r="AN3592" s="150"/>
      <c r="AO3592" s="138"/>
      <c r="AP3592" s="505"/>
      <c r="AQ3592" s="150"/>
      <c r="AR3592" s="150"/>
      <c r="AS3592" s="150"/>
      <c r="AT3592" s="150"/>
      <c r="AU3592" s="138"/>
      <c r="AV3592" s="505"/>
      <c r="AW3592" s="150"/>
      <c r="AX3592" s="150"/>
      <c r="AY3592" s="150"/>
      <c r="BB3592" s="505"/>
      <c r="BC3592" s="150"/>
      <c r="BD3592" s="150"/>
      <c r="BE3592" s="150"/>
      <c r="BF3592" s="150"/>
      <c r="BG3592" s="150"/>
      <c r="BH3592" s="150"/>
      <c r="BI3592" s="133"/>
      <c r="BJ3592" s="135"/>
    </row>
    <row r="3593" spans="3:62">
      <c r="C3593" s="504"/>
      <c r="F3593" s="505"/>
      <c r="G3593" s="150"/>
      <c r="H3593" s="150"/>
      <c r="I3593" s="150"/>
      <c r="J3593" s="150"/>
      <c r="K3593" s="138"/>
      <c r="L3593" s="505"/>
      <c r="M3593" s="150"/>
      <c r="N3593" s="150"/>
      <c r="O3593" s="150"/>
      <c r="P3593" s="150"/>
      <c r="Q3593" s="138"/>
      <c r="R3593" s="505"/>
      <c r="S3593" s="150"/>
      <c r="T3593" s="150"/>
      <c r="U3593" s="150"/>
      <c r="V3593" s="150"/>
      <c r="W3593" s="138"/>
      <c r="X3593" s="505"/>
      <c r="Y3593" s="150"/>
      <c r="Z3593" s="150"/>
      <c r="AA3593" s="150"/>
      <c r="AB3593" s="150"/>
      <c r="AC3593" s="138"/>
      <c r="AD3593" s="505"/>
      <c r="AE3593" s="150"/>
      <c r="AF3593" s="150"/>
      <c r="AG3593" s="150"/>
      <c r="AH3593" s="150"/>
      <c r="AI3593" s="138"/>
      <c r="AJ3593" s="505"/>
      <c r="AK3593" s="150"/>
      <c r="AL3593" s="150"/>
      <c r="AM3593" s="150"/>
      <c r="AN3593" s="150"/>
      <c r="AO3593" s="138"/>
      <c r="AP3593" s="505"/>
      <c r="AQ3593" s="150"/>
      <c r="AR3593" s="150"/>
      <c r="AS3593" s="150"/>
      <c r="AT3593" s="150"/>
      <c r="AU3593" s="138"/>
      <c r="AV3593" s="505"/>
      <c r="AW3593" s="150"/>
      <c r="AX3593" s="150"/>
      <c r="AY3593" s="150"/>
      <c r="BB3593" s="505"/>
      <c r="BC3593" s="150"/>
      <c r="BD3593" s="150"/>
      <c r="BE3593" s="150"/>
      <c r="BF3593" s="150"/>
      <c r="BG3593" s="150"/>
      <c r="BH3593" s="150"/>
      <c r="BI3593" s="133"/>
      <c r="BJ3593" s="135"/>
    </row>
    <row r="3594" spans="3:62">
      <c r="C3594" s="504"/>
      <c r="F3594" s="505"/>
      <c r="G3594" s="150"/>
      <c r="H3594" s="150"/>
      <c r="I3594" s="150"/>
      <c r="J3594" s="150"/>
      <c r="K3594" s="138"/>
      <c r="L3594" s="505"/>
      <c r="M3594" s="150"/>
      <c r="N3594" s="150"/>
      <c r="O3594" s="150"/>
      <c r="P3594" s="150"/>
      <c r="Q3594" s="138"/>
      <c r="R3594" s="505"/>
      <c r="S3594" s="150"/>
      <c r="T3594" s="150"/>
      <c r="U3594" s="150"/>
      <c r="V3594" s="150"/>
      <c r="W3594" s="138"/>
      <c r="X3594" s="505"/>
      <c r="Y3594" s="150"/>
      <c r="Z3594" s="150"/>
      <c r="AA3594" s="150"/>
      <c r="AB3594" s="150"/>
      <c r="AC3594" s="138"/>
      <c r="AD3594" s="505"/>
      <c r="AE3594" s="150"/>
      <c r="AF3594" s="150"/>
      <c r="AG3594" s="150"/>
      <c r="AH3594" s="150"/>
      <c r="AI3594" s="138"/>
      <c r="AJ3594" s="505"/>
      <c r="AK3594" s="150"/>
      <c r="AL3594" s="150"/>
      <c r="AM3594" s="150"/>
      <c r="AN3594" s="150"/>
      <c r="AO3594" s="138"/>
      <c r="AP3594" s="505"/>
      <c r="AQ3594" s="150"/>
      <c r="AR3594" s="150"/>
      <c r="AS3594" s="150"/>
      <c r="AT3594" s="150"/>
      <c r="AU3594" s="138"/>
      <c r="AV3594" s="505"/>
      <c r="AW3594" s="150"/>
      <c r="AX3594" s="150"/>
      <c r="AY3594" s="150"/>
      <c r="BB3594" s="505"/>
      <c r="BC3594" s="150"/>
      <c r="BD3594" s="150"/>
      <c r="BE3594" s="150"/>
      <c r="BF3594" s="150"/>
      <c r="BG3594" s="150"/>
      <c r="BH3594" s="150"/>
      <c r="BI3594" s="133"/>
      <c r="BJ3594" s="135"/>
    </row>
    <row r="3595" spans="3:62">
      <c r="C3595" s="504"/>
      <c r="F3595" s="505"/>
      <c r="G3595" s="150"/>
      <c r="H3595" s="150"/>
      <c r="I3595" s="150"/>
      <c r="J3595" s="150"/>
      <c r="K3595" s="138"/>
      <c r="L3595" s="505"/>
      <c r="M3595" s="150"/>
      <c r="N3595" s="150"/>
      <c r="O3595" s="150"/>
      <c r="P3595" s="150"/>
      <c r="Q3595" s="138"/>
      <c r="R3595" s="505"/>
      <c r="S3595" s="150"/>
      <c r="T3595" s="150"/>
      <c r="U3595" s="150"/>
      <c r="V3595" s="150"/>
      <c r="W3595" s="138"/>
      <c r="X3595" s="505"/>
      <c r="Y3595" s="150"/>
      <c r="Z3595" s="150"/>
      <c r="AA3595" s="150"/>
      <c r="AB3595" s="150"/>
      <c r="AC3595" s="138"/>
      <c r="AD3595" s="505"/>
      <c r="AE3595" s="150"/>
      <c r="AF3595" s="150"/>
      <c r="AG3595" s="150"/>
      <c r="AH3595" s="150"/>
      <c r="AI3595" s="138"/>
      <c r="AJ3595" s="505"/>
      <c r="AK3595" s="150"/>
      <c r="AL3595" s="150"/>
      <c r="AM3595" s="150"/>
      <c r="AN3595" s="150"/>
      <c r="AO3595" s="138"/>
      <c r="AP3595" s="505"/>
      <c r="AQ3595" s="150"/>
      <c r="AR3595" s="150"/>
      <c r="AS3595" s="150"/>
      <c r="AT3595" s="150"/>
      <c r="AU3595" s="138"/>
      <c r="AV3595" s="505"/>
      <c r="AW3595" s="150"/>
      <c r="AX3595" s="150"/>
      <c r="AY3595" s="150"/>
      <c r="BB3595" s="505"/>
      <c r="BC3595" s="150"/>
      <c r="BD3595" s="150"/>
      <c r="BE3595" s="150"/>
      <c r="BF3595" s="150"/>
      <c r="BG3595" s="150"/>
      <c r="BH3595" s="150"/>
      <c r="BI3595" s="133"/>
      <c r="BJ3595" s="135"/>
    </row>
    <row r="3596" spans="3:62">
      <c r="C3596" s="504"/>
      <c r="F3596" s="505"/>
      <c r="G3596" s="150"/>
      <c r="H3596" s="150"/>
      <c r="I3596" s="150"/>
      <c r="J3596" s="150"/>
      <c r="K3596" s="138"/>
      <c r="L3596" s="505"/>
      <c r="M3596" s="150"/>
      <c r="N3596" s="150"/>
      <c r="O3596" s="150"/>
      <c r="P3596" s="150"/>
      <c r="Q3596" s="138"/>
      <c r="R3596" s="505"/>
      <c r="S3596" s="150"/>
      <c r="T3596" s="150"/>
      <c r="U3596" s="150"/>
      <c r="V3596" s="150"/>
      <c r="W3596" s="138"/>
      <c r="X3596" s="505"/>
      <c r="Y3596" s="150"/>
      <c r="Z3596" s="150"/>
      <c r="AA3596" s="150"/>
      <c r="AB3596" s="150"/>
      <c r="AC3596" s="138"/>
      <c r="AD3596" s="505"/>
      <c r="AE3596" s="150"/>
      <c r="AF3596" s="150"/>
      <c r="AG3596" s="150"/>
      <c r="AH3596" s="150"/>
      <c r="AI3596" s="138"/>
      <c r="AJ3596" s="505"/>
      <c r="AK3596" s="150"/>
      <c r="AL3596" s="150"/>
      <c r="AM3596" s="150"/>
      <c r="AN3596" s="150"/>
      <c r="AO3596" s="138"/>
      <c r="AP3596" s="505"/>
      <c r="AQ3596" s="150"/>
      <c r="AR3596" s="150"/>
      <c r="AS3596" s="150"/>
      <c r="AT3596" s="150"/>
      <c r="AU3596" s="138"/>
      <c r="AV3596" s="505"/>
      <c r="AW3596" s="150"/>
      <c r="AX3596" s="150"/>
      <c r="AY3596" s="150"/>
      <c r="BB3596" s="505"/>
      <c r="BC3596" s="150"/>
      <c r="BD3596" s="150"/>
      <c r="BE3596" s="150"/>
      <c r="BF3596" s="150"/>
      <c r="BG3596" s="150"/>
      <c r="BH3596" s="150"/>
      <c r="BI3596" s="133"/>
      <c r="BJ3596" s="135"/>
    </row>
    <row r="3597" spans="3:62">
      <c r="C3597" s="504"/>
      <c r="F3597" s="505"/>
      <c r="G3597" s="150"/>
      <c r="H3597" s="150"/>
      <c r="I3597" s="150"/>
      <c r="J3597" s="150"/>
      <c r="K3597" s="138"/>
      <c r="L3597" s="505"/>
      <c r="M3597" s="150"/>
      <c r="N3597" s="150"/>
      <c r="O3597" s="150"/>
      <c r="P3597" s="150"/>
      <c r="Q3597" s="138"/>
      <c r="R3597" s="505"/>
      <c r="S3597" s="150"/>
      <c r="T3597" s="150"/>
      <c r="U3597" s="150"/>
      <c r="V3597" s="150"/>
      <c r="W3597" s="138"/>
      <c r="X3597" s="505"/>
      <c r="Y3597" s="150"/>
      <c r="Z3597" s="150"/>
      <c r="AA3597" s="150"/>
      <c r="AB3597" s="150"/>
      <c r="AC3597" s="138"/>
      <c r="AD3597" s="505"/>
      <c r="AE3597" s="150"/>
      <c r="AF3597" s="150"/>
      <c r="AG3597" s="150"/>
      <c r="AH3597" s="150"/>
      <c r="AI3597" s="138"/>
      <c r="AJ3597" s="505"/>
      <c r="AK3597" s="150"/>
      <c r="AL3597" s="150"/>
      <c r="AM3597" s="150"/>
      <c r="AN3597" s="150"/>
      <c r="AO3597" s="138"/>
      <c r="AP3597" s="505"/>
      <c r="AQ3597" s="150"/>
      <c r="AR3597" s="150"/>
      <c r="AS3597" s="150"/>
      <c r="AT3597" s="150"/>
      <c r="AU3597" s="138"/>
      <c r="AV3597" s="505"/>
      <c r="AW3597" s="150"/>
      <c r="AX3597" s="150"/>
      <c r="AY3597" s="150"/>
      <c r="BB3597" s="505"/>
      <c r="BC3597" s="150"/>
      <c r="BD3597" s="150"/>
      <c r="BE3597" s="150"/>
      <c r="BF3597" s="150"/>
      <c r="BG3597" s="150"/>
      <c r="BH3597" s="150"/>
      <c r="BI3597" s="133"/>
      <c r="BJ3597" s="135"/>
    </row>
    <row r="3598" spans="3:62">
      <c r="C3598" s="504"/>
      <c r="F3598" s="505"/>
      <c r="G3598" s="150"/>
      <c r="H3598" s="150"/>
      <c r="I3598" s="150"/>
      <c r="J3598" s="150"/>
      <c r="K3598" s="138"/>
      <c r="L3598" s="505"/>
      <c r="M3598" s="150"/>
      <c r="N3598" s="150"/>
      <c r="O3598" s="150"/>
      <c r="P3598" s="150"/>
      <c r="Q3598" s="138"/>
      <c r="R3598" s="505"/>
      <c r="S3598" s="150"/>
      <c r="T3598" s="150"/>
      <c r="U3598" s="150"/>
      <c r="V3598" s="150"/>
      <c r="W3598" s="138"/>
      <c r="X3598" s="505"/>
      <c r="Y3598" s="150"/>
      <c r="Z3598" s="150"/>
      <c r="AA3598" s="150"/>
      <c r="AB3598" s="150"/>
      <c r="AC3598" s="138"/>
      <c r="AD3598" s="505"/>
      <c r="AE3598" s="150"/>
      <c r="AF3598" s="150"/>
      <c r="AG3598" s="150"/>
      <c r="AH3598" s="150"/>
      <c r="AI3598" s="138"/>
      <c r="AJ3598" s="505"/>
      <c r="AK3598" s="150"/>
      <c r="AL3598" s="150"/>
      <c r="AM3598" s="150"/>
      <c r="AN3598" s="150"/>
      <c r="AO3598" s="138"/>
      <c r="AP3598" s="505"/>
      <c r="AQ3598" s="150"/>
      <c r="AR3598" s="150"/>
      <c r="AS3598" s="150"/>
      <c r="AT3598" s="150"/>
      <c r="AU3598" s="138"/>
      <c r="AV3598" s="505"/>
      <c r="AW3598" s="150"/>
      <c r="AX3598" s="150"/>
      <c r="AY3598" s="150"/>
      <c r="BB3598" s="505"/>
      <c r="BC3598" s="150"/>
      <c r="BD3598" s="150"/>
      <c r="BE3598" s="150"/>
      <c r="BF3598" s="150"/>
      <c r="BG3598" s="150"/>
      <c r="BH3598" s="150"/>
      <c r="BI3598" s="133"/>
      <c r="BJ3598" s="135"/>
    </row>
    <row r="3599" spans="3:62">
      <c r="C3599" s="504"/>
      <c r="F3599" s="505"/>
      <c r="G3599" s="150"/>
      <c r="H3599" s="150"/>
      <c r="I3599" s="150"/>
      <c r="J3599" s="150"/>
      <c r="K3599" s="138"/>
      <c r="L3599" s="505"/>
      <c r="M3599" s="150"/>
      <c r="N3599" s="150"/>
      <c r="O3599" s="150"/>
      <c r="P3599" s="150"/>
      <c r="Q3599" s="138"/>
      <c r="R3599" s="505"/>
      <c r="S3599" s="150"/>
      <c r="T3599" s="150"/>
      <c r="U3599" s="150"/>
      <c r="V3599" s="150"/>
      <c r="W3599" s="138"/>
      <c r="X3599" s="505"/>
      <c r="Y3599" s="150"/>
      <c r="Z3599" s="150"/>
      <c r="AA3599" s="150"/>
      <c r="AB3599" s="150"/>
      <c r="AC3599" s="138"/>
      <c r="AD3599" s="505"/>
      <c r="AE3599" s="150"/>
      <c r="AF3599" s="150"/>
      <c r="AG3599" s="150"/>
      <c r="AH3599" s="150"/>
      <c r="AI3599" s="138"/>
      <c r="AJ3599" s="505"/>
      <c r="AK3599" s="150"/>
      <c r="AL3599" s="150"/>
      <c r="AM3599" s="150"/>
      <c r="AN3599" s="150"/>
      <c r="AO3599" s="138"/>
      <c r="AP3599" s="505"/>
      <c r="AQ3599" s="150"/>
      <c r="AR3599" s="150"/>
      <c r="AS3599" s="150"/>
      <c r="AT3599" s="150"/>
      <c r="AU3599" s="138"/>
      <c r="AV3599" s="505"/>
      <c r="AW3599" s="150"/>
      <c r="AX3599" s="150"/>
      <c r="AY3599" s="150"/>
      <c r="BB3599" s="505"/>
      <c r="BC3599" s="150"/>
      <c r="BD3599" s="150"/>
      <c r="BE3599" s="150"/>
      <c r="BF3599" s="150"/>
      <c r="BG3599" s="150"/>
      <c r="BH3599" s="150"/>
      <c r="BI3599" s="133"/>
      <c r="BJ3599" s="135"/>
    </row>
    <row r="3600" spans="3:62">
      <c r="C3600" s="504"/>
      <c r="F3600" s="505"/>
      <c r="G3600" s="150"/>
      <c r="H3600" s="150"/>
      <c r="I3600" s="150"/>
      <c r="J3600" s="150"/>
      <c r="K3600" s="138"/>
      <c r="L3600" s="505"/>
      <c r="M3600" s="150"/>
      <c r="N3600" s="150"/>
      <c r="O3600" s="150"/>
      <c r="P3600" s="150"/>
      <c r="Q3600" s="138"/>
      <c r="R3600" s="505"/>
      <c r="S3600" s="150"/>
      <c r="T3600" s="150"/>
      <c r="U3600" s="150"/>
      <c r="V3600" s="150"/>
      <c r="W3600" s="138"/>
      <c r="X3600" s="505"/>
      <c r="Y3600" s="150"/>
      <c r="Z3600" s="150"/>
      <c r="AA3600" s="150"/>
      <c r="AB3600" s="150"/>
      <c r="AC3600" s="138"/>
      <c r="AD3600" s="505"/>
      <c r="AE3600" s="150"/>
      <c r="AF3600" s="150"/>
      <c r="AG3600" s="150"/>
      <c r="AH3600" s="150"/>
      <c r="AI3600" s="138"/>
      <c r="AJ3600" s="505"/>
      <c r="AK3600" s="150"/>
      <c r="AL3600" s="150"/>
      <c r="AM3600" s="150"/>
      <c r="AN3600" s="150"/>
      <c r="AO3600" s="138"/>
      <c r="AP3600" s="505"/>
      <c r="AQ3600" s="150"/>
      <c r="AR3600" s="150"/>
      <c r="AS3600" s="150"/>
      <c r="AT3600" s="150"/>
      <c r="AU3600" s="138"/>
      <c r="AV3600" s="505"/>
      <c r="AW3600" s="150"/>
      <c r="AX3600" s="150"/>
      <c r="AY3600" s="150"/>
      <c r="BB3600" s="505"/>
      <c r="BC3600" s="150"/>
      <c r="BD3600" s="150"/>
      <c r="BE3600" s="150"/>
      <c r="BF3600" s="150"/>
      <c r="BG3600" s="150"/>
      <c r="BH3600" s="150"/>
      <c r="BI3600" s="133"/>
      <c r="BJ3600" s="135"/>
    </row>
    <row r="3601" spans="3:62">
      <c r="C3601" s="504"/>
      <c r="F3601" s="505"/>
      <c r="G3601" s="150"/>
      <c r="H3601" s="150"/>
      <c r="I3601" s="150"/>
      <c r="J3601" s="150"/>
      <c r="K3601" s="138"/>
      <c r="L3601" s="505"/>
      <c r="M3601" s="150"/>
      <c r="N3601" s="150"/>
      <c r="O3601" s="150"/>
      <c r="P3601" s="150"/>
      <c r="Q3601" s="138"/>
      <c r="R3601" s="505"/>
      <c r="S3601" s="150"/>
      <c r="T3601" s="150"/>
      <c r="U3601" s="150"/>
      <c r="V3601" s="150"/>
      <c r="W3601" s="138"/>
      <c r="X3601" s="505"/>
      <c r="Y3601" s="150"/>
      <c r="Z3601" s="150"/>
      <c r="AA3601" s="150"/>
      <c r="AB3601" s="150"/>
      <c r="AC3601" s="138"/>
      <c r="AD3601" s="505"/>
      <c r="AE3601" s="150"/>
      <c r="AF3601" s="150"/>
      <c r="AG3601" s="150"/>
      <c r="AH3601" s="150"/>
      <c r="AI3601" s="138"/>
      <c r="AJ3601" s="505"/>
      <c r="AK3601" s="150"/>
      <c r="AL3601" s="150"/>
      <c r="AM3601" s="150"/>
      <c r="AN3601" s="150"/>
      <c r="AO3601" s="138"/>
      <c r="AP3601" s="505"/>
      <c r="AQ3601" s="150"/>
      <c r="AR3601" s="150"/>
      <c r="AS3601" s="150"/>
      <c r="AT3601" s="150"/>
      <c r="AU3601" s="138"/>
      <c r="AV3601" s="505"/>
      <c r="AW3601" s="150"/>
      <c r="AX3601" s="150"/>
      <c r="AY3601" s="150"/>
      <c r="BB3601" s="505"/>
      <c r="BC3601" s="150"/>
      <c r="BD3601" s="150"/>
      <c r="BE3601" s="150"/>
      <c r="BF3601" s="150"/>
      <c r="BG3601" s="150"/>
      <c r="BH3601" s="150"/>
      <c r="BI3601" s="133"/>
      <c r="BJ3601" s="135"/>
    </row>
    <row r="3602" spans="3:62">
      <c r="C3602" s="504"/>
      <c r="F3602" s="505"/>
      <c r="G3602" s="150"/>
      <c r="H3602" s="150"/>
      <c r="I3602" s="150"/>
      <c r="J3602" s="150"/>
      <c r="K3602" s="138"/>
      <c r="L3602" s="505"/>
      <c r="M3602" s="150"/>
      <c r="N3602" s="150"/>
      <c r="O3602" s="150"/>
      <c r="P3602" s="150"/>
      <c r="Q3602" s="138"/>
      <c r="R3602" s="505"/>
      <c r="S3602" s="150"/>
      <c r="T3602" s="150"/>
      <c r="U3602" s="150"/>
      <c r="V3602" s="150"/>
      <c r="W3602" s="138"/>
      <c r="X3602" s="505"/>
      <c r="Y3602" s="150"/>
      <c r="Z3602" s="150"/>
      <c r="AA3602" s="150"/>
      <c r="AB3602" s="150"/>
      <c r="AC3602" s="138"/>
      <c r="AD3602" s="505"/>
      <c r="AE3602" s="150"/>
      <c r="AF3602" s="150"/>
      <c r="AG3602" s="150"/>
      <c r="AH3602" s="150"/>
      <c r="AI3602" s="138"/>
      <c r="AJ3602" s="505"/>
      <c r="AK3602" s="150"/>
      <c r="AL3602" s="150"/>
      <c r="AM3602" s="150"/>
      <c r="AN3602" s="150"/>
      <c r="AO3602" s="138"/>
      <c r="AP3602" s="505"/>
      <c r="AQ3602" s="150"/>
      <c r="AR3602" s="150"/>
      <c r="AS3602" s="150"/>
      <c r="AT3602" s="150"/>
      <c r="AU3602" s="138"/>
      <c r="AV3602" s="505"/>
      <c r="AW3602" s="150"/>
      <c r="AX3602" s="150"/>
      <c r="AY3602" s="150"/>
      <c r="BB3602" s="505"/>
      <c r="BC3602" s="150"/>
      <c r="BD3602" s="150"/>
      <c r="BE3602" s="150"/>
      <c r="BF3602" s="150"/>
      <c r="BG3602" s="150"/>
      <c r="BH3602" s="150"/>
      <c r="BI3602" s="133"/>
      <c r="BJ3602" s="135"/>
    </row>
    <row r="3603" spans="3:62">
      <c r="C3603" s="504"/>
      <c r="F3603" s="505"/>
      <c r="G3603" s="150"/>
      <c r="H3603" s="150"/>
      <c r="I3603" s="150"/>
      <c r="J3603" s="150"/>
      <c r="K3603" s="138"/>
      <c r="L3603" s="505"/>
      <c r="M3603" s="150"/>
      <c r="N3603" s="150"/>
      <c r="O3603" s="150"/>
      <c r="P3603" s="150"/>
      <c r="Q3603" s="138"/>
      <c r="R3603" s="505"/>
      <c r="S3603" s="150"/>
      <c r="T3603" s="150"/>
      <c r="U3603" s="150"/>
      <c r="V3603" s="150"/>
      <c r="W3603" s="138"/>
      <c r="X3603" s="505"/>
      <c r="Y3603" s="150"/>
      <c r="Z3603" s="150"/>
      <c r="AA3603" s="150"/>
      <c r="AB3603" s="150"/>
      <c r="AC3603" s="138"/>
      <c r="AD3603" s="505"/>
      <c r="AE3603" s="150"/>
      <c r="AF3603" s="150"/>
      <c r="AG3603" s="150"/>
      <c r="AH3603" s="150"/>
      <c r="AI3603" s="138"/>
      <c r="AJ3603" s="505"/>
      <c r="AK3603" s="150"/>
      <c r="AL3603" s="150"/>
      <c r="AM3603" s="150"/>
      <c r="AN3603" s="150"/>
      <c r="AO3603" s="138"/>
      <c r="AP3603" s="505"/>
      <c r="AQ3603" s="150"/>
      <c r="AR3603" s="150"/>
      <c r="AS3603" s="150"/>
      <c r="AT3603" s="150"/>
      <c r="AU3603" s="138"/>
      <c r="AV3603" s="505"/>
      <c r="AW3603" s="150"/>
      <c r="AX3603" s="150"/>
      <c r="AY3603" s="150"/>
      <c r="BB3603" s="505"/>
      <c r="BC3603" s="150"/>
      <c r="BD3603" s="150"/>
      <c r="BE3603" s="150"/>
      <c r="BF3603" s="150"/>
      <c r="BG3603" s="150"/>
      <c r="BH3603" s="150"/>
      <c r="BI3603" s="133"/>
      <c r="BJ3603" s="135"/>
    </row>
    <row r="3604" spans="3:62">
      <c r="C3604" s="504"/>
      <c r="F3604" s="505"/>
      <c r="G3604" s="150"/>
      <c r="H3604" s="150"/>
      <c r="I3604" s="150"/>
      <c r="J3604" s="150"/>
      <c r="K3604" s="138"/>
      <c r="L3604" s="505"/>
      <c r="M3604" s="150"/>
      <c r="N3604" s="150"/>
      <c r="O3604" s="150"/>
      <c r="P3604" s="150"/>
      <c r="Q3604" s="138"/>
      <c r="R3604" s="505"/>
      <c r="S3604" s="150"/>
      <c r="T3604" s="150"/>
      <c r="U3604" s="150"/>
      <c r="V3604" s="150"/>
      <c r="W3604" s="138"/>
      <c r="X3604" s="505"/>
      <c r="Y3604" s="150"/>
      <c r="Z3604" s="150"/>
      <c r="AA3604" s="150"/>
      <c r="AB3604" s="150"/>
      <c r="AC3604" s="138"/>
      <c r="AD3604" s="505"/>
      <c r="AE3604" s="150"/>
      <c r="AF3604" s="150"/>
      <c r="AG3604" s="150"/>
      <c r="AH3604" s="150"/>
      <c r="AI3604" s="138"/>
      <c r="AJ3604" s="505"/>
      <c r="AK3604" s="150"/>
      <c r="AL3604" s="150"/>
      <c r="AM3604" s="150"/>
      <c r="AN3604" s="150"/>
      <c r="AO3604" s="138"/>
      <c r="AP3604" s="505"/>
      <c r="AQ3604" s="150"/>
      <c r="AR3604" s="150"/>
      <c r="AS3604" s="150"/>
      <c r="AT3604" s="150"/>
      <c r="AU3604" s="138"/>
      <c r="AV3604" s="505"/>
      <c r="AW3604" s="150"/>
      <c r="AX3604" s="150"/>
      <c r="AY3604" s="150"/>
      <c r="BB3604" s="505"/>
      <c r="BC3604" s="150"/>
      <c r="BD3604" s="150"/>
      <c r="BE3604" s="150"/>
      <c r="BF3604" s="150"/>
      <c r="BG3604" s="150"/>
      <c r="BH3604" s="150"/>
      <c r="BI3604" s="133"/>
      <c r="BJ3604" s="135"/>
    </row>
    <row r="3605" spans="3:62">
      <c r="C3605" s="504"/>
      <c r="F3605" s="505"/>
      <c r="G3605" s="150"/>
      <c r="H3605" s="150"/>
      <c r="I3605" s="150"/>
      <c r="J3605" s="150"/>
      <c r="K3605" s="138"/>
      <c r="L3605" s="505"/>
      <c r="M3605" s="150"/>
      <c r="N3605" s="150"/>
      <c r="O3605" s="150"/>
      <c r="P3605" s="150"/>
      <c r="Q3605" s="138"/>
      <c r="R3605" s="505"/>
      <c r="S3605" s="150"/>
      <c r="T3605" s="150"/>
      <c r="U3605" s="150"/>
      <c r="V3605" s="150"/>
      <c r="W3605" s="138"/>
      <c r="X3605" s="505"/>
      <c r="Y3605" s="150"/>
      <c r="Z3605" s="150"/>
      <c r="AA3605" s="150"/>
      <c r="AB3605" s="150"/>
      <c r="AC3605" s="138"/>
      <c r="AD3605" s="505"/>
      <c r="AE3605" s="150"/>
      <c r="AF3605" s="150"/>
      <c r="AG3605" s="150"/>
      <c r="AH3605" s="150"/>
      <c r="AI3605" s="138"/>
      <c r="AJ3605" s="505"/>
      <c r="AK3605" s="150"/>
      <c r="AL3605" s="150"/>
      <c r="AM3605" s="150"/>
      <c r="AN3605" s="150"/>
      <c r="AO3605" s="138"/>
      <c r="AP3605" s="505"/>
      <c r="AQ3605" s="150"/>
      <c r="AR3605" s="150"/>
      <c r="AS3605" s="150"/>
      <c r="AT3605" s="150"/>
      <c r="AU3605" s="138"/>
      <c r="AV3605" s="505"/>
      <c r="AW3605" s="150"/>
      <c r="AX3605" s="150"/>
      <c r="AY3605" s="150"/>
      <c r="BB3605" s="505"/>
      <c r="BC3605" s="150"/>
      <c r="BD3605" s="150"/>
      <c r="BE3605" s="150"/>
      <c r="BF3605" s="150"/>
      <c r="BG3605" s="150"/>
      <c r="BH3605" s="150"/>
      <c r="BI3605" s="133"/>
      <c r="BJ3605" s="135"/>
    </row>
    <row r="3606" spans="3:62">
      <c r="C3606" s="504"/>
      <c r="F3606" s="505"/>
      <c r="G3606" s="150"/>
      <c r="H3606" s="150"/>
      <c r="I3606" s="150"/>
      <c r="J3606" s="150"/>
      <c r="K3606" s="138"/>
      <c r="L3606" s="505"/>
      <c r="M3606" s="150"/>
      <c r="N3606" s="150"/>
      <c r="O3606" s="150"/>
      <c r="P3606" s="150"/>
      <c r="Q3606" s="138"/>
      <c r="R3606" s="505"/>
      <c r="S3606" s="150"/>
      <c r="T3606" s="150"/>
      <c r="U3606" s="150"/>
      <c r="V3606" s="150"/>
      <c r="W3606" s="138"/>
      <c r="X3606" s="505"/>
      <c r="Y3606" s="150"/>
      <c r="Z3606" s="150"/>
      <c r="AA3606" s="150"/>
      <c r="AB3606" s="150"/>
      <c r="AC3606" s="138"/>
      <c r="AD3606" s="505"/>
      <c r="AE3606" s="150"/>
      <c r="AF3606" s="150"/>
      <c r="AG3606" s="150"/>
      <c r="AH3606" s="150"/>
      <c r="AI3606" s="138"/>
      <c r="AJ3606" s="505"/>
      <c r="AK3606" s="150"/>
      <c r="AL3606" s="150"/>
      <c r="AM3606" s="150"/>
      <c r="AN3606" s="150"/>
      <c r="AO3606" s="138"/>
      <c r="AP3606" s="505"/>
      <c r="AQ3606" s="150"/>
      <c r="AR3606" s="150"/>
      <c r="AS3606" s="150"/>
      <c r="AT3606" s="150"/>
      <c r="AU3606" s="138"/>
      <c r="AV3606" s="505"/>
      <c r="AW3606" s="150"/>
      <c r="AX3606" s="150"/>
      <c r="AY3606" s="150"/>
      <c r="BB3606" s="505"/>
      <c r="BC3606" s="150"/>
      <c r="BD3606" s="150"/>
      <c r="BE3606" s="150"/>
      <c r="BF3606" s="150"/>
      <c r="BG3606" s="150"/>
      <c r="BH3606" s="150"/>
      <c r="BI3606" s="133"/>
      <c r="BJ3606" s="135"/>
    </row>
    <row r="3607" spans="3:62">
      <c r="C3607" s="504"/>
      <c r="F3607" s="505"/>
      <c r="G3607" s="150"/>
      <c r="H3607" s="150"/>
      <c r="I3607" s="150"/>
      <c r="J3607" s="150"/>
      <c r="K3607" s="138"/>
      <c r="L3607" s="505"/>
      <c r="M3607" s="150"/>
      <c r="N3607" s="150"/>
      <c r="O3607" s="150"/>
      <c r="P3607" s="150"/>
      <c r="Q3607" s="138"/>
      <c r="R3607" s="505"/>
      <c r="S3607" s="150"/>
      <c r="T3607" s="150"/>
      <c r="U3607" s="150"/>
      <c r="V3607" s="150"/>
      <c r="W3607" s="138"/>
      <c r="X3607" s="505"/>
      <c r="Y3607" s="150"/>
      <c r="Z3607" s="150"/>
      <c r="AA3607" s="150"/>
      <c r="AB3607" s="150"/>
      <c r="AC3607" s="138"/>
      <c r="AD3607" s="505"/>
      <c r="AE3607" s="150"/>
      <c r="AF3607" s="150"/>
      <c r="AG3607" s="150"/>
      <c r="AH3607" s="150"/>
      <c r="AI3607" s="138"/>
      <c r="AJ3607" s="505"/>
      <c r="AK3607" s="150"/>
      <c r="AL3607" s="150"/>
      <c r="AM3607" s="150"/>
      <c r="AN3607" s="150"/>
      <c r="AO3607" s="138"/>
      <c r="AP3607" s="505"/>
      <c r="AQ3607" s="150"/>
      <c r="AR3607" s="150"/>
      <c r="AS3607" s="150"/>
      <c r="AT3607" s="150"/>
      <c r="AU3607" s="138"/>
      <c r="AV3607" s="505"/>
      <c r="AW3607" s="150"/>
      <c r="AX3607" s="150"/>
      <c r="AY3607" s="150"/>
      <c r="BB3607" s="505"/>
      <c r="BC3607" s="150"/>
      <c r="BD3607" s="150"/>
      <c r="BE3607" s="150"/>
      <c r="BF3607" s="150"/>
      <c r="BG3607" s="150"/>
      <c r="BH3607" s="150"/>
      <c r="BI3607" s="133"/>
      <c r="BJ3607" s="135"/>
    </row>
    <row r="3608" spans="3:62">
      <c r="C3608" s="504"/>
      <c r="F3608" s="505"/>
      <c r="G3608" s="150"/>
      <c r="H3608" s="150"/>
      <c r="I3608" s="150"/>
      <c r="J3608" s="150"/>
      <c r="K3608" s="138"/>
      <c r="L3608" s="505"/>
      <c r="M3608" s="150"/>
      <c r="N3608" s="150"/>
      <c r="O3608" s="150"/>
      <c r="P3608" s="150"/>
      <c r="Q3608" s="138"/>
      <c r="R3608" s="505"/>
      <c r="S3608" s="150"/>
      <c r="T3608" s="150"/>
      <c r="U3608" s="150"/>
      <c r="V3608" s="150"/>
      <c r="W3608" s="138"/>
      <c r="X3608" s="505"/>
      <c r="Y3608" s="150"/>
      <c r="Z3608" s="150"/>
      <c r="AA3608" s="150"/>
      <c r="AB3608" s="150"/>
      <c r="AC3608" s="138"/>
      <c r="AD3608" s="505"/>
      <c r="AE3608" s="150"/>
      <c r="AF3608" s="150"/>
      <c r="AG3608" s="150"/>
      <c r="AH3608" s="150"/>
      <c r="AI3608" s="138"/>
      <c r="AJ3608" s="505"/>
      <c r="AK3608" s="150"/>
      <c r="AL3608" s="150"/>
      <c r="AM3608" s="150"/>
      <c r="AN3608" s="150"/>
      <c r="AO3608" s="138"/>
      <c r="AP3608" s="505"/>
      <c r="AQ3608" s="150"/>
      <c r="AR3608" s="150"/>
      <c r="AS3608" s="150"/>
      <c r="AT3608" s="150"/>
      <c r="AU3608" s="138"/>
      <c r="AV3608" s="505"/>
      <c r="AW3608" s="150"/>
      <c r="AX3608" s="150"/>
      <c r="AY3608" s="150"/>
      <c r="BB3608" s="505"/>
      <c r="BC3608" s="150"/>
      <c r="BD3608" s="150"/>
      <c r="BE3608" s="150"/>
      <c r="BF3608" s="150"/>
      <c r="BG3608" s="150"/>
      <c r="BH3608" s="150"/>
      <c r="BI3608" s="133"/>
      <c r="BJ3608" s="135"/>
    </row>
    <row r="3609" spans="3:62">
      <c r="C3609" s="504"/>
      <c r="F3609" s="505"/>
      <c r="G3609" s="150"/>
      <c r="H3609" s="150"/>
      <c r="I3609" s="150"/>
      <c r="J3609" s="150"/>
      <c r="K3609" s="138"/>
      <c r="L3609" s="505"/>
      <c r="M3609" s="150"/>
      <c r="N3609" s="150"/>
      <c r="O3609" s="150"/>
      <c r="P3609" s="150"/>
      <c r="Q3609" s="138"/>
      <c r="R3609" s="505"/>
      <c r="S3609" s="150"/>
      <c r="T3609" s="150"/>
      <c r="U3609" s="150"/>
      <c r="V3609" s="150"/>
      <c r="W3609" s="138"/>
      <c r="X3609" s="505"/>
      <c r="Y3609" s="150"/>
      <c r="Z3609" s="150"/>
      <c r="AA3609" s="150"/>
      <c r="AB3609" s="150"/>
      <c r="AC3609" s="138"/>
      <c r="AD3609" s="505"/>
      <c r="AE3609" s="150"/>
      <c r="AF3609" s="150"/>
      <c r="AG3609" s="150"/>
      <c r="AH3609" s="150"/>
      <c r="AI3609" s="138"/>
      <c r="AJ3609" s="505"/>
      <c r="AK3609" s="150"/>
      <c r="AL3609" s="150"/>
      <c r="AM3609" s="150"/>
      <c r="AN3609" s="150"/>
      <c r="AO3609" s="138"/>
      <c r="AP3609" s="505"/>
      <c r="AQ3609" s="150"/>
      <c r="AR3609" s="150"/>
      <c r="AS3609" s="150"/>
      <c r="AT3609" s="150"/>
      <c r="AU3609" s="138"/>
      <c r="AV3609" s="505"/>
      <c r="AW3609" s="150"/>
      <c r="AX3609" s="150"/>
      <c r="AY3609" s="150"/>
      <c r="BB3609" s="505"/>
      <c r="BC3609" s="150"/>
      <c r="BD3609" s="150"/>
      <c r="BE3609" s="150"/>
      <c r="BF3609" s="150"/>
      <c r="BG3609" s="150"/>
      <c r="BH3609" s="150"/>
      <c r="BI3609" s="133"/>
      <c r="BJ3609" s="135"/>
    </row>
    <row r="3610" spans="3:62">
      <c r="C3610" s="504"/>
      <c r="F3610" s="505"/>
      <c r="G3610" s="150"/>
      <c r="H3610" s="150"/>
      <c r="I3610" s="150"/>
      <c r="J3610" s="150"/>
      <c r="K3610" s="138"/>
      <c r="L3610" s="505"/>
      <c r="M3610" s="150"/>
      <c r="N3610" s="150"/>
      <c r="O3610" s="150"/>
      <c r="P3610" s="150"/>
      <c r="Q3610" s="138"/>
      <c r="R3610" s="505"/>
      <c r="S3610" s="150"/>
      <c r="T3610" s="150"/>
      <c r="U3610" s="150"/>
      <c r="V3610" s="150"/>
      <c r="W3610" s="138"/>
      <c r="X3610" s="505"/>
      <c r="Y3610" s="150"/>
      <c r="Z3610" s="150"/>
      <c r="AA3610" s="150"/>
      <c r="AB3610" s="150"/>
      <c r="AC3610" s="138"/>
      <c r="AD3610" s="505"/>
      <c r="AE3610" s="150"/>
      <c r="AF3610" s="150"/>
      <c r="AG3610" s="150"/>
      <c r="AH3610" s="150"/>
      <c r="AI3610" s="138"/>
      <c r="AJ3610" s="505"/>
      <c r="AK3610" s="150"/>
      <c r="AL3610" s="150"/>
      <c r="AM3610" s="150"/>
      <c r="AN3610" s="150"/>
      <c r="AO3610" s="138"/>
      <c r="AP3610" s="505"/>
      <c r="AQ3610" s="150"/>
      <c r="AR3610" s="150"/>
      <c r="AS3610" s="150"/>
      <c r="AT3610" s="150"/>
      <c r="AU3610" s="138"/>
      <c r="AV3610" s="505"/>
      <c r="AW3610" s="150"/>
      <c r="AX3610" s="150"/>
      <c r="AY3610" s="150"/>
      <c r="BB3610" s="505"/>
      <c r="BC3610" s="150"/>
      <c r="BD3610" s="150"/>
      <c r="BE3610" s="150"/>
      <c r="BF3610" s="150"/>
      <c r="BG3610" s="150"/>
      <c r="BH3610" s="150"/>
      <c r="BI3610" s="133"/>
      <c r="BJ3610" s="135"/>
    </row>
    <row r="3611" spans="3:62">
      <c r="C3611" s="504"/>
      <c r="F3611" s="505"/>
      <c r="G3611" s="150"/>
      <c r="H3611" s="150"/>
      <c r="I3611" s="150"/>
      <c r="J3611" s="150"/>
      <c r="K3611" s="138"/>
      <c r="L3611" s="505"/>
      <c r="M3611" s="150"/>
      <c r="N3611" s="150"/>
      <c r="O3611" s="150"/>
      <c r="P3611" s="150"/>
      <c r="Q3611" s="138"/>
      <c r="R3611" s="505"/>
      <c r="S3611" s="150"/>
      <c r="T3611" s="150"/>
      <c r="U3611" s="150"/>
      <c r="V3611" s="150"/>
      <c r="W3611" s="138"/>
      <c r="X3611" s="505"/>
      <c r="Y3611" s="150"/>
      <c r="Z3611" s="150"/>
      <c r="AA3611" s="150"/>
      <c r="AB3611" s="150"/>
      <c r="AC3611" s="138"/>
      <c r="AD3611" s="505"/>
      <c r="AE3611" s="150"/>
      <c r="AF3611" s="150"/>
      <c r="AG3611" s="150"/>
      <c r="AH3611" s="150"/>
      <c r="AI3611" s="138"/>
      <c r="AJ3611" s="505"/>
      <c r="AK3611" s="150"/>
      <c r="AL3611" s="150"/>
      <c r="AM3611" s="150"/>
      <c r="AN3611" s="150"/>
      <c r="AO3611" s="138"/>
      <c r="AP3611" s="505"/>
      <c r="AQ3611" s="150"/>
      <c r="AR3611" s="150"/>
      <c r="AS3611" s="150"/>
      <c r="AT3611" s="150"/>
      <c r="AU3611" s="138"/>
      <c r="AV3611" s="505"/>
      <c r="AW3611" s="150"/>
      <c r="AX3611" s="150"/>
      <c r="AY3611" s="150"/>
      <c r="BB3611" s="505"/>
      <c r="BC3611" s="150"/>
      <c r="BD3611" s="150"/>
      <c r="BE3611" s="150"/>
      <c r="BF3611" s="150"/>
      <c r="BG3611" s="150"/>
      <c r="BH3611" s="150"/>
      <c r="BI3611" s="133"/>
      <c r="BJ3611" s="135"/>
    </row>
    <row r="3612" spans="3:62">
      <c r="C3612" s="504"/>
      <c r="F3612" s="505"/>
      <c r="G3612" s="150"/>
      <c r="H3612" s="150"/>
      <c r="I3612" s="150"/>
      <c r="J3612" s="150"/>
      <c r="K3612" s="138"/>
      <c r="L3612" s="505"/>
      <c r="M3612" s="150"/>
      <c r="N3612" s="150"/>
      <c r="O3612" s="150"/>
      <c r="P3612" s="150"/>
      <c r="Q3612" s="138"/>
      <c r="R3612" s="505"/>
      <c r="S3612" s="150"/>
      <c r="T3612" s="150"/>
      <c r="U3612" s="150"/>
      <c r="V3612" s="150"/>
      <c r="W3612" s="138"/>
      <c r="X3612" s="505"/>
      <c r="Y3612" s="150"/>
      <c r="Z3612" s="150"/>
      <c r="AA3612" s="150"/>
      <c r="AB3612" s="150"/>
      <c r="AC3612" s="138"/>
      <c r="AD3612" s="505"/>
      <c r="AE3612" s="150"/>
      <c r="AF3612" s="150"/>
      <c r="AG3612" s="150"/>
      <c r="AH3612" s="150"/>
      <c r="AI3612" s="138"/>
      <c r="AJ3612" s="505"/>
      <c r="AK3612" s="150"/>
      <c r="AL3612" s="150"/>
      <c r="AM3612" s="150"/>
      <c r="AN3612" s="150"/>
      <c r="AO3612" s="138"/>
      <c r="AP3612" s="505"/>
      <c r="AQ3612" s="150"/>
      <c r="AR3612" s="150"/>
      <c r="AS3612" s="150"/>
      <c r="AT3612" s="150"/>
      <c r="AU3612" s="138"/>
      <c r="AV3612" s="505"/>
      <c r="AW3612" s="150"/>
      <c r="AX3612" s="150"/>
      <c r="AY3612" s="150"/>
      <c r="BB3612" s="505"/>
      <c r="BC3612" s="150"/>
      <c r="BD3612" s="150"/>
      <c r="BE3612" s="150"/>
      <c r="BF3612" s="150"/>
      <c r="BG3612" s="150"/>
      <c r="BH3612" s="150"/>
      <c r="BI3612" s="133"/>
      <c r="BJ3612" s="135"/>
    </row>
    <row r="3613" spans="3:62">
      <c r="C3613" s="504"/>
      <c r="F3613" s="505"/>
      <c r="G3613" s="150"/>
      <c r="H3613" s="150"/>
      <c r="I3613" s="150"/>
      <c r="J3613" s="150"/>
      <c r="K3613" s="138"/>
      <c r="L3613" s="505"/>
      <c r="M3613" s="150"/>
      <c r="N3613" s="150"/>
      <c r="O3613" s="150"/>
      <c r="P3613" s="150"/>
      <c r="Q3613" s="138"/>
      <c r="R3613" s="505"/>
      <c r="S3613" s="150"/>
      <c r="T3613" s="150"/>
      <c r="U3613" s="150"/>
      <c r="V3613" s="150"/>
      <c r="W3613" s="138"/>
      <c r="X3613" s="505"/>
      <c r="Y3613" s="150"/>
      <c r="Z3613" s="150"/>
      <c r="AA3613" s="150"/>
      <c r="AB3613" s="150"/>
      <c r="AC3613" s="138"/>
      <c r="AD3613" s="505"/>
      <c r="AE3613" s="150"/>
      <c r="AF3613" s="150"/>
      <c r="AG3613" s="150"/>
      <c r="AH3613" s="150"/>
      <c r="AI3613" s="138"/>
      <c r="AJ3613" s="505"/>
      <c r="AK3613" s="150"/>
      <c r="AL3613" s="150"/>
      <c r="AM3613" s="150"/>
      <c r="AN3613" s="150"/>
      <c r="AO3613" s="138"/>
      <c r="AP3613" s="505"/>
      <c r="AQ3613" s="150"/>
      <c r="AR3613" s="150"/>
      <c r="AS3613" s="150"/>
      <c r="AT3613" s="150"/>
      <c r="AU3613" s="138"/>
      <c r="AV3613" s="505"/>
      <c r="AW3613" s="150"/>
      <c r="AX3613" s="150"/>
      <c r="AY3613" s="150"/>
      <c r="BB3613" s="505"/>
      <c r="BC3613" s="150"/>
      <c r="BD3613" s="150"/>
      <c r="BE3613" s="150"/>
      <c r="BF3613" s="150"/>
      <c r="BG3613" s="150"/>
      <c r="BH3613" s="150"/>
      <c r="BI3613" s="133"/>
      <c r="BJ3613" s="135"/>
    </row>
    <row r="3614" spans="3:62">
      <c r="C3614" s="504"/>
      <c r="F3614" s="505"/>
      <c r="G3614" s="150"/>
      <c r="H3614" s="150"/>
      <c r="I3614" s="150"/>
      <c r="J3614" s="150"/>
      <c r="K3614" s="138"/>
      <c r="L3614" s="505"/>
      <c r="M3614" s="150"/>
      <c r="N3614" s="150"/>
      <c r="O3614" s="150"/>
      <c r="P3614" s="150"/>
      <c r="Q3614" s="138"/>
      <c r="R3614" s="505"/>
      <c r="S3614" s="150"/>
      <c r="T3614" s="150"/>
      <c r="U3614" s="150"/>
      <c r="V3614" s="150"/>
      <c r="W3614" s="138"/>
      <c r="X3614" s="505"/>
      <c r="Y3614" s="150"/>
      <c r="Z3614" s="150"/>
      <c r="AA3614" s="150"/>
      <c r="AB3614" s="150"/>
      <c r="AC3614" s="138"/>
      <c r="AD3614" s="505"/>
      <c r="AE3614" s="150"/>
      <c r="AF3614" s="150"/>
      <c r="AG3614" s="150"/>
      <c r="AH3614" s="150"/>
      <c r="AI3614" s="138"/>
      <c r="AJ3614" s="505"/>
      <c r="AK3614" s="150"/>
      <c r="AL3614" s="150"/>
      <c r="AM3614" s="150"/>
      <c r="AN3614" s="150"/>
      <c r="AO3614" s="138"/>
      <c r="AP3614" s="505"/>
      <c r="AQ3614" s="150"/>
      <c r="AR3614" s="150"/>
      <c r="AS3614" s="150"/>
      <c r="AT3614" s="150"/>
      <c r="AU3614" s="138"/>
      <c r="AV3614" s="505"/>
      <c r="AW3614" s="150"/>
      <c r="AX3614" s="150"/>
      <c r="AY3614" s="150"/>
      <c r="BB3614" s="505"/>
      <c r="BC3614" s="150"/>
      <c r="BD3614" s="150"/>
      <c r="BE3614" s="150"/>
      <c r="BF3614" s="150"/>
      <c r="BG3614" s="150"/>
      <c r="BH3614" s="150"/>
      <c r="BI3614" s="133"/>
      <c r="BJ3614" s="135"/>
    </row>
    <row r="3615" spans="3:62">
      <c r="C3615" s="504"/>
      <c r="F3615" s="505"/>
      <c r="G3615" s="150"/>
      <c r="H3615" s="150"/>
      <c r="I3615" s="150"/>
      <c r="J3615" s="150"/>
      <c r="K3615" s="138"/>
      <c r="L3615" s="505"/>
      <c r="M3615" s="150"/>
      <c r="N3615" s="150"/>
      <c r="O3615" s="150"/>
      <c r="P3615" s="150"/>
      <c r="Q3615" s="138"/>
      <c r="R3615" s="505"/>
      <c r="S3615" s="150"/>
      <c r="T3615" s="150"/>
      <c r="U3615" s="150"/>
      <c r="V3615" s="150"/>
      <c r="W3615" s="138"/>
      <c r="X3615" s="505"/>
      <c r="Y3615" s="150"/>
      <c r="Z3615" s="150"/>
      <c r="AA3615" s="150"/>
      <c r="AB3615" s="150"/>
      <c r="AC3615" s="138"/>
      <c r="AD3615" s="505"/>
      <c r="AE3615" s="150"/>
      <c r="AF3615" s="150"/>
      <c r="AG3615" s="150"/>
      <c r="AH3615" s="150"/>
      <c r="AI3615" s="138"/>
      <c r="AJ3615" s="505"/>
      <c r="AK3615" s="150"/>
      <c r="AL3615" s="150"/>
      <c r="AM3615" s="150"/>
      <c r="AN3615" s="150"/>
      <c r="AO3615" s="138"/>
      <c r="AP3615" s="505"/>
      <c r="AQ3615" s="150"/>
      <c r="AR3615" s="150"/>
      <c r="AS3615" s="150"/>
      <c r="AT3615" s="150"/>
      <c r="AU3615" s="138"/>
      <c r="AV3615" s="505"/>
      <c r="AW3615" s="150"/>
      <c r="AX3615" s="150"/>
      <c r="AY3615" s="150"/>
      <c r="BB3615" s="505"/>
      <c r="BC3615" s="150"/>
      <c r="BD3615" s="150"/>
      <c r="BE3615" s="150"/>
      <c r="BF3615" s="150"/>
      <c r="BG3615" s="150"/>
      <c r="BH3615" s="150"/>
      <c r="BI3615" s="133"/>
      <c r="BJ3615" s="135"/>
    </row>
    <row r="3616" spans="3:62">
      <c r="C3616" s="504"/>
      <c r="F3616" s="505"/>
      <c r="G3616" s="150"/>
      <c r="H3616" s="150"/>
      <c r="I3616" s="150"/>
      <c r="J3616" s="150"/>
      <c r="K3616" s="138"/>
      <c r="L3616" s="505"/>
      <c r="M3616" s="150"/>
      <c r="N3616" s="150"/>
      <c r="O3616" s="150"/>
      <c r="P3616" s="150"/>
      <c r="Q3616" s="138"/>
      <c r="R3616" s="505"/>
      <c r="S3616" s="150"/>
      <c r="T3616" s="150"/>
      <c r="U3616" s="150"/>
      <c r="V3616" s="150"/>
      <c r="W3616" s="138"/>
      <c r="X3616" s="505"/>
      <c r="Y3616" s="150"/>
      <c r="Z3616" s="150"/>
      <c r="AA3616" s="150"/>
      <c r="AB3616" s="150"/>
      <c r="AC3616" s="138"/>
      <c r="AD3616" s="505"/>
      <c r="AE3616" s="150"/>
      <c r="AF3616" s="150"/>
      <c r="AG3616" s="150"/>
      <c r="AH3616" s="150"/>
      <c r="AI3616" s="138"/>
      <c r="AJ3616" s="505"/>
      <c r="AK3616" s="150"/>
      <c r="AL3616" s="150"/>
      <c r="AM3616" s="150"/>
      <c r="AN3616" s="150"/>
      <c r="AO3616" s="138"/>
      <c r="AP3616" s="505"/>
      <c r="AQ3616" s="150"/>
      <c r="AR3616" s="150"/>
      <c r="AS3616" s="150"/>
      <c r="AT3616" s="150"/>
      <c r="AU3616" s="138"/>
      <c r="AV3616" s="505"/>
      <c r="AW3616" s="150"/>
      <c r="AX3616" s="150"/>
      <c r="AY3616" s="150"/>
      <c r="BB3616" s="505"/>
      <c r="BC3616" s="150"/>
      <c r="BD3616" s="150"/>
      <c r="BE3616" s="150"/>
      <c r="BF3616" s="150"/>
      <c r="BG3616" s="150"/>
      <c r="BH3616" s="150"/>
      <c r="BI3616" s="133"/>
      <c r="BJ3616" s="135"/>
    </row>
    <row r="3617" spans="3:62">
      <c r="C3617" s="504"/>
      <c r="F3617" s="505"/>
      <c r="G3617" s="150"/>
      <c r="H3617" s="150"/>
      <c r="I3617" s="150"/>
      <c r="J3617" s="150"/>
      <c r="K3617" s="138"/>
      <c r="L3617" s="505"/>
      <c r="M3617" s="150"/>
      <c r="N3617" s="150"/>
      <c r="O3617" s="150"/>
      <c r="P3617" s="150"/>
      <c r="Q3617" s="138"/>
      <c r="R3617" s="505"/>
      <c r="S3617" s="150"/>
      <c r="T3617" s="150"/>
      <c r="U3617" s="150"/>
      <c r="V3617" s="150"/>
      <c r="W3617" s="138"/>
      <c r="X3617" s="505"/>
      <c r="Y3617" s="150"/>
      <c r="Z3617" s="150"/>
      <c r="AA3617" s="150"/>
      <c r="AB3617" s="150"/>
      <c r="AC3617" s="138"/>
      <c r="AD3617" s="505"/>
      <c r="AE3617" s="150"/>
      <c r="AF3617" s="150"/>
      <c r="AG3617" s="150"/>
      <c r="AH3617" s="150"/>
      <c r="AI3617" s="138"/>
      <c r="AJ3617" s="505"/>
      <c r="AK3617" s="150"/>
      <c r="AL3617" s="150"/>
      <c r="AM3617" s="150"/>
      <c r="AN3617" s="150"/>
      <c r="AO3617" s="138"/>
      <c r="AP3617" s="505"/>
      <c r="AQ3617" s="150"/>
      <c r="AR3617" s="150"/>
      <c r="AS3617" s="150"/>
      <c r="AT3617" s="150"/>
      <c r="AU3617" s="138"/>
      <c r="AV3617" s="505"/>
      <c r="AW3617" s="150"/>
      <c r="AX3617" s="150"/>
      <c r="AY3617" s="150"/>
      <c r="BB3617" s="505"/>
      <c r="BC3617" s="150"/>
      <c r="BD3617" s="150"/>
      <c r="BE3617" s="150"/>
      <c r="BF3617" s="150"/>
      <c r="BG3617" s="150"/>
      <c r="BH3617" s="150"/>
      <c r="BI3617" s="133"/>
      <c r="BJ3617" s="135"/>
    </row>
    <row r="3618" spans="3:62">
      <c r="C3618" s="504"/>
      <c r="F3618" s="505"/>
      <c r="G3618" s="150"/>
      <c r="H3618" s="150"/>
      <c r="I3618" s="150"/>
      <c r="J3618" s="150"/>
      <c r="K3618" s="138"/>
      <c r="L3618" s="505"/>
      <c r="M3618" s="150"/>
      <c r="N3618" s="150"/>
      <c r="O3618" s="150"/>
      <c r="P3618" s="150"/>
      <c r="Q3618" s="138"/>
      <c r="R3618" s="505"/>
      <c r="S3618" s="150"/>
      <c r="T3618" s="150"/>
      <c r="U3618" s="150"/>
      <c r="V3618" s="150"/>
      <c r="W3618" s="138"/>
      <c r="X3618" s="505"/>
      <c r="Y3618" s="150"/>
      <c r="Z3618" s="150"/>
      <c r="AA3618" s="150"/>
      <c r="AB3618" s="150"/>
      <c r="AC3618" s="138"/>
      <c r="AD3618" s="505"/>
      <c r="AE3618" s="150"/>
      <c r="AF3618" s="150"/>
      <c r="AG3618" s="150"/>
      <c r="AH3618" s="150"/>
      <c r="AI3618" s="138"/>
      <c r="AJ3618" s="505"/>
      <c r="AK3618" s="150"/>
      <c r="AL3618" s="150"/>
      <c r="AM3618" s="150"/>
      <c r="AN3618" s="150"/>
      <c r="AO3618" s="138"/>
      <c r="AP3618" s="505"/>
      <c r="AQ3618" s="150"/>
      <c r="AR3618" s="150"/>
      <c r="AS3618" s="150"/>
      <c r="AT3618" s="150"/>
      <c r="AU3618" s="138"/>
      <c r="AV3618" s="505"/>
      <c r="AW3618" s="150"/>
      <c r="AX3618" s="150"/>
      <c r="AY3618" s="150"/>
      <c r="BB3618" s="505"/>
      <c r="BC3618" s="150"/>
      <c r="BD3618" s="150"/>
      <c r="BE3618" s="150"/>
      <c r="BF3618" s="150"/>
      <c r="BG3618" s="150"/>
      <c r="BH3618" s="150"/>
      <c r="BI3618" s="133"/>
      <c r="BJ3618" s="135"/>
    </row>
    <row r="3619" spans="3:62">
      <c r="C3619" s="504"/>
      <c r="F3619" s="505"/>
      <c r="G3619" s="150"/>
      <c r="H3619" s="150"/>
      <c r="I3619" s="150"/>
      <c r="J3619" s="150"/>
      <c r="K3619" s="138"/>
      <c r="L3619" s="505"/>
      <c r="M3619" s="150"/>
      <c r="N3619" s="150"/>
      <c r="O3619" s="150"/>
      <c r="P3619" s="150"/>
      <c r="Q3619" s="138"/>
      <c r="R3619" s="505"/>
      <c r="S3619" s="150"/>
      <c r="T3619" s="150"/>
      <c r="U3619" s="150"/>
      <c r="V3619" s="150"/>
      <c r="W3619" s="138"/>
      <c r="X3619" s="505"/>
      <c r="Y3619" s="150"/>
      <c r="Z3619" s="150"/>
      <c r="AA3619" s="150"/>
      <c r="AB3619" s="150"/>
      <c r="AC3619" s="138"/>
      <c r="AD3619" s="505"/>
      <c r="AE3619" s="150"/>
      <c r="AF3619" s="150"/>
      <c r="AG3619" s="150"/>
      <c r="AH3619" s="150"/>
      <c r="AI3619" s="138"/>
      <c r="AJ3619" s="505"/>
      <c r="AK3619" s="150"/>
      <c r="AL3619" s="150"/>
      <c r="AM3619" s="150"/>
      <c r="AN3619" s="150"/>
      <c r="AO3619" s="138"/>
      <c r="AP3619" s="505"/>
      <c r="AQ3619" s="150"/>
      <c r="AR3619" s="150"/>
      <c r="AS3619" s="150"/>
      <c r="AT3619" s="150"/>
      <c r="AU3619" s="138"/>
      <c r="AV3619" s="505"/>
      <c r="AW3619" s="150"/>
      <c r="AX3619" s="150"/>
      <c r="AY3619" s="150"/>
      <c r="BB3619" s="505"/>
      <c r="BC3619" s="150"/>
      <c r="BD3619" s="150"/>
      <c r="BE3619" s="150"/>
      <c r="BF3619" s="150"/>
      <c r="BG3619" s="150"/>
      <c r="BH3619" s="150"/>
      <c r="BI3619" s="133"/>
      <c r="BJ3619" s="135"/>
    </row>
    <row r="3620" spans="3:62">
      <c r="C3620" s="504"/>
      <c r="F3620" s="505"/>
      <c r="G3620" s="150"/>
      <c r="H3620" s="150"/>
      <c r="I3620" s="150"/>
      <c r="J3620" s="150"/>
      <c r="K3620" s="138"/>
      <c r="L3620" s="505"/>
      <c r="M3620" s="150"/>
      <c r="N3620" s="150"/>
      <c r="O3620" s="150"/>
      <c r="P3620" s="150"/>
      <c r="Q3620" s="138"/>
      <c r="R3620" s="505"/>
      <c r="S3620" s="150"/>
      <c r="T3620" s="150"/>
      <c r="U3620" s="150"/>
      <c r="V3620" s="150"/>
      <c r="W3620" s="138"/>
      <c r="X3620" s="505"/>
      <c r="Y3620" s="150"/>
      <c r="Z3620" s="150"/>
      <c r="AA3620" s="150"/>
      <c r="AB3620" s="150"/>
      <c r="AC3620" s="138"/>
      <c r="AD3620" s="505"/>
      <c r="AE3620" s="150"/>
      <c r="AF3620" s="150"/>
      <c r="AG3620" s="150"/>
      <c r="AH3620" s="150"/>
      <c r="AI3620" s="138"/>
      <c r="AJ3620" s="505"/>
      <c r="AK3620" s="150"/>
      <c r="AL3620" s="150"/>
      <c r="AM3620" s="150"/>
      <c r="AN3620" s="150"/>
      <c r="AO3620" s="138"/>
      <c r="AP3620" s="505"/>
      <c r="AQ3620" s="150"/>
      <c r="AR3620" s="150"/>
      <c r="AS3620" s="150"/>
      <c r="AT3620" s="150"/>
      <c r="AU3620" s="138"/>
      <c r="AV3620" s="505"/>
      <c r="AW3620" s="150"/>
      <c r="AX3620" s="150"/>
      <c r="AY3620" s="150"/>
      <c r="BB3620" s="505"/>
      <c r="BC3620" s="150"/>
      <c r="BD3620" s="150"/>
      <c r="BE3620" s="150"/>
      <c r="BF3620" s="150"/>
      <c r="BG3620" s="150"/>
      <c r="BH3620" s="150"/>
      <c r="BI3620" s="133"/>
      <c r="BJ3620" s="135"/>
    </row>
    <row r="3621" spans="3:62">
      <c r="C3621" s="504"/>
      <c r="F3621" s="505"/>
      <c r="G3621" s="150"/>
      <c r="H3621" s="150"/>
      <c r="I3621" s="150"/>
      <c r="J3621" s="150"/>
      <c r="K3621" s="138"/>
      <c r="L3621" s="505"/>
      <c r="M3621" s="150"/>
      <c r="N3621" s="150"/>
      <c r="O3621" s="150"/>
      <c r="P3621" s="150"/>
      <c r="Q3621" s="138"/>
      <c r="R3621" s="505"/>
      <c r="S3621" s="150"/>
      <c r="T3621" s="150"/>
      <c r="U3621" s="150"/>
      <c r="V3621" s="150"/>
      <c r="W3621" s="138"/>
      <c r="X3621" s="505"/>
      <c r="Y3621" s="150"/>
      <c r="Z3621" s="150"/>
      <c r="AA3621" s="150"/>
      <c r="AB3621" s="150"/>
      <c r="AC3621" s="138"/>
      <c r="AD3621" s="505"/>
      <c r="AE3621" s="150"/>
      <c r="AF3621" s="150"/>
      <c r="AG3621" s="150"/>
      <c r="AH3621" s="150"/>
      <c r="AI3621" s="138"/>
      <c r="AJ3621" s="505"/>
      <c r="AK3621" s="150"/>
      <c r="AL3621" s="150"/>
      <c r="AM3621" s="150"/>
      <c r="AN3621" s="150"/>
      <c r="AO3621" s="138"/>
      <c r="AP3621" s="505"/>
      <c r="AQ3621" s="150"/>
      <c r="AR3621" s="150"/>
      <c r="AS3621" s="150"/>
      <c r="AT3621" s="150"/>
      <c r="AU3621" s="138"/>
      <c r="AV3621" s="505"/>
      <c r="AW3621" s="150"/>
      <c r="AX3621" s="150"/>
      <c r="AY3621" s="150"/>
      <c r="BB3621" s="505"/>
      <c r="BC3621" s="150"/>
      <c r="BD3621" s="150"/>
      <c r="BE3621" s="150"/>
      <c r="BF3621" s="150"/>
      <c r="BG3621" s="150"/>
      <c r="BH3621" s="150"/>
      <c r="BI3621" s="133"/>
      <c r="BJ3621" s="135"/>
    </row>
    <row r="3622" spans="3:62">
      <c r="C3622" s="504"/>
      <c r="F3622" s="505"/>
      <c r="G3622" s="150"/>
      <c r="H3622" s="150"/>
      <c r="I3622" s="150"/>
      <c r="J3622" s="150"/>
      <c r="K3622" s="138"/>
      <c r="L3622" s="505"/>
      <c r="M3622" s="150"/>
      <c r="N3622" s="150"/>
      <c r="O3622" s="150"/>
      <c r="P3622" s="150"/>
      <c r="Q3622" s="138"/>
      <c r="R3622" s="505"/>
      <c r="S3622" s="150"/>
      <c r="T3622" s="150"/>
      <c r="U3622" s="150"/>
      <c r="V3622" s="150"/>
      <c r="W3622" s="138"/>
      <c r="X3622" s="505"/>
      <c r="Y3622" s="150"/>
      <c r="Z3622" s="150"/>
      <c r="AA3622" s="150"/>
      <c r="AB3622" s="150"/>
      <c r="AC3622" s="138"/>
      <c r="AD3622" s="505"/>
      <c r="AE3622" s="150"/>
      <c r="AF3622" s="150"/>
      <c r="AG3622" s="150"/>
      <c r="AH3622" s="150"/>
      <c r="AI3622" s="138"/>
      <c r="AJ3622" s="505"/>
      <c r="AK3622" s="150"/>
      <c r="AL3622" s="150"/>
      <c r="AM3622" s="150"/>
      <c r="AN3622" s="150"/>
      <c r="AO3622" s="138"/>
      <c r="AP3622" s="505"/>
      <c r="AQ3622" s="150"/>
      <c r="AR3622" s="150"/>
      <c r="AS3622" s="150"/>
      <c r="AT3622" s="150"/>
      <c r="AU3622" s="138"/>
      <c r="AV3622" s="505"/>
      <c r="AW3622" s="150"/>
      <c r="AX3622" s="150"/>
      <c r="AY3622" s="150"/>
      <c r="BB3622" s="505"/>
      <c r="BC3622" s="150"/>
      <c r="BD3622" s="150"/>
      <c r="BE3622" s="150"/>
      <c r="BF3622" s="150"/>
      <c r="BG3622" s="150"/>
      <c r="BH3622" s="150"/>
      <c r="BI3622" s="133"/>
      <c r="BJ3622" s="135"/>
    </row>
    <row r="3623" spans="3:62">
      <c r="C3623" s="504"/>
      <c r="F3623" s="505"/>
      <c r="G3623" s="150"/>
      <c r="H3623" s="150"/>
      <c r="I3623" s="150"/>
      <c r="J3623" s="150"/>
      <c r="K3623" s="138"/>
      <c r="L3623" s="505"/>
      <c r="M3623" s="150"/>
      <c r="N3623" s="150"/>
      <c r="O3623" s="150"/>
      <c r="P3623" s="150"/>
      <c r="Q3623" s="138"/>
      <c r="R3623" s="505"/>
      <c r="S3623" s="150"/>
      <c r="T3623" s="150"/>
      <c r="U3623" s="150"/>
      <c r="V3623" s="150"/>
      <c r="W3623" s="138"/>
      <c r="X3623" s="505"/>
      <c r="Y3623" s="150"/>
      <c r="Z3623" s="150"/>
      <c r="AA3623" s="150"/>
      <c r="AB3623" s="150"/>
      <c r="AC3623" s="138"/>
      <c r="AD3623" s="505"/>
      <c r="AE3623" s="150"/>
      <c r="AF3623" s="150"/>
      <c r="AG3623" s="150"/>
      <c r="AH3623" s="150"/>
      <c r="AI3623" s="138"/>
      <c r="AJ3623" s="505"/>
      <c r="AK3623" s="150"/>
      <c r="AL3623" s="150"/>
      <c r="AM3623" s="150"/>
      <c r="AN3623" s="150"/>
      <c r="AO3623" s="138"/>
      <c r="AP3623" s="505"/>
      <c r="AQ3623" s="150"/>
      <c r="AR3623" s="150"/>
      <c r="AS3623" s="150"/>
      <c r="AT3623" s="150"/>
      <c r="AU3623" s="138"/>
      <c r="AV3623" s="505"/>
      <c r="AW3623" s="150"/>
      <c r="AX3623" s="150"/>
      <c r="AY3623" s="150"/>
      <c r="BB3623" s="505"/>
      <c r="BC3623" s="150"/>
      <c r="BD3623" s="150"/>
      <c r="BE3623" s="150"/>
      <c r="BF3623" s="150"/>
      <c r="BG3623" s="150"/>
      <c r="BH3623" s="150"/>
      <c r="BI3623" s="133"/>
      <c r="BJ3623" s="135"/>
    </row>
    <row r="3624" spans="3:62">
      <c r="C3624" s="504"/>
      <c r="F3624" s="505"/>
      <c r="G3624" s="150"/>
      <c r="H3624" s="150"/>
      <c r="I3624" s="150"/>
      <c r="J3624" s="150"/>
      <c r="K3624" s="138"/>
      <c r="L3624" s="505"/>
      <c r="M3624" s="150"/>
      <c r="N3624" s="150"/>
      <c r="O3624" s="150"/>
      <c r="P3624" s="150"/>
      <c r="Q3624" s="138"/>
      <c r="R3624" s="505"/>
      <c r="S3624" s="150"/>
      <c r="T3624" s="150"/>
      <c r="U3624" s="150"/>
      <c r="V3624" s="150"/>
      <c r="W3624" s="138"/>
      <c r="X3624" s="505"/>
      <c r="Y3624" s="150"/>
      <c r="Z3624" s="150"/>
      <c r="AA3624" s="150"/>
      <c r="AB3624" s="150"/>
      <c r="AC3624" s="138"/>
      <c r="AD3624" s="505"/>
      <c r="AE3624" s="150"/>
      <c r="AF3624" s="150"/>
      <c r="AG3624" s="150"/>
      <c r="AH3624" s="150"/>
      <c r="AI3624" s="138"/>
      <c r="AJ3624" s="505"/>
      <c r="AK3624" s="150"/>
      <c r="AL3624" s="150"/>
      <c r="AM3624" s="150"/>
      <c r="AN3624" s="150"/>
      <c r="AO3624" s="138"/>
      <c r="AP3624" s="505"/>
      <c r="AQ3624" s="150"/>
      <c r="AR3624" s="150"/>
      <c r="AS3624" s="150"/>
      <c r="AT3624" s="150"/>
      <c r="AU3624" s="138"/>
      <c r="AV3624" s="505"/>
      <c r="AW3624" s="150"/>
      <c r="AX3624" s="150"/>
      <c r="AY3624" s="150"/>
      <c r="BB3624" s="505"/>
      <c r="BC3624" s="150"/>
      <c r="BD3624" s="150"/>
      <c r="BE3624" s="150"/>
      <c r="BF3624" s="150"/>
      <c r="BG3624" s="150"/>
      <c r="BH3624" s="150"/>
      <c r="BI3624" s="133"/>
      <c r="BJ3624" s="135"/>
    </row>
    <row r="3625" spans="3:62">
      <c r="C3625" s="504"/>
      <c r="F3625" s="505"/>
      <c r="G3625" s="150"/>
      <c r="H3625" s="150"/>
      <c r="I3625" s="150"/>
      <c r="J3625" s="150"/>
      <c r="K3625" s="138"/>
      <c r="L3625" s="505"/>
      <c r="M3625" s="150"/>
      <c r="N3625" s="150"/>
      <c r="O3625" s="150"/>
      <c r="P3625" s="150"/>
      <c r="Q3625" s="138"/>
      <c r="R3625" s="505"/>
      <c r="S3625" s="150"/>
      <c r="T3625" s="150"/>
      <c r="U3625" s="150"/>
      <c r="V3625" s="150"/>
      <c r="W3625" s="138"/>
      <c r="X3625" s="505"/>
      <c r="Y3625" s="150"/>
      <c r="Z3625" s="150"/>
      <c r="AA3625" s="150"/>
      <c r="AB3625" s="150"/>
      <c r="AC3625" s="138"/>
      <c r="AD3625" s="505"/>
      <c r="AE3625" s="150"/>
      <c r="AF3625" s="150"/>
      <c r="AG3625" s="150"/>
      <c r="AH3625" s="150"/>
      <c r="AI3625" s="138"/>
      <c r="AJ3625" s="505"/>
      <c r="AK3625" s="150"/>
      <c r="AL3625" s="150"/>
      <c r="AM3625" s="150"/>
      <c r="AN3625" s="150"/>
      <c r="AO3625" s="138"/>
      <c r="AP3625" s="505"/>
      <c r="AQ3625" s="150"/>
      <c r="AR3625" s="150"/>
      <c r="AS3625" s="150"/>
      <c r="AT3625" s="150"/>
      <c r="AU3625" s="138"/>
      <c r="AV3625" s="505"/>
      <c r="AW3625" s="150"/>
      <c r="AX3625" s="150"/>
      <c r="AY3625" s="150"/>
      <c r="BB3625" s="505"/>
      <c r="BC3625" s="150"/>
      <c r="BD3625" s="150"/>
      <c r="BE3625" s="150"/>
      <c r="BF3625" s="150"/>
      <c r="BG3625" s="150"/>
      <c r="BH3625" s="150"/>
      <c r="BI3625" s="133"/>
      <c r="BJ3625" s="135"/>
    </row>
    <row r="3626" spans="3:62">
      <c r="C3626" s="504"/>
      <c r="F3626" s="505"/>
      <c r="G3626" s="150"/>
      <c r="H3626" s="150"/>
      <c r="I3626" s="150"/>
      <c r="J3626" s="150"/>
      <c r="K3626" s="138"/>
      <c r="L3626" s="505"/>
      <c r="M3626" s="150"/>
      <c r="N3626" s="150"/>
      <c r="O3626" s="150"/>
      <c r="P3626" s="150"/>
      <c r="Q3626" s="138"/>
      <c r="R3626" s="505"/>
      <c r="S3626" s="150"/>
      <c r="T3626" s="150"/>
      <c r="U3626" s="150"/>
      <c r="V3626" s="150"/>
      <c r="W3626" s="138"/>
      <c r="X3626" s="505"/>
      <c r="Y3626" s="150"/>
      <c r="Z3626" s="150"/>
      <c r="AA3626" s="150"/>
      <c r="AB3626" s="150"/>
      <c r="AC3626" s="138"/>
      <c r="AD3626" s="505"/>
      <c r="AE3626" s="150"/>
      <c r="AF3626" s="150"/>
      <c r="AG3626" s="150"/>
      <c r="AH3626" s="150"/>
      <c r="AI3626" s="138"/>
      <c r="AJ3626" s="505"/>
      <c r="AK3626" s="150"/>
      <c r="AL3626" s="150"/>
      <c r="AM3626" s="150"/>
      <c r="AN3626" s="150"/>
      <c r="AO3626" s="138"/>
      <c r="AP3626" s="505"/>
      <c r="AQ3626" s="150"/>
      <c r="AR3626" s="150"/>
      <c r="AS3626" s="150"/>
      <c r="AT3626" s="150"/>
      <c r="AU3626" s="138"/>
      <c r="AV3626" s="505"/>
      <c r="AW3626" s="150"/>
      <c r="AX3626" s="150"/>
      <c r="AY3626" s="150"/>
      <c r="BB3626" s="505"/>
      <c r="BC3626" s="150"/>
      <c r="BD3626" s="150"/>
      <c r="BE3626" s="150"/>
      <c r="BF3626" s="150"/>
      <c r="BG3626" s="150"/>
      <c r="BH3626" s="150"/>
      <c r="BI3626" s="133"/>
      <c r="BJ3626" s="135"/>
    </row>
    <row r="3627" spans="3:62">
      <c r="C3627" s="504"/>
      <c r="F3627" s="505"/>
      <c r="G3627" s="150"/>
      <c r="H3627" s="150"/>
      <c r="I3627" s="150"/>
      <c r="J3627" s="150"/>
      <c r="K3627" s="138"/>
      <c r="L3627" s="505"/>
      <c r="M3627" s="150"/>
      <c r="N3627" s="150"/>
      <c r="O3627" s="150"/>
      <c r="P3627" s="150"/>
      <c r="Q3627" s="138"/>
      <c r="R3627" s="505"/>
      <c r="S3627" s="150"/>
      <c r="T3627" s="150"/>
      <c r="U3627" s="150"/>
      <c r="V3627" s="150"/>
      <c r="W3627" s="138"/>
      <c r="X3627" s="505"/>
      <c r="Y3627" s="150"/>
      <c r="Z3627" s="150"/>
      <c r="AA3627" s="150"/>
      <c r="AB3627" s="150"/>
      <c r="AC3627" s="138"/>
      <c r="AD3627" s="505"/>
      <c r="AE3627" s="150"/>
      <c r="AF3627" s="150"/>
      <c r="AG3627" s="150"/>
      <c r="AH3627" s="150"/>
      <c r="AI3627" s="138"/>
      <c r="AJ3627" s="505"/>
      <c r="AK3627" s="150"/>
      <c r="AL3627" s="150"/>
      <c r="AM3627" s="150"/>
      <c r="AN3627" s="150"/>
      <c r="AO3627" s="138"/>
      <c r="AP3627" s="505"/>
      <c r="AQ3627" s="150"/>
      <c r="AR3627" s="150"/>
      <c r="AS3627" s="150"/>
      <c r="AT3627" s="150"/>
      <c r="AU3627" s="138"/>
      <c r="AV3627" s="505"/>
      <c r="AW3627" s="150"/>
      <c r="AX3627" s="150"/>
      <c r="AY3627" s="150"/>
      <c r="BB3627" s="505"/>
      <c r="BC3627" s="150"/>
      <c r="BD3627" s="150"/>
      <c r="BE3627" s="150"/>
      <c r="BF3627" s="150"/>
      <c r="BG3627" s="150"/>
      <c r="BH3627" s="150"/>
      <c r="BI3627" s="133"/>
      <c r="BJ3627" s="135"/>
    </row>
    <row r="3628" spans="3:62">
      <c r="C3628" s="504"/>
      <c r="F3628" s="505"/>
      <c r="G3628" s="150"/>
      <c r="H3628" s="150"/>
      <c r="I3628" s="150"/>
      <c r="J3628" s="150"/>
      <c r="K3628" s="138"/>
      <c r="L3628" s="505"/>
      <c r="M3628" s="150"/>
      <c r="N3628" s="150"/>
      <c r="O3628" s="150"/>
      <c r="P3628" s="150"/>
      <c r="Q3628" s="138"/>
      <c r="R3628" s="505"/>
      <c r="S3628" s="150"/>
      <c r="T3628" s="150"/>
      <c r="U3628" s="150"/>
      <c r="V3628" s="150"/>
      <c r="W3628" s="138"/>
      <c r="X3628" s="505"/>
      <c r="Y3628" s="150"/>
      <c r="Z3628" s="150"/>
      <c r="AA3628" s="150"/>
      <c r="AB3628" s="150"/>
      <c r="AC3628" s="138"/>
      <c r="AD3628" s="505"/>
      <c r="AE3628" s="150"/>
      <c r="AF3628" s="150"/>
      <c r="AG3628" s="150"/>
      <c r="AH3628" s="150"/>
      <c r="AI3628" s="138"/>
      <c r="AJ3628" s="505"/>
      <c r="AK3628" s="150"/>
      <c r="AL3628" s="150"/>
      <c r="AM3628" s="150"/>
      <c r="AN3628" s="150"/>
      <c r="AO3628" s="138"/>
      <c r="AP3628" s="505"/>
      <c r="AQ3628" s="150"/>
      <c r="AR3628" s="150"/>
      <c r="AS3628" s="150"/>
      <c r="AT3628" s="150"/>
      <c r="AU3628" s="138"/>
      <c r="AV3628" s="505"/>
      <c r="AW3628" s="150"/>
      <c r="AX3628" s="150"/>
      <c r="AY3628" s="150"/>
      <c r="BB3628" s="505"/>
      <c r="BC3628" s="150"/>
      <c r="BD3628" s="150"/>
      <c r="BE3628" s="150"/>
      <c r="BF3628" s="150"/>
      <c r="BG3628" s="150"/>
      <c r="BH3628" s="150"/>
      <c r="BI3628" s="133"/>
      <c r="BJ3628" s="135"/>
    </row>
    <row r="3629" spans="3:62">
      <c r="C3629" s="504"/>
      <c r="F3629" s="505"/>
      <c r="G3629" s="150"/>
      <c r="H3629" s="150"/>
      <c r="I3629" s="150"/>
      <c r="J3629" s="150"/>
      <c r="K3629" s="138"/>
      <c r="L3629" s="505"/>
      <c r="M3629" s="150"/>
      <c r="N3629" s="150"/>
      <c r="O3629" s="150"/>
      <c r="P3629" s="150"/>
      <c r="Q3629" s="138"/>
      <c r="R3629" s="505"/>
      <c r="S3629" s="150"/>
      <c r="T3629" s="150"/>
      <c r="U3629" s="150"/>
      <c r="V3629" s="150"/>
      <c r="W3629" s="138"/>
      <c r="X3629" s="505"/>
      <c r="Y3629" s="150"/>
      <c r="Z3629" s="150"/>
      <c r="AA3629" s="150"/>
      <c r="AB3629" s="150"/>
      <c r="AC3629" s="138"/>
      <c r="AD3629" s="505"/>
      <c r="AE3629" s="150"/>
      <c r="AF3629" s="150"/>
      <c r="AG3629" s="150"/>
      <c r="AH3629" s="150"/>
      <c r="AI3629" s="138"/>
      <c r="AJ3629" s="505"/>
      <c r="AK3629" s="150"/>
      <c r="AL3629" s="150"/>
      <c r="AM3629" s="150"/>
      <c r="AN3629" s="150"/>
      <c r="AO3629" s="138"/>
      <c r="AP3629" s="505"/>
      <c r="AQ3629" s="150"/>
      <c r="AR3629" s="150"/>
      <c r="AS3629" s="150"/>
      <c r="AT3629" s="150"/>
      <c r="AU3629" s="138"/>
      <c r="AV3629" s="505"/>
      <c r="AW3629" s="150"/>
      <c r="AX3629" s="150"/>
      <c r="AY3629" s="150"/>
      <c r="BB3629" s="505"/>
      <c r="BC3629" s="150"/>
      <c r="BD3629" s="150"/>
      <c r="BE3629" s="150"/>
      <c r="BF3629" s="150"/>
      <c r="BG3629" s="150"/>
      <c r="BH3629" s="150"/>
      <c r="BI3629" s="133"/>
      <c r="BJ3629" s="135"/>
    </row>
    <row r="3630" spans="3:62">
      <c r="C3630" s="504"/>
      <c r="F3630" s="505"/>
      <c r="G3630" s="150"/>
      <c r="H3630" s="150"/>
      <c r="I3630" s="150"/>
      <c r="J3630" s="150"/>
      <c r="K3630" s="138"/>
      <c r="L3630" s="505"/>
      <c r="M3630" s="150"/>
      <c r="N3630" s="150"/>
      <c r="O3630" s="150"/>
      <c r="P3630" s="150"/>
      <c r="Q3630" s="138"/>
      <c r="R3630" s="505"/>
      <c r="S3630" s="150"/>
      <c r="T3630" s="150"/>
      <c r="U3630" s="150"/>
      <c r="V3630" s="150"/>
      <c r="W3630" s="138"/>
      <c r="X3630" s="505"/>
      <c r="Y3630" s="150"/>
      <c r="Z3630" s="150"/>
      <c r="AA3630" s="150"/>
      <c r="AB3630" s="150"/>
      <c r="AC3630" s="138"/>
      <c r="AD3630" s="505"/>
      <c r="AE3630" s="150"/>
      <c r="AF3630" s="150"/>
      <c r="AG3630" s="150"/>
      <c r="AH3630" s="150"/>
      <c r="AI3630" s="138"/>
      <c r="AJ3630" s="505"/>
      <c r="AK3630" s="150"/>
      <c r="AL3630" s="150"/>
      <c r="AM3630" s="150"/>
      <c r="AN3630" s="150"/>
      <c r="AO3630" s="138"/>
      <c r="AP3630" s="505"/>
      <c r="AQ3630" s="150"/>
      <c r="AR3630" s="150"/>
      <c r="AS3630" s="150"/>
      <c r="AT3630" s="150"/>
      <c r="AU3630" s="138"/>
      <c r="AV3630" s="505"/>
      <c r="AW3630" s="150"/>
      <c r="AX3630" s="150"/>
      <c r="AY3630" s="150"/>
      <c r="BB3630" s="505"/>
      <c r="BC3630" s="150"/>
      <c r="BD3630" s="150"/>
      <c r="BE3630" s="150"/>
      <c r="BF3630" s="150"/>
      <c r="BG3630" s="150"/>
      <c r="BH3630" s="150"/>
      <c r="BI3630" s="133"/>
      <c r="BJ3630" s="135"/>
    </row>
    <row r="3631" spans="3:62">
      <c r="C3631" s="504"/>
      <c r="F3631" s="505"/>
      <c r="G3631" s="150"/>
      <c r="H3631" s="150"/>
      <c r="I3631" s="150"/>
      <c r="J3631" s="150"/>
      <c r="K3631" s="138"/>
      <c r="L3631" s="505"/>
      <c r="M3631" s="150"/>
      <c r="N3631" s="150"/>
      <c r="O3631" s="150"/>
      <c r="P3631" s="150"/>
      <c r="Q3631" s="138"/>
      <c r="R3631" s="505"/>
      <c r="S3631" s="150"/>
      <c r="T3631" s="150"/>
      <c r="U3631" s="150"/>
      <c r="V3631" s="150"/>
      <c r="W3631" s="138"/>
      <c r="X3631" s="505"/>
      <c r="Y3631" s="150"/>
      <c r="Z3631" s="150"/>
      <c r="AA3631" s="150"/>
      <c r="AB3631" s="150"/>
      <c r="AC3631" s="138"/>
      <c r="AD3631" s="505"/>
      <c r="AE3631" s="150"/>
      <c r="AF3631" s="150"/>
      <c r="AG3631" s="150"/>
      <c r="AH3631" s="150"/>
      <c r="AI3631" s="138"/>
      <c r="AJ3631" s="505"/>
      <c r="AK3631" s="150"/>
      <c r="AL3631" s="150"/>
      <c r="AM3631" s="150"/>
      <c r="AN3631" s="150"/>
      <c r="AO3631" s="138"/>
      <c r="AP3631" s="505"/>
      <c r="AQ3631" s="150"/>
      <c r="AR3631" s="150"/>
      <c r="AS3631" s="150"/>
      <c r="AT3631" s="150"/>
      <c r="AU3631" s="138"/>
      <c r="AV3631" s="505"/>
      <c r="AW3631" s="150"/>
      <c r="AX3631" s="150"/>
      <c r="AY3631" s="150"/>
      <c r="BB3631" s="505"/>
      <c r="BC3631" s="150"/>
      <c r="BD3631" s="150"/>
      <c r="BE3631" s="150"/>
      <c r="BF3631" s="150"/>
      <c r="BG3631" s="150"/>
      <c r="BH3631" s="150"/>
      <c r="BI3631" s="133"/>
      <c r="BJ3631" s="135"/>
    </row>
    <row r="3632" spans="3:62">
      <c r="C3632" s="504"/>
      <c r="F3632" s="505"/>
      <c r="G3632" s="150"/>
      <c r="H3632" s="150"/>
      <c r="I3632" s="150"/>
      <c r="J3632" s="150"/>
      <c r="K3632" s="138"/>
      <c r="L3632" s="505"/>
      <c r="M3632" s="150"/>
      <c r="N3632" s="150"/>
      <c r="O3632" s="150"/>
      <c r="P3632" s="150"/>
      <c r="Q3632" s="138"/>
      <c r="R3632" s="505"/>
      <c r="S3632" s="150"/>
      <c r="T3632" s="150"/>
      <c r="U3632" s="150"/>
      <c r="V3632" s="150"/>
      <c r="W3632" s="138"/>
      <c r="X3632" s="505"/>
      <c r="Y3632" s="150"/>
      <c r="Z3632" s="150"/>
      <c r="AA3632" s="150"/>
      <c r="AB3632" s="150"/>
      <c r="AC3632" s="138"/>
      <c r="AD3632" s="505"/>
      <c r="AE3632" s="150"/>
      <c r="AF3632" s="150"/>
      <c r="AG3632" s="150"/>
      <c r="AH3632" s="150"/>
      <c r="AI3632" s="138"/>
      <c r="AJ3632" s="505"/>
      <c r="AK3632" s="150"/>
      <c r="AL3632" s="150"/>
      <c r="AM3632" s="150"/>
      <c r="AN3632" s="150"/>
      <c r="AO3632" s="138"/>
      <c r="AP3632" s="505"/>
      <c r="AQ3632" s="150"/>
      <c r="AR3632" s="150"/>
      <c r="AS3632" s="150"/>
      <c r="AT3632" s="150"/>
      <c r="AU3632" s="138"/>
      <c r="AV3632" s="505"/>
      <c r="AW3632" s="150"/>
      <c r="AX3632" s="150"/>
      <c r="AY3632" s="150"/>
      <c r="BB3632" s="505"/>
      <c r="BC3632" s="150"/>
      <c r="BD3632" s="150"/>
      <c r="BE3632" s="150"/>
      <c r="BF3632" s="150"/>
      <c r="BG3632" s="150"/>
      <c r="BH3632" s="150"/>
      <c r="BI3632" s="133"/>
      <c r="BJ3632" s="135"/>
    </row>
    <row r="3633" spans="3:62">
      <c r="C3633" s="504"/>
      <c r="F3633" s="505"/>
      <c r="G3633" s="150"/>
      <c r="H3633" s="150"/>
      <c r="I3633" s="150"/>
      <c r="J3633" s="150"/>
      <c r="K3633" s="138"/>
      <c r="L3633" s="505"/>
      <c r="M3633" s="150"/>
      <c r="N3633" s="150"/>
      <c r="O3633" s="150"/>
      <c r="P3633" s="150"/>
      <c r="Q3633" s="138"/>
      <c r="R3633" s="505"/>
      <c r="S3633" s="150"/>
      <c r="T3633" s="150"/>
      <c r="U3633" s="150"/>
      <c r="V3633" s="150"/>
      <c r="W3633" s="138"/>
      <c r="X3633" s="505"/>
      <c r="Y3633" s="150"/>
      <c r="Z3633" s="150"/>
      <c r="AA3633" s="150"/>
      <c r="AB3633" s="150"/>
      <c r="AC3633" s="138"/>
      <c r="AD3633" s="505"/>
      <c r="AE3633" s="150"/>
      <c r="AF3633" s="150"/>
      <c r="AG3633" s="150"/>
      <c r="AH3633" s="150"/>
      <c r="AI3633" s="138"/>
      <c r="AJ3633" s="505"/>
      <c r="AK3633" s="150"/>
      <c r="AL3633" s="150"/>
      <c r="AM3633" s="150"/>
      <c r="AN3633" s="150"/>
      <c r="AO3633" s="138"/>
      <c r="AP3633" s="505"/>
      <c r="AQ3633" s="150"/>
      <c r="AR3633" s="150"/>
      <c r="AS3633" s="150"/>
      <c r="AT3633" s="150"/>
      <c r="AU3633" s="138"/>
      <c r="AV3633" s="505"/>
      <c r="AW3633" s="150"/>
      <c r="AX3633" s="150"/>
      <c r="AY3633" s="150"/>
      <c r="BB3633" s="505"/>
      <c r="BC3633" s="150"/>
      <c r="BD3633" s="150"/>
      <c r="BE3633" s="150"/>
      <c r="BF3633" s="150"/>
      <c r="BG3633" s="150"/>
      <c r="BH3633" s="150"/>
      <c r="BI3633" s="133"/>
      <c r="BJ3633" s="135"/>
    </row>
    <row r="3634" spans="3:62">
      <c r="C3634" s="504"/>
      <c r="F3634" s="505"/>
      <c r="G3634" s="150"/>
      <c r="H3634" s="150"/>
      <c r="I3634" s="150"/>
      <c r="J3634" s="150"/>
      <c r="K3634" s="138"/>
      <c r="L3634" s="505"/>
      <c r="M3634" s="150"/>
      <c r="N3634" s="150"/>
      <c r="O3634" s="150"/>
      <c r="P3634" s="150"/>
      <c r="Q3634" s="138"/>
      <c r="R3634" s="505"/>
      <c r="S3634" s="150"/>
      <c r="T3634" s="150"/>
      <c r="U3634" s="150"/>
      <c r="V3634" s="150"/>
      <c r="W3634" s="138"/>
      <c r="X3634" s="505"/>
      <c r="Y3634" s="150"/>
      <c r="Z3634" s="150"/>
      <c r="AA3634" s="150"/>
      <c r="AB3634" s="150"/>
      <c r="AC3634" s="138"/>
      <c r="AD3634" s="505"/>
      <c r="AE3634" s="150"/>
      <c r="AF3634" s="150"/>
      <c r="AG3634" s="150"/>
      <c r="AH3634" s="150"/>
      <c r="AI3634" s="138"/>
      <c r="AJ3634" s="505"/>
      <c r="AK3634" s="150"/>
      <c r="AL3634" s="150"/>
      <c r="AM3634" s="150"/>
      <c r="AN3634" s="150"/>
      <c r="AO3634" s="138"/>
      <c r="AP3634" s="505"/>
      <c r="AQ3634" s="150"/>
      <c r="AR3634" s="150"/>
      <c r="AS3634" s="150"/>
      <c r="AT3634" s="150"/>
      <c r="AU3634" s="138"/>
      <c r="AV3634" s="505"/>
      <c r="AW3634" s="150"/>
      <c r="AX3634" s="150"/>
      <c r="AY3634" s="150"/>
      <c r="BB3634" s="505"/>
      <c r="BC3634" s="150"/>
      <c r="BD3634" s="150"/>
      <c r="BE3634" s="150"/>
      <c r="BF3634" s="150"/>
      <c r="BG3634" s="150"/>
      <c r="BH3634" s="150"/>
      <c r="BI3634" s="133"/>
      <c r="BJ3634" s="135"/>
    </row>
    <row r="3635" spans="3:62">
      <c r="C3635" s="504"/>
      <c r="F3635" s="505"/>
      <c r="G3635" s="150"/>
      <c r="H3635" s="150"/>
      <c r="I3635" s="150"/>
      <c r="J3635" s="150"/>
      <c r="K3635" s="138"/>
      <c r="L3635" s="505"/>
      <c r="M3635" s="150"/>
      <c r="N3635" s="150"/>
      <c r="O3635" s="150"/>
      <c r="P3635" s="150"/>
      <c r="Q3635" s="138"/>
      <c r="R3635" s="505"/>
      <c r="S3635" s="150"/>
      <c r="T3635" s="150"/>
      <c r="U3635" s="150"/>
      <c r="V3635" s="150"/>
      <c r="W3635" s="138"/>
      <c r="X3635" s="505"/>
      <c r="Y3635" s="150"/>
      <c r="Z3635" s="150"/>
      <c r="AA3635" s="150"/>
      <c r="AB3635" s="150"/>
      <c r="AC3635" s="138"/>
      <c r="AD3635" s="505"/>
      <c r="AE3635" s="150"/>
      <c r="AF3635" s="150"/>
      <c r="AG3635" s="150"/>
      <c r="AH3635" s="150"/>
      <c r="AI3635" s="138"/>
      <c r="AJ3635" s="505"/>
      <c r="AK3635" s="150"/>
      <c r="AL3635" s="150"/>
      <c r="AM3635" s="150"/>
      <c r="AN3635" s="150"/>
      <c r="AO3635" s="138"/>
      <c r="AP3635" s="505"/>
      <c r="AQ3635" s="150"/>
      <c r="AR3635" s="150"/>
      <c r="AS3635" s="150"/>
      <c r="AT3635" s="150"/>
      <c r="AU3635" s="138"/>
      <c r="AV3635" s="505"/>
      <c r="AW3635" s="150"/>
      <c r="AX3635" s="150"/>
      <c r="AY3635" s="150"/>
      <c r="BB3635" s="505"/>
      <c r="BC3635" s="150"/>
      <c r="BD3635" s="150"/>
      <c r="BE3635" s="150"/>
      <c r="BF3635" s="150"/>
      <c r="BG3635" s="150"/>
      <c r="BH3635" s="150"/>
      <c r="BI3635" s="133"/>
      <c r="BJ3635" s="135"/>
    </row>
    <row r="3636" spans="3:62">
      <c r="C3636" s="504"/>
      <c r="F3636" s="505"/>
      <c r="G3636" s="150"/>
      <c r="H3636" s="150"/>
      <c r="I3636" s="150"/>
      <c r="J3636" s="150"/>
      <c r="K3636" s="138"/>
      <c r="L3636" s="505"/>
      <c r="M3636" s="150"/>
      <c r="N3636" s="150"/>
      <c r="O3636" s="150"/>
      <c r="P3636" s="150"/>
      <c r="Q3636" s="138"/>
      <c r="R3636" s="505"/>
      <c r="S3636" s="150"/>
      <c r="T3636" s="150"/>
      <c r="U3636" s="150"/>
      <c r="V3636" s="150"/>
      <c r="W3636" s="138"/>
      <c r="X3636" s="505"/>
      <c r="Y3636" s="150"/>
      <c r="Z3636" s="150"/>
      <c r="AA3636" s="150"/>
      <c r="AB3636" s="150"/>
      <c r="AC3636" s="138"/>
      <c r="AD3636" s="505"/>
      <c r="AE3636" s="150"/>
      <c r="AF3636" s="150"/>
      <c r="AG3636" s="150"/>
      <c r="AH3636" s="150"/>
      <c r="AI3636" s="138"/>
      <c r="AJ3636" s="505"/>
      <c r="AK3636" s="150"/>
      <c r="AL3636" s="150"/>
      <c r="AM3636" s="150"/>
      <c r="AN3636" s="150"/>
      <c r="AO3636" s="138"/>
      <c r="AP3636" s="505"/>
      <c r="AQ3636" s="150"/>
      <c r="AR3636" s="150"/>
      <c r="AS3636" s="150"/>
      <c r="AT3636" s="150"/>
      <c r="AU3636" s="138"/>
      <c r="AV3636" s="505"/>
      <c r="AW3636" s="150"/>
      <c r="AX3636" s="150"/>
      <c r="AY3636" s="150"/>
      <c r="BB3636" s="505"/>
      <c r="BC3636" s="150"/>
      <c r="BD3636" s="150"/>
      <c r="BE3636" s="150"/>
      <c r="BF3636" s="150"/>
      <c r="BG3636" s="150"/>
      <c r="BH3636" s="150"/>
      <c r="BI3636" s="133"/>
      <c r="BJ3636" s="135"/>
    </row>
    <row r="3637" spans="3:62">
      <c r="C3637" s="504"/>
      <c r="F3637" s="505"/>
      <c r="G3637" s="150"/>
      <c r="H3637" s="150"/>
      <c r="I3637" s="150"/>
      <c r="J3637" s="150"/>
      <c r="K3637" s="138"/>
      <c r="L3637" s="505"/>
      <c r="M3637" s="150"/>
      <c r="N3637" s="150"/>
      <c r="O3637" s="150"/>
      <c r="P3637" s="150"/>
      <c r="Q3637" s="138"/>
      <c r="R3637" s="505"/>
      <c r="S3637" s="150"/>
      <c r="T3637" s="150"/>
      <c r="U3637" s="150"/>
      <c r="V3637" s="150"/>
      <c r="W3637" s="138"/>
      <c r="X3637" s="505"/>
      <c r="Y3637" s="150"/>
      <c r="Z3637" s="150"/>
      <c r="AA3637" s="150"/>
      <c r="AB3637" s="150"/>
      <c r="AC3637" s="138"/>
      <c r="AD3637" s="505"/>
      <c r="AE3637" s="150"/>
      <c r="AF3637" s="150"/>
      <c r="AG3637" s="150"/>
      <c r="AH3637" s="150"/>
      <c r="AI3637" s="138"/>
      <c r="AJ3637" s="505"/>
      <c r="AK3637" s="150"/>
      <c r="AL3637" s="150"/>
      <c r="AM3637" s="150"/>
      <c r="AN3637" s="150"/>
      <c r="AO3637" s="138"/>
      <c r="AP3637" s="505"/>
      <c r="AQ3637" s="150"/>
      <c r="AR3637" s="150"/>
      <c r="AS3637" s="150"/>
      <c r="AT3637" s="150"/>
      <c r="AU3637" s="138"/>
      <c r="AV3637" s="505"/>
      <c r="AW3637" s="150"/>
      <c r="AX3637" s="150"/>
      <c r="AY3637" s="150"/>
      <c r="BB3637" s="505"/>
      <c r="BC3637" s="150"/>
      <c r="BD3637" s="150"/>
      <c r="BE3637" s="150"/>
      <c r="BF3637" s="150"/>
      <c r="BG3637" s="150"/>
      <c r="BH3637" s="150"/>
      <c r="BI3637" s="133"/>
      <c r="BJ3637" s="135"/>
    </row>
    <row r="3638" spans="3:62">
      <c r="C3638" s="504"/>
      <c r="F3638" s="505"/>
      <c r="G3638" s="150"/>
      <c r="H3638" s="150"/>
      <c r="I3638" s="150"/>
      <c r="J3638" s="150"/>
      <c r="K3638" s="138"/>
      <c r="L3638" s="505"/>
      <c r="M3638" s="150"/>
      <c r="N3638" s="150"/>
      <c r="O3638" s="150"/>
      <c r="P3638" s="150"/>
      <c r="Q3638" s="138"/>
      <c r="R3638" s="505"/>
      <c r="S3638" s="150"/>
      <c r="T3638" s="150"/>
      <c r="U3638" s="150"/>
      <c r="V3638" s="150"/>
      <c r="W3638" s="138"/>
      <c r="X3638" s="505"/>
      <c r="Y3638" s="150"/>
      <c r="Z3638" s="150"/>
      <c r="AA3638" s="150"/>
      <c r="AB3638" s="150"/>
      <c r="AC3638" s="138"/>
      <c r="AD3638" s="505"/>
      <c r="AE3638" s="150"/>
      <c r="AF3638" s="150"/>
      <c r="AG3638" s="150"/>
      <c r="AH3638" s="150"/>
      <c r="AI3638" s="138"/>
      <c r="AJ3638" s="505"/>
      <c r="AK3638" s="150"/>
      <c r="AL3638" s="150"/>
      <c r="AM3638" s="150"/>
      <c r="AN3638" s="150"/>
      <c r="AO3638" s="138"/>
      <c r="AP3638" s="505"/>
      <c r="AQ3638" s="150"/>
      <c r="AR3638" s="150"/>
      <c r="AS3638" s="150"/>
      <c r="AT3638" s="150"/>
      <c r="AU3638" s="138"/>
      <c r="AV3638" s="505"/>
      <c r="AW3638" s="150"/>
      <c r="AX3638" s="150"/>
      <c r="AY3638" s="150"/>
      <c r="BB3638" s="505"/>
      <c r="BC3638" s="150"/>
      <c r="BD3638" s="150"/>
      <c r="BE3638" s="150"/>
      <c r="BF3638" s="150"/>
      <c r="BG3638" s="150"/>
      <c r="BH3638" s="150"/>
      <c r="BI3638" s="133"/>
      <c r="BJ3638" s="135"/>
    </row>
    <row r="3639" spans="3:62">
      <c r="C3639" s="504"/>
      <c r="F3639" s="505"/>
      <c r="G3639" s="150"/>
      <c r="H3639" s="150"/>
      <c r="I3639" s="150"/>
      <c r="J3639" s="150"/>
      <c r="K3639" s="138"/>
      <c r="L3639" s="505"/>
      <c r="M3639" s="150"/>
      <c r="N3639" s="150"/>
      <c r="O3639" s="150"/>
      <c r="P3639" s="150"/>
      <c r="Q3639" s="138"/>
      <c r="R3639" s="505"/>
      <c r="S3639" s="150"/>
      <c r="T3639" s="150"/>
      <c r="U3639" s="150"/>
      <c r="V3639" s="150"/>
      <c r="W3639" s="138"/>
      <c r="X3639" s="505"/>
      <c r="Y3639" s="150"/>
      <c r="Z3639" s="150"/>
      <c r="AA3639" s="150"/>
      <c r="AB3639" s="150"/>
      <c r="AC3639" s="138"/>
      <c r="AD3639" s="505"/>
      <c r="AE3639" s="150"/>
      <c r="AF3639" s="150"/>
      <c r="AG3639" s="150"/>
      <c r="AH3639" s="150"/>
      <c r="AI3639" s="138"/>
      <c r="AJ3639" s="505"/>
      <c r="AK3639" s="150"/>
      <c r="AL3639" s="150"/>
      <c r="AM3639" s="150"/>
      <c r="AN3639" s="150"/>
      <c r="AO3639" s="138"/>
      <c r="AP3639" s="505"/>
      <c r="AQ3639" s="150"/>
      <c r="AR3639" s="150"/>
      <c r="AS3639" s="150"/>
      <c r="AT3639" s="150"/>
      <c r="AU3639" s="138"/>
      <c r="AV3639" s="505"/>
      <c r="AW3639" s="150"/>
      <c r="AX3639" s="150"/>
      <c r="AY3639" s="150"/>
      <c r="BB3639" s="505"/>
      <c r="BC3639" s="150"/>
      <c r="BD3639" s="150"/>
      <c r="BE3639" s="150"/>
      <c r="BF3639" s="150"/>
      <c r="BG3639" s="150"/>
      <c r="BH3639" s="150"/>
      <c r="BI3639" s="133"/>
      <c r="BJ3639" s="135"/>
    </row>
    <row r="3640" spans="3:62">
      <c r="C3640" s="504"/>
      <c r="F3640" s="505"/>
      <c r="G3640" s="150"/>
      <c r="H3640" s="150"/>
      <c r="I3640" s="150"/>
      <c r="J3640" s="150"/>
      <c r="K3640" s="138"/>
      <c r="L3640" s="505"/>
      <c r="M3640" s="150"/>
      <c r="N3640" s="150"/>
      <c r="O3640" s="150"/>
      <c r="P3640" s="150"/>
      <c r="Q3640" s="138"/>
      <c r="R3640" s="505"/>
      <c r="S3640" s="150"/>
      <c r="T3640" s="150"/>
      <c r="U3640" s="150"/>
      <c r="V3640" s="150"/>
      <c r="W3640" s="138"/>
      <c r="X3640" s="505"/>
      <c r="Y3640" s="150"/>
      <c r="Z3640" s="150"/>
      <c r="AA3640" s="150"/>
      <c r="AB3640" s="150"/>
      <c r="AC3640" s="138"/>
      <c r="AD3640" s="505"/>
      <c r="AE3640" s="150"/>
      <c r="AF3640" s="150"/>
      <c r="AG3640" s="150"/>
      <c r="AH3640" s="150"/>
      <c r="AI3640" s="138"/>
      <c r="AJ3640" s="505"/>
      <c r="AK3640" s="150"/>
      <c r="AL3640" s="150"/>
      <c r="AM3640" s="150"/>
      <c r="AN3640" s="150"/>
      <c r="AO3640" s="138"/>
      <c r="AP3640" s="505"/>
      <c r="AQ3640" s="150"/>
      <c r="AR3640" s="150"/>
      <c r="AS3640" s="150"/>
      <c r="AT3640" s="150"/>
      <c r="AU3640" s="138"/>
      <c r="AV3640" s="505"/>
      <c r="AW3640" s="150"/>
      <c r="AX3640" s="150"/>
      <c r="AY3640" s="150"/>
      <c r="BB3640" s="505"/>
      <c r="BC3640" s="150"/>
      <c r="BD3640" s="150"/>
      <c r="BE3640" s="150"/>
      <c r="BF3640" s="150"/>
      <c r="BG3640" s="150"/>
      <c r="BH3640" s="150"/>
      <c r="BI3640" s="133"/>
      <c r="BJ3640" s="135"/>
    </row>
    <row r="3641" spans="3:62">
      <c r="C3641" s="504"/>
      <c r="F3641" s="505"/>
      <c r="G3641" s="150"/>
      <c r="H3641" s="150"/>
      <c r="I3641" s="150"/>
      <c r="J3641" s="150"/>
      <c r="K3641" s="138"/>
      <c r="L3641" s="505"/>
      <c r="M3641" s="150"/>
      <c r="N3641" s="150"/>
      <c r="O3641" s="150"/>
      <c r="P3641" s="150"/>
      <c r="Q3641" s="138"/>
      <c r="R3641" s="505"/>
      <c r="S3641" s="150"/>
      <c r="T3641" s="150"/>
      <c r="U3641" s="150"/>
      <c r="V3641" s="150"/>
      <c r="W3641" s="138"/>
      <c r="X3641" s="505"/>
      <c r="Y3641" s="150"/>
      <c r="Z3641" s="150"/>
      <c r="AA3641" s="150"/>
      <c r="AB3641" s="150"/>
      <c r="AC3641" s="138"/>
      <c r="AD3641" s="505"/>
      <c r="AE3641" s="150"/>
      <c r="AF3641" s="150"/>
      <c r="AG3641" s="150"/>
      <c r="AH3641" s="150"/>
      <c r="AI3641" s="138"/>
      <c r="AJ3641" s="505"/>
      <c r="AK3641" s="150"/>
      <c r="AL3641" s="150"/>
      <c r="AM3641" s="150"/>
      <c r="AN3641" s="150"/>
      <c r="AO3641" s="138"/>
      <c r="AP3641" s="505"/>
      <c r="AQ3641" s="150"/>
      <c r="AR3641" s="150"/>
      <c r="AS3641" s="150"/>
      <c r="AT3641" s="150"/>
      <c r="AU3641" s="138"/>
      <c r="AV3641" s="505"/>
      <c r="AW3641" s="150"/>
      <c r="AX3641" s="150"/>
      <c r="AY3641" s="150"/>
      <c r="BB3641" s="505"/>
      <c r="BC3641" s="150"/>
      <c r="BD3641" s="150"/>
      <c r="BE3641" s="150"/>
      <c r="BF3641" s="150"/>
      <c r="BG3641" s="150"/>
      <c r="BH3641" s="150"/>
      <c r="BI3641" s="133"/>
      <c r="BJ3641" s="135"/>
    </row>
    <row r="3642" spans="3:62">
      <c r="C3642" s="504"/>
      <c r="F3642" s="505"/>
      <c r="G3642" s="150"/>
      <c r="H3642" s="150"/>
      <c r="I3642" s="150"/>
      <c r="J3642" s="150"/>
      <c r="K3642" s="138"/>
      <c r="L3642" s="505"/>
      <c r="M3642" s="150"/>
      <c r="N3642" s="150"/>
      <c r="O3642" s="150"/>
      <c r="P3642" s="150"/>
      <c r="Q3642" s="138"/>
      <c r="R3642" s="505"/>
      <c r="S3642" s="150"/>
      <c r="T3642" s="150"/>
      <c r="U3642" s="150"/>
      <c r="V3642" s="150"/>
      <c r="W3642" s="138"/>
      <c r="X3642" s="505"/>
      <c r="Y3642" s="150"/>
      <c r="Z3642" s="150"/>
      <c r="AA3642" s="150"/>
      <c r="AB3642" s="150"/>
      <c r="AC3642" s="138"/>
      <c r="AD3642" s="505"/>
      <c r="AE3642" s="150"/>
      <c r="AF3642" s="150"/>
      <c r="AG3642" s="150"/>
      <c r="AH3642" s="150"/>
      <c r="AI3642" s="138"/>
      <c r="AJ3642" s="505"/>
      <c r="AK3642" s="150"/>
      <c r="AL3642" s="150"/>
      <c r="AM3642" s="150"/>
      <c r="AN3642" s="150"/>
      <c r="AO3642" s="138"/>
      <c r="AP3642" s="505"/>
      <c r="AQ3642" s="150"/>
      <c r="AR3642" s="150"/>
      <c r="AS3642" s="150"/>
      <c r="AT3642" s="150"/>
      <c r="AU3642" s="138"/>
      <c r="AV3642" s="505"/>
      <c r="AW3642" s="150"/>
      <c r="AX3642" s="150"/>
      <c r="AY3642" s="150"/>
      <c r="BB3642" s="505"/>
      <c r="BC3642" s="150"/>
      <c r="BD3642" s="150"/>
      <c r="BE3642" s="150"/>
      <c r="BF3642" s="150"/>
      <c r="BG3642" s="150"/>
      <c r="BH3642" s="150"/>
      <c r="BI3642" s="133"/>
      <c r="BJ3642" s="135"/>
    </row>
    <row r="3643" spans="3:62">
      <c r="C3643" s="504"/>
      <c r="F3643" s="505"/>
      <c r="G3643" s="150"/>
      <c r="H3643" s="150"/>
      <c r="I3643" s="150"/>
      <c r="J3643" s="150"/>
      <c r="K3643" s="138"/>
      <c r="L3643" s="505"/>
      <c r="M3643" s="150"/>
      <c r="N3643" s="150"/>
      <c r="O3643" s="150"/>
      <c r="P3643" s="150"/>
      <c r="Q3643" s="138"/>
      <c r="R3643" s="505"/>
      <c r="S3643" s="150"/>
      <c r="T3643" s="150"/>
      <c r="U3643" s="150"/>
      <c r="V3643" s="150"/>
      <c r="W3643" s="138"/>
      <c r="X3643" s="505"/>
      <c r="Y3643" s="150"/>
      <c r="Z3643" s="150"/>
      <c r="AA3643" s="150"/>
      <c r="AB3643" s="150"/>
      <c r="AC3643" s="138"/>
      <c r="AD3643" s="505"/>
      <c r="AE3643" s="150"/>
      <c r="AF3643" s="150"/>
      <c r="AG3643" s="150"/>
      <c r="AH3643" s="150"/>
      <c r="AI3643" s="138"/>
      <c r="AJ3643" s="505"/>
      <c r="AK3643" s="150"/>
      <c r="AL3643" s="150"/>
      <c r="AM3643" s="150"/>
      <c r="AN3643" s="150"/>
      <c r="AO3643" s="138"/>
      <c r="AP3643" s="505"/>
      <c r="AQ3643" s="150"/>
      <c r="AR3643" s="150"/>
      <c r="AS3643" s="150"/>
      <c r="AT3643" s="150"/>
      <c r="AU3643" s="138"/>
      <c r="AV3643" s="505"/>
      <c r="AW3643" s="150"/>
      <c r="AX3643" s="150"/>
      <c r="AY3643" s="150"/>
      <c r="BB3643" s="505"/>
      <c r="BC3643" s="150"/>
      <c r="BD3643" s="150"/>
      <c r="BE3643" s="150"/>
      <c r="BF3643" s="150"/>
      <c r="BG3643" s="150"/>
      <c r="BH3643" s="150"/>
      <c r="BI3643" s="133"/>
      <c r="BJ3643" s="135"/>
    </row>
    <row r="3644" spans="3:62">
      <c r="C3644" s="504"/>
      <c r="F3644" s="505"/>
      <c r="G3644" s="150"/>
      <c r="H3644" s="150"/>
      <c r="I3644" s="150"/>
      <c r="J3644" s="150"/>
      <c r="K3644" s="138"/>
      <c r="L3644" s="505"/>
      <c r="M3644" s="150"/>
      <c r="N3644" s="150"/>
      <c r="O3644" s="150"/>
      <c r="P3644" s="150"/>
      <c r="Q3644" s="138"/>
      <c r="R3644" s="505"/>
      <c r="S3644" s="150"/>
      <c r="T3644" s="150"/>
      <c r="U3644" s="150"/>
      <c r="V3644" s="150"/>
      <c r="W3644" s="138"/>
      <c r="X3644" s="505"/>
      <c r="Y3644" s="150"/>
      <c r="Z3644" s="150"/>
      <c r="AA3644" s="150"/>
      <c r="AB3644" s="150"/>
      <c r="AC3644" s="138"/>
      <c r="AD3644" s="505"/>
      <c r="AE3644" s="150"/>
      <c r="AF3644" s="150"/>
      <c r="AG3644" s="150"/>
      <c r="AH3644" s="150"/>
      <c r="AI3644" s="138"/>
      <c r="AJ3644" s="505"/>
      <c r="AK3644" s="150"/>
      <c r="AL3644" s="150"/>
      <c r="AM3644" s="150"/>
      <c r="AN3644" s="150"/>
      <c r="AO3644" s="138"/>
      <c r="AP3644" s="505"/>
      <c r="AQ3644" s="150"/>
      <c r="AR3644" s="150"/>
      <c r="AS3644" s="150"/>
      <c r="AT3644" s="150"/>
      <c r="AU3644" s="138"/>
      <c r="AV3644" s="505"/>
      <c r="AW3644" s="150"/>
      <c r="AX3644" s="150"/>
      <c r="AY3644" s="150"/>
      <c r="BB3644" s="505"/>
      <c r="BC3644" s="150"/>
      <c r="BD3644" s="150"/>
      <c r="BE3644" s="150"/>
      <c r="BF3644" s="150"/>
      <c r="BG3644" s="150"/>
      <c r="BH3644" s="150"/>
      <c r="BI3644" s="133"/>
      <c r="BJ3644" s="135"/>
    </row>
    <row r="3645" spans="3:62">
      <c r="C3645" s="504"/>
      <c r="F3645" s="505"/>
      <c r="G3645" s="150"/>
      <c r="H3645" s="150"/>
      <c r="I3645" s="150"/>
      <c r="J3645" s="150"/>
      <c r="K3645" s="138"/>
      <c r="L3645" s="505"/>
      <c r="M3645" s="150"/>
      <c r="N3645" s="150"/>
      <c r="O3645" s="150"/>
      <c r="P3645" s="150"/>
      <c r="Q3645" s="138"/>
      <c r="R3645" s="505"/>
      <c r="S3645" s="150"/>
      <c r="T3645" s="150"/>
      <c r="U3645" s="150"/>
      <c r="V3645" s="150"/>
      <c r="W3645" s="138"/>
      <c r="X3645" s="505"/>
      <c r="Y3645" s="150"/>
      <c r="Z3645" s="150"/>
      <c r="AA3645" s="150"/>
      <c r="AB3645" s="150"/>
      <c r="AC3645" s="138"/>
      <c r="AD3645" s="505"/>
      <c r="AE3645" s="150"/>
      <c r="AF3645" s="150"/>
      <c r="AG3645" s="150"/>
      <c r="AH3645" s="150"/>
      <c r="AI3645" s="138"/>
      <c r="AJ3645" s="505"/>
      <c r="AK3645" s="150"/>
      <c r="AL3645" s="150"/>
      <c r="AM3645" s="150"/>
      <c r="AN3645" s="150"/>
      <c r="AO3645" s="138"/>
      <c r="AP3645" s="505"/>
      <c r="AQ3645" s="150"/>
      <c r="AR3645" s="150"/>
      <c r="AS3645" s="150"/>
      <c r="AT3645" s="150"/>
      <c r="AU3645" s="138"/>
      <c r="AV3645" s="505"/>
      <c r="AW3645" s="150"/>
      <c r="AX3645" s="150"/>
      <c r="AY3645" s="150"/>
      <c r="BB3645" s="505"/>
      <c r="BC3645" s="150"/>
      <c r="BD3645" s="150"/>
      <c r="BE3645" s="150"/>
      <c r="BF3645" s="150"/>
      <c r="BG3645" s="150"/>
      <c r="BH3645" s="150"/>
      <c r="BI3645" s="133"/>
      <c r="BJ3645" s="135"/>
    </row>
    <row r="3646" spans="3:62">
      <c r="C3646" s="504"/>
      <c r="F3646" s="505"/>
      <c r="G3646" s="150"/>
      <c r="H3646" s="150"/>
      <c r="I3646" s="150"/>
      <c r="J3646" s="150"/>
      <c r="K3646" s="138"/>
      <c r="L3646" s="505"/>
      <c r="M3646" s="150"/>
      <c r="N3646" s="150"/>
      <c r="O3646" s="150"/>
      <c r="P3646" s="150"/>
      <c r="Q3646" s="138"/>
      <c r="R3646" s="505"/>
      <c r="S3646" s="150"/>
      <c r="T3646" s="150"/>
      <c r="U3646" s="150"/>
      <c r="V3646" s="150"/>
      <c r="W3646" s="138"/>
      <c r="X3646" s="505"/>
      <c r="Y3646" s="150"/>
      <c r="Z3646" s="150"/>
      <c r="AA3646" s="150"/>
      <c r="AB3646" s="150"/>
      <c r="AC3646" s="138"/>
      <c r="AD3646" s="505"/>
      <c r="AE3646" s="150"/>
      <c r="AF3646" s="150"/>
      <c r="AG3646" s="150"/>
      <c r="AH3646" s="150"/>
      <c r="AI3646" s="138"/>
      <c r="AJ3646" s="505"/>
      <c r="AK3646" s="150"/>
      <c r="AL3646" s="150"/>
      <c r="AM3646" s="150"/>
      <c r="AN3646" s="150"/>
      <c r="AO3646" s="138"/>
      <c r="AP3646" s="505"/>
      <c r="AQ3646" s="150"/>
      <c r="AR3646" s="150"/>
      <c r="AS3646" s="150"/>
      <c r="AT3646" s="150"/>
      <c r="AU3646" s="138"/>
      <c r="AV3646" s="505"/>
      <c r="AW3646" s="150"/>
      <c r="AX3646" s="150"/>
      <c r="AY3646" s="150"/>
      <c r="BB3646" s="505"/>
      <c r="BC3646" s="150"/>
      <c r="BD3646" s="150"/>
      <c r="BE3646" s="150"/>
      <c r="BF3646" s="150"/>
      <c r="BG3646" s="150"/>
      <c r="BH3646" s="150"/>
      <c r="BI3646" s="133"/>
      <c r="BJ3646" s="135"/>
    </row>
    <row r="3647" spans="3:62">
      <c r="C3647" s="504"/>
      <c r="F3647" s="505"/>
      <c r="G3647" s="150"/>
      <c r="H3647" s="150"/>
      <c r="I3647" s="150"/>
      <c r="J3647" s="150"/>
      <c r="K3647" s="138"/>
      <c r="L3647" s="505"/>
      <c r="M3647" s="150"/>
      <c r="N3647" s="150"/>
      <c r="O3647" s="150"/>
      <c r="P3647" s="150"/>
      <c r="Q3647" s="138"/>
      <c r="R3647" s="505"/>
      <c r="S3647" s="150"/>
      <c r="T3647" s="150"/>
      <c r="U3647" s="150"/>
      <c r="V3647" s="150"/>
      <c r="W3647" s="138"/>
      <c r="X3647" s="505"/>
      <c r="Y3647" s="150"/>
      <c r="Z3647" s="150"/>
      <c r="AA3647" s="150"/>
      <c r="AB3647" s="150"/>
      <c r="AC3647" s="138"/>
      <c r="AD3647" s="505"/>
      <c r="AE3647" s="150"/>
      <c r="AF3647" s="150"/>
      <c r="AG3647" s="150"/>
      <c r="AH3647" s="150"/>
      <c r="AI3647" s="138"/>
      <c r="AJ3647" s="505"/>
      <c r="AK3647" s="150"/>
      <c r="AL3647" s="150"/>
      <c r="AM3647" s="150"/>
      <c r="AN3647" s="150"/>
      <c r="AO3647" s="138"/>
      <c r="AP3647" s="505"/>
      <c r="AQ3647" s="150"/>
      <c r="AR3647" s="150"/>
      <c r="AS3647" s="150"/>
      <c r="AT3647" s="150"/>
      <c r="AU3647" s="138"/>
      <c r="AV3647" s="505"/>
      <c r="AW3647" s="150"/>
      <c r="AX3647" s="150"/>
      <c r="AY3647" s="150"/>
      <c r="BB3647" s="505"/>
      <c r="BC3647" s="150"/>
      <c r="BD3647" s="150"/>
      <c r="BE3647" s="150"/>
      <c r="BF3647" s="150"/>
      <c r="BG3647" s="150"/>
      <c r="BH3647" s="150"/>
      <c r="BI3647" s="133"/>
      <c r="BJ3647" s="135"/>
    </row>
    <row r="3648" spans="3:62">
      <c r="C3648" s="504"/>
      <c r="F3648" s="505"/>
      <c r="G3648" s="150"/>
      <c r="H3648" s="150"/>
      <c r="I3648" s="150"/>
      <c r="J3648" s="150"/>
      <c r="K3648" s="138"/>
      <c r="L3648" s="505"/>
      <c r="M3648" s="150"/>
      <c r="N3648" s="150"/>
      <c r="O3648" s="150"/>
      <c r="P3648" s="150"/>
      <c r="Q3648" s="138"/>
      <c r="R3648" s="505"/>
      <c r="S3648" s="150"/>
      <c r="T3648" s="150"/>
      <c r="U3648" s="150"/>
      <c r="V3648" s="150"/>
      <c r="W3648" s="138"/>
      <c r="X3648" s="505"/>
      <c r="Y3648" s="150"/>
      <c r="Z3648" s="150"/>
      <c r="AA3648" s="150"/>
      <c r="AB3648" s="150"/>
      <c r="AC3648" s="138"/>
      <c r="AD3648" s="505"/>
      <c r="AE3648" s="150"/>
      <c r="AF3648" s="150"/>
      <c r="AG3648" s="150"/>
      <c r="AH3648" s="150"/>
      <c r="AI3648" s="138"/>
      <c r="AJ3648" s="505"/>
      <c r="AK3648" s="150"/>
      <c r="AL3648" s="150"/>
      <c r="AM3648" s="150"/>
      <c r="AN3648" s="150"/>
      <c r="AO3648" s="138"/>
      <c r="AP3648" s="505"/>
      <c r="AQ3648" s="150"/>
      <c r="AR3648" s="150"/>
      <c r="AS3648" s="150"/>
      <c r="AT3648" s="150"/>
      <c r="AU3648" s="138"/>
      <c r="AV3648" s="505"/>
      <c r="AW3648" s="150"/>
      <c r="AX3648" s="150"/>
      <c r="AY3648" s="150"/>
      <c r="BB3648" s="505"/>
      <c r="BC3648" s="150"/>
      <c r="BD3648" s="150"/>
      <c r="BE3648" s="150"/>
      <c r="BF3648" s="150"/>
      <c r="BG3648" s="150"/>
      <c r="BH3648" s="150"/>
      <c r="BI3648" s="133"/>
      <c r="BJ3648" s="135"/>
    </row>
    <row r="3649" spans="3:62">
      <c r="C3649" s="504"/>
      <c r="F3649" s="505"/>
      <c r="G3649" s="150"/>
      <c r="H3649" s="150"/>
      <c r="I3649" s="150"/>
      <c r="J3649" s="150"/>
      <c r="K3649" s="138"/>
      <c r="L3649" s="505"/>
      <c r="M3649" s="150"/>
      <c r="N3649" s="150"/>
      <c r="O3649" s="150"/>
      <c r="P3649" s="150"/>
      <c r="Q3649" s="138"/>
      <c r="R3649" s="505"/>
      <c r="S3649" s="150"/>
      <c r="T3649" s="150"/>
      <c r="U3649" s="150"/>
      <c r="V3649" s="150"/>
      <c r="W3649" s="138"/>
      <c r="X3649" s="505"/>
      <c r="Y3649" s="150"/>
      <c r="Z3649" s="150"/>
      <c r="AA3649" s="150"/>
      <c r="AB3649" s="150"/>
      <c r="AC3649" s="138"/>
      <c r="AD3649" s="505"/>
      <c r="AE3649" s="150"/>
      <c r="AF3649" s="150"/>
      <c r="AG3649" s="150"/>
      <c r="AH3649" s="150"/>
      <c r="AI3649" s="138"/>
      <c r="AJ3649" s="505"/>
      <c r="AK3649" s="150"/>
      <c r="AL3649" s="150"/>
      <c r="AM3649" s="150"/>
      <c r="AN3649" s="150"/>
      <c r="AO3649" s="138"/>
      <c r="AP3649" s="505"/>
      <c r="AQ3649" s="150"/>
      <c r="AR3649" s="150"/>
      <c r="AS3649" s="150"/>
      <c r="AT3649" s="150"/>
      <c r="AU3649" s="138"/>
      <c r="AV3649" s="505"/>
      <c r="AW3649" s="150"/>
      <c r="AX3649" s="150"/>
      <c r="AY3649" s="150"/>
      <c r="BB3649" s="505"/>
      <c r="BC3649" s="150"/>
      <c r="BD3649" s="150"/>
      <c r="BE3649" s="150"/>
      <c r="BF3649" s="150"/>
      <c r="BG3649" s="150"/>
      <c r="BH3649" s="150"/>
      <c r="BI3649" s="133"/>
      <c r="BJ3649" s="135"/>
    </row>
    <row r="3650" spans="3:62">
      <c r="C3650" s="504"/>
      <c r="F3650" s="505"/>
      <c r="G3650" s="150"/>
      <c r="H3650" s="150"/>
      <c r="I3650" s="150"/>
      <c r="J3650" s="150"/>
      <c r="K3650" s="138"/>
      <c r="L3650" s="505"/>
      <c r="M3650" s="150"/>
      <c r="N3650" s="150"/>
      <c r="O3650" s="150"/>
      <c r="P3650" s="150"/>
      <c r="Q3650" s="138"/>
      <c r="R3650" s="505"/>
      <c r="S3650" s="150"/>
      <c r="T3650" s="150"/>
      <c r="U3650" s="150"/>
      <c r="V3650" s="150"/>
      <c r="W3650" s="138"/>
      <c r="X3650" s="505"/>
      <c r="Y3650" s="150"/>
      <c r="Z3650" s="150"/>
      <c r="AA3650" s="150"/>
      <c r="AB3650" s="150"/>
      <c r="AC3650" s="138"/>
      <c r="AD3650" s="505"/>
      <c r="AE3650" s="150"/>
      <c r="AF3650" s="150"/>
      <c r="AG3650" s="150"/>
      <c r="AH3650" s="150"/>
      <c r="AI3650" s="138"/>
      <c r="AJ3650" s="505"/>
      <c r="AK3650" s="150"/>
      <c r="AL3650" s="150"/>
      <c r="AM3650" s="150"/>
      <c r="AN3650" s="150"/>
      <c r="AO3650" s="138"/>
      <c r="AP3650" s="505"/>
      <c r="AQ3650" s="150"/>
      <c r="AR3650" s="150"/>
      <c r="AS3650" s="150"/>
      <c r="AT3650" s="150"/>
      <c r="AU3650" s="138"/>
      <c r="AV3650" s="505"/>
      <c r="AW3650" s="150"/>
      <c r="AX3650" s="150"/>
      <c r="AY3650" s="150"/>
      <c r="BB3650" s="505"/>
      <c r="BC3650" s="150"/>
      <c r="BD3650" s="150"/>
      <c r="BE3650" s="150"/>
      <c r="BF3650" s="150"/>
      <c r="BG3650" s="150"/>
      <c r="BH3650" s="150"/>
      <c r="BI3650" s="133"/>
      <c r="BJ3650" s="135"/>
    </row>
    <row r="3651" spans="3:62">
      <c r="C3651" s="504"/>
      <c r="F3651" s="505"/>
      <c r="G3651" s="150"/>
      <c r="H3651" s="150"/>
      <c r="I3651" s="150"/>
      <c r="J3651" s="150"/>
      <c r="K3651" s="138"/>
      <c r="L3651" s="505"/>
      <c r="M3651" s="150"/>
      <c r="N3651" s="150"/>
      <c r="O3651" s="150"/>
      <c r="P3651" s="150"/>
      <c r="Q3651" s="138"/>
      <c r="R3651" s="505"/>
      <c r="S3651" s="150"/>
      <c r="T3651" s="150"/>
      <c r="U3651" s="150"/>
      <c r="V3651" s="150"/>
      <c r="W3651" s="138"/>
      <c r="X3651" s="505"/>
      <c r="Y3651" s="150"/>
      <c r="Z3651" s="150"/>
      <c r="AA3651" s="150"/>
      <c r="AB3651" s="150"/>
      <c r="AC3651" s="138"/>
      <c r="AD3651" s="505"/>
      <c r="AE3651" s="150"/>
      <c r="AF3651" s="150"/>
      <c r="AG3651" s="150"/>
      <c r="AH3651" s="150"/>
      <c r="AI3651" s="138"/>
      <c r="AJ3651" s="505"/>
      <c r="AK3651" s="150"/>
      <c r="AL3651" s="150"/>
      <c r="AM3651" s="150"/>
      <c r="AN3651" s="150"/>
      <c r="AO3651" s="138"/>
      <c r="AP3651" s="505"/>
      <c r="AQ3651" s="150"/>
      <c r="AR3651" s="150"/>
      <c r="AS3651" s="150"/>
      <c r="AT3651" s="150"/>
      <c r="AU3651" s="138"/>
      <c r="AV3651" s="505"/>
      <c r="AW3651" s="150"/>
      <c r="AX3651" s="150"/>
      <c r="AY3651" s="150"/>
      <c r="BB3651" s="505"/>
      <c r="BC3651" s="150"/>
      <c r="BD3651" s="150"/>
      <c r="BE3651" s="150"/>
      <c r="BF3651" s="150"/>
      <c r="BG3651" s="150"/>
      <c r="BH3651" s="150"/>
      <c r="BI3651" s="133"/>
      <c r="BJ3651" s="135"/>
    </row>
    <row r="3652" spans="3:62">
      <c r="C3652" s="504"/>
      <c r="F3652" s="505"/>
      <c r="G3652" s="150"/>
      <c r="H3652" s="150"/>
      <c r="I3652" s="150"/>
      <c r="J3652" s="150"/>
      <c r="K3652" s="138"/>
      <c r="L3652" s="505"/>
      <c r="M3652" s="150"/>
      <c r="N3652" s="150"/>
      <c r="O3652" s="150"/>
      <c r="P3652" s="150"/>
      <c r="Q3652" s="138"/>
      <c r="R3652" s="505"/>
      <c r="S3652" s="150"/>
      <c r="T3652" s="150"/>
      <c r="U3652" s="150"/>
      <c r="V3652" s="150"/>
      <c r="W3652" s="138"/>
      <c r="X3652" s="505"/>
      <c r="Y3652" s="150"/>
      <c r="Z3652" s="150"/>
      <c r="AA3652" s="150"/>
      <c r="AB3652" s="150"/>
      <c r="AC3652" s="138"/>
      <c r="AD3652" s="505"/>
      <c r="AE3652" s="150"/>
      <c r="AF3652" s="150"/>
      <c r="AG3652" s="150"/>
      <c r="AH3652" s="150"/>
      <c r="AI3652" s="138"/>
      <c r="AJ3652" s="505"/>
      <c r="AK3652" s="150"/>
      <c r="AL3652" s="150"/>
      <c r="AM3652" s="150"/>
      <c r="AN3652" s="150"/>
      <c r="AO3652" s="138"/>
      <c r="AP3652" s="505"/>
      <c r="AQ3652" s="150"/>
      <c r="AR3652" s="150"/>
      <c r="AS3652" s="150"/>
      <c r="AT3652" s="150"/>
      <c r="AU3652" s="138"/>
      <c r="AV3652" s="505"/>
      <c r="AW3652" s="150"/>
      <c r="AX3652" s="150"/>
      <c r="AY3652" s="150"/>
      <c r="BB3652" s="505"/>
      <c r="BC3652" s="150"/>
      <c r="BD3652" s="150"/>
      <c r="BE3652" s="150"/>
      <c r="BF3652" s="150"/>
      <c r="BG3652" s="150"/>
      <c r="BH3652" s="150"/>
      <c r="BI3652" s="133"/>
      <c r="BJ3652" s="135"/>
    </row>
    <row r="3653" spans="3:62">
      <c r="C3653" s="504"/>
      <c r="F3653" s="505"/>
      <c r="G3653" s="150"/>
      <c r="H3653" s="150"/>
      <c r="I3653" s="150"/>
      <c r="J3653" s="150"/>
      <c r="K3653" s="138"/>
      <c r="L3653" s="505"/>
      <c r="M3653" s="150"/>
      <c r="N3653" s="150"/>
      <c r="O3653" s="150"/>
      <c r="P3653" s="150"/>
      <c r="Q3653" s="138"/>
      <c r="R3653" s="505"/>
      <c r="S3653" s="150"/>
      <c r="T3653" s="150"/>
      <c r="U3653" s="150"/>
      <c r="V3653" s="150"/>
      <c r="W3653" s="138"/>
      <c r="X3653" s="505"/>
      <c r="Y3653" s="150"/>
      <c r="Z3653" s="150"/>
      <c r="AA3653" s="150"/>
      <c r="AB3653" s="150"/>
      <c r="AC3653" s="138"/>
      <c r="AD3653" s="505"/>
      <c r="AE3653" s="150"/>
      <c r="AF3653" s="150"/>
      <c r="AG3653" s="150"/>
      <c r="AH3653" s="150"/>
      <c r="AI3653" s="138"/>
      <c r="AJ3653" s="505"/>
      <c r="AK3653" s="150"/>
      <c r="AL3653" s="150"/>
      <c r="AM3653" s="150"/>
      <c r="AN3653" s="150"/>
      <c r="AO3653" s="138"/>
      <c r="AP3653" s="505"/>
      <c r="AQ3653" s="150"/>
      <c r="AR3653" s="150"/>
      <c r="AS3653" s="150"/>
      <c r="AT3653" s="150"/>
      <c r="AU3653" s="138"/>
      <c r="AV3653" s="505"/>
      <c r="AW3653" s="150"/>
      <c r="AX3653" s="150"/>
      <c r="AY3653" s="150"/>
      <c r="BB3653" s="505"/>
      <c r="BC3653" s="150"/>
      <c r="BD3653" s="150"/>
      <c r="BE3653" s="150"/>
      <c r="BF3653" s="150"/>
      <c r="BG3653" s="150"/>
      <c r="BH3653" s="150"/>
      <c r="BI3653" s="133"/>
      <c r="BJ3653" s="135"/>
    </row>
    <row r="3654" spans="3:62">
      <c r="C3654" s="504"/>
      <c r="F3654" s="505"/>
      <c r="G3654" s="150"/>
      <c r="H3654" s="150"/>
      <c r="I3654" s="150"/>
      <c r="J3654" s="150"/>
      <c r="K3654" s="138"/>
      <c r="L3654" s="505"/>
      <c r="M3654" s="150"/>
      <c r="N3654" s="150"/>
      <c r="O3654" s="150"/>
      <c r="P3654" s="150"/>
      <c r="Q3654" s="138"/>
      <c r="R3654" s="505"/>
      <c r="S3654" s="150"/>
      <c r="T3654" s="150"/>
      <c r="U3654" s="150"/>
      <c r="V3654" s="150"/>
      <c r="W3654" s="138"/>
      <c r="X3654" s="505"/>
      <c r="Y3654" s="150"/>
      <c r="Z3654" s="150"/>
      <c r="AA3654" s="150"/>
      <c r="AB3654" s="150"/>
      <c r="AC3654" s="138"/>
      <c r="AD3654" s="505"/>
      <c r="AE3654" s="150"/>
      <c r="AF3654" s="150"/>
      <c r="AG3654" s="150"/>
      <c r="AH3654" s="150"/>
      <c r="AI3654" s="138"/>
      <c r="AJ3654" s="505"/>
      <c r="AK3654" s="150"/>
      <c r="AL3654" s="150"/>
      <c r="AM3654" s="150"/>
      <c r="AN3654" s="150"/>
      <c r="AO3654" s="138"/>
      <c r="AP3654" s="505"/>
      <c r="AQ3654" s="150"/>
      <c r="AR3654" s="150"/>
      <c r="AS3654" s="150"/>
      <c r="AT3654" s="150"/>
      <c r="AU3654" s="138"/>
      <c r="AV3654" s="505"/>
      <c r="AW3654" s="150"/>
      <c r="AX3654" s="150"/>
      <c r="AY3654" s="150"/>
      <c r="BB3654" s="505"/>
      <c r="BC3654" s="150"/>
      <c r="BD3654" s="150"/>
      <c r="BE3654" s="150"/>
      <c r="BF3654" s="150"/>
      <c r="BG3654" s="150"/>
      <c r="BH3654" s="150"/>
      <c r="BI3654" s="133"/>
      <c r="BJ3654" s="135"/>
    </row>
    <row r="3655" spans="3:62">
      <c r="C3655" s="504"/>
      <c r="F3655" s="505"/>
      <c r="G3655" s="150"/>
      <c r="H3655" s="150"/>
      <c r="I3655" s="150"/>
      <c r="J3655" s="150"/>
      <c r="K3655" s="138"/>
      <c r="L3655" s="505"/>
      <c r="M3655" s="150"/>
      <c r="N3655" s="150"/>
      <c r="O3655" s="150"/>
      <c r="P3655" s="150"/>
      <c r="Q3655" s="138"/>
      <c r="R3655" s="505"/>
      <c r="S3655" s="150"/>
      <c r="T3655" s="150"/>
      <c r="U3655" s="150"/>
      <c r="V3655" s="150"/>
      <c r="W3655" s="138"/>
      <c r="X3655" s="505"/>
      <c r="Y3655" s="150"/>
      <c r="Z3655" s="150"/>
      <c r="AA3655" s="150"/>
      <c r="AB3655" s="150"/>
      <c r="AC3655" s="138"/>
      <c r="AD3655" s="505"/>
      <c r="AE3655" s="150"/>
      <c r="AF3655" s="150"/>
      <c r="AG3655" s="150"/>
      <c r="AH3655" s="150"/>
      <c r="AI3655" s="138"/>
      <c r="AJ3655" s="505"/>
      <c r="AK3655" s="150"/>
      <c r="AL3655" s="150"/>
      <c r="AM3655" s="150"/>
      <c r="AN3655" s="150"/>
      <c r="AO3655" s="138"/>
      <c r="AP3655" s="505"/>
      <c r="AQ3655" s="150"/>
      <c r="AR3655" s="150"/>
      <c r="AS3655" s="150"/>
      <c r="AT3655" s="150"/>
      <c r="AU3655" s="138"/>
      <c r="AV3655" s="505"/>
      <c r="AW3655" s="150"/>
      <c r="AX3655" s="150"/>
      <c r="AY3655" s="150"/>
      <c r="BB3655" s="505"/>
      <c r="BC3655" s="150"/>
      <c r="BD3655" s="150"/>
      <c r="BE3655" s="150"/>
      <c r="BF3655" s="150"/>
      <c r="BG3655" s="150"/>
      <c r="BH3655" s="150"/>
      <c r="BI3655" s="133"/>
      <c r="BJ3655" s="135"/>
    </row>
    <row r="3656" spans="3:62">
      <c r="C3656" s="504"/>
      <c r="F3656" s="505"/>
      <c r="G3656" s="150"/>
      <c r="H3656" s="150"/>
      <c r="I3656" s="150"/>
      <c r="J3656" s="150"/>
      <c r="K3656" s="138"/>
      <c r="L3656" s="505"/>
      <c r="M3656" s="150"/>
      <c r="N3656" s="150"/>
      <c r="O3656" s="150"/>
      <c r="P3656" s="150"/>
      <c r="Q3656" s="138"/>
      <c r="R3656" s="505"/>
      <c r="S3656" s="150"/>
      <c r="T3656" s="150"/>
      <c r="U3656" s="150"/>
      <c r="V3656" s="150"/>
      <c r="W3656" s="138"/>
      <c r="X3656" s="505"/>
      <c r="Y3656" s="150"/>
      <c r="Z3656" s="150"/>
      <c r="AA3656" s="150"/>
      <c r="AB3656" s="150"/>
      <c r="AC3656" s="138"/>
      <c r="AD3656" s="505"/>
      <c r="AE3656" s="150"/>
      <c r="AF3656" s="150"/>
      <c r="AG3656" s="150"/>
      <c r="AH3656" s="150"/>
      <c r="AI3656" s="138"/>
      <c r="AJ3656" s="505"/>
      <c r="AK3656" s="150"/>
      <c r="AL3656" s="150"/>
      <c r="AM3656" s="150"/>
      <c r="AN3656" s="150"/>
      <c r="AO3656" s="138"/>
      <c r="AP3656" s="505"/>
      <c r="AQ3656" s="150"/>
      <c r="AR3656" s="150"/>
      <c r="AS3656" s="150"/>
      <c r="AT3656" s="150"/>
      <c r="AU3656" s="138"/>
      <c r="AV3656" s="505"/>
      <c r="AW3656" s="150"/>
      <c r="AX3656" s="150"/>
      <c r="AY3656" s="150"/>
      <c r="BB3656" s="505"/>
      <c r="BC3656" s="150"/>
      <c r="BD3656" s="150"/>
      <c r="BE3656" s="150"/>
      <c r="BF3656" s="150"/>
      <c r="BG3656" s="150"/>
      <c r="BH3656" s="150"/>
      <c r="BI3656" s="133"/>
      <c r="BJ3656" s="135"/>
    </row>
    <row r="3657" spans="3:62">
      <c r="C3657" s="504"/>
      <c r="F3657" s="505"/>
      <c r="G3657" s="150"/>
      <c r="H3657" s="150"/>
      <c r="I3657" s="150"/>
      <c r="J3657" s="150"/>
      <c r="K3657" s="138"/>
      <c r="L3657" s="505"/>
      <c r="M3657" s="150"/>
      <c r="N3657" s="150"/>
      <c r="O3657" s="150"/>
      <c r="P3657" s="150"/>
      <c r="Q3657" s="138"/>
      <c r="R3657" s="505"/>
      <c r="S3657" s="150"/>
      <c r="T3657" s="150"/>
      <c r="U3657" s="150"/>
      <c r="V3657" s="150"/>
      <c r="W3657" s="138"/>
      <c r="X3657" s="505"/>
      <c r="Y3657" s="150"/>
      <c r="Z3657" s="150"/>
      <c r="AA3657" s="150"/>
      <c r="AB3657" s="150"/>
      <c r="AC3657" s="138"/>
      <c r="AD3657" s="505"/>
      <c r="AE3657" s="150"/>
      <c r="AF3657" s="150"/>
      <c r="AG3657" s="150"/>
      <c r="AH3657" s="150"/>
      <c r="AI3657" s="138"/>
      <c r="AJ3657" s="505"/>
      <c r="AK3657" s="150"/>
      <c r="AL3657" s="150"/>
      <c r="AM3657" s="150"/>
      <c r="AN3657" s="150"/>
      <c r="AO3657" s="138"/>
      <c r="AP3657" s="505"/>
      <c r="AQ3657" s="150"/>
      <c r="AR3657" s="150"/>
      <c r="AS3657" s="150"/>
      <c r="AT3657" s="150"/>
      <c r="AU3657" s="138"/>
      <c r="AV3657" s="505"/>
      <c r="AW3657" s="150"/>
      <c r="AX3657" s="150"/>
      <c r="AY3657" s="150"/>
      <c r="BB3657" s="505"/>
      <c r="BC3657" s="150"/>
      <c r="BD3657" s="150"/>
      <c r="BE3657" s="150"/>
      <c r="BF3657" s="150"/>
      <c r="BG3657" s="150"/>
      <c r="BH3657" s="150"/>
      <c r="BI3657" s="133"/>
      <c r="BJ3657" s="135"/>
    </row>
    <row r="3658" spans="3:62">
      <c r="C3658" s="504"/>
      <c r="F3658" s="505"/>
      <c r="G3658" s="150"/>
      <c r="H3658" s="150"/>
      <c r="I3658" s="150"/>
      <c r="J3658" s="150"/>
      <c r="K3658" s="138"/>
      <c r="L3658" s="505"/>
      <c r="M3658" s="150"/>
      <c r="N3658" s="150"/>
      <c r="O3658" s="150"/>
      <c r="P3658" s="150"/>
      <c r="Q3658" s="138"/>
      <c r="R3658" s="505"/>
      <c r="S3658" s="150"/>
      <c r="T3658" s="150"/>
      <c r="U3658" s="150"/>
      <c r="V3658" s="150"/>
      <c r="W3658" s="138"/>
      <c r="X3658" s="505"/>
      <c r="Y3658" s="150"/>
      <c r="Z3658" s="150"/>
      <c r="AA3658" s="150"/>
      <c r="AB3658" s="150"/>
      <c r="AC3658" s="138"/>
      <c r="AD3658" s="505"/>
      <c r="AE3658" s="150"/>
      <c r="AF3658" s="150"/>
      <c r="AG3658" s="150"/>
      <c r="AH3658" s="150"/>
      <c r="AI3658" s="138"/>
      <c r="AJ3658" s="505"/>
      <c r="AK3658" s="150"/>
      <c r="AL3658" s="150"/>
      <c r="AM3658" s="150"/>
      <c r="AN3658" s="150"/>
      <c r="AO3658" s="138"/>
      <c r="AP3658" s="505"/>
      <c r="AQ3658" s="150"/>
      <c r="AR3658" s="150"/>
      <c r="AS3658" s="150"/>
      <c r="AT3658" s="150"/>
      <c r="AU3658" s="138"/>
      <c r="AV3658" s="505"/>
      <c r="AW3658" s="150"/>
      <c r="AX3658" s="150"/>
      <c r="AY3658" s="150"/>
      <c r="BB3658" s="505"/>
      <c r="BC3658" s="150"/>
      <c r="BD3658" s="150"/>
      <c r="BE3658" s="150"/>
      <c r="BF3658" s="150"/>
      <c r="BG3658" s="150"/>
      <c r="BH3658" s="150"/>
      <c r="BI3658" s="133"/>
      <c r="BJ3658" s="135"/>
    </row>
    <row r="3659" spans="3:62">
      <c r="C3659" s="504"/>
      <c r="F3659" s="505"/>
      <c r="G3659" s="150"/>
      <c r="H3659" s="150"/>
      <c r="I3659" s="150"/>
      <c r="J3659" s="150"/>
      <c r="K3659" s="138"/>
      <c r="L3659" s="505"/>
      <c r="M3659" s="150"/>
      <c r="N3659" s="150"/>
      <c r="O3659" s="150"/>
      <c r="P3659" s="150"/>
      <c r="Q3659" s="138"/>
      <c r="R3659" s="505"/>
      <c r="S3659" s="150"/>
      <c r="T3659" s="150"/>
      <c r="U3659" s="150"/>
      <c r="V3659" s="150"/>
      <c r="W3659" s="138"/>
      <c r="X3659" s="505"/>
      <c r="Y3659" s="150"/>
      <c r="Z3659" s="150"/>
      <c r="AA3659" s="150"/>
      <c r="AB3659" s="150"/>
      <c r="AC3659" s="138"/>
      <c r="AD3659" s="505"/>
      <c r="AE3659" s="150"/>
      <c r="AF3659" s="150"/>
      <c r="AG3659" s="150"/>
      <c r="AH3659" s="150"/>
      <c r="AI3659" s="138"/>
      <c r="AJ3659" s="505"/>
      <c r="AK3659" s="150"/>
      <c r="AL3659" s="150"/>
      <c r="AM3659" s="150"/>
      <c r="AN3659" s="150"/>
      <c r="AO3659" s="138"/>
      <c r="AP3659" s="505"/>
      <c r="AQ3659" s="150"/>
      <c r="AR3659" s="150"/>
      <c r="AS3659" s="150"/>
      <c r="AT3659" s="150"/>
      <c r="AU3659" s="138"/>
      <c r="AV3659" s="505"/>
      <c r="AW3659" s="150"/>
      <c r="AX3659" s="150"/>
      <c r="AY3659" s="150"/>
      <c r="BB3659" s="505"/>
      <c r="BC3659" s="150"/>
      <c r="BD3659" s="150"/>
      <c r="BE3659" s="150"/>
      <c r="BF3659" s="150"/>
      <c r="BG3659" s="150"/>
      <c r="BH3659" s="150"/>
      <c r="BI3659" s="133"/>
      <c r="BJ3659" s="135"/>
    </row>
    <row r="3660" spans="3:62">
      <c r="C3660" s="504"/>
      <c r="F3660" s="505"/>
      <c r="G3660" s="150"/>
      <c r="H3660" s="150"/>
      <c r="I3660" s="150"/>
      <c r="J3660" s="150"/>
      <c r="K3660" s="138"/>
      <c r="L3660" s="505"/>
      <c r="M3660" s="150"/>
      <c r="N3660" s="150"/>
      <c r="O3660" s="150"/>
      <c r="P3660" s="150"/>
      <c r="Q3660" s="138"/>
      <c r="R3660" s="505"/>
      <c r="S3660" s="150"/>
      <c r="T3660" s="150"/>
      <c r="U3660" s="150"/>
      <c r="V3660" s="150"/>
      <c r="W3660" s="138"/>
      <c r="X3660" s="505"/>
      <c r="Y3660" s="150"/>
      <c r="Z3660" s="150"/>
      <c r="AA3660" s="150"/>
      <c r="AB3660" s="150"/>
      <c r="AC3660" s="138"/>
      <c r="AD3660" s="505"/>
      <c r="AE3660" s="150"/>
      <c r="AF3660" s="150"/>
      <c r="AG3660" s="150"/>
      <c r="AH3660" s="150"/>
      <c r="AI3660" s="138"/>
      <c r="AJ3660" s="505"/>
      <c r="AK3660" s="150"/>
      <c r="AL3660" s="150"/>
      <c r="AM3660" s="150"/>
      <c r="AN3660" s="150"/>
      <c r="AO3660" s="138"/>
      <c r="AP3660" s="505"/>
      <c r="AQ3660" s="150"/>
      <c r="AR3660" s="150"/>
      <c r="AS3660" s="150"/>
      <c r="AT3660" s="150"/>
      <c r="AU3660" s="138"/>
      <c r="AV3660" s="505"/>
      <c r="AW3660" s="150"/>
      <c r="AX3660" s="150"/>
      <c r="AY3660" s="150"/>
      <c r="BB3660" s="505"/>
      <c r="BC3660" s="150"/>
      <c r="BD3660" s="150"/>
      <c r="BE3660" s="150"/>
      <c r="BF3660" s="150"/>
      <c r="BG3660" s="150"/>
      <c r="BH3660" s="150"/>
      <c r="BI3660" s="133"/>
      <c r="BJ3660" s="135"/>
    </row>
    <row r="3661" spans="3:62">
      <c r="C3661" s="504"/>
      <c r="F3661" s="505"/>
      <c r="G3661" s="150"/>
      <c r="H3661" s="150"/>
      <c r="I3661" s="150"/>
      <c r="J3661" s="150"/>
      <c r="K3661" s="138"/>
      <c r="L3661" s="505"/>
      <c r="M3661" s="150"/>
      <c r="N3661" s="150"/>
      <c r="O3661" s="150"/>
      <c r="P3661" s="150"/>
      <c r="Q3661" s="138"/>
      <c r="R3661" s="505"/>
      <c r="S3661" s="150"/>
      <c r="T3661" s="150"/>
      <c r="U3661" s="150"/>
      <c r="V3661" s="150"/>
      <c r="W3661" s="138"/>
      <c r="X3661" s="505"/>
      <c r="Y3661" s="150"/>
      <c r="Z3661" s="150"/>
      <c r="AA3661" s="150"/>
      <c r="AB3661" s="150"/>
      <c r="AC3661" s="138"/>
      <c r="AD3661" s="505"/>
      <c r="AE3661" s="150"/>
      <c r="AF3661" s="150"/>
      <c r="AG3661" s="150"/>
      <c r="AH3661" s="150"/>
      <c r="AI3661" s="138"/>
      <c r="AJ3661" s="505"/>
      <c r="AK3661" s="150"/>
      <c r="AL3661" s="150"/>
      <c r="AM3661" s="150"/>
      <c r="AN3661" s="150"/>
      <c r="AO3661" s="138"/>
      <c r="AP3661" s="505"/>
      <c r="AQ3661" s="150"/>
      <c r="AR3661" s="150"/>
      <c r="AS3661" s="150"/>
      <c r="AT3661" s="150"/>
      <c r="AU3661" s="138"/>
      <c r="AV3661" s="505"/>
      <c r="AW3661" s="150"/>
      <c r="AX3661" s="150"/>
      <c r="AY3661" s="150"/>
      <c r="BB3661" s="505"/>
      <c r="BC3661" s="150"/>
      <c r="BD3661" s="150"/>
      <c r="BE3661" s="150"/>
      <c r="BF3661" s="150"/>
      <c r="BG3661" s="150"/>
      <c r="BH3661" s="150"/>
      <c r="BI3661" s="133"/>
      <c r="BJ3661" s="135"/>
    </row>
    <row r="3662" spans="3:62">
      <c r="C3662" s="504"/>
      <c r="F3662" s="505"/>
      <c r="G3662" s="150"/>
      <c r="H3662" s="150"/>
      <c r="I3662" s="150"/>
      <c r="J3662" s="150"/>
      <c r="K3662" s="138"/>
      <c r="L3662" s="505"/>
      <c r="M3662" s="150"/>
      <c r="N3662" s="150"/>
      <c r="O3662" s="150"/>
      <c r="P3662" s="150"/>
      <c r="Q3662" s="138"/>
      <c r="R3662" s="505"/>
      <c r="S3662" s="150"/>
      <c r="T3662" s="150"/>
      <c r="U3662" s="150"/>
      <c r="V3662" s="150"/>
      <c r="W3662" s="138"/>
      <c r="X3662" s="505"/>
      <c r="Y3662" s="150"/>
      <c r="Z3662" s="150"/>
      <c r="AA3662" s="150"/>
      <c r="AB3662" s="150"/>
      <c r="AC3662" s="138"/>
      <c r="AD3662" s="505"/>
      <c r="AE3662" s="150"/>
      <c r="AF3662" s="150"/>
      <c r="AG3662" s="150"/>
      <c r="AH3662" s="150"/>
      <c r="AI3662" s="138"/>
      <c r="AJ3662" s="505"/>
      <c r="AK3662" s="150"/>
      <c r="AL3662" s="150"/>
      <c r="AM3662" s="150"/>
      <c r="AN3662" s="150"/>
      <c r="AO3662" s="138"/>
      <c r="AP3662" s="505"/>
      <c r="AQ3662" s="150"/>
      <c r="AR3662" s="150"/>
      <c r="AS3662" s="150"/>
      <c r="AT3662" s="150"/>
      <c r="AU3662" s="138"/>
      <c r="AV3662" s="505"/>
      <c r="AW3662" s="150"/>
      <c r="AX3662" s="150"/>
      <c r="AY3662" s="150"/>
      <c r="BB3662" s="505"/>
      <c r="BC3662" s="150"/>
      <c r="BD3662" s="150"/>
      <c r="BE3662" s="150"/>
      <c r="BF3662" s="150"/>
      <c r="BG3662" s="150"/>
      <c r="BH3662" s="150"/>
      <c r="BI3662" s="133"/>
      <c r="BJ3662" s="135"/>
    </row>
    <row r="3663" spans="3:62">
      <c r="C3663" s="504"/>
      <c r="F3663" s="505"/>
      <c r="G3663" s="150"/>
      <c r="H3663" s="150"/>
      <c r="I3663" s="150"/>
      <c r="J3663" s="150"/>
      <c r="K3663" s="138"/>
      <c r="L3663" s="505"/>
      <c r="M3663" s="150"/>
      <c r="N3663" s="150"/>
      <c r="O3663" s="150"/>
      <c r="P3663" s="150"/>
      <c r="Q3663" s="138"/>
      <c r="R3663" s="505"/>
      <c r="S3663" s="150"/>
      <c r="T3663" s="150"/>
      <c r="U3663" s="150"/>
      <c r="V3663" s="150"/>
      <c r="W3663" s="138"/>
      <c r="X3663" s="505"/>
      <c r="Y3663" s="150"/>
      <c r="Z3663" s="150"/>
      <c r="AA3663" s="150"/>
      <c r="AB3663" s="150"/>
      <c r="AC3663" s="138"/>
      <c r="AD3663" s="505"/>
      <c r="AE3663" s="150"/>
      <c r="AF3663" s="150"/>
      <c r="AG3663" s="150"/>
      <c r="AH3663" s="150"/>
      <c r="AI3663" s="138"/>
      <c r="AJ3663" s="505"/>
      <c r="AK3663" s="150"/>
      <c r="AL3663" s="150"/>
      <c r="AM3663" s="150"/>
      <c r="AN3663" s="150"/>
      <c r="AO3663" s="138"/>
      <c r="AP3663" s="505"/>
      <c r="AQ3663" s="150"/>
      <c r="AR3663" s="150"/>
      <c r="AS3663" s="150"/>
      <c r="AT3663" s="150"/>
      <c r="AU3663" s="138"/>
      <c r="AV3663" s="505"/>
      <c r="AW3663" s="150"/>
      <c r="AX3663" s="150"/>
      <c r="AY3663" s="150"/>
      <c r="BB3663" s="505"/>
      <c r="BC3663" s="150"/>
      <c r="BD3663" s="150"/>
      <c r="BE3663" s="150"/>
      <c r="BF3663" s="150"/>
      <c r="BG3663" s="150"/>
      <c r="BH3663" s="150"/>
      <c r="BI3663" s="133"/>
      <c r="BJ3663" s="135"/>
    </row>
    <row r="3664" spans="3:62">
      <c r="C3664" s="504"/>
      <c r="F3664" s="505"/>
      <c r="G3664" s="150"/>
      <c r="H3664" s="150"/>
      <c r="I3664" s="150"/>
      <c r="J3664" s="150"/>
      <c r="K3664" s="138"/>
      <c r="L3664" s="505"/>
      <c r="M3664" s="150"/>
      <c r="N3664" s="150"/>
      <c r="O3664" s="150"/>
      <c r="P3664" s="150"/>
      <c r="Q3664" s="138"/>
      <c r="R3664" s="505"/>
      <c r="S3664" s="150"/>
      <c r="T3664" s="150"/>
      <c r="U3664" s="150"/>
      <c r="V3664" s="150"/>
      <c r="W3664" s="138"/>
      <c r="X3664" s="505"/>
      <c r="Y3664" s="150"/>
      <c r="Z3664" s="150"/>
      <c r="AA3664" s="150"/>
      <c r="AB3664" s="150"/>
      <c r="AC3664" s="138"/>
      <c r="AD3664" s="505"/>
      <c r="AE3664" s="150"/>
      <c r="AF3664" s="150"/>
      <c r="AG3664" s="150"/>
      <c r="AH3664" s="150"/>
      <c r="AI3664" s="138"/>
      <c r="AJ3664" s="505"/>
      <c r="AK3664" s="150"/>
      <c r="AL3664" s="150"/>
      <c r="AM3664" s="150"/>
      <c r="AN3664" s="150"/>
      <c r="AO3664" s="138"/>
      <c r="AP3664" s="505"/>
      <c r="AQ3664" s="150"/>
      <c r="AR3664" s="150"/>
      <c r="AS3664" s="150"/>
      <c r="AT3664" s="150"/>
      <c r="AU3664" s="138"/>
      <c r="AV3664" s="505"/>
      <c r="AW3664" s="150"/>
      <c r="AX3664" s="150"/>
      <c r="AY3664" s="150"/>
      <c r="BB3664" s="505"/>
      <c r="BC3664" s="150"/>
      <c r="BD3664" s="150"/>
      <c r="BE3664" s="150"/>
      <c r="BF3664" s="150"/>
      <c r="BG3664" s="150"/>
      <c r="BH3664" s="150"/>
      <c r="BI3664" s="133"/>
      <c r="BJ3664" s="135"/>
    </row>
    <row r="3665" spans="3:62">
      <c r="C3665" s="504"/>
      <c r="F3665" s="505"/>
      <c r="G3665" s="150"/>
      <c r="H3665" s="150"/>
      <c r="I3665" s="150"/>
      <c r="J3665" s="150"/>
      <c r="K3665" s="138"/>
      <c r="L3665" s="505"/>
      <c r="M3665" s="150"/>
      <c r="N3665" s="150"/>
      <c r="O3665" s="150"/>
      <c r="P3665" s="150"/>
      <c r="Q3665" s="138"/>
      <c r="R3665" s="505"/>
      <c r="S3665" s="150"/>
      <c r="T3665" s="150"/>
      <c r="U3665" s="150"/>
      <c r="V3665" s="150"/>
      <c r="W3665" s="138"/>
      <c r="X3665" s="505"/>
      <c r="Y3665" s="150"/>
      <c r="Z3665" s="150"/>
      <c r="AA3665" s="150"/>
      <c r="AB3665" s="150"/>
      <c r="AC3665" s="138"/>
      <c r="AD3665" s="505"/>
      <c r="AE3665" s="150"/>
      <c r="AF3665" s="150"/>
      <c r="AG3665" s="150"/>
      <c r="AH3665" s="150"/>
      <c r="AI3665" s="138"/>
      <c r="AJ3665" s="505"/>
      <c r="AK3665" s="150"/>
      <c r="AL3665" s="150"/>
      <c r="AM3665" s="150"/>
      <c r="AN3665" s="150"/>
      <c r="AO3665" s="138"/>
      <c r="AP3665" s="505"/>
      <c r="AQ3665" s="150"/>
      <c r="AR3665" s="150"/>
      <c r="AS3665" s="150"/>
      <c r="AT3665" s="150"/>
      <c r="AU3665" s="138"/>
      <c r="AV3665" s="505"/>
      <c r="AW3665" s="150"/>
      <c r="AX3665" s="150"/>
      <c r="AY3665" s="150"/>
      <c r="BB3665" s="505"/>
      <c r="BC3665" s="150"/>
      <c r="BD3665" s="150"/>
      <c r="BE3665" s="150"/>
      <c r="BF3665" s="150"/>
      <c r="BG3665" s="150"/>
      <c r="BH3665" s="150"/>
      <c r="BI3665" s="133"/>
      <c r="BJ3665" s="135"/>
    </row>
    <row r="3666" spans="3:62">
      <c r="C3666" s="504"/>
      <c r="F3666" s="505"/>
      <c r="G3666" s="150"/>
      <c r="H3666" s="150"/>
      <c r="I3666" s="150"/>
      <c r="J3666" s="150"/>
      <c r="K3666" s="138"/>
      <c r="L3666" s="505"/>
      <c r="M3666" s="150"/>
      <c r="N3666" s="150"/>
      <c r="O3666" s="150"/>
      <c r="P3666" s="150"/>
      <c r="Q3666" s="138"/>
      <c r="R3666" s="505"/>
      <c r="S3666" s="150"/>
      <c r="T3666" s="150"/>
      <c r="U3666" s="150"/>
      <c r="V3666" s="150"/>
      <c r="W3666" s="138"/>
      <c r="X3666" s="505"/>
      <c r="Y3666" s="150"/>
      <c r="Z3666" s="150"/>
      <c r="AA3666" s="150"/>
      <c r="AB3666" s="150"/>
      <c r="AC3666" s="138"/>
      <c r="AD3666" s="505"/>
      <c r="AE3666" s="150"/>
      <c r="AF3666" s="150"/>
      <c r="AG3666" s="150"/>
      <c r="AH3666" s="150"/>
      <c r="AI3666" s="138"/>
      <c r="AJ3666" s="505"/>
      <c r="AK3666" s="150"/>
      <c r="AL3666" s="150"/>
      <c r="AM3666" s="150"/>
      <c r="AN3666" s="150"/>
      <c r="AO3666" s="138"/>
      <c r="AP3666" s="505"/>
      <c r="AQ3666" s="150"/>
      <c r="AR3666" s="150"/>
      <c r="AS3666" s="150"/>
      <c r="AT3666" s="150"/>
      <c r="AU3666" s="138"/>
      <c r="AV3666" s="505"/>
      <c r="AW3666" s="150"/>
      <c r="AX3666" s="150"/>
      <c r="AY3666" s="150"/>
      <c r="BB3666" s="505"/>
      <c r="BC3666" s="150"/>
      <c r="BD3666" s="150"/>
      <c r="BE3666" s="150"/>
      <c r="BF3666" s="150"/>
      <c r="BG3666" s="150"/>
      <c r="BH3666" s="150"/>
      <c r="BI3666" s="133"/>
      <c r="BJ3666" s="135"/>
    </row>
    <row r="3667" spans="3:62">
      <c r="C3667" s="504"/>
      <c r="F3667" s="505"/>
      <c r="G3667" s="150"/>
      <c r="H3667" s="150"/>
      <c r="I3667" s="150"/>
      <c r="J3667" s="150"/>
      <c r="K3667" s="138"/>
      <c r="L3667" s="505"/>
      <c r="M3667" s="150"/>
      <c r="N3667" s="150"/>
      <c r="O3667" s="150"/>
      <c r="P3667" s="150"/>
      <c r="Q3667" s="138"/>
      <c r="R3667" s="505"/>
      <c r="S3667" s="150"/>
      <c r="T3667" s="150"/>
      <c r="U3667" s="150"/>
      <c r="V3667" s="150"/>
      <c r="W3667" s="138"/>
      <c r="X3667" s="505"/>
      <c r="Y3667" s="150"/>
      <c r="Z3667" s="150"/>
      <c r="AA3667" s="150"/>
      <c r="AB3667" s="150"/>
      <c r="AC3667" s="138"/>
      <c r="AD3667" s="505"/>
      <c r="AE3667" s="150"/>
      <c r="AF3667" s="150"/>
      <c r="AG3667" s="150"/>
      <c r="AH3667" s="150"/>
      <c r="AI3667" s="138"/>
      <c r="AJ3667" s="505"/>
      <c r="AK3667" s="150"/>
      <c r="AL3667" s="150"/>
      <c r="AM3667" s="150"/>
      <c r="AN3667" s="150"/>
      <c r="AO3667" s="138"/>
      <c r="AP3667" s="505"/>
      <c r="AQ3667" s="150"/>
      <c r="AR3667" s="150"/>
      <c r="AS3667" s="150"/>
      <c r="AT3667" s="150"/>
      <c r="AU3667" s="138"/>
      <c r="AV3667" s="505"/>
      <c r="AW3667" s="150"/>
      <c r="AX3667" s="150"/>
      <c r="AY3667" s="150"/>
      <c r="BB3667" s="505"/>
      <c r="BC3667" s="150"/>
      <c r="BD3667" s="150"/>
      <c r="BE3667" s="150"/>
      <c r="BF3667" s="150"/>
      <c r="BG3667" s="150"/>
      <c r="BH3667" s="150"/>
      <c r="BI3667" s="133"/>
      <c r="BJ3667" s="135"/>
    </row>
    <row r="3668" spans="3:62">
      <c r="C3668" s="504"/>
      <c r="F3668" s="505"/>
      <c r="G3668" s="150"/>
      <c r="H3668" s="150"/>
      <c r="I3668" s="150"/>
      <c r="J3668" s="150"/>
      <c r="K3668" s="138"/>
      <c r="L3668" s="505"/>
      <c r="M3668" s="150"/>
      <c r="N3668" s="150"/>
      <c r="O3668" s="150"/>
      <c r="P3668" s="150"/>
      <c r="Q3668" s="138"/>
      <c r="R3668" s="505"/>
      <c r="S3668" s="150"/>
      <c r="T3668" s="150"/>
      <c r="U3668" s="150"/>
      <c r="V3668" s="150"/>
      <c r="W3668" s="138"/>
      <c r="X3668" s="505"/>
      <c r="Y3668" s="150"/>
      <c r="Z3668" s="150"/>
      <c r="AA3668" s="150"/>
      <c r="AB3668" s="150"/>
      <c r="AC3668" s="138"/>
      <c r="AD3668" s="505"/>
      <c r="AE3668" s="150"/>
      <c r="AF3668" s="150"/>
      <c r="AG3668" s="150"/>
      <c r="AH3668" s="150"/>
      <c r="AI3668" s="138"/>
      <c r="AJ3668" s="505"/>
      <c r="AK3668" s="150"/>
      <c r="AL3668" s="150"/>
      <c r="AM3668" s="150"/>
      <c r="AN3668" s="150"/>
      <c r="AO3668" s="138"/>
      <c r="AP3668" s="505"/>
      <c r="AQ3668" s="150"/>
      <c r="AR3668" s="150"/>
      <c r="AS3668" s="150"/>
      <c r="AT3668" s="150"/>
      <c r="AU3668" s="138"/>
      <c r="AV3668" s="505"/>
      <c r="AW3668" s="150"/>
      <c r="AX3668" s="150"/>
      <c r="AY3668" s="150"/>
      <c r="BB3668" s="505"/>
      <c r="BC3668" s="150"/>
      <c r="BD3668" s="150"/>
      <c r="BE3668" s="150"/>
      <c r="BF3668" s="150"/>
      <c r="BG3668" s="150"/>
      <c r="BH3668" s="150"/>
      <c r="BI3668" s="133"/>
      <c r="BJ3668" s="135"/>
    </row>
    <row r="3669" spans="3:62">
      <c r="C3669" s="504"/>
      <c r="F3669" s="505"/>
      <c r="G3669" s="150"/>
      <c r="H3669" s="150"/>
      <c r="I3669" s="150"/>
      <c r="J3669" s="150"/>
      <c r="K3669" s="138"/>
      <c r="L3669" s="505"/>
      <c r="M3669" s="150"/>
      <c r="N3669" s="150"/>
      <c r="O3669" s="150"/>
      <c r="P3669" s="150"/>
      <c r="Q3669" s="138"/>
      <c r="R3669" s="505"/>
      <c r="S3669" s="150"/>
      <c r="T3669" s="150"/>
      <c r="U3669" s="150"/>
      <c r="V3669" s="150"/>
      <c r="W3669" s="138"/>
      <c r="X3669" s="505"/>
      <c r="Y3669" s="150"/>
      <c r="Z3669" s="150"/>
      <c r="AA3669" s="150"/>
      <c r="AB3669" s="150"/>
      <c r="AC3669" s="138"/>
      <c r="AD3669" s="505"/>
      <c r="AE3669" s="150"/>
      <c r="AF3669" s="150"/>
      <c r="AG3669" s="150"/>
      <c r="AH3669" s="150"/>
      <c r="AI3669" s="138"/>
      <c r="AJ3669" s="505"/>
      <c r="AK3669" s="150"/>
      <c r="AL3669" s="150"/>
      <c r="AM3669" s="150"/>
      <c r="AN3669" s="150"/>
      <c r="AO3669" s="138"/>
      <c r="AP3669" s="505"/>
      <c r="AQ3669" s="150"/>
      <c r="AR3669" s="150"/>
      <c r="AS3669" s="150"/>
      <c r="AT3669" s="150"/>
      <c r="AU3669" s="138"/>
      <c r="AV3669" s="505"/>
      <c r="AW3669" s="150"/>
      <c r="AX3669" s="150"/>
      <c r="AY3669" s="150"/>
      <c r="BB3669" s="505"/>
      <c r="BC3669" s="150"/>
      <c r="BD3669" s="150"/>
      <c r="BE3669" s="150"/>
      <c r="BF3669" s="150"/>
      <c r="BG3669" s="150"/>
      <c r="BH3669" s="150"/>
      <c r="BI3669" s="133"/>
      <c r="BJ3669" s="135"/>
    </row>
    <row r="3670" spans="3:62">
      <c r="C3670" s="504"/>
      <c r="F3670" s="505"/>
      <c r="G3670" s="150"/>
      <c r="H3670" s="150"/>
      <c r="I3670" s="150"/>
      <c r="J3670" s="150"/>
      <c r="K3670" s="138"/>
      <c r="L3670" s="505"/>
      <c r="M3670" s="150"/>
      <c r="N3670" s="150"/>
      <c r="O3670" s="150"/>
      <c r="P3670" s="150"/>
      <c r="Q3670" s="138"/>
      <c r="R3670" s="505"/>
      <c r="S3670" s="150"/>
      <c r="T3670" s="150"/>
      <c r="U3670" s="150"/>
      <c r="V3670" s="150"/>
      <c r="W3670" s="138"/>
      <c r="X3670" s="505"/>
      <c r="Y3670" s="150"/>
      <c r="Z3670" s="150"/>
      <c r="AA3670" s="150"/>
      <c r="AB3670" s="150"/>
      <c r="AC3670" s="138"/>
      <c r="AD3670" s="505"/>
      <c r="AE3670" s="150"/>
      <c r="AF3670" s="150"/>
      <c r="AG3670" s="150"/>
      <c r="AH3670" s="150"/>
      <c r="AI3670" s="138"/>
      <c r="AJ3670" s="505"/>
      <c r="AK3670" s="150"/>
      <c r="AL3670" s="150"/>
      <c r="AM3670" s="150"/>
      <c r="AN3670" s="150"/>
      <c r="AO3670" s="138"/>
      <c r="AP3670" s="505"/>
      <c r="AQ3670" s="150"/>
      <c r="AR3670" s="150"/>
      <c r="AS3670" s="150"/>
      <c r="AT3670" s="150"/>
      <c r="AU3670" s="138"/>
      <c r="AV3670" s="505"/>
      <c r="AW3670" s="150"/>
      <c r="AX3670" s="150"/>
      <c r="AY3670" s="150"/>
      <c r="BB3670" s="505"/>
      <c r="BC3670" s="150"/>
      <c r="BD3670" s="150"/>
      <c r="BE3670" s="150"/>
      <c r="BF3670" s="150"/>
      <c r="BG3670" s="150"/>
      <c r="BH3670" s="150"/>
      <c r="BI3670" s="133"/>
      <c r="BJ3670" s="135"/>
    </row>
    <row r="3671" spans="3:62">
      <c r="C3671" s="504"/>
      <c r="F3671" s="505"/>
      <c r="G3671" s="150"/>
      <c r="H3671" s="150"/>
      <c r="I3671" s="150"/>
      <c r="J3671" s="150"/>
      <c r="K3671" s="138"/>
      <c r="L3671" s="505"/>
      <c r="M3671" s="150"/>
      <c r="N3671" s="150"/>
      <c r="O3671" s="150"/>
      <c r="P3671" s="150"/>
      <c r="Q3671" s="138"/>
      <c r="R3671" s="505"/>
      <c r="S3671" s="150"/>
      <c r="T3671" s="150"/>
      <c r="U3671" s="150"/>
      <c r="V3671" s="150"/>
      <c r="W3671" s="138"/>
      <c r="X3671" s="505"/>
      <c r="Y3671" s="150"/>
      <c r="Z3671" s="150"/>
      <c r="AA3671" s="150"/>
      <c r="AB3671" s="150"/>
      <c r="AC3671" s="138"/>
      <c r="AD3671" s="505"/>
      <c r="AE3671" s="150"/>
      <c r="AF3671" s="150"/>
      <c r="AG3671" s="150"/>
      <c r="AH3671" s="150"/>
      <c r="AI3671" s="138"/>
      <c r="AJ3671" s="505"/>
      <c r="AK3671" s="150"/>
      <c r="AL3671" s="150"/>
      <c r="AM3671" s="150"/>
      <c r="AN3671" s="150"/>
      <c r="AO3671" s="138"/>
      <c r="AP3671" s="505"/>
      <c r="AQ3671" s="150"/>
      <c r="AR3671" s="150"/>
      <c r="AS3671" s="150"/>
      <c r="AT3671" s="150"/>
      <c r="AU3671" s="138"/>
      <c r="AV3671" s="505"/>
      <c r="AW3671" s="150"/>
      <c r="AX3671" s="150"/>
      <c r="AY3671" s="150"/>
      <c r="BB3671" s="505"/>
      <c r="BC3671" s="150"/>
      <c r="BD3671" s="150"/>
      <c r="BE3671" s="150"/>
      <c r="BF3671" s="150"/>
      <c r="BG3671" s="150"/>
      <c r="BH3671" s="150"/>
      <c r="BI3671" s="133"/>
      <c r="BJ3671" s="135"/>
    </row>
    <row r="3672" spans="3:62">
      <c r="C3672" s="504"/>
      <c r="F3672" s="505"/>
      <c r="G3672" s="150"/>
      <c r="H3672" s="150"/>
      <c r="I3672" s="150"/>
      <c r="J3672" s="150"/>
      <c r="K3672" s="138"/>
      <c r="L3672" s="505"/>
      <c r="M3672" s="150"/>
      <c r="N3672" s="150"/>
      <c r="O3672" s="150"/>
      <c r="P3672" s="150"/>
      <c r="Q3672" s="138"/>
      <c r="R3672" s="505"/>
      <c r="S3672" s="150"/>
      <c r="T3672" s="150"/>
      <c r="U3672" s="150"/>
      <c r="V3672" s="150"/>
      <c r="W3672" s="138"/>
      <c r="X3672" s="505"/>
      <c r="Y3672" s="150"/>
      <c r="Z3672" s="150"/>
      <c r="AA3672" s="150"/>
      <c r="AB3672" s="150"/>
      <c r="AC3672" s="138"/>
      <c r="AD3672" s="505"/>
      <c r="AE3672" s="150"/>
      <c r="AF3672" s="150"/>
      <c r="AG3672" s="150"/>
      <c r="AH3672" s="150"/>
      <c r="AI3672" s="138"/>
      <c r="AJ3672" s="505"/>
      <c r="AK3672" s="150"/>
      <c r="AL3672" s="150"/>
      <c r="AM3672" s="150"/>
      <c r="AN3672" s="150"/>
      <c r="AO3672" s="138"/>
      <c r="AP3672" s="505"/>
      <c r="AQ3672" s="150"/>
      <c r="AR3672" s="150"/>
      <c r="AS3672" s="150"/>
      <c r="AT3672" s="150"/>
      <c r="AU3672" s="138"/>
      <c r="AV3672" s="505"/>
      <c r="AW3672" s="150"/>
      <c r="AX3672" s="150"/>
      <c r="AY3672" s="150"/>
      <c r="BB3672" s="505"/>
      <c r="BC3672" s="150"/>
      <c r="BD3672" s="150"/>
      <c r="BE3672" s="150"/>
      <c r="BF3672" s="150"/>
      <c r="BG3672" s="150"/>
      <c r="BH3672" s="150"/>
      <c r="BI3672" s="133"/>
      <c r="BJ3672" s="135"/>
    </row>
    <row r="3673" spans="3:62">
      <c r="C3673" s="504"/>
      <c r="F3673" s="505"/>
      <c r="G3673" s="150"/>
      <c r="H3673" s="150"/>
      <c r="I3673" s="150"/>
      <c r="J3673" s="150"/>
      <c r="K3673" s="138"/>
      <c r="L3673" s="505"/>
      <c r="M3673" s="150"/>
      <c r="N3673" s="150"/>
      <c r="O3673" s="150"/>
      <c r="P3673" s="150"/>
      <c r="Q3673" s="138"/>
      <c r="R3673" s="505"/>
      <c r="S3673" s="150"/>
      <c r="T3673" s="150"/>
      <c r="U3673" s="150"/>
      <c r="V3673" s="150"/>
      <c r="W3673" s="138"/>
      <c r="X3673" s="505"/>
      <c r="Y3673" s="150"/>
      <c r="Z3673" s="150"/>
      <c r="AA3673" s="150"/>
      <c r="AB3673" s="150"/>
      <c r="AC3673" s="138"/>
      <c r="AD3673" s="505"/>
      <c r="AE3673" s="150"/>
      <c r="AF3673" s="150"/>
      <c r="AG3673" s="150"/>
      <c r="AH3673" s="150"/>
      <c r="AI3673" s="138"/>
      <c r="AJ3673" s="505"/>
      <c r="AK3673" s="150"/>
      <c r="AL3673" s="150"/>
      <c r="AM3673" s="150"/>
      <c r="AN3673" s="150"/>
      <c r="AO3673" s="138"/>
      <c r="AP3673" s="505"/>
      <c r="AQ3673" s="150"/>
      <c r="AR3673" s="150"/>
      <c r="AS3673" s="150"/>
      <c r="AT3673" s="150"/>
      <c r="AU3673" s="138"/>
      <c r="AV3673" s="505"/>
      <c r="AW3673" s="150"/>
      <c r="AX3673" s="150"/>
      <c r="AY3673" s="150"/>
      <c r="BB3673" s="505"/>
      <c r="BC3673" s="150"/>
      <c r="BD3673" s="150"/>
      <c r="BE3673" s="150"/>
      <c r="BF3673" s="150"/>
      <c r="BG3673" s="150"/>
      <c r="BH3673" s="150"/>
      <c r="BI3673" s="133"/>
      <c r="BJ3673" s="135"/>
    </row>
    <row r="3674" spans="3:62">
      <c r="C3674" s="504"/>
      <c r="F3674" s="505"/>
      <c r="G3674" s="150"/>
      <c r="H3674" s="150"/>
      <c r="I3674" s="150"/>
      <c r="J3674" s="150"/>
      <c r="K3674" s="138"/>
      <c r="L3674" s="505"/>
      <c r="M3674" s="150"/>
      <c r="N3674" s="150"/>
      <c r="O3674" s="150"/>
      <c r="P3674" s="150"/>
      <c r="Q3674" s="138"/>
      <c r="R3674" s="505"/>
      <c r="S3674" s="150"/>
      <c r="T3674" s="150"/>
      <c r="U3674" s="150"/>
      <c r="V3674" s="150"/>
      <c r="W3674" s="138"/>
      <c r="X3674" s="505"/>
      <c r="Y3674" s="150"/>
      <c r="Z3674" s="150"/>
      <c r="AA3674" s="150"/>
      <c r="AB3674" s="150"/>
      <c r="AC3674" s="138"/>
      <c r="AD3674" s="505"/>
      <c r="AE3674" s="150"/>
      <c r="AF3674" s="150"/>
      <c r="AG3674" s="150"/>
      <c r="AH3674" s="150"/>
      <c r="AI3674" s="138"/>
      <c r="AJ3674" s="505"/>
      <c r="AK3674" s="150"/>
      <c r="AL3674" s="150"/>
      <c r="AM3674" s="150"/>
      <c r="AN3674" s="150"/>
      <c r="AO3674" s="138"/>
      <c r="AP3674" s="505"/>
      <c r="AQ3674" s="150"/>
      <c r="AR3674" s="150"/>
      <c r="AS3674" s="150"/>
      <c r="AT3674" s="150"/>
      <c r="AU3674" s="138"/>
      <c r="AV3674" s="505"/>
      <c r="AW3674" s="150"/>
      <c r="AX3674" s="150"/>
      <c r="AY3674" s="150"/>
      <c r="BB3674" s="505"/>
      <c r="BC3674" s="150"/>
      <c r="BD3674" s="150"/>
      <c r="BE3674" s="150"/>
      <c r="BF3674" s="150"/>
      <c r="BG3674" s="150"/>
      <c r="BH3674" s="150"/>
      <c r="BI3674" s="133"/>
      <c r="BJ3674" s="135"/>
    </row>
    <row r="3675" spans="3:62">
      <c r="C3675" s="504"/>
      <c r="F3675" s="505"/>
      <c r="G3675" s="150"/>
      <c r="H3675" s="150"/>
      <c r="I3675" s="150"/>
      <c r="J3675" s="150"/>
      <c r="K3675" s="138"/>
      <c r="L3675" s="505"/>
      <c r="M3675" s="150"/>
      <c r="N3675" s="150"/>
      <c r="O3675" s="150"/>
      <c r="P3675" s="150"/>
      <c r="Q3675" s="138"/>
      <c r="R3675" s="505"/>
      <c r="S3675" s="150"/>
      <c r="T3675" s="150"/>
      <c r="U3675" s="150"/>
      <c r="V3675" s="150"/>
      <c r="W3675" s="138"/>
      <c r="X3675" s="505"/>
      <c r="Y3675" s="150"/>
      <c r="Z3675" s="150"/>
      <c r="AA3675" s="150"/>
      <c r="AB3675" s="150"/>
      <c r="AC3675" s="138"/>
      <c r="AD3675" s="505"/>
      <c r="AE3675" s="150"/>
      <c r="AF3675" s="150"/>
      <c r="AG3675" s="150"/>
      <c r="AH3675" s="150"/>
      <c r="AI3675" s="138"/>
      <c r="AJ3675" s="505"/>
      <c r="AK3675" s="150"/>
      <c r="AL3675" s="150"/>
      <c r="AM3675" s="150"/>
      <c r="AN3675" s="150"/>
      <c r="AO3675" s="138"/>
      <c r="AP3675" s="505"/>
      <c r="AQ3675" s="150"/>
      <c r="AR3675" s="150"/>
      <c r="AS3675" s="150"/>
      <c r="AT3675" s="150"/>
      <c r="AU3675" s="138"/>
      <c r="AV3675" s="505"/>
      <c r="AW3675" s="150"/>
      <c r="AX3675" s="150"/>
      <c r="AY3675" s="150"/>
      <c r="BB3675" s="505"/>
      <c r="BC3675" s="150"/>
      <c r="BD3675" s="150"/>
      <c r="BE3675" s="150"/>
      <c r="BF3675" s="150"/>
      <c r="BG3675" s="150"/>
      <c r="BH3675" s="150"/>
      <c r="BI3675" s="133"/>
      <c r="BJ3675" s="135"/>
    </row>
    <row r="3676" spans="3:62">
      <c r="C3676" s="504"/>
      <c r="F3676" s="505"/>
      <c r="G3676" s="150"/>
      <c r="H3676" s="150"/>
      <c r="I3676" s="150"/>
      <c r="J3676" s="150"/>
      <c r="K3676" s="138"/>
      <c r="L3676" s="505"/>
      <c r="M3676" s="150"/>
      <c r="N3676" s="150"/>
      <c r="O3676" s="150"/>
      <c r="P3676" s="150"/>
      <c r="Q3676" s="138"/>
      <c r="R3676" s="505"/>
      <c r="S3676" s="150"/>
      <c r="T3676" s="150"/>
      <c r="U3676" s="150"/>
      <c r="V3676" s="150"/>
      <c r="W3676" s="138"/>
      <c r="X3676" s="505"/>
      <c r="Y3676" s="150"/>
      <c r="Z3676" s="150"/>
      <c r="AA3676" s="150"/>
      <c r="AB3676" s="150"/>
      <c r="AC3676" s="138"/>
      <c r="AD3676" s="505"/>
      <c r="AE3676" s="150"/>
      <c r="AF3676" s="150"/>
      <c r="AG3676" s="150"/>
      <c r="AH3676" s="150"/>
      <c r="AI3676" s="138"/>
      <c r="AJ3676" s="505"/>
      <c r="AK3676" s="150"/>
      <c r="AL3676" s="150"/>
      <c r="AM3676" s="150"/>
      <c r="AN3676" s="150"/>
      <c r="AO3676" s="138"/>
      <c r="AP3676" s="505"/>
      <c r="AQ3676" s="150"/>
      <c r="AR3676" s="150"/>
      <c r="AS3676" s="150"/>
      <c r="AT3676" s="150"/>
      <c r="AU3676" s="138"/>
      <c r="AV3676" s="505"/>
      <c r="AW3676" s="150"/>
      <c r="AX3676" s="150"/>
      <c r="AY3676" s="150"/>
      <c r="BB3676" s="505"/>
      <c r="BC3676" s="150"/>
      <c r="BD3676" s="150"/>
      <c r="BE3676" s="150"/>
      <c r="BF3676" s="150"/>
      <c r="BG3676" s="150"/>
      <c r="BH3676" s="150"/>
      <c r="BI3676" s="133"/>
      <c r="BJ3676" s="135"/>
    </row>
    <row r="3677" spans="3:62">
      <c r="C3677" s="504"/>
      <c r="F3677" s="505"/>
      <c r="G3677" s="150"/>
      <c r="H3677" s="150"/>
      <c r="I3677" s="150"/>
      <c r="J3677" s="150"/>
      <c r="K3677" s="138"/>
      <c r="L3677" s="505"/>
      <c r="M3677" s="150"/>
      <c r="N3677" s="150"/>
      <c r="O3677" s="150"/>
      <c r="P3677" s="150"/>
      <c r="Q3677" s="138"/>
      <c r="R3677" s="505"/>
      <c r="S3677" s="150"/>
      <c r="T3677" s="150"/>
      <c r="U3677" s="150"/>
      <c r="V3677" s="150"/>
      <c r="W3677" s="138"/>
      <c r="X3677" s="505"/>
      <c r="Y3677" s="150"/>
      <c r="Z3677" s="150"/>
      <c r="AA3677" s="150"/>
      <c r="AB3677" s="150"/>
      <c r="AC3677" s="138"/>
      <c r="AD3677" s="505"/>
      <c r="AE3677" s="150"/>
      <c r="AF3677" s="150"/>
      <c r="AG3677" s="150"/>
      <c r="AH3677" s="150"/>
      <c r="AI3677" s="138"/>
      <c r="AJ3677" s="505"/>
      <c r="AK3677" s="150"/>
      <c r="AL3677" s="150"/>
      <c r="AM3677" s="150"/>
      <c r="AN3677" s="150"/>
      <c r="AO3677" s="138"/>
      <c r="AP3677" s="505"/>
      <c r="AQ3677" s="150"/>
      <c r="AR3677" s="150"/>
      <c r="AS3677" s="150"/>
      <c r="AT3677" s="150"/>
      <c r="AU3677" s="138"/>
      <c r="AV3677" s="505"/>
      <c r="AW3677" s="150"/>
      <c r="AX3677" s="150"/>
      <c r="AY3677" s="150"/>
      <c r="BB3677" s="505"/>
      <c r="BC3677" s="150"/>
      <c r="BD3677" s="150"/>
      <c r="BE3677" s="150"/>
      <c r="BF3677" s="150"/>
      <c r="BG3677" s="150"/>
      <c r="BH3677" s="150"/>
      <c r="BI3677" s="133"/>
      <c r="BJ3677" s="135"/>
    </row>
    <row r="3678" spans="3:62">
      <c r="C3678" s="504"/>
      <c r="F3678" s="505"/>
      <c r="G3678" s="150"/>
      <c r="H3678" s="150"/>
      <c r="I3678" s="150"/>
      <c r="J3678" s="150"/>
      <c r="K3678" s="138"/>
      <c r="L3678" s="505"/>
      <c r="M3678" s="150"/>
      <c r="N3678" s="150"/>
      <c r="O3678" s="150"/>
      <c r="P3678" s="150"/>
      <c r="Q3678" s="138"/>
      <c r="R3678" s="505"/>
      <c r="S3678" s="150"/>
      <c r="T3678" s="150"/>
      <c r="U3678" s="150"/>
      <c r="V3678" s="150"/>
      <c r="W3678" s="138"/>
      <c r="X3678" s="505"/>
      <c r="Y3678" s="150"/>
      <c r="Z3678" s="150"/>
      <c r="AA3678" s="150"/>
      <c r="AB3678" s="150"/>
      <c r="AC3678" s="138"/>
      <c r="AD3678" s="505"/>
      <c r="AE3678" s="150"/>
      <c r="AF3678" s="150"/>
      <c r="AG3678" s="150"/>
      <c r="AH3678" s="150"/>
      <c r="AI3678" s="138"/>
      <c r="AJ3678" s="505"/>
      <c r="AK3678" s="150"/>
      <c r="AL3678" s="150"/>
      <c r="AM3678" s="150"/>
      <c r="AN3678" s="150"/>
      <c r="AO3678" s="138"/>
      <c r="AP3678" s="505"/>
      <c r="AQ3678" s="150"/>
      <c r="AR3678" s="150"/>
      <c r="AS3678" s="150"/>
      <c r="AT3678" s="150"/>
      <c r="AU3678" s="138"/>
      <c r="AV3678" s="505"/>
      <c r="AW3678" s="150"/>
      <c r="AX3678" s="150"/>
      <c r="AY3678" s="150"/>
      <c r="BB3678" s="505"/>
      <c r="BC3678" s="150"/>
      <c r="BD3678" s="150"/>
      <c r="BE3678" s="150"/>
      <c r="BF3678" s="150"/>
      <c r="BG3678" s="150"/>
      <c r="BH3678" s="150"/>
      <c r="BI3678" s="133"/>
      <c r="BJ3678" s="135"/>
    </row>
    <row r="3679" spans="3:62">
      <c r="C3679" s="504"/>
      <c r="F3679" s="505"/>
      <c r="G3679" s="150"/>
      <c r="H3679" s="150"/>
      <c r="I3679" s="150"/>
      <c r="J3679" s="150"/>
      <c r="K3679" s="138"/>
      <c r="L3679" s="505"/>
      <c r="M3679" s="150"/>
      <c r="N3679" s="150"/>
      <c r="O3679" s="150"/>
      <c r="P3679" s="150"/>
      <c r="Q3679" s="138"/>
      <c r="R3679" s="505"/>
      <c r="S3679" s="150"/>
      <c r="T3679" s="150"/>
      <c r="U3679" s="150"/>
      <c r="V3679" s="150"/>
      <c r="W3679" s="138"/>
      <c r="X3679" s="505"/>
      <c r="Y3679" s="150"/>
      <c r="Z3679" s="150"/>
      <c r="AA3679" s="150"/>
      <c r="AB3679" s="150"/>
      <c r="AC3679" s="138"/>
      <c r="AD3679" s="505"/>
      <c r="AE3679" s="150"/>
      <c r="AF3679" s="150"/>
      <c r="AG3679" s="150"/>
      <c r="AH3679" s="150"/>
      <c r="AI3679" s="138"/>
      <c r="AJ3679" s="505"/>
      <c r="AK3679" s="150"/>
      <c r="AL3679" s="150"/>
      <c r="AM3679" s="150"/>
      <c r="AN3679" s="150"/>
      <c r="AO3679" s="138"/>
      <c r="AP3679" s="505"/>
      <c r="AQ3679" s="150"/>
      <c r="AR3679" s="150"/>
      <c r="AS3679" s="150"/>
      <c r="AT3679" s="150"/>
      <c r="AU3679" s="138"/>
      <c r="AV3679" s="505"/>
      <c r="AW3679" s="150"/>
      <c r="AX3679" s="150"/>
      <c r="AY3679" s="150"/>
      <c r="BB3679" s="505"/>
      <c r="BC3679" s="150"/>
      <c r="BD3679" s="150"/>
      <c r="BE3679" s="150"/>
      <c r="BF3679" s="150"/>
      <c r="BG3679" s="150"/>
      <c r="BH3679" s="150"/>
      <c r="BI3679" s="133"/>
      <c r="BJ3679" s="135"/>
    </row>
    <row r="3680" spans="3:62">
      <c r="C3680" s="504"/>
      <c r="F3680" s="505"/>
      <c r="G3680" s="150"/>
      <c r="H3680" s="150"/>
      <c r="I3680" s="150"/>
      <c r="J3680" s="150"/>
      <c r="K3680" s="138"/>
      <c r="L3680" s="505"/>
      <c r="M3680" s="150"/>
      <c r="N3680" s="150"/>
      <c r="O3680" s="150"/>
      <c r="P3680" s="150"/>
      <c r="Q3680" s="138"/>
      <c r="R3680" s="505"/>
      <c r="S3680" s="150"/>
      <c r="T3680" s="150"/>
      <c r="U3680" s="150"/>
      <c r="V3680" s="150"/>
      <c r="W3680" s="138"/>
      <c r="X3680" s="505"/>
      <c r="Y3680" s="150"/>
      <c r="Z3680" s="150"/>
      <c r="AA3680" s="150"/>
      <c r="AB3680" s="150"/>
      <c r="AC3680" s="138"/>
      <c r="AD3680" s="505"/>
      <c r="AE3680" s="150"/>
      <c r="AF3680" s="150"/>
      <c r="AG3680" s="150"/>
      <c r="AH3680" s="150"/>
      <c r="AI3680" s="138"/>
      <c r="AJ3680" s="505"/>
      <c r="AK3680" s="150"/>
      <c r="AL3680" s="150"/>
      <c r="AM3680" s="150"/>
      <c r="AN3680" s="150"/>
      <c r="AO3680" s="138"/>
      <c r="AP3680" s="505"/>
      <c r="AQ3680" s="150"/>
      <c r="AR3680" s="150"/>
      <c r="AS3680" s="150"/>
      <c r="AT3680" s="150"/>
      <c r="AU3680" s="138"/>
      <c r="AV3680" s="505"/>
      <c r="AW3680" s="150"/>
      <c r="AX3680" s="150"/>
      <c r="AY3680" s="150"/>
      <c r="BB3680" s="505"/>
      <c r="BC3680" s="150"/>
      <c r="BD3680" s="150"/>
      <c r="BE3680" s="150"/>
      <c r="BF3680" s="150"/>
      <c r="BG3680" s="150"/>
      <c r="BH3680" s="150"/>
      <c r="BI3680" s="133"/>
      <c r="BJ3680" s="135"/>
    </row>
    <row r="3681" spans="3:62">
      <c r="C3681" s="504"/>
      <c r="F3681" s="505"/>
      <c r="G3681" s="150"/>
      <c r="H3681" s="150"/>
      <c r="I3681" s="150"/>
      <c r="J3681" s="150"/>
      <c r="K3681" s="138"/>
      <c r="L3681" s="505"/>
      <c r="M3681" s="150"/>
      <c r="N3681" s="150"/>
      <c r="O3681" s="150"/>
      <c r="P3681" s="150"/>
      <c r="Q3681" s="138"/>
      <c r="R3681" s="505"/>
      <c r="S3681" s="150"/>
      <c r="T3681" s="150"/>
      <c r="U3681" s="150"/>
      <c r="V3681" s="150"/>
      <c r="W3681" s="138"/>
      <c r="X3681" s="505"/>
      <c r="Y3681" s="150"/>
      <c r="Z3681" s="150"/>
      <c r="AA3681" s="150"/>
      <c r="AB3681" s="150"/>
      <c r="AC3681" s="138"/>
      <c r="AD3681" s="505"/>
      <c r="AE3681" s="150"/>
      <c r="AF3681" s="150"/>
      <c r="AG3681" s="150"/>
      <c r="AH3681" s="150"/>
      <c r="AI3681" s="138"/>
      <c r="AJ3681" s="505"/>
      <c r="AK3681" s="150"/>
      <c r="AL3681" s="150"/>
      <c r="AM3681" s="150"/>
      <c r="AN3681" s="150"/>
      <c r="AO3681" s="138"/>
      <c r="AP3681" s="505"/>
      <c r="AQ3681" s="150"/>
      <c r="AR3681" s="150"/>
      <c r="AS3681" s="150"/>
      <c r="AT3681" s="150"/>
      <c r="AU3681" s="138"/>
      <c r="AV3681" s="505"/>
      <c r="AW3681" s="150"/>
      <c r="AX3681" s="150"/>
      <c r="AY3681" s="150"/>
      <c r="BB3681" s="505"/>
      <c r="BC3681" s="150"/>
      <c r="BD3681" s="150"/>
      <c r="BE3681" s="150"/>
      <c r="BF3681" s="150"/>
      <c r="BG3681" s="150"/>
      <c r="BH3681" s="150"/>
      <c r="BI3681" s="133"/>
      <c r="BJ3681" s="135"/>
    </row>
    <row r="3682" spans="3:62">
      <c r="C3682" s="504"/>
      <c r="F3682" s="505"/>
      <c r="G3682" s="150"/>
      <c r="H3682" s="150"/>
      <c r="I3682" s="150"/>
      <c r="J3682" s="150"/>
      <c r="K3682" s="138"/>
      <c r="L3682" s="505"/>
      <c r="M3682" s="150"/>
      <c r="N3682" s="150"/>
      <c r="O3682" s="150"/>
      <c r="P3682" s="150"/>
      <c r="Q3682" s="138"/>
      <c r="R3682" s="505"/>
      <c r="S3682" s="150"/>
      <c r="T3682" s="150"/>
      <c r="U3682" s="150"/>
      <c r="V3682" s="150"/>
      <c r="W3682" s="138"/>
      <c r="X3682" s="505"/>
      <c r="Y3682" s="150"/>
      <c r="Z3682" s="150"/>
      <c r="AA3682" s="150"/>
      <c r="AB3682" s="150"/>
      <c r="AC3682" s="138"/>
      <c r="AD3682" s="505"/>
      <c r="AE3682" s="150"/>
      <c r="AF3682" s="150"/>
      <c r="AG3682" s="150"/>
      <c r="AH3682" s="150"/>
      <c r="AI3682" s="138"/>
      <c r="AJ3682" s="505"/>
      <c r="AK3682" s="150"/>
      <c r="AL3682" s="150"/>
      <c r="AM3682" s="150"/>
      <c r="AN3682" s="150"/>
      <c r="AO3682" s="138"/>
      <c r="AP3682" s="505"/>
      <c r="AQ3682" s="150"/>
      <c r="AR3682" s="150"/>
      <c r="AS3682" s="150"/>
      <c r="AT3682" s="150"/>
      <c r="AU3682" s="138"/>
      <c r="AV3682" s="505"/>
      <c r="AW3682" s="150"/>
      <c r="AX3682" s="150"/>
      <c r="AY3682" s="150"/>
      <c r="BB3682" s="505"/>
      <c r="BC3682" s="150"/>
      <c r="BD3682" s="150"/>
      <c r="BE3682" s="150"/>
      <c r="BF3682" s="150"/>
      <c r="BG3682" s="150"/>
      <c r="BH3682" s="150"/>
      <c r="BI3682" s="133"/>
      <c r="BJ3682" s="135"/>
    </row>
    <row r="3683" spans="3:62">
      <c r="C3683" s="504"/>
      <c r="F3683" s="505"/>
      <c r="G3683" s="150"/>
      <c r="H3683" s="150"/>
      <c r="I3683" s="150"/>
      <c r="J3683" s="150"/>
      <c r="K3683" s="138"/>
      <c r="L3683" s="505"/>
      <c r="M3683" s="150"/>
      <c r="N3683" s="150"/>
      <c r="O3683" s="150"/>
      <c r="P3683" s="150"/>
      <c r="Q3683" s="138"/>
      <c r="R3683" s="505"/>
      <c r="S3683" s="150"/>
      <c r="T3683" s="150"/>
      <c r="U3683" s="150"/>
      <c r="V3683" s="150"/>
      <c r="W3683" s="138"/>
      <c r="X3683" s="505"/>
      <c r="Y3683" s="150"/>
      <c r="Z3683" s="150"/>
      <c r="AA3683" s="150"/>
      <c r="AB3683" s="150"/>
      <c r="AC3683" s="138"/>
      <c r="AD3683" s="505"/>
      <c r="AE3683" s="150"/>
      <c r="AF3683" s="150"/>
      <c r="AG3683" s="150"/>
      <c r="AH3683" s="150"/>
      <c r="AI3683" s="138"/>
      <c r="AJ3683" s="505"/>
      <c r="AK3683" s="150"/>
      <c r="AL3683" s="150"/>
      <c r="AM3683" s="150"/>
      <c r="AN3683" s="150"/>
      <c r="AO3683" s="138"/>
      <c r="AP3683" s="505"/>
      <c r="AQ3683" s="150"/>
      <c r="AR3683" s="150"/>
      <c r="AS3683" s="150"/>
      <c r="AT3683" s="150"/>
      <c r="AU3683" s="138"/>
      <c r="AV3683" s="505"/>
      <c r="AW3683" s="150"/>
      <c r="AX3683" s="150"/>
      <c r="AY3683" s="150"/>
      <c r="BB3683" s="505"/>
      <c r="BC3683" s="150"/>
      <c r="BD3683" s="150"/>
      <c r="BE3683" s="150"/>
      <c r="BF3683" s="150"/>
      <c r="BG3683" s="150"/>
      <c r="BH3683" s="150"/>
      <c r="BI3683" s="133"/>
      <c r="BJ3683" s="135"/>
    </row>
    <row r="3684" spans="3:62">
      <c r="C3684" s="504"/>
      <c r="F3684" s="505"/>
      <c r="G3684" s="150"/>
      <c r="H3684" s="150"/>
      <c r="I3684" s="150"/>
      <c r="J3684" s="150"/>
      <c r="K3684" s="138"/>
      <c r="L3684" s="505"/>
      <c r="M3684" s="150"/>
      <c r="N3684" s="150"/>
      <c r="O3684" s="150"/>
      <c r="P3684" s="150"/>
      <c r="Q3684" s="138"/>
      <c r="R3684" s="505"/>
      <c r="S3684" s="150"/>
      <c r="T3684" s="150"/>
      <c r="U3684" s="150"/>
      <c r="V3684" s="150"/>
      <c r="W3684" s="138"/>
      <c r="X3684" s="505"/>
      <c r="Y3684" s="150"/>
      <c r="Z3684" s="150"/>
      <c r="AA3684" s="150"/>
      <c r="AB3684" s="150"/>
      <c r="AC3684" s="138"/>
      <c r="AD3684" s="505"/>
      <c r="AE3684" s="150"/>
      <c r="AF3684" s="150"/>
      <c r="AG3684" s="150"/>
      <c r="AH3684" s="150"/>
      <c r="AI3684" s="138"/>
      <c r="AJ3684" s="505"/>
      <c r="AK3684" s="150"/>
      <c r="AL3684" s="150"/>
      <c r="AM3684" s="150"/>
      <c r="AN3684" s="150"/>
      <c r="AO3684" s="138"/>
      <c r="AP3684" s="505"/>
      <c r="AQ3684" s="150"/>
      <c r="AR3684" s="150"/>
      <c r="AS3684" s="150"/>
      <c r="AT3684" s="150"/>
      <c r="AU3684" s="138"/>
      <c r="AV3684" s="505"/>
      <c r="AW3684" s="150"/>
      <c r="AX3684" s="150"/>
      <c r="AY3684" s="150"/>
      <c r="BB3684" s="505"/>
      <c r="BC3684" s="150"/>
      <c r="BD3684" s="150"/>
      <c r="BE3684" s="150"/>
      <c r="BF3684" s="150"/>
      <c r="BG3684" s="150"/>
      <c r="BH3684" s="150"/>
      <c r="BI3684" s="133"/>
      <c r="BJ3684" s="135"/>
    </row>
    <row r="3685" spans="3:62">
      <c r="C3685" s="504"/>
      <c r="F3685" s="505"/>
      <c r="G3685" s="150"/>
      <c r="H3685" s="150"/>
      <c r="I3685" s="150"/>
      <c r="J3685" s="150"/>
      <c r="K3685" s="138"/>
      <c r="L3685" s="505"/>
      <c r="M3685" s="150"/>
      <c r="N3685" s="150"/>
      <c r="O3685" s="150"/>
      <c r="P3685" s="150"/>
      <c r="Q3685" s="138"/>
      <c r="R3685" s="505"/>
      <c r="S3685" s="150"/>
      <c r="T3685" s="150"/>
      <c r="U3685" s="150"/>
      <c r="V3685" s="150"/>
      <c r="W3685" s="138"/>
      <c r="X3685" s="505"/>
      <c r="Y3685" s="150"/>
      <c r="Z3685" s="150"/>
      <c r="AA3685" s="150"/>
      <c r="AB3685" s="150"/>
      <c r="AC3685" s="138"/>
      <c r="AD3685" s="505"/>
      <c r="AE3685" s="150"/>
      <c r="AF3685" s="150"/>
      <c r="AG3685" s="150"/>
      <c r="AH3685" s="150"/>
      <c r="AI3685" s="138"/>
      <c r="AJ3685" s="505"/>
      <c r="AK3685" s="150"/>
      <c r="AL3685" s="150"/>
      <c r="AM3685" s="150"/>
      <c r="AN3685" s="150"/>
      <c r="AO3685" s="138"/>
      <c r="AP3685" s="505"/>
      <c r="AQ3685" s="150"/>
      <c r="AR3685" s="150"/>
      <c r="AS3685" s="150"/>
      <c r="AT3685" s="150"/>
      <c r="AU3685" s="138"/>
      <c r="AV3685" s="505"/>
      <c r="AW3685" s="150"/>
      <c r="AX3685" s="150"/>
      <c r="AY3685" s="150"/>
      <c r="BB3685" s="505"/>
      <c r="BC3685" s="150"/>
      <c r="BD3685" s="150"/>
      <c r="BE3685" s="150"/>
      <c r="BF3685" s="150"/>
      <c r="BG3685" s="150"/>
      <c r="BH3685" s="150"/>
      <c r="BI3685" s="133"/>
      <c r="BJ3685" s="135"/>
    </row>
    <row r="3686" spans="3:62">
      <c r="C3686" s="504"/>
      <c r="F3686" s="505"/>
      <c r="G3686" s="150"/>
      <c r="H3686" s="150"/>
      <c r="I3686" s="150"/>
      <c r="J3686" s="150"/>
      <c r="K3686" s="138"/>
      <c r="L3686" s="505"/>
      <c r="M3686" s="150"/>
      <c r="N3686" s="150"/>
      <c r="O3686" s="150"/>
      <c r="P3686" s="150"/>
      <c r="Q3686" s="138"/>
      <c r="R3686" s="505"/>
      <c r="S3686" s="150"/>
      <c r="T3686" s="150"/>
      <c r="U3686" s="150"/>
      <c r="V3686" s="150"/>
      <c r="W3686" s="138"/>
      <c r="X3686" s="505"/>
      <c r="Y3686" s="150"/>
      <c r="Z3686" s="150"/>
      <c r="AA3686" s="150"/>
      <c r="AB3686" s="150"/>
      <c r="AC3686" s="138"/>
      <c r="AD3686" s="505"/>
      <c r="AE3686" s="150"/>
      <c r="AF3686" s="150"/>
      <c r="AG3686" s="150"/>
      <c r="AH3686" s="150"/>
      <c r="AI3686" s="138"/>
      <c r="AJ3686" s="505"/>
      <c r="AK3686" s="150"/>
      <c r="AL3686" s="150"/>
      <c r="AM3686" s="150"/>
      <c r="AN3686" s="150"/>
      <c r="AO3686" s="138"/>
      <c r="AP3686" s="505"/>
      <c r="AQ3686" s="150"/>
      <c r="AR3686" s="150"/>
      <c r="AS3686" s="150"/>
      <c r="AT3686" s="150"/>
      <c r="AU3686" s="138"/>
      <c r="AV3686" s="505"/>
      <c r="AW3686" s="150"/>
      <c r="AX3686" s="150"/>
      <c r="AY3686" s="150"/>
      <c r="BB3686" s="505"/>
      <c r="BC3686" s="150"/>
      <c r="BD3686" s="150"/>
      <c r="BE3686" s="150"/>
      <c r="BF3686" s="150"/>
      <c r="BG3686" s="150"/>
      <c r="BH3686" s="150"/>
      <c r="BI3686" s="133"/>
      <c r="BJ3686" s="135"/>
    </row>
    <row r="3687" spans="3:62">
      <c r="C3687" s="504"/>
      <c r="F3687" s="505"/>
      <c r="G3687" s="150"/>
      <c r="H3687" s="150"/>
      <c r="I3687" s="150"/>
      <c r="J3687" s="150"/>
      <c r="K3687" s="138"/>
      <c r="L3687" s="505"/>
      <c r="M3687" s="150"/>
      <c r="N3687" s="150"/>
      <c r="O3687" s="150"/>
      <c r="P3687" s="150"/>
      <c r="Q3687" s="138"/>
      <c r="R3687" s="505"/>
      <c r="S3687" s="150"/>
      <c r="T3687" s="150"/>
      <c r="U3687" s="150"/>
      <c r="V3687" s="150"/>
      <c r="W3687" s="138"/>
      <c r="X3687" s="505"/>
      <c r="Y3687" s="150"/>
      <c r="Z3687" s="150"/>
      <c r="AA3687" s="150"/>
      <c r="AB3687" s="150"/>
      <c r="AC3687" s="138"/>
      <c r="AD3687" s="505"/>
      <c r="AE3687" s="150"/>
      <c r="AF3687" s="150"/>
      <c r="AG3687" s="150"/>
      <c r="AH3687" s="150"/>
      <c r="AI3687" s="138"/>
      <c r="AJ3687" s="505"/>
      <c r="AK3687" s="150"/>
      <c r="AL3687" s="150"/>
      <c r="AM3687" s="150"/>
      <c r="AN3687" s="150"/>
      <c r="AO3687" s="138"/>
      <c r="AP3687" s="505"/>
      <c r="AQ3687" s="150"/>
      <c r="AR3687" s="150"/>
      <c r="AS3687" s="150"/>
      <c r="AT3687" s="150"/>
      <c r="AU3687" s="138"/>
      <c r="AV3687" s="505"/>
      <c r="AW3687" s="150"/>
      <c r="AX3687" s="150"/>
      <c r="AY3687" s="150"/>
      <c r="BB3687" s="505"/>
      <c r="BC3687" s="150"/>
      <c r="BD3687" s="150"/>
      <c r="BE3687" s="150"/>
      <c r="BF3687" s="150"/>
      <c r="BG3687" s="150"/>
      <c r="BH3687" s="150"/>
      <c r="BI3687" s="133"/>
      <c r="BJ3687" s="135"/>
    </row>
    <row r="3688" spans="3:62">
      <c r="C3688" s="504"/>
      <c r="F3688" s="505"/>
      <c r="G3688" s="150"/>
      <c r="H3688" s="150"/>
      <c r="I3688" s="150"/>
      <c r="J3688" s="150"/>
      <c r="K3688" s="138"/>
      <c r="L3688" s="505"/>
      <c r="M3688" s="150"/>
      <c r="N3688" s="150"/>
      <c r="O3688" s="150"/>
      <c r="P3688" s="150"/>
      <c r="Q3688" s="138"/>
      <c r="R3688" s="505"/>
      <c r="S3688" s="150"/>
      <c r="T3688" s="150"/>
      <c r="U3688" s="150"/>
      <c r="V3688" s="150"/>
      <c r="W3688" s="138"/>
      <c r="X3688" s="505"/>
      <c r="Y3688" s="150"/>
      <c r="Z3688" s="150"/>
      <c r="AA3688" s="150"/>
      <c r="AB3688" s="150"/>
      <c r="AC3688" s="138"/>
      <c r="AD3688" s="505"/>
      <c r="AE3688" s="150"/>
      <c r="AF3688" s="150"/>
      <c r="AG3688" s="150"/>
      <c r="AH3688" s="150"/>
      <c r="AI3688" s="138"/>
      <c r="AJ3688" s="505"/>
      <c r="AK3688" s="150"/>
      <c r="AL3688" s="150"/>
      <c r="AM3688" s="150"/>
      <c r="AN3688" s="150"/>
      <c r="AO3688" s="138"/>
      <c r="AP3688" s="505"/>
      <c r="AQ3688" s="150"/>
      <c r="AR3688" s="150"/>
      <c r="AS3688" s="150"/>
      <c r="AT3688" s="150"/>
      <c r="AU3688" s="138"/>
      <c r="AV3688" s="505"/>
      <c r="AW3688" s="150"/>
      <c r="AX3688" s="150"/>
      <c r="AY3688" s="150"/>
      <c r="BB3688" s="505"/>
      <c r="BC3688" s="150"/>
      <c r="BD3688" s="150"/>
      <c r="BE3688" s="150"/>
      <c r="BF3688" s="150"/>
      <c r="BG3688" s="150"/>
      <c r="BH3688" s="150"/>
      <c r="BI3688" s="133"/>
      <c r="BJ3688" s="135"/>
    </row>
    <row r="3689" spans="3:62">
      <c r="C3689" s="504"/>
      <c r="F3689" s="505"/>
      <c r="G3689" s="150"/>
      <c r="H3689" s="150"/>
      <c r="I3689" s="150"/>
      <c r="J3689" s="150"/>
      <c r="K3689" s="138"/>
      <c r="L3689" s="505"/>
      <c r="M3689" s="150"/>
      <c r="N3689" s="150"/>
      <c r="O3689" s="150"/>
      <c r="P3689" s="150"/>
      <c r="Q3689" s="138"/>
      <c r="R3689" s="505"/>
      <c r="S3689" s="150"/>
      <c r="T3689" s="150"/>
      <c r="U3689" s="150"/>
      <c r="V3689" s="150"/>
      <c r="W3689" s="138"/>
      <c r="X3689" s="505"/>
      <c r="Y3689" s="150"/>
      <c r="Z3689" s="150"/>
      <c r="AA3689" s="150"/>
      <c r="AB3689" s="150"/>
      <c r="AC3689" s="138"/>
      <c r="AD3689" s="505"/>
      <c r="AE3689" s="150"/>
      <c r="AF3689" s="150"/>
      <c r="AG3689" s="150"/>
      <c r="AH3689" s="150"/>
      <c r="AI3689" s="138"/>
      <c r="AJ3689" s="505"/>
      <c r="AK3689" s="150"/>
      <c r="AL3689" s="150"/>
      <c r="AM3689" s="150"/>
      <c r="AN3689" s="150"/>
      <c r="AO3689" s="138"/>
      <c r="AP3689" s="505"/>
      <c r="AQ3689" s="150"/>
      <c r="AR3689" s="150"/>
      <c r="AS3689" s="150"/>
      <c r="AT3689" s="150"/>
      <c r="AU3689" s="138"/>
      <c r="AV3689" s="505"/>
      <c r="AW3689" s="150"/>
      <c r="AX3689" s="150"/>
      <c r="AY3689" s="150"/>
      <c r="BB3689" s="505"/>
      <c r="BC3689" s="150"/>
      <c r="BD3689" s="150"/>
      <c r="BE3689" s="150"/>
      <c r="BF3689" s="150"/>
      <c r="BG3689" s="150"/>
      <c r="BH3689" s="150"/>
      <c r="BI3689" s="133"/>
      <c r="BJ3689" s="135"/>
    </row>
    <row r="3690" spans="3:62">
      <c r="C3690" s="504"/>
      <c r="F3690" s="505"/>
      <c r="G3690" s="150"/>
      <c r="H3690" s="150"/>
      <c r="I3690" s="150"/>
      <c r="J3690" s="150"/>
      <c r="K3690" s="138"/>
      <c r="L3690" s="505"/>
      <c r="M3690" s="150"/>
      <c r="N3690" s="150"/>
      <c r="O3690" s="150"/>
      <c r="P3690" s="150"/>
      <c r="Q3690" s="138"/>
      <c r="R3690" s="505"/>
      <c r="S3690" s="150"/>
      <c r="T3690" s="150"/>
      <c r="U3690" s="150"/>
      <c r="V3690" s="150"/>
      <c r="W3690" s="138"/>
      <c r="X3690" s="505"/>
      <c r="Y3690" s="150"/>
      <c r="Z3690" s="150"/>
      <c r="AA3690" s="150"/>
      <c r="AB3690" s="150"/>
      <c r="AC3690" s="138"/>
      <c r="AD3690" s="505"/>
      <c r="AE3690" s="150"/>
      <c r="AF3690" s="150"/>
      <c r="AG3690" s="150"/>
      <c r="AH3690" s="150"/>
      <c r="AI3690" s="138"/>
      <c r="AJ3690" s="505"/>
      <c r="AK3690" s="150"/>
      <c r="AL3690" s="150"/>
      <c r="AM3690" s="150"/>
      <c r="AN3690" s="150"/>
      <c r="AO3690" s="138"/>
      <c r="AP3690" s="505"/>
      <c r="AQ3690" s="150"/>
      <c r="AR3690" s="150"/>
      <c r="AS3690" s="150"/>
      <c r="AT3690" s="150"/>
      <c r="AU3690" s="138"/>
      <c r="AV3690" s="505"/>
      <c r="AW3690" s="150"/>
      <c r="AX3690" s="150"/>
      <c r="AY3690" s="150"/>
      <c r="BB3690" s="505"/>
      <c r="BC3690" s="150"/>
      <c r="BD3690" s="150"/>
      <c r="BE3690" s="150"/>
      <c r="BF3690" s="150"/>
      <c r="BG3690" s="150"/>
      <c r="BH3690" s="150"/>
      <c r="BI3690" s="133"/>
      <c r="BJ3690" s="135"/>
    </row>
    <row r="3691" spans="3:62">
      <c r="C3691" s="504"/>
      <c r="F3691" s="505"/>
      <c r="G3691" s="150"/>
      <c r="H3691" s="150"/>
      <c r="I3691" s="150"/>
      <c r="J3691" s="150"/>
      <c r="K3691" s="138"/>
      <c r="L3691" s="505"/>
      <c r="M3691" s="150"/>
      <c r="N3691" s="150"/>
      <c r="O3691" s="150"/>
      <c r="P3691" s="150"/>
      <c r="Q3691" s="138"/>
      <c r="R3691" s="505"/>
      <c r="S3691" s="150"/>
      <c r="T3691" s="150"/>
      <c r="U3691" s="150"/>
      <c r="V3691" s="150"/>
      <c r="W3691" s="138"/>
      <c r="X3691" s="505"/>
      <c r="Y3691" s="150"/>
      <c r="Z3691" s="150"/>
      <c r="AA3691" s="150"/>
      <c r="AB3691" s="150"/>
      <c r="AC3691" s="138"/>
      <c r="AD3691" s="505"/>
      <c r="AE3691" s="150"/>
      <c r="AF3691" s="150"/>
      <c r="AG3691" s="150"/>
      <c r="AH3691" s="150"/>
      <c r="AI3691" s="138"/>
      <c r="AJ3691" s="505"/>
      <c r="AK3691" s="150"/>
      <c r="AL3691" s="150"/>
      <c r="AM3691" s="150"/>
      <c r="AN3691" s="150"/>
      <c r="AO3691" s="138"/>
      <c r="AP3691" s="505"/>
      <c r="AQ3691" s="150"/>
      <c r="AR3691" s="150"/>
      <c r="AS3691" s="150"/>
      <c r="AT3691" s="150"/>
      <c r="AU3691" s="138"/>
      <c r="AV3691" s="505"/>
      <c r="AW3691" s="150"/>
      <c r="AX3691" s="150"/>
      <c r="AY3691" s="150"/>
      <c r="BB3691" s="505"/>
      <c r="BC3691" s="150"/>
      <c r="BD3691" s="150"/>
      <c r="BE3691" s="150"/>
      <c r="BF3691" s="150"/>
      <c r="BG3691" s="150"/>
      <c r="BH3691" s="150"/>
      <c r="BI3691" s="133"/>
      <c r="BJ3691" s="135"/>
    </row>
    <row r="3692" spans="3:62">
      <c r="C3692" s="504"/>
      <c r="F3692" s="505"/>
      <c r="G3692" s="150"/>
      <c r="H3692" s="150"/>
      <c r="I3692" s="150"/>
      <c r="J3692" s="150"/>
      <c r="K3692" s="138"/>
      <c r="L3692" s="505"/>
      <c r="M3692" s="150"/>
      <c r="N3692" s="150"/>
      <c r="O3692" s="150"/>
      <c r="P3692" s="150"/>
      <c r="Q3692" s="138"/>
      <c r="R3692" s="505"/>
      <c r="S3692" s="150"/>
      <c r="T3692" s="150"/>
      <c r="U3692" s="150"/>
      <c r="V3692" s="150"/>
      <c r="W3692" s="138"/>
      <c r="X3692" s="505"/>
      <c r="Y3692" s="150"/>
      <c r="Z3692" s="150"/>
      <c r="AA3692" s="150"/>
      <c r="AB3692" s="150"/>
      <c r="AC3692" s="138"/>
      <c r="AD3692" s="505"/>
      <c r="AE3692" s="150"/>
      <c r="AF3692" s="150"/>
      <c r="AG3692" s="150"/>
      <c r="AH3692" s="150"/>
      <c r="AI3692" s="138"/>
      <c r="AJ3692" s="505"/>
      <c r="AK3692" s="150"/>
      <c r="AL3692" s="150"/>
      <c r="AM3692" s="150"/>
      <c r="AN3692" s="150"/>
      <c r="AO3692" s="138"/>
      <c r="AP3692" s="505"/>
      <c r="AQ3692" s="150"/>
      <c r="AR3692" s="150"/>
      <c r="AS3692" s="150"/>
      <c r="AT3692" s="150"/>
      <c r="AU3692" s="138"/>
      <c r="AV3692" s="505"/>
      <c r="AW3692" s="150"/>
      <c r="AX3692" s="150"/>
      <c r="AY3692" s="150"/>
      <c r="BB3692" s="505"/>
      <c r="BC3692" s="150"/>
      <c r="BD3692" s="150"/>
      <c r="BE3692" s="150"/>
      <c r="BF3692" s="150"/>
      <c r="BG3692" s="150"/>
      <c r="BH3692" s="150"/>
      <c r="BI3692" s="133"/>
      <c r="BJ3692" s="135"/>
    </row>
    <row r="3693" spans="3:62">
      <c r="C3693" s="504"/>
      <c r="F3693" s="505"/>
      <c r="G3693" s="150"/>
      <c r="H3693" s="150"/>
      <c r="I3693" s="150"/>
      <c r="J3693" s="150"/>
      <c r="K3693" s="138"/>
      <c r="L3693" s="505"/>
      <c r="M3693" s="150"/>
      <c r="N3693" s="150"/>
      <c r="O3693" s="150"/>
      <c r="P3693" s="150"/>
      <c r="Q3693" s="138"/>
      <c r="R3693" s="505"/>
      <c r="S3693" s="150"/>
      <c r="T3693" s="150"/>
      <c r="U3693" s="150"/>
      <c r="V3693" s="150"/>
      <c r="W3693" s="138"/>
      <c r="X3693" s="505"/>
      <c r="Y3693" s="150"/>
      <c r="Z3693" s="150"/>
      <c r="AA3693" s="150"/>
      <c r="AB3693" s="150"/>
      <c r="AC3693" s="138"/>
      <c r="AD3693" s="505"/>
      <c r="AE3693" s="150"/>
      <c r="AF3693" s="150"/>
      <c r="AG3693" s="150"/>
      <c r="AH3693" s="150"/>
      <c r="AI3693" s="138"/>
      <c r="AJ3693" s="505"/>
      <c r="AK3693" s="150"/>
      <c r="AL3693" s="150"/>
      <c r="AM3693" s="150"/>
      <c r="AN3693" s="150"/>
      <c r="AO3693" s="138"/>
      <c r="AP3693" s="505"/>
      <c r="AQ3693" s="150"/>
      <c r="AR3693" s="150"/>
      <c r="AS3693" s="150"/>
      <c r="AT3693" s="150"/>
      <c r="AU3693" s="138"/>
      <c r="AV3693" s="505"/>
      <c r="AW3693" s="150"/>
      <c r="AX3693" s="150"/>
      <c r="AY3693" s="150"/>
      <c r="BB3693" s="505"/>
      <c r="BC3693" s="150"/>
      <c r="BD3693" s="150"/>
      <c r="BE3693" s="150"/>
      <c r="BF3693" s="150"/>
      <c r="BG3693" s="150"/>
      <c r="BH3693" s="150"/>
      <c r="BI3693" s="133"/>
      <c r="BJ3693" s="135"/>
    </row>
    <row r="3694" spans="3:62">
      <c r="C3694" s="504"/>
      <c r="F3694" s="505"/>
      <c r="G3694" s="150"/>
      <c r="H3694" s="150"/>
      <c r="I3694" s="150"/>
      <c r="J3694" s="150"/>
      <c r="K3694" s="138"/>
      <c r="L3694" s="505"/>
      <c r="M3694" s="150"/>
      <c r="N3694" s="150"/>
      <c r="O3694" s="150"/>
      <c r="P3694" s="150"/>
      <c r="Q3694" s="138"/>
      <c r="R3694" s="505"/>
      <c r="S3694" s="150"/>
      <c r="T3694" s="150"/>
      <c r="U3694" s="150"/>
      <c r="V3694" s="150"/>
      <c r="W3694" s="138"/>
      <c r="X3694" s="505"/>
      <c r="Y3694" s="150"/>
      <c r="Z3694" s="150"/>
      <c r="AA3694" s="150"/>
      <c r="AB3694" s="150"/>
      <c r="AC3694" s="138"/>
      <c r="AD3694" s="505"/>
      <c r="AE3694" s="150"/>
      <c r="AF3694" s="150"/>
      <c r="AG3694" s="150"/>
      <c r="AH3694" s="150"/>
      <c r="AI3694" s="138"/>
      <c r="AJ3694" s="505"/>
      <c r="AK3694" s="150"/>
      <c r="AL3694" s="150"/>
      <c r="AM3694" s="150"/>
      <c r="AN3694" s="150"/>
      <c r="AO3694" s="138"/>
      <c r="AP3694" s="505"/>
      <c r="AQ3694" s="150"/>
      <c r="AR3694" s="150"/>
      <c r="AS3694" s="150"/>
      <c r="AT3694" s="150"/>
      <c r="AU3694" s="138"/>
      <c r="AV3694" s="505"/>
      <c r="AW3694" s="150"/>
      <c r="AX3694" s="150"/>
      <c r="AY3694" s="150"/>
      <c r="BB3694" s="505"/>
      <c r="BC3694" s="150"/>
      <c r="BD3694" s="150"/>
      <c r="BE3694" s="150"/>
      <c r="BF3694" s="150"/>
      <c r="BG3694" s="150"/>
      <c r="BH3694" s="150"/>
      <c r="BI3694" s="133"/>
      <c r="BJ3694" s="135"/>
    </row>
    <row r="3695" spans="3:62">
      <c r="C3695" s="504"/>
      <c r="F3695" s="505"/>
      <c r="G3695" s="150"/>
      <c r="H3695" s="150"/>
      <c r="I3695" s="150"/>
      <c r="J3695" s="150"/>
      <c r="K3695" s="138"/>
      <c r="L3695" s="505"/>
      <c r="M3695" s="150"/>
      <c r="N3695" s="150"/>
      <c r="O3695" s="150"/>
      <c r="P3695" s="150"/>
      <c r="Q3695" s="138"/>
      <c r="R3695" s="505"/>
      <c r="S3695" s="150"/>
      <c r="T3695" s="150"/>
      <c r="U3695" s="150"/>
      <c r="V3695" s="150"/>
      <c r="W3695" s="138"/>
      <c r="X3695" s="505"/>
      <c r="Y3695" s="150"/>
      <c r="Z3695" s="150"/>
      <c r="AA3695" s="150"/>
      <c r="AB3695" s="150"/>
      <c r="AC3695" s="138"/>
      <c r="AD3695" s="505"/>
      <c r="AE3695" s="150"/>
      <c r="AF3695" s="150"/>
      <c r="AG3695" s="150"/>
      <c r="AH3695" s="150"/>
      <c r="AI3695" s="138"/>
      <c r="AJ3695" s="505"/>
      <c r="AK3695" s="150"/>
      <c r="AL3695" s="150"/>
      <c r="AM3695" s="150"/>
      <c r="AN3695" s="150"/>
      <c r="AO3695" s="138"/>
      <c r="AP3695" s="505"/>
      <c r="AQ3695" s="150"/>
      <c r="AR3695" s="150"/>
      <c r="AS3695" s="150"/>
      <c r="AT3695" s="150"/>
      <c r="AU3695" s="138"/>
      <c r="AV3695" s="505"/>
      <c r="AW3695" s="150"/>
      <c r="AX3695" s="150"/>
      <c r="AY3695" s="150"/>
      <c r="BB3695" s="505"/>
      <c r="BC3695" s="150"/>
      <c r="BD3695" s="150"/>
      <c r="BE3695" s="150"/>
      <c r="BF3695" s="150"/>
      <c r="BG3695" s="150"/>
      <c r="BH3695" s="150"/>
      <c r="BI3695" s="133"/>
      <c r="BJ3695" s="135"/>
    </row>
    <row r="3696" spans="3:62">
      <c r="C3696" s="504"/>
      <c r="F3696" s="505"/>
      <c r="G3696" s="150"/>
      <c r="H3696" s="150"/>
      <c r="I3696" s="150"/>
      <c r="J3696" s="150"/>
      <c r="K3696" s="138"/>
      <c r="L3696" s="505"/>
      <c r="M3696" s="150"/>
      <c r="N3696" s="150"/>
      <c r="O3696" s="150"/>
      <c r="P3696" s="150"/>
      <c r="Q3696" s="138"/>
      <c r="R3696" s="505"/>
      <c r="S3696" s="150"/>
      <c r="T3696" s="150"/>
      <c r="U3696" s="150"/>
      <c r="V3696" s="150"/>
      <c r="W3696" s="138"/>
      <c r="X3696" s="505"/>
      <c r="Y3696" s="150"/>
      <c r="Z3696" s="150"/>
      <c r="AA3696" s="150"/>
      <c r="AB3696" s="150"/>
      <c r="AC3696" s="138"/>
      <c r="AD3696" s="505"/>
      <c r="AE3696" s="150"/>
      <c r="AF3696" s="150"/>
      <c r="AG3696" s="150"/>
      <c r="AH3696" s="150"/>
      <c r="AI3696" s="138"/>
      <c r="AJ3696" s="505"/>
      <c r="AK3696" s="150"/>
      <c r="AL3696" s="150"/>
      <c r="AM3696" s="150"/>
      <c r="AN3696" s="150"/>
      <c r="AO3696" s="138"/>
      <c r="AP3696" s="505"/>
      <c r="AQ3696" s="150"/>
      <c r="AR3696" s="150"/>
      <c r="AS3696" s="150"/>
      <c r="AT3696" s="150"/>
      <c r="AU3696" s="138"/>
      <c r="AV3696" s="505"/>
      <c r="AW3696" s="150"/>
      <c r="AX3696" s="150"/>
      <c r="AY3696" s="150"/>
      <c r="BB3696" s="505"/>
      <c r="BC3696" s="150"/>
      <c r="BD3696" s="150"/>
      <c r="BE3696" s="150"/>
      <c r="BF3696" s="150"/>
      <c r="BG3696" s="150"/>
      <c r="BH3696" s="150"/>
      <c r="BI3696" s="133"/>
      <c r="BJ3696" s="135"/>
    </row>
    <row r="3697" spans="3:62">
      <c r="C3697" s="504"/>
      <c r="F3697" s="505"/>
      <c r="G3697" s="150"/>
      <c r="H3697" s="150"/>
      <c r="I3697" s="150"/>
      <c r="J3697" s="150"/>
      <c r="K3697" s="138"/>
      <c r="L3697" s="505"/>
      <c r="M3697" s="150"/>
      <c r="N3697" s="150"/>
      <c r="O3697" s="150"/>
      <c r="P3697" s="150"/>
      <c r="Q3697" s="138"/>
      <c r="R3697" s="505"/>
      <c r="S3697" s="150"/>
      <c r="T3697" s="150"/>
      <c r="U3697" s="150"/>
      <c r="V3697" s="150"/>
      <c r="W3697" s="138"/>
      <c r="X3697" s="505"/>
      <c r="Y3697" s="150"/>
      <c r="Z3697" s="150"/>
      <c r="AA3697" s="150"/>
      <c r="AB3697" s="150"/>
      <c r="AC3697" s="138"/>
      <c r="AD3697" s="505"/>
      <c r="AE3697" s="150"/>
      <c r="AF3697" s="150"/>
      <c r="AG3697" s="150"/>
      <c r="AH3697" s="150"/>
      <c r="AI3697" s="138"/>
      <c r="AJ3697" s="505"/>
      <c r="AK3697" s="150"/>
      <c r="AL3697" s="150"/>
      <c r="AM3697" s="150"/>
      <c r="AN3697" s="150"/>
      <c r="AO3697" s="138"/>
      <c r="AP3697" s="505"/>
      <c r="AQ3697" s="150"/>
      <c r="AR3697" s="150"/>
      <c r="AS3697" s="150"/>
      <c r="AT3697" s="150"/>
      <c r="AU3697" s="138"/>
      <c r="AV3697" s="505"/>
      <c r="AW3697" s="150"/>
      <c r="AX3697" s="150"/>
      <c r="AY3697" s="150"/>
      <c r="BB3697" s="505"/>
      <c r="BC3697" s="150"/>
      <c r="BD3697" s="150"/>
      <c r="BE3697" s="150"/>
      <c r="BF3697" s="150"/>
      <c r="BG3697" s="150"/>
      <c r="BH3697" s="150"/>
      <c r="BI3697" s="133"/>
      <c r="BJ3697" s="135"/>
    </row>
    <row r="3698" spans="3:62">
      <c r="C3698" s="504"/>
      <c r="F3698" s="505"/>
      <c r="G3698" s="150"/>
      <c r="H3698" s="150"/>
      <c r="I3698" s="150"/>
      <c r="J3698" s="150"/>
      <c r="K3698" s="138"/>
      <c r="L3698" s="505"/>
      <c r="M3698" s="150"/>
      <c r="N3698" s="150"/>
      <c r="O3698" s="150"/>
      <c r="P3698" s="150"/>
      <c r="Q3698" s="138"/>
      <c r="R3698" s="505"/>
      <c r="S3698" s="150"/>
      <c r="T3698" s="150"/>
      <c r="U3698" s="150"/>
      <c r="V3698" s="150"/>
      <c r="W3698" s="138"/>
      <c r="X3698" s="505"/>
      <c r="Y3698" s="150"/>
      <c r="Z3698" s="150"/>
      <c r="AA3698" s="150"/>
      <c r="AB3698" s="150"/>
      <c r="AC3698" s="138"/>
      <c r="AD3698" s="505"/>
      <c r="AE3698" s="150"/>
      <c r="AF3698" s="150"/>
      <c r="AG3698" s="150"/>
      <c r="AH3698" s="150"/>
      <c r="AI3698" s="138"/>
      <c r="AJ3698" s="505"/>
      <c r="AK3698" s="150"/>
      <c r="AL3698" s="150"/>
      <c r="AM3698" s="150"/>
      <c r="AN3698" s="150"/>
      <c r="AO3698" s="138"/>
      <c r="AP3698" s="505"/>
      <c r="AQ3698" s="150"/>
      <c r="AR3698" s="150"/>
      <c r="AS3698" s="150"/>
      <c r="AT3698" s="150"/>
      <c r="AU3698" s="138"/>
      <c r="AV3698" s="505"/>
      <c r="AW3698" s="150"/>
      <c r="AX3698" s="150"/>
      <c r="AY3698" s="150"/>
      <c r="BB3698" s="505"/>
      <c r="BC3698" s="150"/>
      <c r="BD3698" s="150"/>
      <c r="BE3698" s="150"/>
      <c r="BF3698" s="150"/>
      <c r="BG3698" s="150"/>
      <c r="BH3698" s="150"/>
      <c r="BI3698" s="133"/>
      <c r="BJ3698" s="135"/>
    </row>
    <row r="3699" spans="3:62">
      <c r="C3699" s="504"/>
      <c r="F3699" s="505"/>
      <c r="G3699" s="150"/>
      <c r="H3699" s="150"/>
      <c r="I3699" s="150"/>
      <c r="J3699" s="150"/>
      <c r="K3699" s="138"/>
      <c r="L3699" s="505"/>
      <c r="M3699" s="150"/>
      <c r="N3699" s="150"/>
      <c r="O3699" s="150"/>
      <c r="P3699" s="150"/>
      <c r="Q3699" s="138"/>
      <c r="R3699" s="505"/>
      <c r="S3699" s="150"/>
      <c r="T3699" s="150"/>
      <c r="U3699" s="150"/>
      <c r="V3699" s="150"/>
      <c r="W3699" s="138"/>
      <c r="X3699" s="505"/>
      <c r="Y3699" s="150"/>
      <c r="Z3699" s="150"/>
      <c r="AA3699" s="150"/>
      <c r="AB3699" s="150"/>
      <c r="AC3699" s="138"/>
      <c r="AD3699" s="505"/>
      <c r="AE3699" s="150"/>
      <c r="AF3699" s="150"/>
      <c r="AG3699" s="150"/>
      <c r="AH3699" s="150"/>
      <c r="AI3699" s="138"/>
      <c r="AJ3699" s="505"/>
      <c r="AK3699" s="150"/>
      <c r="AL3699" s="150"/>
      <c r="AM3699" s="150"/>
      <c r="AN3699" s="150"/>
      <c r="AO3699" s="138"/>
      <c r="AP3699" s="505"/>
      <c r="AQ3699" s="150"/>
      <c r="AR3699" s="150"/>
      <c r="AS3699" s="150"/>
      <c r="AT3699" s="150"/>
      <c r="AU3699" s="138"/>
      <c r="AV3699" s="505"/>
      <c r="AW3699" s="150"/>
      <c r="AX3699" s="150"/>
      <c r="AY3699" s="150"/>
      <c r="BB3699" s="505"/>
      <c r="BC3699" s="150"/>
      <c r="BD3699" s="150"/>
      <c r="BE3699" s="150"/>
      <c r="BF3699" s="150"/>
      <c r="BG3699" s="150"/>
      <c r="BH3699" s="150"/>
      <c r="BI3699" s="133"/>
      <c r="BJ3699" s="135"/>
    </row>
    <row r="3700" spans="3:62">
      <c r="C3700" s="504"/>
      <c r="F3700" s="505"/>
      <c r="G3700" s="150"/>
      <c r="H3700" s="150"/>
      <c r="I3700" s="150"/>
      <c r="J3700" s="150"/>
      <c r="K3700" s="138"/>
      <c r="L3700" s="505"/>
      <c r="M3700" s="150"/>
      <c r="N3700" s="150"/>
      <c r="O3700" s="150"/>
      <c r="P3700" s="150"/>
      <c r="Q3700" s="138"/>
      <c r="R3700" s="505"/>
      <c r="S3700" s="150"/>
      <c r="T3700" s="150"/>
      <c r="U3700" s="150"/>
      <c r="V3700" s="150"/>
      <c r="W3700" s="138"/>
      <c r="X3700" s="505"/>
      <c r="Y3700" s="150"/>
      <c r="Z3700" s="150"/>
      <c r="AA3700" s="150"/>
      <c r="AB3700" s="150"/>
      <c r="AC3700" s="138"/>
      <c r="AD3700" s="505"/>
      <c r="AE3700" s="150"/>
      <c r="AF3700" s="150"/>
      <c r="AG3700" s="150"/>
      <c r="AH3700" s="150"/>
      <c r="AI3700" s="138"/>
      <c r="AJ3700" s="505"/>
      <c r="AK3700" s="150"/>
      <c r="AL3700" s="150"/>
      <c r="AM3700" s="150"/>
      <c r="AN3700" s="150"/>
      <c r="AO3700" s="138"/>
      <c r="AP3700" s="505"/>
      <c r="AQ3700" s="150"/>
      <c r="AR3700" s="150"/>
      <c r="AS3700" s="150"/>
      <c r="AT3700" s="150"/>
      <c r="AU3700" s="138"/>
      <c r="AV3700" s="505"/>
      <c r="AW3700" s="150"/>
      <c r="AX3700" s="150"/>
      <c r="AY3700" s="150"/>
      <c r="BB3700" s="505"/>
      <c r="BC3700" s="150"/>
      <c r="BD3700" s="150"/>
      <c r="BE3700" s="150"/>
      <c r="BF3700" s="150"/>
      <c r="BG3700" s="150"/>
      <c r="BH3700" s="150"/>
      <c r="BI3700" s="133"/>
      <c r="BJ3700" s="135"/>
    </row>
    <row r="3701" spans="3:62">
      <c r="C3701" s="504"/>
      <c r="F3701" s="505"/>
      <c r="G3701" s="150"/>
      <c r="H3701" s="150"/>
      <c r="I3701" s="150"/>
      <c r="J3701" s="150"/>
      <c r="K3701" s="138"/>
      <c r="L3701" s="505"/>
      <c r="M3701" s="150"/>
      <c r="N3701" s="150"/>
      <c r="O3701" s="150"/>
      <c r="P3701" s="150"/>
      <c r="Q3701" s="138"/>
      <c r="R3701" s="505"/>
      <c r="S3701" s="150"/>
      <c r="T3701" s="150"/>
      <c r="U3701" s="150"/>
      <c r="V3701" s="150"/>
      <c r="W3701" s="138"/>
      <c r="X3701" s="505"/>
      <c r="Y3701" s="150"/>
      <c r="Z3701" s="150"/>
      <c r="AA3701" s="150"/>
      <c r="AB3701" s="150"/>
      <c r="AC3701" s="138"/>
      <c r="AD3701" s="505"/>
      <c r="AE3701" s="150"/>
      <c r="AF3701" s="150"/>
      <c r="AG3701" s="150"/>
      <c r="AH3701" s="150"/>
      <c r="AI3701" s="138"/>
      <c r="AJ3701" s="505"/>
      <c r="AK3701" s="150"/>
      <c r="AL3701" s="150"/>
      <c r="AM3701" s="150"/>
      <c r="AN3701" s="150"/>
      <c r="AO3701" s="138"/>
      <c r="AP3701" s="505"/>
      <c r="AQ3701" s="150"/>
      <c r="AR3701" s="150"/>
      <c r="AS3701" s="150"/>
      <c r="AT3701" s="150"/>
      <c r="AU3701" s="138"/>
      <c r="AV3701" s="505"/>
      <c r="AW3701" s="150"/>
      <c r="AX3701" s="150"/>
      <c r="AY3701" s="150"/>
      <c r="BB3701" s="505"/>
      <c r="BC3701" s="150"/>
      <c r="BD3701" s="150"/>
      <c r="BE3701" s="150"/>
      <c r="BF3701" s="150"/>
      <c r="BG3701" s="150"/>
      <c r="BH3701" s="150"/>
      <c r="BI3701" s="133"/>
      <c r="BJ3701" s="135"/>
    </row>
    <row r="3702" spans="3:62">
      <c r="C3702" s="504"/>
      <c r="F3702" s="505"/>
      <c r="G3702" s="150"/>
      <c r="H3702" s="150"/>
      <c r="I3702" s="150"/>
      <c r="J3702" s="150"/>
      <c r="K3702" s="138"/>
      <c r="L3702" s="505"/>
      <c r="M3702" s="150"/>
      <c r="N3702" s="150"/>
      <c r="O3702" s="150"/>
      <c r="P3702" s="150"/>
      <c r="Q3702" s="138"/>
      <c r="R3702" s="505"/>
      <c r="S3702" s="150"/>
      <c r="T3702" s="150"/>
      <c r="U3702" s="150"/>
      <c r="V3702" s="150"/>
      <c r="W3702" s="138"/>
      <c r="X3702" s="505"/>
      <c r="Y3702" s="150"/>
      <c r="Z3702" s="150"/>
      <c r="AA3702" s="150"/>
      <c r="AB3702" s="150"/>
      <c r="AC3702" s="138"/>
      <c r="AD3702" s="505"/>
      <c r="AE3702" s="150"/>
      <c r="AF3702" s="150"/>
      <c r="AG3702" s="150"/>
      <c r="AH3702" s="150"/>
      <c r="AI3702" s="138"/>
      <c r="AJ3702" s="505"/>
      <c r="AK3702" s="150"/>
      <c r="AL3702" s="150"/>
      <c r="AM3702" s="150"/>
      <c r="AN3702" s="150"/>
      <c r="AO3702" s="138"/>
      <c r="AP3702" s="505"/>
      <c r="AQ3702" s="150"/>
      <c r="AR3702" s="150"/>
      <c r="AS3702" s="150"/>
      <c r="AT3702" s="150"/>
      <c r="AU3702" s="138"/>
      <c r="AV3702" s="505"/>
      <c r="AW3702" s="150"/>
      <c r="AX3702" s="150"/>
      <c r="AY3702" s="150"/>
      <c r="BB3702" s="505"/>
      <c r="BC3702" s="150"/>
      <c r="BD3702" s="150"/>
      <c r="BE3702" s="150"/>
      <c r="BF3702" s="150"/>
      <c r="BG3702" s="150"/>
      <c r="BH3702" s="150"/>
      <c r="BI3702" s="133"/>
      <c r="BJ3702" s="135"/>
    </row>
    <row r="3703" spans="3:62">
      <c r="C3703" s="504"/>
      <c r="F3703" s="505"/>
      <c r="G3703" s="150"/>
      <c r="H3703" s="150"/>
      <c r="I3703" s="150"/>
      <c r="J3703" s="150"/>
      <c r="K3703" s="138"/>
      <c r="L3703" s="505"/>
      <c r="M3703" s="150"/>
      <c r="N3703" s="150"/>
      <c r="O3703" s="150"/>
      <c r="P3703" s="150"/>
      <c r="Q3703" s="138"/>
      <c r="R3703" s="505"/>
      <c r="S3703" s="150"/>
      <c r="T3703" s="150"/>
      <c r="U3703" s="150"/>
      <c r="V3703" s="150"/>
      <c r="W3703" s="138"/>
      <c r="X3703" s="505"/>
      <c r="Y3703" s="150"/>
      <c r="Z3703" s="150"/>
      <c r="AA3703" s="150"/>
      <c r="AB3703" s="150"/>
      <c r="AC3703" s="138"/>
      <c r="AD3703" s="505"/>
      <c r="AE3703" s="150"/>
      <c r="AF3703" s="150"/>
      <c r="AG3703" s="150"/>
      <c r="AH3703" s="150"/>
      <c r="AI3703" s="138"/>
      <c r="AJ3703" s="505"/>
      <c r="AK3703" s="150"/>
      <c r="AL3703" s="150"/>
      <c r="AM3703" s="150"/>
      <c r="AN3703" s="150"/>
      <c r="AO3703" s="138"/>
      <c r="AP3703" s="505"/>
      <c r="AQ3703" s="150"/>
      <c r="AR3703" s="150"/>
      <c r="AS3703" s="150"/>
      <c r="AT3703" s="150"/>
      <c r="AU3703" s="138"/>
      <c r="AV3703" s="505"/>
      <c r="AW3703" s="150"/>
      <c r="AX3703" s="150"/>
      <c r="AY3703" s="150"/>
      <c r="BB3703" s="505"/>
      <c r="BC3703" s="150"/>
      <c r="BD3703" s="150"/>
      <c r="BE3703" s="150"/>
      <c r="BF3703" s="150"/>
      <c r="BG3703" s="150"/>
      <c r="BH3703" s="150"/>
      <c r="BI3703" s="133"/>
      <c r="BJ3703" s="135"/>
    </row>
    <row r="3704" spans="3:62">
      <c r="C3704" s="504"/>
      <c r="F3704" s="505"/>
      <c r="G3704" s="150"/>
      <c r="H3704" s="150"/>
      <c r="I3704" s="150"/>
      <c r="J3704" s="150"/>
      <c r="K3704" s="138"/>
      <c r="L3704" s="505"/>
      <c r="M3704" s="150"/>
      <c r="N3704" s="150"/>
      <c r="O3704" s="150"/>
      <c r="P3704" s="150"/>
      <c r="Q3704" s="138"/>
      <c r="R3704" s="505"/>
      <c r="S3704" s="150"/>
      <c r="T3704" s="150"/>
      <c r="U3704" s="150"/>
      <c r="V3704" s="150"/>
      <c r="W3704" s="138"/>
      <c r="X3704" s="505"/>
      <c r="Y3704" s="150"/>
      <c r="Z3704" s="150"/>
      <c r="AA3704" s="150"/>
      <c r="AB3704" s="150"/>
      <c r="AC3704" s="138"/>
      <c r="AD3704" s="505"/>
      <c r="AE3704" s="150"/>
      <c r="AF3704" s="150"/>
      <c r="AG3704" s="150"/>
      <c r="AH3704" s="150"/>
      <c r="AI3704" s="138"/>
      <c r="AJ3704" s="505"/>
      <c r="AK3704" s="150"/>
      <c r="AL3704" s="150"/>
      <c r="AM3704" s="150"/>
      <c r="AN3704" s="150"/>
      <c r="AO3704" s="138"/>
      <c r="AP3704" s="505"/>
      <c r="AQ3704" s="150"/>
      <c r="AR3704" s="150"/>
      <c r="AS3704" s="150"/>
      <c r="AT3704" s="150"/>
      <c r="AU3704" s="138"/>
      <c r="AV3704" s="505"/>
      <c r="AW3704" s="150"/>
      <c r="AX3704" s="150"/>
      <c r="AY3704" s="150"/>
      <c r="BB3704" s="505"/>
      <c r="BC3704" s="150"/>
      <c r="BD3704" s="150"/>
      <c r="BE3704" s="150"/>
      <c r="BF3704" s="150"/>
      <c r="BG3704" s="150"/>
      <c r="BH3704" s="150"/>
      <c r="BI3704" s="133"/>
      <c r="BJ3704" s="135"/>
    </row>
    <row r="3705" spans="3:62">
      <c r="C3705" s="504"/>
      <c r="F3705" s="505"/>
      <c r="G3705" s="150"/>
      <c r="H3705" s="150"/>
      <c r="I3705" s="150"/>
      <c r="J3705" s="150"/>
      <c r="K3705" s="138"/>
      <c r="L3705" s="505"/>
      <c r="M3705" s="150"/>
      <c r="N3705" s="150"/>
      <c r="O3705" s="150"/>
      <c r="P3705" s="150"/>
      <c r="Q3705" s="138"/>
      <c r="R3705" s="505"/>
      <c r="S3705" s="150"/>
      <c r="T3705" s="150"/>
      <c r="U3705" s="150"/>
      <c r="V3705" s="150"/>
      <c r="W3705" s="138"/>
      <c r="X3705" s="505"/>
      <c r="Y3705" s="150"/>
      <c r="Z3705" s="150"/>
      <c r="AA3705" s="150"/>
      <c r="AB3705" s="150"/>
      <c r="AC3705" s="138"/>
      <c r="AD3705" s="505"/>
      <c r="AE3705" s="150"/>
      <c r="AF3705" s="150"/>
      <c r="AG3705" s="150"/>
      <c r="AH3705" s="150"/>
      <c r="AI3705" s="138"/>
      <c r="AJ3705" s="505"/>
      <c r="AK3705" s="150"/>
      <c r="AL3705" s="150"/>
      <c r="AM3705" s="150"/>
      <c r="AN3705" s="150"/>
      <c r="AO3705" s="138"/>
      <c r="AP3705" s="505"/>
      <c r="AQ3705" s="150"/>
      <c r="AR3705" s="150"/>
      <c r="AS3705" s="150"/>
      <c r="AT3705" s="150"/>
      <c r="AU3705" s="138"/>
      <c r="AV3705" s="505"/>
      <c r="AW3705" s="150"/>
      <c r="AX3705" s="150"/>
      <c r="AY3705" s="150"/>
      <c r="BB3705" s="505"/>
      <c r="BC3705" s="150"/>
      <c r="BD3705" s="150"/>
      <c r="BE3705" s="150"/>
      <c r="BF3705" s="150"/>
      <c r="BG3705" s="150"/>
      <c r="BH3705" s="150"/>
      <c r="BI3705" s="133"/>
      <c r="BJ3705" s="135"/>
    </row>
    <row r="3706" spans="3:62">
      <c r="C3706" s="504"/>
      <c r="F3706" s="505"/>
      <c r="G3706" s="150"/>
      <c r="H3706" s="150"/>
      <c r="I3706" s="150"/>
      <c r="J3706" s="150"/>
      <c r="K3706" s="138"/>
      <c r="L3706" s="505"/>
      <c r="M3706" s="150"/>
      <c r="N3706" s="150"/>
      <c r="O3706" s="150"/>
      <c r="P3706" s="150"/>
      <c r="Q3706" s="138"/>
      <c r="R3706" s="505"/>
      <c r="S3706" s="150"/>
      <c r="T3706" s="150"/>
      <c r="U3706" s="150"/>
      <c r="V3706" s="150"/>
      <c r="W3706" s="138"/>
      <c r="X3706" s="505"/>
      <c r="Y3706" s="150"/>
      <c r="Z3706" s="150"/>
      <c r="AA3706" s="150"/>
      <c r="AB3706" s="150"/>
      <c r="AC3706" s="138"/>
      <c r="AD3706" s="505"/>
      <c r="AE3706" s="150"/>
      <c r="AF3706" s="150"/>
      <c r="AG3706" s="150"/>
      <c r="AH3706" s="150"/>
      <c r="AI3706" s="138"/>
      <c r="AJ3706" s="505"/>
      <c r="AK3706" s="150"/>
      <c r="AL3706" s="150"/>
      <c r="AM3706" s="150"/>
      <c r="AN3706" s="150"/>
      <c r="AO3706" s="138"/>
      <c r="AP3706" s="505"/>
      <c r="AQ3706" s="150"/>
      <c r="AR3706" s="150"/>
      <c r="AS3706" s="150"/>
      <c r="AT3706" s="150"/>
      <c r="AU3706" s="138"/>
      <c r="AV3706" s="505"/>
      <c r="AW3706" s="150"/>
      <c r="AX3706" s="150"/>
      <c r="AY3706" s="150"/>
      <c r="BB3706" s="505"/>
      <c r="BC3706" s="150"/>
      <c r="BD3706" s="150"/>
      <c r="BE3706" s="150"/>
      <c r="BF3706" s="150"/>
      <c r="BG3706" s="150"/>
      <c r="BH3706" s="150"/>
      <c r="BI3706" s="133"/>
      <c r="BJ3706" s="135"/>
    </row>
    <row r="3707" spans="3:62">
      <c r="C3707" s="504"/>
      <c r="F3707" s="505"/>
      <c r="G3707" s="150"/>
      <c r="H3707" s="150"/>
      <c r="I3707" s="150"/>
      <c r="J3707" s="150"/>
      <c r="K3707" s="138"/>
      <c r="L3707" s="505"/>
      <c r="M3707" s="150"/>
      <c r="N3707" s="150"/>
      <c r="O3707" s="150"/>
      <c r="P3707" s="150"/>
      <c r="Q3707" s="138"/>
      <c r="R3707" s="505"/>
      <c r="S3707" s="150"/>
      <c r="T3707" s="150"/>
      <c r="U3707" s="150"/>
      <c r="V3707" s="150"/>
      <c r="W3707" s="138"/>
      <c r="X3707" s="505"/>
      <c r="Y3707" s="150"/>
      <c r="Z3707" s="150"/>
      <c r="AA3707" s="150"/>
      <c r="AB3707" s="150"/>
      <c r="AC3707" s="138"/>
      <c r="AD3707" s="505"/>
      <c r="AE3707" s="150"/>
      <c r="AF3707" s="150"/>
      <c r="AG3707" s="150"/>
      <c r="AH3707" s="150"/>
      <c r="AI3707" s="138"/>
      <c r="AJ3707" s="505"/>
      <c r="AK3707" s="150"/>
      <c r="AL3707" s="150"/>
      <c r="AM3707" s="150"/>
      <c r="AN3707" s="150"/>
      <c r="AO3707" s="138"/>
      <c r="AP3707" s="505"/>
      <c r="AQ3707" s="150"/>
      <c r="AR3707" s="150"/>
      <c r="AS3707" s="150"/>
      <c r="AT3707" s="150"/>
      <c r="AU3707" s="138"/>
      <c r="AV3707" s="505"/>
      <c r="AW3707" s="150"/>
      <c r="AX3707" s="150"/>
      <c r="AY3707" s="150"/>
      <c r="BB3707" s="505"/>
      <c r="BC3707" s="150"/>
      <c r="BD3707" s="150"/>
      <c r="BE3707" s="150"/>
      <c r="BF3707" s="150"/>
      <c r="BG3707" s="150"/>
      <c r="BH3707" s="150"/>
      <c r="BI3707" s="133"/>
      <c r="BJ3707" s="135"/>
    </row>
    <row r="3708" spans="3:62">
      <c r="C3708" s="504"/>
      <c r="F3708" s="505"/>
      <c r="G3708" s="150"/>
      <c r="H3708" s="150"/>
      <c r="I3708" s="150"/>
      <c r="J3708" s="150"/>
      <c r="K3708" s="138"/>
      <c r="L3708" s="505"/>
      <c r="M3708" s="150"/>
      <c r="N3708" s="150"/>
      <c r="O3708" s="150"/>
      <c r="P3708" s="150"/>
      <c r="Q3708" s="138"/>
      <c r="R3708" s="505"/>
      <c r="S3708" s="150"/>
      <c r="T3708" s="150"/>
      <c r="U3708" s="150"/>
      <c r="V3708" s="150"/>
      <c r="W3708" s="138"/>
      <c r="X3708" s="505"/>
      <c r="Y3708" s="150"/>
      <c r="Z3708" s="150"/>
      <c r="AA3708" s="150"/>
      <c r="AB3708" s="150"/>
      <c r="AC3708" s="138"/>
      <c r="AD3708" s="505"/>
      <c r="AE3708" s="150"/>
      <c r="AF3708" s="150"/>
      <c r="AG3708" s="150"/>
      <c r="AH3708" s="150"/>
      <c r="AI3708" s="138"/>
      <c r="AJ3708" s="505"/>
      <c r="AK3708" s="150"/>
      <c r="AL3708" s="150"/>
      <c r="AM3708" s="150"/>
      <c r="AN3708" s="150"/>
      <c r="AO3708" s="138"/>
      <c r="AP3708" s="505"/>
      <c r="AQ3708" s="150"/>
      <c r="AR3708" s="150"/>
      <c r="AS3708" s="150"/>
      <c r="AT3708" s="150"/>
      <c r="AU3708" s="138"/>
      <c r="AV3708" s="505"/>
      <c r="AW3708" s="150"/>
      <c r="AX3708" s="150"/>
      <c r="AY3708" s="150"/>
      <c r="BB3708" s="505"/>
      <c r="BC3708" s="150"/>
      <c r="BD3708" s="150"/>
      <c r="BE3708" s="150"/>
      <c r="BF3708" s="150"/>
      <c r="BG3708" s="150"/>
      <c r="BH3708" s="150"/>
      <c r="BI3708" s="133"/>
      <c r="BJ3708" s="135"/>
    </row>
    <row r="3709" spans="3:62">
      <c r="C3709" s="504"/>
      <c r="F3709" s="505"/>
      <c r="G3709" s="150"/>
      <c r="H3709" s="150"/>
      <c r="I3709" s="150"/>
      <c r="J3709" s="150"/>
      <c r="K3709" s="138"/>
      <c r="L3709" s="505"/>
      <c r="M3709" s="150"/>
      <c r="N3709" s="150"/>
      <c r="O3709" s="150"/>
      <c r="P3709" s="150"/>
      <c r="Q3709" s="138"/>
      <c r="R3709" s="505"/>
      <c r="S3709" s="150"/>
      <c r="T3709" s="150"/>
      <c r="U3709" s="150"/>
      <c r="V3709" s="150"/>
      <c r="W3709" s="138"/>
      <c r="X3709" s="505"/>
      <c r="Y3709" s="150"/>
      <c r="Z3709" s="150"/>
      <c r="AA3709" s="150"/>
      <c r="AB3709" s="150"/>
      <c r="AC3709" s="138"/>
      <c r="AD3709" s="505"/>
      <c r="AE3709" s="150"/>
      <c r="AF3709" s="150"/>
      <c r="AG3709" s="150"/>
      <c r="AH3709" s="150"/>
      <c r="AI3709" s="138"/>
      <c r="AJ3709" s="505"/>
      <c r="AK3709" s="150"/>
      <c r="AL3709" s="150"/>
      <c r="AM3709" s="150"/>
      <c r="AN3709" s="150"/>
      <c r="AO3709" s="138"/>
      <c r="AP3709" s="505"/>
      <c r="AQ3709" s="150"/>
      <c r="AR3709" s="150"/>
      <c r="AS3709" s="150"/>
      <c r="AT3709" s="150"/>
      <c r="AU3709" s="138"/>
      <c r="AV3709" s="505"/>
      <c r="AW3709" s="150"/>
      <c r="AX3709" s="150"/>
      <c r="AY3709" s="150"/>
      <c r="BB3709" s="505"/>
      <c r="BC3709" s="150"/>
      <c r="BD3709" s="150"/>
      <c r="BE3709" s="150"/>
      <c r="BF3709" s="150"/>
      <c r="BG3709" s="150"/>
      <c r="BH3709" s="150"/>
      <c r="BI3709" s="133"/>
      <c r="BJ3709" s="135"/>
    </row>
    <row r="3710" spans="3:62">
      <c r="C3710" s="504"/>
      <c r="F3710" s="505"/>
      <c r="G3710" s="150"/>
      <c r="H3710" s="150"/>
      <c r="I3710" s="150"/>
      <c r="J3710" s="150"/>
      <c r="K3710" s="138"/>
      <c r="L3710" s="505"/>
      <c r="M3710" s="150"/>
      <c r="N3710" s="150"/>
      <c r="O3710" s="150"/>
      <c r="P3710" s="150"/>
      <c r="Q3710" s="138"/>
      <c r="R3710" s="505"/>
      <c r="S3710" s="150"/>
      <c r="T3710" s="150"/>
      <c r="U3710" s="150"/>
      <c r="V3710" s="150"/>
      <c r="W3710" s="138"/>
      <c r="X3710" s="505"/>
      <c r="Y3710" s="150"/>
      <c r="Z3710" s="150"/>
      <c r="AA3710" s="150"/>
      <c r="AB3710" s="150"/>
      <c r="AC3710" s="138"/>
      <c r="AD3710" s="505"/>
      <c r="AE3710" s="150"/>
      <c r="AF3710" s="150"/>
      <c r="AG3710" s="150"/>
      <c r="AH3710" s="150"/>
      <c r="AI3710" s="138"/>
      <c r="AJ3710" s="505"/>
      <c r="AK3710" s="150"/>
      <c r="AL3710" s="150"/>
      <c r="AM3710" s="150"/>
      <c r="AN3710" s="150"/>
      <c r="AO3710" s="138"/>
      <c r="AP3710" s="505"/>
      <c r="AQ3710" s="150"/>
      <c r="AR3710" s="150"/>
      <c r="AS3710" s="150"/>
      <c r="AT3710" s="150"/>
      <c r="AU3710" s="138"/>
      <c r="AV3710" s="505"/>
      <c r="AW3710" s="150"/>
      <c r="AX3710" s="150"/>
      <c r="AY3710" s="150"/>
      <c r="BB3710" s="505"/>
      <c r="BC3710" s="150"/>
      <c r="BD3710" s="150"/>
      <c r="BE3710" s="150"/>
      <c r="BF3710" s="150"/>
      <c r="BG3710" s="150"/>
      <c r="BH3710" s="150"/>
      <c r="BI3710" s="133"/>
      <c r="BJ3710" s="135"/>
    </row>
    <row r="3711" spans="3:62">
      <c r="C3711" s="504"/>
      <c r="F3711" s="505"/>
      <c r="G3711" s="150"/>
      <c r="H3711" s="150"/>
      <c r="I3711" s="150"/>
      <c r="J3711" s="150"/>
      <c r="K3711" s="138"/>
      <c r="L3711" s="505"/>
      <c r="M3711" s="150"/>
      <c r="N3711" s="150"/>
      <c r="O3711" s="150"/>
      <c r="P3711" s="150"/>
      <c r="Q3711" s="138"/>
      <c r="R3711" s="505"/>
      <c r="S3711" s="150"/>
      <c r="T3711" s="150"/>
      <c r="U3711" s="150"/>
      <c r="V3711" s="150"/>
      <c r="W3711" s="138"/>
      <c r="X3711" s="505"/>
      <c r="Y3711" s="150"/>
      <c r="Z3711" s="150"/>
      <c r="AA3711" s="150"/>
      <c r="AB3711" s="150"/>
      <c r="AC3711" s="138"/>
      <c r="AD3711" s="505"/>
      <c r="AE3711" s="150"/>
      <c r="AF3711" s="150"/>
      <c r="AG3711" s="150"/>
      <c r="AH3711" s="150"/>
      <c r="AI3711" s="138"/>
      <c r="AJ3711" s="505"/>
      <c r="AK3711" s="150"/>
      <c r="AL3711" s="150"/>
      <c r="AM3711" s="150"/>
      <c r="AN3711" s="150"/>
      <c r="AO3711" s="138"/>
      <c r="AP3711" s="505"/>
      <c r="AQ3711" s="150"/>
      <c r="AR3711" s="150"/>
      <c r="AS3711" s="150"/>
      <c r="AT3711" s="150"/>
      <c r="AU3711" s="138"/>
      <c r="AV3711" s="505"/>
      <c r="AW3711" s="150"/>
      <c r="AX3711" s="150"/>
      <c r="AY3711" s="150"/>
      <c r="BB3711" s="505"/>
      <c r="BC3711" s="150"/>
      <c r="BD3711" s="150"/>
      <c r="BE3711" s="150"/>
      <c r="BF3711" s="150"/>
      <c r="BG3711" s="150"/>
      <c r="BH3711" s="150"/>
      <c r="BI3711" s="133"/>
      <c r="BJ3711" s="135"/>
    </row>
    <row r="3712" spans="3:62">
      <c r="C3712" s="504"/>
      <c r="F3712" s="505"/>
      <c r="G3712" s="150"/>
      <c r="H3712" s="150"/>
      <c r="I3712" s="150"/>
      <c r="J3712" s="150"/>
      <c r="K3712" s="138"/>
      <c r="L3712" s="505"/>
      <c r="M3712" s="150"/>
      <c r="N3712" s="150"/>
      <c r="O3712" s="150"/>
      <c r="P3712" s="150"/>
      <c r="Q3712" s="138"/>
      <c r="R3712" s="505"/>
      <c r="S3712" s="150"/>
      <c r="T3712" s="150"/>
      <c r="U3712" s="150"/>
      <c r="V3712" s="150"/>
      <c r="W3712" s="138"/>
      <c r="X3712" s="505"/>
      <c r="Y3712" s="150"/>
      <c r="Z3712" s="150"/>
      <c r="AA3712" s="150"/>
      <c r="AB3712" s="150"/>
      <c r="AC3712" s="138"/>
      <c r="AD3712" s="505"/>
      <c r="AE3712" s="150"/>
      <c r="AF3712" s="150"/>
      <c r="AG3712" s="150"/>
      <c r="AH3712" s="150"/>
      <c r="AI3712" s="138"/>
      <c r="AJ3712" s="505"/>
      <c r="AK3712" s="150"/>
      <c r="AL3712" s="150"/>
      <c r="AM3712" s="150"/>
      <c r="AN3712" s="150"/>
      <c r="AO3712" s="138"/>
      <c r="AP3712" s="505"/>
      <c r="AQ3712" s="150"/>
      <c r="AR3712" s="150"/>
      <c r="AS3712" s="150"/>
      <c r="AT3712" s="150"/>
      <c r="AU3712" s="138"/>
      <c r="AV3712" s="505"/>
      <c r="AW3712" s="150"/>
      <c r="AX3712" s="150"/>
      <c r="AY3712" s="150"/>
      <c r="BB3712" s="505"/>
      <c r="BC3712" s="150"/>
      <c r="BD3712" s="150"/>
      <c r="BE3712" s="150"/>
      <c r="BF3712" s="150"/>
      <c r="BG3712" s="150"/>
      <c r="BH3712" s="150"/>
      <c r="BI3712" s="133"/>
      <c r="BJ3712" s="135"/>
    </row>
    <row r="3713" spans="3:62">
      <c r="C3713" s="504"/>
      <c r="F3713" s="505"/>
      <c r="G3713" s="150"/>
      <c r="H3713" s="150"/>
      <c r="I3713" s="150"/>
      <c r="J3713" s="150"/>
      <c r="K3713" s="138"/>
      <c r="L3713" s="505"/>
      <c r="M3713" s="150"/>
      <c r="N3713" s="150"/>
      <c r="O3713" s="150"/>
      <c r="P3713" s="150"/>
      <c r="Q3713" s="138"/>
      <c r="R3713" s="505"/>
      <c r="S3713" s="150"/>
      <c r="T3713" s="150"/>
      <c r="U3713" s="150"/>
      <c r="V3713" s="150"/>
      <c r="W3713" s="138"/>
      <c r="X3713" s="505"/>
      <c r="Y3713" s="150"/>
      <c r="Z3713" s="150"/>
      <c r="AA3713" s="150"/>
      <c r="AB3713" s="150"/>
      <c r="AC3713" s="138"/>
      <c r="AD3713" s="505"/>
      <c r="AE3713" s="150"/>
      <c r="AF3713" s="150"/>
      <c r="AG3713" s="150"/>
      <c r="AH3713" s="150"/>
      <c r="AI3713" s="138"/>
      <c r="AJ3713" s="505"/>
      <c r="AK3713" s="150"/>
      <c r="AL3713" s="150"/>
      <c r="AM3713" s="150"/>
      <c r="AN3713" s="150"/>
      <c r="AO3713" s="138"/>
      <c r="AP3713" s="505"/>
      <c r="AQ3713" s="150"/>
      <c r="AR3713" s="150"/>
      <c r="AS3713" s="150"/>
      <c r="AT3713" s="150"/>
      <c r="AU3713" s="138"/>
      <c r="AV3713" s="505"/>
      <c r="AW3713" s="150"/>
      <c r="AX3713" s="150"/>
      <c r="AY3713" s="150"/>
      <c r="BB3713" s="505"/>
      <c r="BC3713" s="150"/>
      <c r="BD3713" s="150"/>
      <c r="BE3713" s="150"/>
      <c r="BF3713" s="150"/>
      <c r="BG3713" s="150"/>
      <c r="BH3713" s="150"/>
      <c r="BI3713" s="133"/>
      <c r="BJ3713" s="135"/>
    </row>
    <row r="3714" spans="3:62">
      <c r="C3714" s="504"/>
      <c r="F3714" s="505"/>
      <c r="G3714" s="150"/>
      <c r="H3714" s="150"/>
      <c r="I3714" s="150"/>
      <c r="J3714" s="150"/>
      <c r="K3714" s="138"/>
      <c r="L3714" s="505"/>
      <c r="M3714" s="150"/>
      <c r="N3714" s="150"/>
      <c r="O3714" s="150"/>
      <c r="P3714" s="150"/>
      <c r="Q3714" s="138"/>
      <c r="R3714" s="505"/>
      <c r="S3714" s="150"/>
      <c r="T3714" s="150"/>
      <c r="U3714" s="150"/>
      <c r="V3714" s="150"/>
      <c r="W3714" s="138"/>
      <c r="X3714" s="505"/>
      <c r="Y3714" s="150"/>
      <c r="Z3714" s="150"/>
      <c r="AA3714" s="150"/>
      <c r="AB3714" s="150"/>
      <c r="AC3714" s="138"/>
      <c r="AD3714" s="505"/>
      <c r="AE3714" s="150"/>
      <c r="AF3714" s="150"/>
      <c r="AG3714" s="150"/>
      <c r="AH3714" s="150"/>
      <c r="AI3714" s="138"/>
      <c r="AJ3714" s="505"/>
      <c r="AK3714" s="150"/>
      <c r="AL3714" s="150"/>
      <c r="AM3714" s="150"/>
      <c r="AN3714" s="150"/>
      <c r="AO3714" s="138"/>
      <c r="AP3714" s="505"/>
      <c r="AQ3714" s="150"/>
      <c r="AR3714" s="150"/>
      <c r="AS3714" s="150"/>
      <c r="AT3714" s="150"/>
      <c r="AU3714" s="138"/>
      <c r="AV3714" s="505"/>
      <c r="AW3714" s="150"/>
      <c r="AX3714" s="150"/>
      <c r="AY3714" s="150"/>
      <c r="BB3714" s="505"/>
      <c r="BC3714" s="150"/>
      <c r="BD3714" s="150"/>
      <c r="BE3714" s="150"/>
      <c r="BF3714" s="150"/>
      <c r="BG3714" s="150"/>
      <c r="BH3714" s="150"/>
      <c r="BI3714" s="133"/>
      <c r="BJ3714" s="135"/>
    </row>
    <row r="3715" spans="3:62">
      <c r="C3715" s="504"/>
      <c r="F3715" s="505"/>
      <c r="G3715" s="150"/>
      <c r="H3715" s="150"/>
      <c r="I3715" s="150"/>
      <c r="J3715" s="150"/>
      <c r="K3715" s="138"/>
      <c r="L3715" s="505"/>
      <c r="M3715" s="150"/>
      <c r="N3715" s="150"/>
      <c r="O3715" s="150"/>
      <c r="P3715" s="150"/>
      <c r="Q3715" s="138"/>
      <c r="R3715" s="505"/>
      <c r="S3715" s="150"/>
      <c r="T3715" s="150"/>
      <c r="U3715" s="150"/>
      <c r="V3715" s="150"/>
      <c r="W3715" s="138"/>
      <c r="X3715" s="505"/>
      <c r="Y3715" s="150"/>
      <c r="Z3715" s="150"/>
      <c r="AA3715" s="150"/>
      <c r="AB3715" s="150"/>
      <c r="AC3715" s="138"/>
      <c r="AD3715" s="505"/>
      <c r="AE3715" s="150"/>
      <c r="AF3715" s="150"/>
      <c r="AG3715" s="150"/>
      <c r="AH3715" s="150"/>
      <c r="AI3715" s="138"/>
      <c r="AJ3715" s="505"/>
      <c r="AK3715" s="150"/>
      <c r="AL3715" s="150"/>
      <c r="AM3715" s="150"/>
      <c r="AN3715" s="150"/>
      <c r="AO3715" s="138"/>
      <c r="AP3715" s="505"/>
      <c r="AQ3715" s="150"/>
      <c r="AR3715" s="150"/>
      <c r="AS3715" s="150"/>
      <c r="AT3715" s="150"/>
      <c r="AU3715" s="138"/>
      <c r="AV3715" s="505"/>
      <c r="AW3715" s="150"/>
      <c r="AX3715" s="150"/>
      <c r="AY3715" s="150"/>
      <c r="BB3715" s="505"/>
      <c r="BC3715" s="150"/>
      <c r="BD3715" s="150"/>
      <c r="BE3715" s="150"/>
      <c r="BF3715" s="150"/>
      <c r="BG3715" s="150"/>
      <c r="BH3715" s="150"/>
      <c r="BI3715" s="133"/>
      <c r="BJ3715" s="135"/>
    </row>
    <row r="3716" spans="3:62">
      <c r="C3716" s="504"/>
      <c r="F3716" s="505"/>
      <c r="G3716" s="150"/>
      <c r="H3716" s="150"/>
      <c r="I3716" s="150"/>
      <c r="J3716" s="150"/>
      <c r="K3716" s="138"/>
      <c r="L3716" s="505"/>
      <c r="M3716" s="150"/>
      <c r="N3716" s="150"/>
      <c r="O3716" s="150"/>
      <c r="P3716" s="150"/>
      <c r="Q3716" s="138"/>
      <c r="R3716" s="505"/>
      <c r="S3716" s="150"/>
      <c r="T3716" s="150"/>
      <c r="U3716" s="150"/>
      <c r="V3716" s="150"/>
      <c r="W3716" s="138"/>
      <c r="X3716" s="505"/>
      <c r="Y3716" s="150"/>
      <c r="Z3716" s="150"/>
      <c r="AA3716" s="150"/>
      <c r="AB3716" s="150"/>
      <c r="AC3716" s="138"/>
      <c r="AD3716" s="505"/>
      <c r="AE3716" s="150"/>
      <c r="AF3716" s="150"/>
      <c r="AG3716" s="150"/>
      <c r="AH3716" s="150"/>
      <c r="AI3716" s="138"/>
      <c r="AJ3716" s="505"/>
      <c r="AK3716" s="150"/>
      <c r="AL3716" s="150"/>
      <c r="AM3716" s="150"/>
      <c r="AN3716" s="150"/>
      <c r="AO3716" s="138"/>
      <c r="AP3716" s="505"/>
      <c r="AQ3716" s="150"/>
      <c r="AR3716" s="150"/>
      <c r="AS3716" s="150"/>
      <c r="AT3716" s="150"/>
      <c r="AU3716" s="138"/>
      <c r="AV3716" s="505"/>
      <c r="AW3716" s="150"/>
      <c r="AX3716" s="150"/>
      <c r="AY3716" s="150"/>
      <c r="BB3716" s="505"/>
      <c r="BC3716" s="150"/>
      <c r="BD3716" s="150"/>
      <c r="BE3716" s="150"/>
      <c r="BF3716" s="150"/>
      <c r="BG3716" s="150"/>
      <c r="BH3716" s="150"/>
      <c r="BI3716" s="133"/>
      <c r="BJ3716" s="135"/>
    </row>
    <row r="3717" spans="3:62">
      <c r="C3717" s="504"/>
      <c r="F3717" s="505"/>
      <c r="G3717" s="150"/>
      <c r="H3717" s="150"/>
      <c r="I3717" s="150"/>
      <c r="J3717" s="150"/>
      <c r="K3717" s="138"/>
      <c r="L3717" s="505"/>
      <c r="M3717" s="150"/>
      <c r="N3717" s="150"/>
      <c r="O3717" s="150"/>
      <c r="P3717" s="150"/>
      <c r="Q3717" s="138"/>
      <c r="R3717" s="505"/>
      <c r="S3717" s="150"/>
      <c r="T3717" s="150"/>
      <c r="U3717" s="150"/>
      <c r="V3717" s="150"/>
      <c r="W3717" s="138"/>
      <c r="X3717" s="505"/>
      <c r="Y3717" s="150"/>
      <c r="Z3717" s="150"/>
      <c r="AA3717" s="150"/>
      <c r="AB3717" s="150"/>
      <c r="AC3717" s="138"/>
      <c r="AD3717" s="505"/>
      <c r="AE3717" s="150"/>
      <c r="AF3717" s="150"/>
      <c r="AG3717" s="150"/>
      <c r="AH3717" s="150"/>
      <c r="AI3717" s="138"/>
      <c r="AJ3717" s="505"/>
      <c r="AK3717" s="150"/>
      <c r="AL3717" s="150"/>
      <c r="AM3717" s="150"/>
      <c r="AN3717" s="150"/>
      <c r="AO3717" s="138"/>
      <c r="AP3717" s="505"/>
      <c r="AQ3717" s="150"/>
      <c r="AR3717" s="150"/>
      <c r="AS3717" s="150"/>
      <c r="AT3717" s="150"/>
      <c r="AU3717" s="138"/>
      <c r="AV3717" s="505"/>
      <c r="AW3717" s="150"/>
      <c r="AX3717" s="150"/>
      <c r="AY3717" s="150"/>
      <c r="BB3717" s="505"/>
      <c r="BC3717" s="150"/>
      <c r="BD3717" s="150"/>
      <c r="BE3717" s="150"/>
      <c r="BF3717" s="150"/>
      <c r="BG3717" s="150"/>
      <c r="BH3717" s="150"/>
      <c r="BI3717" s="133"/>
      <c r="BJ3717" s="135"/>
    </row>
    <row r="3718" spans="3:62">
      <c r="C3718" s="504"/>
      <c r="F3718" s="505"/>
      <c r="G3718" s="150"/>
      <c r="H3718" s="150"/>
      <c r="I3718" s="150"/>
      <c r="J3718" s="150"/>
      <c r="K3718" s="138"/>
      <c r="L3718" s="505"/>
      <c r="M3718" s="150"/>
      <c r="N3718" s="150"/>
      <c r="O3718" s="150"/>
      <c r="P3718" s="150"/>
      <c r="Q3718" s="138"/>
      <c r="R3718" s="505"/>
      <c r="S3718" s="150"/>
      <c r="T3718" s="150"/>
      <c r="U3718" s="150"/>
      <c r="V3718" s="150"/>
      <c r="W3718" s="138"/>
      <c r="X3718" s="505"/>
      <c r="Y3718" s="150"/>
      <c r="Z3718" s="150"/>
      <c r="AA3718" s="150"/>
      <c r="AB3718" s="150"/>
      <c r="AC3718" s="138"/>
      <c r="AD3718" s="505"/>
      <c r="AE3718" s="150"/>
      <c r="AF3718" s="150"/>
      <c r="AG3718" s="150"/>
      <c r="AH3718" s="150"/>
      <c r="AI3718" s="138"/>
      <c r="AJ3718" s="505"/>
      <c r="AK3718" s="150"/>
      <c r="AL3718" s="150"/>
      <c r="AM3718" s="150"/>
      <c r="AN3718" s="150"/>
      <c r="AO3718" s="138"/>
      <c r="AP3718" s="505"/>
      <c r="AQ3718" s="150"/>
      <c r="AR3718" s="150"/>
      <c r="AS3718" s="150"/>
      <c r="AT3718" s="150"/>
      <c r="AU3718" s="138"/>
      <c r="AV3718" s="505"/>
      <c r="AW3718" s="150"/>
      <c r="AX3718" s="150"/>
      <c r="AY3718" s="150"/>
      <c r="BB3718" s="505"/>
      <c r="BC3718" s="150"/>
      <c r="BD3718" s="150"/>
      <c r="BE3718" s="150"/>
      <c r="BF3718" s="150"/>
      <c r="BG3718" s="150"/>
      <c r="BH3718" s="150"/>
      <c r="BI3718" s="133"/>
      <c r="BJ3718" s="135"/>
    </row>
    <row r="3719" spans="3:62">
      <c r="C3719" s="504"/>
      <c r="F3719" s="505"/>
      <c r="G3719" s="150"/>
      <c r="H3719" s="150"/>
      <c r="I3719" s="150"/>
      <c r="J3719" s="150"/>
      <c r="K3719" s="138"/>
      <c r="L3719" s="505"/>
      <c r="M3719" s="150"/>
      <c r="N3719" s="150"/>
      <c r="O3719" s="150"/>
      <c r="P3719" s="150"/>
      <c r="Q3719" s="138"/>
      <c r="R3719" s="505"/>
      <c r="S3719" s="150"/>
      <c r="T3719" s="150"/>
      <c r="U3719" s="150"/>
      <c r="V3719" s="150"/>
      <c r="W3719" s="138"/>
      <c r="X3719" s="505"/>
      <c r="Y3719" s="150"/>
      <c r="Z3719" s="150"/>
      <c r="AA3719" s="150"/>
      <c r="AB3719" s="150"/>
      <c r="AC3719" s="138"/>
      <c r="AD3719" s="505"/>
      <c r="AE3719" s="150"/>
      <c r="AF3719" s="150"/>
      <c r="AG3719" s="150"/>
      <c r="AH3719" s="150"/>
      <c r="AI3719" s="138"/>
      <c r="AJ3719" s="505"/>
      <c r="AK3719" s="150"/>
      <c r="AL3719" s="150"/>
      <c r="AM3719" s="150"/>
      <c r="AN3719" s="150"/>
      <c r="AO3719" s="138"/>
      <c r="AP3719" s="505"/>
      <c r="AQ3719" s="150"/>
      <c r="AR3719" s="150"/>
      <c r="AS3719" s="150"/>
      <c r="AT3719" s="150"/>
      <c r="AU3719" s="138"/>
      <c r="AV3719" s="505"/>
      <c r="AW3719" s="150"/>
      <c r="AX3719" s="150"/>
      <c r="AY3719" s="150"/>
      <c r="BB3719" s="505"/>
      <c r="BC3719" s="150"/>
      <c r="BD3719" s="150"/>
      <c r="BE3719" s="150"/>
      <c r="BF3719" s="150"/>
      <c r="BG3719" s="150"/>
      <c r="BH3719" s="150"/>
      <c r="BI3719" s="133"/>
      <c r="BJ3719" s="135"/>
    </row>
    <row r="3720" spans="3:62">
      <c r="C3720" s="504"/>
      <c r="F3720" s="505"/>
      <c r="G3720" s="150"/>
      <c r="H3720" s="150"/>
      <c r="I3720" s="150"/>
      <c r="J3720" s="150"/>
      <c r="K3720" s="138"/>
      <c r="L3720" s="505"/>
      <c r="M3720" s="150"/>
      <c r="N3720" s="150"/>
      <c r="O3720" s="150"/>
      <c r="P3720" s="150"/>
      <c r="Q3720" s="138"/>
      <c r="R3720" s="505"/>
      <c r="S3720" s="150"/>
      <c r="T3720" s="150"/>
      <c r="U3720" s="150"/>
      <c r="V3720" s="150"/>
      <c r="W3720" s="138"/>
      <c r="X3720" s="505"/>
      <c r="Y3720" s="150"/>
      <c r="Z3720" s="150"/>
      <c r="AA3720" s="150"/>
      <c r="AB3720" s="150"/>
      <c r="AC3720" s="138"/>
      <c r="AD3720" s="505"/>
      <c r="AE3720" s="150"/>
      <c r="AF3720" s="150"/>
      <c r="AG3720" s="150"/>
      <c r="AH3720" s="150"/>
      <c r="AI3720" s="138"/>
      <c r="AJ3720" s="505"/>
      <c r="AK3720" s="150"/>
      <c r="AL3720" s="150"/>
      <c r="AM3720" s="150"/>
      <c r="AN3720" s="150"/>
      <c r="AO3720" s="138"/>
      <c r="AP3720" s="505"/>
      <c r="AQ3720" s="150"/>
      <c r="AR3720" s="150"/>
      <c r="AS3720" s="150"/>
      <c r="AT3720" s="150"/>
      <c r="AU3720" s="138"/>
      <c r="AV3720" s="505"/>
      <c r="AW3720" s="150"/>
      <c r="AX3720" s="150"/>
      <c r="AY3720" s="150"/>
      <c r="BB3720" s="505"/>
      <c r="BC3720" s="150"/>
      <c r="BD3720" s="150"/>
      <c r="BE3720" s="150"/>
      <c r="BF3720" s="150"/>
      <c r="BG3720" s="150"/>
      <c r="BH3720" s="150"/>
      <c r="BI3720" s="133"/>
      <c r="BJ3720" s="135"/>
    </row>
    <row r="3721" spans="3:62">
      <c r="C3721" s="504"/>
      <c r="F3721" s="505"/>
      <c r="G3721" s="150"/>
      <c r="H3721" s="150"/>
      <c r="I3721" s="150"/>
      <c r="J3721" s="150"/>
      <c r="K3721" s="138"/>
      <c r="L3721" s="505"/>
      <c r="M3721" s="150"/>
      <c r="N3721" s="150"/>
      <c r="O3721" s="150"/>
      <c r="P3721" s="150"/>
      <c r="Q3721" s="138"/>
      <c r="R3721" s="505"/>
      <c r="S3721" s="150"/>
      <c r="T3721" s="150"/>
      <c r="U3721" s="150"/>
      <c r="V3721" s="150"/>
      <c r="W3721" s="138"/>
      <c r="X3721" s="505"/>
      <c r="Y3721" s="150"/>
      <c r="Z3721" s="150"/>
      <c r="AA3721" s="150"/>
      <c r="AB3721" s="150"/>
      <c r="AC3721" s="138"/>
      <c r="AD3721" s="505"/>
      <c r="AE3721" s="150"/>
      <c r="AF3721" s="150"/>
      <c r="AG3721" s="150"/>
      <c r="AH3721" s="150"/>
      <c r="AI3721" s="138"/>
      <c r="AJ3721" s="505"/>
      <c r="AK3721" s="150"/>
      <c r="AL3721" s="150"/>
      <c r="AM3721" s="150"/>
      <c r="AN3721" s="150"/>
      <c r="AO3721" s="138"/>
      <c r="AP3721" s="505"/>
      <c r="AQ3721" s="150"/>
      <c r="AR3721" s="150"/>
      <c r="AS3721" s="150"/>
      <c r="AT3721" s="150"/>
      <c r="AU3721" s="138"/>
      <c r="AV3721" s="505"/>
      <c r="AW3721" s="150"/>
      <c r="AX3721" s="150"/>
      <c r="AY3721" s="150"/>
      <c r="BB3721" s="505"/>
      <c r="BC3721" s="150"/>
      <c r="BD3721" s="150"/>
      <c r="BE3721" s="150"/>
      <c r="BF3721" s="150"/>
      <c r="BG3721" s="150"/>
      <c r="BH3721" s="150"/>
      <c r="BI3721" s="133"/>
      <c r="BJ3721" s="135"/>
    </row>
    <row r="3722" spans="3:62">
      <c r="C3722" s="504"/>
      <c r="F3722" s="505"/>
      <c r="G3722" s="150"/>
      <c r="H3722" s="150"/>
      <c r="I3722" s="150"/>
      <c r="J3722" s="150"/>
      <c r="K3722" s="138"/>
      <c r="L3722" s="505"/>
      <c r="M3722" s="150"/>
      <c r="N3722" s="150"/>
      <c r="O3722" s="150"/>
      <c r="P3722" s="150"/>
      <c r="Q3722" s="138"/>
      <c r="R3722" s="505"/>
      <c r="S3722" s="150"/>
      <c r="T3722" s="150"/>
      <c r="U3722" s="150"/>
      <c r="V3722" s="150"/>
      <c r="W3722" s="138"/>
      <c r="X3722" s="505"/>
      <c r="Y3722" s="150"/>
      <c r="Z3722" s="150"/>
      <c r="AA3722" s="150"/>
      <c r="AB3722" s="150"/>
      <c r="AC3722" s="138"/>
      <c r="AD3722" s="505"/>
      <c r="AE3722" s="150"/>
      <c r="AF3722" s="150"/>
      <c r="AG3722" s="150"/>
      <c r="AH3722" s="150"/>
      <c r="AI3722" s="138"/>
      <c r="AJ3722" s="505"/>
      <c r="AK3722" s="150"/>
      <c r="AL3722" s="150"/>
      <c r="AM3722" s="150"/>
      <c r="AN3722" s="150"/>
      <c r="AO3722" s="138"/>
      <c r="AP3722" s="505"/>
      <c r="AQ3722" s="150"/>
      <c r="AR3722" s="150"/>
      <c r="AS3722" s="150"/>
      <c r="AT3722" s="150"/>
      <c r="AU3722" s="138"/>
      <c r="AV3722" s="505"/>
      <c r="AW3722" s="150"/>
      <c r="AX3722" s="150"/>
      <c r="AY3722" s="150"/>
      <c r="BB3722" s="505"/>
      <c r="BC3722" s="150"/>
      <c r="BD3722" s="150"/>
      <c r="BE3722" s="150"/>
      <c r="BF3722" s="150"/>
      <c r="BG3722" s="150"/>
      <c r="BH3722" s="150"/>
      <c r="BI3722" s="133"/>
      <c r="BJ3722" s="135"/>
    </row>
    <row r="3723" spans="3:62">
      <c r="C3723" s="504"/>
      <c r="F3723" s="505"/>
      <c r="G3723" s="150"/>
      <c r="H3723" s="150"/>
      <c r="I3723" s="150"/>
      <c r="J3723" s="150"/>
      <c r="K3723" s="138"/>
      <c r="L3723" s="505"/>
      <c r="M3723" s="150"/>
      <c r="N3723" s="150"/>
      <c r="O3723" s="150"/>
      <c r="P3723" s="150"/>
      <c r="Q3723" s="138"/>
      <c r="R3723" s="505"/>
      <c r="S3723" s="150"/>
      <c r="T3723" s="150"/>
      <c r="U3723" s="150"/>
      <c r="V3723" s="150"/>
      <c r="W3723" s="138"/>
      <c r="X3723" s="505"/>
      <c r="Y3723" s="150"/>
      <c r="Z3723" s="150"/>
      <c r="AA3723" s="150"/>
      <c r="AB3723" s="150"/>
      <c r="AC3723" s="138"/>
      <c r="AD3723" s="505"/>
      <c r="AE3723" s="150"/>
      <c r="AF3723" s="150"/>
      <c r="AG3723" s="150"/>
      <c r="AH3723" s="150"/>
      <c r="AI3723" s="138"/>
      <c r="AJ3723" s="505"/>
      <c r="AK3723" s="150"/>
      <c r="AL3723" s="150"/>
      <c r="AM3723" s="150"/>
      <c r="AN3723" s="150"/>
      <c r="AO3723" s="138"/>
      <c r="AP3723" s="505"/>
      <c r="AQ3723" s="150"/>
      <c r="AR3723" s="150"/>
      <c r="AS3723" s="150"/>
      <c r="AT3723" s="150"/>
      <c r="AU3723" s="138"/>
      <c r="AV3723" s="505"/>
      <c r="AW3723" s="150"/>
      <c r="AX3723" s="150"/>
      <c r="AY3723" s="150"/>
      <c r="BB3723" s="505"/>
      <c r="BC3723" s="150"/>
      <c r="BD3723" s="150"/>
      <c r="BE3723" s="150"/>
      <c r="BF3723" s="150"/>
      <c r="BG3723" s="150"/>
      <c r="BH3723" s="150"/>
      <c r="BI3723" s="133"/>
      <c r="BJ3723" s="135"/>
    </row>
    <row r="3724" spans="3:62">
      <c r="C3724" s="504"/>
      <c r="F3724" s="505"/>
      <c r="G3724" s="150"/>
      <c r="H3724" s="150"/>
      <c r="I3724" s="150"/>
      <c r="J3724" s="150"/>
      <c r="K3724" s="138"/>
      <c r="L3724" s="505"/>
      <c r="M3724" s="150"/>
      <c r="N3724" s="150"/>
      <c r="O3724" s="150"/>
      <c r="P3724" s="150"/>
      <c r="Q3724" s="138"/>
      <c r="R3724" s="505"/>
      <c r="S3724" s="150"/>
      <c r="T3724" s="150"/>
      <c r="U3724" s="150"/>
      <c r="V3724" s="150"/>
      <c r="W3724" s="138"/>
      <c r="X3724" s="505"/>
      <c r="Y3724" s="150"/>
      <c r="Z3724" s="150"/>
      <c r="AA3724" s="150"/>
      <c r="AB3724" s="150"/>
      <c r="AC3724" s="138"/>
      <c r="AD3724" s="505"/>
      <c r="AE3724" s="150"/>
      <c r="AF3724" s="150"/>
      <c r="AG3724" s="150"/>
      <c r="AH3724" s="150"/>
      <c r="AI3724" s="138"/>
      <c r="AJ3724" s="505"/>
      <c r="AK3724" s="150"/>
      <c r="AL3724" s="150"/>
      <c r="AM3724" s="150"/>
      <c r="AN3724" s="150"/>
      <c r="AO3724" s="138"/>
      <c r="AP3724" s="505"/>
      <c r="AQ3724" s="150"/>
      <c r="AR3724" s="150"/>
      <c r="AS3724" s="150"/>
      <c r="AT3724" s="150"/>
      <c r="AU3724" s="138"/>
      <c r="AV3724" s="505"/>
      <c r="AW3724" s="150"/>
      <c r="AX3724" s="150"/>
      <c r="AY3724" s="150"/>
      <c r="BB3724" s="505"/>
      <c r="BC3724" s="150"/>
      <c r="BD3724" s="150"/>
      <c r="BE3724" s="150"/>
      <c r="BF3724" s="150"/>
      <c r="BG3724" s="150"/>
      <c r="BH3724" s="150"/>
      <c r="BI3724" s="133"/>
      <c r="BJ3724" s="135"/>
    </row>
    <row r="3725" spans="3:62">
      <c r="C3725" s="504"/>
      <c r="F3725" s="505"/>
      <c r="G3725" s="150"/>
      <c r="H3725" s="150"/>
      <c r="I3725" s="150"/>
      <c r="J3725" s="150"/>
      <c r="K3725" s="138"/>
      <c r="L3725" s="505"/>
      <c r="M3725" s="150"/>
      <c r="N3725" s="150"/>
      <c r="O3725" s="150"/>
      <c r="P3725" s="150"/>
      <c r="Q3725" s="138"/>
      <c r="R3725" s="505"/>
      <c r="S3725" s="150"/>
      <c r="T3725" s="150"/>
      <c r="U3725" s="150"/>
      <c r="V3725" s="150"/>
      <c r="W3725" s="138"/>
      <c r="X3725" s="505"/>
      <c r="Y3725" s="150"/>
      <c r="Z3725" s="150"/>
      <c r="AA3725" s="150"/>
      <c r="AB3725" s="150"/>
      <c r="AC3725" s="138"/>
      <c r="AD3725" s="505"/>
      <c r="AE3725" s="150"/>
      <c r="AF3725" s="150"/>
      <c r="AG3725" s="150"/>
      <c r="AH3725" s="150"/>
      <c r="AI3725" s="138"/>
      <c r="AJ3725" s="505"/>
      <c r="AK3725" s="150"/>
      <c r="AL3725" s="150"/>
      <c r="AM3725" s="150"/>
      <c r="AN3725" s="150"/>
      <c r="AO3725" s="138"/>
      <c r="AP3725" s="505"/>
      <c r="AQ3725" s="150"/>
      <c r="AR3725" s="150"/>
      <c r="AS3725" s="150"/>
      <c r="AT3725" s="150"/>
      <c r="AU3725" s="138"/>
      <c r="AV3725" s="505"/>
      <c r="AW3725" s="150"/>
      <c r="AX3725" s="150"/>
      <c r="AY3725" s="150"/>
      <c r="BB3725" s="505"/>
      <c r="BC3725" s="150"/>
      <c r="BD3725" s="150"/>
      <c r="BE3725" s="150"/>
      <c r="BF3725" s="150"/>
      <c r="BG3725" s="150"/>
      <c r="BH3725" s="150"/>
      <c r="BI3725" s="133"/>
      <c r="BJ3725" s="135"/>
    </row>
    <row r="3726" spans="3:62">
      <c r="C3726" s="504"/>
      <c r="F3726" s="505"/>
      <c r="G3726" s="150"/>
      <c r="H3726" s="150"/>
      <c r="I3726" s="150"/>
      <c r="J3726" s="150"/>
      <c r="K3726" s="138"/>
      <c r="L3726" s="505"/>
      <c r="M3726" s="150"/>
      <c r="N3726" s="150"/>
      <c r="O3726" s="150"/>
      <c r="P3726" s="150"/>
      <c r="Q3726" s="138"/>
      <c r="R3726" s="505"/>
      <c r="S3726" s="150"/>
      <c r="T3726" s="150"/>
      <c r="U3726" s="150"/>
      <c r="V3726" s="150"/>
      <c r="W3726" s="138"/>
      <c r="X3726" s="505"/>
      <c r="Y3726" s="150"/>
      <c r="Z3726" s="150"/>
      <c r="AA3726" s="150"/>
      <c r="AB3726" s="150"/>
      <c r="AC3726" s="138"/>
      <c r="AD3726" s="505"/>
      <c r="AE3726" s="150"/>
      <c r="AF3726" s="150"/>
      <c r="AG3726" s="150"/>
      <c r="AH3726" s="150"/>
      <c r="AI3726" s="138"/>
      <c r="AJ3726" s="505"/>
      <c r="AK3726" s="150"/>
      <c r="AL3726" s="150"/>
      <c r="AM3726" s="150"/>
      <c r="AN3726" s="150"/>
      <c r="AO3726" s="138"/>
      <c r="AP3726" s="505"/>
      <c r="AQ3726" s="150"/>
      <c r="AR3726" s="150"/>
      <c r="AS3726" s="150"/>
      <c r="AT3726" s="150"/>
      <c r="AU3726" s="138"/>
      <c r="AV3726" s="505"/>
      <c r="AW3726" s="150"/>
      <c r="AX3726" s="150"/>
      <c r="AY3726" s="150"/>
      <c r="BB3726" s="505"/>
      <c r="BC3726" s="150"/>
      <c r="BD3726" s="150"/>
      <c r="BE3726" s="150"/>
      <c r="BF3726" s="150"/>
      <c r="BG3726" s="150"/>
      <c r="BH3726" s="150"/>
      <c r="BI3726" s="133"/>
      <c r="BJ3726" s="135"/>
    </row>
    <row r="3727" spans="3:62">
      <c r="C3727" s="504"/>
      <c r="F3727" s="505"/>
      <c r="G3727" s="150"/>
      <c r="H3727" s="150"/>
      <c r="I3727" s="150"/>
      <c r="J3727" s="150"/>
      <c r="K3727" s="138"/>
      <c r="L3727" s="505"/>
      <c r="M3727" s="150"/>
      <c r="N3727" s="150"/>
      <c r="O3727" s="150"/>
      <c r="P3727" s="150"/>
      <c r="Q3727" s="138"/>
      <c r="R3727" s="505"/>
      <c r="S3727" s="150"/>
      <c r="T3727" s="150"/>
      <c r="U3727" s="150"/>
      <c r="V3727" s="150"/>
      <c r="W3727" s="138"/>
      <c r="X3727" s="505"/>
      <c r="Y3727" s="150"/>
      <c r="Z3727" s="150"/>
      <c r="AA3727" s="150"/>
      <c r="AB3727" s="150"/>
      <c r="AC3727" s="138"/>
      <c r="AD3727" s="505"/>
      <c r="AE3727" s="150"/>
      <c r="AF3727" s="150"/>
      <c r="AG3727" s="150"/>
      <c r="AH3727" s="150"/>
      <c r="AI3727" s="138"/>
      <c r="AJ3727" s="505"/>
      <c r="AK3727" s="150"/>
      <c r="AL3727" s="150"/>
      <c r="AM3727" s="150"/>
      <c r="AN3727" s="150"/>
      <c r="AO3727" s="138"/>
      <c r="AP3727" s="505"/>
      <c r="AQ3727" s="150"/>
      <c r="AR3727" s="150"/>
      <c r="AS3727" s="150"/>
      <c r="AT3727" s="150"/>
      <c r="AU3727" s="138"/>
      <c r="AV3727" s="505"/>
      <c r="AW3727" s="150"/>
      <c r="AX3727" s="150"/>
      <c r="AY3727" s="150"/>
      <c r="BB3727" s="505"/>
      <c r="BC3727" s="150"/>
      <c r="BD3727" s="150"/>
      <c r="BE3727" s="150"/>
      <c r="BF3727" s="150"/>
      <c r="BG3727" s="150"/>
      <c r="BH3727" s="150"/>
      <c r="BI3727" s="133"/>
      <c r="BJ3727" s="135"/>
    </row>
    <row r="3728" spans="3:62">
      <c r="C3728" s="504"/>
      <c r="F3728" s="505"/>
      <c r="G3728" s="150"/>
      <c r="H3728" s="150"/>
      <c r="I3728" s="150"/>
      <c r="J3728" s="150"/>
      <c r="K3728" s="138"/>
      <c r="L3728" s="505"/>
      <c r="M3728" s="150"/>
      <c r="N3728" s="150"/>
      <c r="O3728" s="150"/>
      <c r="P3728" s="150"/>
      <c r="Q3728" s="138"/>
      <c r="R3728" s="505"/>
      <c r="S3728" s="150"/>
      <c r="T3728" s="150"/>
      <c r="U3728" s="150"/>
      <c r="V3728" s="150"/>
      <c r="W3728" s="138"/>
      <c r="X3728" s="505"/>
      <c r="Y3728" s="150"/>
      <c r="Z3728" s="150"/>
      <c r="AA3728" s="150"/>
      <c r="AB3728" s="150"/>
      <c r="AC3728" s="138"/>
      <c r="AD3728" s="505"/>
      <c r="AE3728" s="150"/>
      <c r="AF3728" s="150"/>
      <c r="AG3728" s="150"/>
      <c r="AH3728" s="150"/>
      <c r="AI3728" s="138"/>
      <c r="AJ3728" s="505"/>
      <c r="AK3728" s="150"/>
      <c r="AL3728" s="150"/>
      <c r="AM3728" s="150"/>
      <c r="AN3728" s="150"/>
      <c r="AO3728" s="138"/>
      <c r="AP3728" s="505"/>
      <c r="AQ3728" s="150"/>
      <c r="AR3728" s="150"/>
      <c r="AS3728" s="150"/>
      <c r="AT3728" s="150"/>
      <c r="AU3728" s="138"/>
      <c r="AV3728" s="505"/>
      <c r="AW3728" s="150"/>
      <c r="AX3728" s="150"/>
      <c r="AY3728" s="150"/>
      <c r="BB3728" s="505"/>
      <c r="BC3728" s="150"/>
      <c r="BD3728" s="150"/>
      <c r="BE3728" s="150"/>
      <c r="BF3728" s="150"/>
      <c r="BG3728" s="150"/>
      <c r="BH3728" s="150"/>
      <c r="BI3728" s="133"/>
      <c r="BJ3728" s="135"/>
    </row>
    <row r="3729" spans="3:62">
      <c r="C3729" s="504"/>
      <c r="F3729" s="505"/>
      <c r="G3729" s="150"/>
      <c r="H3729" s="150"/>
      <c r="I3729" s="150"/>
      <c r="J3729" s="150"/>
      <c r="K3729" s="138"/>
      <c r="L3729" s="505"/>
      <c r="M3729" s="150"/>
      <c r="N3729" s="150"/>
      <c r="O3729" s="150"/>
      <c r="P3729" s="150"/>
      <c r="Q3729" s="138"/>
      <c r="R3729" s="505"/>
      <c r="S3729" s="150"/>
      <c r="T3729" s="150"/>
      <c r="U3729" s="150"/>
      <c r="V3729" s="150"/>
      <c r="W3729" s="138"/>
      <c r="X3729" s="505"/>
      <c r="Y3729" s="150"/>
      <c r="Z3729" s="150"/>
      <c r="AA3729" s="150"/>
      <c r="AB3729" s="150"/>
      <c r="AC3729" s="138"/>
      <c r="AD3729" s="505"/>
      <c r="AE3729" s="150"/>
      <c r="AF3729" s="150"/>
      <c r="AG3729" s="150"/>
      <c r="AH3729" s="150"/>
      <c r="AI3729" s="138"/>
      <c r="AJ3729" s="505"/>
      <c r="AK3729" s="150"/>
      <c r="AL3729" s="150"/>
      <c r="AM3729" s="150"/>
      <c r="AN3729" s="150"/>
      <c r="AO3729" s="138"/>
      <c r="AP3729" s="505"/>
      <c r="AQ3729" s="150"/>
      <c r="AR3729" s="150"/>
      <c r="AS3729" s="150"/>
      <c r="AT3729" s="150"/>
      <c r="AU3729" s="138"/>
      <c r="AV3729" s="505"/>
      <c r="AW3729" s="150"/>
      <c r="AX3729" s="150"/>
      <c r="AY3729" s="150"/>
      <c r="BB3729" s="505"/>
      <c r="BC3729" s="150"/>
      <c r="BD3729" s="150"/>
      <c r="BE3729" s="150"/>
      <c r="BF3729" s="150"/>
      <c r="BG3729" s="150"/>
      <c r="BH3729" s="150"/>
      <c r="BI3729" s="133"/>
      <c r="BJ3729" s="135"/>
    </row>
    <row r="3730" spans="3:62">
      <c r="C3730" s="504"/>
      <c r="F3730" s="505"/>
      <c r="G3730" s="150"/>
      <c r="H3730" s="150"/>
      <c r="I3730" s="150"/>
      <c r="J3730" s="150"/>
      <c r="K3730" s="138"/>
      <c r="L3730" s="505"/>
      <c r="M3730" s="150"/>
      <c r="N3730" s="150"/>
      <c r="O3730" s="150"/>
      <c r="P3730" s="150"/>
      <c r="Q3730" s="138"/>
      <c r="R3730" s="505"/>
      <c r="S3730" s="150"/>
      <c r="T3730" s="150"/>
      <c r="U3730" s="150"/>
      <c r="V3730" s="150"/>
      <c r="W3730" s="138"/>
      <c r="X3730" s="505"/>
      <c r="Y3730" s="150"/>
      <c r="Z3730" s="150"/>
      <c r="AA3730" s="150"/>
      <c r="AB3730" s="150"/>
      <c r="AC3730" s="138"/>
      <c r="AD3730" s="505"/>
      <c r="AE3730" s="150"/>
      <c r="AF3730" s="150"/>
      <c r="AG3730" s="150"/>
      <c r="AH3730" s="150"/>
      <c r="AI3730" s="138"/>
      <c r="AJ3730" s="505"/>
      <c r="AK3730" s="150"/>
      <c r="AL3730" s="150"/>
      <c r="AM3730" s="150"/>
      <c r="AN3730" s="150"/>
      <c r="AO3730" s="138"/>
      <c r="AP3730" s="505"/>
      <c r="AQ3730" s="150"/>
      <c r="AR3730" s="150"/>
      <c r="AS3730" s="150"/>
      <c r="AT3730" s="150"/>
      <c r="AU3730" s="138"/>
      <c r="AV3730" s="505"/>
      <c r="AW3730" s="150"/>
      <c r="AX3730" s="150"/>
      <c r="AY3730" s="150"/>
      <c r="BB3730" s="505"/>
      <c r="BC3730" s="150"/>
      <c r="BD3730" s="150"/>
      <c r="BE3730" s="150"/>
      <c r="BF3730" s="150"/>
      <c r="BG3730" s="150"/>
      <c r="BH3730" s="150"/>
      <c r="BI3730" s="133"/>
      <c r="BJ3730" s="135"/>
    </row>
    <row r="3731" spans="3:62">
      <c r="C3731" s="504"/>
      <c r="F3731" s="505"/>
      <c r="G3731" s="150"/>
      <c r="H3731" s="150"/>
      <c r="I3731" s="150"/>
      <c r="J3731" s="150"/>
      <c r="K3731" s="138"/>
      <c r="L3731" s="505"/>
      <c r="M3731" s="150"/>
      <c r="N3731" s="150"/>
      <c r="O3731" s="150"/>
      <c r="P3731" s="150"/>
      <c r="Q3731" s="138"/>
      <c r="R3731" s="505"/>
      <c r="S3731" s="150"/>
      <c r="T3731" s="150"/>
      <c r="U3731" s="150"/>
      <c r="V3731" s="150"/>
      <c r="W3731" s="138"/>
      <c r="X3731" s="505"/>
      <c r="Y3731" s="150"/>
      <c r="Z3731" s="150"/>
      <c r="AA3731" s="150"/>
      <c r="AB3731" s="150"/>
      <c r="AC3731" s="138"/>
      <c r="AD3731" s="505"/>
      <c r="AE3731" s="150"/>
      <c r="AF3731" s="150"/>
      <c r="AG3731" s="150"/>
      <c r="AH3731" s="150"/>
      <c r="AI3731" s="138"/>
      <c r="AJ3731" s="505"/>
      <c r="AK3731" s="150"/>
      <c r="AL3731" s="150"/>
      <c r="AM3731" s="150"/>
      <c r="AN3731" s="150"/>
      <c r="AO3731" s="138"/>
      <c r="AP3731" s="505"/>
      <c r="AQ3731" s="150"/>
      <c r="AR3731" s="150"/>
      <c r="AS3731" s="150"/>
      <c r="AT3731" s="150"/>
      <c r="AU3731" s="138"/>
      <c r="AV3731" s="505"/>
      <c r="AW3731" s="150"/>
      <c r="AX3731" s="150"/>
      <c r="AY3731" s="150"/>
      <c r="BB3731" s="505"/>
      <c r="BC3731" s="150"/>
      <c r="BD3731" s="150"/>
      <c r="BE3731" s="150"/>
      <c r="BF3731" s="150"/>
      <c r="BG3731" s="150"/>
      <c r="BH3731" s="150"/>
      <c r="BI3731" s="133"/>
      <c r="BJ3731" s="135"/>
    </row>
    <row r="3732" spans="3:62">
      <c r="C3732" s="504"/>
      <c r="F3732" s="505"/>
      <c r="G3732" s="150"/>
      <c r="H3732" s="150"/>
      <c r="I3732" s="150"/>
      <c r="J3732" s="150"/>
      <c r="K3732" s="138"/>
      <c r="L3732" s="505"/>
      <c r="M3732" s="150"/>
      <c r="N3732" s="150"/>
      <c r="O3732" s="150"/>
      <c r="P3732" s="150"/>
      <c r="Q3732" s="138"/>
      <c r="R3732" s="505"/>
      <c r="S3732" s="150"/>
      <c r="T3732" s="150"/>
      <c r="U3732" s="150"/>
      <c r="V3732" s="150"/>
      <c r="W3732" s="138"/>
      <c r="X3732" s="505"/>
      <c r="Y3732" s="150"/>
      <c r="Z3732" s="150"/>
      <c r="AA3732" s="150"/>
      <c r="AB3732" s="150"/>
      <c r="AC3732" s="138"/>
      <c r="AD3732" s="505"/>
      <c r="AE3732" s="150"/>
      <c r="AF3732" s="150"/>
      <c r="AG3732" s="150"/>
      <c r="AH3732" s="150"/>
      <c r="AI3732" s="138"/>
      <c r="AJ3732" s="505"/>
      <c r="AK3732" s="150"/>
      <c r="AL3732" s="150"/>
      <c r="AM3732" s="150"/>
      <c r="AN3732" s="150"/>
      <c r="AO3732" s="138"/>
      <c r="AP3732" s="505"/>
      <c r="AQ3732" s="150"/>
      <c r="AR3732" s="150"/>
      <c r="AS3732" s="150"/>
      <c r="AT3732" s="150"/>
      <c r="AU3732" s="138"/>
      <c r="AV3732" s="505"/>
      <c r="AW3732" s="150"/>
      <c r="AX3732" s="150"/>
      <c r="AY3732" s="150"/>
      <c r="BB3732" s="505"/>
      <c r="BC3732" s="150"/>
      <c r="BD3732" s="150"/>
      <c r="BE3732" s="150"/>
      <c r="BF3732" s="150"/>
      <c r="BG3732" s="150"/>
      <c r="BH3732" s="150"/>
      <c r="BI3732" s="133"/>
      <c r="BJ3732" s="135"/>
    </row>
    <row r="3733" spans="3:62">
      <c r="C3733" s="504"/>
      <c r="F3733" s="505"/>
      <c r="G3733" s="150"/>
      <c r="H3733" s="150"/>
      <c r="I3733" s="150"/>
      <c r="J3733" s="150"/>
      <c r="K3733" s="138"/>
      <c r="L3733" s="505"/>
      <c r="M3733" s="150"/>
      <c r="N3733" s="150"/>
      <c r="O3733" s="150"/>
      <c r="P3733" s="150"/>
      <c r="Q3733" s="138"/>
      <c r="R3733" s="505"/>
      <c r="S3733" s="150"/>
      <c r="T3733" s="150"/>
      <c r="U3733" s="150"/>
      <c r="V3733" s="150"/>
      <c r="W3733" s="138"/>
      <c r="X3733" s="505"/>
      <c r="Y3733" s="150"/>
      <c r="Z3733" s="150"/>
      <c r="AA3733" s="150"/>
      <c r="AB3733" s="150"/>
      <c r="AC3733" s="138"/>
      <c r="AD3733" s="505"/>
      <c r="AE3733" s="150"/>
      <c r="AF3733" s="150"/>
      <c r="AG3733" s="150"/>
      <c r="AH3733" s="150"/>
      <c r="AI3733" s="138"/>
      <c r="AJ3733" s="505"/>
      <c r="AK3733" s="150"/>
      <c r="AL3733" s="150"/>
      <c r="AM3733" s="150"/>
      <c r="AN3733" s="150"/>
      <c r="AO3733" s="138"/>
      <c r="AP3733" s="505"/>
      <c r="AQ3733" s="150"/>
      <c r="AR3733" s="150"/>
      <c r="AS3733" s="150"/>
      <c r="AT3733" s="150"/>
      <c r="AU3733" s="138"/>
      <c r="AV3733" s="505"/>
      <c r="AW3733" s="150"/>
      <c r="AX3733" s="150"/>
      <c r="AY3733" s="150"/>
      <c r="BB3733" s="505"/>
      <c r="BC3733" s="150"/>
      <c r="BD3733" s="150"/>
      <c r="BE3733" s="150"/>
      <c r="BF3733" s="150"/>
      <c r="BG3733" s="150"/>
      <c r="BH3733" s="150"/>
      <c r="BI3733" s="133"/>
      <c r="BJ3733" s="135"/>
    </row>
    <row r="3734" spans="3:62">
      <c r="C3734" s="504"/>
      <c r="F3734" s="505"/>
      <c r="G3734" s="150"/>
      <c r="H3734" s="150"/>
      <c r="I3734" s="150"/>
      <c r="J3734" s="150"/>
      <c r="K3734" s="138"/>
      <c r="L3734" s="505"/>
      <c r="M3734" s="150"/>
      <c r="N3734" s="150"/>
      <c r="O3734" s="150"/>
      <c r="P3734" s="150"/>
      <c r="Q3734" s="138"/>
      <c r="R3734" s="505"/>
      <c r="S3734" s="150"/>
      <c r="T3734" s="150"/>
      <c r="U3734" s="150"/>
      <c r="V3734" s="150"/>
      <c r="W3734" s="138"/>
      <c r="X3734" s="505"/>
      <c r="Y3734" s="150"/>
      <c r="Z3734" s="150"/>
      <c r="AA3734" s="150"/>
      <c r="AB3734" s="150"/>
      <c r="AC3734" s="138"/>
      <c r="AD3734" s="505"/>
      <c r="AE3734" s="150"/>
      <c r="AF3734" s="150"/>
      <c r="AG3734" s="150"/>
      <c r="AH3734" s="150"/>
      <c r="AI3734" s="138"/>
      <c r="AJ3734" s="505"/>
      <c r="AK3734" s="150"/>
      <c r="AL3734" s="150"/>
      <c r="AM3734" s="150"/>
      <c r="AN3734" s="150"/>
      <c r="AO3734" s="138"/>
      <c r="AP3734" s="505"/>
      <c r="AQ3734" s="150"/>
      <c r="AR3734" s="150"/>
      <c r="AS3734" s="150"/>
      <c r="AT3734" s="150"/>
      <c r="AU3734" s="138"/>
      <c r="AV3734" s="505"/>
      <c r="AW3734" s="150"/>
      <c r="AX3734" s="150"/>
      <c r="AY3734" s="150"/>
      <c r="BB3734" s="505"/>
      <c r="BC3734" s="150"/>
      <c r="BD3734" s="150"/>
      <c r="BE3734" s="150"/>
      <c r="BF3734" s="150"/>
      <c r="BG3734" s="150"/>
      <c r="BH3734" s="150"/>
      <c r="BI3734" s="133"/>
      <c r="BJ3734" s="135"/>
    </row>
    <row r="3735" spans="3:62">
      <c r="C3735" s="504"/>
      <c r="F3735" s="505"/>
      <c r="G3735" s="150"/>
      <c r="H3735" s="150"/>
      <c r="I3735" s="150"/>
      <c r="J3735" s="150"/>
      <c r="K3735" s="138"/>
      <c r="L3735" s="505"/>
      <c r="M3735" s="150"/>
      <c r="N3735" s="150"/>
      <c r="O3735" s="150"/>
      <c r="P3735" s="150"/>
      <c r="Q3735" s="138"/>
      <c r="R3735" s="505"/>
      <c r="S3735" s="150"/>
      <c r="T3735" s="150"/>
      <c r="U3735" s="150"/>
      <c r="V3735" s="150"/>
      <c r="W3735" s="138"/>
      <c r="X3735" s="505"/>
      <c r="Y3735" s="150"/>
      <c r="Z3735" s="150"/>
      <c r="AA3735" s="150"/>
      <c r="AB3735" s="150"/>
      <c r="AC3735" s="138"/>
      <c r="AD3735" s="505"/>
      <c r="AE3735" s="150"/>
      <c r="AF3735" s="150"/>
      <c r="AG3735" s="150"/>
      <c r="AH3735" s="150"/>
      <c r="AI3735" s="138"/>
      <c r="AJ3735" s="505"/>
      <c r="AK3735" s="150"/>
      <c r="AL3735" s="150"/>
      <c r="AM3735" s="150"/>
      <c r="AN3735" s="150"/>
      <c r="AO3735" s="138"/>
      <c r="AP3735" s="505"/>
      <c r="AQ3735" s="150"/>
      <c r="AR3735" s="150"/>
      <c r="AS3735" s="150"/>
      <c r="AT3735" s="150"/>
      <c r="AU3735" s="138"/>
      <c r="AV3735" s="505"/>
      <c r="AW3735" s="150"/>
      <c r="AX3735" s="150"/>
      <c r="AY3735" s="150"/>
      <c r="BB3735" s="505"/>
      <c r="BC3735" s="150"/>
      <c r="BD3735" s="150"/>
      <c r="BE3735" s="150"/>
      <c r="BF3735" s="150"/>
      <c r="BG3735" s="150"/>
      <c r="BH3735" s="150"/>
      <c r="BI3735" s="133"/>
      <c r="BJ3735" s="135"/>
    </row>
    <row r="3736" spans="3:62">
      <c r="C3736" s="504"/>
      <c r="F3736" s="505"/>
      <c r="G3736" s="150"/>
      <c r="H3736" s="150"/>
      <c r="I3736" s="150"/>
      <c r="J3736" s="150"/>
      <c r="K3736" s="138"/>
      <c r="L3736" s="505"/>
      <c r="M3736" s="150"/>
      <c r="N3736" s="150"/>
      <c r="O3736" s="150"/>
      <c r="P3736" s="150"/>
      <c r="Q3736" s="138"/>
      <c r="R3736" s="505"/>
      <c r="S3736" s="150"/>
      <c r="T3736" s="150"/>
      <c r="U3736" s="150"/>
      <c r="V3736" s="150"/>
      <c r="W3736" s="138"/>
      <c r="X3736" s="505"/>
      <c r="Y3736" s="150"/>
      <c r="Z3736" s="150"/>
      <c r="AA3736" s="150"/>
      <c r="AB3736" s="150"/>
      <c r="AC3736" s="138"/>
      <c r="AD3736" s="505"/>
      <c r="AE3736" s="150"/>
      <c r="AF3736" s="150"/>
      <c r="AG3736" s="150"/>
      <c r="AH3736" s="150"/>
      <c r="AI3736" s="138"/>
      <c r="AJ3736" s="505"/>
      <c r="AK3736" s="150"/>
      <c r="AL3736" s="150"/>
      <c r="AM3736" s="150"/>
      <c r="AN3736" s="150"/>
      <c r="AO3736" s="138"/>
      <c r="AP3736" s="505"/>
      <c r="AQ3736" s="150"/>
      <c r="AR3736" s="150"/>
      <c r="AS3736" s="150"/>
      <c r="AT3736" s="150"/>
      <c r="AU3736" s="138"/>
      <c r="AV3736" s="505"/>
      <c r="AW3736" s="150"/>
      <c r="AX3736" s="150"/>
      <c r="AY3736" s="150"/>
      <c r="BB3736" s="505"/>
      <c r="BC3736" s="150"/>
      <c r="BD3736" s="150"/>
      <c r="BE3736" s="150"/>
      <c r="BF3736" s="150"/>
      <c r="BG3736" s="150"/>
      <c r="BH3736" s="150"/>
      <c r="BI3736" s="133"/>
      <c r="BJ3736" s="135"/>
    </row>
    <row r="3737" spans="3:62">
      <c r="C3737" s="504"/>
      <c r="F3737" s="505"/>
      <c r="G3737" s="150"/>
      <c r="H3737" s="150"/>
      <c r="I3737" s="150"/>
      <c r="J3737" s="150"/>
      <c r="K3737" s="138"/>
      <c r="L3737" s="505"/>
      <c r="M3737" s="150"/>
      <c r="N3737" s="150"/>
      <c r="O3737" s="150"/>
      <c r="P3737" s="150"/>
      <c r="Q3737" s="138"/>
      <c r="R3737" s="505"/>
      <c r="S3737" s="150"/>
      <c r="T3737" s="150"/>
      <c r="U3737" s="150"/>
      <c r="V3737" s="150"/>
      <c r="W3737" s="138"/>
      <c r="X3737" s="505"/>
      <c r="Y3737" s="150"/>
      <c r="Z3737" s="150"/>
      <c r="AA3737" s="150"/>
      <c r="AB3737" s="150"/>
      <c r="AC3737" s="138"/>
      <c r="AD3737" s="505"/>
      <c r="AE3737" s="150"/>
      <c r="AF3737" s="150"/>
      <c r="AG3737" s="150"/>
      <c r="AH3737" s="150"/>
      <c r="AI3737" s="138"/>
      <c r="AJ3737" s="505"/>
      <c r="AK3737" s="150"/>
      <c r="AL3737" s="150"/>
      <c r="AM3737" s="150"/>
      <c r="AN3737" s="150"/>
      <c r="AO3737" s="138"/>
      <c r="AP3737" s="505"/>
      <c r="AQ3737" s="150"/>
      <c r="AR3737" s="150"/>
      <c r="AS3737" s="150"/>
      <c r="AT3737" s="150"/>
      <c r="AU3737" s="138"/>
      <c r="AV3737" s="505"/>
      <c r="AW3737" s="150"/>
      <c r="AX3737" s="150"/>
      <c r="AY3737" s="150"/>
      <c r="BB3737" s="505"/>
      <c r="BC3737" s="150"/>
      <c r="BD3737" s="150"/>
      <c r="BE3737" s="150"/>
      <c r="BF3737" s="150"/>
      <c r="BG3737" s="150"/>
      <c r="BH3737" s="150"/>
      <c r="BI3737" s="133"/>
      <c r="BJ3737" s="135"/>
    </row>
    <row r="3738" spans="3:62">
      <c r="C3738" s="504"/>
      <c r="F3738" s="505"/>
      <c r="G3738" s="150"/>
      <c r="H3738" s="150"/>
      <c r="I3738" s="150"/>
      <c r="J3738" s="150"/>
      <c r="K3738" s="138"/>
      <c r="L3738" s="505"/>
      <c r="M3738" s="150"/>
      <c r="N3738" s="150"/>
      <c r="O3738" s="150"/>
      <c r="P3738" s="150"/>
      <c r="Q3738" s="138"/>
      <c r="R3738" s="505"/>
      <c r="S3738" s="150"/>
      <c r="T3738" s="150"/>
      <c r="U3738" s="150"/>
      <c r="V3738" s="150"/>
      <c r="W3738" s="138"/>
      <c r="X3738" s="505"/>
      <c r="Y3738" s="150"/>
      <c r="Z3738" s="150"/>
      <c r="AA3738" s="150"/>
      <c r="AB3738" s="150"/>
      <c r="AC3738" s="138"/>
      <c r="AD3738" s="505"/>
      <c r="AE3738" s="150"/>
      <c r="AF3738" s="150"/>
      <c r="AG3738" s="150"/>
      <c r="AH3738" s="150"/>
      <c r="AI3738" s="138"/>
      <c r="AJ3738" s="505"/>
      <c r="AK3738" s="150"/>
      <c r="AL3738" s="150"/>
      <c r="AM3738" s="150"/>
      <c r="AN3738" s="150"/>
      <c r="AO3738" s="138"/>
      <c r="AP3738" s="505"/>
      <c r="AQ3738" s="150"/>
      <c r="AR3738" s="150"/>
      <c r="AS3738" s="150"/>
      <c r="AT3738" s="150"/>
      <c r="AU3738" s="138"/>
      <c r="AV3738" s="505"/>
      <c r="AW3738" s="150"/>
      <c r="AX3738" s="150"/>
      <c r="AY3738" s="150"/>
      <c r="BB3738" s="505"/>
      <c r="BC3738" s="150"/>
      <c r="BD3738" s="150"/>
      <c r="BE3738" s="150"/>
      <c r="BF3738" s="150"/>
      <c r="BG3738" s="150"/>
      <c r="BH3738" s="150"/>
      <c r="BI3738" s="133"/>
      <c r="BJ3738" s="135"/>
    </row>
    <row r="3739" spans="3:62">
      <c r="C3739" s="504"/>
      <c r="F3739" s="505"/>
      <c r="G3739" s="150"/>
      <c r="H3739" s="150"/>
      <c r="I3739" s="150"/>
      <c r="J3739" s="150"/>
      <c r="K3739" s="138"/>
      <c r="L3739" s="505"/>
      <c r="M3739" s="150"/>
      <c r="N3739" s="150"/>
      <c r="O3739" s="150"/>
      <c r="P3739" s="150"/>
      <c r="Q3739" s="138"/>
      <c r="R3739" s="505"/>
      <c r="S3739" s="150"/>
      <c r="T3739" s="150"/>
      <c r="U3739" s="150"/>
      <c r="V3739" s="150"/>
      <c r="W3739" s="138"/>
      <c r="X3739" s="505"/>
      <c r="Y3739" s="150"/>
      <c r="Z3739" s="150"/>
      <c r="AA3739" s="150"/>
      <c r="AB3739" s="150"/>
      <c r="AC3739" s="138"/>
      <c r="AD3739" s="505"/>
      <c r="AE3739" s="150"/>
      <c r="AF3739" s="150"/>
      <c r="AG3739" s="150"/>
      <c r="AH3739" s="150"/>
      <c r="AI3739" s="138"/>
      <c r="AJ3739" s="505"/>
      <c r="AK3739" s="150"/>
      <c r="AL3739" s="150"/>
      <c r="AM3739" s="150"/>
      <c r="AN3739" s="150"/>
      <c r="AO3739" s="138"/>
      <c r="AP3739" s="505"/>
      <c r="AQ3739" s="150"/>
      <c r="AR3739" s="150"/>
      <c r="AS3739" s="150"/>
      <c r="AT3739" s="150"/>
      <c r="AU3739" s="138"/>
      <c r="AV3739" s="505"/>
      <c r="AW3739" s="150"/>
      <c r="AX3739" s="150"/>
      <c r="AY3739" s="150"/>
      <c r="BB3739" s="505"/>
      <c r="BC3739" s="150"/>
      <c r="BD3739" s="150"/>
      <c r="BE3739" s="150"/>
      <c r="BF3739" s="150"/>
      <c r="BG3739" s="150"/>
      <c r="BH3739" s="150"/>
      <c r="BI3739" s="133"/>
      <c r="BJ3739" s="135"/>
    </row>
    <row r="3740" spans="3:62">
      <c r="C3740" s="504"/>
      <c r="F3740" s="505"/>
      <c r="G3740" s="150"/>
      <c r="H3740" s="150"/>
      <c r="I3740" s="150"/>
      <c r="J3740" s="150"/>
      <c r="K3740" s="138"/>
      <c r="L3740" s="505"/>
      <c r="M3740" s="150"/>
      <c r="N3740" s="150"/>
      <c r="O3740" s="150"/>
      <c r="P3740" s="150"/>
      <c r="Q3740" s="138"/>
      <c r="R3740" s="505"/>
      <c r="S3740" s="150"/>
      <c r="T3740" s="150"/>
      <c r="U3740" s="150"/>
      <c r="V3740" s="150"/>
      <c r="W3740" s="138"/>
      <c r="X3740" s="505"/>
      <c r="Y3740" s="150"/>
      <c r="Z3740" s="150"/>
      <c r="AA3740" s="150"/>
      <c r="AB3740" s="150"/>
      <c r="AC3740" s="138"/>
      <c r="AD3740" s="505"/>
      <c r="AE3740" s="150"/>
      <c r="AF3740" s="150"/>
      <c r="AG3740" s="150"/>
      <c r="AH3740" s="150"/>
      <c r="AI3740" s="138"/>
      <c r="AJ3740" s="505"/>
      <c r="AK3740" s="150"/>
      <c r="AL3740" s="150"/>
      <c r="AM3740" s="150"/>
      <c r="AN3740" s="150"/>
      <c r="AO3740" s="138"/>
      <c r="AP3740" s="505"/>
      <c r="AQ3740" s="150"/>
      <c r="AR3740" s="150"/>
      <c r="AS3740" s="150"/>
      <c r="AT3740" s="150"/>
      <c r="AU3740" s="138"/>
      <c r="AV3740" s="505"/>
      <c r="AW3740" s="150"/>
      <c r="AX3740" s="150"/>
      <c r="AY3740" s="150"/>
      <c r="BB3740" s="505"/>
      <c r="BC3740" s="150"/>
      <c r="BD3740" s="150"/>
      <c r="BE3740" s="150"/>
      <c r="BF3740" s="150"/>
      <c r="BG3740" s="150"/>
      <c r="BH3740" s="150"/>
      <c r="BI3740" s="133"/>
      <c r="BJ3740" s="135"/>
    </row>
    <row r="3741" spans="3:62">
      <c r="C3741" s="504"/>
      <c r="F3741" s="505"/>
      <c r="G3741" s="150"/>
      <c r="H3741" s="150"/>
      <c r="I3741" s="150"/>
      <c r="J3741" s="150"/>
      <c r="K3741" s="138"/>
      <c r="L3741" s="505"/>
      <c r="M3741" s="150"/>
      <c r="N3741" s="150"/>
      <c r="O3741" s="150"/>
      <c r="P3741" s="150"/>
      <c r="Q3741" s="138"/>
      <c r="R3741" s="505"/>
      <c r="S3741" s="150"/>
      <c r="T3741" s="150"/>
      <c r="U3741" s="150"/>
      <c r="V3741" s="150"/>
      <c r="W3741" s="138"/>
      <c r="X3741" s="505"/>
      <c r="Y3741" s="150"/>
      <c r="Z3741" s="150"/>
      <c r="AA3741" s="150"/>
      <c r="AB3741" s="150"/>
      <c r="AC3741" s="138"/>
      <c r="AD3741" s="505"/>
      <c r="AE3741" s="150"/>
      <c r="AF3741" s="150"/>
      <c r="AG3741" s="150"/>
      <c r="AH3741" s="150"/>
      <c r="AI3741" s="138"/>
      <c r="AJ3741" s="505"/>
      <c r="AK3741" s="150"/>
      <c r="AL3741" s="150"/>
      <c r="AM3741" s="150"/>
      <c r="AN3741" s="150"/>
      <c r="AO3741" s="138"/>
      <c r="AP3741" s="505"/>
      <c r="AQ3741" s="150"/>
      <c r="AR3741" s="150"/>
      <c r="AS3741" s="150"/>
      <c r="AT3741" s="150"/>
      <c r="AU3741" s="138"/>
      <c r="AV3741" s="505"/>
      <c r="AW3741" s="150"/>
      <c r="AX3741" s="150"/>
      <c r="AY3741" s="150"/>
      <c r="BB3741" s="505"/>
      <c r="BC3741" s="150"/>
      <c r="BD3741" s="150"/>
      <c r="BE3741" s="150"/>
      <c r="BF3741" s="150"/>
      <c r="BG3741" s="150"/>
      <c r="BH3741" s="150"/>
      <c r="BI3741" s="133"/>
      <c r="BJ3741" s="135"/>
    </row>
    <row r="3742" spans="3:62">
      <c r="C3742" s="504"/>
      <c r="F3742" s="505"/>
      <c r="G3742" s="150"/>
      <c r="H3742" s="150"/>
      <c r="I3742" s="150"/>
      <c r="J3742" s="150"/>
      <c r="K3742" s="138"/>
      <c r="L3742" s="505"/>
      <c r="M3742" s="150"/>
      <c r="N3742" s="150"/>
      <c r="O3742" s="150"/>
      <c r="P3742" s="150"/>
      <c r="Q3742" s="138"/>
      <c r="R3742" s="505"/>
      <c r="S3742" s="150"/>
      <c r="T3742" s="150"/>
      <c r="U3742" s="150"/>
      <c r="V3742" s="150"/>
      <c r="W3742" s="138"/>
      <c r="X3742" s="505"/>
      <c r="Y3742" s="150"/>
      <c r="Z3742" s="150"/>
      <c r="AA3742" s="150"/>
      <c r="AB3742" s="150"/>
      <c r="AC3742" s="138"/>
      <c r="AD3742" s="505"/>
      <c r="AE3742" s="150"/>
      <c r="AF3742" s="150"/>
      <c r="AG3742" s="150"/>
      <c r="AH3742" s="150"/>
      <c r="AI3742" s="138"/>
      <c r="AJ3742" s="505"/>
      <c r="AK3742" s="150"/>
      <c r="AL3742" s="150"/>
      <c r="AM3742" s="150"/>
      <c r="AN3742" s="150"/>
      <c r="AO3742" s="138"/>
      <c r="AP3742" s="505"/>
      <c r="AQ3742" s="150"/>
      <c r="AR3742" s="150"/>
      <c r="AS3742" s="150"/>
      <c r="AT3742" s="150"/>
      <c r="AU3742" s="138"/>
      <c r="AV3742" s="505"/>
      <c r="AW3742" s="150"/>
      <c r="AX3742" s="150"/>
      <c r="AY3742" s="150"/>
      <c r="BB3742" s="505"/>
      <c r="BC3742" s="150"/>
      <c r="BD3742" s="150"/>
      <c r="BE3742" s="150"/>
      <c r="BF3742" s="150"/>
      <c r="BG3742" s="150"/>
      <c r="BH3742" s="150"/>
      <c r="BI3742" s="133"/>
      <c r="BJ3742" s="135"/>
    </row>
    <row r="3743" spans="3:62">
      <c r="C3743" s="504"/>
      <c r="F3743" s="505"/>
      <c r="G3743" s="150"/>
      <c r="H3743" s="150"/>
      <c r="I3743" s="150"/>
      <c r="J3743" s="150"/>
      <c r="K3743" s="138"/>
      <c r="L3743" s="505"/>
      <c r="M3743" s="150"/>
      <c r="N3743" s="150"/>
      <c r="O3743" s="150"/>
      <c r="P3743" s="150"/>
      <c r="Q3743" s="138"/>
      <c r="R3743" s="505"/>
      <c r="S3743" s="150"/>
      <c r="T3743" s="150"/>
      <c r="U3743" s="150"/>
      <c r="V3743" s="150"/>
      <c r="W3743" s="138"/>
      <c r="X3743" s="505"/>
      <c r="Y3743" s="150"/>
      <c r="Z3743" s="150"/>
      <c r="AA3743" s="150"/>
      <c r="AB3743" s="150"/>
      <c r="AC3743" s="138"/>
      <c r="AD3743" s="505"/>
      <c r="AE3743" s="150"/>
      <c r="AF3743" s="150"/>
      <c r="AG3743" s="150"/>
      <c r="AH3743" s="150"/>
      <c r="AI3743" s="138"/>
      <c r="AJ3743" s="505"/>
      <c r="AK3743" s="150"/>
      <c r="AL3743" s="150"/>
      <c r="AM3743" s="150"/>
      <c r="AN3743" s="150"/>
      <c r="AO3743" s="138"/>
      <c r="AP3743" s="505"/>
      <c r="AQ3743" s="150"/>
      <c r="AR3743" s="150"/>
      <c r="AS3743" s="150"/>
      <c r="AT3743" s="150"/>
      <c r="AU3743" s="138"/>
      <c r="AV3743" s="505"/>
      <c r="AW3743" s="150"/>
      <c r="AX3743" s="150"/>
      <c r="AY3743" s="150"/>
      <c r="BB3743" s="505"/>
      <c r="BC3743" s="150"/>
      <c r="BD3743" s="150"/>
      <c r="BE3743" s="150"/>
      <c r="BF3743" s="150"/>
      <c r="BG3743" s="150"/>
      <c r="BH3743" s="150"/>
      <c r="BI3743" s="133"/>
      <c r="BJ3743" s="135"/>
    </row>
    <row r="3744" spans="3:62">
      <c r="C3744" s="504"/>
      <c r="F3744" s="505"/>
      <c r="G3744" s="150"/>
      <c r="H3744" s="150"/>
      <c r="I3744" s="150"/>
      <c r="J3744" s="150"/>
      <c r="K3744" s="138"/>
      <c r="L3744" s="505"/>
      <c r="M3744" s="150"/>
      <c r="N3744" s="150"/>
      <c r="O3744" s="150"/>
      <c r="P3744" s="150"/>
      <c r="Q3744" s="138"/>
      <c r="R3744" s="505"/>
      <c r="S3744" s="150"/>
      <c r="T3744" s="150"/>
      <c r="U3744" s="150"/>
      <c r="V3744" s="150"/>
      <c r="W3744" s="138"/>
      <c r="X3744" s="505"/>
      <c r="Y3744" s="150"/>
      <c r="Z3744" s="150"/>
      <c r="AA3744" s="150"/>
      <c r="AB3744" s="150"/>
      <c r="AC3744" s="138"/>
      <c r="AD3744" s="505"/>
      <c r="AE3744" s="150"/>
      <c r="AF3744" s="150"/>
      <c r="AG3744" s="150"/>
      <c r="AH3744" s="150"/>
      <c r="AI3744" s="138"/>
      <c r="AJ3744" s="505"/>
      <c r="AK3744" s="150"/>
      <c r="AL3744" s="150"/>
      <c r="AM3744" s="150"/>
      <c r="AN3744" s="150"/>
      <c r="AO3744" s="138"/>
      <c r="AP3744" s="505"/>
      <c r="AQ3744" s="150"/>
      <c r="AR3744" s="150"/>
      <c r="AS3744" s="150"/>
      <c r="AT3744" s="150"/>
      <c r="AU3744" s="138"/>
      <c r="AV3744" s="505"/>
      <c r="AW3744" s="150"/>
      <c r="AX3744" s="150"/>
      <c r="AY3744" s="150"/>
      <c r="BB3744" s="505"/>
      <c r="BC3744" s="150"/>
      <c r="BD3744" s="150"/>
      <c r="BE3744" s="150"/>
      <c r="BF3744" s="150"/>
      <c r="BG3744" s="150"/>
      <c r="BH3744" s="150"/>
      <c r="BI3744" s="133"/>
      <c r="BJ3744" s="135"/>
    </row>
    <row r="3745" spans="3:62">
      <c r="C3745" s="504"/>
      <c r="F3745" s="505"/>
      <c r="G3745" s="150"/>
      <c r="H3745" s="150"/>
      <c r="I3745" s="150"/>
      <c r="J3745" s="150"/>
      <c r="K3745" s="138"/>
      <c r="L3745" s="505"/>
      <c r="M3745" s="150"/>
      <c r="N3745" s="150"/>
      <c r="O3745" s="150"/>
      <c r="P3745" s="150"/>
      <c r="Q3745" s="138"/>
      <c r="R3745" s="505"/>
      <c r="S3745" s="150"/>
      <c r="T3745" s="150"/>
      <c r="U3745" s="150"/>
      <c r="V3745" s="150"/>
      <c r="W3745" s="138"/>
      <c r="X3745" s="505"/>
      <c r="Y3745" s="150"/>
      <c r="Z3745" s="150"/>
      <c r="AA3745" s="150"/>
      <c r="AB3745" s="150"/>
      <c r="AC3745" s="138"/>
      <c r="AD3745" s="505"/>
      <c r="AE3745" s="150"/>
      <c r="AF3745" s="150"/>
      <c r="AG3745" s="150"/>
      <c r="AH3745" s="150"/>
      <c r="AI3745" s="138"/>
      <c r="AJ3745" s="505"/>
      <c r="AK3745" s="150"/>
      <c r="AL3745" s="150"/>
      <c r="AM3745" s="150"/>
      <c r="AN3745" s="150"/>
      <c r="AO3745" s="138"/>
      <c r="AP3745" s="505"/>
      <c r="AQ3745" s="150"/>
      <c r="AR3745" s="150"/>
      <c r="AS3745" s="150"/>
      <c r="AT3745" s="150"/>
      <c r="AU3745" s="138"/>
      <c r="AV3745" s="505"/>
      <c r="AW3745" s="150"/>
      <c r="AX3745" s="150"/>
      <c r="AY3745" s="150"/>
      <c r="BB3745" s="505"/>
      <c r="BC3745" s="150"/>
      <c r="BD3745" s="150"/>
      <c r="BE3745" s="150"/>
      <c r="BF3745" s="150"/>
      <c r="BG3745" s="150"/>
      <c r="BH3745" s="150"/>
      <c r="BI3745" s="133"/>
      <c r="BJ3745" s="135"/>
    </row>
    <row r="3746" spans="3:62">
      <c r="C3746" s="504"/>
      <c r="F3746" s="505"/>
      <c r="G3746" s="150"/>
      <c r="H3746" s="150"/>
      <c r="I3746" s="150"/>
      <c r="J3746" s="150"/>
      <c r="K3746" s="138"/>
      <c r="L3746" s="505"/>
      <c r="M3746" s="150"/>
      <c r="N3746" s="150"/>
      <c r="O3746" s="150"/>
      <c r="P3746" s="150"/>
      <c r="Q3746" s="138"/>
      <c r="R3746" s="505"/>
      <c r="S3746" s="150"/>
      <c r="T3746" s="150"/>
      <c r="U3746" s="150"/>
      <c r="V3746" s="150"/>
      <c r="W3746" s="138"/>
      <c r="X3746" s="505"/>
      <c r="Y3746" s="150"/>
      <c r="Z3746" s="150"/>
      <c r="AA3746" s="150"/>
      <c r="AB3746" s="150"/>
      <c r="AC3746" s="138"/>
      <c r="AD3746" s="505"/>
      <c r="AE3746" s="150"/>
      <c r="AF3746" s="150"/>
      <c r="AG3746" s="150"/>
      <c r="AH3746" s="150"/>
      <c r="AI3746" s="138"/>
      <c r="AJ3746" s="505"/>
      <c r="AK3746" s="150"/>
      <c r="AL3746" s="150"/>
      <c r="AM3746" s="150"/>
      <c r="AN3746" s="150"/>
      <c r="AO3746" s="138"/>
      <c r="AP3746" s="505"/>
      <c r="AQ3746" s="150"/>
      <c r="AR3746" s="150"/>
      <c r="AS3746" s="150"/>
      <c r="AT3746" s="150"/>
      <c r="AU3746" s="138"/>
      <c r="AV3746" s="505"/>
      <c r="AW3746" s="150"/>
      <c r="AX3746" s="150"/>
      <c r="AY3746" s="150"/>
      <c r="BB3746" s="505"/>
      <c r="BC3746" s="150"/>
      <c r="BD3746" s="150"/>
      <c r="BE3746" s="150"/>
      <c r="BF3746" s="150"/>
      <c r="BG3746" s="150"/>
      <c r="BH3746" s="150"/>
      <c r="BI3746" s="133"/>
      <c r="BJ3746" s="135"/>
    </row>
    <row r="3747" spans="3:62">
      <c r="C3747" s="504"/>
      <c r="F3747" s="505"/>
      <c r="G3747" s="150"/>
      <c r="H3747" s="150"/>
      <c r="I3747" s="150"/>
      <c r="J3747" s="150"/>
      <c r="K3747" s="138"/>
      <c r="L3747" s="505"/>
      <c r="M3747" s="150"/>
      <c r="N3747" s="150"/>
      <c r="O3747" s="150"/>
      <c r="P3747" s="150"/>
      <c r="Q3747" s="138"/>
      <c r="R3747" s="505"/>
      <c r="S3747" s="150"/>
      <c r="T3747" s="150"/>
      <c r="U3747" s="150"/>
      <c r="V3747" s="150"/>
      <c r="W3747" s="138"/>
      <c r="X3747" s="505"/>
      <c r="Y3747" s="150"/>
      <c r="Z3747" s="150"/>
      <c r="AA3747" s="150"/>
      <c r="AB3747" s="150"/>
      <c r="AC3747" s="138"/>
      <c r="AD3747" s="505"/>
      <c r="AE3747" s="150"/>
      <c r="AF3747" s="150"/>
      <c r="AG3747" s="150"/>
      <c r="AH3747" s="150"/>
      <c r="AI3747" s="138"/>
      <c r="AJ3747" s="505"/>
      <c r="AK3747" s="150"/>
      <c r="AL3747" s="150"/>
      <c r="AM3747" s="150"/>
      <c r="AN3747" s="150"/>
      <c r="AO3747" s="138"/>
      <c r="AP3747" s="505"/>
      <c r="AQ3747" s="150"/>
      <c r="AR3747" s="150"/>
      <c r="AS3747" s="150"/>
      <c r="AT3747" s="150"/>
      <c r="AU3747" s="138"/>
      <c r="AV3747" s="505"/>
      <c r="AW3747" s="150"/>
      <c r="AX3747" s="150"/>
      <c r="AY3747" s="150"/>
      <c r="BB3747" s="505"/>
      <c r="BC3747" s="150"/>
      <c r="BD3747" s="150"/>
      <c r="BE3747" s="150"/>
      <c r="BF3747" s="150"/>
      <c r="BG3747" s="150"/>
      <c r="BH3747" s="150"/>
      <c r="BI3747" s="133"/>
      <c r="BJ3747" s="135"/>
    </row>
    <row r="3748" spans="3:62">
      <c r="C3748" s="504"/>
      <c r="F3748" s="505"/>
      <c r="G3748" s="150"/>
      <c r="H3748" s="150"/>
      <c r="I3748" s="150"/>
      <c r="J3748" s="150"/>
      <c r="K3748" s="138"/>
      <c r="L3748" s="505"/>
      <c r="M3748" s="150"/>
      <c r="N3748" s="150"/>
      <c r="O3748" s="150"/>
      <c r="P3748" s="150"/>
      <c r="Q3748" s="138"/>
      <c r="R3748" s="505"/>
      <c r="S3748" s="150"/>
      <c r="T3748" s="150"/>
      <c r="U3748" s="150"/>
      <c r="V3748" s="150"/>
      <c r="W3748" s="138"/>
      <c r="X3748" s="505"/>
      <c r="Y3748" s="150"/>
      <c r="Z3748" s="150"/>
      <c r="AA3748" s="150"/>
      <c r="AB3748" s="150"/>
      <c r="AC3748" s="138"/>
      <c r="AD3748" s="505"/>
      <c r="AE3748" s="150"/>
      <c r="AF3748" s="150"/>
      <c r="AG3748" s="150"/>
      <c r="AH3748" s="150"/>
      <c r="AI3748" s="138"/>
      <c r="AJ3748" s="505"/>
      <c r="AK3748" s="150"/>
      <c r="AL3748" s="150"/>
      <c r="AM3748" s="150"/>
      <c r="AN3748" s="150"/>
      <c r="AO3748" s="138"/>
      <c r="AP3748" s="505"/>
      <c r="AQ3748" s="150"/>
      <c r="AR3748" s="150"/>
      <c r="AS3748" s="150"/>
      <c r="AT3748" s="150"/>
      <c r="AU3748" s="138"/>
      <c r="AV3748" s="505"/>
      <c r="AW3748" s="150"/>
      <c r="AX3748" s="150"/>
      <c r="AY3748" s="150"/>
      <c r="BB3748" s="505"/>
      <c r="BC3748" s="150"/>
      <c r="BD3748" s="150"/>
      <c r="BE3748" s="150"/>
      <c r="BF3748" s="150"/>
      <c r="BG3748" s="150"/>
      <c r="BH3748" s="150"/>
      <c r="BI3748" s="133"/>
      <c r="BJ3748" s="135"/>
    </row>
    <row r="3749" spans="3:62">
      <c r="C3749" s="504"/>
      <c r="F3749" s="505"/>
      <c r="G3749" s="150"/>
      <c r="H3749" s="150"/>
      <c r="I3749" s="150"/>
      <c r="J3749" s="150"/>
      <c r="K3749" s="138"/>
      <c r="L3749" s="505"/>
      <c r="M3749" s="150"/>
      <c r="N3749" s="150"/>
      <c r="O3749" s="150"/>
      <c r="P3749" s="150"/>
      <c r="Q3749" s="138"/>
      <c r="R3749" s="505"/>
      <c r="S3749" s="150"/>
      <c r="T3749" s="150"/>
      <c r="U3749" s="150"/>
      <c r="V3749" s="150"/>
      <c r="W3749" s="138"/>
      <c r="X3749" s="505"/>
      <c r="Y3749" s="150"/>
      <c r="Z3749" s="150"/>
      <c r="AA3749" s="150"/>
      <c r="AB3749" s="150"/>
      <c r="AC3749" s="138"/>
      <c r="AD3749" s="505"/>
      <c r="AE3749" s="150"/>
      <c r="AF3749" s="150"/>
      <c r="AG3749" s="150"/>
      <c r="AH3749" s="150"/>
      <c r="AI3749" s="138"/>
      <c r="AJ3749" s="505"/>
      <c r="AK3749" s="150"/>
      <c r="AL3749" s="150"/>
      <c r="AM3749" s="150"/>
      <c r="AN3749" s="150"/>
      <c r="AO3749" s="138"/>
      <c r="AP3749" s="505"/>
      <c r="AQ3749" s="150"/>
      <c r="AR3749" s="150"/>
      <c r="AS3749" s="150"/>
      <c r="AT3749" s="150"/>
      <c r="AU3749" s="138"/>
      <c r="AV3749" s="505"/>
      <c r="AW3749" s="150"/>
      <c r="AX3749" s="150"/>
      <c r="AY3749" s="150"/>
      <c r="BB3749" s="505"/>
      <c r="BC3749" s="150"/>
      <c r="BD3749" s="150"/>
      <c r="BE3749" s="150"/>
      <c r="BF3749" s="150"/>
      <c r="BG3749" s="150"/>
      <c r="BH3749" s="150"/>
      <c r="BI3749" s="133"/>
      <c r="BJ3749" s="135"/>
    </row>
    <row r="3750" spans="3:62">
      <c r="C3750" s="504"/>
      <c r="F3750" s="505"/>
      <c r="G3750" s="150"/>
      <c r="H3750" s="150"/>
      <c r="I3750" s="150"/>
      <c r="J3750" s="150"/>
      <c r="K3750" s="138"/>
      <c r="L3750" s="505"/>
      <c r="M3750" s="150"/>
      <c r="N3750" s="150"/>
      <c r="O3750" s="150"/>
      <c r="P3750" s="150"/>
      <c r="Q3750" s="138"/>
      <c r="R3750" s="505"/>
      <c r="S3750" s="150"/>
      <c r="T3750" s="150"/>
      <c r="U3750" s="150"/>
      <c r="V3750" s="150"/>
      <c r="W3750" s="138"/>
      <c r="X3750" s="505"/>
      <c r="Y3750" s="150"/>
      <c r="Z3750" s="150"/>
      <c r="AA3750" s="150"/>
      <c r="AB3750" s="150"/>
      <c r="AC3750" s="138"/>
      <c r="AD3750" s="505"/>
      <c r="AE3750" s="150"/>
      <c r="AF3750" s="150"/>
      <c r="AG3750" s="150"/>
      <c r="AH3750" s="150"/>
      <c r="AI3750" s="138"/>
      <c r="AJ3750" s="505"/>
      <c r="AK3750" s="150"/>
      <c r="AL3750" s="150"/>
      <c r="AM3750" s="150"/>
      <c r="AN3750" s="150"/>
      <c r="AO3750" s="138"/>
      <c r="AP3750" s="505"/>
      <c r="AQ3750" s="150"/>
      <c r="AR3750" s="150"/>
      <c r="AS3750" s="150"/>
      <c r="AT3750" s="150"/>
      <c r="AU3750" s="138"/>
      <c r="AV3750" s="505"/>
      <c r="AW3750" s="150"/>
      <c r="AX3750" s="150"/>
      <c r="AY3750" s="150"/>
      <c r="BB3750" s="505"/>
      <c r="BC3750" s="150"/>
      <c r="BD3750" s="150"/>
      <c r="BE3750" s="150"/>
      <c r="BF3750" s="150"/>
      <c r="BG3750" s="150"/>
      <c r="BH3750" s="150"/>
      <c r="BI3750" s="133"/>
      <c r="BJ3750" s="135"/>
    </row>
    <row r="3751" spans="3:62">
      <c r="C3751" s="504"/>
      <c r="F3751" s="505"/>
      <c r="G3751" s="150"/>
      <c r="H3751" s="150"/>
      <c r="I3751" s="150"/>
      <c r="J3751" s="150"/>
      <c r="K3751" s="138"/>
      <c r="L3751" s="505"/>
      <c r="M3751" s="150"/>
      <c r="N3751" s="150"/>
      <c r="O3751" s="150"/>
      <c r="P3751" s="150"/>
      <c r="Q3751" s="138"/>
      <c r="R3751" s="505"/>
      <c r="S3751" s="150"/>
      <c r="T3751" s="150"/>
      <c r="U3751" s="150"/>
      <c r="V3751" s="150"/>
      <c r="W3751" s="138"/>
      <c r="X3751" s="505"/>
      <c r="Y3751" s="150"/>
      <c r="Z3751" s="150"/>
      <c r="AA3751" s="150"/>
      <c r="AB3751" s="150"/>
      <c r="AC3751" s="138"/>
      <c r="AD3751" s="505"/>
      <c r="AE3751" s="150"/>
      <c r="AF3751" s="150"/>
      <c r="AG3751" s="150"/>
      <c r="AH3751" s="150"/>
      <c r="AI3751" s="138"/>
      <c r="AJ3751" s="505"/>
      <c r="AK3751" s="150"/>
      <c r="AL3751" s="150"/>
      <c r="AM3751" s="150"/>
      <c r="AN3751" s="150"/>
      <c r="AO3751" s="138"/>
      <c r="AP3751" s="505"/>
      <c r="AQ3751" s="150"/>
      <c r="AR3751" s="150"/>
      <c r="AS3751" s="150"/>
      <c r="AT3751" s="150"/>
      <c r="AU3751" s="138"/>
      <c r="AV3751" s="505"/>
      <c r="AW3751" s="150"/>
      <c r="AX3751" s="150"/>
      <c r="AY3751" s="150"/>
      <c r="BB3751" s="505"/>
      <c r="BC3751" s="150"/>
      <c r="BD3751" s="150"/>
      <c r="BE3751" s="150"/>
      <c r="BF3751" s="150"/>
      <c r="BG3751" s="150"/>
      <c r="BH3751" s="150"/>
      <c r="BI3751" s="133"/>
      <c r="BJ3751" s="135"/>
    </row>
    <row r="3752" spans="3:62">
      <c r="C3752" s="504"/>
      <c r="F3752" s="505"/>
      <c r="G3752" s="150"/>
      <c r="H3752" s="150"/>
      <c r="I3752" s="150"/>
      <c r="J3752" s="150"/>
      <c r="K3752" s="138"/>
      <c r="L3752" s="505"/>
      <c r="M3752" s="150"/>
      <c r="N3752" s="150"/>
      <c r="O3752" s="150"/>
      <c r="P3752" s="150"/>
      <c r="Q3752" s="138"/>
      <c r="R3752" s="505"/>
      <c r="S3752" s="150"/>
      <c r="T3752" s="150"/>
      <c r="U3752" s="150"/>
      <c r="V3752" s="150"/>
      <c r="W3752" s="138"/>
      <c r="X3752" s="505"/>
      <c r="Y3752" s="150"/>
      <c r="Z3752" s="150"/>
      <c r="AA3752" s="150"/>
      <c r="AB3752" s="150"/>
      <c r="AC3752" s="138"/>
      <c r="AD3752" s="505"/>
      <c r="AE3752" s="150"/>
      <c r="AF3752" s="150"/>
      <c r="AG3752" s="150"/>
      <c r="AH3752" s="150"/>
      <c r="AI3752" s="138"/>
      <c r="AJ3752" s="505"/>
      <c r="AK3752" s="150"/>
      <c r="AL3752" s="150"/>
      <c r="AM3752" s="150"/>
      <c r="AN3752" s="150"/>
      <c r="AO3752" s="138"/>
      <c r="AP3752" s="505"/>
      <c r="AQ3752" s="150"/>
      <c r="AR3752" s="150"/>
      <c r="AS3752" s="150"/>
      <c r="AT3752" s="150"/>
      <c r="AU3752" s="138"/>
      <c r="AV3752" s="505"/>
      <c r="AW3752" s="150"/>
      <c r="AX3752" s="150"/>
      <c r="AY3752" s="150"/>
      <c r="BB3752" s="505"/>
      <c r="BC3752" s="150"/>
      <c r="BD3752" s="150"/>
      <c r="BE3752" s="150"/>
      <c r="BF3752" s="150"/>
      <c r="BG3752" s="150"/>
      <c r="BH3752" s="150"/>
      <c r="BI3752" s="133"/>
      <c r="BJ3752" s="135"/>
    </row>
    <row r="3753" spans="3:62">
      <c r="C3753" s="504"/>
      <c r="F3753" s="505"/>
      <c r="G3753" s="150"/>
      <c r="H3753" s="150"/>
      <c r="I3753" s="150"/>
      <c r="J3753" s="150"/>
      <c r="K3753" s="138"/>
      <c r="L3753" s="505"/>
      <c r="M3753" s="150"/>
      <c r="N3753" s="150"/>
      <c r="O3753" s="150"/>
      <c r="P3753" s="150"/>
      <c r="Q3753" s="138"/>
      <c r="R3753" s="505"/>
      <c r="S3753" s="150"/>
      <c r="T3753" s="150"/>
      <c r="U3753" s="150"/>
      <c r="V3753" s="150"/>
      <c r="W3753" s="138"/>
      <c r="X3753" s="505"/>
      <c r="Y3753" s="150"/>
      <c r="Z3753" s="150"/>
      <c r="AA3753" s="150"/>
      <c r="AB3753" s="150"/>
      <c r="AC3753" s="138"/>
      <c r="AD3753" s="505"/>
      <c r="AE3753" s="150"/>
      <c r="AF3753" s="150"/>
      <c r="AG3753" s="150"/>
      <c r="AH3753" s="150"/>
      <c r="AI3753" s="138"/>
      <c r="AJ3753" s="505"/>
      <c r="AK3753" s="150"/>
      <c r="AL3753" s="150"/>
      <c r="AM3753" s="150"/>
      <c r="AN3753" s="150"/>
      <c r="AO3753" s="138"/>
      <c r="AP3753" s="505"/>
      <c r="AQ3753" s="150"/>
      <c r="AR3753" s="150"/>
      <c r="AS3753" s="150"/>
      <c r="AT3753" s="150"/>
      <c r="AU3753" s="138"/>
      <c r="AV3753" s="505"/>
      <c r="AW3753" s="150"/>
      <c r="AX3753" s="150"/>
      <c r="AY3753" s="150"/>
      <c r="BB3753" s="505"/>
      <c r="BC3753" s="150"/>
      <c r="BD3753" s="150"/>
      <c r="BE3753" s="150"/>
      <c r="BF3753" s="150"/>
      <c r="BG3753" s="150"/>
      <c r="BH3753" s="150"/>
      <c r="BI3753" s="133"/>
      <c r="BJ3753" s="135"/>
    </row>
    <row r="3754" spans="3:62">
      <c r="C3754" s="504"/>
      <c r="F3754" s="505"/>
      <c r="G3754" s="150"/>
      <c r="H3754" s="150"/>
      <c r="I3754" s="150"/>
      <c r="J3754" s="150"/>
      <c r="K3754" s="138"/>
      <c r="L3754" s="505"/>
      <c r="M3754" s="150"/>
      <c r="N3754" s="150"/>
      <c r="O3754" s="150"/>
      <c r="P3754" s="150"/>
      <c r="Q3754" s="138"/>
      <c r="R3754" s="505"/>
      <c r="S3754" s="150"/>
      <c r="T3754" s="150"/>
      <c r="U3754" s="150"/>
      <c r="V3754" s="150"/>
      <c r="W3754" s="138"/>
      <c r="X3754" s="505"/>
      <c r="Y3754" s="150"/>
      <c r="Z3754" s="150"/>
      <c r="AA3754" s="150"/>
      <c r="AB3754" s="150"/>
      <c r="AC3754" s="138"/>
      <c r="AD3754" s="505"/>
      <c r="AE3754" s="150"/>
      <c r="AF3754" s="150"/>
      <c r="AG3754" s="150"/>
      <c r="AH3754" s="150"/>
      <c r="AI3754" s="138"/>
      <c r="AJ3754" s="505"/>
      <c r="AK3754" s="150"/>
      <c r="AL3754" s="150"/>
      <c r="AM3754" s="150"/>
      <c r="AN3754" s="150"/>
      <c r="AO3754" s="138"/>
      <c r="AP3754" s="505"/>
      <c r="AQ3754" s="150"/>
      <c r="AR3754" s="150"/>
      <c r="AS3754" s="150"/>
      <c r="AT3754" s="150"/>
      <c r="AU3754" s="138"/>
      <c r="AV3754" s="505"/>
      <c r="AW3754" s="150"/>
      <c r="AX3754" s="150"/>
      <c r="AY3754" s="150"/>
      <c r="BB3754" s="505"/>
      <c r="BC3754" s="150"/>
      <c r="BD3754" s="150"/>
      <c r="BE3754" s="150"/>
      <c r="BF3754" s="150"/>
      <c r="BG3754" s="150"/>
      <c r="BH3754" s="150"/>
      <c r="BI3754" s="133"/>
      <c r="BJ3754" s="135"/>
    </row>
    <row r="3755" spans="3:62">
      <c r="C3755" s="504"/>
      <c r="F3755" s="505"/>
      <c r="G3755" s="150"/>
      <c r="H3755" s="150"/>
      <c r="I3755" s="150"/>
      <c r="J3755" s="150"/>
      <c r="K3755" s="138"/>
      <c r="L3755" s="505"/>
      <c r="M3755" s="150"/>
      <c r="N3755" s="150"/>
      <c r="O3755" s="150"/>
      <c r="P3755" s="150"/>
      <c r="Q3755" s="138"/>
      <c r="R3755" s="505"/>
      <c r="S3755" s="150"/>
      <c r="T3755" s="150"/>
      <c r="U3755" s="150"/>
      <c r="V3755" s="150"/>
      <c r="W3755" s="138"/>
      <c r="X3755" s="505"/>
      <c r="Y3755" s="150"/>
      <c r="Z3755" s="150"/>
      <c r="AA3755" s="150"/>
      <c r="AB3755" s="150"/>
      <c r="AC3755" s="138"/>
      <c r="AD3755" s="505"/>
      <c r="AE3755" s="150"/>
      <c r="AF3755" s="150"/>
      <c r="AG3755" s="150"/>
      <c r="AH3755" s="150"/>
      <c r="AI3755" s="138"/>
      <c r="AJ3755" s="505"/>
      <c r="AK3755" s="150"/>
      <c r="AL3755" s="150"/>
      <c r="AM3755" s="150"/>
      <c r="AN3755" s="150"/>
      <c r="AO3755" s="138"/>
      <c r="AP3755" s="505"/>
      <c r="AQ3755" s="150"/>
      <c r="AR3755" s="150"/>
      <c r="AS3755" s="150"/>
      <c r="AT3755" s="150"/>
      <c r="AU3755" s="138"/>
      <c r="AV3755" s="505"/>
      <c r="AW3755" s="150"/>
      <c r="AX3755" s="150"/>
      <c r="AY3755" s="150"/>
      <c r="BB3755" s="505"/>
      <c r="BC3755" s="150"/>
      <c r="BD3755" s="150"/>
      <c r="BE3755" s="150"/>
      <c r="BF3755" s="150"/>
      <c r="BG3755" s="150"/>
      <c r="BH3755" s="150"/>
      <c r="BI3755" s="133"/>
      <c r="BJ3755" s="135"/>
    </row>
    <row r="3756" spans="3:62">
      <c r="C3756" s="504"/>
      <c r="F3756" s="505"/>
      <c r="G3756" s="150"/>
      <c r="H3756" s="150"/>
      <c r="I3756" s="150"/>
      <c r="J3756" s="150"/>
      <c r="K3756" s="138"/>
      <c r="L3756" s="505"/>
      <c r="M3756" s="150"/>
      <c r="N3756" s="150"/>
      <c r="O3756" s="150"/>
      <c r="P3756" s="150"/>
      <c r="Q3756" s="138"/>
      <c r="R3756" s="505"/>
      <c r="S3756" s="150"/>
      <c r="T3756" s="150"/>
      <c r="U3756" s="150"/>
      <c r="V3756" s="150"/>
      <c r="W3756" s="138"/>
      <c r="X3756" s="505"/>
      <c r="Y3756" s="150"/>
      <c r="Z3756" s="150"/>
      <c r="AA3756" s="150"/>
      <c r="AB3756" s="150"/>
      <c r="AC3756" s="138"/>
      <c r="AD3756" s="505"/>
      <c r="AE3756" s="150"/>
      <c r="AF3756" s="150"/>
      <c r="AG3756" s="150"/>
      <c r="AH3756" s="150"/>
      <c r="AI3756" s="138"/>
      <c r="AJ3756" s="505"/>
      <c r="AK3756" s="150"/>
      <c r="AL3756" s="150"/>
      <c r="AM3756" s="150"/>
      <c r="AN3756" s="150"/>
      <c r="AO3756" s="138"/>
      <c r="AP3756" s="505"/>
      <c r="AQ3756" s="150"/>
      <c r="AR3756" s="150"/>
      <c r="AS3756" s="150"/>
      <c r="AT3756" s="150"/>
      <c r="AU3756" s="138"/>
      <c r="AV3756" s="505"/>
      <c r="AW3756" s="150"/>
      <c r="AX3756" s="150"/>
      <c r="AY3756" s="150"/>
      <c r="BB3756" s="505"/>
      <c r="BC3756" s="150"/>
      <c r="BD3756" s="150"/>
      <c r="BE3756" s="150"/>
      <c r="BF3756" s="150"/>
      <c r="BG3756" s="150"/>
      <c r="BH3756" s="150"/>
      <c r="BI3756" s="133"/>
      <c r="BJ3756" s="135"/>
    </row>
    <row r="3757" spans="3:62">
      <c r="C3757" s="504"/>
      <c r="F3757" s="505"/>
      <c r="G3757" s="150"/>
      <c r="H3757" s="150"/>
      <c r="I3757" s="150"/>
      <c r="J3757" s="150"/>
      <c r="K3757" s="138"/>
      <c r="L3757" s="505"/>
      <c r="M3757" s="150"/>
      <c r="N3757" s="150"/>
      <c r="O3757" s="150"/>
      <c r="P3757" s="150"/>
      <c r="Q3757" s="138"/>
      <c r="R3757" s="505"/>
      <c r="S3757" s="150"/>
      <c r="T3757" s="150"/>
      <c r="U3757" s="150"/>
      <c r="V3757" s="150"/>
      <c r="W3757" s="138"/>
      <c r="X3757" s="505"/>
      <c r="Y3757" s="150"/>
      <c r="Z3757" s="150"/>
      <c r="AA3757" s="150"/>
      <c r="AB3757" s="150"/>
      <c r="AC3757" s="138"/>
      <c r="AD3757" s="505"/>
      <c r="AE3757" s="150"/>
      <c r="AF3757" s="150"/>
      <c r="AG3757" s="150"/>
      <c r="AH3757" s="150"/>
      <c r="AI3757" s="138"/>
      <c r="AJ3757" s="505"/>
      <c r="AK3757" s="150"/>
      <c r="AL3757" s="150"/>
      <c r="AM3757" s="150"/>
      <c r="AN3757" s="150"/>
      <c r="AO3757" s="138"/>
      <c r="AP3757" s="505"/>
      <c r="AQ3757" s="150"/>
      <c r="AR3757" s="150"/>
      <c r="AS3757" s="150"/>
      <c r="AT3757" s="150"/>
      <c r="AU3757" s="138"/>
      <c r="AV3757" s="505"/>
      <c r="AW3757" s="150"/>
      <c r="AX3757" s="150"/>
      <c r="AY3757" s="150"/>
      <c r="BB3757" s="505"/>
      <c r="BC3757" s="150"/>
      <c r="BD3757" s="150"/>
      <c r="BE3757" s="150"/>
      <c r="BF3757" s="150"/>
      <c r="BG3757" s="150"/>
      <c r="BH3757" s="150"/>
      <c r="BI3757" s="133"/>
      <c r="BJ3757" s="135"/>
    </row>
    <row r="3758" spans="3:62">
      <c r="C3758" s="504"/>
      <c r="F3758" s="505"/>
      <c r="G3758" s="150"/>
      <c r="H3758" s="150"/>
      <c r="I3758" s="150"/>
      <c r="J3758" s="150"/>
      <c r="K3758" s="138"/>
      <c r="L3758" s="505"/>
      <c r="M3758" s="150"/>
      <c r="N3758" s="150"/>
      <c r="O3758" s="150"/>
      <c r="P3758" s="150"/>
      <c r="Q3758" s="138"/>
      <c r="R3758" s="505"/>
      <c r="S3758" s="150"/>
      <c r="T3758" s="150"/>
      <c r="U3758" s="150"/>
      <c r="V3758" s="150"/>
      <c r="W3758" s="138"/>
      <c r="X3758" s="505"/>
      <c r="Y3758" s="150"/>
      <c r="Z3758" s="150"/>
      <c r="AA3758" s="150"/>
      <c r="AB3758" s="150"/>
      <c r="AC3758" s="138"/>
      <c r="AD3758" s="505"/>
      <c r="AE3758" s="150"/>
      <c r="AF3758" s="150"/>
      <c r="AG3758" s="150"/>
      <c r="AH3758" s="150"/>
      <c r="AI3758" s="138"/>
      <c r="AJ3758" s="505"/>
      <c r="AK3758" s="150"/>
      <c r="AL3758" s="150"/>
      <c r="AM3758" s="150"/>
      <c r="AN3758" s="150"/>
      <c r="AO3758" s="138"/>
      <c r="AP3758" s="505"/>
      <c r="AQ3758" s="150"/>
      <c r="AR3758" s="150"/>
      <c r="AS3758" s="150"/>
      <c r="AT3758" s="150"/>
      <c r="AU3758" s="138"/>
      <c r="AV3758" s="505"/>
      <c r="AW3758" s="150"/>
      <c r="AX3758" s="150"/>
      <c r="AY3758" s="150"/>
      <c r="BB3758" s="505"/>
      <c r="BC3758" s="150"/>
      <c r="BD3758" s="150"/>
      <c r="BE3758" s="150"/>
      <c r="BF3758" s="150"/>
      <c r="BG3758" s="150"/>
      <c r="BH3758" s="150"/>
      <c r="BI3758" s="133"/>
      <c r="BJ3758" s="135"/>
    </row>
    <row r="3759" spans="3:62">
      <c r="C3759" s="504"/>
      <c r="F3759" s="505"/>
      <c r="G3759" s="150"/>
      <c r="H3759" s="150"/>
      <c r="I3759" s="150"/>
      <c r="J3759" s="150"/>
      <c r="K3759" s="138"/>
      <c r="L3759" s="505"/>
      <c r="M3759" s="150"/>
      <c r="N3759" s="150"/>
      <c r="O3759" s="150"/>
      <c r="P3759" s="150"/>
      <c r="Q3759" s="138"/>
      <c r="R3759" s="505"/>
      <c r="S3759" s="150"/>
      <c r="T3759" s="150"/>
      <c r="U3759" s="150"/>
      <c r="V3759" s="150"/>
      <c r="W3759" s="138"/>
      <c r="X3759" s="505"/>
      <c r="Y3759" s="150"/>
      <c r="Z3759" s="150"/>
      <c r="AA3759" s="150"/>
      <c r="AB3759" s="150"/>
      <c r="AC3759" s="138"/>
      <c r="AD3759" s="505"/>
      <c r="AE3759" s="150"/>
      <c r="AF3759" s="150"/>
      <c r="AG3759" s="150"/>
      <c r="AH3759" s="150"/>
      <c r="AI3759" s="138"/>
      <c r="AJ3759" s="505"/>
      <c r="AK3759" s="150"/>
      <c r="AL3759" s="150"/>
      <c r="AM3759" s="150"/>
      <c r="AN3759" s="150"/>
      <c r="AO3759" s="138"/>
      <c r="AP3759" s="505"/>
      <c r="AQ3759" s="150"/>
      <c r="AR3759" s="150"/>
      <c r="AS3759" s="150"/>
      <c r="AT3759" s="150"/>
      <c r="AU3759" s="138"/>
      <c r="AV3759" s="505"/>
      <c r="AW3759" s="150"/>
      <c r="AX3759" s="150"/>
      <c r="AY3759" s="150"/>
      <c r="BB3759" s="505"/>
      <c r="BC3759" s="150"/>
      <c r="BD3759" s="150"/>
      <c r="BE3759" s="150"/>
      <c r="BF3759" s="150"/>
      <c r="BG3759" s="150"/>
      <c r="BH3759" s="150"/>
      <c r="BI3759" s="133"/>
      <c r="BJ3759" s="135"/>
    </row>
    <row r="3760" spans="3:62">
      <c r="C3760" s="504"/>
      <c r="F3760" s="505"/>
      <c r="G3760" s="150"/>
      <c r="H3760" s="150"/>
      <c r="I3760" s="150"/>
      <c r="J3760" s="150"/>
      <c r="K3760" s="138"/>
      <c r="L3760" s="505"/>
      <c r="M3760" s="150"/>
      <c r="N3760" s="150"/>
      <c r="O3760" s="150"/>
      <c r="P3760" s="150"/>
      <c r="Q3760" s="138"/>
      <c r="R3760" s="505"/>
      <c r="S3760" s="150"/>
      <c r="T3760" s="150"/>
      <c r="U3760" s="150"/>
      <c r="V3760" s="150"/>
      <c r="W3760" s="138"/>
      <c r="X3760" s="505"/>
      <c r="Y3760" s="150"/>
      <c r="Z3760" s="150"/>
      <c r="AA3760" s="150"/>
      <c r="AB3760" s="150"/>
      <c r="AC3760" s="138"/>
      <c r="AD3760" s="505"/>
      <c r="AE3760" s="150"/>
      <c r="AF3760" s="150"/>
      <c r="AG3760" s="150"/>
      <c r="AH3760" s="150"/>
      <c r="AI3760" s="138"/>
      <c r="AJ3760" s="505"/>
      <c r="AK3760" s="150"/>
      <c r="AL3760" s="150"/>
      <c r="AM3760" s="150"/>
      <c r="AN3760" s="150"/>
      <c r="AO3760" s="138"/>
      <c r="AP3760" s="505"/>
      <c r="AQ3760" s="150"/>
      <c r="AR3760" s="150"/>
      <c r="AS3760" s="150"/>
      <c r="AT3760" s="150"/>
      <c r="AU3760" s="138"/>
      <c r="AV3760" s="505"/>
      <c r="AW3760" s="150"/>
      <c r="AX3760" s="150"/>
      <c r="AY3760" s="150"/>
      <c r="BB3760" s="505"/>
      <c r="BC3760" s="150"/>
      <c r="BD3760" s="150"/>
      <c r="BE3760" s="150"/>
      <c r="BF3760" s="150"/>
      <c r="BG3760" s="150"/>
      <c r="BH3760" s="150"/>
      <c r="BI3760" s="133"/>
      <c r="BJ3760" s="135"/>
    </row>
    <row r="3761" spans="3:62">
      <c r="C3761" s="504"/>
      <c r="F3761" s="505"/>
      <c r="G3761" s="150"/>
      <c r="H3761" s="150"/>
      <c r="I3761" s="150"/>
      <c r="J3761" s="150"/>
      <c r="K3761" s="138"/>
      <c r="L3761" s="505"/>
      <c r="M3761" s="150"/>
      <c r="N3761" s="150"/>
      <c r="O3761" s="150"/>
      <c r="P3761" s="150"/>
      <c r="Q3761" s="138"/>
      <c r="R3761" s="505"/>
      <c r="S3761" s="150"/>
      <c r="T3761" s="150"/>
      <c r="U3761" s="150"/>
      <c r="V3761" s="150"/>
      <c r="W3761" s="138"/>
      <c r="X3761" s="505"/>
      <c r="Y3761" s="150"/>
      <c r="Z3761" s="150"/>
      <c r="AA3761" s="150"/>
      <c r="AB3761" s="150"/>
      <c r="AC3761" s="138"/>
      <c r="AD3761" s="505"/>
      <c r="AE3761" s="150"/>
      <c r="AF3761" s="150"/>
      <c r="AG3761" s="150"/>
      <c r="AH3761" s="150"/>
      <c r="AI3761" s="138"/>
      <c r="AJ3761" s="505"/>
      <c r="AK3761" s="150"/>
      <c r="AL3761" s="150"/>
      <c r="AM3761" s="150"/>
      <c r="AN3761" s="150"/>
      <c r="AO3761" s="138"/>
      <c r="AP3761" s="505"/>
      <c r="AQ3761" s="150"/>
      <c r="AR3761" s="150"/>
      <c r="AS3761" s="150"/>
      <c r="AT3761" s="150"/>
      <c r="AU3761" s="138"/>
      <c r="AV3761" s="505"/>
      <c r="AW3761" s="150"/>
      <c r="AX3761" s="150"/>
      <c r="AY3761" s="150"/>
      <c r="BB3761" s="505"/>
      <c r="BC3761" s="150"/>
      <c r="BD3761" s="150"/>
      <c r="BE3761" s="150"/>
      <c r="BF3761" s="150"/>
      <c r="BG3761" s="150"/>
      <c r="BH3761" s="150"/>
      <c r="BI3761" s="133"/>
      <c r="BJ3761" s="135"/>
    </row>
    <row r="3762" spans="3:62">
      <c r="C3762" s="504"/>
      <c r="F3762" s="505"/>
      <c r="G3762" s="150"/>
      <c r="H3762" s="150"/>
      <c r="I3762" s="150"/>
      <c r="J3762" s="150"/>
      <c r="K3762" s="138"/>
      <c r="L3762" s="505"/>
      <c r="M3762" s="150"/>
      <c r="N3762" s="150"/>
      <c r="O3762" s="150"/>
      <c r="P3762" s="150"/>
      <c r="Q3762" s="138"/>
      <c r="R3762" s="505"/>
      <c r="S3762" s="150"/>
      <c r="T3762" s="150"/>
      <c r="U3762" s="150"/>
      <c r="V3762" s="150"/>
      <c r="W3762" s="138"/>
      <c r="X3762" s="505"/>
      <c r="Y3762" s="150"/>
      <c r="Z3762" s="150"/>
      <c r="AA3762" s="150"/>
      <c r="AB3762" s="150"/>
      <c r="AC3762" s="138"/>
      <c r="AD3762" s="505"/>
      <c r="AE3762" s="150"/>
      <c r="AF3762" s="150"/>
      <c r="AG3762" s="150"/>
      <c r="AH3762" s="150"/>
      <c r="AI3762" s="138"/>
      <c r="AJ3762" s="505"/>
      <c r="AK3762" s="150"/>
      <c r="AL3762" s="150"/>
      <c r="AM3762" s="150"/>
      <c r="AN3762" s="150"/>
      <c r="AO3762" s="138"/>
      <c r="AP3762" s="505"/>
      <c r="AQ3762" s="150"/>
      <c r="AR3762" s="150"/>
      <c r="AS3762" s="150"/>
      <c r="AT3762" s="150"/>
      <c r="AU3762" s="138"/>
      <c r="AV3762" s="505"/>
      <c r="AW3762" s="150"/>
      <c r="AX3762" s="150"/>
      <c r="AY3762" s="150"/>
      <c r="BB3762" s="505"/>
      <c r="BC3762" s="150"/>
      <c r="BD3762" s="150"/>
      <c r="BE3762" s="150"/>
      <c r="BF3762" s="150"/>
      <c r="BG3762" s="150"/>
      <c r="BH3762" s="150"/>
      <c r="BI3762" s="133"/>
      <c r="BJ3762" s="135"/>
    </row>
    <row r="3763" spans="3:62">
      <c r="C3763" s="504"/>
      <c r="F3763" s="505"/>
      <c r="G3763" s="150"/>
      <c r="H3763" s="150"/>
      <c r="I3763" s="150"/>
      <c r="J3763" s="150"/>
      <c r="K3763" s="138"/>
      <c r="L3763" s="505"/>
      <c r="M3763" s="150"/>
      <c r="N3763" s="150"/>
      <c r="O3763" s="150"/>
      <c r="P3763" s="150"/>
      <c r="Q3763" s="138"/>
      <c r="R3763" s="505"/>
      <c r="S3763" s="150"/>
      <c r="T3763" s="150"/>
      <c r="U3763" s="150"/>
      <c r="V3763" s="150"/>
      <c r="W3763" s="138"/>
      <c r="X3763" s="505"/>
      <c r="Y3763" s="150"/>
      <c r="Z3763" s="150"/>
      <c r="AA3763" s="150"/>
      <c r="AB3763" s="150"/>
      <c r="AC3763" s="138"/>
      <c r="AD3763" s="505"/>
      <c r="AE3763" s="150"/>
      <c r="AF3763" s="150"/>
      <c r="AG3763" s="150"/>
      <c r="AH3763" s="150"/>
      <c r="AI3763" s="138"/>
      <c r="AJ3763" s="505"/>
      <c r="AK3763" s="150"/>
      <c r="AL3763" s="150"/>
      <c r="AM3763" s="150"/>
      <c r="AN3763" s="150"/>
      <c r="AO3763" s="138"/>
      <c r="AP3763" s="505"/>
      <c r="AQ3763" s="150"/>
      <c r="AR3763" s="150"/>
      <c r="AS3763" s="150"/>
      <c r="AT3763" s="150"/>
      <c r="AU3763" s="138"/>
      <c r="AV3763" s="505"/>
      <c r="AW3763" s="150"/>
      <c r="AX3763" s="150"/>
      <c r="AY3763" s="150"/>
      <c r="BB3763" s="505"/>
      <c r="BC3763" s="150"/>
      <c r="BD3763" s="150"/>
      <c r="BE3763" s="150"/>
      <c r="BF3763" s="150"/>
      <c r="BG3763" s="150"/>
      <c r="BH3763" s="150"/>
      <c r="BI3763" s="133"/>
      <c r="BJ3763" s="135"/>
    </row>
    <row r="3764" spans="3:62">
      <c r="C3764" s="504"/>
      <c r="F3764" s="505"/>
      <c r="G3764" s="150"/>
      <c r="H3764" s="150"/>
      <c r="I3764" s="150"/>
      <c r="J3764" s="150"/>
      <c r="K3764" s="138"/>
      <c r="L3764" s="505"/>
      <c r="M3764" s="150"/>
      <c r="N3764" s="150"/>
      <c r="O3764" s="150"/>
      <c r="P3764" s="150"/>
      <c r="Q3764" s="138"/>
      <c r="R3764" s="505"/>
      <c r="S3764" s="150"/>
      <c r="T3764" s="150"/>
      <c r="U3764" s="150"/>
      <c r="V3764" s="150"/>
      <c r="W3764" s="138"/>
      <c r="X3764" s="505"/>
      <c r="Y3764" s="150"/>
      <c r="Z3764" s="150"/>
      <c r="AA3764" s="150"/>
      <c r="AB3764" s="150"/>
      <c r="AC3764" s="138"/>
      <c r="AD3764" s="505"/>
      <c r="AE3764" s="150"/>
      <c r="AF3764" s="150"/>
      <c r="AG3764" s="150"/>
      <c r="AH3764" s="150"/>
      <c r="AI3764" s="138"/>
      <c r="AJ3764" s="505"/>
      <c r="AK3764" s="150"/>
      <c r="AL3764" s="150"/>
      <c r="AM3764" s="150"/>
      <c r="AN3764" s="150"/>
      <c r="AO3764" s="138"/>
      <c r="AP3764" s="505"/>
      <c r="AQ3764" s="150"/>
      <c r="AR3764" s="150"/>
      <c r="AS3764" s="150"/>
      <c r="AT3764" s="150"/>
      <c r="AU3764" s="138"/>
      <c r="AV3764" s="505"/>
      <c r="AW3764" s="150"/>
      <c r="AX3764" s="150"/>
      <c r="AY3764" s="150"/>
      <c r="BB3764" s="505"/>
      <c r="BC3764" s="150"/>
      <c r="BD3764" s="150"/>
      <c r="BE3764" s="150"/>
      <c r="BF3764" s="150"/>
      <c r="BG3764" s="150"/>
      <c r="BH3764" s="150"/>
      <c r="BI3764" s="133"/>
      <c r="BJ3764" s="135"/>
    </row>
    <row r="3765" spans="3:62">
      <c r="C3765" s="504"/>
      <c r="F3765" s="505"/>
      <c r="G3765" s="150"/>
      <c r="H3765" s="150"/>
      <c r="I3765" s="150"/>
      <c r="J3765" s="150"/>
      <c r="K3765" s="138"/>
      <c r="L3765" s="505"/>
      <c r="M3765" s="150"/>
      <c r="N3765" s="150"/>
      <c r="O3765" s="150"/>
      <c r="P3765" s="150"/>
      <c r="Q3765" s="138"/>
      <c r="R3765" s="505"/>
      <c r="S3765" s="150"/>
      <c r="T3765" s="150"/>
      <c r="U3765" s="150"/>
      <c r="V3765" s="150"/>
      <c r="W3765" s="138"/>
      <c r="X3765" s="505"/>
      <c r="Y3765" s="150"/>
      <c r="Z3765" s="150"/>
      <c r="AA3765" s="150"/>
      <c r="AB3765" s="150"/>
      <c r="AC3765" s="138"/>
      <c r="AD3765" s="505"/>
      <c r="AE3765" s="150"/>
      <c r="AF3765" s="150"/>
      <c r="AG3765" s="150"/>
      <c r="AH3765" s="150"/>
      <c r="AI3765" s="138"/>
      <c r="AJ3765" s="505"/>
      <c r="AK3765" s="150"/>
      <c r="AL3765" s="150"/>
      <c r="AM3765" s="150"/>
      <c r="AN3765" s="150"/>
      <c r="AO3765" s="138"/>
      <c r="AP3765" s="505"/>
      <c r="AQ3765" s="150"/>
      <c r="AR3765" s="150"/>
      <c r="AS3765" s="150"/>
      <c r="AT3765" s="150"/>
      <c r="AU3765" s="138"/>
      <c r="AV3765" s="505"/>
      <c r="AW3765" s="150"/>
      <c r="AX3765" s="150"/>
      <c r="AY3765" s="150"/>
      <c r="BB3765" s="505"/>
      <c r="BC3765" s="150"/>
      <c r="BD3765" s="150"/>
      <c r="BE3765" s="150"/>
      <c r="BF3765" s="150"/>
      <c r="BG3765" s="150"/>
      <c r="BH3765" s="150"/>
      <c r="BI3765" s="133"/>
      <c r="BJ3765" s="135"/>
    </row>
    <row r="3766" spans="3:62">
      <c r="C3766" s="504"/>
      <c r="F3766" s="505"/>
      <c r="G3766" s="150"/>
      <c r="H3766" s="150"/>
      <c r="I3766" s="150"/>
      <c r="J3766" s="150"/>
      <c r="K3766" s="138"/>
      <c r="L3766" s="505"/>
      <c r="M3766" s="150"/>
      <c r="N3766" s="150"/>
      <c r="O3766" s="150"/>
      <c r="P3766" s="150"/>
      <c r="Q3766" s="138"/>
      <c r="R3766" s="505"/>
      <c r="S3766" s="150"/>
      <c r="T3766" s="150"/>
      <c r="U3766" s="150"/>
      <c r="V3766" s="150"/>
      <c r="W3766" s="138"/>
      <c r="X3766" s="505"/>
      <c r="Y3766" s="150"/>
      <c r="Z3766" s="150"/>
      <c r="AA3766" s="150"/>
      <c r="AB3766" s="150"/>
      <c r="AC3766" s="138"/>
      <c r="AD3766" s="505"/>
      <c r="AE3766" s="150"/>
      <c r="AF3766" s="150"/>
      <c r="AG3766" s="150"/>
      <c r="AH3766" s="150"/>
      <c r="AI3766" s="138"/>
      <c r="AJ3766" s="505"/>
      <c r="AK3766" s="150"/>
      <c r="AL3766" s="150"/>
      <c r="AM3766" s="150"/>
      <c r="AN3766" s="150"/>
      <c r="AO3766" s="138"/>
      <c r="AP3766" s="505"/>
      <c r="AQ3766" s="150"/>
      <c r="AR3766" s="150"/>
      <c r="AS3766" s="150"/>
      <c r="AT3766" s="150"/>
      <c r="AU3766" s="138"/>
      <c r="AV3766" s="505"/>
      <c r="AW3766" s="150"/>
      <c r="AX3766" s="150"/>
      <c r="AY3766" s="150"/>
      <c r="BB3766" s="505"/>
      <c r="BC3766" s="150"/>
      <c r="BD3766" s="150"/>
      <c r="BE3766" s="150"/>
      <c r="BF3766" s="150"/>
      <c r="BG3766" s="150"/>
      <c r="BH3766" s="150"/>
      <c r="BI3766" s="133"/>
      <c r="BJ3766" s="135"/>
    </row>
    <row r="3767" spans="3:62">
      <c r="C3767" s="504"/>
      <c r="F3767" s="505"/>
      <c r="G3767" s="150"/>
      <c r="H3767" s="150"/>
      <c r="I3767" s="150"/>
      <c r="J3767" s="150"/>
      <c r="K3767" s="138"/>
      <c r="L3767" s="505"/>
      <c r="M3767" s="150"/>
      <c r="N3767" s="150"/>
      <c r="O3767" s="150"/>
      <c r="P3767" s="150"/>
      <c r="Q3767" s="138"/>
      <c r="R3767" s="505"/>
      <c r="S3767" s="150"/>
      <c r="T3767" s="150"/>
      <c r="U3767" s="150"/>
      <c r="V3767" s="150"/>
      <c r="W3767" s="138"/>
      <c r="X3767" s="505"/>
      <c r="Y3767" s="150"/>
      <c r="Z3767" s="150"/>
      <c r="AA3767" s="150"/>
      <c r="AB3767" s="150"/>
      <c r="AC3767" s="138"/>
      <c r="AD3767" s="505"/>
      <c r="AE3767" s="150"/>
      <c r="AF3767" s="150"/>
      <c r="AG3767" s="150"/>
      <c r="AH3767" s="150"/>
      <c r="AI3767" s="138"/>
      <c r="AJ3767" s="505"/>
      <c r="AK3767" s="150"/>
      <c r="AL3767" s="150"/>
      <c r="AM3767" s="150"/>
      <c r="AN3767" s="150"/>
      <c r="AO3767" s="138"/>
      <c r="AP3767" s="505"/>
      <c r="AQ3767" s="150"/>
      <c r="AR3767" s="150"/>
      <c r="AS3767" s="150"/>
      <c r="AT3767" s="150"/>
      <c r="AU3767" s="138"/>
      <c r="AV3767" s="505"/>
      <c r="AW3767" s="150"/>
      <c r="AX3767" s="150"/>
      <c r="AY3767" s="150"/>
      <c r="BB3767" s="505"/>
      <c r="BC3767" s="150"/>
      <c r="BD3767" s="150"/>
      <c r="BE3767" s="150"/>
      <c r="BF3767" s="150"/>
      <c r="BG3767" s="150"/>
      <c r="BH3767" s="150"/>
      <c r="BI3767" s="133"/>
      <c r="BJ3767" s="135"/>
    </row>
    <row r="3768" spans="3:62">
      <c r="C3768" s="504"/>
      <c r="F3768" s="505"/>
      <c r="G3768" s="150"/>
      <c r="H3768" s="150"/>
      <c r="I3768" s="150"/>
      <c r="J3768" s="150"/>
      <c r="K3768" s="138"/>
      <c r="L3768" s="505"/>
      <c r="M3768" s="150"/>
      <c r="N3768" s="150"/>
      <c r="O3768" s="150"/>
      <c r="P3768" s="150"/>
      <c r="Q3768" s="138"/>
      <c r="R3768" s="505"/>
      <c r="S3768" s="150"/>
      <c r="T3768" s="150"/>
      <c r="U3768" s="150"/>
      <c r="V3768" s="150"/>
      <c r="W3768" s="138"/>
      <c r="X3768" s="505"/>
      <c r="Y3768" s="150"/>
      <c r="Z3768" s="150"/>
      <c r="AA3768" s="150"/>
      <c r="AB3768" s="150"/>
      <c r="AC3768" s="138"/>
      <c r="AD3768" s="505"/>
      <c r="AE3768" s="150"/>
      <c r="AF3768" s="150"/>
      <c r="AG3768" s="150"/>
      <c r="AH3768" s="150"/>
      <c r="AI3768" s="138"/>
      <c r="AJ3768" s="505"/>
      <c r="AK3768" s="150"/>
      <c r="AL3768" s="150"/>
      <c r="AM3768" s="150"/>
      <c r="AN3768" s="150"/>
      <c r="AO3768" s="138"/>
      <c r="AP3768" s="505"/>
      <c r="AQ3768" s="150"/>
      <c r="AR3768" s="150"/>
      <c r="AS3768" s="150"/>
      <c r="AT3768" s="150"/>
      <c r="AU3768" s="138"/>
      <c r="AV3768" s="505"/>
      <c r="AW3768" s="150"/>
      <c r="AX3768" s="150"/>
      <c r="AY3768" s="150"/>
      <c r="BB3768" s="505"/>
      <c r="BC3768" s="150"/>
      <c r="BD3768" s="150"/>
      <c r="BE3768" s="150"/>
      <c r="BF3768" s="150"/>
      <c r="BG3768" s="150"/>
      <c r="BH3768" s="150"/>
      <c r="BI3768" s="133"/>
      <c r="BJ3768" s="135"/>
    </row>
    <row r="3769" spans="3:62">
      <c r="C3769" s="504"/>
      <c r="F3769" s="505"/>
      <c r="G3769" s="150"/>
      <c r="H3769" s="150"/>
      <c r="I3769" s="150"/>
      <c r="J3769" s="150"/>
      <c r="K3769" s="138"/>
      <c r="L3769" s="505"/>
      <c r="M3769" s="150"/>
      <c r="N3769" s="150"/>
      <c r="O3769" s="150"/>
      <c r="P3769" s="150"/>
      <c r="Q3769" s="138"/>
      <c r="R3769" s="505"/>
      <c r="S3769" s="150"/>
      <c r="T3769" s="150"/>
      <c r="U3769" s="150"/>
      <c r="V3769" s="150"/>
      <c r="W3769" s="138"/>
      <c r="X3769" s="505"/>
      <c r="Y3769" s="150"/>
      <c r="Z3769" s="150"/>
      <c r="AA3769" s="150"/>
      <c r="AB3769" s="150"/>
      <c r="AC3769" s="138"/>
      <c r="AD3769" s="505"/>
      <c r="AE3769" s="150"/>
      <c r="AF3769" s="150"/>
      <c r="AG3769" s="150"/>
      <c r="AH3769" s="150"/>
      <c r="AI3769" s="138"/>
      <c r="AJ3769" s="505"/>
      <c r="AK3769" s="150"/>
      <c r="AL3769" s="150"/>
      <c r="AM3769" s="150"/>
      <c r="AN3769" s="150"/>
      <c r="AO3769" s="138"/>
      <c r="AP3769" s="505"/>
      <c r="AQ3769" s="150"/>
      <c r="AR3769" s="150"/>
      <c r="AS3769" s="150"/>
      <c r="AT3769" s="150"/>
      <c r="AU3769" s="138"/>
      <c r="AV3769" s="505"/>
      <c r="AW3769" s="150"/>
      <c r="AX3769" s="150"/>
      <c r="AY3769" s="150"/>
      <c r="BB3769" s="505"/>
      <c r="BC3769" s="150"/>
      <c r="BD3769" s="150"/>
      <c r="BE3769" s="150"/>
      <c r="BF3769" s="150"/>
      <c r="BG3769" s="150"/>
      <c r="BH3769" s="150"/>
      <c r="BI3769" s="133"/>
      <c r="BJ3769" s="135"/>
    </row>
    <row r="3770" spans="3:62">
      <c r="C3770" s="504"/>
      <c r="F3770" s="505"/>
      <c r="G3770" s="150"/>
      <c r="H3770" s="150"/>
      <c r="I3770" s="150"/>
      <c r="J3770" s="150"/>
      <c r="K3770" s="138"/>
      <c r="L3770" s="505"/>
      <c r="M3770" s="150"/>
      <c r="N3770" s="150"/>
      <c r="O3770" s="150"/>
      <c r="P3770" s="150"/>
      <c r="Q3770" s="138"/>
      <c r="R3770" s="505"/>
      <c r="S3770" s="150"/>
      <c r="T3770" s="150"/>
      <c r="U3770" s="150"/>
      <c r="V3770" s="150"/>
      <c r="W3770" s="138"/>
      <c r="X3770" s="505"/>
      <c r="Y3770" s="150"/>
      <c r="Z3770" s="150"/>
      <c r="AA3770" s="150"/>
      <c r="AB3770" s="150"/>
      <c r="AC3770" s="138"/>
      <c r="AD3770" s="505"/>
      <c r="AE3770" s="150"/>
      <c r="AF3770" s="150"/>
      <c r="AG3770" s="150"/>
      <c r="AH3770" s="150"/>
      <c r="AI3770" s="138"/>
      <c r="AJ3770" s="505"/>
      <c r="AK3770" s="150"/>
      <c r="AL3770" s="150"/>
      <c r="AM3770" s="150"/>
      <c r="AN3770" s="150"/>
      <c r="AO3770" s="138"/>
      <c r="AP3770" s="505"/>
      <c r="AQ3770" s="150"/>
      <c r="AR3770" s="150"/>
      <c r="AS3770" s="150"/>
      <c r="AT3770" s="150"/>
      <c r="AU3770" s="138"/>
      <c r="AV3770" s="505"/>
      <c r="AW3770" s="150"/>
      <c r="AX3770" s="150"/>
      <c r="AY3770" s="150"/>
      <c r="BB3770" s="505"/>
      <c r="BC3770" s="150"/>
      <c r="BD3770" s="150"/>
      <c r="BE3770" s="150"/>
      <c r="BF3770" s="150"/>
      <c r="BG3770" s="150"/>
      <c r="BH3770" s="150"/>
      <c r="BI3770" s="133"/>
      <c r="BJ3770" s="135"/>
    </row>
    <row r="3771" spans="3:62">
      <c r="C3771" s="504"/>
      <c r="F3771" s="505"/>
      <c r="G3771" s="150"/>
      <c r="H3771" s="150"/>
      <c r="I3771" s="150"/>
      <c r="J3771" s="150"/>
      <c r="K3771" s="138"/>
      <c r="L3771" s="505"/>
      <c r="M3771" s="150"/>
      <c r="N3771" s="150"/>
      <c r="O3771" s="150"/>
      <c r="P3771" s="150"/>
      <c r="Q3771" s="138"/>
      <c r="R3771" s="505"/>
      <c r="S3771" s="150"/>
      <c r="T3771" s="150"/>
      <c r="U3771" s="150"/>
      <c r="V3771" s="150"/>
      <c r="W3771" s="138"/>
      <c r="X3771" s="505"/>
      <c r="Y3771" s="150"/>
      <c r="Z3771" s="150"/>
      <c r="AA3771" s="150"/>
      <c r="AB3771" s="150"/>
      <c r="AC3771" s="138"/>
      <c r="AD3771" s="505"/>
      <c r="AE3771" s="150"/>
      <c r="AF3771" s="150"/>
      <c r="AG3771" s="150"/>
      <c r="AH3771" s="150"/>
      <c r="AI3771" s="138"/>
      <c r="AJ3771" s="505"/>
      <c r="AK3771" s="150"/>
      <c r="AL3771" s="150"/>
      <c r="AM3771" s="150"/>
      <c r="AN3771" s="150"/>
      <c r="AO3771" s="138"/>
      <c r="AP3771" s="505"/>
      <c r="AQ3771" s="150"/>
      <c r="AR3771" s="150"/>
      <c r="AS3771" s="150"/>
      <c r="AT3771" s="150"/>
      <c r="AU3771" s="138"/>
      <c r="AV3771" s="505"/>
      <c r="AW3771" s="150"/>
      <c r="AX3771" s="150"/>
      <c r="AY3771" s="150"/>
      <c r="BB3771" s="505"/>
      <c r="BC3771" s="150"/>
      <c r="BD3771" s="150"/>
      <c r="BE3771" s="150"/>
      <c r="BF3771" s="150"/>
      <c r="BG3771" s="150"/>
      <c r="BH3771" s="150"/>
      <c r="BI3771" s="133"/>
      <c r="BJ3771" s="135"/>
    </row>
    <row r="3772" spans="3:62">
      <c r="C3772" s="504"/>
      <c r="F3772" s="505"/>
      <c r="G3772" s="150"/>
      <c r="H3772" s="150"/>
      <c r="I3772" s="150"/>
      <c r="J3772" s="150"/>
      <c r="K3772" s="138"/>
      <c r="L3772" s="505"/>
      <c r="M3772" s="150"/>
      <c r="N3772" s="150"/>
      <c r="O3772" s="150"/>
      <c r="P3772" s="150"/>
      <c r="Q3772" s="138"/>
      <c r="R3772" s="505"/>
      <c r="S3772" s="150"/>
      <c r="T3772" s="150"/>
      <c r="U3772" s="150"/>
      <c r="V3772" s="150"/>
      <c r="W3772" s="138"/>
      <c r="X3772" s="505"/>
      <c r="Y3772" s="150"/>
      <c r="Z3772" s="150"/>
      <c r="AA3772" s="150"/>
      <c r="AB3772" s="150"/>
      <c r="AC3772" s="138"/>
      <c r="AD3772" s="505"/>
      <c r="AE3772" s="150"/>
      <c r="AF3772" s="150"/>
      <c r="AG3772" s="150"/>
      <c r="AH3772" s="150"/>
      <c r="AI3772" s="138"/>
      <c r="AJ3772" s="505"/>
      <c r="AK3772" s="150"/>
      <c r="AL3772" s="150"/>
      <c r="AM3772" s="150"/>
      <c r="AN3772" s="150"/>
      <c r="AO3772" s="138"/>
      <c r="AP3772" s="505"/>
      <c r="AQ3772" s="150"/>
      <c r="AR3772" s="150"/>
      <c r="AS3772" s="150"/>
      <c r="AT3772" s="150"/>
      <c r="AU3772" s="138"/>
      <c r="AV3772" s="505"/>
      <c r="AW3772" s="150"/>
      <c r="AX3772" s="150"/>
      <c r="AY3772" s="150"/>
      <c r="BB3772" s="505"/>
      <c r="BC3772" s="150"/>
      <c r="BD3772" s="150"/>
      <c r="BE3772" s="150"/>
      <c r="BF3772" s="150"/>
      <c r="BG3772" s="150"/>
      <c r="BH3772" s="150"/>
      <c r="BI3772" s="133"/>
      <c r="BJ3772" s="135"/>
    </row>
    <row r="3773" spans="3:62">
      <c r="C3773" s="504"/>
      <c r="F3773" s="505"/>
      <c r="G3773" s="150"/>
      <c r="H3773" s="150"/>
      <c r="I3773" s="150"/>
      <c r="J3773" s="150"/>
      <c r="K3773" s="138"/>
      <c r="L3773" s="505"/>
      <c r="M3773" s="150"/>
      <c r="N3773" s="150"/>
      <c r="O3773" s="150"/>
      <c r="P3773" s="150"/>
      <c r="Q3773" s="138"/>
      <c r="R3773" s="505"/>
      <c r="S3773" s="150"/>
      <c r="T3773" s="150"/>
      <c r="U3773" s="150"/>
      <c r="V3773" s="150"/>
      <c r="W3773" s="138"/>
      <c r="X3773" s="505"/>
      <c r="Y3773" s="150"/>
      <c r="Z3773" s="150"/>
      <c r="AA3773" s="150"/>
      <c r="AB3773" s="150"/>
      <c r="AC3773" s="138"/>
      <c r="AD3773" s="505"/>
      <c r="AE3773" s="150"/>
      <c r="AF3773" s="150"/>
      <c r="AG3773" s="150"/>
      <c r="AH3773" s="150"/>
      <c r="AI3773" s="138"/>
      <c r="AJ3773" s="505"/>
      <c r="AK3773" s="150"/>
      <c r="AL3773" s="150"/>
      <c r="AM3773" s="150"/>
      <c r="AN3773" s="150"/>
      <c r="AO3773" s="138"/>
      <c r="AP3773" s="505"/>
      <c r="AQ3773" s="150"/>
      <c r="AR3773" s="150"/>
      <c r="AS3773" s="150"/>
      <c r="AT3773" s="150"/>
      <c r="AU3773" s="138"/>
      <c r="AV3773" s="505"/>
      <c r="AW3773" s="150"/>
      <c r="AX3773" s="150"/>
      <c r="AY3773" s="150"/>
      <c r="BB3773" s="505"/>
      <c r="BC3773" s="150"/>
      <c r="BD3773" s="150"/>
      <c r="BE3773" s="150"/>
      <c r="BF3773" s="150"/>
      <c r="BG3773" s="150"/>
      <c r="BH3773" s="150"/>
      <c r="BI3773" s="133"/>
      <c r="BJ3773" s="135"/>
    </row>
    <row r="3774" spans="3:62">
      <c r="C3774" s="504"/>
      <c r="F3774" s="505"/>
      <c r="G3774" s="150"/>
      <c r="H3774" s="150"/>
      <c r="I3774" s="150"/>
      <c r="J3774" s="150"/>
      <c r="K3774" s="138"/>
      <c r="L3774" s="505"/>
      <c r="M3774" s="150"/>
      <c r="N3774" s="150"/>
      <c r="O3774" s="150"/>
      <c r="P3774" s="150"/>
      <c r="Q3774" s="138"/>
      <c r="R3774" s="505"/>
      <c r="S3774" s="150"/>
      <c r="T3774" s="150"/>
      <c r="U3774" s="150"/>
      <c r="V3774" s="150"/>
      <c r="W3774" s="138"/>
      <c r="X3774" s="505"/>
      <c r="Y3774" s="150"/>
      <c r="Z3774" s="150"/>
      <c r="AA3774" s="150"/>
      <c r="AB3774" s="150"/>
      <c r="AC3774" s="138"/>
      <c r="AD3774" s="505"/>
      <c r="AE3774" s="150"/>
      <c r="AF3774" s="150"/>
      <c r="AG3774" s="150"/>
      <c r="AH3774" s="150"/>
      <c r="AI3774" s="138"/>
      <c r="AJ3774" s="505"/>
      <c r="AK3774" s="150"/>
      <c r="AL3774" s="150"/>
      <c r="AM3774" s="150"/>
      <c r="AN3774" s="150"/>
      <c r="AO3774" s="138"/>
      <c r="AP3774" s="505"/>
      <c r="AQ3774" s="150"/>
      <c r="AR3774" s="150"/>
      <c r="AS3774" s="150"/>
      <c r="AT3774" s="150"/>
      <c r="AU3774" s="138"/>
      <c r="AV3774" s="505"/>
      <c r="AW3774" s="150"/>
      <c r="AX3774" s="150"/>
      <c r="AY3774" s="150"/>
      <c r="BB3774" s="505"/>
      <c r="BC3774" s="150"/>
      <c r="BD3774" s="150"/>
      <c r="BE3774" s="150"/>
      <c r="BF3774" s="150"/>
      <c r="BG3774" s="150"/>
      <c r="BH3774" s="150"/>
      <c r="BI3774" s="133"/>
      <c r="BJ3774" s="135"/>
    </row>
    <row r="3775" spans="3:62">
      <c r="C3775" s="504"/>
      <c r="F3775" s="505"/>
      <c r="G3775" s="150"/>
      <c r="H3775" s="150"/>
      <c r="I3775" s="150"/>
      <c r="J3775" s="150"/>
      <c r="K3775" s="138"/>
      <c r="L3775" s="505"/>
      <c r="M3775" s="150"/>
      <c r="N3775" s="150"/>
      <c r="O3775" s="150"/>
      <c r="P3775" s="150"/>
      <c r="Q3775" s="138"/>
      <c r="R3775" s="505"/>
      <c r="S3775" s="150"/>
      <c r="T3775" s="150"/>
      <c r="U3775" s="150"/>
      <c r="V3775" s="150"/>
      <c r="W3775" s="138"/>
      <c r="X3775" s="505"/>
      <c r="Y3775" s="150"/>
      <c r="Z3775" s="150"/>
      <c r="AA3775" s="150"/>
      <c r="AB3775" s="150"/>
      <c r="AC3775" s="138"/>
      <c r="AD3775" s="505"/>
      <c r="AE3775" s="150"/>
      <c r="AF3775" s="150"/>
      <c r="AG3775" s="150"/>
      <c r="AH3775" s="150"/>
      <c r="AI3775" s="138"/>
      <c r="AJ3775" s="505"/>
      <c r="AK3775" s="150"/>
      <c r="AL3775" s="150"/>
      <c r="AM3775" s="150"/>
      <c r="AN3775" s="150"/>
      <c r="AO3775" s="138"/>
      <c r="AP3775" s="505"/>
      <c r="AQ3775" s="150"/>
      <c r="AR3775" s="150"/>
      <c r="AS3775" s="150"/>
      <c r="AT3775" s="150"/>
      <c r="AU3775" s="138"/>
      <c r="AV3775" s="505"/>
      <c r="AW3775" s="150"/>
      <c r="AX3775" s="150"/>
      <c r="AY3775" s="150"/>
      <c r="BB3775" s="505"/>
      <c r="BC3775" s="150"/>
      <c r="BD3775" s="150"/>
      <c r="BE3775" s="150"/>
      <c r="BF3775" s="150"/>
      <c r="BG3775" s="150"/>
      <c r="BH3775" s="150"/>
      <c r="BI3775" s="133"/>
      <c r="BJ3775" s="135"/>
    </row>
    <row r="3776" spans="3:62">
      <c r="C3776" s="504"/>
      <c r="F3776" s="505"/>
      <c r="G3776" s="150"/>
      <c r="H3776" s="150"/>
      <c r="I3776" s="150"/>
      <c r="J3776" s="150"/>
      <c r="K3776" s="138"/>
      <c r="L3776" s="505"/>
      <c r="M3776" s="150"/>
      <c r="N3776" s="150"/>
      <c r="O3776" s="150"/>
      <c r="P3776" s="150"/>
      <c r="Q3776" s="138"/>
      <c r="R3776" s="505"/>
      <c r="S3776" s="150"/>
      <c r="T3776" s="150"/>
      <c r="U3776" s="150"/>
      <c r="V3776" s="150"/>
      <c r="W3776" s="138"/>
      <c r="X3776" s="505"/>
      <c r="Y3776" s="150"/>
      <c r="Z3776" s="150"/>
      <c r="AA3776" s="150"/>
      <c r="AB3776" s="150"/>
      <c r="AC3776" s="138"/>
      <c r="AD3776" s="505"/>
      <c r="AE3776" s="150"/>
      <c r="AF3776" s="150"/>
      <c r="AG3776" s="150"/>
      <c r="AH3776" s="150"/>
      <c r="AI3776" s="138"/>
      <c r="AJ3776" s="505"/>
      <c r="AK3776" s="150"/>
      <c r="AL3776" s="150"/>
      <c r="AM3776" s="150"/>
      <c r="AN3776" s="150"/>
      <c r="AO3776" s="138"/>
      <c r="AP3776" s="505"/>
      <c r="AQ3776" s="150"/>
      <c r="AR3776" s="150"/>
      <c r="AS3776" s="150"/>
      <c r="AT3776" s="150"/>
      <c r="AU3776" s="138"/>
      <c r="AV3776" s="505"/>
      <c r="AW3776" s="150"/>
      <c r="AX3776" s="150"/>
      <c r="AY3776" s="150"/>
      <c r="BB3776" s="505"/>
      <c r="BC3776" s="150"/>
      <c r="BD3776" s="150"/>
      <c r="BE3776" s="150"/>
      <c r="BF3776" s="150"/>
      <c r="BG3776" s="150"/>
      <c r="BH3776" s="150"/>
      <c r="BI3776" s="133"/>
      <c r="BJ3776" s="135"/>
    </row>
    <row r="3777" spans="3:62">
      <c r="C3777" s="504"/>
      <c r="F3777" s="505"/>
      <c r="G3777" s="150"/>
      <c r="H3777" s="150"/>
      <c r="I3777" s="150"/>
      <c r="J3777" s="150"/>
      <c r="K3777" s="138"/>
      <c r="L3777" s="505"/>
      <c r="M3777" s="150"/>
      <c r="N3777" s="150"/>
      <c r="O3777" s="150"/>
      <c r="P3777" s="150"/>
      <c r="Q3777" s="138"/>
      <c r="R3777" s="505"/>
      <c r="S3777" s="150"/>
      <c r="T3777" s="150"/>
      <c r="U3777" s="150"/>
      <c r="V3777" s="150"/>
      <c r="W3777" s="138"/>
      <c r="X3777" s="505"/>
      <c r="Y3777" s="150"/>
      <c r="Z3777" s="150"/>
      <c r="AA3777" s="150"/>
      <c r="AB3777" s="150"/>
      <c r="AC3777" s="138"/>
      <c r="AD3777" s="505"/>
      <c r="AE3777" s="150"/>
      <c r="AF3777" s="150"/>
      <c r="AG3777" s="150"/>
      <c r="AH3777" s="150"/>
      <c r="AI3777" s="138"/>
      <c r="AJ3777" s="505"/>
      <c r="AK3777" s="150"/>
      <c r="AL3777" s="150"/>
      <c r="AM3777" s="150"/>
      <c r="AN3777" s="150"/>
      <c r="AO3777" s="138"/>
      <c r="AP3777" s="505"/>
      <c r="AQ3777" s="150"/>
      <c r="AR3777" s="150"/>
      <c r="AS3777" s="150"/>
      <c r="AT3777" s="150"/>
      <c r="AU3777" s="138"/>
      <c r="AV3777" s="505"/>
      <c r="AW3777" s="150"/>
      <c r="AX3777" s="150"/>
      <c r="AY3777" s="150"/>
      <c r="BB3777" s="505"/>
      <c r="BC3777" s="150"/>
      <c r="BD3777" s="150"/>
      <c r="BE3777" s="150"/>
      <c r="BF3777" s="150"/>
      <c r="BG3777" s="150"/>
      <c r="BH3777" s="150"/>
      <c r="BI3777" s="133"/>
      <c r="BJ3777" s="135"/>
    </row>
    <row r="3778" spans="3:62">
      <c r="C3778" s="504"/>
      <c r="F3778" s="505"/>
      <c r="G3778" s="150"/>
      <c r="H3778" s="150"/>
      <c r="I3778" s="150"/>
      <c r="J3778" s="150"/>
      <c r="K3778" s="138"/>
      <c r="L3778" s="505"/>
      <c r="M3778" s="150"/>
      <c r="N3778" s="150"/>
      <c r="O3778" s="150"/>
      <c r="P3778" s="150"/>
      <c r="Q3778" s="138"/>
      <c r="R3778" s="505"/>
      <c r="S3778" s="150"/>
      <c r="T3778" s="150"/>
      <c r="U3778" s="150"/>
      <c r="V3778" s="150"/>
      <c r="W3778" s="138"/>
      <c r="X3778" s="505"/>
      <c r="Y3778" s="150"/>
      <c r="Z3778" s="150"/>
      <c r="AA3778" s="150"/>
      <c r="AB3778" s="150"/>
      <c r="AC3778" s="138"/>
      <c r="AD3778" s="505"/>
      <c r="AE3778" s="150"/>
      <c r="AF3778" s="150"/>
      <c r="AG3778" s="150"/>
      <c r="AH3778" s="150"/>
      <c r="AI3778" s="138"/>
      <c r="AJ3778" s="505"/>
      <c r="AK3778" s="150"/>
      <c r="AL3778" s="150"/>
      <c r="AM3778" s="150"/>
      <c r="AN3778" s="150"/>
      <c r="AO3778" s="138"/>
      <c r="AP3778" s="505"/>
      <c r="AQ3778" s="150"/>
      <c r="AR3778" s="150"/>
      <c r="AS3778" s="150"/>
      <c r="AT3778" s="150"/>
      <c r="AU3778" s="138"/>
      <c r="AV3778" s="505"/>
      <c r="AW3778" s="150"/>
      <c r="AX3778" s="150"/>
      <c r="AY3778" s="150"/>
      <c r="BB3778" s="505"/>
      <c r="BC3778" s="150"/>
      <c r="BD3778" s="150"/>
      <c r="BE3778" s="150"/>
      <c r="BF3778" s="150"/>
      <c r="BG3778" s="150"/>
      <c r="BH3778" s="150"/>
      <c r="BI3778" s="133"/>
      <c r="BJ3778" s="135"/>
    </row>
    <row r="3779" spans="3:62">
      <c r="C3779" s="504"/>
      <c r="F3779" s="505"/>
      <c r="G3779" s="150"/>
      <c r="H3779" s="150"/>
      <c r="I3779" s="150"/>
      <c r="J3779" s="150"/>
      <c r="K3779" s="138"/>
      <c r="L3779" s="505"/>
      <c r="M3779" s="150"/>
      <c r="N3779" s="150"/>
      <c r="O3779" s="150"/>
      <c r="P3779" s="150"/>
      <c r="Q3779" s="138"/>
      <c r="R3779" s="505"/>
      <c r="S3779" s="150"/>
      <c r="T3779" s="150"/>
      <c r="U3779" s="150"/>
      <c r="V3779" s="150"/>
      <c r="W3779" s="138"/>
      <c r="X3779" s="505"/>
      <c r="Y3779" s="150"/>
      <c r="Z3779" s="150"/>
      <c r="AA3779" s="150"/>
      <c r="AB3779" s="150"/>
      <c r="AC3779" s="138"/>
      <c r="AD3779" s="505"/>
      <c r="AE3779" s="150"/>
      <c r="AF3779" s="150"/>
      <c r="AG3779" s="150"/>
      <c r="AH3779" s="150"/>
      <c r="AI3779" s="138"/>
      <c r="AJ3779" s="505"/>
      <c r="AK3779" s="150"/>
      <c r="AL3779" s="150"/>
      <c r="AM3779" s="150"/>
      <c r="AN3779" s="150"/>
      <c r="AO3779" s="138"/>
      <c r="AP3779" s="505"/>
      <c r="AQ3779" s="150"/>
      <c r="AR3779" s="150"/>
      <c r="AS3779" s="150"/>
      <c r="AT3779" s="150"/>
      <c r="AU3779" s="138"/>
      <c r="AV3779" s="505"/>
      <c r="AW3779" s="150"/>
      <c r="AX3779" s="150"/>
      <c r="AY3779" s="150"/>
      <c r="BB3779" s="505"/>
      <c r="BC3779" s="150"/>
      <c r="BD3779" s="150"/>
      <c r="BE3779" s="150"/>
      <c r="BF3779" s="150"/>
      <c r="BG3779" s="150"/>
      <c r="BH3779" s="150"/>
      <c r="BI3779" s="133"/>
      <c r="BJ3779" s="135"/>
    </row>
    <row r="3780" spans="3:62">
      <c r="C3780" s="504"/>
      <c r="F3780" s="505"/>
      <c r="G3780" s="150"/>
      <c r="H3780" s="150"/>
      <c r="I3780" s="150"/>
      <c r="J3780" s="150"/>
      <c r="K3780" s="138"/>
      <c r="L3780" s="505"/>
      <c r="M3780" s="150"/>
      <c r="N3780" s="150"/>
      <c r="O3780" s="150"/>
      <c r="P3780" s="150"/>
      <c r="Q3780" s="138"/>
      <c r="R3780" s="505"/>
      <c r="S3780" s="150"/>
      <c r="T3780" s="150"/>
      <c r="U3780" s="150"/>
      <c r="V3780" s="150"/>
      <c r="W3780" s="138"/>
      <c r="X3780" s="505"/>
      <c r="Y3780" s="150"/>
      <c r="Z3780" s="150"/>
      <c r="AA3780" s="150"/>
      <c r="AB3780" s="150"/>
      <c r="AC3780" s="138"/>
      <c r="AD3780" s="505"/>
      <c r="AE3780" s="150"/>
      <c r="AF3780" s="150"/>
      <c r="AG3780" s="150"/>
      <c r="AH3780" s="150"/>
      <c r="AI3780" s="138"/>
      <c r="AJ3780" s="505"/>
      <c r="AK3780" s="150"/>
      <c r="AL3780" s="150"/>
      <c r="AM3780" s="150"/>
      <c r="AN3780" s="150"/>
      <c r="AO3780" s="138"/>
      <c r="AP3780" s="505"/>
      <c r="AQ3780" s="150"/>
      <c r="AR3780" s="150"/>
      <c r="AS3780" s="150"/>
      <c r="AT3780" s="150"/>
      <c r="AU3780" s="138"/>
      <c r="AV3780" s="505"/>
      <c r="AW3780" s="150"/>
      <c r="AX3780" s="150"/>
      <c r="AY3780" s="150"/>
      <c r="BB3780" s="505"/>
      <c r="BC3780" s="150"/>
      <c r="BD3780" s="150"/>
      <c r="BE3780" s="150"/>
      <c r="BF3780" s="150"/>
      <c r="BG3780" s="150"/>
      <c r="BH3780" s="150"/>
      <c r="BI3780" s="133"/>
      <c r="BJ3780" s="135"/>
    </row>
    <row r="3781" spans="3:62">
      <c r="C3781" s="504"/>
      <c r="F3781" s="505"/>
      <c r="G3781" s="150"/>
      <c r="H3781" s="150"/>
      <c r="I3781" s="150"/>
      <c r="J3781" s="150"/>
      <c r="K3781" s="138"/>
      <c r="L3781" s="505"/>
      <c r="M3781" s="150"/>
      <c r="N3781" s="150"/>
      <c r="O3781" s="150"/>
      <c r="P3781" s="150"/>
      <c r="Q3781" s="138"/>
      <c r="R3781" s="505"/>
      <c r="S3781" s="150"/>
      <c r="T3781" s="150"/>
      <c r="U3781" s="150"/>
      <c r="V3781" s="150"/>
      <c r="W3781" s="138"/>
      <c r="X3781" s="505"/>
      <c r="Y3781" s="150"/>
      <c r="Z3781" s="150"/>
      <c r="AA3781" s="150"/>
      <c r="AB3781" s="150"/>
      <c r="AC3781" s="138"/>
      <c r="AD3781" s="505"/>
      <c r="AE3781" s="150"/>
      <c r="AF3781" s="150"/>
      <c r="AG3781" s="150"/>
      <c r="AH3781" s="150"/>
      <c r="AI3781" s="138"/>
      <c r="AJ3781" s="505"/>
      <c r="AK3781" s="150"/>
      <c r="AL3781" s="150"/>
      <c r="AM3781" s="150"/>
      <c r="AN3781" s="150"/>
      <c r="AO3781" s="138"/>
      <c r="AP3781" s="505"/>
      <c r="AQ3781" s="150"/>
      <c r="AR3781" s="150"/>
      <c r="AS3781" s="150"/>
      <c r="AT3781" s="150"/>
      <c r="AU3781" s="138"/>
      <c r="AV3781" s="505"/>
      <c r="AW3781" s="150"/>
      <c r="AX3781" s="150"/>
      <c r="AY3781" s="150"/>
      <c r="BB3781" s="505"/>
      <c r="BC3781" s="150"/>
      <c r="BD3781" s="150"/>
      <c r="BE3781" s="150"/>
      <c r="BF3781" s="150"/>
      <c r="BG3781" s="150"/>
      <c r="BH3781" s="150"/>
      <c r="BI3781" s="133"/>
      <c r="BJ3781" s="135"/>
    </row>
    <row r="3782" spans="3:62">
      <c r="C3782" s="504"/>
      <c r="F3782" s="505"/>
      <c r="G3782" s="150"/>
      <c r="H3782" s="150"/>
      <c r="I3782" s="150"/>
      <c r="J3782" s="150"/>
      <c r="K3782" s="138"/>
      <c r="L3782" s="505"/>
      <c r="M3782" s="150"/>
      <c r="N3782" s="150"/>
      <c r="O3782" s="150"/>
      <c r="P3782" s="150"/>
      <c r="Q3782" s="138"/>
      <c r="R3782" s="505"/>
      <c r="S3782" s="150"/>
      <c r="T3782" s="150"/>
      <c r="U3782" s="150"/>
      <c r="V3782" s="150"/>
      <c r="W3782" s="138"/>
      <c r="X3782" s="505"/>
      <c r="Y3782" s="150"/>
      <c r="Z3782" s="150"/>
      <c r="AA3782" s="150"/>
      <c r="AB3782" s="150"/>
      <c r="AC3782" s="138"/>
      <c r="AD3782" s="505"/>
      <c r="AE3782" s="150"/>
      <c r="AF3782" s="150"/>
      <c r="AG3782" s="150"/>
      <c r="AH3782" s="150"/>
      <c r="AI3782" s="138"/>
      <c r="AJ3782" s="505"/>
      <c r="AK3782" s="150"/>
      <c r="AL3782" s="150"/>
      <c r="AM3782" s="150"/>
      <c r="AN3782" s="150"/>
      <c r="AO3782" s="138"/>
      <c r="AP3782" s="505"/>
      <c r="AQ3782" s="150"/>
      <c r="AR3782" s="150"/>
      <c r="AS3782" s="150"/>
      <c r="AT3782" s="150"/>
      <c r="AU3782" s="138"/>
      <c r="AV3782" s="505"/>
      <c r="AW3782" s="150"/>
      <c r="AX3782" s="150"/>
      <c r="AY3782" s="150"/>
      <c r="BB3782" s="505"/>
      <c r="BC3782" s="150"/>
      <c r="BD3782" s="150"/>
      <c r="BE3782" s="150"/>
      <c r="BF3782" s="150"/>
      <c r="BG3782" s="150"/>
      <c r="BH3782" s="150"/>
      <c r="BI3782" s="133"/>
      <c r="BJ3782" s="135"/>
    </row>
    <row r="3783" spans="3:62">
      <c r="C3783" s="504"/>
      <c r="F3783" s="505"/>
      <c r="G3783" s="150"/>
      <c r="H3783" s="150"/>
      <c r="I3783" s="150"/>
      <c r="J3783" s="150"/>
      <c r="K3783" s="138"/>
      <c r="L3783" s="505"/>
      <c r="M3783" s="150"/>
      <c r="N3783" s="150"/>
      <c r="O3783" s="150"/>
      <c r="P3783" s="150"/>
      <c r="Q3783" s="138"/>
      <c r="R3783" s="505"/>
      <c r="S3783" s="150"/>
      <c r="T3783" s="150"/>
      <c r="U3783" s="150"/>
      <c r="V3783" s="150"/>
      <c r="W3783" s="138"/>
      <c r="X3783" s="505"/>
      <c r="Y3783" s="150"/>
      <c r="Z3783" s="150"/>
      <c r="AA3783" s="150"/>
      <c r="AB3783" s="150"/>
      <c r="AC3783" s="138"/>
      <c r="AD3783" s="505"/>
      <c r="AE3783" s="150"/>
      <c r="AF3783" s="150"/>
      <c r="AG3783" s="150"/>
      <c r="AH3783" s="150"/>
      <c r="AI3783" s="138"/>
      <c r="AJ3783" s="505"/>
      <c r="AK3783" s="150"/>
      <c r="AL3783" s="150"/>
      <c r="AM3783" s="150"/>
      <c r="AN3783" s="150"/>
      <c r="AO3783" s="138"/>
      <c r="AP3783" s="505"/>
      <c r="AQ3783" s="150"/>
      <c r="AR3783" s="150"/>
      <c r="AS3783" s="150"/>
      <c r="AT3783" s="150"/>
      <c r="AU3783" s="138"/>
      <c r="AV3783" s="505"/>
      <c r="AW3783" s="150"/>
      <c r="AX3783" s="150"/>
      <c r="AY3783" s="150"/>
      <c r="BB3783" s="505"/>
      <c r="BC3783" s="150"/>
      <c r="BD3783" s="150"/>
      <c r="BE3783" s="150"/>
      <c r="BF3783" s="150"/>
      <c r="BG3783" s="150"/>
      <c r="BH3783" s="150"/>
      <c r="BI3783" s="133"/>
      <c r="BJ3783" s="135"/>
    </row>
    <row r="3784" spans="3:62">
      <c r="C3784" s="504"/>
      <c r="F3784" s="505"/>
      <c r="G3784" s="150"/>
      <c r="H3784" s="150"/>
      <c r="I3784" s="150"/>
      <c r="J3784" s="150"/>
      <c r="K3784" s="138"/>
      <c r="L3784" s="505"/>
      <c r="M3784" s="150"/>
      <c r="N3784" s="150"/>
      <c r="O3784" s="150"/>
      <c r="P3784" s="150"/>
      <c r="Q3784" s="138"/>
      <c r="R3784" s="505"/>
      <c r="S3784" s="150"/>
      <c r="T3784" s="150"/>
      <c r="U3784" s="150"/>
      <c r="V3784" s="150"/>
      <c r="W3784" s="138"/>
      <c r="X3784" s="505"/>
      <c r="Y3784" s="150"/>
      <c r="Z3784" s="150"/>
      <c r="AA3784" s="150"/>
      <c r="AB3784" s="150"/>
      <c r="AC3784" s="138"/>
      <c r="AD3784" s="505"/>
      <c r="AE3784" s="150"/>
      <c r="AF3784" s="150"/>
      <c r="AG3784" s="150"/>
      <c r="AH3784" s="150"/>
      <c r="AI3784" s="138"/>
      <c r="AJ3784" s="505"/>
      <c r="AK3784" s="150"/>
      <c r="AL3784" s="150"/>
      <c r="AM3784" s="150"/>
      <c r="AN3784" s="150"/>
      <c r="AO3784" s="138"/>
      <c r="AP3784" s="505"/>
      <c r="AQ3784" s="150"/>
      <c r="AR3784" s="150"/>
      <c r="AS3784" s="150"/>
      <c r="AT3784" s="150"/>
      <c r="AU3784" s="138"/>
      <c r="AV3784" s="505"/>
      <c r="AW3784" s="150"/>
      <c r="AX3784" s="150"/>
      <c r="AY3784" s="150"/>
      <c r="BB3784" s="505"/>
      <c r="BC3784" s="150"/>
      <c r="BD3784" s="150"/>
      <c r="BE3784" s="150"/>
      <c r="BF3784" s="150"/>
      <c r="BG3784" s="150"/>
      <c r="BH3784" s="150"/>
      <c r="BI3784" s="133"/>
      <c r="BJ3784" s="135"/>
    </row>
    <row r="3785" spans="3:62">
      <c r="C3785" s="504"/>
      <c r="F3785" s="505"/>
      <c r="G3785" s="150"/>
      <c r="H3785" s="150"/>
      <c r="I3785" s="150"/>
      <c r="J3785" s="150"/>
      <c r="K3785" s="138"/>
      <c r="L3785" s="505"/>
      <c r="M3785" s="150"/>
      <c r="N3785" s="150"/>
      <c r="O3785" s="150"/>
      <c r="P3785" s="150"/>
      <c r="Q3785" s="138"/>
      <c r="R3785" s="505"/>
      <c r="S3785" s="150"/>
      <c r="T3785" s="150"/>
      <c r="U3785" s="150"/>
      <c r="V3785" s="150"/>
      <c r="W3785" s="138"/>
      <c r="X3785" s="505"/>
      <c r="Y3785" s="150"/>
      <c r="Z3785" s="150"/>
      <c r="AA3785" s="150"/>
      <c r="AB3785" s="150"/>
      <c r="AC3785" s="138"/>
      <c r="AD3785" s="505"/>
      <c r="AE3785" s="150"/>
      <c r="AF3785" s="150"/>
      <c r="AG3785" s="150"/>
      <c r="AH3785" s="150"/>
      <c r="AI3785" s="138"/>
      <c r="AJ3785" s="505"/>
      <c r="AK3785" s="150"/>
      <c r="AL3785" s="150"/>
      <c r="AM3785" s="150"/>
      <c r="AN3785" s="150"/>
      <c r="AO3785" s="138"/>
      <c r="AP3785" s="505"/>
      <c r="AQ3785" s="150"/>
      <c r="AR3785" s="150"/>
      <c r="AS3785" s="150"/>
      <c r="AT3785" s="150"/>
      <c r="AU3785" s="138"/>
      <c r="AV3785" s="505"/>
      <c r="AW3785" s="150"/>
      <c r="AX3785" s="150"/>
      <c r="AY3785" s="150"/>
      <c r="BB3785" s="505"/>
      <c r="BC3785" s="150"/>
      <c r="BD3785" s="150"/>
      <c r="BE3785" s="150"/>
      <c r="BF3785" s="150"/>
      <c r="BG3785" s="150"/>
      <c r="BH3785" s="150"/>
      <c r="BI3785" s="133"/>
      <c r="BJ3785" s="135"/>
    </row>
    <row r="3786" spans="3:62">
      <c r="C3786" s="504"/>
      <c r="F3786" s="505"/>
      <c r="G3786" s="150"/>
      <c r="H3786" s="150"/>
      <c r="I3786" s="150"/>
      <c r="J3786" s="150"/>
      <c r="K3786" s="138"/>
      <c r="L3786" s="505"/>
      <c r="M3786" s="150"/>
      <c r="N3786" s="150"/>
      <c r="O3786" s="150"/>
      <c r="P3786" s="150"/>
      <c r="Q3786" s="138"/>
      <c r="R3786" s="505"/>
      <c r="S3786" s="150"/>
      <c r="T3786" s="150"/>
      <c r="U3786" s="150"/>
      <c r="V3786" s="150"/>
      <c r="W3786" s="138"/>
      <c r="X3786" s="505"/>
      <c r="Y3786" s="150"/>
      <c r="Z3786" s="150"/>
      <c r="AA3786" s="150"/>
      <c r="AB3786" s="150"/>
      <c r="AC3786" s="138"/>
      <c r="AD3786" s="505"/>
      <c r="AE3786" s="150"/>
      <c r="AF3786" s="150"/>
      <c r="AG3786" s="150"/>
      <c r="AH3786" s="150"/>
      <c r="AI3786" s="138"/>
      <c r="AJ3786" s="505"/>
      <c r="AK3786" s="150"/>
      <c r="AL3786" s="150"/>
      <c r="AM3786" s="150"/>
      <c r="AN3786" s="150"/>
      <c r="AO3786" s="138"/>
      <c r="AP3786" s="505"/>
      <c r="AQ3786" s="150"/>
      <c r="AR3786" s="150"/>
      <c r="AS3786" s="150"/>
      <c r="AT3786" s="150"/>
      <c r="AU3786" s="138"/>
      <c r="AV3786" s="505"/>
      <c r="AW3786" s="150"/>
      <c r="AX3786" s="150"/>
      <c r="AY3786" s="150"/>
      <c r="BB3786" s="505"/>
      <c r="BC3786" s="150"/>
      <c r="BD3786" s="150"/>
      <c r="BE3786" s="150"/>
      <c r="BF3786" s="150"/>
      <c r="BG3786" s="150"/>
      <c r="BH3786" s="150"/>
      <c r="BI3786" s="133"/>
      <c r="BJ3786" s="135"/>
    </row>
    <row r="3787" spans="3:62">
      <c r="C3787" s="504"/>
      <c r="F3787" s="505"/>
      <c r="G3787" s="150"/>
      <c r="H3787" s="150"/>
      <c r="I3787" s="150"/>
      <c r="J3787" s="150"/>
      <c r="K3787" s="138"/>
      <c r="L3787" s="505"/>
      <c r="M3787" s="150"/>
      <c r="N3787" s="150"/>
      <c r="O3787" s="150"/>
      <c r="P3787" s="150"/>
      <c r="Q3787" s="138"/>
      <c r="R3787" s="505"/>
      <c r="S3787" s="150"/>
      <c r="T3787" s="150"/>
      <c r="U3787" s="150"/>
      <c r="V3787" s="150"/>
      <c r="W3787" s="138"/>
      <c r="X3787" s="505"/>
      <c r="Y3787" s="150"/>
      <c r="Z3787" s="150"/>
      <c r="AA3787" s="150"/>
      <c r="AB3787" s="150"/>
      <c r="AC3787" s="138"/>
      <c r="AD3787" s="505"/>
      <c r="AE3787" s="150"/>
      <c r="AF3787" s="150"/>
      <c r="AG3787" s="150"/>
      <c r="AH3787" s="150"/>
      <c r="AI3787" s="138"/>
      <c r="AJ3787" s="505"/>
      <c r="AK3787" s="150"/>
      <c r="AL3787" s="150"/>
      <c r="AM3787" s="150"/>
      <c r="AN3787" s="150"/>
      <c r="AO3787" s="138"/>
      <c r="AP3787" s="505"/>
      <c r="AQ3787" s="150"/>
      <c r="AR3787" s="150"/>
      <c r="AS3787" s="150"/>
      <c r="AT3787" s="150"/>
      <c r="AU3787" s="138"/>
      <c r="AV3787" s="505"/>
      <c r="AW3787" s="150"/>
      <c r="AX3787" s="150"/>
      <c r="AY3787" s="150"/>
      <c r="BB3787" s="505"/>
      <c r="BC3787" s="150"/>
      <c r="BD3787" s="150"/>
      <c r="BE3787" s="150"/>
      <c r="BF3787" s="150"/>
      <c r="BG3787" s="150"/>
      <c r="BH3787" s="150"/>
      <c r="BI3787" s="133"/>
      <c r="BJ3787" s="135"/>
    </row>
    <row r="3788" spans="3:62">
      <c r="C3788" s="504"/>
      <c r="F3788" s="505"/>
      <c r="G3788" s="150"/>
      <c r="H3788" s="150"/>
      <c r="I3788" s="150"/>
      <c r="J3788" s="150"/>
      <c r="K3788" s="138"/>
      <c r="L3788" s="505"/>
      <c r="M3788" s="150"/>
      <c r="N3788" s="150"/>
      <c r="O3788" s="150"/>
      <c r="P3788" s="150"/>
      <c r="Q3788" s="138"/>
      <c r="R3788" s="505"/>
      <c r="S3788" s="150"/>
      <c r="T3788" s="150"/>
      <c r="U3788" s="150"/>
      <c r="V3788" s="150"/>
      <c r="W3788" s="138"/>
      <c r="X3788" s="505"/>
      <c r="Y3788" s="150"/>
      <c r="Z3788" s="150"/>
      <c r="AA3788" s="150"/>
      <c r="AB3788" s="150"/>
      <c r="AC3788" s="138"/>
      <c r="AD3788" s="505"/>
      <c r="AE3788" s="150"/>
      <c r="AF3788" s="150"/>
      <c r="AG3788" s="150"/>
      <c r="AH3788" s="150"/>
      <c r="AI3788" s="138"/>
      <c r="AJ3788" s="505"/>
      <c r="AK3788" s="150"/>
      <c r="AL3788" s="150"/>
      <c r="AM3788" s="150"/>
      <c r="AN3788" s="150"/>
      <c r="AO3788" s="138"/>
      <c r="AP3788" s="505"/>
      <c r="AQ3788" s="150"/>
      <c r="AR3788" s="150"/>
      <c r="AS3788" s="150"/>
      <c r="AT3788" s="150"/>
      <c r="AU3788" s="138"/>
      <c r="AV3788" s="505"/>
      <c r="AW3788" s="150"/>
      <c r="AX3788" s="150"/>
      <c r="AY3788" s="150"/>
      <c r="BB3788" s="505"/>
      <c r="BC3788" s="150"/>
      <c r="BD3788" s="150"/>
      <c r="BE3788" s="150"/>
      <c r="BF3788" s="150"/>
      <c r="BG3788" s="150"/>
      <c r="BH3788" s="150"/>
      <c r="BI3788" s="133"/>
      <c r="BJ3788" s="135"/>
    </row>
    <row r="3789" spans="3:62">
      <c r="C3789" s="504"/>
      <c r="F3789" s="505"/>
      <c r="G3789" s="150"/>
      <c r="H3789" s="150"/>
      <c r="I3789" s="150"/>
      <c r="J3789" s="150"/>
      <c r="K3789" s="138"/>
      <c r="L3789" s="505"/>
      <c r="M3789" s="150"/>
      <c r="N3789" s="150"/>
      <c r="O3789" s="150"/>
      <c r="P3789" s="150"/>
      <c r="Q3789" s="138"/>
      <c r="R3789" s="505"/>
      <c r="S3789" s="150"/>
      <c r="T3789" s="150"/>
      <c r="U3789" s="150"/>
      <c r="V3789" s="150"/>
      <c r="W3789" s="138"/>
      <c r="X3789" s="505"/>
      <c r="Y3789" s="150"/>
      <c r="Z3789" s="150"/>
      <c r="AA3789" s="150"/>
      <c r="AB3789" s="150"/>
      <c r="AC3789" s="138"/>
      <c r="AD3789" s="505"/>
      <c r="AE3789" s="150"/>
      <c r="AF3789" s="150"/>
      <c r="AG3789" s="150"/>
      <c r="AH3789" s="150"/>
      <c r="AI3789" s="138"/>
      <c r="AJ3789" s="505"/>
      <c r="AK3789" s="150"/>
      <c r="AL3789" s="150"/>
      <c r="AM3789" s="150"/>
      <c r="AN3789" s="150"/>
      <c r="AO3789" s="138"/>
      <c r="AP3789" s="505"/>
      <c r="AQ3789" s="150"/>
      <c r="AR3789" s="150"/>
      <c r="AS3789" s="150"/>
      <c r="AT3789" s="150"/>
      <c r="AU3789" s="138"/>
      <c r="AV3789" s="505"/>
      <c r="AW3789" s="150"/>
      <c r="AX3789" s="150"/>
      <c r="AY3789" s="150"/>
      <c r="BB3789" s="505"/>
      <c r="BC3789" s="150"/>
      <c r="BD3789" s="150"/>
      <c r="BE3789" s="150"/>
      <c r="BF3789" s="150"/>
      <c r="BG3789" s="150"/>
      <c r="BH3789" s="150"/>
      <c r="BI3789" s="133"/>
      <c r="BJ3789" s="135"/>
    </row>
    <row r="3790" spans="3:62">
      <c r="C3790" s="504"/>
      <c r="F3790" s="505"/>
      <c r="G3790" s="150"/>
      <c r="H3790" s="150"/>
      <c r="I3790" s="150"/>
      <c r="J3790" s="150"/>
      <c r="K3790" s="138"/>
      <c r="L3790" s="505"/>
      <c r="M3790" s="150"/>
      <c r="N3790" s="150"/>
      <c r="O3790" s="150"/>
      <c r="P3790" s="150"/>
      <c r="Q3790" s="138"/>
      <c r="R3790" s="505"/>
      <c r="S3790" s="150"/>
      <c r="T3790" s="150"/>
      <c r="U3790" s="150"/>
      <c r="V3790" s="150"/>
      <c r="W3790" s="138"/>
      <c r="X3790" s="505"/>
      <c r="Y3790" s="150"/>
      <c r="Z3790" s="150"/>
      <c r="AA3790" s="150"/>
      <c r="AB3790" s="150"/>
      <c r="AC3790" s="138"/>
      <c r="AD3790" s="505"/>
      <c r="AE3790" s="150"/>
      <c r="AF3790" s="150"/>
      <c r="AG3790" s="150"/>
      <c r="AH3790" s="150"/>
      <c r="AI3790" s="138"/>
      <c r="AJ3790" s="505"/>
      <c r="AK3790" s="150"/>
      <c r="AL3790" s="150"/>
      <c r="AM3790" s="150"/>
      <c r="AN3790" s="150"/>
      <c r="AO3790" s="138"/>
      <c r="AP3790" s="505"/>
      <c r="AQ3790" s="150"/>
      <c r="AR3790" s="150"/>
      <c r="AS3790" s="150"/>
      <c r="AT3790" s="150"/>
      <c r="AU3790" s="138"/>
      <c r="AV3790" s="505"/>
      <c r="AW3790" s="150"/>
      <c r="AX3790" s="150"/>
      <c r="AY3790" s="150"/>
      <c r="BB3790" s="505"/>
      <c r="BC3790" s="150"/>
      <c r="BD3790" s="150"/>
      <c r="BE3790" s="150"/>
      <c r="BF3790" s="150"/>
      <c r="BG3790" s="150"/>
      <c r="BH3790" s="150"/>
      <c r="BI3790" s="133"/>
      <c r="BJ3790" s="135"/>
    </row>
    <row r="3791" spans="3:62">
      <c r="C3791" s="504"/>
      <c r="F3791" s="505"/>
      <c r="G3791" s="150"/>
      <c r="H3791" s="150"/>
      <c r="I3791" s="150"/>
      <c r="J3791" s="150"/>
      <c r="K3791" s="138"/>
      <c r="L3791" s="505"/>
      <c r="M3791" s="150"/>
      <c r="N3791" s="150"/>
      <c r="O3791" s="150"/>
      <c r="P3791" s="150"/>
      <c r="Q3791" s="138"/>
      <c r="R3791" s="505"/>
      <c r="S3791" s="150"/>
      <c r="T3791" s="150"/>
      <c r="U3791" s="150"/>
      <c r="V3791" s="150"/>
      <c r="W3791" s="138"/>
      <c r="X3791" s="505"/>
      <c r="Y3791" s="150"/>
      <c r="Z3791" s="150"/>
      <c r="AA3791" s="150"/>
      <c r="AB3791" s="150"/>
      <c r="AC3791" s="138"/>
      <c r="AD3791" s="505"/>
      <c r="AE3791" s="150"/>
      <c r="AF3791" s="150"/>
      <c r="AG3791" s="150"/>
      <c r="AH3791" s="150"/>
      <c r="AI3791" s="138"/>
      <c r="AJ3791" s="505"/>
      <c r="AK3791" s="150"/>
      <c r="AL3791" s="150"/>
      <c r="AM3791" s="150"/>
      <c r="AN3791" s="150"/>
      <c r="AO3791" s="138"/>
      <c r="AP3791" s="505"/>
      <c r="AQ3791" s="150"/>
      <c r="AR3791" s="150"/>
      <c r="AS3791" s="150"/>
      <c r="AT3791" s="150"/>
      <c r="AU3791" s="138"/>
      <c r="AV3791" s="505"/>
      <c r="AW3791" s="150"/>
      <c r="AX3791" s="150"/>
      <c r="AY3791" s="150"/>
      <c r="BB3791" s="505"/>
      <c r="BC3791" s="150"/>
      <c r="BD3791" s="150"/>
      <c r="BE3791" s="150"/>
      <c r="BF3791" s="150"/>
      <c r="BG3791" s="150"/>
      <c r="BH3791" s="150"/>
      <c r="BI3791" s="133"/>
      <c r="BJ3791" s="135"/>
    </row>
    <row r="3792" spans="3:62">
      <c r="C3792" s="504"/>
      <c r="F3792" s="505"/>
      <c r="G3792" s="150"/>
      <c r="H3792" s="150"/>
      <c r="I3792" s="150"/>
      <c r="J3792" s="150"/>
      <c r="K3792" s="138"/>
      <c r="L3792" s="505"/>
      <c r="M3792" s="150"/>
      <c r="N3792" s="150"/>
      <c r="O3792" s="150"/>
      <c r="P3792" s="150"/>
      <c r="Q3792" s="138"/>
      <c r="R3792" s="505"/>
      <c r="S3792" s="150"/>
      <c r="T3792" s="150"/>
      <c r="U3792" s="150"/>
      <c r="V3792" s="150"/>
      <c r="W3792" s="138"/>
      <c r="X3792" s="505"/>
      <c r="Y3792" s="150"/>
      <c r="Z3792" s="150"/>
      <c r="AA3792" s="150"/>
      <c r="AB3792" s="150"/>
      <c r="AC3792" s="138"/>
      <c r="AD3792" s="505"/>
      <c r="AE3792" s="150"/>
      <c r="AF3792" s="150"/>
      <c r="AG3792" s="150"/>
      <c r="AH3792" s="150"/>
      <c r="AI3792" s="138"/>
      <c r="AJ3792" s="505"/>
      <c r="AK3792" s="150"/>
      <c r="AL3792" s="150"/>
      <c r="AM3792" s="150"/>
      <c r="AN3792" s="150"/>
      <c r="AO3792" s="138"/>
      <c r="AP3792" s="505"/>
      <c r="AQ3792" s="150"/>
      <c r="AR3792" s="150"/>
      <c r="AS3792" s="150"/>
      <c r="AT3792" s="150"/>
      <c r="AU3792" s="138"/>
      <c r="AV3792" s="505"/>
      <c r="AW3792" s="150"/>
      <c r="AX3792" s="150"/>
      <c r="AY3792" s="150"/>
      <c r="BB3792" s="505"/>
      <c r="BC3792" s="150"/>
      <c r="BD3792" s="150"/>
      <c r="BE3792" s="150"/>
      <c r="BF3792" s="150"/>
      <c r="BG3792" s="150"/>
      <c r="BH3792" s="150"/>
      <c r="BI3792" s="133"/>
      <c r="BJ3792" s="135"/>
    </row>
    <row r="3793" spans="3:62">
      <c r="C3793" s="504"/>
      <c r="F3793" s="505"/>
      <c r="G3793" s="150"/>
      <c r="H3793" s="150"/>
      <c r="I3793" s="150"/>
      <c r="J3793" s="150"/>
      <c r="K3793" s="138"/>
      <c r="L3793" s="505"/>
      <c r="M3793" s="150"/>
      <c r="N3793" s="150"/>
      <c r="O3793" s="150"/>
      <c r="P3793" s="150"/>
      <c r="Q3793" s="138"/>
      <c r="R3793" s="505"/>
      <c r="S3793" s="150"/>
      <c r="T3793" s="150"/>
      <c r="U3793" s="150"/>
      <c r="V3793" s="150"/>
      <c r="W3793" s="138"/>
      <c r="X3793" s="505"/>
      <c r="Y3793" s="150"/>
      <c r="Z3793" s="150"/>
      <c r="AA3793" s="150"/>
      <c r="AB3793" s="150"/>
      <c r="AC3793" s="138"/>
      <c r="AD3793" s="505"/>
      <c r="AE3793" s="150"/>
      <c r="AF3793" s="150"/>
      <c r="AG3793" s="150"/>
      <c r="AH3793" s="150"/>
      <c r="AI3793" s="138"/>
      <c r="AJ3793" s="505"/>
      <c r="AK3793" s="150"/>
      <c r="AL3793" s="150"/>
      <c r="AM3793" s="150"/>
      <c r="AN3793" s="150"/>
      <c r="AO3793" s="138"/>
      <c r="AP3793" s="505"/>
      <c r="AQ3793" s="150"/>
      <c r="AR3793" s="150"/>
      <c r="AS3793" s="150"/>
      <c r="AT3793" s="150"/>
      <c r="AU3793" s="138"/>
      <c r="AV3793" s="505"/>
      <c r="AW3793" s="150"/>
      <c r="AX3793" s="150"/>
      <c r="AY3793" s="150"/>
      <c r="BB3793" s="505"/>
      <c r="BC3793" s="150"/>
      <c r="BD3793" s="150"/>
      <c r="BE3793" s="150"/>
      <c r="BF3793" s="150"/>
      <c r="BG3793" s="150"/>
      <c r="BH3793" s="150"/>
      <c r="BI3793" s="133"/>
      <c r="BJ3793" s="135"/>
    </row>
    <row r="3794" spans="3:62">
      <c r="C3794" s="504"/>
      <c r="F3794" s="505"/>
      <c r="G3794" s="150"/>
      <c r="H3794" s="150"/>
      <c r="I3794" s="150"/>
      <c r="J3794" s="150"/>
      <c r="K3794" s="138"/>
      <c r="L3794" s="505"/>
      <c r="M3794" s="150"/>
      <c r="N3794" s="150"/>
      <c r="O3794" s="150"/>
      <c r="P3794" s="150"/>
      <c r="Q3794" s="138"/>
      <c r="R3794" s="505"/>
      <c r="S3794" s="150"/>
      <c r="T3794" s="150"/>
      <c r="U3794" s="150"/>
      <c r="V3794" s="150"/>
      <c r="W3794" s="138"/>
      <c r="X3794" s="505"/>
      <c r="Y3794" s="150"/>
      <c r="Z3794" s="150"/>
      <c r="AA3794" s="150"/>
      <c r="AB3794" s="150"/>
      <c r="AC3794" s="138"/>
      <c r="AD3794" s="505"/>
      <c r="AE3794" s="150"/>
      <c r="AF3794" s="150"/>
      <c r="AG3794" s="150"/>
      <c r="AH3794" s="150"/>
      <c r="AI3794" s="138"/>
      <c r="AJ3794" s="505"/>
      <c r="AK3794" s="150"/>
      <c r="AL3794" s="150"/>
      <c r="AM3794" s="150"/>
      <c r="AN3794" s="150"/>
      <c r="AO3794" s="138"/>
      <c r="AP3794" s="505"/>
      <c r="AQ3794" s="150"/>
      <c r="AR3794" s="150"/>
      <c r="AS3794" s="150"/>
      <c r="AT3794" s="150"/>
      <c r="AU3794" s="138"/>
      <c r="AV3794" s="505"/>
      <c r="AW3794" s="150"/>
      <c r="AX3794" s="150"/>
      <c r="AY3794" s="150"/>
      <c r="BB3794" s="505"/>
      <c r="BC3794" s="150"/>
      <c r="BD3794" s="150"/>
      <c r="BE3794" s="150"/>
      <c r="BF3794" s="150"/>
      <c r="BG3794" s="150"/>
      <c r="BH3794" s="150"/>
      <c r="BI3794" s="133"/>
      <c r="BJ3794" s="135"/>
    </row>
    <row r="3795" spans="3:62">
      <c r="C3795" s="504"/>
      <c r="F3795" s="505"/>
      <c r="G3795" s="150"/>
      <c r="H3795" s="150"/>
      <c r="I3795" s="150"/>
      <c r="J3795" s="150"/>
      <c r="K3795" s="138"/>
      <c r="L3795" s="505"/>
      <c r="M3795" s="150"/>
      <c r="N3795" s="150"/>
      <c r="O3795" s="150"/>
      <c r="P3795" s="150"/>
      <c r="Q3795" s="138"/>
      <c r="R3795" s="505"/>
      <c r="S3795" s="150"/>
      <c r="T3795" s="150"/>
      <c r="U3795" s="150"/>
      <c r="V3795" s="150"/>
      <c r="W3795" s="138"/>
      <c r="X3795" s="505"/>
      <c r="Y3795" s="150"/>
      <c r="Z3795" s="150"/>
      <c r="AA3795" s="150"/>
      <c r="AB3795" s="150"/>
      <c r="AC3795" s="138"/>
      <c r="AD3795" s="505"/>
      <c r="AE3795" s="150"/>
      <c r="AF3795" s="150"/>
      <c r="AG3795" s="150"/>
      <c r="AH3795" s="150"/>
      <c r="AI3795" s="138"/>
      <c r="AJ3795" s="505"/>
      <c r="AK3795" s="150"/>
      <c r="AL3795" s="150"/>
      <c r="AM3795" s="150"/>
      <c r="AN3795" s="150"/>
      <c r="AO3795" s="138"/>
      <c r="AP3795" s="505"/>
      <c r="AQ3795" s="150"/>
      <c r="AR3795" s="150"/>
      <c r="AS3795" s="150"/>
      <c r="AT3795" s="150"/>
      <c r="AU3795" s="138"/>
      <c r="AV3795" s="505"/>
      <c r="AW3795" s="150"/>
      <c r="AX3795" s="150"/>
      <c r="AY3795" s="150"/>
      <c r="BB3795" s="505"/>
      <c r="BC3795" s="150"/>
      <c r="BD3795" s="150"/>
      <c r="BE3795" s="150"/>
      <c r="BF3795" s="150"/>
      <c r="BG3795" s="150"/>
      <c r="BH3795" s="150"/>
      <c r="BI3795" s="133"/>
      <c r="BJ3795" s="135"/>
    </row>
    <row r="3796" spans="3:62">
      <c r="C3796" s="504"/>
      <c r="F3796" s="505"/>
      <c r="G3796" s="150"/>
      <c r="H3796" s="150"/>
      <c r="I3796" s="150"/>
      <c r="J3796" s="150"/>
      <c r="K3796" s="138"/>
      <c r="L3796" s="505"/>
      <c r="M3796" s="150"/>
      <c r="N3796" s="150"/>
      <c r="O3796" s="150"/>
      <c r="P3796" s="150"/>
      <c r="Q3796" s="138"/>
      <c r="R3796" s="505"/>
      <c r="S3796" s="150"/>
      <c r="T3796" s="150"/>
      <c r="U3796" s="150"/>
      <c r="V3796" s="150"/>
      <c r="W3796" s="138"/>
      <c r="X3796" s="505"/>
      <c r="Y3796" s="150"/>
      <c r="Z3796" s="150"/>
      <c r="AA3796" s="150"/>
      <c r="AB3796" s="150"/>
      <c r="AC3796" s="138"/>
      <c r="AD3796" s="505"/>
      <c r="AE3796" s="150"/>
      <c r="AF3796" s="150"/>
      <c r="AG3796" s="150"/>
      <c r="AH3796" s="150"/>
      <c r="AI3796" s="138"/>
      <c r="AJ3796" s="505"/>
      <c r="AK3796" s="150"/>
      <c r="AL3796" s="150"/>
      <c r="AM3796" s="150"/>
      <c r="AN3796" s="150"/>
      <c r="AO3796" s="138"/>
      <c r="AP3796" s="505"/>
      <c r="AQ3796" s="150"/>
      <c r="AR3796" s="150"/>
      <c r="AS3796" s="150"/>
      <c r="AT3796" s="150"/>
      <c r="AU3796" s="138"/>
      <c r="AV3796" s="505"/>
      <c r="AW3796" s="150"/>
      <c r="AX3796" s="150"/>
      <c r="AY3796" s="150"/>
      <c r="BB3796" s="505"/>
      <c r="BC3796" s="150"/>
      <c r="BD3796" s="150"/>
      <c r="BE3796" s="150"/>
      <c r="BF3796" s="150"/>
      <c r="BG3796" s="150"/>
      <c r="BH3796" s="150"/>
      <c r="BI3796" s="133"/>
      <c r="BJ3796" s="135"/>
    </row>
    <row r="3797" spans="3:62">
      <c r="C3797" s="504"/>
      <c r="F3797" s="505"/>
      <c r="G3797" s="150"/>
      <c r="H3797" s="150"/>
      <c r="I3797" s="150"/>
      <c r="J3797" s="150"/>
      <c r="K3797" s="138"/>
      <c r="L3797" s="505"/>
      <c r="M3797" s="150"/>
      <c r="N3797" s="150"/>
      <c r="O3797" s="150"/>
      <c r="P3797" s="150"/>
      <c r="Q3797" s="138"/>
      <c r="R3797" s="505"/>
      <c r="S3797" s="150"/>
      <c r="T3797" s="150"/>
      <c r="U3797" s="150"/>
      <c r="V3797" s="150"/>
      <c r="W3797" s="138"/>
      <c r="X3797" s="505"/>
      <c r="Y3797" s="150"/>
      <c r="Z3797" s="150"/>
      <c r="AA3797" s="150"/>
      <c r="AB3797" s="150"/>
      <c r="AC3797" s="138"/>
      <c r="AD3797" s="505"/>
      <c r="AE3797" s="150"/>
      <c r="AF3797" s="150"/>
      <c r="AG3797" s="150"/>
      <c r="AH3797" s="150"/>
      <c r="AI3797" s="138"/>
      <c r="AJ3797" s="505"/>
      <c r="AK3797" s="150"/>
      <c r="AL3797" s="150"/>
      <c r="AM3797" s="150"/>
      <c r="AN3797" s="150"/>
      <c r="AO3797" s="138"/>
      <c r="AP3797" s="505"/>
      <c r="AQ3797" s="150"/>
      <c r="AR3797" s="150"/>
      <c r="AS3797" s="150"/>
      <c r="AT3797" s="150"/>
      <c r="AU3797" s="138"/>
      <c r="AV3797" s="505"/>
      <c r="AW3797" s="150"/>
      <c r="AX3797" s="150"/>
      <c r="AY3797" s="150"/>
      <c r="BB3797" s="505"/>
      <c r="BC3797" s="150"/>
      <c r="BD3797" s="150"/>
      <c r="BE3797" s="150"/>
      <c r="BF3797" s="150"/>
      <c r="BG3797" s="150"/>
      <c r="BH3797" s="150"/>
      <c r="BI3797" s="133"/>
      <c r="BJ3797" s="135"/>
    </row>
    <row r="3798" spans="3:62">
      <c r="C3798" s="504"/>
      <c r="F3798" s="505"/>
      <c r="G3798" s="150"/>
      <c r="H3798" s="150"/>
      <c r="I3798" s="150"/>
      <c r="J3798" s="150"/>
      <c r="K3798" s="138"/>
      <c r="L3798" s="505"/>
      <c r="M3798" s="150"/>
      <c r="N3798" s="150"/>
      <c r="O3798" s="150"/>
      <c r="P3798" s="150"/>
      <c r="Q3798" s="138"/>
      <c r="R3798" s="505"/>
      <c r="S3798" s="150"/>
      <c r="T3798" s="150"/>
      <c r="U3798" s="150"/>
      <c r="V3798" s="150"/>
      <c r="W3798" s="138"/>
      <c r="X3798" s="505"/>
      <c r="Y3798" s="150"/>
      <c r="Z3798" s="150"/>
      <c r="AA3798" s="150"/>
      <c r="AB3798" s="150"/>
      <c r="AC3798" s="138"/>
      <c r="AD3798" s="505"/>
      <c r="AE3798" s="150"/>
      <c r="AF3798" s="150"/>
      <c r="AG3798" s="150"/>
      <c r="AH3798" s="150"/>
      <c r="AI3798" s="138"/>
      <c r="AJ3798" s="505"/>
      <c r="AK3798" s="150"/>
      <c r="AL3798" s="150"/>
      <c r="AM3798" s="150"/>
      <c r="AN3798" s="150"/>
      <c r="AO3798" s="138"/>
      <c r="AP3798" s="505"/>
      <c r="AQ3798" s="150"/>
      <c r="AR3798" s="150"/>
      <c r="AS3798" s="150"/>
      <c r="AT3798" s="150"/>
      <c r="AU3798" s="138"/>
      <c r="AV3798" s="505"/>
      <c r="AW3798" s="150"/>
      <c r="AX3798" s="150"/>
      <c r="AY3798" s="150"/>
      <c r="BB3798" s="505"/>
      <c r="BC3798" s="150"/>
      <c r="BD3798" s="150"/>
      <c r="BE3798" s="150"/>
      <c r="BF3798" s="150"/>
      <c r="BG3798" s="150"/>
      <c r="BH3798" s="150"/>
      <c r="BI3798" s="133"/>
      <c r="BJ3798" s="135"/>
    </row>
    <row r="3799" spans="3:62">
      <c r="C3799" s="504"/>
      <c r="F3799" s="505"/>
      <c r="G3799" s="150"/>
      <c r="H3799" s="150"/>
      <c r="I3799" s="150"/>
      <c r="J3799" s="150"/>
      <c r="K3799" s="138"/>
      <c r="L3799" s="505"/>
      <c r="M3799" s="150"/>
      <c r="N3799" s="150"/>
      <c r="O3799" s="150"/>
      <c r="P3799" s="150"/>
      <c r="Q3799" s="138"/>
      <c r="R3799" s="505"/>
      <c r="S3799" s="150"/>
      <c r="T3799" s="150"/>
      <c r="U3799" s="150"/>
      <c r="V3799" s="150"/>
      <c r="W3799" s="138"/>
      <c r="X3799" s="505"/>
      <c r="Y3799" s="150"/>
      <c r="Z3799" s="150"/>
      <c r="AA3799" s="150"/>
      <c r="AB3799" s="150"/>
      <c r="AC3799" s="138"/>
      <c r="AD3799" s="505"/>
      <c r="AE3799" s="150"/>
      <c r="AF3799" s="150"/>
      <c r="AG3799" s="150"/>
      <c r="AH3799" s="150"/>
      <c r="AI3799" s="138"/>
      <c r="AJ3799" s="505"/>
      <c r="AK3799" s="150"/>
      <c r="AL3799" s="150"/>
      <c r="AM3799" s="150"/>
      <c r="AN3799" s="150"/>
      <c r="AO3799" s="138"/>
      <c r="AP3799" s="505"/>
      <c r="AQ3799" s="150"/>
      <c r="AR3799" s="150"/>
      <c r="AS3799" s="150"/>
      <c r="AT3799" s="150"/>
      <c r="AU3799" s="138"/>
      <c r="AV3799" s="505"/>
      <c r="AW3799" s="150"/>
      <c r="AX3799" s="150"/>
      <c r="AY3799" s="150"/>
      <c r="BB3799" s="505"/>
      <c r="BC3799" s="150"/>
      <c r="BD3799" s="150"/>
      <c r="BE3799" s="150"/>
      <c r="BF3799" s="150"/>
      <c r="BG3799" s="150"/>
      <c r="BH3799" s="150"/>
      <c r="BI3799" s="133"/>
      <c r="BJ3799" s="135"/>
    </row>
    <row r="3800" spans="3:62">
      <c r="C3800" s="504"/>
      <c r="F3800" s="505"/>
      <c r="G3800" s="150"/>
      <c r="H3800" s="150"/>
      <c r="I3800" s="150"/>
      <c r="J3800" s="150"/>
      <c r="K3800" s="138"/>
      <c r="L3800" s="505"/>
      <c r="M3800" s="150"/>
      <c r="N3800" s="150"/>
      <c r="O3800" s="150"/>
      <c r="P3800" s="150"/>
      <c r="Q3800" s="138"/>
      <c r="R3800" s="505"/>
      <c r="S3800" s="150"/>
      <c r="T3800" s="150"/>
      <c r="U3800" s="150"/>
      <c r="V3800" s="150"/>
      <c r="W3800" s="138"/>
      <c r="X3800" s="505"/>
      <c r="Y3800" s="150"/>
      <c r="Z3800" s="150"/>
      <c r="AA3800" s="150"/>
      <c r="AB3800" s="150"/>
      <c r="AC3800" s="138"/>
      <c r="AD3800" s="505"/>
      <c r="AE3800" s="150"/>
      <c r="AF3800" s="150"/>
      <c r="AG3800" s="150"/>
      <c r="AH3800" s="150"/>
      <c r="AI3800" s="138"/>
      <c r="AJ3800" s="505"/>
      <c r="AK3800" s="150"/>
      <c r="AL3800" s="150"/>
      <c r="AM3800" s="150"/>
      <c r="AN3800" s="150"/>
      <c r="AO3800" s="138"/>
      <c r="AP3800" s="505"/>
      <c r="AQ3800" s="150"/>
      <c r="AR3800" s="150"/>
      <c r="AS3800" s="150"/>
      <c r="AT3800" s="150"/>
      <c r="AU3800" s="138"/>
      <c r="AV3800" s="505"/>
      <c r="AW3800" s="150"/>
      <c r="AX3800" s="150"/>
      <c r="AY3800" s="150"/>
      <c r="BB3800" s="505"/>
      <c r="BC3800" s="150"/>
      <c r="BD3800" s="150"/>
      <c r="BE3800" s="150"/>
      <c r="BF3800" s="150"/>
      <c r="BG3800" s="150"/>
      <c r="BH3800" s="150"/>
      <c r="BI3800" s="133"/>
      <c r="BJ3800" s="135"/>
    </row>
    <row r="3801" spans="3:62">
      <c r="C3801" s="504"/>
      <c r="F3801" s="505"/>
      <c r="G3801" s="150"/>
      <c r="H3801" s="150"/>
      <c r="I3801" s="150"/>
      <c r="J3801" s="150"/>
      <c r="K3801" s="138"/>
      <c r="L3801" s="505"/>
      <c r="M3801" s="150"/>
      <c r="N3801" s="150"/>
      <c r="O3801" s="150"/>
      <c r="P3801" s="150"/>
      <c r="Q3801" s="138"/>
      <c r="R3801" s="505"/>
      <c r="S3801" s="150"/>
      <c r="T3801" s="150"/>
      <c r="U3801" s="150"/>
      <c r="V3801" s="150"/>
      <c r="W3801" s="138"/>
      <c r="X3801" s="505"/>
      <c r="Y3801" s="150"/>
      <c r="Z3801" s="150"/>
      <c r="AA3801" s="150"/>
      <c r="AB3801" s="150"/>
      <c r="AC3801" s="138"/>
      <c r="AD3801" s="505"/>
      <c r="AE3801" s="150"/>
      <c r="AF3801" s="150"/>
      <c r="AG3801" s="150"/>
      <c r="AH3801" s="150"/>
      <c r="AI3801" s="138"/>
      <c r="AJ3801" s="505"/>
      <c r="AK3801" s="150"/>
      <c r="AL3801" s="150"/>
      <c r="AM3801" s="150"/>
      <c r="AN3801" s="150"/>
      <c r="AO3801" s="138"/>
      <c r="AP3801" s="505"/>
      <c r="AQ3801" s="150"/>
      <c r="AR3801" s="150"/>
      <c r="AS3801" s="150"/>
      <c r="AT3801" s="150"/>
      <c r="AU3801" s="138"/>
      <c r="AV3801" s="505"/>
      <c r="AW3801" s="150"/>
      <c r="AX3801" s="150"/>
      <c r="AY3801" s="150"/>
      <c r="BB3801" s="505"/>
      <c r="BC3801" s="150"/>
      <c r="BD3801" s="150"/>
      <c r="BE3801" s="150"/>
      <c r="BF3801" s="150"/>
      <c r="BG3801" s="150"/>
      <c r="BH3801" s="150"/>
      <c r="BI3801" s="133"/>
      <c r="BJ3801" s="135"/>
    </row>
    <row r="3802" spans="3:62">
      <c r="C3802" s="504"/>
      <c r="F3802" s="505"/>
      <c r="G3802" s="150"/>
      <c r="H3802" s="150"/>
      <c r="I3802" s="150"/>
      <c r="J3802" s="150"/>
      <c r="K3802" s="138"/>
      <c r="L3802" s="505"/>
      <c r="M3802" s="150"/>
      <c r="N3802" s="150"/>
      <c r="O3802" s="150"/>
      <c r="P3802" s="150"/>
      <c r="Q3802" s="138"/>
      <c r="R3802" s="505"/>
      <c r="S3802" s="150"/>
      <c r="T3802" s="150"/>
      <c r="U3802" s="150"/>
      <c r="V3802" s="150"/>
      <c r="W3802" s="138"/>
      <c r="X3802" s="505"/>
      <c r="Y3802" s="150"/>
      <c r="Z3802" s="150"/>
      <c r="AA3802" s="150"/>
      <c r="AB3802" s="150"/>
      <c r="AC3802" s="138"/>
      <c r="AD3802" s="505"/>
      <c r="AE3802" s="150"/>
      <c r="AF3802" s="150"/>
      <c r="AG3802" s="150"/>
      <c r="AH3802" s="150"/>
      <c r="AI3802" s="138"/>
      <c r="AJ3802" s="505"/>
      <c r="AK3802" s="150"/>
      <c r="AL3802" s="150"/>
      <c r="AM3802" s="150"/>
      <c r="AN3802" s="150"/>
      <c r="AO3802" s="138"/>
      <c r="AP3802" s="505"/>
      <c r="AQ3802" s="150"/>
      <c r="AR3802" s="150"/>
      <c r="AS3802" s="150"/>
      <c r="AT3802" s="150"/>
      <c r="AU3802" s="138"/>
      <c r="AV3802" s="505"/>
      <c r="AW3802" s="150"/>
      <c r="AX3802" s="150"/>
      <c r="AY3802" s="150"/>
      <c r="BB3802" s="505"/>
      <c r="BC3802" s="150"/>
      <c r="BD3802" s="150"/>
      <c r="BE3802" s="150"/>
      <c r="BF3802" s="150"/>
      <c r="BG3802" s="150"/>
      <c r="BH3802" s="150"/>
      <c r="BI3802" s="133"/>
      <c r="BJ3802" s="135"/>
    </row>
    <row r="3803" spans="3:62">
      <c r="C3803" s="504"/>
      <c r="F3803" s="505"/>
      <c r="G3803" s="150"/>
      <c r="H3803" s="150"/>
      <c r="I3803" s="150"/>
      <c r="J3803" s="150"/>
      <c r="K3803" s="138"/>
      <c r="L3803" s="505"/>
      <c r="M3803" s="150"/>
      <c r="N3803" s="150"/>
      <c r="O3803" s="150"/>
      <c r="P3803" s="150"/>
      <c r="Q3803" s="138"/>
      <c r="R3803" s="505"/>
      <c r="S3803" s="150"/>
      <c r="T3803" s="150"/>
      <c r="U3803" s="150"/>
      <c r="V3803" s="150"/>
      <c r="W3803" s="138"/>
      <c r="X3803" s="505"/>
      <c r="Y3803" s="150"/>
      <c r="Z3803" s="150"/>
      <c r="AA3803" s="150"/>
      <c r="AB3803" s="150"/>
      <c r="AC3803" s="138"/>
      <c r="AD3803" s="505"/>
      <c r="AE3803" s="150"/>
      <c r="AF3803" s="150"/>
      <c r="AG3803" s="150"/>
      <c r="AH3803" s="150"/>
      <c r="AI3803" s="138"/>
      <c r="AJ3803" s="505"/>
      <c r="AK3803" s="150"/>
      <c r="AL3803" s="150"/>
      <c r="AM3803" s="150"/>
      <c r="AN3803" s="150"/>
      <c r="AO3803" s="138"/>
      <c r="AP3803" s="505"/>
      <c r="AQ3803" s="150"/>
      <c r="AR3803" s="150"/>
      <c r="AS3803" s="150"/>
      <c r="AT3803" s="150"/>
      <c r="AU3803" s="138"/>
      <c r="AV3803" s="505"/>
      <c r="AW3803" s="150"/>
      <c r="AX3803" s="150"/>
      <c r="AY3803" s="150"/>
      <c r="BB3803" s="505"/>
      <c r="BC3803" s="150"/>
      <c r="BD3803" s="150"/>
      <c r="BE3803" s="150"/>
      <c r="BF3803" s="150"/>
      <c r="BG3803" s="150"/>
      <c r="BH3803" s="150"/>
      <c r="BI3803" s="133"/>
      <c r="BJ3803" s="135"/>
    </row>
    <row r="3804" spans="3:62">
      <c r="C3804" s="504"/>
      <c r="F3804" s="505"/>
      <c r="G3804" s="150"/>
      <c r="H3804" s="150"/>
      <c r="I3804" s="150"/>
      <c r="J3804" s="150"/>
      <c r="K3804" s="138"/>
      <c r="L3804" s="505"/>
      <c r="M3804" s="150"/>
      <c r="N3804" s="150"/>
      <c r="O3804" s="150"/>
      <c r="P3804" s="150"/>
      <c r="Q3804" s="138"/>
      <c r="R3804" s="505"/>
      <c r="S3804" s="150"/>
      <c r="T3804" s="150"/>
      <c r="U3804" s="150"/>
      <c r="V3804" s="150"/>
      <c r="W3804" s="138"/>
      <c r="X3804" s="505"/>
      <c r="Y3804" s="150"/>
      <c r="Z3804" s="150"/>
      <c r="AA3804" s="150"/>
      <c r="AB3804" s="150"/>
      <c r="AC3804" s="138"/>
      <c r="AD3804" s="505"/>
      <c r="AE3804" s="150"/>
      <c r="AF3804" s="150"/>
      <c r="AG3804" s="150"/>
      <c r="AH3804" s="150"/>
      <c r="AI3804" s="138"/>
      <c r="AJ3804" s="505"/>
      <c r="AK3804" s="150"/>
      <c r="AL3804" s="150"/>
      <c r="AM3804" s="150"/>
      <c r="AN3804" s="150"/>
      <c r="AO3804" s="138"/>
      <c r="AP3804" s="505"/>
      <c r="AQ3804" s="150"/>
      <c r="AR3804" s="150"/>
      <c r="AS3804" s="150"/>
      <c r="AT3804" s="150"/>
      <c r="AU3804" s="138"/>
      <c r="AV3804" s="505"/>
      <c r="AW3804" s="150"/>
      <c r="AX3804" s="150"/>
      <c r="AY3804" s="150"/>
      <c r="BB3804" s="505"/>
      <c r="BC3804" s="150"/>
      <c r="BD3804" s="150"/>
      <c r="BE3804" s="150"/>
      <c r="BF3804" s="150"/>
      <c r="BG3804" s="150"/>
      <c r="BH3804" s="150"/>
      <c r="BI3804" s="133"/>
      <c r="BJ3804" s="135"/>
    </row>
    <row r="3805" spans="3:62">
      <c r="C3805" s="504"/>
      <c r="F3805" s="505"/>
      <c r="G3805" s="150"/>
      <c r="H3805" s="150"/>
      <c r="I3805" s="150"/>
      <c r="J3805" s="150"/>
      <c r="K3805" s="138"/>
      <c r="L3805" s="505"/>
      <c r="M3805" s="150"/>
      <c r="N3805" s="150"/>
      <c r="O3805" s="150"/>
      <c r="P3805" s="150"/>
      <c r="Q3805" s="138"/>
      <c r="R3805" s="505"/>
      <c r="S3805" s="150"/>
      <c r="T3805" s="150"/>
      <c r="U3805" s="150"/>
      <c r="V3805" s="150"/>
      <c r="W3805" s="138"/>
      <c r="X3805" s="505"/>
      <c r="Y3805" s="150"/>
      <c r="Z3805" s="150"/>
      <c r="AA3805" s="150"/>
      <c r="AB3805" s="150"/>
      <c r="AC3805" s="138"/>
      <c r="AD3805" s="505"/>
      <c r="AE3805" s="150"/>
      <c r="AF3805" s="150"/>
      <c r="AG3805" s="150"/>
      <c r="AH3805" s="150"/>
      <c r="AI3805" s="138"/>
      <c r="AJ3805" s="505"/>
      <c r="AK3805" s="150"/>
      <c r="AL3805" s="150"/>
      <c r="AM3805" s="150"/>
      <c r="AN3805" s="150"/>
      <c r="AO3805" s="138"/>
      <c r="AP3805" s="505"/>
      <c r="AQ3805" s="150"/>
      <c r="AR3805" s="150"/>
      <c r="AS3805" s="150"/>
      <c r="AT3805" s="150"/>
      <c r="AU3805" s="138"/>
      <c r="AV3805" s="505"/>
      <c r="AW3805" s="150"/>
      <c r="AX3805" s="150"/>
      <c r="AY3805" s="150"/>
      <c r="BB3805" s="505"/>
      <c r="BC3805" s="150"/>
      <c r="BD3805" s="150"/>
      <c r="BE3805" s="150"/>
      <c r="BF3805" s="150"/>
      <c r="BG3805" s="150"/>
      <c r="BH3805" s="150"/>
      <c r="BI3805" s="133"/>
      <c r="BJ3805" s="135"/>
    </row>
    <row r="3806" spans="3:62">
      <c r="C3806" s="504"/>
      <c r="F3806" s="505"/>
      <c r="G3806" s="150"/>
      <c r="H3806" s="150"/>
      <c r="I3806" s="150"/>
      <c r="J3806" s="150"/>
      <c r="K3806" s="138"/>
      <c r="L3806" s="505"/>
      <c r="M3806" s="150"/>
      <c r="N3806" s="150"/>
      <c r="O3806" s="150"/>
      <c r="P3806" s="150"/>
      <c r="Q3806" s="138"/>
      <c r="R3806" s="505"/>
      <c r="S3806" s="150"/>
      <c r="T3806" s="150"/>
      <c r="U3806" s="150"/>
      <c r="V3806" s="150"/>
      <c r="W3806" s="138"/>
      <c r="X3806" s="505"/>
      <c r="Y3806" s="150"/>
      <c r="Z3806" s="150"/>
      <c r="AA3806" s="150"/>
      <c r="AB3806" s="150"/>
      <c r="AC3806" s="138"/>
      <c r="AD3806" s="505"/>
      <c r="AE3806" s="150"/>
      <c r="AF3806" s="150"/>
      <c r="AG3806" s="150"/>
      <c r="AH3806" s="150"/>
      <c r="AI3806" s="138"/>
      <c r="AJ3806" s="505"/>
      <c r="AK3806" s="150"/>
      <c r="AL3806" s="150"/>
      <c r="AM3806" s="150"/>
      <c r="AN3806" s="150"/>
      <c r="AO3806" s="138"/>
      <c r="AP3806" s="505"/>
      <c r="AQ3806" s="150"/>
      <c r="AR3806" s="150"/>
      <c r="AS3806" s="150"/>
      <c r="AT3806" s="150"/>
      <c r="AU3806" s="138"/>
      <c r="AV3806" s="505"/>
      <c r="AW3806" s="150"/>
      <c r="AX3806" s="150"/>
      <c r="AY3806" s="150"/>
      <c r="BB3806" s="505"/>
      <c r="BC3806" s="150"/>
      <c r="BD3806" s="150"/>
      <c r="BE3806" s="150"/>
      <c r="BF3806" s="150"/>
      <c r="BG3806" s="150"/>
      <c r="BH3806" s="150"/>
      <c r="BI3806" s="133"/>
      <c r="BJ3806" s="135"/>
    </row>
    <row r="3807" spans="3:62">
      <c r="C3807" s="504"/>
      <c r="F3807" s="505"/>
      <c r="G3807" s="150"/>
      <c r="H3807" s="150"/>
      <c r="I3807" s="150"/>
      <c r="J3807" s="150"/>
      <c r="K3807" s="138"/>
      <c r="L3807" s="505"/>
      <c r="M3807" s="150"/>
      <c r="N3807" s="150"/>
      <c r="O3807" s="150"/>
      <c r="P3807" s="150"/>
      <c r="Q3807" s="138"/>
      <c r="R3807" s="505"/>
      <c r="S3807" s="150"/>
      <c r="T3807" s="150"/>
      <c r="U3807" s="150"/>
      <c r="V3807" s="150"/>
      <c r="W3807" s="138"/>
      <c r="X3807" s="505"/>
      <c r="Y3807" s="150"/>
      <c r="Z3807" s="150"/>
      <c r="AA3807" s="150"/>
      <c r="AB3807" s="150"/>
      <c r="AC3807" s="138"/>
      <c r="AD3807" s="505"/>
      <c r="AE3807" s="150"/>
      <c r="AF3807" s="150"/>
      <c r="AG3807" s="150"/>
      <c r="AH3807" s="150"/>
      <c r="AI3807" s="138"/>
      <c r="AJ3807" s="505"/>
      <c r="AK3807" s="150"/>
      <c r="AL3807" s="150"/>
      <c r="AM3807" s="150"/>
      <c r="AN3807" s="150"/>
      <c r="AO3807" s="138"/>
      <c r="AP3807" s="505"/>
      <c r="AQ3807" s="150"/>
      <c r="AR3807" s="150"/>
      <c r="AS3807" s="150"/>
      <c r="AT3807" s="150"/>
      <c r="AU3807" s="138"/>
      <c r="AV3807" s="505"/>
      <c r="AW3807" s="150"/>
      <c r="AX3807" s="150"/>
      <c r="AY3807" s="150"/>
      <c r="BB3807" s="505"/>
      <c r="BC3807" s="150"/>
      <c r="BD3807" s="150"/>
      <c r="BE3807" s="150"/>
      <c r="BF3807" s="150"/>
      <c r="BG3807" s="150"/>
      <c r="BH3807" s="150"/>
      <c r="BI3807" s="133"/>
      <c r="BJ3807" s="135"/>
    </row>
    <row r="3808" spans="3:62">
      <c r="C3808" s="504"/>
      <c r="F3808" s="505"/>
      <c r="G3808" s="150"/>
      <c r="H3808" s="150"/>
      <c r="I3808" s="150"/>
      <c r="J3808" s="150"/>
      <c r="K3808" s="138"/>
      <c r="L3808" s="505"/>
      <c r="M3808" s="150"/>
      <c r="N3808" s="150"/>
      <c r="O3808" s="150"/>
      <c r="P3808" s="150"/>
      <c r="Q3808" s="138"/>
      <c r="R3808" s="505"/>
      <c r="S3808" s="150"/>
      <c r="T3808" s="150"/>
      <c r="U3808" s="150"/>
      <c r="V3808" s="150"/>
      <c r="W3808" s="138"/>
      <c r="X3808" s="505"/>
      <c r="Y3808" s="150"/>
      <c r="Z3808" s="150"/>
      <c r="AA3808" s="150"/>
      <c r="AB3808" s="150"/>
      <c r="AC3808" s="138"/>
      <c r="AD3808" s="505"/>
      <c r="AE3808" s="150"/>
      <c r="AF3808" s="150"/>
      <c r="AG3808" s="150"/>
      <c r="AH3808" s="150"/>
      <c r="AI3808" s="138"/>
      <c r="AJ3808" s="505"/>
      <c r="AK3808" s="150"/>
      <c r="AL3808" s="150"/>
      <c r="AM3808" s="150"/>
      <c r="AN3808" s="150"/>
      <c r="AO3808" s="138"/>
      <c r="AP3808" s="505"/>
      <c r="AQ3808" s="150"/>
      <c r="AR3808" s="150"/>
      <c r="AS3808" s="150"/>
      <c r="AT3808" s="150"/>
      <c r="AU3808" s="138"/>
      <c r="AV3808" s="505"/>
      <c r="AW3808" s="150"/>
      <c r="AX3808" s="150"/>
      <c r="AY3808" s="150"/>
      <c r="BB3808" s="505"/>
      <c r="BC3808" s="150"/>
      <c r="BD3808" s="150"/>
      <c r="BE3808" s="150"/>
      <c r="BF3808" s="150"/>
      <c r="BG3808" s="150"/>
      <c r="BH3808" s="150"/>
      <c r="BI3808" s="133"/>
      <c r="BJ3808" s="135"/>
    </row>
    <row r="3809" spans="3:62">
      <c r="C3809" s="504"/>
      <c r="F3809" s="505"/>
      <c r="G3809" s="150"/>
      <c r="H3809" s="150"/>
      <c r="I3809" s="150"/>
      <c r="J3809" s="150"/>
      <c r="K3809" s="138"/>
      <c r="L3809" s="505"/>
      <c r="M3809" s="150"/>
      <c r="N3809" s="150"/>
      <c r="O3809" s="150"/>
      <c r="P3809" s="150"/>
      <c r="Q3809" s="138"/>
      <c r="R3809" s="505"/>
      <c r="S3809" s="150"/>
      <c r="T3809" s="150"/>
      <c r="U3809" s="150"/>
      <c r="V3809" s="150"/>
      <c r="W3809" s="138"/>
      <c r="X3809" s="505"/>
      <c r="Y3809" s="150"/>
      <c r="Z3809" s="150"/>
      <c r="AA3809" s="150"/>
      <c r="AB3809" s="150"/>
      <c r="AC3809" s="138"/>
      <c r="AD3809" s="505"/>
      <c r="AE3809" s="150"/>
      <c r="AF3809" s="150"/>
      <c r="AG3809" s="150"/>
      <c r="AH3809" s="150"/>
      <c r="AI3809" s="138"/>
      <c r="AJ3809" s="505"/>
      <c r="AK3809" s="150"/>
      <c r="AL3809" s="150"/>
      <c r="AM3809" s="150"/>
      <c r="AN3809" s="150"/>
      <c r="AO3809" s="138"/>
      <c r="AP3809" s="505"/>
      <c r="AQ3809" s="150"/>
      <c r="AR3809" s="150"/>
      <c r="AS3809" s="150"/>
      <c r="AT3809" s="150"/>
      <c r="AU3809" s="138"/>
      <c r="AV3809" s="505"/>
      <c r="AW3809" s="150"/>
      <c r="AX3809" s="150"/>
      <c r="AY3809" s="150"/>
      <c r="BB3809" s="505"/>
      <c r="BC3809" s="150"/>
      <c r="BD3809" s="150"/>
      <c r="BE3809" s="150"/>
      <c r="BF3809" s="150"/>
      <c r="BG3809" s="150"/>
      <c r="BH3809" s="150"/>
      <c r="BI3809" s="133"/>
      <c r="BJ3809" s="135"/>
    </row>
    <row r="3810" spans="3:62">
      <c r="C3810" s="504"/>
      <c r="F3810" s="505"/>
      <c r="G3810" s="150"/>
      <c r="H3810" s="150"/>
      <c r="I3810" s="150"/>
      <c r="J3810" s="150"/>
      <c r="K3810" s="138"/>
      <c r="L3810" s="505"/>
      <c r="M3810" s="150"/>
      <c r="N3810" s="150"/>
      <c r="O3810" s="150"/>
      <c r="P3810" s="150"/>
      <c r="Q3810" s="138"/>
      <c r="R3810" s="505"/>
      <c r="S3810" s="150"/>
      <c r="T3810" s="150"/>
      <c r="U3810" s="150"/>
      <c r="V3810" s="150"/>
      <c r="W3810" s="138"/>
      <c r="X3810" s="505"/>
      <c r="Y3810" s="150"/>
      <c r="Z3810" s="150"/>
      <c r="AA3810" s="150"/>
      <c r="AB3810" s="150"/>
      <c r="AC3810" s="138"/>
      <c r="AD3810" s="505"/>
      <c r="AE3810" s="150"/>
      <c r="AF3810" s="150"/>
      <c r="AG3810" s="150"/>
      <c r="AH3810" s="150"/>
      <c r="AI3810" s="138"/>
      <c r="AJ3810" s="505"/>
      <c r="AK3810" s="150"/>
      <c r="AL3810" s="150"/>
      <c r="AM3810" s="150"/>
      <c r="AN3810" s="150"/>
      <c r="AO3810" s="138"/>
      <c r="AP3810" s="505"/>
      <c r="AQ3810" s="150"/>
      <c r="AR3810" s="150"/>
      <c r="AS3810" s="150"/>
      <c r="AT3810" s="150"/>
      <c r="AU3810" s="138"/>
      <c r="AV3810" s="505"/>
      <c r="AW3810" s="150"/>
      <c r="AX3810" s="150"/>
      <c r="AY3810" s="150"/>
      <c r="BB3810" s="505"/>
      <c r="BC3810" s="150"/>
      <c r="BD3810" s="150"/>
      <c r="BE3810" s="150"/>
      <c r="BF3810" s="150"/>
      <c r="BG3810" s="150"/>
      <c r="BH3810" s="150"/>
      <c r="BI3810" s="133"/>
      <c r="BJ3810" s="135"/>
    </row>
    <row r="3811" spans="3:62">
      <c r="C3811" s="504"/>
      <c r="F3811" s="505"/>
      <c r="G3811" s="150"/>
      <c r="H3811" s="150"/>
      <c r="I3811" s="150"/>
      <c r="J3811" s="150"/>
      <c r="K3811" s="138"/>
      <c r="L3811" s="505"/>
      <c r="M3811" s="150"/>
      <c r="N3811" s="150"/>
      <c r="O3811" s="150"/>
      <c r="P3811" s="150"/>
      <c r="Q3811" s="138"/>
      <c r="R3811" s="505"/>
      <c r="S3811" s="150"/>
      <c r="T3811" s="150"/>
      <c r="U3811" s="150"/>
      <c r="V3811" s="150"/>
      <c r="W3811" s="138"/>
      <c r="X3811" s="505"/>
      <c r="Y3811" s="150"/>
      <c r="Z3811" s="150"/>
      <c r="AA3811" s="150"/>
      <c r="AB3811" s="150"/>
      <c r="AC3811" s="138"/>
      <c r="AD3811" s="505"/>
      <c r="AE3811" s="150"/>
      <c r="AF3811" s="150"/>
      <c r="AG3811" s="150"/>
      <c r="AH3811" s="150"/>
      <c r="AI3811" s="138"/>
      <c r="AJ3811" s="505"/>
      <c r="AK3811" s="150"/>
      <c r="AL3811" s="150"/>
      <c r="AM3811" s="150"/>
      <c r="AN3811" s="150"/>
      <c r="AO3811" s="138"/>
      <c r="AP3811" s="505"/>
      <c r="AQ3811" s="150"/>
      <c r="AR3811" s="150"/>
      <c r="AS3811" s="150"/>
      <c r="AT3811" s="150"/>
      <c r="AU3811" s="138"/>
      <c r="AV3811" s="505"/>
      <c r="AW3811" s="150"/>
      <c r="AX3811" s="150"/>
      <c r="AY3811" s="150"/>
      <c r="BB3811" s="505"/>
      <c r="BC3811" s="150"/>
      <c r="BD3811" s="150"/>
      <c r="BE3811" s="150"/>
      <c r="BF3811" s="150"/>
      <c r="BG3811" s="150"/>
      <c r="BH3811" s="150"/>
      <c r="BI3811" s="133"/>
      <c r="BJ3811" s="135"/>
    </row>
    <row r="3812" spans="3:62">
      <c r="C3812" s="504"/>
      <c r="F3812" s="505"/>
      <c r="G3812" s="150"/>
      <c r="H3812" s="150"/>
      <c r="I3812" s="150"/>
      <c r="J3812" s="150"/>
      <c r="K3812" s="138"/>
      <c r="L3812" s="505"/>
      <c r="M3812" s="150"/>
      <c r="N3812" s="150"/>
      <c r="O3812" s="150"/>
      <c r="P3812" s="150"/>
      <c r="Q3812" s="138"/>
      <c r="R3812" s="505"/>
      <c r="S3812" s="150"/>
      <c r="T3812" s="150"/>
      <c r="U3812" s="150"/>
      <c r="V3812" s="150"/>
      <c r="W3812" s="138"/>
      <c r="X3812" s="505"/>
      <c r="Y3812" s="150"/>
      <c r="Z3812" s="150"/>
      <c r="AA3812" s="150"/>
      <c r="AB3812" s="150"/>
      <c r="AC3812" s="138"/>
      <c r="AD3812" s="505"/>
      <c r="AE3812" s="150"/>
      <c r="AF3812" s="150"/>
      <c r="AG3812" s="150"/>
      <c r="AH3812" s="150"/>
      <c r="AI3812" s="138"/>
      <c r="AJ3812" s="505"/>
      <c r="AK3812" s="150"/>
      <c r="AL3812" s="150"/>
      <c r="AM3812" s="150"/>
      <c r="AN3812" s="150"/>
      <c r="AO3812" s="138"/>
      <c r="AP3812" s="505"/>
      <c r="AQ3812" s="150"/>
      <c r="AR3812" s="150"/>
      <c r="AS3812" s="150"/>
      <c r="AT3812" s="150"/>
      <c r="AU3812" s="138"/>
      <c r="AV3812" s="505"/>
      <c r="AW3812" s="150"/>
      <c r="AX3812" s="150"/>
      <c r="AY3812" s="150"/>
      <c r="BB3812" s="505"/>
      <c r="BC3812" s="150"/>
      <c r="BD3812" s="150"/>
      <c r="BE3812" s="150"/>
      <c r="BF3812" s="150"/>
      <c r="BG3812" s="150"/>
      <c r="BH3812" s="150"/>
      <c r="BI3812" s="133"/>
      <c r="BJ3812" s="135"/>
    </row>
    <row r="3813" spans="3:62">
      <c r="C3813" s="504"/>
      <c r="F3813" s="505"/>
      <c r="G3813" s="150"/>
      <c r="H3813" s="150"/>
      <c r="I3813" s="150"/>
      <c r="J3813" s="150"/>
      <c r="K3813" s="138"/>
      <c r="L3813" s="505"/>
      <c r="M3813" s="150"/>
      <c r="N3813" s="150"/>
      <c r="O3813" s="150"/>
      <c r="P3813" s="150"/>
      <c r="Q3813" s="138"/>
      <c r="R3813" s="505"/>
      <c r="S3813" s="150"/>
      <c r="T3813" s="150"/>
      <c r="U3813" s="150"/>
      <c r="V3813" s="150"/>
      <c r="W3813" s="138"/>
      <c r="X3813" s="505"/>
      <c r="Y3813" s="150"/>
      <c r="Z3813" s="150"/>
      <c r="AA3813" s="150"/>
      <c r="AB3813" s="150"/>
      <c r="AC3813" s="138"/>
      <c r="AD3813" s="505"/>
      <c r="AE3813" s="150"/>
      <c r="AF3813" s="150"/>
      <c r="AG3813" s="150"/>
      <c r="AH3813" s="150"/>
      <c r="AI3813" s="138"/>
      <c r="AJ3813" s="505"/>
      <c r="AK3813" s="150"/>
      <c r="AL3813" s="150"/>
      <c r="AM3813" s="150"/>
      <c r="AN3813" s="150"/>
      <c r="AO3813" s="138"/>
      <c r="AP3813" s="505"/>
      <c r="AQ3813" s="150"/>
      <c r="AR3813" s="150"/>
      <c r="AS3813" s="150"/>
      <c r="AT3813" s="150"/>
      <c r="AU3813" s="138"/>
      <c r="AV3813" s="505"/>
      <c r="AW3813" s="150"/>
      <c r="AX3813" s="150"/>
      <c r="AY3813" s="150"/>
      <c r="BB3813" s="505"/>
      <c r="BC3813" s="150"/>
      <c r="BD3813" s="150"/>
      <c r="BE3813" s="150"/>
      <c r="BF3813" s="150"/>
      <c r="BG3813" s="150"/>
      <c r="BH3813" s="150"/>
      <c r="BI3813" s="133"/>
      <c r="BJ3813" s="135"/>
    </row>
    <row r="3814" spans="3:62">
      <c r="C3814" s="504"/>
      <c r="F3814" s="505"/>
      <c r="G3814" s="150"/>
      <c r="H3814" s="150"/>
      <c r="I3814" s="150"/>
      <c r="J3814" s="150"/>
      <c r="K3814" s="138"/>
      <c r="L3814" s="505"/>
      <c r="M3814" s="150"/>
      <c r="N3814" s="150"/>
      <c r="O3814" s="150"/>
      <c r="P3814" s="150"/>
      <c r="Q3814" s="138"/>
      <c r="R3814" s="505"/>
      <c r="S3814" s="150"/>
      <c r="T3814" s="150"/>
      <c r="U3814" s="150"/>
      <c r="V3814" s="150"/>
      <c r="W3814" s="138"/>
      <c r="X3814" s="505"/>
      <c r="Y3814" s="150"/>
      <c r="Z3814" s="150"/>
      <c r="AA3814" s="150"/>
      <c r="AB3814" s="150"/>
      <c r="AC3814" s="138"/>
      <c r="AD3814" s="505"/>
      <c r="AE3814" s="150"/>
      <c r="AF3814" s="150"/>
      <c r="AG3814" s="150"/>
      <c r="AH3814" s="150"/>
      <c r="AI3814" s="138"/>
      <c r="AJ3814" s="505"/>
      <c r="AK3814" s="150"/>
      <c r="AL3814" s="150"/>
      <c r="AM3814" s="150"/>
      <c r="AN3814" s="150"/>
      <c r="AO3814" s="138"/>
      <c r="AP3814" s="505"/>
      <c r="AQ3814" s="150"/>
      <c r="AR3814" s="150"/>
      <c r="AS3814" s="150"/>
      <c r="AT3814" s="150"/>
      <c r="AU3814" s="138"/>
      <c r="AV3814" s="505"/>
      <c r="AW3814" s="150"/>
      <c r="AX3814" s="150"/>
      <c r="AY3814" s="150"/>
      <c r="BB3814" s="505"/>
      <c r="BC3814" s="150"/>
      <c r="BD3814" s="150"/>
      <c r="BE3814" s="150"/>
      <c r="BF3814" s="150"/>
      <c r="BG3814" s="150"/>
      <c r="BH3814" s="150"/>
      <c r="BI3814" s="133"/>
      <c r="BJ3814" s="135"/>
    </row>
    <row r="3815" spans="3:62">
      <c r="C3815" s="504"/>
      <c r="F3815" s="505"/>
      <c r="G3815" s="150"/>
      <c r="H3815" s="150"/>
      <c r="I3815" s="150"/>
      <c r="J3815" s="150"/>
      <c r="K3815" s="138"/>
      <c r="L3815" s="505"/>
      <c r="M3815" s="150"/>
      <c r="N3815" s="150"/>
      <c r="O3815" s="150"/>
      <c r="P3815" s="150"/>
      <c r="Q3815" s="138"/>
      <c r="R3815" s="505"/>
      <c r="S3815" s="150"/>
      <c r="T3815" s="150"/>
      <c r="U3815" s="150"/>
      <c r="V3815" s="150"/>
      <c r="W3815" s="138"/>
      <c r="X3815" s="505"/>
      <c r="Y3815" s="150"/>
      <c r="Z3815" s="150"/>
      <c r="AA3815" s="150"/>
      <c r="AB3815" s="150"/>
      <c r="AC3815" s="138"/>
      <c r="AD3815" s="505"/>
      <c r="AE3815" s="150"/>
      <c r="AF3815" s="150"/>
      <c r="AG3815" s="150"/>
      <c r="AH3815" s="150"/>
      <c r="AI3815" s="138"/>
      <c r="AJ3815" s="505"/>
      <c r="AK3815" s="150"/>
      <c r="AL3815" s="150"/>
      <c r="AM3815" s="150"/>
      <c r="AN3815" s="150"/>
      <c r="AO3815" s="138"/>
      <c r="AP3815" s="505"/>
      <c r="AQ3815" s="150"/>
      <c r="AR3815" s="150"/>
      <c r="AS3815" s="150"/>
      <c r="AT3815" s="150"/>
      <c r="AU3815" s="138"/>
      <c r="AV3815" s="505"/>
      <c r="AW3815" s="150"/>
      <c r="AX3815" s="150"/>
      <c r="AY3815" s="150"/>
      <c r="BB3815" s="505"/>
      <c r="BC3815" s="150"/>
      <c r="BD3815" s="150"/>
      <c r="BE3815" s="150"/>
      <c r="BF3815" s="150"/>
      <c r="BG3815" s="150"/>
      <c r="BH3815" s="150"/>
      <c r="BI3815" s="133"/>
      <c r="BJ3815" s="135"/>
    </row>
    <row r="3816" spans="3:62">
      <c r="C3816" s="504"/>
      <c r="F3816" s="505"/>
      <c r="G3816" s="150"/>
      <c r="H3816" s="150"/>
      <c r="I3816" s="150"/>
      <c r="J3816" s="150"/>
      <c r="K3816" s="138"/>
      <c r="L3816" s="505"/>
      <c r="M3816" s="150"/>
      <c r="N3816" s="150"/>
      <c r="O3816" s="150"/>
      <c r="P3816" s="150"/>
      <c r="Q3816" s="138"/>
      <c r="R3816" s="505"/>
      <c r="S3816" s="150"/>
      <c r="T3816" s="150"/>
      <c r="U3816" s="150"/>
      <c r="V3816" s="150"/>
      <c r="W3816" s="138"/>
      <c r="X3816" s="505"/>
      <c r="Y3816" s="150"/>
      <c r="Z3816" s="150"/>
      <c r="AA3816" s="150"/>
      <c r="AB3816" s="150"/>
      <c r="AC3816" s="138"/>
      <c r="AD3816" s="505"/>
      <c r="AE3816" s="150"/>
      <c r="AF3816" s="150"/>
      <c r="AG3816" s="150"/>
      <c r="AH3816" s="150"/>
      <c r="AI3816" s="138"/>
      <c r="AJ3816" s="505"/>
      <c r="AK3816" s="150"/>
      <c r="AL3816" s="150"/>
      <c r="AM3816" s="150"/>
      <c r="AN3816" s="150"/>
      <c r="AO3816" s="138"/>
      <c r="AP3816" s="505"/>
      <c r="AQ3816" s="150"/>
      <c r="AR3816" s="150"/>
      <c r="AS3816" s="150"/>
      <c r="AT3816" s="150"/>
      <c r="AU3816" s="138"/>
      <c r="AV3816" s="505"/>
      <c r="AW3816" s="150"/>
      <c r="AX3816" s="150"/>
      <c r="AY3816" s="150"/>
      <c r="BB3816" s="505"/>
      <c r="BC3816" s="150"/>
      <c r="BD3816" s="150"/>
      <c r="BE3816" s="150"/>
      <c r="BF3816" s="150"/>
      <c r="BG3816" s="150"/>
      <c r="BH3816" s="150"/>
      <c r="BI3816" s="133"/>
      <c r="BJ3816" s="135"/>
    </row>
    <row r="3817" spans="3:62">
      <c r="C3817" s="504"/>
      <c r="F3817" s="505"/>
      <c r="G3817" s="150"/>
      <c r="H3817" s="150"/>
      <c r="I3817" s="150"/>
      <c r="J3817" s="150"/>
      <c r="K3817" s="138"/>
      <c r="L3817" s="505"/>
      <c r="M3817" s="150"/>
      <c r="N3817" s="150"/>
      <c r="O3817" s="150"/>
      <c r="P3817" s="150"/>
      <c r="Q3817" s="138"/>
      <c r="R3817" s="505"/>
      <c r="S3817" s="150"/>
      <c r="T3817" s="150"/>
      <c r="U3817" s="150"/>
      <c r="V3817" s="150"/>
      <c r="W3817" s="138"/>
      <c r="X3817" s="505"/>
      <c r="Y3817" s="150"/>
      <c r="Z3817" s="150"/>
      <c r="AA3817" s="150"/>
      <c r="AB3817" s="150"/>
      <c r="AC3817" s="138"/>
      <c r="AD3817" s="505"/>
      <c r="AE3817" s="150"/>
      <c r="AF3817" s="150"/>
      <c r="AG3817" s="150"/>
      <c r="AH3817" s="150"/>
      <c r="AI3817" s="138"/>
      <c r="AJ3817" s="505"/>
      <c r="AK3817" s="150"/>
      <c r="AL3817" s="150"/>
      <c r="AM3817" s="150"/>
      <c r="AN3817" s="150"/>
      <c r="AO3817" s="138"/>
      <c r="AP3817" s="505"/>
      <c r="AQ3817" s="150"/>
      <c r="AR3817" s="150"/>
      <c r="AS3817" s="150"/>
      <c r="AT3817" s="150"/>
      <c r="AU3817" s="138"/>
      <c r="AV3817" s="505"/>
      <c r="AW3817" s="150"/>
      <c r="AX3817" s="150"/>
      <c r="AY3817" s="150"/>
      <c r="BB3817" s="505"/>
      <c r="BC3817" s="150"/>
      <c r="BD3817" s="150"/>
      <c r="BE3817" s="150"/>
      <c r="BF3817" s="150"/>
      <c r="BG3817" s="150"/>
      <c r="BH3817" s="150"/>
      <c r="BI3817" s="133"/>
      <c r="BJ3817" s="135"/>
    </row>
    <row r="3818" spans="3:62">
      <c r="C3818" s="504"/>
      <c r="F3818" s="505"/>
      <c r="G3818" s="150"/>
      <c r="H3818" s="150"/>
      <c r="I3818" s="150"/>
      <c r="J3818" s="150"/>
      <c r="K3818" s="138"/>
      <c r="L3818" s="505"/>
      <c r="M3818" s="150"/>
      <c r="N3818" s="150"/>
      <c r="O3818" s="150"/>
      <c r="P3818" s="150"/>
      <c r="Q3818" s="138"/>
      <c r="R3818" s="505"/>
      <c r="S3818" s="150"/>
      <c r="T3818" s="150"/>
      <c r="U3818" s="150"/>
      <c r="V3818" s="150"/>
      <c r="W3818" s="138"/>
      <c r="X3818" s="505"/>
      <c r="Y3818" s="150"/>
      <c r="Z3818" s="150"/>
      <c r="AA3818" s="150"/>
      <c r="AB3818" s="150"/>
      <c r="AC3818" s="138"/>
      <c r="AD3818" s="505"/>
      <c r="AE3818" s="150"/>
      <c r="AF3818" s="150"/>
      <c r="AG3818" s="150"/>
      <c r="AH3818" s="150"/>
      <c r="AI3818" s="138"/>
      <c r="AJ3818" s="505"/>
      <c r="AK3818" s="150"/>
      <c r="AL3818" s="150"/>
      <c r="AM3818" s="150"/>
      <c r="AN3818" s="150"/>
      <c r="AO3818" s="138"/>
      <c r="AP3818" s="505"/>
      <c r="AQ3818" s="150"/>
      <c r="AR3818" s="150"/>
      <c r="AS3818" s="150"/>
      <c r="AT3818" s="150"/>
      <c r="AU3818" s="138"/>
      <c r="AV3818" s="505"/>
      <c r="AW3818" s="150"/>
      <c r="AX3818" s="150"/>
      <c r="AY3818" s="150"/>
      <c r="BB3818" s="505"/>
      <c r="BC3818" s="150"/>
      <c r="BD3818" s="150"/>
      <c r="BE3818" s="150"/>
      <c r="BF3818" s="150"/>
      <c r="BG3818" s="150"/>
      <c r="BH3818" s="150"/>
      <c r="BI3818" s="133"/>
      <c r="BJ3818" s="135"/>
    </row>
    <row r="3819" spans="3:62">
      <c r="C3819" s="504"/>
      <c r="F3819" s="505"/>
      <c r="G3819" s="150"/>
      <c r="H3819" s="150"/>
      <c r="I3819" s="150"/>
      <c r="J3819" s="150"/>
      <c r="K3819" s="138"/>
      <c r="L3819" s="505"/>
      <c r="M3819" s="150"/>
      <c r="N3819" s="150"/>
      <c r="O3819" s="150"/>
      <c r="P3819" s="150"/>
      <c r="Q3819" s="138"/>
      <c r="R3819" s="505"/>
      <c r="S3819" s="150"/>
      <c r="T3819" s="150"/>
      <c r="U3819" s="150"/>
      <c r="V3819" s="150"/>
      <c r="W3819" s="138"/>
      <c r="X3819" s="505"/>
      <c r="Y3819" s="150"/>
      <c r="Z3819" s="150"/>
      <c r="AA3819" s="150"/>
      <c r="AB3819" s="150"/>
      <c r="AC3819" s="138"/>
      <c r="AD3819" s="505"/>
      <c r="AE3819" s="150"/>
      <c r="AF3819" s="150"/>
      <c r="AG3819" s="150"/>
      <c r="AH3819" s="150"/>
      <c r="AI3819" s="138"/>
      <c r="AJ3819" s="505"/>
      <c r="AK3819" s="150"/>
      <c r="AL3819" s="150"/>
      <c r="AM3819" s="150"/>
      <c r="AN3819" s="150"/>
      <c r="AO3819" s="138"/>
      <c r="AP3819" s="505"/>
      <c r="AQ3819" s="150"/>
      <c r="AR3819" s="150"/>
      <c r="AS3819" s="150"/>
      <c r="AT3819" s="150"/>
      <c r="AU3819" s="138"/>
      <c r="AV3819" s="505"/>
      <c r="AW3819" s="150"/>
      <c r="AX3819" s="150"/>
      <c r="AY3819" s="150"/>
      <c r="BB3819" s="505"/>
      <c r="BC3819" s="150"/>
      <c r="BD3819" s="150"/>
      <c r="BE3819" s="150"/>
      <c r="BF3819" s="150"/>
      <c r="BG3819" s="150"/>
      <c r="BH3819" s="150"/>
      <c r="BI3819" s="133"/>
      <c r="BJ3819" s="135"/>
    </row>
    <row r="3820" spans="3:62">
      <c r="C3820" s="504"/>
      <c r="F3820" s="505"/>
      <c r="G3820" s="150"/>
      <c r="H3820" s="150"/>
      <c r="I3820" s="150"/>
      <c r="J3820" s="150"/>
      <c r="K3820" s="138"/>
      <c r="L3820" s="505"/>
      <c r="M3820" s="150"/>
      <c r="N3820" s="150"/>
      <c r="O3820" s="150"/>
      <c r="P3820" s="150"/>
      <c r="Q3820" s="138"/>
      <c r="R3820" s="505"/>
      <c r="S3820" s="150"/>
      <c r="T3820" s="150"/>
      <c r="U3820" s="150"/>
      <c r="V3820" s="150"/>
      <c r="W3820" s="138"/>
      <c r="X3820" s="505"/>
      <c r="Y3820" s="150"/>
      <c r="Z3820" s="150"/>
      <c r="AA3820" s="150"/>
      <c r="AB3820" s="150"/>
      <c r="AC3820" s="138"/>
      <c r="AD3820" s="505"/>
      <c r="AE3820" s="150"/>
      <c r="AF3820" s="150"/>
      <c r="AG3820" s="150"/>
      <c r="AH3820" s="150"/>
      <c r="AI3820" s="138"/>
      <c r="AJ3820" s="505"/>
      <c r="AK3820" s="150"/>
      <c r="AL3820" s="150"/>
      <c r="AM3820" s="150"/>
      <c r="AN3820" s="150"/>
      <c r="AO3820" s="138"/>
      <c r="AP3820" s="505"/>
      <c r="AQ3820" s="150"/>
      <c r="AR3820" s="150"/>
      <c r="AS3820" s="150"/>
      <c r="AT3820" s="150"/>
      <c r="AU3820" s="138"/>
      <c r="AV3820" s="505"/>
      <c r="AW3820" s="150"/>
      <c r="AX3820" s="150"/>
      <c r="AY3820" s="150"/>
      <c r="BB3820" s="505"/>
      <c r="BC3820" s="150"/>
      <c r="BD3820" s="150"/>
      <c r="BE3820" s="150"/>
      <c r="BF3820" s="150"/>
      <c r="BG3820" s="150"/>
      <c r="BH3820" s="150"/>
      <c r="BI3820" s="133"/>
      <c r="BJ3820" s="135"/>
    </row>
    <row r="3821" spans="3:62">
      <c r="C3821" s="504"/>
      <c r="F3821" s="505"/>
      <c r="G3821" s="150"/>
      <c r="H3821" s="150"/>
      <c r="I3821" s="150"/>
      <c r="J3821" s="150"/>
      <c r="K3821" s="138"/>
      <c r="L3821" s="505"/>
      <c r="M3821" s="150"/>
      <c r="N3821" s="150"/>
      <c r="O3821" s="150"/>
      <c r="P3821" s="150"/>
      <c r="Q3821" s="138"/>
      <c r="R3821" s="505"/>
      <c r="S3821" s="150"/>
      <c r="T3821" s="150"/>
      <c r="U3821" s="150"/>
      <c r="V3821" s="150"/>
      <c r="W3821" s="138"/>
      <c r="X3821" s="505"/>
      <c r="Y3821" s="150"/>
      <c r="Z3821" s="150"/>
      <c r="AA3821" s="150"/>
      <c r="AB3821" s="150"/>
      <c r="AC3821" s="138"/>
      <c r="AD3821" s="505"/>
      <c r="AE3821" s="150"/>
      <c r="AF3821" s="150"/>
      <c r="AG3821" s="150"/>
      <c r="AH3821" s="150"/>
      <c r="AI3821" s="138"/>
      <c r="AJ3821" s="505"/>
      <c r="AK3821" s="150"/>
      <c r="AL3821" s="150"/>
      <c r="AM3821" s="150"/>
      <c r="AN3821" s="150"/>
      <c r="AO3821" s="138"/>
      <c r="AP3821" s="505"/>
      <c r="AQ3821" s="150"/>
      <c r="AR3821" s="150"/>
      <c r="AS3821" s="150"/>
      <c r="AT3821" s="150"/>
      <c r="AU3821" s="138"/>
      <c r="AV3821" s="505"/>
      <c r="AW3821" s="150"/>
      <c r="AX3821" s="150"/>
      <c r="AY3821" s="150"/>
      <c r="BB3821" s="505"/>
      <c r="BC3821" s="150"/>
      <c r="BD3821" s="150"/>
      <c r="BE3821" s="150"/>
      <c r="BF3821" s="150"/>
      <c r="BG3821" s="150"/>
      <c r="BH3821" s="150"/>
      <c r="BI3821" s="133"/>
      <c r="BJ3821" s="135"/>
    </row>
    <row r="3822" spans="3:62">
      <c r="C3822" s="504"/>
      <c r="F3822" s="505"/>
      <c r="G3822" s="150"/>
      <c r="H3822" s="150"/>
      <c r="I3822" s="150"/>
      <c r="J3822" s="150"/>
      <c r="K3822" s="138"/>
      <c r="L3822" s="505"/>
      <c r="M3822" s="150"/>
      <c r="N3822" s="150"/>
      <c r="O3822" s="150"/>
      <c r="P3822" s="150"/>
      <c r="Q3822" s="138"/>
      <c r="R3822" s="505"/>
      <c r="S3822" s="150"/>
      <c r="T3822" s="150"/>
      <c r="U3822" s="150"/>
      <c r="V3822" s="150"/>
      <c r="W3822" s="138"/>
      <c r="X3822" s="505"/>
      <c r="Y3822" s="150"/>
      <c r="Z3822" s="150"/>
      <c r="AA3822" s="150"/>
      <c r="AB3822" s="150"/>
      <c r="AC3822" s="138"/>
      <c r="AD3822" s="505"/>
      <c r="AE3822" s="150"/>
      <c r="AF3822" s="150"/>
      <c r="AG3822" s="150"/>
      <c r="AH3822" s="150"/>
      <c r="AI3822" s="138"/>
      <c r="AJ3822" s="505"/>
      <c r="AK3822" s="150"/>
      <c r="AL3822" s="150"/>
      <c r="AM3822" s="150"/>
      <c r="AN3822" s="150"/>
      <c r="AO3822" s="138"/>
      <c r="AP3822" s="505"/>
      <c r="AQ3822" s="150"/>
      <c r="AR3822" s="150"/>
      <c r="AS3822" s="150"/>
      <c r="AT3822" s="150"/>
      <c r="AU3822" s="138"/>
      <c r="AV3822" s="505"/>
      <c r="AW3822" s="150"/>
      <c r="AX3822" s="150"/>
      <c r="AY3822" s="150"/>
      <c r="BB3822" s="505"/>
      <c r="BC3822" s="150"/>
      <c r="BD3822" s="150"/>
      <c r="BE3822" s="150"/>
      <c r="BF3822" s="150"/>
      <c r="BG3822" s="150"/>
      <c r="BH3822" s="150"/>
      <c r="BI3822" s="133"/>
      <c r="BJ3822" s="135"/>
    </row>
    <row r="3823" spans="3:62">
      <c r="C3823" s="504"/>
      <c r="F3823" s="505"/>
      <c r="G3823" s="150"/>
      <c r="H3823" s="150"/>
      <c r="I3823" s="150"/>
      <c r="J3823" s="150"/>
      <c r="K3823" s="138"/>
      <c r="L3823" s="505"/>
      <c r="M3823" s="150"/>
      <c r="N3823" s="150"/>
      <c r="O3823" s="150"/>
      <c r="P3823" s="150"/>
      <c r="Q3823" s="138"/>
      <c r="R3823" s="505"/>
      <c r="S3823" s="150"/>
      <c r="T3823" s="150"/>
      <c r="U3823" s="150"/>
      <c r="V3823" s="150"/>
      <c r="W3823" s="138"/>
      <c r="X3823" s="505"/>
      <c r="Y3823" s="150"/>
      <c r="Z3823" s="150"/>
      <c r="AA3823" s="150"/>
      <c r="AB3823" s="150"/>
      <c r="AC3823" s="138"/>
      <c r="AD3823" s="505"/>
      <c r="AE3823" s="150"/>
      <c r="AF3823" s="150"/>
      <c r="AG3823" s="150"/>
      <c r="AH3823" s="150"/>
      <c r="AI3823" s="138"/>
      <c r="AJ3823" s="505"/>
      <c r="AK3823" s="150"/>
      <c r="AL3823" s="150"/>
      <c r="AM3823" s="150"/>
      <c r="AN3823" s="150"/>
      <c r="AO3823" s="138"/>
      <c r="AP3823" s="505"/>
      <c r="AQ3823" s="150"/>
      <c r="AR3823" s="150"/>
      <c r="AS3823" s="150"/>
      <c r="AT3823" s="150"/>
      <c r="AU3823" s="138"/>
      <c r="AV3823" s="505"/>
      <c r="AW3823" s="150"/>
      <c r="AX3823" s="150"/>
      <c r="AY3823" s="150"/>
      <c r="BB3823" s="505"/>
      <c r="BC3823" s="150"/>
      <c r="BD3823" s="150"/>
      <c r="BE3823" s="150"/>
      <c r="BF3823" s="150"/>
      <c r="BG3823" s="150"/>
      <c r="BH3823" s="150"/>
      <c r="BI3823" s="133"/>
      <c r="BJ3823" s="135"/>
    </row>
    <row r="3824" spans="3:62">
      <c r="C3824" s="504"/>
      <c r="F3824" s="505"/>
      <c r="G3824" s="150"/>
      <c r="H3824" s="150"/>
      <c r="I3824" s="150"/>
      <c r="J3824" s="150"/>
      <c r="K3824" s="138"/>
      <c r="L3824" s="505"/>
      <c r="M3824" s="150"/>
      <c r="N3824" s="150"/>
      <c r="O3824" s="150"/>
      <c r="P3824" s="150"/>
      <c r="Q3824" s="138"/>
      <c r="R3824" s="505"/>
      <c r="S3824" s="150"/>
      <c r="T3824" s="150"/>
      <c r="U3824" s="150"/>
      <c r="V3824" s="150"/>
      <c r="W3824" s="138"/>
      <c r="X3824" s="505"/>
      <c r="Y3824" s="150"/>
      <c r="Z3824" s="150"/>
      <c r="AA3824" s="150"/>
      <c r="AB3824" s="150"/>
      <c r="AC3824" s="138"/>
      <c r="AD3824" s="505"/>
      <c r="AE3824" s="150"/>
      <c r="AF3824" s="150"/>
      <c r="AG3824" s="150"/>
      <c r="AH3824" s="150"/>
      <c r="AI3824" s="138"/>
      <c r="AJ3824" s="505"/>
      <c r="AK3824" s="150"/>
      <c r="AL3824" s="150"/>
      <c r="AM3824" s="150"/>
      <c r="AN3824" s="150"/>
      <c r="AO3824" s="138"/>
      <c r="AP3824" s="505"/>
      <c r="AQ3824" s="150"/>
      <c r="AR3824" s="150"/>
      <c r="AS3824" s="150"/>
      <c r="AT3824" s="150"/>
      <c r="AU3824" s="138"/>
      <c r="AV3824" s="505"/>
      <c r="AW3824" s="150"/>
      <c r="AX3824" s="150"/>
      <c r="AY3824" s="150"/>
      <c r="BB3824" s="505"/>
      <c r="BC3824" s="150"/>
      <c r="BD3824" s="150"/>
      <c r="BE3824" s="150"/>
      <c r="BF3824" s="150"/>
      <c r="BG3824" s="150"/>
      <c r="BH3824" s="150"/>
      <c r="BI3824" s="133"/>
      <c r="BJ3824" s="135"/>
    </row>
    <row r="3825" spans="3:62">
      <c r="C3825" s="504"/>
      <c r="F3825" s="505"/>
      <c r="G3825" s="150"/>
      <c r="H3825" s="150"/>
      <c r="I3825" s="150"/>
      <c r="J3825" s="150"/>
      <c r="K3825" s="138"/>
      <c r="L3825" s="505"/>
      <c r="M3825" s="150"/>
      <c r="N3825" s="150"/>
      <c r="O3825" s="150"/>
      <c r="P3825" s="150"/>
      <c r="Q3825" s="138"/>
      <c r="R3825" s="505"/>
      <c r="S3825" s="150"/>
      <c r="T3825" s="150"/>
      <c r="U3825" s="150"/>
      <c r="V3825" s="150"/>
      <c r="W3825" s="138"/>
      <c r="X3825" s="505"/>
      <c r="Y3825" s="150"/>
      <c r="Z3825" s="150"/>
      <c r="AA3825" s="150"/>
      <c r="AB3825" s="150"/>
      <c r="AC3825" s="138"/>
      <c r="AD3825" s="505"/>
      <c r="AE3825" s="150"/>
      <c r="AF3825" s="150"/>
      <c r="AG3825" s="150"/>
      <c r="AH3825" s="150"/>
      <c r="AI3825" s="138"/>
      <c r="AJ3825" s="505"/>
      <c r="AK3825" s="150"/>
      <c r="AL3825" s="150"/>
      <c r="AM3825" s="150"/>
      <c r="AN3825" s="150"/>
      <c r="AO3825" s="138"/>
      <c r="AP3825" s="505"/>
      <c r="AQ3825" s="150"/>
      <c r="AR3825" s="150"/>
      <c r="AS3825" s="150"/>
      <c r="AT3825" s="150"/>
      <c r="AU3825" s="138"/>
      <c r="AV3825" s="505"/>
      <c r="AW3825" s="150"/>
      <c r="AX3825" s="150"/>
      <c r="AY3825" s="150"/>
      <c r="BB3825" s="505"/>
      <c r="BC3825" s="150"/>
      <c r="BD3825" s="150"/>
      <c r="BE3825" s="150"/>
      <c r="BF3825" s="150"/>
      <c r="BG3825" s="150"/>
      <c r="BH3825" s="150"/>
      <c r="BI3825" s="133"/>
      <c r="BJ3825" s="135"/>
    </row>
    <row r="3826" spans="3:62">
      <c r="C3826" s="504"/>
      <c r="F3826" s="505"/>
      <c r="G3826" s="150"/>
      <c r="H3826" s="150"/>
      <c r="I3826" s="150"/>
      <c r="J3826" s="150"/>
      <c r="K3826" s="138"/>
      <c r="L3826" s="505"/>
      <c r="M3826" s="150"/>
      <c r="N3826" s="150"/>
      <c r="O3826" s="150"/>
      <c r="P3826" s="150"/>
      <c r="Q3826" s="138"/>
      <c r="R3826" s="505"/>
      <c r="S3826" s="150"/>
      <c r="T3826" s="150"/>
      <c r="U3826" s="150"/>
      <c r="V3826" s="150"/>
      <c r="W3826" s="138"/>
      <c r="X3826" s="505"/>
      <c r="Y3826" s="150"/>
      <c r="Z3826" s="150"/>
      <c r="AA3826" s="150"/>
      <c r="AB3826" s="150"/>
      <c r="AC3826" s="138"/>
      <c r="AD3826" s="505"/>
      <c r="AE3826" s="150"/>
      <c r="AF3826" s="150"/>
      <c r="AG3826" s="150"/>
      <c r="AH3826" s="150"/>
      <c r="AI3826" s="138"/>
      <c r="AJ3826" s="505"/>
      <c r="AK3826" s="150"/>
      <c r="AL3826" s="150"/>
      <c r="AM3826" s="150"/>
      <c r="AN3826" s="150"/>
      <c r="AO3826" s="138"/>
      <c r="AP3826" s="505"/>
      <c r="AQ3826" s="150"/>
      <c r="AR3826" s="150"/>
      <c r="AS3826" s="150"/>
      <c r="AT3826" s="150"/>
      <c r="AU3826" s="138"/>
      <c r="AV3826" s="505"/>
      <c r="AW3826" s="150"/>
      <c r="AX3826" s="150"/>
      <c r="AY3826" s="150"/>
      <c r="BB3826" s="505"/>
      <c r="BC3826" s="150"/>
      <c r="BD3826" s="150"/>
      <c r="BE3826" s="150"/>
      <c r="BF3826" s="150"/>
      <c r="BG3826" s="150"/>
      <c r="BH3826" s="150"/>
      <c r="BI3826" s="133"/>
      <c r="BJ3826" s="135"/>
    </row>
    <row r="3827" spans="3:62">
      <c r="C3827" s="504"/>
      <c r="F3827" s="505"/>
      <c r="G3827" s="150"/>
      <c r="H3827" s="150"/>
      <c r="I3827" s="150"/>
      <c r="J3827" s="150"/>
      <c r="K3827" s="138"/>
      <c r="L3827" s="505"/>
      <c r="M3827" s="150"/>
      <c r="N3827" s="150"/>
      <c r="O3827" s="150"/>
      <c r="P3827" s="150"/>
      <c r="Q3827" s="138"/>
      <c r="R3827" s="505"/>
      <c r="S3827" s="150"/>
      <c r="T3827" s="150"/>
      <c r="U3827" s="150"/>
      <c r="V3827" s="150"/>
      <c r="W3827" s="138"/>
      <c r="X3827" s="505"/>
      <c r="Y3827" s="150"/>
      <c r="Z3827" s="150"/>
      <c r="AA3827" s="150"/>
      <c r="AB3827" s="150"/>
      <c r="AC3827" s="138"/>
      <c r="AD3827" s="505"/>
      <c r="AE3827" s="150"/>
      <c r="AF3827" s="150"/>
      <c r="AG3827" s="150"/>
      <c r="AH3827" s="150"/>
      <c r="AI3827" s="138"/>
      <c r="AJ3827" s="505"/>
      <c r="AK3827" s="150"/>
      <c r="AL3827" s="150"/>
      <c r="AM3827" s="150"/>
      <c r="AN3827" s="150"/>
      <c r="AO3827" s="138"/>
      <c r="AP3827" s="505"/>
      <c r="AQ3827" s="150"/>
      <c r="AR3827" s="150"/>
      <c r="AS3827" s="150"/>
      <c r="AT3827" s="150"/>
      <c r="AU3827" s="138"/>
      <c r="AV3827" s="505"/>
      <c r="AW3827" s="150"/>
      <c r="AX3827" s="150"/>
      <c r="AY3827" s="150"/>
      <c r="BB3827" s="505"/>
      <c r="BC3827" s="150"/>
      <c r="BD3827" s="150"/>
      <c r="BE3827" s="150"/>
      <c r="BF3827" s="150"/>
      <c r="BG3827" s="150"/>
      <c r="BH3827" s="150"/>
      <c r="BI3827" s="133"/>
      <c r="BJ3827" s="135"/>
    </row>
    <row r="3828" spans="3:62">
      <c r="C3828" s="504"/>
      <c r="F3828" s="505"/>
      <c r="G3828" s="150"/>
      <c r="H3828" s="150"/>
      <c r="I3828" s="150"/>
      <c r="J3828" s="150"/>
      <c r="K3828" s="138"/>
      <c r="L3828" s="505"/>
      <c r="M3828" s="150"/>
      <c r="N3828" s="150"/>
      <c r="O3828" s="150"/>
      <c r="P3828" s="150"/>
      <c r="Q3828" s="138"/>
      <c r="R3828" s="505"/>
      <c r="S3828" s="150"/>
      <c r="T3828" s="150"/>
      <c r="U3828" s="150"/>
      <c r="V3828" s="150"/>
      <c r="W3828" s="138"/>
      <c r="X3828" s="505"/>
      <c r="Y3828" s="150"/>
      <c r="Z3828" s="150"/>
      <c r="AA3828" s="150"/>
      <c r="AB3828" s="150"/>
      <c r="AC3828" s="138"/>
      <c r="AD3828" s="505"/>
      <c r="AE3828" s="150"/>
      <c r="AF3828" s="150"/>
      <c r="AG3828" s="150"/>
      <c r="AH3828" s="150"/>
      <c r="AI3828" s="138"/>
      <c r="AJ3828" s="505"/>
      <c r="AK3828" s="150"/>
      <c r="AL3828" s="150"/>
      <c r="AM3828" s="150"/>
      <c r="AN3828" s="150"/>
      <c r="AO3828" s="138"/>
      <c r="AP3828" s="505"/>
      <c r="AQ3828" s="150"/>
      <c r="AR3828" s="150"/>
      <c r="AS3828" s="150"/>
      <c r="AT3828" s="150"/>
      <c r="AU3828" s="138"/>
      <c r="AV3828" s="505"/>
      <c r="AW3828" s="150"/>
      <c r="AX3828" s="150"/>
      <c r="AY3828" s="150"/>
      <c r="BB3828" s="505"/>
      <c r="BC3828" s="150"/>
      <c r="BD3828" s="150"/>
      <c r="BE3828" s="150"/>
      <c r="BF3828" s="150"/>
      <c r="BG3828" s="150"/>
      <c r="BH3828" s="150"/>
      <c r="BI3828" s="133"/>
      <c r="BJ3828" s="135"/>
    </row>
    <row r="3829" spans="3:62">
      <c r="C3829" s="504"/>
      <c r="F3829" s="505"/>
      <c r="G3829" s="150"/>
      <c r="H3829" s="150"/>
      <c r="I3829" s="150"/>
      <c r="J3829" s="150"/>
      <c r="K3829" s="138"/>
      <c r="L3829" s="505"/>
      <c r="M3829" s="150"/>
      <c r="N3829" s="150"/>
      <c r="O3829" s="150"/>
      <c r="P3829" s="150"/>
      <c r="Q3829" s="138"/>
      <c r="R3829" s="505"/>
      <c r="S3829" s="150"/>
      <c r="T3829" s="150"/>
      <c r="U3829" s="150"/>
      <c r="V3829" s="150"/>
      <c r="W3829" s="138"/>
      <c r="X3829" s="505"/>
      <c r="Y3829" s="150"/>
      <c r="Z3829" s="150"/>
      <c r="AA3829" s="150"/>
      <c r="AB3829" s="150"/>
      <c r="AC3829" s="138"/>
      <c r="AD3829" s="505"/>
      <c r="AE3829" s="150"/>
      <c r="AF3829" s="150"/>
      <c r="AG3829" s="150"/>
      <c r="AH3829" s="150"/>
      <c r="AI3829" s="138"/>
      <c r="AJ3829" s="505"/>
      <c r="AK3829" s="150"/>
      <c r="AL3829" s="150"/>
      <c r="AM3829" s="150"/>
      <c r="AN3829" s="150"/>
      <c r="AO3829" s="138"/>
      <c r="AP3829" s="505"/>
      <c r="AQ3829" s="150"/>
      <c r="AR3829" s="150"/>
      <c r="AS3829" s="150"/>
      <c r="AT3829" s="150"/>
      <c r="AU3829" s="138"/>
      <c r="AV3829" s="505"/>
      <c r="AW3829" s="150"/>
      <c r="AX3829" s="150"/>
      <c r="AY3829" s="150"/>
      <c r="BB3829" s="505"/>
      <c r="BC3829" s="150"/>
      <c r="BD3829" s="150"/>
      <c r="BE3829" s="150"/>
      <c r="BF3829" s="150"/>
      <c r="BG3829" s="150"/>
      <c r="BH3829" s="150"/>
      <c r="BI3829" s="133"/>
      <c r="BJ3829" s="135"/>
    </row>
    <row r="3830" spans="3:62">
      <c r="C3830" s="504"/>
      <c r="F3830" s="505"/>
      <c r="G3830" s="150"/>
      <c r="H3830" s="150"/>
      <c r="I3830" s="150"/>
      <c r="J3830" s="150"/>
      <c r="K3830" s="138"/>
      <c r="L3830" s="505"/>
      <c r="M3830" s="150"/>
      <c r="N3830" s="150"/>
      <c r="O3830" s="150"/>
      <c r="P3830" s="150"/>
      <c r="Q3830" s="138"/>
      <c r="R3830" s="505"/>
      <c r="S3830" s="150"/>
      <c r="T3830" s="150"/>
      <c r="U3830" s="150"/>
      <c r="V3830" s="150"/>
      <c r="W3830" s="138"/>
      <c r="X3830" s="505"/>
      <c r="Y3830" s="150"/>
      <c r="Z3830" s="150"/>
      <c r="AA3830" s="150"/>
      <c r="AB3830" s="150"/>
      <c r="AC3830" s="138"/>
      <c r="AD3830" s="505"/>
      <c r="AE3830" s="150"/>
      <c r="AF3830" s="150"/>
      <c r="AG3830" s="150"/>
      <c r="AH3830" s="150"/>
      <c r="AI3830" s="138"/>
      <c r="AJ3830" s="505"/>
      <c r="AK3830" s="150"/>
      <c r="AL3830" s="150"/>
      <c r="AM3830" s="150"/>
      <c r="AN3830" s="150"/>
      <c r="AO3830" s="138"/>
      <c r="AP3830" s="505"/>
      <c r="AQ3830" s="150"/>
      <c r="AR3830" s="150"/>
      <c r="AS3830" s="150"/>
      <c r="AT3830" s="150"/>
      <c r="AU3830" s="138"/>
      <c r="AV3830" s="505"/>
      <c r="AW3830" s="150"/>
      <c r="AX3830" s="150"/>
      <c r="AY3830" s="150"/>
      <c r="BB3830" s="505"/>
      <c r="BC3830" s="150"/>
      <c r="BD3830" s="150"/>
      <c r="BE3830" s="150"/>
      <c r="BF3830" s="150"/>
      <c r="BG3830" s="150"/>
      <c r="BH3830" s="150"/>
      <c r="BI3830" s="133"/>
      <c r="BJ3830" s="135"/>
    </row>
    <row r="3831" spans="3:62">
      <c r="C3831" s="504"/>
      <c r="F3831" s="505"/>
      <c r="G3831" s="150"/>
      <c r="H3831" s="150"/>
      <c r="I3831" s="150"/>
      <c r="J3831" s="150"/>
      <c r="K3831" s="138"/>
      <c r="L3831" s="505"/>
      <c r="M3831" s="150"/>
      <c r="N3831" s="150"/>
      <c r="O3831" s="150"/>
      <c r="P3831" s="150"/>
      <c r="Q3831" s="138"/>
      <c r="R3831" s="505"/>
      <c r="S3831" s="150"/>
      <c r="T3831" s="150"/>
      <c r="U3831" s="150"/>
      <c r="V3831" s="150"/>
      <c r="W3831" s="138"/>
      <c r="X3831" s="505"/>
      <c r="Y3831" s="150"/>
      <c r="Z3831" s="150"/>
      <c r="AA3831" s="150"/>
      <c r="AB3831" s="150"/>
      <c r="AC3831" s="138"/>
      <c r="AD3831" s="505"/>
      <c r="AE3831" s="150"/>
      <c r="AF3831" s="150"/>
      <c r="AG3831" s="150"/>
      <c r="AH3831" s="150"/>
      <c r="AI3831" s="138"/>
      <c r="AJ3831" s="505"/>
      <c r="AK3831" s="150"/>
      <c r="AL3831" s="150"/>
      <c r="AM3831" s="150"/>
      <c r="AN3831" s="150"/>
      <c r="AO3831" s="138"/>
      <c r="AP3831" s="505"/>
      <c r="AQ3831" s="150"/>
      <c r="AR3831" s="150"/>
      <c r="AS3831" s="150"/>
      <c r="AT3831" s="150"/>
      <c r="AU3831" s="138"/>
      <c r="AV3831" s="505"/>
      <c r="AW3831" s="150"/>
      <c r="AX3831" s="150"/>
      <c r="AY3831" s="150"/>
      <c r="BB3831" s="505"/>
      <c r="BC3831" s="150"/>
      <c r="BD3831" s="150"/>
      <c r="BE3831" s="150"/>
      <c r="BF3831" s="150"/>
      <c r="BG3831" s="150"/>
      <c r="BH3831" s="150"/>
      <c r="BI3831" s="133"/>
      <c r="BJ3831" s="135"/>
    </row>
    <row r="3832" spans="3:62">
      <c r="C3832" s="504"/>
      <c r="F3832" s="505"/>
      <c r="G3832" s="150"/>
      <c r="H3832" s="150"/>
      <c r="I3832" s="150"/>
      <c r="J3832" s="150"/>
      <c r="K3832" s="138"/>
      <c r="L3832" s="505"/>
      <c r="M3832" s="150"/>
      <c r="N3832" s="150"/>
      <c r="O3832" s="150"/>
      <c r="P3832" s="150"/>
      <c r="Q3832" s="138"/>
      <c r="R3832" s="505"/>
      <c r="S3832" s="150"/>
      <c r="T3832" s="150"/>
      <c r="U3832" s="150"/>
      <c r="V3832" s="150"/>
      <c r="W3832" s="138"/>
      <c r="X3832" s="505"/>
      <c r="Y3832" s="150"/>
      <c r="Z3832" s="150"/>
      <c r="AA3832" s="150"/>
      <c r="AB3832" s="150"/>
      <c r="AC3832" s="138"/>
      <c r="AD3832" s="505"/>
      <c r="AE3832" s="150"/>
      <c r="AF3832" s="150"/>
      <c r="AG3832" s="150"/>
      <c r="AH3832" s="150"/>
      <c r="AI3832" s="138"/>
      <c r="AJ3832" s="505"/>
      <c r="AK3832" s="150"/>
      <c r="AL3832" s="150"/>
      <c r="AM3832" s="150"/>
      <c r="AN3832" s="150"/>
      <c r="AO3832" s="138"/>
      <c r="AP3832" s="505"/>
      <c r="AQ3832" s="150"/>
      <c r="AR3832" s="150"/>
      <c r="AS3832" s="150"/>
      <c r="AT3832" s="150"/>
      <c r="AU3832" s="138"/>
      <c r="AV3832" s="505"/>
      <c r="AW3832" s="150"/>
      <c r="AX3832" s="150"/>
      <c r="AY3832" s="150"/>
      <c r="BB3832" s="505"/>
      <c r="BC3832" s="150"/>
      <c r="BD3832" s="150"/>
      <c r="BE3832" s="150"/>
      <c r="BF3832" s="150"/>
      <c r="BG3832" s="150"/>
      <c r="BH3832" s="150"/>
      <c r="BI3832" s="133"/>
      <c r="BJ3832" s="135"/>
    </row>
    <row r="3833" spans="3:62">
      <c r="C3833" s="504"/>
      <c r="F3833" s="505"/>
      <c r="G3833" s="150"/>
      <c r="H3833" s="150"/>
      <c r="I3833" s="150"/>
      <c r="J3833" s="150"/>
      <c r="K3833" s="138"/>
      <c r="L3833" s="505"/>
      <c r="M3833" s="150"/>
      <c r="N3833" s="150"/>
      <c r="O3833" s="150"/>
      <c r="P3833" s="150"/>
      <c r="Q3833" s="138"/>
      <c r="R3833" s="505"/>
      <c r="S3833" s="150"/>
      <c r="T3833" s="150"/>
      <c r="U3833" s="150"/>
      <c r="V3833" s="150"/>
      <c r="W3833" s="138"/>
      <c r="X3833" s="505"/>
      <c r="Y3833" s="150"/>
      <c r="Z3833" s="150"/>
      <c r="AA3833" s="150"/>
      <c r="AB3833" s="150"/>
      <c r="AC3833" s="138"/>
      <c r="AD3833" s="505"/>
      <c r="AE3833" s="150"/>
      <c r="AF3833" s="150"/>
      <c r="AG3833" s="150"/>
      <c r="AH3833" s="150"/>
      <c r="AI3833" s="138"/>
      <c r="AJ3833" s="505"/>
      <c r="AK3833" s="150"/>
      <c r="AL3833" s="150"/>
      <c r="AM3833" s="150"/>
      <c r="AN3833" s="150"/>
      <c r="AO3833" s="138"/>
      <c r="AP3833" s="505"/>
      <c r="AQ3833" s="150"/>
      <c r="AR3833" s="150"/>
      <c r="AS3833" s="150"/>
      <c r="AT3833" s="150"/>
      <c r="AU3833" s="138"/>
      <c r="AV3833" s="505"/>
      <c r="AW3833" s="150"/>
      <c r="AX3833" s="150"/>
      <c r="AY3833" s="150"/>
      <c r="BB3833" s="505"/>
      <c r="BC3833" s="150"/>
      <c r="BD3833" s="150"/>
      <c r="BE3833" s="150"/>
      <c r="BF3833" s="150"/>
      <c r="BG3833" s="150"/>
      <c r="BH3833" s="150"/>
      <c r="BI3833" s="133"/>
      <c r="BJ3833" s="135"/>
    </row>
    <row r="3834" spans="3:62">
      <c r="C3834" s="504"/>
      <c r="F3834" s="505"/>
      <c r="G3834" s="150"/>
      <c r="H3834" s="150"/>
      <c r="I3834" s="150"/>
      <c r="J3834" s="150"/>
      <c r="K3834" s="138"/>
      <c r="L3834" s="505"/>
      <c r="M3834" s="150"/>
      <c r="N3834" s="150"/>
      <c r="O3834" s="150"/>
      <c r="P3834" s="150"/>
      <c r="Q3834" s="138"/>
      <c r="R3834" s="505"/>
      <c r="S3834" s="150"/>
      <c r="T3834" s="150"/>
      <c r="U3834" s="150"/>
      <c r="V3834" s="150"/>
      <c r="W3834" s="138"/>
      <c r="X3834" s="505"/>
      <c r="Y3834" s="150"/>
      <c r="Z3834" s="150"/>
      <c r="AA3834" s="150"/>
      <c r="AB3834" s="150"/>
      <c r="AC3834" s="138"/>
      <c r="AD3834" s="505"/>
      <c r="AE3834" s="150"/>
      <c r="AF3834" s="150"/>
      <c r="AG3834" s="150"/>
      <c r="AH3834" s="150"/>
      <c r="AI3834" s="138"/>
      <c r="AJ3834" s="505"/>
      <c r="AK3834" s="150"/>
      <c r="AL3834" s="150"/>
      <c r="AM3834" s="150"/>
      <c r="AN3834" s="150"/>
      <c r="AO3834" s="138"/>
      <c r="AP3834" s="505"/>
      <c r="AQ3834" s="150"/>
      <c r="AR3834" s="150"/>
      <c r="AS3834" s="150"/>
      <c r="AT3834" s="150"/>
      <c r="AU3834" s="138"/>
      <c r="AV3834" s="505"/>
      <c r="AW3834" s="150"/>
      <c r="AX3834" s="150"/>
      <c r="AY3834" s="150"/>
      <c r="BB3834" s="505"/>
      <c r="BC3834" s="150"/>
      <c r="BD3834" s="150"/>
      <c r="BE3834" s="150"/>
      <c r="BF3834" s="150"/>
      <c r="BG3834" s="150"/>
      <c r="BH3834" s="150"/>
      <c r="BI3834" s="133"/>
      <c r="BJ3834" s="135"/>
    </row>
    <row r="3835" spans="3:62">
      <c r="C3835" s="504"/>
      <c r="F3835" s="505"/>
      <c r="G3835" s="150"/>
      <c r="H3835" s="150"/>
      <c r="I3835" s="150"/>
      <c r="J3835" s="150"/>
      <c r="K3835" s="138"/>
      <c r="L3835" s="505"/>
      <c r="M3835" s="150"/>
      <c r="N3835" s="150"/>
      <c r="O3835" s="150"/>
      <c r="P3835" s="150"/>
      <c r="Q3835" s="138"/>
      <c r="R3835" s="505"/>
      <c r="S3835" s="150"/>
      <c r="T3835" s="150"/>
      <c r="U3835" s="150"/>
      <c r="V3835" s="150"/>
      <c r="W3835" s="138"/>
      <c r="X3835" s="505"/>
      <c r="Y3835" s="150"/>
      <c r="Z3835" s="150"/>
      <c r="AA3835" s="150"/>
      <c r="AB3835" s="150"/>
      <c r="AC3835" s="138"/>
      <c r="AD3835" s="505"/>
      <c r="AE3835" s="150"/>
      <c r="AF3835" s="150"/>
      <c r="AG3835" s="150"/>
      <c r="AH3835" s="150"/>
      <c r="AI3835" s="138"/>
      <c r="AJ3835" s="505"/>
      <c r="AK3835" s="150"/>
      <c r="AL3835" s="150"/>
      <c r="AM3835" s="150"/>
      <c r="AN3835" s="150"/>
      <c r="AO3835" s="138"/>
      <c r="AP3835" s="505"/>
      <c r="AQ3835" s="150"/>
      <c r="AR3835" s="150"/>
      <c r="AS3835" s="150"/>
      <c r="AT3835" s="150"/>
      <c r="AU3835" s="138"/>
      <c r="AV3835" s="505"/>
      <c r="AW3835" s="150"/>
      <c r="AX3835" s="150"/>
      <c r="AY3835" s="150"/>
      <c r="BB3835" s="505"/>
      <c r="BC3835" s="150"/>
      <c r="BD3835" s="150"/>
      <c r="BE3835" s="150"/>
      <c r="BF3835" s="150"/>
      <c r="BG3835" s="150"/>
      <c r="BH3835" s="150"/>
      <c r="BI3835" s="133"/>
      <c r="BJ3835" s="135"/>
    </row>
    <row r="3836" spans="3:62">
      <c r="C3836" s="504"/>
      <c r="F3836" s="505"/>
      <c r="G3836" s="150"/>
      <c r="H3836" s="150"/>
      <c r="I3836" s="150"/>
      <c r="J3836" s="150"/>
      <c r="K3836" s="138"/>
      <c r="L3836" s="505"/>
      <c r="M3836" s="150"/>
      <c r="N3836" s="150"/>
      <c r="O3836" s="150"/>
      <c r="P3836" s="150"/>
      <c r="Q3836" s="138"/>
      <c r="R3836" s="505"/>
      <c r="S3836" s="150"/>
      <c r="T3836" s="150"/>
      <c r="U3836" s="150"/>
      <c r="V3836" s="150"/>
      <c r="W3836" s="138"/>
      <c r="X3836" s="505"/>
      <c r="Y3836" s="150"/>
      <c r="Z3836" s="150"/>
      <c r="AA3836" s="150"/>
      <c r="AB3836" s="150"/>
      <c r="AC3836" s="138"/>
      <c r="AD3836" s="505"/>
      <c r="AE3836" s="150"/>
      <c r="AF3836" s="150"/>
      <c r="AG3836" s="150"/>
      <c r="AH3836" s="150"/>
      <c r="AI3836" s="138"/>
      <c r="AJ3836" s="505"/>
      <c r="AK3836" s="150"/>
      <c r="AL3836" s="150"/>
      <c r="AM3836" s="150"/>
      <c r="AN3836" s="150"/>
      <c r="AO3836" s="138"/>
      <c r="AP3836" s="505"/>
      <c r="AQ3836" s="150"/>
      <c r="AR3836" s="150"/>
      <c r="AS3836" s="150"/>
      <c r="AT3836" s="150"/>
      <c r="AU3836" s="138"/>
      <c r="AV3836" s="505"/>
      <c r="AW3836" s="150"/>
      <c r="AX3836" s="150"/>
      <c r="AY3836" s="150"/>
      <c r="BB3836" s="505"/>
      <c r="BC3836" s="150"/>
      <c r="BD3836" s="150"/>
      <c r="BE3836" s="150"/>
      <c r="BF3836" s="150"/>
      <c r="BG3836" s="150"/>
      <c r="BH3836" s="150"/>
      <c r="BI3836" s="133"/>
      <c r="BJ3836" s="135"/>
    </row>
    <row r="3837" spans="3:62">
      <c r="C3837" s="504"/>
      <c r="F3837" s="505"/>
      <c r="G3837" s="150"/>
      <c r="H3837" s="150"/>
      <c r="I3837" s="150"/>
      <c r="J3837" s="150"/>
      <c r="K3837" s="138"/>
      <c r="L3837" s="505"/>
      <c r="M3837" s="150"/>
      <c r="N3837" s="150"/>
      <c r="O3837" s="150"/>
      <c r="P3837" s="150"/>
      <c r="Q3837" s="138"/>
      <c r="R3837" s="505"/>
      <c r="S3837" s="150"/>
      <c r="T3837" s="150"/>
      <c r="U3837" s="150"/>
      <c r="V3837" s="150"/>
      <c r="W3837" s="138"/>
      <c r="X3837" s="505"/>
      <c r="Y3837" s="150"/>
      <c r="Z3837" s="150"/>
      <c r="AA3837" s="150"/>
      <c r="AB3837" s="150"/>
      <c r="AC3837" s="138"/>
      <c r="AD3837" s="505"/>
      <c r="AE3837" s="150"/>
      <c r="AF3837" s="150"/>
      <c r="AG3837" s="150"/>
      <c r="AH3837" s="150"/>
      <c r="AI3837" s="138"/>
      <c r="AJ3837" s="505"/>
      <c r="AK3837" s="150"/>
      <c r="AL3837" s="150"/>
      <c r="AM3837" s="150"/>
      <c r="AN3837" s="150"/>
      <c r="AO3837" s="138"/>
      <c r="AP3837" s="505"/>
      <c r="AQ3837" s="150"/>
      <c r="AR3837" s="150"/>
      <c r="AS3837" s="150"/>
      <c r="AT3837" s="150"/>
      <c r="AU3837" s="138"/>
      <c r="AV3837" s="505"/>
      <c r="AW3837" s="150"/>
      <c r="AX3837" s="150"/>
      <c r="AY3837" s="150"/>
      <c r="BB3837" s="505"/>
      <c r="BC3837" s="150"/>
      <c r="BD3837" s="150"/>
      <c r="BE3837" s="150"/>
      <c r="BF3837" s="150"/>
      <c r="BG3837" s="150"/>
      <c r="BH3837" s="150"/>
      <c r="BI3837" s="133"/>
      <c r="BJ3837" s="135"/>
    </row>
    <row r="3838" spans="3:62">
      <c r="C3838" s="504"/>
      <c r="F3838" s="505"/>
      <c r="G3838" s="150"/>
      <c r="H3838" s="150"/>
      <c r="I3838" s="150"/>
      <c r="J3838" s="150"/>
      <c r="K3838" s="138"/>
      <c r="L3838" s="505"/>
      <c r="M3838" s="150"/>
      <c r="N3838" s="150"/>
      <c r="O3838" s="150"/>
      <c r="P3838" s="150"/>
      <c r="Q3838" s="138"/>
      <c r="R3838" s="505"/>
      <c r="S3838" s="150"/>
      <c r="T3838" s="150"/>
      <c r="U3838" s="150"/>
      <c r="V3838" s="150"/>
      <c r="W3838" s="138"/>
      <c r="X3838" s="505"/>
      <c r="Y3838" s="150"/>
      <c r="Z3838" s="150"/>
      <c r="AA3838" s="150"/>
      <c r="AB3838" s="150"/>
      <c r="AC3838" s="138"/>
      <c r="AD3838" s="505"/>
      <c r="AE3838" s="150"/>
      <c r="AF3838" s="150"/>
      <c r="AG3838" s="150"/>
      <c r="AH3838" s="150"/>
      <c r="AI3838" s="138"/>
      <c r="AJ3838" s="505"/>
      <c r="AK3838" s="150"/>
      <c r="AL3838" s="150"/>
      <c r="AM3838" s="150"/>
      <c r="AN3838" s="150"/>
      <c r="AO3838" s="138"/>
      <c r="AP3838" s="505"/>
      <c r="AQ3838" s="150"/>
      <c r="AR3838" s="150"/>
      <c r="AS3838" s="150"/>
      <c r="AT3838" s="150"/>
      <c r="AU3838" s="138"/>
      <c r="AV3838" s="505"/>
      <c r="AW3838" s="150"/>
      <c r="AX3838" s="150"/>
      <c r="AY3838" s="150"/>
      <c r="BB3838" s="505"/>
      <c r="BC3838" s="150"/>
      <c r="BD3838" s="150"/>
      <c r="BE3838" s="150"/>
      <c r="BF3838" s="150"/>
      <c r="BG3838" s="150"/>
      <c r="BH3838" s="150"/>
      <c r="BI3838" s="133"/>
      <c r="BJ3838" s="135"/>
    </row>
    <row r="3839" spans="3:62">
      <c r="C3839" s="504"/>
      <c r="F3839" s="505"/>
      <c r="G3839" s="150"/>
      <c r="H3839" s="150"/>
      <c r="I3839" s="150"/>
      <c r="J3839" s="150"/>
      <c r="K3839" s="138"/>
      <c r="L3839" s="505"/>
      <c r="M3839" s="150"/>
      <c r="N3839" s="150"/>
      <c r="O3839" s="150"/>
      <c r="P3839" s="150"/>
      <c r="Q3839" s="138"/>
      <c r="R3839" s="505"/>
      <c r="S3839" s="150"/>
      <c r="T3839" s="150"/>
      <c r="U3839" s="150"/>
      <c r="V3839" s="150"/>
      <c r="W3839" s="138"/>
      <c r="X3839" s="505"/>
      <c r="Y3839" s="150"/>
      <c r="Z3839" s="150"/>
      <c r="AA3839" s="150"/>
      <c r="AB3839" s="150"/>
      <c r="AC3839" s="138"/>
      <c r="AD3839" s="505"/>
      <c r="AE3839" s="150"/>
      <c r="AF3839" s="150"/>
      <c r="AG3839" s="150"/>
      <c r="AH3839" s="150"/>
      <c r="AI3839" s="138"/>
      <c r="AJ3839" s="505"/>
      <c r="AK3839" s="150"/>
      <c r="AL3839" s="150"/>
      <c r="AM3839" s="150"/>
      <c r="AN3839" s="150"/>
      <c r="AO3839" s="138"/>
      <c r="AP3839" s="505"/>
      <c r="AQ3839" s="150"/>
      <c r="AR3839" s="150"/>
      <c r="AS3839" s="150"/>
      <c r="AT3839" s="150"/>
      <c r="AU3839" s="138"/>
      <c r="AV3839" s="505"/>
      <c r="AW3839" s="150"/>
      <c r="AX3839" s="150"/>
      <c r="AY3839" s="150"/>
      <c r="BB3839" s="505"/>
      <c r="BC3839" s="150"/>
      <c r="BD3839" s="150"/>
      <c r="BE3839" s="150"/>
      <c r="BF3839" s="150"/>
      <c r="BG3839" s="150"/>
      <c r="BH3839" s="150"/>
      <c r="BI3839" s="133"/>
      <c r="BJ3839" s="135"/>
    </row>
    <row r="3840" spans="3:62">
      <c r="C3840" s="504"/>
      <c r="F3840" s="505"/>
      <c r="G3840" s="150"/>
      <c r="H3840" s="150"/>
      <c r="I3840" s="150"/>
      <c r="J3840" s="150"/>
      <c r="K3840" s="138"/>
      <c r="L3840" s="505"/>
      <c r="M3840" s="150"/>
      <c r="N3840" s="150"/>
      <c r="O3840" s="150"/>
      <c r="P3840" s="150"/>
      <c r="Q3840" s="138"/>
      <c r="R3840" s="505"/>
      <c r="S3840" s="150"/>
      <c r="T3840" s="150"/>
      <c r="U3840" s="150"/>
      <c r="V3840" s="150"/>
      <c r="W3840" s="138"/>
      <c r="X3840" s="505"/>
      <c r="Y3840" s="150"/>
      <c r="Z3840" s="150"/>
      <c r="AA3840" s="150"/>
      <c r="AB3840" s="150"/>
      <c r="AC3840" s="138"/>
      <c r="AD3840" s="505"/>
      <c r="AE3840" s="150"/>
      <c r="AF3840" s="150"/>
      <c r="AG3840" s="150"/>
      <c r="AH3840" s="150"/>
      <c r="AI3840" s="138"/>
      <c r="AJ3840" s="505"/>
      <c r="AK3840" s="150"/>
      <c r="AL3840" s="150"/>
      <c r="AM3840" s="150"/>
      <c r="AN3840" s="150"/>
      <c r="AO3840" s="138"/>
      <c r="AP3840" s="505"/>
      <c r="AQ3840" s="150"/>
      <c r="AR3840" s="150"/>
      <c r="AS3840" s="150"/>
      <c r="AT3840" s="150"/>
      <c r="AU3840" s="138"/>
      <c r="AV3840" s="505"/>
      <c r="AW3840" s="150"/>
      <c r="AX3840" s="150"/>
      <c r="AY3840" s="150"/>
      <c r="BB3840" s="505"/>
      <c r="BC3840" s="150"/>
      <c r="BD3840" s="150"/>
      <c r="BE3840" s="150"/>
      <c r="BF3840" s="150"/>
      <c r="BG3840" s="150"/>
      <c r="BH3840" s="150"/>
      <c r="BI3840" s="133"/>
      <c r="BJ3840" s="135"/>
    </row>
    <row r="3841" spans="3:62">
      <c r="C3841" s="504"/>
      <c r="F3841" s="505"/>
      <c r="G3841" s="150"/>
      <c r="H3841" s="150"/>
      <c r="I3841" s="150"/>
      <c r="J3841" s="150"/>
      <c r="K3841" s="138"/>
      <c r="L3841" s="505"/>
      <c r="M3841" s="150"/>
      <c r="N3841" s="150"/>
      <c r="O3841" s="150"/>
      <c r="P3841" s="150"/>
      <c r="Q3841" s="138"/>
      <c r="R3841" s="505"/>
      <c r="S3841" s="150"/>
      <c r="T3841" s="150"/>
      <c r="U3841" s="150"/>
      <c r="V3841" s="150"/>
      <c r="W3841" s="138"/>
      <c r="X3841" s="505"/>
      <c r="Y3841" s="150"/>
      <c r="Z3841" s="150"/>
      <c r="AA3841" s="150"/>
      <c r="AB3841" s="150"/>
      <c r="AC3841" s="138"/>
      <c r="AD3841" s="505"/>
      <c r="AE3841" s="150"/>
      <c r="AF3841" s="150"/>
      <c r="AG3841" s="150"/>
      <c r="AH3841" s="150"/>
      <c r="AI3841" s="138"/>
      <c r="AJ3841" s="505"/>
      <c r="AK3841" s="150"/>
      <c r="AL3841" s="150"/>
      <c r="AM3841" s="150"/>
      <c r="AN3841" s="150"/>
      <c r="AO3841" s="138"/>
      <c r="AP3841" s="505"/>
      <c r="AQ3841" s="150"/>
      <c r="AR3841" s="150"/>
      <c r="AS3841" s="150"/>
      <c r="AT3841" s="150"/>
      <c r="AU3841" s="138"/>
      <c r="AV3841" s="505"/>
      <c r="AW3841" s="150"/>
      <c r="AX3841" s="150"/>
      <c r="AY3841" s="150"/>
      <c r="BB3841" s="505"/>
      <c r="BC3841" s="150"/>
      <c r="BD3841" s="150"/>
      <c r="BE3841" s="150"/>
      <c r="BF3841" s="150"/>
      <c r="BG3841" s="150"/>
      <c r="BH3841" s="150"/>
      <c r="BI3841" s="133"/>
      <c r="BJ3841" s="135"/>
    </row>
    <row r="3842" spans="3:62">
      <c r="C3842" s="504"/>
      <c r="F3842" s="505"/>
      <c r="G3842" s="150"/>
      <c r="H3842" s="150"/>
      <c r="I3842" s="150"/>
      <c r="J3842" s="150"/>
      <c r="K3842" s="138"/>
      <c r="L3842" s="505"/>
      <c r="M3842" s="150"/>
      <c r="N3842" s="150"/>
      <c r="O3842" s="150"/>
      <c r="P3842" s="150"/>
      <c r="Q3842" s="138"/>
      <c r="R3842" s="505"/>
      <c r="S3842" s="150"/>
      <c r="T3842" s="150"/>
      <c r="U3842" s="150"/>
      <c r="V3842" s="150"/>
      <c r="W3842" s="138"/>
      <c r="X3842" s="505"/>
      <c r="Y3842" s="150"/>
      <c r="Z3842" s="150"/>
      <c r="AA3842" s="150"/>
      <c r="AB3842" s="150"/>
      <c r="AC3842" s="138"/>
      <c r="AD3842" s="505"/>
      <c r="AE3842" s="150"/>
      <c r="AF3842" s="150"/>
      <c r="AG3842" s="150"/>
      <c r="AH3842" s="150"/>
      <c r="AI3842" s="138"/>
      <c r="AJ3842" s="505"/>
      <c r="AK3842" s="150"/>
      <c r="AL3842" s="150"/>
      <c r="AM3842" s="150"/>
      <c r="AN3842" s="150"/>
      <c r="AO3842" s="138"/>
      <c r="AP3842" s="505"/>
      <c r="AQ3842" s="150"/>
      <c r="AR3842" s="150"/>
      <c r="AS3842" s="150"/>
      <c r="AT3842" s="150"/>
      <c r="AU3842" s="138"/>
      <c r="AV3842" s="505"/>
      <c r="AW3842" s="150"/>
      <c r="AX3842" s="150"/>
      <c r="AY3842" s="150"/>
      <c r="BB3842" s="505"/>
      <c r="BC3842" s="150"/>
      <c r="BD3842" s="150"/>
      <c r="BE3842" s="150"/>
      <c r="BF3842" s="150"/>
      <c r="BG3842" s="150"/>
      <c r="BH3842" s="150"/>
      <c r="BI3842" s="133"/>
      <c r="BJ3842" s="135"/>
    </row>
    <row r="3843" spans="3:62">
      <c r="C3843" s="504"/>
      <c r="F3843" s="505"/>
      <c r="G3843" s="150"/>
      <c r="H3843" s="150"/>
      <c r="I3843" s="150"/>
      <c r="J3843" s="150"/>
      <c r="K3843" s="138"/>
      <c r="L3843" s="505"/>
      <c r="M3843" s="150"/>
      <c r="N3843" s="150"/>
      <c r="O3843" s="150"/>
      <c r="P3843" s="150"/>
      <c r="Q3843" s="138"/>
      <c r="R3843" s="505"/>
      <c r="S3843" s="150"/>
      <c r="T3843" s="150"/>
      <c r="U3843" s="150"/>
      <c r="V3843" s="150"/>
      <c r="W3843" s="138"/>
      <c r="X3843" s="505"/>
      <c r="Y3843" s="150"/>
      <c r="Z3843" s="150"/>
      <c r="AA3843" s="150"/>
      <c r="AB3843" s="150"/>
      <c r="AC3843" s="138"/>
      <c r="AD3843" s="505"/>
      <c r="AE3843" s="150"/>
      <c r="AF3843" s="150"/>
      <c r="AG3843" s="150"/>
      <c r="AH3843" s="150"/>
      <c r="AI3843" s="138"/>
      <c r="AJ3843" s="505"/>
      <c r="AK3843" s="150"/>
      <c r="AL3843" s="150"/>
      <c r="AM3843" s="150"/>
      <c r="AN3843" s="150"/>
      <c r="AO3843" s="138"/>
      <c r="AP3843" s="505"/>
      <c r="AQ3843" s="150"/>
      <c r="AR3843" s="150"/>
      <c r="AS3843" s="150"/>
      <c r="AT3843" s="150"/>
      <c r="AU3843" s="138"/>
      <c r="AV3843" s="505"/>
      <c r="AW3843" s="150"/>
      <c r="AX3843" s="150"/>
      <c r="AY3843" s="150"/>
      <c r="BB3843" s="505"/>
      <c r="BC3843" s="150"/>
      <c r="BD3843" s="150"/>
      <c r="BE3843" s="150"/>
      <c r="BF3843" s="150"/>
      <c r="BG3843" s="150"/>
      <c r="BH3843" s="150"/>
      <c r="BI3843" s="133"/>
      <c r="BJ3843" s="135"/>
    </row>
    <row r="3844" spans="3:62">
      <c r="C3844" s="504"/>
      <c r="F3844" s="505"/>
      <c r="G3844" s="150"/>
      <c r="H3844" s="150"/>
      <c r="I3844" s="150"/>
      <c r="J3844" s="150"/>
      <c r="K3844" s="138"/>
      <c r="L3844" s="505"/>
      <c r="M3844" s="150"/>
      <c r="N3844" s="150"/>
      <c r="O3844" s="150"/>
      <c r="P3844" s="150"/>
      <c r="Q3844" s="138"/>
      <c r="R3844" s="505"/>
      <c r="S3844" s="150"/>
      <c r="T3844" s="150"/>
      <c r="U3844" s="150"/>
      <c r="V3844" s="150"/>
      <c r="W3844" s="138"/>
      <c r="X3844" s="505"/>
      <c r="Y3844" s="150"/>
      <c r="Z3844" s="150"/>
      <c r="AA3844" s="150"/>
      <c r="AB3844" s="150"/>
      <c r="AC3844" s="138"/>
      <c r="AD3844" s="505"/>
      <c r="AE3844" s="150"/>
      <c r="AF3844" s="150"/>
      <c r="AG3844" s="150"/>
      <c r="AH3844" s="150"/>
      <c r="AI3844" s="138"/>
      <c r="AJ3844" s="505"/>
      <c r="AK3844" s="150"/>
      <c r="AL3844" s="150"/>
      <c r="AM3844" s="150"/>
      <c r="AN3844" s="150"/>
      <c r="AO3844" s="138"/>
      <c r="AP3844" s="505"/>
      <c r="AQ3844" s="150"/>
      <c r="AR3844" s="150"/>
      <c r="AS3844" s="150"/>
      <c r="AT3844" s="150"/>
      <c r="AU3844" s="138"/>
      <c r="AV3844" s="505"/>
      <c r="AW3844" s="150"/>
      <c r="AX3844" s="150"/>
      <c r="AY3844" s="150"/>
      <c r="BB3844" s="505"/>
      <c r="BC3844" s="150"/>
      <c r="BD3844" s="150"/>
      <c r="BE3844" s="150"/>
      <c r="BF3844" s="150"/>
      <c r="BG3844" s="150"/>
      <c r="BH3844" s="150"/>
      <c r="BI3844" s="133"/>
      <c r="BJ3844" s="135"/>
    </row>
    <row r="3845" spans="3:62">
      <c r="C3845" s="504"/>
      <c r="F3845" s="505"/>
      <c r="G3845" s="150"/>
      <c r="H3845" s="150"/>
      <c r="I3845" s="150"/>
      <c r="J3845" s="150"/>
      <c r="K3845" s="138"/>
      <c r="L3845" s="505"/>
      <c r="M3845" s="150"/>
      <c r="N3845" s="150"/>
      <c r="O3845" s="150"/>
      <c r="P3845" s="150"/>
      <c r="Q3845" s="138"/>
      <c r="R3845" s="505"/>
      <c r="S3845" s="150"/>
      <c r="T3845" s="150"/>
      <c r="U3845" s="150"/>
      <c r="V3845" s="150"/>
      <c r="W3845" s="138"/>
      <c r="X3845" s="505"/>
      <c r="Y3845" s="150"/>
      <c r="Z3845" s="150"/>
      <c r="AA3845" s="150"/>
      <c r="AB3845" s="150"/>
      <c r="AC3845" s="138"/>
      <c r="AD3845" s="505"/>
      <c r="AE3845" s="150"/>
      <c r="AF3845" s="150"/>
      <c r="AG3845" s="150"/>
      <c r="AH3845" s="150"/>
      <c r="AI3845" s="138"/>
      <c r="AJ3845" s="505"/>
      <c r="AK3845" s="150"/>
      <c r="AL3845" s="150"/>
      <c r="AM3845" s="150"/>
      <c r="AN3845" s="150"/>
      <c r="AO3845" s="138"/>
      <c r="AP3845" s="505"/>
      <c r="AQ3845" s="150"/>
      <c r="AR3845" s="150"/>
      <c r="AS3845" s="150"/>
      <c r="AT3845" s="150"/>
      <c r="AU3845" s="138"/>
      <c r="AV3845" s="505"/>
      <c r="AW3845" s="150"/>
      <c r="AX3845" s="150"/>
      <c r="AY3845" s="150"/>
      <c r="BB3845" s="505"/>
      <c r="BC3845" s="150"/>
      <c r="BD3845" s="150"/>
      <c r="BE3845" s="150"/>
      <c r="BF3845" s="150"/>
      <c r="BG3845" s="150"/>
      <c r="BH3845" s="150"/>
      <c r="BI3845" s="133"/>
      <c r="BJ3845" s="135"/>
    </row>
    <row r="3846" spans="3:62">
      <c r="C3846" s="504"/>
      <c r="F3846" s="505"/>
      <c r="G3846" s="150"/>
      <c r="H3846" s="150"/>
      <c r="I3846" s="150"/>
      <c r="J3846" s="150"/>
      <c r="K3846" s="138"/>
      <c r="L3846" s="505"/>
      <c r="M3846" s="150"/>
      <c r="N3846" s="150"/>
      <c r="O3846" s="150"/>
      <c r="P3846" s="150"/>
      <c r="Q3846" s="138"/>
      <c r="R3846" s="505"/>
      <c r="S3846" s="150"/>
      <c r="T3846" s="150"/>
      <c r="U3846" s="150"/>
      <c r="V3846" s="150"/>
      <c r="W3846" s="138"/>
      <c r="X3846" s="505"/>
      <c r="Y3846" s="150"/>
      <c r="Z3846" s="150"/>
      <c r="AA3846" s="150"/>
      <c r="AB3846" s="150"/>
      <c r="AC3846" s="138"/>
      <c r="AD3846" s="505"/>
      <c r="AE3846" s="150"/>
      <c r="AF3846" s="150"/>
      <c r="AG3846" s="150"/>
      <c r="AH3846" s="150"/>
      <c r="AI3846" s="138"/>
      <c r="AJ3846" s="505"/>
      <c r="AK3846" s="150"/>
      <c r="AL3846" s="150"/>
      <c r="AM3846" s="150"/>
      <c r="AN3846" s="150"/>
      <c r="AO3846" s="138"/>
      <c r="AP3846" s="505"/>
      <c r="AQ3846" s="150"/>
      <c r="AR3846" s="150"/>
      <c r="AS3846" s="150"/>
      <c r="AT3846" s="150"/>
      <c r="AU3846" s="138"/>
      <c r="AV3846" s="505"/>
      <c r="AW3846" s="150"/>
      <c r="AX3846" s="150"/>
      <c r="AY3846" s="150"/>
      <c r="BB3846" s="505"/>
      <c r="BC3846" s="150"/>
      <c r="BD3846" s="150"/>
      <c r="BE3846" s="150"/>
      <c r="BF3846" s="150"/>
      <c r="BG3846" s="150"/>
      <c r="BH3846" s="150"/>
      <c r="BI3846" s="133"/>
      <c r="BJ3846" s="135"/>
    </row>
    <row r="3847" spans="3:62">
      <c r="C3847" s="504"/>
      <c r="F3847" s="505"/>
      <c r="G3847" s="150"/>
      <c r="H3847" s="150"/>
      <c r="I3847" s="150"/>
      <c r="J3847" s="150"/>
      <c r="K3847" s="138"/>
      <c r="L3847" s="505"/>
      <c r="M3847" s="150"/>
      <c r="N3847" s="150"/>
      <c r="O3847" s="150"/>
      <c r="P3847" s="150"/>
      <c r="Q3847" s="138"/>
      <c r="R3847" s="505"/>
      <c r="S3847" s="150"/>
      <c r="T3847" s="150"/>
      <c r="U3847" s="150"/>
      <c r="V3847" s="150"/>
      <c r="W3847" s="138"/>
      <c r="X3847" s="505"/>
      <c r="Y3847" s="150"/>
      <c r="Z3847" s="150"/>
      <c r="AA3847" s="150"/>
      <c r="AB3847" s="150"/>
      <c r="AC3847" s="138"/>
      <c r="AD3847" s="505"/>
      <c r="AE3847" s="150"/>
      <c r="AF3847" s="150"/>
      <c r="AG3847" s="150"/>
      <c r="AH3847" s="150"/>
      <c r="AI3847" s="138"/>
      <c r="AJ3847" s="505"/>
      <c r="AK3847" s="150"/>
      <c r="AL3847" s="150"/>
      <c r="AM3847" s="150"/>
      <c r="AN3847" s="150"/>
      <c r="AO3847" s="138"/>
      <c r="AP3847" s="505"/>
      <c r="AQ3847" s="150"/>
      <c r="AR3847" s="150"/>
      <c r="AS3847" s="150"/>
      <c r="AT3847" s="150"/>
      <c r="AU3847" s="138"/>
      <c r="AV3847" s="505"/>
      <c r="AW3847" s="150"/>
      <c r="AX3847" s="150"/>
      <c r="AY3847" s="150"/>
      <c r="BB3847" s="505"/>
      <c r="BC3847" s="150"/>
      <c r="BD3847" s="150"/>
      <c r="BE3847" s="150"/>
      <c r="BF3847" s="150"/>
      <c r="BG3847" s="150"/>
      <c r="BH3847" s="150"/>
      <c r="BI3847" s="133"/>
      <c r="BJ3847" s="135"/>
    </row>
    <row r="3848" spans="3:62">
      <c r="C3848" s="504"/>
      <c r="F3848" s="505"/>
      <c r="G3848" s="150"/>
      <c r="H3848" s="150"/>
      <c r="I3848" s="150"/>
      <c r="J3848" s="150"/>
      <c r="K3848" s="138"/>
      <c r="L3848" s="505"/>
      <c r="M3848" s="150"/>
      <c r="N3848" s="150"/>
      <c r="O3848" s="150"/>
      <c r="P3848" s="150"/>
      <c r="Q3848" s="138"/>
      <c r="R3848" s="505"/>
      <c r="S3848" s="150"/>
      <c r="T3848" s="150"/>
      <c r="U3848" s="150"/>
      <c r="V3848" s="150"/>
      <c r="W3848" s="138"/>
      <c r="X3848" s="505"/>
      <c r="Y3848" s="150"/>
      <c r="Z3848" s="150"/>
      <c r="AA3848" s="150"/>
      <c r="AB3848" s="150"/>
      <c r="AC3848" s="138"/>
      <c r="AD3848" s="505"/>
      <c r="AE3848" s="150"/>
      <c r="AF3848" s="150"/>
      <c r="AG3848" s="150"/>
      <c r="AH3848" s="150"/>
      <c r="AI3848" s="138"/>
      <c r="AJ3848" s="505"/>
      <c r="AK3848" s="150"/>
      <c r="AL3848" s="150"/>
      <c r="AM3848" s="150"/>
      <c r="AN3848" s="150"/>
      <c r="AO3848" s="138"/>
      <c r="AP3848" s="505"/>
      <c r="AQ3848" s="150"/>
      <c r="AR3848" s="150"/>
      <c r="AS3848" s="150"/>
      <c r="AT3848" s="150"/>
      <c r="AU3848" s="138"/>
      <c r="AV3848" s="505"/>
      <c r="AW3848" s="150"/>
      <c r="AX3848" s="150"/>
      <c r="AY3848" s="150"/>
      <c r="BB3848" s="505"/>
      <c r="BC3848" s="150"/>
      <c r="BD3848" s="150"/>
      <c r="BE3848" s="150"/>
      <c r="BF3848" s="150"/>
      <c r="BG3848" s="150"/>
      <c r="BH3848" s="150"/>
      <c r="BI3848" s="133"/>
      <c r="BJ3848" s="135"/>
    </row>
    <row r="3849" spans="3:62">
      <c r="C3849" s="504"/>
      <c r="F3849" s="505"/>
      <c r="G3849" s="150"/>
      <c r="H3849" s="150"/>
      <c r="I3849" s="150"/>
      <c r="J3849" s="150"/>
      <c r="K3849" s="138"/>
      <c r="L3849" s="505"/>
      <c r="M3849" s="150"/>
      <c r="N3849" s="150"/>
      <c r="O3849" s="150"/>
      <c r="P3849" s="150"/>
      <c r="Q3849" s="138"/>
      <c r="R3849" s="505"/>
      <c r="S3849" s="150"/>
      <c r="T3849" s="150"/>
      <c r="U3849" s="150"/>
      <c r="V3849" s="150"/>
      <c r="W3849" s="138"/>
      <c r="X3849" s="505"/>
      <c r="Y3849" s="150"/>
      <c r="Z3849" s="150"/>
      <c r="AA3849" s="150"/>
      <c r="AB3849" s="150"/>
      <c r="AC3849" s="138"/>
      <c r="AD3849" s="505"/>
      <c r="AE3849" s="150"/>
      <c r="AF3849" s="150"/>
      <c r="AG3849" s="150"/>
      <c r="AH3849" s="150"/>
      <c r="AI3849" s="138"/>
      <c r="AJ3849" s="505"/>
      <c r="AK3849" s="150"/>
      <c r="AL3849" s="150"/>
      <c r="AM3849" s="150"/>
      <c r="AN3849" s="150"/>
      <c r="AO3849" s="138"/>
      <c r="AP3849" s="505"/>
      <c r="AQ3849" s="150"/>
      <c r="AR3849" s="150"/>
      <c r="AS3849" s="150"/>
      <c r="AT3849" s="150"/>
      <c r="AU3849" s="138"/>
      <c r="AV3849" s="505"/>
      <c r="AW3849" s="150"/>
      <c r="AX3849" s="150"/>
      <c r="AY3849" s="150"/>
      <c r="BB3849" s="505"/>
      <c r="BC3849" s="150"/>
      <c r="BD3849" s="150"/>
      <c r="BE3849" s="150"/>
      <c r="BF3849" s="150"/>
      <c r="BG3849" s="150"/>
      <c r="BH3849" s="150"/>
      <c r="BI3849" s="133"/>
      <c r="BJ3849" s="135"/>
    </row>
    <row r="3850" spans="3:62">
      <c r="C3850" s="504"/>
      <c r="F3850" s="505"/>
      <c r="G3850" s="150"/>
      <c r="H3850" s="150"/>
      <c r="I3850" s="150"/>
      <c r="J3850" s="150"/>
      <c r="K3850" s="138"/>
      <c r="L3850" s="505"/>
      <c r="M3850" s="150"/>
      <c r="N3850" s="150"/>
      <c r="O3850" s="150"/>
      <c r="P3850" s="150"/>
      <c r="Q3850" s="138"/>
      <c r="R3850" s="505"/>
      <c r="S3850" s="150"/>
      <c r="T3850" s="150"/>
      <c r="U3850" s="150"/>
      <c r="V3850" s="150"/>
      <c r="W3850" s="138"/>
      <c r="X3850" s="505"/>
      <c r="Y3850" s="150"/>
      <c r="Z3850" s="150"/>
      <c r="AA3850" s="150"/>
      <c r="AB3850" s="150"/>
      <c r="AC3850" s="138"/>
      <c r="AD3850" s="505"/>
      <c r="AE3850" s="150"/>
      <c r="AF3850" s="150"/>
      <c r="AG3850" s="150"/>
      <c r="AH3850" s="150"/>
      <c r="AI3850" s="138"/>
      <c r="AJ3850" s="505"/>
      <c r="AK3850" s="150"/>
      <c r="AL3850" s="150"/>
      <c r="AM3850" s="150"/>
      <c r="AN3850" s="150"/>
      <c r="AO3850" s="138"/>
      <c r="AP3850" s="505"/>
      <c r="AQ3850" s="150"/>
      <c r="AR3850" s="150"/>
      <c r="AS3850" s="150"/>
      <c r="AT3850" s="150"/>
      <c r="AU3850" s="138"/>
      <c r="AV3850" s="505"/>
      <c r="AW3850" s="150"/>
      <c r="AX3850" s="150"/>
      <c r="AY3850" s="150"/>
      <c r="BB3850" s="505"/>
      <c r="BC3850" s="150"/>
      <c r="BD3850" s="150"/>
      <c r="BE3850" s="150"/>
      <c r="BF3850" s="150"/>
      <c r="BG3850" s="150"/>
      <c r="BH3850" s="150"/>
      <c r="BI3850" s="133"/>
      <c r="BJ3850" s="135"/>
    </row>
    <row r="3851" spans="3:62">
      <c r="C3851" s="504"/>
      <c r="F3851" s="505"/>
      <c r="G3851" s="150"/>
      <c r="H3851" s="150"/>
      <c r="I3851" s="150"/>
      <c r="J3851" s="150"/>
      <c r="K3851" s="138"/>
      <c r="L3851" s="505"/>
      <c r="M3851" s="150"/>
      <c r="N3851" s="150"/>
      <c r="O3851" s="150"/>
      <c r="P3851" s="150"/>
      <c r="Q3851" s="138"/>
      <c r="R3851" s="505"/>
      <c r="S3851" s="150"/>
      <c r="T3851" s="150"/>
      <c r="U3851" s="150"/>
      <c r="V3851" s="150"/>
      <c r="W3851" s="138"/>
      <c r="X3851" s="505"/>
      <c r="Y3851" s="150"/>
      <c r="Z3851" s="150"/>
      <c r="AA3851" s="150"/>
      <c r="AB3851" s="150"/>
      <c r="AC3851" s="138"/>
      <c r="AD3851" s="505"/>
      <c r="AE3851" s="150"/>
      <c r="AF3851" s="150"/>
      <c r="AG3851" s="150"/>
      <c r="AH3851" s="150"/>
      <c r="AI3851" s="138"/>
      <c r="AJ3851" s="505"/>
      <c r="AK3851" s="150"/>
      <c r="AL3851" s="150"/>
      <c r="AM3851" s="150"/>
      <c r="AN3851" s="150"/>
      <c r="AO3851" s="138"/>
      <c r="AP3851" s="505"/>
      <c r="AQ3851" s="150"/>
      <c r="AR3851" s="150"/>
      <c r="AS3851" s="150"/>
      <c r="AT3851" s="150"/>
      <c r="AU3851" s="138"/>
      <c r="AV3851" s="505"/>
      <c r="AW3851" s="150"/>
      <c r="AX3851" s="150"/>
      <c r="AY3851" s="150"/>
      <c r="BB3851" s="505"/>
      <c r="BC3851" s="150"/>
      <c r="BD3851" s="150"/>
      <c r="BE3851" s="150"/>
      <c r="BF3851" s="150"/>
      <c r="BG3851" s="150"/>
      <c r="BH3851" s="150"/>
      <c r="BI3851" s="133"/>
      <c r="BJ3851" s="135"/>
    </row>
    <row r="3852" spans="3:62">
      <c r="C3852" s="504"/>
      <c r="F3852" s="505"/>
      <c r="G3852" s="150"/>
      <c r="H3852" s="150"/>
      <c r="I3852" s="150"/>
      <c r="J3852" s="150"/>
      <c r="K3852" s="138"/>
      <c r="L3852" s="505"/>
      <c r="M3852" s="150"/>
      <c r="N3852" s="150"/>
      <c r="O3852" s="150"/>
      <c r="P3852" s="150"/>
      <c r="Q3852" s="138"/>
      <c r="R3852" s="505"/>
      <c r="S3852" s="150"/>
      <c r="T3852" s="150"/>
      <c r="U3852" s="150"/>
      <c r="V3852" s="150"/>
      <c r="W3852" s="138"/>
      <c r="X3852" s="505"/>
      <c r="Y3852" s="150"/>
      <c r="Z3852" s="150"/>
      <c r="AA3852" s="150"/>
      <c r="AB3852" s="150"/>
      <c r="AC3852" s="138"/>
      <c r="AD3852" s="505"/>
      <c r="AE3852" s="150"/>
      <c r="AF3852" s="150"/>
      <c r="AG3852" s="150"/>
      <c r="AH3852" s="150"/>
      <c r="AI3852" s="138"/>
      <c r="AJ3852" s="505"/>
      <c r="AK3852" s="150"/>
      <c r="AL3852" s="150"/>
      <c r="AM3852" s="150"/>
      <c r="AN3852" s="150"/>
      <c r="AO3852" s="138"/>
      <c r="AP3852" s="505"/>
      <c r="AQ3852" s="150"/>
      <c r="AR3852" s="150"/>
      <c r="AS3852" s="150"/>
      <c r="AT3852" s="150"/>
      <c r="AU3852" s="138"/>
      <c r="AV3852" s="505"/>
      <c r="AW3852" s="150"/>
      <c r="AX3852" s="150"/>
      <c r="AY3852" s="150"/>
      <c r="BB3852" s="505"/>
      <c r="BC3852" s="150"/>
      <c r="BD3852" s="150"/>
      <c r="BE3852" s="150"/>
      <c r="BF3852" s="150"/>
      <c r="BG3852" s="150"/>
      <c r="BH3852" s="150"/>
      <c r="BI3852" s="133"/>
      <c r="BJ3852" s="135"/>
    </row>
    <row r="3853" spans="3:62">
      <c r="C3853" s="504"/>
      <c r="F3853" s="505"/>
      <c r="G3853" s="150"/>
      <c r="H3853" s="150"/>
      <c r="I3853" s="150"/>
      <c r="J3853" s="150"/>
      <c r="K3853" s="138"/>
      <c r="L3853" s="505"/>
      <c r="M3853" s="150"/>
      <c r="N3853" s="150"/>
      <c r="O3853" s="150"/>
      <c r="P3853" s="150"/>
      <c r="Q3853" s="138"/>
      <c r="R3853" s="505"/>
      <c r="S3853" s="150"/>
      <c r="T3853" s="150"/>
      <c r="U3853" s="150"/>
      <c r="V3853" s="150"/>
      <c r="W3853" s="138"/>
      <c r="X3853" s="505"/>
      <c r="Y3853" s="150"/>
      <c r="Z3853" s="150"/>
      <c r="AA3853" s="150"/>
      <c r="AB3853" s="150"/>
      <c r="AC3853" s="138"/>
      <c r="AD3853" s="505"/>
      <c r="AE3853" s="150"/>
      <c r="AF3853" s="150"/>
      <c r="AG3853" s="150"/>
      <c r="AH3853" s="150"/>
      <c r="AI3853" s="138"/>
      <c r="AJ3853" s="505"/>
      <c r="AK3853" s="150"/>
      <c r="AL3853" s="150"/>
      <c r="AM3853" s="150"/>
      <c r="AN3853" s="150"/>
      <c r="AO3853" s="138"/>
      <c r="AP3853" s="505"/>
      <c r="AQ3853" s="150"/>
      <c r="AR3853" s="150"/>
      <c r="AS3853" s="150"/>
      <c r="AT3853" s="150"/>
      <c r="AU3853" s="138"/>
      <c r="AV3853" s="505"/>
      <c r="AW3853" s="150"/>
      <c r="AX3853" s="150"/>
      <c r="AY3853" s="150"/>
      <c r="BB3853" s="505"/>
      <c r="BC3853" s="150"/>
      <c r="BD3853" s="150"/>
      <c r="BE3853" s="150"/>
      <c r="BF3853" s="150"/>
      <c r="BG3853" s="150"/>
      <c r="BH3853" s="150"/>
      <c r="BI3853" s="133"/>
      <c r="BJ3853" s="135"/>
    </row>
    <row r="3854" spans="3:62">
      <c r="C3854" s="504"/>
      <c r="F3854" s="505"/>
      <c r="G3854" s="150"/>
      <c r="H3854" s="150"/>
      <c r="I3854" s="150"/>
      <c r="J3854" s="150"/>
      <c r="K3854" s="138"/>
      <c r="L3854" s="505"/>
      <c r="M3854" s="150"/>
      <c r="N3854" s="150"/>
      <c r="O3854" s="150"/>
      <c r="P3854" s="150"/>
      <c r="Q3854" s="138"/>
      <c r="R3854" s="505"/>
      <c r="S3854" s="150"/>
      <c r="T3854" s="150"/>
      <c r="U3854" s="150"/>
      <c r="V3854" s="150"/>
      <c r="W3854" s="138"/>
      <c r="X3854" s="505"/>
      <c r="Y3854" s="150"/>
      <c r="Z3854" s="150"/>
      <c r="AA3854" s="150"/>
      <c r="AB3854" s="150"/>
      <c r="AC3854" s="138"/>
      <c r="AD3854" s="505"/>
      <c r="AE3854" s="150"/>
      <c r="AF3854" s="150"/>
      <c r="AG3854" s="150"/>
      <c r="AH3854" s="150"/>
      <c r="AI3854" s="138"/>
      <c r="AJ3854" s="505"/>
      <c r="AK3854" s="150"/>
      <c r="AL3854" s="150"/>
      <c r="AM3854" s="150"/>
      <c r="AN3854" s="150"/>
      <c r="AO3854" s="138"/>
      <c r="AP3854" s="505"/>
      <c r="AQ3854" s="150"/>
      <c r="AR3854" s="150"/>
      <c r="AS3854" s="150"/>
      <c r="AT3854" s="150"/>
      <c r="AU3854" s="138"/>
      <c r="AV3854" s="505"/>
      <c r="AW3854" s="150"/>
      <c r="AX3854" s="150"/>
      <c r="AY3854" s="150"/>
      <c r="BB3854" s="505"/>
      <c r="BC3854" s="150"/>
      <c r="BD3854" s="150"/>
      <c r="BE3854" s="150"/>
      <c r="BF3854" s="150"/>
      <c r="BG3854" s="150"/>
      <c r="BH3854" s="150"/>
      <c r="BI3854" s="133"/>
      <c r="BJ3854" s="135"/>
    </row>
    <row r="3855" spans="3:62">
      <c r="C3855" s="504"/>
      <c r="F3855" s="505"/>
      <c r="G3855" s="150"/>
      <c r="H3855" s="150"/>
      <c r="I3855" s="150"/>
      <c r="J3855" s="150"/>
      <c r="K3855" s="138"/>
      <c r="L3855" s="505"/>
      <c r="M3855" s="150"/>
      <c r="N3855" s="150"/>
      <c r="O3855" s="150"/>
      <c r="P3855" s="150"/>
      <c r="Q3855" s="138"/>
      <c r="R3855" s="505"/>
      <c r="S3855" s="150"/>
      <c r="T3855" s="150"/>
      <c r="U3855" s="150"/>
      <c r="V3855" s="150"/>
      <c r="W3855" s="138"/>
      <c r="X3855" s="505"/>
      <c r="Y3855" s="150"/>
      <c r="Z3855" s="150"/>
      <c r="AA3855" s="150"/>
      <c r="AB3855" s="150"/>
      <c r="AC3855" s="138"/>
      <c r="AD3855" s="505"/>
      <c r="AE3855" s="150"/>
      <c r="AF3855" s="150"/>
      <c r="AG3855" s="150"/>
      <c r="AH3855" s="150"/>
      <c r="AI3855" s="138"/>
      <c r="AJ3855" s="505"/>
      <c r="AK3855" s="150"/>
      <c r="AL3855" s="150"/>
      <c r="AM3855" s="150"/>
      <c r="AN3855" s="150"/>
      <c r="AO3855" s="138"/>
      <c r="AP3855" s="505"/>
      <c r="AQ3855" s="150"/>
      <c r="AR3855" s="150"/>
      <c r="AS3855" s="150"/>
      <c r="AT3855" s="150"/>
      <c r="AU3855" s="138"/>
      <c r="AV3855" s="505"/>
      <c r="AW3855" s="150"/>
      <c r="AX3855" s="150"/>
      <c r="AY3855" s="150"/>
      <c r="BB3855" s="505"/>
      <c r="BC3855" s="150"/>
      <c r="BD3855" s="150"/>
      <c r="BE3855" s="150"/>
      <c r="BF3855" s="150"/>
      <c r="BG3855" s="150"/>
      <c r="BH3855" s="150"/>
      <c r="BI3855" s="133"/>
      <c r="BJ3855" s="135"/>
    </row>
    <row r="3856" spans="3:62">
      <c r="C3856" s="504"/>
      <c r="F3856" s="505"/>
      <c r="G3856" s="150"/>
      <c r="H3856" s="150"/>
      <c r="I3856" s="150"/>
      <c r="J3856" s="150"/>
      <c r="K3856" s="138"/>
      <c r="L3856" s="505"/>
      <c r="M3856" s="150"/>
      <c r="N3856" s="150"/>
      <c r="O3856" s="150"/>
      <c r="P3856" s="150"/>
      <c r="Q3856" s="138"/>
      <c r="R3856" s="505"/>
      <c r="S3856" s="150"/>
      <c r="T3856" s="150"/>
      <c r="U3856" s="150"/>
      <c r="V3856" s="150"/>
      <c r="W3856" s="138"/>
      <c r="X3856" s="505"/>
      <c r="Y3856" s="150"/>
      <c r="Z3856" s="150"/>
      <c r="AA3856" s="150"/>
      <c r="AB3856" s="150"/>
      <c r="AC3856" s="138"/>
      <c r="AD3856" s="505"/>
      <c r="AE3856" s="150"/>
      <c r="AF3856" s="150"/>
      <c r="AG3856" s="150"/>
      <c r="AH3856" s="150"/>
      <c r="AI3856" s="138"/>
      <c r="AJ3856" s="505"/>
      <c r="AK3856" s="150"/>
      <c r="AL3856" s="150"/>
      <c r="AM3856" s="150"/>
      <c r="AN3856" s="150"/>
      <c r="AO3856" s="138"/>
      <c r="AP3856" s="505"/>
      <c r="AQ3856" s="150"/>
      <c r="AR3856" s="150"/>
      <c r="AS3856" s="150"/>
      <c r="AT3856" s="150"/>
      <c r="AU3856" s="138"/>
      <c r="AV3856" s="505"/>
      <c r="AW3856" s="150"/>
      <c r="AX3856" s="150"/>
      <c r="AY3856" s="150"/>
      <c r="BB3856" s="505"/>
      <c r="BC3856" s="150"/>
      <c r="BD3856" s="150"/>
      <c r="BE3856" s="150"/>
      <c r="BF3856" s="150"/>
      <c r="BG3856" s="150"/>
      <c r="BH3856" s="150"/>
      <c r="BI3856" s="133"/>
      <c r="BJ3856" s="135"/>
    </row>
    <row r="3857" spans="3:62">
      <c r="C3857" s="504"/>
      <c r="F3857" s="505"/>
      <c r="G3857" s="150"/>
      <c r="H3857" s="150"/>
      <c r="I3857" s="150"/>
      <c r="J3857" s="150"/>
      <c r="K3857" s="138"/>
      <c r="L3857" s="505"/>
      <c r="M3857" s="150"/>
      <c r="N3857" s="150"/>
      <c r="O3857" s="150"/>
      <c r="P3857" s="150"/>
      <c r="Q3857" s="138"/>
      <c r="R3857" s="505"/>
      <c r="S3857" s="150"/>
      <c r="T3857" s="150"/>
      <c r="U3857" s="150"/>
      <c r="V3857" s="150"/>
      <c r="W3857" s="138"/>
      <c r="X3857" s="505"/>
      <c r="Y3857" s="150"/>
      <c r="Z3857" s="150"/>
      <c r="AA3857" s="150"/>
      <c r="AB3857" s="150"/>
      <c r="AC3857" s="138"/>
      <c r="AD3857" s="505"/>
      <c r="AE3857" s="150"/>
      <c r="AF3857" s="150"/>
      <c r="AG3857" s="150"/>
      <c r="AH3857" s="150"/>
      <c r="AI3857" s="138"/>
      <c r="AJ3857" s="505"/>
      <c r="AK3857" s="150"/>
      <c r="AL3857" s="150"/>
      <c r="AM3857" s="150"/>
      <c r="AN3857" s="150"/>
      <c r="AO3857" s="138"/>
      <c r="AP3857" s="505"/>
      <c r="AQ3857" s="150"/>
      <c r="AR3857" s="150"/>
      <c r="AS3857" s="150"/>
      <c r="AT3857" s="150"/>
      <c r="AU3857" s="138"/>
      <c r="AV3857" s="505"/>
      <c r="AW3857" s="150"/>
      <c r="AX3857" s="150"/>
      <c r="AY3857" s="150"/>
      <c r="BB3857" s="505"/>
      <c r="BC3857" s="150"/>
      <c r="BD3857" s="150"/>
      <c r="BE3857" s="150"/>
      <c r="BF3857" s="150"/>
      <c r="BG3857" s="150"/>
      <c r="BH3857" s="150"/>
      <c r="BI3857" s="133"/>
      <c r="BJ3857" s="135"/>
    </row>
    <row r="3858" spans="3:62">
      <c r="C3858" s="504"/>
      <c r="F3858" s="505"/>
      <c r="G3858" s="150"/>
      <c r="H3858" s="150"/>
      <c r="I3858" s="150"/>
      <c r="J3858" s="150"/>
      <c r="K3858" s="138"/>
      <c r="L3858" s="505"/>
      <c r="M3858" s="150"/>
      <c r="N3858" s="150"/>
      <c r="O3858" s="150"/>
      <c r="P3858" s="150"/>
      <c r="Q3858" s="138"/>
      <c r="R3858" s="505"/>
      <c r="S3858" s="150"/>
      <c r="T3858" s="150"/>
      <c r="U3858" s="150"/>
      <c r="V3858" s="150"/>
      <c r="W3858" s="138"/>
      <c r="X3858" s="505"/>
      <c r="Y3858" s="150"/>
      <c r="Z3858" s="150"/>
      <c r="AA3858" s="150"/>
      <c r="AB3858" s="150"/>
      <c r="AC3858" s="138"/>
      <c r="AD3858" s="505"/>
      <c r="AE3858" s="150"/>
      <c r="AF3858" s="150"/>
      <c r="AG3858" s="150"/>
      <c r="AH3858" s="150"/>
      <c r="AI3858" s="138"/>
      <c r="AJ3858" s="505"/>
      <c r="AK3858" s="150"/>
      <c r="AL3858" s="150"/>
      <c r="AM3858" s="150"/>
      <c r="AN3858" s="150"/>
      <c r="AO3858" s="138"/>
      <c r="AP3858" s="505"/>
      <c r="AQ3858" s="150"/>
      <c r="AR3858" s="150"/>
      <c r="AS3858" s="150"/>
      <c r="AT3858" s="150"/>
      <c r="AU3858" s="138"/>
      <c r="AV3858" s="505"/>
      <c r="AW3858" s="150"/>
      <c r="AX3858" s="150"/>
      <c r="AY3858" s="150"/>
      <c r="BB3858" s="505"/>
      <c r="BC3858" s="150"/>
      <c r="BD3858" s="150"/>
      <c r="BE3858" s="150"/>
      <c r="BF3858" s="150"/>
      <c r="BG3858" s="150"/>
      <c r="BH3858" s="150"/>
      <c r="BI3858" s="133"/>
      <c r="BJ3858" s="135"/>
    </row>
    <row r="3859" spans="3:62">
      <c r="C3859" s="504"/>
      <c r="F3859" s="505"/>
      <c r="G3859" s="150"/>
      <c r="H3859" s="150"/>
      <c r="I3859" s="150"/>
      <c r="J3859" s="150"/>
      <c r="K3859" s="138"/>
      <c r="L3859" s="505"/>
      <c r="M3859" s="150"/>
      <c r="N3859" s="150"/>
      <c r="O3859" s="150"/>
      <c r="P3859" s="150"/>
      <c r="Q3859" s="138"/>
      <c r="R3859" s="505"/>
      <c r="S3859" s="150"/>
      <c r="T3859" s="150"/>
      <c r="U3859" s="150"/>
      <c r="V3859" s="150"/>
      <c r="W3859" s="138"/>
      <c r="X3859" s="505"/>
      <c r="Y3859" s="150"/>
      <c r="Z3859" s="150"/>
      <c r="AA3859" s="150"/>
      <c r="AB3859" s="150"/>
      <c r="AC3859" s="138"/>
      <c r="AD3859" s="505"/>
      <c r="AE3859" s="150"/>
      <c r="AF3859" s="150"/>
      <c r="AG3859" s="150"/>
      <c r="AH3859" s="150"/>
      <c r="AI3859" s="138"/>
      <c r="AJ3859" s="505"/>
      <c r="AK3859" s="150"/>
      <c r="AL3859" s="150"/>
      <c r="AM3859" s="150"/>
      <c r="AN3859" s="150"/>
      <c r="AO3859" s="138"/>
      <c r="AP3859" s="505"/>
      <c r="AQ3859" s="150"/>
      <c r="AR3859" s="150"/>
      <c r="AS3859" s="150"/>
      <c r="AT3859" s="150"/>
      <c r="AU3859" s="138"/>
      <c r="AV3859" s="505"/>
      <c r="AW3859" s="150"/>
      <c r="AX3859" s="150"/>
      <c r="AY3859" s="150"/>
      <c r="BB3859" s="505"/>
      <c r="BC3859" s="150"/>
      <c r="BD3859" s="150"/>
      <c r="BE3859" s="150"/>
      <c r="BF3859" s="150"/>
      <c r="BG3859" s="150"/>
      <c r="BH3859" s="150"/>
      <c r="BI3859" s="133"/>
      <c r="BJ3859" s="135"/>
    </row>
    <row r="3860" spans="3:62">
      <c r="C3860" s="504"/>
      <c r="F3860" s="505"/>
      <c r="G3860" s="150"/>
      <c r="H3860" s="150"/>
      <c r="I3860" s="150"/>
      <c r="J3860" s="150"/>
      <c r="K3860" s="138"/>
      <c r="L3860" s="505"/>
      <c r="M3860" s="150"/>
      <c r="N3860" s="150"/>
      <c r="O3860" s="150"/>
      <c r="P3860" s="150"/>
      <c r="Q3860" s="138"/>
      <c r="R3860" s="505"/>
      <c r="S3860" s="150"/>
      <c r="T3860" s="150"/>
      <c r="U3860" s="150"/>
      <c r="V3860" s="150"/>
      <c r="W3860" s="138"/>
      <c r="X3860" s="505"/>
      <c r="Y3860" s="150"/>
      <c r="Z3860" s="150"/>
      <c r="AA3860" s="150"/>
      <c r="AB3860" s="150"/>
      <c r="AC3860" s="138"/>
      <c r="AD3860" s="505"/>
      <c r="AE3860" s="150"/>
      <c r="AF3860" s="150"/>
      <c r="AG3860" s="150"/>
      <c r="AH3860" s="150"/>
      <c r="AI3860" s="138"/>
      <c r="AJ3860" s="505"/>
      <c r="AK3860" s="150"/>
      <c r="AL3860" s="150"/>
      <c r="AM3860" s="150"/>
      <c r="AN3860" s="150"/>
      <c r="AO3860" s="138"/>
      <c r="AP3860" s="505"/>
      <c r="AQ3860" s="150"/>
      <c r="AR3860" s="150"/>
      <c r="AS3860" s="150"/>
      <c r="AT3860" s="150"/>
      <c r="AU3860" s="138"/>
      <c r="AV3860" s="505"/>
      <c r="AW3860" s="150"/>
      <c r="AX3860" s="150"/>
      <c r="AY3860" s="150"/>
      <c r="BB3860" s="505"/>
      <c r="BC3860" s="150"/>
      <c r="BD3860" s="150"/>
      <c r="BE3860" s="150"/>
      <c r="BF3860" s="150"/>
      <c r="BG3860" s="150"/>
      <c r="BH3860" s="150"/>
      <c r="BI3860" s="133"/>
      <c r="BJ3860" s="135"/>
    </row>
    <row r="3861" spans="3:62">
      <c r="C3861" s="504"/>
      <c r="F3861" s="505"/>
      <c r="G3861" s="150"/>
      <c r="H3861" s="150"/>
      <c r="I3861" s="150"/>
      <c r="J3861" s="150"/>
      <c r="K3861" s="138"/>
      <c r="L3861" s="505"/>
      <c r="M3861" s="150"/>
      <c r="N3861" s="150"/>
      <c r="O3861" s="150"/>
      <c r="P3861" s="150"/>
      <c r="Q3861" s="138"/>
      <c r="R3861" s="505"/>
      <c r="S3861" s="150"/>
      <c r="T3861" s="150"/>
      <c r="U3861" s="150"/>
      <c r="V3861" s="150"/>
      <c r="W3861" s="138"/>
      <c r="X3861" s="505"/>
      <c r="Y3861" s="150"/>
      <c r="Z3861" s="150"/>
      <c r="AA3861" s="150"/>
      <c r="AB3861" s="150"/>
      <c r="AC3861" s="138"/>
      <c r="AD3861" s="505"/>
      <c r="AE3861" s="150"/>
      <c r="AF3861" s="150"/>
      <c r="AG3861" s="150"/>
      <c r="AH3861" s="150"/>
      <c r="AI3861" s="138"/>
      <c r="AJ3861" s="505"/>
      <c r="AK3861" s="150"/>
      <c r="AL3861" s="150"/>
      <c r="AM3861" s="150"/>
      <c r="AN3861" s="150"/>
      <c r="AO3861" s="138"/>
      <c r="AP3861" s="505"/>
      <c r="AQ3861" s="150"/>
      <c r="AR3861" s="150"/>
      <c r="AS3861" s="150"/>
      <c r="AT3861" s="150"/>
      <c r="AU3861" s="138"/>
      <c r="AV3861" s="505"/>
      <c r="AW3861" s="150"/>
      <c r="AX3861" s="150"/>
      <c r="AY3861" s="150"/>
      <c r="BB3861" s="505"/>
      <c r="BC3861" s="150"/>
      <c r="BD3861" s="150"/>
      <c r="BE3861" s="150"/>
      <c r="BF3861" s="150"/>
      <c r="BG3861" s="150"/>
      <c r="BH3861" s="150"/>
      <c r="BI3861" s="133"/>
      <c r="BJ3861" s="135"/>
    </row>
    <row r="3862" spans="3:62">
      <c r="C3862" s="504"/>
      <c r="F3862" s="505"/>
      <c r="G3862" s="150"/>
      <c r="H3862" s="150"/>
      <c r="I3862" s="150"/>
      <c r="J3862" s="150"/>
      <c r="K3862" s="138"/>
      <c r="L3862" s="505"/>
      <c r="M3862" s="150"/>
      <c r="N3862" s="150"/>
      <c r="O3862" s="150"/>
      <c r="P3862" s="150"/>
      <c r="Q3862" s="138"/>
      <c r="R3862" s="505"/>
      <c r="S3862" s="150"/>
      <c r="T3862" s="150"/>
      <c r="U3862" s="150"/>
      <c r="V3862" s="150"/>
      <c r="W3862" s="138"/>
      <c r="X3862" s="505"/>
      <c r="Y3862" s="150"/>
      <c r="Z3862" s="150"/>
      <c r="AA3862" s="150"/>
      <c r="AB3862" s="150"/>
      <c r="AC3862" s="138"/>
      <c r="AD3862" s="505"/>
      <c r="AE3862" s="150"/>
      <c r="AF3862" s="150"/>
      <c r="AG3862" s="150"/>
      <c r="AH3862" s="150"/>
      <c r="AI3862" s="138"/>
      <c r="AJ3862" s="505"/>
      <c r="AK3862" s="150"/>
      <c r="AL3862" s="150"/>
      <c r="AM3862" s="150"/>
      <c r="AN3862" s="150"/>
      <c r="AO3862" s="138"/>
      <c r="AP3862" s="505"/>
      <c r="AQ3862" s="150"/>
      <c r="AR3862" s="150"/>
      <c r="AS3862" s="150"/>
      <c r="AT3862" s="150"/>
      <c r="AU3862" s="138"/>
      <c r="AV3862" s="505"/>
      <c r="AW3862" s="150"/>
      <c r="AX3862" s="150"/>
      <c r="AY3862" s="150"/>
      <c r="BB3862" s="505"/>
      <c r="BC3862" s="150"/>
      <c r="BD3862" s="150"/>
      <c r="BE3862" s="150"/>
      <c r="BF3862" s="150"/>
      <c r="BG3862" s="150"/>
      <c r="BH3862" s="150"/>
      <c r="BI3862" s="133"/>
      <c r="BJ3862" s="135"/>
    </row>
    <row r="3863" spans="3:62">
      <c r="C3863" s="504"/>
      <c r="F3863" s="505"/>
      <c r="G3863" s="150"/>
      <c r="H3863" s="150"/>
      <c r="I3863" s="150"/>
      <c r="J3863" s="150"/>
      <c r="K3863" s="138"/>
      <c r="L3863" s="505"/>
      <c r="M3863" s="150"/>
      <c r="N3863" s="150"/>
      <c r="O3863" s="150"/>
      <c r="P3863" s="150"/>
      <c r="Q3863" s="138"/>
      <c r="R3863" s="505"/>
      <c r="S3863" s="150"/>
      <c r="T3863" s="150"/>
      <c r="U3863" s="150"/>
      <c r="V3863" s="150"/>
      <c r="W3863" s="138"/>
      <c r="X3863" s="505"/>
      <c r="Y3863" s="150"/>
      <c r="Z3863" s="150"/>
      <c r="AA3863" s="150"/>
      <c r="AB3863" s="150"/>
      <c r="AC3863" s="138"/>
      <c r="AD3863" s="505"/>
      <c r="AE3863" s="150"/>
      <c r="AF3863" s="150"/>
      <c r="AG3863" s="150"/>
      <c r="AH3863" s="150"/>
      <c r="AI3863" s="138"/>
      <c r="AJ3863" s="505"/>
      <c r="AK3863" s="150"/>
      <c r="AL3863" s="150"/>
      <c r="AM3863" s="150"/>
      <c r="AN3863" s="150"/>
      <c r="AO3863" s="138"/>
      <c r="AP3863" s="505"/>
      <c r="AQ3863" s="150"/>
      <c r="AR3863" s="150"/>
      <c r="AS3863" s="150"/>
      <c r="AT3863" s="150"/>
      <c r="AU3863" s="138"/>
      <c r="AV3863" s="505"/>
      <c r="AW3863" s="150"/>
      <c r="AX3863" s="150"/>
      <c r="AY3863" s="150"/>
      <c r="BB3863" s="505"/>
      <c r="BC3863" s="150"/>
      <c r="BD3863" s="150"/>
      <c r="BE3863" s="150"/>
      <c r="BF3863" s="150"/>
      <c r="BG3863" s="150"/>
      <c r="BH3863" s="150"/>
      <c r="BI3863" s="133"/>
      <c r="BJ3863" s="135"/>
    </row>
    <row r="3864" spans="3:62">
      <c r="C3864" s="504"/>
      <c r="F3864" s="505"/>
      <c r="G3864" s="150"/>
      <c r="H3864" s="150"/>
      <c r="I3864" s="150"/>
      <c r="J3864" s="150"/>
      <c r="K3864" s="138"/>
      <c r="L3864" s="505"/>
      <c r="M3864" s="150"/>
      <c r="N3864" s="150"/>
      <c r="O3864" s="150"/>
      <c r="P3864" s="150"/>
      <c r="Q3864" s="138"/>
      <c r="R3864" s="505"/>
      <c r="S3864" s="150"/>
      <c r="T3864" s="150"/>
      <c r="U3864" s="150"/>
      <c r="V3864" s="150"/>
      <c r="W3864" s="138"/>
      <c r="X3864" s="505"/>
      <c r="Y3864" s="150"/>
      <c r="Z3864" s="150"/>
      <c r="AA3864" s="150"/>
      <c r="AB3864" s="150"/>
      <c r="AC3864" s="138"/>
      <c r="AD3864" s="505"/>
      <c r="AE3864" s="150"/>
      <c r="AF3864" s="150"/>
      <c r="AG3864" s="150"/>
      <c r="AH3864" s="150"/>
      <c r="AI3864" s="138"/>
      <c r="AJ3864" s="505"/>
      <c r="AK3864" s="150"/>
      <c r="AL3864" s="150"/>
      <c r="AM3864" s="150"/>
      <c r="AN3864" s="150"/>
      <c r="AO3864" s="138"/>
      <c r="AP3864" s="505"/>
      <c r="AQ3864" s="150"/>
      <c r="AR3864" s="150"/>
      <c r="AS3864" s="150"/>
      <c r="AT3864" s="150"/>
      <c r="AU3864" s="138"/>
      <c r="AV3864" s="505"/>
      <c r="AW3864" s="150"/>
      <c r="AX3864" s="150"/>
      <c r="AY3864" s="150"/>
      <c r="BB3864" s="505"/>
      <c r="BC3864" s="150"/>
      <c r="BD3864" s="150"/>
      <c r="BE3864" s="150"/>
      <c r="BF3864" s="150"/>
      <c r="BG3864" s="150"/>
      <c r="BH3864" s="150"/>
      <c r="BI3864" s="133"/>
      <c r="BJ3864" s="135"/>
    </row>
    <row r="3865" spans="3:62">
      <c r="C3865" s="504"/>
      <c r="F3865" s="505"/>
      <c r="G3865" s="150"/>
      <c r="H3865" s="150"/>
      <c r="I3865" s="150"/>
      <c r="J3865" s="150"/>
      <c r="K3865" s="138"/>
      <c r="L3865" s="505"/>
      <c r="M3865" s="150"/>
      <c r="N3865" s="150"/>
      <c r="O3865" s="150"/>
      <c r="P3865" s="150"/>
      <c r="Q3865" s="138"/>
      <c r="R3865" s="505"/>
      <c r="S3865" s="150"/>
      <c r="T3865" s="150"/>
      <c r="U3865" s="150"/>
      <c r="V3865" s="150"/>
      <c r="W3865" s="138"/>
      <c r="X3865" s="505"/>
      <c r="Y3865" s="150"/>
      <c r="Z3865" s="150"/>
      <c r="AA3865" s="150"/>
      <c r="AB3865" s="150"/>
      <c r="AC3865" s="138"/>
      <c r="AD3865" s="505"/>
      <c r="AE3865" s="150"/>
      <c r="AF3865" s="150"/>
      <c r="AG3865" s="150"/>
      <c r="AH3865" s="150"/>
      <c r="AI3865" s="138"/>
      <c r="AJ3865" s="505"/>
      <c r="AK3865" s="150"/>
      <c r="AL3865" s="150"/>
      <c r="AM3865" s="150"/>
      <c r="AN3865" s="150"/>
      <c r="AO3865" s="138"/>
      <c r="AP3865" s="505"/>
      <c r="AQ3865" s="150"/>
      <c r="AR3865" s="150"/>
      <c r="AS3865" s="150"/>
      <c r="AT3865" s="150"/>
      <c r="AU3865" s="138"/>
      <c r="AV3865" s="505"/>
      <c r="AW3865" s="150"/>
      <c r="AX3865" s="150"/>
      <c r="AY3865" s="150"/>
      <c r="BB3865" s="505"/>
      <c r="BC3865" s="150"/>
      <c r="BD3865" s="150"/>
      <c r="BE3865" s="150"/>
      <c r="BF3865" s="150"/>
      <c r="BG3865" s="150"/>
      <c r="BH3865" s="150"/>
      <c r="BI3865" s="133"/>
      <c r="BJ3865" s="135"/>
    </row>
    <row r="3866" spans="3:62">
      <c r="C3866" s="504"/>
      <c r="F3866" s="505"/>
      <c r="G3866" s="150"/>
      <c r="H3866" s="150"/>
      <c r="I3866" s="150"/>
      <c r="J3866" s="150"/>
      <c r="K3866" s="138"/>
      <c r="L3866" s="505"/>
      <c r="M3866" s="150"/>
      <c r="N3866" s="150"/>
      <c r="O3866" s="150"/>
      <c r="P3866" s="150"/>
      <c r="Q3866" s="138"/>
      <c r="R3866" s="505"/>
      <c r="S3866" s="150"/>
      <c r="T3866" s="150"/>
      <c r="U3866" s="150"/>
      <c r="V3866" s="150"/>
      <c r="W3866" s="138"/>
      <c r="X3866" s="505"/>
      <c r="Y3866" s="150"/>
      <c r="Z3866" s="150"/>
      <c r="AA3866" s="150"/>
      <c r="AB3866" s="150"/>
      <c r="AC3866" s="138"/>
      <c r="AD3866" s="505"/>
      <c r="AE3866" s="150"/>
      <c r="AF3866" s="150"/>
      <c r="AG3866" s="150"/>
      <c r="AH3866" s="150"/>
      <c r="AI3866" s="138"/>
      <c r="AJ3866" s="505"/>
      <c r="AK3866" s="150"/>
      <c r="AL3866" s="150"/>
      <c r="AM3866" s="150"/>
      <c r="AN3866" s="150"/>
      <c r="AO3866" s="138"/>
      <c r="AP3866" s="505"/>
      <c r="AQ3866" s="150"/>
      <c r="AR3866" s="150"/>
      <c r="AS3866" s="150"/>
      <c r="AT3866" s="150"/>
      <c r="AU3866" s="138"/>
      <c r="AV3866" s="505"/>
      <c r="AW3866" s="150"/>
      <c r="AX3866" s="150"/>
      <c r="AY3866" s="150"/>
      <c r="BB3866" s="505"/>
      <c r="BC3866" s="150"/>
      <c r="BD3866" s="150"/>
      <c r="BE3866" s="150"/>
      <c r="BF3866" s="150"/>
      <c r="BG3866" s="150"/>
      <c r="BH3866" s="150"/>
      <c r="BI3866" s="133"/>
      <c r="BJ3866" s="135"/>
    </row>
    <row r="3867" spans="3:62">
      <c r="C3867" s="504"/>
      <c r="F3867" s="505"/>
      <c r="G3867" s="150"/>
      <c r="H3867" s="150"/>
      <c r="I3867" s="150"/>
      <c r="J3867" s="150"/>
      <c r="K3867" s="138"/>
      <c r="L3867" s="505"/>
      <c r="M3867" s="150"/>
      <c r="N3867" s="150"/>
      <c r="O3867" s="150"/>
      <c r="P3867" s="150"/>
      <c r="Q3867" s="138"/>
      <c r="R3867" s="505"/>
      <c r="S3867" s="150"/>
      <c r="T3867" s="150"/>
      <c r="U3867" s="150"/>
      <c r="V3867" s="150"/>
      <c r="W3867" s="138"/>
      <c r="X3867" s="505"/>
      <c r="Y3867" s="150"/>
      <c r="Z3867" s="150"/>
      <c r="AA3867" s="150"/>
      <c r="AB3867" s="150"/>
      <c r="AC3867" s="138"/>
      <c r="AD3867" s="505"/>
      <c r="AE3867" s="150"/>
      <c r="AF3867" s="150"/>
      <c r="AG3867" s="150"/>
      <c r="AH3867" s="150"/>
      <c r="AI3867" s="138"/>
      <c r="AJ3867" s="505"/>
      <c r="AK3867" s="150"/>
      <c r="AL3867" s="150"/>
      <c r="AM3867" s="150"/>
      <c r="AN3867" s="150"/>
      <c r="AO3867" s="138"/>
      <c r="AP3867" s="505"/>
      <c r="AQ3867" s="150"/>
      <c r="AR3867" s="150"/>
      <c r="AS3867" s="150"/>
      <c r="AT3867" s="150"/>
      <c r="AU3867" s="138"/>
      <c r="AV3867" s="505"/>
      <c r="AW3867" s="150"/>
      <c r="AX3867" s="150"/>
      <c r="AY3867" s="150"/>
      <c r="BB3867" s="505"/>
      <c r="BC3867" s="150"/>
      <c r="BD3867" s="150"/>
      <c r="BE3867" s="150"/>
      <c r="BF3867" s="150"/>
      <c r="BG3867" s="150"/>
      <c r="BH3867" s="150"/>
      <c r="BI3867" s="133"/>
      <c r="BJ3867" s="135"/>
    </row>
    <row r="3868" spans="3:62">
      <c r="C3868" s="504"/>
      <c r="F3868" s="505"/>
      <c r="G3868" s="150"/>
      <c r="H3868" s="150"/>
      <c r="I3868" s="150"/>
      <c r="J3868" s="150"/>
      <c r="K3868" s="138"/>
      <c r="L3868" s="505"/>
      <c r="M3868" s="150"/>
      <c r="N3868" s="150"/>
      <c r="O3868" s="150"/>
      <c r="P3868" s="150"/>
      <c r="Q3868" s="138"/>
      <c r="R3868" s="505"/>
      <c r="S3868" s="150"/>
      <c r="T3868" s="150"/>
      <c r="U3868" s="150"/>
      <c r="V3868" s="150"/>
      <c r="W3868" s="138"/>
      <c r="X3868" s="505"/>
      <c r="Y3868" s="150"/>
      <c r="Z3868" s="150"/>
      <c r="AA3868" s="150"/>
      <c r="AB3868" s="150"/>
      <c r="AC3868" s="138"/>
      <c r="AD3868" s="505"/>
      <c r="AE3868" s="150"/>
      <c r="AF3868" s="150"/>
      <c r="AG3868" s="150"/>
      <c r="AH3868" s="150"/>
      <c r="AI3868" s="138"/>
      <c r="AJ3868" s="505"/>
      <c r="AK3868" s="150"/>
      <c r="AL3868" s="150"/>
      <c r="AM3868" s="150"/>
      <c r="AN3868" s="150"/>
      <c r="AO3868" s="138"/>
      <c r="AP3868" s="505"/>
      <c r="AQ3868" s="150"/>
      <c r="AR3868" s="150"/>
      <c r="AS3868" s="150"/>
      <c r="AT3868" s="150"/>
      <c r="AU3868" s="138"/>
      <c r="AV3868" s="505"/>
      <c r="AW3868" s="150"/>
      <c r="AX3868" s="150"/>
      <c r="AY3868" s="150"/>
      <c r="BB3868" s="505"/>
      <c r="BC3868" s="150"/>
      <c r="BD3868" s="150"/>
      <c r="BE3868" s="150"/>
      <c r="BF3868" s="150"/>
      <c r="BG3868" s="150"/>
      <c r="BH3868" s="150"/>
      <c r="BI3868" s="133"/>
      <c r="BJ3868" s="135"/>
    </row>
    <row r="3869" spans="3:62">
      <c r="C3869" s="504"/>
      <c r="F3869" s="505"/>
      <c r="G3869" s="150"/>
      <c r="H3869" s="150"/>
      <c r="I3869" s="150"/>
      <c r="J3869" s="150"/>
      <c r="K3869" s="138"/>
      <c r="L3869" s="505"/>
      <c r="M3869" s="150"/>
      <c r="N3869" s="150"/>
      <c r="O3869" s="150"/>
      <c r="P3869" s="150"/>
      <c r="Q3869" s="138"/>
      <c r="R3869" s="505"/>
      <c r="S3869" s="150"/>
      <c r="T3869" s="150"/>
      <c r="U3869" s="150"/>
      <c r="V3869" s="150"/>
      <c r="W3869" s="138"/>
      <c r="X3869" s="505"/>
      <c r="Y3869" s="150"/>
      <c r="Z3869" s="150"/>
      <c r="AA3869" s="150"/>
      <c r="AB3869" s="150"/>
      <c r="AC3869" s="138"/>
      <c r="AD3869" s="505"/>
      <c r="AE3869" s="150"/>
      <c r="AF3869" s="150"/>
      <c r="AG3869" s="150"/>
      <c r="AH3869" s="150"/>
      <c r="AI3869" s="138"/>
      <c r="AJ3869" s="505"/>
      <c r="AK3869" s="150"/>
      <c r="AL3869" s="150"/>
      <c r="AM3869" s="150"/>
      <c r="AN3869" s="150"/>
      <c r="AO3869" s="138"/>
      <c r="AP3869" s="505"/>
      <c r="AQ3869" s="150"/>
      <c r="AR3869" s="150"/>
      <c r="AS3869" s="150"/>
      <c r="AT3869" s="150"/>
      <c r="AU3869" s="138"/>
      <c r="AV3869" s="505"/>
      <c r="AW3869" s="150"/>
      <c r="AX3869" s="150"/>
      <c r="AY3869" s="150"/>
      <c r="BB3869" s="505"/>
      <c r="BC3869" s="150"/>
      <c r="BD3869" s="150"/>
      <c r="BE3869" s="150"/>
      <c r="BF3869" s="150"/>
      <c r="BG3869" s="150"/>
      <c r="BH3869" s="150"/>
      <c r="BI3869" s="133"/>
      <c r="BJ3869" s="135"/>
    </row>
    <row r="3870" spans="3:62">
      <c r="C3870" s="504"/>
      <c r="F3870" s="505"/>
      <c r="G3870" s="150"/>
      <c r="H3870" s="150"/>
      <c r="I3870" s="150"/>
      <c r="J3870" s="150"/>
      <c r="K3870" s="138"/>
      <c r="L3870" s="505"/>
      <c r="M3870" s="150"/>
      <c r="N3870" s="150"/>
      <c r="O3870" s="150"/>
      <c r="P3870" s="150"/>
      <c r="Q3870" s="138"/>
      <c r="R3870" s="505"/>
      <c r="S3870" s="150"/>
      <c r="T3870" s="150"/>
      <c r="U3870" s="150"/>
      <c r="V3870" s="150"/>
      <c r="W3870" s="138"/>
      <c r="X3870" s="505"/>
      <c r="Y3870" s="150"/>
      <c r="Z3870" s="150"/>
      <c r="AA3870" s="150"/>
      <c r="AB3870" s="150"/>
      <c r="AC3870" s="138"/>
      <c r="AD3870" s="505"/>
      <c r="AE3870" s="150"/>
      <c r="AF3870" s="150"/>
      <c r="AG3870" s="150"/>
      <c r="AH3870" s="150"/>
      <c r="AI3870" s="138"/>
      <c r="AJ3870" s="505"/>
      <c r="AK3870" s="150"/>
      <c r="AL3870" s="150"/>
      <c r="AM3870" s="150"/>
      <c r="AN3870" s="150"/>
      <c r="AO3870" s="138"/>
      <c r="AP3870" s="505"/>
      <c r="AQ3870" s="150"/>
      <c r="AR3870" s="150"/>
      <c r="AS3870" s="150"/>
      <c r="AT3870" s="150"/>
      <c r="AU3870" s="138"/>
      <c r="AV3870" s="505"/>
      <c r="AW3870" s="150"/>
      <c r="AX3870" s="150"/>
      <c r="AY3870" s="150"/>
      <c r="BB3870" s="505"/>
      <c r="BC3870" s="150"/>
      <c r="BD3870" s="150"/>
      <c r="BE3870" s="150"/>
      <c r="BF3870" s="150"/>
      <c r="BG3870" s="150"/>
      <c r="BH3870" s="150"/>
      <c r="BI3870" s="133"/>
      <c r="BJ3870" s="135"/>
    </row>
    <row r="3871" spans="3:62">
      <c r="C3871" s="504"/>
      <c r="F3871" s="505"/>
      <c r="G3871" s="150"/>
      <c r="H3871" s="150"/>
      <c r="I3871" s="150"/>
      <c r="J3871" s="150"/>
      <c r="K3871" s="138"/>
      <c r="L3871" s="505"/>
      <c r="M3871" s="150"/>
      <c r="N3871" s="150"/>
      <c r="O3871" s="150"/>
      <c r="P3871" s="150"/>
      <c r="Q3871" s="138"/>
      <c r="R3871" s="505"/>
      <c r="S3871" s="150"/>
      <c r="T3871" s="150"/>
      <c r="U3871" s="150"/>
      <c r="V3871" s="150"/>
      <c r="W3871" s="138"/>
      <c r="X3871" s="505"/>
      <c r="Y3871" s="150"/>
      <c r="Z3871" s="150"/>
      <c r="AA3871" s="150"/>
      <c r="AB3871" s="150"/>
      <c r="AC3871" s="138"/>
      <c r="AD3871" s="505"/>
      <c r="AE3871" s="150"/>
      <c r="AF3871" s="150"/>
      <c r="AG3871" s="150"/>
      <c r="AH3871" s="150"/>
      <c r="AI3871" s="138"/>
      <c r="AJ3871" s="505"/>
      <c r="AK3871" s="150"/>
      <c r="AL3871" s="150"/>
      <c r="AM3871" s="150"/>
      <c r="AN3871" s="150"/>
      <c r="AO3871" s="138"/>
      <c r="AP3871" s="505"/>
      <c r="AQ3871" s="150"/>
      <c r="AR3871" s="150"/>
      <c r="AS3871" s="150"/>
      <c r="AT3871" s="150"/>
      <c r="AU3871" s="138"/>
      <c r="AV3871" s="505"/>
      <c r="AW3871" s="150"/>
      <c r="AX3871" s="150"/>
      <c r="AY3871" s="150"/>
      <c r="BB3871" s="505"/>
      <c r="BC3871" s="150"/>
      <c r="BD3871" s="150"/>
      <c r="BE3871" s="150"/>
      <c r="BF3871" s="150"/>
      <c r="BG3871" s="150"/>
      <c r="BH3871" s="150"/>
      <c r="BI3871" s="133"/>
      <c r="BJ3871" s="135"/>
    </row>
    <row r="3872" spans="3:62">
      <c r="C3872" s="504"/>
      <c r="F3872" s="505"/>
      <c r="G3872" s="150"/>
      <c r="H3872" s="150"/>
      <c r="I3872" s="150"/>
      <c r="J3872" s="150"/>
      <c r="K3872" s="138"/>
      <c r="L3872" s="505"/>
      <c r="M3872" s="150"/>
      <c r="N3872" s="150"/>
      <c r="O3872" s="150"/>
      <c r="P3872" s="150"/>
      <c r="Q3872" s="138"/>
      <c r="R3872" s="505"/>
      <c r="S3872" s="150"/>
      <c r="T3872" s="150"/>
      <c r="U3872" s="150"/>
      <c r="V3872" s="150"/>
      <c r="W3872" s="138"/>
      <c r="X3872" s="505"/>
      <c r="Y3872" s="150"/>
      <c r="Z3872" s="150"/>
      <c r="AA3872" s="150"/>
      <c r="AB3872" s="150"/>
      <c r="AC3872" s="138"/>
      <c r="AD3872" s="505"/>
      <c r="AE3872" s="150"/>
      <c r="AF3872" s="150"/>
      <c r="AG3872" s="150"/>
      <c r="AH3872" s="150"/>
      <c r="AI3872" s="138"/>
      <c r="AJ3872" s="505"/>
      <c r="AK3872" s="150"/>
      <c r="AL3872" s="150"/>
      <c r="AM3872" s="150"/>
      <c r="AN3872" s="150"/>
      <c r="AO3872" s="138"/>
      <c r="AP3872" s="505"/>
      <c r="AQ3872" s="150"/>
      <c r="AR3872" s="150"/>
      <c r="AS3872" s="150"/>
      <c r="AT3872" s="150"/>
      <c r="AU3872" s="138"/>
      <c r="AV3872" s="505"/>
      <c r="AW3872" s="150"/>
      <c r="AX3872" s="150"/>
      <c r="AY3872" s="150"/>
      <c r="BB3872" s="505"/>
      <c r="BC3872" s="150"/>
      <c r="BD3872" s="150"/>
      <c r="BE3872" s="150"/>
      <c r="BF3872" s="150"/>
      <c r="BG3872" s="150"/>
      <c r="BH3872" s="150"/>
      <c r="BI3872" s="133"/>
      <c r="BJ3872" s="135"/>
    </row>
    <row r="3873" spans="3:62">
      <c r="C3873" s="504"/>
      <c r="F3873" s="505"/>
      <c r="G3873" s="150"/>
      <c r="H3873" s="150"/>
      <c r="I3873" s="150"/>
      <c r="J3873" s="150"/>
      <c r="K3873" s="138"/>
      <c r="L3873" s="505"/>
      <c r="M3873" s="150"/>
      <c r="N3873" s="150"/>
      <c r="O3873" s="150"/>
      <c r="P3873" s="150"/>
      <c r="Q3873" s="138"/>
      <c r="R3873" s="505"/>
      <c r="S3873" s="150"/>
      <c r="T3873" s="150"/>
      <c r="U3873" s="150"/>
      <c r="V3873" s="150"/>
      <c r="W3873" s="138"/>
      <c r="X3873" s="505"/>
      <c r="Y3873" s="150"/>
      <c r="Z3873" s="150"/>
      <c r="AA3873" s="150"/>
      <c r="AB3873" s="150"/>
      <c r="AC3873" s="138"/>
      <c r="AD3873" s="505"/>
      <c r="AE3873" s="150"/>
      <c r="AF3873" s="150"/>
      <c r="AG3873" s="150"/>
      <c r="AH3873" s="150"/>
      <c r="AI3873" s="138"/>
      <c r="AJ3873" s="505"/>
      <c r="AK3873" s="150"/>
      <c r="AL3873" s="150"/>
      <c r="AM3873" s="150"/>
      <c r="AN3873" s="150"/>
      <c r="AO3873" s="138"/>
      <c r="AP3873" s="505"/>
      <c r="AQ3873" s="150"/>
      <c r="AR3873" s="150"/>
      <c r="AS3873" s="150"/>
      <c r="AT3873" s="150"/>
      <c r="AU3873" s="138"/>
      <c r="AV3873" s="505"/>
      <c r="AW3873" s="150"/>
      <c r="AX3873" s="150"/>
      <c r="AY3873" s="150"/>
      <c r="BB3873" s="505"/>
      <c r="BC3873" s="150"/>
      <c r="BD3873" s="150"/>
      <c r="BE3873" s="150"/>
      <c r="BF3873" s="150"/>
      <c r="BG3873" s="150"/>
      <c r="BH3873" s="150"/>
      <c r="BI3873" s="133"/>
      <c r="BJ3873" s="135"/>
    </row>
    <row r="3874" spans="3:62">
      <c r="C3874" s="504"/>
      <c r="F3874" s="505"/>
      <c r="G3874" s="150"/>
      <c r="H3874" s="150"/>
      <c r="I3874" s="150"/>
      <c r="J3874" s="150"/>
      <c r="K3874" s="138"/>
      <c r="L3874" s="505"/>
      <c r="M3874" s="150"/>
      <c r="N3874" s="150"/>
      <c r="O3874" s="150"/>
      <c r="P3874" s="150"/>
      <c r="Q3874" s="138"/>
      <c r="R3874" s="505"/>
      <c r="S3874" s="150"/>
      <c r="T3874" s="150"/>
      <c r="U3874" s="150"/>
      <c r="V3874" s="150"/>
      <c r="W3874" s="138"/>
      <c r="X3874" s="505"/>
      <c r="Y3874" s="150"/>
      <c r="Z3874" s="150"/>
      <c r="AA3874" s="150"/>
      <c r="AB3874" s="150"/>
      <c r="AC3874" s="138"/>
      <c r="AD3874" s="505"/>
      <c r="AE3874" s="150"/>
      <c r="AF3874" s="150"/>
      <c r="AG3874" s="150"/>
      <c r="AH3874" s="150"/>
      <c r="AI3874" s="138"/>
      <c r="AJ3874" s="505"/>
      <c r="AK3874" s="150"/>
      <c r="AL3874" s="150"/>
      <c r="AM3874" s="150"/>
      <c r="AN3874" s="150"/>
      <c r="AO3874" s="138"/>
      <c r="AP3874" s="505"/>
      <c r="AQ3874" s="150"/>
      <c r="AR3874" s="150"/>
      <c r="AS3874" s="150"/>
      <c r="AT3874" s="150"/>
      <c r="AU3874" s="138"/>
      <c r="AV3874" s="505"/>
      <c r="AW3874" s="150"/>
      <c r="AX3874" s="150"/>
      <c r="AY3874" s="150"/>
      <c r="BB3874" s="505"/>
      <c r="BC3874" s="150"/>
      <c r="BD3874" s="150"/>
      <c r="BE3874" s="150"/>
      <c r="BF3874" s="150"/>
      <c r="BG3874" s="150"/>
      <c r="BH3874" s="150"/>
      <c r="BI3874" s="133"/>
      <c r="BJ3874" s="135"/>
    </row>
    <row r="3875" spans="3:62">
      <c r="C3875" s="504"/>
      <c r="F3875" s="505"/>
      <c r="G3875" s="150"/>
      <c r="H3875" s="150"/>
      <c r="I3875" s="150"/>
      <c r="J3875" s="150"/>
      <c r="K3875" s="138"/>
      <c r="L3875" s="505"/>
      <c r="M3875" s="150"/>
      <c r="N3875" s="150"/>
      <c r="O3875" s="150"/>
      <c r="P3875" s="150"/>
      <c r="Q3875" s="138"/>
      <c r="R3875" s="505"/>
      <c r="S3875" s="150"/>
      <c r="T3875" s="150"/>
      <c r="U3875" s="150"/>
      <c r="V3875" s="150"/>
      <c r="W3875" s="138"/>
      <c r="X3875" s="505"/>
      <c r="Y3875" s="150"/>
      <c r="Z3875" s="150"/>
      <c r="AA3875" s="150"/>
      <c r="AB3875" s="150"/>
      <c r="AC3875" s="138"/>
      <c r="AD3875" s="505"/>
      <c r="AE3875" s="150"/>
      <c r="AF3875" s="150"/>
      <c r="AG3875" s="150"/>
      <c r="AH3875" s="150"/>
      <c r="AI3875" s="138"/>
      <c r="AJ3875" s="505"/>
      <c r="AK3875" s="150"/>
      <c r="AL3875" s="150"/>
      <c r="AM3875" s="150"/>
      <c r="AN3875" s="150"/>
      <c r="AO3875" s="138"/>
      <c r="AP3875" s="505"/>
      <c r="AQ3875" s="150"/>
      <c r="AR3875" s="150"/>
      <c r="AS3875" s="150"/>
      <c r="AT3875" s="150"/>
      <c r="AU3875" s="138"/>
      <c r="AV3875" s="505"/>
      <c r="AW3875" s="150"/>
      <c r="AX3875" s="150"/>
      <c r="AY3875" s="150"/>
      <c r="BB3875" s="505"/>
      <c r="BC3875" s="150"/>
      <c r="BD3875" s="150"/>
      <c r="BE3875" s="150"/>
      <c r="BF3875" s="150"/>
      <c r="BG3875" s="150"/>
      <c r="BH3875" s="150"/>
      <c r="BI3875" s="133"/>
      <c r="BJ3875" s="135"/>
    </row>
    <row r="3876" spans="3:62">
      <c r="C3876" s="504"/>
      <c r="F3876" s="505"/>
      <c r="G3876" s="150"/>
      <c r="H3876" s="150"/>
      <c r="I3876" s="150"/>
      <c r="J3876" s="150"/>
      <c r="K3876" s="138"/>
      <c r="L3876" s="505"/>
      <c r="M3876" s="150"/>
      <c r="N3876" s="150"/>
      <c r="O3876" s="150"/>
      <c r="P3876" s="150"/>
      <c r="Q3876" s="138"/>
      <c r="R3876" s="505"/>
      <c r="S3876" s="150"/>
      <c r="T3876" s="150"/>
      <c r="U3876" s="150"/>
      <c r="V3876" s="150"/>
      <c r="W3876" s="138"/>
      <c r="X3876" s="505"/>
      <c r="Y3876" s="150"/>
      <c r="Z3876" s="150"/>
      <c r="AA3876" s="150"/>
      <c r="AB3876" s="150"/>
      <c r="AC3876" s="138"/>
      <c r="AD3876" s="505"/>
      <c r="AE3876" s="150"/>
      <c r="AF3876" s="150"/>
      <c r="AG3876" s="150"/>
      <c r="AH3876" s="150"/>
      <c r="AI3876" s="138"/>
      <c r="AJ3876" s="505"/>
      <c r="AK3876" s="150"/>
      <c r="AL3876" s="150"/>
      <c r="AM3876" s="150"/>
      <c r="AN3876" s="150"/>
      <c r="AO3876" s="138"/>
      <c r="AP3876" s="505"/>
      <c r="AQ3876" s="150"/>
      <c r="AR3876" s="150"/>
      <c r="AS3876" s="150"/>
      <c r="AT3876" s="150"/>
      <c r="AU3876" s="138"/>
      <c r="AV3876" s="505"/>
      <c r="AW3876" s="150"/>
      <c r="AX3876" s="150"/>
      <c r="AY3876" s="150"/>
      <c r="BB3876" s="505"/>
      <c r="BC3876" s="150"/>
      <c r="BD3876" s="150"/>
      <c r="BE3876" s="150"/>
      <c r="BF3876" s="150"/>
      <c r="BG3876" s="150"/>
      <c r="BH3876" s="150"/>
      <c r="BI3876" s="133"/>
      <c r="BJ3876" s="135"/>
    </row>
    <row r="3877" spans="3:62">
      <c r="C3877" s="504"/>
      <c r="F3877" s="505"/>
      <c r="G3877" s="150"/>
      <c r="H3877" s="150"/>
      <c r="I3877" s="150"/>
      <c r="J3877" s="150"/>
      <c r="K3877" s="138"/>
      <c r="L3877" s="505"/>
      <c r="M3877" s="150"/>
      <c r="N3877" s="150"/>
      <c r="O3877" s="150"/>
      <c r="P3877" s="150"/>
      <c r="Q3877" s="138"/>
      <c r="R3877" s="505"/>
      <c r="S3877" s="150"/>
      <c r="T3877" s="150"/>
      <c r="U3877" s="150"/>
      <c r="V3877" s="150"/>
      <c r="W3877" s="138"/>
      <c r="X3877" s="505"/>
      <c r="Y3877" s="150"/>
      <c r="Z3877" s="150"/>
      <c r="AA3877" s="150"/>
      <c r="AB3877" s="150"/>
      <c r="AC3877" s="138"/>
      <c r="AD3877" s="505"/>
      <c r="AE3877" s="150"/>
      <c r="AF3877" s="150"/>
      <c r="AG3877" s="150"/>
      <c r="AH3877" s="150"/>
      <c r="AI3877" s="138"/>
      <c r="AJ3877" s="505"/>
      <c r="AK3877" s="150"/>
      <c r="AL3877" s="150"/>
      <c r="AM3877" s="150"/>
      <c r="AN3877" s="150"/>
      <c r="AO3877" s="138"/>
      <c r="AP3877" s="505"/>
      <c r="AQ3877" s="150"/>
      <c r="AR3877" s="150"/>
      <c r="AS3877" s="150"/>
      <c r="AT3877" s="150"/>
      <c r="AU3877" s="138"/>
      <c r="AV3877" s="505"/>
      <c r="AW3877" s="150"/>
      <c r="AX3877" s="150"/>
      <c r="AY3877" s="150"/>
      <c r="BB3877" s="505"/>
      <c r="BC3877" s="150"/>
      <c r="BD3877" s="150"/>
      <c r="BE3877" s="150"/>
      <c r="BF3877" s="150"/>
      <c r="BG3877" s="150"/>
      <c r="BH3877" s="150"/>
      <c r="BI3877" s="133"/>
      <c r="BJ3877" s="135"/>
    </row>
    <row r="3878" spans="3:62">
      <c r="C3878" s="504"/>
      <c r="F3878" s="505"/>
      <c r="G3878" s="150"/>
      <c r="H3878" s="150"/>
      <c r="I3878" s="150"/>
      <c r="J3878" s="150"/>
      <c r="K3878" s="138"/>
      <c r="L3878" s="505"/>
      <c r="M3878" s="150"/>
      <c r="N3878" s="150"/>
      <c r="O3878" s="150"/>
      <c r="P3878" s="150"/>
      <c r="Q3878" s="138"/>
      <c r="R3878" s="505"/>
      <c r="S3878" s="150"/>
      <c r="T3878" s="150"/>
      <c r="U3878" s="150"/>
      <c r="V3878" s="150"/>
      <c r="W3878" s="138"/>
      <c r="X3878" s="505"/>
      <c r="Y3878" s="150"/>
      <c r="Z3878" s="150"/>
      <c r="AA3878" s="150"/>
      <c r="AB3878" s="150"/>
      <c r="AC3878" s="138"/>
      <c r="AD3878" s="505"/>
      <c r="AE3878" s="150"/>
      <c r="AF3878" s="150"/>
      <c r="AG3878" s="150"/>
      <c r="AH3878" s="150"/>
      <c r="AI3878" s="138"/>
      <c r="AJ3878" s="505"/>
      <c r="AK3878" s="150"/>
      <c r="AL3878" s="150"/>
      <c r="AM3878" s="150"/>
      <c r="AN3878" s="150"/>
      <c r="AO3878" s="138"/>
      <c r="AP3878" s="505"/>
      <c r="AQ3878" s="150"/>
      <c r="AR3878" s="150"/>
      <c r="AS3878" s="150"/>
      <c r="AT3878" s="150"/>
      <c r="AU3878" s="138"/>
      <c r="AV3878" s="505"/>
      <c r="AW3878" s="150"/>
      <c r="AX3878" s="150"/>
      <c r="AY3878" s="150"/>
      <c r="BB3878" s="505"/>
      <c r="BC3878" s="150"/>
      <c r="BD3878" s="150"/>
      <c r="BE3878" s="150"/>
      <c r="BF3878" s="150"/>
      <c r="BG3878" s="150"/>
      <c r="BH3878" s="150"/>
      <c r="BI3878" s="133"/>
      <c r="BJ3878" s="135"/>
    </row>
    <row r="3879" spans="3:62">
      <c r="C3879" s="504"/>
      <c r="F3879" s="505"/>
      <c r="G3879" s="150"/>
      <c r="H3879" s="150"/>
      <c r="I3879" s="150"/>
      <c r="J3879" s="150"/>
      <c r="K3879" s="138"/>
      <c r="L3879" s="505"/>
      <c r="M3879" s="150"/>
      <c r="N3879" s="150"/>
      <c r="O3879" s="150"/>
      <c r="P3879" s="150"/>
      <c r="Q3879" s="138"/>
      <c r="R3879" s="505"/>
      <c r="S3879" s="150"/>
      <c r="T3879" s="150"/>
      <c r="U3879" s="150"/>
      <c r="V3879" s="150"/>
      <c r="W3879" s="138"/>
      <c r="X3879" s="505"/>
      <c r="Y3879" s="150"/>
      <c r="Z3879" s="150"/>
      <c r="AA3879" s="150"/>
      <c r="AB3879" s="150"/>
      <c r="AC3879" s="138"/>
      <c r="AD3879" s="505"/>
      <c r="AE3879" s="150"/>
      <c r="AF3879" s="150"/>
      <c r="AG3879" s="150"/>
      <c r="AH3879" s="150"/>
      <c r="AI3879" s="138"/>
      <c r="AJ3879" s="505"/>
      <c r="AK3879" s="150"/>
      <c r="AL3879" s="150"/>
      <c r="AM3879" s="150"/>
      <c r="AN3879" s="150"/>
      <c r="AO3879" s="138"/>
      <c r="AP3879" s="505"/>
      <c r="AQ3879" s="150"/>
      <c r="AR3879" s="150"/>
      <c r="AS3879" s="150"/>
      <c r="AT3879" s="150"/>
      <c r="AU3879" s="138"/>
      <c r="AV3879" s="505"/>
      <c r="AW3879" s="150"/>
      <c r="AX3879" s="150"/>
      <c r="AY3879" s="150"/>
      <c r="BB3879" s="505"/>
      <c r="BC3879" s="150"/>
      <c r="BD3879" s="150"/>
      <c r="BE3879" s="150"/>
      <c r="BF3879" s="150"/>
      <c r="BG3879" s="150"/>
      <c r="BH3879" s="150"/>
      <c r="BI3879" s="133"/>
      <c r="BJ3879" s="135"/>
    </row>
    <row r="3880" spans="3:62">
      <c r="C3880" s="504"/>
      <c r="F3880" s="505"/>
      <c r="G3880" s="150"/>
      <c r="H3880" s="150"/>
      <c r="I3880" s="150"/>
      <c r="J3880" s="150"/>
      <c r="K3880" s="138"/>
      <c r="L3880" s="505"/>
      <c r="M3880" s="150"/>
      <c r="N3880" s="150"/>
      <c r="O3880" s="150"/>
      <c r="P3880" s="150"/>
      <c r="Q3880" s="138"/>
      <c r="R3880" s="505"/>
      <c r="S3880" s="150"/>
      <c r="T3880" s="150"/>
      <c r="U3880" s="150"/>
      <c r="V3880" s="150"/>
      <c r="W3880" s="138"/>
      <c r="X3880" s="505"/>
      <c r="Y3880" s="150"/>
      <c r="Z3880" s="150"/>
      <c r="AA3880" s="150"/>
      <c r="AB3880" s="150"/>
      <c r="AC3880" s="138"/>
      <c r="AD3880" s="505"/>
      <c r="AE3880" s="150"/>
      <c r="AF3880" s="150"/>
      <c r="AG3880" s="150"/>
      <c r="AH3880" s="150"/>
      <c r="AI3880" s="138"/>
      <c r="AJ3880" s="505"/>
      <c r="AK3880" s="150"/>
      <c r="AL3880" s="150"/>
      <c r="AM3880" s="150"/>
      <c r="AN3880" s="150"/>
      <c r="AO3880" s="138"/>
      <c r="AP3880" s="505"/>
      <c r="AQ3880" s="150"/>
      <c r="AR3880" s="150"/>
      <c r="AS3880" s="150"/>
      <c r="AT3880" s="150"/>
      <c r="AU3880" s="138"/>
      <c r="AV3880" s="505"/>
      <c r="AW3880" s="150"/>
      <c r="AX3880" s="150"/>
      <c r="AY3880" s="150"/>
      <c r="BB3880" s="505"/>
      <c r="BC3880" s="150"/>
      <c r="BD3880" s="150"/>
      <c r="BE3880" s="150"/>
      <c r="BF3880" s="150"/>
      <c r="BG3880" s="150"/>
      <c r="BH3880" s="150"/>
      <c r="BI3880" s="133"/>
      <c r="BJ3880" s="135"/>
    </row>
    <row r="3881" spans="3:62">
      <c r="C3881" s="504"/>
      <c r="F3881" s="505"/>
      <c r="G3881" s="150"/>
      <c r="H3881" s="150"/>
      <c r="I3881" s="150"/>
      <c r="J3881" s="150"/>
      <c r="K3881" s="138"/>
      <c r="L3881" s="505"/>
      <c r="M3881" s="150"/>
      <c r="N3881" s="150"/>
      <c r="O3881" s="150"/>
      <c r="P3881" s="150"/>
      <c r="Q3881" s="138"/>
      <c r="R3881" s="505"/>
      <c r="S3881" s="150"/>
      <c r="T3881" s="150"/>
      <c r="U3881" s="150"/>
      <c r="V3881" s="150"/>
      <c r="W3881" s="138"/>
      <c r="X3881" s="505"/>
      <c r="Y3881" s="150"/>
      <c r="Z3881" s="150"/>
      <c r="AA3881" s="150"/>
      <c r="AB3881" s="150"/>
      <c r="AC3881" s="138"/>
      <c r="AD3881" s="505"/>
      <c r="AE3881" s="150"/>
      <c r="AF3881" s="150"/>
      <c r="AG3881" s="150"/>
      <c r="AH3881" s="150"/>
      <c r="AI3881" s="138"/>
      <c r="AJ3881" s="505"/>
      <c r="AK3881" s="150"/>
      <c r="AL3881" s="150"/>
      <c r="AM3881" s="150"/>
      <c r="AN3881" s="150"/>
      <c r="AO3881" s="138"/>
      <c r="AP3881" s="505"/>
      <c r="AQ3881" s="150"/>
      <c r="AR3881" s="150"/>
      <c r="AS3881" s="150"/>
      <c r="AT3881" s="150"/>
      <c r="AU3881" s="138"/>
      <c r="AV3881" s="505"/>
      <c r="AW3881" s="150"/>
      <c r="AX3881" s="150"/>
      <c r="AY3881" s="150"/>
      <c r="BB3881" s="505"/>
      <c r="BC3881" s="150"/>
      <c r="BD3881" s="150"/>
      <c r="BE3881" s="150"/>
      <c r="BF3881" s="150"/>
      <c r="BG3881" s="150"/>
      <c r="BH3881" s="150"/>
      <c r="BI3881" s="133"/>
      <c r="BJ3881" s="135"/>
    </row>
    <row r="3882" spans="3:62">
      <c r="C3882" s="504"/>
      <c r="F3882" s="505"/>
      <c r="G3882" s="150"/>
      <c r="H3882" s="150"/>
      <c r="I3882" s="150"/>
      <c r="J3882" s="150"/>
      <c r="K3882" s="138"/>
      <c r="L3882" s="505"/>
      <c r="M3882" s="150"/>
      <c r="N3882" s="150"/>
      <c r="O3882" s="150"/>
      <c r="P3882" s="150"/>
      <c r="Q3882" s="138"/>
      <c r="R3882" s="505"/>
      <c r="S3882" s="150"/>
      <c r="T3882" s="150"/>
      <c r="U3882" s="150"/>
      <c r="V3882" s="150"/>
      <c r="W3882" s="138"/>
      <c r="X3882" s="505"/>
      <c r="Y3882" s="150"/>
      <c r="Z3882" s="150"/>
      <c r="AA3882" s="150"/>
      <c r="AB3882" s="150"/>
      <c r="AC3882" s="138"/>
      <c r="AD3882" s="505"/>
      <c r="AE3882" s="150"/>
      <c r="AF3882" s="150"/>
      <c r="AG3882" s="150"/>
      <c r="AH3882" s="150"/>
      <c r="AI3882" s="138"/>
      <c r="AJ3882" s="505"/>
      <c r="AK3882" s="150"/>
      <c r="AL3882" s="150"/>
      <c r="AM3882" s="150"/>
      <c r="AN3882" s="150"/>
      <c r="AO3882" s="138"/>
      <c r="AP3882" s="505"/>
      <c r="AQ3882" s="150"/>
      <c r="AR3882" s="150"/>
      <c r="AS3882" s="150"/>
      <c r="AT3882" s="150"/>
      <c r="AU3882" s="138"/>
      <c r="AV3882" s="505"/>
      <c r="AW3882" s="150"/>
      <c r="AX3882" s="150"/>
      <c r="AY3882" s="150"/>
      <c r="BB3882" s="505"/>
      <c r="BC3882" s="150"/>
      <c r="BD3882" s="150"/>
      <c r="BE3882" s="150"/>
      <c r="BF3882" s="150"/>
      <c r="BG3882" s="150"/>
      <c r="BH3882" s="150"/>
      <c r="BI3882" s="133"/>
      <c r="BJ3882" s="135"/>
    </row>
    <row r="3883" spans="3:62">
      <c r="C3883" s="504"/>
      <c r="F3883" s="505"/>
      <c r="G3883" s="150"/>
      <c r="H3883" s="150"/>
      <c r="I3883" s="150"/>
      <c r="J3883" s="150"/>
      <c r="K3883" s="138"/>
      <c r="L3883" s="505"/>
      <c r="M3883" s="150"/>
      <c r="N3883" s="150"/>
      <c r="O3883" s="150"/>
      <c r="P3883" s="150"/>
      <c r="Q3883" s="138"/>
      <c r="R3883" s="505"/>
      <c r="S3883" s="150"/>
      <c r="T3883" s="150"/>
      <c r="U3883" s="150"/>
      <c r="V3883" s="150"/>
      <c r="W3883" s="138"/>
      <c r="X3883" s="505"/>
      <c r="Y3883" s="150"/>
      <c r="Z3883" s="150"/>
      <c r="AA3883" s="150"/>
      <c r="AB3883" s="150"/>
      <c r="AC3883" s="138"/>
      <c r="AD3883" s="505"/>
      <c r="AE3883" s="150"/>
      <c r="AF3883" s="150"/>
      <c r="AG3883" s="150"/>
      <c r="AH3883" s="150"/>
      <c r="AI3883" s="138"/>
      <c r="AJ3883" s="505"/>
      <c r="AK3883" s="150"/>
      <c r="AL3883" s="150"/>
      <c r="AM3883" s="150"/>
      <c r="AN3883" s="150"/>
      <c r="AO3883" s="138"/>
      <c r="AP3883" s="505"/>
      <c r="AQ3883" s="150"/>
      <c r="AR3883" s="150"/>
      <c r="AS3883" s="150"/>
      <c r="AT3883" s="150"/>
      <c r="AU3883" s="138"/>
      <c r="AV3883" s="505"/>
      <c r="AW3883" s="150"/>
      <c r="AX3883" s="150"/>
      <c r="AY3883" s="150"/>
      <c r="BB3883" s="505"/>
      <c r="BC3883" s="150"/>
      <c r="BD3883" s="150"/>
      <c r="BE3883" s="150"/>
      <c r="BF3883" s="150"/>
      <c r="BG3883" s="150"/>
      <c r="BH3883" s="150"/>
      <c r="BI3883" s="133"/>
      <c r="BJ3883" s="135"/>
    </row>
    <row r="3884" spans="3:62">
      <c r="C3884" s="504"/>
      <c r="F3884" s="505"/>
      <c r="G3884" s="150"/>
      <c r="H3884" s="150"/>
      <c r="I3884" s="150"/>
      <c r="J3884" s="150"/>
      <c r="K3884" s="138"/>
      <c r="L3884" s="505"/>
      <c r="M3884" s="150"/>
      <c r="N3884" s="150"/>
      <c r="O3884" s="150"/>
      <c r="P3884" s="150"/>
      <c r="Q3884" s="138"/>
      <c r="R3884" s="505"/>
      <c r="S3884" s="150"/>
      <c r="T3884" s="150"/>
      <c r="U3884" s="150"/>
      <c r="V3884" s="150"/>
      <c r="W3884" s="138"/>
      <c r="X3884" s="505"/>
      <c r="Y3884" s="150"/>
      <c r="Z3884" s="150"/>
      <c r="AA3884" s="150"/>
      <c r="AB3884" s="150"/>
      <c r="AC3884" s="138"/>
      <c r="AD3884" s="505"/>
      <c r="AE3884" s="150"/>
      <c r="AF3884" s="150"/>
      <c r="AG3884" s="150"/>
      <c r="AH3884" s="150"/>
      <c r="AI3884" s="138"/>
      <c r="AJ3884" s="505"/>
      <c r="AK3884" s="150"/>
      <c r="AL3884" s="150"/>
      <c r="AM3884" s="150"/>
      <c r="AN3884" s="150"/>
      <c r="AO3884" s="138"/>
      <c r="AP3884" s="505"/>
      <c r="AQ3884" s="150"/>
      <c r="AR3884" s="150"/>
      <c r="AS3884" s="150"/>
      <c r="AT3884" s="150"/>
      <c r="AU3884" s="138"/>
      <c r="AV3884" s="505"/>
      <c r="AW3884" s="150"/>
      <c r="AX3884" s="150"/>
      <c r="AY3884" s="150"/>
      <c r="BB3884" s="505"/>
      <c r="BC3884" s="150"/>
      <c r="BD3884" s="150"/>
      <c r="BE3884" s="150"/>
      <c r="BF3884" s="150"/>
      <c r="BG3884" s="150"/>
      <c r="BH3884" s="150"/>
      <c r="BI3884" s="133"/>
      <c r="BJ3884" s="135"/>
    </row>
    <row r="3885" spans="3:62">
      <c r="C3885" s="504"/>
      <c r="F3885" s="505"/>
      <c r="G3885" s="150"/>
      <c r="H3885" s="150"/>
      <c r="I3885" s="150"/>
      <c r="J3885" s="150"/>
      <c r="K3885" s="138"/>
      <c r="L3885" s="505"/>
      <c r="M3885" s="150"/>
      <c r="N3885" s="150"/>
      <c r="O3885" s="150"/>
      <c r="P3885" s="150"/>
      <c r="Q3885" s="138"/>
      <c r="R3885" s="505"/>
      <c r="S3885" s="150"/>
      <c r="T3885" s="150"/>
      <c r="U3885" s="150"/>
      <c r="V3885" s="150"/>
      <c r="W3885" s="138"/>
      <c r="X3885" s="505"/>
      <c r="Y3885" s="150"/>
      <c r="Z3885" s="150"/>
      <c r="AA3885" s="150"/>
      <c r="AB3885" s="150"/>
      <c r="AC3885" s="138"/>
      <c r="AD3885" s="505"/>
      <c r="AE3885" s="150"/>
      <c r="AF3885" s="150"/>
      <c r="AG3885" s="150"/>
      <c r="AH3885" s="150"/>
      <c r="AI3885" s="138"/>
      <c r="AJ3885" s="505"/>
      <c r="AK3885" s="150"/>
      <c r="AL3885" s="150"/>
      <c r="AM3885" s="150"/>
      <c r="AN3885" s="150"/>
      <c r="AO3885" s="138"/>
      <c r="AP3885" s="505"/>
      <c r="AQ3885" s="150"/>
      <c r="AR3885" s="150"/>
      <c r="AS3885" s="150"/>
      <c r="AT3885" s="150"/>
      <c r="AU3885" s="138"/>
      <c r="AV3885" s="505"/>
      <c r="AW3885" s="150"/>
      <c r="AX3885" s="150"/>
      <c r="AY3885" s="150"/>
      <c r="BB3885" s="505"/>
      <c r="BC3885" s="150"/>
      <c r="BD3885" s="150"/>
      <c r="BE3885" s="150"/>
      <c r="BF3885" s="150"/>
      <c r="BG3885" s="150"/>
      <c r="BH3885" s="150"/>
      <c r="BI3885" s="133"/>
      <c r="BJ3885" s="135"/>
    </row>
    <row r="3886" spans="3:62">
      <c r="C3886" s="504"/>
      <c r="F3886" s="505"/>
      <c r="G3886" s="150"/>
      <c r="H3886" s="150"/>
      <c r="I3886" s="150"/>
      <c r="J3886" s="150"/>
      <c r="K3886" s="138"/>
      <c r="L3886" s="505"/>
      <c r="M3886" s="150"/>
      <c r="N3886" s="150"/>
      <c r="O3886" s="150"/>
      <c r="P3886" s="150"/>
      <c r="Q3886" s="138"/>
      <c r="R3886" s="505"/>
      <c r="S3886" s="150"/>
      <c r="T3886" s="150"/>
      <c r="U3886" s="150"/>
      <c r="V3886" s="150"/>
      <c r="W3886" s="138"/>
      <c r="X3886" s="505"/>
      <c r="Y3886" s="150"/>
      <c r="Z3886" s="150"/>
      <c r="AA3886" s="150"/>
      <c r="AB3886" s="150"/>
      <c r="AC3886" s="138"/>
      <c r="AD3886" s="505"/>
      <c r="AE3886" s="150"/>
      <c r="AF3886" s="150"/>
      <c r="AG3886" s="150"/>
      <c r="AH3886" s="150"/>
      <c r="AI3886" s="138"/>
      <c r="AJ3886" s="505"/>
      <c r="AK3886" s="150"/>
      <c r="AL3886" s="150"/>
      <c r="AM3886" s="150"/>
      <c r="AN3886" s="150"/>
      <c r="AO3886" s="138"/>
      <c r="AP3886" s="505"/>
      <c r="AQ3886" s="150"/>
      <c r="AR3886" s="150"/>
      <c r="AS3886" s="150"/>
      <c r="AT3886" s="150"/>
      <c r="AU3886" s="138"/>
      <c r="AV3886" s="505"/>
      <c r="AW3886" s="150"/>
      <c r="AX3886" s="150"/>
      <c r="AY3886" s="150"/>
      <c r="BB3886" s="505"/>
      <c r="BC3886" s="150"/>
      <c r="BD3886" s="150"/>
      <c r="BE3886" s="150"/>
      <c r="BF3886" s="150"/>
      <c r="BG3886" s="150"/>
      <c r="BH3886" s="150"/>
      <c r="BI3886" s="133"/>
      <c r="BJ3886" s="135"/>
    </row>
    <row r="3887" spans="3:62">
      <c r="C3887" s="504"/>
      <c r="F3887" s="505"/>
      <c r="G3887" s="150"/>
      <c r="H3887" s="150"/>
      <c r="I3887" s="150"/>
      <c r="J3887" s="150"/>
      <c r="K3887" s="138"/>
      <c r="L3887" s="505"/>
      <c r="M3887" s="150"/>
      <c r="N3887" s="150"/>
      <c r="O3887" s="150"/>
      <c r="P3887" s="150"/>
      <c r="Q3887" s="138"/>
      <c r="R3887" s="505"/>
      <c r="S3887" s="150"/>
      <c r="T3887" s="150"/>
      <c r="U3887" s="150"/>
      <c r="V3887" s="150"/>
      <c r="W3887" s="138"/>
      <c r="X3887" s="505"/>
      <c r="Y3887" s="150"/>
      <c r="Z3887" s="150"/>
      <c r="AA3887" s="150"/>
      <c r="AB3887" s="150"/>
      <c r="AC3887" s="138"/>
      <c r="AD3887" s="505"/>
      <c r="AE3887" s="150"/>
      <c r="AF3887" s="150"/>
      <c r="AG3887" s="150"/>
      <c r="AH3887" s="150"/>
      <c r="AI3887" s="138"/>
      <c r="AJ3887" s="505"/>
      <c r="AK3887" s="150"/>
      <c r="AL3887" s="150"/>
      <c r="AM3887" s="150"/>
      <c r="AN3887" s="150"/>
      <c r="AO3887" s="138"/>
      <c r="AP3887" s="505"/>
      <c r="AQ3887" s="150"/>
      <c r="AR3887" s="150"/>
      <c r="AS3887" s="150"/>
      <c r="AT3887" s="150"/>
      <c r="AU3887" s="138"/>
      <c r="AV3887" s="505"/>
      <c r="AW3887" s="150"/>
      <c r="AX3887" s="150"/>
      <c r="AY3887" s="150"/>
      <c r="BB3887" s="505"/>
      <c r="BC3887" s="150"/>
      <c r="BD3887" s="150"/>
      <c r="BE3887" s="150"/>
      <c r="BF3887" s="150"/>
      <c r="BG3887" s="150"/>
      <c r="BH3887" s="150"/>
      <c r="BI3887" s="133"/>
      <c r="BJ3887" s="135"/>
    </row>
    <row r="3888" spans="3:62">
      <c r="C3888" s="504"/>
      <c r="F3888" s="505"/>
      <c r="G3888" s="150"/>
      <c r="H3888" s="150"/>
      <c r="I3888" s="150"/>
      <c r="J3888" s="150"/>
      <c r="K3888" s="138"/>
      <c r="L3888" s="505"/>
      <c r="M3888" s="150"/>
      <c r="N3888" s="150"/>
      <c r="O3888" s="150"/>
      <c r="P3888" s="150"/>
      <c r="Q3888" s="138"/>
      <c r="R3888" s="505"/>
      <c r="S3888" s="150"/>
      <c r="T3888" s="150"/>
      <c r="U3888" s="150"/>
      <c r="V3888" s="150"/>
      <c r="W3888" s="138"/>
      <c r="X3888" s="505"/>
      <c r="Y3888" s="150"/>
      <c r="Z3888" s="150"/>
      <c r="AA3888" s="150"/>
      <c r="AB3888" s="150"/>
      <c r="AC3888" s="138"/>
      <c r="AD3888" s="505"/>
      <c r="AE3888" s="150"/>
      <c r="AF3888" s="150"/>
      <c r="AG3888" s="150"/>
      <c r="AH3888" s="150"/>
      <c r="AI3888" s="138"/>
      <c r="AJ3888" s="505"/>
      <c r="AK3888" s="150"/>
      <c r="AL3888" s="150"/>
      <c r="AM3888" s="150"/>
      <c r="AN3888" s="150"/>
      <c r="AO3888" s="138"/>
      <c r="AP3888" s="505"/>
      <c r="AQ3888" s="150"/>
      <c r="AR3888" s="150"/>
      <c r="AS3888" s="150"/>
      <c r="AT3888" s="150"/>
      <c r="AU3888" s="138"/>
      <c r="AV3888" s="505"/>
      <c r="AW3888" s="150"/>
      <c r="AX3888" s="150"/>
      <c r="AY3888" s="150"/>
      <c r="BB3888" s="505"/>
      <c r="BC3888" s="150"/>
      <c r="BD3888" s="150"/>
      <c r="BE3888" s="150"/>
      <c r="BF3888" s="150"/>
      <c r="BG3888" s="150"/>
      <c r="BH3888" s="150"/>
      <c r="BI3888" s="133"/>
      <c r="BJ3888" s="135"/>
    </row>
    <row r="3889" spans="3:62">
      <c r="C3889" s="504"/>
      <c r="F3889" s="505"/>
      <c r="G3889" s="150"/>
      <c r="H3889" s="150"/>
      <c r="I3889" s="150"/>
      <c r="J3889" s="150"/>
      <c r="K3889" s="138"/>
      <c r="L3889" s="505"/>
      <c r="M3889" s="150"/>
      <c r="N3889" s="150"/>
      <c r="O3889" s="150"/>
      <c r="P3889" s="150"/>
      <c r="Q3889" s="138"/>
      <c r="R3889" s="505"/>
      <c r="S3889" s="150"/>
      <c r="T3889" s="150"/>
      <c r="U3889" s="150"/>
      <c r="V3889" s="150"/>
      <c r="W3889" s="138"/>
      <c r="X3889" s="505"/>
      <c r="Y3889" s="150"/>
      <c r="Z3889" s="150"/>
      <c r="AA3889" s="150"/>
      <c r="AB3889" s="150"/>
      <c r="AC3889" s="138"/>
      <c r="AD3889" s="505"/>
      <c r="AE3889" s="150"/>
      <c r="AF3889" s="150"/>
      <c r="AG3889" s="150"/>
      <c r="AH3889" s="150"/>
      <c r="AI3889" s="138"/>
      <c r="AJ3889" s="505"/>
      <c r="AK3889" s="150"/>
      <c r="AL3889" s="150"/>
      <c r="AM3889" s="150"/>
      <c r="AN3889" s="150"/>
      <c r="AO3889" s="138"/>
      <c r="AP3889" s="505"/>
      <c r="AQ3889" s="150"/>
      <c r="AR3889" s="150"/>
      <c r="AS3889" s="150"/>
      <c r="AT3889" s="150"/>
      <c r="AU3889" s="138"/>
      <c r="AV3889" s="505"/>
      <c r="AW3889" s="150"/>
      <c r="AX3889" s="150"/>
      <c r="AY3889" s="150"/>
      <c r="BB3889" s="505"/>
      <c r="BC3889" s="150"/>
      <c r="BD3889" s="150"/>
      <c r="BE3889" s="150"/>
      <c r="BF3889" s="150"/>
      <c r="BG3889" s="150"/>
      <c r="BH3889" s="150"/>
      <c r="BI3889" s="133"/>
      <c r="BJ3889" s="135"/>
    </row>
    <row r="3890" spans="3:62">
      <c r="C3890" s="504"/>
      <c r="F3890" s="505"/>
      <c r="G3890" s="150"/>
      <c r="H3890" s="150"/>
      <c r="I3890" s="150"/>
      <c r="J3890" s="150"/>
      <c r="K3890" s="138"/>
      <c r="L3890" s="505"/>
      <c r="M3890" s="150"/>
      <c r="N3890" s="150"/>
      <c r="O3890" s="150"/>
      <c r="P3890" s="150"/>
      <c r="Q3890" s="138"/>
      <c r="R3890" s="505"/>
      <c r="S3890" s="150"/>
      <c r="T3890" s="150"/>
      <c r="U3890" s="150"/>
      <c r="V3890" s="150"/>
      <c r="W3890" s="138"/>
      <c r="X3890" s="505"/>
      <c r="Y3890" s="150"/>
      <c r="Z3890" s="150"/>
      <c r="AA3890" s="150"/>
      <c r="AB3890" s="150"/>
      <c r="AC3890" s="138"/>
      <c r="AD3890" s="505"/>
      <c r="AE3890" s="150"/>
      <c r="AF3890" s="150"/>
      <c r="AG3890" s="150"/>
      <c r="AH3890" s="150"/>
      <c r="AI3890" s="138"/>
      <c r="AJ3890" s="505"/>
      <c r="AK3890" s="150"/>
      <c r="AL3890" s="150"/>
      <c r="AM3890" s="150"/>
      <c r="AN3890" s="150"/>
      <c r="AO3890" s="138"/>
      <c r="AP3890" s="505"/>
      <c r="AQ3890" s="150"/>
      <c r="AR3890" s="150"/>
      <c r="AS3890" s="150"/>
      <c r="AT3890" s="150"/>
      <c r="AU3890" s="138"/>
      <c r="AV3890" s="505"/>
      <c r="AW3890" s="150"/>
      <c r="AX3890" s="150"/>
      <c r="AY3890" s="150"/>
      <c r="BB3890" s="505"/>
      <c r="BC3890" s="150"/>
      <c r="BD3890" s="150"/>
      <c r="BE3890" s="150"/>
      <c r="BF3890" s="150"/>
      <c r="BG3890" s="150"/>
      <c r="BH3890" s="150"/>
      <c r="BI3890" s="133"/>
      <c r="BJ3890" s="135"/>
    </row>
    <row r="3891" spans="3:62">
      <c r="C3891" s="504"/>
      <c r="F3891" s="505"/>
      <c r="G3891" s="150"/>
      <c r="H3891" s="150"/>
      <c r="I3891" s="150"/>
      <c r="J3891" s="150"/>
      <c r="K3891" s="138"/>
      <c r="L3891" s="505"/>
      <c r="M3891" s="150"/>
      <c r="N3891" s="150"/>
      <c r="O3891" s="150"/>
      <c r="P3891" s="150"/>
      <c r="Q3891" s="138"/>
      <c r="R3891" s="505"/>
      <c r="S3891" s="150"/>
      <c r="T3891" s="150"/>
      <c r="U3891" s="150"/>
      <c r="V3891" s="150"/>
      <c r="W3891" s="138"/>
      <c r="X3891" s="505"/>
      <c r="Y3891" s="150"/>
      <c r="Z3891" s="150"/>
      <c r="AA3891" s="150"/>
      <c r="AB3891" s="150"/>
      <c r="AC3891" s="138"/>
      <c r="AD3891" s="505"/>
      <c r="AE3891" s="150"/>
      <c r="AF3891" s="150"/>
      <c r="AG3891" s="150"/>
      <c r="AH3891" s="150"/>
      <c r="AI3891" s="138"/>
      <c r="AJ3891" s="505"/>
      <c r="AK3891" s="150"/>
      <c r="AL3891" s="150"/>
      <c r="AM3891" s="150"/>
      <c r="AN3891" s="150"/>
      <c r="AO3891" s="138"/>
      <c r="AP3891" s="505"/>
      <c r="AQ3891" s="150"/>
      <c r="AR3891" s="150"/>
      <c r="AS3891" s="150"/>
      <c r="AT3891" s="150"/>
      <c r="AU3891" s="138"/>
      <c r="AV3891" s="505"/>
      <c r="AW3891" s="150"/>
      <c r="AX3891" s="150"/>
      <c r="AY3891" s="150"/>
      <c r="BB3891" s="505"/>
      <c r="BC3891" s="150"/>
      <c r="BD3891" s="150"/>
      <c r="BE3891" s="150"/>
      <c r="BF3891" s="150"/>
      <c r="BG3891" s="150"/>
      <c r="BH3891" s="150"/>
      <c r="BI3891" s="133"/>
      <c r="BJ3891" s="135"/>
    </row>
    <row r="3892" spans="3:62">
      <c r="C3892" s="504"/>
      <c r="F3892" s="505"/>
      <c r="G3892" s="150"/>
      <c r="H3892" s="150"/>
      <c r="I3892" s="150"/>
      <c r="J3892" s="150"/>
      <c r="K3892" s="138"/>
      <c r="L3892" s="505"/>
      <c r="M3892" s="150"/>
      <c r="N3892" s="150"/>
      <c r="O3892" s="150"/>
      <c r="P3892" s="150"/>
      <c r="Q3892" s="138"/>
      <c r="R3892" s="505"/>
      <c r="S3892" s="150"/>
      <c r="T3892" s="150"/>
      <c r="U3892" s="150"/>
      <c r="V3892" s="150"/>
      <c r="W3892" s="138"/>
      <c r="X3892" s="505"/>
      <c r="Y3892" s="150"/>
      <c r="Z3892" s="150"/>
      <c r="AA3892" s="150"/>
      <c r="AB3892" s="150"/>
      <c r="AC3892" s="138"/>
      <c r="AD3892" s="505"/>
      <c r="AE3892" s="150"/>
      <c r="AF3892" s="150"/>
      <c r="AG3892" s="150"/>
      <c r="AH3892" s="150"/>
      <c r="AI3892" s="138"/>
      <c r="AJ3892" s="505"/>
      <c r="AK3892" s="150"/>
      <c r="AL3892" s="150"/>
      <c r="AM3892" s="150"/>
      <c r="AN3892" s="150"/>
      <c r="AO3892" s="138"/>
      <c r="AP3892" s="505"/>
      <c r="AQ3892" s="150"/>
      <c r="AR3892" s="150"/>
      <c r="AS3892" s="150"/>
      <c r="AT3892" s="150"/>
      <c r="AU3892" s="138"/>
      <c r="AV3892" s="505"/>
      <c r="AW3892" s="150"/>
      <c r="AX3892" s="150"/>
      <c r="AY3892" s="150"/>
      <c r="BB3892" s="505"/>
      <c r="BC3892" s="150"/>
      <c r="BD3892" s="150"/>
      <c r="BE3892" s="150"/>
      <c r="BF3892" s="150"/>
      <c r="BG3892" s="150"/>
      <c r="BH3892" s="150"/>
      <c r="BI3892" s="133"/>
      <c r="BJ3892" s="135"/>
    </row>
    <row r="3893" spans="3:62">
      <c r="C3893" s="504"/>
      <c r="F3893" s="505"/>
      <c r="G3893" s="150"/>
      <c r="H3893" s="150"/>
      <c r="I3893" s="150"/>
      <c r="J3893" s="150"/>
      <c r="K3893" s="138"/>
      <c r="L3893" s="505"/>
      <c r="M3893" s="150"/>
      <c r="N3893" s="150"/>
      <c r="O3893" s="150"/>
      <c r="P3893" s="150"/>
      <c r="Q3893" s="138"/>
      <c r="R3893" s="505"/>
      <c r="S3893" s="150"/>
      <c r="T3893" s="150"/>
      <c r="U3893" s="150"/>
      <c r="V3893" s="150"/>
      <c r="W3893" s="138"/>
      <c r="X3893" s="505"/>
      <c r="Y3893" s="150"/>
      <c r="Z3893" s="150"/>
      <c r="AA3893" s="150"/>
      <c r="AB3893" s="150"/>
      <c r="AC3893" s="138"/>
      <c r="AD3893" s="505"/>
      <c r="AE3893" s="150"/>
      <c r="AF3893" s="150"/>
      <c r="AG3893" s="150"/>
      <c r="AH3893" s="150"/>
      <c r="AI3893" s="138"/>
      <c r="AJ3893" s="505"/>
      <c r="AK3893" s="150"/>
      <c r="AL3893" s="150"/>
      <c r="AM3893" s="150"/>
      <c r="AN3893" s="150"/>
      <c r="AO3893" s="138"/>
      <c r="AP3893" s="505"/>
      <c r="AQ3893" s="150"/>
      <c r="AR3893" s="150"/>
      <c r="AS3893" s="150"/>
      <c r="AT3893" s="150"/>
      <c r="AU3893" s="138"/>
      <c r="AV3893" s="505"/>
      <c r="AW3893" s="150"/>
      <c r="AX3893" s="150"/>
      <c r="AY3893" s="150"/>
      <c r="BB3893" s="505"/>
      <c r="BC3893" s="150"/>
      <c r="BD3893" s="150"/>
      <c r="BE3893" s="150"/>
      <c r="BF3893" s="150"/>
      <c r="BG3893" s="150"/>
      <c r="BH3893" s="150"/>
      <c r="BI3893" s="133"/>
      <c r="BJ3893" s="135"/>
    </row>
    <row r="3894" spans="3:62">
      <c r="C3894" s="504"/>
      <c r="F3894" s="505"/>
      <c r="G3894" s="150"/>
      <c r="H3894" s="150"/>
      <c r="I3894" s="150"/>
      <c r="J3894" s="150"/>
      <c r="K3894" s="138"/>
      <c r="L3894" s="505"/>
      <c r="M3894" s="150"/>
      <c r="N3894" s="150"/>
      <c r="O3894" s="150"/>
      <c r="P3894" s="150"/>
      <c r="Q3894" s="138"/>
      <c r="R3894" s="505"/>
      <c r="S3894" s="150"/>
      <c r="T3894" s="150"/>
      <c r="U3894" s="150"/>
      <c r="V3894" s="150"/>
      <c r="W3894" s="138"/>
      <c r="X3894" s="505"/>
      <c r="Y3894" s="150"/>
      <c r="Z3894" s="150"/>
      <c r="AA3894" s="150"/>
      <c r="AB3894" s="150"/>
      <c r="AC3894" s="138"/>
      <c r="AD3894" s="505"/>
      <c r="AE3894" s="150"/>
      <c r="AF3894" s="150"/>
      <c r="AG3894" s="150"/>
      <c r="AH3894" s="150"/>
      <c r="AI3894" s="138"/>
      <c r="AJ3894" s="505"/>
      <c r="AK3894" s="150"/>
      <c r="AL3894" s="150"/>
      <c r="AM3894" s="150"/>
      <c r="AN3894" s="150"/>
      <c r="AO3894" s="138"/>
      <c r="AP3894" s="505"/>
      <c r="AQ3894" s="150"/>
      <c r="AR3894" s="150"/>
      <c r="AS3894" s="150"/>
      <c r="AT3894" s="150"/>
      <c r="AU3894" s="138"/>
      <c r="AV3894" s="505"/>
      <c r="AW3894" s="150"/>
      <c r="AX3894" s="150"/>
      <c r="AY3894" s="150"/>
      <c r="BB3894" s="505"/>
      <c r="BC3894" s="150"/>
      <c r="BD3894" s="150"/>
      <c r="BE3894" s="150"/>
      <c r="BF3894" s="150"/>
      <c r="BG3894" s="150"/>
      <c r="BH3894" s="150"/>
      <c r="BI3894" s="133"/>
      <c r="BJ3894" s="135"/>
    </row>
    <row r="3895" spans="3:62">
      <c r="C3895" s="504"/>
      <c r="F3895" s="505"/>
      <c r="G3895" s="150"/>
      <c r="H3895" s="150"/>
      <c r="I3895" s="150"/>
      <c r="J3895" s="150"/>
      <c r="K3895" s="138"/>
      <c r="L3895" s="505"/>
      <c r="M3895" s="150"/>
      <c r="N3895" s="150"/>
      <c r="O3895" s="150"/>
      <c r="P3895" s="150"/>
      <c r="Q3895" s="138"/>
      <c r="R3895" s="505"/>
      <c r="S3895" s="150"/>
      <c r="T3895" s="150"/>
      <c r="U3895" s="150"/>
      <c r="V3895" s="150"/>
      <c r="W3895" s="138"/>
      <c r="X3895" s="505"/>
      <c r="Y3895" s="150"/>
      <c r="Z3895" s="150"/>
      <c r="AA3895" s="150"/>
      <c r="AB3895" s="150"/>
      <c r="AC3895" s="138"/>
      <c r="AD3895" s="505"/>
      <c r="AE3895" s="150"/>
      <c r="AF3895" s="150"/>
      <c r="AG3895" s="150"/>
      <c r="AH3895" s="150"/>
      <c r="AI3895" s="138"/>
      <c r="AJ3895" s="505"/>
      <c r="AK3895" s="150"/>
      <c r="AL3895" s="150"/>
      <c r="AM3895" s="150"/>
      <c r="AN3895" s="150"/>
      <c r="AO3895" s="138"/>
      <c r="AP3895" s="505"/>
      <c r="AQ3895" s="150"/>
      <c r="AR3895" s="150"/>
      <c r="AS3895" s="150"/>
      <c r="AT3895" s="150"/>
      <c r="AU3895" s="138"/>
      <c r="AV3895" s="505"/>
      <c r="AW3895" s="150"/>
      <c r="AX3895" s="150"/>
      <c r="AY3895" s="150"/>
      <c r="BB3895" s="505"/>
      <c r="BC3895" s="150"/>
      <c r="BD3895" s="150"/>
      <c r="BE3895" s="150"/>
      <c r="BF3895" s="150"/>
      <c r="BG3895" s="150"/>
      <c r="BH3895" s="150"/>
      <c r="BI3895" s="133"/>
      <c r="BJ3895" s="135"/>
    </row>
    <row r="3896" spans="3:62">
      <c r="C3896" s="504"/>
      <c r="F3896" s="505"/>
      <c r="G3896" s="150"/>
      <c r="H3896" s="150"/>
      <c r="I3896" s="150"/>
      <c r="J3896" s="150"/>
      <c r="K3896" s="138"/>
      <c r="L3896" s="505"/>
      <c r="M3896" s="150"/>
      <c r="N3896" s="150"/>
      <c r="O3896" s="150"/>
      <c r="P3896" s="150"/>
      <c r="Q3896" s="138"/>
      <c r="R3896" s="505"/>
      <c r="S3896" s="150"/>
      <c r="T3896" s="150"/>
      <c r="U3896" s="150"/>
      <c r="V3896" s="150"/>
      <c r="W3896" s="138"/>
      <c r="X3896" s="505"/>
      <c r="Y3896" s="150"/>
      <c r="Z3896" s="150"/>
      <c r="AA3896" s="150"/>
      <c r="AB3896" s="150"/>
      <c r="AC3896" s="138"/>
      <c r="AD3896" s="505"/>
      <c r="AE3896" s="150"/>
      <c r="AF3896" s="150"/>
      <c r="AG3896" s="150"/>
      <c r="AH3896" s="150"/>
      <c r="AI3896" s="138"/>
      <c r="AJ3896" s="505"/>
      <c r="AK3896" s="150"/>
      <c r="AL3896" s="150"/>
      <c r="AM3896" s="150"/>
      <c r="AN3896" s="150"/>
      <c r="AO3896" s="138"/>
      <c r="AP3896" s="505"/>
      <c r="AQ3896" s="150"/>
      <c r="AR3896" s="150"/>
      <c r="AS3896" s="150"/>
      <c r="AT3896" s="150"/>
      <c r="AU3896" s="138"/>
      <c r="AV3896" s="505"/>
      <c r="AW3896" s="150"/>
      <c r="AX3896" s="150"/>
      <c r="AY3896" s="150"/>
      <c r="BB3896" s="505"/>
      <c r="BC3896" s="150"/>
      <c r="BD3896" s="150"/>
      <c r="BE3896" s="150"/>
      <c r="BF3896" s="150"/>
      <c r="BG3896" s="150"/>
      <c r="BH3896" s="150"/>
      <c r="BI3896" s="133"/>
      <c r="BJ3896" s="135"/>
    </row>
    <row r="3897" spans="3:62">
      <c r="C3897" s="504"/>
      <c r="F3897" s="505"/>
      <c r="G3897" s="150"/>
      <c r="H3897" s="150"/>
      <c r="I3897" s="150"/>
      <c r="J3897" s="150"/>
      <c r="K3897" s="138"/>
      <c r="L3897" s="505"/>
      <c r="M3897" s="150"/>
      <c r="N3897" s="150"/>
      <c r="O3897" s="150"/>
      <c r="P3897" s="150"/>
      <c r="Q3897" s="138"/>
      <c r="R3897" s="505"/>
      <c r="S3897" s="150"/>
      <c r="T3897" s="150"/>
      <c r="U3897" s="150"/>
      <c r="V3897" s="150"/>
      <c r="W3897" s="138"/>
      <c r="X3897" s="505"/>
      <c r="Y3897" s="150"/>
      <c r="Z3897" s="150"/>
      <c r="AA3897" s="150"/>
      <c r="AB3897" s="150"/>
      <c r="AC3897" s="138"/>
      <c r="AD3897" s="505"/>
      <c r="AE3897" s="150"/>
      <c r="AF3897" s="150"/>
      <c r="AG3897" s="150"/>
      <c r="AH3897" s="150"/>
      <c r="AI3897" s="138"/>
      <c r="AJ3897" s="505"/>
      <c r="AK3897" s="150"/>
      <c r="AL3897" s="150"/>
      <c r="AM3897" s="150"/>
      <c r="AN3897" s="150"/>
      <c r="AO3897" s="138"/>
      <c r="AP3897" s="505"/>
      <c r="AQ3897" s="150"/>
      <c r="AR3897" s="150"/>
      <c r="AS3897" s="150"/>
      <c r="AT3897" s="150"/>
      <c r="AU3897" s="138"/>
      <c r="AV3897" s="505"/>
      <c r="AW3897" s="150"/>
      <c r="AX3897" s="150"/>
      <c r="AY3897" s="150"/>
      <c r="BB3897" s="505"/>
      <c r="BC3897" s="150"/>
      <c r="BD3897" s="150"/>
      <c r="BE3897" s="150"/>
      <c r="BF3897" s="150"/>
      <c r="BG3897" s="150"/>
      <c r="BH3897" s="150"/>
      <c r="BI3897" s="133"/>
      <c r="BJ3897" s="135"/>
    </row>
    <row r="3898" spans="3:62">
      <c r="C3898" s="504"/>
      <c r="F3898" s="505"/>
      <c r="G3898" s="150"/>
      <c r="H3898" s="150"/>
      <c r="I3898" s="150"/>
      <c r="J3898" s="150"/>
      <c r="K3898" s="138"/>
      <c r="L3898" s="505"/>
      <c r="M3898" s="150"/>
      <c r="N3898" s="150"/>
      <c r="O3898" s="150"/>
      <c r="P3898" s="150"/>
      <c r="Q3898" s="138"/>
      <c r="R3898" s="505"/>
      <c r="S3898" s="150"/>
      <c r="T3898" s="150"/>
      <c r="U3898" s="150"/>
      <c r="V3898" s="150"/>
      <c r="W3898" s="138"/>
      <c r="X3898" s="505"/>
      <c r="Y3898" s="150"/>
      <c r="Z3898" s="150"/>
      <c r="AA3898" s="150"/>
      <c r="AB3898" s="150"/>
      <c r="AC3898" s="138"/>
      <c r="AD3898" s="505"/>
      <c r="AE3898" s="150"/>
      <c r="AF3898" s="150"/>
      <c r="AG3898" s="150"/>
      <c r="AH3898" s="150"/>
      <c r="AI3898" s="138"/>
      <c r="AJ3898" s="505"/>
      <c r="AK3898" s="150"/>
      <c r="AL3898" s="150"/>
      <c r="AM3898" s="150"/>
      <c r="AN3898" s="150"/>
      <c r="AO3898" s="138"/>
      <c r="AP3898" s="505"/>
      <c r="AQ3898" s="150"/>
      <c r="AR3898" s="150"/>
      <c r="AS3898" s="150"/>
      <c r="AT3898" s="150"/>
      <c r="AU3898" s="138"/>
      <c r="AV3898" s="505"/>
      <c r="AW3898" s="150"/>
      <c r="AX3898" s="150"/>
      <c r="AY3898" s="150"/>
      <c r="BB3898" s="505"/>
      <c r="BC3898" s="150"/>
      <c r="BD3898" s="150"/>
      <c r="BE3898" s="150"/>
      <c r="BF3898" s="150"/>
      <c r="BG3898" s="150"/>
      <c r="BH3898" s="150"/>
      <c r="BI3898" s="133"/>
      <c r="BJ3898" s="135"/>
    </row>
    <row r="3899" spans="3:62">
      <c r="C3899" s="504"/>
      <c r="F3899" s="505"/>
      <c r="G3899" s="150"/>
      <c r="H3899" s="150"/>
      <c r="I3899" s="150"/>
      <c r="J3899" s="150"/>
      <c r="K3899" s="138"/>
      <c r="L3899" s="505"/>
      <c r="M3899" s="150"/>
      <c r="N3899" s="150"/>
      <c r="O3899" s="150"/>
      <c r="P3899" s="150"/>
      <c r="Q3899" s="138"/>
      <c r="R3899" s="505"/>
      <c r="S3899" s="150"/>
      <c r="T3899" s="150"/>
      <c r="U3899" s="150"/>
      <c r="V3899" s="150"/>
      <c r="W3899" s="138"/>
      <c r="X3899" s="505"/>
      <c r="Y3899" s="150"/>
      <c r="Z3899" s="150"/>
      <c r="AA3899" s="150"/>
      <c r="AB3899" s="150"/>
      <c r="AC3899" s="138"/>
      <c r="AD3899" s="505"/>
      <c r="AE3899" s="150"/>
      <c r="AF3899" s="150"/>
      <c r="AG3899" s="150"/>
      <c r="AH3899" s="150"/>
      <c r="AI3899" s="138"/>
      <c r="AJ3899" s="505"/>
      <c r="AK3899" s="150"/>
      <c r="AL3899" s="150"/>
      <c r="AM3899" s="150"/>
      <c r="AN3899" s="150"/>
      <c r="AO3899" s="138"/>
      <c r="AP3899" s="505"/>
      <c r="AQ3899" s="150"/>
      <c r="AR3899" s="150"/>
      <c r="AS3899" s="150"/>
      <c r="AT3899" s="150"/>
      <c r="AU3899" s="138"/>
      <c r="AV3899" s="505"/>
      <c r="AW3899" s="150"/>
      <c r="AX3899" s="150"/>
      <c r="AY3899" s="150"/>
      <c r="BB3899" s="505"/>
      <c r="BC3899" s="150"/>
      <c r="BD3899" s="150"/>
      <c r="BE3899" s="150"/>
      <c r="BF3899" s="150"/>
      <c r="BG3899" s="150"/>
      <c r="BH3899" s="150"/>
      <c r="BI3899" s="133"/>
      <c r="BJ3899" s="135"/>
    </row>
    <row r="3900" spans="3:62">
      <c r="C3900" s="504"/>
      <c r="F3900" s="505"/>
      <c r="G3900" s="150"/>
      <c r="H3900" s="150"/>
      <c r="I3900" s="150"/>
      <c r="J3900" s="150"/>
      <c r="K3900" s="138"/>
      <c r="L3900" s="505"/>
      <c r="M3900" s="150"/>
      <c r="N3900" s="150"/>
      <c r="O3900" s="150"/>
      <c r="P3900" s="150"/>
      <c r="Q3900" s="138"/>
      <c r="R3900" s="505"/>
      <c r="S3900" s="150"/>
      <c r="T3900" s="150"/>
      <c r="U3900" s="150"/>
      <c r="V3900" s="150"/>
      <c r="W3900" s="138"/>
      <c r="X3900" s="505"/>
      <c r="Y3900" s="150"/>
      <c r="Z3900" s="150"/>
      <c r="AA3900" s="150"/>
      <c r="AB3900" s="150"/>
      <c r="AC3900" s="138"/>
      <c r="AD3900" s="505"/>
      <c r="AE3900" s="150"/>
      <c r="AF3900" s="150"/>
      <c r="AG3900" s="150"/>
      <c r="AH3900" s="150"/>
      <c r="AI3900" s="138"/>
      <c r="AJ3900" s="505"/>
      <c r="AK3900" s="150"/>
      <c r="AL3900" s="150"/>
      <c r="AM3900" s="150"/>
      <c r="AN3900" s="150"/>
      <c r="AO3900" s="138"/>
      <c r="AP3900" s="505"/>
      <c r="AQ3900" s="150"/>
      <c r="AR3900" s="150"/>
      <c r="AS3900" s="150"/>
      <c r="AT3900" s="150"/>
      <c r="AU3900" s="138"/>
      <c r="AV3900" s="505"/>
      <c r="AW3900" s="150"/>
      <c r="AX3900" s="150"/>
      <c r="AY3900" s="150"/>
      <c r="BB3900" s="505"/>
      <c r="BC3900" s="150"/>
      <c r="BD3900" s="150"/>
      <c r="BE3900" s="150"/>
      <c r="BF3900" s="150"/>
      <c r="BG3900" s="150"/>
      <c r="BH3900" s="150"/>
      <c r="BI3900" s="133"/>
      <c r="BJ3900" s="135"/>
    </row>
    <row r="3901" spans="3:62">
      <c r="C3901" s="504"/>
      <c r="F3901" s="505"/>
      <c r="G3901" s="150"/>
      <c r="H3901" s="150"/>
      <c r="I3901" s="150"/>
      <c r="J3901" s="150"/>
      <c r="K3901" s="138"/>
      <c r="L3901" s="505"/>
      <c r="M3901" s="150"/>
      <c r="N3901" s="150"/>
      <c r="O3901" s="150"/>
      <c r="P3901" s="150"/>
      <c r="Q3901" s="138"/>
      <c r="R3901" s="505"/>
      <c r="S3901" s="150"/>
      <c r="T3901" s="150"/>
      <c r="U3901" s="150"/>
      <c r="V3901" s="150"/>
      <c r="W3901" s="138"/>
      <c r="X3901" s="505"/>
      <c r="Y3901" s="150"/>
      <c r="Z3901" s="150"/>
      <c r="AA3901" s="150"/>
      <c r="AB3901" s="150"/>
      <c r="AC3901" s="138"/>
      <c r="AD3901" s="505"/>
      <c r="AE3901" s="150"/>
      <c r="AF3901" s="150"/>
      <c r="AG3901" s="150"/>
      <c r="AH3901" s="150"/>
      <c r="AI3901" s="138"/>
      <c r="AJ3901" s="505"/>
      <c r="AK3901" s="150"/>
      <c r="AL3901" s="150"/>
      <c r="AM3901" s="150"/>
      <c r="AN3901" s="150"/>
      <c r="AO3901" s="138"/>
      <c r="AP3901" s="505"/>
      <c r="AQ3901" s="150"/>
      <c r="AR3901" s="150"/>
      <c r="AS3901" s="150"/>
      <c r="AT3901" s="150"/>
      <c r="AU3901" s="138"/>
      <c r="AV3901" s="505"/>
      <c r="AW3901" s="150"/>
      <c r="AX3901" s="150"/>
      <c r="AY3901" s="150"/>
      <c r="BB3901" s="505"/>
      <c r="BC3901" s="150"/>
      <c r="BD3901" s="150"/>
      <c r="BE3901" s="150"/>
      <c r="BF3901" s="150"/>
      <c r="BG3901" s="150"/>
      <c r="BH3901" s="150"/>
      <c r="BI3901" s="133"/>
      <c r="BJ3901" s="135"/>
    </row>
    <row r="3902" spans="3:62">
      <c r="C3902" s="504"/>
      <c r="F3902" s="505"/>
      <c r="G3902" s="150"/>
      <c r="H3902" s="150"/>
      <c r="I3902" s="150"/>
      <c r="J3902" s="150"/>
      <c r="K3902" s="138"/>
      <c r="L3902" s="505"/>
      <c r="M3902" s="150"/>
      <c r="N3902" s="150"/>
      <c r="O3902" s="150"/>
      <c r="P3902" s="150"/>
      <c r="Q3902" s="138"/>
      <c r="R3902" s="505"/>
      <c r="S3902" s="150"/>
      <c r="T3902" s="150"/>
      <c r="U3902" s="150"/>
      <c r="V3902" s="150"/>
      <c r="W3902" s="138"/>
      <c r="X3902" s="505"/>
      <c r="Y3902" s="150"/>
      <c r="Z3902" s="150"/>
      <c r="AA3902" s="150"/>
      <c r="AB3902" s="150"/>
      <c r="AC3902" s="138"/>
      <c r="AD3902" s="505"/>
      <c r="AE3902" s="150"/>
      <c r="AF3902" s="150"/>
      <c r="AG3902" s="150"/>
      <c r="AH3902" s="150"/>
      <c r="AI3902" s="138"/>
      <c r="AJ3902" s="505"/>
      <c r="AK3902" s="150"/>
      <c r="AL3902" s="150"/>
      <c r="AM3902" s="150"/>
      <c r="AN3902" s="150"/>
      <c r="AO3902" s="138"/>
      <c r="AP3902" s="505"/>
      <c r="AQ3902" s="150"/>
      <c r="AR3902" s="150"/>
      <c r="AS3902" s="150"/>
      <c r="AT3902" s="150"/>
      <c r="AU3902" s="138"/>
      <c r="AV3902" s="505"/>
      <c r="AW3902" s="150"/>
      <c r="AX3902" s="150"/>
      <c r="AY3902" s="150"/>
      <c r="BB3902" s="505"/>
      <c r="BC3902" s="150"/>
      <c r="BD3902" s="150"/>
      <c r="BE3902" s="150"/>
      <c r="BF3902" s="150"/>
      <c r="BG3902" s="150"/>
      <c r="BH3902" s="150"/>
      <c r="BI3902" s="133"/>
      <c r="BJ3902" s="135"/>
    </row>
    <row r="3903" spans="3:62">
      <c r="C3903" s="504"/>
      <c r="F3903" s="505"/>
      <c r="G3903" s="150"/>
      <c r="H3903" s="150"/>
      <c r="I3903" s="150"/>
      <c r="J3903" s="150"/>
      <c r="K3903" s="138"/>
      <c r="L3903" s="505"/>
      <c r="M3903" s="150"/>
      <c r="N3903" s="150"/>
      <c r="O3903" s="150"/>
      <c r="P3903" s="150"/>
      <c r="Q3903" s="138"/>
      <c r="R3903" s="505"/>
      <c r="S3903" s="150"/>
      <c r="T3903" s="150"/>
      <c r="U3903" s="150"/>
      <c r="V3903" s="150"/>
      <c r="W3903" s="138"/>
      <c r="X3903" s="505"/>
      <c r="Y3903" s="150"/>
      <c r="Z3903" s="150"/>
      <c r="AA3903" s="150"/>
      <c r="AB3903" s="150"/>
      <c r="AC3903" s="138"/>
      <c r="AD3903" s="505"/>
      <c r="AE3903" s="150"/>
      <c r="AF3903" s="150"/>
      <c r="AG3903" s="150"/>
      <c r="AH3903" s="150"/>
      <c r="AI3903" s="138"/>
      <c r="AJ3903" s="505"/>
      <c r="AK3903" s="150"/>
      <c r="AL3903" s="150"/>
      <c r="AM3903" s="150"/>
      <c r="AN3903" s="150"/>
      <c r="AO3903" s="138"/>
      <c r="AP3903" s="505"/>
      <c r="AQ3903" s="150"/>
      <c r="AR3903" s="150"/>
      <c r="AS3903" s="150"/>
      <c r="AT3903" s="150"/>
      <c r="AU3903" s="138"/>
      <c r="AV3903" s="505"/>
      <c r="AW3903" s="150"/>
      <c r="AX3903" s="150"/>
      <c r="AY3903" s="150"/>
      <c r="BB3903" s="505"/>
      <c r="BC3903" s="150"/>
      <c r="BD3903" s="150"/>
      <c r="BE3903" s="150"/>
      <c r="BF3903" s="150"/>
      <c r="BG3903" s="150"/>
      <c r="BH3903" s="150"/>
      <c r="BI3903" s="133"/>
      <c r="BJ3903" s="135"/>
    </row>
    <row r="3904" spans="3:62">
      <c r="C3904" s="504"/>
      <c r="F3904" s="505"/>
      <c r="G3904" s="150"/>
      <c r="H3904" s="150"/>
      <c r="I3904" s="150"/>
      <c r="J3904" s="150"/>
      <c r="K3904" s="138"/>
      <c r="L3904" s="505"/>
      <c r="M3904" s="150"/>
      <c r="N3904" s="150"/>
      <c r="O3904" s="150"/>
      <c r="P3904" s="150"/>
      <c r="Q3904" s="138"/>
      <c r="R3904" s="505"/>
      <c r="S3904" s="150"/>
      <c r="T3904" s="150"/>
      <c r="U3904" s="150"/>
      <c r="V3904" s="150"/>
      <c r="W3904" s="138"/>
      <c r="X3904" s="505"/>
      <c r="Y3904" s="150"/>
      <c r="Z3904" s="150"/>
      <c r="AA3904" s="150"/>
      <c r="AB3904" s="150"/>
      <c r="AC3904" s="138"/>
      <c r="AD3904" s="505"/>
      <c r="AE3904" s="150"/>
      <c r="AF3904" s="150"/>
      <c r="AG3904" s="150"/>
      <c r="AH3904" s="150"/>
      <c r="AI3904" s="138"/>
      <c r="AJ3904" s="505"/>
      <c r="AK3904" s="150"/>
      <c r="AL3904" s="150"/>
      <c r="AM3904" s="150"/>
      <c r="AN3904" s="150"/>
      <c r="AO3904" s="138"/>
      <c r="AP3904" s="505"/>
      <c r="AQ3904" s="150"/>
      <c r="AR3904" s="150"/>
      <c r="AS3904" s="150"/>
      <c r="AT3904" s="150"/>
      <c r="AU3904" s="138"/>
      <c r="AV3904" s="505"/>
      <c r="AW3904" s="150"/>
      <c r="AX3904" s="150"/>
      <c r="AY3904" s="150"/>
      <c r="BB3904" s="505"/>
      <c r="BC3904" s="150"/>
      <c r="BD3904" s="150"/>
      <c r="BE3904" s="150"/>
      <c r="BF3904" s="150"/>
      <c r="BG3904" s="150"/>
      <c r="BH3904" s="150"/>
      <c r="BI3904" s="133"/>
      <c r="BJ3904" s="135"/>
    </row>
    <row r="3905" spans="3:62">
      <c r="C3905" s="504"/>
      <c r="F3905" s="505"/>
      <c r="G3905" s="150"/>
      <c r="H3905" s="150"/>
      <c r="I3905" s="150"/>
      <c r="J3905" s="150"/>
      <c r="K3905" s="138"/>
      <c r="L3905" s="505"/>
      <c r="M3905" s="150"/>
      <c r="N3905" s="150"/>
      <c r="O3905" s="150"/>
      <c r="P3905" s="150"/>
      <c r="Q3905" s="138"/>
      <c r="R3905" s="505"/>
      <c r="S3905" s="150"/>
      <c r="T3905" s="150"/>
      <c r="U3905" s="150"/>
      <c r="V3905" s="150"/>
      <c r="W3905" s="138"/>
      <c r="X3905" s="505"/>
      <c r="Y3905" s="150"/>
      <c r="Z3905" s="150"/>
      <c r="AA3905" s="150"/>
      <c r="AB3905" s="150"/>
      <c r="AC3905" s="138"/>
      <c r="AD3905" s="505"/>
      <c r="AE3905" s="150"/>
      <c r="AF3905" s="150"/>
      <c r="AG3905" s="150"/>
      <c r="AH3905" s="150"/>
      <c r="AI3905" s="138"/>
      <c r="AJ3905" s="505"/>
      <c r="AK3905" s="150"/>
      <c r="AL3905" s="150"/>
      <c r="AM3905" s="150"/>
      <c r="AN3905" s="150"/>
      <c r="AO3905" s="138"/>
      <c r="AP3905" s="505"/>
      <c r="AQ3905" s="150"/>
      <c r="AR3905" s="150"/>
      <c r="AS3905" s="150"/>
      <c r="AT3905" s="150"/>
      <c r="AU3905" s="138"/>
      <c r="AV3905" s="505"/>
      <c r="AW3905" s="150"/>
      <c r="AX3905" s="150"/>
      <c r="AY3905" s="150"/>
      <c r="BB3905" s="505"/>
      <c r="BC3905" s="150"/>
      <c r="BD3905" s="150"/>
      <c r="BE3905" s="150"/>
      <c r="BF3905" s="150"/>
      <c r="BG3905" s="150"/>
      <c r="BH3905" s="150"/>
      <c r="BI3905" s="133"/>
      <c r="BJ3905" s="135"/>
    </row>
    <row r="3906" spans="3:62">
      <c r="C3906" s="504"/>
      <c r="F3906" s="505"/>
      <c r="G3906" s="150"/>
      <c r="H3906" s="150"/>
      <c r="I3906" s="150"/>
      <c r="J3906" s="150"/>
      <c r="K3906" s="138"/>
      <c r="L3906" s="505"/>
      <c r="M3906" s="150"/>
      <c r="N3906" s="150"/>
      <c r="O3906" s="150"/>
      <c r="P3906" s="150"/>
      <c r="Q3906" s="138"/>
      <c r="R3906" s="505"/>
      <c r="S3906" s="150"/>
      <c r="T3906" s="150"/>
      <c r="U3906" s="150"/>
      <c r="V3906" s="150"/>
      <c r="W3906" s="138"/>
      <c r="X3906" s="505"/>
      <c r="Y3906" s="150"/>
      <c r="Z3906" s="150"/>
      <c r="AA3906" s="150"/>
      <c r="AB3906" s="150"/>
      <c r="AC3906" s="138"/>
      <c r="AD3906" s="505"/>
      <c r="AE3906" s="150"/>
      <c r="AF3906" s="150"/>
      <c r="AG3906" s="150"/>
      <c r="AH3906" s="150"/>
      <c r="AI3906" s="138"/>
      <c r="AJ3906" s="505"/>
      <c r="AK3906" s="150"/>
      <c r="AL3906" s="150"/>
      <c r="AM3906" s="150"/>
      <c r="AN3906" s="150"/>
      <c r="AO3906" s="138"/>
      <c r="AP3906" s="505"/>
      <c r="AQ3906" s="150"/>
      <c r="AR3906" s="150"/>
      <c r="AS3906" s="150"/>
      <c r="AT3906" s="150"/>
      <c r="AU3906" s="138"/>
      <c r="AV3906" s="505"/>
      <c r="AW3906" s="150"/>
      <c r="AX3906" s="150"/>
      <c r="AY3906" s="150"/>
      <c r="BB3906" s="505"/>
      <c r="BC3906" s="150"/>
      <c r="BD3906" s="150"/>
      <c r="BE3906" s="150"/>
      <c r="BF3906" s="150"/>
      <c r="BG3906" s="150"/>
      <c r="BH3906" s="150"/>
      <c r="BI3906" s="133"/>
      <c r="BJ3906" s="135"/>
    </row>
    <row r="3907" spans="3:62">
      <c r="C3907" s="504"/>
      <c r="F3907" s="505"/>
      <c r="G3907" s="150"/>
      <c r="H3907" s="150"/>
      <c r="I3907" s="150"/>
      <c r="J3907" s="150"/>
      <c r="K3907" s="138"/>
      <c r="L3907" s="505"/>
      <c r="M3907" s="150"/>
      <c r="N3907" s="150"/>
      <c r="O3907" s="150"/>
      <c r="P3907" s="150"/>
      <c r="Q3907" s="138"/>
      <c r="R3907" s="505"/>
      <c r="S3907" s="150"/>
      <c r="T3907" s="150"/>
      <c r="U3907" s="150"/>
      <c r="V3907" s="150"/>
      <c r="W3907" s="138"/>
      <c r="X3907" s="505"/>
      <c r="Y3907" s="150"/>
      <c r="Z3907" s="150"/>
      <c r="AA3907" s="150"/>
      <c r="AB3907" s="150"/>
      <c r="AC3907" s="138"/>
      <c r="AD3907" s="505"/>
      <c r="AE3907" s="150"/>
      <c r="AF3907" s="150"/>
      <c r="AG3907" s="150"/>
      <c r="AH3907" s="150"/>
      <c r="AI3907" s="138"/>
      <c r="AJ3907" s="505"/>
      <c r="AK3907" s="150"/>
      <c r="AL3907" s="150"/>
      <c r="AM3907" s="150"/>
      <c r="AN3907" s="150"/>
      <c r="AO3907" s="138"/>
      <c r="AP3907" s="505"/>
      <c r="AQ3907" s="150"/>
      <c r="AR3907" s="150"/>
      <c r="AS3907" s="150"/>
      <c r="AT3907" s="150"/>
      <c r="AU3907" s="138"/>
      <c r="AV3907" s="505"/>
      <c r="AW3907" s="150"/>
      <c r="AX3907" s="150"/>
      <c r="AY3907" s="150"/>
      <c r="BB3907" s="505"/>
      <c r="BC3907" s="150"/>
      <c r="BD3907" s="150"/>
      <c r="BE3907" s="150"/>
      <c r="BF3907" s="150"/>
      <c r="BG3907" s="150"/>
      <c r="BH3907" s="150"/>
      <c r="BI3907" s="133"/>
      <c r="BJ3907" s="135"/>
    </row>
    <row r="3908" spans="3:62">
      <c r="C3908" s="504"/>
      <c r="F3908" s="505"/>
      <c r="G3908" s="150"/>
      <c r="H3908" s="150"/>
      <c r="I3908" s="150"/>
      <c r="J3908" s="150"/>
      <c r="K3908" s="138"/>
      <c r="L3908" s="505"/>
      <c r="M3908" s="150"/>
      <c r="N3908" s="150"/>
      <c r="O3908" s="150"/>
      <c r="P3908" s="150"/>
      <c r="Q3908" s="138"/>
      <c r="R3908" s="505"/>
      <c r="S3908" s="150"/>
      <c r="T3908" s="150"/>
      <c r="U3908" s="150"/>
      <c r="V3908" s="150"/>
      <c r="W3908" s="138"/>
      <c r="X3908" s="505"/>
      <c r="Y3908" s="150"/>
      <c r="Z3908" s="150"/>
      <c r="AA3908" s="150"/>
      <c r="AB3908" s="150"/>
      <c r="AC3908" s="138"/>
      <c r="AD3908" s="505"/>
      <c r="AE3908" s="150"/>
      <c r="AF3908" s="150"/>
      <c r="AG3908" s="150"/>
      <c r="AH3908" s="150"/>
      <c r="AI3908" s="138"/>
      <c r="AJ3908" s="505"/>
      <c r="AK3908" s="150"/>
      <c r="AL3908" s="150"/>
      <c r="AM3908" s="150"/>
      <c r="AN3908" s="150"/>
      <c r="AO3908" s="138"/>
      <c r="AP3908" s="505"/>
      <c r="AQ3908" s="150"/>
      <c r="AR3908" s="150"/>
      <c r="AS3908" s="150"/>
      <c r="AT3908" s="150"/>
      <c r="AU3908" s="138"/>
      <c r="AV3908" s="505"/>
      <c r="AW3908" s="150"/>
      <c r="AX3908" s="150"/>
      <c r="AY3908" s="150"/>
      <c r="BB3908" s="505"/>
      <c r="BC3908" s="150"/>
      <c r="BD3908" s="150"/>
      <c r="BE3908" s="150"/>
      <c r="BF3908" s="150"/>
      <c r="BG3908" s="150"/>
      <c r="BH3908" s="150"/>
      <c r="BI3908" s="133"/>
      <c r="BJ3908" s="135"/>
    </row>
    <row r="3909" spans="3:62">
      <c r="C3909" s="504"/>
      <c r="F3909" s="505"/>
      <c r="G3909" s="150"/>
      <c r="H3909" s="150"/>
      <c r="I3909" s="150"/>
      <c r="J3909" s="150"/>
      <c r="K3909" s="138"/>
      <c r="L3909" s="505"/>
      <c r="M3909" s="150"/>
      <c r="N3909" s="150"/>
      <c r="O3909" s="150"/>
      <c r="P3909" s="150"/>
      <c r="Q3909" s="138"/>
      <c r="R3909" s="505"/>
      <c r="S3909" s="150"/>
      <c r="T3909" s="150"/>
      <c r="U3909" s="150"/>
      <c r="V3909" s="150"/>
      <c r="W3909" s="138"/>
      <c r="X3909" s="505"/>
      <c r="Y3909" s="150"/>
      <c r="Z3909" s="150"/>
      <c r="AA3909" s="150"/>
      <c r="AB3909" s="150"/>
      <c r="AC3909" s="138"/>
      <c r="AD3909" s="505"/>
      <c r="AE3909" s="150"/>
      <c r="AF3909" s="150"/>
      <c r="AG3909" s="150"/>
      <c r="AH3909" s="150"/>
      <c r="AI3909" s="138"/>
      <c r="AJ3909" s="505"/>
      <c r="AK3909" s="150"/>
      <c r="AL3909" s="150"/>
      <c r="AM3909" s="150"/>
      <c r="AN3909" s="150"/>
      <c r="AO3909" s="138"/>
      <c r="AP3909" s="505"/>
      <c r="AQ3909" s="150"/>
      <c r="AR3909" s="150"/>
      <c r="AS3909" s="150"/>
      <c r="AT3909" s="150"/>
      <c r="AU3909" s="138"/>
      <c r="AV3909" s="505"/>
      <c r="AW3909" s="150"/>
      <c r="AX3909" s="150"/>
      <c r="AY3909" s="150"/>
      <c r="BB3909" s="505"/>
      <c r="BC3909" s="150"/>
      <c r="BD3909" s="150"/>
      <c r="BE3909" s="150"/>
      <c r="BF3909" s="150"/>
      <c r="BG3909" s="150"/>
      <c r="BH3909" s="150"/>
      <c r="BI3909" s="133"/>
      <c r="BJ3909" s="135"/>
    </row>
    <row r="3910" spans="3:62">
      <c r="C3910" s="504"/>
      <c r="F3910" s="505"/>
      <c r="G3910" s="150"/>
      <c r="H3910" s="150"/>
      <c r="I3910" s="150"/>
      <c r="J3910" s="150"/>
      <c r="K3910" s="138"/>
      <c r="L3910" s="505"/>
      <c r="M3910" s="150"/>
      <c r="N3910" s="150"/>
      <c r="O3910" s="150"/>
      <c r="P3910" s="150"/>
      <c r="Q3910" s="138"/>
      <c r="R3910" s="505"/>
      <c r="S3910" s="150"/>
      <c r="T3910" s="150"/>
      <c r="U3910" s="150"/>
      <c r="V3910" s="150"/>
      <c r="W3910" s="138"/>
      <c r="X3910" s="505"/>
      <c r="Y3910" s="150"/>
      <c r="Z3910" s="150"/>
      <c r="AA3910" s="150"/>
      <c r="AB3910" s="150"/>
      <c r="AC3910" s="138"/>
      <c r="AD3910" s="505"/>
      <c r="AE3910" s="150"/>
      <c r="AF3910" s="150"/>
      <c r="AG3910" s="150"/>
      <c r="AH3910" s="150"/>
      <c r="AI3910" s="138"/>
      <c r="AJ3910" s="505"/>
      <c r="AK3910" s="150"/>
      <c r="AL3910" s="150"/>
      <c r="AM3910" s="150"/>
      <c r="AN3910" s="150"/>
      <c r="AO3910" s="138"/>
      <c r="AP3910" s="505"/>
      <c r="AQ3910" s="150"/>
      <c r="AR3910" s="150"/>
      <c r="AS3910" s="150"/>
      <c r="AT3910" s="150"/>
      <c r="AU3910" s="138"/>
      <c r="AV3910" s="505"/>
      <c r="AW3910" s="150"/>
      <c r="AX3910" s="150"/>
      <c r="AY3910" s="150"/>
      <c r="BB3910" s="505"/>
      <c r="BC3910" s="150"/>
      <c r="BD3910" s="150"/>
      <c r="BE3910" s="150"/>
      <c r="BF3910" s="150"/>
      <c r="BG3910" s="150"/>
      <c r="BH3910" s="150"/>
      <c r="BI3910" s="133"/>
      <c r="BJ3910" s="135"/>
    </row>
    <row r="3911" spans="3:62">
      <c r="C3911" s="504"/>
      <c r="F3911" s="505"/>
      <c r="G3911" s="150"/>
      <c r="H3911" s="150"/>
      <c r="I3911" s="150"/>
      <c r="J3911" s="150"/>
      <c r="K3911" s="138"/>
      <c r="L3911" s="505"/>
      <c r="M3911" s="150"/>
      <c r="N3911" s="150"/>
      <c r="O3911" s="150"/>
      <c r="P3911" s="150"/>
      <c r="Q3911" s="138"/>
      <c r="R3911" s="505"/>
      <c r="S3911" s="150"/>
      <c r="T3911" s="150"/>
      <c r="U3911" s="150"/>
      <c r="V3911" s="150"/>
      <c r="W3911" s="138"/>
      <c r="X3911" s="505"/>
      <c r="Y3911" s="150"/>
      <c r="Z3911" s="150"/>
      <c r="AA3911" s="150"/>
      <c r="AB3911" s="150"/>
      <c r="AC3911" s="138"/>
      <c r="AD3911" s="505"/>
      <c r="AE3911" s="150"/>
      <c r="AF3911" s="150"/>
      <c r="AG3911" s="150"/>
      <c r="AH3911" s="150"/>
      <c r="AI3911" s="138"/>
      <c r="AJ3911" s="505"/>
      <c r="AK3911" s="150"/>
      <c r="AL3911" s="150"/>
      <c r="AM3911" s="150"/>
      <c r="AN3911" s="150"/>
      <c r="AO3911" s="138"/>
      <c r="AP3911" s="505"/>
      <c r="AQ3911" s="150"/>
      <c r="AR3911" s="150"/>
      <c r="AS3911" s="150"/>
      <c r="AT3911" s="150"/>
      <c r="AU3911" s="138"/>
      <c r="AV3911" s="505"/>
      <c r="AW3911" s="150"/>
      <c r="AX3911" s="150"/>
      <c r="AY3911" s="150"/>
      <c r="BB3911" s="505"/>
      <c r="BC3911" s="150"/>
      <c r="BD3911" s="150"/>
      <c r="BE3911" s="150"/>
      <c r="BF3911" s="150"/>
      <c r="BG3911" s="150"/>
      <c r="BH3911" s="150"/>
      <c r="BI3911" s="133"/>
      <c r="BJ3911" s="135"/>
    </row>
    <row r="3912" spans="3:62">
      <c r="C3912" s="504"/>
      <c r="F3912" s="505"/>
      <c r="G3912" s="150"/>
      <c r="H3912" s="150"/>
      <c r="I3912" s="150"/>
      <c r="J3912" s="150"/>
      <c r="K3912" s="138"/>
      <c r="L3912" s="505"/>
      <c r="M3912" s="150"/>
      <c r="N3912" s="150"/>
      <c r="O3912" s="150"/>
      <c r="P3912" s="150"/>
      <c r="Q3912" s="138"/>
      <c r="R3912" s="505"/>
      <c r="S3912" s="150"/>
      <c r="T3912" s="150"/>
      <c r="U3912" s="150"/>
      <c r="V3912" s="150"/>
      <c r="W3912" s="138"/>
      <c r="X3912" s="505"/>
      <c r="Y3912" s="150"/>
      <c r="Z3912" s="150"/>
      <c r="AA3912" s="150"/>
      <c r="AB3912" s="150"/>
      <c r="AC3912" s="138"/>
      <c r="AD3912" s="505"/>
      <c r="AE3912" s="150"/>
      <c r="AF3912" s="150"/>
      <c r="AG3912" s="150"/>
      <c r="AH3912" s="150"/>
      <c r="AI3912" s="138"/>
      <c r="AJ3912" s="505"/>
      <c r="AK3912" s="150"/>
      <c r="AL3912" s="150"/>
      <c r="AM3912" s="150"/>
      <c r="AN3912" s="150"/>
      <c r="AO3912" s="138"/>
      <c r="AP3912" s="505"/>
      <c r="AQ3912" s="150"/>
      <c r="AR3912" s="150"/>
      <c r="AS3912" s="150"/>
      <c r="AT3912" s="150"/>
      <c r="AU3912" s="138"/>
      <c r="AV3912" s="505"/>
      <c r="AW3912" s="150"/>
      <c r="AX3912" s="150"/>
      <c r="AY3912" s="150"/>
      <c r="BB3912" s="505"/>
      <c r="BC3912" s="150"/>
      <c r="BD3912" s="150"/>
      <c r="BE3912" s="150"/>
      <c r="BF3912" s="150"/>
      <c r="BG3912" s="150"/>
      <c r="BH3912" s="150"/>
      <c r="BI3912" s="133"/>
      <c r="BJ3912" s="135"/>
    </row>
    <row r="3913" spans="3:62">
      <c r="C3913" s="504"/>
      <c r="F3913" s="505"/>
      <c r="G3913" s="150"/>
      <c r="H3913" s="150"/>
      <c r="I3913" s="150"/>
      <c r="J3913" s="150"/>
      <c r="K3913" s="138"/>
      <c r="L3913" s="505"/>
      <c r="M3913" s="150"/>
      <c r="N3913" s="150"/>
      <c r="O3913" s="150"/>
      <c r="P3913" s="150"/>
      <c r="Q3913" s="138"/>
      <c r="R3913" s="505"/>
      <c r="S3913" s="150"/>
      <c r="T3913" s="150"/>
      <c r="U3913" s="150"/>
      <c r="V3913" s="150"/>
      <c r="W3913" s="138"/>
      <c r="X3913" s="505"/>
      <c r="Y3913" s="150"/>
      <c r="Z3913" s="150"/>
      <c r="AA3913" s="150"/>
      <c r="AB3913" s="150"/>
      <c r="AC3913" s="138"/>
      <c r="AD3913" s="505"/>
      <c r="AE3913" s="150"/>
      <c r="AF3913" s="150"/>
      <c r="AG3913" s="150"/>
      <c r="AH3913" s="150"/>
      <c r="AI3913" s="138"/>
      <c r="AJ3913" s="505"/>
      <c r="AK3913" s="150"/>
      <c r="AL3913" s="150"/>
      <c r="AM3913" s="150"/>
      <c r="AN3913" s="150"/>
      <c r="AO3913" s="138"/>
      <c r="AP3913" s="505"/>
      <c r="AQ3913" s="150"/>
      <c r="AR3913" s="150"/>
      <c r="AS3913" s="150"/>
      <c r="AT3913" s="150"/>
      <c r="AU3913" s="138"/>
      <c r="AV3913" s="505"/>
      <c r="AW3913" s="150"/>
      <c r="AX3913" s="150"/>
      <c r="AY3913" s="150"/>
      <c r="BB3913" s="505"/>
      <c r="BC3913" s="150"/>
      <c r="BD3913" s="150"/>
      <c r="BE3913" s="150"/>
      <c r="BF3913" s="150"/>
      <c r="BG3913" s="150"/>
      <c r="BH3913" s="150"/>
      <c r="BI3913" s="133"/>
      <c r="BJ3913" s="135"/>
    </row>
    <row r="3914" spans="3:62">
      <c r="C3914" s="504"/>
      <c r="F3914" s="505"/>
      <c r="G3914" s="150"/>
      <c r="H3914" s="150"/>
      <c r="I3914" s="150"/>
      <c r="J3914" s="150"/>
      <c r="K3914" s="138"/>
      <c r="L3914" s="505"/>
      <c r="M3914" s="150"/>
      <c r="N3914" s="150"/>
      <c r="O3914" s="150"/>
      <c r="P3914" s="150"/>
      <c r="Q3914" s="138"/>
      <c r="R3914" s="505"/>
      <c r="S3914" s="150"/>
      <c r="T3914" s="150"/>
      <c r="U3914" s="150"/>
      <c r="V3914" s="150"/>
      <c r="W3914" s="138"/>
      <c r="X3914" s="505"/>
      <c r="Y3914" s="150"/>
      <c r="Z3914" s="150"/>
      <c r="AA3914" s="150"/>
      <c r="AB3914" s="150"/>
      <c r="AC3914" s="138"/>
      <c r="AD3914" s="505"/>
      <c r="AE3914" s="150"/>
      <c r="AF3914" s="150"/>
      <c r="AG3914" s="150"/>
      <c r="AH3914" s="150"/>
      <c r="AI3914" s="138"/>
      <c r="AJ3914" s="505"/>
      <c r="AK3914" s="150"/>
      <c r="AL3914" s="150"/>
      <c r="AM3914" s="150"/>
      <c r="AN3914" s="150"/>
      <c r="AO3914" s="138"/>
      <c r="AP3914" s="505"/>
      <c r="AQ3914" s="150"/>
      <c r="AR3914" s="150"/>
      <c r="AS3914" s="150"/>
      <c r="AT3914" s="150"/>
      <c r="AU3914" s="138"/>
      <c r="AV3914" s="505"/>
      <c r="AW3914" s="150"/>
      <c r="AX3914" s="150"/>
      <c r="AY3914" s="150"/>
      <c r="BB3914" s="505"/>
      <c r="BC3914" s="150"/>
      <c r="BD3914" s="150"/>
      <c r="BE3914" s="150"/>
      <c r="BF3914" s="150"/>
      <c r="BG3914" s="150"/>
      <c r="BH3914" s="150"/>
      <c r="BI3914" s="133"/>
      <c r="BJ3914" s="135"/>
    </row>
    <row r="3915" spans="3:62">
      <c r="C3915" s="504"/>
      <c r="F3915" s="505"/>
      <c r="G3915" s="150"/>
      <c r="H3915" s="150"/>
      <c r="I3915" s="150"/>
      <c r="J3915" s="150"/>
      <c r="K3915" s="138"/>
      <c r="L3915" s="505"/>
      <c r="M3915" s="150"/>
      <c r="N3915" s="150"/>
      <c r="O3915" s="150"/>
      <c r="P3915" s="150"/>
      <c r="Q3915" s="138"/>
      <c r="R3915" s="505"/>
      <c r="S3915" s="150"/>
      <c r="T3915" s="150"/>
      <c r="U3915" s="150"/>
      <c r="V3915" s="150"/>
      <c r="W3915" s="138"/>
      <c r="X3915" s="505"/>
      <c r="Y3915" s="150"/>
      <c r="Z3915" s="150"/>
      <c r="AA3915" s="150"/>
      <c r="AB3915" s="150"/>
      <c r="AC3915" s="138"/>
      <c r="AD3915" s="505"/>
      <c r="AE3915" s="150"/>
      <c r="AF3915" s="150"/>
      <c r="AG3915" s="150"/>
      <c r="AH3915" s="150"/>
      <c r="AI3915" s="138"/>
      <c r="AJ3915" s="505"/>
      <c r="AK3915" s="150"/>
      <c r="AL3915" s="150"/>
      <c r="AM3915" s="150"/>
      <c r="AN3915" s="150"/>
      <c r="AO3915" s="138"/>
      <c r="AP3915" s="505"/>
      <c r="AQ3915" s="150"/>
      <c r="AR3915" s="150"/>
      <c r="AS3915" s="150"/>
      <c r="AT3915" s="150"/>
      <c r="AU3915" s="138"/>
      <c r="AV3915" s="505"/>
      <c r="AW3915" s="150"/>
      <c r="AX3915" s="150"/>
      <c r="AY3915" s="150"/>
      <c r="BB3915" s="505"/>
      <c r="BC3915" s="150"/>
      <c r="BD3915" s="150"/>
      <c r="BE3915" s="150"/>
      <c r="BF3915" s="150"/>
      <c r="BG3915" s="150"/>
      <c r="BH3915" s="150"/>
      <c r="BI3915" s="133"/>
      <c r="BJ3915" s="135"/>
    </row>
    <row r="3916" spans="3:62">
      <c r="C3916" s="504"/>
      <c r="F3916" s="505"/>
      <c r="G3916" s="150"/>
      <c r="H3916" s="150"/>
      <c r="I3916" s="150"/>
      <c r="J3916" s="150"/>
      <c r="K3916" s="138"/>
      <c r="L3916" s="505"/>
      <c r="M3916" s="150"/>
      <c r="N3916" s="150"/>
      <c r="O3916" s="150"/>
      <c r="P3916" s="150"/>
      <c r="Q3916" s="138"/>
      <c r="R3916" s="505"/>
      <c r="S3916" s="150"/>
      <c r="T3916" s="150"/>
      <c r="U3916" s="150"/>
      <c r="V3916" s="150"/>
      <c r="W3916" s="138"/>
      <c r="X3916" s="505"/>
      <c r="Y3916" s="150"/>
      <c r="Z3916" s="150"/>
      <c r="AA3916" s="150"/>
      <c r="AB3916" s="150"/>
      <c r="AC3916" s="138"/>
      <c r="AD3916" s="505"/>
      <c r="AE3916" s="150"/>
      <c r="AF3916" s="150"/>
      <c r="AG3916" s="150"/>
      <c r="AH3916" s="150"/>
      <c r="AI3916" s="138"/>
      <c r="AJ3916" s="505"/>
      <c r="AK3916" s="150"/>
      <c r="AL3916" s="150"/>
      <c r="AM3916" s="150"/>
      <c r="AN3916" s="150"/>
      <c r="AO3916" s="138"/>
      <c r="AP3916" s="505"/>
      <c r="AQ3916" s="150"/>
      <c r="AR3916" s="150"/>
      <c r="AS3916" s="150"/>
      <c r="AT3916" s="150"/>
      <c r="AU3916" s="138"/>
      <c r="AV3916" s="505"/>
      <c r="AW3916" s="150"/>
      <c r="AX3916" s="150"/>
      <c r="AY3916" s="150"/>
      <c r="BB3916" s="505"/>
      <c r="BC3916" s="150"/>
      <c r="BD3916" s="150"/>
      <c r="BE3916" s="150"/>
      <c r="BF3916" s="150"/>
      <c r="BG3916" s="150"/>
      <c r="BH3916" s="150"/>
      <c r="BI3916" s="133"/>
      <c r="BJ3916" s="135"/>
    </row>
    <row r="3917" spans="3:62">
      <c r="C3917" s="504"/>
      <c r="F3917" s="505"/>
      <c r="G3917" s="150"/>
      <c r="H3917" s="150"/>
      <c r="I3917" s="150"/>
      <c r="J3917" s="150"/>
      <c r="K3917" s="138"/>
      <c r="L3917" s="505"/>
      <c r="M3917" s="150"/>
      <c r="N3917" s="150"/>
      <c r="O3917" s="150"/>
      <c r="P3917" s="150"/>
      <c r="Q3917" s="138"/>
      <c r="R3917" s="505"/>
      <c r="S3917" s="150"/>
      <c r="T3917" s="150"/>
      <c r="U3917" s="150"/>
      <c r="V3917" s="150"/>
      <c r="W3917" s="138"/>
      <c r="X3917" s="505"/>
      <c r="Y3917" s="150"/>
      <c r="Z3917" s="150"/>
      <c r="AA3917" s="150"/>
      <c r="AB3917" s="150"/>
      <c r="AC3917" s="138"/>
      <c r="AD3917" s="505"/>
      <c r="AE3917" s="150"/>
      <c r="AF3917" s="150"/>
      <c r="AG3917" s="150"/>
      <c r="AH3917" s="150"/>
      <c r="AI3917" s="138"/>
      <c r="AJ3917" s="505"/>
      <c r="AK3917" s="150"/>
      <c r="AL3917" s="150"/>
      <c r="AM3917" s="150"/>
      <c r="AN3917" s="150"/>
      <c r="AO3917" s="138"/>
      <c r="AP3917" s="505"/>
      <c r="AQ3917" s="150"/>
      <c r="AR3917" s="150"/>
      <c r="AS3917" s="150"/>
      <c r="AT3917" s="150"/>
      <c r="AU3917" s="138"/>
      <c r="AV3917" s="505"/>
      <c r="AW3917" s="150"/>
      <c r="AX3917" s="150"/>
      <c r="AY3917" s="150"/>
      <c r="BB3917" s="505"/>
      <c r="BC3917" s="150"/>
      <c r="BD3917" s="150"/>
      <c r="BE3917" s="150"/>
      <c r="BF3917" s="150"/>
      <c r="BG3917" s="150"/>
      <c r="BH3917" s="150"/>
      <c r="BI3917" s="133"/>
      <c r="BJ3917" s="135"/>
    </row>
    <row r="3918" spans="3:62">
      <c r="C3918" s="504"/>
      <c r="F3918" s="505"/>
      <c r="G3918" s="150"/>
      <c r="H3918" s="150"/>
      <c r="I3918" s="150"/>
      <c r="J3918" s="150"/>
      <c r="K3918" s="138"/>
      <c r="L3918" s="505"/>
      <c r="M3918" s="150"/>
      <c r="N3918" s="150"/>
      <c r="O3918" s="150"/>
      <c r="P3918" s="150"/>
      <c r="Q3918" s="138"/>
      <c r="R3918" s="505"/>
      <c r="S3918" s="150"/>
      <c r="T3918" s="150"/>
      <c r="U3918" s="150"/>
      <c r="V3918" s="150"/>
      <c r="W3918" s="138"/>
      <c r="X3918" s="505"/>
      <c r="Y3918" s="150"/>
      <c r="Z3918" s="150"/>
      <c r="AA3918" s="150"/>
      <c r="AB3918" s="150"/>
      <c r="AC3918" s="138"/>
      <c r="AD3918" s="505"/>
      <c r="AE3918" s="150"/>
      <c r="AF3918" s="150"/>
      <c r="AG3918" s="150"/>
      <c r="AH3918" s="150"/>
      <c r="AI3918" s="138"/>
      <c r="AJ3918" s="505"/>
      <c r="AK3918" s="150"/>
      <c r="AL3918" s="150"/>
      <c r="AM3918" s="150"/>
      <c r="AN3918" s="150"/>
      <c r="AO3918" s="138"/>
      <c r="AP3918" s="505"/>
      <c r="AQ3918" s="150"/>
      <c r="AR3918" s="150"/>
      <c r="AS3918" s="150"/>
      <c r="AT3918" s="150"/>
      <c r="AU3918" s="138"/>
      <c r="AV3918" s="505"/>
      <c r="AW3918" s="150"/>
      <c r="AX3918" s="150"/>
      <c r="AY3918" s="150"/>
      <c r="BB3918" s="505"/>
      <c r="BC3918" s="150"/>
      <c r="BD3918" s="150"/>
      <c r="BE3918" s="150"/>
      <c r="BF3918" s="150"/>
      <c r="BG3918" s="150"/>
      <c r="BH3918" s="150"/>
      <c r="BI3918" s="133"/>
      <c r="BJ3918" s="135"/>
    </row>
    <row r="3919" spans="3:62">
      <c r="C3919" s="504"/>
      <c r="F3919" s="505"/>
      <c r="G3919" s="150"/>
      <c r="H3919" s="150"/>
      <c r="I3919" s="150"/>
      <c r="J3919" s="150"/>
      <c r="K3919" s="138"/>
      <c r="L3919" s="505"/>
      <c r="M3919" s="150"/>
      <c r="N3919" s="150"/>
      <c r="O3919" s="150"/>
      <c r="P3919" s="150"/>
      <c r="Q3919" s="138"/>
      <c r="R3919" s="505"/>
      <c r="S3919" s="150"/>
      <c r="T3919" s="150"/>
      <c r="U3919" s="150"/>
      <c r="V3919" s="150"/>
      <c r="W3919" s="138"/>
      <c r="X3919" s="505"/>
      <c r="Y3919" s="150"/>
      <c r="Z3919" s="150"/>
      <c r="AA3919" s="150"/>
      <c r="AB3919" s="150"/>
      <c r="AC3919" s="138"/>
      <c r="AD3919" s="505"/>
      <c r="AE3919" s="150"/>
      <c r="AF3919" s="150"/>
      <c r="AG3919" s="150"/>
      <c r="AH3919" s="150"/>
      <c r="AI3919" s="138"/>
      <c r="AJ3919" s="505"/>
      <c r="AK3919" s="150"/>
      <c r="AL3919" s="150"/>
      <c r="AM3919" s="150"/>
      <c r="AN3919" s="150"/>
      <c r="AO3919" s="138"/>
      <c r="AP3919" s="505"/>
      <c r="AQ3919" s="150"/>
      <c r="AR3919" s="150"/>
      <c r="AS3919" s="150"/>
      <c r="AT3919" s="150"/>
      <c r="AU3919" s="138"/>
      <c r="AV3919" s="505"/>
      <c r="AW3919" s="150"/>
      <c r="AX3919" s="150"/>
      <c r="AY3919" s="150"/>
      <c r="BB3919" s="505"/>
      <c r="BC3919" s="150"/>
      <c r="BD3919" s="150"/>
      <c r="BE3919" s="150"/>
      <c r="BF3919" s="150"/>
      <c r="BG3919" s="150"/>
      <c r="BH3919" s="150"/>
      <c r="BI3919" s="133"/>
      <c r="BJ3919" s="135"/>
    </row>
    <row r="3920" spans="3:62">
      <c r="C3920" s="504"/>
      <c r="F3920" s="505"/>
      <c r="G3920" s="150"/>
      <c r="H3920" s="150"/>
      <c r="I3920" s="150"/>
      <c r="J3920" s="150"/>
      <c r="K3920" s="138"/>
      <c r="L3920" s="505"/>
      <c r="M3920" s="150"/>
      <c r="N3920" s="150"/>
      <c r="O3920" s="150"/>
      <c r="P3920" s="150"/>
      <c r="Q3920" s="138"/>
      <c r="R3920" s="505"/>
      <c r="S3920" s="150"/>
      <c r="T3920" s="150"/>
      <c r="U3920" s="150"/>
      <c r="V3920" s="150"/>
      <c r="W3920" s="138"/>
      <c r="X3920" s="505"/>
      <c r="Y3920" s="150"/>
      <c r="Z3920" s="150"/>
      <c r="AA3920" s="150"/>
      <c r="AB3920" s="150"/>
      <c r="AC3920" s="138"/>
      <c r="AD3920" s="505"/>
      <c r="AE3920" s="150"/>
      <c r="AF3920" s="150"/>
      <c r="AG3920" s="150"/>
      <c r="AH3920" s="150"/>
      <c r="AI3920" s="138"/>
      <c r="AJ3920" s="505"/>
      <c r="AK3920" s="150"/>
      <c r="AL3920" s="150"/>
      <c r="AM3920" s="150"/>
      <c r="AN3920" s="150"/>
      <c r="AO3920" s="138"/>
      <c r="AP3920" s="505"/>
      <c r="AQ3920" s="150"/>
      <c r="AR3920" s="150"/>
      <c r="AS3920" s="150"/>
      <c r="AT3920" s="150"/>
      <c r="AU3920" s="138"/>
      <c r="AV3920" s="505"/>
      <c r="AW3920" s="150"/>
      <c r="AX3920" s="150"/>
      <c r="AY3920" s="150"/>
      <c r="BB3920" s="505"/>
      <c r="BC3920" s="150"/>
      <c r="BD3920" s="150"/>
      <c r="BE3920" s="150"/>
      <c r="BF3920" s="150"/>
      <c r="BG3920" s="150"/>
      <c r="BH3920" s="150"/>
      <c r="BI3920" s="133"/>
      <c r="BJ3920" s="135"/>
    </row>
    <row r="3921" spans="3:62">
      <c r="C3921" s="504"/>
      <c r="F3921" s="505"/>
      <c r="G3921" s="150"/>
      <c r="H3921" s="150"/>
      <c r="I3921" s="150"/>
      <c r="J3921" s="150"/>
      <c r="K3921" s="138"/>
      <c r="L3921" s="505"/>
      <c r="M3921" s="150"/>
      <c r="N3921" s="150"/>
      <c r="O3921" s="150"/>
      <c r="P3921" s="150"/>
      <c r="Q3921" s="138"/>
      <c r="R3921" s="505"/>
      <c r="S3921" s="150"/>
      <c r="T3921" s="150"/>
      <c r="U3921" s="150"/>
      <c r="V3921" s="150"/>
      <c r="W3921" s="138"/>
      <c r="X3921" s="505"/>
      <c r="Y3921" s="150"/>
      <c r="Z3921" s="150"/>
      <c r="AA3921" s="150"/>
      <c r="AB3921" s="150"/>
      <c r="AC3921" s="138"/>
      <c r="AD3921" s="505"/>
      <c r="AE3921" s="150"/>
      <c r="AF3921" s="150"/>
      <c r="AG3921" s="150"/>
      <c r="AH3921" s="150"/>
      <c r="AI3921" s="138"/>
      <c r="AJ3921" s="505"/>
      <c r="AK3921" s="150"/>
      <c r="AL3921" s="150"/>
      <c r="AM3921" s="150"/>
      <c r="AN3921" s="150"/>
      <c r="AO3921" s="138"/>
      <c r="AP3921" s="505"/>
      <c r="AQ3921" s="150"/>
      <c r="AR3921" s="150"/>
      <c r="AS3921" s="150"/>
      <c r="AT3921" s="150"/>
      <c r="AU3921" s="138"/>
      <c r="AV3921" s="505"/>
      <c r="AW3921" s="150"/>
      <c r="AX3921" s="150"/>
      <c r="AY3921" s="150"/>
      <c r="BB3921" s="505"/>
      <c r="BC3921" s="150"/>
      <c r="BD3921" s="150"/>
      <c r="BE3921" s="150"/>
      <c r="BF3921" s="150"/>
      <c r="BG3921" s="150"/>
      <c r="BH3921" s="150"/>
      <c r="BI3921" s="133"/>
      <c r="BJ3921" s="135"/>
    </row>
    <row r="3922" spans="3:62">
      <c r="C3922" s="504"/>
      <c r="F3922" s="505"/>
      <c r="G3922" s="150"/>
      <c r="H3922" s="150"/>
      <c r="I3922" s="150"/>
      <c r="J3922" s="150"/>
      <c r="K3922" s="138"/>
      <c r="L3922" s="505"/>
      <c r="M3922" s="150"/>
      <c r="N3922" s="150"/>
      <c r="O3922" s="150"/>
      <c r="P3922" s="150"/>
      <c r="Q3922" s="138"/>
      <c r="R3922" s="505"/>
      <c r="S3922" s="150"/>
      <c r="T3922" s="150"/>
      <c r="U3922" s="150"/>
      <c r="V3922" s="150"/>
      <c r="W3922" s="138"/>
      <c r="X3922" s="505"/>
      <c r="Y3922" s="150"/>
      <c r="Z3922" s="150"/>
      <c r="AA3922" s="150"/>
      <c r="AB3922" s="150"/>
      <c r="AC3922" s="138"/>
      <c r="AD3922" s="505"/>
      <c r="AE3922" s="150"/>
      <c r="AF3922" s="150"/>
      <c r="AG3922" s="150"/>
      <c r="AH3922" s="150"/>
      <c r="AI3922" s="138"/>
      <c r="AJ3922" s="505"/>
      <c r="AK3922" s="150"/>
      <c r="AL3922" s="150"/>
      <c r="AM3922" s="150"/>
      <c r="AN3922" s="150"/>
      <c r="AO3922" s="138"/>
      <c r="AP3922" s="505"/>
      <c r="AQ3922" s="150"/>
      <c r="AR3922" s="150"/>
      <c r="AS3922" s="150"/>
      <c r="AT3922" s="150"/>
      <c r="AU3922" s="138"/>
      <c r="AV3922" s="505"/>
      <c r="AW3922" s="150"/>
      <c r="AX3922" s="150"/>
      <c r="AY3922" s="150"/>
      <c r="BB3922" s="505"/>
      <c r="BC3922" s="150"/>
      <c r="BD3922" s="150"/>
      <c r="BE3922" s="150"/>
      <c r="BF3922" s="150"/>
      <c r="BG3922" s="150"/>
      <c r="BH3922" s="150"/>
      <c r="BI3922" s="133"/>
      <c r="BJ3922" s="135"/>
    </row>
    <row r="3923" spans="3:62">
      <c r="C3923" s="504"/>
      <c r="F3923" s="505"/>
      <c r="G3923" s="150"/>
      <c r="H3923" s="150"/>
      <c r="I3923" s="150"/>
      <c r="J3923" s="150"/>
      <c r="K3923" s="138"/>
      <c r="L3923" s="505"/>
      <c r="M3923" s="150"/>
      <c r="N3923" s="150"/>
      <c r="O3923" s="150"/>
      <c r="P3923" s="150"/>
      <c r="Q3923" s="138"/>
      <c r="R3923" s="505"/>
      <c r="S3923" s="150"/>
      <c r="T3923" s="150"/>
      <c r="U3923" s="150"/>
      <c r="V3923" s="150"/>
      <c r="W3923" s="138"/>
      <c r="X3923" s="505"/>
      <c r="Y3923" s="150"/>
      <c r="Z3923" s="150"/>
      <c r="AA3923" s="150"/>
      <c r="AB3923" s="150"/>
      <c r="AC3923" s="138"/>
      <c r="AD3923" s="505"/>
      <c r="AE3923" s="150"/>
      <c r="AF3923" s="150"/>
      <c r="AG3923" s="150"/>
      <c r="AH3923" s="150"/>
      <c r="AI3923" s="138"/>
      <c r="AJ3923" s="505"/>
      <c r="AK3923" s="150"/>
      <c r="AL3923" s="150"/>
      <c r="AM3923" s="150"/>
      <c r="AN3923" s="150"/>
      <c r="AO3923" s="138"/>
      <c r="AP3923" s="505"/>
      <c r="AQ3923" s="150"/>
      <c r="AR3923" s="150"/>
      <c r="AS3923" s="150"/>
      <c r="AT3923" s="150"/>
      <c r="AU3923" s="138"/>
      <c r="AV3923" s="505"/>
      <c r="AW3923" s="150"/>
      <c r="AX3923" s="150"/>
      <c r="AY3923" s="150"/>
      <c r="BB3923" s="505"/>
      <c r="BC3923" s="150"/>
      <c r="BD3923" s="150"/>
      <c r="BE3923" s="150"/>
      <c r="BF3923" s="150"/>
      <c r="BG3923" s="150"/>
      <c r="BH3923" s="150"/>
      <c r="BI3923" s="133"/>
      <c r="BJ3923" s="135"/>
    </row>
    <row r="3924" spans="3:62">
      <c r="C3924" s="504"/>
      <c r="F3924" s="505"/>
      <c r="G3924" s="150"/>
      <c r="H3924" s="150"/>
      <c r="I3924" s="150"/>
      <c r="J3924" s="150"/>
      <c r="K3924" s="138"/>
      <c r="L3924" s="505"/>
      <c r="M3924" s="150"/>
      <c r="N3924" s="150"/>
      <c r="O3924" s="150"/>
      <c r="P3924" s="150"/>
      <c r="Q3924" s="138"/>
      <c r="R3924" s="505"/>
      <c r="S3924" s="150"/>
      <c r="T3924" s="150"/>
      <c r="U3924" s="150"/>
      <c r="V3924" s="150"/>
      <c r="W3924" s="138"/>
      <c r="X3924" s="505"/>
      <c r="Y3924" s="150"/>
      <c r="Z3924" s="150"/>
      <c r="AA3924" s="150"/>
      <c r="AB3924" s="150"/>
      <c r="AC3924" s="138"/>
      <c r="AD3924" s="505"/>
      <c r="AE3924" s="150"/>
      <c r="AF3924" s="150"/>
      <c r="AG3924" s="150"/>
      <c r="AH3924" s="150"/>
      <c r="AI3924" s="138"/>
      <c r="AJ3924" s="505"/>
      <c r="AK3924" s="150"/>
      <c r="AL3924" s="150"/>
      <c r="AM3924" s="150"/>
      <c r="AN3924" s="150"/>
      <c r="AO3924" s="138"/>
      <c r="AP3924" s="505"/>
      <c r="AQ3924" s="150"/>
      <c r="AR3924" s="150"/>
      <c r="AS3924" s="150"/>
      <c r="AT3924" s="150"/>
      <c r="AU3924" s="138"/>
      <c r="AV3924" s="505"/>
      <c r="AW3924" s="150"/>
      <c r="AX3924" s="150"/>
      <c r="AY3924" s="150"/>
      <c r="BB3924" s="505"/>
      <c r="BC3924" s="150"/>
      <c r="BD3924" s="150"/>
      <c r="BE3924" s="150"/>
      <c r="BF3924" s="150"/>
      <c r="BG3924" s="150"/>
      <c r="BH3924" s="150"/>
      <c r="BI3924" s="133"/>
      <c r="BJ3924" s="135"/>
    </row>
    <row r="3925" spans="3:62">
      <c r="C3925" s="504"/>
      <c r="F3925" s="505"/>
      <c r="G3925" s="150"/>
      <c r="H3925" s="150"/>
      <c r="I3925" s="150"/>
      <c r="J3925" s="150"/>
      <c r="K3925" s="138"/>
      <c r="L3925" s="505"/>
      <c r="M3925" s="150"/>
      <c r="N3925" s="150"/>
      <c r="O3925" s="150"/>
      <c r="P3925" s="150"/>
      <c r="Q3925" s="138"/>
      <c r="R3925" s="505"/>
      <c r="S3925" s="150"/>
      <c r="T3925" s="150"/>
      <c r="U3925" s="150"/>
      <c r="V3925" s="150"/>
      <c r="W3925" s="138"/>
      <c r="X3925" s="505"/>
      <c r="Y3925" s="150"/>
      <c r="Z3925" s="150"/>
      <c r="AA3925" s="150"/>
      <c r="AB3925" s="150"/>
      <c r="AC3925" s="138"/>
      <c r="AD3925" s="505"/>
      <c r="AE3925" s="150"/>
      <c r="AF3925" s="150"/>
      <c r="AG3925" s="150"/>
      <c r="AH3925" s="150"/>
      <c r="AI3925" s="138"/>
      <c r="AJ3925" s="505"/>
      <c r="AK3925" s="150"/>
      <c r="AL3925" s="150"/>
      <c r="AM3925" s="150"/>
      <c r="AN3925" s="150"/>
      <c r="AO3925" s="138"/>
      <c r="AP3925" s="505"/>
      <c r="AQ3925" s="150"/>
      <c r="AR3925" s="150"/>
      <c r="AS3925" s="150"/>
      <c r="AT3925" s="150"/>
      <c r="AU3925" s="138"/>
      <c r="AV3925" s="505"/>
      <c r="AW3925" s="150"/>
      <c r="AX3925" s="150"/>
      <c r="AY3925" s="150"/>
      <c r="BB3925" s="505"/>
      <c r="BC3925" s="150"/>
      <c r="BD3925" s="150"/>
      <c r="BE3925" s="150"/>
      <c r="BF3925" s="150"/>
      <c r="BG3925" s="150"/>
      <c r="BH3925" s="150"/>
      <c r="BI3925" s="133"/>
      <c r="BJ3925" s="135"/>
    </row>
    <row r="3926" spans="3:62">
      <c r="C3926" s="504"/>
      <c r="F3926" s="505"/>
      <c r="G3926" s="150"/>
      <c r="H3926" s="150"/>
      <c r="I3926" s="150"/>
      <c r="J3926" s="150"/>
      <c r="K3926" s="138"/>
      <c r="L3926" s="505"/>
      <c r="M3926" s="150"/>
      <c r="N3926" s="150"/>
      <c r="O3926" s="150"/>
      <c r="P3926" s="150"/>
      <c r="Q3926" s="138"/>
      <c r="R3926" s="505"/>
      <c r="S3926" s="150"/>
      <c r="T3926" s="150"/>
      <c r="U3926" s="150"/>
      <c r="V3926" s="150"/>
      <c r="W3926" s="138"/>
      <c r="X3926" s="505"/>
      <c r="Y3926" s="150"/>
      <c r="Z3926" s="150"/>
      <c r="AA3926" s="150"/>
      <c r="AB3926" s="150"/>
      <c r="AC3926" s="138"/>
      <c r="AD3926" s="505"/>
      <c r="AE3926" s="150"/>
      <c r="AF3926" s="150"/>
      <c r="AG3926" s="150"/>
      <c r="AH3926" s="150"/>
      <c r="AI3926" s="138"/>
      <c r="AJ3926" s="505"/>
      <c r="AK3926" s="150"/>
      <c r="AL3926" s="150"/>
      <c r="AM3926" s="150"/>
      <c r="AN3926" s="150"/>
      <c r="AO3926" s="138"/>
      <c r="AP3926" s="505"/>
      <c r="AQ3926" s="150"/>
      <c r="AR3926" s="150"/>
      <c r="AS3926" s="150"/>
      <c r="AT3926" s="150"/>
      <c r="AU3926" s="138"/>
      <c r="AV3926" s="505"/>
      <c r="AW3926" s="150"/>
      <c r="AX3926" s="150"/>
      <c r="AY3926" s="150"/>
      <c r="BB3926" s="505"/>
      <c r="BC3926" s="150"/>
      <c r="BD3926" s="150"/>
      <c r="BE3926" s="150"/>
      <c r="BF3926" s="150"/>
      <c r="BG3926" s="150"/>
      <c r="BH3926" s="150"/>
      <c r="BI3926" s="133"/>
      <c r="BJ3926" s="135"/>
    </row>
    <row r="3927" spans="3:62">
      <c r="C3927" s="504"/>
      <c r="F3927" s="505"/>
      <c r="G3927" s="150"/>
      <c r="H3927" s="150"/>
      <c r="I3927" s="150"/>
      <c r="J3927" s="150"/>
      <c r="K3927" s="138"/>
      <c r="L3927" s="505"/>
      <c r="M3927" s="150"/>
      <c r="N3927" s="150"/>
      <c r="O3927" s="150"/>
      <c r="P3927" s="150"/>
      <c r="Q3927" s="138"/>
      <c r="R3927" s="505"/>
      <c r="S3927" s="150"/>
      <c r="T3927" s="150"/>
      <c r="U3927" s="150"/>
      <c r="V3927" s="150"/>
      <c r="W3927" s="138"/>
      <c r="X3927" s="505"/>
      <c r="Y3927" s="150"/>
      <c r="Z3927" s="150"/>
      <c r="AA3927" s="150"/>
      <c r="AB3927" s="150"/>
      <c r="AC3927" s="138"/>
      <c r="AD3927" s="505"/>
      <c r="AE3927" s="150"/>
      <c r="AF3927" s="150"/>
      <c r="AG3927" s="150"/>
      <c r="AH3927" s="150"/>
      <c r="AI3927" s="138"/>
      <c r="AJ3927" s="505"/>
      <c r="AK3927" s="150"/>
      <c r="AL3927" s="150"/>
      <c r="AM3927" s="150"/>
      <c r="AN3927" s="150"/>
      <c r="AO3927" s="138"/>
      <c r="AP3927" s="505"/>
      <c r="AQ3927" s="150"/>
      <c r="AR3927" s="150"/>
      <c r="AS3927" s="150"/>
      <c r="AT3927" s="150"/>
      <c r="AU3927" s="138"/>
      <c r="AV3927" s="505"/>
      <c r="AW3927" s="150"/>
      <c r="AX3927" s="150"/>
      <c r="AY3927" s="150"/>
      <c r="BB3927" s="505"/>
      <c r="BC3927" s="150"/>
      <c r="BD3927" s="150"/>
      <c r="BE3927" s="150"/>
      <c r="BF3927" s="150"/>
      <c r="BG3927" s="150"/>
      <c r="BH3927" s="150"/>
      <c r="BI3927" s="133"/>
      <c r="BJ3927" s="135"/>
    </row>
    <row r="3928" spans="3:62">
      <c r="C3928" s="504"/>
      <c r="F3928" s="505"/>
      <c r="G3928" s="150"/>
      <c r="H3928" s="150"/>
      <c r="I3928" s="150"/>
      <c r="J3928" s="150"/>
      <c r="K3928" s="138"/>
      <c r="L3928" s="505"/>
      <c r="M3928" s="150"/>
      <c r="N3928" s="150"/>
      <c r="O3928" s="150"/>
      <c r="P3928" s="150"/>
      <c r="Q3928" s="138"/>
      <c r="R3928" s="505"/>
      <c r="S3928" s="150"/>
      <c r="T3928" s="150"/>
      <c r="U3928" s="150"/>
      <c r="V3928" s="150"/>
      <c r="W3928" s="138"/>
      <c r="X3928" s="505"/>
      <c r="Y3928" s="150"/>
      <c r="Z3928" s="150"/>
      <c r="AA3928" s="150"/>
      <c r="AB3928" s="150"/>
      <c r="AC3928" s="138"/>
      <c r="AD3928" s="505"/>
      <c r="AE3928" s="150"/>
      <c r="AF3928" s="150"/>
      <c r="AG3928" s="150"/>
      <c r="AH3928" s="150"/>
      <c r="AI3928" s="138"/>
      <c r="AJ3928" s="505"/>
      <c r="AK3928" s="150"/>
      <c r="AL3928" s="150"/>
      <c r="AM3928" s="150"/>
      <c r="AN3928" s="150"/>
      <c r="AO3928" s="138"/>
      <c r="AP3928" s="505"/>
      <c r="AQ3928" s="150"/>
      <c r="AR3928" s="150"/>
      <c r="AS3928" s="150"/>
      <c r="AT3928" s="150"/>
      <c r="AU3928" s="138"/>
      <c r="AV3928" s="505"/>
      <c r="AW3928" s="150"/>
      <c r="AX3928" s="150"/>
      <c r="AY3928" s="150"/>
      <c r="BB3928" s="505"/>
      <c r="BC3928" s="150"/>
      <c r="BD3928" s="150"/>
      <c r="BE3928" s="150"/>
      <c r="BF3928" s="150"/>
      <c r="BG3928" s="150"/>
      <c r="BH3928" s="150"/>
      <c r="BI3928" s="133"/>
      <c r="BJ3928" s="135"/>
    </row>
    <row r="3929" spans="3:62">
      <c r="C3929" s="504"/>
      <c r="F3929" s="505"/>
      <c r="G3929" s="150"/>
      <c r="H3929" s="150"/>
      <c r="I3929" s="150"/>
      <c r="J3929" s="150"/>
      <c r="K3929" s="138"/>
      <c r="L3929" s="505"/>
      <c r="M3929" s="150"/>
      <c r="N3929" s="150"/>
      <c r="O3929" s="150"/>
      <c r="P3929" s="150"/>
      <c r="Q3929" s="138"/>
      <c r="R3929" s="505"/>
      <c r="S3929" s="150"/>
      <c r="T3929" s="150"/>
      <c r="U3929" s="150"/>
      <c r="V3929" s="150"/>
      <c r="W3929" s="138"/>
      <c r="X3929" s="505"/>
      <c r="Y3929" s="150"/>
      <c r="Z3929" s="150"/>
      <c r="AA3929" s="150"/>
      <c r="AB3929" s="150"/>
      <c r="AC3929" s="138"/>
      <c r="AD3929" s="505"/>
      <c r="AE3929" s="150"/>
      <c r="AF3929" s="150"/>
      <c r="AG3929" s="150"/>
      <c r="AH3929" s="150"/>
      <c r="AI3929" s="138"/>
      <c r="AJ3929" s="505"/>
      <c r="AK3929" s="150"/>
      <c r="AL3929" s="150"/>
      <c r="AM3929" s="150"/>
      <c r="AN3929" s="150"/>
      <c r="AO3929" s="138"/>
      <c r="AP3929" s="505"/>
      <c r="AQ3929" s="150"/>
      <c r="AR3929" s="150"/>
      <c r="AS3929" s="150"/>
      <c r="AT3929" s="150"/>
      <c r="AU3929" s="138"/>
      <c r="AV3929" s="505"/>
      <c r="AW3929" s="150"/>
      <c r="AX3929" s="150"/>
      <c r="AY3929" s="150"/>
      <c r="BB3929" s="505"/>
      <c r="BC3929" s="150"/>
      <c r="BD3929" s="150"/>
      <c r="BE3929" s="150"/>
      <c r="BF3929" s="150"/>
      <c r="BG3929" s="150"/>
      <c r="BH3929" s="150"/>
      <c r="BI3929" s="133"/>
      <c r="BJ3929" s="135"/>
    </row>
    <row r="3930" spans="3:62">
      <c r="C3930" s="504"/>
      <c r="F3930" s="505"/>
      <c r="G3930" s="150"/>
      <c r="H3930" s="150"/>
      <c r="I3930" s="150"/>
      <c r="J3930" s="150"/>
      <c r="K3930" s="138"/>
      <c r="L3930" s="505"/>
      <c r="M3930" s="150"/>
      <c r="N3930" s="150"/>
      <c r="O3930" s="150"/>
      <c r="P3930" s="150"/>
      <c r="Q3930" s="138"/>
      <c r="R3930" s="505"/>
      <c r="S3930" s="150"/>
      <c r="T3930" s="150"/>
      <c r="U3930" s="150"/>
      <c r="V3930" s="150"/>
      <c r="W3930" s="138"/>
      <c r="X3930" s="505"/>
      <c r="Y3930" s="150"/>
      <c r="Z3930" s="150"/>
      <c r="AA3930" s="150"/>
      <c r="AB3930" s="150"/>
      <c r="AC3930" s="138"/>
      <c r="AD3930" s="505"/>
      <c r="AE3930" s="150"/>
      <c r="AF3930" s="150"/>
      <c r="AG3930" s="150"/>
      <c r="AH3930" s="150"/>
      <c r="AI3930" s="138"/>
      <c r="AJ3930" s="505"/>
      <c r="AK3930" s="150"/>
      <c r="AL3930" s="150"/>
      <c r="AM3930" s="150"/>
      <c r="AN3930" s="150"/>
      <c r="AO3930" s="138"/>
      <c r="AP3930" s="505"/>
      <c r="AQ3930" s="150"/>
      <c r="AR3930" s="150"/>
      <c r="AS3930" s="150"/>
      <c r="AT3930" s="150"/>
      <c r="AU3930" s="138"/>
      <c r="AV3930" s="505"/>
      <c r="AW3930" s="150"/>
      <c r="AX3930" s="150"/>
      <c r="AY3930" s="150"/>
      <c r="BB3930" s="505"/>
      <c r="BC3930" s="150"/>
      <c r="BD3930" s="150"/>
      <c r="BE3930" s="150"/>
      <c r="BF3930" s="150"/>
      <c r="BG3930" s="150"/>
      <c r="BH3930" s="150"/>
      <c r="BI3930" s="133"/>
      <c r="BJ3930" s="135"/>
    </row>
    <row r="3931" spans="3:62">
      <c r="C3931" s="504"/>
      <c r="F3931" s="505"/>
      <c r="G3931" s="150"/>
      <c r="H3931" s="150"/>
      <c r="I3931" s="150"/>
      <c r="J3931" s="150"/>
      <c r="K3931" s="138"/>
      <c r="L3931" s="505"/>
      <c r="M3931" s="150"/>
      <c r="N3931" s="150"/>
      <c r="O3931" s="150"/>
      <c r="P3931" s="150"/>
      <c r="Q3931" s="138"/>
      <c r="R3931" s="505"/>
      <c r="S3931" s="150"/>
      <c r="T3931" s="150"/>
      <c r="U3931" s="150"/>
      <c r="V3931" s="150"/>
      <c r="W3931" s="138"/>
      <c r="X3931" s="505"/>
      <c r="Y3931" s="150"/>
      <c r="Z3931" s="150"/>
      <c r="AA3931" s="150"/>
      <c r="AB3931" s="150"/>
      <c r="AC3931" s="138"/>
      <c r="AD3931" s="505"/>
      <c r="AE3931" s="150"/>
      <c r="AF3931" s="150"/>
      <c r="AG3931" s="150"/>
      <c r="AH3931" s="150"/>
      <c r="AI3931" s="138"/>
      <c r="AJ3931" s="505"/>
      <c r="AK3931" s="150"/>
      <c r="AL3931" s="150"/>
      <c r="AM3931" s="150"/>
      <c r="AN3931" s="150"/>
      <c r="AO3931" s="138"/>
      <c r="AP3931" s="505"/>
      <c r="AQ3931" s="150"/>
      <c r="AR3931" s="150"/>
      <c r="AS3931" s="150"/>
      <c r="AT3931" s="150"/>
      <c r="AU3931" s="138"/>
      <c r="AV3931" s="505"/>
      <c r="AW3931" s="150"/>
      <c r="AX3931" s="150"/>
      <c r="AY3931" s="150"/>
      <c r="BB3931" s="505"/>
      <c r="BC3931" s="150"/>
      <c r="BD3931" s="150"/>
      <c r="BE3931" s="150"/>
      <c r="BF3931" s="150"/>
      <c r="BG3931" s="150"/>
      <c r="BH3931" s="150"/>
      <c r="BI3931" s="133"/>
      <c r="BJ3931" s="135"/>
    </row>
    <row r="3932" spans="3:62">
      <c r="C3932" s="504"/>
      <c r="F3932" s="505"/>
      <c r="G3932" s="150"/>
      <c r="H3932" s="150"/>
      <c r="I3932" s="150"/>
      <c r="J3932" s="150"/>
      <c r="K3932" s="138"/>
      <c r="L3932" s="505"/>
      <c r="M3932" s="150"/>
      <c r="N3932" s="150"/>
      <c r="O3932" s="150"/>
      <c r="P3932" s="150"/>
      <c r="Q3932" s="138"/>
      <c r="R3932" s="505"/>
      <c r="S3932" s="150"/>
      <c r="T3932" s="150"/>
      <c r="U3932" s="150"/>
      <c r="V3932" s="150"/>
      <c r="W3932" s="138"/>
      <c r="X3932" s="505"/>
      <c r="Y3932" s="150"/>
      <c r="Z3932" s="150"/>
      <c r="AA3932" s="150"/>
      <c r="AB3932" s="150"/>
      <c r="AC3932" s="138"/>
      <c r="AD3932" s="505"/>
      <c r="AE3932" s="150"/>
      <c r="AF3932" s="150"/>
      <c r="AG3932" s="150"/>
      <c r="AH3932" s="150"/>
      <c r="AI3932" s="138"/>
      <c r="AJ3932" s="505"/>
      <c r="AK3932" s="150"/>
      <c r="AL3932" s="150"/>
      <c r="AM3932" s="150"/>
      <c r="AN3932" s="150"/>
      <c r="AO3932" s="138"/>
      <c r="AP3932" s="505"/>
      <c r="AQ3932" s="150"/>
      <c r="AR3932" s="150"/>
      <c r="AS3932" s="150"/>
      <c r="AT3932" s="150"/>
      <c r="AU3932" s="138"/>
      <c r="AV3932" s="505"/>
      <c r="AW3932" s="150"/>
      <c r="AX3932" s="150"/>
      <c r="AY3932" s="150"/>
      <c r="BB3932" s="505"/>
      <c r="BC3932" s="150"/>
      <c r="BD3932" s="150"/>
      <c r="BE3932" s="150"/>
      <c r="BF3932" s="150"/>
      <c r="BG3932" s="150"/>
      <c r="BH3932" s="150"/>
      <c r="BI3932" s="133"/>
      <c r="BJ3932" s="135"/>
    </row>
    <row r="3933" spans="3:62">
      <c r="C3933" s="504"/>
      <c r="F3933" s="505"/>
      <c r="G3933" s="150"/>
      <c r="H3933" s="150"/>
      <c r="I3933" s="150"/>
      <c r="J3933" s="150"/>
      <c r="K3933" s="138"/>
      <c r="L3933" s="505"/>
      <c r="M3933" s="150"/>
      <c r="N3933" s="150"/>
      <c r="O3933" s="150"/>
      <c r="P3933" s="150"/>
      <c r="Q3933" s="138"/>
      <c r="R3933" s="505"/>
      <c r="S3933" s="150"/>
      <c r="T3933" s="150"/>
      <c r="U3933" s="150"/>
      <c r="V3933" s="150"/>
      <c r="W3933" s="138"/>
      <c r="X3933" s="505"/>
      <c r="Y3933" s="150"/>
      <c r="Z3933" s="150"/>
      <c r="AA3933" s="150"/>
      <c r="AB3933" s="150"/>
      <c r="AC3933" s="138"/>
      <c r="AD3933" s="505"/>
      <c r="AE3933" s="150"/>
      <c r="AF3933" s="150"/>
      <c r="AG3933" s="150"/>
      <c r="AH3933" s="150"/>
      <c r="AI3933" s="138"/>
      <c r="AJ3933" s="505"/>
      <c r="AK3933" s="150"/>
      <c r="AL3933" s="150"/>
      <c r="AM3933" s="150"/>
      <c r="AN3933" s="150"/>
      <c r="AO3933" s="138"/>
      <c r="AP3933" s="505"/>
      <c r="AQ3933" s="150"/>
      <c r="AR3933" s="150"/>
      <c r="AS3933" s="150"/>
      <c r="AT3933" s="150"/>
      <c r="AU3933" s="138"/>
      <c r="AV3933" s="505"/>
      <c r="AW3933" s="150"/>
      <c r="AX3933" s="150"/>
      <c r="AY3933" s="150"/>
      <c r="BB3933" s="505"/>
      <c r="BC3933" s="150"/>
      <c r="BD3933" s="150"/>
      <c r="BE3933" s="150"/>
      <c r="BF3933" s="150"/>
      <c r="BG3933" s="150"/>
      <c r="BH3933" s="150"/>
      <c r="BI3933" s="133"/>
      <c r="BJ3933" s="135"/>
    </row>
    <row r="3934" spans="3:62">
      <c r="C3934" s="504"/>
      <c r="F3934" s="505"/>
      <c r="G3934" s="150"/>
      <c r="H3934" s="150"/>
      <c r="I3934" s="150"/>
      <c r="J3934" s="150"/>
      <c r="K3934" s="138"/>
      <c r="L3934" s="505"/>
      <c r="M3934" s="150"/>
      <c r="N3934" s="150"/>
      <c r="O3934" s="150"/>
      <c r="P3934" s="150"/>
      <c r="Q3934" s="138"/>
      <c r="R3934" s="505"/>
      <c r="S3934" s="150"/>
      <c r="T3934" s="150"/>
      <c r="U3934" s="150"/>
      <c r="V3934" s="150"/>
      <c r="W3934" s="138"/>
      <c r="X3934" s="505"/>
      <c r="Y3934" s="150"/>
      <c r="Z3934" s="150"/>
      <c r="AA3934" s="150"/>
      <c r="AB3934" s="150"/>
      <c r="AC3934" s="138"/>
      <c r="AD3934" s="505"/>
      <c r="AE3934" s="150"/>
      <c r="AF3934" s="150"/>
      <c r="AG3934" s="150"/>
      <c r="AH3934" s="150"/>
      <c r="AI3934" s="138"/>
      <c r="AJ3934" s="505"/>
      <c r="AK3934" s="150"/>
      <c r="AL3934" s="150"/>
      <c r="AM3934" s="150"/>
      <c r="AN3934" s="150"/>
      <c r="AO3934" s="138"/>
      <c r="AP3934" s="505"/>
      <c r="AQ3934" s="150"/>
      <c r="AR3934" s="150"/>
      <c r="AS3934" s="150"/>
      <c r="AT3934" s="150"/>
      <c r="AU3934" s="138"/>
      <c r="AV3934" s="505"/>
      <c r="AW3934" s="150"/>
      <c r="AX3934" s="150"/>
      <c r="AY3934" s="150"/>
      <c r="BB3934" s="505"/>
      <c r="BC3934" s="150"/>
      <c r="BD3934" s="150"/>
      <c r="BE3934" s="150"/>
      <c r="BF3934" s="150"/>
      <c r="BG3934" s="150"/>
      <c r="BH3934" s="150"/>
      <c r="BI3934" s="133"/>
      <c r="BJ3934" s="135"/>
    </row>
    <row r="3935" spans="3:62">
      <c r="C3935" s="504"/>
      <c r="F3935" s="505"/>
      <c r="G3935" s="150"/>
      <c r="H3935" s="150"/>
      <c r="I3935" s="150"/>
      <c r="J3935" s="150"/>
      <c r="K3935" s="138"/>
      <c r="L3935" s="505"/>
      <c r="M3935" s="150"/>
      <c r="N3935" s="150"/>
      <c r="O3935" s="150"/>
      <c r="P3935" s="150"/>
      <c r="Q3935" s="138"/>
      <c r="R3935" s="505"/>
      <c r="S3935" s="150"/>
      <c r="T3935" s="150"/>
      <c r="U3935" s="150"/>
      <c r="V3935" s="150"/>
      <c r="W3935" s="138"/>
      <c r="X3935" s="505"/>
      <c r="Y3935" s="150"/>
      <c r="Z3935" s="150"/>
      <c r="AA3935" s="150"/>
      <c r="AB3935" s="150"/>
      <c r="AC3935" s="138"/>
      <c r="AD3935" s="505"/>
      <c r="AE3935" s="150"/>
      <c r="AF3935" s="150"/>
      <c r="AG3935" s="150"/>
      <c r="AH3935" s="150"/>
      <c r="AI3935" s="138"/>
      <c r="AJ3935" s="505"/>
      <c r="AK3935" s="150"/>
      <c r="AL3935" s="150"/>
      <c r="AM3935" s="150"/>
      <c r="AN3935" s="150"/>
      <c r="AO3935" s="138"/>
      <c r="AP3935" s="505"/>
      <c r="AQ3935" s="150"/>
      <c r="AR3935" s="150"/>
      <c r="AS3935" s="150"/>
      <c r="AT3935" s="150"/>
      <c r="AU3935" s="138"/>
      <c r="AV3935" s="505"/>
      <c r="AW3935" s="150"/>
      <c r="AX3935" s="150"/>
      <c r="AY3935" s="150"/>
      <c r="BB3935" s="505"/>
      <c r="BC3935" s="150"/>
      <c r="BD3935" s="150"/>
      <c r="BE3935" s="150"/>
      <c r="BF3935" s="150"/>
      <c r="BG3935" s="150"/>
      <c r="BH3935" s="150"/>
      <c r="BI3935" s="133"/>
      <c r="BJ3935" s="135"/>
    </row>
    <row r="3936" spans="3:62">
      <c r="C3936" s="504"/>
      <c r="F3936" s="505"/>
      <c r="G3936" s="150"/>
      <c r="H3936" s="150"/>
      <c r="I3936" s="150"/>
      <c r="J3936" s="150"/>
      <c r="K3936" s="138"/>
      <c r="L3936" s="505"/>
      <c r="M3936" s="150"/>
      <c r="N3936" s="150"/>
      <c r="O3936" s="150"/>
      <c r="P3936" s="150"/>
      <c r="Q3936" s="138"/>
      <c r="R3936" s="505"/>
      <c r="S3936" s="150"/>
      <c r="T3936" s="150"/>
      <c r="U3936" s="150"/>
      <c r="V3936" s="150"/>
      <c r="W3936" s="138"/>
      <c r="X3936" s="505"/>
      <c r="Y3936" s="150"/>
      <c r="Z3936" s="150"/>
      <c r="AA3936" s="150"/>
      <c r="AB3936" s="150"/>
      <c r="AC3936" s="138"/>
      <c r="AD3936" s="505"/>
      <c r="AE3936" s="150"/>
      <c r="AF3936" s="150"/>
      <c r="AG3936" s="150"/>
      <c r="AH3936" s="150"/>
      <c r="AI3936" s="138"/>
      <c r="AJ3936" s="505"/>
      <c r="AK3936" s="150"/>
      <c r="AL3936" s="150"/>
      <c r="AM3936" s="150"/>
      <c r="AN3936" s="150"/>
      <c r="AO3936" s="138"/>
      <c r="AP3936" s="505"/>
      <c r="AQ3936" s="150"/>
      <c r="AR3936" s="150"/>
      <c r="AS3936" s="150"/>
      <c r="AT3936" s="150"/>
      <c r="AU3936" s="138"/>
      <c r="AV3936" s="505"/>
      <c r="AW3936" s="150"/>
      <c r="AX3936" s="150"/>
      <c r="AY3936" s="150"/>
      <c r="BB3936" s="505"/>
      <c r="BC3936" s="150"/>
      <c r="BD3936" s="150"/>
      <c r="BE3936" s="150"/>
      <c r="BF3936" s="150"/>
      <c r="BG3936" s="150"/>
      <c r="BH3936" s="150"/>
      <c r="BI3936" s="133"/>
      <c r="BJ3936" s="135"/>
    </row>
    <row r="3937" spans="3:62">
      <c r="C3937" s="504"/>
      <c r="F3937" s="505"/>
      <c r="G3937" s="150"/>
      <c r="H3937" s="150"/>
      <c r="I3937" s="150"/>
      <c r="J3937" s="150"/>
      <c r="K3937" s="138"/>
      <c r="L3937" s="505"/>
      <c r="M3937" s="150"/>
      <c r="N3937" s="150"/>
      <c r="O3937" s="150"/>
      <c r="P3937" s="150"/>
      <c r="Q3937" s="138"/>
      <c r="R3937" s="505"/>
      <c r="S3937" s="150"/>
      <c r="T3937" s="150"/>
      <c r="U3937" s="150"/>
      <c r="V3937" s="150"/>
      <c r="W3937" s="138"/>
      <c r="X3937" s="505"/>
      <c r="Y3937" s="150"/>
      <c r="Z3937" s="150"/>
      <c r="AA3937" s="150"/>
      <c r="AB3937" s="150"/>
      <c r="AC3937" s="138"/>
      <c r="AD3937" s="505"/>
      <c r="AE3937" s="150"/>
      <c r="AF3937" s="150"/>
      <c r="AG3937" s="150"/>
      <c r="AH3937" s="150"/>
      <c r="AI3937" s="138"/>
      <c r="AJ3937" s="505"/>
      <c r="AK3937" s="150"/>
      <c r="AL3937" s="150"/>
      <c r="AM3937" s="150"/>
      <c r="AN3937" s="150"/>
      <c r="AO3937" s="138"/>
      <c r="AP3937" s="505"/>
      <c r="AQ3937" s="150"/>
      <c r="AR3937" s="150"/>
      <c r="AS3937" s="150"/>
      <c r="AT3937" s="150"/>
      <c r="AU3937" s="138"/>
      <c r="AV3937" s="505"/>
      <c r="AW3937" s="150"/>
      <c r="AX3937" s="150"/>
      <c r="AY3937" s="150"/>
      <c r="BB3937" s="505"/>
      <c r="BC3937" s="150"/>
      <c r="BD3937" s="150"/>
      <c r="BE3937" s="150"/>
      <c r="BF3937" s="150"/>
      <c r="BG3937" s="150"/>
      <c r="BH3937" s="150"/>
      <c r="BI3937" s="133"/>
      <c r="BJ3937" s="135"/>
    </row>
    <row r="3938" spans="3:62">
      <c r="C3938" s="504"/>
      <c r="F3938" s="505"/>
      <c r="G3938" s="150"/>
      <c r="H3938" s="150"/>
      <c r="I3938" s="150"/>
      <c r="J3938" s="150"/>
      <c r="K3938" s="138"/>
      <c r="L3938" s="505"/>
      <c r="M3938" s="150"/>
      <c r="N3938" s="150"/>
      <c r="O3938" s="150"/>
      <c r="P3938" s="150"/>
      <c r="Q3938" s="138"/>
      <c r="R3938" s="505"/>
      <c r="S3938" s="150"/>
      <c r="T3938" s="150"/>
      <c r="U3938" s="150"/>
      <c r="V3938" s="150"/>
      <c r="W3938" s="138"/>
      <c r="X3938" s="505"/>
      <c r="Y3938" s="150"/>
      <c r="Z3938" s="150"/>
      <c r="AA3938" s="150"/>
      <c r="AB3938" s="150"/>
      <c r="AC3938" s="138"/>
      <c r="AD3938" s="505"/>
      <c r="AE3938" s="150"/>
      <c r="AF3938" s="150"/>
      <c r="AG3938" s="150"/>
      <c r="AH3938" s="150"/>
      <c r="AI3938" s="138"/>
      <c r="AJ3938" s="505"/>
      <c r="AK3938" s="150"/>
      <c r="AL3938" s="150"/>
      <c r="AM3938" s="150"/>
      <c r="AN3938" s="150"/>
      <c r="AO3938" s="138"/>
      <c r="AP3938" s="505"/>
      <c r="AQ3938" s="150"/>
      <c r="AR3938" s="150"/>
      <c r="AS3938" s="150"/>
      <c r="AT3938" s="150"/>
      <c r="AU3938" s="138"/>
      <c r="AV3938" s="505"/>
      <c r="AW3938" s="150"/>
      <c r="AX3938" s="150"/>
      <c r="AY3938" s="150"/>
      <c r="BB3938" s="505"/>
      <c r="BC3938" s="150"/>
      <c r="BD3938" s="150"/>
      <c r="BE3938" s="150"/>
      <c r="BF3938" s="150"/>
      <c r="BG3938" s="150"/>
      <c r="BH3938" s="150"/>
      <c r="BI3938" s="133"/>
      <c r="BJ3938" s="135"/>
    </row>
    <row r="3939" spans="3:62">
      <c r="C3939" s="504"/>
      <c r="F3939" s="505"/>
      <c r="G3939" s="150"/>
      <c r="H3939" s="150"/>
      <c r="I3939" s="150"/>
      <c r="J3939" s="150"/>
      <c r="K3939" s="138"/>
      <c r="L3939" s="505"/>
      <c r="M3939" s="150"/>
      <c r="N3939" s="150"/>
      <c r="O3939" s="150"/>
      <c r="P3939" s="150"/>
      <c r="Q3939" s="138"/>
      <c r="R3939" s="505"/>
      <c r="S3939" s="150"/>
      <c r="T3939" s="150"/>
      <c r="U3939" s="150"/>
      <c r="V3939" s="150"/>
      <c r="W3939" s="138"/>
      <c r="X3939" s="505"/>
      <c r="Y3939" s="150"/>
      <c r="Z3939" s="150"/>
      <c r="AA3939" s="150"/>
      <c r="AB3939" s="150"/>
      <c r="AC3939" s="138"/>
      <c r="AD3939" s="505"/>
      <c r="AE3939" s="150"/>
      <c r="AF3939" s="150"/>
      <c r="AG3939" s="150"/>
      <c r="AH3939" s="150"/>
      <c r="AI3939" s="138"/>
      <c r="AJ3939" s="505"/>
      <c r="AK3939" s="150"/>
      <c r="AL3939" s="150"/>
      <c r="AM3939" s="150"/>
      <c r="AN3939" s="150"/>
      <c r="AO3939" s="138"/>
      <c r="AP3939" s="505"/>
      <c r="AQ3939" s="150"/>
      <c r="AR3939" s="150"/>
      <c r="AS3939" s="150"/>
      <c r="AT3939" s="150"/>
      <c r="AU3939" s="138"/>
      <c r="AV3939" s="505"/>
      <c r="AW3939" s="150"/>
      <c r="AX3939" s="150"/>
      <c r="AY3939" s="150"/>
      <c r="BB3939" s="505"/>
      <c r="BC3939" s="150"/>
      <c r="BD3939" s="150"/>
      <c r="BE3939" s="150"/>
      <c r="BF3939" s="150"/>
      <c r="BG3939" s="150"/>
      <c r="BH3939" s="150"/>
      <c r="BI3939" s="133"/>
      <c r="BJ3939" s="135"/>
    </row>
    <row r="3940" spans="3:62">
      <c r="C3940" s="504"/>
      <c r="F3940" s="505"/>
      <c r="G3940" s="150"/>
      <c r="H3940" s="150"/>
      <c r="I3940" s="150"/>
      <c r="J3940" s="150"/>
      <c r="K3940" s="138"/>
      <c r="L3940" s="505"/>
      <c r="M3940" s="150"/>
      <c r="N3940" s="150"/>
      <c r="O3940" s="150"/>
      <c r="P3940" s="150"/>
      <c r="Q3940" s="138"/>
      <c r="R3940" s="505"/>
      <c r="S3940" s="150"/>
      <c r="T3940" s="150"/>
      <c r="U3940" s="150"/>
      <c r="V3940" s="150"/>
      <c r="W3940" s="138"/>
      <c r="X3940" s="505"/>
      <c r="Y3940" s="150"/>
      <c r="Z3940" s="150"/>
      <c r="AA3940" s="150"/>
      <c r="AB3940" s="150"/>
      <c r="AC3940" s="138"/>
      <c r="AD3940" s="505"/>
      <c r="AE3940" s="150"/>
      <c r="AF3940" s="150"/>
      <c r="AG3940" s="150"/>
      <c r="AH3940" s="150"/>
      <c r="AI3940" s="138"/>
      <c r="AJ3940" s="505"/>
      <c r="AK3940" s="150"/>
      <c r="AL3940" s="150"/>
      <c r="AM3940" s="150"/>
      <c r="AN3940" s="150"/>
      <c r="AO3940" s="138"/>
      <c r="AP3940" s="505"/>
      <c r="AQ3940" s="150"/>
      <c r="AR3940" s="150"/>
      <c r="AS3940" s="150"/>
      <c r="AT3940" s="150"/>
      <c r="AU3940" s="138"/>
      <c r="AV3940" s="505"/>
      <c r="AW3940" s="150"/>
      <c r="AX3940" s="150"/>
      <c r="AY3940" s="150"/>
      <c r="BB3940" s="505"/>
      <c r="BC3940" s="150"/>
      <c r="BD3940" s="150"/>
      <c r="BE3940" s="150"/>
      <c r="BF3940" s="150"/>
      <c r="BG3940" s="150"/>
      <c r="BH3940" s="150"/>
      <c r="BI3940" s="133"/>
      <c r="BJ3940" s="135"/>
    </row>
    <row r="3941" spans="3:62">
      <c r="C3941" s="504"/>
      <c r="F3941" s="505"/>
      <c r="G3941" s="150"/>
      <c r="H3941" s="150"/>
      <c r="I3941" s="150"/>
      <c r="J3941" s="150"/>
      <c r="K3941" s="138"/>
      <c r="L3941" s="505"/>
      <c r="M3941" s="150"/>
      <c r="N3941" s="150"/>
      <c r="O3941" s="150"/>
      <c r="P3941" s="150"/>
      <c r="Q3941" s="138"/>
      <c r="R3941" s="505"/>
      <c r="S3941" s="150"/>
      <c r="T3941" s="150"/>
      <c r="U3941" s="150"/>
      <c r="V3941" s="150"/>
      <c r="W3941" s="138"/>
      <c r="X3941" s="505"/>
      <c r="Y3941" s="150"/>
      <c r="Z3941" s="150"/>
      <c r="AA3941" s="150"/>
      <c r="AB3941" s="150"/>
      <c r="AC3941" s="138"/>
      <c r="AD3941" s="505"/>
      <c r="AE3941" s="150"/>
      <c r="AF3941" s="150"/>
      <c r="AG3941" s="150"/>
      <c r="AH3941" s="150"/>
      <c r="AI3941" s="138"/>
      <c r="AJ3941" s="505"/>
      <c r="AK3941" s="150"/>
      <c r="AL3941" s="150"/>
      <c r="AM3941" s="150"/>
      <c r="AN3941" s="150"/>
      <c r="AO3941" s="138"/>
      <c r="AP3941" s="505"/>
      <c r="AQ3941" s="150"/>
      <c r="AR3941" s="150"/>
      <c r="AS3941" s="150"/>
      <c r="AT3941" s="150"/>
      <c r="AU3941" s="138"/>
      <c r="AV3941" s="505"/>
      <c r="AW3941" s="150"/>
      <c r="AX3941" s="150"/>
      <c r="AY3941" s="150"/>
      <c r="BB3941" s="505"/>
      <c r="BC3941" s="150"/>
      <c r="BD3941" s="150"/>
      <c r="BE3941" s="150"/>
      <c r="BF3941" s="150"/>
      <c r="BG3941" s="150"/>
      <c r="BH3941" s="150"/>
      <c r="BI3941" s="133"/>
      <c r="BJ3941" s="135"/>
    </row>
    <row r="3942" spans="3:62">
      <c r="C3942" s="504"/>
      <c r="F3942" s="505"/>
      <c r="G3942" s="150"/>
      <c r="H3942" s="150"/>
      <c r="I3942" s="150"/>
      <c r="J3942" s="150"/>
      <c r="K3942" s="138"/>
      <c r="L3942" s="505"/>
      <c r="M3942" s="150"/>
      <c r="N3942" s="150"/>
      <c r="O3942" s="150"/>
      <c r="P3942" s="150"/>
      <c r="Q3942" s="138"/>
      <c r="R3942" s="505"/>
      <c r="S3942" s="150"/>
      <c r="T3942" s="150"/>
      <c r="U3942" s="150"/>
      <c r="V3942" s="150"/>
      <c r="W3942" s="138"/>
      <c r="X3942" s="505"/>
      <c r="Y3942" s="150"/>
      <c r="Z3942" s="150"/>
      <c r="AA3942" s="150"/>
      <c r="AB3942" s="150"/>
      <c r="AC3942" s="138"/>
      <c r="AD3942" s="505"/>
      <c r="AE3942" s="150"/>
      <c r="AF3942" s="150"/>
      <c r="AG3942" s="150"/>
      <c r="AH3942" s="150"/>
      <c r="AI3942" s="138"/>
      <c r="AJ3942" s="505"/>
      <c r="AK3942" s="150"/>
      <c r="AL3942" s="150"/>
      <c r="AM3942" s="150"/>
      <c r="AN3942" s="150"/>
      <c r="AO3942" s="138"/>
      <c r="AP3942" s="505"/>
      <c r="AQ3942" s="150"/>
      <c r="AR3942" s="150"/>
      <c r="AS3942" s="150"/>
      <c r="AT3942" s="150"/>
      <c r="AU3942" s="138"/>
      <c r="AV3942" s="505"/>
      <c r="AW3942" s="150"/>
      <c r="AX3942" s="150"/>
      <c r="AY3942" s="150"/>
      <c r="BB3942" s="505"/>
      <c r="BC3942" s="150"/>
      <c r="BD3942" s="150"/>
      <c r="BE3942" s="150"/>
      <c r="BF3942" s="150"/>
      <c r="BG3942" s="150"/>
      <c r="BH3942" s="150"/>
      <c r="BI3942" s="133"/>
      <c r="BJ3942" s="135"/>
    </row>
    <row r="3943" spans="3:62">
      <c r="C3943" s="504"/>
      <c r="F3943" s="505"/>
      <c r="G3943" s="150"/>
      <c r="H3943" s="150"/>
      <c r="I3943" s="150"/>
      <c r="J3943" s="150"/>
      <c r="K3943" s="138"/>
      <c r="L3943" s="505"/>
      <c r="M3943" s="150"/>
      <c r="N3943" s="150"/>
      <c r="O3943" s="150"/>
      <c r="P3943" s="150"/>
      <c r="Q3943" s="138"/>
      <c r="R3943" s="505"/>
      <c r="S3943" s="150"/>
      <c r="T3943" s="150"/>
      <c r="U3943" s="150"/>
      <c r="V3943" s="150"/>
      <c r="W3943" s="138"/>
      <c r="X3943" s="505"/>
      <c r="Y3943" s="150"/>
      <c r="Z3943" s="150"/>
      <c r="AA3943" s="150"/>
      <c r="AB3943" s="150"/>
      <c r="AC3943" s="138"/>
      <c r="AD3943" s="505"/>
      <c r="AE3943" s="150"/>
      <c r="AF3943" s="150"/>
      <c r="AG3943" s="150"/>
      <c r="AH3943" s="150"/>
      <c r="AI3943" s="138"/>
      <c r="AJ3943" s="505"/>
      <c r="AK3943" s="150"/>
      <c r="AL3943" s="150"/>
      <c r="AM3943" s="150"/>
      <c r="AN3943" s="150"/>
      <c r="AO3943" s="138"/>
      <c r="AP3943" s="505"/>
      <c r="AQ3943" s="150"/>
      <c r="AR3943" s="150"/>
      <c r="AS3943" s="150"/>
      <c r="AT3943" s="150"/>
      <c r="AU3943" s="138"/>
      <c r="AV3943" s="505"/>
      <c r="AW3943" s="150"/>
      <c r="AX3943" s="150"/>
      <c r="AY3943" s="150"/>
      <c r="BB3943" s="505"/>
      <c r="BC3943" s="150"/>
      <c r="BD3943" s="150"/>
      <c r="BE3943" s="150"/>
      <c r="BF3943" s="150"/>
      <c r="BG3943" s="150"/>
      <c r="BH3943" s="150"/>
      <c r="BI3943" s="133"/>
      <c r="BJ3943" s="135"/>
    </row>
    <row r="3944" spans="3:62">
      <c r="C3944" s="504"/>
      <c r="F3944" s="505"/>
      <c r="G3944" s="150"/>
      <c r="H3944" s="150"/>
      <c r="I3944" s="150"/>
      <c r="J3944" s="150"/>
      <c r="K3944" s="138"/>
      <c r="L3944" s="505"/>
      <c r="M3944" s="150"/>
      <c r="N3944" s="150"/>
      <c r="O3944" s="150"/>
      <c r="P3944" s="150"/>
      <c r="Q3944" s="138"/>
      <c r="R3944" s="505"/>
      <c r="S3944" s="150"/>
      <c r="T3944" s="150"/>
      <c r="U3944" s="150"/>
      <c r="V3944" s="150"/>
      <c r="W3944" s="138"/>
      <c r="X3944" s="505"/>
      <c r="Y3944" s="150"/>
      <c r="Z3944" s="150"/>
      <c r="AA3944" s="150"/>
      <c r="AB3944" s="150"/>
      <c r="AC3944" s="138"/>
      <c r="AD3944" s="505"/>
      <c r="AE3944" s="150"/>
      <c r="AF3944" s="150"/>
      <c r="AG3944" s="150"/>
      <c r="AH3944" s="150"/>
      <c r="AI3944" s="138"/>
      <c r="AJ3944" s="505"/>
      <c r="AK3944" s="150"/>
      <c r="AL3944" s="150"/>
      <c r="AM3944" s="150"/>
      <c r="AN3944" s="150"/>
      <c r="AO3944" s="138"/>
      <c r="AP3944" s="505"/>
      <c r="AQ3944" s="150"/>
      <c r="AR3944" s="150"/>
      <c r="AS3944" s="150"/>
      <c r="AT3944" s="150"/>
      <c r="AU3944" s="138"/>
      <c r="AV3944" s="505"/>
      <c r="AW3944" s="150"/>
      <c r="AX3944" s="150"/>
      <c r="AY3944" s="150"/>
      <c r="BB3944" s="505"/>
      <c r="BC3944" s="150"/>
      <c r="BD3944" s="150"/>
      <c r="BE3944" s="150"/>
      <c r="BF3944" s="150"/>
      <c r="BG3944" s="150"/>
      <c r="BH3944" s="150"/>
      <c r="BI3944" s="133"/>
      <c r="BJ3944" s="135"/>
    </row>
    <row r="3945" spans="3:62">
      <c r="C3945" s="504"/>
      <c r="F3945" s="505"/>
      <c r="G3945" s="150"/>
      <c r="H3945" s="150"/>
      <c r="I3945" s="150"/>
      <c r="J3945" s="150"/>
      <c r="K3945" s="138"/>
      <c r="L3945" s="505"/>
      <c r="M3945" s="150"/>
      <c r="N3945" s="150"/>
      <c r="O3945" s="150"/>
      <c r="P3945" s="150"/>
      <c r="Q3945" s="138"/>
      <c r="R3945" s="505"/>
      <c r="S3945" s="150"/>
      <c r="T3945" s="150"/>
      <c r="U3945" s="150"/>
      <c r="V3945" s="150"/>
      <c r="W3945" s="138"/>
      <c r="X3945" s="505"/>
      <c r="Y3945" s="150"/>
      <c r="Z3945" s="150"/>
      <c r="AA3945" s="150"/>
      <c r="AB3945" s="150"/>
      <c r="AC3945" s="138"/>
      <c r="AD3945" s="505"/>
      <c r="AE3945" s="150"/>
      <c r="AF3945" s="150"/>
      <c r="AG3945" s="150"/>
      <c r="AH3945" s="150"/>
      <c r="AI3945" s="138"/>
      <c r="AJ3945" s="505"/>
      <c r="AK3945" s="150"/>
      <c r="AL3945" s="150"/>
      <c r="AM3945" s="150"/>
      <c r="AN3945" s="150"/>
      <c r="AO3945" s="138"/>
      <c r="AP3945" s="505"/>
      <c r="AQ3945" s="150"/>
      <c r="AR3945" s="150"/>
      <c r="AS3945" s="150"/>
      <c r="AT3945" s="150"/>
      <c r="AU3945" s="138"/>
      <c r="AV3945" s="505"/>
      <c r="AW3945" s="150"/>
      <c r="AX3945" s="150"/>
      <c r="AY3945" s="150"/>
      <c r="BB3945" s="505"/>
      <c r="BC3945" s="150"/>
      <c r="BD3945" s="150"/>
      <c r="BE3945" s="150"/>
      <c r="BF3945" s="150"/>
      <c r="BG3945" s="150"/>
      <c r="BH3945" s="150"/>
      <c r="BI3945" s="133"/>
      <c r="BJ3945" s="135"/>
    </row>
    <row r="3946" spans="3:62">
      <c r="C3946" s="504"/>
      <c r="F3946" s="505"/>
      <c r="G3946" s="150"/>
      <c r="H3946" s="150"/>
      <c r="I3946" s="150"/>
      <c r="J3946" s="150"/>
      <c r="K3946" s="138"/>
      <c r="L3946" s="505"/>
      <c r="M3946" s="150"/>
      <c r="N3946" s="150"/>
      <c r="O3946" s="150"/>
      <c r="P3946" s="150"/>
      <c r="Q3946" s="138"/>
      <c r="R3946" s="505"/>
      <c r="S3946" s="150"/>
      <c r="T3946" s="150"/>
      <c r="U3946" s="150"/>
      <c r="V3946" s="150"/>
      <c r="W3946" s="138"/>
      <c r="X3946" s="505"/>
      <c r="Y3946" s="150"/>
      <c r="Z3946" s="150"/>
      <c r="AA3946" s="150"/>
      <c r="AB3946" s="150"/>
      <c r="AC3946" s="138"/>
      <c r="AD3946" s="505"/>
      <c r="AE3946" s="150"/>
      <c r="AF3946" s="150"/>
      <c r="AG3946" s="150"/>
      <c r="AH3946" s="150"/>
      <c r="AI3946" s="138"/>
      <c r="AJ3946" s="505"/>
      <c r="AK3946" s="150"/>
      <c r="AL3946" s="150"/>
      <c r="AM3946" s="150"/>
      <c r="AN3946" s="150"/>
      <c r="AO3946" s="138"/>
      <c r="AP3946" s="505"/>
      <c r="AQ3946" s="150"/>
      <c r="AR3946" s="150"/>
      <c r="AS3946" s="150"/>
      <c r="AT3946" s="150"/>
      <c r="AU3946" s="138"/>
      <c r="AV3946" s="505"/>
      <c r="AW3946" s="150"/>
      <c r="AX3946" s="150"/>
      <c r="AY3946" s="150"/>
      <c r="BB3946" s="505"/>
      <c r="BC3946" s="150"/>
      <c r="BD3946" s="150"/>
      <c r="BE3946" s="150"/>
      <c r="BF3946" s="150"/>
      <c r="BG3946" s="150"/>
      <c r="BH3946" s="150"/>
      <c r="BI3946" s="133"/>
      <c r="BJ3946" s="135"/>
    </row>
    <row r="3947" spans="3:62">
      <c r="C3947" s="504"/>
      <c r="F3947" s="505"/>
      <c r="G3947" s="150"/>
      <c r="H3947" s="150"/>
      <c r="I3947" s="150"/>
      <c r="J3947" s="150"/>
      <c r="K3947" s="138"/>
      <c r="L3947" s="505"/>
      <c r="M3947" s="150"/>
      <c r="N3947" s="150"/>
      <c r="O3947" s="150"/>
      <c r="P3947" s="150"/>
      <c r="Q3947" s="138"/>
      <c r="R3947" s="505"/>
      <c r="S3947" s="150"/>
      <c r="T3947" s="150"/>
      <c r="U3947" s="150"/>
      <c r="V3947" s="150"/>
      <c r="W3947" s="138"/>
      <c r="X3947" s="505"/>
      <c r="Y3947" s="150"/>
      <c r="Z3947" s="150"/>
      <c r="AA3947" s="150"/>
      <c r="AB3947" s="150"/>
      <c r="AC3947" s="138"/>
      <c r="AD3947" s="505"/>
      <c r="AE3947" s="150"/>
      <c r="AF3947" s="150"/>
      <c r="AG3947" s="150"/>
      <c r="AH3947" s="150"/>
      <c r="AI3947" s="138"/>
      <c r="AJ3947" s="505"/>
      <c r="AK3947" s="150"/>
      <c r="AL3947" s="150"/>
      <c r="AM3947" s="150"/>
      <c r="AN3947" s="150"/>
      <c r="AO3947" s="138"/>
      <c r="AP3947" s="505"/>
      <c r="AQ3947" s="150"/>
      <c r="AR3947" s="150"/>
      <c r="AS3947" s="150"/>
      <c r="AT3947" s="150"/>
      <c r="AU3947" s="138"/>
      <c r="AV3947" s="505"/>
      <c r="AW3947" s="150"/>
      <c r="AX3947" s="150"/>
      <c r="AY3947" s="150"/>
      <c r="BB3947" s="505"/>
      <c r="BC3947" s="150"/>
      <c r="BD3947" s="150"/>
      <c r="BE3947" s="150"/>
      <c r="BF3947" s="150"/>
      <c r="BG3947" s="150"/>
      <c r="BH3947" s="150"/>
      <c r="BI3947" s="133"/>
      <c r="BJ3947" s="135"/>
    </row>
    <row r="3948" spans="3:62">
      <c r="C3948" s="504"/>
      <c r="F3948" s="505"/>
      <c r="G3948" s="150"/>
      <c r="H3948" s="150"/>
      <c r="I3948" s="150"/>
      <c r="J3948" s="150"/>
      <c r="K3948" s="138"/>
      <c r="L3948" s="505"/>
      <c r="M3948" s="150"/>
      <c r="N3948" s="150"/>
      <c r="O3948" s="150"/>
      <c r="P3948" s="150"/>
      <c r="Q3948" s="138"/>
      <c r="R3948" s="505"/>
      <c r="S3948" s="150"/>
      <c r="T3948" s="150"/>
      <c r="U3948" s="150"/>
      <c r="V3948" s="150"/>
      <c r="W3948" s="138"/>
      <c r="X3948" s="505"/>
      <c r="Y3948" s="150"/>
      <c r="Z3948" s="150"/>
      <c r="AA3948" s="150"/>
      <c r="AB3948" s="150"/>
      <c r="AC3948" s="138"/>
      <c r="AD3948" s="505"/>
      <c r="AE3948" s="150"/>
      <c r="AF3948" s="150"/>
      <c r="AG3948" s="150"/>
      <c r="AH3948" s="150"/>
      <c r="AI3948" s="138"/>
      <c r="AJ3948" s="505"/>
      <c r="AK3948" s="150"/>
      <c r="AL3948" s="150"/>
      <c r="AM3948" s="150"/>
      <c r="AN3948" s="150"/>
      <c r="AO3948" s="138"/>
      <c r="AP3948" s="505"/>
      <c r="AQ3948" s="150"/>
      <c r="AR3948" s="150"/>
      <c r="AS3948" s="150"/>
      <c r="AT3948" s="150"/>
      <c r="AU3948" s="138"/>
      <c r="AV3948" s="505"/>
      <c r="AW3948" s="150"/>
      <c r="AX3948" s="150"/>
      <c r="AY3948" s="150"/>
      <c r="BB3948" s="505"/>
      <c r="BC3948" s="150"/>
      <c r="BD3948" s="150"/>
      <c r="BE3948" s="150"/>
      <c r="BF3948" s="150"/>
      <c r="BG3948" s="150"/>
      <c r="BH3948" s="150"/>
      <c r="BI3948" s="133"/>
      <c r="BJ3948" s="135"/>
    </row>
    <row r="3949" spans="3:62">
      <c r="C3949" s="504"/>
      <c r="F3949" s="505"/>
      <c r="G3949" s="150"/>
      <c r="H3949" s="150"/>
      <c r="I3949" s="150"/>
      <c r="J3949" s="150"/>
      <c r="K3949" s="138"/>
      <c r="L3949" s="505"/>
      <c r="M3949" s="150"/>
      <c r="N3949" s="150"/>
      <c r="O3949" s="150"/>
      <c r="P3949" s="150"/>
      <c r="Q3949" s="138"/>
      <c r="R3949" s="505"/>
      <c r="S3949" s="150"/>
      <c r="T3949" s="150"/>
      <c r="U3949" s="150"/>
      <c r="V3949" s="150"/>
      <c r="W3949" s="138"/>
      <c r="X3949" s="505"/>
      <c r="Y3949" s="150"/>
      <c r="Z3949" s="150"/>
      <c r="AA3949" s="150"/>
      <c r="AB3949" s="150"/>
      <c r="AC3949" s="138"/>
      <c r="AD3949" s="505"/>
      <c r="AE3949" s="150"/>
      <c r="AF3949" s="150"/>
      <c r="AG3949" s="150"/>
      <c r="AH3949" s="150"/>
      <c r="AI3949" s="138"/>
      <c r="AJ3949" s="505"/>
      <c r="AK3949" s="150"/>
      <c r="AL3949" s="150"/>
      <c r="AM3949" s="150"/>
      <c r="AN3949" s="150"/>
      <c r="AO3949" s="138"/>
      <c r="AP3949" s="505"/>
      <c r="AQ3949" s="150"/>
      <c r="AR3949" s="150"/>
      <c r="AS3949" s="150"/>
      <c r="AT3949" s="150"/>
      <c r="AU3949" s="138"/>
      <c r="AV3949" s="505"/>
      <c r="AW3949" s="150"/>
      <c r="AX3949" s="150"/>
      <c r="AY3949" s="150"/>
      <c r="BB3949" s="505"/>
      <c r="BC3949" s="150"/>
      <c r="BD3949" s="150"/>
      <c r="BE3949" s="150"/>
      <c r="BF3949" s="150"/>
      <c r="BG3949" s="150"/>
      <c r="BH3949" s="150"/>
      <c r="BI3949" s="133"/>
      <c r="BJ3949" s="135"/>
    </row>
    <row r="3950" spans="3:62">
      <c r="C3950" s="504"/>
      <c r="F3950" s="505"/>
      <c r="G3950" s="150"/>
      <c r="H3950" s="150"/>
      <c r="I3950" s="150"/>
      <c r="J3950" s="150"/>
      <c r="K3950" s="138"/>
      <c r="L3950" s="505"/>
      <c r="M3950" s="150"/>
      <c r="N3950" s="150"/>
      <c r="O3950" s="150"/>
      <c r="P3950" s="150"/>
      <c r="Q3950" s="138"/>
      <c r="R3950" s="505"/>
      <c r="S3950" s="150"/>
      <c r="T3950" s="150"/>
      <c r="U3950" s="150"/>
      <c r="V3950" s="150"/>
      <c r="W3950" s="138"/>
      <c r="X3950" s="505"/>
      <c r="Y3950" s="150"/>
      <c r="Z3950" s="150"/>
      <c r="AA3950" s="150"/>
      <c r="AB3950" s="150"/>
      <c r="AC3950" s="138"/>
      <c r="AD3950" s="505"/>
      <c r="AE3950" s="150"/>
      <c r="AF3950" s="150"/>
      <c r="AG3950" s="150"/>
      <c r="AH3950" s="150"/>
      <c r="AI3950" s="138"/>
      <c r="AJ3950" s="505"/>
      <c r="AK3950" s="150"/>
      <c r="AL3950" s="150"/>
      <c r="AM3950" s="150"/>
      <c r="AN3950" s="150"/>
      <c r="AO3950" s="138"/>
      <c r="AP3950" s="505"/>
      <c r="AQ3950" s="150"/>
      <c r="AR3950" s="150"/>
      <c r="AS3950" s="150"/>
      <c r="AT3950" s="150"/>
      <c r="AU3950" s="138"/>
      <c r="AV3950" s="505"/>
      <c r="AW3950" s="150"/>
      <c r="AX3950" s="150"/>
      <c r="AY3950" s="150"/>
      <c r="BB3950" s="505"/>
      <c r="BC3950" s="150"/>
      <c r="BD3950" s="150"/>
      <c r="BE3950" s="150"/>
      <c r="BF3950" s="150"/>
      <c r="BG3950" s="150"/>
      <c r="BH3950" s="150"/>
      <c r="BI3950" s="133"/>
      <c r="BJ3950" s="135"/>
    </row>
    <row r="3951" spans="3:62">
      <c r="C3951" s="504"/>
      <c r="F3951" s="505"/>
      <c r="G3951" s="150"/>
      <c r="H3951" s="150"/>
      <c r="I3951" s="150"/>
      <c r="J3951" s="150"/>
      <c r="K3951" s="138"/>
      <c r="L3951" s="505"/>
      <c r="M3951" s="150"/>
      <c r="N3951" s="150"/>
      <c r="O3951" s="150"/>
      <c r="P3951" s="150"/>
      <c r="Q3951" s="138"/>
      <c r="R3951" s="505"/>
      <c r="S3951" s="150"/>
      <c r="T3951" s="150"/>
      <c r="U3951" s="150"/>
      <c r="V3951" s="150"/>
      <c r="W3951" s="138"/>
      <c r="X3951" s="505"/>
      <c r="Y3951" s="150"/>
      <c r="Z3951" s="150"/>
      <c r="AA3951" s="150"/>
      <c r="AB3951" s="150"/>
      <c r="AC3951" s="138"/>
      <c r="AD3951" s="505"/>
      <c r="AE3951" s="150"/>
      <c r="AF3951" s="150"/>
      <c r="AG3951" s="150"/>
      <c r="AH3951" s="150"/>
      <c r="AI3951" s="138"/>
      <c r="AJ3951" s="505"/>
      <c r="AK3951" s="150"/>
      <c r="AL3951" s="150"/>
      <c r="AM3951" s="150"/>
      <c r="AN3951" s="150"/>
      <c r="AO3951" s="138"/>
      <c r="AP3951" s="505"/>
      <c r="AQ3951" s="150"/>
      <c r="AR3951" s="150"/>
      <c r="AS3951" s="150"/>
      <c r="AT3951" s="150"/>
      <c r="AU3951" s="138"/>
      <c r="AV3951" s="505"/>
      <c r="AW3951" s="150"/>
      <c r="AX3951" s="150"/>
      <c r="AY3951" s="150"/>
      <c r="BB3951" s="505"/>
      <c r="BC3951" s="150"/>
      <c r="BD3951" s="150"/>
      <c r="BE3951" s="150"/>
      <c r="BF3951" s="150"/>
      <c r="BG3951" s="150"/>
      <c r="BH3951" s="150"/>
      <c r="BI3951" s="133"/>
      <c r="BJ3951" s="135"/>
    </row>
    <row r="3952" spans="3:62">
      <c r="C3952" s="504"/>
      <c r="F3952" s="505"/>
      <c r="G3952" s="150"/>
      <c r="H3952" s="150"/>
      <c r="I3952" s="150"/>
      <c r="J3952" s="150"/>
      <c r="K3952" s="138"/>
      <c r="L3952" s="505"/>
      <c r="M3952" s="150"/>
      <c r="N3952" s="150"/>
      <c r="O3952" s="150"/>
      <c r="P3952" s="150"/>
      <c r="Q3952" s="138"/>
      <c r="R3952" s="505"/>
      <c r="S3952" s="150"/>
      <c r="T3952" s="150"/>
      <c r="U3952" s="150"/>
      <c r="V3952" s="150"/>
      <c r="W3952" s="138"/>
      <c r="X3952" s="505"/>
      <c r="Y3952" s="150"/>
      <c r="Z3952" s="150"/>
      <c r="AA3952" s="150"/>
      <c r="AB3952" s="150"/>
      <c r="AC3952" s="138"/>
      <c r="AD3952" s="505"/>
      <c r="AE3952" s="150"/>
      <c r="AF3952" s="150"/>
      <c r="AG3952" s="150"/>
      <c r="AH3952" s="150"/>
      <c r="AI3952" s="138"/>
      <c r="AJ3952" s="505"/>
      <c r="AK3952" s="150"/>
      <c r="AL3952" s="150"/>
      <c r="AM3952" s="150"/>
      <c r="AN3952" s="150"/>
      <c r="AO3952" s="138"/>
      <c r="AP3952" s="505"/>
      <c r="AQ3952" s="150"/>
      <c r="AR3952" s="150"/>
      <c r="AS3952" s="150"/>
      <c r="AT3952" s="150"/>
      <c r="AU3952" s="138"/>
      <c r="AV3952" s="505"/>
      <c r="AW3952" s="150"/>
      <c r="AX3952" s="150"/>
      <c r="AY3952" s="150"/>
      <c r="BB3952" s="505"/>
      <c r="BC3952" s="150"/>
      <c r="BD3952" s="150"/>
      <c r="BE3952" s="150"/>
      <c r="BF3952" s="150"/>
      <c r="BG3952" s="150"/>
      <c r="BH3952" s="150"/>
      <c r="BI3952" s="133"/>
      <c r="BJ3952" s="135"/>
    </row>
    <row r="3953" spans="3:62">
      <c r="C3953" s="504"/>
      <c r="F3953" s="505"/>
      <c r="G3953" s="150"/>
      <c r="H3953" s="150"/>
      <c r="I3953" s="150"/>
      <c r="J3953" s="150"/>
      <c r="K3953" s="138"/>
      <c r="L3953" s="505"/>
      <c r="M3953" s="150"/>
      <c r="N3953" s="150"/>
      <c r="O3953" s="150"/>
      <c r="P3953" s="150"/>
      <c r="Q3953" s="138"/>
      <c r="R3953" s="505"/>
      <c r="S3953" s="150"/>
      <c r="T3953" s="150"/>
      <c r="U3953" s="150"/>
      <c r="V3953" s="150"/>
      <c r="W3953" s="138"/>
      <c r="X3953" s="505"/>
      <c r="Y3953" s="150"/>
      <c r="Z3953" s="150"/>
      <c r="AA3953" s="150"/>
      <c r="AB3953" s="150"/>
      <c r="AC3953" s="138"/>
      <c r="AD3953" s="505"/>
      <c r="AE3953" s="150"/>
      <c r="AF3953" s="150"/>
      <c r="AG3953" s="150"/>
      <c r="AH3953" s="150"/>
      <c r="AI3953" s="138"/>
      <c r="AJ3953" s="505"/>
      <c r="AK3953" s="150"/>
      <c r="AL3953" s="150"/>
      <c r="AM3953" s="150"/>
      <c r="AN3953" s="150"/>
      <c r="AO3953" s="138"/>
      <c r="AP3953" s="505"/>
      <c r="AQ3953" s="150"/>
      <c r="AR3953" s="150"/>
      <c r="AS3953" s="150"/>
      <c r="AT3953" s="150"/>
      <c r="AU3953" s="138"/>
      <c r="AV3953" s="505"/>
      <c r="AW3953" s="150"/>
      <c r="AX3953" s="150"/>
      <c r="AY3953" s="150"/>
      <c r="BB3953" s="505"/>
      <c r="BC3953" s="150"/>
      <c r="BD3953" s="150"/>
      <c r="BE3953" s="150"/>
      <c r="BF3953" s="150"/>
      <c r="BG3953" s="150"/>
      <c r="BH3953" s="150"/>
      <c r="BI3953" s="133"/>
      <c r="BJ3953" s="135"/>
    </row>
    <row r="3954" spans="3:62">
      <c r="C3954" s="504"/>
      <c r="F3954" s="505"/>
      <c r="G3954" s="150"/>
      <c r="H3954" s="150"/>
      <c r="I3954" s="150"/>
      <c r="J3954" s="150"/>
      <c r="K3954" s="138"/>
      <c r="L3954" s="505"/>
      <c r="M3954" s="150"/>
      <c r="N3954" s="150"/>
      <c r="O3954" s="150"/>
      <c r="P3954" s="150"/>
      <c r="Q3954" s="138"/>
      <c r="R3954" s="505"/>
      <c r="S3954" s="150"/>
      <c r="T3954" s="150"/>
      <c r="U3954" s="150"/>
      <c r="V3954" s="150"/>
      <c r="W3954" s="138"/>
      <c r="X3954" s="505"/>
      <c r="Y3954" s="150"/>
      <c r="Z3954" s="150"/>
      <c r="AA3954" s="150"/>
      <c r="AB3954" s="150"/>
      <c r="AC3954" s="138"/>
      <c r="AD3954" s="505"/>
      <c r="AE3954" s="150"/>
      <c r="AF3954" s="150"/>
      <c r="AG3954" s="150"/>
      <c r="AH3954" s="150"/>
      <c r="AI3954" s="138"/>
      <c r="AJ3954" s="505"/>
      <c r="AK3954" s="150"/>
      <c r="AL3954" s="150"/>
      <c r="AM3954" s="150"/>
      <c r="AN3954" s="150"/>
      <c r="AO3954" s="138"/>
      <c r="AP3954" s="505"/>
      <c r="AQ3954" s="150"/>
      <c r="AR3954" s="150"/>
      <c r="AS3954" s="150"/>
      <c r="AT3954" s="150"/>
      <c r="AU3954" s="138"/>
      <c r="AV3954" s="505"/>
      <c r="AW3954" s="150"/>
      <c r="AX3954" s="150"/>
      <c r="AY3954" s="150"/>
      <c r="BB3954" s="505"/>
      <c r="BC3954" s="150"/>
      <c r="BD3954" s="150"/>
      <c r="BE3954" s="150"/>
      <c r="BF3954" s="150"/>
      <c r="BG3954" s="150"/>
      <c r="BH3954" s="150"/>
      <c r="BI3954" s="133"/>
      <c r="BJ3954" s="135"/>
    </row>
    <row r="3955" spans="3:62">
      <c r="C3955" s="504"/>
      <c r="F3955" s="505"/>
      <c r="G3955" s="150"/>
      <c r="H3955" s="150"/>
      <c r="I3955" s="150"/>
      <c r="J3955" s="150"/>
      <c r="K3955" s="138"/>
      <c r="L3955" s="505"/>
      <c r="M3955" s="150"/>
      <c r="N3955" s="150"/>
      <c r="O3955" s="150"/>
      <c r="P3955" s="150"/>
      <c r="Q3955" s="138"/>
      <c r="R3955" s="505"/>
      <c r="S3955" s="150"/>
      <c r="T3955" s="150"/>
      <c r="U3955" s="150"/>
      <c r="V3955" s="150"/>
      <c r="W3955" s="138"/>
      <c r="X3955" s="505"/>
      <c r="Y3955" s="150"/>
      <c r="Z3955" s="150"/>
      <c r="AA3955" s="150"/>
      <c r="AB3955" s="150"/>
      <c r="AC3955" s="138"/>
      <c r="AD3955" s="505"/>
      <c r="AE3955" s="150"/>
      <c r="AF3955" s="150"/>
      <c r="AG3955" s="150"/>
      <c r="AH3955" s="150"/>
      <c r="AI3955" s="138"/>
      <c r="AJ3955" s="505"/>
      <c r="AK3955" s="150"/>
      <c r="AL3955" s="150"/>
      <c r="AM3955" s="150"/>
      <c r="AN3955" s="150"/>
      <c r="AO3955" s="138"/>
      <c r="AP3955" s="505"/>
      <c r="AQ3955" s="150"/>
      <c r="AR3955" s="150"/>
      <c r="AS3955" s="150"/>
      <c r="AT3955" s="150"/>
      <c r="AU3955" s="138"/>
      <c r="AV3955" s="505"/>
      <c r="AW3955" s="150"/>
      <c r="AX3955" s="150"/>
      <c r="AY3955" s="150"/>
      <c r="BB3955" s="505"/>
      <c r="BC3955" s="150"/>
      <c r="BD3955" s="150"/>
      <c r="BE3955" s="150"/>
      <c r="BF3955" s="150"/>
      <c r="BG3955" s="150"/>
      <c r="BH3955" s="150"/>
      <c r="BI3955" s="133"/>
      <c r="BJ3955" s="135"/>
    </row>
    <row r="3956" spans="3:62">
      <c r="C3956" s="504"/>
      <c r="F3956" s="505"/>
      <c r="G3956" s="150"/>
      <c r="H3956" s="150"/>
      <c r="I3956" s="150"/>
      <c r="J3956" s="150"/>
      <c r="K3956" s="138"/>
      <c r="L3956" s="505"/>
      <c r="M3956" s="150"/>
      <c r="N3956" s="150"/>
      <c r="O3956" s="150"/>
      <c r="P3956" s="150"/>
      <c r="Q3956" s="138"/>
      <c r="R3956" s="505"/>
      <c r="S3956" s="150"/>
      <c r="T3956" s="150"/>
      <c r="U3956" s="150"/>
      <c r="V3956" s="150"/>
      <c r="W3956" s="138"/>
      <c r="X3956" s="505"/>
      <c r="Y3956" s="150"/>
      <c r="Z3956" s="150"/>
      <c r="AA3956" s="150"/>
      <c r="AB3956" s="150"/>
      <c r="AC3956" s="138"/>
      <c r="AD3956" s="505"/>
      <c r="AE3956" s="150"/>
      <c r="AF3956" s="150"/>
      <c r="AG3956" s="150"/>
      <c r="AH3956" s="150"/>
      <c r="AI3956" s="138"/>
      <c r="AJ3956" s="505"/>
      <c r="AK3956" s="150"/>
      <c r="AL3956" s="150"/>
      <c r="AM3956" s="150"/>
      <c r="AN3956" s="150"/>
      <c r="AO3956" s="138"/>
      <c r="AP3956" s="505"/>
      <c r="AQ3956" s="150"/>
      <c r="AR3956" s="150"/>
      <c r="AS3956" s="150"/>
      <c r="AT3956" s="150"/>
      <c r="AU3956" s="138"/>
      <c r="AV3956" s="505"/>
      <c r="AW3956" s="150"/>
      <c r="AX3956" s="150"/>
      <c r="AY3956" s="150"/>
      <c r="BB3956" s="505"/>
      <c r="BC3956" s="150"/>
      <c r="BD3956" s="150"/>
      <c r="BE3956" s="150"/>
      <c r="BF3956" s="150"/>
      <c r="BG3956" s="150"/>
      <c r="BH3956" s="150"/>
      <c r="BI3956" s="133"/>
      <c r="BJ3956" s="135"/>
    </row>
    <row r="3957" spans="3:62">
      <c r="C3957" s="504"/>
      <c r="F3957" s="505"/>
      <c r="G3957" s="150"/>
      <c r="H3957" s="150"/>
      <c r="I3957" s="150"/>
      <c r="J3957" s="150"/>
      <c r="K3957" s="138"/>
      <c r="L3957" s="505"/>
      <c r="M3957" s="150"/>
      <c r="N3957" s="150"/>
      <c r="O3957" s="150"/>
      <c r="P3957" s="150"/>
      <c r="Q3957" s="138"/>
      <c r="R3957" s="505"/>
      <c r="S3957" s="150"/>
      <c r="T3957" s="150"/>
      <c r="U3957" s="150"/>
      <c r="V3957" s="150"/>
      <c r="W3957" s="138"/>
      <c r="X3957" s="505"/>
      <c r="Y3957" s="150"/>
      <c r="Z3957" s="150"/>
      <c r="AA3957" s="150"/>
      <c r="AB3957" s="150"/>
      <c r="AC3957" s="138"/>
      <c r="AD3957" s="505"/>
      <c r="AE3957" s="150"/>
      <c r="AF3957" s="150"/>
      <c r="AG3957" s="150"/>
      <c r="AH3957" s="150"/>
      <c r="AI3957" s="138"/>
      <c r="AJ3957" s="505"/>
      <c r="AK3957" s="150"/>
      <c r="AL3957" s="150"/>
      <c r="AM3957" s="150"/>
      <c r="AN3957" s="150"/>
      <c r="AO3957" s="138"/>
      <c r="AP3957" s="505"/>
      <c r="AQ3957" s="150"/>
      <c r="AR3957" s="150"/>
      <c r="AS3957" s="150"/>
      <c r="AT3957" s="150"/>
      <c r="AU3957" s="138"/>
      <c r="AV3957" s="505"/>
      <c r="AW3957" s="150"/>
      <c r="AX3957" s="150"/>
      <c r="AY3957" s="150"/>
      <c r="BB3957" s="505"/>
      <c r="BC3957" s="150"/>
      <c r="BD3957" s="150"/>
      <c r="BE3957" s="150"/>
      <c r="BF3957" s="150"/>
      <c r="BG3957" s="150"/>
      <c r="BH3957" s="150"/>
      <c r="BI3957" s="133"/>
      <c r="BJ3957" s="135"/>
    </row>
    <row r="3958" spans="3:62">
      <c r="C3958" s="504"/>
      <c r="F3958" s="505"/>
      <c r="G3958" s="150"/>
      <c r="H3958" s="150"/>
      <c r="I3958" s="150"/>
      <c r="J3958" s="150"/>
      <c r="K3958" s="138"/>
      <c r="L3958" s="505"/>
      <c r="M3958" s="150"/>
      <c r="N3958" s="150"/>
      <c r="O3958" s="150"/>
      <c r="P3958" s="150"/>
      <c r="Q3958" s="138"/>
      <c r="R3958" s="505"/>
      <c r="S3958" s="150"/>
      <c r="T3958" s="150"/>
      <c r="U3958" s="150"/>
      <c r="V3958" s="150"/>
      <c r="W3958" s="138"/>
      <c r="X3958" s="505"/>
      <c r="Y3958" s="150"/>
      <c r="Z3958" s="150"/>
      <c r="AA3958" s="150"/>
      <c r="AB3958" s="150"/>
      <c r="AC3958" s="138"/>
      <c r="AD3958" s="505"/>
      <c r="AE3958" s="150"/>
      <c r="AF3958" s="150"/>
      <c r="AG3958" s="150"/>
      <c r="AH3958" s="150"/>
      <c r="AI3958" s="138"/>
      <c r="AJ3958" s="505"/>
      <c r="AK3958" s="150"/>
      <c r="AL3958" s="150"/>
      <c r="AM3958" s="150"/>
      <c r="AN3958" s="150"/>
      <c r="AO3958" s="138"/>
      <c r="AP3958" s="505"/>
      <c r="AQ3958" s="150"/>
      <c r="AR3958" s="150"/>
      <c r="AS3958" s="150"/>
      <c r="AT3958" s="150"/>
      <c r="AU3958" s="138"/>
      <c r="AV3958" s="505"/>
      <c r="AW3958" s="150"/>
      <c r="AX3958" s="150"/>
      <c r="AY3958" s="150"/>
      <c r="BB3958" s="505"/>
      <c r="BC3958" s="150"/>
      <c r="BD3958" s="150"/>
      <c r="BE3958" s="150"/>
      <c r="BF3958" s="150"/>
      <c r="BG3958" s="150"/>
      <c r="BH3958" s="150"/>
      <c r="BI3958" s="133"/>
      <c r="BJ3958" s="135"/>
    </row>
    <row r="3959" spans="3:62">
      <c r="C3959" s="504"/>
      <c r="F3959" s="505"/>
      <c r="G3959" s="150"/>
      <c r="H3959" s="150"/>
      <c r="I3959" s="150"/>
      <c r="J3959" s="150"/>
      <c r="K3959" s="138"/>
      <c r="L3959" s="505"/>
      <c r="M3959" s="150"/>
      <c r="N3959" s="150"/>
      <c r="O3959" s="150"/>
      <c r="P3959" s="150"/>
      <c r="Q3959" s="138"/>
      <c r="R3959" s="505"/>
      <c r="S3959" s="150"/>
      <c r="T3959" s="150"/>
      <c r="U3959" s="150"/>
      <c r="V3959" s="150"/>
      <c r="W3959" s="138"/>
      <c r="X3959" s="505"/>
      <c r="Y3959" s="150"/>
      <c r="Z3959" s="150"/>
      <c r="AA3959" s="150"/>
      <c r="AB3959" s="150"/>
      <c r="AC3959" s="138"/>
      <c r="AD3959" s="505"/>
      <c r="AE3959" s="150"/>
      <c r="AF3959" s="150"/>
      <c r="AG3959" s="150"/>
      <c r="AH3959" s="150"/>
      <c r="AI3959" s="138"/>
      <c r="AJ3959" s="505"/>
      <c r="AK3959" s="150"/>
      <c r="AL3959" s="150"/>
      <c r="AM3959" s="150"/>
      <c r="AN3959" s="150"/>
      <c r="AO3959" s="138"/>
      <c r="AP3959" s="505"/>
      <c r="AQ3959" s="150"/>
      <c r="AR3959" s="150"/>
      <c r="AS3959" s="150"/>
      <c r="AT3959" s="150"/>
      <c r="AU3959" s="138"/>
      <c r="AV3959" s="505"/>
      <c r="AW3959" s="150"/>
      <c r="AX3959" s="150"/>
      <c r="AY3959" s="150"/>
      <c r="BB3959" s="505"/>
      <c r="BC3959" s="150"/>
      <c r="BD3959" s="150"/>
      <c r="BE3959" s="150"/>
      <c r="BF3959" s="150"/>
      <c r="BG3959" s="150"/>
      <c r="BH3959" s="150"/>
      <c r="BI3959" s="133"/>
      <c r="BJ3959" s="135"/>
    </row>
    <row r="3960" spans="3:62">
      <c r="C3960" s="504"/>
      <c r="F3960" s="505"/>
      <c r="G3960" s="150"/>
      <c r="H3960" s="150"/>
      <c r="I3960" s="150"/>
      <c r="J3960" s="150"/>
      <c r="K3960" s="138"/>
      <c r="L3960" s="505"/>
      <c r="M3960" s="150"/>
      <c r="N3960" s="150"/>
      <c r="O3960" s="150"/>
      <c r="P3960" s="150"/>
      <c r="Q3960" s="138"/>
      <c r="R3960" s="505"/>
      <c r="S3960" s="150"/>
      <c r="T3960" s="150"/>
      <c r="U3960" s="150"/>
      <c r="V3960" s="150"/>
      <c r="W3960" s="138"/>
      <c r="X3960" s="505"/>
      <c r="Y3960" s="150"/>
      <c r="Z3960" s="150"/>
      <c r="AA3960" s="150"/>
      <c r="AB3960" s="150"/>
      <c r="AC3960" s="138"/>
      <c r="AD3960" s="505"/>
      <c r="AE3960" s="150"/>
      <c r="AF3960" s="150"/>
      <c r="AG3960" s="150"/>
      <c r="AH3960" s="150"/>
      <c r="AI3960" s="138"/>
      <c r="AJ3960" s="505"/>
      <c r="AK3960" s="150"/>
      <c r="AL3960" s="150"/>
      <c r="AM3960" s="150"/>
      <c r="AN3960" s="150"/>
      <c r="AO3960" s="138"/>
      <c r="AP3960" s="505"/>
      <c r="AQ3960" s="150"/>
      <c r="AR3960" s="150"/>
      <c r="AS3960" s="150"/>
      <c r="AT3960" s="150"/>
      <c r="AU3960" s="138"/>
      <c r="AV3960" s="505"/>
      <c r="AW3960" s="150"/>
      <c r="AX3960" s="150"/>
      <c r="AY3960" s="150"/>
      <c r="BB3960" s="505"/>
      <c r="BC3960" s="150"/>
      <c r="BD3960" s="150"/>
      <c r="BE3960" s="150"/>
      <c r="BF3960" s="150"/>
      <c r="BG3960" s="150"/>
      <c r="BH3960" s="150"/>
      <c r="BI3960" s="133"/>
      <c r="BJ3960" s="135"/>
    </row>
    <row r="3961" spans="3:62">
      <c r="C3961" s="504"/>
      <c r="F3961" s="505"/>
      <c r="G3961" s="150"/>
      <c r="H3961" s="150"/>
      <c r="I3961" s="150"/>
      <c r="J3961" s="150"/>
      <c r="K3961" s="138"/>
      <c r="L3961" s="505"/>
      <c r="M3961" s="150"/>
      <c r="N3961" s="150"/>
      <c r="O3961" s="150"/>
      <c r="P3961" s="150"/>
      <c r="Q3961" s="138"/>
      <c r="R3961" s="505"/>
      <c r="S3961" s="150"/>
      <c r="T3961" s="150"/>
      <c r="U3961" s="150"/>
      <c r="V3961" s="150"/>
      <c r="W3961" s="138"/>
      <c r="X3961" s="505"/>
      <c r="Y3961" s="150"/>
      <c r="Z3961" s="150"/>
      <c r="AA3961" s="150"/>
      <c r="AB3961" s="150"/>
      <c r="AC3961" s="138"/>
      <c r="AD3961" s="505"/>
      <c r="AE3961" s="150"/>
      <c r="AF3961" s="150"/>
      <c r="AG3961" s="150"/>
      <c r="AH3961" s="150"/>
      <c r="AI3961" s="138"/>
      <c r="AJ3961" s="505"/>
      <c r="AK3961" s="150"/>
      <c r="AL3961" s="150"/>
      <c r="AM3961" s="150"/>
      <c r="AN3961" s="150"/>
      <c r="AO3961" s="138"/>
      <c r="AP3961" s="505"/>
      <c r="AQ3961" s="150"/>
      <c r="AR3961" s="150"/>
      <c r="AS3961" s="150"/>
      <c r="AT3961" s="150"/>
      <c r="AU3961" s="138"/>
      <c r="AV3961" s="505"/>
      <c r="AW3961" s="150"/>
      <c r="AX3961" s="150"/>
      <c r="AY3961" s="150"/>
      <c r="BB3961" s="505"/>
      <c r="BC3961" s="150"/>
      <c r="BD3961" s="150"/>
      <c r="BE3961" s="150"/>
      <c r="BF3961" s="150"/>
      <c r="BG3961" s="150"/>
      <c r="BH3961" s="150"/>
      <c r="BI3961" s="133"/>
      <c r="BJ3961" s="135"/>
    </row>
    <row r="3962" spans="3:62">
      <c r="C3962" s="504"/>
      <c r="F3962" s="505"/>
      <c r="G3962" s="150"/>
      <c r="H3962" s="150"/>
      <c r="I3962" s="150"/>
      <c r="J3962" s="150"/>
      <c r="K3962" s="138"/>
      <c r="L3962" s="505"/>
      <c r="M3962" s="150"/>
      <c r="N3962" s="150"/>
      <c r="O3962" s="150"/>
      <c r="P3962" s="150"/>
      <c r="Q3962" s="138"/>
      <c r="R3962" s="505"/>
      <c r="S3962" s="150"/>
      <c r="T3962" s="150"/>
      <c r="U3962" s="150"/>
      <c r="V3962" s="150"/>
      <c r="W3962" s="138"/>
      <c r="X3962" s="505"/>
      <c r="Y3962" s="150"/>
      <c r="Z3962" s="150"/>
      <c r="AA3962" s="150"/>
      <c r="AB3962" s="150"/>
      <c r="AC3962" s="138"/>
      <c r="AD3962" s="505"/>
      <c r="AE3962" s="150"/>
      <c r="AF3962" s="150"/>
      <c r="AG3962" s="150"/>
      <c r="AH3962" s="150"/>
      <c r="AI3962" s="138"/>
      <c r="AJ3962" s="505"/>
      <c r="AK3962" s="150"/>
      <c r="AL3962" s="150"/>
      <c r="AM3962" s="150"/>
      <c r="AN3962" s="150"/>
      <c r="AO3962" s="138"/>
      <c r="AP3962" s="505"/>
      <c r="AQ3962" s="150"/>
      <c r="AR3962" s="150"/>
      <c r="AS3962" s="150"/>
      <c r="AT3962" s="150"/>
      <c r="AU3962" s="138"/>
      <c r="AV3962" s="505"/>
      <c r="AW3962" s="150"/>
      <c r="AX3962" s="150"/>
      <c r="AY3962" s="150"/>
      <c r="BB3962" s="505"/>
      <c r="BC3962" s="150"/>
      <c r="BD3962" s="150"/>
      <c r="BE3962" s="150"/>
      <c r="BF3962" s="150"/>
      <c r="BG3962" s="150"/>
      <c r="BH3962" s="150"/>
      <c r="BI3962" s="133"/>
      <c r="BJ3962" s="135"/>
    </row>
    <row r="3963" spans="3:62">
      <c r="C3963" s="504"/>
      <c r="F3963" s="505"/>
      <c r="G3963" s="150"/>
      <c r="H3963" s="150"/>
      <c r="I3963" s="150"/>
      <c r="J3963" s="150"/>
      <c r="K3963" s="138"/>
      <c r="L3963" s="505"/>
      <c r="M3963" s="150"/>
      <c r="N3963" s="150"/>
      <c r="O3963" s="150"/>
      <c r="P3963" s="150"/>
      <c r="Q3963" s="138"/>
      <c r="R3963" s="505"/>
      <c r="S3963" s="150"/>
      <c r="T3963" s="150"/>
      <c r="U3963" s="150"/>
      <c r="V3963" s="150"/>
      <c r="W3963" s="138"/>
      <c r="X3963" s="505"/>
      <c r="Y3963" s="150"/>
      <c r="Z3963" s="150"/>
      <c r="AA3963" s="150"/>
      <c r="AB3963" s="150"/>
      <c r="AC3963" s="138"/>
      <c r="AD3963" s="505"/>
      <c r="AE3963" s="150"/>
      <c r="AF3963" s="150"/>
      <c r="AG3963" s="150"/>
      <c r="AH3963" s="150"/>
      <c r="AI3963" s="138"/>
      <c r="AJ3963" s="505"/>
      <c r="AK3963" s="150"/>
      <c r="AL3963" s="150"/>
      <c r="AM3963" s="150"/>
      <c r="AN3963" s="150"/>
      <c r="AO3963" s="138"/>
      <c r="AP3963" s="505"/>
      <c r="AQ3963" s="150"/>
      <c r="AR3963" s="150"/>
      <c r="AS3963" s="150"/>
      <c r="AT3963" s="150"/>
      <c r="AU3963" s="138"/>
      <c r="AV3963" s="505"/>
      <c r="AW3963" s="150"/>
      <c r="AX3963" s="150"/>
      <c r="AY3963" s="150"/>
      <c r="BB3963" s="505"/>
      <c r="BC3963" s="150"/>
      <c r="BD3963" s="150"/>
      <c r="BE3963" s="150"/>
      <c r="BF3963" s="150"/>
      <c r="BG3963" s="150"/>
      <c r="BH3963" s="150"/>
      <c r="BI3963" s="133"/>
      <c r="BJ3963" s="135"/>
    </row>
    <row r="3964" spans="3:62">
      <c r="C3964" s="504"/>
      <c r="F3964" s="505"/>
      <c r="G3964" s="150"/>
      <c r="H3964" s="150"/>
      <c r="I3964" s="150"/>
      <c r="J3964" s="150"/>
      <c r="K3964" s="138"/>
      <c r="L3964" s="505"/>
      <c r="M3964" s="150"/>
      <c r="N3964" s="150"/>
      <c r="O3964" s="150"/>
      <c r="P3964" s="150"/>
      <c r="Q3964" s="138"/>
      <c r="R3964" s="505"/>
      <c r="S3964" s="150"/>
      <c r="T3964" s="150"/>
      <c r="U3964" s="150"/>
      <c r="V3964" s="150"/>
      <c r="W3964" s="138"/>
      <c r="X3964" s="505"/>
      <c r="Y3964" s="150"/>
      <c r="Z3964" s="150"/>
      <c r="AA3964" s="150"/>
      <c r="AB3964" s="150"/>
      <c r="AC3964" s="138"/>
      <c r="AD3964" s="505"/>
      <c r="AE3964" s="150"/>
      <c r="AF3964" s="150"/>
      <c r="AG3964" s="150"/>
      <c r="AH3964" s="150"/>
      <c r="AI3964" s="138"/>
      <c r="AJ3964" s="505"/>
      <c r="AK3964" s="150"/>
      <c r="AL3964" s="150"/>
      <c r="AM3964" s="150"/>
      <c r="AN3964" s="150"/>
      <c r="AO3964" s="138"/>
      <c r="AP3964" s="505"/>
      <c r="AQ3964" s="150"/>
      <c r="AR3964" s="150"/>
      <c r="AS3964" s="150"/>
      <c r="AT3964" s="150"/>
      <c r="AU3964" s="138"/>
      <c r="AV3964" s="505"/>
      <c r="AW3964" s="150"/>
      <c r="AX3964" s="150"/>
      <c r="AY3964" s="150"/>
      <c r="BB3964" s="505"/>
      <c r="BC3964" s="150"/>
      <c r="BD3964" s="150"/>
      <c r="BE3964" s="150"/>
      <c r="BF3964" s="150"/>
      <c r="BG3964" s="150"/>
      <c r="BH3964" s="150"/>
      <c r="BI3964" s="133"/>
      <c r="BJ3964" s="135"/>
    </row>
    <row r="3965" spans="3:62">
      <c r="C3965" s="504"/>
      <c r="F3965" s="505"/>
      <c r="G3965" s="150"/>
      <c r="H3965" s="150"/>
      <c r="I3965" s="150"/>
      <c r="J3965" s="150"/>
      <c r="K3965" s="138"/>
      <c r="L3965" s="505"/>
      <c r="M3965" s="150"/>
      <c r="N3965" s="150"/>
      <c r="O3965" s="150"/>
      <c r="P3965" s="150"/>
      <c r="Q3965" s="138"/>
      <c r="R3965" s="505"/>
      <c r="S3965" s="150"/>
      <c r="T3965" s="150"/>
      <c r="U3965" s="150"/>
      <c r="V3965" s="150"/>
      <c r="W3965" s="138"/>
      <c r="X3965" s="505"/>
      <c r="Y3965" s="150"/>
      <c r="Z3965" s="150"/>
      <c r="AA3965" s="150"/>
      <c r="AB3965" s="150"/>
      <c r="AC3965" s="138"/>
      <c r="AD3965" s="505"/>
      <c r="AE3965" s="150"/>
      <c r="AF3965" s="150"/>
      <c r="AG3965" s="150"/>
      <c r="AH3965" s="150"/>
      <c r="AI3965" s="138"/>
      <c r="AJ3965" s="505"/>
      <c r="AK3965" s="150"/>
      <c r="AL3965" s="150"/>
      <c r="AM3965" s="150"/>
      <c r="AN3965" s="150"/>
      <c r="AO3965" s="138"/>
      <c r="AP3965" s="505"/>
      <c r="AQ3965" s="150"/>
      <c r="AR3965" s="150"/>
      <c r="AS3965" s="150"/>
      <c r="AT3965" s="150"/>
      <c r="AU3965" s="138"/>
      <c r="AV3965" s="505"/>
      <c r="AW3965" s="150"/>
      <c r="AX3965" s="150"/>
      <c r="AY3965" s="150"/>
      <c r="BB3965" s="505"/>
      <c r="BC3965" s="150"/>
      <c r="BD3965" s="150"/>
      <c r="BE3965" s="150"/>
      <c r="BF3965" s="150"/>
      <c r="BG3965" s="150"/>
      <c r="BH3965" s="150"/>
      <c r="BI3965" s="133"/>
      <c r="BJ3965" s="135"/>
    </row>
    <row r="3966" spans="3:62">
      <c r="C3966" s="504"/>
      <c r="F3966" s="505"/>
      <c r="G3966" s="150"/>
      <c r="H3966" s="150"/>
      <c r="I3966" s="150"/>
      <c r="J3966" s="150"/>
      <c r="K3966" s="138"/>
      <c r="L3966" s="505"/>
      <c r="M3966" s="150"/>
      <c r="N3966" s="150"/>
      <c r="O3966" s="150"/>
      <c r="P3966" s="150"/>
      <c r="Q3966" s="138"/>
      <c r="R3966" s="505"/>
      <c r="S3966" s="150"/>
      <c r="T3966" s="150"/>
      <c r="U3966" s="150"/>
      <c r="V3966" s="150"/>
      <c r="W3966" s="138"/>
      <c r="X3966" s="505"/>
      <c r="Y3966" s="150"/>
      <c r="Z3966" s="150"/>
      <c r="AA3966" s="150"/>
      <c r="AB3966" s="150"/>
      <c r="AC3966" s="138"/>
      <c r="AD3966" s="505"/>
      <c r="AE3966" s="150"/>
      <c r="AF3966" s="150"/>
      <c r="AG3966" s="150"/>
      <c r="AH3966" s="150"/>
      <c r="AI3966" s="138"/>
      <c r="AJ3966" s="505"/>
      <c r="AK3966" s="150"/>
      <c r="AL3966" s="150"/>
      <c r="AM3966" s="150"/>
      <c r="AN3966" s="150"/>
      <c r="AO3966" s="138"/>
      <c r="AP3966" s="505"/>
      <c r="AQ3966" s="150"/>
      <c r="AR3966" s="150"/>
      <c r="AS3966" s="150"/>
      <c r="AT3966" s="150"/>
      <c r="AU3966" s="138"/>
      <c r="AV3966" s="505"/>
      <c r="AW3966" s="150"/>
      <c r="AX3966" s="150"/>
      <c r="AY3966" s="150"/>
      <c r="BB3966" s="505"/>
      <c r="BC3966" s="150"/>
      <c r="BD3966" s="150"/>
      <c r="BE3966" s="150"/>
      <c r="BF3966" s="150"/>
      <c r="BG3966" s="150"/>
      <c r="BH3966" s="150"/>
      <c r="BI3966" s="133"/>
      <c r="BJ3966" s="135"/>
    </row>
    <row r="3967" spans="3:62">
      <c r="C3967" s="504"/>
      <c r="F3967" s="505"/>
      <c r="G3967" s="150"/>
      <c r="H3967" s="150"/>
      <c r="I3967" s="150"/>
      <c r="J3967" s="150"/>
      <c r="K3967" s="138"/>
      <c r="L3967" s="505"/>
      <c r="M3967" s="150"/>
      <c r="N3967" s="150"/>
      <c r="O3967" s="150"/>
      <c r="P3967" s="150"/>
      <c r="Q3967" s="138"/>
      <c r="R3967" s="505"/>
      <c r="S3967" s="150"/>
      <c r="T3967" s="150"/>
      <c r="U3967" s="150"/>
      <c r="V3967" s="150"/>
      <c r="W3967" s="138"/>
      <c r="X3967" s="505"/>
      <c r="Y3967" s="150"/>
      <c r="Z3967" s="150"/>
      <c r="AA3967" s="150"/>
      <c r="AB3967" s="150"/>
      <c r="AC3967" s="138"/>
      <c r="AD3967" s="505"/>
      <c r="AE3967" s="150"/>
      <c r="AF3967" s="150"/>
      <c r="AG3967" s="150"/>
      <c r="AH3967" s="150"/>
      <c r="AI3967" s="138"/>
      <c r="AJ3967" s="505"/>
      <c r="AK3967" s="150"/>
      <c r="AL3967" s="150"/>
      <c r="AM3967" s="150"/>
      <c r="AN3967" s="150"/>
      <c r="AO3967" s="138"/>
      <c r="AP3967" s="505"/>
      <c r="AQ3967" s="150"/>
      <c r="AR3967" s="150"/>
      <c r="AS3967" s="150"/>
      <c r="AT3967" s="150"/>
      <c r="AU3967" s="138"/>
      <c r="AV3967" s="505"/>
      <c r="AW3967" s="150"/>
      <c r="AX3967" s="150"/>
      <c r="AY3967" s="150"/>
      <c r="BB3967" s="505"/>
      <c r="BC3967" s="150"/>
      <c r="BD3967" s="150"/>
      <c r="BE3967" s="150"/>
      <c r="BF3967" s="150"/>
      <c r="BG3967" s="150"/>
      <c r="BH3967" s="150"/>
      <c r="BI3967" s="133"/>
      <c r="BJ3967" s="135"/>
    </row>
    <row r="3968" spans="3:62">
      <c r="C3968" s="504"/>
      <c r="F3968" s="505"/>
      <c r="G3968" s="150"/>
      <c r="H3968" s="150"/>
      <c r="I3968" s="150"/>
      <c r="J3968" s="150"/>
      <c r="K3968" s="138"/>
      <c r="L3968" s="505"/>
      <c r="M3968" s="150"/>
      <c r="N3968" s="150"/>
      <c r="O3968" s="150"/>
      <c r="P3968" s="150"/>
      <c r="Q3968" s="138"/>
      <c r="R3968" s="505"/>
      <c r="S3968" s="150"/>
      <c r="T3968" s="150"/>
      <c r="U3968" s="150"/>
      <c r="V3968" s="150"/>
      <c r="W3968" s="138"/>
      <c r="X3968" s="505"/>
      <c r="Y3968" s="150"/>
      <c r="Z3968" s="150"/>
      <c r="AA3968" s="150"/>
      <c r="AB3968" s="150"/>
      <c r="AC3968" s="138"/>
      <c r="AD3968" s="505"/>
      <c r="AE3968" s="150"/>
      <c r="AF3968" s="150"/>
      <c r="AG3968" s="150"/>
      <c r="AH3968" s="150"/>
      <c r="AI3968" s="138"/>
      <c r="AJ3968" s="505"/>
      <c r="AK3968" s="150"/>
      <c r="AL3968" s="150"/>
      <c r="AM3968" s="150"/>
      <c r="AN3968" s="150"/>
      <c r="AO3968" s="138"/>
      <c r="AP3968" s="505"/>
      <c r="AQ3968" s="150"/>
      <c r="AR3968" s="150"/>
      <c r="AS3968" s="150"/>
      <c r="AT3968" s="150"/>
      <c r="AU3968" s="138"/>
      <c r="AV3968" s="505"/>
      <c r="AW3968" s="150"/>
      <c r="AX3968" s="150"/>
      <c r="AY3968" s="150"/>
      <c r="BB3968" s="505"/>
      <c r="BC3968" s="150"/>
      <c r="BD3968" s="150"/>
      <c r="BE3968" s="150"/>
      <c r="BF3968" s="150"/>
      <c r="BG3968" s="150"/>
      <c r="BH3968" s="150"/>
      <c r="BI3968" s="133"/>
      <c r="BJ3968" s="135"/>
    </row>
    <row r="3969" spans="3:62">
      <c r="C3969" s="504"/>
      <c r="F3969" s="505"/>
      <c r="G3969" s="150"/>
      <c r="H3969" s="150"/>
      <c r="I3969" s="150"/>
      <c r="J3969" s="150"/>
      <c r="K3969" s="138"/>
      <c r="L3969" s="505"/>
      <c r="M3969" s="150"/>
      <c r="N3969" s="150"/>
      <c r="O3969" s="150"/>
      <c r="P3969" s="150"/>
      <c r="Q3969" s="138"/>
      <c r="R3969" s="505"/>
      <c r="S3969" s="150"/>
      <c r="T3969" s="150"/>
      <c r="U3969" s="150"/>
      <c r="V3969" s="150"/>
      <c r="W3969" s="138"/>
      <c r="X3969" s="505"/>
      <c r="Y3969" s="150"/>
      <c r="Z3969" s="150"/>
      <c r="AA3969" s="150"/>
      <c r="AB3969" s="150"/>
      <c r="AC3969" s="138"/>
      <c r="AD3969" s="505"/>
      <c r="AE3969" s="150"/>
      <c r="AF3969" s="150"/>
      <c r="AG3969" s="150"/>
      <c r="AH3969" s="150"/>
      <c r="AI3969" s="138"/>
      <c r="AJ3969" s="505"/>
      <c r="AK3969" s="150"/>
      <c r="AL3969" s="150"/>
      <c r="AM3969" s="150"/>
      <c r="AN3969" s="150"/>
      <c r="AO3969" s="138"/>
      <c r="AP3969" s="505"/>
      <c r="AQ3969" s="150"/>
      <c r="AR3969" s="150"/>
      <c r="AS3969" s="150"/>
      <c r="AT3969" s="150"/>
      <c r="AU3969" s="138"/>
      <c r="AV3969" s="505"/>
      <c r="AW3969" s="150"/>
      <c r="AX3969" s="150"/>
      <c r="AY3969" s="150"/>
      <c r="BB3969" s="505"/>
      <c r="BC3969" s="150"/>
      <c r="BD3969" s="150"/>
      <c r="BE3969" s="150"/>
      <c r="BF3969" s="150"/>
      <c r="BG3969" s="150"/>
      <c r="BH3969" s="150"/>
      <c r="BI3969" s="133"/>
      <c r="BJ3969" s="135"/>
    </row>
    <row r="3970" spans="3:62">
      <c r="C3970" s="504"/>
      <c r="F3970" s="505"/>
      <c r="G3970" s="150"/>
      <c r="H3970" s="150"/>
      <c r="I3970" s="150"/>
      <c r="J3970" s="150"/>
      <c r="K3970" s="138"/>
      <c r="L3970" s="505"/>
      <c r="M3970" s="150"/>
      <c r="N3970" s="150"/>
      <c r="O3970" s="150"/>
      <c r="P3970" s="150"/>
      <c r="Q3970" s="138"/>
      <c r="R3970" s="505"/>
      <c r="S3970" s="150"/>
      <c r="T3970" s="150"/>
      <c r="U3970" s="150"/>
      <c r="V3970" s="150"/>
      <c r="W3970" s="138"/>
      <c r="X3970" s="505"/>
      <c r="Y3970" s="150"/>
      <c r="Z3970" s="150"/>
      <c r="AA3970" s="150"/>
      <c r="AB3970" s="150"/>
      <c r="AC3970" s="138"/>
      <c r="AD3970" s="505"/>
      <c r="AE3970" s="150"/>
      <c r="AF3970" s="150"/>
      <c r="AG3970" s="150"/>
      <c r="AH3970" s="150"/>
      <c r="AI3970" s="138"/>
      <c r="AJ3970" s="505"/>
      <c r="AK3970" s="150"/>
      <c r="AL3970" s="150"/>
      <c r="AM3970" s="150"/>
      <c r="AN3970" s="150"/>
      <c r="AO3970" s="138"/>
      <c r="AP3970" s="505"/>
      <c r="AQ3970" s="150"/>
      <c r="AR3970" s="150"/>
      <c r="AS3970" s="150"/>
      <c r="AT3970" s="150"/>
      <c r="AU3970" s="138"/>
      <c r="AV3970" s="505"/>
      <c r="AW3970" s="150"/>
      <c r="AX3970" s="150"/>
      <c r="AY3970" s="150"/>
      <c r="BB3970" s="505"/>
      <c r="BC3970" s="150"/>
      <c r="BD3970" s="150"/>
      <c r="BE3970" s="150"/>
      <c r="BF3970" s="150"/>
      <c r="BG3970" s="150"/>
      <c r="BH3970" s="150"/>
      <c r="BI3970" s="133"/>
      <c r="BJ3970" s="135"/>
    </row>
    <row r="3971" spans="3:62">
      <c r="C3971" s="504"/>
      <c r="F3971" s="505"/>
      <c r="G3971" s="150"/>
      <c r="H3971" s="150"/>
      <c r="I3971" s="150"/>
      <c r="J3971" s="150"/>
      <c r="K3971" s="138"/>
      <c r="L3971" s="505"/>
      <c r="M3971" s="150"/>
      <c r="N3971" s="150"/>
      <c r="O3971" s="150"/>
      <c r="P3971" s="150"/>
      <c r="Q3971" s="138"/>
      <c r="R3971" s="505"/>
      <c r="S3971" s="150"/>
      <c r="T3971" s="150"/>
      <c r="U3971" s="150"/>
      <c r="V3971" s="150"/>
      <c r="W3971" s="138"/>
      <c r="X3971" s="505"/>
      <c r="Y3971" s="150"/>
      <c r="Z3971" s="150"/>
      <c r="AA3971" s="150"/>
      <c r="AB3971" s="150"/>
      <c r="AC3971" s="138"/>
      <c r="AD3971" s="505"/>
      <c r="AE3971" s="150"/>
      <c r="AF3971" s="150"/>
      <c r="AG3971" s="150"/>
      <c r="AH3971" s="150"/>
      <c r="AI3971" s="138"/>
      <c r="AJ3971" s="505"/>
      <c r="AK3971" s="150"/>
      <c r="AL3971" s="150"/>
      <c r="AM3971" s="150"/>
      <c r="AN3971" s="150"/>
      <c r="AO3971" s="138"/>
      <c r="AP3971" s="505"/>
      <c r="AQ3971" s="150"/>
      <c r="AR3971" s="150"/>
      <c r="AS3971" s="150"/>
      <c r="AT3971" s="150"/>
      <c r="AU3971" s="138"/>
      <c r="AV3971" s="505"/>
      <c r="AW3971" s="150"/>
      <c r="AX3971" s="150"/>
      <c r="AY3971" s="150"/>
      <c r="BB3971" s="505"/>
      <c r="BC3971" s="150"/>
      <c r="BD3971" s="150"/>
      <c r="BE3971" s="150"/>
      <c r="BF3971" s="150"/>
      <c r="BG3971" s="150"/>
      <c r="BH3971" s="150"/>
      <c r="BI3971" s="133"/>
      <c r="BJ3971" s="135"/>
    </row>
    <row r="3972" spans="3:62">
      <c r="C3972" s="504"/>
      <c r="F3972" s="505"/>
      <c r="G3972" s="150"/>
      <c r="H3972" s="150"/>
      <c r="I3972" s="150"/>
      <c r="J3972" s="150"/>
      <c r="K3972" s="138"/>
      <c r="L3972" s="505"/>
      <c r="M3972" s="150"/>
      <c r="N3972" s="150"/>
      <c r="O3972" s="150"/>
      <c r="P3972" s="150"/>
      <c r="Q3972" s="138"/>
      <c r="R3972" s="505"/>
      <c r="S3972" s="150"/>
      <c r="T3972" s="150"/>
      <c r="U3972" s="150"/>
      <c r="V3972" s="150"/>
      <c r="W3972" s="138"/>
      <c r="X3972" s="505"/>
      <c r="Y3972" s="150"/>
      <c r="Z3972" s="150"/>
      <c r="AA3972" s="150"/>
      <c r="AB3972" s="150"/>
      <c r="AC3972" s="138"/>
      <c r="AD3972" s="505"/>
      <c r="AE3972" s="150"/>
      <c r="AF3972" s="150"/>
      <c r="AG3972" s="150"/>
      <c r="AH3972" s="150"/>
      <c r="AI3972" s="138"/>
      <c r="AJ3972" s="505"/>
      <c r="AK3972" s="150"/>
      <c r="AL3972" s="150"/>
      <c r="AM3972" s="150"/>
      <c r="AN3972" s="150"/>
      <c r="AO3972" s="138"/>
      <c r="AP3972" s="505"/>
      <c r="AQ3972" s="150"/>
      <c r="AR3972" s="150"/>
      <c r="AS3972" s="150"/>
      <c r="AT3972" s="150"/>
      <c r="AU3972" s="138"/>
      <c r="AV3972" s="505"/>
      <c r="AW3972" s="150"/>
      <c r="AX3972" s="150"/>
      <c r="AY3972" s="150"/>
      <c r="BB3972" s="505"/>
      <c r="BC3972" s="150"/>
      <c r="BD3972" s="150"/>
      <c r="BE3972" s="150"/>
      <c r="BF3972" s="150"/>
      <c r="BG3972" s="150"/>
      <c r="BH3972" s="150"/>
      <c r="BI3972" s="133"/>
      <c r="BJ3972" s="135"/>
    </row>
    <row r="3973" spans="3:62">
      <c r="C3973" s="504"/>
      <c r="F3973" s="505"/>
      <c r="G3973" s="150"/>
      <c r="H3973" s="150"/>
      <c r="I3973" s="150"/>
      <c r="J3973" s="150"/>
      <c r="K3973" s="138"/>
      <c r="L3973" s="505"/>
      <c r="M3973" s="150"/>
      <c r="N3973" s="150"/>
      <c r="O3973" s="150"/>
      <c r="P3973" s="150"/>
      <c r="Q3973" s="138"/>
      <c r="R3973" s="505"/>
      <c r="S3973" s="150"/>
      <c r="T3973" s="150"/>
      <c r="U3973" s="150"/>
      <c r="V3973" s="150"/>
      <c r="W3973" s="138"/>
      <c r="X3973" s="505"/>
      <c r="Y3973" s="150"/>
      <c r="Z3973" s="150"/>
      <c r="AA3973" s="150"/>
      <c r="AB3973" s="150"/>
      <c r="AC3973" s="138"/>
      <c r="AD3973" s="505"/>
      <c r="AE3973" s="150"/>
      <c r="AF3973" s="150"/>
      <c r="AG3973" s="150"/>
      <c r="AH3973" s="150"/>
      <c r="AI3973" s="138"/>
      <c r="AJ3973" s="505"/>
      <c r="AK3973" s="150"/>
      <c r="AL3973" s="150"/>
      <c r="AM3973" s="150"/>
      <c r="AN3973" s="150"/>
      <c r="AO3973" s="138"/>
      <c r="AP3973" s="505"/>
      <c r="AQ3973" s="150"/>
      <c r="AR3973" s="150"/>
      <c r="AS3973" s="150"/>
      <c r="AT3973" s="150"/>
      <c r="AU3973" s="138"/>
      <c r="AV3973" s="505"/>
      <c r="AW3973" s="150"/>
      <c r="AX3973" s="150"/>
      <c r="AY3973" s="150"/>
      <c r="BB3973" s="505"/>
      <c r="BC3973" s="150"/>
      <c r="BD3973" s="150"/>
      <c r="BE3973" s="150"/>
      <c r="BF3973" s="150"/>
      <c r="BG3973" s="150"/>
      <c r="BH3973" s="150"/>
      <c r="BI3973" s="133"/>
      <c r="BJ3973" s="135"/>
    </row>
    <row r="3974" spans="3:62">
      <c r="C3974" s="504"/>
      <c r="F3974" s="505"/>
      <c r="G3974" s="150"/>
      <c r="H3974" s="150"/>
      <c r="I3974" s="150"/>
      <c r="J3974" s="150"/>
      <c r="K3974" s="138"/>
      <c r="L3974" s="505"/>
      <c r="M3974" s="150"/>
      <c r="N3974" s="150"/>
      <c r="O3974" s="150"/>
      <c r="P3974" s="150"/>
      <c r="Q3974" s="138"/>
      <c r="R3974" s="505"/>
      <c r="S3974" s="150"/>
      <c r="T3974" s="150"/>
      <c r="U3974" s="150"/>
      <c r="V3974" s="150"/>
      <c r="W3974" s="138"/>
      <c r="X3974" s="505"/>
      <c r="Y3974" s="150"/>
      <c r="Z3974" s="150"/>
      <c r="AA3974" s="150"/>
      <c r="AB3974" s="150"/>
      <c r="AC3974" s="138"/>
      <c r="AD3974" s="505"/>
      <c r="AE3974" s="150"/>
      <c r="AF3974" s="150"/>
      <c r="AG3974" s="150"/>
      <c r="AH3974" s="150"/>
      <c r="AI3974" s="138"/>
      <c r="AJ3974" s="505"/>
      <c r="AK3974" s="150"/>
      <c r="AL3974" s="150"/>
      <c r="AM3974" s="150"/>
      <c r="AN3974" s="150"/>
      <c r="AO3974" s="138"/>
      <c r="AP3974" s="505"/>
      <c r="AQ3974" s="150"/>
      <c r="AR3974" s="150"/>
      <c r="AS3974" s="150"/>
      <c r="AT3974" s="150"/>
      <c r="AU3974" s="138"/>
      <c r="AV3974" s="505"/>
      <c r="AW3974" s="150"/>
      <c r="AX3974" s="150"/>
      <c r="AY3974" s="150"/>
      <c r="BB3974" s="505"/>
      <c r="BC3974" s="150"/>
      <c r="BD3974" s="150"/>
      <c r="BE3974" s="150"/>
      <c r="BF3974" s="150"/>
      <c r="BG3974" s="150"/>
      <c r="BH3974" s="150"/>
      <c r="BI3974" s="133"/>
      <c r="BJ3974" s="135"/>
    </row>
    <row r="3975" spans="3:62">
      <c r="C3975" s="504"/>
      <c r="F3975" s="505"/>
      <c r="G3975" s="150"/>
      <c r="H3975" s="150"/>
      <c r="I3975" s="150"/>
      <c r="J3975" s="150"/>
      <c r="K3975" s="138"/>
      <c r="L3975" s="505"/>
      <c r="M3975" s="150"/>
      <c r="N3975" s="150"/>
      <c r="O3975" s="150"/>
      <c r="P3975" s="150"/>
      <c r="Q3975" s="138"/>
      <c r="R3975" s="505"/>
      <c r="S3975" s="150"/>
      <c r="T3975" s="150"/>
      <c r="U3975" s="150"/>
      <c r="V3975" s="150"/>
      <c r="W3975" s="138"/>
      <c r="X3975" s="505"/>
      <c r="Y3975" s="150"/>
      <c r="Z3975" s="150"/>
      <c r="AA3975" s="150"/>
      <c r="AB3975" s="150"/>
      <c r="AC3975" s="138"/>
      <c r="AD3975" s="505"/>
      <c r="AE3975" s="150"/>
      <c r="AF3975" s="150"/>
      <c r="AG3975" s="150"/>
      <c r="AH3975" s="150"/>
      <c r="AI3975" s="138"/>
      <c r="AJ3975" s="505"/>
      <c r="AK3975" s="150"/>
      <c r="AL3975" s="150"/>
      <c r="AM3975" s="150"/>
      <c r="AN3975" s="150"/>
      <c r="AO3975" s="138"/>
      <c r="AP3975" s="505"/>
      <c r="AQ3975" s="150"/>
      <c r="AR3975" s="150"/>
      <c r="AS3975" s="150"/>
      <c r="AT3975" s="150"/>
      <c r="AU3975" s="138"/>
      <c r="AV3975" s="505"/>
      <c r="AW3975" s="150"/>
      <c r="AX3975" s="150"/>
      <c r="AY3975" s="150"/>
      <c r="BB3975" s="505"/>
      <c r="BC3975" s="150"/>
      <c r="BD3975" s="150"/>
      <c r="BE3975" s="150"/>
      <c r="BF3975" s="150"/>
      <c r="BG3975" s="150"/>
      <c r="BH3975" s="150"/>
      <c r="BI3975" s="133"/>
      <c r="BJ3975" s="135"/>
    </row>
    <row r="3976" spans="3:62">
      <c r="C3976" s="504"/>
      <c r="F3976" s="505"/>
      <c r="G3976" s="150"/>
      <c r="H3976" s="150"/>
      <c r="I3976" s="150"/>
      <c r="J3976" s="150"/>
      <c r="K3976" s="138"/>
      <c r="L3976" s="505"/>
      <c r="M3976" s="150"/>
      <c r="N3976" s="150"/>
      <c r="O3976" s="150"/>
      <c r="P3976" s="150"/>
      <c r="Q3976" s="138"/>
      <c r="R3976" s="505"/>
      <c r="S3976" s="150"/>
      <c r="T3976" s="150"/>
      <c r="U3976" s="150"/>
      <c r="V3976" s="150"/>
      <c r="W3976" s="138"/>
      <c r="X3976" s="505"/>
      <c r="Y3976" s="150"/>
      <c r="Z3976" s="150"/>
      <c r="AA3976" s="150"/>
      <c r="AB3976" s="150"/>
      <c r="AC3976" s="138"/>
      <c r="AD3976" s="505"/>
      <c r="AE3976" s="150"/>
      <c r="AF3976" s="150"/>
      <c r="AG3976" s="150"/>
      <c r="AH3976" s="150"/>
      <c r="AI3976" s="138"/>
      <c r="AJ3976" s="505"/>
      <c r="AK3976" s="150"/>
      <c r="AL3976" s="150"/>
      <c r="AM3976" s="150"/>
      <c r="AN3976" s="150"/>
      <c r="AO3976" s="138"/>
      <c r="AP3976" s="505"/>
      <c r="AQ3976" s="150"/>
      <c r="AR3976" s="150"/>
      <c r="AS3976" s="150"/>
      <c r="AT3976" s="150"/>
      <c r="AU3976" s="138"/>
      <c r="AV3976" s="505"/>
      <c r="AW3976" s="150"/>
      <c r="AX3976" s="150"/>
      <c r="AY3976" s="150"/>
      <c r="BB3976" s="505"/>
      <c r="BC3976" s="150"/>
      <c r="BD3976" s="150"/>
      <c r="BE3976" s="150"/>
      <c r="BF3976" s="150"/>
      <c r="BG3976" s="150"/>
      <c r="BH3976" s="150"/>
      <c r="BI3976" s="133"/>
      <c r="BJ3976" s="135"/>
    </row>
    <row r="3977" spans="3:62">
      <c r="C3977" s="504"/>
      <c r="F3977" s="505"/>
      <c r="G3977" s="150"/>
      <c r="H3977" s="150"/>
      <c r="I3977" s="150"/>
      <c r="J3977" s="150"/>
      <c r="K3977" s="138"/>
      <c r="L3977" s="505"/>
      <c r="M3977" s="150"/>
      <c r="N3977" s="150"/>
      <c r="O3977" s="150"/>
      <c r="P3977" s="150"/>
      <c r="Q3977" s="138"/>
      <c r="R3977" s="505"/>
      <c r="S3977" s="150"/>
      <c r="T3977" s="150"/>
      <c r="U3977" s="150"/>
      <c r="V3977" s="150"/>
      <c r="W3977" s="138"/>
      <c r="X3977" s="505"/>
      <c r="Y3977" s="150"/>
      <c r="Z3977" s="150"/>
      <c r="AA3977" s="150"/>
      <c r="AB3977" s="150"/>
      <c r="AC3977" s="138"/>
      <c r="AD3977" s="505"/>
      <c r="AE3977" s="150"/>
      <c r="AF3977" s="150"/>
      <c r="AG3977" s="150"/>
      <c r="AH3977" s="150"/>
      <c r="AI3977" s="138"/>
      <c r="AJ3977" s="505"/>
      <c r="AK3977" s="150"/>
      <c r="AL3977" s="150"/>
      <c r="AM3977" s="150"/>
      <c r="AN3977" s="150"/>
      <c r="AO3977" s="138"/>
      <c r="AP3977" s="505"/>
      <c r="AQ3977" s="150"/>
      <c r="AR3977" s="150"/>
      <c r="AS3977" s="150"/>
      <c r="AT3977" s="150"/>
      <c r="AU3977" s="138"/>
      <c r="AV3977" s="505"/>
      <c r="AW3977" s="150"/>
      <c r="AX3977" s="150"/>
      <c r="AY3977" s="150"/>
      <c r="BB3977" s="505"/>
      <c r="BC3977" s="150"/>
      <c r="BD3977" s="150"/>
      <c r="BE3977" s="150"/>
      <c r="BF3977" s="150"/>
      <c r="BG3977" s="150"/>
      <c r="BH3977" s="150"/>
      <c r="BI3977" s="133"/>
      <c r="BJ3977" s="135"/>
    </row>
    <row r="3978" spans="3:62">
      <c r="C3978" s="504"/>
      <c r="F3978" s="505"/>
      <c r="G3978" s="150"/>
      <c r="H3978" s="150"/>
      <c r="I3978" s="150"/>
      <c r="J3978" s="150"/>
      <c r="K3978" s="138"/>
      <c r="L3978" s="505"/>
      <c r="M3978" s="150"/>
      <c r="N3978" s="150"/>
      <c r="O3978" s="150"/>
      <c r="P3978" s="150"/>
      <c r="Q3978" s="138"/>
      <c r="R3978" s="505"/>
      <c r="S3978" s="150"/>
      <c r="T3978" s="150"/>
      <c r="U3978" s="150"/>
      <c r="V3978" s="150"/>
      <c r="W3978" s="138"/>
      <c r="X3978" s="505"/>
      <c r="Y3978" s="150"/>
      <c r="Z3978" s="150"/>
      <c r="AA3978" s="150"/>
      <c r="AB3978" s="150"/>
      <c r="AC3978" s="138"/>
      <c r="AD3978" s="505"/>
      <c r="AE3978" s="150"/>
      <c r="AF3978" s="150"/>
      <c r="AG3978" s="150"/>
      <c r="AH3978" s="150"/>
      <c r="AI3978" s="138"/>
      <c r="AJ3978" s="505"/>
      <c r="AK3978" s="150"/>
      <c r="AL3978" s="150"/>
      <c r="AM3978" s="150"/>
      <c r="AN3978" s="150"/>
      <c r="AO3978" s="138"/>
      <c r="AP3978" s="505"/>
      <c r="AQ3978" s="150"/>
      <c r="AR3978" s="150"/>
      <c r="AS3978" s="150"/>
      <c r="AT3978" s="150"/>
      <c r="AU3978" s="138"/>
      <c r="AV3978" s="505"/>
      <c r="AW3978" s="150"/>
      <c r="AX3978" s="150"/>
      <c r="AY3978" s="150"/>
      <c r="BB3978" s="505"/>
      <c r="BC3978" s="150"/>
      <c r="BD3978" s="150"/>
      <c r="BE3978" s="150"/>
      <c r="BF3978" s="150"/>
      <c r="BG3978" s="150"/>
      <c r="BH3978" s="150"/>
      <c r="BI3978" s="133"/>
      <c r="BJ3978" s="135"/>
    </row>
    <row r="3979" spans="3:62">
      <c r="C3979" s="504"/>
      <c r="F3979" s="505"/>
      <c r="G3979" s="150"/>
      <c r="H3979" s="150"/>
      <c r="I3979" s="150"/>
      <c r="J3979" s="150"/>
      <c r="K3979" s="138"/>
      <c r="L3979" s="505"/>
      <c r="M3979" s="150"/>
      <c r="N3979" s="150"/>
      <c r="O3979" s="150"/>
      <c r="P3979" s="150"/>
      <c r="Q3979" s="138"/>
      <c r="R3979" s="505"/>
      <c r="S3979" s="150"/>
      <c r="T3979" s="150"/>
      <c r="U3979" s="150"/>
      <c r="V3979" s="150"/>
      <c r="W3979" s="138"/>
      <c r="X3979" s="505"/>
      <c r="Y3979" s="150"/>
      <c r="Z3979" s="150"/>
      <c r="AA3979" s="150"/>
      <c r="AB3979" s="150"/>
      <c r="AC3979" s="138"/>
      <c r="AD3979" s="505"/>
      <c r="AE3979" s="150"/>
      <c r="AF3979" s="150"/>
      <c r="AG3979" s="150"/>
      <c r="AH3979" s="150"/>
      <c r="AI3979" s="138"/>
      <c r="AJ3979" s="505"/>
      <c r="AK3979" s="150"/>
      <c r="AL3979" s="150"/>
      <c r="AM3979" s="150"/>
      <c r="AN3979" s="150"/>
      <c r="AO3979" s="138"/>
      <c r="AP3979" s="505"/>
      <c r="AQ3979" s="150"/>
      <c r="AR3979" s="150"/>
      <c r="AS3979" s="150"/>
      <c r="AT3979" s="150"/>
      <c r="AU3979" s="138"/>
      <c r="AV3979" s="505"/>
      <c r="AW3979" s="150"/>
      <c r="AX3979" s="150"/>
      <c r="AY3979" s="150"/>
      <c r="BB3979" s="505"/>
      <c r="BC3979" s="150"/>
      <c r="BD3979" s="150"/>
      <c r="BE3979" s="150"/>
      <c r="BF3979" s="150"/>
      <c r="BG3979" s="150"/>
      <c r="BH3979" s="150"/>
      <c r="BI3979" s="133"/>
      <c r="BJ3979" s="135"/>
    </row>
    <row r="3980" spans="3:62">
      <c r="C3980" s="504"/>
      <c r="F3980" s="505"/>
      <c r="G3980" s="150"/>
      <c r="H3980" s="150"/>
      <c r="I3980" s="150"/>
      <c r="J3980" s="150"/>
      <c r="K3980" s="138"/>
      <c r="L3980" s="505"/>
      <c r="M3980" s="150"/>
      <c r="N3980" s="150"/>
      <c r="O3980" s="150"/>
      <c r="P3980" s="150"/>
      <c r="Q3980" s="138"/>
      <c r="R3980" s="505"/>
      <c r="S3980" s="150"/>
      <c r="T3980" s="150"/>
      <c r="U3980" s="150"/>
      <c r="V3980" s="150"/>
      <c r="W3980" s="138"/>
      <c r="X3980" s="505"/>
      <c r="Y3980" s="150"/>
      <c r="Z3980" s="150"/>
      <c r="AA3980" s="150"/>
      <c r="AB3980" s="150"/>
      <c r="AC3980" s="138"/>
      <c r="AD3980" s="505"/>
      <c r="AE3980" s="150"/>
      <c r="AF3980" s="150"/>
      <c r="AG3980" s="150"/>
      <c r="AH3980" s="150"/>
      <c r="AI3980" s="138"/>
      <c r="AJ3980" s="505"/>
      <c r="AK3980" s="150"/>
      <c r="AL3980" s="150"/>
      <c r="AM3980" s="150"/>
      <c r="AN3980" s="150"/>
      <c r="AO3980" s="138"/>
      <c r="AP3980" s="505"/>
      <c r="AQ3980" s="150"/>
      <c r="AR3980" s="150"/>
      <c r="AS3980" s="150"/>
      <c r="AT3980" s="150"/>
      <c r="AU3980" s="138"/>
      <c r="AV3980" s="505"/>
      <c r="AW3980" s="150"/>
      <c r="AX3980" s="150"/>
      <c r="AY3980" s="150"/>
      <c r="BB3980" s="505"/>
      <c r="BC3980" s="150"/>
      <c r="BD3980" s="150"/>
      <c r="BE3980" s="150"/>
      <c r="BF3980" s="150"/>
      <c r="BG3980" s="150"/>
      <c r="BH3980" s="150"/>
      <c r="BI3980" s="133"/>
      <c r="BJ3980" s="135"/>
    </row>
    <row r="3981" spans="3:62">
      <c r="C3981" s="504"/>
      <c r="F3981" s="505"/>
      <c r="G3981" s="150"/>
      <c r="H3981" s="150"/>
      <c r="I3981" s="150"/>
      <c r="J3981" s="150"/>
      <c r="K3981" s="138"/>
      <c r="L3981" s="505"/>
      <c r="M3981" s="150"/>
      <c r="N3981" s="150"/>
      <c r="O3981" s="150"/>
      <c r="P3981" s="150"/>
      <c r="Q3981" s="138"/>
      <c r="R3981" s="505"/>
      <c r="S3981" s="150"/>
      <c r="T3981" s="150"/>
      <c r="U3981" s="150"/>
      <c r="V3981" s="150"/>
      <c r="W3981" s="138"/>
      <c r="X3981" s="505"/>
      <c r="Y3981" s="150"/>
      <c r="Z3981" s="150"/>
      <c r="AA3981" s="150"/>
      <c r="AB3981" s="150"/>
      <c r="AC3981" s="138"/>
      <c r="AD3981" s="505"/>
      <c r="AE3981" s="150"/>
      <c r="AF3981" s="150"/>
      <c r="AG3981" s="150"/>
      <c r="AH3981" s="150"/>
      <c r="AI3981" s="138"/>
      <c r="AJ3981" s="505"/>
      <c r="AK3981" s="150"/>
      <c r="AL3981" s="150"/>
      <c r="AM3981" s="150"/>
      <c r="AN3981" s="150"/>
      <c r="AO3981" s="138"/>
      <c r="AP3981" s="505"/>
      <c r="AQ3981" s="150"/>
      <c r="AR3981" s="150"/>
      <c r="AS3981" s="150"/>
      <c r="AT3981" s="150"/>
      <c r="AU3981" s="138"/>
      <c r="AV3981" s="505"/>
      <c r="AW3981" s="150"/>
      <c r="AX3981" s="150"/>
      <c r="AY3981" s="150"/>
      <c r="BB3981" s="505"/>
      <c r="BC3981" s="150"/>
      <c r="BD3981" s="150"/>
      <c r="BE3981" s="150"/>
      <c r="BF3981" s="150"/>
      <c r="BG3981" s="150"/>
      <c r="BH3981" s="150"/>
      <c r="BI3981" s="133"/>
      <c r="BJ3981" s="135"/>
    </row>
    <row r="3982" spans="3:62">
      <c r="C3982" s="504"/>
      <c r="F3982" s="505"/>
      <c r="G3982" s="150"/>
      <c r="H3982" s="150"/>
      <c r="I3982" s="150"/>
      <c r="J3982" s="150"/>
      <c r="K3982" s="138"/>
      <c r="L3982" s="505"/>
      <c r="M3982" s="150"/>
      <c r="N3982" s="150"/>
      <c r="O3982" s="150"/>
      <c r="P3982" s="150"/>
      <c r="Q3982" s="138"/>
      <c r="R3982" s="505"/>
      <c r="S3982" s="150"/>
      <c r="T3982" s="150"/>
      <c r="U3982" s="150"/>
      <c r="V3982" s="150"/>
      <c r="W3982" s="138"/>
      <c r="X3982" s="505"/>
      <c r="Y3982" s="150"/>
      <c r="Z3982" s="150"/>
      <c r="AA3982" s="150"/>
      <c r="AB3982" s="150"/>
      <c r="AC3982" s="138"/>
      <c r="AD3982" s="505"/>
      <c r="AE3982" s="150"/>
      <c r="AF3982" s="150"/>
      <c r="AG3982" s="150"/>
      <c r="AH3982" s="150"/>
      <c r="AI3982" s="138"/>
      <c r="AJ3982" s="505"/>
      <c r="AK3982" s="150"/>
      <c r="AL3982" s="150"/>
      <c r="AM3982" s="150"/>
      <c r="AN3982" s="150"/>
      <c r="AO3982" s="138"/>
      <c r="AP3982" s="505"/>
      <c r="AQ3982" s="150"/>
      <c r="AR3982" s="150"/>
      <c r="AS3982" s="150"/>
      <c r="AT3982" s="150"/>
      <c r="AU3982" s="138"/>
      <c r="AV3982" s="505"/>
      <c r="AW3982" s="150"/>
      <c r="AX3982" s="150"/>
      <c r="AY3982" s="150"/>
      <c r="BB3982" s="505"/>
      <c r="BC3982" s="150"/>
      <c r="BD3982" s="150"/>
      <c r="BE3982" s="150"/>
      <c r="BF3982" s="150"/>
      <c r="BG3982" s="150"/>
      <c r="BH3982" s="150"/>
      <c r="BI3982" s="133"/>
      <c r="BJ3982" s="135"/>
    </row>
    <row r="3983" spans="3:62">
      <c r="C3983" s="504"/>
      <c r="F3983" s="505"/>
      <c r="G3983" s="150"/>
      <c r="H3983" s="150"/>
      <c r="I3983" s="150"/>
      <c r="J3983" s="150"/>
      <c r="K3983" s="138"/>
      <c r="L3983" s="505"/>
      <c r="M3983" s="150"/>
      <c r="N3983" s="150"/>
      <c r="O3983" s="150"/>
      <c r="P3983" s="150"/>
      <c r="Q3983" s="138"/>
      <c r="R3983" s="505"/>
      <c r="S3983" s="150"/>
      <c r="T3983" s="150"/>
      <c r="U3983" s="150"/>
      <c r="V3983" s="150"/>
      <c r="W3983" s="138"/>
      <c r="X3983" s="505"/>
      <c r="Y3983" s="150"/>
      <c r="Z3983" s="150"/>
      <c r="AA3983" s="150"/>
      <c r="AB3983" s="150"/>
      <c r="AC3983" s="138"/>
      <c r="AD3983" s="505"/>
      <c r="AE3983" s="150"/>
      <c r="AF3983" s="150"/>
      <c r="AG3983" s="150"/>
      <c r="AH3983" s="150"/>
      <c r="AI3983" s="138"/>
      <c r="AJ3983" s="505"/>
      <c r="AK3983" s="150"/>
      <c r="AL3983" s="150"/>
      <c r="AM3983" s="150"/>
      <c r="AN3983" s="150"/>
      <c r="AO3983" s="138"/>
      <c r="AP3983" s="505"/>
      <c r="AQ3983" s="150"/>
      <c r="AR3983" s="150"/>
      <c r="AS3983" s="150"/>
      <c r="AT3983" s="150"/>
      <c r="AU3983" s="138"/>
      <c r="AV3983" s="505"/>
      <c r="AW3983" s="150"/>
      <c r="AX3983" s="150"/>
      <c r="AY3983" s="150"/>
      <c r="BB3983" s="505"/>
      <c r="BC3983" s="150"/>
      <c r="BD3983" s="150"/>
      <c r="BE3983" s="150"/>
      <c r="BF3983" s="150"/>
      <c r="BG3983" s="150"/>
      <c r="BH3983" s="150"/>
      <c r="BI3983" s="133"/>
      <c r="BJ3983" s="135"/>
    </row>
    <row r="3984" spans="3:62">
      <c r="C3984" s="504"/>
      <c r="F3984" s="505"/>
      <c r="G3984" s="150"/>
      <c r="H3984" s="150"/>
      <c r="I3984" s="150"/>
      <c r="J3984" s="150"/>
      <c r="K3984" s="138"/>
      <c r="L3984" s="505"/>
      <c r="M3984" s="150"/>
      <c r="N3984" s="150"/>
      <c r="O3984" s="150"/>
      <c r="P3984" s="150"/>
      <c r="Q3984" s="138"/>
      <c r="R3984" s="505"/>
      <c r="S3984" s="150"/>
      <c r="T3984" s="150"/>
      <c r="U3984" s="150"/>
      <c r="V3984" s="150"/>
      <c r="W3984" s="138"/>
      <c r="X3984" s="505"/>
      <c r="Y3984" s="150"/>
      <c r="Z3984" s="150"/>
      <c r="AA3984" s="150"/>
      <c r="AB3984" s="150"/>
      <c r="AC3984" s="138"/>
      <c r="AD3984" s="505"/>
      <c r="AE3984" s="150"/>
      <c r="AF3984" s="150"/>
      <c r="AG3984" s="150"/>
      <c r="AH3984" s="150"/>
      <c r="AI3984" s="138"/>
      <c r="AJ3984" s="505"/>
      <c r="AK3984" s="150"/>
      <c r="AL3984" s="150"/>
      <c r="AM3984" s="150"/>
      <c r="AN3984" s="150"/>
      <c r="AO3984" s="138"/>
      <c r="AP3984" s="505"/>
      <c r="AQ3984" s="150"/>
      <c r="AR3984" s="150"/>
      <c r="AS3984" s="150"/>
      <c r="AT3984" s="150"/>
      <c r="AU3984" s="138"/>
      <c r="AV3984" s="505"/>
      <c r="AW3984" s="150"/>
      <c r="AX3984" s="150"/>
      <c r="AY3984" s="150"/>
      <c r="BB3984" s="505"/>
      <c r="BC3984" s="150"/>
      <c r="BD3984" s="150"/>
      <c r="BE3984" s="150"/>
      <c r="BF3984" s="150"/>
      <c r="BG3984" s="150"/>
      <c r="BH3984" s="150"/>
      <c r="BI3984" s="133"/>
      <c r="BJ3984" s="135"/>
    </row>
    <row r="3985" spans="3:62">
      <c r="C3985" s="504"/>
      <c r="F3985" s="505"/>
      <c r="G3985" s="150"/>
      <c r="H3985" s="150"/>
      <c r="I3985" s="150"/>
      <c r="J3985" s="150"/>
      <c r="K3985" s="138"/>
      <c r="L3985" s="505"/>
      <c r="M3985" s="150"/>
      <c r="N3985" s="150"/>
      <c r="O3985" s="150"/>
      <c r="P3985" s="150"/>
      <c r="Q3985" s="138"/>
      <c r="R3985" s="505"/>
      <c r="S3985" s="150"/>
      <c r="T3985" s="150"/>
      <c r="U3985" s="150"/>
      <c r="V3985" s="150"/>
      <c r="W3985" s="138"/>
      <c r="X3985" s="505"/>
      <c r="Y3985" s="150"/>
      <c r="Z3985" s="150"/>
      <c r="AA3985" s="150"/>
      <c r="AB3985" s="150"/>
      <c r="AC3985" s="138"/>
      <c r="AD3985" s="505"/>
      <c r="AE3985" s="150"/>
      <c r="AF3985" s="150"/>
      <c r="AG3985" s="150"/>
      <c r="AH3985" s="150"/>
      <c r="AI3985" s="138"/>
      <c r="AJ3985" s="505"/>
      <c r="AK3985" s="150"/>
      <c r="AL3985" s="150"/>
      <c r="AM3985" s="150"/>
      <c r="AN3985" s="150"/>
      <c r="AO3985" s="138"/>
      <c r="AP3985" s="505"/>
      <c r="AQ3985" s="150"/>
      <c r="AR3985" s="150"/>
      <c r="AS3985" s="150"/>
      <c r="AT3985" s="150"/>
      <c r="AU3985" s="138"/>
      <c r="AV3985" s="505"/>
      <c r="AW3985" s="150"/>
      <c r="AX3985" s="150"/>
      <c r="AY3985" s="150"/>
      <c r="BB3985" s="505"/>
      <c r="BC3985" s="150"/>
      <c r="BD3985" s="150"/>
      <c r="BE3985" s="150"/>
      <c r="BF3985" s="150"/>
      <c r="BG3985" s="150"/>
      <c r="BH3985" s="150"/>
      <c r="BI3985" s="133"/>
      <c r="BJ3985" s="135"/>
    </row>
    <row r="3986" spans="3:62">
      <c r="C3986" s="504"/>
      <c r="F3986" s="505"/>
      <c r="G3986" s="150"/>
      <c r="H3986" s="150"/>
      <c r="I3986" s="150"/>
      <c r="J3986" s="150"/>
      <c r="K3986" s="138"/>
      <c r="L3986" s="505"/>
      <c r="M3986" s="150"/>
      <c r="N3986" s="150"/>
      <c r="O3986" s="150"/>
      <c r="P3986" s="150"/>
      <c r="Q3986" s="138"/>
      <c r="R3986" s="505"/>
      <c r="S3986" s="150"/>
      <c r="T3986" s="150"/>
      <c r="U3986" s="150"/>
      <c r="V3986" s="150"/>
      <c r="W3986" s="138"/>
      <c r="X3986" s="505"/>
      <c r="Y3986" s="150"/>
      <c r="Z3986" s="150"/>
      <c r="AA3986" s="150"/>
      <c r="AB3986" s="150"/>
      <c r="AC3986" s="138"/>
      <c r="AD3986" s="505"/>
      <c r="AE3986" s="150"/>
      <c r="AF3986" s="150"/>
      <c r="AG3986" s="150"/>
      <c r="AH3986" s="150"/>
      <c r="AI3986" s="138"/>
      <c r="AJ3986" s="505"/>
      <c r="AK3986" s="150"/>
      <c r="AL3986" s="150"/>
      <c r="AM3986" s="150"/>
      <c r="AN3986" s="150"/>
      <c r="AO3986" s="138"/>
      <c r="AP3986" s="505"/>
      <c r="AQ3986" s="150"/>
      <c r="AR3986" s="150"/>
      <c r="AS3986" s="150"/>
      <c r="AT3986" s="150"/>
      <c r="AU3986" s="138"/>
      <c r="AV3986" s="505"/>
      <c r="AW3986" s="150"/>
      <c r="AX3986" s="150"/>
      <c r="AY3986" s="150"/>
      <c r="BB3986" s="505"/>
      <c r="BC3986" s="150"/>
      <c r="BD3986" s="150"/>
      <c r="BE3986" s="150"/>
      <c r="BF3986" s="150"/>
      <c r="BG3986" s="150"/>
      <c r="BH3986" s="150"/>
      <c r="BI3986" s="133"/>
      <c r="BJ3986" s="135"/>
    </row>
    <row r="3987" spans="3:62">
      <c r="C3987" s="504"/>
      <c r="F3987" s="505"/>
      <c r="G3987" s="150"/>
      <c r="H3987" s="150"/>
      <c r="I3987" s="150"/>
      <c r="J3987" s="150"/>
      <c r="K3987" s="138"/>
      <c r="L3987" s="505"/>
      <c r="M3987" s="150"/>
      <c r="N3987" s="150"/>
      <c r="O3987" s="150"/>
      <c r="P3987" s="150"/>
      <c r="Q3987" s="138"/>
      <c r="R3987" s="505"/>
      <c r="S3987" s="150"/>
      <c r="T3987" s="150"/>
      <c r="U3987" s="150"/>
      <c r="V3987" s="150"/>
      <c r="W3987" s="138"/>
      <c r="X3987" s="505"/>
      <c r="Y3987" s="150"/>
      <c r="Z3987" s="150"/>
      <c r="AA3987" s="150"/>
      <c r="AB3987" s="150"/>
      <c r="AC3987" s="138"/>
      <c r="AD3987" s="505"/>
      <c r="AE3987" s="150"/>
      <c r="AF3987" s="150"/>
      <c r="AG3987" s="150"/>
      <c r="AH3987" s="150"/>
      <c r="AI3987" s="138"/>
      <c r="AJ3987" s="505"/>
      <c r="AK3987" s="150"/>
      <c r="AL3987" s="150"/>
      <c r="AM3987" s="150"/>
      <c r="AN3987" s="150"/>
      <c r="AO3987" s="138"/>
      <c r="AP3987" s="505"/>
      <c r="AQ3987" s="150"/>
      <c r="AR3987" s="150"/>
      <c r="AS3987" s="150"/>
      <c r="AT3987" s="150"/>
      <c r="AU3987" s="138"/>
      <c r="AV3987" s="505"/>
      <c r="AW3987" s="150"/>
      <c r="AX3987" s="150"/>
      <c r="AY3987" s="150"/>
      <c r="BB3987" s="505"/>
      <c r="BC3987" s="150"/>
      <c r="BD3987" s="150"/>
      <c r="BE3987" s="150"/>
      <c r="BF3987" s="150"/>
      <c r="BG3987" s="150"/>
      <c r="BH3987" s="150"/>
      <c r="BI3987" s="133"/>
      <c r="BJ3987" s="135"/>
    </row>
    <row r="3988" spans="3:62">
      <c r="C3988" s="504"/>
      <c r="F3988" s="505"/>
      <c r="G3988" s="150"/>
      <c r="H3988" s="150"/>
      <c r="I3988" s="150"/>
      <c r="J3988" s="150"/>
      <c r="K3988" s="138"/>
      <c r="L3988" s="505"/>
      <c r="M3988" s="150"/>
      <c r="N3988" s="150"/>
      <c r="O3988" s="150"/>
      <c r="P3988" s="150"/>
      <c r="Q3988" s="138"/>
      <c r="R3988" s="505"/>
      <c r="S3988" s="150"/>
      <c r="T3988" s="150"/>
      <c r="U3988" s="150"/>
      <c r="V3988" s="150"/>
      <c r="W3988" s="138"/>
      <c r="X3988" s="505"/>
      <c r="Y3988" s="150"/>
      <c r="Z3988" s="150"/>
      <c r="AA3988" s="150"/>
      <c r="AB3988" s="150"/>
      <c r="AC3988" s="138"/>
      <c r="AD3988" s="505"/>
      <c r="AE3988" s="150"/>
      <c r="AF3988" s="150"/>
      <c r="AG3988" s="150"/>
      <c r="AH3988" s="150"/>
      <c r="AI3988" s="138"/>
      <c r="AJ3988" s="505"/>
      <c r="AK3988" s="150"/>
      <c r="AL3988" s="150"/>
      <c r="AM3988" s="150"/>
      <c r="AN3988" s="150"/>
      <c r="AO3988" s="138"/>
      <c r="AP3988" s="505"/>
      <c r="AQ3988" s="150"/>
      <c r="AR3988" s="150"/>
      <c r="AS3988" s="150"/>
      <c r="AT3988" s="150"/>
      <c r="AU3988" s="138"/>
      <c r="AV3988" s="505"/>
      <c r="AW3988" s="150"/>
      <c r="AX3988" s="150"/>
      <c r="AY3988" s="150"/>
      <c r="BB3988" s="505"/>
      <c r="BC3988" s="150"/>
      <c r="BD3988" s="150"/>
      <c r="BE3988" s="150"/>
      <c r="BF3988" s="150"/>
      <c r="BG3988" s="150"/>
      <c r="BH3988" s="150"/>
      <c r="BI3988" s="133"/>
      <c r="BJ3988" s="135"/>
    </row>
    <row r="3989" spans="3:62">
      <c r="C3989" s="504"/>
      <c r="F3989" s="505"/>
      <c r="G3989" s="150"/>
      <c r="H3989" s="150"/>
      <c r="I3989" s="150"/>
      <c r="J3989" s="150"/>
      <c r="K3989" s="138"/>
      <c r="L3989" s="505"/>
      <c r="M3989" s="150"/>
      <c r="N3989" s="150"/>
      <c r="O3989" s="150"/>
      <c r="P3989" s="150"/>
      <c r="Q3989" s="138"/>
      <c r="R3989" s="505"/>
      <c r="S3989" s="150"/>
      <c r="T3989" s="150"/>
      <c r="U3989" s="150"/>
      <c r="V3989" s="150"/>
      <c r="W3989" s="138"/>
      <c r="X3989" s="505"/>
      <c r="Y3989" s="150"/>
      <c r="Z3989" s="150"/>
      <c r="AA3989" s="150"/>
      <c r="AB3989" s="150"/>
      <c r="AC3989" s="138"/>
      <c r="AD3989" s="505"/>
      <c r="AE3989" s="150"/>
      <c r="AF3989" s="150"/>
      <c r="AG3989" s="150"/>
      <c r="AH3989" s="150"/>
      <c r="AI3989" s="138"/>
      <c r="AJ3989" s="505"/>
      <c r="AK3989" s="150"/>
      <c r="AL3989" s="150"/>
      <c r="AM3989" s="150"/>
      <c r="AN3989" s="150"/>
      <c r="AO3989" s="138"/>
      <c r="AP3989" s="505"/>
      <c r="AQ3989" s="150"/>
      <c r="AR3989" s="150"/>
      <c r="AS3989" s="150"/>
      <c r="AT3989" s="150"/>
      <c r="AU3989" s="138"/>
      <c r="AV3989" s="505"/>
      <c r="AW3989" s="150"/>
      <c r="AX3989" s="150"/>
      <c r="AY3989" s="150"/>
      <c r="BB3989" s="505"/>
      <c r="BC3989" s="150"/>
      <c r="BD3989" s="150"/>
      <c r="BE3989" s="150"/>
      <c r="BF3989" s="150"/>
      <c r="BG3989" s="150"/>
      <c r="BH3989" s="150"/>
      <c r="BI3989" s="133"/>
      <c r="BJ3989" s="135"/>
    </row>
    <row r="3990" spans="3:62">
      <c r="C3990" s="504"/>
      <c r="F3990" s="505"/>
      <c r="G3990" s="150"/>
      <c r="H3990" s="150"/>
      <c r="I3990" s="150"/>
      <c r="J3990" s="150"/>
      <c r="K3990" s="138"/>
      <c r="L3990" s="505"/>
      <c r="M3990" s="150"/>
      <c r="N3990" s="150"/>
      <c r="O3990" s="150"/>
      <c r="P3990" s="150"/>
      <c r="Q3990" s="138"/>
      <c r="R3990" s="505"/>
      <c r="S3990" s="150"/>
      <c r="T3990" s="150"/>
      <c r="U3990" s="150"/>
      <c r="V3990" s="150"/>
      <c r="W3990" s="138"/>
      <c r="X3990" s="505"/>
      <c r="Y3990" s="150"/>
      <c r="Z3990" s="150"/>
      <c r="AA3990" s="150"/>
      <c r="AB3990" s="150"/>
      <c r="AC3990" s="138"/>
      <c r="AD3990" s="505"/>
      <c r="AE3990" s="150"/>
      <c r="AF3990" s="150"/>
      <c r="AG3990" s="150"/>
      <c r="AH3990" s="150"/>
      <c r="AI3990" s="138"/>
      <c r="AJ3990" s="505"/>
      <c r="AK3990" s="150"/>
      <c r="AL3990" s="150"/>
      <c r="AM3990" s="150"/>
      <c r="AN3990" s="150"/>
      <c r="AO3990" s="138"/>
      <c r="AP3990" s="505"/>
      <c r="AQ3990" s="150"/>
      <c r="AR3990" s="150"/>
      <c r="AS3990" s="150"/>
      <c r="AT3990" s="150"/>
      <c r="AU3990" s="138"/>
      <c r="AV3990" s="505"/>
      <c r="AW3990" s="150"/>
      <c r="AX3990" s="150"/>
      <c r="AY3990" s="150"/>
      <c r="BB3990" s="505"/>
      <c r="BC3990" s="150"/>
      <c r="BD3990" s="150"/>
      <c r="BE3990" s="150"/>
      <c r="BF3990" s="150"/>
      <c r="BG3990" s="150"/>
      <c r="BH3990" s="150"/>
      <c r="BI3990" s="133"/>
      <c r="BJ3990" s="135"/>
    </row>
    <row r="3991" spans="3:62">
      <c r="C3991" s="504"/>
      <c r="F3991" s="505"/>
      <c r="G3991" s="150"/>
      <c r="H3991" s="150"/>
      <c r="I3991" s="150"/>
      <c r="J3991" s="150"/>
      <c r="K3991" s="138"/>
      <c r="L3991" s="505"/>
      <c r="M3991" s="150"/>
      <c r="N3991" s="150"/>
      <c r="O3991" s="150"/>
      <c r="P3991" s="150"/>
      <c r="Q3991" s="138"/>
      <c r="R3991" s="505"/>
      <c r="S3991" s="150"/>
      <c r="T3991" s="150"/>
      <c r="U3991" s="150"/>
      <c r="V3991" s="150"/>
      <c r="W3991" s="138"/>
      <c r="X3991" s="505"/>
      <c r="Y3991" s="150"/>
      <c r="Z3991" s="150"/>
      <c r="AA3991" s="150"/>
      <c r="AB3991" s="150"/>
      <c r="AC3991" s="138"/>
      <c r="AD3991" s="505"/>
      <c r="AE3991" s="150"/>
      <c r="AF3991" s="150"/>
      <c r="AG3991" s="150"/>
      <c r="AH3991" s="150"/>
      <c r="AI3991" s="138"/>
      <c r="AJ3991" s="505"/>
      <c r="AK3991" s="150"/>
      <c r="AL3991" s="150"/>
      <c r="AM3991" s="150"/>
      <c r="AN3991" s="150"/>
      <c r="AO3991" s="138"/>
      <c r="AP3991" s="505"/>
      <c r="AQ3991" s="150"/>
      <c r="AR3991" s="150"/>
      <c r="AS3991" s="150"/>
      <c r="AT3991" s="150"/>
      <c r="AU3991" s="138"/>
      <c r="AV3991" s="505"/>
      <c r="AW3991" s="150"/>
      <c r="AX3991" s="150"/>
      <c r="AY3991" s="150"/>
      <c r="BB3991" s="505"/>
      <c r="BC3991" s="150"/>
      <c r="BD3991" s="150"/>
      <c r="BE3991" s="150"/>
      <c r="BF3991" s="150"/>
      <c r="BG3991" s="150"/>
      <c r="BH3991" s="150"/>
      <c r="BI3991" s="133"/>
      <c r="BJ3991" s="135"/>
    </row>
    <row r="3992" spans="3:62">
      <c r="C3992" s="504"/>
      <c r="F3992" s="505"/>
      <c r="G3992" s="150"/>
      <c r="H3992" s="150"/>
      <c r="I3992" s="150"/>
      <c r="J3992" s="150"/>
      <c r="K3992" s="138"/>
      <c r="L3992" s="505"/>
      <c r="M3992" s="150"/>
      <c r="N3992" s="150"/>
      <c r="O3992" s="150"/>
      <c r="P3992" s="150"/>
      <c r="Q3992" s="138"/>
      <c r="R3992" s="505"/>
      <c r="S3992" s="150"/>
      <c r="T3992" s="150"/>
      <c r="U3992" s="150"/>
      <c r="V3992" s="150"/>
      <c r="W3992" s="138"/>
      <c r="X3992" s="505"/>
      <c r="Y3992" s="150"/>
      <c r="Z3992" s="150"/>
      <c r="AA3992" s="150"/>
      <c r="AB3992" s="150"/>
      <c r="AC3992" s="138"/>
      <c r="AD3992" s="505"/>
      <c r="AE3992" s="150"/>
      <c r="AF3992" s="150"/>
      <c r="AG3992" s="150"/>
      <c r="AH3992" s="150"/>
      <c r="AI3992" s="138"/>
      <c r="AJ3992" s="505"/>
      <c r="AK3992" s="150"/>
      <c r="AL3992" s="150"/>
      <c r="AM3992" s="150"/>
      <c r="AN3992" s="150"/>
      <c r="AO3992" s="138"/>
      <c r="AP3992" s="505"/>
      <c r="AQ3992" s="150"/>
      <c r="AR3992" s="150"/>
      <c r="AS3992" s="150"/>
      <c r="AT3992" s="150"/>
      <c r="AU3992" s="138"/>
      <c r="AV3992" s="505"/>
      <c r="AW3992" s="150"/>
      <c r="AX3992" s="150"/>
      <c r="AY3992" s="150"/>
      <c r="BB3992" s="505"/>
      <c r="BC3992" s="150"/>
      <c r="BD3992" s="150"/>
      <c r="BE3992" s="150"/>
      <c r="BF3992" s="150"/>
      <c r="BG3992" s="150"/>
      <c r="BH3992" s="150"/>
      <c r="BI3992" s="133"/>
      <c r="BJ3992" s="135"/>
    </row>
    <row r="3993" spans="3:62">
      <c r="C3993" s="504"/>
      <c r="F3993" s="505"/>
      <c r="G3993" s="150"/>
      <c r="H3993" s="150"/>
      <c r="I3993" s="150"/>
      <c r="J3993" s="150"/>
      <c r="K3993" s="138"/>
      <c r="L3993" s="505"/>
      <c r="M3993" s="150"/>
      <c r="N3993" s="150"/>
      <c r="O3993" s="150"/>
      <c r="P3993" s="150"/>
      <c r="Q3993" s="138"/>
      <c r="R3993" s="505"/>
      <c r="S3993" s="150"/>
      <c r="T3993" s="150"/>
      <c r="U3993" s="150"/>
      <c r="V3993" s="150"/>
      <c r="W3993" s="138"/>
      <c r="X3993" s="505"/>
      <c r="Y3993" s="150"/>
      <c r="Z3993" s="150"/>
      <c r="AA3993" s="150"/>
      <c r="AB3993" s="150"/>
      <c r="AC3993" s="138"/>
      <c r="AD3993" s="505"/>
      <c r="AE3993" s="150"/>
      <c r="AF3993" s="150"/>
      <c r="AG3993" s="150"/>
      <c r="AH3993" s="150"/>
      <c r="AI3993" s="138"/>
      <c r="AJ3993" s="505"/>
      <c r="AK3993" s="150"/>
      <c r="AL3993" s="150"/>
      <c r="AM3993" s="150"/>
      <c r="AN3993" s="150"/>
      <c r="AO3993" s="138"/>
      <c r="AP3993" s="505"/>
      <c r="AQ3993" s="150"/>
      <c r="AR3993" s="150"/>
      <c r="AS3993" s="150"/>
      <c r="AT3993" s="150"/>
      <c r="AU3993" s="138"/>
      <c r="AV3993" s="505"/>
      <c r="AW3993" s="150"/>
      <c r="AX3993" s="150"/>
      <c r="AY3993" s="150"/>
      <c r="BB3993" s="505"/>
      <c r="BC3993" s="150"/>
      <c r="BD3993" s="150"/>
      <c r="BE3993" s="150"/>
      <c r="BF3993" s="150"/>
      <c r="BG3993" s="150"/>
      <c r="BH3993" s="150"/>
      <c r="BI3993" s="133"/>
      <c r="BJ3993" s="135"/>
    </row>
    <row r="3994" spans="3:62">
      <c r="C3994" s="504"/>
      <c r="F3994" s="505"/>
      <c r="G3994" s="150"/>
      <c r="H3994" s="150"/>
      <c r="I3994" s="150"/>
      <c r="J3994" s="150"/>
      <c r="K3994" s="138"/>
      <c r="L3994" s="505"/>
      <c r="M3994" s="150"/>
      <c r="N3994" s="150"/>
      <c r="O3994" s="150"/>
      <c r="P3994" s="150"/>
      <c r="Q3994" s="138"/>
      <c r="R3994" s="505"/>
      <c r="S3994" s="150"/>
      <c r="T3994" s="150"/>
      <c r="U3994" s="150"/>
      <c r="V3994" s="150"/>
      <c r="W3994" s="138"/>
      <c r="X3994" s="505"/>
      <c r="Y3994" s="150"/>
      <c r="Z3994" s="150"/>
      <c r="AA3994" s="150"/>
      <c r="AB3994" s="150"/>
      <c r="AC3994" s="138"/>
      <c r="AD3994" s="505"/>
      <c r="AE3994" s="150"/>
      <c r="AF3994" s="150"/>
      <c r="AG3994" s="150"/>
      <c r="AH3994" s="150"/>
      <c r="AI3994" s="138"/>
      <c r="AJ3994" s="505"/>
      <c r="AK3994" s="150"/>
      <c r="AL3994" s="150"/>
      <c r="AM3994" s="150"/>
      <c r="AN3994" s="150"/>
      <c r="AO3994" s="138"/>
      <c r="AP3994" s="505"/>
      <c r="AQ3994" s="150"/>
      <c r="AR3994" s="150"/>
      <c r="AS3994" s="150"/>
      <c r="AT3994" s="150"/>
      <c r="AU3994" s="138"/>
      <c r="AV3994" s="505"/>
      <c r="AW3994" s="150"/>
      <c r="AX3994" s="150"/>
      <c r="AY3994" s="150"/>
      <c r="BB3994" s="505"/>
      <c r="BC3994" s="150"/>
      <c r="BD3994" s="150"/>
      <c r="BE3994" s="150"/>
      <c r="BF3994" s="150"/>
      <c r="BG3994" s="150"/>
      <c r="BH3994" s="150"/>
      <c r="BI3994" s="133"/>
      <c r="BJ3994" s="135"/>
    </row>
    <row r="3995" spans="3:62">
      <c r="C3995" s="504"/>
      <c r="F3995" s="505"/>
      <c r="G3995" s="150"/>
      <c r="H3995" s="150"/>
      <c r="I3995" s="150"/>
      <c r="J3995" s="150"/>
      <c r="K3995" s="138"/>
      <c r="L3995" s="505"/>
      <c r="M3995" s="150"/>
      <c r="N3995" s="150"/>
      <c r="O3995" s="150"/>
      <c r="P3995" s="150"/>
      <c r="Q3995" s="138"/>
      <c r="R3995" s="505"/>
      <c r="S3995" s="150"/>
      <c r="T3995" s="150"/>
      <c r="U3995" s="150"/>
      <c r="V3995" s="150"/>
      <c r="W3995" s="138"/>
      <c r="X3995" s="505"/>
      <c r="Y3995" s="150"/>
      <c r="Z3995" s="150"/>
      <c r="AA3995" s="150"/>
      <c r="AB3995" s="150"/>
      <c r="AC3995" s="138"/>
      <c r="AD3995" s="505"/>
      <c r="AE3995" s="150"/>
      <c r="AF3995" s="150"/>
      <c r="AG3995" s="150"/>
      <c r="AH3995" s="150"/>
      <c r="AI3995" s="138"/>
      <c r="AJ3995" s="505"/>
      <c r="AK3995" s="150"/>
      <c r="AL3995" s="150"/>
      <c r="AM3995" s="150"/>
      <c r="AN3995" s="150"/>
      <c r="AO3995" s="138"/>
      <c r="AP3995" s="505"/>
      <c r="AQ3995" s="150"/>
      <c r="AR3995" s="150"/>
      <c r="AS3995" s="150"/>
      <c r="AT3995" s="150"/>
      <c r="AU3995" s="138"/>
      <c r="AV3995" s="505"/>
      <c r="AW3995" s="150"/>
      <c r="AX3995" s="150"/>
      <c r="AY3995" s="150"/>
      <c r="BB3995" s="505"/>
      <c r="BC3995" s="150"/>
      <c r="BD3995" s="150"/>
      <c r="BE3995" s="150"/>
      <c r="BF3995" s="150"/>
      <c r="BG3995" s="150"/>
      <c r="BH3995" s="150"/>
      <c r="BI3995" s="133"/>
      <c r="BJ3995" s="135"/>
    </row>
    <row r="3996" spans="3:62">
      <c r="C3996" s="504"/>
      <c r="F3996" s="505"/>
      <c r="G3996" s="150"/>
      <c r="H3996" s="150"/>
      <c r="I3996" s="150"/>
      <c r="J3996" s="150"/>
      <c r="K3996" s="138"/>
      <c r="L3996" s="505"/>
      <c r="M3996" s="150"/>
      <c r="N3996" s="150"/>
      <c r="O3996" s="150"/>
      <c r="P3996" s="150"/>
      <c r="Q3996" s="138"/>
      <c r="R3996" s="505"/>
      <c r="S3996" s="150"/>
      <c r="T3996" s="150"/>
      <c r="U3996" s="150"/>
      <c r="V3996" s="150"/>
      <c r="W3996" s="138"/>
      <c r="X3996" s="505"/>
      <c r="Y3996" s="150"/>
      <c r="Z3996" s="150"/>
      <c r="AA3996" s="150"/>
      <c r="AB3996" s="150"/>
      <c r="AC3996" s="138"/>
      <c r="AD3996" s="505"/>
      <c r="AE3996" s="150"/>
      <c r="AF3996" s="150"/>
      <c r="AG3996" s="150"/>
      <c r="AH3996" s="150"/>
      <c r="AI3996" s="138"/>
      <c r="AJ3996" s="505"/>
      <c r="AK3996" s="150"/>
      <c r="AL3996" s="150"/>
      <c r="AM3996" s="150"/>
      <c r="AN3996" s="150"/>
      <c r="AO3996" s="138"/>
      <c r="AP3996" s="505"/>
      <c r="AQ3996" s="150"/>
      <c r="AR3996" s="150"/>
      <c r="AS3996" s="150"/>
      <c r="AT3996" s="150"/>
      <c r="AU3996" s="138"/>
      <c r="AV3996" s="505"/>
      <c r="AW3996" s="150"/>
      <c r="AX3996" s="150"/>
      <c r="AY3996" s="150"/>
      <c r="BB3996" s="505"/>
      <c r="BC3996" s="150"/>
      <c r="BD3996" s="150"/>
      <c r="BE3996" s="150"/>
      <c r="BF3996" s="150"/>
      <c r="BG3996" s="150"/>
      <c r="BH3996" s="150"/>
      <c r="BI3996" s="133"/>
      <c r="BJ3996" s="135"/>
    </row>
    <row r="3997" spans="3:62">
      <c r="C3997" s="504"/>
      <c r="F3997" s="505"/>
      <c r="G3997" s="150"/>
      <c r="H3997" s="150"/>
      <c r="I3997" s="150"/>
      <c r="J3997" s="150"/>
      <c r="K3997" s="138"/>
      <c r="L3997" s="505"/>
      <c r="M3997" s="150"/>
      <c r="N3997" s="150"/>
      <c r="O3997" s="150"/>
      <c r="P3997" s="150"/>
      <c r="Q3997" s="138"/>
      <c r="R3997" s="505"/>
      <c r="S3997" s="150"/>
      <c r="T3997" s="150"/>
      <c r="U3997" s="150"/>
      <c r="V3997" s="150"/>
      <c r="W3997" s="138"/>
      <c r="X3997" s="505"/>
      <c r="Y3997" s="150"/>
      <c r="Z3997" s="150"/>
      <c r="AA3997" s="150"/>
      <c r="AB3997" s="150"/>
      <c r="AC3997" s="138"/>
      <c r="AD3997" s="505"/>
      <c r="AE3997" s="150"/>
      <c r="AF3997" s="150"/>
      <c r="AG3997" s="150"/>
      <c r="AH3997" s="150"/>
      <c r="AI3997" s="138"/>
      <c r="AJ3997" s="505"/>
      <c r="AK3997" s="150"/>
      <c r="AL3997" s="150"/>
      <c r="AM3997" s="150"/>
      <c r="AN3997" s="150"/>
      <c r="AO3997" s="138"/>
      <c r="AP3997" s="505"/>
      <c r="AQ3997" s="150"/>
      <c r="AR3997" s="150"/>
      <c r="AS3997" s="150"/>
      <c r="AT3997" s="150"/>
      <c r="AU3997" s="138"/>
      <c r="AV3997" s="505"/>
      <c r="AW3997" s="150"/>
      <c r="AX3997" s="150"/>
      <c r="AY3997" s="150"/>
      <c r="BB3997" s="505"/>
      <c r="BC3997" s="150"/>
      <c r="BD3997" s="150"/>
      <c r="BE3997" s="150"/>
      <c r="BF3997" s="150"/>
      <c r="BG3997" s="150"/>
      <c r="BH3997" s="150"/>
      <c r="BI3997" s="133"/>
      <c r="BJ3997" s="135"/>
    </row>
    <row r="3998" spans="3:62">
      <c r="C3998" s="504"/>
      <c r="F3998" s="505"/>
      <c r="G3998" s="150"/>
      <c r="H3998" s="150"/>
      <c r="I3998" s="150"/>
      <c r="J3998" s="150"/>
      <c r="K3998" s="138"/>
      <c r="L3998" s="505"/>
      <c r="M3998" s="150"/>
      <c r="N3998" s="150"/>
      <c r="O3998" s="150"/>
      <c r="P3998" s="150"/>
      <c r="Q3998" s="138"/>
      <c r="R3998" s="505"/>
      <c r="S3998" s="150"/>
      <c r="T3998" s="150"/>
      <c r="U3998" s="150"/>
      <c r="V3998" s="150"/>
      <c r="W3998" s="138"/>
      <c r="X3998" s="505"/>
      <c r="Y3998" s="150"/>
      <c r="Z3998" s="150"/>
      <c r="AA3998" s="150"/>
      <c r="AB3998" s="150"/>
      <c r="AC3998" s="138"/>
      <c r="AD3998" s="505"/>
      <c r="AE3998" s="150"/>
      <c r="AF3998" s="150"/>
      <c r="AG3998" s="150"/>
      <c r="AH3998" s="150"/>
      <c r="AI3998" s="138"/>
      <c r="AJ3998" s="505"/>
      <c r="AK3998" s="150"/>
      <c r="AL3998" s="150"/>
      <c r="AM3998" s="150"/>
      <c r="AN3998" s="150"/>
      <c r="AO3998" s="138"/>
      <c r="AP3998" s="505"/>
      <c r="AQ3998" s="150"/>
      <c r="AR3998" s="150"/>
      <c r="AS3998" s="150"/>
      <c r="AT3998" s="150"/>
      <c r="AU3998" s="138"/>
      <c r="AV3998" s="505"/>
      <c r="AW3998" s="150"/>
      <c r="AX3998" s="150"/>
      <c r="AY3998" s="150"/>
      <c r="BB3998" s="505"/>
      <c r="BC3998" s="150"/>
      <c r="BD3998" s="150"/>
      <c r="BE3998" s="150"/>
      <c r="BF3998" s="150"/>
      <c r="BG3998" s="150"/>
      <c r="BH3998" s="150"/>
      <c r="BI3998" s="133"/>
      <c r="BJ3998" s="135"/>
    </row>
    <row r="3999" spans="3:62">
      <c r="C3999" s="504"/>
      <c r="F3999" s="505"/>
      <c r="G3999" s="150"/>
      <c r="H3999" s="150"/>
      <c r="I3999" s="150"/>
      <c r="J3999" s="150"/>
      <c r="K3999" s="138"/>
      <c r="L3999" s="505"/>
      <c r="M3999" s="150"/>
      <c r="N3999" s="150"/>
      <c r="O3999" s="150"/>
      <c r="P3999" s="150"/>
      <c r="Q3999" s="138"/>
      <c r="R3999" s="505"/>
      <c r="S3999" s="150"/>
      <c r="T3999" s="150"/>
      <c r="U3999" s="150"/>
      <c r="V3999" s="150"/>
      <c r="W3999" s="138"/>
      <c r="X3999" s="505"/>
      <c r="Y3999" s="150"/>
      <c r="Z3999" s="150"/>
      <c r="AA3999" s="150"/>
      <c r="AB3999" s="150"/>
      <c r="AC3999" s="138"/>
      <c r="AD3999" s="505"/>
      <c r="AE3999" s="150"/>
      <c r="AF3999" s="150"/>
      <c r="AG3999" s="150"/>
      <c r="AH3999" s="150"/>
      <c r="AI3999" s="138"/>
      <c r="AJ3999" s="505"/>
      <c r="AK3999" s="150"/>
      <c r="AL3999" s="150"/>
      <c r="AM3999" s="150"/>
      <c r="AN3999" s="150"/>
      <c r="AO3999" s="138"/>
      <c r="AP3999" s="505"/>
      <c r="AQ3999" s="150"/>
      <c r="AR3999" s="150"/>
      <c r="AS3999" s="150"/>
      <c r="AT3999" s="150"/>
      <c r="AU3999" s="138"/>
      <c r="AV3999" s="505"/>
      <c r="AW3999" s="150"/>
      <c r="AX3999" s="150"/>
      <c r="AY3999" s="150"/>
      <c r="BB3999" s="505"/>
      <c r="BC3999" s="150"/>
      <c r="BD3999" s="150"/>
      <c r="BE3999" s="150"/>
      <c r="BF3999" s="150"/>
      <c r="BG3999" s="150"/>
      <c r="BH3999" s="150"/>
      <c r="BI3999" s="133"/>
      <c r="BJ3999" s="135"/>
    </row>
    <row r="4000" spans="3:62">
      <c r="C4000" s="504"/>
      <c r="F4000" s="505"/>
      <c r="G4000" s="150"/>
      <c r="H4000" s="150"/>
      <c r="I4000" s="150"/>
      <c r="J4000" s="150"/>
      <c r="K4000" s="138"/>
      <c r="L4000" s="505"/>
      <c r="M4000" s="150"/>
      <c r="N4000" s="150"/>
      <c r="O4000" s="150"/>
      <c r="P4000" s="150"/>
      <c r="Q4000" s="138"/>
      <c r="R4000" s="505"/>
      <c r="S4000" s="150"/>
      <c r="T4000" s="150"/>
      <c r="U4000" s="150"/>
      <c r="V4000" s="150"/>
      <c r="W4000" s="138"/>
      <c r="X4000" s="505"/>
      <c r="Y4000" s="150"/>
      <c r="Z4000" s="150"/>
      <c r="AA4000" s="150"/>
      <c r="AB4000" s="150"/>
      <c r="AC4000" s="138"/>
      <c r="AD4000" s="505"/>
      <c r="AE4000" s="150"/>
      <c r="AF4000" s="150"/>
      <c r="AG4000" s="150"/>
      <c r="AH4000" s="150"/>
      <c r="AI4000" s="138"/>
      <c r="AJ4000" s="505"/>
      <c r="AK4000" s="150"/>
      <c r="AL4000" s="150"/>
      <c r="AM4000" s="150"/>
      <c r="AN4000" s="150"/>
      <c r="AO4000" s="138"/>
      <c r="AP4000" s="505"/>
      <c r="AQ4000" s="150"/>
      <c r="AR4000" s="150"/>
      <c r="AS4000" s="150"/>
      <c r="AT4000" s="150"/>
      <c r="AU4000" s="138"/>
      <c r="AV4000" s="505"/>
      <c r="AW4000" s="150"/>
      <c r="AX4000" s="150"/>
      <c r="AY4000" s="150"/>
      <c r="BB4000" s="505"/>
      <c r="BC4000" s="150"/>
      <c r="BD4000" s="150"/>
      <c r="BE4000" s="150"/>
      <c r="BF4000" s="150"/>
      <c r="BG4000" s="150"/>
      <c r="BH4000" s="150"/>
      <c r="BI4000" s="133"/>
      <c r="BJ4000" s="135"/>
    </row>
    <row r="4001" spans="3:62">
      <c r="C4001" s="504"/>
      <c r="F4001" s="505"/>
      <c r="G4001" s="150"/>
      <c r="H4001" s="150"/>
      <c r="I4001" s="150"/>
      <c r="J4001" s="150"/>
      <c r="K4001" s="138"/>
      <c r="L4001" s="505"/>
      <c r="M4001" s="150"/>
      <c r="N4001" s="150"/>
      <c r="O4001" s="150"/>
      <c r="P4001" s="150"/>
      <c r="Q4001" s="138"/>
      <c r="R4001" s="505"/>
      <c r="S4001" s="150"/>
      <c r="T4001" s="150"/>
      <c r="U4001" s="150"/>
      <c r="V4001" s="150"/>
      <c r="W4001" s="138"/>
      <c r="X4001" s="505"/>
      <c r="Y4001" s="150"/>
      <c r="Z4001" s="150"/>
      <c r="AA4001" s="150"/>
      <c r="AB4001" s="150"/>
      <c r="AC4001" s="138"/>
      <c r="AD4001" s="505"/>
      <c r="AE4001" s="150"/>
      <c r="AF4001" s="150"/>
      <c r="AG4001" s="150"/>
      <c r="AH4001" s="150"/>
      <c r="AI4001" s="138"/>
      <c r="AJ4001" s="505"/>
      <c r="AK4001" s="150"/>
      <c r="AL4001" s="150"/>
      <c r="AM4001" s="150"/>
      <c r="AN4001" s="150"/>
      <c r="AO4001" s="138"/>
      <c r="AP4001" s="505"/>
      <c r="AQ4001" s="150"/>
      <c r="AR4001" s="150"/>
      <c r="AS4001" s="150"/>
      <c r="AT4001" s="150"/>
      <c r="AU4001" s="138"/>
      <c r="AV4001" s="505"/>
      <c r="AW4001" s="150"/>
      <c r="AX4001" s="150"/>
      <c r="AY4001" s="150"/>
      <c r="BB4001" s="505"/>
      <c r="BC4001" s="150"/>
      <c r="BD4001" s="150"/>
      <c r="BE4001" s="150"/>
      <c r="BF4001" s="150"/>
      <c r="BG4001" s="150"/>
      <c r="BH4001" s="150"/>
      <c r="BI4001" s="133"/>
      <c r="BJ4001" s="135"/>
    </row>
    <row r="4002" spans="3:62">
      <c r="C4002" s="504"/>
      <c r="F4002" s="505"/>
      <c r="G4002" s="150"/>
      <c r="H4002" s="150"/>
      <c r="I4002" s="150"/>
      <c r="J4002" s="150"/>
      <c r="K4002" s="138"/>
      <c r="L4002" s="505"/>
      <c r="M4002" s="150"/>
      <c r="N4002" s="150"/>
      <c r="O4002" s="150"/>
      <c r="P4002" s="150"/>
      <c r="Q4002" s="138"/>
      <c r="R4002" s="505"/>
      <c r="S4002" s="150"/>
      <c r="T4002" s="150"/>
      <c r="U4002" s="150"/>
      <c r="V4002" s="150"/>
      <c r="W4002" s="138"/>
      <c r="X4002" s="505"/>
      <c r="Y4002" s="150"/>
      <c r="Z4002" s="150"/>
      <c r="AA4002" s="150"/>
      <c r="AB4002" s="150"/>
      <c r="AC4002" s="138"/>
      <c r="AD4002" s="505"/>
      <c r="AE4002" s="150"/>
      <c r="AF4002" s="150"/>
      <c r="AG4002" s="150"/>
      <c r="AH4002" s="150"/>
      <c r="AI4002" s="138"/>
      <c r="AJ4002" s="505"/>
      <c r="AK4002" s="150"/>
      <c r="AL4002" s="150"/>
      <c r="AM4002" s="150"/>
      <c r="AN4002" s="150"/>
      <c r="AO4002" s="138"/>
      <c r="AP4002" s="505"/>
      <c r="AQ4002" s="150"/>
      <c r="AR4002" s="150"/>
      <c r="AS4002" s="150"/>
      <c r="AT4002" s="150"/>
      <c r="AU4002" s="138"/>
      <c r="AV4002" s="505"/>
      <c r="AW4002" s="150"/>
      <c r="AX4002" s="150"/>
      <c r="AY4002" s="150"/>
      <c r="BB4002" s="505"/>
      <c r="BC4002" s="150"/>
      <c r="BD4002" s="150"/>
      <c r="BE4002" s="150"/>
      <c r="BF4002" s="150"/>
      <c r="BG4002" s="150"/>
      <c r="BH4002" s="150"/>
      <c r="BI4002" s="133"/>
      <c r="BJ4002" s="135"/>
    </row>
    <row r="4003" spans="3:62">
      <c r="C4003" s="504"/>
      <c r="F4003" s="505"/>
      <c r="G4003" s="150"/>
      <c r="H4003" s="150"/>
      <c r="I4003" s="150"/>
      <c r="J4003" s="150"/>
      <c r="K4003" s="138"/>
      <c r="L4003" s="505"/>
      <c r="M4003" s="150"/>
      <c r="N4003" s="150"/>
      <c r="O4003" s="150"/>
      <c r="P4003" s="150"/>
      <c r="Q4003" s="138"/>
      <c r="R4003" s="505"/>
      <c r="S4003" s="150"/>
      <c r="T4003" s="150"/>
      <c r="U4003" s="150"/>
      <c r="V4003" s="150"/>
      <c r="W4003" s="138"/>
      <c r="X4003" s="505"/>
      <c r="Y4003" s="150"/>
      <c r="Z4003" s="150"/>
      <c r="AA4003" s="150"/>
      <c r="AB4003" s="150"/>
      <c r="AC4003" s="138"/>
      <c r="AD4003" s="505"/>
      <c r="AE4003" s="150"/>
      <c r="AF4003" s="150"/>
      <c r="AG4003" s="150"/>
      <c r="AH4003" s="150"/>
      <c r="AI4003" s="138"/>
      <c r="AJ4003" s="505"/>
      <c r="AK4003" s="150"/>
      <c r="AL4003" s="150"/>
      <c r="AM4003" s="150"/>
      <c r="AN4003" s="150"/>
      <c r="AO4003" s="138"/>
      <c r="AP4003" s="505"/>
      <c r="AQ4003" s="150"/>
      <c r="AR4003" s="150"/>
      <c r="AS4003" s="150"/>
      <c r="AT4003" s="150"/>
      <c r="AU4003" s="138"/>
      <c r="AV4003" s="505"/>
      <c r="AW4003" s="150"/>
      <c r="AX4003" s="150"/>
      <c r="AY4003" s="150"/>
      <c r="BB4003" s="505"/>
      <c r="BC4003" s="150"/>
      <c r="BD4003" s="150"/>
      <c r="BE4003" s="150"/>
      <c r="BF4003" s="150"/>
      <c r="BG4003" s="150"/>
      <c r="BH4003" s="150"/>
      <c r="BI4003" s="133"/>
      <c r="BJ4003" s="135"/>
    </row>
    <row r="4004" spans="3:62">
      <c r="C4004" s="504"/>
      <c r="F4004" s="505"/>
      <c r="G4004" s="150"/>
      <c r="H4004" s="150"/>
      <c r="I4004" s="150"/>
      <c r="J4004" s="150"/>
      <c r="K4004" s="138"/>
      <c r="L4004" s="505"/>
      <c r="M4004" s="150"/>
      <c r="N4004" s="150"/>
      <c r="O4004" s="150"/>
      <c r="P4004" s="150"/>
      <c r="Q4004" s="138"/>
      <c r="R4004" s="505"/>
      <c r="S4004" s="150"/>
      <c r="T4004" s="150"/>
      <c r="U4004" s="150"/>
      <c r="V4004" s="150"/>
      <c r="W4004" s="138"/>
      <c r="X4004" s="505"/>
      <c r="Y4004" s="150"/>
      <c r="Z4004" s="150"/>
      <c r="AA4004" s="150"/>
      <c r="AB4004" s="150"/>
      <c r="AC4004" s="138"/>
      <c r="AD4004" s="505"/>
      <c r="AE4004" s="150"/>
      <c r="AF4004" s="150"/>
      <c r="AG4004" s="150"/>
      <c r="AH4004" s="150"/>
      <c r="AI4004" s="138"/>
      <c r="AJ4004" s="505"/>
      <c r="AK4004" s="150"/>
      <c r="AL4004" s="150"/>
      <c r="AM4004" s="150"/>
      <c r="AN4004" s="150"/>
      <c r="AO4004" s="138"/>
      <c r="AP4004" s="505"/>
      <c r="AQ4004" s="150"/>
      <c r="AR4004" s="150"/>
      <c r="AS4004" s="150"/>
      <c r="AT4004" s="150"/>
      <c r="AU4004" s="138"/>
      <c r="AV4004" s="505"/>
      <c r="AW4004" s="150"/>
      <c r="AX4004" s="150"/>
      <c r="AY4004" s="150"/>
      <c r="BB4004" s="505"/>
      <c r="BC4004" s="150"/>
      <c r="BD4004" s="150"/>
      <c r="BE4004" s="150"/>
      <c r="BF4004" s="150"/>
      <c r="BG4004" s="150"/>
      <c r="BH4004" s="150"/>
      <c r="BI4004" s="133"/>
      <c r="BJ4004" s="135"/>
    </row>
    <row r="4005" spans="3:62">
      <c r="C4005" s="504"/>
      <c r="F4005" s="505"/>
      <c r="G4005" s="150"/>
      <c r="H4005" s="150"/>
      <c r="I4005" s="150"/>
      <c r="J4005" s="150"/>
      <c r="K4005" s="138"/>
      <c r="L4005" s="505"/>
      <c r="M4005" s="150"/>
      <c r="N4005" s="150"/>
      <c r="O4005" s="150"/>
      <c r="P4005" s="150"/>
      <c r="Q4005" s="138"/>
      <c r="R4005" s="505"/>
      <c r="S4005" s="150"/>
      <c r="T4005" s="150"/>
      <c r="U4005" s="150"/>
      <c r="V4005" s="150"/>
      <c r="W4005" s="138"/>
      <c r="X4005" s="505"/>
      <c r="Y4005" s="150"/>
      <c r="Z4005" s="150"/>
      <c r="AA4005" s="150"/>
      <c r="AB4005" s="150"/>
      <c r="AC4005" s="138"/>
      <c r="AD4005" s="505"/>
      <c r="AE4005" s="150"/>
      <c r="AF4005" s="150"/>
      <c r="AG4005" s="150"/>
      <c r="AH4005" s="150"/>
      <c r="AI4005" s="138"/>
      <c r="AJ4005" s="505"/>
      <c r="AK4005" s="150"/>
      <c r="AL4005" s="150"/>
      <c r="AM4005" s="150"/>
      <c r="AN4005" s="150"/>
      <c r="AO4005" s="138"/>
      <c r="AP4005" s="505"/>
      <c r="AQ4005" s="150"/>
      <c r="AR4005" s="150"/>
      <c r="AS4005" s="150"/>
      <c r="AT4005" s="150"/>
      <c r="AU4005" s="138"/>
      <c r="AV4005" s="505"/>
      <c r="AW4005" s="150"/>
      <c r="AX4005" s="150"/>
      <c r="AY4005" s="150"/>
      <c r="BB4005" s="505"/>
      <c r="BC4005" s="150"/>
      <c r="BD4005" s="150"/>
      <c r="BE4005" s="150"/>
      <c r="BF4005" s="150"/>
      <c r="BG4005" s="150"/>
      <c r="BH4005" s="150"/>
      <c r="BI4005" s="133"/>
      <c r="BJ4005" s="135"/>
    </row>
    <row r="4006" spans="3:62">
      <c r="C4006" s="504"/>
      <c r="F4006" s="505"/>
      <c r="G4006" s="150"/>
      <c r="H4006" s="150"/>
      <c r="I4006" s="150"/>
      <c r="J4006" s="150"/>
      <c r="K4006" s="138"/>
      <c r="L4006" s="505"/>
      <c r="M4006" s="150"/>
      <c r="N4006" s="150"/>
      <c r="O4006" s="150"/>
      <c r="P4006" s="150"/>
      <c r="Q4006" s="138"/>
      <c r="R4006" s="505"/>
      <c r="S4006" s="150"/>
      <c r="T4006" s="150"/>
      <c r="U4006" s="150"/>
      <c r="V4006" s="150"/>
      <c r="W4006" s="138"/>
      <c r="X4006" s="505"/>
      <c r="Y4006" s="150"/>
      <c r="Z4006" s="150"/>
      <c r="AA4006" s="150"/>
      <c r="AB4006" s="150"/>
      <c r="AC4006" s="138"/>
      <c r="AD4006" s="505"/>
      <c r="AE4006" s="150"/>
      <c r="AF4006" s="150"/>
      <c r="AG4006" s="150"/>
      <c r="AH4006" s="150"/>
      <c r="AI4006" s="138"/>
      <c r="AJ4006" s="505"/>
      <c r="AK4006" s="150"/>
      <c r="AL4006" s="150"/>
      <c r="AM4006" s="150"/>
      <c r="AN4006" s="150"/>
      <c r="AO4006" s="138"/>
      <c r="AP4006" s="505"/>
      <c r="AQ4006" s="150"/>
      <c r="AR4006" s="150"/>
      <c r="AS4006" s="150"/>
      <c r="AT4006" s="150"/>
      <c r="AU4006" s="138"/>
      <c r="AV4006" s="505"/>
      <c r="AW4006" s="150"/>
      <c r="AX4006" s="150"/>
      <c r="AY4006" s="150"/>
      <c r="BB4006" s="505"/>
      <c r="BC4006" s="150"/>
      <c r="BD4006" s="150"/>
      <c r="BE4006" s="150"/>
      <c r="BF4006" s="150"/>
      <c r="BG4006" s="150"/>
      <c r="BH4006" s="150"/>
      <c r="BI4006" s="133"/>
      <c r="BJ4006" s="135"/>
    </row>
    <row r="4007" spans="3:62">
      <c r="C4007" s="504"/>
      <c r="F4007" s="505"/>
      <c r="G4007" s="150"/>
      <c r="H4007" s="150"/>
      <c r="I4007" s="150"/>
      <c r="J4007" s="150"/>
      <c r="K4007" s="138"/>
      <c r="L4007" s="505"/>
      <c r="M4007" s="150"/>
      <c r="N4007" s="150"/>
      <c r="O4007" s="150"/>
      <c r="P4007" s="150"/>
      <c r="Q4007" s="138"/>
      <c r="R4007" s="505"/>
      <c r="S4007" s="150"/>
      <c r="T4007" s="150"/>
      <c r="U4007" s="150"/>
      <c r="V4007" s="150"/>
      <c r="W4007" s="138"/>
      <c r="X4007" s="505"/>
      <c r="Y4007" s="150"/>
      <c r="Z4007" s="150"/>
      <c r="AA4007" s="150"/>
      <c r="AB4007" s="150"/>
      <c r="AC4007" s="138"/>
      <c r="AD4007" s="505"/>
      <c r="AE4007" s="150"/>
      <c r="AF4007" s="150"/>
      <c r="AG4007" s="150"/>
      <c r="AH4007" s="150"/>
      <c r="AI4007" s="138"/>
      <c r="AJ4007" s="505"/>
      <c r="AK4007" s="150"/>
      <c r="AL4007" s="150"/>
      <c r="AM4007" s="150"/>
      <c r="AN4007" s="150"/>
      <c r="AO4007" s="138"/>
      <c r="AP4007" s="505"/>
      <c r="AQ4007" s="150"/>
      <c r="AR4007" s="150"/>
      <c r="AS4007" s="150"/>
      <c r="AT4007" s="150"/>
      <c r="AU4007" s="138"/>
      <c r="AV4007" s="505"/>
      <c r="AW4007" s="150"/>
      <c r="AX4007" s="150"/>
      <c r="AY4007" s="150"/>
      <c r="BB4007" s="505"/>
      <c r="BC4007" s="150"/>
      <c r="BD4007" s="150"/>
      <c r="BE4007" s="150"/>
      <c r="BF4007" s="150"/>
      <c r="BG4007" s="150"/>
      <c r="BH4007" s="150"/>
      <c r="BI4007" s="133"/>
      <c r="BJ4007" s="135"/>
    </row>
    <row r="4008" spans="3:62">
      <c r="C4008" s="504"/>
      <c r="F4008" s="505"/>
      <c r="G4008" s="150"/>
      <c r="H4008" s="150"/>
      <c r="I4008" s="150"/>
      <c r="J4008" s="150"/>
      <c r="K4008" s="138"/>
      <c r="L4008" s="505"/>
      <c r="M4008" s="150"/>
      <c r="N4008" s="150"/>
      <c r="O4008" s="150"/>
      <c r="P4008" s="150"/>
      <c r="Q4008" s="138"/>
      <c r="R4008" s="505"/>
      <c r="S4008" s="150"/>
      <c r="T4008" s="150"/>
      <c r="U4008" s="150"/>
      <c r="V4008" s="150"/>
      <c r="W4008" s="138"/>
      <c r="X4008" s="505"/>
      <c r="Y4008" s="150"/>
      <c r="Z4008" s="150"/>
      <c r="AA4008" s="150"/>
      <c r="AB4008" s="150"/>
      <c r="AC4008" s="138"/>
      <c r="AD4008" s="505"/>
      <c r="AE4008" s="150"/>
      <c r="AF4008" s="150"/>
      <c r="AG4008" s="150"/>
      <c r="AH4008" s="150"/>
      <c r="AI4008" s="138"/>
      <c r="AJ4008" s="505"/>
      <c r="AK4008" s="150"/>
      <c r="AL4008" s="150"/>
      <c r="AM4008" s="150"/>
      <c r="AN4008" s="150"/>
      <c r="AO4008" s="138"/>
      <c r="AP4008" s="505"/>
      <c r="AQ4008" s="150"/>
      <c r="AR4008" s="150"/>
      <c r="AS4008" s="150"/>
      <c r="AT4008" s="150"/>
      <c r="AU4008" s="138"/>
      <c r="AV4008" s="505"/>
      <c r="AW4008" s="150"/>
      <c r="AX4008" s="150"/>
      <c r="AY4008" s="150"/>
      <c r="BB4008" s="505"/>
      <c r="BC4008" s="150"/>
      <c r="BD4008" s="150"/>
      <c r="BE4008" s="150"/>
      <c r="BF4008" s="150"/>
      <c r="BG4008" s="150"/>
      <c r="BH4008" s="150"/>
      <c r="BI4008" s="133"/>
      <c r="BJ4008" s="135"/>
    </row>
    <row r="4009" spans="3:62">
      <c r="C4009" s="504"/>
      <c r="F4009" s="505"/>
      <c r="G4009" s="150"/>
      <c r="H4009" s="150"/>
      <c r="I4009" s="150"/>
      <c r="J4009" s="150"/>
      <c r="K4009" s="138"/>
      <c r="L4009" s="505"/>
      <c r="M4009" s="150"/>
      <c r="N4009" s="150"/>
      <c r="O4009" s="150"/>
      <c r="P4009" s="150"/>
      <c r="Q4009" s="138"/>
      <c r="R4009" s="505"/>
      <c r="S4009" s="150"/>
      <c r="T4009" s="150"/>
      <c r="U4009" s="150"/>
      <c r="V4009" s="150"/>
      <c r="W4009" s="138"/>
      <c r="X4009" s="505"/>
      <c r="Y4009" s="150"/>
      <c r="Z4009" s="150"/>
      <c r="AA4009" s="150"/>
      <c r="AB4009" s="150"/>
      <c r="AC4009" s="138"/>
      <c r="AD4009" s="505"/>
      <c r="AE4009" s="150"/>
      <c r="AF4009" s="150"/>
      <c r="AG4009" s="150"/>
      <c r="AH4009" s="150"/>
      <c r="AI4009" s="138"/>
      <c r="AJ4009" s="505"/>
      <c r="AK4009" s="150"/>
      <c r="AL4009" s="150"/>
      <c r="AM4009" s="150"/>
      <c r="AN4009" s="150"/>
      <c r="AO4009" s="138"/>
      <c r="AP4009" s="505"/>
      <c r="AQ4009" s="150"/>
      <c r="AR4009" s="150"/>
      <c r="AS4009" s="150"/>
      <c r="AT4009" s="150"/>
      <c r="AU4009" s="138"/>
      <c r="AV4009" s="505"/>
      <c r="AW4009" s="150"/>
      <c r="AX4009" s="150"/>
      <c r="AY4009" s="150"/>
      <c r="BB4009" s="505"/>
      <c r="BC4009" s="150"/>
      <c r="BD4009" s="150"/>
      <c r="BE4009" s="150"/>
      <c r="BF4009" s="150"/>
      <c r="BG4009" s="150"/>
      <c r="BH4009" s="150"/>
      <c r="BI4009" s="133"/>
      <c r="BJ4009" s="135"/>
    </row>
    <row r="4010" spans="3:62">
      <c r="C4010" s="504"/>
      <c r="F4010" s="505"/>
      <c r="G4010" s="150"/>
      <c r="H4010" s="150"/>
      <c r="I4010" s="150"/>
      <c r="J4010" s="150"/>
      <c r="K4010" s="138"/>
      <c r="L4010" s="505"/>
      <c r="M4010" s="150"/>
      <c r="N4010" s="150"/>
      <c r="O4010" s="150"/>
      <c r="P4010" s="150"/>
      <c r="Q4010" s="138"/>
      <c r="R4010" s="505"/>
      <c r="S4010" s="150"/>
      <c r="T4010" s="150"/>
      <c r="U4010" s="150"/>
      <c r="V4010" s="150"/>
      <c r="W4010" s="138"/>
      <c r="X4010" s="505"/>
      <c r="Y4010" s="150"/>
      <c r="Z4010" s="150"/>
      <c r="AA4010" s="150"/>
      <c r="AB4010" s="150"/>
      <c r="AC4010" s="138"/>
      <c r="AD4010" s="505"/>
      <c r="AE4010" s="150"/>
      <c r="AF4010" s="150"/>
      <c r="AG4010" s="150"/>
      <c r="AH4010" s="150"/>
      <c r="AI4010" s="138"/>
      <c r="AJ4010" s="505"/>
      <c r="AK4010" s="150"/>
      <c r="AL4010" s="150"/>
      <c r="AM4010" s="150"/>
      <c r="AN4010" s="150"/>
      <c r="AO4010" s="138"/>
      <c r="AP4010" s="505"/>
      <c r="AQ4010" s="150"/>
      <c r="AR4010" s="150"/>
      <c r="AS4010" s="150"/>
      <c r="AT4010" s="150"/>
      <c r="AU4010" s="138"/>
      <c r="AV4010" s="505"/>
      <c r="AW4010" s="150"/>
      <c r="AX4010" s="150"/>
      <c r="AY4010" s="150"/>
      <c r="BB4010" s="505"/>
      <c r="BC4010" s="150"/>
      <c r="BD4010" s="150"/>
      <c r="BE4010" s="150"/>
      <c r="BF4010" s="150"/>
      <c r="BG4010" s="150"/>
      <c r="BH4010" s="150"/>
      <c r="BI4010" s="133"/>
      <c r="BJ4010" s="135"/>
    </row>
    <row r="4011" spans="3:62">
      <c r="C4011" s="504"/>
      <c r="F4011" s="505"/>
      <c r="G4011" s="150"/>
      <c r="H4011" s="150"/>
      <c r="I4011" s="150"/>
      <c r="J4011" s="150"/>
      <c r="K4011" s="138"/>
      <c r="L4011" s="505"/>
      <c r="M4011" s="150"/>
      <c r="N4011" s="150"/>
      <c r="O4011" s="150"/>
      <c r="P4011" s="150"/>
      <c r="Q4011" s="138"/>
      <c r="R4011" s="505"/>
      <c r="S4011" s="150"/>
      <c r="T4011" s="150"/>
      <c r="U4011" s="150"/>
      <c r="V4011" s="150"/>
      <c r="W4011" s="138"/>
      <c r="X4011" s="505"/>
      <c r="Y4011" s="150"/>
      <c r="Z4011" s="150"/>
      <c r="AA4011" s="150"/>
      <c r="AB4011" s="150"/>
      <c r="AC4011" s="138"/>
      <c r="AD4011" s="505"/>
      <c r="AE4011" s="150"/>
      <c r="AF4011" s="150"/>
      <c r="AG4011" s="150"/>
      <c r="AH4011" s="150"/>
      <c r="AI4011" s="138"/>
      <c r="AJ4011" s="505"/>
      <c r="AK4011" s="150"/>
      <c r="AL4011" s="150"/>
      <c r="AM4011" s="150"/>
      <c r="AN4011" s="150"/>
      <c r="AO4011" s="138"/>
      <c r="AP4011" s="505"/>
      <c r="AQ4011" s="150"/>
      <c r="AR4011" s="150"/>
      <c r="AS4011" s="150"/>
      <c r="AT4011" s="150"/>
      <c r="AU4011" s="138"/>
      <c r="AV4011" s="505"/>
      <c r="AW4011" s="150"/>
      <c r="AX4011" s="150"/>
      <c r="AY4011" s="150"/>
      <c r="BB4011" s="505"/>
      <c r="BC4011" s="150"/>
      <c r="BD4011" s="150"/>
      <c r="BE4011" s="150"/>
      <c r="BF4011" s="150"/>
      <c r="BG4011" s="150"/>
      <c r="BH4011" s="150"/>
      <c r="BI4011" s="133"/>
      <c r="BJ4011" s="135"/>
    </row>
    <row r="4012" spans="3:62">
      <c r="C4012" s="504"/>
      <c r="F4012" s="505"/>
      <c r="G4012" s="150"/>
      <c r="H4012" s="150"/>
      <c r="I4012" s="150"/>
      <c r="J4012" s="150"/>
      <c r="K4012" s="138"/>
      <c r="L4012" s="505"/>
      <c r="M4012" s="150"/>
      <c r="N4012" s="150"/>
      <c r="O4012" s="150"/>
      <c r="P4012" s="150"/>
      <c r="Q4012" s="138"/>
      <c r="R4012" s="505"/>
      <c r="S4012" s="150"/>
      <c r="T4012" s="150"/>
      <c r="U4012" s="150"/>
      <c r="V4012" s="150"/>
      <c r="W4012" s="138"/>
      <c r="X4012" s="505"/>
      <c r="Y4012" s="150"/>
      <c r="Z4012" s="150"/>
      <c r="AA4012" s="150"/>
      <c r="AB4012" s="150"/>
      <c r="AC4012" s="138"/>
      <c r="AD4012" s="505"/>
      <c r="AE4012" s="150"/>
      <c r="AF4012" s="150"/>
      <c r="AG4012" s="150"/>
      <c r="AH4012" s="150"/>
      <c r="AI4012" s="138"/>
      <c r="AJ4012" s="505"/>
      <c r="AK4012" s="150"/>
      <c r="AL4012" s="150"/>
      <c r="AM4012" s="150"/>
      <c r="AN4012" s="150"/>
      <c r="AO4012" s="138"/>
      <c r="AP4012" s="505"/>
      <c r="AQ4012" s="150"/>
      <c r="AR4012" s="150"/>
      <c r="AS4012" s="150"/>
      <c r="AT4012" s="150"/>
      <c r="AU4012" s="138"/>
      <c r="AV4012" s="505"/>
      <c r="AW4012" s="150"/>
      <c r="AX4012" s="150"/>
      <c r="AY4012" s="150"/>
      <c r="BB4012" s="505"/>
      <c r="BC4012" s="150"/>
      <c r="BD4012" s="150"/>
      <c r="BE4012" s="150"/>
      <c r="BF4012" s="150"/>
      <c r="BG4012" s="150"/>
      <c r="BH4012" s="150"/>
      <c r="BI4012" s="133"/>
      <c r="BJ4012" s="135"/>
    </row>
    <row r="4013" spans="3:62">
      <c r="C4013" s="504"/>
      <c r="F4013" s="505"/>
      <c r="G4013" s="150"/>
      <c r="H4013" s="150"/>
      <c r="I4013" s="150"/>
      <c r="J4013" s="150"/>
      <c r="K4013" s="138"/>
      <c r="L4013" s="505"/>
      <c r="M4013" s="150"/>
      <c r="N4013" s="150"/>
      <c r="O4013" s="150"/>
      <c r="P4013" s="150"/>
      <c r="Q4013" s="138"/>
      <c r="R4013" s="505"/>
      <c r="S4013" s="150"/>
      <c r="T4013" s="150"/>
      <c r="U4013" s="150"/>
      <c r="V4013" s="150"/>
      <c r="W4013" s="138"/>
      <c r="X4013" s="505"/>
      <c r="Y4013" s="150"/>
      <c r="Z4013" s="150"/>
      <c r="AA4013" s="150"/>
      <c r="AB4013" s="150"/>
      <c r="AC4013" s="138"/>
      <c r="AD4013" s="505"/>
      <c r="AE4013" s="150"/>
      <c r="AF4013" s="150"/>
      <c r="AG4013" s="150"/>
      <c r="AH4013" s="150"/>
      <c r="AI4013" s="138"/>
      <c r="AJ4013" s="505"/>
      <c r="AK4013" s="150"/>
      <c r="AL4013" s="150"/>
      <c r="AM4013" s="150"/>
      <c r="AN4013" s="150"/>
      <c r="AO4013" s="138"/>
      <c r="AP4013" s="505"/>
      <c r="AQ4013" s="150"/>
      <c r="AR4013" s="150"/>
      <c r="AS4013" s="150"/>
      <c r="AT4013" s="150"/>
      <c r="AU4013" s="138"/>
      <c r="AV4013" s="505"/>
      <c r="AW4013" s="150"/>
      <c r="AX4013" s="150"/>
      <c r="AY4013" s="150"/>
      <c r="BB4013" s="505"/>
      <c r="BC4013" s="150"/>
      <c r="BD4013" s="150"/>
      <c r="BE4013" s="150"/>
      <c r="BF4013" s="150"/>
      <c r="BG4013" s="150"/>
      <c r="BH4013" s="150"/>
      <c r="BI4013" s="133"/>
      <c r="BJ4013" s="135"/>
    </row>
    <row r="4014" spans="3:62">
      <c r="C4014" s="504"/>
      <c r="F4014" s="505"/>
      <c r="G4014" s="150"/>
      <c r="H4014" s="150"/>
      <c r="I4014" s="150"/>
      <c r="J4014" s="150"/>
      <c r="K4014" s="138"/>
      <c r="L4014" s="505"/>
      <c r="M4014" s="150"/>
      <c r="N4014" s="150"/>
      <c r="O4014" s="150"/>
      <c r="P4014" s="150"/>
      <c r="Q4014" s="138"/>
      <c r="R4014" s="505"/>
      <c r="S4014" s="150"/>
      <c r="T4014" s="150"/>
      <c r="U4014" s="150"/>
      <c r="V4014" s="150"/>
      <c r="W4014" s="138"/>
      <c r="X4014" s="505"/>
      <c r="Y4014" s="150"/>
      <c r="Z4014" s="150"/>
      <c r="AA4014" s="150"/>
      <c r="AB4014" s="150"/>
      <c r="AC4014" s="138"/>
      <c r="AD4014" s="505"/>
      <c r="AE4014" s="150"/>
      <c r="AF4014" s="150"/>
      <c r="AG4014" s="150"/>
      <c r="AH4014" s="150"/>
      <c r="AI4014" s="138"/>
      <c r="AJ4014" s="505"/>
      <c r="AK4014" s="150"/>
      <c r="AL4014" s="150"/>
      <c r="AM4014" s="150"/>
      <c r="AN4014" s="150"/>
      <c r="AO4014" s="138"/>
      <c r="AP4014" s="505"/>
      <c r="AQ4014" s="150"/>
      <c r="AR4014" s="150"/>
      <c r="AS4014" s="150"/>
      <c r="AT4014" s="150"/>
      <c r="AU4014" s="138"/>
      <c r="AV4014" s="505"/>
      <c r="AW4014" s="150"/>
      <c r="AX4014" s="150"/>
      <c r="AY4014" s="150"/>
      <c r="BB4014" s="505"/>
      <c r="BC4014" s="150"/>
      <c r="BD4014" s="150"/>
      <c r="BE4014" s="150"/>
      <c r="BF4014" s="150"/>
      <c r="BG4014" s="150"/>
      <c r="BH4014" s="150"/>
      <c r="BI4014" s="133"/>
      <c r="BJ4014" s="135"/>
    </row>
    <row r="4015" spans="3:62">
      <c r="C4015" s="504"/>
      <c r="F4015" s="505"/>
      <c r="G4015" s="150"/>
      <c r="H4015" s="150"/>
      <c r="I4015" s="150"/>
      <c r="J4015" s="150"/>
      <c r="K4015" s="138"/>
      <c r="L4015" s="505"/>
      <c r="M4015" s="150"/>
      <c r="N4015" s="150"/>
      <c r="O4015" s="150"/>
      <c r="P4015" s="150"/>
      <c r="Q4015" s="138"/>
      <c r="R4015" s="505"/>
      <c r="S4015" s="150"/>
      <c r="T4015" s="150"/>
      <c r="U4015" s="150"/>
      <c r="V4015" s="150"/>
      <c r="W4015" s="138"/>
      <c r="X4015" s="505"/>
      <c r="Y4015" s="150"/>
      <c r="Z4015" s="150"/>
      <c r="AA4015" s="150"/>
      <c r="AB4015" s="150"/>
      <c r="AC4015" s="138"/>
      <c r="AD4015" s="505"/>
      <c r="AE4015" s="150"/>
      <c r="AF4015" s="150"/>
      <c r="AG4015" s="150"/>
      <c r="AH4015" s="150"/>
      <c r="AI4015" s="138"/>
      <c r="AJ4015" s="505"/>
      <c r="AK4015" s="150"/>
      <c r="AL4015" s="150"/>
      <c r="AM4015" s="150"/>
      <c r="AN4015" s="150"/>
      <c r="AO4015" s="138"/>
      <c r="AP4015" s="505"/>
      <c r="AQ4015" s="150"/>
      <c r="AR4015" s="150"/>
      <c r="AS4015" s="150"/>
      <c r="AT4015" s="150"/>
      <c r="AU4015" s="138"/>
      <c r="AV4015" s="505"/>
      <c r="AW4015" s="150"/>
      <c r="AX4015" s="150"/>
      <c r="AY4015" s="150"/>
      <c r="BB4015" s="505"/>
      <c r="BC4015" s="150"/>
      <c r="BD4015" s="150"/>
      <c r="BE4015" s="150"/>
      <c r="BF4015" s="150"/>
      <c r="BG4015" s="150"/>
      <c r="BH4015" s="150"/>
      <c r="BI4015" s="133"/>
      <c r="BJ4015" s="135"/>
    </row>
    <row r="4016" spans="3:62">
      <c r="C4016" s="504"/>
      <c r="F4016" s="505"/>
      <c r="G4016" s="150"/>
      <c r="H4016" s="150"/>
      <c r="I4016" s="150"/>
      <c r="J4016" s="150"/>
      <c r="K4016" s="138"/>
      <c r="L4016" s="505"/>
      <c r="M4016" s="150"/>
      <c r="N4016" s="150"/>
      <c r="O4016" s="150"/>
      <c r="P4016" s="150"/>
      <c r="Q4016" s="138"/>
      <c r="R4016" s="505"/>
      <c r="S4016" s="150"/>
      <c r="T4016" s="150"/>
      <c r="U4016" s="150"/>
      <c r="V4016" s="150"/>
      <c r="W4016" s="138"/>
      <c r="X4016" s="505"/>
      <c r="Y4016" s="150"/>
      <c r="Z4016" s="150"/>
      <c r="AA4016" s="150"/>
      <c r="AB4016" s="150"/>
      <c r="AC4016" s="138"/>
      <c r="AD4016" s="505"/>
      <c r="AE4016" s="150"/>
      <c r="AF4016" s="150"/>
      <c r="AG4016" s="150"/>
      <c r="AH4016" s="150"/>
      <c r="AI4016" s="138"/>
      <c r="AJ4016" s="505"/>
      <c r="AK4016" s="150"/>
      <c r="AL4016" s="150"/>
      <c r="AM4016" s="150"/>
      <c r="AN4016" s="150"/>
      <c r="AO4016" s="138"/>
      <c r="AP4016" s="505"/>
      <c r="AQ4016" s="150"/>
      <c r="AR4016" s="150"/>
      <c r="AS4016" s="150"/>
      <c r="AT4016" s="150"/>
      <c r="AU4016" s="138"/>
      <c r="AV4016" s="505"/>
      <c r="AW4016" s="150"/>
      <c r="AX4016" s="150"/>
      <c r="AY4016" s="150"/>
      <c r="BB4016" s="505"/>
      <c r="BC4016" s="150"/>
      <c r="BD4016" s="150"/>
      <c r="BE4016" s="150"/>
      <c r="BF4016" s="150"/>
      <c r="BG4016" s="150"/>
      <c r="BH4016" s="150"/>
      <c r="BI4016" s="133"/>
      <c r="BJ4016" s="135"/>
    </row>
    <row r="4017" spans="3:62">
      <c r="C4017" s="504"/>
      <c r="F4017" s="505"/>
      <c r="G4017" s="150"/>
      <c r="H4017" s="150"/>
      <c r="I4017" s="150"/>
      <c r="J4017" s="150"/>
      <c r="K4017" s="138"/>
      <c r="L4017" s="505"/>
      <c r="M4017" s="150"/>
      <c r="N4017" s="150"/>
      <c r="O4017" s="150"/>
      <c r="P4017" s="150"/>
      <c r="Q4017" s="138"/>
      <c r="R4017" s="505"/>
      <c r="S4017" s="150"/>
      <c r="T4017" s="150"/>
      <c r="U4017" s="150"/>
      <c r="V4017" s="150"/>
      <c r="W4017" s="138"/>
      <c r="X4017" s="505"/>
      <c r="Y4017" s="150"/>
      <c r="Z4017" s="150"/>
      <c r="AA4017" s="150"/>
      <c r="AB4017" s="150"/>
      <c r="AC4017" s="138"/>
      <c r="AD4017" s="505"/>
      <c r="AE4017" s="150"/>
      <c r="AF4017" s="150"/>
      <c r="AG4017" s="150"/>
      <c r="AH4017" s="150"/>
      <c r="AI4017" s="138"/>
      <c r="AJ4017" s="505"/>
      <c r="AK4017" s="150"/>
      <c r="AL4017" s="150"/>
      <c r="AM4017" s="150"/>
      <c r="AN4017" s="150"/>
      <c r="AO4017" s="138"/>
      <c r="AP4017" s="505"/>
      <c r="AQ4017" s="150"/>
      <c r="AR4017" s="150"/>
      <c r="AS4017" s="150"/>
      <c r="AT4017" s="150"/>
      <c r="AU4017" s="138"/>
      <c r="AV4017" s="505"/>
      <c r="AW4017" s="150"/>
      <c r="AX4017" s="150"/>
      <c r="AY4017" s="150"/>
      <c r="BB4017" s="505"/>
      <c r="BC4017" s="150"/>
      <c r="BD4017" s="150"/>
      <c r="BE4017" s="150"/>
      <c r="BF4017" s="150"/>
      <c r="BG4017" s="150"/>
      <c r="BH4017" s="150"/>
      <c r="BI4017" s="133"/>
      <c r="BJ4017" s="135"/>
    </row>
    <row r="4018" spans="3:62">
      <c r="C4018" s="504"/>
      <c r="F4018" s="505"/>
      <c r="G4018" s="150"/>
      <c r="H4018" s="150"/>
      <c r="I4018" s="150"/>
      <c r="J4018" s="150"/>
      <c r="K4018" s="138"/>
      <c r="L4018" s="505"/>
      <c r="M4018" s="150"/>
      <c r="N4018" s="150"/>
      <c r="O4018" s="150"/>
      <c r="P4018" s="150"/>
      <c r="Q4018" s="138"/>
      <c r="R4018" s="505"/>
      <c r="S4018" s="150"/>
      <c r="T4018" s="150"/>
      <c r="U4018" s="150"/>
      <c r="V4018" s="150"/>
      <c r="W4018" s="138"/>
      <c r="X4018" s="505"/>
      <c r="Y4018" s="150"/>
      <c r="Z4018" s="150"/>
      <c r="AA4018" s="150"/>
      <c r="AB4018" s="150"/>
      <c r="AC4018" s="138"/>
      <c r="AD4018" s="505"/>
      <c r="AE4018" s="150"/>
      <c r="AF4018" s="150"/>
      <c r="AG4018" s="150"/>
      <c r="AH4018" s="150"/>
      <c r="AI4018" s="138"/>
      <c r="AJ4018" s="505"/>
      <c r="AK4018" s="150"/>
      <c r="AL4018" s="150"/>
      <c r="AM4018" s="150"/>
      <c r="AN4018" s="150"/>
      <c r="AO4018" s="138"/>
      <c r="AP4018" s="505"/>
      <c r="AQ4018" s="150"/>
      <c r="AR4018" s="150"/>
      <c r="AS4018" s="150"/>
      <c r="AT4018" s="150"/>
      <c r="AU4018" s="138"/>
      <c r="AV4018" s="505"/>
      <c r="AW4018" s="150"/>
      <c r="AX4018" s="150"/>
      <c r="AY4018" s="150"/>
      <c r="BB4018" s="505"/>
      <c r="BC4018" s="150"/>
      <c r="BD4018" s="150"/>
      <c r="BE4018" s="150"/>
      <c r="BF4018" s="150"/>
      <c r="BG4018" s="150"/>
      <c r="BH4018" s="150"/>
      <c r="BI4018" s="133"/>
      <c r="BJ4018" s="135"/>
    </row>
    <row r="4019" spans="3:62">
      <c r="C4019" s="504"/>
      <c r="F4019" s="505"/>
      <c r="G4019" s="150"/>
      <c r="H4019" s="150"/>
      <c r="I4019" s="150"/>
      <c r="J4019" s="150"/>
      <c r="K4019" s="138"/>
      <c r="L4019" s="505"/>
      <c r="M4019" s="150"/>
      <c r="N4019" s="150"/>
      <c r="O4019" s="150"/>
      <c r="P4019" s="150"/>
      <c r="Q4019" s="138"/>
      <c r="R4019" s="505"/>
      <c r="S4019" s="150"/>
      <c r="T4019" s="150"/>
      <c r="U4019" s="150"/>
      <c r="V4019" s="150"/>
      <c r="W4019" s="138"/>
      <c r="X4019" s="505"/>
      <c r="Y4019" s="150"/>
      <c r="Z4019" s="150"/>
      <c r="AA4019" s="150"/>
      <c r="AB4019" s="150"/>
      <c r="AC4019" s="138"/>
      <c r="AD4019" s="505"/>
      <c r="AE4019" s="150"/>
      <c r="AF4019" s="150"/>
      <c r="AG4019" s="150"/>
      <c r="AH4019" s="150"/>
      <c r="AI4019" s="138"/>
      <c r="AJ4019" s="505"/>
      <c r="AK4019" s="150"/>
      <c r="AL4019" s="150"/>
      <c r="AM4019" s="150"/>
      <c r="AN4019" s="150"/>
      <c r="AO4019" s="138"/>
      <c r="AP4019" s="505"/>
      <c r="AQ4019" s="150"/>
      <c r="AR4019" s="150"/>
      <c r="AS4019" s="150"/>
      <c r="AT4019" s="150"/>
      <c r="AU4019" s="138"/>
      <c r="AV4019" s="505"/>
      <c r="AW4019" s="150"/>
      <c r="AX4019" s="150"/>
      <c r="AY4019" s="150"/>
      <c r="BB4019" s="505"/>
      <c r="BC4019" s="150"/>
      <c r="BD4019" s="150"/>
      <c r="BE4019" s="150"/>
      <c r="BF4019" s="150"/>
      <c r="BG4019" s="150"/>
      <c r="BH4019" s="150"/>
      <c r="BI4019" s="133"/>
      <c r="BJ4019" s="135"/>
    </row>
    <row r="4020" spans="3:62">
      <c r="C4020" s="504"/>
      <c r="F4020" s="505"/>
      <c r="G4020" s="150"/>
      <c r="H4020" s="150"/>
      <c r="I4020" s="150"/>
      <c r="J4020" s="150"/>
      <c r="K4020" s="138"/>
      <c r="L4020" s="505"/>
      <c r="M4020" s="150"/>
      <c r="N4020" s="150"/>
      <c r="O4020" s="150"/>
      <c r="P4020" s="150"/>
      <c r="Q4020" s="138"/>
      <c r="R4020" s="505"/>
      <c r="S4020" s="150"/>
      <c r="T4020" s="150"/>
      <c r="U4020" s="150"/>
      <c r="V4020" s="150"/>
      <c r="W4020" s="138"/>
      <c r="X4020" s="505"/>
      <c r="Y4020" s="150"/>
      <c r="Z4020" s="150"/>
      <c r="AA4020" s="150"/>
      <c r="AB4020" s="150"/>
      <c r="AC4020" s="138"/>
      <c r="AD4020" s="505"/>
      <c r="AE4020" s="150"/>
      <c r="AF4020" s="150"/>
      <c r="AG4020" s="150"/>
      <c r="AH4020" s="150"/>
      <c r="AI4020" s="138"/>
      <c r="AJ4020" s="505"/>
      <c r="AK4020" s="150"/>
      <c r="AL4020" s="150"/>
      <c r="AM4020" s="150"/>
      <c r="AN4020" s="150"/>
      <c r="AO4020" s="138"/>
      <c r="AP4020" s="505"/>
      <c r="AQ4020" s="150"/>
      <c r="AR4020" s="150"/>
      <c r="AS4020" s="150"/>
      <c r="AT4020" s="150"/>
      <c r="AU4020" s="138"/>
      <c r="AV4020" s="505"/>
      <c r="AW4020" s="150"/>
      <c r="AX4020" s="150"/>
      <c r="AY4020" s="150"/>
      <c r="BB4020" s="505"/>
      <c r="BC4020" s="150"/>
      <c r="BD4020" s="150"/>
      <c r="BE4020" s="150"/>
      <c r="BF4020" s="150"/>
      <c r="BG4020" s="150"/>
      <c r="BH4020" s="150"/>
      <c r="BI4020" s="133"/>
      <c r="BJ4020" s="135"/>
    </row>
    <row r="4021" spans="3:62">
      <c r="C4021" s="504"/>
      <c r="F4021" s="505"/>
      <c r="G4021" s="150"/>
      <c r="H4021" s="150"/>
      <c r="I4021" s="150"/>
      <c r="J4021" s="150"/>
      <c r="K4021" s="138"/>
      <c r="L4021" s="505"/>
      <c r="M4021" s="150"/>
      <c r="N4021" s="150"/>
      <c r="O4021" s="150"/>
      <c r="P4021" s="150"/>
      <c r="Q4021" s="138"/>
      <c r="R4021" s="505"/>
      <c r="S4021" s="150"/>
      <c r="T4021" s="150"/>
      <c r="U4021" s="150"/>
      <c r="V4021" s="150"/>
      <c r="W4021" s="138"/>
      <c r="X4021" s="505"/>
      <c r="Y4021" s="150"/>
      <c r="Z4021" s="150"/>
      <c r="AA4021" s="150"/>
      <c r="AB4021" s="150"/>
      <c r="AC4021" s="138"/>
      <c r="AD4021" s="505"/>
      <c r="AE4021" s="150"/>
      <c r="AF4021" s="150"/>
      <c r="AG4021" s="150"/>
      <c r="AH4021" s="150"/>
      <c r="AI4021" s="138"/>
      <c r="AJ4021" s="505"/>
      <c r="AK4021" s="150"/>
      <c r="AL4021" s="150"/>
      <c r="AM4021" s="150"/>
      <c r="AN4021" s="150"/>
      <c r="AO4021" s="138"/>
      <c r="AP4021" s="505"/>
      <c r="AQ4021" s="150"/>
      <c r="AR4021" s="150"/>
      <c r="AS4021" s="150"/>
      <c r="AT4021" s="150"/>
      <c r="AU4021" s="138"/>
      <c r="AV4021" s="505"/>
      <c r="AW4021" s="150"/>
      <c r="AX4021" s="150"/>
      <c r="AY4021" s="150"/>
      <c r="BB4021" s="505"/>
      <c r="BC4021" s="150"/>
      <c r="BD4021" s="150"/>
      <c r="BE4021" s="150"/>
      <c r="BF4021" s="150"/>
      <c r="BG4021" s="150"/>
      <c r="BH4021" s="150"/>
      <c r="BI4021" s="133"/>
      <c r="BJ4021" s="135"/>
    </row>
    <row r="4022" spans="3:62">
      <c r="C4022" s="504"/>
      <c r="F4022" s="505"/>
      <c r="G4022" s="150"/>
      <c r="H4022" s="150"/>
      <c r="I4022" s="150"/>
      <c r="J4022" s="150"/>
      <c r="K4022" s="138"/>
      <c r="L4022" s="505"/>
      <c r="M4022" s="150"/>
      <c r="N4022" s="150"/>
      <c r="O4022" s="150"/>
      <c r="P4022" s="150"/>
      <c r="Q4022" s="138"/>
      <c r="R4022" s="505"/>
      <c r="S4022" s="150"/>
      <c r="T4022" s="150"/>
      <c r="U4022" s="150"/>
      <c r="V4022" s="150"/>
      <c r="W4022" s="138"/>
      <c r="X4022" s="505"/>
      <c r="Y4022" s="150"/>
      <c r="Z4022" s="150"/>
      <c r="AA4022" s="150"/>
      <c r="AB4022" s="150"/>
      <c r="AC4022" s="138"/>
      <c r="AD4022" s="505"/>
      <c r="AE4022" s="150"/>
      <c r="AF4022" s="150"/>
      <c r="AG4022" s="150"/>
      <c r="AH4022" s="150"/>
      <c r="AI4022" s="138"/>
      <c r="AJ4022" s="505"/>
      <c r="AK4022" s="150"/>
      <c r="AL4022" s="150"/>
      <c r="AM4022" s="150"/>
      <c r="AN4022" s="150"/>
      <c r="AO4022" s="138"/>
      <c r="AP4022" s="505"/>
      <c r="AQ4022" s="150"/>
      <c r="AR4022" s="150"/>
      <c r="AS4022" s="150"/>
      <c r="AT4022" s="150"/>
      <c r="AU4022" s="138"/>
      <c r="AV4022" s="505"/>
      <c r="AW4022" s="150"/>
      <c r="AX4022" s="150"/>
      <c r="AY4022" s="150"/>
      <c r="BB4022" s="505"/>
      <c r="BC4022" s="150"/>
      <c r="BD4022" s="150"/>
      <c r="BE4022" s="150"/>
      <c r="BF4022" s="150"/>
      <c r="BG4022" s="150"/>
      <c r="BH4022" s="150"/>
      <c r="BI4022" s="133"/>
      <c r="BJ4022" s="135"/>
    </row>
    <row r="4023" spans="3:62">
      <c r="C4023" s="504"/>
      <c r="F4023" s="505"/>
      <c r="G4023" s="150"/>
      <c r="H4023" s="150"/>
      <c r="I4023" s="150"/>
      <c r="J4023" s="150"/>
      <c r="K4023" s="138"/>
      <c r="L4023" s="505"/>
      <c r="M4023" s="150"/>
      <c r="N4023" s="150"/>
      <c r="O4023" s="150"/>
      <c r="P4023" s="150"/>
      <c r="Q4023" s="138"/>
      <c r="R4023" s="505"/>
      <c r="S4023" s="150"/>
      <c r="T4023" s="150"/>
      <c r="U4023" s="150"/>
      <c r="V4023" s="150"/>
      <c r="W4023" s="138"/>
      <c r="X4023" s="505"/>
      <c r="Y4023" s="150"/>
      <c r="Z4023" s="150"/>
      <c r="AA4023" s="150"/>
      <c r="AB4023" s="150"/>
      <c r="AC4023" s="138"/>
      <c r="AD4023" s="505"/>
      <c r="AE4023" s="150"/>
      <c r="AF4023" s="150"/>
      <c r="AG4023" s="150"/>
      <c r="AH4023" s="150"/>
      <c r="AI4023" s="138"/>
      <c r="AJ4023" s="505"/>
      <c r="AK4023" s="150"/>
      <c r="AL4023" s="150"/>
      <c r="AM4023" s="150"/>
      <c r="AN4023" s="150"/>
      <c r="AO4023" s="138"/>
      <c r="AP4023" s="505"/>
      <c r="AQ4023" s="150"/>
      <c r="AR4023" s="150"/>
      <c r="AS4023" s="150"/>
      <c r="AT4023" s="150"/>
      <c r="AU4023" s="138"/>
      <c r="AV4023" s="505"/>
      <c r="AW4023" s="150"/>
      <c r="AX4023" s="150"/>
      <c r="AY4023" s="150"/>
      <c r="BB4023" s="505"/>
      <c r="BC4023" s="150"/>
      <c r="BD4023" s="150"/>
      <c r="BE4023" s="150"/>
      <c r="BF4023" s="150"/>
      <c r="BG4023" s="150"/>
      <c r="BH4023" s="150"/>
      <c r="BI4023" s="133"/>
      <c r="BJ4023" s="135"/>
    </row>
    <row r="4024" spans="3:62">
      <c r="C4024" s="504"/>
      <c r="F4024" s="505"/>
      <c r="G4024" s="150"/>
      <c r="H4024" s="150"/>
      <c r="I4024" s="150"/>
      <c r="J4024" s="150"/>
      <c r="K4024" s="138"/>
      <c r="L4024" s="505"/>
      <c r="M4024" s="150"/>
      <c r="N4024" s="150"/>
      <c r="O4024" s="150"/>
      <c r="P4024" s="150"/>
      <c r="Q4024" s="138"/>
      <c r="R4024" s="505"/>
      <c r="S4024" s="150"/>
      <c r="T4024" s="150"/>
      <c r="U4024" s="150"/>
      <c r="V4024" s="150"/>
      <c r="W4024" s="138"/>
      <c r="X4024" s="505"/>
      <c r="Y4024" s="150"/>
      <c r="Z4024" s="150"/>
      <c r="AA4024" s="150"/>
      <c r="AB4024" s="150"/>
      <c r="AC4024" s="138"/>
      <c r="AD4024" s="505"/>
      <c r="AE4024" s="150"/>
      <c r="AF4024" s="150"/>
      <c r="AG4024" s="150"/>
      <c r="AH4024" s="150"/>
      <c r="AI4024" s="138"/>
      <c r="AJ4024" s="505"/>
      <c r="AK4024" s="150"/>
      <c r="AL4024" s="150"/>
      <c r="AM4024" s="150"/>
      <c r="AN4024" s="150"/>
      <c r="AO4024" s="138"/>
      <c r="AP4024" s="505"/>
      <c r="AQ4024" s="150"/>
      <c r="AR4024" s="150"/>
      <c r="AS4024" s="150"/>
      <c r="AT4024" s="150"/>
      <c r="AU4024" s="138"/>
      <c r="AV4024" s="505"/>
      <c r="AW4024" s="150"/>
      <c r="AX4024" s="150"/>
      <c r="AY4024" s="150"/>
      <c r="BB4024" s="505"/>
      <c r="BC4024" s="150"/>
      <c r="BD4024" s="150"/>
      <c r="BE4024" s="150"/>
      <c r="BF4024" s="150"/>
      <c r="BG4024" s="150"/>
      <c r="BH4024" s="150"/>
      <c r="BI4024" s="133"/>
      <c r="BJ4024" s="135"/>
    </row>
    <row r="4025" spans="3:62">
      <c r="C4025" s="504"/>
      <c r="F4025" s="505"/>
      <c r="G4025" s="150"/>
      <c r="H4025" s="150"/>
      <c r="I4025" s="150"/>
      <c r="J4025" s="150"/>
      <c r="K4025" s="138"/>
      <c r="L4025" s="505"/>
      <c r="M4025" s="150"/>
      <c r="N4025" s="150"/>
      <c r="O4025" s="150"/>
      <c r="P4025" s="150"/>
      <c r="Q4025" s="138"/>
      <c r="R4025" s="505"/>
      <c r="S4025" s="150"/>
      <c r="T4025" s="150"/>
      <c r="U4025" s="150"/>
      <c r="V4025" s="150"/>
      <c r="W4025" s="138"/>
      <c r="X4025" s="505"/>
      <c r="Y4025" s="150"/>
      <c r="Z4025" s="150"/>
      <c r="AA4025" s="150"/>
      <c r="AB4025" s="150"/>
      <c r="AC4025" s="138"/>
      <c r="AD4025" s="505"/>
      <c r="AE4025" s="150"/>
      <c r="AF4025" s="150"/>
      <c r="AG4025" s="150"/>
      <c r="AH4025" s="150"/>
      <c r="AI4025" s="138"/>
      <c r="AJ4025" s="505"/>
      <c r="AK4025" s="150"/>
      <c r="AL4025" s="150"/>
      <c r="AM4025" s="150"/>
      <c r="AN4025" s="150"/>
      <c r="AO4025" s="138"/>
      <c r="AP4025" s="505"/>
      <c r="AQ4025" s="150"/>
      <c r="AR4025" s="150"/>
      <c r="AS4025" s="150"/>
      <c r="AT4025" s="150"/>
      <c r="AU4025" s="138"/>
      <c r="AV4025" s="505"/>
      <c r="AW4025" s="150"/>
      <c r="AX4025" s="150"/>
      <c r="AY4025" s="150"/>
      <c r="BB4025" s="505"/>
      <c r="BC4025" s="150"/>
      <c r="BD4025" s="150"/>
      <c r="BE4025" s="150"/>
      <c r="BF4025" s="150"/>
      <c r="BG4025" s="150"/>
      <c r="BH4025" s="150"/>
      <c r="BI4025" s="133"/>
      <c r="BJ4025" s="135"/>
    </row>
    <row r="4026" spans="3:62">
      <c r="C4026" s="504"/>
      <c r="F4026" s="505"/>
      <c r="G4026" s="150"/>
      <c r="H4026" s="150"/>
      <c r="I4026" s="150"/>
      <c r="J4026" s="150"/>
      <c r="K4026" s="138"/>
      <c r="L4026" s="505"/>
      <c r="M4026" s="150"/>
      <c r="N4026" s="150"/>
      <c r="O4026" s="150"/>
      <c r="P4026" s="150"/>
      <c r="Q4026" s="138"/>
      <c r="R4026" s="505"/>
      <c r="S4026" s="150"/>
      <c r="T4026" s="150"/>
      <c r="U4026" s="150"/>
      <c r="V4026" s="150"/>
      <c r="W4026" s="138"/>
      <c r="X4026" s="505"/>
      <c r="Y4026" s="150"/>
      <c r="Z4026" s="150"/>
      <c r="AA4026" s="150"/>
      <c r="AB4026" s="150"/>
      <c r="AC4026" s="138"/>
      <c r="AD4026" s="505"/>
      <c r="AE4026" s="150"/>
      <c r="AF4026" s="150"/>
      <c r="AG4026" s="150"/>
      <c r="AH4026" s="150"/>
      <c r="AI4026" s="138"/>
      <c r="AJ4026" s="505"/>
      <c r="AK4026" s="150"/>
      <c r="AL4026" s="150"/>
      <c r="AM4026" s="150"/>
      <c r="AN4026" s="150"/>
      <c r="AO4026" s="138"/>
      <c r="AP4026" s="505"/>
      <c r="AQ4026" s="150"/>
      <c r="AR4026" s="150"/>
      <c r="AS4026" s="150"/>
      <c r="AT4026" s="150"/>
      <c r="AU4026" s="138"/>
      <c r="AV4026" s="505"/>
      <c r="AW4026" s="150"/>
      <c r="AX4026" s="150"/>
      <c r="AY4026" s="150"/>
      <c r="BB4026" s="505"/>
      <c r="BC4026" s="150"/>
      <c r="BD4026" s="150"/>
      <c r="BE4026" s="150"/>
      <c r="BF4026" s="150"/>
      <c r="BG4026" s="150"/>
      <c r="BH4026" s="150"/>
      <c r="BI4026" s="133"/>
      <c r="BJ4026" s="135"/>
    </row>
    <row r="4027" spans="3:62">
      <c r="C4027" s="504"/>
      <c r="F4027" s="505"/>
      <c r="G4027" s="150"/>
      <c r="H4027" s="150"/>
      <c r="I4027" s="150"/>
      <c r="J4027" s="150"/>
      <c r="K4027" s="138"/>
      <c r="L4027" s="505"/>
      <c r="M4027" s="150"/>
      <c r="N4027" s="150"/>
      <c r="O4027" s="150"/>
      <c r="P4027" s="150"/>
      <c r="Q4027" s="138"/>
      <c r="R4027" s="505"/>
      <c r="S4027" s="150"/>
      <c r="T4027" s="150"/>
      <c r="U4027" s="150"/>
      <c r="V4027" s="150"/>
      <c r="W4027" s="138"/>
      <c r="X4027" s="505"/>
      <c r="Y4027" s="150"/>
      <c r="Z4027" s="150"/>
      <c r="AA4027" s="150"/>
      <c r="AB4027" s="150"/>
      <c r="AC4027" s="138"/>
      <c r="AD4027" s="505"/>
      <c r="AE4027" s="150"/>
      <c r="AF4027" s="150"/>
      <c r="AG4027" s="150"/>
      <c r="AH4027" s="150"/>
      <c r="AI4027" s="138"/>
      <c r="AJ4027" s="505"/>
      <c r="AK4027" s="150"/>
      <c r="AL4027" s="150"/>
      <c r="AM4027" s="150"/>
      <c r="AN4027" s="150"/>
      <c r="AO4027" s="138"/>
      <c r="AP4027" s="505"/>
      <c r="AQ4027" s="150"/>
      <c r="AR4027" s="150"/>
      <c r="AS4027" s="150"/>
      <c r="AT4027" s="150"/>
      <c r="AU4027" s="138"/>
      <c r="AV4027" s="505"/>
      <c r="AW4027" s="150"/>
      <c r="AX4027" s="150"/>
      <c r="AY4027" s="150"/>
      <c r="BB4027" s="505"/>
      <c r="BC4027" s="150"/>
      <c r="BD4027" s="150"/>
      <c r="BE4027" s="150"/>
      <c r="BF4027" s="150"/>
      <c r="BG4027" s="150"/>
      <c r="BH4027" s="150"/>
      <c r="BI4027" s="133"/>
      <c r="BJ4027" s="135"/>
    </row>
    <row r="4028" spans="3:62">
      <c r="C4028" s="504"/>
      <c r="F4028" s="505"/>
      <c r="G4028" s="150"/>
      <c r="H4028" s="150"/>
      <c r="I4028" s="150"/>
      <c r="J4028" s="150"/>
      <c r="K4028" s="138"/>
      <c r="L4028" s="505"/>
      <c r="M4028" s="150"/>
      <c r="N4028" s="150"/>
      <c r="O4028" s="150"/>
      <c r="P4028" s="150"/>
      <c r="Q4028" s="138"/>
      <c r="R4028" s="505"/>
      <c r="S4028" s="150"/>
      <c r="T4028" s="150"/>
      <c r="U4028" s="150"/>
      <c r="V4028" s="150"/>
      <c r="W4028" s="138"/>
      <c r="X4028" s="505"/>
      <c r="Y4028" s="150"/>
      <c r="Z4028" s="150"/>
      <c r="AA4028" s="150"/>
      <c r="AB4028" s="150"/>
      <c r="AC4028" s="138"/>
      <c r="AD4028" s="505"/>
      <c r="AE4028" s="150"/>
      <c r="AF4028" s="150"/>
      <c r="AG4028" s="150"/>
      <c r="AH4028" s="150"/>
      <c r="AI4028" s="138"/>
      <c r="AJ4028" s="505"/>
      <c r="AK4028" s="150"/>
      <c r="AL4028" s="150"/>
      <c r="AM4028" s="150"/>
      <c r="AN4028" s="150"/>
      <c r="AO4028" s="138"/>
      <c r="AP4028" s="505"/>
      <c r="AQ4028" s="150"/>
      <c r="AR4028" s="150"/>
      <c r="AS4028" s="150"/>
      <c r="AT4028" s="150"/>
      <c r="AU4028" s="138"/>
      <c r="AV4028" s="505"/>
      <c r="AW4028" s="150"/>
      <c r="AX4028" s="150"/>
      <c r="AY4028" s="150"/>
      <c r="BB4028" s="505"/>
      <c r="BC4028" s="150"/>
      <c r="BD4028" s="150"/>
      <c r="BE4028" s="150"/>
      <c r="BF4028" s="150"/>
      <c r="BG4028" s="150"/>
      <c r="BH4028" s="150"/>
      <c r="BI4028" s="133"/>
      <c r="BJ4028" s="135"/>
    </row>
    <row r="4029" spans="3:62">
      <c r="C4029" s="504"/>
      <c r="F4029" s="505"/>
      <c r="G4029" s="150"/>
      <c r="H4029" s="150"/>
      <c r="I4029" s="150"/>
      <c r="J4029" s="150"/>
      <c r="K4029" s="138"/>
      <c r="L4029" s="505"/>
      <c r="M4029" s="150"/>
      <c r="N4029" s="150"/>
      <c r="O4029" s="150"/>
      <c r="P4029" s="150"/>
      <c r="Q4029" s="138"/>
      <c r="R4029" s="505"/>
      <c r="S4029" s="150"/>
      <c r="T4029" s="150"/>
      <c r="U4029" s="150"/>
      <c r="V4029" s="150"/>
      <c r="W4029" s="138"/>
      <c r="X4029" s="505"/>
      <c r="Y4029" s="150"/>
      <c r="Z4029" s="150"/>
      <c r="AA4029" s="150"/>
      <c r="AB4029" s="150"/>
      <c r="AC4029" s="138"/>
      <c r="AD4029" s="505"/>
      <c r="AE4029" s="150"/>
      <c r="AF4029" s="150"/>
      <c r="AG4029" s="150"/>
      <c r="AH4029" s="150"/>
      <c r="AI4029" s="138"/>
      <c r="AJ4029" s="505"/>
      <c r="AK4029" s="150"/>
      <c r="AL4029" s="150"/>
      <c r="AM4029" s="150"/>
      <c r="AN4029" s="150"/>
      <c r="AO4029" s="138"/>
      <c r="AP4029" s="505"/>
      <c r="AQ4029" s="150"/>
      <c r="AR4029" s="150"/>
      <c r="AS4029" s="150"/>
      <c r="AT4029" s="150"/>
      <c r="AU4029" s="138"/>
      <c r="AV4029" s="505"/>
      <c r="AW4029" s="150"/>
      <c r="AX4029" s="150"/>
      <c r="AY4029" s="150"/>
      <c r="BB4029" s="505"/>
      <c r="BC4029" s="150"/>
      <c r="BD4029" s="150"/>
      <c r="BE4029" s="150"/>
      <c r="BF4029" s="150"/>
      <c r="BG4029" s="150"/>
      <c r="BH4029" s="150"/>
      <c r="BI4029" s="133"/>
      <c r="BJ4029" s="135"/>
    </row>
    <row r="4030" spans="3:62">
      <c r="C4030" s="504"/>
      <c r="F4030" s="505"/>
      <c r="G4030" s="150"/>
      <c r="H4030" s="150"/>
      <c r="I4030" s="150"/>
      <c r="J4030" s="150"/>
      <c r="K4030" s="138"/>
      <c r="L4030" s="505"/>
      <c r="M4030" s="150"/>
      <c r="N4030" s="150"/>
      <c r="O4030" s="150"/>
      <c r="P4030" s="150"/>
      <c r="Q4030" s="138"/>
      <c r="R4030" s="505"/>
      <c r="S4030" s="150"/>
      <c r="T4030" s="150"/>
      <c r="U4030" s="150"/>
      <c r="V4030" s="150"/>
      <c r="W4030" s="138"/>
      <c r="X4030" s="505"/>
      <c r="Y4030" s="150"/>
      <c r="Z4030" s="150"/>
      <c r="AA4030" s="150"/>
      <c r="AB4030" s="150"/>
      <c r="AC4030" s="138"/>
      <c r="AD4030" s="505"/>
      <c r="AE4030" s="150"/>
      <c r="AF4030" s="150"/>
      <c r="AG4030" s="150"/>
      <c r="AH4030" s="150"/>
      <c r="AI4030" s="138"/>
      <c r="AJ4030" s="505"/>
      <c r="AK4030" s="150"/>
      <c r="AL4030" s="150"/>
      <c r="AM4030" s="150"/>
      <c r="AN4030" s="150"/>
      <c r="AO4030" s="138"/>
      <c r="AP4030" s="505"/>
      <c r="AQ4030" s="150"/>
      <c r="AR4030" s="150"/>
      <c r="AS4030" s="150"/>
      <c r="AT4030" s="150"/>
      <c r="AU4030" s="138"/>
      <c r="AV4030" s="505"/>
      <c r="AW4030" s="150"/>
      <c r="AX4030" s="150"/>
      <c r="AY4030" s="150"/>
      <c r="BB4030" s="505"/>
      <c r="BC4030" s="150"/>
      <c r="BD4030" s="150"/>
      <c r="BE4030" s="150"/>
      <c r="BF4030" s="150"/>
      <c r="BG4030" s="150"/>
      <c r="BH4030" s="150"/>
      <c r="BI4030" s="133"/>
      <c r="BJ4030" s="135"/>
    </row>
    <row r="4031" spans="3:62">
      <c r="C4031" s="504"/>
      <c r="F4031" s="505"/>
      <c r="G4031" s="150"/>
      <c r="H4031" s="150"/>
      <c r="I4031" s="150"/>
      <c r="J4031" s="150"/>
      <c r="K4031" s="138"/>
      <c r="L4031" s="505"/>
      <c r="M4031" s="150"/>
      <c r="N4031" s="150"/>
      <c r="O4031" s="150"/>
      <c r="P4031" s="150"/>
      <c r="Q4031" s="138"/>
      <c r="R4031" s="505"/>
      <c r="S4031" s="150"/>
      <c r="T4031" s="150"/>
      <c r="U4031" s="150"/>
      <c r="V4031" s="150"/>
      <c r="W4031" s="138"/>
      <c r="X4031" s="505"/>
      <c r="Y4031" s="150"/>
      <c r="Z4031" s="150"/>
      <c r="AA4031" s="150"/>
      <c r="AB4031" s="150"/>
      <c r="AC4031" s="138"/>
      <c r="AD4031" s="505"/>
      <c r="AE4031" s="150"/>
      <c r="AF4031" s="150"/>
      <c r="AG4031" s="150"/>
      <c r="AH4031" s="150"/>
      <c r="AI4031" s="138"/>
      <c r="AJ4031" s="505"/>
      <c r="AK4031" s="150"/>
      <c r="AL4031" s="150"/>
      <c r="AM4031" s="150"/>
      <c r="AN4031" s="150"/>
      <c r="AO4031" s="138"/>
      <c r="AP4031" s="505"/>
      <c r="AQ4031" s="150"/>
      <c r="AR4031" s="150"/>
      <c r="AS4031" s="150"/>
      <c r="AT4031" s="150"/>
      <c r="AU4031" s="138"/>
      <c r="AV4031" s="505"/>
      <c r="AW4031" s="150"/>
      <c r="AX4031" s="150"/>
      <c r="AY4031" s="150"/>
      <c r="BB4031" s="505"/>
      <c r="BC4031" s="150"/>
      <c r="BD4031" s="150"/>
      <c r="BE4031" s="150"/>
      <c r="BF4031" s="150"/>
      <c r="BG4031" s="150"/>
      <c r="BH4031" s="150"/>
      <c r="BI4031" s="133"/>
      <c r="BJ4031" s="135"/>
    </row>
    <row r="4032" spans="3:62">
      <c r="C4032" s="504"/>
      <c r="F4032" s="505"/>
      <c r="G4032" s="150"/>
      <c r="H4032" s="150"/>
      <c r="I4032" s="150"/>
      <c r="J4032" s="150"/>
      <c r="K4032" s="138"/>
      <c r="L4032" s="505"/>
      <c r="M4032" s="150"/>
      <c r="N4032" s="150"/>
      <c r="O4032" s="150"/>
      <c r="P4032" s="150"/>
      <c r="Q4032" s="138"/>
      <c r="R4032" s="505"/>
      <c r="S4032" s="150"/>
      <c r="T4032" s="150"/>
      <c r="U4032" s="150"/>
      <c r="V4032" s="150"/>
      <c r="W4032" s="138"/>
      <c r="X4032" s="505"/>
      <c r="Y4032" s="150"/>
      <c r="Z4032" s="150"/>
      <c r="AA4032" s="150"/>
      <c r="AB4032" s="150"/>
      <c r="AC4032" s="138"/>
      <c r="AD4032" s="505"/>
      <c r="AE4032" s="150"/>
      <c r="AF4032" s="150"/>
      <c r="AG4032" s="150"/>
      <c r="AH4032" s="150"/>
      <c r="AI4032" s="138"/>
      <c r="AJ4032" s="505"/>
      <c r="AK4032" s="150"/>
      <c r="AL4032" s="150"/>
      <c r="AM4032" s="150"/>
      <c r="AN4032" s="150"/>
      <c r="AO4032" s="138"/>
      <c r="AP4032" s="505"/>
      <c r="AQ4032" s="150"/>
      <c r="AR4032" s="150"/>
      <c r="AS4032" s="150"/>
      <c r="AT4032" s="150"/>
      <c r="AU4032" s="138"/>
      <c r="AV4032" s="505"/>
      <c r="AW4032" s="150"/>
      <c r="AX4032" s="150"/>
      <c r="AY4032" s="150"/>
      <c r="BB4032" s="505"/>
      <c r="BC4032" s="150"/>
      <c r="BD4032" s="150"/>
      <c r="BE4032" s="150"/>
      <c r="BF4032" s="150"/>
      <c r="BG4032" s="150"/>
      <c r="BH4032" s="150"/>
      <c r="BI4032" s="133"/>
      <c r="BJ4032" s="135"/>
    </row>
    <row r="4033" spans="3:62">
      <c r="C4033" s="504"/>
      <c r="F4033" s="505"/>
      <c r="G4033" s="150"/>
      <c r="H4033" s="150"/>
      <c r="I4033" s="150"/>
      <c r="J4033" s="150"/>
      <c r="K4033" s="138"/>
      <c r="L4033" s="505"/>
      <c r="M4033" s="150"/>
      <c r="N4033" s="150"/>
      <c r="O4033" s="150"/>
      <c r="P4033" s="150"/>
      <c r="Q4033" s="138"/>
      <c r="R4033" s="505"/>
      <c r="S4033" s="150"/>
      <c r="T4033" s="150"/>
      <c r="U4033" s="150"/>
      <c r="V4033" s="150"/>
      <c r="W4033" s="138"/>
      <c r="X4033" s="505"/>
      <c r="Y4033" s="150"/>
      <c r="Z4033" s="150"/>
      <c r="AA4033" s="150"/>
      <c r="AB4033" s="150"/>
      <c r="AC4033" s="138"/>
      <c r="AD4033" s="505"/>
      <c r="AE4033" s="150"/>
      <c r="AF4033" s="150"/>
      <c r="AG4033" s="150"/>
      <c r="AH4033" s="150"/>
      <c r="AI4033" s="138"/>
      <c r="AJ4033" s="505"/>
      <c r="AK4033" s="150"/>
      <c r="AL4033" s="150"/>
      <c r="AM4033" s="150"/>
      <c r="AN4033" s="150"/>
      <c r="AO4033" s="138"/>
      <c r="AP4033" s="505"/>
      <c r="AQ4033" s="150"/>
      <c r="AR4033" s="150"/>
      <c r="AS4033" s="150"/>
      <c r="AT4033" s="150"/>
      <c r="AU4033" s="138"/>
      <c r="AV4033" s="505"/>
      <c r="AW4033" s="150"/>
      <c r="AX4033" s="150"/>
      <c r="AY4033" s="150"/>
      <c r="BB4033" s="505"/>
      <c r="BC4033" s="150"/>
      <c r="BD4033" s="150"/>
      <c r="BE4033" s="150"/>
      <c r="BF4033" s="150"/>
      <c r="BG4033" s="150"/>
      <c r="BH4033" s="150"/>
      <c r="BI4033" s="133"/>
      <c r="BJ4033" s="135"/>
    </row>
    <row r="4034" spans="3:62">
      <c r="C4034" s="504"/>
      <c r="F4034" s="505"/>
      <c r="G4034" s="150"/>
      <c r="H4034" s="150"/>
      <c r="I4034" s="150"/>
      <c r="J4034" s="150"/>
      <c r="K4034" s="138"/>
      <c r="L4034" s="505"/>
      <c r="M4034" s="150"/>
      <c r="N4034" s="150"/>
      <c r="O4034" s="150"/>
      <c r="P4034" s="150"/>
      <c r="Q4034" s="138"/>
      <c r="R4034" s="505"/>
      <c r="S4034" s="150"/>
      <c r="T4034" s="150"/>
      <c r="U4034" s="150"/>
      <c r="V4034" s="150"/>
      <c r="W4034" s="138"/>
      <c r="X4034" s="505"/>
      <c r="Y4034" s="150"/>
      <c r="Z4034" s="150"/>
      <c r="AA4034" s="150"/>
      <c r="AB4034" s="150"/>
      <c r="AC4034" s="138"/>
      <c r="AD4034" s="505"/>
      <c r="AE4034" s="150"/>
      <c r="AF4034" s="150"/>
      <c r="AG4034" s="150"/>
      <c r="AH4034" s="150"/>
      <c r="AI4034" s="138"/>
      <c r="AJ4034" s="505"/>
      <c r="AK4034" s="150"/>
      <c r="AL4034" s="150"/>
      <c r="AM4034" s="150"/>
      <c r="AN4034" s="150"/>
      <c r="AO4034" s="138"/>
      <c r="AP4034" s="505"/>
      <c r="AQ4034" s="150"/>
      <c r="AR4034" s="150"/>
      <c r="AS4034" s="150"/>
      <c r="AT4034" s="150"/>
      <c r="AU4034" s="138"/>
      <c r="AV4034" s="505"/>
      <c r="AW4034" s="150"/>
      <c r="AX4034" s="150"/>
      <c r="AY4034" s="150"/>
      <c r="BB4034" s="505"/>
      <c r="BC4034" s="150"/>
      <c r="BD4034" s="150"/>
      <c r="BE4034" s="150"/>
      <c r="BF4034" s="150"/>
      <c r="BG4034" s="150"/>
      <c r="BH4034" s="150"/>
      <c r="BI4034" s="133"/>
      <c r="BJ4034" s="135"/>
    </row>
    <row r="4035" spans="3:62">
      <c r="C4035" s="504"/>
      <c r="F4035" s="505"/>
      <c r="G4035" s="150"/>
      <c r="H4035" s="150"/>
      <c r="I4035" s="150"/>
      <c r="J4035" s="150"/>
      <c r="K4035" s="138"/>
      <c r="L4035" s="505"/>
      <c r="M4035" s="150"/>
      <c r="N4035" s="150"/>
      <c r="O4035" s="150"/>
      <c r="P4035" s="150"/>
      <c r="Q4035" s="138"/>
      <c r="R4035" s="505"/>
      <c r="S4035" s="150"/>
      <c r="T4035" s="150"/>
      <c r="U4035" s="150"/>
      <c r="V4035" s="150"/>
      <c r="W4035" s="138"/>
      <c r="X4035" s="505"/>
      <c r="Y4035" s="150"/>
      <c r="Z4035" s="150"/>
      <c r="AA4035" s="150"/>
      <c r="AB4035" s="150"/>
      <c r="AC4035" s="138"/>
      <c r="AD4035" s="505"/>
      <c r="AE4035" s="150"/>
      <c r="AF4035" s="150"/>
      <c r="AG4035" s="150"/>
      <c r="AH4035" s="150"/>
      <c r="AI4035" s="138"/>
      <c r="AJ4035" s="505"/>
      <c r="AK4035" s="150"/>
      <c r="AL4035" s="150"/>
      <c r="AM4035" s="150"/>
      <c r="AN4035" s="150"/>
      <c r="AO4035" s="138"/>
      <c r="AP4035" s="505"/>
      <c r="AQ4035" s="150"/>
      <c r="AR4035" s="150"/>
      <c r="AS4035" s="150"/>
      <c r="AT4035" s="150"/>
      <c r="AU4035" s="138"/>
      <c r="AV4035" s="505"/>
      <c r="AW4035" s="150"/>
      <c r="AX4035" s="150"/>
      <c r="AY4035" s="150"/>
      <c r="BB4035" s="505"/>
      <c r="BC4035" s="150"/>
      <c r="BD4035" s="150"/>
      <c r="BE4035" s="150"/>
      <c r="BF4035" s="150"/>
      <c r="BG4035" s="150"/>
      <c r="BH4035" s="150"/>
      <c r="BI4035" s="133"/>
      <c r="BJ4035" s="135"/>
    </row>
    <row r="4036" spans="3:62">
      <c r="C4036" s="504"/>
      <c r="F4036" s="505"/>
      <c r="G4036" s="150"/>
      <c r="H4036" s="150"/>
      <c r="I4036" s="150"/>
      <c r="J4036" s="150"/>
      <c r="K4036" s="138"/>
      <c r="L4036" s="505"/>
      <c r="M4036" s="150"/>
      <c r="N4036" s="150"/>
      <c r="O4036" s="150"/>
      <c r="P4036" s="150"/>
      <c r="Q4036" s="138"/>
      <c r="R4036" s="505"/>
      <c r="S4036" s="150"/>
      <c r="T4036" s="150"/>
      <c r="U4036" s="150"/>
      <c r="V4036" s="150"/>
      <c r="W4036" s="138"/>
      <c r="X4036" s="505"/>
      <c r="Y4036" s="150"/>
      <c r="Z4036" s="150"/>
      <c r="AA4036" s="150"/>
      <c r="AB4036" s="150"/>
      <c r="AC4036" s="138"/>
      <c r="AD4036" s="505"/>
      <c r="AE4036" s="150"/>
      <c r="AF4036" s="150"/>
      <c r="AG4036" s="150"/>
      <c r="AH4036" s="150"/>
      <c r="AI4036" s="138"/>
      <c r="AJ4036" s="505"/>
      <c r="AK4036" s="150"/>
      <c r="AL4036" s="150"/>
      <c r="AM4036" s="150"/>
      <c r="AN4036" s="150"/>
      <c r="AO4036" s="138"/>
      <c r="AP4036" s="505"/>
      <c r="AQ4036" s="150"/>
      <c r="AR4036" s="150"/>
      <c r="AS4036" s="150"/>
      <c r="AT4036" s="150"/>
      <c r="AU4036" s="138"/>
      <c r="AV4036" s="505"/>
      <c r="AW4036" s="150"/>
      <c r="AX4036" s="150"/>
      <c r="AY4036" s="150"/>
      <c r="BB4036" s="505"/>
      <c r="BC4036" s="150"/>
      <c r="BD4036" s="150"/>
      <c r="BE4036" s="150"/>
      <c r="BF4036" s="150"/>
      <c r="BG4036" s="150"/>
      <c r="BH4036" s="150"/>
      <c r="BI4036" s="133"/>
      <c r="BJ4036" s="135"/>
    </row>
    <row r="4037" spans="3:62">
      <c r="C4037" s="504"/>
      <c r="F4037" s="505"/>
      <c r="G4037" s="150"/>
      <c r="H4037" s="150"/>
      <c r="I4037" s="150"/>
      <c r="J4037" s="150"/>
      <c r="K4037" s="138"/>
      <c r="L4037" s="505"/>
      <c r="M4037" s="150"/>
      <c r="N4037" s="150"/>
      <c r="O4037" s="150"/>
      <c r="P4037" s="150"/>
      <c r="Q4037" s="138"/>
      <c r="R4037" s="505"/>
      <c r="S4037" s="150"/>
      <c r="T4037" s="150"/>
      <c r="U4037" s="150"/>
      <c r="V4037" s="150"/>
      <c r="W4037" s="138"/>
      <c r="X4037" s="505"/>
      <c r="Y4037" s="150"/>
      <c r="Z4037" s="150"/>
      <c r="AA4037" s="150"/>
      <c r="AB4037" s="150"/>
      <c r="AC4037" s="138"/>
      <c r="AD4037" s="505"/>
      <c r="AE4037" s="150"/>
      <c r="AF4037" s="150"/>
      <c r="AG4037" s="150"/>
      <c r="AH4037" s="150"/>
      <c r="AI4037" s="138"/>
      <c r="AJ4037" s="505"/>
      <c r="AK4037" s="150"/>
      <c r="AL4037" s="150"/>
      <c r="AM4037" s="150"/>
      <c r="AN4037" s="150"/>
      <c r="AO4037" s="138"/>
      <c r="AP4037" s="505"/>
      <c r="AQ4037" s="150"/>
      <c r="AR4037" s="150"/>
      <c r="AS4037" s="150"/>
      <c r="AT4037" s="150"/>
      <c r="AU4037" s="138"/>
      <c r="AV4037" s="505"/>
      <c r="AW4037" s="150"/>
      <c r="AX4037" s="150"/>
      <c r="AY4037" s="150"/>
      <c r="BB4037" s="505"/>
      <c r="BC4037" s="150"/>
      <c r="BD4037" s="150"/>
      <c r="BE4037" s="150"/>
      <c r="BF4037" s="150"/>
      <c r="BG4037" s="150"/>
      <c r="BH4037" s="150"/>
      <c r="BI4037" s="133"/>
      <c r="BJ4037" s="135"/>
    </row>
    <row r="4038" spans="3:62">
      <c r="C4038" s="504"/>
      <c r="F4038" s="505"/>
      <c r="G4038" s="150"/>
      <c r="H4038" s="150"/>
      <c r="I4038" s="150"/>
      <c r="J4038" s="150"/>
      <c r="K4038" s="138"/>
      <c r="L4038" s="505"/>
      <c r="M4038" s="150"/>
      <c r="N4038" s="150"/>
      <c r="O4038" s="150"/>
      <c r="P4038" s="150"/>
      <c r="Q4038" s="138"/>
      <c r="R4038" s="505"/>
      <c r="S4038" s="150"/>
      <c r="T4038" s="150"/>
      <c r="U4038" s="150"/>
      <c r="V4038" s="150"/>
      <c r="W4038" s="138"/>
      <c r="X4038" s="505"/>
      <c r="Y4038" s="150"/>
      <c r="Z4038" s="150"/>
      <c r="AA4038" s="150"/>
      <c r="AB4038" s="150"/>
      <c r="AC4038" s="138"/>
      <c r="AD4038" s="505"/>
      <c r="AE4038" s="150"/>
      <c r="AF4038" s="150"/>
      <c r="AG4038" s="150"/>
      <c r="AH4038" s="150"/>
      <c r="AI4038" s="138"/>
      <c r="AJ4038" s="505"/>
      <c r="AK4038" s="150"/>
      <c r="AL4038" s="150"/>
      <c r="AM4038" s="150"/>
      <c r="AN4038" s="150"/>
      <c r="AO4038" s="138"/>
      <c r="AP4038" s="505"/>
      <c r="AQ4038" s="150"/>
      <c r="AR4038" s="150"/>
      <c r="AS4038" s="150"/>
      <c r="AT4038" s="150"/>
      <c r="AU4038" s="138"/>
      <c r="AV4038" s="505"/>
      <c r="AW4038" s="150"/>
      <c r="AX4038" s="150"/>
      <c r="AY4038" s="150"/>
      <c r="BB4038" s="505"/>
      <c r="BC4038" s="150"/>
      <c r="BD4038" s="150"/>
      <c r="BE4038" s="150"/>
      <c r="BF4038" s="150"/>
      <c r="BG4038" s="150"/>
      <c r="BH4038" s="150"/>
      <c r="BI4038" s="133"/>
      <c r="BJ4038" s="135"/>
    </row>
    <row r="4039" spans="3:62">
      <c r="C4039" s="504"/>
      <c r="F4039" s="505"/>
      <c r="G4039" s="150"/>
      <c r="H4039" s="150"/>
      <c r="I4039" s="150"/>
      <c r="J4039" s="150"/>
      <c r="K4039" s="138"/>
      <c r="L4039" s="505"/>
      <c r="M4039" s="150"/>
      <c r="N4039" s="150"/>
      <c r="O4039" s="150"/>
      <c r="P4039" s="150"/>
      <c r="Q4039" s="138"/>
      <c r="R4039" s="505"/>
      <c r="S4039" s="150"/>
      <c r="T4039" s="150"/>
      <c r="U4039" s="150"/>
      <c r="V4039" s="150"/>
      <c r="W4039" s="138"/>
      <c r="X4039" s="505"/>
      <c r="Y4039" s="150"/>
      <c r="Z4039" s="150"/>
      <c r="AA4039" s="150"/>
      <c r="AB4039" s="150"/>
      <c r="AC4039" s="138"/>
      <c r="AD4039" s="505"/>
      <c r="AE4039" s="150"/>
      <c r="AF4039" s="150"/>
      <c r="AG4039" s="150"/>
      <c r="AH4039" s="150"/>
      <c r="AI4039" s="138"/>
      <c r="AJ4039" s="505"/>
      <c r="AK4039" s="150"/>
      <c r="AL4039" s="150"/>
      <c r="AM4039" s="150"/>
      <c r="AN4039" s="150"/>
      <c r="AO4039" s="138"/>
      <c r="AP4039" s="505"/>
      <c r="AQ4039" s="150"/>
      <c r="AR4039" s="150"/>
      <c r="AS4039" s="150"/>
      <c r="AT4039" s="150"/>
      <c r="AU4039" s="138"/>
      <c r="AV4039" s="505"/>
      <c r="AW4039" s="150"/>
      <c r="AX4039" s="150"/>
      <c r="AY4039" s="150"/>
      <c r="BB4039" s="505"/>
      <c r="BC4039" s="150"/>
      <c r="BD4039" s="150"/>
      <c r="BE4039" s="150"/>
      <c r="BF4039" s="150"/>
      <c r="BG4039" s="150"/>
      <c r="BH4039" s="150"/>
      <c r="BI4039" s="133"/>
      <c r="BJ4039" s="135"/>
    </row>
    <row r="4040" spans="3:62">
      <c r="C4040" s="504"/>
      <c r="F4040" s="505"/>
      <c r="G4040" s="150"/>
      <c r="H4040" s="150"/>
      <c r="I4040" s="150"/>
      <c r="J4040" s="150"/>
      <c r="K4040" s="138"/>
      <c r="L4040" s="505"/>
      <c r="M4040" s="150"/>
      <c r="N4040" s="150"/>
      <c r="O4040" s="150"/>
      <c r="P4040" s="150"/>
      <c r="Q4040" s="138"/>
      <c r="R4040" s="505"/>
      <c r="S4040" s="150"/>
      <c r="T4040" s="150"/>
      <c r="U4040" s="150"/>
      <c r="V4040" s="150"/>
      <c r="W4040" s="138"/>
      <c r="X4040" s="505"/>
      <c r="Y4040" s="150"/>
      <c r="Z4040" s="150"/>
      <c r="AA4040" s="150"/>
      <c r="AB4040" s="150"/>
      <c r="AC4040" s="138"/>
      <c r="AD4040" s="505"/>
      <c r="AE4040" s="150"/>
      <c r="AF4040" s="150"/>
      <c r="AG4040" s="150"/>
      <c r="AH4040" s="150"/>
      <c r="AI4040" s="138"/>
      <c r="AJ4040" s="505"/>
      <c r="AK4040" s="150"/>
      <c r="AL4040" s="150"/>
      <c r="AM4040" s="150"/>
      <c r="AN4040" s="150"/>
      <c r="AO4040" s="138"/>
      <c r="AP4040" s="505"/>
      <c r="AQ4040" s="150"/>
      <c r="AR4040" s="150"/>
      <c r="AS4040" s="150"/>
      <c r="AT4040" s="150"/>
      <c r="AU4040" s="138"/>
      <c r="AV4040" s="505"/>
      <c r="AW4040" s="150"/>
      <c r="AX4040" s="150"/>
      <c r="AY4040" s="150"/>
      <c r="BB4040" s="505"/>
      <c r="BC4040" s="150"/>
      <c r="BD4040" s="150"/>
      <c r="BE4040" s="150"/>
      <c r="BF4040" s="150"/>
      <c r="BG4040" s="150"/>
      <c r="BH4040" s="150"/>
      <c r="BI4040" s="133"/>
      <c r="BJ4040" s="135"/>
    </row>
    <row r="4041" spans="3:62">
      <c r="C4041" s="504"/>
      <c r="F4041" s="505"/>
      <c r="G4041" s="150"/>
      <c r="H4041" s="150"/>
      <c r="I4041" s="150"/>
      <c r="J4041" s="150"/>
      <c r="K4041" s="138"/>
      <c r="L4041" s="505"/>
      <c r="M4041" s="150"/>
      <c r="N4041" s="150"/>
      <c r="O4041" s="150"/>
      <c r="P4041" s="150"/>
      <c r="Q4041" s="138"/>
      <c r="R4041" s="505"/>
      <c r="S4041" s="150"/>
      <c r="T4041" s="150"/>
      <c r="U4041" s="150"/>
      <c r="V4041" s="150"/>
      <c r="W4041" s="138"/>
      <c r="X4041" s="505"/>
      <c r="Y4041" s="150"/>
      <c r="Z4041" s="150"/>
      <c r="AA4041" s="150"/>
      <c r="AB4041" s="150"/>
      <c r="AC4041" s="138"/>
      <c r="AD4041" s="505"/>
      <c r="AE4041" s="150"/>
      <c r="AF4041" s="150"/>
      <c r="AG4041" s="150"/>
      <c r="AH4041" s="150"/>
      <c r="AI4041" s="138"/>
      <c r="AJ4041" s="505"/>
      <c r="AK4041" s="150"/>
      <c r="AL4041" s="150"/>
      <c r="AM4041" s="150"/>
      <c r="AN4041" s="150"/>
      <c r="AO4041" s="138"/>
      <c r="AP4041" s="505"/>
      <c r="AQ4041" s="150"/>
      <c r="AR4041" s="150"/>
      <c r="AS4041" s="150"/>
      <c r="AT4041" s="150"/>
      <c r="AU4041" s="138"/>
      <c r="AV4041" s="505"/>
      <c r="AW4041" s="150"/>
      <c r="AX4041" s="150"/>
      <c r="AY4041" s="150"/>
      <c r="BB4041" s="505"/>
      <c r="BC4041" s="150"/>
      <c r="BD4041" s="150"/>
      <c r="BE4041" s="150"/>
      <c r="BF4041" s="150"/>
      <c r="BG4041" s="150"/>
      <c r="BH4041" s="150"/>
      <c r="BI4041" s="133"/>
      <c r="BJ4041" s="135"/>
    </row>
    <row r="4042" spans="3:62">
      <c r="C4042" s="504"/>
      <c r="F4042" s="505"/>
      <c r="G4042" s="150"/>
      <c r="H4042" s="150"/>
      <c r="I4042" s="150"/>
      <c r="J4042" s="150"/>
      <c r="K4042" s="138"/>
      <c r="L4042" s="505"/>
      <c r="M4042" s="150"/>
      <c r="N4042" s="150"/>
      <c r="O4042" s="150"/>
      <c r="P4042" s="150"/>
      <c r="Q4042" s="138"/>
      <c r="R4042" s="505"/>
      <c r="S4042" s="150"/>
      <c r="T4042" s="150"/>
      <c r="U4042" s="150"/>
      <c r="V4042" s="150"/>
      <c r="W4042" s="138"/>
      <c r="X4042" s="505"/>
      <c r="Y4042" s="150"/>
      <c r="Z4042" s="150"/>
      <c r="AA4042" s="150"/>
      <c r="AB4042" s="150"/>
      <c r="AC4042" s="138"/>
      <c r="AD4042" s="505"/>
      <c r="AE4042" s="150"/>
      <c r="AF4042" s="150"/>
      <c r="AG4042" s="150"/>
      <c r="AH4042" s="150"/>
      <c r="AI4042" s="138"/>
      <c r="AJ4042" s="505"/>
      <c r="AK4042" s="150"/>
      <c r="AL4042" s="150"/>
      <c r="AM4042" s="150"/>
      <c r="AN4042" s="150"/>
      <c r="AO4042" s="138"/>
      <c r="AP4042" s="505"/>
      <c r="AQ4042" s="150"/>
      <c r="AR4042" s="150"/>
      <c r="AS4042" s="150"/>
      <c r="AT4042" s="150"/>
      <c r="AU4042" s="138"/>
      <c r="AV4042" s="505"/>
      <c r="AW4042" s="150"/>
      <c r="AX4042" s="150"/>
      <c r="AY4042" s="150"/>
      <c r="BB4042" s="505"/>
      <c r="BC4042" s="150"/>
      <c r="BD4042" s="150"/>
      <c r="BE4042" s="150"/>
      <c r="BF4042" s="150"/>
      <c r="BG4042" s="150"/>
      <c r="BH4042" s="150"/>
      <c r="BI4042" s="133"/>
      <c r="BJ4042" s="135"/>
    </row>
    <row r="4043" spans="3:62">
      <c r="C4043" s="504"/>
      <c r="F4043" s="505"/>
      <c r="G4043" s="150"/>
      <c r="H4043" s="150"/>
      <c r="I4043" s="150"/>
      <c r="J4043" s="150"/>
      <c r="K4043" s="138"/>
      <c r="L4043" s="505"/>
      <c r="M4043" s="150"/>
      <c r="N4043" s="150"/>
      <c r="O4043" s="150"/>
      <c r="P4043" s="150"/>
      <c r="Q4043" s="138"/>
      <c r="R4043" s="505"/>
      <c r="S4043" s="150"/>
      <c r="T4043" s="150"/>
      <c r="U4043" s="150"/>
      <c r="V4043" s="150"/>
      <c r="W4043" s="138"/>
      <c r="X4043" s="505"/>
      <c r="Y4043" s="150"/>
      <c r="Z4043" s="150"/>
      <c r="AA4043" s="150"/>
      <c r="AB4043" s="150"/>
      <c r="AC4043" s="138"/>
      <c r="AD4043" s="505"/>
      <c r="AE4043" s="150"/>
      <c r="AF4043" s="150"/>
      <c r="AG4043" s="150"/>
      <c r="AH4043" s="150"/>
      <c r="AI4043" s="138"/>
      <c r="AJ4043" s="505"/>
      <c r="AK4043" s="150"/>
      <c r="AL4043" s="150"/>
      <c r="AM4043" s="150"/>
      <c r="AN4043" s="150"/>
      <c r="AO4043" s="138"/>
      <c r="AP4043" s="505"/>
      <c r="AQ4043" s="150"/>
      <c r="AR4043" s="150"/>
      <c r="AS4043" s="150"/>
      <c r="AT4043" s="150"/>
      <c r="AU4043" s="138"/>
      <c r="AV4043" s="505"/>
      <c r="AW4043" s="150"/>
      <c r="AX4043" s="150"/>
      <c r="AY4043" s="150"/>
      <c r="BB4043" s="505"/>
      <c r="BC4043" s="150"/>
      <c r="BD4043" s="150"/>
      <c r="BE4043" s="150"/>
      <c r="BF4043" s="150"/>
      <c r="BG4043" s="150"/>
      <c r="BH4043" s="150"/>
      <c r="BI4043" s="133"/>
      <c r="BJ4043" s="135"/>
    </row>
    <row r="4044" spans="3:62">
      <c r="C4044" s="504"/>
      <c r="F4044" s="505"/>
      <c r="G4044" s="150"/>
      <c r="H4044" s="150"/>
      <c r="I4044" s="150"/>
      <c r="J4044" s="150"/>
      <c r="K4044" s="138"/>
      <c r="L4044" s="505"/>
      <c r="M4044" s="150"/>
      <c r="N4044" s="150"/>
      <c r="O4044" s="150"/>
      <c r="P4044" s="150"/>
      <c r="Q4044" s="138"/>
      <c r="R4044" s="505"/>
      <c r="S4044" s="150"/>
      <c r="T4044" s="150"/>
      <c r="U4044" s="150"/>
      <c r="V4044" s="150"/>
      <c r="W4044" s="138"/>
      <c r="X4044" s="505"/>
      <c r="Y4044" s="150"/>
      <c r="Z4044" s="150"/>
      <c r="AA4044" s="150"/>
      <c r="AB4044" s="150"/>
      <c r="AC4044" s="138"/>
      <c r="AD4044" s="505"/>
      <c r="AE4044" s="150"/>
      <c r="AF4044" s="150"/>
      <c r="AG4044" s="150"/>
      <c r="AH4044" s="150"/>
      <c r="AI4044" s="138"/>
      <c r="AJ4044" s="505"/>
      <c r="AK4044" s="150"/>
      <c r="AL4044" s="150"/>
      <c r="AM4044" s="150"/>
      <c r="AN4044" s="150"/>
      <c r="AO4044" s="138"/>
      <c r="AP4044" s="505"/>
      <c r="AQ4044" s="150"/>
      <c r="AR4044" s="150"/>
      <c r="AS4044" s="150"/>
      <c r="AT4044" s="150"/>
      <c r="AU4044" s="138"/>
      <c r="AV4044" s="505"/>
      <c r="AW4044" s="150"/>
      <c r="AX4044" s="150"/>
      <c r="AY4044" s="150"/>
      <c r="BB4044" s="505"/>
      <c r="BC4044" s="150"/>
      <c r="BD4044" s="150"/>
      <c r="BE4044" s="150"/>
      <c r="BF4044" s="150"/>
      <c r="BG4044" s="150"/>
      <c r="BH4044" s="150"/>
      <c r="BI4044" s="133"/>
      <c r="BJ4044" s="135"/>
    </row>
    <row r="4045" spans="3:62">
      <c r="C4045" s="504"/>
      <c r="F4045" s="505"/>
      <c r="G4045" s="150"/>
      <c r="H4045" s="150"/>
      <c r="I4045" s="150"/>
      <c r="J4045" s="150"/>
      <c r="K4045" s="138"/>
      <c r="L4045" s="505"/>
      <c r="M4045" s="150"/>
      <c r="N4045" s="150"/>
      <c r="O4045" s="150"/>
      <c r="P4045" s="150"/>
      <c r="Q4045" s="138"/>
      <c r="R4045" s="505"/>
      <c r="S4045" s="150"/>
      <c r="T4045" s="150"/>
      <c r="U4045" s="150"/>
      <c r="V4045" s="150"/>
      <c r="W4045" s="138"/>
      <c r="X4045" s="505"/>
      <c r="Y4045" s="150"/>
      <c r="Z4045" s="150"/>
      <c r="AA4045" s="150"/>
      <c r="AB4045" s="150"/>
      <c r="AC4045" s="138"/>
      <c r="AD4045" s="505"/>
      <c r="AE4045" s="150"/>
      <c r="AF4045" s="150"/>
      <c r="AG4045" s="150"/>
      <c r="AH4045" s="150"/>
      <c r="AI4045" s="138"/>
      <c r="AJ4045" s="505"/>
      <c r="AK4045" s="150"/>
      <c r="AL4045" s="150"/>
      <c r="AM4045" s="150"/>
      <c r="AN4045" s="150"/>
      <c r="AO4045" s="138"/>
      <c r="AP4045" s="505"/>
      <c r="AQ4045" s="150"/>
      <c r="AR4045" s="150"/>
      <c r="AS4045" s="150"/>
      <c r="AT4045" s="150"/>
      <c r="AU4045" s="138"/>
      <c r="AV4045" s="505"/>
      <c r="AW4045" s="150"/>
      <c r="AX4045" s="150"/>
      <c r="AY4045" s="150"/>
      <c r="BB4045" s="505"/>
      <c r="BC4045" s="150"/>
      <c r="BD4045" s="150"/>
      <c r="BE4045" s="150"/>
      <c r="BF4045" s="150"/>
      <c r="BG4045" s="150"/>
      <c r="BH4045" s="150"/>
      <c r="BI4045" s="133"/>
      <c r="BJ4045" s="135"/>
    </row>
    <row r="4046" spans="3:62">
      <c r="C4046" s="504"/>
      <c r="F4046" s="505"/>
      <c r="G4046" s="150"/>
      <c r="H4046" s="150"/>
      <c r="I4046" s="150"/>
      <c r="J4046" s="150"/>
      <c r="K4046" s="138"/>
      <c r="L4046" s="505"/>
      <c r="M4046" s="150"/>
      <c r="N4046" s="150"/>
      <c r="O4046" s="150"/>
      <c r="P4046" s="150"/>
      <c r="Q4046" s="138"/>
      <c r="R4046" s="505"/>
      <c r="S4046" s="150"/>
      <c r="T4046" s="150"/>
      <c r="U4046" s="150"/>
      <c r="V4046" s="150"/>
      <c r="W4046" s="138"/>
      <c r="X4046" s="505"/>
      <c r="Y4046" s="150"/>
      <c r="Z4046" s="150"/>
      <c r="AA4046" s="150"/>
      <c r="AB4046" s="150"/>
      <c r="AC4046" s="138"/>
      <c r="AD4046" s="505"/>
      <c r="AE4046" s="150"/>
      <c r="AF4046" s="150"/>
      <c r="AG4046" s="150"/>
      <c r="AH4046" s="150"/>
      <c r="AI4046" s="138"/>
      <c r="AJ4046" s="505"/>
      <c r="AK4046" s="150"/>
      <c r="AL4046" s="150"/>
      <c r="AM4046" s="150"/>
      <c r="AN4046" s="150"/>
      <c r="AO4046" s="138"/>
      <c r="AP4046" s="505"/>
      <c r="AQ4046" s="150"/>
      <c r="AR4046" s="150"/>
      <c r="AS4046" s="150"/>
      <c r="AT4046" s="150"/>
      <c r="AU4046" s="138"/>
      <c r="AV4046" s="505"/>
      <c r="AW4046" s="150"/>
      <c r="AX4046" s="150"/>
      <c r="AY4046" s="150"/>
      <c r="BB4046" s="505"/>
      <c r="BC4046" s="150"/>
      <c r="BD4046" s="150"/>
      <c r="BE4046" s="150"/>
      <c r="BF4046" s="150"/>
      <c r="BG4046" s="150"/>
      <c r="BH4046" s="150"/>
      <c r="BI4046" s="133"/>
      <c r="BJ4046" s="135"/>
    </row>
    <row r="4047" spans="3:62">
      <c r="C4047" s="504"/>
      <c r="F4047" s="505"/>
      <c r="G4047" s="150"/>
      <c r="H4047" s="150"/>
      <c r="I4047" s="150"/>
      <c r="J4047" s="150"/>
      <c r="K4047" s="138"/>
      <c r="L4047" s="505"/>
      <c r="M4047" s="150"/>
      <c r="N4047" s="150"/>
      <c r="O4047" s="150"/>
      <c r="P4047" s="150"/>
      <c r="Q4047" s="138"/>
      <c r="R4047" s="505"/>
      <c r="S4047" s="150"/>
      <c r="T4047" s="150"/>
      <c r="U4047" s="150"/>
      <c r="V4047" s="150"/>
      <c r="W4047" s="138"/>
      <c r="X4047" s="505"/>
      <c r="Y4047" s="150"/>
      <c r="Z4047" s="150"/>
      <c r="AA4047" s="150"/>
      <c r="AB4047" s="150"/>
      <c r="AC4047" s="138"/>
      <c r="AD4047" s="505"/>
      <c r="AE4047" s="150"/>
      <c r="AF4047" s="150"/>
      <c r="AG4047" s="150"/>
      <c r="AH4047" s="150"/>
      <c r="AI4047" s="138"/>
      <c r="AJ4047" s="505"/>
      <c r="AK4047" s="150"/>
      <c r="AL4047" s="150"/>
      <c r="AM4047" s="150"/>
      <c r="AN4047" s="150"/>
      <c r="AO4047" s="138"/>
      <c r="AP4047" s="505"/>
      <c r="AQ4047" s="150"/>
      <c r="AR4047" s="150"/>
      <c r="AS4047" s="150"/>
      <c r="AT4047" s="150"/>
      <c r="AU4047" s="138"/>
      <c r="AV4047" s="505"/>
      <c r="AW4047" s="150"/>
      <c r="AX4047" s="150"/>
      <c r="AY4047" s="150"/>
      <c r="BB4047" s="505"/>
      <c r="BC4047" s="150"/>
      <c r="BD4047" s="150"/>
      <c r="BE4047" s="150"/>
      <c r="BF4047" s="150"/>
      <c r="BG4047" s="150"/>
      <c r="BH4047" s="150"/>
      <c r="BI4047" s="133"/>
      <c r="BJ4047" s="135"/>
    </row>
    <row r="4048" spans="3:62">
      <c r="C4048" s="504"/>
      <c r="F4048" s="505"/>
      <c r="G4048" s="150"/>
      <c r="H4048" s="150"/>
      <c r="I4048" s="150"/>
      <c r="J4048" s="150"/>
      <c r="K4048" s="138"/>
      <c r="L4048" s="505"/>
      <c r="M4048" s="150"/>
      <c r="N4048" s="150"/>
      <c r="O4048" s="150"/>
      <c r="P4048" s="150"/>
      <c r="Q4048" s="138"/>
      <c r="R4048" s="505"/>
      <c r="S4048" s="150"/>
      <c r="T4048" s="150"/>
      <c r="U4048" s="150"/>
      <c r="V4048" s="150"/>
      <c r="W4048" s="138"/>
      <c r="X4048" s="505"/>
      <c r="Y4048" s="150"/>
      <c r="Z4048" s="150"/>
      <c r="AA4048" s="150"/>
      <c r="AB4048" s="150"/>
      <c r="AC4048" s="138"/>
      <c r="AD4048" s="505"/>
      <c r="AE4048" s="150"/>
      <c r="AF4048" s="150"/>
      <c r="AG4048" s="150"/>
      <c r="AH4048" s="150"/>
      <c r="AI4048" s="138"/>
      <c r="AJ4048" s="505"/>
      <c r="AK4048" s="150"/>
      <c r="AL4048" s="150"/>
      <c r="AM4048" s="150"/>
      <c r="AN4048" s="150"/>
      <c r="AO4048" s="138"/>
      <c r="AP4048" s="505"/>
      <c r="AQ4048" s="150"/>
      <c r="AR4048" s="150"/>
      <c r="AS4048" s="150"/>
      <c r="AT4048" s="150"/>
      <c r="AU4048" s="138"/>
      <c r="AV4048" s="505"/>
      <c r="AW4048" s="150"/>
      <c r="AX4048" s="150"/>
      <c r="AY4048" s="150"/>
      <c r="BB4048" s="505"/>
      <c r="BC4048" s="150"/>
      <c r="BD4048" s="150"/>
      <c r="BE4048" s="150"/>
      <c r="BF4048" s="150"/>
      <c r="BG4048" s="150"/>
      <c r="BH4048" s="150"/>
      <c r="BI4048" s="133"/>
      <c r="BJ4048" s="135"/>
    </row>
    <row r="4049" spans="3:62">
      <c r="C4049" s="504"/>
      <c r="F4049" s="505"/>
      <c r="G4049" s="150"/>
      <c r="H4049" s="150"/>
      <c r="I4049" s="150"/>
      <c r="J4049" s="150"/>
      <c r="K4049" s="138"/>
      <c r="L4049" s="505"/>
      <c r="M4049" s="150"/>
      <c r="N4049" s="150"/>
      <c r="O4049" s="150"/>
      <c r="P4049" s="150"/>
      <c r="Q4049" s="138"/>
      <c r="R4049" s="505"/>
      <c r="S4049" s="150"/>
      <c r="T4049" s="150"/>
      <c r="U4049" s="150"/>
      <c r="V4049" s="150"/>
      <c r="W4049" s="138"/>
      <c r="X4049" s="505"/>
      <c r="Y4049" s="150"/>
      <c r="Z4049" s="150"/>
      <c r="AA4049" s="150"/>
      <c r="AB4049" s="150"/>
      <c r="AC4049" s="138"/>
      <c r="AD4049" s="505"/>
      <c r="AE4049" s="150"/>
      <c r="AF4049" s="150"/>
      <c r="AG4049" s="150"/>
      <c r="AH4049" s="150"/>
      <c r="AI4049" s="138"/>
      <c r="AJ4049" s="505"/>
      <c r="AK4049" s="150"/>
      <c r="AL4049" s="150"/>
      <c r="AM4049" s="150"/>
      <c r="AN4049" s="150"/>
      <c r="AO4049" s="138"/>
      <c r="AP4049" s="505"/>
      <c r="AQ4049" s="150"/>
      <c r="AR4049" s="150"/>
      <c r="AS4049" s="150"/>
      <c r="AT4049" s="150"/>
      <c r="AU4049" s="138"/>
      <c r="AV4049" s="505"/>
      <c r="AW4049" s="150"/>
      <c r="AX4049" s="150"/>
      <c r="AY4049" s="150"/>
      <c r="BB4049" s="505"/>
      <c r="BC4049" s="150"/>
      <c r="BD4049" s="150"/>
      <c r="BE4049" s="150"/>
      <c r="BF4049" s="150"/>
      <c r="BG4049" s="150"/>
      <c r="BH4049" s="150"/>
      <c r="BI4049" s="133"/>
      <c r="BJ4049" s="135"/>
    </row>
    <row r="4050" spans="3:62">
      <c r="C4050" s="504"/>
      <c r="F4050" s="505"/>
      <c r="G4050" s="150"/>
      <c r="H4050" s="150"/>
      <c r="I4050" s="150"/>
      <c r="J4050" s="150"/>
      <c r="K4050" s="138"/>
      <c r="L4050" s="505"/>
      <c r="M4050" s="150"/>
      <c r="N4050" s="150"/>
      <c r="O4050" s="150"/>
      <c r="P4050" s="150"/>
      <c r="Q4050" s="138"/>
      <c r="R4050" s="505"/>
      <c r="S4050" s="150"/>
      <c r="T4050" s="150"/>
      <c r="U4050" s="150"/>
      <c r="V4050" s="150"/>
      <c r="W4050" s="138"/>
      <c r="X4050" s="505"/>
      <c r="Y4050" s="150"/>
      <c r="Z4050" s="150"/>
      <c r="AA4050" s="150"/>
      <c r="AB4050" s="150"/>
      <c r="AC4050" s="138"/>
      <c r="AD4050" s="505"/>
      <c r="AE4050" s="150"/>
      <c r="AF4050" s="150"/>
      <c r="AG4050" s="150"/>
      <c r="AH4050" s="150"/>
      <c r="AI4050" s="138"/>
      <c r="AJ4050" s="505"/>
      <c r="AK4050" s="150"/>
      <c r="AL4050" s="150"/>
      <c r="AM4050" s="150"/>
      <c r="AN4050" s="150"/>
      <c r="AO4050" s="138"/>
      <c r="AP4050" s="505"/>
      <c r="AQ4050" s="150"/>
      <c r="AR4050" s="150"/>
      <c r="AS4050" s="150"/>
      <c r="AT4050" s="150"/>
      <c r="AU4050" s="138"/>
      <c r="AV4050" s="505"/>
      <c r="AW4050" s="150"/>
      <c r="AX4050" s="150"/>
      <c r="AY4050" s="150"/>
      <c r="BB4050" s="505"/>
      <c r="BC4050" s="150"/>
      <c r="BD4050" s="150"/>
      <c r="BE4050" s="150"/>
      <c r="BF4050" s="150"/>
      <c r="BG4050" s="150"/>
      <c r="BH4050" s="150"/>
      <c r="BI4050" s="133"/>
      <c r="BJ4050" s="135"/>
    </row>
    <row r="4051" spans="3:62">
      <c r="C4051" s="504"/>
      <c r="F4051" s="505"/>
      <c r="G4051" s="150"/>
      <c r="H4051" s="150"/>
      <c r="I4051" s="150"/>
      <c r="J4051" s="150"/>
      <c r="K4051" s="138"/>
      <c r="L4051" s="505"/>
      <c r="M4051" s="150"/>
      <c r="N4051" s="150"/>
      <c r="O4051" s="150"/>
      <c r="P4051" s="150"/>
      <c r="Q4051" s="138"/>
      <c r="R4051" s="505"/>
      <c r="S4051" s="150"/>
      <c r="T4051" s="150"/>
      <c r="U4051" s="150"/>
      <c r="V4051" s="150"/>
      <c r="W4051" s="138"/>
      <c r="X4051" s="505"/>
      <c r="Y4051" s="150"/>
      <c r="Z4051" s="150"/>
      <c r="AA4051" s="150"/>
      <c r="AB4051" s="150"/>
      <c r="AC4051" s="138"/>
      <c r="AD4051" s="505"/>
      <c r="AE4051" s="150"/>
      <c r="AF4051" s="150"/>
      <c r="AG4051" s="150"/>
      <c r="AH4051" s="150"/>
      <c r="AI4051" s="138"/>
      <c r="AJ4051" s="505"/>
      <c r="AK4051" s="150"/>
      <c r="AL4051" s="150"/>
      <c r="AM4051" s="150"/>
      <c r="AN4051" s="150"/>
      <c r="AO4051" s="138"/>
      <c r="AP4051" s="505"/>
      <c r="AQ4051" s="150"/>
      <c r="AR4051" s="150"/>
      <c r="AS4051" s="150"/>
      <c r="AT4051" s="150"/>
      <c r="AU4051" s="138"/>
      <c r="AV4051" s="505"/>
      <c r="AW4051" s="150"/>
      <c r="AX4051" s="150"/>
      <c r="AY4051" s="150"/>
      <c r="BB4051" s="505"/>
      <c r="BC4051" s="150"/>
      <c r="BD4051" s="150"/>
      <c r="BE4051" s="150"/>
      <c r="BF4051" s="150"/>
      <c r="BG4051" s="150"/>
      <c r="BH4051" s="150"/>
      <c r="BI4051" s="133"/>
      <c r="BJ4051" s="135"/>
    </row>
    <row r="4052" spans="3:62">
      <c r="C4052" s="504"/>
      <c r="F4052" s="505"/>
      <c r="G4052" s="150"/>
      <c r="H4052" s="150"/>
      <c r="I4052" s="150"/>
      <c r="J4052" s="150"/>
      <c r="K4052" s="138"/>
      <c r="L4052" s="505"/>
      <c r="M4052" s="150"/>
      <c r="N4052" s="150"/>
      <c r="O4052" s="150"/>
      <c r="P4052" s="150"/>
      <c r="Q4052" s="138"/>
      <c r="R4052" s="505"/>
      <c r="S4052" s="150"/>
      <c r="T4052" s="150"/>
      <c r="U4052" s="150"/>
      <c r="V4052" s="150"/>
      <c r="W4052" s="138"/>
      <c r="X4052" s="505"/>
      <c r="Y4052" s="150"/>
      <c r="Z4052" s="150"/>
      <c r="AA4052" s="150"/>
      <c r="AB4052" s="150"/>
      <c r="AC4052" s="138"/>
      <c r="AD4052" s="505"/>
      <c r="AE4052" s="150"/>
      <c r="AF4052" s="150"/>
      <c r="AG4052" s="150"/>
      <c r="AH4052" s="150"/>
      <c r="AI4052" s="138"/>
      <c r="AJ4052" s="505"/>
      <c r="AK4052" s="150"/>
      <c r="AL4052" s="150"/>
      <c r="AM4052" s="150"/>
      <c r="AN4052" s="150"/>
      <c r="AO4052" s="138"/>
      <c r="AP4052" s="505"/>
      <c r="AQ4052" s="150"/>
      <c r="AR4052" s="150"/>
      <c r="AS4052" s="150"/>
      <c r="AT4052" s="150"/>
      <c r="AU4052" s="138"/>
      <c r="AV4052" s="505"/>
      <c r="AW4052" s="150"/>
      <c r="AX4052" s="150"/>
      <c r="AY4052" s="150"/>
      <c r="BB4052" s="505"/>
      <c r="BC4052" s="150"/>
      <c r="BD4052" s="150"/>
      <c r="BE4052" s="150"/>
      <c r="BF4052" s="150"/>
      <c r="BG4052" s="150"/>
      <c r="BH4052" s="150"/>
      <c r="BI4052" s="133"/>
      <c r="BJ4052" s="135"/>
    </row>
    <row r="4053" spans="3:62">
      <c r="C4053" s="504"/>
      <c r="F4053" s="505"/>
      <c r="G4053" s="150"/>
      <c r="H4053" s="150"/>
      <c r="I4053" s="150"/>
      <c r="J4053" s="150"/>
      <c r="K4053" s="138"/>
      <c r="L4053" s="505"/>
      <c r="M4053" s="150"/>
      <c r="N4053" s="150"/>
      <c r="O4053" s="150"/>
      <c r="P4053" s="150"/>
      <c r="Q4053" s="138"/>
      <c r="R4053" s="505"/>
      <c r="S4053" s="150"/>
      <c r="T4053" s="150"/>
      <c r="U4053" s="150"/>
      <c r="V4053" s="150"/>
      <c r="W4053" s="138"/>
      <c r="X4053" s="505"/>
      <c r="Y4053" s="150"/>
      <c r="Z4053" s="150"/>
      <c r="AA4053" s="150"/>
      <c r="AB4053" s="150"/>
      <c r="AC4053" s="138"/>
      <c r="AD4053" s="505"/>
      <c r="AE4053" s="150"/>
      <c r="AF4053" s="150"/>
      <c r="AG4053" s="150"/>
      <c r="AH4053" s="150"/>
      <c r="AI4053" s="138"/>
      <c r="AJ4053" s="505"/>
      <c r="AK4053" s="150"/>
      <c r="AL4053" s="150"/>
      <c r="AM4053" s="150"/>
      <c r="AN4053" s="150"/>
      <c r="AO4053" s="138"/>
      <c r="AP4053" s="505"/>
      <c r="AQ4053" s="150"/>
      <c r="AR4053" s="150"/>
      <c r="AS4053" s="150"/>
      <c r="AT4053" s="150"/>
      <c r="AU4053" s="138"/>
      <c r="AV4053" s="505"/>
      <c r="AW4053" s="150"/>
      <c r="AX4053" s="150"/>
      <c r="AY4053" s="150"/>
      <c r="BB4053" s="505"/>
      <c r="BC4053" s="150"/>
      <c r="BD4053" s="150"/>
      <c r="BE4053" s="150"/>
      <c r="BF4053" s="150"/>
      <c r="BG4053" s="150"/>
      <c r="BH4053" s="150"/>
      <c r="BI4053" s="133"/>
      <c r="BJ4053" s="135"/>
    </row>
    <row r="4054" spans="3:62">
      <c r="C4054" s="504"/>
      <c r="F4054" s="505"/>
      <c r="G4054" s="150"/>
      <c r="H4054" s="150"/>
      <c r="I4054" s="150"/>
      <c r="J4054" s="150"/>
      <c r="K4054" s="138"/>
      <c r="L4054" s="505"/>
      <c r="M4054" s="150"/>
      <c r="N4054" s="150"/>
      <c r="O4054" s="150"/>
      <c r="P4054" s="150"/>
      <c r="Q4054" s="138"/>
      <c r="R4054" s="505"/>
      <c r="S4054" s="150"/>
      <c r="T4054" s="150"/>
      <c r="U4054" s="150"/>
      <c r="V4054" s="150"/>
      <c r="W4054" s="138"/>
      <c r="X4054" s="505"/>
      <c r="Y4054" s="150"/>
      <c r="Z4054" s="150"/>
      <c r="AA4054" s="150"/>
      <c r="AB4054" s="150"/>
      <c r="AC4054" s="138"/>
      <c r="AD4054" s="505"/>
      <c r="AE4054" s="150"/>
      <c r="AF4054" s="150"/>
      <c r="AG4054" s="150"/>
      <c r="AH4054" s="150"/>
      <c r="AI4054" s="138"/>
      <c r="AJ4054" s="505"/>
      <c r="AK4054" s="150"/>
      <c r="AL4054" s="150"/>
      <c r="AM4054" s="150"/>
      <c r="AN4054" s="150"/>
      <c r="AO4054" s="138"/>
      <c r="AP4054" s="505"/>
      <c r="AQ4054" s="150"/>
      <c r="AR4054" s="150"/>
      <c r="AS4054" s="150"/>
      <c r="AT4054" s="150"/>
      <c r="AU4054" s="138"/>
      <c r="AV4054" s="505"/>
      <c r="AW4054" s="150"/>
      <c r="AX4054" s="150"/>
      <c r="AY4054" s="150"/>
      <c r="BB4054" s="505"/>
      <c r="BC4054" s="150"/>
      <c r="BD4054" s="150"/>
      <c r="BE4054" s="150"/>
      <c r="BF4054" s="150"/>
      <c r="BG4054" s="150"/>
      <c r="BH4054" s="150"/>
      <c r="BI4054" s="133"/>
      <c r="BJ4054" s="135"/>
    </row>
    <row r="4055" spans="3:62">
      <c r="C4055" s="504"/>
      <c r="F4055" s="505"/>
      <c r="G4055" s="150"/>
      <c r="H4055" s="150"/>
      <c r="I4055" s="150"/>
      <c r="J4055" s="150"/>
      <c r="K4055" s="138"/>
      <c r="L4055" s="505"/>
      <c r="M4055" s="150"/>
      <c r="N4055" s="150"/>
      <c r="O4055" s="150"/>
      <c r="P4055" s="150"/>
      <c r="Q4055" s="138"/>
      <c r="R4055" s="505"/>
      <c r="S4055" s="150"/>
      <c r="T4055" s="150"/>
      <c r="U4055" s="150"/>
      <c r="V4055" s="150"/>
      <c r="W4055" s="138"/>
      <c r="X4055" s="505"/>
      <c r="Y4055" s="150"/>
      <c r="Z4055" s="150"/>
      <c r="AA4055" s="150"/>
      <c r="AB4055" s="150"/>
      <c r="AC4055" s="138"/>
      <c r="AD4055" s="505"/>
      <c r="AE4055" s="150"/>
      <c r="AF4055" s="150"/>
      <c r="AG4055" s="150"/>
      <c r="AH4055" s="150"/>
      <c r="AI4055" s="138"/>
      <c r="AJ4055" s="505"/>
      <c r="AK4055" s="150"/>
      <c r="AL4055" s="150"/>
      <c r="AM4055" s="150"/>
      <c r="AN4055" s="150"/>
      <c r="AO4055" s="138"/>
      <c r="AP4055" s="505"/>
      <c r="AQ4055" s="150"/>
      <c r="AR4055" s="150"/>
      <c r="AS4055" s="150"/>
      <c r="AT4055" s="150"/>
      <c r="AU4055" s="138"/>
      <c r="AV4055" s="505"/>
      <c r="AW4055" s="150"/>
      <c r="AX4055" s="150"/>
      <c r="AY4055" s="150"/>
      <c r="BB4055" s="505"/>
      <c r="BC4055" s="150"/>
      <c r="BD4055" s="150"/>
      <c r="BE4055" s="150"/>
      <c r="BF4055" s="150"/>
      <c r="BG4055" s="150"/>
      <c r="BH4055" s="150"/>
      <c r="BI4055" s="133"/>
      <c r="BJ4055" s="135"/>
    </row>
    <row r="4056" spans="3:62">
      <c r="C4056" s="504"/>
      <c r="F4056" s="505"/>
      <c r="G4056" s="150"/>
      <c r="H4056" s="150"/>
      <c r="I4056" s="150"/>
      <c r="J4056" s="150"/>
      <c r="K4056" s="138"/>
      <c r="L4056" s="505"/>
      <c r="M4056" s="150"/>
      <c r="N4056" s="150"/>
      <c r="O4056" s="150"/>
      <c r="P4056" s="150"/>
      <c r="Q4056" s="138"/>
      <c r="R4056" s="505"/>
      <c r="S4056" s="150"/>
      <c r="T4056" s="150"/>
      <c r="U4056" s="150"/>
      <c r="V4056" s="150"/>
      <c r="W4056" s="138"/>
      <c r="X4056" s="505"/>
      <c r="Y4056" s="150"/>
      <c r="Z4056" s="150"/>
      <c r="AA4056" s="150"/>
      <c r="AB4056" s="150"/>
      <c r="AC4056" s="138"/>
      <c r="AD4056" s="505"/>
      <c r="AE4056" s="150"/>
      <c r="AF4056" s="150"/>
      <c r="AG4056" s="150"/>
      <c r="AH4056" s="150"/>
      <c r="AI4056" s="138"/>
      <c r="AJ4056" s="505"/>
      <c r="AK4056" s="150"/>
      <c r="AL4056" s="150"/>
      <c r="AM4056" s="150"/>
      <c r="AN4056" s="150"/>
      <c r="AO4056" s="138"/>
      <c r="AP4056" s="505"/>
      <c r="AQ4056" s="150"/>
      <c r="AR4056" s="150"/>
      <c r="AS4056" s="150"/>
      <c r="AT4056" s="150"/>
      <c r="AU4056" s="138"/>
      <c r="AV4056" s="505"/>
      <c r="AW4056" s="150"/>
      <c r="AX4056" s="150"/>
      <c r="AY4056" s="150"/>
      <c r="BB4056" s="505"/>
      <c r="BC4056" s="150"/>
      <c r="BD4056" s="150"/>
      <c r="BE4056" s="150"/>
      <c r="BF4056" s="150"/>
      <c r="BG4056" s="150"/>
      <c r="BH4056" s="150"/>
      <c r="BI4056" s="133"/>
      <c r="BJ4056" s="135"/>
    </row>
    <row r="4057" spans="3:62">
      <c r="C4057" s="504"/>
      <c r="F4057" s="505"/>
      <c r="G4057" s="150"/>
      <c r="H4057" s="150"/>
      <c r="I4057" s="150"/>
      <c r="J4057" s="150"/>
      <c r="K4057" s="138"/>
      <c r="L4057" s="505"/>
      <c r="M4057" s="150"/>
      <c r="N4057" s="150"/>
      <c r="O4057" s="150"/>
      <c r="P4057" s="150"/>
      <c r="Q4057" s="138"/>
      <c r="R4057" s="505"/>
      <c r="S4057" s="150"/>
      <c r="T4057" s="150"/>
      <c r="U4057" s="150"/>
      <c r="V4057" s="150"/>
      <c r="W4057" s="138"/>
      <c r="X4057" s="505"/>
      <c r="Y4057" s="150"/>
      <c r="Z4057" s="150"/>
      <c r="AA4057" s="150"/>
      <c r="AB4057" s="150"/>
      <c r="AC4057" s="138"/>
      <c r="AD4057" s="505"/>
      <c r="AE4057" s="150"/>
      <c r="AF4057" s="150"/>
      <c r="AG4057" s="150"/>
      <c r="AH4057" s="150"/>
      <c r="AI4057" s="138"/>
      <c r="AJ4057" s="505"/>
      <c r="AK4057" s="150"/>
      <c r="AL4057" s="150"/>
      <c r="AM4057" s="150"/>
      <c r="AN4057" s="150"/>
      <c r="AO4057" s="138"/>
      <c r="AP4057" s="505"/>
      <c r="AQ4057" s="150"/>
      <c r="AR4057" s="150"/>
      <c r="AS4057" s="150"/>
      <c r="AT4057" s="150"/>
      <c r="AU4057" s="138"/>
      <c r="AV4057" s="505"/>
      <c r="AW4057" s="150"/>
      <c r="AX4057" s="150"/>
      <c r="AY4057" s="150"/>
      <c r="BB4057" s="505"/>
      <c r="BC4057" s="150"/>
      <c r="BD4057" s="150"/>
      <c r="BE4057" s="150"/>
      <c r="BF4057" s="150"/>
      <c r="BG4057" s="150"/>
      <c r="BH4057" s="150"/>
      <c r="BI4057" s="133"/>
      <c r="BJ4057" s="135"/>
    </row>
    <row r="4058" spans="3:62">
      <c r="C4058" s="504"/>
      <c r="F4058" s="505"/>
      <c r="G4058" s="150"/>
      <c r="H4058" s="150"/>
      <c r="I4058" s="150"/>
      <c r="J4058" s="150"/>
      <c r="K4058" s="138"/>
      <c r="L4058" s="505"/>
      <c r="M4058" s="150"/>
      <c r="N4058" s="150"/>
      <c r="O4058" s="150"/>
      <c r="P4058" s="150"/>
      <c r="Q4058" s="138"/>
      <c r="R4058" s="505"/>
      <c r="S4058" s="150"/>
      <c r="T4058" s="150"/>
      <c r="U4058" s="150"/>
      <c r="V4058" s="150"/>
      <c r="W4058" s="138"/>
      <c r="X4058" s="505"/>
      <c r="Y4058" s="150"/>
      <c r="Z4058" s="150"/>
      <c r="AA4058" s="150"/>
      <c r="AB4058" s="150"/>
      <c r="AC4058" s="138"/>
      <c r="AD4058" s="505"/>
      <c r="AE4058" s="150"/>
      <c r="AF4058" s="150"/>
      <c r="AG4058" s="150"/>
      <c r="AH4058" s="150"/>
      <c r="AI4058" s="138"/>
      <c r="AJ4058" s="505"/>
      <c r="AK4058" s="150"/>
      <c r="AL4058" s="150"/>
      <c r="AM4058" s="150"/>
      <c r="AN4058" s="150"/>
      <c r="AO4058" s="138"/>
      <c r="AP4058" s="505"/>
      <c r="AQ4058" s="150"/>
      <c r="AR4058" s="150"/>
      <c r="AS4058" s="150"/>
      <c r="AT4058" s="150"/>
      <c r="AU4058" s="138"/>
      <c r="AV4058" s="505"/>
      <c r="AW4058" s="150"/>
      <c r="AX4058" s="150"/>
      <c r="AY4058" s="150"/>
      <c r="BB4058" s="505"/>
      <c r="BC4058" s="150"/>
      <c r="BD4058" s="150"/>
      <c r="BE4058" s="150"/>
      <c r="BF4058" s="150"/>
      <c r="BG4058" s="150"/>
      <c r="BH4058" s="150"/>
      <c r="BI4058" s="133"/>
      <c r="BJ4058" s="135"/>
    </row>
    <row r="4059" spans="3:62">
      <c r="C4059" s="504"/>
      <c r="F4059" s="505"/>
      <c r="G4059" s="150"/>
      <c r="H4059" s="150"/>
      <c r="I4059" s="150"/>
      <c r="J4059" s="150"/>
      <c r="K4059" s="138"/>
      <c r="L4059" s="505"/>
      <c r="M4059" s="150"/>
      <c r="N4059" s="150"/>
      <c r="O4059" s="150"/>
      <c r="P4059" s="150"/>
      <c r="Q4059" s="138"/>
      <c r="R4059" s="505"/>
      <c r="S4059" s="150"/>
      <c r="T4059" s="150"/>
      <c r="U4059" s="150"/>
      <c r="V4059" s="150"/>
      <c r="W4059" s="138"/>
      <c r="X4059" s="505"/>
      <c r="Y4059" s="150"/>
      <c r="Z4059" s="150"/>
      <c r="AA4059" s="150"/>
      <c r="AB4059" s="150"/>
      <c r="AC4059" s="138"/>
      <c r="AD4059" s="505"/>
      <c r="AE4059" s="150"/>
      <c r="AF4059" s="150"/>
      <c r="AG4059" s="150"/>
      <c r="AH4059" s="150"/>
      <c r="AI4059" s="138"/>
      <c r="AJ4059" s="505"/>
      <c r="AK4059" s="150"/>
      <c r="AL4059" s="150"/>
      <c r="AM4059" s="150"/>
      <c r="AN4059" s="150"/>
      <c r="AO4059" s="138"/>
      <c r="AP4059" s="505"/>
      <c r="AQ4059" s="150"/>
      <c r="AR4059" s="150"/>
      <c r="AS4059" s="150"/>
      <c r="AT4059" s="150"/>
      <c r="AU4059" s="138"/>
      <c r="AV4059" s="505"/>
      <c r="AW4059" s="150"/>
      <c r="AX4059" s="150"/>
      <c r="AY4059" s="150"/>
      <c r="BB4059" s="505"/>
      <c r="BC4059" s="150"/>
      <c r="BD4059" s="150"/>
      <c r="BE4059" s="150"/>
      <c r="BF4059" s="150"/>
      <c r="BG4059" s="150"/>
      <c r="BH4059" s="150"/>
      <c r="BI4059" s="133"/>
      <c r="BJ4059" s="135"/>
    </row>
    <row r="4060" spans="3:62">
      <c r="C4060" s="504"/>
      <c r="F4060" s="505"/>
      <c r="G4060" s="150"/>
      <c r="H4060" s="150"/>
      <c r="I4060" s="150"/>
      <c r="J4060" s="150"/>
      <c r="K4060" s="138"/>
      <c r="L4060" s="505"/>
      <c r="M4060" s="150"/>
      <c r="N4060" s="150"/>
      <c r="O4060" s="150"/>
      <c r="P4060" s="150"/>
      <c r="Q4060" s="138"/>
      <c r="R4060" s="505"/>
      <c r="S4060" s="150"/>
      <c r="T4060" s="150"/>
      <c r="U4060" s="150"/>
      <c r="V4060" s="150"/>
      <c r="W4060" s="138"/>
      <c r="X4060" s="505"/>
      <c r="Y4060" s="150"/>
      <c r="Z4060" s="150"/>
      <c r="AA4060" s="150"/>
      <c r="AB4060" s="150"/>
      <c r="AC4060" s="138"/>
      <c r="AD4060" s="505"/>
      <c r="AE4060" s="150"/>
      <c r="AF4060" s="150"/>
      <c r="AG4060" s="150"/>
      <c r="AH4060" s="150"/>
      <c r="AI4060" s="138"/>
      <c r="AJ4060" s="505"/>
      <c r="AK4060" s="150"/>
      <c r="AL4060" s="150"/>
      <c r="AM4060" s="150"/>
      <c r="AN4060" s="150"/>
      <c r="AO4060" s="138"/>
      <c r="AP4060" s="505"/>
      <c r="AQ4060" s="150"/>
      <c r="AR4060" s="150"/>
      <c r="AS4060" s="150"/>
      <c r="AT4060" s="150"/>
      <c r="AU4060" s="138"/>
      <c r="AV4060" s="505"/>
      <c r="AW4060" s="150"/>
      <c r="AX4060" s="150"/>
      <c r="AY4060" s="150"/>
      <c r="BB4060" s="505"/>
      <c r="BC4060" s="150"/>
      <c r="BD4060" s="150"/>
      <c r="BE4060" s="150"/>
      <c r="BF4060" s="150"/>
      <c r="BG4060" s="150"/>
      <c r="BH4060" s="150"/>
      <c r="BI4060" s="133"/>
      <c r="BJ4060" s="135"/>
    </row>
    <row r="4061" spans="3:62">
      <c r="C4061" s="504"/>
      <c r="F4061" s="505"/>
      <c r="G4061" s="150"/>
      <c r="H4061" s="150"/>
      <c r="I4061" s="150"/>
      <c r="J4061" s="150"/>
      <c r="K4061" s="138"/>
      <c r="L4061" s="505"/>
      <c r="M4061" s="150"/>
      <c r="N4061" s="150"/>
      <c r="O4061" s="150"/>
      <c r="P4061" s="150"/>
      <c r="Q4061" s="138"/>
      <c r="R4061" s="505"/>
      <c r="S4061" s="150"/>
      <c r="T4061" s="150"/>
      <c r="U4061" s="150"/>
      <c r="V4061" s="150"/>
      <c r="W4061" s="138"/>
      <c r="X4061" s="505"/>
      <c r="Y4061" s="150"/>
      <c r="Z4061" s="150"/>
      <c r="AA4061" s="150"/>
      <c r="AB4061" s="150"/>
      <c r="AC4061" s="138"/>
      <c r="AD4061" s="505"/>
      <c r="AE4061" s="150"/>
      <c r="AF4061" s="150"/>
      <c r="AG4061" s="150"/>
      <c r="AH4061" s="150"/>
      <c r="AI4061" s="138"/>
      <c r="AJ4061" s="505"/>
      <c r="AK4061" s="150"/>
      <c r="AL4061" s="150"/>
      <c r="AM4061" s="150"/>
      <c r="AN4061" s="150"/>
      <c r="AO4061" s="138"/>
      <c r="AP4061" s="505"/>
      <c r="AQ4061" s="150"/>
      <c r="AR4061" s="150"/>
      <c r="AS4061" s="150"/>
      <c r="AT4061" s="150"/>
      <c r="AU4061" s="138"/>
      <c r="AV4061" s="505"/>
      <c r="AW4061" s="150"/>
      <c r="AX4061" s="150"/>
      <c r="AY4061" s="150"/>
      <c r="BB4061" s="505"/>
      <c r="BC4061" s="150"/>
      <c r="BD4061" s="150"/>
      <c r="BE4061" s="150"/>
      <c r="BF4061" s="150"/>
      <c r="BG4061" s="150"/>
      <c r="BH4061" s="150"/>
      <c r="BI4061" s="133"/>
      <c r="BJ4061" s="135"/>
    </row>
    <row r="4062" spans="3:62">
      <c r="C4062" s="504"/>
      <c r="F4062" s="505"/>
      <c r="G4062" s="150"/>
      <c r="H4062" s="150"/>
      <c r="I4062" s="150"/>
      <c r="J4062" s="150"/>
      <c r="K4062" s="138"/>
      <c r="L4062" s="505"/>
      <c r="M4062" s="150"/>
      <c r="N4062" s="150"/>
      <c r="O4062" s="150"/>
      <c r="P4062" s="150"/>
      <c r="Q4062" s="138"/>
      <c r="R4062" s="505"/>
      <c r="S4062" s="150"/>
      <c r="T4062" s="150"/>
      <c r="U4062" s="150"/>
      <c r="V4062" s="150"/>
      <c r="W4062" s="138"/>
      <c r="X4062" s="505"/>
      <c r="Y4062" s="150"/>
      <c r="Z4062" s="150"/>
      <c r="AA4062" s="150"/>
      <c r="AB4062" s="150"/>
      <c r="AC4062" s="138"/>
      <c r="AD4062" s="505"/>
      <c r="AE4062" s="150"/>
      <c r="AF4062" s="150"/>
      <c r="AG4062" s="150"/>
      <c r="AH4062" s="150"/>
      <c r="AI4062" s="138"/>
      <c r="AJ4062" s="505"/>
      <c r="AK4062" s="150"/>
      <c r="AL4062" s="150"/>
      <c r="AM4062" s="150"/>
      <c r="AN4062" s="150"/>
      <c r="AO4062" s="138"/>
      <c r="AP4062" s="505"/>
      <c r="AQ4062" s="150"/>
      <c r="AR4062" s="150"/>
      <c r="AS4062" s="150"/>
      <c r="AT4062" s="150"/>
      <c r="AU4062" s="138"/>
      <c r="AV4062" s="505"/>
      <c r="AW4062" s="150"/>
      <c r="AX4062" s="150"/>
      <c r="AY4062" s="150"/>
      <c r="BB4062" s="505"/>
      <c r="BC4062" s="150"/>
      <c r="BD4062" s="150"/>
      <c r="BE4062" s="150"/>
      <c r="BF4062" s="150"/>
      <c r="BG4062" s="150"/>
      <c r="BH4062" s="150"/>
      <c r="BI4062" s="133"/>
      <c r="BJ4062" s="135"/>
    </row>
    <row r="4063" spans="3:62">
      <c r="C4063" s="504"/>
      <c r="F4063" s="505"/>
      <c r="G4063" s="150"/>
      <c r="H4063" s="150"/>
      <c r="I4063" s="150"/>
      <c r="J4063" s="150"/>
      <c r="K4063" s="138"/>
      <c r="L4063" s="505"/>
      <c r="M4063" s="150"/>
      <c r="N4063" s="150"/>
      <c r="O4063" s="150"/>
      <c r="P4063" s="150"/>
      <c r="Q4063" s="138"/>
      <c r="R4063" s="505"/>
      <c r="S4063" s="150"/>
      <c r="T4063" s="150"/>
      <c r="U4063" s="150"/>
      <c r="V4063" s="150"/>
      <c r="W4063" s="138"/>
      <c r="X4063" s="505"/>
      <c r="Y4063" s="150"/>
      <c r="Z4063" s="150"/>
      <c r="AA4063" s="150"/>
      <c r="AB4063" s="150"/>
      <c r="AC4063" s="138"/>
      <c r="AD4063" s="505"/>
      <c r="AE4063" s="150"/>
      <c r="AF4063" s="150"/>
      <c r="AG4063" s="150"/>
      <c r="AH4063" s="150"/>
      <c r="AI4063" s="138"/>
      <c r="AJ4063" s="505"/>
      <c r="AK4063" s="150"/>
      <c r="AL4063" s="150"/>
      <c r="AM4063" s="150"/>
      <c r="AN4063" s="150"/>
      <c r="AO4063" s="138"/>
      <c r="AP4063" s="505"/>
      <c r="AQ4063" s="150"/>
      <c r="AR4063" s="150"/>
      <c r="AS4063" s="150"/>
      <c r="AT4063" s="150"/>
      <c r="AU4063" s="138"/>
      <c r="AV4063" s="505"/>
      <c r="AW4063" s="150"/>
      <c r="AX4063" s="150"/>
      <c r="AY4063" s="150"/>
      <c r="BB4063" s="505"/>
      <c r="BC4063" s="150"/>
      <c r="BD4063" s="150"/>
      <c r="BE4063" s="150"/>
      <c r="BF4063" s="150"/>
      <c r="BG4063" s="150"/>
      <c r="BH4063" s="150"/>
      <c r="BI4063" s="133"/>
      <c r="BJ4063" s="135"/>
    </row>
    <row r="4064" spans="3:62">
      <c r="C4064" s="504"/>
      <c r="F4064" s="505"/>
      <c r="G4064" s="150"/>
      <c r="H4064" s="150"/>
      <c r="I4064" s="150"/>
      <c r="J4064" s="150"/>
      <c r="K4064" s="138"/>
      <c r="L4064" s="505"/>
      <c r="M4064" s="150"/>
      <c r="N4064" s="150"/>
      <c r="O4064" s="150"/>
      <c r="P4064" s="150"/>
      <c r="Q4064" s="138"/>
      <c r="R4064" s="505"/>
      <c r="S4064" s="150"/>
      <c r="T4064" s="150"/>
      <c r="U4064" s="150"/>
      <c r="V4064" s="150"/>
      <c r="W4064" s="138"/>
      <c r="X4064" s="505"/>
      <c r="Y4064" s="150"/>
      <c r="Z4064" s="150"/>
      <c r="AA4064" s="150"/>
      <c r="AB4064" s="150"/>
      <c r="AC4064" s="138"/>
      <c r="AD4064" s="505"/>
      <c r="AE4064" s="150"/>
      <c r="AF4064" s="150"/>
      <c r="AG4064" s="150"/>
      <c r="AH4064" s="150"/>
      <c r="AI4064" s="138"/>
      <c r="AJ4064" s="505"/>
      <c r="AK4064" s="150"/>
      <c r="AL4064" s="150"/>
      <c r="AM4064" s="150"/>
      <c r="AN4064" s="150"/>
      <c r="AO4064" s="138"/>
      <c r="AP4064" s="505"/>
      <c r="AQ4064" s="150"/>
      <c r="AR4064" s="150"/>
      <c r="AS4064" s="150"/>
      <c r="AT4064" s="150"/>
      <c r="AU4064" s="138"/>
      <c r="AV4064" s="505"/>
      <c r="AW4064" s="150"/>
      <c r="AX4064" s="150"/>
      <c r="AY4064" s="150"/>
      <c r="BB4064" s="505"/>
      <c r="BC4064" s="150"/>
      <c r="BD4064" s="150"/>
      <c r="BE4064" s="150"/>
      <c r="BF4064" s="150"/>
      <c r="BG4064" s="150"/>
      <c r="BH4064" s="150"/>
      <c r="BI4064" s="133"/>
      <c r="BJ4064" s="135"/>
    </row>
    <row r="4065" spans="3:62">
      <c r="C4065" s="504"/>
      <c r="F4065" s="505"/>
      <c r="G4065" s="150"/>
      <c r="H4065" s="150"/>
      <c r="I4065" s="150"/>
      <c r="J4065" s="150"/>
      <c r="K4065" s="138"/>
      <c r="L4065" s="505"/>
      <c r="M4065" s="150"/>
      <c r="N4065" s="150"/>
      <c r="O4065" s="150"/>
      <c r="P4065" s="150"/>
      <c r="Q4065" s="138"/>
      <c r="R4065" s="505"/>
      <c r="S4065" s="150"/>
      <c r="T4065" s="150"/>
      <c r="U4065" s="150"/>
      <c r="V4065" s="150"/>
      <c r="W4065" s="138"/>
      <c r="X4065" s="505"/>
      <c r="Y4065" s="150"/>
      <c r="Z4065" s="150"/>
      <c r="AA4065" s="150"/>
      <c r="AB4065" s="150"/>
      <c r="AC4065" s="138"/>
      <c r="AD4065" s="505"/>
      <c r="AE4065" s="150"/>
      <c r="AF4065" s="150"/>
      <c r="AG4065" s="150"/>
      <c r="AH4065" s="150"/>
      <c r="AI4065" s="138"/>
      <c r="AJ4065" s="505"/>
      <c r="AK4065" s="150"/>
      <c r="AL4065" s="150"/>
      <c r="AM4065" s="150"/>
      <c r="AN4065" s="150"/>
      <c r="AO4065" s="138"/>
      <c r="AP4065" s="505"/>
      <c r="AQ4065" s="150"/>
      <c r="AR4065" s="150"/>
      <c r="AS4065" s="150"/>
      <c r="AT4065" s="150"/>
      <c r="AU4065" s="138"/>
      <c r="AV4065" s="505"/>
      <c r="AW4065" s="150"/>
      <c r="AX4065" s="150"/>
      <c r="AY4065" s="150"/>
      <c r="BB4065" s="505"/>
      <c r="BC4065" s="150"/>
      <c r="BD4065" s="150"/>
      <c r="BE4065" s="150"/>
      <c r="BF4065" s="150"/>
      <c r="BG4065" s="150"/>
      <c r="BH4065" s="150"/>
      <c r="BI4065" s="133"/>
      <c r="BJ4065" s="135"/>
    </row>
    <row r="4066" spans="3:62">
      <c r="C4066" s="504"/>
      <c r="F4066" s="505"/>
      <c r="G4066" s="150"/>
      <c r="H4066" s="150"/>
      <c r="I4066" s="150"/>
      <c r="J4066" s="150"/>
      <c r="K4066" s="138"/>
      <c r="L4066" s="505"/>
      <c r="M4066" s="150"/>
      <c r="N4066" s="150"/>
      <c r="O4066" s="150"/>
      <c r="P4066" s="150"/>
      <c r="Q4066" s="138"/>
      <c r="R4066" s="505"/>
      <c r="S4066" s="150"/>
      <c r="T4066" s="150"/>
      <c r="U4066" s="150"/>
      <c r="V4066" s="150"/>
      <c r="W4066" s="138"/>
      <c r="X4066" s="505"/>
      <c r="Y4066" s="150"/>
      <c r="Z4066" s="150"/>
      <c r="AA4066" s="150"/>
      <c r="AB4066" s="150"/>
      <c r="AC4066" s="138"/>
      <c r="AD4066" s="505"/>
      <c r="AE4066" s="150"/>
      <c r="AF4066" s="150"/>
      <c r="AG4066" s="150"/>
      <c r="AH4066" s="150"/>
      <c r="AI4066" s="138"/>
      <c r="AJ4066" s="505"/>
      <c r="AK4066" s="150"/>
      <c r="AL4066" s="150"/>
      <c r="AM4066" s="150"/>
      <c r="AN4066" s="150"/>
      <c r="AO4066" s="138"/>
      <c r="AP4066" s="505"/>
      <c r="AQ4066" s="150"/>
      <c r="AR4066" s="150"/>
      <c r="AS4066" s="150"/>
      <c r="AT4066" s="150"/>
      <c r="AU4066" s="138"/>
      <c r="AV4066" s="505"/>
      <c r="AW4066" s="150"/>
      <c r="AX4066" s="150"/>
      <c r="AY4066" s="150"/>
      <c r="BB4066" s="505"/>
      <c r="BC4066" s="150"/>
      <c r="BD4066" s="150"/>
      <c r="BE4066" s="150"/>
      <c r="BF4066" s="150"/>
      <c r="BG4066" s="150"/>
      <c r="BH4066" s="150"/>
      <c r="BI4066" s="133"/>
      <c r="BJ4066" s="135"/>
    </row>
    <row r="4067" spans="3:62">
      <c r="C4067" s="504"/>
      <c r="F4067" s="505"/>
      <c r="G4067" s="150"/>
      <c r="H4067" s="150"/>
      <c r="I4067" s="150"/>
      <c r="J4067" s="150"/>
      <c r="K4067" s="138"/>
      <c r="L4067" s="505"/>
      <c r="M4067" s="150"/>
      <c r="N4067" s="150"/>
      <c r="O4067" s="150"/>
      <c r="P4067" s="150"/>
      <c r="Q4067" s="138"/>
      <c r="R4067" s="505"/>
      <c r="S4067" s="150"/>
      <c r="T4067" s="150"/>
      <c r="U4067" s="150"/>
      <c r="V4067" s="150"/>
      <c r="W4067" s="138"/>
      <c r="X4067" s="505"/>
      <c r="Y4067" s="150"/>
      <c r="Z4067" s="150"/>
      <c r="AA4067" s="150"/>
      <c r="AB4067" s="150"/>
      <c r="AC4067" s="138"/>
      <c r="AD4067" s="505"/>
      <c r="AE4067" s="150"/>
      <c r="AF4067" s="150"/>
      <c r="AG4067" s="150"/>
      <c r="AH4067" s="150"/>
      <c r="AI4067" s="138"/>
      <c r="AJ4067" s="505"/>
      <c r="AK4067" s="150"/>
      <c r="AL4067" s="150"/>
      <c r="AM4067" s="150"/>
      <c r="AN4067" s="150"/>
      <c r="AO4067" s="138"/>
      <c r="AP4067" s="505"/>
      <c r="AQ4067" s="150"/>
      <c r="AR4067" s="150"/>
      <c r="AS4067" s="150"/>
      <c r="AT4067" s="150"/>
      <c r="AU4067" s="138"/>
      <c r="AV4067" s="505"/>
      <c r="AW4067" s="150"/>
      <c r="AX4067" s="150"/>
      <c r="AY4067" s="150"/>
      <c r="BB4067" s="505"/>
      <c r="BC4067" s="150"/>
      <c r="BD4067" s="150"/>
      <c r="BE4067" s="150"/>
      <c r="BF4067" s="150"/>
      <c r="BG4067" s="150"/>
      <c r="BH4067" s="150"/>
      <c r="BI4067" s="133"/>
      <c r="BJ4067" s="135"/>
    </row>
    <row r="4068" spans="3:62">
      <c r="C4068" s="504"/>
      <c r="F4068" s="505"/>
      <c r="G4068" s="150"/>
      <c r="H4068" s="150"/>
      <c r="I4068" s="150"/>
      <c r="J4068" s="150"/>
      <c r="K4068" s="138"/>
      <c r="L4068" s="505"/>
      <c r="M4068" s="150"/>
      <c r="N4068" s="150"/>
      <c r="O4068" s="150"/>
      <c r="P4068" s="150"/>
      <c r="Q4068" s="138"/>
      <c r="R4068" s="505"/>
      <c r="S4068" s="150"/>
      <c r="T4068" s="150"/>
      <c r="U4068" s="150"/>
      <c r="V4068" s="150"/>
      <c r="W4068" s="138"/>
      <c r="X4068" s="505"/>
      <c r="Y4068" s="150"/>
      <c r="Z4068" s="150"/>
      <c r="AA4068" s="150"/>
      <c r="AB4068" s="150"/>
      <c r="AC4068" s="138"/>
      <c r="AD4068" s="505"/>
      <c r="AE4068" s="150"/>
      <c r="AF4068" s="150"/>
      <c r="AG4068" s="150"/>
      <c r="AH4068" s="150"/>
      <c r="AI4068" s="138"/>
      <c r="AJ4068" s="505"/>
      <c r="AK4068" s="150"/>
      <c r="AL4068" s="150"/>
      <c r="AM4068" s="150"/>
      <c r="AN4068" s="150"/>
      <c r="AO4068" s="138"/>
      <c r="AP4068" s="505"/>
      <c r="AQ4068" s="150"/>
      <c r="AR4068" s="150"/>
      <c r="AS4068" s="150"/>
      <c r="AT4068" s="150"/>
      <c r="AU4068" s="138"/>
      <c r="AV4068" s="505"/>
      <c r="AW4068" s="150"/>
      <c r="AX4068" s="150"/>
      <c r="AY4068" s="150"/>
      <c r="BB4068" s="505"/>
      <c r="BC4068" s="150"/>
      <c r="BD4068" s="150"/>
      <c r="BE4068" s="150"/>
      <c r="BF4068" s="150"/>
      <c r="BG4068" s="150"/>
      <c r="BH4068" s="150"/>
      <c r="BI4068" s="133"/>
      <c r="BJ4068" s="135"/>
    </row>
    <row r="4069" spans="3:62">
      <c r="C4069" s="504"/>
      <c r="F4069" s="505"/>
      <c r="G4069" s="150"/>
      <c r="H4069" s="150"/>
      <c r="I4069" s="150"/>
      <c r="J4069" s="150"/>
      <c r="K4069" s="138"/>
      <c r="L4069" s="505"/>
      <c r="M4069" s="150"/>
      <c r="N4069" s="150"/>
      <c r="O4069" s="150"/>
      <c r="P4069" s="150"/>
      <c r="Q4069" s="138"/>
      <c r="R4069" s="505"/>
      <c r="S4069" s="150"/>
      <c r="T4069" s="150"/>
      <c r="U4069" s="150"/>
      <c r="V4069" s="150"/>
      <c r="W4069" s="138"/>
      <c r="X4069" s="505"/>
      <c r="Y4069" s="150"/>
      <c r="Z4069" s="150"/>
      <c r="AA4069" s="150"/>
      <c r="AB4069" s="150"/>
      <c r="AC4069" s="138"/>
      <c r="AD4069" s="505"/>
      <c r="AE4069" s="150"/>
      <c r="AF4069" s="150"/>
      <c r="AG4069" s="150"/>
      <c r="AH4069" s="150"/>
      <c r="AI4069" s="138"/>
      <c r="AJ4069" s="505"/>
      <c r="AK4069" s="150"/>
      <c r="AL4069" s="150"/>
      <c r="AM4069" s="150"/>
      <c r="AN4069" s="150"/>
      <c r="AO4069" s="138"/>
      <c r="AP4069" s="505"/>
      <c r="AQ4069" s="150"/>
      <c r="AR4069" s="150"/>
      <c r="AS4069" s="150"/>
      <c r="AT4069" s="150"/>
      <c r="AU4069" s="138"/>
      <c r="AV4069" s="505"/>
      <c r="AW4069" s="150"/>
      <c r="AX4069" s="150"/>
      <c r="AY4069" s="150"/>
      <c r="BB4069" s="505"/>
      <c r="BC4069" s="150"/>
      <c r="BD4069" s="150"/>
      <c r="BE4069" s="150"/>
      <c r="BF4069" s="150"/>
      <c r="BG4069" s="150"/>
      <c r="BH4069" s="150"/>
      <c r="BI4069" s="133"/>
      <c r="BJ4069" s="135"/>
    </row>
    <row r="4070" spans="3:62">
      <c r="C4070" s="504"/>
      <c r="F4070" s="505"/>
      <c r="G4070" s="150"/>
      <c r="H4070" s="150"/>
      <c r="I4070" s="150"/>
      <c r="J4070" s="150"/>
      <c r="K4070" s="138"/>
      <c r="L4070" s="505"/>
      <c r="M4070" s="150"/>
      <c r="N4070" s="150"/>
      <c r="O4070" s="150"/>
      <c r="P4070" s="150"/>
      <c r="Q4070" s="138"/>
      <c r="R4070" s="505"/>
      <c r="S4070" s="150"/>
      <c r="T4070" s="150"/>
      <c r="U4070" s="150"/>
      <c r="V4070" s="150"/>
      <c r="W4070" s="138"/>
      <c r="X4070" s="505"/>
      <c r="Y4070" s="150"/>
      <c r="Z4070" s="150"/>
      <c r="AA4070" s="150"/>
      <c r="AB4070" s="150"/>
      <c r="AC4070" s="138"/>
      <c r="AD4070" s="505"/>
      <c r="AE4070" s="150"/>
      <c r="AF4070" s="150"/>
      <c r="AG4070" s="150"/>
      <c r="AH4070" s="150"/>
      <c r="AI4070" s="138"/>
      <c r="AJ4070" s="505"/>
      <c r="AK4070" s="150"/>
      <c r="AL4070" s="150"/>
      <c r="AM4070" s="150"/>
      <c r="AN4070" s="150"/>
      <c r="AO4070" s="138"/>
      <c r="AP4070" s="505"/>
      <c r="AQ4070" s="150"/>
      <c r="AR4070" s="150"/>
      <c r="AS4070" s="150"/>
      <c r="AT4070" s="150"/>
      <c r="AU4070" s="138"/>
      <c r="AV4070" s="505"/>
      <c r="AW4070" s="150"/>
      <c r="AX4070" s="150"/>
      <c r="AY4070" s="150"/>
      <c r="BB4070" s="505"/>
      <c r="BC4070" s="150"/>
      <c r="BD4070" s="150"/>
      <c r="BE4070" s="150"/>
      <c r="BF4070" s="150"/>
      <c r="BG4070" s="150"/>
      <c r="BH4070" s="150"/>
      <c r="BI4070" s="133"/>
      <c r="BJ4070" s="135"/>
    </row>
    <row r="4071" spans="3:62">
      <c r="C4071" s="504"/>
      <c r="F4071" s="505"/>
      <c r="G4071" s="150"/>
      <c r="H4071" s="150"/>
      <c r="I4071" s="150"/>
      <c r="J4071" s="150"/>
      <c r="K4071" s="138"/>
      <c r="L4071" s="505"/>
      <c r="M4071" s="150"/>
      <c r="N4071" s="150"/>
      <c r="O4071" s="150"/>
      <c r="P4071" s="150"/>
      <c r="Q4071" s="138"/>
      <c r="R4071" s="505"/>
      <c r="S4071" s="150"/>
      <c r="T4071" s="150"/>
      <c r="U4071" s="150"/>
      <c r="V4071" s="150"/>
      <c r="W4071" s="138"/>
      <c r="X4071" s="505"/>
      <c r="Y4071" s="150"/>
      <c r="Z4071" s="150"/>
      <c r="AA4071" s="150"/>
      <c r="AB4071" s="150"/>
      <c r="AC4071" s="138"/>
      <c r="AD4071" s="505"/>
      <c r="AE4071" s="150"/>
      <c r="AF4071" s="150"/>
      <c r="AG4071" s="150"/>
      <c r="AH4071" s="150"/>
      <c r="AI4071" s="138"/>
      <c r="AJ4071" s="505"/>
      <c r="AK4071" s="150"/>
      <c r="AL4071" s="150"/>
      <c r="AM4071" s="150"/>
      <c r="AN4071" s="150"/>
      <c r="AO4071" s="138"/>
      <c r="AP4071" s="505"/>
      <c r="AQ4071" s="150"/>
      <c r="AR4071" s="150"/>
      <c r="AS4071" s="150"/>
      <c r="AT4071" s="150"/>
      <c r="AU4071" s="138"/>
      <c r="AV4071" s="505"/>
      <c r="AW4071" s="150"/>
      <c r="AX4071" s="150"/>
      <c r="AY4071" s="150"/>
      <c r="BB4071" s="505"/>
      <c r="BC4071" s="150"/>
      <c r="BD4071" s="150"/>
      <c r="BE4071" s="150"/>
      <c r="BF4071" s="150"/>
      <c r="BG4071" s="150"/>
      <c r="BH4071" s="150"/>
      <c r="BI4071" s="133"/>
      <c r="BJ4071" s="135"/>
    </row>
    <row r="4072" spans="3:62">
      <c r="C4072" s="504"/>
      <c r="F4072" s="505"/>
      <c r="G4072" s="150"/>
      <c r="H4072" s="150"/>
      <c r="I4072" s="150"/>
      <c r="J4072" s="150"/>
      <c r="K4072" s="138"/>
      <c r="L4072" s="505"/>
      <c r="M4072" s="150"/>
      <c r="N4072" s="150"/>
      <c r="O4072" s="150"/>
      <c r="P4072" s="150"/>
      <c r="Q4072" s="138"/>
      <c r="R4072" s="505"/>
      <c r="S4072" s="150"/>
      <c r="T4072" s="150"/>
      <c r="U4072" s="150"/>
      <c r="V4072" s="150"/>
      <c r="W4072" s="138"/>
      <c r="X4072" s="505"/>
      <c r="Y4072" s="150"/>
      <c r="Z4072" s="150"/>
      <c r="AA4072" s="150"/>
      <c r="AB4072" s="150"/>
      <c r="AC4072" s="138"/>
      <c r="AD4072" s="505"/>
      <c r="AE4072" s="150"/>
      <c r="AF4072" s="150"/>
      <c r="AG4072" s="150"/>
      <c r="AH4072" s="150"/>
      <c r="AI4072" s="138"/>
      <c r="AJ4072" s="505"/>
      <c r="AK4072" s="150"/>
      <c r="AL4072" s="150"/>
      <c r="AM4072" s="150"/>
      <c r="AN4072" s="150"/>
      <c r="AO4072" s="138"/>
      <c r="AP4072" s="505"/>
      <c r="AQ4072" s="150"/>
      <c r="AR4072" s="150"/>
      <c r="AS4072" s="150"/>
      <c r="AT4072" s="150"/>
      <c r="AU4072" s="138"/>
      <c r="AV4072" s="505"/>
      <c r="AW4072" s="150"/>
      <c r="AX4072" s="150"/>
      <c r="AY4072" s="150"/>
      <c r="BB4072" s="505"/>
      <c r="BC4072" s="150"/>
      <c r="BD4072" s="150"/>
      <c r="BE4072" s="150"/>
      <c r="BF4072" s="150"/>
      <c r="BG4072" s="150"/>
      <c r="BH4072" s="150"/>
      <c r="BI4072" s="133"/>
      <c r="BJ4072" s="135"/>
    </row>
    <row r="4073" spans="3:62">
      <c r="C4073" s="504"/>
      <c r="F4073" s="505"/>
      <c r="G4073" s="150"/>
      <c r="H4073" s="150"/>
      <c r="I4073" s="150"/>
      <c r="J4073" s="150"/>
      <c r="K4073" s="138"/>
      <c r="L4073" s="505"/>
      <c r="M4073" s="150"/>
      <c r="N4073" s="150"/>
      <c r="O4073" s="150"/>
      <c r="P4073" s="150"/>
      <c r="Q4073" s="138"/>
      <c r="R4073" s="505"/>
      <c r="S4073" s="150"/>
      <c r="T4073" s="150"/>
      <c r="U4073" s="150"/>
      <c r="V4073" s="150"/>
      <c r="W4073" s="138"/>
      <c r="X4073" s="505"/>
      <c r="Y4073" s="150"/>
      <c r="Z4073" s="150"/>
      <c r="AA4073" s="150"/>
      <c r="AB4073" s="150"/>
      <c r="AC4073" s="138"/>
      <c r="AD4073" s="505"/>
      <c r="AE4073" s="150"/>
      <c r="AF4073" s="150"/>
      <c r="AG4073" s="150"/>
      <c r="AH4073" s="150"/>
      <c r="AI4073" s="138"/>
      <c r="AJ4073" s="505"/>
      <c r="AK4073" s="150"/>
      <c r="AL4073" s="150"/>
      <c r="AM4073" s="150"/>
      <c r="AN4073" s="150"/>
      <c r="AO4073" s="138"/>
      <c r="AP4073" s="505"/>
      <c r="AQ4073" s="150"/>
      <c r="AR4073" s="150"/>
      <c r="AS4073" s="150"/>
      <c r="AT4073" s="150"/>
      <c r="AU4073" s="138"/>
      <c r="AV4073" s="505"/>
      <c r="AW4073" s="150"/>
      <c r="AX4073" s="150"/>
      <c r="AY4073" s="150"/>
      <c r="BB4073" s="505"/>
      <c r="BC4073" s="150"/>
      <c r="BD4073" s="150"/>
      <c r="BE4073" s="150"/>
      <c r="BF4073" s="150"/>
      <c r="BG4073" s="150"/>
      <c r="BH4073" s="150"/>
      <c r="BI4073" s="133"/>
      <c r="BJ4073" s="135"/>
    </row>
    <row r="4074" spans="3:62">
      <c r="C4074" s="504"/>
      <c r="F4074" s="505"/>
      <c r="G4074" s="150"/>
      <c r="H4074" s="150"/>
      <c r="I4074" s="150"/>
      <c r="J4074" s="150"/>
      <c r="K4074" s="138"/>
      <c r="L4074" s="505"/>
      <c r="M4074" s="150"/>
      <c r="N4074" s="150"/>
      <c r="O4074" s="150"/>
      <c r="P4074" s="150"/>
      <c r="Q4074" s="138"/>
      <c r="R4074" s="505"/>
      <c r="S4074" s="150"/>
      <c r="T4074" s="150"/>
      <c r="U4074" s="150"/>
      <c r="V4074" s="150"/>
      <c r="W4074" s="138"/>
      <c r="X4074" s="505"/>
      <c r="Y4074" s="150"/>
      <c r="Z4074" s="150"/>
      <c r="AA4074" s="150"/>
      <c r="AB4074" s="150"/>
      <c r="AC4074" s="138"/>
      <c r="AD4074" s="505"/>
      <c r="AE4074" s="150"/>
      <c r="AF4074" s="150"/>
      <c r="AG4074" s="150"/>
      <c r="AH4074" s="150"/>
      <c r="AI4074" s="138"/>
      <c r="AJ4074" s="505"/>
      <c r="AK4074" s="150"/>
      <c r="AL4074" s="150"/>
      <c r="AM4074" s="150"/>
      <c r="AN4074" s="150"/>
      <c r="AO4074" s="138"/>
      <c r="AP4074" s="505"/>
      <c r="AQ4074" s="150"/>
      <c r="AR4074" s="150"/>
      <c r="AS4074" s="150"/>
      <c r="AT4074" s="150"/>
      <c r="AU4074" s="138"/>
      <c r="AV4074" s="505"/>
      <c r="AW4074" s="150"/>
      <c r="AX4074" s="150"/>
      <c r="AY4074" s="150"/>
      <c r="BB4074" s="505"/>
      <c r="BC4074" s="150"/>
      <c r="BD4074" s="150"/>
      <c r="BE4074" s="150"/>
      <c r="BF4074" s="150"/>
      <c r="BG4074" s="150"/>
      <c r="BH4074" s="150"/>
      <c r="BI4074" s="133"/>
      <c r="BJ4074" s="135"/>
    </row>
    <row r="4075" spans="3:62">
      <c r="C4075" s="504"/>
      <c r="F4075" s="505"/>
      <c r="G4075" s="150"/>
      <c r="H4075" s="150"/>
      <c r="I4075" s="150"/>
      <c r="J4075" s="150"/>
      <c r="K4075" s="138"/>
      <c r="L4075" s="505"/>
      <c r="M4075" s="150"/>
      <c r="N4075" s="150"/>
      <c r="O4075" s="150"/>
      <c r="P4075" s="150"/>
      <c r="Q4075" s="138"/>
      <c r="R4075" s="505"/>
      <c r="S4075" s="150"/>
      <c r="T4075" s="150"/>
      <c r="U4075" s="150"/>
      <c r="V4075" s="150"/>
      <c r="W4075" s="138"/>
      <c r="X4075" s="505"/>
      <c r="Y4075" s="150"/>
      <c r="Z4075" s="150"/>
      <c r="AA4075" s="150"/>
      <c r="AB4075" s="150"/>
      <c r="AC4075" s="138"/>
      <c r="AD4075" s="505"/>
      <c r="AE4075" s="150"/>
      <c r="AF4075" s="150"/>
      <c r="AG4075" s="150"/>
      <c r="AH4075" s="150"/>
      <c r="AI4075" s="138"/>
      <c r="AJ4075" s="505"/>
      <c r="AK4075" s="150"/>
      <c r="AL4075" s="150"/>
      <c r="AM4075" s="150"/>
      <c r="AN4075" s="150"/>
      <c r="AO4075" s="138"/>
      <c r="AP4075" s="505"/>
      <c r="AQ4075" s="150"/>
      <c r="AR4075" s="150"/>
      <c r="AS4075" s="150"/>
      <c r="AT4075" s="150"/>
      <c r="AU4075" s="138"/>
      <c r="AV4075" s="505"/>
      <c r="AW4075" s="150"/>
      <c r="AX4075" s="150"/>
      <c r="AY4075" s="150"/>
      <c r="BB4075" s="505"/>
      <c r="BC4075" s="150"/>
      <c r="BD4075" s="150"/>
      <c r="BE4075" s="150"/>
      <c r="BF4075" s="150"/>
      <c r="BG4075" s="150"/>
      <c r="BH4075" s="150"/>
      <c r="BI4075" s="133"/>
      <c r="BJ4075" s="135"/>
    </row>
    <row r="4076" spans="3:62">
      <c r="C4076" s="504"/>
      <c r="F4076" s="505"/>
      <c r="G4076" s="150"/>
      <c r="H4076" s="150"/>
      <c r="I4076" s="150"/>
      <c r="J4076" s="150"/>
      <c r="K4076" s="138"/>
      <c r="L4076" s="505"/>
      <c r="M4076" s="150"/>
      <c r="N4076" s="150"/>
      <c r="O4076" s="150"/>
      <c r="P4076" s="150"/>
      <c r="Q4076" s="138"/>
      <c r="R4076" s="505"/>
      <c r="S4076" s="150"/>
      <c r="T4076" s="150"/>
      <c r="U4076" s="150"/>
      <c r="V4076" s="150"/>
      <c r="W4076" s="138"/>
      <c r="X4076" s="505"/>
      <c r="Y4076" s="150"/>
      <c r="Z4076" s="150"/>
      <c r="AA4076" s="150"/>
      <c r="AB4076" s="150"/>
      <c r="AC4076" s="138"/>
      <c r="AD4076" s="505"/>
      <c r="AE4076" s="150"/>
      <c r="AF4076" s="150"/>
      <c r="AG4076" s="150"/>
      <c r="AH4076" s="150"/>
      <c r="AI4076" s="138"/>
      <c r="AJ4076" s="505"/>
      <c r="AK4076" s="150"/>
      <c r="AL4076" s="150"/>
      <c r="AM4076" s="150"/>
      <c r="AN4076" s="150"/>
      <c r="AO4076" s="138"/>
      <c r="AP4076" s="505"/>
      <c r="AQ4076" s="150"/>
      <c r="AR4076" s="150"/>
      <c r="AS4076" s="150"/>
      <c r="AT4076" s="150"/>
      <c r="AU4076" s="138"/>
      <c r="AV4076" s="505"/>
      <c r="AW4076" s="150"/>
      <c r="AX4076" s="150"/>
      <c r="AY4076" s="150"/>
      <c r="BB4076" s="505"/>
      <c r="BC4076" s="150"/>
      <c r="BD4076" s="150"/>
      <c r="BE4076" s="150"/>
      <c r="BF4076" s="150"/>
      <c r="BG4076" s="150"/>
      <c r="BH4076" s="150"/>
      <c r="BI4076" s="133"/>
      <c r="BJ4076" s="135"/>
    </row>
    <row r="4077" spans="3:62">
      <c r="C4077" s="504"/>
      <c r="F4077" s="505"/>
      <c r="G4077" s="150"/>
      <c r="H4077" s="150"/>
      <c r="I4077" s="150"/>
      <c r="J4077" s="150"/>
      <c r="K4077" s="138"/>
      <c r="L4077" s="505"/>
      <c r="M4077" s="150"/>
      <c r="N4077" s="150"/>
      <c r="O4077" s="150"/>
      <c r="P4077" s="150"/>
      <c r="Q4077" s="138"/>
      <c r="R4077" s="505"/>
      <c r="S4077" s="150"/>
      <c r="T4077" s="150"/>
      <c r="U4077" s="150"/>
      <c r="V4077" s="150"/>
      <c r="W4077" s="138"/>
      <c r="X4077" s="505"/>
      <c r="Y4077" s="150"/>
      <c r="Z4077" s="150"/>
      <c r="AA4077" s="150"/>
      <c r="AB4077" s="150"/>
      <c r="AC4077" s="138"/>
      <c r="AD4077" s="505"/>
      <c r="AE4077" s="150"/>
      <c r="AF4077" s="150"/>
      <c r="AG4077" s="150"/>
      <c r="AH4077" s="150"/>
      <c r="AI4077" s="138"/>
      <c r="AJ4077" s="505"/>
      <c r="AK4077" s="150"/>
      <c r="AL4077" s="150"/>
      <c r="AM4077" s="150"/>
      <c r="AN4077" s="150"/>
      <c r="AO4077" s="138"/>
      <c r="AP4077" s="505"/>
      <c r="AQ4077" s="150"/>
      <c r="AR4077" s="150"/>
      <c r="AS4077" s="150"/>
      <c r="AT4077" s="150"/>
      <c r="AU4077" s="138"/>
      <c r="AV4077" s="505"/>
      <c r="AW4077" s="150"/>
      <c r="AX4077" s="150"/>
      <c r="AY4077" s="150"/>
      <c r="BB4077" s="505"/>
      <c r="BC4077" s="150"/>
      <c r="BD4077" s="150"/>
      <c r="BE4077" s="150"/>
      <c r="BF4077" s="150"/>
      <c r="BG4077" s="150"/>
      <c r="BH4077" s="150"/>
      <c r="BI4077" s="133"/>
      <c r="BJ4077" s="135"/>
    </row>
    <row r="4078" spans="3:62">
      <c r="C4078" s="504"/>
      <c r="F4078" s="505"/>
      <c r="G4078" s="150"/>
      <c r="H4078" s="150"/>
      <c r="I4078" s="150"/>
      <c r="J4078" s="150"/>
      <c r="K4078" s="138"/>
      <c r="L4078" s="505"/>
      <c r="M4078" s="150"/>
      <c r="N4078" s="150"/>
      <c r="O4078" s="150"/>
      <c r="P4078" s="150"/>
      <c r="Q4078" s="138"/>
      <c r="R4078" s="505"/>
      <c r="S4078" s="150"/>
      <c r="T4078" s="150"/>
      <c r="U4078" s="150"/>
      <c r="V4078" s="150"/>
      <c r="W4078" s="138"/>
      <c r="X4078" s="505"/>
      <c r="Y4078" s="150"/>
      <c r="Z4078" s="150"/>
      <c r="AA4078" s="150"/>
      <c r="AB4078" s="150"/>
      <c r="AC4078" s="138"/>
      <c r="AD4078" s="505"/>
      <c r="AE4078" s="150"/>
      <c r="AF4078" s="150"/>
      <c r="AG4078" s="150"/>
      <c r="AH4078" s="150"/>
      <c r="AI4078" s="138"/>
      <c r="AJ4078" s="505"/>
      <c r="AK4078" s="150"/>
      <c r="AL4078" s="150"/>
      <c r="AM4078" s="150"/>
      <c r="AN4078" s="150"/>
      <c r="AO4078" s="138"/>
      <c r="AP4078" s="505"/>
      <c r="AQ4078" s="150"/>
      <c r="AR4078" s="150"/>
      <c r="AS4078" s="150"/>
      <c r="AT4078" s="150"/>
      <c r="AU4078" s="138"/>
      <c r="AV4078" s="505"/>
      <c r="AW4078" s="150"/>
      <c r="AX4078" s="150"/>
      <c r="AY4078" s="150"/>
      <c r="BB4078" s="505"/>
      <c r="BC4078" s="150"/>
      <c r="BD4078" s="150"/>
      <c r="BE4078" s="150"/>
      <c r="BF4078" s="150"/>
      <c r="BG4078" s="150"/>
      <c r="BH4078" s="150"/>
      <c r="BI4078" s="133"/>
      <c r="BJ4078" s="135"/>
    </row>
    <row r="4079" spans="3:62">
      <c r="C4079" s="504"/>
      <c r="F4079" s="505"/>
      <c r="G4079" s="150"/>
      <c r="H4079" s="150"/>
      <c r="I4079" s="150"/>
      <c r="J4079" s="150"/>
      <c r="K4079" s="138"/>
      <c r="L4079" s="505"/>
      <c r="M4079" s="150"/>
      <c r="N4079" s="150"/>
      <c r="O4079" s="150"/>
      <c r="P4079" s="150"/>
      <c r="Q4079" s="138"/>
      <c r="R4079" s="505"/>
      <c r="S4079" s="150"/>
      <c r="T4079" s="150"/>
      <c r="U4079" s="150"/>
      <c r="V4079" s="150"/>
      <c r="W4079" s="138"/>
      <c r="X4079" s="505"/>
      <c r="Y4079" s="150"/>
      <c r="Z4079" s="150"/>
      <c r="AA4079" s="150"/>
      <c r="AB4079" s="150"/>
      <c r="AC4079" s="138"/>
      <c r="AD4079" s="505"/>
      <c r="AE4079" s="150"/>
      <c r="AF4079" s="150"/>
      <c r="AG4079" s="150"/>
      <c r="AH4079" s="150"/>
      <c r="AI4079" s="138"/>
      <c r="AJ4079" s="505"/>
      <c r="AK4079" s="150"/>
      <c r="AL4079" s="150"/>
      <c r="AM4079" s="150"/>
      <c r="AN4079" s="150"/>
      <c r="AO4079" s="138"/>
      <c r="AP4079" s="505"/>
      <c r="AQ4079" s="150"/>
      <c r="AR4079" s="150"/>
      <c r="AS4079" s="150"/>
      <c r="AT4079" s="150"/>
      <c r="AU4079" s="138"/>
      <c r="AV4079" s="505"/>
      <c r="AW4079" s="150"/>
      <c r="AX4079" s="150"/>
      <c r="AY4079" s="150"/>
      <c r="BB4079" s="505"/>
      <c r="BC4079" s="150"/>
      <c r="BD4079" s="150"/>
      <c r="BE4079" s="150"/>
      <c r="BF4079" s="150"/>
      <c r="BG4079" s="150"/>
      <c r="BH4079" s="150"/>
      <c r="BI4079" s="133"/>
      <c r="BJ4079" s="135"/>
    </row>
    <row r="4080" spans="3:62">
      <c r="C4080" s="504"/>
      <c r="F4080" s="505"/>
      <c r="G4080" s="150"/>
      <c r="H4080" s="150"/>
      <c r="I4080" s="150"/>
      <c r="J4080" s="150"/>
      <c r="K4080" s="138"/>
      <c r="L4080" s="505"/>
      <c r="M4080" s="150"/>
      <c r="N4080" s="150"/>
      <c r="O4080" s="150"/>
      <c r="P4080" s="150"/>
      <c r="Q4080" s="138"/>
      <c r="R4080" s="505"/>
      <c r="S4080" s="150"/>
      <c r="T4080" s="150"/>
      <c r="U4080" s="150"/>
      <c r="V4080" s="150"/>
      <c r="W4080" s="138"/>
      <c r="X4080" s="505"/>
      <c r="Y4080" s="150"/>
      <c r="Z4080" s="150"/>
      <c r="AA4080" s="150"/>
      <c r="AB4080" s="150"/>
      <c r="AC4080" s="138"/>
      <c r="AD4080" s="505"/>
      <c r="AE4080" s="150"/>
      <c r="AF4080" s="150"/>
      <c r="AG4080" s="150"/>
      <c r="AH4080" s="150"/>
      <c r="AI4080" s="138"/>
      <c r="AJ4080" s="505"/>
      <c r="AK4080" s="150"/>
      <c r="AL4080" s="150"/>
      <c r="AM4080" s="150"/>
      <c r="AN4080" s="150"/>
      <c r="AO4080" s="138"/>
      <c r="AP4080" s="505"/>
      <c r="AQ4080" s="150"/>
      <c r="AR4080" s="150"/>
      <c r="AS4080" s="150"/>
      <c r="AT4080" s="150"/>
      <c r="AU4080" s="138"/>
      <c r="AV4080" s="505"/>
      <c r="AW4080" s="150"/>
      <c r="AX4080" s="150"/>
      <c r="AY4080" s="150"/>
      <c r="BB4080" s="505"/>
      <c r="BC4080" s="150"/>
      <c r="BD4080" s="150"/>
      <c r="BE4080" s="150"/>
      <c r="BF4080" s="150"/>
      <c r="BG4080" s="150"/>
      <c r="BH4080" s="150"/>
      <c r="BI4080" s="133"/>
      <c r="BJ4080" s="135"/>
    </row>
    <row r="4081" spans="3:62">
      <c r="C4081" s="504"/>
      <c r="F4081" s="505"/>
      <c r="G4081" s="150"/>
      <c r="H4081" s="150"/>
      <c r="I4081" s="150"/>
      <c r="J4081" s="150"/>
      <c r="K4081" s="138"/>
      <c r="L4081" s="505"/>
      <c r="M4081" s="150"/>
      <c r="N4081" s="150"/>
      <c r="O4081" s="150"/>
      <c r="P4081" s="150"/>
      <c r="Q4081" s="138"/>
      <c r="R4081" s="505"/>
      <c r="S4081" s="150"/>
      <c r="T4081" s="150"/>
      <c r="U4081" s="150"/>
      <c r="V4081" s="150"/>
      <c r="W4081" s="138"/>
      <c r="X4081" s="505"/>
      <c r="Y4081" s="150"/>
      <c r="Z4081" s="150"/>
      <c r="AA4081" s="150"/>
      <c r="AB4081" s="150"/>
      <c r="AC4081" s="138"/>
      <c r="AD4081" s="505"/>
      <c r="AE4081" s="150"/>
      <c r="AF4081" s="150"/>
      <c r="AG4081" s="150"/>
      <c r="AH4081" s="150"/>
      <c r="AI4081" s="138"/>
      <c r="AJ4081" s="505"/>
      <c r="AK4081" s="150"/>
      <c r="AL4081" s="150"/>
      <c r="AM4081" s="150"/>
      <c r="AN4081" s="150"/>
      <c r="AO4081" s="138"/>
      <c r="AP4081" s="505"/>
      <c r="AQ4081" s="150"/>
      <c r="AR4081" s="150"/>
      <c r="AS4081" s="150"/>
      <c r="AT4081" s="150"/>
      <c r="AU4081" s="138"/>
      <c r="AV4081" s="505"/>
      <c r="AW4081" s="150"/>
      <c r="AX4081" s="150"/>
      <c r="AY4081" s="150"/>
      <c r="BB4081" s="505"/>
      <c r="BC4081" s="150"/>
      <c r="BD4081" s="150"/>
      <c r="BE4081" s="150"/>
      <c r="BF4081" s="150"/>
      <c r="BG4081" s="150"/>
      <c r="BH4081" s="150"/>
      <c r="BI4081" s="133"/>
      <c r="BJ4081" s="135"/>
    </row>
    <row r="4082" spans="3:62">
      <c r="C4082" s="504"/>
      <c r="F4082" s="505"/>
      <c r="G4082" s="150"/>
      <c r="H4082" s="150"/>
      <c r="I4082" s="150"/>
      <c r="J4082" s="150"/>
      <c r="K4082" s="138"/>
      <c r="L4082" s="505"/>
      <c r="M4082" s="150"/>
      <c r="N4082" s="150"/>
      <c r="O4082" s="150"/>
      <c r="P4082" s="150"/>
      <c r="Q4082" s="138"/>
      <c r="R4082" s="505"/>
      <c r="S4082" s="150"/>
      <c r="T4082" s="150"/>
      <c r="U4082" s="150"/>
      <c r="V4082" s="150"/>
      <c r="W4082" s="138"/>
      <c r="X4082" s="505"/>
      <c r="Y4082" s="150"/>
      <c r="Z4082" s="150"/>
      <c r="AA4082" s="150"/>
      <c r="AB4082" s="150"/>
      <c r="AC4082" s="138"/>
      <c r="AD4082" s="505"/>
      <c r="AE4082" s="150"/>
      <c r="AF4082" s="150"/>
      <c r="AG4082" s="150"/>
      <c r="AH4082" s="150"/>
      <c r="AI4082" s="138"/>
      <c r="AJ4082" s="505"/>
      <c r="AK4082" s="150"/>
      <c r="AL4082" s="150"/>
      <c r="AM4082" s="150"/>
      <c r="AN4082" s="150"/>
      <c r="AO4082" s="138"/>
      <c r="AP4082" s="505"/>
      <c r="AQ4082" s="150"/>
      <c r="AR4082" s="150"/>
      <c r="AS4082" s="150"/>
      <c r="AT4082" s="150"/>
      <c r="AU4082" s="138"/>
      <c r="AV4082" s="505"/>
      <c r="AW4082" s="150"/>
      <c r="AX4082" s="150"/>
      <c r="AY4082" s="150"/>
      <c r="BB4082" s="505"/>
      <c r="BC4082" s="150"/>
      <c r="BD4082" s="150"/>
      <c r="BE4082" s="150"/>
      <c r="BF4082" s="150"/>
      <c r="BG4082" s="150"/>
      <c r="BH4082" s="150"/>
      <c r="BI4082" s="133"/>
      <c r="BJ4082" s="135"/>
    </row>
    <row r="4083" spans="3:62">
      <c r="C4083" s="504"/>
      <c r="F4083" s="505"/>
      <c r="G4083" s="150"/>
      <c r="H4083" s="150"/>
      <c r="I4083" s="150"/>
      <c r="J4083" s="150"/>
      <c r="K4083" s="138"/>
      <c r="L4083" s="505"/>
      <c r="M4083" s="150"/>
      <c r="N4083" s="150"/>
      <c r="O4083" s="150"/>
      <c r="P4083" s="150"/>
      <c r="Q4083" s="138"/>
      <c r="R4083" s="505"/>
      <c r="S4083" s="150"/>
      <c r="T4083" s="150"/>
      <c r="U4083" s="150"/>
      <c r="V4083" s="150"/>
      <c r="W4083" s="138"/>
      <c r="X4083" s="505"/>
      <c r="Y4083" s="150"/>
      <c r="Z4083" s="150"/>
      <c r="AA4083" s="150"/>
      <c r="AB4083" s="150"/>
      <c r="AC4083" s="138"/>
      <c r="AD4083" s="505"/>
      <c r="AE4083" s="150"/>
      <c r="AF4083" s="150"/>
      <c r="AG4083" s="150"/>
      <c r="AH4083" s="150"/>
      <c r="AI4083" s="138"/>
      <c r="AJ4083" s="505"/>
      <c r="AK4083" s="150"/>
      <c r="AL4083" s="150"/>
      <c r="AM4083" s="150"/>
      <c r="AN4083" s="150"/>
      <c r="AO4083" s="138"/>
      <c r="AP4083" s="505"/>
      <c r="AQ4083" s="150"/>
      <c r="AR4083" s="150"/>
      <c r="AS4083" s="150"/>
      <c r="AT4083" s="150"/>
      <c r="AU4083" s="138"/>
      <c r="AV4083" s="505"/>
      <c r="AW4083" s="150"/>
      <c r="AX4083" s="150"/>
      <c r="AY4083" s="150"/>
      <c r="BB4083" s="505"/>
      <c r="BC4083" s="150"/>
      <c r="BD4083" s="150"/>
      <c r="BE4083" s="150"/>
      <c r="BF4083" s="150"/>
      <c r="BG4083" s="150"/>
      <c r="BH4083" s="150"/>
      <c r="BI4083" s="133"/>
      <c r="BJ4083" s="135"/>
    </row>
    <row r="4084" spans="3:62">
      <c r="C4084" s="504"/>
      <c r="F4084" s="505"/>
      <c r="G4084" s="150"/>
      <c r="H4084" s="150"/>
      <c r="I4084" s="150"/>
      <c r="J4084" s="150"/>
      <c r="K4084" s="138"/>
      <c r="L4084" s="505"/>
      <c r="M4084" s="150"/>
      <c r="N4084" s="150"/>
      <c r="O4084" s="150"/>
      <c r="P4084" s="150"/>
      <c r="Q4084" s="138"/>
      <c r="R4084" s="505"/>
      <c r="S4084" s="150"/>
      <c r="T4084" s="150"/>
      <c r="U4084" s="150"/>
      <c r="V4084" s="150"/>
      <c r="W4084" s="138"/>
      <c r="X4084" s="505"/>
      <c r="Y4084" s="150"/>
      <c r="Z4084" s="150"/>
      <c r="AA4084" s="150"/>
      <c r="AB4084" s="150"/>
      <c r="AC4084" s="138"/>
      <c r="AD4084" s="505"/>
      <c r="AE4084" s="150"/>
      <c r="AF4084" s="150"/>
      <c r="AG4084" s="150"/>
      <c r="AH4084" s="150"/>
      <c r="AI4084" s="138"/>
      <c r="AJ4084" s="505"/>
      <c r="AK4084" s="150"/>
      <c r="AL4084" s="150"/>
      <c r="AM4084" s="150"/>
      <c r="AN4084" s="150"/>
      <c r="AO4084" s="138"/>
      <c r="AP4084" s="505"/>
      <c r="AQ4084" s="150"/>
      <c r="AR4084" s="150"/>
      <c r="AS4084" s="150"/>
      <c r="AT4084" s="150"/>
      <c r="AU4084" s="138"/>
      <c r="AV4084" s="505"/>
      <c r="AW4084" s="150"/>
      <c r="AX4084" s="150"/>
      <c r="AY4084" s="150"/>
      <c r="BB4084" s="505"/>
      <c r="BC4084" s="150"/>
      <c r="BD4084" s="150"/>
      <c r="BE4084" s="150"/>
      <c r="BF4084" s="150"/>
      <c r="BG4084" s="150"/>
      <c r="BH4084" s="150"/>
      <c r="BI4084" s="133"/>
      <c r="BJ4084" s="135"/>
    </row>
    <row r="4085" spans="3:62">
      <c r="C4085" s="504"/>
      <c r="F4085" s="505"/>
      <c r="G4085" s="150"/>
      <c r="H4085" s="150"/>
      <c r="I4085" s="150"/>
      <c r="J4085" s="150"/>
      <c r="K4085" s="138"/>
      <c r="L4085" s="505"/>
      <c r="M4085" s="150"/>
      <c r="N4085" s="150"/>
      <c r="O4085" s="150"/>
      <c r="P4085" s="150"/>
      <c r="Q4085" s="138"/>
      <c r="R4085" s="505"/>
      <c r="S4085" s="150"/>
      <c r="T4085" s="150"/>
      <c r="U4085" s="150"/>
      <c r="V4085" s="150"/>
      <c r="W4085" s="138"/>
      <c r="X4085" s="505"/>
      <c r="Y4085" s="150"/>
      <c r="Z4085" s="150"/>
      <c r="AA4085" s="150"/>
      <c r="AB4085" s="150"/>
      <c r="AC4085" s="138"/>
      <c r="AD4085" s="505"/>
      <c r="AE4085" s="150"/>
      <c r="AF4085" s="150"/>
      <c r="AG4085" s="150"/>
      <c r="AH4085" s="150"/>
      <c r="AI4085" s="138"/>
      <c r="AJ4085" s="505"/>
      <c r="AK4085" s="150"/>
      <c r="AL4085" s="150"/>
      <c r="AM4085" s="150"/>
      <c r="AN4085" s="150"/>
      <c r="AO4085" s="138"/>
      <c r="AP4085" s="505"/>
      <c r="AQ4085" s="150"/>
      <c r="AR4085" s="150"/>
      <c r="AS4085" s="150"/>
      <c r="AT4085" s="150"/>
      <c r="AU4085" s="138"/>
      <c r="AV4085" s="505"/>
      <c r="AW4085" s="150"/>
      <c r="AX4085" s="150"/>
      <c r="AY4085" s="150"/>
      <c r="BB4085" s="505"/>
      <c r="BC4085" s="150"/>
      <c r="BD4085" s="150"/>
      <c r="BE4085" s="150"/>
      <c r="BF4085" s="150"/>
      <c r="BG4085" s="150"/>
      <c r="BH4085" s="150"/>
      <c r="BI4085" s="133"/>
      <c r="BJ4085" s="135"/>
    </row>
    <row r="4086" spans="3:62">
      <c r="C4086" s="504"/>
      <c r="F4086" s="505"/>
      <c r="G4086" s="150"/>
      <c r="H4086" s="150"/>
      <c r="I4086" s="150"/>
      <c r="J4086" s="150"/>
      <c r="K4086" s="138"/>
      <c r="L4086" s="505"/>
      <c r="M4086" s="150"/>
      <c r="N4086" s="150"/>
      <c r="O4086" s="150"/>
      <c r="P4086" s="150"/>
      <c r="Q4086" s="138"/>
      <c r="R4086" s="505"/>
      <c r="S4086" s="150"/>
      <c r="T4086" s="150"/>
      <c r="U4086" s="150"/>
      <c r="V4086" s="150"/>
      <c r="W4086" s="138"/>
      <c r="X4086" s="505"/>
      <c r="Y4086" s="150"/>
      <c r="Z4086" s="150"/>
      <c r="AA4086" s="150"/>
      <c r="AB4086" s="150"/>
      <c r="AC4086" s="138"/>
      <c r="AD4086" s="505"/>
      <c r="AE4086" s="150"/>
      <c r="AF4086" s="150"/>
      <c r="AG4086" s="150"/>
      <c r="AH4086" s="150"/>
      <c r="AI4086" s="138"/>
      <c r="AJ4086" s="505"/>
      <c r="AK4086" s="150"/>
      <c r="AL4086" s="150"/>
      <c r="AM4086" s="150"/>
      <c r="AN4086" s="150"/>
      <c r="AO4086" s="138"/>
      <c r="AP4086" s="505"/>
      <c r="AQ4086" s="150"/>
      <c r="AR4086" s="150"/>
      <c r="AS4086" s="150"/>
      <c r="AT4086" s="150"/>
      <c r="AU4086" s="138"/>
      <c r="AV4086" s="505"/>
      <c r="AW4086" s="150"/>
      <c r="AX4086" s="150"/>
      <c r="AY4086" s="150"/>
      <c r="BB4086" s="505"/>
      <c r="BC4086" s="150"/>
      <c r="BD4086" s="150"/>
      <c r="BE4086" s="150"/>
      <c r="BF4086" s="150"/>
      <c r="BG4086" s="150"/>
      <c r="BH4086" s="150"/>
      <c r="BI4086" s="133"/>
      <c r="BJ4086" s="135"/>
    </row>
    <row r="4087" spans="3:62">
      <c r="C4087" s="504"/>
      <c r="F4087" s="505"/>
      <c r="G4087" s="150"/>
      <c r="H4087" s="150"/>
      <c r="I4087" s="150"/>
      <c r="J4087" s="150"/>
      <c r="K4087" s="138"/>
      <c r="L4087" s="505"/>
      <c r="M4087" s="150"/>
      <c r="N4087" s="150"/>
      <c r="O4087" s="150"/>
      <c r="P4087" s="150"/>
      <c r="Q4087" s="138"/>
      <c r="R4087" s="505"/>
      <c r="S4087" s="150"/>
      <c r="T4087" s="150"/>
      <c r="U4087" s="150"/>
      <c r="V4087" s="150"/>
      <c r="W4087" s="138"/>
      <c r="X4087" s="505"/>
      <c r="Y4087" s="150"/>
      <c r="Z4087" s="150"/>
      <c r="AA4087" s="150"/>
      <c r="AB4087" s="150"/>
      <c r="AC4087" s="138"/>
      <c r="AD4087" s="505"/>
      <c r="AE4087" s="150"/>
      <c r="AF4087" s="150"/>
      <c r="AG4087" s="150"/>
      <c r="AH4087" s="150"/>
      <c r="AI4087" s="138"/>
      <c r="AJ4087" s="505"/>
      <c r="AK4087" s="150"/>
      <c r="AL4087" s="150"/>
      <c r="AM4087" s="150"/>
      <c r="AN4087" s="150"/>
      <c r="AO4087" s="138"/>
      <c r="AP4087" s="505"/>
      <c r="AQ4087" s="150"/>
      <c r="AR4087" s="150"/>
      <c r="AS4087" s="150"/>
      <c r="AT4087" s="150"/>
      <c r="AU4087" s="138"/>
      <c r="AV4087" s="505"/>
      <c r="AW4087" s="150"/>
      <c r="AX4087" s="150"/>
      <c r="AY4087" s="150"/>
      <c r="BB4087" s="505"/>
      <c r="BC4087" s="150"/>
      <c r="BD4087" s="150"/>
      <c r="BE4087" s="150"/>
      <c r="BF4087" s="150"/>
      <c r="BG4087" s="150"/>
      <c r="BH4087" s="150"/>
      <c r="BI4087" s="133"/>
      <c r="BJ4087" s="135"/>
    </row>
    <row r="4088" spans="3:62">
      <c r="C4088" s="504"/>
      <c r="F4088" s="505"/>
      <c r="G4088" s="150"/>
      <c r="H4088" s="150"/>
      <c r="I4088" s="150"/>
      <c r="J4088" s="150"/>
      <c r="K4088" s="138"/>
      <c r="L4088" s="505"/>
      <c r="M4088" s="150"/>
      <c r="N4088" s="150"/>
      <c r="O4088" s="150"/>
      <c r="P4088" s="150"/>
      <c r="Q4088" s="138"/>
      <c r="R4088" s="505"/>
      <c r="S4088" s="150"/>
      <c r="T4088" s="150"/>
      <c r="U4088" s="150"/>
      <c r="V4088" s="150"/>
      <c r="W4088" s="138"/>
      <c r="X4088" s="505"/>
      <c r="Y4088" s="150"/>
      <c r="Z4088" s="150"/>
      <c r="AA4088" s="150"/>
      <c r="AB4088" s="150"/>
      <c r="AC4088" s="138"/>
      <c r="AD4088" s="505"/>
      <c r="AE4088" s="150"/>
      <c r="AF4088" s="150"/>
      <c r="AG4088" s="150"/>
      <c r="AH4088" s="150"/>
      <c r="AI4088" s="138"/>
      <c r="AJ4088" s="505"/>
      <c r="AK4088" s="150"/>
      <c r="AL4088" s="150"/>
      <c r="AM4088" s="150"/>
      <c r="AN4088" s="150"/>
      <c r="AO4088" s="138"/>
      <c r="AP4088" s="505"/>
      <c r="AQ4088" s="150"/>
      <c r="AR4088" s="150"/>
      <c r="AS4088" s="150"/>
      <c r="AT4088" s="150"/>
      <c r="AU4088" s="138"/>
      <c r="AV4088" s="505"/>
      <c r="AW4088" s="150"/>
      <c r="AX4088" s="150"/>
      <c r="AY4088" s="150"/>
      <c r="BB4088" s="505"/>
      <c r="BC4088" s="150"/>
      <c r="BD4088" s="150"/>
      <c r="BE4088" s="150"/>
      <c r="BF4088" s="150"/>
      <c r="BG4088" s="150"/>
      <c r="BH4088" s="150"/>
      <c r="BI4088" s="133"/>
      <c r="BJ4088" s="135"/>
    </row>
    <row r="4089" spans="3:62">
      <c r="C4089" s="504"/>
      <c r="F4089" s="505"/>
      <c r="G4089" s="150"/>
      <c r="H4089" s="150"/>
      <c r="I4089" s="150"/>
      <c r="J4089" s="150"/>
      <c r="K4089" s="138"/>
      <c r="L4089" s="505"/>
      <c r="M4089" s="150"/>
      <c r="N4089" s="150"/>
      <c r="O4089" s="150"/>
      <c r="P4089" s="150"/>
      <c r="Q4089" s="138"/>
      <c r="R4089" s="505"/>
      <c r="S4089" s="150"/>
      <c r="T4089" s="150"/>
      <c r="U4089" s="150"/>
      <c r="V4089" s="150"/>
      <c r="W4089" s="138"/>
      <c r="X4089" s="505"/>
      <c r="Y4089" s="150"/>
      <c r="Z4089" s="150"/>
      <c r="AA4089" s="150"/>
      <c r="AB4089" s="150"/>
      <c r="AC4089" s="138"/>
      <c r="AD4089" s="505"/>
      <c r="AE4089" s="150"/>
      <c r="AF4089" s="150"/>
      <c r="AG4089" s="150"/>
      <c r="AH4089" s="150"/>
      <c r="AI4089" s="138"/>
      <c r="AJ4089" s="505"/>
      <c r="AK4089" s="150"/>
      <c r="AL4089" s="150"/>
      <c r="AM4089" s="150"/>
      <c r="AN4089" s="150"/>
      <c r="AO4089" s="138"/>
      <c r="AP4089" s="505"/>
      <c r="AQ4089" s="150"/>
      <c r="AR4089" s="150"/>
      <c r="AS4089" s="150"/>
      <c r="AT4089" s="150"/>
      <c r="AU4089" s="138"/>
      <c r="AV4089" s="505"/>
      <c r="AW4089" s="150"/>
      <c r="AX4089" s="150"/>
      <c r="AY4089" s="150"/>
      <c r="BB4089" s="505"/>
      <c r="BC4089" s="150"/>
      <c r="BD4089" s="150"/>
      <c r="BE4089" s="150"/>
      <c r="BF4089" s="150"/>
      <c r="BG4089" s="150"/>
      <c r="BH4089" s="150"/>
      <c r="BI4089" s="133"/>
      <c r="BJ4089" s="135"/>
    </row>
    <row r="4090" spans="3:62">
      <c r="C4090" s="504"/>
      <c r="F4090" s="505"/>
      <c r="G4090" s="150"/>
      <c r="H4090" s="150"/>
      <c r="I4090" s="150"/>
      <c r="J4090" s="150"/>
      <c r="K4090" s="138"/>
      <c r="L4090" s="505"/>
      <c r="M4090" s="150"/>
      <c r="N4090" s="150"/>
      <c r="O4090" s="150"/>
      <c r="P4090" s="150"/>
      <c r="Q4090" s="138"/>
      <c r="R4090" s="505"/>
      <c r="S4090" s="150"/>
      <c r="T4090" s="150"/>
      <c r="U4090" s="150"/>
      <c r="V4090" s="150"/>
      <c r="W4090" s="138"/>
      <c r="X4090" s="505"/>
      <c r="Y4090" s="150"/>
      <c r="Z4090" s="150"/>
      <c r="AA4090" s="150"/>
      <c r="AB4090" s="150"/>
      <c r="AC4090" s="138"/>
      <c r="AD4090" s="505"/>
      <c r="AE4090" s="150"/>
      <c r="AF4090" s="150"/>
      <c r="AG4090" s="150"/>
      <c r="AH4090" s="150"/>
      <c r="AI4090" s="138"/>
      <c r="AJ4090" s="505"/>
      <c r="AK4090" s="150"/>
      <c r="AL4090" s="150"/>
      <c r="AM4090" s="150"/>
      <c r="AN4090" s="150"/>
      <c r="AO4090" s="138"/>
      <c r="AP4090" s="505"/>
      <c r="AQ4090" s="150"/>
      <c r="AR4090" s="150"/>
      <c r="AS4090" s="150"/>
      <c r="AT4090" s="150"/>
      <c r="AU4090" s="138"/>
      <c r="AV4090" s="505"/>
      <c r="AW4090" s="150"/>
      <c r="AX4090" s="150"/>
      <c r="AY4090" s="150"/>
      <c r="BB4090" s="505"/>
      <c r="BC4090" s="150"/>
      <c r="BD4090" s="150"/>
      <c r="BE4090" s="150"/>
      <c r="BF4090" s="150"/>
      <c r="BG4090" s="150"/>
      <c r="BH4090" s="150"/>
      <c r="BI4090" s="133"/>
      <c r="BJ4090" s="135"/>
    </row>
    <row r="4091" spans="3:62">
      <c r="C4091" s="504"/>
      <c r="F4091" s="505"/>
      <c r="G4091" s="150"/>
      <c r="H4091" s="150"/>
      <c r="I4091" s="150"/>
      <c r="J4091" s="150"/>
      <c r="K4091" s="138"/>
      <c r="L4091" s="505"/>
      <c r="M4091" s="150"/>
      <c r="N4091" s="150"/>
      <c r="O4091" s="150"/>
      <c r="P4091" s="150"/>
      <c r="Q4091" s="138"/>
      <c r="R4091" s="505"/>
      <c r="S4091" s="150"/>
      <c r="T4091" s="150"/>
      <c r="U4091" s="150"/>
      <c r="V4091" s="150"/>
      <c r="W4091" s="138"/>
      <c r="X4091" s="505"/>
      <c r="Y4091" s="150"/>
      <c r="Z4091" s="150"/>
      <c r="AA4091" s="150"/>
      <c r="AB4091" s="150"/>
      <c r="AC4091" s="138"/>
      <c r="AD4091" s="505"/>
      <c r="AE4091" s="150"/>
      <c r="AF4091" s="150"/>
      <c r="AG4091" s="150"/>
      <c r="AH4091" s="150"/>
      <c r="AI4091" s="138"/>
      <c r="AJ4091" s="505"/>
      <c r="AK4091" s="150"/>
      <c r="AL4091" s="150"/>
      <c r="AM4091" s="150"/>
      <c r="AN4091" s="150"/>
      <c r="AO4091" s="138"/>
      <c r="AP4091" s="505"/>
      <c r="AQ4091" s="150"/>
      <c r="AR4091" s="150"/>
      <c r="AS4091" s="150"/>
      <c r="AT4091" s="150"/>
      <c r="AU4091" s="138"/>
      <c r="AV4091" s="505"/>
      <c r="AW4091" s="150"/>
      <c r="AX4091" s="150"/>
      <c r="AY4091" s="150"/>
      <c r="BB4091" s="505"/>
      <c r="BC4091" s="150"/>
      <c r="BD4091" s="150"/>
      <c r="BE4091" s="150"/>
      <c r="BF4091" s="150"/>
      <c r="BG4091" s="150"/>
      <c r="BH4091" s="150"/>
      <c r="BI4091" s="133"/>
      <c r="BJ4091" s="135"/>
    </row>
    <row r="4092" spans="3:62">
      <c r="C4092" s="504"/>
      <c r="F4092" s="505"/>
      <c r="G4092" s="150"/>
      <c r="H4092" s="150"/>
      <c r="I4092" s="150"/>
      <c r="J4092" s="150"/>
      <c r="K4092" s="138"/>
      <c r="L4092" s="505"/>
      <c r="M4092" s="150"/>
      <c r="N4092" s="150"/>
      <c r="O4092" s="150"/>
      <c r="P4092" s="150"/>
      <c r="Q4092" s="138"/>
      <c r="R4092" s="505"/>
      <c r="S4092" s="150"/>
      <c r="T4092" s="150"/>
      <c r="U4092" s="150"/>
      <c r="V4092" s="150"/>
      <c r="W4092" s="138"/>
      <c r="X4092" s="505"/>
      <c r="Y4092" s="150"/>
      <c r="Z4092" s="150"/>
      <c r="AA4092" s="150"/>
      <c r="AB4092" s="150"/>
      <c r="AC4092" s="138"/>
      <c r="AD4092" s="505"/>
      <c r="AE4092" s="150"/>
      <c r="AF4092" s="150"/>
      <c r="AG4092" s="150"/>
      <c r="AH4092" s="150"/>
      <c r="AI4092" s="138"/>
      <c r="AJ4092" s="505"/>
      <c r="AK4092" s="150"/>
      <c r="AL4092" s="150"/>
      <c r="AM4092" s="150"/>
      <c r="AN4092" s="150"/>
      <c r="AO4092" s="138"/>
      <c r="AP4092" s="505"/>
      <c r="AQ4092" s="150"/>
      <c r="AR4092" s="150"/>
      <c r="AS4092" s="150"/>
      <c r="AT4092" s="150"/>
      <c r="AU4092" s="138"/>
      <c r="AV4092" s="505"/>
      <c r="AW4092" s="150"/>
      <c r="AX4092" s="150"/>
      <c r="AY4092" s="150"/>
      <c r="BB4092" s="505"/>
      <c r="BC4092" s="150"/>
      <c r="BD4092" s="150"/>
      <c r="BE4092" s="150"/>
      <c r="BF4092" s="150"/>
      <c r="BG4092" s="150"/>
      <c r="BH4092" s="150"/>
      <c r="BI4092" s="133"/>
      <c r="BJ4092" s="135"/>
    </row>
    <row r="4093" spans="3:62">
      <c r="C4093" s="504"/>
      <c r="F4093" s="505"/>
      <c r="G4093" s="150"/>
      <c r="H4093" s="150"/>
      <c r="I4093" s="150"/>
      <c r="J4093" s="150"/>
      <c r="K4093" s="138"/>
      <c r="L4093" s="505"/>
      <c r="M4093" s="150"/>
      <c r="N4093" s="150"/>
      <c r="O4093" s="150"/>
      <c r="P4093" s="150"/>
      <c r="Q4093" s="138"/>
      <c r="R4093" s="505"/>
      <c r="S4093" s="150"/>
      <c r="T4093" s="150"/>
      <c r="U4093" s="150"/>
      <c r="V4093" s="150"/>
      <c r="W4093" s="138"/>
      <c r="X4093" s="505"/>
      <c r="Y4093" s="150"/>
      <c r="Z4093" s="150"/>
      <c r="AA4093" s="150"/>
      <c r="AB4093" s="150"/>
      <c r="AC4093" s="138"/>
      <c r="AD4093" s="505"/>
      <c r="AE4093" s="150"/>
      <c r="AF4093" s="150"/>
      <c r="AG4093" s="150"/>
      <c r="AH4093" s="150"/>
      <c r="AI4093" s="138"/>
      <c r="AJ4093" s="505"/>
      <c r="AK4093" s="150"/>
      <c r="AL4093" s="150"/>
      <c r="AM4093" s="150"/>
      <c r="AN4093" s="150"/>
      <c r="AO4093" s="138"/>
      <c r="AP4093" s="505"/>
      <c r="AQ4093" s="150"/>
      <c r="AR4093" s="150"/>
      <c r="AS4093" s="150"/>
      <c r="AT4093" s="150"/>
      <c r="AU4093" s="138"/>
      <c r="AV4093" s="505"/>
      <c r="AW4093" s="150"/>
      <c r="AX4093" s="150"/>
      <c r="AY4093" s="150"/>
      <c r="BB4093" s="505"/>
      <c r="BC4093" s="150"/>
      <c r="BD4093" s="150"/>
      <c r="BE4093" s="150"/>
      <c r="BF4093" s="150"/>
      <c r="BG4093" s="150"/>
      <c r="BH4093" s="150"/>
      <c r="BI4093" s="133"/>
      <c r="BJ4093" s="135"/>
    </row>
    <row r="4094" spans="3:62">
      <c r="C4094" s="504"/>
      <c r="F4094" s="505"/>
      <c r="G4094" s="150"/>
      <c r="H4094" s="150"/>
      <c r="I4094" s="150"/>
      <c r="J4094" s="150"/>
      <c r="K4094" s="138"/>
      <c r="L4094" s="505"/>
      <c r="M4094" s="150"/>
      <c r="N4094" s="150"/>
      <c r="O4094" s="150"/>
      <c r="P4094" s="150"/>
      <c r="Q4094" s="138"/>
      <c r="R4094" s="505"/>
      <c r="S4094" s="150"/>
      <c r="T4094" s="150"/>
      <c r="U4094" s="150"/>
      <c r="V4094" s="150"/>
      <c r="W4094" s="138"/>
      <c r="X4094" s="505"/>
      <c r="Y4094" s="150"/>
      <c r="Z4094" s="150"/>
      <c r="AA4094" s="150"/>
      <c r="AB4094" s="150"/>
      <c r="AC4094" s="138"/>
      <c r="AD4094" s="505"/>
      <c r="AE4094" s="150"/>
      <c r="AF4094" s="150"/>
      <c r="AG4094" s="150"/>
      <c r="AH4094" s="150"/>
      <c r="AI4094" s="138"/>
      <c r="AJ4094" s="505"/>
      <c r="AK4094" s="150"/>
      <c r="AL4094" s="150"/>
      <c r="AM4094" s="150"/>
      <c r="AN4094" s="150"/>
      <c r="AO4094" s="138"/>
      <c r="AP4094" s="505"/>
      <c r="AQ4094" s="150"/>
      <c r="AR4094" s="150"/>
      <c r="AS4094" s="150"/>
      <c r="AT4094" s="150"/>
      <c r="AU4094" s="138"/>
      <c r="AV4094" s="505"/>
      <c r="AW4094" s="150"/>
      <c r="AX4094" s="150"/>
      <c r="AY4094" s="150"/>
      <c r="BB4094" s="505"/>
      <c r="BC4094" s="150"/>
      <c r="BD4094" s="150"/>
      <c r="BE4094" s="150"/>
      <c r="BF4094" s="150"/>
      <c r="BG4094" s="150"/>
      <c r="BH4094" s="150"/>
      <c r="BI4094" s="133"/>
      <c r="BJ4094" s="135"/>
    </row>
    <row r="4095" spans="3:62">
      <c r="C4095" s="504"/>
      <c r="F4095" s="505"/>
      <c r="G4095" s="150"/>
      <c r="H4095" s="150"/>
      <c r="I4095" s="150"/>
      <c r="J4095" s="150"/>
      <c r="K4095" s="138"/>
      <c r="L4095" s="505"/>
      <c r="M4095" s="150"/>
      <c r="N4095" s="150"/>
      <c r="O4095" s="150"/>
      <c r="P4095" s="150"/>
      <c r="Q4095" s="138"/>
      <c r="R4095" s="505"/>
      <c r="S4095" s="150"/>
      <c r="T4095" s="150"/>
      <c r="U4095" s="150"/>
      <c r="V4095" s="150"/>
      <c r="W4095" s="138"/>
      <c r="X4095" s="505"/>
      <c r="Y4095" s="150"/>
      <c r="Z4095" s="150"/>
      <c r="AA4095" s="150"/>
      <c r="AB4095" s="150"/>
      <c r="AC4095" s="138"/>
      <c r="AD4095" s="505"/>
      <c r="AE4095" s="150"/>
      <c r="AF4095" s="150"/>
      <c r="AG4095" s="150"/>
      <c r="AH4095" s="150"/>
      <c r="AI4095" s="138"/>
      <c r="AJ4095" s="505"/>
      <c r="AK4095" s="150"/>
      <c r="AL4095" s="150"/>
      <c r="AM4095" s="150"/>
      <c r="AN4095" s="150"/>
      <c r="AO4095" s="138"/>
      <c r="AP4095" s="505"/>
      <c r="AQ4095" s="150"/>
      <c r="AR4095" s="150"/>
      <c r="AS4095" s="150"/>
      <c r="AT4095" s="150"/>
      <c r="AU4095" s="138"/>
      <c r="AV4095" s="505"/>
      <c r="AW4095" s="150"/>
      <c r="AX4095" s="150"/>
      <c r="AY4095" s="150"/>
      <c r="BB4095" s="505"/>
      <c r="BC4095" s="150"/>
      <c r="BD4095" s="150"/>
      <c r="BE4095" s="150"/>
      <c r="BF4095" s="150"/>
      <c r="BG4095" s="150"/>
      <c r="BH4095" s="150"/>
      <c r="BI4095" s="133"/>
      <c r="BJ4095" s="135"/>
    </row>
    <row r="4096" spans="3:62">
      <c r="C4096" s="504"/>
      <c r="F4096" s="505"/>
      <c r="G4096" s="150"/>
      <c r="H4096" s="150"/>
      <c r="I4096" s="150"/>
      <c r="J4096" s="150"/>
      <c r="K4096" s="138"/>
      <c r="L4096" s="505"/>
      <c r="M4096" s="150"/>
      <c r="N4096" s="150"/>
      <c r="O4096" s="150"/>
      <c r="P4096" s="150"/>
      <c r="Q4096" s="138"/>
      <c r="R4096" s="505"/>
      <c r="S4096" s="150"/>
      <c r="T4096" s="150"/>
      <c r="U4096" s="150"/>
      <c r="V4096" s="150"/>
      <c r="W4096" s="138"/>
      <c r="X4096" s="505"/>
      <c r="Y4096" s="150"/>
      <c r="Z4096" s="150"/>
      <c r="AA4096" s="150"/>
      <c r="AB4096" s="150"/>
      <c r="AC4096" s="138"/>
      <c r="AD4096" s="505"/>
      <c r="AE4096" s="150"/>
      <c r="AF4096" s="150"/>
      <c r="AG4096" s="150"/>
      <c r="AH4096" s="150"/>
      <c r="AI4096" s="138"/>
      <c r="AJ4096" s="505"/>
      <c r="AK4096" s="150"/>
      <c r="AL4096" s="150"/>
      <c r="AM4096" s="150"/>
      <c r="AN4096" s="150"/>
      <c r="AO4096" s="138"/>
      <c r="AP4096" s="505"/>
      <c r="AQ4096" s="150"/>
      <c r="AR4096" s="150"/>
      <c r="AS4096" s="150"/>
      <c r="AT4096" s="150"/>
      <c r="AU4096" s="138"/>
      <c r="AV4096" s="505"/>
      <c r="AW4096" s="150"/>
      <c r="AX4096" s="150"/>
      <c r="AY4096" s="150"/>
      <c r="BB4096" s="505"/>
      <c r="BC4096" s="150"/>
      <c r="BD4096" s="150"/>
      <c r="BE4096" s="150"/>
      <c r="BF4096" s="150"/>
      <c r="BG4096" s="150"/>
      <c r="BH4096" s="150"/>
      <c r="BI4096" s="133"/>
      <c r="BJ4096" s="135"/>
    </row>
    <row r="4097" spans="3:62">
      <c r="C4097" s="504"/>
      <c r="F4097" s="505"/>
      <c r="G4097" s="150"/>
      <c r="H4097" s="150"/>
      <c r="I4097" s="150"/>
      <c r="J4097" s="150"/>
      <c r="K4097" s="138"/>
      <c r="L4097" s="505"/>
      <c r="M4097" s="150"/>
      <c r="N4097" s="150"/>
      <c r="O4097" s="150"/>
      <c r="P4097" s="150"/>
      <c r="Q4097" s="138"/>
      <c r="R4097" s="505"/>
      <c r="S4097" s="150"/>
      <c r="T4097" s="150"/>
      <c r="U4097" s="150"/>
      <c r="V4097" s="150"/>
      <c r="W4097" s="138"/>
      <c r="X4097" s="505"/>
      <c r="Y4097" s="150"/>
      <c r="Z4097" s="150"/>
      <c r="AA4097" s="150"/>
      <c r="AB4097" s="150"/>
      <c r="AC4097" s="138"/>
      <c r="AD4097" s="505"/>
      <c r="AE4097" s="150"/>
      <c r="AF4097" s="150"/>
      <c r="AG4097" s="150"/>
      <c r="AH4097" s="150"/>
      <c r="AI4097" s="138"/>
      <c r="AJ4097" s="505"/>
      <c r="AK4097" s="150"/>
      <c r="AL4097" s="150"/>
      <c r="AM4097" s="150"/>
      <c r="AN4097" s="150"/>
      <c r="AO4097" s="138"/>
      <c r="AP4097" s="505"/>
      <c r="AQ4097" s="150"/>
      <c r="AR4097" s="150"/>
      <c r="AS4097" s="150"/>
      <c r="AT4097" s="150"/>
      <c r="AU4097" s="138"/>
      <c r="AV4097" s="505"/>
      <c r="AW4097" s="150"/>
      <c r="AX4097" s="150"/>
      <c r="AY4097" s="150"/>
      <c r="BB4097" s="505"/>
      <c r="BC4097" s="150"/>
      <c r="BD4097" s="150"/>
      <c r="BE4097" s="150"/>
      <c r="BF4097" s="150"/>
      <c r="BG4097" s="150"/>
      <c r="BH4097" s="150"/>
      <c r="BI4097" s="133"/>
      <c r="BJ4097" s="135"/>
    </row>
    <row r="4098" spans="3:62">
      <c r="C4098" s="504"/>
      <c r="F4098" s="505"/>
      <c r="G4098" s="150"/>
      <c r="H4098" s="150"/>
      <c r="I4098" s="150"/>
      <c r="J4098" s="150"/>
      <c r="K4098" s="138"/>
      <c r="L4098" s="505"/>
      <c r="M4098" s="150"/>
      <c r="N4098" s="150"/>
      <c r="O4098" s="150"/>
      <c r="P4098" s="150"/>
      <c r="Q4098" s="138"/>
      <c r="R4098" s="505"/>
      <c r="S4098" s="150"/>
      <c r="T4098" s="150"/>
      <c r="U4098" s="150"/>
      <c r="V4098" s="150"/>
      <c r="W4098" s="138"/>
      <c r="X4098" s="505"/>
      <c r="Y4098" s="150"/>
      <c r="Z4098" s="150"/>
      <c r="AA4098" s="150"/>
      <c r="AB4098" s="150"/>
      <c r="AC4098" s="138"/>
      <c r="AD4098" s="505"/>
      <c r="AE4098" s="150"/>
      <c r="AF4098" s="150"/>
      <c r="AG4098" s="150"/>
      <c r="AH4098" s="150"/>
      <c r="AI4098" s="138"/>
      <c r="AJ4098" s="505"/>
      <c r="AK4098" s="150"/>
      <c r="AL4098" s="150"/>
      <c r="AM4098" s="150"/>
      <c r="AN4098" s="150"/>
      <c r="AO4098" s="138"/>
      <c r="AP4098" s="505"/>
      <c r="AQ4098" s="150"/>
      <c r="AR4098" s="150"/>
      <c r="AS4098" s="150"/>
      <c r="AT4098" s="150"/>
      <c r="AU4098" s="138"/>
      <c r="AV4098" s="505"/>
      <c r="AW4098" s="150"/>
      <c r="AX4098" s="150"/>
      <c r="AY4098" s="150"/>
      <c r="BB4098" s="505"/>
      <c r="BC4098" s="150"/>
      <c r="BD4098" s="150"/>
      <c r="BE4098" s="150"/>
      <c r="BF4098" s="150"/>
      <c r="BG4098" s="150"/>
      <c r="BH4098" s="150"/>
      <c r="BI4098" s="133"/>
      <c r="BJ4098" s="135"/>
    </row>
    <row r="4099" spans="3:62">
      <c r="C4099" s="504"/>
      <c r="F4099" s="505"/>
      <c r="G4099" s="150"/>
      <c r="H4099" s="150"/>
      <c r="I4099" s="150"/>
      <c r="J4099" s="150"/>
      <c r="K4099" s="138"/>
      <c r="L4099" s="505"/>
      <c r="M4099" s="150"/>
      <c r="N4099" s="150"/>
      <c r="O4099" s="150"/>
      <c r="P4099" s="150"/>
      <c r="Q4099" s="138"/>
      <c r="R4099" s="505"/>
      <c r="S4099" s="150"/>
      <c r="T4099" s="150"/>
      <c r="U4099" s="150"/>
      <c r="V4099" s="150"/>
      <c r="W4099" s="138"/>
      <c r="X4099" s="505"/>
      <c r="Y4099" s="150"/>
      <c r="Z4099" s="150"/>
      <c r="AA4099" s="150"/>
      <c r="AB4099" s="150"/>
      <c r="AC4099" s="138"/>
      <c r="AD4099" s="505"/>
      <c r="AE4099" s="150"/>
      <c r="AF4099" s="150"/>
      <c r="AG4099" s="150"/>
      <c r="AH4099" s="150"/>
      <c r="AI4099" s="138"/>
      <c r="AJ4099" s="505"/>
      <c r="AK4099" s="150"/>
      <c r="AL4099" s="150"/>
      <c r="AM4099" s="150"/>
      <c r="AN4099" s="150"/>
      <c r="AO4099" s="138"/>
      <c r="AP4099" s="505"/>
      <c r="AQ4099" s="150"/>
      <c r="AR4099" s="150"/>
      <c r="AS4099" s="150"/>
      <c r="AT4099" s="150"/>
      <c r="AU4099" s="138"/>
      <c r="AV4099" s="505"/>
      <c r="AW4099" s="150"/>
      <c r="AX4099" s="150"/>
      <c r="AY4099" s="150"/>
      <c r="BB4099" s="505"/>
      <c r="BC4099" s="150"/>
      <c r="BD4099" s="150"/>
      <c r="BE4099" s="150"/>
      <c r="BF4099" s="150"/>
      <c r="BG4099" s="150"/>
      <c r="BH4099" s="150"/>
      <c r="BI4099" s="133"/>
      <c r="BJ4099" s="135"/>
    </row>
    <row r="4100" spans="3:62">
      <c r="C4100" s="504"/>
      <c r="F4100" s="505"/>
      <c r="G4100" s="150"/>
      <c r="H4100" s="150"/>
      <c r="I4100" s="150"/>
      <c r="J4100" s="150"/>
      <c r="K4100" s="138"/>
      <c r="L4100" s="505"/>
      <c r="M4100" s="150"/>
      <c r="N4100" s="150"/>
      <c r="O4100" s="150"/>
      <c r="P4100" s="150"/>
      <c r="Q4100" s="138"/>
      <c r="R4100" s="505"/>
      <c r="S4100" s="150"/>
      <c r="T4100" s="150"/>
      <c r="U4100" s="150"/>
      <c r="V4100" s="150"/>
      <c r="W4100" s="138"/>
      <c r="X4100" s="505"/>
      <c r="Y4100" s="150"/>
      <c r="Z4100" s="150"/>
      <c r="AA4100" s="150"/>
      <c r="AB4100" s="150"/>
      <c r="AC4100" s="138"/>
      <c r="AD4100" s="505"/>
      <c r="AE4100" s="150"/>
      <c r="AF4100" s="150"/>
      <c r="AG4100" s="150"/>
      <c r="AH4100" s="150"/>
      <c r="AI4100" s="138"/>
      <c r="AJ4100" s="505"/>
      <c r="AK4100" s="150"/>
      <c r="AL4100" s="150"/>
      <c r="AM4100" s="150"/>
      <c r="AN4100" s="150"/>
      <c r="AO4100" s="138"/>
      <c r="AP4100" s="505"/>
      <c r="AQ4100" s="150"/>
      <c r="AR4100" s="150"/>
      <c r="AS4100" s="150"/>
      <c r="AT4100" s="150"/>
      <c r="AU4100" s="138"/>
      <c r="AV4100" s="505"/>
      <c r="AW4100" s="150"/>
      <c r="AX4100" s="150"/>
      <c r="AY4100" s="150"/>
      <c r="BB4100" s="505"/>
      <c r="BC4100" s="150"/>
      <c r="BD4100" s="150"/>
      <c r="BE4100" s="150"/>
      <c r="BF4100" s="150"/>
      <c r="BG4100" s="150"/>
      <c r="BH4100" s="150"/>
      <c r="BI4100" s="133"/>
      <c r="BJ4100" s="135"/>
    </row>
    <row r="4101" spans="3:62">
      <c r="C4101" s="504"/>
      <c r="F4101" s="505"/>
      <c r="G4101" s="150"/>
      <c r="H4101" s="150"/>
      <c r="I4101" s="150"/>
      <c r="J4101" s="150"/>
      <c r="K4101" s="138"/>
      <c r="L4101" s="505"/>
      <c r="M4101" s="150"/>
      <c r="N4101" s="150"/>
      <c r="O4101" s="150"/>
      <c r="P4101" s="150"/>
      <c r="Q4101" s="138"/>
      <c r="R4101" s="505"/>
      <c r="S4101" s="150"/>
      <c r="T4101" s="150"/>
      <c r="U4101" s="150"/>
      <c r="V4101" s="150"/>
      <c r="W4101" s="138"/>
      <c r="X4101" s="505"/>
      <c r="Y4101" s="150"/>
      <c r="Z4101" s="150"/>
      <c r="AA4101" s="150"/>
      <c r="AB4101" s="150"/>
      <c r="AC4101" s="138"/>
      <c r="AD4101" s="505"/>
      <c r="AE4101" s="150"/>
      <c r="AF4101" s="150"/>
      <c r="AG4101" s="150"/>
      <c r="AH4101" s="150"/>
      <c r="AI4101" s="138"/>
      <c r="AJ4101" s="505"/>
      <c r="AK4101" s="150"/>
      <c r="AL4101" s="150"/>
      <c r="AM4101" s="150"/>
      <c r="AN4101" s="150"/>
      <c r="AO4101" s="138"/>
      <c r="AP4101" s="505"/>
      <c r="AQ4101" s="150"/>
      <c r="AR4101" s="150"/>
      <c r="AS4101" s="150"/>
      <c r="AT4101" s="150"/>
      <c r="AU4101" s="138"/>
      <c r="AV4101" s="505"/>
      <c r="AW4101" s="150"/>
      <c r="AX4101" s="150"/>
      <c r="AY4101" s="150"/>
      <c r="BB4101" s="505"/>
      <c r="BC4101" s="150"/>
      <c r="BD4101" s="150"/>
      <c r="BE4101" s="150"/>
      <c r="BF4101" s="150"/>
      <c r="BG4101" s="150"/>
      <c r="BH4101" s="150"/>
      <c r="BI4101" s="133"/>
      <c r="BJ4101" s="135"/>
    </row>
    <row r="4102" spans="3:62">
      <c r="C4102" s="504"/>
      <c r="F4102" s="505"/>
      <c r="G4102" s="150"/>
      <c r="H4102" s="150"/>
      <c r="I4102" s="150"/>
      <c r="J4102" s="150"/>
      <c r="K4102" s="138"/>
      <c r="L4102" s="505"/>
      <c r="M4102" s="150"/>
      <c r="N4102" s="150"/>
      <c r="O4102" s="150"/>
      <c r="P4102" s="150"/>
      <c r="Q4102" s="138"/>
      <c r="R4102" s="505"/>
      <c r="S4102" s="150"/>
      <c r="T4102" s="150"/>
      <c r="U4102" s="150"/>
      <c r="V4102" s="150"/>
      <c r="W4102" s="138"/>
      <c r="X4102" s="505"/>
      <c r="Y4102" s="150"/>
      <c r="Z4102" s="150"/>
      <c r="AA4102" s="150"/>
      <c r="AB4102" s="150"/>
      <c r="AC4102" s="138"/>
      <c r="AD4102" s="505"/>
      <c r="AE4102" s="150"/>
      <c r="AF4102" s="150"/>
      <c r="AG4102" s="150"/>
      <c r="AH4102" s="150"/>
      <c r="AI4102" s="138"/>
      <c r="AJ4102" s="505"/>
      <c r="AK4102" s="150"/>
      <c r="AL4102" s="150"/>
      <c r="AM4102" s="150"/>
      <c r="AN4102" s="150"/>
      <c r="AO4102" s="138"/>
      <c r="AP4102" s="505"/>
      <c r="AQ4102" s="150"/>
      <c r="AR4102" s="150"/>
      <c r="AS4102" s="150"/>
      <c r="AT4102" s="150"/>
      <c r="AU4102" s="138"/>
      <c r="AV4102" s="505"/>
      <c r="AW4102" s="150"/>
      <c r="AX4102" s="150"/>
      <c r="AY4102" s="150"/>
      <c r="BB4102" s="505"/>
      <c r="BC4102" s="150"/>
      <c r="BD4102" s="150"/>
      <c r="BE4102" s="150"/>
      <c r="BF4102" s="150"/>
      <c r="BG4102" s="150"/>
      <c r="BH4102" s="150"/>
      <c r="BI4102" s="133"/>
      <c r="BJ4102" s="135"/>
    </row>
    <row r="4103" spans="3:62">
      <c r="C4103" s="504"/>
      <c r="F4103" s="505"/>
      <c r="G4103" s="150"/>
      <c r="H4103" s="150"/>
      <c r="I4103" s="150"/>
      <c r="J4103" s="150"/>
      <c r="K4103" s="138"/>
      <c r="L4103" s="505"/>
      <c r="M4103" s="150"/>
      <c r="N4103" s="150"/>
      <c r="O4103" s="150"/>
      <c r="P4103" s="150"/>
      <c r="Q4103" s="138"/>
      <c r="R4103" s="505"/>
      <c r="S4103" s="150"/>
      <c r="T4103" s="150"/>
      <c r="U4103" s="150"/>
      <c r="V4103" s="150"/>
      <c r="W4103" s="138"/>
      <c r="X4103" s="505"/>
      <c r="Y4103" s="150"/>
      <c r="Z4103" s="150"/>
      <c r="AA4103" s="150"/>
      <c r="AB4103" s="150"/>
      <c r="AC4103" s="138"/>
      <c r="AD4103" s="505"/>
      <c r="AE4103" s="150"/>
      <c r="AF4103" s="150"/>
      <c r="AG4103" s="150"/>
      <c r="AH4103" s="150"/>
      <c r="AI4103" s="138"/>
      <c r="AJ4103" s="505"/>
      <c r="AK4103" s="150"/>
      <c r="AL4103" s="150"/>
      <c r="AM4103" s="150"/>
      <c r="AN4103" s="150"/>
      <c r="AO4103" s="138"/>
      <c r="AP4103" s="505"/>
      <c r="AQ4103" s="150"/>
      <c r="AR4103" s="150"/>
      <c r="AS4103" s="150"/>
      <c r="AT4103" s="150"/>
      <c r="AU4103" s="138"/>
      <c r="AV4103" s="505"/>
      <c r="AW4103" s="150"/>
      <c r="AX4103" s="150"/>
      <c r="AY4103" s="150"/>
      <c r="BB4103" s="505"/>
      <c r="BC4103" s="150"/>
      <c r="BD4103" s="150"/>
      <c r="BE4103" s="150"/>
      <c r="BF4103" s="150"/>
      <c r="BG4103" s="150"/>
      <c r="BH4103" s="150"/>
      <c r="BI4103" s="133"/>
      <c r="BJ4103" s="135"/>
    </row>
    <row r="4104" spans="3:62">
      <c r="C4104" s="504"/>
      <c r="F4104" s="505"/>
      <c r="G4104" s="150"/>
      <c r="H4104" s="150"/>
      <c r="I4104" s="150"/>
      <c r="J4104" s="150"/>
      <c r="K4104" s="138"/>
      <c r="L4104" s="505"/>
      <c r="M4104" s="150"/>
      <c r="N4104" s="150"/>
      <c r="O4104" s="150"/>
      <c r="P4104" s="150"/>
      <c r="Q4104" s="138"/>
      <c r="R4104" s="505"/>
      <c r="S4104" s="150"/>
      <c r="T4104" s="150"/>
      <c r="U4104" s="150"/>
      <c r="V4104" s="150"/>
      <c r="W4104" s="138"/>
      <c r="X4104" s="505"/>
      <c r="Y4104" s="150"/>
      <c r="Z4104" s="150"/>
      <c r="AA4104" s="150"/>
      <c r="AB4104" s="150"/>
      <c r="AC4104" s="138"/>
      <c r="AD4104" s="505"/>
      <c r="AE4104" s="150"/>
      <c r="AF4104" s="150"/>
      <c r="AG4104" s="150"/>
      <c r="AH4104" s="150"/>
      <c r="AI4104" s="138"/>
      <c r="AJ4104" s="505"/>
      <c r="AK4104" s="150"/>
      <c r="AL4104" s="150"/>
      <c r="AM4104" s="150"/>
      <c r="AN4104" s="150"/>
      <c r="AO4104" s="138"/>
      <c r="AP4104" s="505"/>
      <c r="AQ4104" s="150"/>
      <c r="AR4104" s="150"/>
      <c r="AS4104" s="150"/>
      <c r="AT4104" s="150"/>
      <c r="AU4104" s="138"/>
      <c r="AV4104" s="505"/>
      <c r="AW4104" s="150"/>
      <c r="AX4104" s="150"/>
      <c r="AY4104" s="150"/>
      <c r="BB4104" s="505"/>
      <c r="BC4104" s="150"/>
      <c r="BD4104" s="150"/>
      <c r="BE4104" s="150"/>
      <c r="BF4104" s="150"/>
      <c r="BG4104" s="150"/>
      <c r="BH4104" s="150"/>
      <c r="BI4104" s="133"/>
      <c r="BJ4104" s="135"/>
    </row>
    <row r="4105" spans="3:62">
      <c r="C4105" s="504"/>
      <c r="F4105" s="505"/>
      <c r="G4105" s="150"/>
      <c r="H4105" s="150"/>
      <c r="I4105" s="150"/>
      <c r="J4105" s="150"/>
      <c r="K4105" s="138"/>
      <c r="L4105" s="505"/>
      <c r="M4105" s="150"/>
      <c r="N4105" s="150"/>
      <c r="O4105" s="150"/>
      <c r="P4105" s="150"/>
      <c r="Q4105" s="138"/>
      <c r="R4105" s="505"/>
      <c r="S4105" s="150"/>
      <c r="T4105" s="150"/>
      <c r="U4105" s="150"/>
      <c r="V4105" s="150"/>
      <c r="W4105" s="138"/>
      <c r="X4105" s="505"/>
      <c r="Y4105" s="150"/>
      <c r="Z4105" s="150"/>
      <c r="AA4105" s="150"/>
      <c r="AB4105" s="150"/>
      <c r="AC4105" s="138"/>
      <c r="AD4105" s="505"/>
      <c r="AE4105" s="150"/>
      <c r="AF4105" s="150"/>
      <c r="AG4105" s="150"/>
      <c r="AH4105" s="150"/>
      <c r="AI4105" s="138"/>
      <c r="AJ4105" s="505"/>
      <c r="AK4105" s="150"/>
      <c r="AL4105" s="150"/>
      <c r="AM4105" s="150"/>
      <c r="AN4105" s="150"/>
      <c r="AO4105" s="138"/>
      <c r="AP4105" s="505"/>
      <c r="AQ4105" s="150"/>
      <c r="AR4105" s="150"/>
      <c r="AS4105" s="150"/>
      <c r="AT4105" s="150"/>
      <c r="AU4105" s="138"/>
      <c r="AV4105" s="505"/>
      <c r="AW4105" s="150"/>
      <c r="AX4105" s="150"/>
      <c r="AY4105" s="150"/>
      <c r="BB4105" s="505"/>
      <c r="BC4105" s="150"/>
      <c r="BD4105" s="150"/>
      <c r="BE4105" s="150"/>
      <c r="BF4105" s="150"/>
      <c r="BG4105" s="150"/>
      <c r="BH4105" s="150"/>
      <c r="BI4105" s="133"/>
      <c r="BJ4105" s="135"/>
    </row>
    <row r="4106" spans="3:62">
      <c r="C4106" s="504"/>
      <c r="F4106" s="505"/>
      <c r="G4106" s="150"/>
      <c r="H4106" s="150"/>
      <c r="I4106" s="150"/>
      <c r="J4106" s="150"/>
      <c r="K4106" s="138"/>
      <c r="L4106" s="505"/>
      <c r="M4106" s="150"/>
      <c r="N4106" s="150"/>
      <c r="O4106" s="150"/>
      <c r="P4106" s="150"/>
      <c r="Q4106" s="138"/>
      <c r="R4106" s="505"/>
      <c r="S4106" s="150"/>
      <c r="T4106" s="150"/>
      <c r="U4106" s="150"/>
      <c r="V4106" s="150"/>
      <c r="W4106" s="138"/>
      <c r="X4106" s="505"/>
      <c r="Y4106" s="150"/>
      <c r="Z4106" s="150"/>
      <c r="AA4106" s="150"/>
      <c r="AB4106" s="150"/>
      <c r="AC4106" s="138"/>
      <c r="AD4106" s="505"/>
      <c r="AE4106" s="150"/>
      <c r="AF4106" s="150"/>
      <c r="AG4106" s="150"/>
      <c r="AH4106" s="150"/>
      <c r="AI4106" s="138"/>
      <c r="AJ4106" s="505"/>
      <c r="AK4106" s="150"/>
      <c r="AL4106" s="150"/>
      <c r="AM4106" s="150"/>
      <c r="AN4106" s="150"/>
      <c r="AO4106" s="138"/>
      <c r="AP4106" s="505"/>
      <c r="AQ4106" s="150"/>
      <c r="AR4106" s="150"/>
      <c r="AS4106" s="150"/>
      <c r="AT4106" s="150"/>
      <c r="AU4106" s="138"/>
      <c r="AV4106" s="505"/>
      <c r="AW4106" s="150"/>
      <c r="AX4106" s="150"/>
      <c r="AY4106" s="150"/>
      <c r="BB4106" s="505"/>
      <c r="BC4106" s="150"/>
      <c r="BD4106" s="150"/>
      <c r="BE4106" s="150"/>
      <c r="BF4106" s="150"/>
      <c r="BG4106" s="150"/>
      <c r="BH4106" s="150"/>
      <c r="BI4106" s="133"/>
      <c r="BJ4106" s="135"/>
    </row>
    <row r="4107" spans="3:62">
      <c r="C4107" s="504"/>
      <c r="F4107" s="505"/>
      <c r="G4107" s="150"/>
      <c r="H4107" s="150"/>
      <c r="I4107" s="150"/>
      <c r="J4107" s="150"/>
      <c r="K4107" s="138"/>
      <c r="L4107" s="505"/>
      <c r="M4107" s="150"/>
      <c r="N4107" s="150"/>
      <c r="O4107" s="150"/>
      <c r="P4107" s="150"/>
      <c r="Q4107" s="138"/>
      <c r="R4107" s="505"/>
      <c r="S4107" s="150"/>
      <c r="T4107" s="150"/>
      <c r="U4107" s="150"/>
      <c r="V4107" s="150"/>
      <c r="W4107" s="138"/>
      <c r="X4107" s="505"/>
      <c r="Y4107" s="150"/>
      <c r="Z4107" s="150"/>
      <c r="AA4107" s="150"/>
      <c r="AB4107" s="150"/>
      <c r="AC4107" s="138"/>
      <c r="AD4107" s="505"/>
      <c r="AE4107" s="150"/>
      <c r="AF4107" s="150"/>
      <c r="AG4107" s="150"/>
      <c r="AH4107" s="150"/>
      <c r="AI4107" s="138"/>
      <c r="AJ4107" s="505"/>
      <c r="AK4107" s="150"/>
      <c r="AL4107" s="150"/>
      <c r="AM4107" s="150"/>
      <c r="AN4107" s="150"/>
      <c r="AO4107" s="138"/>
      <c r="AP4107" s="505"/>
      <c r="AQ4107" s="150"/>
      <c r="AR4107" s="150"/>
      <c r="AS4107" s="150"/>
      <c r="AT4107" s="150"/>
      <c r="AU4107" s="138"/>
      <c r="AV4107" s="505"/>
      <c r="AW4107" s="150"/>
      <c r="AX4107" s="150"/>
      <c r="AY4107" s="150"/>
      <c r="BB4107" s="505"/>
      <c r="BC4107" s="150"/>
      <c r="BD4107" s="150"/>
      <c r="BE4107" s="150"/>
      <c r="BF4107" s="150"/>
      <c r="BG4107" s="150"/>
      <c r="BH4107" s="150"/>
      <c r="BI4107" s="133"/>
      <c r="BJ4107" s="135"/>
    </row>
    <row r="4108" spans="3:62">
      <c r="C4108" s="504"/>
      <c r="F4108" s="505"/>
      <c r="G4108" s="150"/>
      <c r="H4108" s="150"/>
      <c r="I4108" s="150"/>
      <c r="J4108" s="150"/>
      <c r="K4108" s="138"/>
      <c r="L4108" s="505"/>
      <c r="M4108" s="150"/>
      <c r="N4108" s="150"/>
      <c r="O4108" s="150"/>
      <c r="P4108" s="150"/>
      <c r="Q4108" s="138"/>
      <c r="R4108" s="505"/>
      <c r="S4108" s="150"/>
      <c r="T4108" s="150"/>
      <c r="U4108" s="150"/>
      <c r="V4108" s="150"/>
      <c r="W4108" s="138"/>
      <c r="X4108" s="505"/>
      <c r="Y4108" s="150"/>
      <c r="Z4108" s="150"/>
      <c r="AA4108" s="150"/>
      <c r="AB4108" s="150"/>
      <c r="AC4108" s="138"/>
      <c r="AD4108" s="505"/>
      <c r="AE4108" s="150"/>
      <c r="AF4108" s="150"/>
      <c r="AG4108" s="150"/>
      <c r="AH4108" s="150"/>
      <c r="AI4108" s="138"/>
      <c r="AJ4108" s="505"/>
      <c r="AK4108" s="150"/>
      <c r="AL4108" s="150"/>
      <c r="AM4108" s="150"/>
      <c r="AN4108" s="150"/>
      <c r="AO4108" s="138"/>
      <c r="AP4108" s="505"/>
      <c r="AQ4108" s="150"/>
      <c r="AR4108" s="150"/>
      <c r="AS4108" s="150"/>
      <c r="AT4108" s="150"/>
      <c r="AU4108" s="138"/>
      <c r="AV4108" s="505"/>
      <c r="AW4108" s="150"/>
      <c r="AX4108" s="150"/>
      <c r="AY4108" s="150"/>
      <c r="BB4108" s="505"/>
      <c r="BC4108" s="150"/>
      <c r="BD4108" s="150"/>
      <c r="BE4108" s="150"/>
      <c r="BF4108" s="150"/>
      <c r="BG4108" s="150"/>
      <c r="BH4108" s="150"/>
      <c r="BI4108" s="133"/>
      <c r="BJ4108" s="135"/>
    </row>
    <row r="4109" spans="3:62">
      <c r="C4109" s="504"/>
      <c r="F4109" s="505"/>
      <c r="G4109" s="150"/>
      <c r="H4109" s="150"/>
      <c r="I4109" s="150"/>
      <c r="J4109" s="150"/>
      <c r="K4109" s="138"/>
      <c r="L4109" s="505"/>
      <c r="M4109" s="150"/>
      <c r="N4109" s="150"/>
      <c r="O4109" s="150"/>
      <c r="P4109" s="150"/>
      <c r="Q4109" s="138"/>
      <c r="R4109" s="505"/>
      <c r="S4109" s="150"/>
      <c r="T4109" s="150"/>
      <c r="U4109" s="150"/>
      <c r="V4109" s="150"/>
      <c r="W4109" s="138"/>
      <c r="X4109" s="505"/>
      <c r="Y4109" s="150"/>
      <c r="Z4109" s="150"/>
      <c r="AA4109" s="150"/>
      <c r="AB4109" s="150"/>
      <c r="AC4109" s="138"/>
      <c r="AD4109" s="505"/>
      <c r="AE4109" s="150"/>
      <c r="AF4109" s="150"/>
      <c r="AG4109" s="150"/>
      <c r="AH4109" s="150"/>
      <c r="AI4109" s="138"/>
      <c r="AJ4109" s="505"/>
      <c r="AK4109" s="150"/>
      <c r="AL4109" s="150"/>
      <c r="AM4109" s="150"/>
      <c r="AN4109" s="150"/>
      <c r="AO4109" s="138"/>
      <c r="AP4109" s="505"/>
      <c r="AQ4109" s="150"/>
      <c r="AR4109" s="150"/>
      <c r="AS4109" s="150"/>
      <c r="AT4109" s="150"/>
      <c r="AU4109" s="138"/>
      <c r="AV4109" s="505"/>
      <c r="AW4109" s="150"/>
      <c r="AX4109" s="150"/>
      <c r="AY4109" s="150"/>
      <c r="BB4109" s="505"/>
      <c r="BC4109" s="150"/>
      <c r="BD4109" s="150"/>
      <c r="BE4109" s="150"/>
      <c r="BF4109" s="150"/>
      <c r="BG4109" s="150"/>
      <c r="BH4109" s="150"/>
      <c r="BI4109" s="133"/>
      <c r="BJ4109" s="135"/>
    </row>
    <row r="4110" spans="3:62">
      <c r="C4110" s="504"/>
      <c r="F4110" s="505"/>
      <c r="G4110" s="150"/>
      <c r="H4110" s="150"/>
      <c r="I4110" s="150"/>
      <c r="J4110" s="150"/>
      <c r="K4110" s="138"/>
      <c r="L4110" s="505"/>
      <c r="M4110" s="150"/>
      <c r="N4110" s="150"/>
      <c r="O4110" s="150"/>
      <c r="P4110" s="150"/>
      <c r="Q4110" s="138"/>
      <c r="R4110" s="505"/>
      <c r="S4110" s="150"/>
      <c r="T4110" s="150"/>
      <c r="U4110" s="150"/>
      <c r="V4110" s="150"/>
      <c r="W4110" s="138"/>
      <c r="X4110" s="505"/>
      <c r="Y4110" s="150"/>
      <c r="Z4110" s="150"/>
      <c r="AA4110" s="150"/>
      <c r="AB4110" s="150"/>
      <c r="AC4110" s="138"/>
      <c r="AD4110" s="505"/>
      <c r="AE4110" s="150"/>
      <c r="AF4110" s="150"/>
      <c r="AG4110" s="150"/>
      <c r="AH4110" s="150"/>
      <c r="AI4110" s="138"/>
      <c r="AJ4110" s="505"/>
      <c r="AK4110" s="150"/>
      <c r="AL4110" s="150"/>
      <c r="AM4110" s="150"/>
      <c r="AN4110" s="150"/>
      <c r="AO4110" s="138"/>
      <c r="AP4110" s="505"/>
      <c r="AQ4110" s="150"/>
      <c r="AR4110" s="150"/>
      <c r="AS4110" s="150"/>
      <c r="AT4110" s="150"/>
      <c r="AU4110" s="138"/>
      <c r="AV4110" s="505"/>
      <c r="AW4110" s="150"/>
      <c r="AX4110" s="150"/>
      <c r="AY4110" s="150"/>
      <c r="BB4110" s="505"/>
      <c r="BC4110" s="150"/>
      <c r="BD4110" s="150"/>
      <c r="BE4110" s="150"/>
      <c r="BF4110" s="150"/>
      <c r="BG4110" s="150"/>
      <c r="BH4110" s="150"/>
      <c r="BI4110" s="133"/>
      <c r="BJ4110" s="135"/>
    </row>
    <row r="4111" spans="3:62">
      <c r="C4111" s="504"/>
      <c r="F4111" s="505"/>
      <c r="G4111" s="150"/>
      <c r="H4111" s="150"/>
      <c r="I4111" s="150"/>
      <c r="J4111" s="150"/>
      <c r="K4111" s="138"/>
      <c r="L4111" s="505"/>
      <c r="M4111" s="150"/>
      <c r="N4111" s="150"/>
      <c r="O4111" s="150"/>
      <c r="P4111" s="150"/>
      <c r="Q4111" s="138"/>
      <c r="R4111" s="505"/>
      <c r="S4111" s="150"/>
      <c r="T4111" s="150"/>
      <c r="U4111" s="150"/>
      <c r="V4111" s="150"/>
      <c r="W4111" s="138"/>
      <c r="X4111" s="505"/>
      <c r="Y4111" s="150"/>
      <c r="Z4111" s="150"/>
      <c r="AA4111" s="150"/>
      <c r="AB4111" s="150"/>
      <c r="AC4111" s="138"/>
      <c r="AD4111" s="505"/>
      <c r="AE4111" s="150"/>
      <c r="AF4111" s="150"/>
      <c r="AG4111" s="150"/>
      <c r="AH4111" s="150"/>
      <c r="AI4111" s="138"/>
      <c r="AJ4111" s="505"/>
      <c r="AK4111" s="150"/>
      <c r="AL4111" s="150"/>
      <c r="AM4111" s="150"/>
      <c r="AN4111" s="150"/>
      <c r="AO4111" s="138"/>
      <c r="AP4111" s="505"/>
      <c r="AQ4111" s="150"/>
      <c r="AR4111" s="150"/>
      <c r="AS4111" s="150"/>
      <c r="AT4111" s="150"/>
      <c r="AU4111" s="138"/>
      <c r="AV4111" s="505"/>
      <c r="AW4111" s="150"/>
      <c r="AX4111" s="150"/>
      <c r="AY4111" s="150"/>
      <c r="BB4111" s="505"/>
      <c r="BC4111" s="150"/>
      <c r="BD4111" s="150"/>
      <c r="BE4111" s="150"/>
      <c r="BF4111" s="150"/>
      <c r="BG4111" s="150"/>
      <c r="BH4111" s="150"/>
      <c r="BI4111" s="133"/>
      <c r="BJ4111" s="135"/>
    </row>
    <row r="4112" spans="3:62">
      <c r="C4112" s="504"/>
      <c r="F4112" s="505"/>
      <c r="G4112" s="150"/>
      <c r="H4112" s="150"/>
      <c r="I4112" s="150"/>
      <c r="J4112" s="150"/>
      <c r="K4112" s="138"/>
      <c r="L4112" s="505"/>
      <c r="M4112" s="150"/>
      <c r="N4112" s="150"/>
      <c r="O4112" s="150"/>
      <c r="P4112" s="150"/>
      <c r="Q4112" s="138"/>
      <c r="R4112" s="505"/>
      <c r="S4112" s="150"/>
      <c r="T4112" s="150"/>
      <c r="U4112" s="150"/>
      <c r="V4112" s="150"/>
      <c r="W4112" s="138"/>
      <c r="X4112" s="505"/>
      <c r="Y4112" s="150"/>
      <c r="Z4112" s="150"/>
      <c r="AA4112" s="150"/>
      <c r="AB4112" s="150"/>
      <c r="AC4112" s="138"/>
      <c r="AD4112" s="505"/>
      <c r="AE4112" s="150"/>
      <c r="AF4112" s="150"/>
      <c r="AG4112" s="150"/>
      <c r="AH4112" s="150"/>
      <c r="AI4112" s="138"/>
      <c r="AJ4112" s="505"/>
      <c r="AK4112" s="150"/>
      <c r="AL4112" s="150"/>
      <c r="AM4112" s="150"/>
      <c r="AN4112" s="150"/>
      <c r="AO4112" s="138"/>
      <c r="AP4112" s="505"/>
      <c r="AQ4112" s="150"/>
      <c r="AR4112" s="150"/>
      <c r="AS4112" s="150"/>
      <c r="AT4112" s="150"/>
      <c r="AU4112" s="138"/>
      <c r="AV4112" s="505"/>
      <c r="AW4112" s="150"/>
      <c r="AX4112" s="150"/>
      <c r="AY4112" s="150"/>
      <c r="BB4112" s="505"/>
      <c r="BC4112" s="150"/>
      <c r="BD4112" s="150"/>
      <c r="BE4112" s="150"/>
      <c r="BF4112" s="150"/>
      <c r="BG4112" s="150"/>
      <c r="BH4112" s="150"/>
      <c r="BI4112" s="133"/>
      <c r="BJ4112" s="135"/>
    </row>
    <row r="4113" spans="3:62">
      <c r="C4113" s="504"/>
      <c r="F4113" s="505"/>
      <c r="G4113" s="150"/>
      <c r="H4113" s="150"/>
      <c r="I4113" s="150"/>
      <c r="J4113" s="150"/>
      <c r="K4113" s="138"/>
      <c r="L4113" s="505"/>
      <c r="M4113" s="150"/>
      <c r="N4113" s="150"/>
      <c r="O4113" s="150"/>
      <c r="P4113" s="150"/>
      <c r="Q4113" s="138"/>
      <c r="R4113" s="505"/>
      <c r="S4113" s="150"/>
      <c r="T4113" s="150"/>
      <c r="U4113" s="150"/>
      <c r="V4113" s="150"/>
      <c r="W4113" s="138"/>
      <c r="X4113" s="505"/>
      <c r="Y4113" s="150"/>
      <c r="Z4113" s="150"/>
      <c r="AA4113" s="150"/>
      <c r="AB4113" s="150"/>
      <c r="AC4113" s="138"/>
      <c r="AD4113" s="505"/>
      <c r="AE4113" s="150"/>
      <c r="AF4113" s="150"/>
      <c r="AG4113" s="150"/>
      <c r="AH4113" s="150"/>
      <c r="AI4113" s="138"/>
      <c r="AJ4113" s="505"/>
      <c r="AK4113" s="150"/>
      <c r="AL4113" s="150"/>
      <c r="AM4113" s="150"/>
      <c r="AN4113" s="150"/>
      <c r="AO4113" s="138"/>
      <c r="AP4113" s="505"/>
      <c r="AQ4113" s="150"/>
      <c r="AR4113" s="150"/>
      <c r="AS4113" s="150"/>
      <c r="AT4113" s="150"/>
      <c r="AU4113" s="138"/>
      <c r="AV4113" s="505"/>
      <c r="AW4113" s="150"/>
      <c r="AX4113" s="150"/>
      <c r="AY4113" s="150"/>
      <c r="BB4113" s="505"/>
      <c r="BC4113" s="150"/>
      <c r="BD4113" s="150"/>
      <c r="BE4113" s="150"/>
      <c r="BF4113" s="150"/>
      <c r="BG4113" s="150"/>
      <c r="BH4113" s="150"/>
      <c r="BI4113" s="133"/>
      <c r="BJ4113" s="135"/>
    </row>
    <row r="4114" spans="3:62">
      <c r="C4114" s="504"/>
      <c r="F4114" s="505"/>
      <c r="G4114" s="150"/>
      <c r="H4114" s="150"/>
      <c r="I4114" s="150"/>
      <c r="J4114" s="150"/>
      <c r="K4114" s="138"/>
      <c r="L4114" s="505"/>
      <c r="M4114" s="150"/>
      <c r="N4114" s="150"/>
      <c r="O4114" s="150"/>
      <c r="P4114" s="150"/>
      <c r="Q4114" s="138"/>
      <c r="R4114" s="505"/>
      <c r="S4114" s="150"/>
      <c r="T4114" s="150"/>
      <c r="U4114" s="150"/>
      <c r="V4114" s="150"/>
      <c r="W4114" s="138"/>
      <c r="X4114" s="505"/>
      <c r="Y4114" s="150"/>
      <c r="Z4114" s="150"/>
      <c r="AA4114" s="150"/>
      <c r="AB4114" s="150"/>
      <c r="AC4114" s="138"/>
      <c r="AD4114" s="505"/>
      <c r="AE4114" s="150"/>
      <c r="AF4114" s="150"/>
      <c r="AG4114" s="150"/>
      <c r="AH4114" s="150"/>
      <c r="AI4114" s="138"/>
      <c r="AJ4114" s="505"/>
      <c r="AK4114" s="150"/>
      <c r="AL4114" s="150"/>
      <c r="AM4114" s="150"/>
      <c r="AN4114" s="150"/>
      <c r="AO4114" s="138"/>
      <c r="AP4114" s="505"/>
      <c r="AQ4114" s="150"/>
      <c r="AR4114" s="150"/>
      <c r="AS4114" s="150"/>
      <c r="AT4114" s="150"/>
      <c r="AU4114" s="138"/>
      <c r="AV4114" s="505"/>
      <c r="AW4114" s="150"/>
      <c r="AX4114" s="150"/>
      <c r="AY4114" s="150"/>
      <c r="BB4114" s="505"/>
      <c r="BC4114" s="150"/>
      <c r="BD4114" s="150"/>
      <c r="BE4114" s="150"/>
      <c r="BF4114" s="150"/>
      <c r="BG4114" s="150"/>
      <c r="BH4114" s="150"/>
      <c r="BI4114" s="133"/>
      <c r="BJ4114" s="135"/>
    </row>
    <row r="4115" spans="3:62">
      <c r="C4115" s="504"/>
      <c r="F4115" s="505"/>
      <c r="G4115" s="150"/>
      <c r="H4115" s="150"/>
      <c r="I4115" s="150"/>
      <c r="J4115" s="150"/>
      <c r="K4115" s="138"/>
      <c r="L4115" s="505"/>
      <c r="M4115" s="150"/>
      <c r="N4115" s="150"/>
      <c r="O4115" s="150"/>
      <c r="P4115" s="150"/>
      <c r="Q4115" s="138"/>
      <c r="R4115" s="505"/>
      <c r="S4115" s="150"/>
      <c r="T4115" s="150"/>
      <c r="U4115" s="150"/>
      <c r="V4115" s="150"/>
      <c r="W4115" s="138"/>
      <c r="X4115" s="505"/>
      <c r="Y4115" s="150"/>
      <c r="Z4115" s="150"/>
      <c r="AA4115" s="150"/>
      <c r="AB4115" s="150"/>
      <c r="AC4115" s="138"/>
      <c r="AD4115" s="505"/>
      <c r="AE4115" s="150"/>
      <c r="AF4115" s="150"/>
      <c r="AG4115" s="150"/>
      <c r="AH4115" s="150"/>
      <c r="AI4115" s="138"/>
      <c r="AJ4115" s="505"/>
      <c r="AK4115" s="150"/>
      <c r="AL4115" s="150"/>
      <c r="AM4115" s="150"/>
      <c r="AN4115" s="150"/>
      <c r="AO4115" s="138"/>
      <c r="AP4115" s="505"/>
      <c r="AQ4115" s="150"/>
      <c r="AR4115" s="150"/>
      <c r="AS4115" s="150"/>
      <c r="AT4115" s="150"/>
      <c r="AU4115" s="138"/>
      <c r="AV4115" s="505"/>
      <c r="AW4115" s="150"/>
      <c r="AX4115" s="150"/>
      <c r="AY4115" s="150"/>
      <c r="BB4115" s="505"/>
      <c r="BC4115" s="150"/>
      <c r="BD4115" s="150"/>
      <c r="BE4115" s="150"/>
      <c r="BF4115" s="150"/>
      <c r="BG4115" s="150"/>
      <c r="BH4115" s="150"/>
      <c r="BJ4115" s="135"/>
    </row>
    <row r="4116" spans="3:62">
      <c r="C4116" s="504"/>
      <c r="F4116" s="505"/>
      <c r="G4116" s="150"/>
      <c r="H4116" s="150"/>
      <c r="I4116" s="150"/>
      <c r="J4116" s="150"/>
      <c r="K4116" s="138"/>
      <c r="L4116" s="505"/>
      <c r="M4116" s="150"/>
      <c r="N4116" s="150"/>
      <c r="O4116" s="150"/>
      <c r="P4116" s="150"/>
      <c r="Q4116" s="138"/>
      <c r="R4116" s="505"/>
      <c r="S4116" s="150"/>
      <c r="T4116" s="150"/>
      <c r="U4116" s="150"/>
      <c r="V4116" s="150"/>
      <c r="W4116" s="138"/>
      <c r="X4116" s="505"/>
      <c r="Y4116" s="150"/>
      <c r="Z4116" s="150"/>
      <c r="AA4116" s="150"/>
      <c r="AB4116" s="150"/>
      <c r="AC4116" s="138"/>
      <c r="AD4116" s="505"/>
      <c r="AE4116" s="150"/>
      <c r="AF4116" s="150"/>
      <c r="AG4116" s="150"/>
      <c r="AH4116" s="150"/>
      <c r="AI4116" s="138"/>
      <c r="AJ4116" s="505"/>
      <c r="AK4116" s="150"/>
      <c r="AL4116" s="150"/>
      <c r="AM4116" s="150"/>
      <c r="AN4116" s="150"/>
      <c r="AO4116" s="138"/>
      <c r="AP4116" s="505"/>
      <c r="AQ4116" s="150"/>
      <c r="AR4116" s="150"/>
      <c r="AS4116" s="150"/>
      <c r="AT4116" s="150"/>
      <c r="AU4116" s="138"/>
      <c r="AV4116" s="505"/>
      <c r="AW4116" s="150"/>
      <c r="AX4116" s="150"/>
      <c r="AY4116" s="150"/>
      <c r="BB4116" s="505"/>
      <c r="BC4116" s="150"/>
      <c r="BD4116" s="150"/>
      <c r="BE4116" s="150"/>
      <c r="BF4116" s="150"/>
      <c r="BG4116" s="150"/>
      <c r="BH4116" s="150"/>
    </row>
    <row r="4117" spans="3:62">
      <c r="C4117" s="504"/>
      <c r="F4117" s="505"/>
      <c r="G4117" s="150"/>
      <c r="H4117" s="150"/>
      <c r="I4117" s="150"/>
      <c r="J4117" s="150"/>
      <c r="K4117" s="138"/>
      <c r="L4117" s="505"/>
      <c r="M4117" s="150"/>
      <c r="N4117" s="150"/>
      <c r="O4117" s="150"/>
      <c r="P4117" s="150"/>
      <c r="Q4117" s="138"/>
      <c r="R4117" s="505"/>
      <c r="S4117" s="150"/>
      <c r="T4117" s="150"/>
      <c r="U4117" s="150"/>
      <c r="V4117" s="150"/>
      <c r="W4117" s="138"/>
      <c r="X4117" s="505"/>
      <c r="Y4117" s="150"/>
      <c r="Z4117" s="150"/>
      <c r="AA4117" s="150"/>
      <c r="AB4117" s="150"/>
      <c r="AC4117" s="138"/>
      <c r="AD4117" s="505"/>
      <c r="AE4117" s="150"/>
      <c r="AF4117" s="150"/>
      <c r="AG4117" s="150"/>
      <c r="AH4117" s="150"/>
      <c r="AI4117" s="138"/>
      <c r="AJ4117" s="505"/>
      <c r="AK4117" s="150"/>
      <c r="AL4117" s="150"/>
      <c r="AM4117" s="150"/>
      <c r="AN4117" s="150"/>
      <c r="AO4117" s="138"/>
      <c r="AP4117" s="505"/>
      <c r="AQ4117" s="150"/>
      <c r="AR4117" s="150"/>
      <c r="AS4117" s="150"/>
      <c r="AT4117" s="150"/>
      <c r="AU4117" s="138"/>
      <c r="AV4117" s="505"/>
      <c r="AW4117" s="150"/>
      <c r="AX4117" s="150"/>
      <c r="AY4117" s="150"/>
      <c r="BB4117" s="505"/>
      <c r="BC4117" s="150"/>
      <c r="BD4117" s="150"/>
      <c r="BE4117" s="150"/>
      <c r="BF4117" s="150"/>
      <c r="BG4117" s="150"/>
      <c r="BH4117" s="150"/>
    </row>
    <row r="4118" spans="3:62">
      <c r="C4118" s="504"/>
      <c r="F4118" s="505"/>
      <c r="G4118" s="150"/>
      <c r="H4118" s="150"/>
      <c r="I4118" s="150"/>
      <c r="J4118" s="150"/>
      <c r="K4118" s="138"/>
      <c r="L4118" s="505"/>
      <c r="M4118" s="150"/>
      <c r="N4118" s="150"/>
      <c r="O4118" s="150"/>
      <c r="P4118" s="150"/>
      <c r="Q4118" s="138"/>
      <c r="R4118" s="505"/>
      <c r="S4118" s="150"/>
      <c r="T4118" s="150"/>
      <c r="U4118" s="150"/>
      <c r="V4118" s="150"/>
      <c r="W4118" s="138"/>
      <c r="X4118" s="505"/>
      <c r="Y4118" s="150"/>
      <c r="Z4118" s="150"/>
      <c r="AA4118" s="150"/>
      <c r="AB4118" s="150"/>
      <c r="AC4118" s="138"/>
      <c r="AD4118" s="505"/>
      <c r="AE4118" s="150"/>
      <c r="AF4118" s="150"/>
      <c r="AG4118" s="150"/>
      <c r="AH4118" s="150"/>
      <c r="AI4118" s="138"/>
      <c r="AJ4118" s="505"/>
      <c r="AK4118" s="150"/>
      <c r="AL4118" s="150"/>
      <c r="AM4118" s="150"/>
      <c r="AN4118" s="150"/>
      <c r="AO4118" s="138"/>
      <c r="AP4118" s="505"/>
      <c r="AQ4118" s="150"/>
      <c r="AR4118" s="150"/>
      <c r="AS4118" s="150"/>
      <c r="AT4118" s="150"/>
      <c r="AU4118" s="138"/>
      <c r="AV4118" s="505"/>
      <c r="AW4118" s="150"/>
      <c r="AX4118" s="150"/>
      <c r="AY4118" s="150"/>
      <c r="BB4118" s="505"/>
      <c r="BC4118" s="150"/>
      <c r="BD4118" s="150"/>
      <c r="BE4118" s="150"/>
      <c r="BF4118" s="150"/>
      <c r="BG4118" s="150"/>
      <c r="BH4118" s="150"/>
    </row>
    <row r="4119" spans="3:62">
      <c r="C4119" s="504"/>
      <c r="F4119" s="505"/>
      <c r="G4119" s="150"/>
      <c r="H4119" s="150"/>
      <c r="I4119" s="150"/>
      <c r="J4119" s="150"/>
      <c r="K4119" s="138"/>
      <c r="L4119" s="505"/>
      <c r="M4119" s="150"/>
      <c r="N4119" s="150"/>
      <c r="O4119" s="150"/>
      <c r="P4119" s="150"/>
      <c r="Q4119" s="138"/>
      <c r="R4119" s="505"/>
      <c r="S4119" s="150"/>
      <c r="T4119" s="150"/>
      <c r="U4119" s="150"/>
      <c r="V4119" s="150"/>
      <c r="W4119" s="138"/>
      <c r="X4119" s="505"/>
      <c r="Y4119" s="150"/>
      <c r="Z4119" s="150"/>
      <c r="AA4119" s="150"/>
      <c r="AB4119" s="150"/>
      <c r="AC4119" s="138"/>
      <c r="AD4119" s="505"/>
      <c r="AE4119" s="150"/>
      <c r="AF4119" s="150"/>
      <c r="AG4119" s="150"/>
      <c r="AH4119" s="150"/>
      <c r="AI4119" s="138"/>
      <c r="AJ4119" s="505"/>
      <c r="AK4119" s="150"/>
      <c r="AL4119" s="150"/>
      <c r="AM4119" s="150"/>
      <c r="AN4119" s="150"/>
      <c r="AO4119" s="138"/>
      <c r="AP4119" s="505"/>
      <c r="AQ4119" s="150"/>
      <c r="AR4119" s="150"/>
      <c r="AS4119" s="150"/>
      <c r="AT4119" s="150"/>
      <c r="AU4119" s="138"/>
      <c r="AV4119" s="505"/>
      <c r="AW4119" s="150"/>
      <c r="AX4119" s="150"/>
      <c r="AY4119" s="150"/>
      <c r="BB4119" s="505"/>
      <c r="BC4119" s="150"/>
      <c r="BD4119" s="150"/>
      <c r="BE4119" s="150"/>
      <c r="BF4119" s="150"/>
      <c r="BG4119" s="150"/>
    </row>
    <row r="4120" spans="3:62">
      <c r="C4120" s="504"/>
      <c r="F4120" s="505"/>
      <c r="G4120" s="150"/>
      <c r="H4120" s="150"/>
      <c r="I4120" s="150"/>
      <c r="J4120" s="150"/>
      <c r="K4120" s="138"/>
      <c r="L4120" s="505"/>
      <c r="M4120" s="150"/>
      <c r="N4120" s="150"/>
      <c r="O4120" s="150"/>
      <c r="P4120" s="150"/>
      <c r="Q4120" s="138"/>
      <c r="R4120" s="505"/>
      <c r="S4120" s="150"/>
      <c r="T4120" s="150"/>
      <c r="U4120" s="150"/>
      <c r="V4120" s="150"/>
      <c r="W4120" s="138"/>
      <c r="X4120" s="505"/>
      <c r="Y4120" s="150"/>
      <c r="Z4120" s="150"/>
      <c r="AA4120" s="150"/>
      <c r="AB4120" s="150"/>
      <c r="AC4120" s="138"/>
      <c r="AD4120" s="505"/>
      <c r="AE4120" s="150"/>
      <c r="AF4120" s="150"/>
      <c r="AG4120" s="150"/>
      <c r="AH4120" s="150"/>
      <c r="AI4120" s="138"/>
      <c r="AJ4120" s="505"/>
      <c r="AK4120" s="150"/>
      <c r="AL4120" s="150"/>
      <c r="AM4120" s="150"/>
      <c r="AN4120" s="150"/>
      <c r="AO4120" s="138"/>
      <c r="AP4120" s="505"/>
      <c r="AQ4120" s="150"/>
      <c r="AR4120" s="150"/>
      <c r="AS4120" s="150"/>
      <c r="AT4120" s="150"/>
      <c r="AU4120" s="138"/>
      <c r="AV4120" s="505"/>
      <c r="AW4120" s="150"/>
      <c r="AX4120" s="150"/>
      <c r="AY4120" s="150"/>
      <c r="BB4120" s="505"/>
      <c r="BC4120" s="150"/>
      <c r="BD4120" s="150"/>
      <c r="BE4120" s="150"/>
      <c r="BF4120" s="150"/>
      <c r="BG4120" s="150"/>
    </row>
    <row r="4121" spans="3:62">
      <c r="C4121" s="504"/>
      <c r="F4121" s="505"/>
      <c r="G4121" s="150"/>
      <c r="H4121" s="150"/>
      <c r="I4121" s="150"/>
      <c r="J4121" s="150"/>
      <c r="K4121" s="138"/>
      <c r="L4121" s="505"/>
      <c r="M4121" s="150"/>
      <c r="N4121" s="150"/>
      <c r="O4121" s="150"/>
      <c r="P4121" s="150"/>
      <c r="Q4121" s="138"/>
      <c r="R4121" s="505"/>
      <c r="S4121" s="150"/>
      <c r="T4121" s="150"/>
      <c r="U4121" s="150"/>
      <c r="V4121" s="150"/>
      <c r="W4121" s="138"/>
      <c r="X4121" s="505"/>
      <c r="Y4121" s="150"/>
      <c r="Z4121" s="150"/>
      <c r="AA4121" s="150"/>
      <c r="AB4121" s="150"/>
      <c r="AC4121" s="138"/>
      <c r="AD4121" s="505"/>
      <c r="AE4121" s="150"/>
      <c r="AF4121" s="150"/>
      <c r="AG4121" s="150"/>
      <c r="AH4121" s="150"/>
      <c r="AI4121" s="138"/>
      <c r="AJ4121" s="505"/>
      <c r="AK4121" s="150"/>
      <c r="AL4121" s="150"/>
      <c r="AM4121" s="150"/>
      <c r="AN4121" s="150"/>
      <c r="AO4121" s="138"/>
      <c r="AP4121" s="505"/>
      <c r="AQ4121" s="150"/>
      <c r="AR4121" s="150"/>
      <c r="AS4121" s="150"/>
      <c r="AT4121" s="150"/>
      <c r="AU4121" s="138"/>
      <c r="AV4121" s="505"/>
      <c r="AW4121" s="150"/>
      <c r="AX4121" s="150"/>
      <c r="AY4121" s="150"/>
      <c r="BB4121" s="505"/>
      <c r="BC4121" s="150"/>
      <c r="BD4121" s="150"/>
      <c r="BE4121" s="150"/>
      <c r="BF4121" s="150"/>
      <c r="BG4121" s="150"/>
    </row>
    <row r="4122" spans="3:62">
      <c r="C4122" s="504"/>
      <c r="F4122" s="505"/>
      <c r="G4122" s="150"/>
      <c r="H4122" s="150"/>
      <c r="I4122" s="150"/>
      <c r="J4122" s="150"/>
      <c r="K4122" s="138"/>
      <c r="L4122" s="505"/>
      <c r="M4122" s="150"/>
      <c r="N4122" s="150"/>
      <c r="O4122" s="150"/>
      <c r="P4122" s="150"/>
      <c r="Q4122" s="138"/>
      <c r="R4122" s="505"/>
      <c r="S4122" s="150"/>
      <c r="T4122" s="150"/>
      <c r="U4122" s="150"/>
      <c r="V4122" s="150"/>
      <c r="W4122" s="138"/>
      <c r="X4122" s="505"/>
      <c r="Y4122" s="150"/>
      <c r="Z4122" s="150"/>
      <c r="AA4122" s="150"/>
      <c r="AB4122" s="150"/>
      <c r="AC4122" s="138"/>
      <c r="AD4122" s="505"/>
      <c r="AE4122" s="150"/>
      <c r="AF4122" s="150"/>
      <c r="AG4122" s="150"/>
      <c r="AH4122" s="150"/>
      <c r="AI4122" s="138"/>
      <c r="AJ4122" s="505"/>
      <c r="AK4122" s="150"/>
      <c r="AL4122" s="150"/>
      <c r="AM4122" s="150"/>
      <c r="AN4122" s="150"/>
      <c r="AO4122" s="138"/>
      <c r="AP4122" s="505"/>
      <c r="AQ4122" s="150"/>
      <c r="AR4122" s="150"/>
      <c r="AS4122" s="150"/>
      <c r="AT4122" s="150"/>
      <c r="AU4122" s="138"/>
      <c r="AV4122" s="505"/>
      <c r="AW4122" s="150"/>
      <c r="AX4122" s="150"/>
      <c r="AY4122" s="150"/>
      <c r="BB4122" s="505"/>
      <c r="BC4122" s="150"/>
      <c r="BD4122" s="150"/>
      <c r="BE4122" s="150"/>
      <c r="BF4122" s="150"/>
      <c r="BG4122" s="150"/>
    </row>
    <row r="4123" spans="3:62">
      <c r="C4123" s="504"/>
      <c r="F4123" s="505"/>
      <c r="G4123" s="150"/>
      <c r="H4123" s="150"/>
      <c r="I4123" s="150"/>
      <c r="J4123" s="150"/>
      <c r="K4123" s="138"/>
      <c r="L4123" s="505"/>
      <c r="M4123" s="150"/>
      <c r="N4123" s="150"/>
      <c r="O4123" s="150"/>
      <c r="P4123" s="150"/>
      <c r="Q4123" s="138"/>
      <c r="R4123" s="505"/>
      <c r="S4123" s="150"/>
      <c r="T4123" s="150"/>
      <c r="U4123" s="150"/>
      <c r="V4123" s="150"/>
      <c r="W4123" s="138"/>
      <c r="X4123" s="505"/>
      <c r="Y4123" s="150"/>
      <c r="Z4123" s="150"/>
      <c r="AA4123" s="150"/>
      <c r="AB4123" s="150"/>
      <c r="AC4123" s="138"/>
      <c r="AD4123" s="505"/>
      <c r="AE4123" s="150"/>
      <c r="AF4123" s="150"/>
      <c r="AG4123" s="150"/>
      <c r="AH4123" s="150"/>
      <c r="AI4123" s="138"/>
      <c r="AJ4123" s="505"/>
      <c r="AK4123" s="150"/>
      <c r="AL4123" s="150"/>
      <c r="AM4123" s="150"/>
      <c r="AN4123" s="150"/>
      <c r="AO4123" s="138"/>
      <c r="AP4123" s="505"/>
      <c r="AQ4123" s="150"/>
      <c r="AR4123" s="150"/>
      <c r="AS4123" s="150"/>
      <c r="AT4123" s="150"/>
      <c r="AU4123" s="138"/>
      <c r="AV4123" s="505"/>
      <c r="AW4123" s="150"/>
      <c r="AX4123" s="150"/>
      <c r="AY4123" s="150"/>
      <c r="BB4123" s="505"/>
      <c r="BC4123" s="150"/>
      <c r="BD4123" s="150"/>
      <c r="BE4123" s="150"/>
      <c r="BF4123" s="150"/>
    </row>
    <row r="4124" spans="3:62">
      <c r="C4124" s="504"/>
      <c r="F4124" s="505"/>
      <c r="G4124" s="150"/>
      <c r="H4124" s="150"/>
      <c r="I4124" s="150"/>
      <c r="J4124" s="150"/>
      <c r="K4124" s="138"/>
      <c r="L4124" s="505"/>
      <c r="M4124" s="150"/>
      <c r="N4124" s="150"/>
      <c r="O4124" s="150"/>
      <c r="P4124" s="150"/>
      <c r="Q4124" s="138"/>
      <c r="R4124" s="505"/>
      <c r="S4124" s="150"/>
      <c r="T4124" s="150"/>
      <c r="U4124" s="150"/>
      <c r="V4124" s="150"/>
      <c r="W4124" s="138"/>
      <c r="X4124" s="505"/>
      <c r="Y4124" s="150"/>
      <c r="Z4124" s="150"/>
      <c r="AA4124" s="150"/>
      <c r="AB4124" s="150"/>
      <c r="AC4124" s="138"/>
      <c r="AD4124" s="505"/>
      <c r="AE4124" s="150"/>
      <c r="AF4124" s="150"/>
      <c r="AG4124" s="150"/>
      <c r="AH4124" s="150"/>
      <c r="AI4124" s="138"/>
      <c r="AJ4124" s="505"/>
      <c r="AK4124" s="150"/>
      <c r="AL4124" s="150"/>
      <c r="AM4124" s="150"/>
      <c r="AN4124" s="150"/>
      <c r="AO4124" s="138"/>
      <c r="AP4124" s="505"/>
      <c r="AQ4124" s="150"/>
      <c r="AR4124" s="150"/>
      <c r="AS4124" s="150"/>
      <c r="AT4124" s="150"/>
      <c r="AU4124" s="138"/>
      <c r="AV4124" s="505"/>
      <c r="AW4124" s="150"/>
      <c r="AX4124" s="150"/>
      <c r="AY4124" s="150"/>
      <c r="BB4124" s="505"/>
      <c r="BC4124" s="150"/>
      <c r="BD4124" s="150"/>
      <c r="BE4124" s="150"/>
      <c r="BF4124" s="150"/>
    </row>
    <row r="4125" spans="3:62">
      <c r="C4125" s="504"/>
      <c r="F4125" s="505"/>
      <c r="G4125" s="150"/>
      <c r="H4125" s="150"/>
      <c r="I4125" s="150"/>
      <c r="J4125" s="150"/>
      <c r="K4125" s="138"/>
      <c r="L4125" s="505"/>
      <c r="M4125" s="150"/>
      <c r="N4125" s="150"/>
      <c r="O4125" s="150"/>
      <c r="P4125" s="150"/>
      <c r="Q4125" s="138"/>
      <c r="R4125" s="505"/>
      <c r="S4125" s="150"/>
      <c r="T4125" s="150"/>
      <c r="U4125" s="150"/>
      <c r="V4125" s="150"/>
      <c r="W4125" s="138"/>
      <c r="X4125" s="505"/>
      <c r="Y4125" s="150"/>
      <c r="Z4125" s="150"/>
      <c r="AA4125" s="150"/>
      <c r="AB4125" s="150"/>
      <c r="AC4125" s="138"/>
      <c r="AD4125" s="505"/>
      <c r="AE4125" s="150"/>
      <c r="AF4125" s="150"/>
      <c r="AG4125" s="150"/>
      <c r="AH4125" s="150"/>
      <c r="AI4125" s="138"/>
      <c r="AJ4125" s="505"/>
      <c r="AK4125" s="150"/>
      <c r="AL4125" s="150"/>
      <c r="AM4125" s="150"/>
      <c r="AN4125" s="150"/>
      <c r="AO4125" s="138"/>
      <c r="AP4125" s="505"/>
      <c r="AQ4125" s="150"/>
      <c r="AR4125" s="150"/>
      <c r="AS4125" s="150"/>
      <c r="AT4125" s="150"/>
      <c r="AU4125" s="138"/>
      <c r="AV4125" s="505"/>
      <c r="AW4125" s="150"/>
      <c r="AX4125" s="150"/>
      <c r="AY4125" s="150"/>
      <c r="BB4125" s="505"/>
      <c r="BC4125" s="150"/>
      <c r="BD4125" s="150"/>
      <c r="BE4125" s="150"/>
      <c r="BF4125" s="150"/>
    </row>
    <row r="4126" spans="3:62">
      <c r="C4126" s="504"/>
      <c r="F4126" s="505"/>
      <c r="G4126" s="150"/>
      <c r="H4126" s="150"/>
      <c r="I4126" s="150"/>
      <c r="J4126" s="150"/>
      <c r="K4126" s="138"/>
      <c r="L4126" s="505"/>
      <c r="M4126" s="150"/>
      <c r="N4126" s="150"/>
      <c r="O4126" s="150"/>
      <c r="P4126" s="150"/>
      <c r="Q4126" s="138"/>
      <c r="R4126" s="505"/>
      <c r="S4126" s="150"/>
      <c r="T4126" s="150"/>
      <c r="U4126" s="150"/>
      <c r="V4126" s="150"/>
      <c r="W4126" s="138"/>
      <c r="X4126" s="505"/>
      <c r="Y4126" s="150"/>
      <c r="Z4126" s="150"/>
      <c r="AA4126" s="150"/>
      <c r="AB4126" s="150"/>
      <c r="AC4126" s="138"/>
      <c r="AD4126" s="505"/>
      <c r="AE4126" s="150"/>
      <c r="AF4126" s="150"/>
      <c r="AG4126" s="150"/>
      <c r="AH4126" s="150"/>
      <c r="AI4126" s="138"/>
      <c r="AJ4126" s="505"/>
      <c r="AK4126" s="150"/>
      <c r="AL4126" s="150"/>
      <c r="AM4126" s="150"/>
      <c r="AN4126" s="150"/>
      <c r="AO4126" s="138"/>
      <c r="AP4126" s="505"/>
      <c r="AQ4126" s="150"/>
      <c r="AR4126" s="150"/>
      <c r="AS4126" s="150"/>
      <c r="AT4126" s="150"/>
      <c r="AU4126" s="138"/>
      <c r="AV4126" s="505"/>
      <c r="AW4126" s="150"/>
      <c r="AX4126" s="150"/>
      <c r="AY4126" s="150"/>
      <c r="BB4126" s="505"/>
      <c r="BC4126" s="150"/>
      <c r="BD4126" s="150"/>
      <c r="BE4126" s="150"/>
      <c r="BF4126" s="150"/>
    </row>
    <row r="4127" spans="3:62">
      <c r="C4127" s="504"/>
      <c r="F4127" s="505"/>
      <c r="G4127" s="150"/>
      <c r="H4127" s="150"/>
      <c r="I4127" s="150"/>
      <c r="J4127" s="150"/>
      <c r="K4127" s="138"/>
      <c r="L4127" s="505"/>
      <c r="M4127" s="150"/>
      <c r="N4127" s="150"/>
      <c r="O4127" s="150"/>
      <c r="P4127" s="150"/>
      <c r="Q4127" s="138"/>
      <c r="R4127" s="505"/>
      <c r="S4127" s="150"/>
      <c r="T4127" s="150"/>
      <c r="U4127" s="150"/>
      <c r="V4127" s="150"/>
      <c r="W4127" s="138"/>
      <c r="X4127" s="505"/>
      <c r="Y4127" s="150"/>
      <c r="Z4127" s="150"/>
      <c r="AA4127" s="150"/>
      <c r="AB4127" s="150"/>
      <c r="AC4127" s="138"/>
      <c r="AD4127" s="505"/>
      <c r="AE4127" s="150"/>
      <c r="AF4127" s="150"/>
      <c r="AG4127" s="150"/>
      <c r="AH4127" s="150"/>
      <c r="AI4127" s="138"/>
      <c r="AJ4127" s="505"/>
      <c r="AK4127" s="150"/>
      <c r="AL4127" s="150"/>
      <c r="AM4127" s="150"/>
      <c r="AN4127" s="150"/>
      <c r="AO4127" s="138"/>
      <c r="AP4127" s="505"/>
      <c r="AQ4127" s="150"/>
      <c r="AR4127" s="150"/>
      <c r="AS4127" s="150"/>
      <c r="AT4127" s="150"/>
      <c r="AU4127" s="138"/>
      <c r="AV4127" s="505"/>
      <c r="AW4127" s="150"/>
      <c r="AX4127" s="150"/>
      <c r="AY4127" s="150"/>
      <c r="BB4127" s="505"/>
      <c r="BC4127" s="150"/>
      <c r="BD4127" s="150"/>
      <c r="BE4127" s="150"/>
      <c r="BF4127" s="150"/>
    </row>
    <row r="4128" spans="3:62">
      <c r="C4128" s="504"/>
      <c r="F4128" s="505"/>
      <c r="G4128" s="150"/>
      <c r="H4128" s="150"/>
      <c r="I4128" s="150"/>
      <c r="J4128" s="150"/>
      <c r="K4128" s="138"/>
      <c r="L4128" s="505"/>
      <c r="M4128" s="150"/>
      <c r="N4128" s="150"/>
      <c r="O4128" s="150"/>
      <c r="P4128" s="150"/>
      <c r="Q4128" s="138"/>
      <c r="R4128" s="505"/>
      <c r="S4128" s="150"/>
      <c r="T4128" s="150"/>
      <c r="U4128" s="150"/>
      <c r="V4128" s="150"/>
      <c r="W4128" s="138"/>
      <c r="X4128" s="505"/>
      <c r="Y4128" s="150"/>
      <c r="Z4128" s="150"/>
      <c r="AA4128" s="150"/>
      <c r="AB4128" s="150"/>
      <c r="AC4128" s="138"/>
      <c r="AD4128" s="505"/>
      <c r="AE4128" s="150"/>
      <c r="AF4128" s="150"/>
      <c r="AG4128" s="150"/>
      <c r="AH4128" s="150"/>
      <c r="AI4128" s="138"/>
      <c r="AJ4128" s="505"/>
      <c r="AK4128" s="150"/>
      <c r="AL4128" s="150"/>
      <c r="AM4128" s="150"/>
      <c r="AN4128" s="150"/>
      <c r="AO4128" s="138"/>
      <c r="AP4128" s="505"/>
      <c r="AQ4128" s="150"/>
      <c r="AR4128" s="150"/>
      <c r="AS4128" s="150"/>
      <c r="AT4128" s="150"/>
      <c r="AU4128" s="138"/>
      <c r="AV4128" s="505"/>
      <c r="AW4128" s="150"/>
      <c r="AX4128" s="150"/>
      <c r="AY4128" s="150"/>
      <c r="BB4128" s="505"/>
      <c r="BC4128" s="150"/>
      <c r="BD4128" s="150"/>
      <c r="BE4128" s="150"/>
      <c r="BF4128" s="150"/>
    </row>
    <row r="4129" spans="3:58">
      <c r="C4129" s="504"/>
      <c r="F4129" s="505"/>
      <c r="G4129" s="150"/>
      <c r="H4129" s="150"/>
      <c r="I4129" s="150"/>
      <c r="J4129" s="150"/>
      <c r="K4129" s="138"/>
      <c r="L4129" s="505"/>
      <c r="M4129" s="150"/>
      <c r="N4129" s="150"/>
      <c r="O4129" s="150"/>
      <c r="P4129" s="150"/>
      <c r="Q4129" s="138"/>
      <c r="R4129" s="505"/>
      <c r="S4129" s="150"/>
      <c r="T4129" s="150"/>
      <c r="U4129" s="150"/>
      <c r="V4129" s="150"/>
      <c r="W4129" s="138"/>
      <c r="X4129" s="505"/>
      <c r="Y4129" s="150"/>
      <c r="Z4129" s="150"/>
      <c r="AA4129" s="150"/>
      <c r="AB4129" s="150"/>
      <c r="AC4129" s="138"/>
      <c r="AD4129" s="505"/>
      <c r="AE4129" s="150"/>
      <c r="AF4129" s="150"/>
      <c r="AG4129" s="150"/>
      <c r="AH4129" s="150"/>
      <c r="AI4129" s="138"/>
      <c r="AJ4129" s="505"/>
      <c r="AK4129" s="150"/>
      <c r="AL4129" s="150"/>
      <c r="AM4129" s="150"/>
      <c r="AN4129" s="150"/>
      <c r="AO4129" s="138"/>
      <c r="AP4129" s="505"/>
      <c r="AQ4129" s="150"/>
      <c r="AR4129" s="150"/>
      <c r="AS4129" s="150"/>
      <c r="AT4129" s="150"/>
      <c r="AU4129" s="138"/>
      <c r="AV4129" s="505"/>
      <c r="AW4129" s="150"/>
      <c r="AX4129" s="150"/>
      <c r="AY4129" s="150"/>
      <c r="BB4129" s="505"/>
      <c r="BC4129" s="150"/>
      <c r="BD4129" s="150"/>
      <c r="BE4129" s="150"/>
      <c r="BF4129" s="150"/>
    </row>
    <row r="4130" spans="3:58">
      <c r="C4130" s="504"/>
      <c r="F4130" s="505"/>
      <c r="G4130" s="150"/>
      <c r="H4130" s="150"/>
      <c r="I4130" s="150"/>
      <c r="J4130" s="150"/>
      <c r="K4130" s="138"/>
      <c r="L4130" s="505"/>
      <c r="M4130" s="150"/>
      <c r="N4130" s="150"/>
      <c r="O4130" s="150"/>
      <c r="P4130" s="150"/>
      <c r="Q4130" s="138"/>
      <c r="R4130" s="505"/>
      <c r="S4130" s="150"/>
      <c r="T4130" s="150"/>
      <c r="U4130" s="150"/>
      <c r="V4130" s="150"/>
      <c r="W4130" s="138"/>
      <c r="X4130" s="505"/>
      <c r="Y4130" s="150"/>
      <c r="Z4130" s="150"/>
      <c r="AA4130" s="150"/>
      <c r="AB4130" s="150"/>
      <c r="AC4130" s="138"/>
      <c r="AD4130" s="505"/>
      <c r="AE4130" s="150"/>
      <c r="AF4130" s="150"/>
      <c r="AG4130" s="150"/>
      <c r="AH4130" s="150"/>
      <c r="AI4130" s="138"/>
      <c r="AJ4130" s="505"/>
      <c r="AK4130" s="150"/>
      <c r="AL4130" s="150"/>
      <c r="AM4130" s="150"/>
      <c r="AN4130" s="150"/>
      <c r="AO4130" s="138"/>
      <c r="AP4130" s="505"/>
      <c r="AQ4130" s="150"/>
      <c r="AR4130" s="150"/>
      <c r="AS4130" s="150"/>
      <c r="AT4130" s="150"/>
      <c r="AU4130" s="138"/>
      <c r="AV4130" s="505"/>
      <c r="AW4130" s="150"/>
      <c r="AX4130" s="150"/>
      <c r="AY4130" s="150"/>
      <c r="BB4130" s="505"/>
      <c r="BC4130" s="150"/>
      <c r="BD4130" s="150"/>
      <c r="BE4130" s="150"/>
      <c r="BF4130" s="150"/>
    </row>
    <row r="4131" spans="3:58">
      <c r="C4131" s="504"/>
      <c r="F4131" s="505"/>
      <c r="G4131" s="150"/>
      <c r="H4131" s="150"/>
      <c r="I4131" s="150"/>
      <c r="J4131" s="150"/>
      <c r="K4131" s="138"/>
      <c r="L4131" s="505"/>
      <c r="M4131" s="150"/>
      <c r="N4131" s="150"/>
      <c r="O4131" s="150"/>
      <c r="P4131" s="150"/>
      <c r="Q4131" s="138"/>
      <c r="R4131" s="505"/>
      <c r="S4131" s="150"/>
      <c r="T4131" s="150"/>
      <c r="U4131" s="150"/>
      <c r="V4131" s="150"/>
      <c r="W4131" s="138"/>
      <c r="X4131" s="505"/>
      <c r="Y4131" s="150"/>
      <c r="Z4131" s="150"/>
      <c r="AA4131" s="150"/>
      <c r="AB4131" s="150"/>
      <c r="AC4131" s="138"/>
      <c r="AD4131" s="505"/>
      <c r="AE4131" s="150"/>
      <c r="AF4131" s="150"/>
      <c r="AG4131" s="150"/>
      <c r="AH4131" s="150"/>
      <c r="AI4131" s="138"/>
      <c r="AJ4131" s="505"/>
      <c r="AK4131" s="150"/>
      <c r="AL4131" s="150"/>
      <c r="AM4131" s="150"/>
      <c r="AN4131" s="150"/>
      <c r="AO4131" s="138"/>
      <c r="AP4131" s="505"/>
      <c r="AQ4131" s="150"/>
      <c r="AR4131" s="150"/>
      <c r="AS4131" s="150"/>
      <c r="AT4131" s="150"/>
      <c r="AU4131" s="138"/>
      <c r="AV4131" s="505"/>
      <c r="AW4131" s="150"/>
      <c r="AX4131" s="150"/>
      <c r="AY4131" s="150"/>
      <c r="BB4131" s="505"/>
      <c r="BC4131" s="150"/>
      <c r="BD4131" s="150"/>
      <c r="BE4131" s="150"/>
      <c r="BF4131" s="150"/>
    </row>
    <row r="4132" spans="3:58">
      <c r="C4132" s="504"/>
      <c r="F4132" s="505"/>
      <c r="G4132" s="150"/>
      <c r="H4132" s="150"/>
      <c r="I4132" s="150"/>
      <c r="J4132" s="150"/>
      <c r="K4132" s="138"/>
      <c r="L4132" s="505"/>
      <c r="M4132" s="150"/>
      <c r="N4132" s="150"/>
      <c r="O4132" s="150"/>
      <c r="P4132" s="150"/>
      <c r="Q4132" s="138"/>
      <c r="R4132" s="505"/>
      <c r="S4132" s="150"/>
      <c r="T4132" s="150"/>
      <c r="U4132" s="150"/>
      <c r="V4132" s="150"/>
      <c r="W4132" s="138"/>
      <c r="X4132" s="505"/>
      <c r="Y4132" s="150"/>
      <c r="Z4132" s="150"/>
      <c r="AA4132" s="150"/>
      <c r="AB4132" s="150"/>
      <c r="AC4132" s="138"/>
      <c r="AD4132" s="505"/>
      <c r="AE4132" s="150"/>
      <c r="AF4132" s="150"/>
      <c r="AG4132" s="150"/>
      <c r="AH4132" s="150"/>
      <c r="AI4132" s="138"/>
      <c r="AJ4132" s="505"/>
      <c r="AK4132" s="150"/>
      <c r="AL4132" s="150"/>
      <c r="AM4132" s="150"/>
      <c r="AN4132" s="150"/>
      <c r="AO4132" s="138"/>
      <c r="AP4132" s="505"/>
      <c r="AQ4132" s="150"/>
      <c r="AR4132" s="150"/>
      <c r="AS4132" s="150"/>
      <c r="AT4132" s="150"/>
      <c r="AU4132" s="138"/>
      <c r="AV4132" s="505"/>
      <c r="AW4132" s="150"/>
      <c r="AX4132" s="150"/>
      <c r="AY4132" s="150"/>
      <c r="BB4132" s="505"/>
      <c r="BC4132" s="150"/>
      <c r="BD4132" s="150"/>
      <c r="BE4132" s="150"/>
      <c r="BF4132" s="150"/>
    </row>
    <row r="4133" spans="3:58">
      <c r="C4133" s="504"/>
      <c r="F4133" s="505"/>
      <c r="G4133" s="150"/>
      <c r="H4133" s="150"/>
      <c r="I4133" s="150"/>
      <c r="J4133" s="150"/>
      <c r="K4133" s="138"/>
      <c r="L4133" s="505"/>
      <c r="M4133" s="150"/>
      <c r="N4133" s="150"/>
      <c r="O4133" s="150"/>
      <c r="P4133" s="150"/>
      <c r="Q4133" s="138"/>
      <c r="R4133" s="505"/>
      <c r="S4133" s="150"/>
      <c r="T4133" s="150"/>
      <c r="U4133" s="150"/>
      <c r="V4133" s="150"/>
      <c r="W4133" s="138"/>
      <c r="X4133" s="505"/>
      <c r="Y4133" s="150"/>
      <c r="Z4133" s="150"/>
      <c r="AA4133" s="150"/>
      <c r="AB4133" s="150"/>
      <c r="AC4133" s="138"/>
      <c r="AD4133" s="505"/>
      <c r="AE4133" s="150"/>
      <c r="AF4133" s="150"/>
      <c r="AG4133" s="150"/>
      <c r="AH4133" s="150"/>
      <c r="AI4133" s="138"/>
      <c r="AJ4133" s="505"/>
      <c r="AK4133" s="150"/>
      <c r="AL4133" s="150"/>
      <c r="AM4133" s="150"/>
      <c r="AN4133" s="150"/>
      <c r="AO4133" s="138"/>
      <c r="AP4133" s="505"/>
      <c r="AQ4133" s="150"/>
      <c r="AR4133" s="150"/>
      <c r="AS4133" s="150"/>
      <c r="AT4133" s="150"/>
      <c r="AU4133" s="138"/>
      <c r="AV4133" s="505"/>
      <c r="AW4133" s="150"/>
      <c r="AX4133" s="150"/>
      <c r="AY4133" s="150"/>
      <c r="BB4133" s="505"/>
      <c r="BC4133" s="150"/>
      <c r="BD4133" s="150"/>
      <c r="BE4133" s="150"/>
      <c r="BF4133" s="150"/>
    </row>
    <row r="4134" spans="3:58">
      <c r="C4134" s="504"/>
      <c r="F4134" s="505"/>
      <c r="G4134" s="150"/>
      <c r="H4134" s="150"/>
      <c r="I4134" s="150"/>
      <c r="J4134" s="150"/>
      <c r="K4134" s="138"/>
      <c r="L4134" s="505"/>
      <c r="M4134" s="150"/>
      <c r="N4134" s="150"/>
      <c r="O4134" s="150"/>
      <c r="P4134" s="150"/>
      <c r="Q4134" s="138"/>
      <c r="R4134" s="505"/>
      <c r="S4134" s="150"/>
      <c r="T4134" s="150"/>
      <c r="U4134" s="150"/>
      <c r="V4134" s="150"/>
      <c r="W4134" s="138"/>
      <c r="X4134" s="505"/>
      <c r="Y4134" s="150"/>
      <c r="Z4134" s="150"/>
      <c r="AA4134" s="150"/>
      <c r="AB4134" s="150"/>
      <c r="AC4134" s="138"/>
      <c r="AD4134" s="505"/>
      <c r="AE4134" s="150"/>
      <c r="AF4134" s="150"/>
      <c r="AG4134" s="150"/>
      <c r="AH4134" s="150"/>
      <c r="AI4134" s="138"/>
      <c r="AJ4134" s="505"/>
      <c r="AK4134" s="150"/>
      <c r="AL4134" s="150"/>
      <c r="AM4134" s="150"/>
      <c r="AN4134" s="150"/>
      <c r="AO4134" s="138"/>
      <c r="AP4134" s="505"/>
      <c r="AQ4134" s="150"/>
      <c r="AR4134" s="150"/>
      <c r="AS4134" s="150"/>
      <c r="AT4134" s="150"/>
      <c r="AU4134" s="138"/>
      <c r="AV4134" s="505"/>
      <c r="AW4134" s="150"/>
      <c r="AX4134" s="150"/>
      <c r="AY4134" s="150"/>
      <c r="BB4134" s="505"/>
      <c r="BC4134" s="150"/>
      <c r="BD4134" s="150"/>
      <c r="BE4134" s="150"/>
      <c r="BF4134" s="150"/>
    </row>
    <row r="4135" spans="3:58">
      <c r="C4135" s="504"/>
      <c r="F4135" s="505"/>
      <c r="G4135" s="150"/>
      <c r="H4135" s="150"/>
      <c r="I4135" s="150"/>
      <c r="J4135" s="150"/>
      <c r="K4135" s="138"/>
      <c r="L4135" s="505"/>
      <c r="M4135" s="150"/>
      <c r="N4135" s="150"/>
      <c r="O4135" s="150"/>
      <c r="P4135" s="150"/>
      <c r="Q4135" s="138"/>
      <c r="R4135" s="505"/>
      <c r="S4135" s="150"/>
      <c r="T4135" s="150"/>
      <c r="U4135" s="150"/>
      <c r="V4135" s="150"/>
      <c r="W4135" s="138"/>
      <c r="X4135" s="505"/>
      <c r="Y4135" s="150"/>
      <c r="Z4135" s="150"/>
      <c r="AA4135" s="150"/>
      <c r="AB4135" s="150"/>
      <c r="AC4135" s="138"/>
      <c r="AD4135" s="505"/>
      <c r="AE4135" s="150"/>
      <c r="AF4135" s="150"/>
      <c r="AG4135" s="150"/>
      <c r="AH4135" s="150"/>
      <c r="AI4135" s="138"/>
      <c r="AJ4135" s="505"/>
      <c r="AK4135" s="150"/>
      <c r="AL4135" s="150"/>
      <c r="AM4135" s="150"/>
      <c r="AN4135" s="150"/>
      <c r="AO4135" s="138"/>
      <c r="AP4135" s="505"/>
      <c r="AQ4135" s="150"/>
      <c r="AR4135" s="150"/>
      <c r="AS4135" s="150"/>
      <c r="AT4135" s="150"/>
      <c r="AU4135" s="138"/>
      <c r="AV4135" s="505"/>
      <c r="AW4135" s="150"/>
      <c r="AX4135" s="150"/>
      <c r="AY4135" s="150"/>
      <c r="BB4135" s="505"/>
      <c r="BC4135" s="150"/>
      <c r="BD4135" s="150"/>
      <c r="BE4135" s="150"/>
      <c r="BF4135" s="150"/>
    </row>
    <row r="4136" spans="3:58">
      <c r="C4136" s="504"/>
      <c r="F4136" s="505"/>
      <c r="G4136" s="150"/>
      <c r="H4136" s="150"/>
      <c r="I4136" s="150"/>
      <c r="J4136" s="150"/>
      <c r="K4136" s="138"/>
      <c r="L4136" s="505"/>
      <c r="M4136" s="150"/>
      <c r="N4136" s="150"/>
      <c r="O4136" s="150"/>
      <c r="P4136" s="150"/>
      <c r="Q4136" s="138"/>
      <c r="R4136" s="505"/>
      <c r="S4136" s="150"/>
      <c r="T4136" s="150"/>
      <c r="U4136" s="150"/>
      <c r="V4136" s="150"/>
      <c r="W4136" s="138"/>
      <c r="X4136" s="505"/>
      <c r="Y4136" s="150"/>
      <c r="Z4136" s="150"/>
      <c r="AA4136" s="150"/>
      <c r="AB4136" s="150"/>
      <c r="AC4136" s="138"/>
      <c r="AD4136" s="505"/>
      <c r="AE4136" s="150"/>
      <c r="AF4136" s="150"/>
      <c r="AG4136" s="150"/>
      <c r="AH4136" s="150"/>
      <c r="AI4136" s="138"/>
      <c r="AJ4136" s="505"/>
      <c r="AK4136" s="150"/>
      <c r="AL4136" s="150"/>
      <c r="AM4136" s="150"/>
      <c r="AN4136" s="150"/>
      <c r="AO4136" s="138"/>
      <c r="AP4136" s="505"/>
      <c r="AQ4136" s="150"/>
      <c r="AR4136" s="150"/>
      <c r="AS4136" s="150"/>
      <c r="AT4136" s="150"/>
      <c r="AU4136" s="138"/>
      <c r="AV4136" s="505"/>
      <c r="AW4136" s="150"/>
      <c r="AX4136" s="150"/>
      <c r="AY4136" s="150"/>
      <c r="BB4136" s="505"/>
      <c r="BC4136" s="150"/>
      <c r="BD4136" s="150"/>
      <c r="BE4136" s="150"/>
      <c r="BF4136" s="150"/>
    </row>
    <row r="4137" spans="3:58">
      <c r="C4137" s="504"/>
      <c r="F4137" s="505"/>
      <c r="G4137" s="150"/>
      <c r="H4137" s="150"/>
      <c r="I4137" s="150"/>
      <c r="J4137" s="150"/>
      <c r="K4137" s="138"/>
      <c r="L4137" s="505"/>
      <c r="M4137" s="150"/>
      <c r="N4137" s="150"/>
      <c r="O4137" s="150"/>
      <c r="P4137" s="150"/>
      <c r="Q4137" s="138"/>
      <c r="R4137" s="505"/>
      <c r="S4137" s="150"/>
      <c r="T4137" s="150"/>
      <c r="U4137" s="150"/>
      <c r="V4137" s="150"/>
      <c r="W4137" s="138"/>
      <c r="X4137" s="505"/>
      <c r="Y4137" s="150"/>
      <c r="Z4137" s="150"/>
      <c r="AA4137" s="150"/>
      <c r="AB4137" s="150"/>
      <c r="AC4137" s="138"/>
      <c r="AD4137" s="505"/>
      <c r="AE4137" s="150"/>
      <c r="AF4137" s="150"/>
      <c r="AG4137" s="150"/>
      <c r="AH4137" s="150"/>
      <c r="AI4137" s="138"/>
      <c r="AJ4137" s="505"/>
      <c r="AK4137" s="150"/>
      <c r="AL4137" s="150"/>
      <c r="AM4137" s="150"/>
      <c r="AN4137" s="150"/>
      <c r="AO4137" s="138"/>
      <c r="AP4137" s="505"/>
      <c r="AQ4137" s="150"/>
      <c r="AR4137" s="150"/>
      <c r="AS4137" s="150"/>
      <c r="AT4137" s="150"/>
      <c r="AU4137" s="138"/>
      <c r="AV4137" s="505"/>
      <c r="AW4137" s="150"/>
      <c r="AX4137" s="150"/>
      <c r="AY4137" s="150"/>
      <c r="BB4137" s="505"/>
      <c r="BC4137" s="150"/>
      <c r="BD4137" s="150"/>
      <c r="BE4137" s="150"/>
      <c r="BF4137" s="150"/>
    </row>
    <row r="4138" spans="3:58">
      <c r="C4138" s="504"/>
      <c r="F4138" s="505"/>
      <c r="G4138" s="150"/>
      <c r="H4138" s="150"/>
      <c r="I4138" s="150"/>
      <c r="J4138" s="150"/>
      <c r="K4138" s="138"/>
      <c r="L4138" s="505"/>
      <c r="M4138" s="150"/>
      <c r="N4138" s="150"/>
      <c r="O4138" s="150"/>
      <c r="P4138" s="150"/>
      <c r="Q4138" s="138"/>
      <c r="R4138" s="505"/>
      <c r="S4138" s="150"/>
      <c r="T4138" s="150"/>
      <c r="U4138" s="150"/>
      <c r="V4138" s="150"/>
      <c r="W4138" s="138"/>
      <c r="X4138" s="505"/>
      <c r="Y4138" s="150"/>
      <c r="Z4138" s="150"/>
      <c r="AA4138" s="150"/>
      <c r="AB4138" s="150"/>
      <c r="AC4138" s="138"/>
      <c r="AD4138" s="505"/>
      <c r="AE4138" s="150"/>
      <c r="AF4138" s="150"/>
      <c r="AG4138" s="150"/>
      <c r="AH4138" s="150"/>
      <c r="AI4138" s="138"/>
      <c r="AJ4138" s="505"/>
      <c r="AK4138" s="150"/>
      <c r="AL4138" s="150"/>
      <c r="AM4138" s="150"/>
      <c r="AN4138" s="150"/>
      <c r="AO4138" s="138"/>
      <c r="AP4138" s="505"/>
      <c r="AQ4138" s="150"/>
      <c r="AR4138" s="150"/>
      <c r="AS4138" s="150"/>
      <c r="AT4138" s="150"/>
      <c r="AU4138" s="138"/>
      <c r="AV4138" s="505"/>
      <c r="AW4138" s="150"/>
      <c r="AX4138" s="150"/>
      <c r="AY4138" s="150"/>
      <c r="BB4138" s="505"/>
      <c r="BC4138" s="150"/>
      <c r="BD4138" s="150"/>
      <c r="BE4138" s="150"/>
      <c r="BF4138" s="150"/>
    </row>
    <row r="4139" spans="3:58">
      <c r="C4139" s="504"/>
      <c r="F4139" s="505"/>
      <c r="G4139" s="150"/>
      <c r="H4139" s="150"/>
      <c r="I4139" s="150"/>
      <c r="J4139" s="150"/>
      <c r="K4139" s="138"/>
      <c r="L4139" s="505"/>
      <c r="M4139" s="150"/>
      <c r="N4139" s="150"/>
      <c r="O4139" s="150"/>
      <c r="P4139" s="150"/>
      <c r="Q4139" s="138"/>
      <c r="R4139" s="505"/>
      <c r="S4139" s="150"/>
      <c r="T4139" s="150"/>
      <c r="U4139" s="150"/>
      <c r="V4139" s="150"/>
      <c r="W4139" s="138"/>
      <c r="X4139" s="505"/>
      <c r="Y4139" s="150"/>
      <c r="Z4139" s="150"/>
      <c r="AA4139" s="150"/>
      <c r="AB4139" s="150"/>
      <c r="AC4139" s="138"/>
      <c r="AD4139" s="505"/>
      <c r="AE4139" s="150"/>
      <c r="AF4139" s="150"/>
      <c r="AG4139" s="150"/>
      <c r="AH4139" s="150"/>
      <c r="AI4139" s="138"/>
      <c r="AJ4139" s="505"/>
      <c r="AK4139" s="150"/>
      <c r="AL4139" s="150"/>
      <c r="AM4139" s="150"/>
      <c r="AN4139" s="150"/>
      <c r="AO4139" s="138"/>
      <c r="AP4139" s="505"/>
      <c r="AQ4139" s="150"/>
      <c r="AR4139" s="150"/>
      <c r="AS4139" s="150"/>
      <c r="AT4139" s="150"/>
      <c r="AU4139" s="138"/>
      <c r="AV4139" s="505"/>
      <c r="AW4139" s="150"/>
      <c r="AX4139" s="150"/>
      <c r="AY4139" s="150"/>
      <c r="BB4139" s="505"/>
      <c r="BC4139" s="150"/>
      <c r="BD4139" s="150"/>
      <c r="BE4139" s="150"/>
      <c r="BF4139" s="150"/>
    </row>
    <row r="4140" spans="3:58">
      <c r="C4140" s="504"/>
      <c r="F4140" s="505"/>
      <c r="G4140" s="150"/>
      <c r="H4140" s="150"/>
      <c r="I4140" s="150"/>
      <c r="J4140" s="150"/>
      <c r="K4140" s="138"/>
      <c r="L4140" s="505"/>
      <c r="M4140" s="150"/>
      <c r="N4140" s="150"/>
      <c r="O4140" s="150"/>
      <c r="P4140" s="150"/>
      <c r="Q4140" s="138"/>
      <c r="R4140" s="505"/>
      <c r="S4140" s="150"/>
      <c r="T4140" s="150"/>
      <c r="U4140" s="150"/>
      <c r="V4140" s="150"/>
      <c r="W4140" s="138"/>
      <c r="X4140" s="505"/>
      <c r="Y4140" s="150"/>
      <c r="Z4140" s="150"/>
      <c r="AA4140" s="150"/>
      <c r="AB4140" s="150"/>
      <c r="AC4140" s="138"/>
      <c r="AD4140" s="505"/>
      <c r="AE4140" s="150"/>
      <c r="AF4140" s="150"/>
      <c r="AG4140" s="150"/>
      <c r="AH4140" s="150"/>
      <c r="AI4140" s="138"/>
      <c r="AJ4140" s="505"/>
      <c r="AK4140" s="150"/>
      <c r="AL4140" s="150"/>
      <c r="AM4140" s="150"/>
      <c r="AN4140" s="150"/>
      <c r="AO4140" s="138"/>
      <c r="AP4140" s="505"/>
      <c r="AQ4140" s="150"/>
      <c r="AR4140" s="150"/>
      <c r="AS4140" s="150"/>
      <c r="AT4140" s="150"/>
      <c r="AU4140" s="138"/>
      <c r="AV4140" s="505"/>
      <c r="AW4140" s="150"/>
      <c r="AX4140" s="150"/>
      <c r="AY4140" s="150"/>
      <c r="BB4140" s="505"/>
      <c r="BC4140" s="150"/>
      <c r="BD4140" s="150"/>
      <c r="BE4140" s="150"/>
      <c r="BF4140" s="150"/>
    </row>
  </sheetData>
  <sheetProtection algorithmName="SHA-512" hashValue="cbJNzMwGhL/L+X1lLf+FM05UxNU1ftwvkPGSFd4Hxshw8YG5HUoyyZR/dzAOfPWwk78s1hr9tTz5zaViOj3vCA==" saltValue="kpr4bEWc0PBuWUaO19fPyw==" spinCount="100000" sheet="1" formatCells="0" formatColumns="0" formatRows="0" insertColumns="0" insertRows="0" insertHyperlinks="0" deleteColumns="0" deleteRows="0" sort="0" autoFilter="0" pivotTables="0"/>
  <mergeCells count="143">
    <mergeCell ref="B1:M1"/>
    <mergeCell ref="S4:V4"/>
    <mergeCell ref="T7:U7"/>
    <mergeCell ref="T9:U9"/>
    <mergeCell ref="N7:O7"/>
    <mergeCell ref="B22:G27"/>
    <mergeCell ref="S14:T14"/>
    <mergeCell ref="S15:T15"/>
    <mergeCell ref="S16:T16"/>
    <mergeCell ref="S17:T17"/>
    <mergeCell ref="S18:T18"/>
    <mergeCell ref="S19:T19"/>
    <mergeCell ref="S20:T20"/>
    <mergeCell ref="S21:T21"/>
    <mergeCell ref="S22:T22"/>
    <mergeCell ref="S26:T26"/>
    <mergeCell ref="P7:R7"/>
    <mergeCell ref="L8:M8"/>
    <mergeCell ref="T5:U5"/>
    <mergeCell ref="J14:R14"/>
    <mergeCell ref="J15:R15"/>
    <mergeCell ref="J16:R16"/>
    <mergeCell ref="J17:R17"/>
    <mergeCell ref="J18:R18"/>
    <mergeCell ref="AB6:AK9"/>
    <mergeCell ref="S32:T32"/>
    <mergeCell ref="S33:T33"/>
    <mergeCell ref="S34:T34"/>
    <mergeCell ref="S35:T35"/>
    <mergeCell ref="S31:T31"/>
    <mergeCell ref="S23:T23"/>
    <mergeCell ref="S24:T24"/>
    <mergeCell ref="S25:T25"/>
    <mergeCell ref="S27:T27"/>
    <mergeCell ref="S28:T28"/>
    <mergeCell ref="S29:T29"/>
    <mergeCell ref="S30:T30"/>
    <mergeCell ref="S8:V8"/>
    <mergeCell ref="S6:V6"/>
    <mergeCell ref="T11:U11"/>
    <mergeCell ref="AA18:AD18"/>
    <mergeCell ref="AA19:AD19"/>
    <mergeCell ref="AA20:AD20"/>
    <mergeCell ref="AA21:AD21"/>
    <mergeCell ref="AA22:AD22"/>
    <mergeCell ref="Y27:Z27"/>
    <mergeCell ref="Y18:Z18"/>
    <mergeCell ref="Y19:Z19"/>
    <mergeCell ref="S36:T36"/>
    <mergeCell ref="S37:T37"/>
    <mergeCell ref="S38:T38"/>
    <mergeCell ref="S39:T39"/>
    <mergeCell ref="S40:T40"/>
    <mergeCell ref="T12:U12"/>
    <mergeCell ref="H44:S46"/>
    <mergeCell ref="AJ33:AL33"/>
    <mergeCell ref="AA23:AD23"/>
    <mergeCell ref="AA24:AD24"/>
    <mergeCell ref="AA25:AD25"/>
    <mergeCell ref="AA26:AD26"/>
    <mergeCell ref="AA27:AD27"/>
    <mergeCell ref="AA28:AD28"/>
    <mergeCell ref="AA29:AD29"/>
    <mergeCell ref="AA30:AD30"/>
    <mergeCell ref="AA31:AD31"/>
    <mergeCell ref="AA32:AD32"/>
    <mergeCell ref="AA37:AD37"/>
    <mergeCell ref="AA36:AD36"/>
    <mergeCell ref="AA35:AD35"/>
    <mergeCell ref="AA34:AE34"/>
    <mergeCell ref="S41:T41"/>
    <mergeCell ref="Y26:Z26"/>
    <mergeCell ref="AK49:AL49"/>
    <mergeCell ref="AK50:AL50"/>
    <mergeCell ref="AA38:AD38"/>
    <mergeCell ref="AJ51:AL51"/>
    <mergeCell ref="AA14:AL14"/>
    <mergeCell ref="AA15:AL15"/>
    <mergeCell ref="AA16:AF16"/>
    <mergeCell ref="AA50:AD50"/>
    <mergeCell ref="AA49:AD49"/>
    <mergeCell ref="AA48:AD48"/>
    <mergeCell ref="AA47:AD47"/>
    <mergeCell ref="AA46:AD46"/>
    <mergeCell ref="AA45:AD45"/>
    <mergeCell ref="AA44:AD44"/>
    <mergeCell ref="AA43:AD43"/>
    <mergeCell ref="AA42:AD42"/>
    <mergeCell ref="AA41:AD41"/>
    <mergeCell ref="AA40:AD40"/>
    <mergeCell ref="AA39:AD39"/>
    <mergeCell ref="Y20:Z20"/>
    <mergeCell ref="Y21:Z21"/>
    <mergeCell ref="Y22:Z22"/>
    <mergeCell ref="AK31:AL31"/>
    <mergeCell ref="AK32:AL32"/>
    <mergeCell ref="AA12:AL12"/>
    <mergeCell ref="Y46:Z46"/>
    <mergeCell ref="Y47:Z47"/>
    <mergeCell ref="Y48:Z48"/>
    <mergeCell ref="Y28:Z28"/>
    <mergeCell ref="Y29:Z29"/>
    <mergeCell ref="Y30:Z30"/>
    <mergeCell ref="Y31:Z31"/>
    <mergeCell ref="Y32:Z32"/>
    <mergeCell ref="Y23:Z23"/>
    <mergeCell ref="Y24:Z24"/>
    <mergeCell ref="Y25:Z25"/>
    <mergeCell ref="Y49:Z49"/>
    <mergeCell ref="Y50:Z50"/>
    <mergeCell ref="Y41:Z41"/>
    <mergeCell ref="Y42:Z42"/>
    <mergeCell ref="Y43:Z43"/>
    <mergeCell ref="Y44:Z44"/>
    <mergeCell ref="Y45:Z45"/>
    <mergeCell ref="Y36:Z36"/>
    <mergeCell ref="Y37:Z37"/>
    <mergeCell ref="Y38:Z38"/>
    <mergeCell ref="Y39:Z39"/>
    <mergeCell ref="Y40:Z40"/>
    <mergeCell ref="J19:R19"/>
    <mergeCell ref="J20:R20"/>
    <mergeCell ref="J21:R21"/>
    <mergeCell ref="J22:R22"/>
    <mergeCell ref="J23:R23"/>
    <mergeCell ref="J24:R24"/>
    <mergeCell ref="J25:R25"/>
    <mergeCell ref="J26:R26"/>
    <mergeCell ref="J27:R27"/>
    <mergeCell ref="J37:R37"/>
    <mergeCell ref="J38:R38"/>
    <mergeCell ref="J39:R39"/>
    <mergeCell ref="J40:R40"/>
    <mergeCell ref="J41:R41"/>
    <mergeCell ref="J28:R28"/>
    <mergeCell ref="J29:R29"/>
    <mergeCell ref="J30:R30"/>
    <mergeCell ref="J31:R31"/>
    <mergeCell ref="J32:R32"/>
    <mergeCell ref="J33:R33"/>
    <mergeCell ref="J34:R34"/>
    <mergeCell ref="J35:R35"/>
    <mergeCell ref="J36:R36"/>
  </mergeCells>
  <phoneticPr fontId="0" type="noConversion"/>
  <conditionalFormatting sqref="F73 F76 F79 F82 F85 F88 F91 F94 F97 F100 F103 F106 F109 F112 F115 F118 F121 F124 F127 F130 F133 F136 L73 L76 L79 L82 L85 L88 L91 L94 L97 L100 L103 L106 L109 L112 L115 L118 L121 L124 L127 L130 L133 L136 R73 R76 R79 R82 R85 R88 R91 R94 R97 R100 R103 R106 R109 R112 R115 R118 R121 R124 R127 R130 R133 R136 X73 X76 X79 X82 X85 X88 X91 X94 X97 X100 X103 X106 X109 X112 X115 X118 X121 X124 X127 X130 X133 X136 AD73 AD76 AD79 AD82 AD85 AD88 AD91 AD94 AD97 AD100 AD103 AD106 AD109 AD112 AD115 AD118 AD121 AD124 AD127 AD130 AD133 AD136 AJ73 AJ76 AJ79 AJ82 AJ85 AJ88 AJ91 AJ94 AJ97 AJ100 AJ103 AJ106 AJ109 AJ112 AJ115 AJ118 AJ121 AJ124 AJ127 AJ130 AJ133 AJ136 AP73 AP76 AP79 AP82 AP85 AP88 AP91 AP94 AP97 AP100 AP103 AP106 AP109 AP112 AP115 AP118 AP121 AP124 AP127 AP130 AP133 AP136 AV73 AV76 AV79 AV82 AV85 AV88 AV91 AV94 AV97 AV100 AV103 AV106 AV109 AV112 AV115 AV118 AV121 AV124 AV127 AV130 AV133 AV136 BB73 BB76 BB79 BB82 BB85 BB88 BB91 BB94 BB97 BB100 BB103 BB106 BB109 BB112 BB115 BB118 BB121 BB124 BB127 BB130 BB133 BB136 F140 F143 F146 F149 F152 F155 F158 F161 F164 F167 F170 F173 F176 F179 F182 F185 F188 F191 F194 F197 F200 L140 L143 L146 L149 L152 L155 L158 L161 L164 L167 L170 L173 L176 L179 L182 L185 L188 L191 L194 L197 L200 R140 R143 R146 R149 R152 R155 R158 R161 R164 R167 R170 R173 R176 R179 R182 R185 R188 R191 R194 R197 R200 X140 X143 X146 X149 X152 X155 X158 X161 X164 X167 X170 X173 X176 X179 X182 X185 X188 X191 X194 X197 X200 AD140 AD143 AD146 AD149 AD152 AD155 AD158 AD161 AD164 AD167 AD170 AD173 AD176 AD179 AD182 AD185 AD188 AD191 AD194 AD197 AD200 AJ140 AJ143 AJ146 AJ149 AJ152 AJ155 AJ158 AJ161 AJ164 AJ167 AJ170 AJ173 AJ176 AJ179 AJ182 AJ185 AJ188 AJ191 AJ194 AJ197 AJ200 AP140 AP143 AP146 AP149 AP152 AP155 AP158 AP161 AP164 AP167 AP170 AP173 AP176 AP179 AP182 AP185 AP188 AP191 AP194 AP197 AP200 AV140 AV143 AV146 AV149 AV152 AV155 AV158 AV161 AV164 AV167 AV170 AV173 AV176 AV179 AV182 AV185 AV188 AV191 AV194 AV197 AV200 BB140 BB143 BB146 BB149 BB152 BB155 BB158 BB161 BB164 BB167 BB170 BB173 BB176 BB179 BB182 BB185 BB188 BB191 BB194 BB197 BB200 F204 F207 F210 F213 F216 F219 F222 F225 F228 F231 F234 F237 F240 F243 F246 F249 F252 F255 F258 F261 F264 L204 L207 L210 L213 L216 L219 L222 L225 L228 L231 L234 L237 L240 L243 L246 L249 L252 L255 L258 L261 L264 R204 R207 R210 R213 R216 R219 R222 R225 R228 R231 R234 R237 R240 R243 R246 R249 R252 R255 R258 R261 R264 X204 X207 X210 X213 X216 X219 X222 X225 X228 X231 X234 X237 X240 X243 X246 X249 X252 X255 X258 X261 X264 AD204 AD207 AD210 AD213 AD216 AD219 AD222 AD225 AD228 AD231 AD234 AD237 AD240 AD243 AD246 AD249 AD252 AD255 AD258 AD261 AD264 AJ204 AJ207 AJ210 AJ213 AJ216 AJ219 AJ222 AJ225 AJ228 AJ231 AJ234 AJ237 AJ240 AJ243 AJ246 AJ249 AJ252 AJ255 AJ258 AJ261 AJ264 AP204 AP207 AP210 AP213 AP216 AP219 AP222 AP225 AP228 AP231 AP234 AP237 AP240 AP243 AP246 AP249 AP252 AP255 AP258 AP261 AP264 AV204 AV207 AV210 AV213 AV216 AV219 AV222 AV225 AV228 AV231 AV234 AV237 AV240 AV243 AV246 AV249 AV252 AV255 AV258 AV261 AV264 BB204 BB207 BB210 BB213 BB216 BB219 BB222 BB225 BB228 BB231 BB234 BB237 BB240 BB243 BB246 BB249 BB252 BB255 BB258 BB261 BB264 F268 F271 F274 F277 F280 F283 F286 F289 F292 F295 F298 F301 F304 F307 F310 F313 F316 F319 F322 F325 F328 L268 L271 L274 L277 L280 L283 L286 L289 L292 L295 L298 L301 L304 L307 L310 L313 L316 L319 L322 L325 L328 R268 R271 R274 R277 R280 R283 R286 R289 R292 R295 R298 R301 R304 R307 R310 R313 R316 R319 R322 R325 R328 X268 X271 X274 X277 X280 X283 X286 X289 X292 X295 X298 X301 X304 X307 X310 X313 X316 X319 X322 X325 X328 AD268 AD271 AD274 AD277 AD280 AD283 AD286 AD289 AD292 AD295 AD298 AD301 AD304 AD307 AD310 AD313 AD316 AD319 AD322 AD325 AD328 AJ268 AJ271 AJ274 AJ277 AJ280 AJ283 AJ286 AJ289 AJ292 AJ295 AJ298 AJ301 AJ304 AJ307 AJ310 AJ313 AJ316 AJ319 AJ322 AJ325 AJ328 AP268 AP271 AP274 AP277 AP280 AP283 AP286 AP289 AP292 AP295 AP298 AP301 AP304 AP307 AP310 AP313 AP316 AP319 AP322 AP325 AP328 AV268 AV271 AV274 AV277 AV280 AV283 AV286 AV289 AV292 AV295 AV298 AV301 AV304 AV307 AV310 AV313 AV316 AV319 AV322 AV325 AV328 BB268 BB271 BB274 BB277 BB280 BB283 BB286 BB289 BB292 BB295 BB298 BB301 BB304 BB307 BB310 BB313 BB316 BB319 BB322 BB325 BB328 F332 F335 F338 F341 F344 F347 F350 F353 F356 F359 F362 F365 F368 F371 F374 F377 F380 F383 F386 F389 F392 L332 L335 L338 L341 L344 L347 L350 L353 L356 L359 L362 L365 L368 L371 L374 L377 L380 L383 L386 L389 L392 R332 R335 R338 R341 R344 R347 R350 R353 R356 R359 R362 R365 R368 R371 R374 R377 R380 R383 R386 R389 R392 X332 X335 X338 X341 X344 X347 X350 X353 X356 X359 X362 X365 X368 X371 X374 X377 X380 X383 X386 X389 X392 AD332 AD335 AD338 AD341 AD344 AD347 AD350 AD353 AD356 AD359 AD362 AD365 AD368 AD371 AD374 AD377 AD380 AD383 AD386 AD389 AD392 AJ332 AJ335 AJ338 AJ341 AJ344 AJ347 AJ350 AJ353 AJ356 AJ359 AJ362 AJ365 AJ368 AJ371 AJ374 AJ377 AJ380 AJ383 AJ386 AJ389 AJ392 AP332 AP335 AP338 AP341 AP344 AP347 AP350 AP353 AP356 AP359 AP362 AP365 AP368 AP371 AP374 AP377 AP380 AP383 AP386 AP389 AP392 AV332 AV335 AV338 AV341 AV344 AV347 AV350 AV353 AV356 AV359 AV362 AV365 AV368 AV371 AV374 AV377 AV380 AV383 AV386 AV389 AV392 BB332 BB335 BB338 BB341 BB344 BB347 BB350 BB353 BB356 BB359 BB362 BB365 BB368 BB371 BB374 BB377 BB380 BB383 BB386 BB389 BB392 F396 F399 F402 F405 F408 F411 F414 F417 F420 F423 F426 F429 F432 F435 F438 F441 F444 F447 F450 F453 F456 L396 L399 L402 L405 L408 L411 L414 L417 L420 L423 L426 L429 L432 L435 L438 L441 L444 L447 L450 L453 L456 R396 R399 R402 R405 R408 R411 R414 R417 R420 R423 R426 R429 R432 R435 R438 R441 R444 R447 R450 R453 R456 X396 X399 X402 X405 X408 X411 X414 X417 X420 X423 X426 X429 X432 X435 X438 X441 X444 X447 X450 X453 X456 AD396 AD399 AD402 AD405 AD408 AD411 AD414 AD417 AD420 AD423 AD426 AD429 AD432 AD435 AD438 AD441 AD444 AD447 AD450 AD453 AD456 AJ396 AJ399 AJ402 AJ405 AJ408 AJ411 AJ414 AJ417 AJ420 AJ423 AJ426 AJ429 AJ432 AJ435 AJ438 AJ441 AJ444 AJ447 AJ450 AJ453 AJ456 AP396 AP399 AP402 AP405 AP408 AP411 AP414 AP417 AP420 AP423 AP426 AP429 AP432 AP435 AP438 AP441 AP444 AP447 AP450 AP453 AP456 AV396 AV399 AV402 AV405 AV408 AV411 AV414 AV417 AV420 AV423 AV426 AV429 AV432 AV435 AV438 AV441 AV444 AV447 AV450 AV453 AV456 BB396 BB399 BB402 BB405 BB408 BB411 BB414 BB417 BB420 BB423 BB426 BB429 BB432 BB435 BB438 BB441 BB444 BB447 BB450 BB453 BB456 F460 F463 F466 F469 F472 F475 F478 F481 F484 F487 F490 F493 F496 F499 F502 F505 F508 F511 F514 F517 F520 L460 L463 L466 L469 L472 L475 L478 L481 L484 L487 L490 L493 L496 L499 L502 L505 L508 L511 L514 L517 L520 R460 R463 R466 R469 R472 R475 R478 R481 R484 R487 R490 R493 R496 R499 R502 R505 R508 R511 R514 R517 R520 X460 X463 X466 X469 X472 X475 X478 X481 X484 X487 X490 X493 X496 X499 X502 X505 X508 X511 X514 X517 X520 AD460 AD463 AD466 AD469 AD472 AD475 AD478 AD481 AD484 AD487 AD490 AD493 AD496 AD499 AD502 AD505 AD508 AD511 AD514 AD517 AD520 AJ460 AJ463 AJ466 AJ469 AJ472 AJ475 AJ478 AJ481 AJ484 AJ487 AJ490 AJ493 AJ496 AJ499 AJ502 AJ505 AJ508 AJ511 AJ514 AJ517 AJ520 AP460 AP463 AP466 AP469 AP472 AP475 AP478 AP481 AP484 AP487 AP490 AP493 AP496 AP499 AP502 AP505 AP508 AP511 AP514 AP517 AP520 AV460 AV463 AV466 AV469 AV472 AV475 AV478 AV481 AV484 AV487 AV490 AV493 AV496 AV499 AV502 AV505 AV508 AV511 AV514 AV517 AV520 BB460 BB463 BB466 BB469 BB472 BB475 BB478 BB481 BB484 BB487 BB490 BB493 BB496 BB499 BB502 BB505 BB508 BB511 BB514 BB517 BB520 F524 F527 F530 F533 F536 F539 F542 F545 F548 F551 F554 F557 F560 F563 F566 F569 F572 F575 F578 F581 F584 L524 L527 L530 L533 L536 L539 L542 L545 L548 L551 L554 L557 L560 L563 L566 L569 L572 L575 L578 L581 L584 R524 R527 R530 R533 R536 R539 R542 R545 R548 R551 R554 R557 R560 R563 R566 R569 R572 R575 R578 R581 R584 X524 X527 X530 X533 X536 X539 X542 X545 X548 X551 X554 X557 X560 X563 X566 X569 X572 X575 X578 X581 X584 AD524 AD527 AD530 AD533 AD536 AD539 AD542 AD545 AD548 AD551 AD554 AD557 AD560 AD563 AD566 AD569 AD572 AD575 AD578 AD581 AD584 AJ524 AJ527 AJ530 AJ533 AJ536 AJ539 AJ542 AJ545 AJ548 AJ551 AJ554 AJ557 AJ560 AJ563 AJ566 AJ569 AJ572 AJ575 AJ578 AJ581 AJ584 AP524 AP527 AP530 AP533 AP536 AP539 AP542 AP545 AP548 AP551 AP554 AP557 AP560 AP563 AP566 AP569 AP572 AP575 AP578 AP581 AP584 AV524 AV527 AV530 AV533 AV536 AV539 AV542 AV545 AV548 AV551 AV554 AV557 AV560 AV563 AV566 AV569 AV572 AV575 AV578 AV581 AV584 BB524 BB527 BB530 BB533 BB536 BB539 BB542 BB545 BB548 BB551 BB554 BB557 BB560 BB563 BB566 BB569 BB572 BB575 BB578 BB581 BB584 F588 F591 F594 F597 F600 F603 F606 F609 F612 F615 F618 F621 F624 F627 F630 F633 F636 F639 F642 F645 F648 L588 L591 L594 L597 L600 L603 L606 L609 L612 L615 L618 L621 L624 L627 L630 L633 L636 L639 L642 L645 L648 R588 R591 R594 R597 R600 R603 R606 R609 R612 R615 R618 R621 R624 R627 R630 R633 R636 R639 R642 R645 R648 X588 X591 X594 X597 X600 X603 X606 X609 X612 X615 X618 X621 X624 X627 X630 X633 X636 X639 X642 X645 X648 AD588 AD591 AD594 AD597 AD600 AD603 AD606 AD609 AD612 AD615 AD618 AD621 AD624 AD627 AD630 AD633 AD636 AD639 AD642 AD645 AD648 AJ588 AJ591 AJ594 AJ597 AJ600 AJ603 AJ606 AJ609 AJ612 AJ615 AJ618 AJ621 AJ624 AJ627 AJ630 AJ633 AJ636 AJ639 AJ642 AJ645 AJ648 AP588 AP591 AP594 AP597 AP600 AP603 AP606 AP609 AP612 AP615 AP618 AP621 AP624 AP627 AP630 AP633 AP636 AP639 AP642 AP645 AP648 AV588 AV591 AV594 AV597 AV600 AV603 AV606 AV609 AV612 AV615 AV618 AV621 AV624 AV627 AV630 AV633 AV636 AV639 AV642 AV645 AV648 BB588 BB591 BB594 BB597 BB600 BB603 BB606 BB609 BB612 BB615 BB618 BB621 BB624 BB627 BB630 BB633 BB636 BB639 BB642 BB645 BB648 F652 F655 F658 F661 F664 F667 F670 F673 F676 F679 F682 F685 F688 F691 F694 F697 F700 F703 F706 F709 F712 L652 L655 L658 L661 L664 L667 L670 L673 L676 L679 L682 L685 L688 L691 L694 L697 L700 L703 L706 L709 L712 R652 R655 R658 R661 R664 R667 R670 R673 R676 R679 R682 R685 R688 R691 R694 R697 R700 R703 R706 R709 R712 X652 X655 X658 X661 X664 X667 X670 X673 X676 X679 X682 X685 X688 X691 X694 X697 X700 X703 X706 X709 X712 AD652 AD655 AD658 AD661 AD664 AD667 AD670 AD673 AD676 AD679 AD682 AD685 AD688 AD691 AD694 AD697 AD700 AD703 AD706 AD709 AD712 AJ652 AJ655 AJ658 AJ661 AJ664 AJ667 AJ670 AJ673 AJ676 AJ679 AJ682 AJ685 AJ688 AJ691 AJ694 AJ697 AJ700 AJ703 AJ706 AJ709 AJ712 AP652 AP655 AP658 AP661 AP664 AP667 AP670 AP673 AP676 AP679 AP682 AP685 AP688 AP691 AP694 AP697 AP700 AP703 AP706 AP709 AP712 AV652 AV655 AV658 AV661 AV664 AV667 AV670 AV673 AV676 AV679 AV682 AV685 AV688 AV691 AV694 AV697 AV700 AV703 AV706 AV709 AV712 BB652 BB655 BB658 BB661 BB664 BB667 BB670 BB673 BB676 BB679 BB682 BB685 BB688 BB691 BB694 BB697 BB700 BB703 BB706 BB709 BB712 F716 F719 F722 F725 F728 F731 F734 F737 F740 F743 F746 F749 F752 F755 F758 F761 F764 F767 F770 F773 F776 L716 L719 L722 L725 L728 L731 L734 L737 L740 L743 L746 L749 L752 L755 L758 L761 L764 L767 L770 L773 L776 R716 R719 R722 R725 R728 R731 R734 R737 R740 R743 R746 R749 R752 R755 R758 R761 R764 R767 R770 R773 R776 X716 X719 X722 X725 X728 X731 X734 X737 X740 X743 X746 X749 X752 X755 X758 X761 X764 X767 X770 X773 X776 AD716 AD719 AD722 AD725 AD728 AD731 AD734 AD737 AD740 AD743 AD746 AD749 AD752 AD755 AD758 AD761 AD764 AD767 AD770 AD773 AD776 AJ716 AJ719 AJ722 AJ725 AJ728 AJ731 AJ734 AJ737 AJ740 AJ743 AJ746 AJ749 AJ752 AJ755 AJ758 AJ761 AJ764 AJ767 AJ770 AJ773 AJ776 AP716 AP719 AP722 AP725 AP728 AP731 AP734 AP737 AP740 AP743 AP746 AP749 AP752 AP755 AP758 AP761 AP764 AP767 AP770 AP773 AP776 AV716 AV719 AV722 AV725 AV728 AV731 AV734 AV737 AV740 AV743 AV746 AV749 AV752 AV755 AV758 AV761 AV764 AV767 AV770 AV773 AV776 BB716 BB719 BB722 BB725 BB728 BB731 BB734 BB737 BB740 BB743 BB746 BB749 BB752 BB755 BB758 BB761 BB764 BB767 BB770 BB773 BB776 F780 F783 F786 F789 F792 F795 F798 F801 F804 F807 F810 F813 F816 F819 F822 F825 F828 F831 F834 F837 F840 L780 L783 L786 L789 L792 L795 L798 L801 L804 L807 L810 L813 L816 L819 L822 L825 L828 L831 L834 L837 L840 R780 R783 R786 R789 R792 R795 R798 R801 R804 R807 R810 R813 R816 R819 R822 R825 R828 R831 R834 R837 R840 X780 X783 X786 X789 X792 X795 X798 X801 X804 X807 X810 X813 X816 X819 X822 X825 X828 X831 X834 X837 X840 AD780 AD783 AD786 AD789 AD792 AD795 AD798 AD801 AD804 AD807 AD810 AD813 AD816 AD819 AD822 AD825 AD828 AD831 AD834 AD837 AD840 AJ780 AJ783 AJ786 AJ789 AJ792 AJ795 AJ798 AJ801 AJ804 AJ807 AJ810 AJ813 AJ816 AJ819 AJ822 AJ825 AJ828 AJ831 AJ834 AJ837 AJ840 AP780 AP783 AP786 AP789 AP792 AP795 AP798 AP801 AP804 AP807 AP810 AP813 AP816 AP819 AP822 AP825 AP828 AP831 AP834 AP837 AP840 AV780 AV783 AV786 AV789 AV792 AV795 AV798 AV801 AV804 AV807 AV810 AV813 AV816 AV819 AV822 AV825 AV828 AV831 AV834 AV837 AV840 BB780 BB783 BB786 BB789 BB792 BB795 BB798 BB801 BB804 BB807 BB810 BB813 BB816 BB819 BB822 BB825 BB828 BB831 BB834 BB837 BB840 F844 F847 F850 F853 F856 F859 F862 F865 F868 F871 F874 F877 F880 F883 F886 F889 F892 F895 F898 F901 F904 L844 L847 L850 L853 L856 L859 L862 L865 L868 L871 L874 L877 L880 L883 L886 L889 L892 L895 L898 L901 L904 R844 R847 R850 R853 R856 R859 R862 R865 R868 R871 R874 R877 R880 R883 R886 R889 R892 R895 R898 R901 R904 X844 X847 X850 X853 X856 X859 X862 X865 X868 X871 X874 X877 X880 X883 X886 X889 X892 X895 X898 X901 X904 AD844 AD847 AD850 AD853 AD856 AD859 AD862 AD865 AD868 AD871 AD874 AD877 AD880 AD883 AD886 AD889 AD892 AD895 AD898 AD901 AD904 AJ844 AJ847 AJ850 AJ853 AJ856 AJ859 AJ862 AJ865 AJ868 AJ871 AJ874 AJ877 AJ880 AJ883 AJ886 AJ889 AJ892 AJ895 AJ898 AJ901 AJ904 AP844 AP847 AP850 AP853 AP856 AP859 AP862 AP865 AP868 AP871 AP874 AP877 AP880 AP883 AP886 AP889 AP892 AP895 AP898 AP901 AP904 AV844 AV847 AV850 AV853 AV856 AV859 AV862 AV865 AV868 AV871 AV874 AV877 AV880 AV883 AV886 AV889 AV892 AV895 AV898 AV901 AV904 BB844 BB847 BB850 BB853 BB856 BB859 BB862 BB865 BB868 BB871 BB874 BB877 BB880 BB883 BB886 BB889 BB892 BB895 BB898 BB901 BB904 F908 F911 F914 F917 F920 F923 F926 F929 F932 F935 F938 F941 F944 F947 F950 F953 F956 F959 F962 F965 F968 L908 L911 L914 L917 L920 L923 L926 L929 L932 L935 L938 L941 L944 L947 L950 L953 L956 L959 L962 L965 L968 R908 R911 R914 R917 R920 R923 R926 R929 R932 R935 R938 R941 R944 R947 R950 R953 R956 R959 R962 R965 R968 X908 X911 X914 X917 X920 X923 X926 X929 X932 X935 X938 X941 X944 X947 X950 X953 X956 X959 X962 X965 X968 AD908 AD911 AD914 AD917 AD920 AD923 AD926 AD929 AD932 AD935 AD938 AD941 AD944 AD947 AD950 AD953 AD956 AD959 AD962 AD965 AD968 AJ908 AJ911 AJ914 AJ917 AJ920 AJ923 AJ926 AJ929 AJ932 AJ935 AJ938 AJ941 AJ944 AJ947 AJ950 AJ953 AJ956 AJ959 AJ962 AJ965 AJ968 AP908 AP911 AP914 AP917 AP920 AP923 AP926 AP929 AP932 AP935 AP938 AP941 AP944 AP947 AP950 AP953 AP956 AP959 AP962 AP965 AP968 AV908 AV911 AV914 AV917 AV920 AV923 AV926 AV929 AV932 AV935 AV938 AV941 AV944 AV947 AV950 AV953 AV956 AV959 AV962 AV965 AV968 BB908 BB911 BB914 BB917 BB920 BB923 BB926 BB929 BB932 BB935 BB938 BB941 BB944 BB947 BB950 BB953 BB956 BB959 BB962 BB965 BB968 F972 F975 F978 F981 F984 F987 F990 F993 F996 F999 F1002 F1005 F1008 F1011 F1014 F1017 F1020 F1023 F1026 F1029 F1032 L972 L975 L978 L981 L984 L987 L990 L993 L996 L999 L1002 L1005 L1008 L1011 L1014 L1017 L1020 L1023 L1026 L1029 L1032 R972 R975 R978 R981 R984 R987 R990 R993 R996 R999 R1002 R1005 R1008 R1011 R1014 R1017 R1020 R1023 R1026 R1029 R1032 X972 X975 X978 X981 X984 X987 X990 X993 X996 X999 X1002 X1005 X1008 X1011 X1014 X1017 X1020 X1023 X1026 X1029 X1032 AD972 AD975 AD978 AD981 AD984 AD987 AD990 AD993 AD996 AD999 AD1002 AD1005 AD1008 AD1011 AD1014 AD1017 AD1020 AD1023 AD1026 AD1029 AD1032 AJ972 AJ975 AJ978 AJ981 AJ984 AJ987 AJ990 AJ993 AJ996 AJ999 AJ1002 AJ1005 AJ1008 AJ1011 AJ1014 AJ1017 AJ1020 AJ1023 AJ1026 AJ1029 AJ1032 AP972 AP975 AP978 AP981 AP984 AP987 AP990 AP993 AP996 AP999 AP1002 AP1005 AP1008 AP1011 AP1014 AP1017 AP1020 AP1023 AP1026 AP1029 AP1032 AV972 AV975 AV978 AV981 AV984 AV987 AV990 AV993 AV996 AV999 AV1002 AV1005 AV1008 AV1011 AV1014 AV1017 AV1020 AV1023 AV1026 AV1029 AV1032 BB972 BB975 BB978 BB981 BB984 BB987 BB990 BB993 BB996 BB999 BB1002 BB1005 BB1008 BB1011 BB1014 BB1017 BB1020 BB1023 BB1026 BB1029 BB1032 F1036 F1039 F1042 F1045 F1048 F1051 F1054 F1057 F1060 F1063 F1066 F1069 F1072 F1075 F1078 F1081 F1084 F1087 F1090 F1093 F1096 L1036 L1039 L1042 L1045 L1048 L1051 L1054 L1057 L1060 L1063 L1066 L1069 L1072 L1075 L1078 L1081 L1084 L1087 L1090 L1093 L1096 R1036 R1039 R1042 R1045 R1048 R1051 R1054 R1057 R1060 R1063 R1066 R1069 R1072 R1075 R1078 R1081 R1084 R1087 R1090 R1093 R1096 X1036 X1039 X1042 X1045 X1048 X1051 X1054 X1057 X1060 X1063 X1066 X1069 X1072 X1075 X1078 X1081 X1084 X1087 X1090 X1093 X1096 AD1036 AD1039 AD1042 AD1045 AD1048 AD1051 AD1054 AD1057 AD1060 AD1063 AD1066 AD1069 AD1072 AD1075 AD1078 AD1081 AD1084 AD1087 AD1090 AD1093 AD1096 AJ1036 AJ1039 AJ1042 AJ1045 AJ1048 AJ1051 AJ1054 AJ1057 AJ1060 AJ1063 AJ1066 AJ1069 AJ1072 AJ1075 AJ1078 AJ1081 AJ1084 AJ1087 AJ1090 AJ1093 AJ1096 AP1036 AP1039 AP1042 AP1045 AP1048 AP1051 AP1054 AP1057 AP1060 AP1063 AP1066 AP1069 AP1072 AP1075 AP1078 AP1081 AP1084 AP1087 AP1090 AP1093 AP1096 AV1036 AV1039 AV1042 AV1045 AV1048 AV1051 AV1054 AV1057 AV1060 AV1063 AV1066 AV1069 AV1072 AV1075 AV1078 AV1081 AV1084 AV1087 AV1090 AV1093 AV1096 BB1036 BB1039 BB1042 BB1045 BB1048 BB1051 BB1054 BB1057 BB1060 BB1063 BB1066 BB1069 BB1072 BB1075 BB1078 BB1081 BB1084 BB1087 BB1090 BB1093 BB1096 F1100 F1103 F1106 F1109 F1112 F1115 F1118 F1121 F1124 F1127 F1130 F1133 F1136 F1139 F1142 F1145 F1148 F1151 F1154 F1157 F1160 L1100 L1103 L1106 L1109 L1112 L1115 L1118 L1121 L1124 L1127 L1130 L1133 L1136 L1139 L1142 L1145 L1148 L1151 L1154 L1157 L1160 R1100 R1103 R1106 R1109 R1112 R1115 R1118 R1121 R1124 R1127 R1130 R1133 R1136 R1139 R1142 R1145 R1148 R1151 R1154 R1157 R1160 X1100 X1103 X1106 X1109 X1112 X1115 X1118 X1121 X1124 X1127 X1130 X1133 X1136 X1139 X1142 X1145 X1148 X1151 X1154 X1157 X1160 AD1100 AD1103 AD1106 AD1109 AD1112 AD1115 AD1118 AD1121 AD1124 AD1127 AD1130 AD1133 AD1136 AD1139 AD1142 AD1145 AD1148 AD1151 AD1154 AD1157 AD1160 AJ1100 AJ1103 AJ1106 AJ1109 AJ1112 AJ1115 AJ1118 AJ1121 AJ1124 AJ1127 AJ1130 AJ1133 AJ1136 AJ1139 AJ1142 AJ1145 AJ1148 AJ1151 AJ1154 AJ1157 AJ1160 AP1100 AP1103 AP1106 AP1109 AP1112 AP1115 AP1118 AP1121 AP1124 AP1127 AP1130 AP1133 AP1136 AP1139 AP1142 AP1145 AP1148 AP1151 AP1154 AP1157 AP1160 AV1100 AV1103 AV1106 AV1109 AV1112 AV1115 AV1118 AV1121 AV1124 AV1127 AV1130 AV1133 AV1136 AV1139 AV1142 AV1145 AV1148 AV1151 AV1154 AV1157 AV1160 BB1100 BB1103 BB1106 BB1109 BB1112 BB1115 BB1118 BB1121 BB1124 BB1127 BB1130 BB1133 BB1136 BB1139 BB1142 BB1145 BB1148 BB1151 BB1154 BB1157 BB1160 F1164 F1167 F1170 F1173 F1176 F1179 F1182 F1185 F1188 F1191 F1194 F1197 F1200 F1203 F1206 F1209 F1212 F1215 F1218 F1221 F1224 L1164 L1167 L1170 L1173 L1176 L1179 L1182 L1185 L1188 L1191 L1194 L1197 L1200 L1203 L1206 L1209 L1212 L1215 L1218 L1221 L1224 R1164 R1167 R1170 R1173 R1176 R1179 R1182 R1185 R1188 R1191 R1194 R1197 R1200 R1203 R1206 R1209 R1212 R1215 R1218 R1221 R1224 X1164 X1167 X1170 X1173 X1176 X1179 X1182 X1185 X1188 X1191 X1194 X1197 X1200 X1203 X1206 X1209 X1212 X1215 X1218 X1221 X1224 AD1164 AD1167 AD1170 AD1173 AD1176 AD1179 AD1182 AD1185 AD1188 AD1191 AD1194 AD1197 AD1200 AD1203 AD1206 AD1209 AD1212 AD1215 AD1218 AD1221 AD1224 AJ1164 AJ1167 AJ1170 AJ1173 AJ1176 AJ1179 AJ1182 AJ1185 AJ1188 AJ1191 AJ1194 AJ1197 AJ1200 AJ1203 AJ1206 AJ1209 AJ1212 AJ1215 AJ1218 AJ1221 AJ1224 AP1164 AP1167 AP1170 AP1173 AP1176 AP1179 AP1182 AP1185 AP1188 AP1191 AP1194 AP1197 AP1200 AP1203 AP1206 AP1209 AP1212 AP1215 AP1218 AP1221 AP1224 AV1164 AV1167 AV1170 AV1173 AV1176 AV1179 AV1182 AV1185 AV1188 AV1191 AV1194 AV1197 AV1200 AV1203 AV1206 AV1209 AV1212 AV1215 AV1218 AV1221 AV1224 BB1164 BB1167 BB1170 BB1173 BB1176 BB1179 BB1182 BB1185 BB1188 BB1191 BB1194 BB1197 BB1200 BB1203 BB1206 BB1209 BB1212 BB1215 BB1218 BB1221 BB1224 F1228 F1231 F1234 F1237 F1240 F1243 F1246 F1249 F1252 F1255 F1258 F1261 F1264 F1267 F1270 F1273 F1276 F1279 F1282 F1285 F1288 L1228 L1231 L1234 L1237 L1240 L1243 L1246 L1249 L1252 L1255 L1258 L1261 L1264 L1267 L1270 L1273 L1276 L1279 L1282 L1285 L1288 R1228 R1231 R1234 R1237 R1240 R1243 R1246 R1249 R1252 R1255 R1258 R1261 R1264 R1267 R1270 R1273 R1276 R1279 R1282 R1285 R1288 X1228 X1231 X1234 X1237 X1240 X1243 X1246 X1249 X1252 X1255 X1258 X1261 X1264 X1267 X1270 X1273 X1276 X1279 X1282 X1285 X1288 AD1228 AD1231 AD1234 AD1237 AD1240 AD1243 AD1246 AD1249 AD1252 AD1255 AD1258 AD1261 AD1264 AD1267 AD1270 AD1273 AD1276 AD1279 AD1282 AD1285 AD1288 AJ1228 AJ1231 AJ1234 AJ1237 AJ1240 AJ1243 AJ1246 AJ1249 AJ1252 AJ1255 AJ1258 AJ1261 AJ1264 AJ1267 AJ1270 AJ1273 AJ1276 AJ1279 AJ1282 AJ1285 AJ1288 AP1228 AP1231 AP1234 AP1237 AP1240 AP1243 AP1246 AP1249 AP1252 AP1255 AP1258 AP1261 AP1264 AP1267 AP1270 AP1273 AP1276 AP1279 AP1282 AP1285 AP1288 AV1228 AV1231 AV1234 AV1237 AV1240 AV1243 AV1246 AV1249 AV1252 AV1255 AV1258 AV1261 AV1264 AV1267 AV1270 AV1273 AV1276 AV1279 AV1282 AV1285 AV1288 BB1228 BB1231 BB1234 BB1237 BB1240 BB1243 BB1246 BB1249 BB1252 BB1255 BB1258 BB1261 BB1264 BB1267 BB1270 BB1273 BB1276 BB1279 BB1282 BB1285 BB1288 F1292 F1295 F1298 F1301 F1304 F1307 F1310 F1313 F1316 F1319 F1322 F1325 F1328 F1331 F1334 F1337 F1340 F1343 F1346 F1349 F1352 L1292 L1295 L1298 L1301 L1304 L1307 L1310 L1313 L1316 L1319 L1322 L1325 L1328 L1331 L1334 L1337 L1340 L1343 L1346 L1349 L1352 R1292 R1295 R1298 R1301 R1304 R1307 R1310 R1313 R1316 R1319 R1322 R1325 R1328 R1331 R1334 R1337 R1340 R1343 R1346 R1349 R1352 X1292 X1295 X1298 X1301 X1304 X1307 X1310 X1313 X1316 X1319 X1322 X1325 X1328 X1331 X1334 X1337 X1340 X1343 X1346 X1349 X1352 AD1292 AD1295 AD1298 AD1301 AD1304 AD1307 AD1310 AD1313 AD1316 AD1319 AD1322 AD1325 AD1328 AD1331 AD1334 AD1337 AD1340 AD1343 AD1346 AD1349 AD1352 AJ1292 AJ1295 AJ1298 AJ1301 AJ1304 AJ1307 AJ1310 AJ1313 AJ1316 AJ1319 AJ1322 AJ1325 AJ1328 AJ1331 AJ1334 AJ1337 AJ1340 AJ1343 AJ1346 AJ1349 AJ1352 AP1292 AP1295 AP1298 AP1301 AP1304 AP1307 AP1310 AP1313 AP1316 AP1319 AP1322 AP1325 AP1328 AP1331 AP1334 AP1337 AP1340 AP1343 AP1346 AP1349 AP1352 AV1292 AV1295 AV1298 AV1301 AV1304 AV1307 AV1310 AV1313 AV1316 AV1319 AV1322 AV1325 AV1328 AV1331 AV1334 AV1337 AV1340 AV1343 AV1346 AV1349 AV1352 BB1292 BB1295 BB1298 BB1301 BB1304 BB1307 BB1310 BB1313 BB1316 BB1319 BB1322 BB1325 BB1328 BB1331 BB1334 BB1337 BB1340 BB1343 BB1346 BB1349 BB1352 F1356 F1359 F1362 F1365 F1368 F1371 F1374 F1377 F1380 F1383 F1386 F1389 F1392 F1395 F1398 F1401 F1404 F1407 F1410 F1413 F1416 L1356 L1359 L1362 L1365 L1368 L1371 L1374 L1377 L1380 L1383 L1386 L1389 L1392 L1395 L1398 L1401 L1404 L1407 L1410 L1413 L1416 R1356 R1359 R1362 R1365 R1368 R1371 R1374 R1377 R1380 R1383 R1386 R1389 R1392 R1395 R1398 R1401 R1404 R1407 R1410 R1413 R1416 X1356 X1359 X1362 X1365 X1368 X1371 X1374 X1377 X1380 X1383 X1386 X1389 X1392 X1395 X1398 X1401 X1404 X1407 X1410 X1413 X1416 AD1356 AD1359 AD1362 AD1365 AD1368 AD1371 AD1374 AD1377 AD1380 AD1383 AD1386 AD1389 AD1392 AD1395 AD1398 AD1401 AD1404 AD1407 AD1410 AD1413 AD1416 AJ1356 AJ1359 AJ1362 AJ1365 AJ1368 AJ1371 AJ1374 AJ1377 AJ1380 AJ1383 AJ1386 AJ1389 AJ1392 AJ1395 AJ1398 AJ1401 AJ1404 AJ1407 AJ1410 AJ1413 AJ1416 AP1356 AP1359 AP1362 AP1365 AP1368 AP1371 AP1374 AP1377 AP1380 AP1383 AP1386 AP1389 AP1392 AP1395 AP1398 AP1401 AP1404 AP1407 AP1410 AP1413 AP1416 AV1356 AV1359 AV1362 AV1365 AV1368 AV1371 AV1374 AV1377 AV1380 AV1383 AV1386 AV1389 AV1392 AV1395 AV1398 AV1401 AV1404 AV1407 AV1410 AV1413 AV1416 BB1356 BB1359 BB1362 BB1365 BB1368 BB1371 BB1374 BB1377 BB1380 BB1383 BB1386 BB1389 BB1392 BB1395 BB1398 BB1401 BB1404 BB1407 BB1410 BB1413 BB1416 F1420 F1423 F1426 F1429 F1432 F1435 F1438 F1441 F1444 F1447 F1450 F1453 F1456 F1459 F1462 F1465 F1468 F1471 F1474 F1477 F1480 L1420 L1423 L1426 L1429 L1432 L1435 L1438 L1441 L1444 L1447 L1450 L1453 L1456 L1459 L1462 L1465 L1468 L1471 L1474 L1477 L1480 R1420 R1423 R1426 R1429 R1432 R1435 R1438 R1441 R1444 R1447 R1450 R1453 R1456 R1459 R1462 R1465 R1468 R1471 R1474 R1477 R1480 X1420 X1423 X1426 X1429 X1432 X1435 X1438 X1441 X1444 X1447 X1450 X1453 X1456 X1459 X1462 X1465 X1468 X1471 X1474 X1477 X1480 AD1420 AD1423 AD1426 AD1429 AD1432 AD1435 AD1438 AD1441 AD1444 AD1447 AD1450 AD1453 AD1456 AD1459 AD1462 AD1465 AD1468 AD1471 AD1474 AD1477 AD1480 AJ1420 AJ1423 AJ1426 AJ1429 AJ1432 AJ1435 AJ1438 AJ1441 AJ1444 AJ1447 AJ1450 AJ1453 AJ1456 AJ1459 AJ1462 AJ1465 AJ1468 AJ1471 AJ1474 AJ1477 AJ1480 AP1420 AP1423 AP1426 AP1429 AP1432 AP1435 AP1438 AP1441 AP1444 AP1447 AP1450 AP1453 AP1456 AP1459 AP1462 AP1465 AP1468 AP1471 AP1474 AP1477 AP1480 AV1420 AV1423 AV1426 AV1429 AV1432 AV1435 AV1438 AV1441 AV1444 AV1447 AV1450 AV1453 AV1456 AV1459 AV1462 AV1465 AV1468 AV1471 AV1474 AV1477 AV1480 BB1420 BB1423 BB1426 BB1429 BB1432 BB1435 BB1438 BB1441 BB1444 BB1447 BB1450 BB1453 BB1456 BB1459 BB1462 BB1465 BB1468 BB1471 BB1474 BB1477 BB1480 F1484 F1487 F1490 F1493 F1496 F1499 F1502 F1505 F1508 F1511 F1514 F1517 F1520 F1523 F1526 F1529 F1532 F1535 F1538 F1541 F1544 L1484 L1487 L1490 L1493 L1496 L1499 L1502 L1505 L1508 L1511 L1514 L1517 L1520 L1523 L1526 L1529 L1532 L1535 L1538 L1541 L1544 R1484 R1487 R1490 R1493 R1496 R1499 R1502 R1505 R1508 R1511 R1514 R1517 R1520 R1523 R1526 R1529 R1532 R1535 R1538 R1541 R1544 X1484 X1487 X1490 X1493 X1496 X1499 X1502 X1505 X1508 X1511 X1514 X1517 X1520 X1523 X1526 X1529 X1532 X1535 X1538 X1541 X1544 AD1484 AD1487 AD1490 AD1493 AD1496 AD1499 AD1502 AD1505 AD1508 AD1511 AD1514 AD1517 AD1520 AD1523 AD1526 AD1529 AD1532 AD1535 AD1538 AD1541 AD1544 AJ1484 AJ1487 AJ1490 AJ1493 AJ1496 AJ1499 AJ1502 AJ1505 AJ1508 AJ1511 AJ1514 AJ1517 AJ1520 AJ1523 AJ1526 AJ1529 AJ1532 AJ1535 AJ1538 AJ1541 AJ1544 AP1484 AP1487 AP1490 AP1493 AP1496 AP1499 AP1502 AP1505 AP1508 AP1511 AP1514 AP1517 AP1520 AP1523 AP1526 AP1529 AP1532 AP1535 AP1538 AP1541 AP1544 AV1484 AV1487 AV1490 AV1493 AV1496 AV1499 AV1502 AV1505 AV1508 AV1511 AV1514 AV1517 AV1520 AV1523 AV1526 AV1529 AV1532 AV1535 AV1538 AV1541 AV1544 BB1484 BB1487 BB1490 BB1493 BB1496 BB1499 BB1502 BB1505 BB1508 BB1511 BB1514 BB1517 BB1520 BB1523 BB1526 BB1529 BB1532 BB1535 BB1538 BB1541 BB1544 F1548 F1551 F1554 F1557 F1560 F1563 F1566 F1569 F1572 F1575 F1578 F1581 F1584 F1587 F1590 F1593 F1596 F1599 F1602 F1605 F1608 L1548 L1551 L1554 L1557 L1560 L1563 L1566 L1569 L1572 L1575 L1578 L1581 L1584 L1587 L1590 L1593 L1596 L1599 L1602 L1605 L1608 R1548 R1551 R1554 R1557 R1560 R1563 R1566 R1569 R1572 R1575 R1578 R1581 R1584 R1587 R1590 R1593 R1596 R1599 R1602 R1605 R1608 X1548 X1551 X1554 X1557 X1560 X1563 X1566 X1569 X1572 X1575 X1578 X1581 X1584 X1587 X1590 X1593 X1596 X1599 X1602 X1605 X1608 AD1548 AD1551 AD1554 AD1557 AD1560 AD1563 AD1566 AD1569 AD1572 AD1575 AD1578 AD1581 AD1584 AD1587 AD1590 AD1593 AD1596 AD1599 AD1602 AD1605 AD1608 AJ1548 AJ1551 AJ1554 AJ1557 AJ1560 AJ1563 AJ1566 AJ1569 AJ1572 AJ1575 AJ1578 AJ1581 AJ1584 AJ1587 AJ1590 AJ1593 AJ1596 AJ1599 AJ1602 AJ1605 AJ1608 AP1548 AP1551 AP1554 AP1557 AP1560 AP1563 AP1566 AP1569 AP1572 AP1575 AP1578 AP1581 AP1584 AP1587 AP1590 AP1593 AP1596 AP1599 AP1602 AP1605 AP1608 AV1548 AV1551 AV1554 AV1557 AV1560 AV1563 AV1566 AV1569 AV1572 AV1575 AV1578 AV1581 AV1584 AV1587 AV1590 AV1593 AV1596 AV1599 AV1602 AV1605 AV1608 BB1548 BB1551 BB1554 BB1557 BB1560 BB1563 BB1566 BB1569 BB1572 BB1575 BB1578 BB1581 BB1584 BB1587 BB1590 BB1593 BB1596 BB1599 BB1602 BB1605 BB1608 F1612 F1615 F1618 F1621 F1624 F1627 F1630 F1633 F1636 F1639 F1642 F1645 F1648 F1651 F1654 F1657 F1660 F1663 F1666 F1669 F1672 L1612 L1615 L1618 L1621 L1624 L1627 L1630 L1633 L1636 L1639 L1642 L1645 L1648 L1651 L1654 L1657 L1660 L1663 L1666 L1669 L1672 R1612 R1615 R1618 R1621 R1624 R1627 R1630 R1633 R1636 R1639 R1642 R1645 R1648 R1651 R1654 R1657 R1660 R1663 R1666 R1669 R1672 X1612 X1615 X1618 X1621 X1624 X1627 X1630 X1633 X1636 X1639 X1642 X1645 X1648 X1651 X1654 X1657 X1660 X1663 X1666 X1669 X1672 AD1612 AD1615 AD1618 AD1621 AD1624 AD1627 AD1630 AD1633 AD1636 AD1639 AD1642 AD1645 AD1648 AD1651 AD1654 AD1657 AD1660 AD1663 AD1666 AD1669 AD1672 AJ1612 AJ1615 AJ1618 AJ1621 AJ1624 AJ1627 AJ1630 AJ1633 AJ1636 AJ1639 AJ1642 AJ1645 AJ1648 AJ1651 AJ1654 AJ1657 AJ1660 AJ1663 AJ1666 AJ1669 AJ1672 AP1612 AP1615 AP1618 AP1621 AP1624 AP1627 AP1630 AP1633 AP1636 AP1639 AP1642 AP1645 AP1648 AP1651 AP1654 AP1657 AP1660 AP1663 AP1666 AP1669 AP1672 AV1612 AV1615 AV1618 AV1621 AV1624 AV1627 AV1630 AV1633 AV1636 AV1639 AV1642 AV1645 AV1648 AV1651 AV1654 AV1657 AV1660 AV1663 AV1666 AV1669 AV1672 BB1612 BB1615 BB1618 BB1621 BB1624 BB1627 BB1630 BB1633 BB1636 BB1639 BB1642 BB1645 BB1648 BB1651 BB1654 BB1657 BB1660 BB1663 BB1666 BB1669 BB1672 F1676 F1679 F1682 F1685 F1688 F1691 F1694 F1697 F1700 F1703 F1706 F1709 F1712 F1715 F1718 F1721 F1724 F1727 F1730 F1733 F1736 L1676 L1679 L1682 L1685 L1688 L1691 L1694 L1697 L1700 L1703 L1706 L1709 L1712 L1715 L1718 L1721 L1724 L1727 L1730 L1733 L1736 R1676 R1679 R1682 R1685 R1688 R1691 R1694 R1697 R1700 R1703 R1706 R1709 R1712 R1715 R1718 R1721 R1724 R1727 R1730 R1733 R1736 X1676 X1679 X1682 X1685 X1688 X1691 X1694 X1697 X1700 X1703 X1706 X1709 X1712 X1715 X1718 X1721 X1724 X1727 X1730 X1733 X1736 AD1676 AD1679 AD1682 AD1685 AD1688 AD1691 AD1694 AD1697 AD1700 AD1703 AD1706 AD1709 AD1712 AD1715 AD1718 AD1721 AD1724 AD1727 AD1730 AD1733 AD1736 AJ1676 AJ1679 AJ1682 AJ1685 AJ1688 AJ1691 AJ1694 AJ1697 AJ1700 AJ1703 AJ1706 AJ1709 AJ1712 AJ1715 AJ1718 AJ1721 AJ1724 AJ1727 AJ1730 AJ1733 AJ1736 AP1676 AP1679 AP1682 AP1685 AP1688 AP1691 AP1694 AP1697 AP1700 AP1703 AP1706 AP1709 AP1712 AP1715 AP1718 AP1721 AP1724 AP1727 AP1730 AP1733 AP1736 AV1676 AV1679 AV1682 AV1685 AV1688 AV1691 AV1694 AV1697 AV1700 AV1703 AV1706 AV1709 AV1712 AV1715 AV1718 AV1721 AV1724 AV1727 AV1730 AV1733 AV1736 BB1676 BB1679 BB1682 BB1685 BB1688 BB1691 BB1694 BB1697 BB1700 BB1703 BB1706 BB1709 BB1712 BB1715 BB1718 BB1721 BB1724 BB1727 BB1730 BB1733 BB1736 F1741 F1744 F1747 F1750 F1753 F1756 F1759 F1762 F1765 F1768 F1771 F1774 F1777 F1780 F1783 F1786 F1789 F1792 F1795 F1798 F1801 F1804 F1807 F1810 F1813 F1816 F1819 F1822 F1825 F1828 F1831 F1834 F1837 F1840 F1843 F1846 F1849 F1852 F1855 F1858 F1861 F1864 F1867 F1870 F1873 F1876 F1879 F1882 F1885 F1888 F1891 F1894 F1897 F1900 F1903 F1906 F1909 F1912 F1915 F1918 F1921 F1924 F1927 F1930 F1933 F1936 F1939 F1942 F1945 F1948 F1951 F1954 F1957 F1960 F1963 F1966 F1969 F1972 F1975 F1978 F1981 F1984 F1987 F1990 F1993 F1996 F1999 F2002 F2005 F2008 L1741 L1744 L1747 L1750 L1753 L1756 L1759 L1762 L1765 L1768 L1771 L1774 L1777 L1780 L1783 L1786 L1789 L1792 L1795 L1798 L1801 L1804 L1807 L1810 L1813 L1816 L1819 L1822 L1825 L1828 L1831 L1834 L1837 L1840 L1843 L1846 L1849 L1852 L1855 L1858 L1861 L1864 L1867 L1870 L1873 L1876 L1879 L1882 L1885 L1888 L1891 L1894 L1897 L1900 L1903 L1906 L1909 L1912 L1915 L1918 L1921 L1924 L1927 L1930 L1933 L1936 L1939 L1942 L1945 L1948 L1951 L1954 L1957 L1960 L1963 L1966 L1969 L1972 L1975 L1978 L1981 L1984 L1987 L1990 L1993 L1996 L1999 L2002 L2005 L2008 R1741 R1744 R1747 R1750 R1753 R1756 R1759 R1762 R1765 R1768 R1771 R1774 R1777 R1780 R1783 R1786 R1789 R1792 R1795 R1798 R1801 R1804 R1807 R1810 R1813 R1816 R1819 R1822 R1825 R1828 R1831 R1834 R1837 R1840 R1843 R1846 R1849 R1852 R1855 R1858 R1861 R1864 R1867 R1870 R1873 R1876 R1879 R1882 R1885 R1888 R1891 R1894 R1897 R1900 R1903 R1906 R1909 R1912 R1915 R1918 R1921 R1924 R1927 R1930 R1933 R1936 R1939 R1942 R1945 R1948 R1951 R1954 R1957 R1960 R1963 R1966 R1969 R1972 R1975 R1978 R1981 R1984 R1987 R1990 R1993 R1996 R1999 R2002 R2005 R2008 X1741 X1744 X1747 X1750 X1753 X1756 X1759 X1762 X1765 X1768 X1771 X1774 X1777 X1780 X1783 X1786 X1789 X1792 X1795 X1798 X1801 X1804 X1807 X1810 X1813 X1816 X1819 X1822 X1825 X1828 X1831 X1834 X1837 X1840 X1843 X1846 X1849 X1852 X1855 X1858 X1861 X1864 X1867 X1870 X1873 X1876 X1879 X1882 X1885 X1888 X1891 X1894 X1897 X1900 X1903 X1906 X1909 X1912 X1915 X1918 X1921 X1924 X1927 X1930 X1933 X1936 X1939 X1942 X1945 X1948 X1951 X1954 X1957 X1960 X1963 X1966 X1969 X1972 X1975 X1978 X1981 X1984 X1987 X1990 X1993 X1996 X1999 X2002 X2005 X2008 AD1741 AD1744 AD1747 AD1750 AD1753 AD1756 AD1759 AD1762 AD1765 AD1768 AD1771 AD1774 AD1777 AD1780 AD1783 AD1786 AD1789 AD1792 AD1795 AD1798 AD1801 AD1804 AD1807 AD1810 AD1813 AD1816 AD1819 AD1822 AD1825 AD1828 AD1831 AD1834 AD1837 AD1840 AD1843 AD1846 AD1849 AD1852 AD1855 AD1858 AD1861 AD1864 AD1867 AD1870 AD1873 AD1876 AD1879 AD1882 AD1885 AD1888 AD1891 AD1894 AD1897 AD1900 AD1903 AD1906 AD1909 AD1912 AD1915 AD1918 AD1921 AD1924 AD1927 AD1930 AD1933 AD1936 AD1939 AD1942 AD1945 AD1948 AD1951 AD1954 AD1957 AD1960 AD1963 AD1966 AD1969 AD1972 AD1975 AD1978 AD1981 AD1984 AD1987 AD1990 AD1993 AD1996 AD1999 AD2002 AD2005 AD2008 AJ1741 AJ1744 AJ1747 AJ1750 AJ1753 AJ1756 AJ1759 AJ1762 AJ1765 AJ1768 AJ1771 AJ1774 AJ1777 AJ1780 AJ1783 AJ1786 AJ1789 AJ1792 AJ1795 AJ1798 AJ1801 AJ1804 AJ1807 AJ1810 AJ1813 AJ1816 AJ1819 AJ1822 AJ1825 AJ1828 AJ1831 AJ1834 AJ1837 AJ1840 AJ1843 AJ1846 AJ1849 AJ1852 AJ1855 AJ1858 AJ1861 AJ1864 AJ1867 AJ1870 AJ1873 AJ1876 AJ1879 AJ1882 AJ1885 AJ1888 AJ1891 AJ1894 AJ1897 AJ1900 AJ1903 AJ1906 AJ1909 AJ1912 AJ1915 AJ1918 AJ1921 AJ1924 AJ1927 AJ1930 AJ1933 AJ1936 AJ1939 AJ1942 AJ1945 AJ1948 AJ1951 AJ1954 AJ1957 AJ1960 AJ1963 AJ1966 AJ1969 AJ1972 AJ1975 AJ1978 AJ1981 AJ1984 AJ1987 AJ1990 AJ1993 AJ1996 AJ1999 AJ2002 AJ2005 AJ2008 AP1741 AP1744 AP1747 AP1750 AP1753 AP1756 AP1759 AP1762 AP1765 AP1768 AP1771 AP1774 AP1777 AP1780 AP1783 AP1786 AP1789 AP1792 AP1795 AP1798 AP1801 AP1804 AP1807 AP1810 AP1813 AP1816 AP1819 AP1822 AP1825 AP1828 AP1831 AP1834 AP1837 AP1840 AP1843 AP1846 AP1849 AP1852 AP1855 AP1858 AP1861 AP1864 AP1867 AP1870 AP1873 AP1876 AP1879 AP1882 AP1885 AP1888 AP1891 AP1894 AP1897 AP1900 AP1903 AP1906 AP1909 AP1912 AP1915 AP1918 AP1921 AP1924 AP1927 AP1930 AP1933 AP1936 AP1939 AP1942 AP1945 AP1948 AP1951 AP1954 AP1957 AP1960 AP1963 AP1966 AP1969 AP1972 AP1975 AP1978 AP1981 AP1984 AP1987 AP1990 AP1993 AP1996 AP1999 AP2002 AP2005 AP2008 AV1741 AV1744 AV1747 AV1750 AV1753 AV1756 AV1759 AV1762 AV1765 AV1768 AV1771 AV1774 AV1777 AV1780 AV1783 AV1786 AV1789 AV1792 AV1795 AV1798 AV1801 AV1804 AV1807 AV1810 AV1813 AV1816 AV1819 AV1822 AV1825 AV1828 AV1831 AV1834 AV1837 AV1840 AV1843 AV1846 AV1849 AV1852 AV1855 AV1858 AV1861 AV1864 AV1867 AV1870 AV1873 AV1876 AV1879 AV1882 AV1885 AV1888 AV1891 AV1894 AV1897 AV1900 AV1903 AV1906 AV1909 AV1912 AV1915 AV1918 AV1921 AV1924 AV1927 AV1930 AV1933 AV1936 AV1939 AV1942 AV1945 AV1948 AV1951 AV1954 AV1957 AV1960 AV1963 AV1966 AV1969 AV1972 AV1975 AV1978 AV1981 AV1984 AV1987 AV1990 AV1993 AV1996 AV1999 AV2002 AV2005 AV2008 BB1741 BB1744 BB1747 BB1750 BB1753 BB1756 BB1759 BB1762 BB1765 BB1768 BB1771 BB1774 BB1777 BB1780 BB1783 BB1786 BB1789 BB1792 BB1795 BB1798 BB1801 BB1804 BB1807 BB1810 BB1813 BB1816 BB1819 BB1822 BB1825 BB1828 BB1831 BB1834 BB1837 BB1840 BB1843 BB1846 BB1849 BB1852 BB1855 BB1858 BB1861 BB1864 BB1867 BB1870 BB1873 BB1876 BB1879 BB1882 BB1885 BB1888 BB1891 BB1894 BB1897 BB1900 BB1903 BB1906 BB1909 BB1912 BB1915 BB1918 BB1921 BB1924 BB1927 BB1930 BB1933 BB1936 BB1939 BB1942 BB1945 BB1948 BB1951 BB1954 BB1957 BB1960 BB1963 BB1966 BB1969 BB1972 BB1975 BB1978 BB1981 BB1984 BB1987 BB1990 BB1993 BB1996 BB1999 BB2002 BB2005 BB2008 F2013 F2016 F2019 F2022 F2025 F2028 F2031 F2034 F2037 F2040 F2043 F2046 F2049 F2052 F2055 F2058 F2061 F2064 F2067 F2070 F2073 F2076 F2079 F2082 F2085 F2088 F2091 F2094 F2097 F2100 F2103 F2106 F2109 F2112 F2115 F2118 F2121 F2124 F2127 F2130 F2133 F2136 F2139 F2142 F2145 F2148 F2151 F2154 F2157 F2160 F2163 F2166 F2169 F2172 F2175 F2178 F2181 F2184 F2187 F2190 F2193 F2196 F2199 F2202 F2205 F2208 F2211 F2214 F2217 F2220 F2223 F2226 F2229 F2232 F2235 F2238 F2241 F2244 F2247 F2250 F2253 F2256 F2259 F2262 F2265 F2268 F2271 F2274 F2277 F2280 L2013 L2016 L2019 L2022 L2025 L2028 L2031 L2034 L2037 L2040 L2043 L2046 L2049 L2052 L2055 L2058 L2061 L2064 L2067 L2070 L2073 L2076 L2079 L2082 L2085 L2088 L2091 L2094 L2097 L2100 L2103 L2106 L2109 L2112 L2115 L2118 L2121 L2124 L2127 L2130 L2133 L2136 L2139 L2142 L2145 L2148 L2151 L2154 L2157 L2160 L2163 L2166 L2169 L2172 L2175 L2178 L2181 L2184 L2187 L2190 L2193 L2196 L2199 L2202 L2205 L2208 L2211 L2214 L2217 L2220 L2223 L2226 L2229 L2232 L2235 L2238 L2241 L2244 L2247 L2250 L2253 L2256 L2259 L2262 L2265 L2268 L2271 L2274 L2277 L2280 R2013 R2016 R2019 R2022 R2025 R2028 R2031 R2034 R2037 R2040 R2043 R2046 R2049 R2052 R2055 R2058 R2061 R2064 R2067 R2070 R2073 R2076 R2079 R2082 R2085 R2088 R2091 R2094 R2097 R2100 R2103 R2106 R2109 R2112 R2115 R2118 R2121 R2124 R2127 R2130 R2133 R2136 R2139 R2142 R2145 R2148 R2151 R2154 R2157 R2160 R2163 R2166 R2169 R2172 R2175 R2178 R2181 R2184 R2187 R2190 R2193 R2196 R2199 R2202 R2205 R2208 R2211 R2214 R2217 R2220 R2223 R2226 R2229 R2232 R2235 R2238 R2241 R2244 R2247 R2250 R2253 R2256 R2259 R2262 R2265 R2268 R2271 R2274 R2277 R2280 X2013 X2016 X2019 X2022 X2025 X2028 X2031 X2034 X2037 X2040 X2043 X2046 X2049 X2052 X2055 X2058 X2061 X2064 X2067 X2070 X2073 X2076 X2079 X2082 X2085 X2088 X2091 X2094 X2097 X2100 X2103 X2106 X2109 X2112 X2115 X2118 X2121 X2124 X2127 X2130 X2133 X2136 X2139 X2142 X2145 X2148 X2151 X2154 X2157 X2160 X2163 X2166 X2169 X2172 X2175 X2178 X2181 X2184 X2187 X2190 X2193 X2196 X2199 X2202 X2205 X2208 X2211 X2214 X2217 X2220 X2223 X2226 X2229 X2232 X2235 X2238 X2241 X2244 X2247 X2250 X2253 X2256 X2259 X2262 X2265 X2268 X2271 X2274 X2277 X2280 AD2013 AD2016 AD2019 AD2022 AD2025 AD2028 AD2031 AD2034 AD2037 AD2040 AD2043 AD2046 AD2049 AD2052 AD2055 AD2058 AD2061 AD2064 AD2067 AD2070 AD2073 AD2076 AD2079 AD2082 AD2085 AD2088 AD2091 AD2094 AD2097 AD2100 AD2103 AD2106 AD2109 AD2112 AD2115 AD2118 AD2121 AD2124 AD2127 AD2130 AD2133 AD2136 AD2139 AD2142 AD2145 AD2148 AD2151 AD2154 AD2157 AD2160 AD2163 AD2166 AD2169 AD2172 AD2175 AD2178 AD2181 AD2184 AD2187 AD2190 AD2193 AD2196 AD2199 AD2202 AD2205 AD2208 AD2211 AD2214 AD2217 AD2220 AD2223 AD2226 AD2229 AD2232 AD2235 AD2238 AD2241 AD2244 AD2247 AD2250 AD2253 AD2256 AD2259 AD2262 AD2265 AD2268 AD2271 AD2274 AD2277 AD2280 AJ2013 AJ2016 AJ2019 AJ2022 AJ2025 AJ2028 AJ2031 AJ2034 AJ2037 AJ2040 AJ2043 AJ2046 AJ2049 AJ2052 AJ2055 AJ2058 AJ2061 AJ2064 AJ2067 AJ2070 AJ2073 AJ2076 AJ2079 AJ2082 AJ2085 AJ2088 AJ2091 AJ2094 AJ2097 AJ2100 AJ2103 AJ2106 AJ2109 AJ2112 AJ2115 AJ2118 AJ2121 AJ2124 AJ2127 AJ2130 AJ2133 AJ2136 AJ2139 AJ2142 AJ2145 AJ2148 AJ2151 AJ2154 AJ2157 AJ2160 AJ2163 AJ2166 AJ2169 AJ2172 AJ2175 AJ2178 AJ2181 AJ2184 AJ2187 AJ2190 AJ2193 AJ2196 AJ2199 AJ2202 AJ2205 AJ2208 AJ2211 AJ2214 AJ2217 AJ2220 AJ2223 AJ2226 AJ2229 AJ2232 AJ2235 AJ2238 AJ2241 AJ2244 AJ2247 AJ2250 AJ2253 AJ2256 AJ2259 AJ2262 AJ2265 AJ2268 AJ2271 AJ2274 AJ2277 AJ2280 AP2013 AP2016 AP2019 AP2022 AP2025 AP2028 AP2031 AP2034 AP2037 AP2040 AP2043 AP2046 AP2049 AP2052 AP2055 AP2058 AP2061 AP2064 AP2067 AP2070 AP2073 AP2076 AP2079 AP2082 AP2085 AP2088 AP2091 AP2094 AP2097 AP2100 AP2103 AP2106 AP2109 AP2112 AP2115 AP2118 AP2121 AP2124 AP2127 AP2130 AP2133 AP2136 AP2139 AP2142 AP2145 AP2148 AP2151 AP2154 AP2157 AP2160 AP2163 AP2166 AP2169 AP2172 AP2175 AP2178 AP2181 AP2184 AP2187 AP2190 AP2193 AP2196 AP2199 AP2202 AP2205 AP2208 AP2211 AP2214 AP2217 AP2220 AP2223 AP2226 AP2229 AP2232 AP2235 AP2238 AP2241 AP2244 AP2247 AP2250 AP2253 AP2256 AP2259 AP2262 AP2265 AP2268 AP2271 AP2274 AP2277 AP2280 AV2013 AV2016 AV2019 AV2022 AV2025 AV2028 AV2031 AV2034 AV2037 AV2040 AV2043 AV2046 AV2049 AV2052 AV2055 AV2058 AV2061 AV2064 AV2067 AV2070 AV2073 AV2076 AV2079 AV2082 AV2085 AV2088 AV2091 AV2094 AV2097 AV2100 AV2103 AV2106 AV2109 AV2112 AV2115 AV2118 AV2121 AV2124 AV2127 AV2130 AV2133 AV2136 AV2139 AV2142 AV2145 AV2148 AV2151 AV2154 AV2157 AV2160 AV2163 AV2166 AV2169 AV2172 AV2175 AV2178 AV2181 AV2184 AV2187 AV2190 AV2193 AV2196 AV2199 AV2202 AV2205 AV2208 AV2211 AV2214 AV2217 AV2220 AV2223 AV2226 AV2229 AV2232 AV2235 AV2238 AV2241 AV2244 AV2247 AV2250 AV2253 AV2256 AV2259 AV2262 AV2265 AV2268 AV2271 AV2274 AV2277 AV2280 BB2013 BB2016 BB2019 BB2022 BB2025 BB2028 BB2031 BB2034 BB2037 BB2040 BB2043 BB2046 BB2049 BB2052 BB2055 BB2058 BB2061 BB2064 BB2067 BB2070 BB2073 BB2076 BB2079 BB2082 BB2085 BB2088 BB2091 BB2094 BB2097 BB2100 BB2103 BB2106 BB2109 BB2112 BB2115 BB2118 BB2121 BB2124 BB2127 BB2130 BB2133 BB2136 BB2139 BB2142 BB2145 BB2148 BB2151 BB2154 BB2157 BB2160 BB2163 BB2166 BB2169 BB2172 BB2175 BB2178 BB2181 BB2184 BB2187 BB2190 BB2193 BB2196 BB2199 BB2202 BB2205 BB2208 BB2211 BB2214 BB2217 BB2220 BB2223 BB2226 BB2229 BB2232 BB2235 BB2238 BB2241 BB2244 BB2247 BB2250 BB2253 BB2256 BB2259 BB2262 BB2265 BB2268 BB2271 BB2274 BB2277 BB2280">
    <cfRule type="cellIs" dxfId="344" priority="1090" operator="greaterThan">
      <formula>IF(F71="",9999,(VLOOKUP(F71,$S$14:$V$41,4,FALSE)))</formula>
    </cfRule>
  </conditionalFormatting>
  <conditionalFormatting sqref="D1679 D1682 D1685 D1688 D1691 D1694 D1697 D1700 D1703 D1706 D1709 D1712 D1715 D1718 D1721 D1724 D1727 D1730 D1733 D1736 D76:E76 D79:E79 D82:E82 D85:E85 D88:E88 D91:E91 D94:E94 D97:E97 D100:E100 D103:E103 D106:E106 D109:E109 D112:E112 D115:E115 D118:E118 D121:E121 D124:E124 D127:E127 D130:E130 D133:E133 D136:E136 D140 D146 D149 D152 D155 D158 D161 D164 D167 D170 D173 D176 D179 D182 D185 D188 D191 D194 D197 D200 D204 D207 D210 D213 D216 D219 D222 D225 D228 D231 D234 D237 D240 D243 D246 D249 D252 D255 D258 D261 D264 D268 D271 D274 D277 D280 D283 D286 D289 D292 D295 D298 D301 D304 D307 D310 D313 D316 D319 D322 D325 D328 D332 D335 D338 D341 D344 D347 D350 D353 D356 D359 D362 D365 D368 D371 D374 D377 D380 D383 D386 D389 D392 D396 D399 D402 D405 D408 D411 D414 D417 D420 D423 D426 D429 D432 D435 D438 D441 D444 D447 D450 D453 D456 D460 D463 D466 D469 D472 D475 D478 D481 D484 D487 D490 D493 D496 D499 D502 D505 D508 D511 D514 D517 D520 D524 D527 D530 D533 D536 D539 D542 D545 D548 D551 D554 D557 D560 D563 D566 D569 D572 D575 D578 D581 D584 D588 D591 D594 D597 D600 D603 D606 D609 D612 D615 D618 D621 D624 D627 D630 D633 D636 D639 D642 D645 D648 D652 D655 D658 D661 D664 D667 D670 D673 D676 D679 D682 D685 D688 D691 D694 D697 D700 D703 D706 D709 D712 D716 D719 D722 D725 D728 D731 D734 D737 D740 D743 D746 D749 D752 D755 D758 D761 D764 D767 D770 D773 D776 D780 D783 D786 D789 D792 D795 D798 D801 D804 D807 D810 D813 D816 D819 D822 D825 D828 D831 D834 D837 D840 D844 D847 D850 D853 D856 D859 D862 D865 D868 D871 D874 D877 D880 D883 D886 D889 D892 D895 D898 D901 D904 D908 D911 D914 D917 D920 D923 D926 D929 D932 D935 D938 D941 D944 D947 D950 D953 D956 D959 D962 D965 D968 D972 D975 D978 D981 D984 D987 D990 D993 D996 D999 D1002 D1005 D1008 D1011 D1014 D1017 D1020 D1023 D1026 D1029 D1032 D1036 D1039 D1042 D1045 D1048 D1051 D1054 D1057 D1060 D1063 D1066 D1069 D1072 D1075 D1078 D1081 D1084 D1087 D1090 D1093 D1096 D1100 D1103 D1106 D1109 D1112 D1115 D1118 D1121 D1124 D1127 D1130 D1133 D1136 D1139 D1142 D1145 D1148 D1151 D1154 D1157 D1160 D1164 D1167 D1170 D1173 D1176 D1179 D1182 D1185 D1188 D1191 D1194 D1197 D1200 D1203 D1206 D1209 D1212 D1215 D1218 D1221 D1224 D1228 D1231 D1234 D1237 D1240 D1243 D1246 D1249 D1252 D1255 D1258 D1261 D1264 D1267 D1270 D1273 D1276 D1279 D1282 D1285 D1288 D1292 D1298 D1301 D1304 D1307 D1310 D1313 D1316 D1319 D1322 D1325 D1328 D1331 D1334 D1337 D1340 D1343 D1346 D1349 D1352 D1295 D1356 D1359 D1362 D1365 D1368 D1371 D1374 D1377 D1380 D1383 D1386 D1389 D1392 D1395 D1398 D1401 D1404 D1407 D1410 D1413 D1416 D1420 D1423 D1426 D1429 D1432 D1435 D1438 D1441 D1444 D1447 D1450 D1453 D1456 D1459 D1462 D1465 D1468 D1471 D1474 D1477 D1480 D1484 D1487 D1490 D1493 D1496 D1499 D1502 D1505 D1508 D1511 D1514 D1517 D1520 D1523 D1526 D1529 D1532 D1535 D1538 D1541 D1544 D1548 D1551 D1554 D1557 D1560 D1563 D1566 D1569 D1572 D1575 D1578 D1581 D1584 D1587 D1590 D1593 D1596 D1599 D1602 D1605 D1608 D1612 D1615 D1618 D1621 D1624 D1627 D1630 D1633 D1636 D1639 D1642 D1645 D1648 D1651 D1654 D1657 D1660 D1663 D1666 D1669 D1672 D1676 D143 K76 K79 K82 K85 K88 K91 K94 K97 K100 K103 K106 K109 K112 K115 K118 K121 K124 K127 K130 K133 K136 D73:E73">
    <cfRule type="cellIs" dxfId="343" priority="7633" operator="greaterThan">
      <formula>IF(C71="",9999,(VLOOKUP(C71,$S$14:$V$41,3,FALSE)))</formula>
    </cfRule>
  </conditionalFormatting>
  <conditionalFormatting sqref="C1756 C1774 C1792 C1810 C1828 C1846 C1864 C1882 C1900 C1918 C1936 C1954 C1972 C1990 C2008">
    <cfRule type="cellIs" dxfId="342" priority="8180" operator="greaterThan">
      <formula>IF(C1739="",9999,(VLOOKUP(C1739,$S$14:$V$41,3,FALSE)))</formula>
    </cfRule>
    <cfRule type="cellIs" dxfId="341" priority="8181" operator="greaterThan">
      <formula>IF(C1756="",9999,(VLOOKUP(C1756,$S$14:$V$41,3,FALSE)))</formula>
    </cfRule>
  </conditionalFormatting>
  <conditionalFormatting sqref="C2028 C2046 C2064 C2082 C2100 C2118 C2136 C2154 C2172 C2190 C2208 C2226 C2244 C2262 C2280">
    <cfRule type="cellIs" dxfId="340" priority="8210" operator="greaterThan">
      <formula>IF(C2011="",9999,(VLOOKUP(C2011,$S$14:$V$41,3,FALSE)))</formula>
    </cfRule>
  </conditionalFormatting>
  <conditionalFormatting sqref="B73 B76 B79 B82 B85 B88 B91 B94 B97 B100 B103 B106 B109 B112 B115 B118 B121 B124 B127 B130 B133 B136 B140 B143 B146 B149 B152 B155 B158 B161 B164 B167 B170 B173 B176 B179 B182 B185 B188 B191 B194 B197 B200 B204 B207 B210 B213 B216 B219 B222 B225 B228 B231 B234 B237 B240 B243 B246 B249 B252 B255 B258 B261 B264 B268 B271 B274 B277 B280 B283 B286 B289 B292 B295 B298 B301 B304 B307 B310 B313 B316 B319 B322 B325 B328 B332 B335 B338 B341 B344 B347 B350 B353 B356 B359 B362 B365 B368 B371 B374 B377 B380 B383 B386 B389 B392 B396 B399 B402 B405 B408 B411 B414 B417 B420 B423 B426 B429 B432 B435 B438 B441 B444 B447 B450 B453 B456 B460 B463 B466 B469 B472 B475 B478 B481 B484 B487 B490 B493 B496 B499 B502 B505 B508 B511 B514 B517 B520 B524 B527 B530 B533 B536 B539 B542 B545 B548 B551 B554 B557 B560 B563 B566 B569 B572 B575 B578 B581 B584 B588 B591 B594 B597 B600 B603 B606 B609 B612 B615 B618 B621 B624 B627 B630 B633 B636 B639 B642 B645 B648 B652 B655 B658 B661 B664 B667 B670 B673 B676 B679 B682 B685 B688 B691 B694 B697 B700 B703 B706 B709 B712 B716 B719 B722 B725 B728 B731 B734 B737 B740 B743 B746 B749 B752 B755 B758 B761 B764 B767 B770 B773 B776 B780 B783 B786 B789 B792 B795 B798 B801 B804 B807 B810 B813 B816 B819 B822 B825 B828 B831 B834 B837 B840 B844 B847 B850 B853 B856 B859 B862 B865 B868 B871 B874 B877 B880 B883 B886 B889 B892 B895 B898 B901 B904 B908 B911 B914 B917 B920 B923 B926 B929 B932 B935 B938 B941 B944 B947 B950 B953 B956 B959 B962 B965 B968 B972 B975 B978 B981 B984 B987 B990 B993 B996 B999 B1002 B1005 B1008 B1011 B1014 B1017 B1020 B1023 B1026 B1029 B1032 B1036 B1039 B1042 B1045 B1048 B1051 B1054 B1057 B1060 B1063 B1066 B1069 B1072 B1075 B1078 B1081 B1084 B1087 B1090 B1093 B1096 B1100 B1103 B1106 B1109 B1112 B1115 B1118 B1121 B1124 B1127 B1130 B1133 B1136 B1139 B1142 B1145 B1148 B1151 B1154 B1157 B1160 B1164 B1167 B1170 B1173 B1176 B1179 B1182 B1185 B1188 B1191 B1194 B1197 B1200 B1203 B1206 B1209 B1212 B1215 B1218 B1221 B1224 B1228 B1231 B1234 B1237 B1240 B1243 B1246 B1249 B1252 B1255 B1258 B1261 B1264 B1267 B1270 B1273 B1276 B1279 B1282 B1285 B1288 B1292 B1295 B1298 B1301 B1304 B1307 B1310 B1313 B1316 B1319 B1322 B1325 B1328 B1331 B1334 B1337 B1340 B1343 B1346 B1349 B1352 B1356 B1359 B1362 B1365 B1368 B1371 B1374 B1377 B1380 B1383 B1386 B1389 B1392 B1395 B1398 B1401 B1404 B1407 B1410 B1413 B1416 B1420 B1423 B1426 B1429 B1432 B1435 B1438 B1441 B1444 B1447 B1450 B1453 B1456 B1459 B1462 B1465 B1468 B1471 B1474 B1477 B1480 B1484 B1487 B1490 B1493 B1496 B1499 B1502 B1505 B1508 B1511 B1514 B1517 B1520 B1523 B1526 B1529 B1532 B1535 B1538 B1541 B1544 B1548 B1551 B1554 B1557 B1560 B1563 B1566 B1569 B1572 B1575 B1578 B1581 B1584 B1587 B1590 B1593 B1596 B1599 B1602 B1605 B1608 B1612 B1615 B1618 B1621 B1624 B1627 B1630 B1633 B1636 B1639 B1642 B1645 B1648 B1651 B1654 B1657 B1660 B1663 B1666 B1669 B1672 B1676 B1679 B1682 B1685 B1688 B1691 B1694 B1697 B1700 B1703 B1706 B1709 B1712 B1715 B1718 B1721 B1724 B1727 B1730 B1733 B1736 B1741 B1744 B1747 B1750 B1753 B1756 B1759 B1762 B1765 B1768 B1771 B1774 B1777 B1780 B1783 B1786 B1789 B1792 B1795 B1798 B1801 B1804 B1807 B1810 B1813 B1816 B1819 B1822 B1825 B1828 B1831 B1834 B1837 B1840 B1843 B1846 B1849 B1852 B1855 B1858 B1861 B1864 B1867 B1870 B1873 B1876 B1879 B1882 B1885 B1888 B1891 B1894 B1897 B1900 B1903 B1906 B1909 B1912 B1915 B1918 B1921 B1924 B1927 B1930 B1933 B1936 B1939 B1942 B1945 B1948 B1951 B1954 B1957 B1960 B1963 B1966 B1969 B1972 B1975 B1978 B1981 B1984 B1987 B1990 B1993 B1996 B1999 B2002 B2005 B2008 B2013 B2016 B2019 B2022 B2025 B2028 B2031 B2034 B2037 B2040 B2043 B2046 B2049 B2052 B2055 B2058 B2061 B2064 B2067 B2070 B2073 B2076 B2079 B2082 B2085 B2088 B2091 B2094 B2097 B2100 B2103 B2106 B2109 B2112 B2115 B2118 B2121 B2124 B2127 B2130 B2133 B2136 B2139 B2142 B2145 B2148 B2151 B2154 B2157 B2160 B2163 B2166 B2169 B2172 B2175 B2178 B2181 B2184 B2187 B2190 B2193 B2196 B2199 B2202 B2205 B2208 B2211 B2214 B2217 B2220 B2223 B2226 B2229 B2232 B2235 B2238 B2241 B2244 B2247 B2250 B2253 B2256 B2259 B2262 B2265 B2268 B2271 B2274 B2277 B2280">
    <cfRule type="cellIs" dxfId="339" priority="8211" operator="greaterThan">
      <formula>$N$10</formula>
    </cfRule>
  </conditionalFormatting>
  <conditionalFormatting sqref="K73">
    <cfRule type="cellIs" dxfId="338" priority="340" operator="greaterThan">
      <formula>IF(J71="",9999,(VLOOKUP(J71,$S$14:$V$41,3,FALSE)))</formula>
    </cfRule>
  </conditionalFormatting>
  <conditionalFormatting sqref="Q76 Q79 Q82 Q85 Q88 Q91 Q94 Q97 Q100 Q103 Q106 Q109 Q112 Q115 Q118 Q121 Q124 Q127 Q130 Q133 Q136">
    <cfRule type="cellIs" dxfId="337" priority="337" operator="greaterThan">
      <formula>IF(P74="",9999,(VLOOKUP(P74,$S$14:$V$41,3,FALSE)))</formula>
    </cfRule>
  </conditionalFormatting>
  <conditionalFormatting sqref="Q73">
    <cfRule type="cellIs" dxfId="336" priority="336" operator="greaterThan">
      <formula>IF(P71="",9999,(VLOOKUP(P71,$S$14:$V$41,3,FALSE)))</formula>
    </cfRule>
  </conditionalFormatting>
  <conditionalFormatting sqref="W76 W79 W82 W85 W88 W91 W94 W97 W100 W103 W106 W109 W112 W115 W118 W121 W124 W127 W130 W133 W136">
    <cfRule type="cellIs" dxfId="335" priority="335" operator="greaterThan">
      <formula>IF(V74="",9999,(VLOOKUP(V74,$S$14:$V$41,3,FALSE)))</formula>
    </cfRule>
  </conditionalFormatting>
  <conditionalFormatting sqref="W73">
    <cfRule type="cellIs" dxfId="334" priority="334" operator="greaterThan">
      <formula>IF(V71="",9999,(VLOOKUP(V71,$S$14:$V$41,3,FALSE)))</formula>
    </cfRule>
  </conditionalFormatting>
  <conditionalFormatting sqref="AC76 AC79 AC82 AC85 AC88 AC91 AC94 AC97 AC100 AC103 AC106 AC109 AC112 AC115 AC118 AC121 AC124 AC127 AC130 AC133 AC136">
    <cfRule type="cellIs" dxfId="333" priority="333" operator="greaterThan">
      <formula>IF(AB74="",9999,(VLOOKUP(AB74,$S$14:$V$41,3,FALSE)))</formula>
    </cfRule>
  </conditionalFormatting>
  <conditionalFormatting sqref="AC73">
    <cfRule type="cellIs" dxfId="332" priority="332" operator="greaterThan">
      <formula>IF(AB71="",9999,(VLOOKUP(AB71,$S$14:$V$41,3,FALSE)))</formula>
    </cfRule>
  </conditionalFormatting>
  <conditionalFormatting sqref="AO76 AO79 AO82 AO85 AO88 AO91 AO94 AO97 AO100 AO103 AO106 AO109 AO112 AO115 AO118 AO121 AO124 AO127 AO130 AO133 AO136">
    <cfRule type="cellIs" dxfId="331" priority="331" operator="greaterThan">
      <formula>IF(AN74="",9999,(VLOOKUP(AN74,$S$14:$V$41,3,FALSE)))</formula>
    </cfRule>
  </conditionalFormatting>
  <conditionalFormatting sqref="AO73">
    <cfRule type="cellIs" dxfId="330" priority="330" operator="greaterThan">
      <formula>IF(AN71="",9999,(VLOOKUP(AN71,$S$14:$V$41,3,FALSE)))</formula>
    </cfRule>
  </conditionalFormatting>
  <conditionalFormatting sqref="AI76 AI79 AI82 AI85 AI88 AI91 AI94 AI97 AI100 AI103 AI106 AI109 AI112 AI115 AI118 AI121 AI124 AI127 AI130 AI133 AI136">
    <cfRule type="cellIs" dxfId="329" priority="325" operator="greaterThan">
      <formula>IF(AH74="",9999,(VLOOKUP(AH74,$S$14:$V$41,3,FALSE)))</formula>
    </cfRule>
  </conditionalFormatting>
  <conditionalFormatting sqref="AI73">
    <cfRule type="cellIs" dxfId="328" priority="324" operator="greaterThan">
      <formula>IF(AH71="",9999,(VLOOKUP(AH71,$S$14:$V$41,3,FALSE)))</formula>
    </cfRule>
  </conditionalFormatting>
  <conditionalFormatting sqref="AU76 AU79 AU82 AU85 AU88 AU91 AU94 AU97 AU100 AU103 AU106 AU109 AU112 AU115 AU118 AU121 AU124 AU127 AU130 AU133 AU136">
    <cfRule type="cellIs" dxfId="327" priority="323" operator="greaterThan">
      <formula>IF(AT74="",9999,(VLOOKUP(AT74,$S$14:$V$41,3,FALSE)))</formula>
    </cfRule>
  </conditionalFormatting>
  <conditionalFormatting sqref="AU73">
    <cfRule type="cellIs" dxfId="326" priority="322" operator="greaterThan">
      <formula>IF(AT71="",9999,(VLOOKUP(AT71,$S$14:$V$41,3,FALSE)))</formula>
    </cfRule>
  </conditionalFormatting>
  <conditionalFormatting sqref="BA76 BA79 BA82 BA85 BA88 BA91 BA94 BA97 BA100 BA103 BA106 BA109 BA112 BA115 BA118 BA121 BA124 BA127 BA130 BA133 BA136">
    <cfRule type="cellIs" dxfId="325" priority="321" operator="greaterThan">
      <formula>IF(AZ74="",9999,(VLOOKUP(AZ74,$S$14:$V$41,3,FALSE)))</formula>
    </cfRule>
  </conditionalFormatting>
  <conditionalFormatting sqref="BA73">
    <cfRule type="cellIs" dxfId="324" priority="320" operator="greaterThan">
      <formula>IF(AZ71="",9999,(VLOOKUP(AZ71,$S$14:$V$41,3,FALSE)))</formula>
    </cfRule>
  </conditionalFormatting>
  <conditionalFormatting sqref="E140 E143 E146 E149 E152 E155 E158 E161 E164 E167 E170 E173 E176 E179 E182 E185 E188 E191 E194 E197 E200">
    <cfRule type="cellIs" dxfId="323" priority="318" operator="greaterThan">
      <formula>IF(D138="",9999,(VLOOKUP(D138,$S$14:$V$41,3,FALSE)))</formula>
    </cfRule>
  </conditionalFormatting>
  <conditionalFormatting sqref="K140 K143 K146 K149 K152 K155 K158 K161 K164 K167 K170 K173 K176 K179 K182 K185 K188 K191 K194 K197 K200">
    <cfRule type="cellIs" dxfId="322" priority="317" operator="greaterThan">
      <formula>IF(J138="",9999,(VLOOKUP(J138,$S$14:$V$41,3,FALSE)))</formula>
    </cfRule>
  </conditionalFormatting>
  <conditionalFormatting sqref="Q140 Q143 Q146 Q149 Q152 Q155 Q158 Q161 Q164 Q167 Q170 Q173 Q176 Q179 Q182 Q185 Q188 Q191 Q194 Q197 Q200">
    <cfRule type="cellIs" dxfId="321" priority="316" operator="greaterThan">
      <formula>IF(P138="",9999,(VLOOKUP(P138,$S$14:$V$41,3,FALSE)))</formula>
    </cfRule>
  </conditionalFormatting>
  <conditionalFormatting sqref="W140 W143 W146 W149 W152 W155 W158 W161 W164 W167 W170 W173 W176 W179 W182 W185 W188 W191 W194 W197 W200">
    <cfRule type="cellIs" dxfId="320" priority="315" operator="greaterThan">
      <formula>IF(V138="",9999,(VLOOKUP(V138,$S$14:$V$41,3,FALSE)))</formula>
    </cfRule>
  </conditionalFormatting>
  <conditionalFormatting sqref="AC140 AC143 AC146 AC149 AC152 AC155 AC158 AC161 AC164 AC167 AC170 AC173 AC176 AC179 AC182 AC185 AC188 AC191 AC194 AC197 AC200">
    <cfRule type="cellIs" dxfId="319" priority="314" operator="greaterThan">
      <formula>IF(AB138="",9999,(VLOOKUP(AB138,$S$14:$V$41,3,FALSE)))</formula>
    </cfRule>
  </conditionalFormatting>
  <conditionalFormatting sqref="AI140 AI143 AI146 AI149 AI152 AI155 AI158 AI161 AI164 AI167 AI170 AI173 AI176 AI179 AI182 AI185 AI188 AI191 AI194 AI197 AI200">
    <cfRule type="cellIs" dxfId="318" priority="313" operator="greaterThan">
      <formula>IF(AH138="",9999,(VLOOKUP(AH138,$S$14:$V$41,3,FALSE)))</formula>
    </cfRule>
  </conditionalFormatting>
  <conditionalFormatting sqref="AO140 AO143 AO146 AO149 AO152 AO155 AO158 AO161 AO164 AO167 AO170 AO173 AO176 AO179 AO182 AO185 AO188 AO191 AO194 AO197 AO200">
    <cfRule type="cellIs" dxfId="317" priority="312" operator="greaterThan">
      <formula>IF(AN138="",9999,(VLOOKUP(AN138,$S$14:$V$41,3,FALSE)))</formula>
    </cfRule>
  </conditionalFormatting>
  <conditionalFormatting sqref="AU140 AU143 AU146 AU149 AU152 AU155 AU158 AU161 AU164 AU167 AU170 AU173 AU176 AU179 AU182 AU185 AU188 AU191 AU194 AU197 AU200">
    <cfRule type="cellIs" dxfId="316" priority="311" operator="greaterThan">
      <formula>IF(AT138="",9999,(VLOOKUP(AT138,$S$14:$V$41,3,FALSE)))</formula>
    </cfRule>
  </conditionalFormatting>
  <conditionalFormatting sqref="BA140 BA143 BA146 BA149 BA152 BA155 BA158 BA161 BA164 BA167 BA170 BA173 BA176 BA179 BA182 BA185 BA188 BA191 BA194 BA197 BA200">
    <cfRule type="cellIs" dxfId="315" priority="309" operator="greaterThan">
      <formula>IF(AZ138="",9999,(VLOOKUP(AZ138,$S$14:$V$41,3,FALSE)))</formula>
    </cfRule>
  </conditionalFormatting>
  <conditionalFormatting sqref="E204 E207 E210 E213 E216 E219 E222 E225 E228 E231 E234 E237 E240 E243 E246 E249 E252 E255 E258 E261 E264">
    <cfRule type="cellIs" dxfId="314" priority="308" operator="greaterThan">
      <formula>IF(D202="",9999,(VLOOKUP(D202,$S$14:$V$41,3,FALSE)))</formula>
    </cfRule>
  </conditionalFormatting>
  <conditionalFormatting sqref="K204 K207 K210 K213 K216 K219 K222 K225 K228 K231 K234 K237 K240 K243 K246 K249 K252 K255 K258 K261 K264">
    <cfRule type="cellIs" dxfId="313" priority="307" operator="greaterThan">
      <formula>IF(J202="",9999,(VLOOKUP(J202,$S$14:$V$41,3,FALSE)))</formula>
    </cfRule>
  </conditionalFormatting>
  <conditionalFormatting sqref="Q204 Q207 Q210 Q213 Q216 Q219 Q222 Q225 Q228 Q231 Q234 Q237 Q240 Q243 Q246 Q249 Q252 Q255 Q258 Q261 Q264">
    <cfRule type="cellIs" dxfId="312" priority="306" operator="greaterThan">
      <formula>IF(P202="",9999,(VLOOKUP(P202,$S$14:$V$41,3,FALSE)))</formula>
    </cfRule>
  </conditionalFormatting>
  <conditionalFormatting sqref="W204 W207 W210 W213 W216 W219 W222 W225 W228 W231 W234 W237 W240 W243 W246 W249 W252 W255 W258 W261 W264">
    <cfRule type="cellIs" dxfId="311" priority="305" operator="greaterThan">
      <formula>IF(V202="",9999,(VLOOKUP(V202,$S$14:$V$41,3,FALSE)))</formula>
    </cfRule>
  </conditionalFormatting>
  <conditionalFormatting sqref="AC204 AC207 AC210 AC213 AC216 AC219 AC222 AC225 AC228 AC231 AC234 AC237 AC240 AC243 AC246 AC249 AC252 AC255 AC258 AC261 AC264">
    <cfRule type="cellIs" dxfId="310" priority="304" operator="greaterThan">
      <formula>IF(AB202="",9999,(VLOOKUP(AB202,$S$14:$V$41,3,FALSE)))</formula>
    </cfRule>
  </conditionalFormatting>
  <conditionalFormatting sqref="AI204 AI207 AI210 AI213 AI216 AI219 AI222 AI225 AI228 AI231 AI234 AI237 AI240 AI243 AI246 AI249 AI252 AI255 AI258 AI261 AI264">
    <cfRule type="cellIs" dxfId="309" priority="303" operator="greaterThan">
      <formula>IF(AH202="",9999,(VLOOKUP(AH202,$S$14:$V$41,3,FALSE)))</formula>
    </cfRule>
  </conditionalFormatting>
  <conditionalFormatting sqref="AO204 AO207 AO210 AO213 AO216 AO219 AO222 AO225 AO228 AO231 AO234 AO237 AO240 AO243 AO246 AO249 AO252 AO255 AO258 AO261 AO264">
    <cfRule type="cellIs" dxfId="308" priority="302" operator="greaterThan">
      <formula>IF(AN202="",9999,(VLOOKUP(AN202,$S$14:$V$41,3,FALSE)))</formula>
    </cfRule>
  </conditionalFormatting>
  <conditionalFormatting sqref="AU204 AU207 AU210 AU213 AU216 AU219 AU222 AU225 AU228 AU231 AU234 AU237 AU240 AU243 AU246 AU249 AU252 AU255 AU258 AU261 AU264">
    <cfRule type="cellIs" dxfId="307" priority="301" operator="greaterThan">
      <formula>IF(AT202="",9999,(VLOOKUP(AT202,$S$14:$V$41,3,FALSE)))</formula>
    </cfRule>
  </conditionalFormatting>
  <conditionalFormatting sqref="BA204 BA207 BA210 BA213 BA216 BA219 BA222 BA225 BA228 BA231 BA234 BA237 BA240 BA243 BA246 BA249 BA252 BA255 BA258 BA261 BA264">
    <cfRule type="cellIs" dxfId="306" priority="300" operator="greaterThan">
      <formula>IF(AZ202="",9999,(VLOOKUP(AZ202,$S$14:$V$41,3,FALSE)))</formula>
    </cfRule>
  </conditionalFormatting>
  <conditionalFormatting sqref="E268 E271 E274 E277 E280 E283 E286 E289 E292 E295 E298 E301 E304 E307 E310 E313 E316 E319 E322 E325 E328">
    <cfRule type="cellIs" dxfId="305" priority="299" operator="greaterThan">
      <formula>IF(D266="",9999,(VLOOKUP(D266,$S$14:$V$41,3,FALSE)))</formula>
    </cfRule>
  </conditionalFormatting>
  <conditionalFormatting sqref="K268 K271 K274 K277 K280 K283 K286 K289 K292 K295 K298 K301 K304 K307 K310 K313 K316 K319 K322 K325 K328">
    <cfRule type="cellIs" dxfId="304" priority="298" operator="greaterThan">
      <formula>IF(J266="",9999,(VLOOKUP(J266,$S$14:$V$41,3,FALSE)))</formula>
    </cfRule>
  </conditionalFormatting>
  <conditionalFormatting sqref="Q268 Q271 Q274 Q277 Q280 Q283 Q286 Q289 Q292 Q295 Q298 Q301 Q304 Q307 Q310 Q313 Q316 Q319 Q322 Q325 Q328">
    <cfRule type="cellIs" dxfId="303" priority="297" operator="greaterThan">
      <formula>IF(P266="",9999,(VLOOKUP(P266,$S$14:$V$41,3,FALSE)))</formula>
    </cfRule>
  </conditionalFormatting>
  <conditionalFormatting sqref="W268 W271 W274 W277 W280 W283 W286 W289 W292 W295 W298 W301 W304 W307 W310 W313 W316 W319 W322 W325 W328">
    <cfRule type="cellIs" dxfId="302" priority="296" operator="greaterThan">
      <formula>IF(V266="",9999,(VLOOKUP(V266,$S$14:$V$41,3,FALSE)))</formula>
    </cfRule>
  </conditionalFormatting>
  <conditionalFormatting sqref="AC268 AC271 AC274 AC277 AC280 AC283 AC286 AC289 AC292 AC295 AC298 AC301 AC304 AC307 AC310 AC313 AC316 AC319 AC322 AC325 AC328">
    <cfRule type="cellIs" dxfId="301" priority="295" operator="greaterThan">
      <formula>IF(AB266="",9999,(VLOOKUP(AB266,$S$14:$V$41,3,FALSE)))</formula>
    </cfRule>
  </conditionalFormatting>
  <conditionalFormatting sqref="AI268 AI271 AI274 AI277 AI280 AI283 AI286 AI289 AI292 AI295 AI298 AI301 AI304 AI307 AI310 AI313 AI316 AI319 AI322 AI325 AI328">
    <cfRule type="cellIs" dxfId="300" priority="294" operator="greaterThan">
      <formula>IF(AH266="",9999,(VLOOKUP(AH266,$S$14:$V$41,3,FALSE)))</formula>
    </cfRule>
  </conditionalFormatting>
  <conditionalFormatting sqref="AO268 AO271 AO274 AO277 AO280 AO283 AO286 AO289 AO292 AO295 AO298 AO301 AO304 AO307 AO310 AO313 AO316 AO319 AO322 AO325 AO328">
    <cfRule type="cellIs" dxfId="299" priority="293" operator="greaterThan">
      <formula>IF(AN266="",9999,(VLOOKUP(AN266,$S$14:$V$41,3,FALSE)))</formula>
    </cfRule>
  </conditionalFormatting>
  <conditionalFormatting sqref="AU268 AU271 AU274 AU277 AU280 AU283 AU286 AU289 AU292 AU295 AU298 AU301 AU304 AU307 AU310 AU313 AU316 AU319 AU322 AU325 AU328">
    <cfRule type="cellIs" dxfId="298" priority="292" operator="greaterThan">
      <formula>IF(AT266="",9999,(VLOOKUP(AT266,$S$14:$V$41,3,FALSE)))</formula>
    </cfRule>
  </conditionalFormatting>
  <conditionalFormatting sqref="BA268 BA271 BA274 BA277 BA280 BA283 BA286 BA289 BA292 BA295 BA298 BA301 BA304 BA307 BA310 BA313 BA316 BA319 BA322 BA325 BA328">
    <cfRule type="cellIs" dxfId="297" priority="291" operator="greaterThan">
      <formula>IF(AZ266="",9999,(VLOOKUP(AZ266,$S$14:$V$41,3,FALSE)))</formula>
    </cfRule>
  </conditionalFormatting>
  <conditionalFormatting sqref="E332 E335 E338 E341 E344 E347 E350 E353 E356 E359 E362 E365 E368 E371 E374 E377 E380 E383 E386 E389 E392">
    <cfRule type="cellIs" dxfId="296" priority="290" operator="greaterThan">
      <formula>IF(D330="",9999,(VLOOKUP(D330,$S$14:$V$41,3,FALSE)))</formula>
    </cfRule>
  </conditionalFormatting>
  <conditionalFormatting sqref="K332 K335 K338 K341 K344 K347 K350 K353 K356 K359 K362 K365 K368 K371 K374 K377 K380 K383 K386 K389 K392">
    <cfRule type="cellIs" dxfId="295" priority="289" operator="greaterThan">
      <formula>IF(J330="",9999,(VLOOKUP(J330,$S$14:$V$41,3,FALSE)))</formula>
    </cfRule>
  </conditionalFormatting>
  <conditionalFormatting sqref="Q332 Q335 Q338 Q341 Q344 Q347 Q350 Q353 Q356 Q359 Q362 Q365 Q368 Q371 Q374 Q377 Q380 Q383 Q386 Q389 Q392">
    <cfRule type="cellIs" dxfId="294" priority="288" operator="greaterThan">
      <formula>IF(P330="",9999,(VLOOKUP(P330,$S$14:$V$41,3,FALSE)))</formula>
    </cfRule>
  </conditionalFormatting>
  <conditionalFormatting sqref="W332 W335 W338 W341 W344 W347 W350 W353 W356 W359 W362 W365 W368 W371 W374 W377 W380 W383 W386 W389 W392">
    <cfRule type="cellIs" dxfId="293" priority="287" operator="greaterThan">
      <formula>IF(V330="",9999,(VLOOKUP(V330,$S$14:$V$41,3,FALSE)))</formula>
    </cfRule>
  </conditionalFormatting>
  <conditionalFormatting sqref="AC332 AC335 AC338 AC341 AC344 AC347 AC350 AC353 AC356 AC359 AC362 AC365 AC368 AC371 AC374 AC377 AC380 AC383 AC386 AC389 AC392">
    <cfRule type="cellIs" dxfId="292" priority="286" operator="greaterThan">
      <formula>IF(AB330="",9999,(VLOOKUP(AB330,$S$14:$V$41,3,FALSE)))</formula>
    </cfRule>
  </conditionalFormatting>
  <conditionalFormatting sqref="AI332 AI335 AI338 AI341 AI344 AI347 AI350 AI353 AI356 AI359 AI362 AI365 AI368 AI371 AI374 AI377 AI380 AI383 AI386 AI389 AI392">
    <cfRule type="cellIs" dxfId="291" priority="285" operator="greaterThan">
      <formula>IF(AH330="",9999,(VLOOKUP(AH330,$S$14:$V$41,3,FALSE)))</formula>
    </cfRule>
  </conditionalFormatting>
  <conditionalFormatting sqref="AO332 AO335 AO338 AO341 AO344 AO347 AO350 AO353 AO356 AO359 AO362 AO365 AO368 AO371 AO374 AO377 AO380 AO383 AO386 AO389 AO392">
    <cfRule type="cellIs" dxfId="290" priority="284" operator="greaterThan">
      <formula>IF(AN330="",9999,(VLOOKUP(AN330,$S$14:$V$41,3,FALSE)))</formula>
    </cfRule>
  </conditionalFormatting>
  <conditionalFormatting sqref="AU332 AU335 AU338 AU341 AU344 AU347 AU350 AU353 AU356 AU359 AU362 AU365 AU368 AU371 AU374 AU377 AU380 AU383 AU386 AU389 AU392">
    <cfRule type="cellIs" dxfId="289" priority="283" operator="greaterThan">
      <formula>IF(AT330="",9999,(VLOOKUP(AT330,$S$14:$V$41,3,FALSE)))</formula>
    </cfRule>
  </conditionalFormatting>
  <conditionalFormatting sqref="BA332 BA335 BA338 BA341 BA344 BA347 BA350 BA353 BA356 BA359 BA362 BA365 BA368 BA371 BA374 BA377 BA380 BA383 BA386 BA389 BA392">
    <cfRule type="cellIs" dxfId="288" priority="282" operator="greaterThan">
      <formula>IF(AZ330="",9999,(VLOOKUP(AZ330,$S$14:$V$41,3,FALSE)))</formula>
    </cfRule>
  </conditionalFormatting>
  <conditionalFormatting sqref="E396 E399 E402 E405 E408 E411 E414 E417 E420 E423 E426 E429 E432 E435 E438 E441 E444 E447 E450 E453 E456">
    <cfRule type="cellIs" dxfId="287" priority="281" operator="greaterThan">
      <formula>IF(D394="",9999,(VLOOKUP(D394,$S$14:$V$41,3,FALSE)))</formula>
    </cfRule>
  </conditionalFormatting>
  <conditionalFormatting sqref="K396 K399 K402 K405 K408 K411 K414 K417 K420 K423 K426 K429 K432 K435 K438 K441 K444 K447 K450 K453 K456">
    <cfRule type="cellIs" dxfId="286" priority="280" operator="greaterThan">
      <formula>IF(J394="",9999,(VLOOKUP(J394,$S$14:$V$41,3,FALSE)))</formula>
    </cfRule>
  </conditionalFormatting>
  <conditionalFormatting sqref="Q396 Q399 Q402 Q405 Q408 Q411 Q414 Q417 Q420 Q423 Q426 Q429 Q432 Q435 Q438 Q441 Q444 Q447 Q450 Q453 Q456">
    <cfRule type="cellIs" dxfId="285" priority="279" operator="greaterThan">
      <formula>IF(P394="",9999,(VLOOKUP(P394,$S$14:$V$41,3,FALSE)))</formula>
    </cfRule>
  </conditionalFormatting>
  <conditionalFormatting sqref="W396 W399 W402 W405 W408 W411 W414 W417 W420 W423 W426 W429 W432 W435 W438 W441 W444 W447 W450 W453 W456">
    <cfRule type="cellIs" dxfId="284" priority="278" operator="greaterThan">
      <formula>IF(V394="",9999,(VLOOKUP(V394,$S$14:$V$41,3,FALSE)))</formula>
    </cfRule>
  </conditionalFormatting>
  <conditionalFormatting sqref="AC396 AC399 AC402 AC405 AC408 AC411 AC414 AC417 AC420 AC423 AC426 AC429 AC432 AC435 AC438 AC441 AC444 AC447 AC450 AC453 AC456">
    <cfRule type="cellIs" dxfId="283" priority="277" operator="greaterThan">
      <formula>IF(AB394="",9999,(VLOOKUP(AB394,$S$14:$V$41,3,FALSE)))</formula>
    </cfRule>
  </conditionalFormatting>
  <conditionalFormatting sqref="AI396 AI399 AI402 AI405 AI408 AI411 AI414 AI417 AI420 AI423 AI426 AI429 AI432 AI435 AI438 AI441 AI444 AI447 AI450 AI453 AI456">
    <cfRule type="cellIs" dxfId="282" priority="276" operator="greaterThan">
      <formula>IF(AH394="",9999,(VLOOKUP(AH394,$S$14:$V$41,3,FALSE)))</formula>
    </cfRule>
  </conditionalFormatting>
  <conditionalFormatting sqref="AO396 AO399 AO402 AO405 AO408 AO411 AO414 AO417 AO420 AO423 AO426 AO429 AO432 AO435 AO438 AO441 AO444 AO447 AO450 AO453 AO456">
    <cfRule type="cellIs" dxfId="281" priority="275" operator="greaterThan">
      <formula>IF(AN394="",9999,(VLOOKUP(AN394,$S$14:$V$41,3,FALSE)))</formula>
    </cfRule>
  </conditionalFormatting>
  <conditionalFormatting sqref="AU396 AU399 AU402 AU405 AU408 AU411 AU414 AU417 AU420 AU423 AU426 AU429 AU432 AU435 AU438 AU441 AU444 AU447 AU450 AU453 AU456">
    <cfRule type="cellIs" dxfId="280" priority="274" operator="greaterThan">
      <formula>IF(AT394="",9999,(VLOOKUP(AT394,$S$14:$V$41,3,FALSE)))</formula>
    </cfRule>
  </conditionalFormatting>
  <conditionalFormatting sqref="BA396 BA399 BA402 BA405 BA408 BA411 BA414 BA417 BA420 BA423 BA426 BA429 BA432 BA435 BA438 BA441 BA444 BA447 BA450 BA453 BA456">
    <cfRule type="cellIs" dxfId="279" priority="273" operator="greaterThan">
      <formula>IF(AZ394="",9999,(VLOOKUP(AZ394,$S$14:$V$41,3,FALSE)))</formula>
    </cfRule>
  </conditionalFormatting>
  <conditionalFormatting sqref="E460 E463 E466 E469 E472 E475 E478 E481 E484 E487 E490 E493 E496 E499 E502 E505 E508 E511 E514 E517 E520">
    <cfRule type="cellIs" dxfId="278" priority="272" operator="greaterThan">
      <formula>IF(D458="",9999,(VLOOKUP(D458,$S$14:$V$41,3,FALSE)))</formula>
    </cfRule>
  </conditionalFormatting>
  <conditionalFormatting sqref="K460 K463 K466 K469 K472 K475 K478 K481 K484 K487 K490 K493 K496 K499 K502 K505 K508 K511 K514 K517 K520">
    <cfRule type="cellIs" dxfId="277" priority="271" operator="greaterThan">
      <formula>IF(J458="",9999,(VLOOKUP(J458,$S$14:$V$41,3,FALSE)))</formula>
    </cfRule>
  </conditionalFormatting>
  <conditionalFormatting sqref="Q460 Q463 Q466 Q469 Q472 Q475 Q478 Q481 Q484 Q487 Q490 Q493 Q496 Q499 Q502 Q505 Q508 Q511 Q514 Q517 Q520">
    <cfRule type="cellIs" dxfId="276" priority="270" operator="greaterThan">
      <formula>IF(P458="",9999,(VLOOKUP(P458,$S$14:$V$41,3,FALSE)))</formula>
    </cfRule>
  </conditionalFormatting>
  <conditionalFormatting sqref="W460 W463 W466 W469 W472 W475 W478 W481 W484 W487 W490 W493 W496 W499 W502 W505 W508 W511 W514 W517 W520">
    <cfRule type="cellIs" dxfId="275" priority="269" operator="greaterThan">
      <formula>IF(V458="",9999,(VLOOKUP(V458,$S$14:$V$41,3,FALSE)))</formula>
    </cfRule>
  </conditionalFormatting>
  <conditionalFormatting sqref="AC460 AC463 AC466 AC469 AC472 AC475 AC478 AC481 AC484 AC487 AC490 AC493 AC496 AC499 AC502 AC505 AC508 AC511 AC514 AC517 AC520">
    <cfRule type="cellIs" dxfId="274" priority="268" operator="greaterThan">
      <formula>IF(AB458="",9999,(VLOOKUP(AB458,$S$14:$V$41,3,FALSE)))</formula>
    </cfRule>
  </conditionalFormatting>
  <conditionalFormatting sqref="AI460 AI463 AI466 AI469 AI472 AI475 AI478 AI481 AI484 AI487 AI490 AI493 AI496 AI499 AI502 AI505 AI508 AI511 AI514 AI517 AI520">
    <cfRule type="cellIs" dxfId="273" priority="267" operator="greaterThan">
      <formula>IF(AH458="",9999,(VLOOKUP(AH458,$S$14:$V$41,3,FALSE)))</formula>
    </cfRule>
  </conditionalFormatting>
  <conditionalFormatting sqref="AO460 AO463 AO466 AO469 AO472 AO475 AO478 AO481 AO484 AO487 AO490 AO493 AO496 AO499 AO502 AO505 AO508 AO511 AO514 AO517 AO520">
    <cfRule type="cellIs" dxfId="272" priority="266" operator="greaterThan">
      <formula>IF(AN458="",9999,(VLOOKUP(AN458,$S$14:$V$41,3,FALSE)))</formula>
    </cfRule>
  </conditionalFormatting>
  <conditionalFormatting sqref="AU460 AU463 AU466 AU469 AU472 AU475 AU478 AU481 AU484 AU487 AU490 AU493 AU496 AU499 AU502 AU505 AU508 AU511 AU514 AU517 AU520">
    <cfRule type="cellIs" dxfId="271" priority="265" operator="greaterThan">
      <formula>IF(AT458="",9999,(VLOOKUP(AT458,$S$14:$V$41,3,FALSE)))</formula>
    </cfRule>
  </conditionalFormatting>
  <conditionalFormatting sqref="BA460 BA463 BA466 BA469 BA472 BA475 BA478 BA481 BA484 BA487 BA490 BA493 BA496 BA499 BA502 BA505 BA508 BA511 BA514 BA517 BA520">
    <cfRule type="cellIs" dxfId="270" priority="264" operator="greaterThan">
      <formula>IF(AZ458="",9999,(VLOOKUP(AZ458,$S$14:$V$41,3,FALSE)))</formula>
    </cfRule>
  </conditionalFormatting>
  <conditionalFormatting sqref="E524 E527 E530 E533 E536 E539 E542 E545 E548 E551 E554 E557 E560 E563 E566 E569 E572 E575 E578 E581 E584">
    <cfRule type="cellIs" dxfId="269" priority="263" operator="greaterThan">
      <formula>IF(D522="",9999,(VLOOKUP(D522,$S$14:$V$41,3,FALSE)))</formula>
    </cfRule>
  </conditionalFormatting>
  <conditionalFormatting sqref="K524 K527 K530 K533 K536 K539 K542 K545 K548 K551 K554 K557 K560 K563 K566 K569 K572 K575 K578 K581 K584">
    <cfRule type="cellIs" dxfId="268" priority="262" operator="greaterThan">
      <formula>IF(J522="",9999,(VLOOKUP(J522,$S$14:$V$41,3,FALSE)))</formula>
    </cfRule>
  </conditionalFormatting>
  <conditionalFormatting sqref="Q524 Q527 Q530 Q533 Q536 Q539 Q542 Q545 Q548 Q551 Q554 Q557 Q560 Q563 Q566 Q569 Q572 Q575 Q578 Q581 Q584">
    <cfRule type="cellIs" dxfId="267" priority="261" operator="greaterThan">
      <formula>IF(P522="",9999,(VLOOKUP(P522,$S$14:$V$41,3,FALSE)))</formula>
    </cfRule>
  </conditionalFormatting>
  <conditionalFormatting sqref="W524 W527 W530 W533 W536 W539 W542 W545 W548 W551 W554 W557 W560 W563 W566 W569 W572 W575 W578 W581 W584">
    <cfRule type="cellIs" dxfId="266" priority="260" operator="greaterThan">
      <formula>IF(V522="",9999,(VLOOKUP(V522,$S$14:$V$41,3,FALSE)))</formula>
    </cfRule>
  </conditionalFormatting>
  <conditionalFormatting sqref="AC524 AC527 AC530 AC533 AC536 AC539 AC542 AC545 AC548 AC551 AC554 AC557 AC560 AC563 AC566 AC569 AC572 AC575 AC578 AC581 AC584">
    <cfRule type="cellIs" dxfId="265" priority="259" operator="greaterThan">
      <formula>IF(AB522="",9999,(VLOOKUP(AB522,$S$14:$V$41,3,FALSE)))</formula>
    </cfRule>
  </conditionalFormatting>
  <conditionalFormatting sqref="AI524 AI527 AI530 AI533 AI536 AI539 AI542 AI545 AI548 AI551 AI554 AI557 AI560 AI563 AI566 AI569 AI572 AI575 AI578 AI581 AI584">
    <cfRule type="cellIs" dxfId="264" priority="258" operator="greaterThan">
      <formula>IF(AH522="",9999,(VLOOKUP(AH522,$S$14:$V$41,3,FALSE)))</formula>
    </cfRule>
  </conditionalFormatting>
  <conditionalFormatting sqref="AO524 AO527 AO530 AO533 AO536 AO539 AO542 AO545 AO548 AO551 AO554 AO557 AO560 AO563 AO566 AO569 AO572 AO575 AO578 AO581 AO584">
    <cfRule type="cellIs" dxfId="263" priority="257" operator="greaterThan">
      <formula>IF(AN522="",9999,(VLOOKUP(AN522,$S$14:$V$41,3,FALSE)))</formula>
    </cfRule>
  </conditionalFormatting>
  <conditionalFormatting sqref="AU524 AU527 AU530 AU533 AU536 AU539 AU542 AU545 AU548 AU551 AU554 AU557 AU560 AU563 AU566 AU569 AU572 AU575 AU578 AU581 AU584">
    <cfRule type="cellIs" dxfId="262" priority="256" operator="greaterThan">
      <formula>IF(AT522="",9999,(VLOOKUP(AT522,$S$14:$V$41,3,FALSE)))</formula>
    </cfRule>
  </conditionalFormatting>
  <conditionalFormatting sqref="BA524 BA527 BA530 BA533 BA536 BA539 BA542 BA545 BA548 BA551 BA554 BA557 BA560 BA563 BA566 BA569 BA572 BA575 BA578 BA581 BA584">
    <cfRule type="cellIs" dxfId="261" priority="255" operator="greaterThan">
      <formula>IF(AZ522="",9999,(VLOOKUP(AZ522,$S$14:$V$41,3,FALSE)))</formula>
    </cfRule>
  </conditionalFormatting>
  <conditionalFormatting sqref="E588 E591 E594 E597 E600 E603 E606 E609 E612 E615 E618 E621 E624 E627 E630 E633 E636 E639 E642 E645 E648">
    <cfRule type="cellIs" dxfId="260" priority="254" operator="greaterThan">
      <formula>IF(D586="",9999,(VLOOKUP(D586,$S$14:$V$41,3,FALSE)))</formula>
    </cfRule>
  </conditionalFormatting>
  <conditionalFormatting sqref="K588 K591 K594 K597 K600 K603 K606 K609 K612 K615 K618 K621 K624 K627 K630 K633 K636 K639 K642 K645 K648">
    <cfRule type="cellIs" dxfId="259" priority="253" operator="greaterThan">
      <formula>IF(J586="",9999,(VLOOKUP(J586,$S$14:$V$41,3,FALSE)))</formula>
    </cfRule>
  </conditionalFormatting>
  <conditionalFormatting sqref="Q588 Q591 Q594 Q597 Q600 Q603 Q606 Q609 Q612 Q615 Q618 Q621 Q624 Q627 Q630 Q633 Q636 Q639 Q642 Q645 Q648">
    <cfRule type="cellIs" dxfId="258" priority="252" operator="greaterThan">
      <formula>IF(P586="",9999,(VLOOKUP(P586,$S$14:$V$41,3,FALSE)))</formula>
    </cfRule>
  </conditionalFormatting>
  <conditionalFormatting sqref="W588 W591 W594 W597 W600 W603 W606 W609 W612 W615 W618 W621 W624 W627 W630 W633 W636 W639 W642 W645 W648">
    <cfRule type="cellIs" dxfId="257" priority="251" operator="greaterThan">
      <formula>IF(V586="",9999,(VLOOKUP(V586,$S$14:$V$41,3,FALSE)))</formula>
    </cfRule>
  </conditionalFormatting>
  <conditionalFormatting sqref="AC588 AC591 AC594 AC597 AC600 AC603 AC606 AC609 AC612 AC615 AC618 AC621 AC624 AC627 AC630 AC633 AC636 AC639 AC642 AC645 AC648">
    <cfRule type="cellIs" dxfId="256" priority="250" operator="greaterThan">
      <formula>IF(AB586="",9999,(VLOOKUP(AB586,$S$14:$V$41,3,FALSE)))</formula>
    </cfRule>
  </conditionalFormatting>
  <conditionalFormatting sqref="AI588 AI591 AI594 AI597 AI600 AI603 AI606 AI609 AI612 AI615 AI618 AI621 AI624 AI627 AI630 AI633 AI636 AI639 AI642 AI645 AI648">
    <cfRule type="cellIs" dxfId="255" priority="249" operator="greaterThan">
      <formula>IF(AH586="",9999,(VLOOKUP(AH586,$S$14:$V$41,3,FALSE)))</formula>
    </cfRule>
  </conditionalFormatting>
  <conditionalFormatting sqref="AO588 AO591 AO594 AO597 AO600 AO603 AO606 AO609 AO612 AO615 AO618 AO621 AO624 AO627 AO630 AO633 AO636 AO639 AO642 AO645 AO648">
    <cfRule type="cellIs" dxfId="254" priority="248" operator="greaterThan">
      <formula>IF(AN586="",9999,(VLOOKUP(AN586,$S$14:$V$41,3,FALSE)))</formula>
    </cfRule>
  </conditionalFormatting>
  <conditionalFormatting sqref="AU588 AU591 AU594 AU597 AU600 AU603 AU606 AU609 AU612 AU615 AU618 AU621 AU624 AU627 AU630 AU633 AU636 AU639 AU642 AU645 AU648">
    <cfRule type="cellIs" dxfId="253" priority="247" operator="greaterThan">
      <formula>IF(AT586="",9999,(VLOOKUP(AT586,$S$14:$V$41,3,FALSE)))</formula>
    </cfRule>
  </conditionalFormatting>
  <conditionalFormatting sqref="BA588 BA591 BA594 BA597 BA600 BA603 BA606 BA609 BA612 BA615 BA618 BA621 BA624 BA627 BA630 BA633 BA636 BA639 BA642 BA645 BA648">
    <cfRule type="cellIs" dxfId="252" priority="246" operator="greaterThan">
      <formula>IF(AZ586="",9999,(VLOOKUP(AZ586,$S$14:$V$41,3,FALSE)))</formula>
    </cfRule>
  </conditionalFormatting>
  <conditionalFormatting sqref="E652 E655 E658 E661 E664 E667 E670 E673 E676 E679 E682 E685 E688 E691 E694 E697 E700 E703 E706 E709 E712">
    <cfRule type="cellIs" dxfId="251" priority="245" operator="greaterThan">
      <formula>IF(D650="",9999,(VLOOKUP(D650,$S$14:$V$41,3,FALSE)))</formula>
    </cfRule>
  </conditionalFormatting>
  <conditionalFormatting sqref="K652 K655 K658 K661 K664 K667 K670 K673 K676 K679 K682 K685 K688 K691 K694 K697 K700 K703 K706 K709 K712">
    <cfRule type="cellIs" dxfId="250" priority="244" operator="greaterThan">
      <formula>IF(J650="",9999,(VLOOKUP(J650,$S$14:$V$41,3,FALSE)))</formula>
    </cfRule>
  </conditionalFormatting>
  <conditionalFormatting sqref="Q652 Q655 Q658 Q661 Q664 Q667 Q670 Q673 Q676 Q679 Q682 Q685 Q688 Q691 Q694 Q697 Q700 Q703 Q706 Q709 Q712">
    <cfRule type="cellIs" dxfId="249" priority="243" operator="greaterThan">
      <formula>IF(P650="",9999,(VLOOKUP(P650,$S$14:$V$41,3,FALSE)))</formula>
    </cfRule>
  </conditionalFormatting>
  <conditionalFormatting sqref="W652 W655 W658 W661 W664 W667 W670 W673 W676 W679 W682 W685 W688 W691 W694 W697 W700 W703 W706 W709 W712">
    <cfRule type="cellIs" dxfId="248" priority="242" operator="greaterThan">
      <formula>IF(V650="",9999,(VLOOKUP(V650,$S$14:$V$41,3,FALSE)))</formula>
    </cfRule>
  </conditionalFormatting>
  <conditionalFormatting sqref="AC652 AC655 AC658 AC661 AC664 AC667 AC670 AC673 AC676 AC679 AC682 AC685 AC688 AC691 AC694 AC697 AC700 AC703 AC706 AC709 AC712">
    <cfRule type="cellIs" dxfId="247" priority="241" operator="greaterThan">
      <formula>IF(AB650="",9999,(VLOOKUP(AB650,$S$14:$V$41,3,FALSE)))</formula>
    </cfRule>
  </conditionalFormatting>
  <conditionalFormatting sqref="AI652 AI655 AI658 AI661 AI664 AI667 AI670 AI673 AI676 AI679 AI682 AI685 AI688 AI691 AI694 AI697 AI700 AI703 AI706 AI709 AI712">
    <cfRule type="cellIs" dxfId="246" priority="240" operator="greaterThan">
      <formula>IF(AH650="",9999,(VLOOKUP(AH650,$S$14:$V$41,3,FALSE)))</formula>
    </cfRule>
  </conditionalFormatting>
  <conditionalFormatting sqref="AO652 AO655 AO658 AO661 AO664 AO667 AO670 AO673 AO676 AO679 AO682 AO685 AO688 AO691 AO694 AO697 AO700 AO703 AO706 AO709 AO712">
    <cfRule type="cellIs" dxfId="245" priority="239" operator="greaterThan">
      <formula>IF(AN650="",9999,(VLOOKUP(AN650,$S$14:$V$41,3,FALSE)))</formula>
    </cfRule>
  </conditionalFormatting>
  <conditionalFormatting sqref="AU652 AU655 AU658 AU661 AU664 AU667 AU670 AU673 AU676 AU679 AU682 AU685 AU688 AU691 AU694 AU697 AU700 AU703 AU706 AU709 AU712">
    <cfRule type="cellIs" dxfId="244" priority="238" operator="greaterThan">
      <formula>IF(AT650="",9999,(VLOOKUP(AT650,$S$14:$V$41,3,FALSE)))</formula>
    </cfRule>
  </conditionalFormatting>
  <conditionalFormatting sqref="BA652 BA655 BA658 BA661 BA664 BA667 BA670 BA673 BA676 BA679 BA682 BA685 BA688 BA691 BA694 BA697 BA700 BA703 BA706 BA709 BA712">
    <cfRule type="cellIs" dxfId="243" priority="237" operator="greaterThan">
      <formula>IF(AZ650="",9999,(VLOOKUP(AZ650,$S$14:$V$41,3,FALSE)))</formula>
    </cfRule>
  </conditionalFormatting>
  <conditionalFormatting sqref="E716 E719 E722 E725 E728 E731 E734 E737 E740 E743 E746 E749 E752 E755 E758 E761 E764 E767 E770 E773 E776">
    <cfRule type="cellIs" dxfId="242" priority="236" operator="greaterThan">
      <formula>IF(D714="",9999,(VLOOKUP(D714,$S$14:$V$41,3,FALSE)))</formula>
    </cfRule>
  </conditionalFormatting>
  <conditionalFormatting sqref="K716 K719 K722 K725 K728 K731 K734 K737 K740 K743 K746 K749 K752 K755 K758 K761 K764 K767 K770 K773 K776">
    <cfRule type="cellIs" dxfId="241" priority="235" operator="greaterThan">
      <formula>IF(J714="",9999,(VLOOKUP(J714,$S$14:$V$41,3,FALSE)))</formula>
    </cfRule>
  </conditionalFormatting>
  <conditionalFormatting sqref="Q716 Q719 Q722 Q725 Q728 Q731 Q734 Q737 Q740 Q743 Q746 Q749 Q752 Q755 Q758 Q761 Q764 Q767 Q770 Q773 Q776">
    <cfRule type="cellIs" dxfId="240" priority="234" operator="greaterThan">
      <formula>IF(P714="",9999,(VLOOKUP(P714,$S$14:$V$41,3,FALSE)))</formula>
    </cfRule>
  </conditionalFormatting>
  <conditionalFormatting sqref="W716 W719 W722 W725 W728 W731 W734 W737 W740 W743 W746 W749 W752 W755 W758 W761 W764 W767 W770 W773 W776">
    <cfRule type="cellIs" dxfId="239" priority="233" operator="greaterThan">
      <formula>IF(V714="",9999,(VLOOKUP(V714,$S$14:$V$41,3,FALSE)))</formula>
    </cfRule>
  </conditionalFormatting>
  <conditionalFormatting sqref="AC716 AC719 AC722 AC725 AC728 AC731 AC734 AC737 AC740 AC743 AC746 AC749 AC752 AC755 AC758 AC761 AC764 AC767 AC770 AC773 AC776">
    <cfRule type="cellIs" dxfId="238" priority="232" operator="greaterThan">
      <formula>IF(AB714="",9999,(VLOOKUP(AB714,$S$14:$V$41,3,FALSE)))</formula>
    </cfRule>
  </conditionalFormatting>
  <conditionalFormatting sqref="AI716 AI719 AI722 AI725 AI728 AI731 AI734 AI737 AI740 AI743 AI746 AI749 AI752 AI755 AI758 AI761 AI764 AI767 AI770 AI773 AI776">
    <cfRule type="cellIs" dxfId="237" priority="231" operator="greaterThan">
      <formula>IF(AH714="",9999,(VLOOKUP(AH714,$S$14:$V$41,3,FALSE)))</formula>
    </cfRule>
  </conditionalFormatting>
  <conditionalFormatting sqref="AO716 AO719 AO722 AO725 AO728 AO731 AO734 AO737 AO740 AO743 AO746 AO749 AO752 AO755 AO758 AO761 AO764 AO767 AO770 AO773 AO776">
    <cfRule type="cellIs" dxfId="236" priority="230" operator="greaterThan">
      <formula>IF(AN714="",9999,(VLOOKUP(AN714,$S$14:$V$41,3,FALSE)))</formula>
    </cfRule>
  </conditionalFormatting>
  <conditionalFormatting sqref="AU716 AU719 AU722 AU725 AU728 AU731 AU734 AU737 AU740 AU743 AU746 AU749 AU752 AU755 AU758 AU761 AU764 AU767 AU770 AU773 AU776">
    <cfRule type="cellIs" dxfId="235" priority="229" operator="greaterThan">
      <formula>IF(AT714="",9999,(VLOOKUP(AT714,$S$14:$V$41,3,FALSE)))</formula>
    </cfRule>
  </conditionalFormatting>
  <conditionalFormatting sqref="BA716 BA719 BA722 BA725 BA728 BA731 BA734 BA737 BA740 BA743 BA746 BA749 BA752 BA755 BA758 BA761 BA764 BA767 BA770 BA773 BA776">
    <cfRule type="cellIs" dxfId="234" priority="228" operator="greaterThan">
      <formula>IF(AZ714="",9999,(VLOOKUP(AZ714,$S$14:$V$41,3,FALSE)))</formula>
    </cfRule>
  </conditionalFormatting>
  <conditionalFormatting sqref="E780 E783 E786 E789 E792 E795 E798 E801 E804 E807 E810 E813 E816 E819 E822 E825 E828 E831 E834 E837 E840">
    <cfRule type="cellIs" dxfId="233" priority="227" operator="greaterThan">
      <formula>IF(D778="",9999,(VLOOKUP(D778,$S$14:$V$41,3,FALSE)))</formula>
    </cfRule>
  </conditionalFormatting>
  <conditionalFormatting sqref="K780 K783 K786 K789 K792 K795 K798 K801 K804 K807 K810 K813 K816 K819 K822 K825 K828 K831 K834 K837 K840">
    <cfRule type="cellIs" dxfId="232" priority="226" operator="greaterThan">
      <formula>IF(J778="",9999,(VLOOKUP(J778,$S$14:$V$41,3,FALSE)))</formula>
    </cfRule>
  </conditionalFormatting>
  <conditionalFormatting sqref="Q780 Q783 Q786 Q789 Q792 Q795 Q798 Q801 Q804 Q807 Q810 Q813 Q816 Q819 Q822 Q825 Q828 Q831 Q834 Q837 Q840">
    <cfRule type="cellIs" dxfId="231" priority="225" operator="greaterThan">
      <formula>IF(P778="",9999,(VLOOKUP(P778,$S$14:$V$41,3,FALSE)))</formula>
    </cfRule>
  </conditionalFormatting>
  <conditionalFormatting sqref="W780 W783 W786 W789 W792 W795 W798 W801 W804 W807 W810 W813 W816 W819 W822 W825 W828 W831 W834 W837 W840">
    <cfRule type="cellIs" dxfId="230" priority="224" operator="greaterThan">
      <formula>IF(V778="",9999,(VLOOKUP(V778,$S$14:$V$41,3,FALSE)))</formula>
    </cfRule>
  </conditionalFormatting>
  <conditionalFormatting sqref="AC780 AC783 AC786 AC789 AC792 AC795 AC798 AC801 AC804 AC807 AC810 AC813 AC816 AC819 AC822 AC825 AC828 AC831 AC834 AC837 AC840">
    <cfRule type="cellIs" dxfId="229" priority="223" operator="greaterThan">
      <formula>IF(AB778="",9999,(VLOOKUP(AB778,$S$14:$V$41,3,FALSE)))</formula>
    </cfRule>
  </conditionalFormatting>
  <conditionalFormatting sqref="AI780 AI783 AI786 AI789 AI792 AI795 AI798 AI801 AI804 AI807 AI810 AI813 AI816 AI819 AI822 AI825 AI828 AI831 AI834 AI837 AI840">
    <cfRule type="cellIs" dxfId="228" priority="222" operator="greaterThan">
      <formula>IF(AH778="",9999,(VLOOKUP(AH778,$S$14:$V$41,3,FALSE)))</formula>
    </cfRule>
  </conditionalFormatting>
  <conditionalFormatting sqref="AO780 AO783 AO786 AO789 AO792 AO795 AO798 AO801 AO804 AO807 AO810 AO813 AO816 AO819 AO822 AO825 AO828 AO831 AO834 AO837 AO840">
    <cfRule type="cellIs" dxfId="227" priority="221" operator="greaterThan">
      <formula>IF(AN778="",9999,(VLOOKUP(AN778,$S$14:$V$41,3,FALSE)))</formula>
    </cfRule>
  </conditionalFormatting>
  <conditionalFormatting sqref="AU780 AU783 AU786 AU789 AU792 AU795 AU798 AU801 AU804 AU807 AU810 AU813 AU816 AU819 AU822 AU825 AU828 AU831 AU834 AU837 AU840">
    <cfRule type="cellIs" dxfId="226" priority="220" operator="greaterThan">
      <formula>IF(AT778="",9999,(VLOOKUP(AT778,$S$14:$V$41,3,FALSE)))</formula>
    </cfRule>
  </conditionalFormatting>
  <conditionalFormatting sqref="BA780 BA783 BA786 BA789 BA792 BA795 BA798 BA801 BA804 BA807 BA810 BA813 BA816 BA819 BA822 BA825 BA828 BA831 BA834 BA837 BA840">
    <cfRule type="cellIs" dxfId="225" priority="219" operator="greaterThan">
      <formula>IF(AZ778="",9999,(VLOOKUP(AZ778,$S$14:$V$41,3,FALSE)))</formula>
    </cfRule>
  </conditionalFormatting>
  <conditionalFormatting sqref="E844 E847 E850 E853 E856 E859 E862 E865 E868 E871 E874 E877 E880 E883 E886 E889 E892 E895 E898 E901 E904">
    <cfRule type="cellIs" dxfId="224" priority="218" operator="greaterThan">
      <formula>IF(D842="",9999,(VLOOKUP(D842,$S$14:$V$41,3,FALSE)))</formula>
    </cfRule>
  </conditionalFormatting>
  <conditionalFormatting sqref="K844 K847 K850 K853 K856 K859 K862 K865 K868 K871 K874 K877 K880 K883 K886 K889 K892 K895 K898 K901 K904">
    <cfRule type="cellIs" dxfId="223" priority="217" operator="greaterThan">
      <formula>IF(J842="",9999,(VLOOKUP(J842,$S$14:$V$41,3,FALSE)))</formula>
    </cfRule>
  </conditionalFormatting>
  <conditionalFormatting sqref="Q844 Q847 Q850 Q853 Q856 Q859 Q862 Q865 Q868 Q871 Q874 Q877 Q880 Q883 Q886 Q889 Q892 Q895 Q898 Q901 Q904">
    <cfRule type="cellIs" dxfId="222" priority="216" operator="greaterThan">
      <formula>IF(P842="",9999,(VLOOKUP(P842,$S$14:$V$41,3,FALSE)))</formula>
    </cfRule>
  </conditionalFormatting>
  <conditionalFormatting sqref="W844 W847 W850 W853 W856 W859 W862 W865 W868 W871 W874 W877 W880 W883 W886 W889 W892 W895 W898 W901 W904">
    <cfRule type="cellIs" dxfId="221" priority="215" operator="greaterThan">
      <formula>IF(V842="",9999,(VLOOKUP(V842,$S$14:$V$41,3,FALSE)))</formula>
    </cfRule>
  </conditionalFormatting>
  <conditionalFormatting sqref="AC844 AC847 AC850 AC853 AC856 AC859 AC862 AC865 AC868 AC871 AC874 AC877 AC880 AC883 AC886 AC889 AC892 AC895 AC898 AC901 AC904">
    <cfRule type="cellIs" dxfId="220" priority="214" operator="greaterThan">
      <formula>IF(AB842="",9999,(VLOOKUP(AB842,$S$14:$V$41,3,FALSE)))</formula>
    </cfRule>
  </conditionalFormatting>
  <conditionalFormatting sqref="AI844 AI847 AI850 AI853 AI856 AI859 AI862 AI865 AI868 AI871 AI874 AI877 AI880 AI883 AI886 AI889 AI892 AI895 AI898 AI901 AI904">
    <cfRule type="cellIs" dxfId="219" priority="213" operator="greaterThan">
      <formula>IF(AH842="",9999,(VLOOKUP(AH842,$S$14:$V$41,3,FALSE)))</formula>
    </cfRule>
  </conditionalFormatting>
  <conditionalFormatting sqref="AO844 AO847 AO850 AO853 AO856 AO859 AO862 AO865 AO868 AO871 AO874 AO877 AO880 AO883 AO886 AO889 AO892 AO895 AO898 AO901 AO904">
    <cfRule type="cellIs" dxfId="218" priority="212" operator="greaterThan">
      <formula>IF(AN842="",9999,(VLOOKUP(AN842,$S$14:$V$41,3,FALSE)))</formula>
    </cfRule>
  </conditionalFormatting>
  <conditionalFormatting sqref="AU844 AU847 AU850 AU853 AU856 AU859 AU862 AU865 AU868 AU871 AU874 AU877 AU880 AU883 AU886 AU889 AU892 AU895 AU898 AU901 AU904">
    <cfRule type="cellIs" dxfId="217" priority="211" operator="greaterThan">
      <formula>IF(AT842="",9999,(VLOOKUP(AT842,$S$14:$V$41,3,FALSE)))</formula>
    </cfRule>
  </conditionalFormatting>
  <conditionalFormatting sqref="BA844 BA847 BA850 BA853 BA856 BA859 BA862 BA865 BA868 BA871 BA874 BA877 BA880 BA883 BA886 BA889 BA892 BA895 BA898 BA901 BA904">
    <cfRule type="cellIs" dxfId="216" priority="210" operator="greaterThan">
      <formula>IF(AZ842="",9999,(VLOOKUP(AZ842,$S$14:$V$41,3,FALSE)))</formula>
    </cfRule>
  </conditionalFormatting>
  <conditionalFormatting sqref="E908 E911 E914 E917 E920 E923 E926 E929 E932 E935 E938 E941 E944 E947 E950 E953 E956 E959 E962 E965 E968">
    <cfRule type="cellIs" dxfId="215" priority="209" operator="greaterThan">
      <formula>IF(D906="",9999,(VLOOKUP(D906,$S$14:$V$41,3,FALSE)))</formula>
    </cfRule>
  </conditionalFormatting>
  <conditionalFormatting sqref="K908 K911 K914 K917 K920 K923 K926 K929 K932 K935 K938 K941 K944 K947 K950 K953 K956 K959 K962 K965 K968">
    <cfRule type="cellIs" dxfId="214" priority="208" operator="greaterThan">
      <formula>IF(J906="",9999,(VLOOKUP(J906,$S$14:$V$41,3,FALSE)))</formula>
    </cfRule>
  </conditionalFormatting>
  <conditionalFormatting sqref="Q908 Q911 Q914 Q917 Q920 Q923 Q926 Q929 Q932 Q935 Q938 Q941 Q944 Q947 Q950 Q953 Q956 Q959 Q962 Q965 Q968">
    <cfRule type="cellIs" dxfId="213" priority="207" operator="greaterThan">
      <formula>IF(P906="",9999,(VLOOKUP(P906,$S$14:$V$41,3,FALSE)))</formula>
    </cfRule>
  </conditionalFormatting>
  <conditionalFormatting sqref="W908 W911 W914 W917 W920 W923 W926 W929 W932 W935 W938 W941 W944 W947 W950 W953 W956 W959 W962 W965 W968">
    <cfRule type="cellIs" dxfId="212" priority="206" operator="greaterThan">
      <formula>IF(V906="",9999,(VLOOKUP(V906,$S$14:$V$41,3,FALSE)))</formula>
    </cfRule>
  </conditionalFormatting>
  <conditionalFormatting sqref="AC908 AC911 AC914 AC917 AC920 AC923 AC926 AC929 AC932 AC935 AC938 AC941 AC944 AC947 AC950 AC953 AC956 AC959 AC962 AC965 AC968">
    <cfRule type="cellIs" dxfId="211" priority="205" operator="greaterThan">
      <formula>IF(AB906="",9999,(VLOOKUP(AB906,$S$14:$V$41,3,FALSE)))</formula>
    </cfRule>
  </conditionalFormatting>
  <conditionalFormatting sqref="AI908 AI911 AI914 AI917 AI920 AI923 AI926 AI929 AI932 AI935 AI938 AI941 AI944 AI947 AI950 AI953 AI956 AI959 AI962 AI965 AI968">
    <cfRule type="cellIs" dxfId="210" priority="204" operator="greaterThan">
      <formula>IF(AH906="",9999,(VLOOKUP(AH906,$S$14:$V$41,3,FALSE)))</formula>
    </cfRule>
  </conditionalFormatting>
  <conditionalFormatting sqref="AO908 AO911 AO914 AO917 AO920 AO923 AO926 AO929 AO932 AO935 AO938 AO941 AO944 AO947 AO950 AO953 AO956 AO959 AO962 AO965 AO968">
    <cfRule type="cellIs" dxfId="209" priority="203" operator="greaterThan">
      <formula>IF(AN906="",9999,(VLOOKUP(AN906,$S$14:$V$41,3,FALSE)))</formula>
    </cfRule>
  </conditionalFormatting>
  <conditionalFormatting sqref="AU908 AU911 AU914 AU917 AU920 AU923 AU926 AU929 AU932 AU935 AU938 AU941 AU944 AU947 AU950 AU953 AU956 AU959 AU962 AU965 AU968">
    <cfRule type="cellIs" dxfId="208" priority="202" operator="greaterThan">
      <formula>IF(AT906="",9999,(VLOOKUP(AT906,$S$14:$V$41,3,FALSE)))</formula>
    </cfRule>
  </conditionalFormatting>
  <conditionalFormatting sqref="BA908 BA911 BA914 BA917 BA920 BA923 BA926 BA929 BA932 BA935 BA938 BA941 BA944 BA947 BA950 BA953 BA956 BA959 BA962 BA965 BA968">
    <cfRule type="cellIs" dxfId="207" priority="201" operator="greaterThan">
      <formula>IF(AZ906="",9999,(VLOOKUP(AZ906,$S$14:$V$41,3,FALSE)))</formula>
    </cfRule>
  </conditionalFormatting>
  <conditionalFormatting sqref="E972 E975 E978 E981 E984 E987 E990 E993 E996 E999 E1002 E1005 E1008 E1011 E1014 E1017 E1020 E1023 E1026 E1029 E1032">
    <cfRule type="cellIs" dxfId="206" priority="200" operator="greaterThan">
      <formula>IF(D970="",9999,(VLOOKUP(D970,$S$14:$V$41,3,FALSE)))</formula>
    </cfRule>
  </conditionalFormatting>
  <conditionalFormatting sqref="K972 K975 K978 K981 K984 K987 K990 K993 K996 K999 K1002 K1005 K1008 K1011 K1014 K1017 K1020 K1023 K1026 K1029 K1032">
    <cfRule type="cellIs" dxfId="205" priority="199" operator="greaterThan">
      <formula>IF(J970="",9999,(VLOOKUP(J970,$S$14:$V$41,3,FALSE)))</formula>
    </cfRule>
  </conditionalFormatting>
  <conditionalFormatting sqref="Q972 Q975 Q978 Q981 Q984 Q987 Q990 Q993 Q996 Q999 Q1002 Q1005 Q1008 Q1011 Q1014 Q1017 Q1020 Q1023 Q1026 Q1029 Q1032">
    <cfRule type="cellIs" dxfId="204" priority="198" operator="greaterThan">
      <formula>IF(P970="",9999,(VLOOKUP(P970,$S$14:$V$41,3,FALSE)))</formula>
    </cfRule>
  </conditionalFormatting>
  <conditionalFormatting sqref="W972 W975 W978 W981 W984 W987 W990 W993 W996 W999 W1002 W1005 W1008 W1011 W1014 W1017 W1020 W1023 W1026 W1029 W1032">
    <cfRule type="cellIs" dxfId="203" priority="197" operator="greaterThan">
      <formula>IF(V970="",9999,(VLOOKUP(V970,$S$14:$V$41,3,FALSE)))</formula>
    </cfRule>
  </conditionalFormatting>
  <conditionalFormatting sqref="AC972 AC975 AC978 AC981 AC984 AC987 AC990 AC993 AC996 AC999 AC1002 AC1005 AC1008 AC1011 AC1014 AC1017 AC1020 AC1023 AC1026 AC1029 AC1032">
    <cfRule type="cellIs" dxfId="202" priority="196" operator="greaterThan">
      <formula>IF(AB970="",9999,(VLOOKUP(AB970,$S$14:$V$41,3,FALSE)))</formula>
    </cfRule>
  </conditionalFormatting>
  <conditionalFormatting sqref="AI972 AI975 AI978 AI981 AI984 AI987 AI990 AI993 AI996 AI999 AI1002 AI1005 AI1008 AI1011 AI1014 AI1017 AI1020 AI1023 AI1026 AI1029 AI1032">
    <cfRule type="cellIs" dxfId="201" priority="195" operator="greaterThan">
      <formula>IF(AH970="",9999,(VLOOKUP(AH970,$S$14:$V$41,3,FALSE)))</formula>
    </cfRule>
  </conditionalFormatting>
  <conditionalFormatting sqref="AO972 AO975 AO978 AO981 AO984 AO987 AO990 AO993 AO996 AO999 AO1002 AO1005 AO1008 AO1011 AO1014 AO1017 AO1020 AO1023 AO1026 AO1029 AO1032">
    <cfRule type="cellIs" dxfId="200" priority="194" operator="greaterThan">
      <formula>IF(AN970="",9999,(VLOOKUP(AN970,$S$14:$V$41,3,FALSE)))</formula>
    </cfRule>
  </conditionalFormatting>
  <conditionalFormatting sqref="AU972 AU975 AU978 AU981 AU984 AU987 AU990 AU993 AU996 AU999 AU1002 AU1005 AU1008 AU1011 AU1014 AU1017 AU1020 AU1023 AU1026 AU1029 AU1032">
    <cfRule type="cellIs" dxfId="199" priority="193" operator="greaterThan">
      <formula>IF(AT970="",9999,(VLOOKUP(AT970,$S$14:$V$41,3,FALSE)))</formula>
    </cfRule>
  </conditionalFormatting>
  <conditionalFormatting sqref="BA972 BA975 BA978 BA981 BA984 BA987 BA990 BA993 BA996 BA999 BA1002 BA1005 BA1008 BA1011 BA1014 BA1017 BA1020 BA1023 BA1026 BA1029 BA1032">
    <cfRule type="cellIs" dxfId="198" priority="192" operator="greaterThan">
      <formula>IF(AZ970="",9999,(VLOOKUP(AZ970,$S$14:$V$41,3,FALSE)))</formula>
    </cfRule>
  </conditionalFormatting>
  <conditionalFormatting sqref="E1036 E1039 E1042 E1045 E1048 E1051 E1054 E1057 E1060 E1063 E1066 E1069 E1072 E1075 E1078 E1081 E1084 E1087 E1090 E1093 E1096">
    <cfRule type="cellIs" dxfId="197" priority="191" operator="greaterThan">
      <formula>IF(D1034="",9999,(VLOOKUP(D1034,$S$14:$V$41,3,FALSE)))</formula>
    </cfRule>
  </conditionalFormatting>
  <conditionalFormatting sqref="K1036 K1039 K1042 K1045 K1048 K1051 K1054 K1057 K1060 K1063 K1066 K1069 K1072 K1075 K1078 K1081 K1084 K1087 K1090 K1093 K1096">
    <cfRule type="cellIs" dxfId="196" priority="190" operator="greaterThan">
      <formula>IF(J1034="",9999,(VLOOKUP(J1034,$S$14:$V$41,3,FALSE)))</formula>
    </cfRule>
  </conditionalFormatting>
  <conditionalFormatting sqref="Q1036 Q1039 Q1042 Q1045 Q1048 Q1051 Q1054 Q1057 Q1060 Q1063 Q1066 Q1069 Q1072 Q1075 Q1078 Q1081 Q1084 Q1087 Q1090 Q1093 Q1096">
    <cfRule type="cellIs" dxfId="195" priority="189" operator="greaterThan">
      <formula>IF(P1034="",9999,(VLOOKUP(P1034,$S$14:$V$41,3,FALSE)))</formula>
    </cfRule>
  </conditionalFormatting>
  <conditionalFormatting sqref="W1036 W1039 W1042 W1045 W1048 W1051 W1054 W1057 W1060 W1063 W1066 W1069 W1072 W1075 W1078 W1081 W1084 W1087 W1090 W1093 W1096">
    <cfRule type="cellIs" dxfId="194" priority="188" operator="greaterThan">
      <formula>IF(V1034="",9999,(VLOOKUP(V1034,$S$14:$V$41,3,FALSE)))</formula>
    </cfRule>
  </conditionalFormatting>
  <conditionalFormatting sqref="AC1036 AC1039 AC1042 AC1045 AC1048 AC1051 AC1054 AC1057 AC1060 AC1063 AC1066 AC1069 AC1072 AC1075 AC1078 AC1081 AC1084 AC1087 AC1090 AC1093 AC1096">
    <cfRule type="cellIs" dxfId="193" priority="187" operator="greaterThan">
      <formula>IF(AB1034="",9999,(VLOOKUP(AB1034,$S$14:$V$41,3,FALSE)))</formula>
    </cfRule>
  </conditionalFormatting>
  <conditionalFormatting sqref="AI1036 AI1039 AI1042 AI1045 AI1048 AI1051 AI1054 AI1057 AI1060 AI1063 AI1066 AI1069 AI1072 AI1075 AI1078 AI1081 AI1084 AI1087 AI1090 AI1093 AI1096">
    <cfRule type="cellIs" dxfId="192" priority="186" operator="greaterThan">
      <formula>IF(AH1034="",9999,(VLOOKUP(AH1034,$S$14:$V$41,3,FALSE)))</formula>
    </cfRule>
  </conditionalFormatting>
  <conditionalFormatting sqref="AO1036 AO1039 AO1042 AO1045 AO1048 AO1051 AO1054 AO1057 AO1060 AO1063 AO1066 AO1069 AO1072 AO1075 AO1078 AO1081 AO1084 AO1087 AO1090 AO1093 AO1096">
    <cfRule type="cellIs" dxfId="191" priority="185" operator="greaterThan">
      <formula>IF(AN1034="",9999,(VLOOKUP(AN1034,$S$14:$V$41,3,FALSE)))</formula>
    </cfRule>
  </conditionalFormatting>
  <conditionalFormatting sqref="AU1036 AU1039 AU1042 AU1045 AU1048 AU1051 AU1054 AU1057 AU1060 AU1063 AU1066 AU1069 AU1072 AU1075 AU1078 AU1081 AU1084 AU1087 AU1090 AU1093 AU1096">
    <cfRule type="cellIs" dxfId="190" priority="184" operator="greaterThan">
      <formula>IF(AT1034="",9999,(VLOOKUP(AT1034,$S$14:$V$41,3,FALSE)))</formula>
    </cfRule>
  </conditionalFormatting>
  <conditionalFormatting sqref="BA1036 BA1039 BA1042 BA1045 BA1048 BA1051 BA1054 BA1057 BA1060 BA1063 BA1066 BA1069 BA1072 BA1075 BA1078 BA1081 BA1084 BA1087 BA1090 BA1093 BA1096">
    <cfRule type="cellIs" dxfId="189" priority="183" operator="greaterThan">
      <formula>IF(AZ1034="",9999,(VLOOKUP(AZ1034,$S$14:$V$41,3,FALSE)))</formula>
    </cfRule>
  </conditionalFormatting>
  <conditionalFormatting sqref="E1100 E1103 E1106 E1109 E1112 E1115 E1118 E1121 E1124 E1127 E1130 E1133 E1136 E1139 E1142 E1145 E1148 E1151 E1154 E1157 E1160">
    <cfRule type="cellIs" dxfId="188" priority="182" operator="greaterThan">
      <formula>IF(D1098="",9999,(VLOOKUP(D1098,$S$14:$V$41,3,FALSE)))</formula>
    </cfRule>
  </conditionalFormatting>
  <conditionalFormatting sqref="K1100 K1103 K1106 K1109 K1112 K1115 K1118 K1121 K1124 K1127 K1130 K1133 K1136 K1139 K1142 K1145 K1148 K1151 K1154 K1157 K1160">
    <cfRule type="cellIs" dxfId="187" priority="181" operator="greaterThan">
      <formula>IF(J1098="",9999,(VLOOKUP(J1098,$S$14:$V$41,3,FALSE)))</formula>
    </cfRule>
  </conditionalFormatting>
  <conditionalFormatting sqref="Q1100 Q1103 Q1106 Q1109 Q1112 Q1115 Q1118 Q1121 Q1124 Q1127 Q1130 Q1133 Q1136 Q1139 Q1142 Q1145 Q1148 Q1151 Q1154 Q1157 Q1160">
    <cfRule type="cellIs" dxfId="186" priority="180" operator="greaterThan">
      <formula>IF(P1098="",9999,(VLOOKUP(P1098,$S$14:$V$41,3,FALSE)))</formula>
    </cfRule>
  </conditionalFormatting>
  <conditionalFormatting sqref="W1100 W1103 W1106 W1109 W1112 W1115 W1118 W1121 W1124 W1127 W1130 W1133 W1136 W1139 W1142 W1145 W1148 W1151 W1154 W1157 W1160">
    <cfRule type="cellIs" dxfId="185" priority="179" operator="greaterThan">
      <formula>IF(V1098="",9999,(VLOOKUP(V1098,$S$14:$V$41,3,FALSE)))</formula>
    </cfRule>
  </conditionalFormatting>
  <conditionalFormatting sqref="AC1100 AC1103 AC1106 AC1109 AC1112 AC1115 AC1118 AC1121 AC1124 AC1127 AC1130 AC1133 AC1136 AC1139 AC1142 AC1145 AC1148 AC1151 AC1154 AC1157 AC1160">
    <cfRule type="cellIs" dxfId="184" priority="178" operator="greaterThan">
      <formula>IF(AB1098="",9999,(VLOOKUP(AB1098,$S$14:$V$41,3,FALSE)))</formula>
    </cfRule>
  </conditionalFormatting>
  <conditionalFormatting sqref="AI1100 AI1103 AI1106 AI1109 AI1112 AI1115 AI1118 AI1121 AI1124 AI1127 AI1130 AI1133 AI1136 AI1139 AI1142 AI1145 AI1148 AI1151 AI1154 AI1157 AI1160">
    <cfRule type="cellIs" dxfId="183" priority="177" operator="greaterThan">
      <formula>IF(AH1098="",9999,(VLOOKUP(AH1098,$S$14:$V$41,3,FALSE)))</formula>
    </cfRule>
  </conditionalFormatting>
  <conditionalFormatting sqref="AO1100 AO1103 AO1106 AO1109 AO1112 AO1115 AO1118 AO1121 AO1124 AO1127 AO1130 AO1133 AO1136 AO1139 AO1142 AO1145 AO1148 AO1151 AO1154 AO1157 AO1160">
    <cfRule type="cellIs" dxfId="182" priority="176" operator="greaterThan">
      <formula>IF(AN1098="",9999,(VLOOKUP(AN1098,$S$14:$V$41,3,FALSE)))</formula>
    </cfRule>
  </conditionalFormatting>
  <conditionalFormatting sqref="AU1100 AU1103 AU1106 AU1109 AU1112 AU1115 AU1118 AU1121 AU1124 AU1127 AU1130 AU1133 AU1136 AU1139 AU1142 AU1145 AU1148 AU1151 AU1154 AU1157 AU1160">
    <cfRule type="cellIs" dxfId="181" priority="175" operator="greaterThan">
      <formula>IF(AT1098="",9999,(VLOOKUP(AT1098,$S$14:$V$41,3,FALSE)))</formula>
    </cfRule>
  </conditionalFormatting>
  <conditionalFormatting sqref="BA1100 BA1103 BA1106 BA1109 BA1112 BA1115 BA1118 BA1121 BA1124 BA1127 BA1130 BA1133 BA1136 BA1139 BA1142 BA1145 BA1148 BA1151 BA1154 BA1157 BA1160">
    <cfRule type="cellIs" dxfId="180" priority="174" operator="greaterThan">
      <formula>IF(AZ1098="",9999,(VLOOKUP(AZ1098,$S$14:$V$41,3,FALSE)))</formula>
    </cfRule>
  </conditionalFormatting>
  <conditionalFormatting sqref="E1164 E1167 E1170 E1173 E1176 E1179 E1182 E1185 E1188 E1191 E1194 E1197 E1200 E1203 E1206 E1209 E1212 E1215 E1218 E1221 E1224">
    <cfRule type="cellIs" dxfId="179" priority="173" operator="greaterThan">
      <formula>IF(D1162="",9999,(VLOOKUP(D1162,$S$14:$V$41,3,FALSE)))</formula>
    </cfRule>
  </conditionalFormatting>
  <conditionalFormatting sqref="K1164 K1167 K1170 K1173 K1176 K1179 K1182 K1185 K1188 K1191 K1194 K1197 K1200 K1203 K1206 K1209 K1212 K1215 K1218 K1221 K1224">
    <cfRule type="cellIs" dxfId="178" priority="172" operator="greaterThan">
      <formula>IF(J1162="",9999,(VLOOKUP(J1162,$S$14:$V$41,3,FALSE)))</formula>
    </cfRule>
  </conditionalFormatting>
  <conditionalFormatting sqref="Q1164 Q1167 Q1170 Q1173 Q1176 Q1179 Q1182 Q1185 Q1188 Q1191 Q1194 Q1197 Q1200 Q1203 Q1206 Q1209 Q1212 Q1215 Q1218 Q1221 Q1224">
    <cfRule type="cellIs" dxfId="177" priority="171" operator="greaterThan">
      <formula>IF(P1162="",9999,(VLOOKUP(P1162,$S$14:$V$41,3,FALSE)))</formula>
    </cfRule>
  </conditionalFormatting>
  <conditionalFormatting sqref="W1164 W1167 W1170 W1173 W1176 W1179 W1182 W1185 W1188 W1191 W1194 W1197 W1200 W1203 W1206 W1209 W1212 W1215 W1218 W1221 W1224">
    <cfRule type="cellIs" dxfId="176" priority="170" operator="greaterThan">
      <formula>IF(V1162="",9999,(VLOOKUP(V1162,$S$14:$V$41,3,FALSE)))</formula>
    </cfRule>
  </conditionalFormatting>
  <conditionalFormatting sqref="AC1164 AC1167 AC1170 AC1173 AC1176 AC1179 AC1182 AC1185 AC1188 AC1191 AC1194 AC1197 AC1200 AC1203 AC1206 AC1209 AC1212 AC1215 AC1218 AC1221 AC1224">
    <cfRule type="cellIs" dxfId="175" priority="169" operator="greaterThan">
      <formula>IF(AB1162="",9999,(VLOOKUP(AB1162,$S$14:$V$41,3,FALSE)))</formula>
    </cfRule>
  </conditionalFormatting>
  <conditionalFormatting sqref="AI1164 AI1167 AI1170 AI1173 AI1176 AI1179 AI1182 AI1185 AI1188 AI1191 AI1194 AI1197 AI1200 AI1203 AI1206 AI1209 AI1212 AI1215 AI1218 AI1221 AI1224">
    <cfRule type="cellIs" dxfId="174" priority="168" operator="greaterThan">
      <formula>IF(AH1162="",9999,(VLOOKUP(AH1162,$S$14:$V$41,3,FALSE)))</formula>
    </cfRule>
  </conditionalFormatting>
  <conditionalFormatting sqref="AO1164 AO1167 AO1170 AO1173 AO1176 AO1179 AO1182 AO1185 AO1188 AO1191 AO1194 AO1197 AO1200 AO1203 AO1206 AO1209 AO1212 AO1215 AO1218 AO1221 AO1224">
    <cfRule type="cellIs" dxfId="173" priority="167" operator="greaterThan">
      <formula>IF(AN1162="",9999,(VLOOKUP(AN1162,$S$14:$V$41,3,FALSE)))</formula>
    </cfRule>
  </conditionalFormatting>
  <conditionalFormatting sqref="AU1164 AU1167 AU1170 AU1173 AU1176 AU1179 AU1182 AU1185 AU1188 AU1191 AU1194 AU1197 AU1200 AU1203 AU1206 AU1209 AU1212 AU1215 AU1218 AU1221 AU1224">
    <cfRule type="cellIs" dxfId="172" priority="166" operator="greaterThan">
      <formula>IF(AT1162="",9999,(VLOOKUP(AT1162,$S$14:$V$41,3,FALSE)))</formula>
    </cfRule>
  </conditionalFormatting>
  <conditionalFormatting sqref="BA1164 BA1167 BA1170 BA1173 BA1176 BA1179 BA1182 BA1185 BA1188 BA1191 BA1194 BA1197 BA1200 BA1203 BA1206 BA1209 BA1212 BA1215 BA1218 BA1221 BA1224">
    <cfRule type="cellIs" dxfId="171" priority="165" operator="greaterThan">
      <formula>IF(AZ1162="",9999,(VLOOKUP(AZ1162,$S$14:$V$41,3,FALSE)))</formula>
    </cfRule>
  </conditionalFormatting>
  <conditionalFormatting sqref="E1228 E1231 E1234 E1237 E1240 E1243 E1246 E1249 E1252 E1255 E1258 E1261 E1264 E1267 E1270 E1273 E1276 E1279 E1282 E1285 E1288">
    <cfRule type="cellIs" dxfId="170" priority="164" operator="greaterThan">
      <formula>IF(D1226="",9999,(VLOOKUP(D1226,$S$14:$V$41,3,FALSE)))</formula>
    </cfRule>
  </conditionalFormatting>
  <conditionalFormatting sqref="K1228 K1231 K1234 K1237 K1240 K1243 K1246 K1249 K1252 K1255 K1258 K1261 K1264 K1267 K1270 K1273 K1276 K1279 K1282 K1285 K1288">
    <cfRule type="cellIs" dxfId="169" priority="163" operator="greaterThan">
      <formula>IF(J1226="",9999,(VLOOKUP(J1226,$S$14:$V$41,3,FALSE)))</formula>
    </cfRule>
  </conditionalFormatting>
  <conditionalFormatting sqref="Q1228 Q1231 Q1234 Q1237 Q1240 Q1243 Q1246 Q1249 Q1252 Q1255 Q1258 Q1261 Q1264 Q1267 Q1270 Q1273 Q1276 Q1279 Q1282 Q1285 Q1288">
    <cfRule type="cellIs" dxfId="168" priority="162" operator="greaterThan">
      <formula>IF(P1226="",9999,(VLOOKUP(P1226,$S$14:$V$41,3,FALSE)))</formula>
    </cfRule>
  </conditionalFormatting>
  <conditionalFormatting sqref="W1228 W1231 W1234 W1237 W1240 W1243 W1246 W1249 W1252 W1255 W1258 W1261 W1264 W1267 W1270 W1273 W1276 W1279 W1282 W1285 W1288">
    <cfRule type="cellIs" dxfId="167" priority="161" operator="greaterThan">
      <formula>IF(V1226="",9999,(VLOOKUP(V1226,$S$14:$V$41,3,FALSE)))</formula>
    </cfRule>
  </conditionalFormatting>
  <conditionalFormatting sqref="AC1228 AC1231 AC1234 AC1237 AC1240 AC1243 AC1246 AC1249 AC1252 AC1255 AC1258 AC1261 AC1264 AC1267 AC1270 AC1273 AC1276 AC1279 AC1282 AC1285 AC1288">
    <cfRule type="cellIs" dxfId="166" priority="160" operator="greaterThan">
      <formula>IF(AB1226="",9999,(VLOOKUP(AB1226,$S$14:$V$41,3,FALSE)))</formula>
    </cfRule>
  </conditionalFormatting>
  <conditionalFormatting sqref="AI1228 AI1231 AI1234 AI1237 AI1240 AI1243 AI1246 AI1249 AI1252 AI1255 AI1258 AI1261 AI1264 AI1267 AI1270 AI1273 AI1276 AI1279 AI1282 AI1285 AI1288">
    <cfRule type="cellIs" dxfId="165" priority="159" operator="greaterThan">
      <formula>IF(AH1226="",9999,(VLOOKUP(AH1226,$S$14:$V$41,3,FALSE)))</formula>
    </cfRule>
  </conditionalFormatting>
  <conditionalFormatting sqref="AO1228 AO1231 AO1234 AO1237 AO1240 AO1243 AO1246 AO1249 AO1252 AO1255 AO1258 AO1261 AO1264 AO1267 AO1270 AO1273 AO1276 AO1279 AO1282 AO1285 AO1288">
    <cfRule type="cellIs" dxfId="164" priority="158" operator="greaterThan">
      <formula>IF(AN1226="",9999,(VLOOKUP(AN1226,$S$14:$V$41,3,FALSE)))</formula>
    </cfRule>
  </conditionalFormatting>
  <conditionalFormatting sqref="AU1228 AU1231 AU1234 AU1237 AU1240 AU1243 AU1246 AU1249 AU1252 AU1255 AU1258 AU1261 AU1264 AU1267 AU1270 AU1273 AU1276 AU1279 AU1282 AU1285 AU1288">
    <cfRule type="cellIs" dxfId="163" priority="157" operator="greaterThan">
      <formula>IF(AT1226="",9999,(VLOOKUP(AT1226,$S$14:$V$41,3,FALSE)))</formula>
    </cfRule>
  </conditionalFormatting>
  <conditionalFormatting sqref="BA1228 BA1231 BA1234 BA1237 BA1240 BA1243 BA1246 BA1249 BA1252 BA1255 BA1258 BA1261 BA1264 BA1267 BA1270 BA1273 BA1276 BA1279 BA1282 BA1285 BA1288">
    <cfRule type="cellIs" dxfId="162" priority="156" operator="greaterThan">
      <formula>IF(AZ1226="",9999,(VLOOKUP(AZ1226,$S$14:$V$41,3,FALSE)))</formula>
    </cfRule>
  </conditionalFormatting>
  <conditionalFormatting sqref="E1292 E1295 E1298 E1301 E1304 E1307 E1310 E1313 E1316 E1319 E1322 E1325 E1328 E1331 E1334 E1337 E1340 E1343 E1346 E1349 E1352">
    <cfRule type="cellIs" dxfId="161" priority="155" operator="greaterThan">
      <formula>IF(D1290="",9999,(VLOOKUP(D1290,$S$14:$V$41,3,FALSE)))</formula>
    </cfRule>
  </conditionalFormatting>
  <conditionalFormatting sqref="K1292 K1295 K1298 K1301 K1304 K1307 K1310 K1313 K1316 K1319 K1322 K1325 K1328 K1331 K1334 K1337 K1340 K1343 K1346 K1349 K1352">
    <cfRule type="cellIs" dxfId="160" priority="154" operator="greaterThan">
      <formula>IF(J1290="",9999,(VLOOKUP(J1290,$S$14:$V$41,3,FALSE)))</formula>
    </cfRule>
  </conditionalFormatting>
  <conditionalFormatting sqref="Q1292 Q1295 Q1298 Q1301 Q1304 Q1307 Q1310 Q1313 Q1316 Q1319 Q1322 Q1325 Q1328 Q1331 Q1334 Q1337 Q1340 Q1343 Q1346 Q1349 Q1352">
    <cfRule type="cellIs" dxfId="159" priority="153" operator="greaterThan">
      <formula>IF(P1290="",9999,(VLOOKUP(P1290,$S$14:$V$41,3,FALSE)))</formula>
    </cfRule>
  </conditionalFormatting>
  <conditionalFormatting sqref="W1292 W1295 W1298 W1301 W1304 W1307 W1310 W1313 W1316 W1319 W1322 W1325 W1328 W1331 W1334 W1337 W1340 W1343 W1346 W1349 W1352">
    <cfRule type="cellIs" dxfId="158" priority="152" operator="greaterThan">
      <formula>IF(V1290="",9999,(VLOOKUP(V1290,$S$14:$V$41,3,FALSE)))</formula>
    </cfRule>
  </conditionalFormatting>
  <conditionalFormatting sqref="AC1292 AC1295 AC1298 AC1301 AC1304 AC1307 AC1310 AC1313 AC1316 AC1319 AC1322 AC1325 AC1328 AC1331 AC1334 AC1337 AC1340 AC1343 AC1346 AC1349 AC1352">
    <cfRule type="cellIs" dxfId="157" priority="151" operator="greaterThan">
      <formula>IF(AB1290="",9999,(VLOOKUP(AB1290,$S$14:$V$41,3,FALSE)))</formula>
    </cfRule>
  </conditionalFormatting>
  <conditionalFormatting sqref="AI1292 AI1295 AI1298 AI1301 AI1304 AI1307 AI1310 AI1313 AI1316 AI1319 AI1322 AI1325 AI1328 AI1331 AI1334 AI1337 AI1340 AI1343 AI1346 AI1349 AI1352">
    <cfRule type="cellIs" dxfId="156" priority="150" operator="greaterThan">
      <formula>IF(AH1290="",9999,(VLOOKUP(AH1290,$S$14:$V$41,3,FALSE)))</formula>
    </cfRule>
  </conditionalFormatting>
  <conditionalFormatting sqref="AO1292 AO1295 AO1298 AO1301 AO1304 AO1307 AO1310 AO1313 AO1316 AO1319 AO1322 AO1325 AO1328 AO1331 AO1334 AO1337 AO1340 AO1343 AO1346 AO1349 AO1352">
    <cfRule type="cellIs" dxfId="155" priority="149" operator="greaterThan">
      <formula>IF(AN1290="",9999,(VLOOKUP(AN1290,$S$14:$V$41,3,FALSE)))</formula>
    </cfRule>
  </conditionalFormatting>
  <conditionalFormatting sqref="AU1292 AU1295 AU1298 AU1301 AU1304 AU1307 AU1310 AU1313 AU1316 AU1319 AU1322 AU1325 AU1328 AU1331 AU1334 AU1337 AU1340 AU1343 AU1346 AU1349 AU1352">
    <cfRule type="cellIs" dxfId="154" priority="148" operator="greaterThan">
      <formula>IF(AT1290="",9999,(VLOOKUP(AT1290,$S$14:$V$41,3,FALSE)))</formula>
    </cfRule>
  </conditionalFormatting>
  <conditionalFormatting sqref="BA1292 BA1295 BA1298 BA1301 BA1304 BA1307 BA1310 BA1313 BA1316 BA1319 BA1322 BA1325 BA1328 BA1331 BA1334 BA1337 BA1340 BA1343 BA1346 BA1349 BA1352">
    <cfRule type="cellIs" dxfId="153" priority="147" operator="greaterThan">
      <formula>IF(AZ1290="",9999,(VLOOKUP(AZ1290,$S$14:$V$41,3,FALSE)))</formula>
    </cfRule>
  </conditionalFormatting>
  <conditionalFormatting sqref="E1356 E1359 E1362 E1365 E1368 E1371 E1374 E1377 E1380 E1383 E1386 E1389 E1392 E1395 E1398 E1401 E1404 E1407 E1410 E1413 E1416">
    <cfRule type="cellIs" dxfId="152" priority="146" operator="greaterThan">
      <formula>IF(D1354="",9999,(VLOOKUP(D1354,$S$14:$V$41,3,FALSE)))</formula>
    </cfRule>
  </conditionalFormatting>
  <conditionalFormatting sqref="K1356 K1359 K1362 K1365 K1368 K1371 K1374 K1377 K1380 K1383 K1386 K1389 K1392 K1395 K1398 K1401 K1404 K1407 K1410 K1413 K1416">
    <cfRule type="cellIs" dxfId="151" priority="145" operator="greaterThan">
      <formula>IF(J1354="",9999,(VLOOKUP(J1354,$S$14:$V$41,3,FALSE)))</formula>
    </cfRule>
  </conditionalFormatting>
  <conditionalFormatting sqref="Q1356 Q1359 Q1362 Q1365 Q1368 Q1371 Q1374 Q1377 Q1380 Q1383 Q1386 Q1389 Q1392 Q1395 Q1398 Q1401 Q1404 Q1407 Q1410 Q1413 Q1416">
    <cfRule type="cellIs" dxfId="150" priority="144" operator="greaterThan">
      <formula>IF(P1354="",9999,(VLOOKUP(P1354,$S$14:$V$41,3,FALSE)))</formula>
    </cfRule>
  </conditionalFormatting>
  <conditionalFormatting sqref="W1356 W1359 W1362 W1365 W1368 W1371 W1374 W1377 W1380 W1383 W1386 W1389 W1392 W1395 W1398 W1401 W1404 W1407 W1410 W1413 W1416">
    <cfRule type="cellIs" dxfId="149" priority="143" operator="greaterThan">
      <formula>IF(V1354="",9999,(VLOOKUP(V1354,$S$14:$V$41,3,FALSE)))</formula>
    </cfRule>
  </conditionalFormatting>
  <conditionalFormatting sqref="AC1356 AC1359 AC1362 AC1365 AC1368 AC1371 AC1374 AC1377 AC1380 AC1383 AC1386 AC1389 AC1392 AC1395 AC1398 AC1401 AC1404 AC1407 AC1410 AC1413 AC1416">
    <cfRule type="cellIs" dxfId="148" priority="142" operator="greaterThan">
      <formula>IF(AB1354="",9999,(VLOOKUP(AB1354,$S$14:$V$41,3,FALSE)))</formula>
    </cfRule>
  </conditionalFormatting>
  <conditionalFormatting sqref="AI1356 AI1359 AI1362 AI1365 AI1368 AI1371 AI1374 AI1377 AI1380 AI1383 AI1386 AI1389 AI1392 AI1395 AI1398 AI1401 AI1404 AI1407 AI1410 AI1413 AI1416">
    <cfRule type="cellIs" dxfId="147" priority="141" operator="greaterThan">
      <formula>IF(AH1354="",9999,(VLOOKUP(AH1354,$S$14:$V$41,3,FALSE)))</formula>
    </cfRule>
  </conditionalFormatting>
  <conditionalFormatting sqref="AO1356 AO1359 AO1362 AO1365 AO1368 AO1371 AO1374 AO1377 AO1380 AO1383 AO1386 AO1389 AO1392 AO1395 AO1398 AO1401 AO1404 AO1407 AO1410 AO1413 AO1416">
    <cfRule type="cellIs" dxfId="146" priority="140" operator="greaterThan">
      <formula>IF(AN1354="",9999,(VLOOKUP(AN1354,$S$14:$V$41,3,FALSE)))</formula>
    </cfRule>
  </conditionalFormatting>
  <conditionalFormatting sqref="AU1356 AU1359 AU1362 AU1365 AU1368 AU1371 AU1374 AU1377 AU1380 AU1383 AU1386 AU1389 AU1392 AU1395 AU1398 AU1401 AU1404 AU1407 AU1410 AU1413 AU1416">
    <cfRule type="cellIs" dxfId="145" priority="139" operator="greaterThan">
      <formula>IF(AT1354="",9999,(VLOOKUP(AT1354,$S$14:$V$41,3,FALSE)))</formula>
    </cfRule>
  </conditionalFormatting>
  <conditionalFormatting sqref="BA1356 BA1359 BA1362 BA1365 BA1368 BA1371 BA1374 BA1377 BA1380 BA1383 BA1386 BA1389 BA1392 BA1395 BA1398 BA1401 BA1404 BA1407 BA1410 BA1413 BA1416">
    <cfRule type="cellIs" dxfId="144" priority="138" operator="greaterThan">
      <formula>IF(AZ1354="",9999,(VLOOKUP(AZ1354,$S$14:$V$41,3,FALSE)))</formula>
    </cfRule>
  </conditionalFormatting>
  <conditionalFormatting sqref="E1420 E1423 E1426 E1429 E1432 E1435 E1438 E1441 E1444 E1447 E1450 E1453 E1456 E1459 E1462 E1465 E1468 E1471 E1474 E1477 E1480">
    <cfRule type="cellIs" dxfId="143" priority="137" operator="greaterThan">
      <formula>IF(D1418="",9999,(VLOOKUP(D1418,$S$14:$V$41,3,FALSE)))</formula>
    </cfRule>
  </conditionalFormatting>
  <conditionalFormatting sqref="K1420 K1423 K1426 K1429 K1432 K1435 K1438 K1441 K1444 K1447 K1450 K1453 K1456 K1459 K1462 K1465 K1468 K1471 K1474 K1477 K1480">
    <cfRule type="cellIs" dxfId="142" priority="136" operator="greaterThan">
      <formula>IF(J1418="",9999,(VLOOKUP(J1418,$S$14:$V$41,3,FALSE)))</formula>
    </cfRule>
  </conditionalFormatting>
  <conditionalFormatting sqref="Q1420 Q1423 Q1426 Q1429 Q1432 Q1435 Q1438 Q1441 Q1444 Q1447 Q1450 Q1453 Q1456 Q1459 Q1462 Q1465 Q1468 Q1471 Q1474 Q1477 Q1480">
    <cfRule type="cellIs" dxfId="141" priority="135" operator="greaterThan">
      <formula>IF(P1418="",9999,(VLOOKUP(P1418,$S$14:$V$41,3,FALSE)))</formula>
    </cfRule>
  </conditionalFormatting>
  <conditionalFormatting sqref="W1420 W1423 W1426 W1429 W1432 W1435 W1438 W1441 W1444 W1447 W1450 W1453 W1456 W1459 W1462 W1465 W1468 W1471 W1474 W1477 W1480">
    <cfRule type="cellIs" dxfId="140" priority="134" operator="greaterThan">
      <formula>IF(V1418="",9999,(VLOOKUP(V1418,$S$14:$V$41,3,FALSE)))</formula>
    </cfRule>
  </conditionalFormatting>
  <conditionalFormatting sqref="AC1420 AC1423 AC1426 AC1429 AC1432 AC1435 AC1438 AC1441 AC1444 AC1447 AC1450 AC1453 AC1456 AC1459 AC1462 AC1465 AC1468 AC1471 AC1474 AC1477 AC1480">
    <cfRule type="cellIs" dxfId="139" priority="133" operator="greaterThan">
      <formula>IF(AB1418="",9999,(VLOOKUP(AB1418,$S$14:$V$41,3,FALSE)))</formula>
    </cfRule>
  </conditionalFormatting>
  <conditionalFormatting sqref="AI1420 AI1423 AI1426 AI1429 AI1432 AI1435 AI1438 AI1441 AI1444 AI1447 AI1450 AI1453 AI1456 AI1459 AI1462 AI1465 AI1468 AI1471 AI1474 AI1477 AI1480">
    <cfRule type="cellIs" dxfId="138" priority="132" operator="greaterThan">
      <formula>IF(AH1418="",9999,(VLOOKUP(AH1418,$S$14:$V$41,3,FALSE)))</formula>
    </cfRule>
  </conditionalFormatting>
  <conditionalFormatting sqref="AO1420 AO1423 AO1426 AO1429 AO1432 AO1435 AO1438 AO1441 AO1444 AO1447 AO1450 AO1453 AO1456 AO1459 AO1462 AO1465 AO1468 AO1471 AO1474 AO1477 AO1480">
    <cfRule type="cellIs" dxfId="137" priority="131" operator="greaterThan">
      <formula>IF(AN1418="",9999,(VLOOKUP(AN1418,$S$14:$V$41,3,FALSE)))</formula>
    </cfRule>
  </conditionalFormatting>
  <conditionalFormatting sqref="AU1420 AU1423 AU1426 AU1429 AU1432 AU1435 AU1438 AU1441 AU1444 AU1447 AU1450 AU1453 AU1456 AU1459 AU1462 AU1465 AU1468 AU1471 AU1474 AU1477 AU1480">
    <cfRule type="cellIs" dxfId="136" priority="130" operator="greaterThan">
      <formula>IF(AT1418="",9999,(VLOOKUP(AT1418,$S$14:$V$41,3,FALSE)))</formula>
    </cfRule>
  </conditionalFormatting>
  <conditionalFormatting sqref="BA1420 BA1423 BA1426 BA1429 BA1432 BA1435 BA1438 BA1441 BA1444 BA1447 BA1450 BA1453 BA1456 BA1459 BA1462 BA1465 BA1468 BA1471 BA1474 BA1477 BA1480">
    <cfRule type="cellIs" dxfId="135" priority="129" operator="greaterThan">
      <formula>IF(AZ1418="",9999,(VLOOKUP(AZ1418,$S$14:$V$41,3,FALSE)))</formula>
    </cfRule>
  </conditionalFormatting>
  <conditionalFormatting sqref="E1484 E1487 E1490 E1493 E1496 E1499 E1502 E1505 E1508 E1511 E1514 E1517 E1520 E1523 E1526 E1529 E1532 E1535 E1538 E1541 E1544">
    <cfRule type="cellIs" dxfId="134" priority="128" operator="greaterThan">
      <formula>IF(D1482="",9999,(VLOOKUP(D1482,$S$14:$V$41,3,FALSE)))</formula>
    </cfRule>
  </conditionalFormatting>
  <conditionalFormatting sqref="K1484 K1487 K1490 K1493 K1496 K1499 K1502 K1505 K1508 K1511 K1514 K1517 K1520 K1523 K1526 K1529 K1532 K1535 K1538 K1541 K1544">
    <cfRule type="cellIs" dxfId="133" priority="127" operator="greaterThan">
      <formula>IF(J1482="",9999,(VLOOKUP(J1482,$S$14:$V$41,3,FALSE)))</formula>
    </cfRule>
  </conditionalFormatting>
  <conditionalFormatting sqref="Q1484 Q1487 Q1490 Q1493 Q1496 Q1499 Q1502 Q1505 Q1508 Q1511 Q1514 Q1517 Q1520 Q1523 Q1526 Q1529 Q1532 Q1535 Q1538 Q1541 Q1544">
    <cfRule type="cellIs" dxfId="132" priority="126" operator="greaterThan">
      <formula>IF(P1482="",9999,(VLOOKUP(P1482,$S$14:$V$41,3,FALSE)))</formula>
    </cfRule>
  </conditionalFormatting>
  <conditionalFormatting sqref="W1484 W1487 W1490 W1493 W1496 W1499 W1502 W1505 W1508 W1511 W1514 W1517 W1520 W1523 W1526 W1529 W1532 W1535 W1538 W1541 W1544">
    <cfRule type="cellIs" dxfId="131" priority="125" operator="greaterThan">
      <formula>IF(V1482="",9999,(VLOOKUP(V1482,$S$14:$V$41,3,FALSE)))</formula>
    </cfRule>
  </conditionalFormatting>
  <conditionalFormatting sqref="AC1484 AC1487 AC1490 AC1493 AC1496 AC1499 AC1502 AC1505 AC1508 AC1511 AC1514 AC1517 AC1520 AC1523 AC1526 AC1529 AC1532 AC1535 AC1538 AC1541 AC1544">
    <cfRule type="cellIs" dxfId="130" priority="124" operator="greaterThan">
      <formula>IF(AB1482="",9999,(VLOOKUP(AB1482,$S$14:$V$41,3,FALSE)))</formula>
    </cfRule>
  </conditionalFormatting>
  <conditionalFormatting sqref="AI1484 AI1487 AI1490 AI1493 AI1496 AI1499 AI1502 AI1505 AI1508 AI1511 AI1514 AI1517 AI1520 AI1523 AI1526 AI1529 AI1532 AI1535 AI1538 AI1541 AI1544">
    <cfRule type="cellIs" dxfId="129" priority="123" operator="greaterThan">
      <formula>IF(AH1482="",9999,(VLOOKUP(AH1482,$S$14:$V$41,3,FALSE)))</formula>
    </cfRule>
  </conditionalFormatting>
  <conditionalFormatting sqref="AO1484 AO1487 AO1490 AO1493 AO1496 AO1499 AO1502 AO1505 AO1508 AO1511 AO1514 AO1517 AO1520 AO1523 AO1526 AO1529 AO1532 AO1535 AO1538 AO1541 AO1544">
    <cfRule type="cellIs" dxfId="128" priority="122" operator="greaterThan">
      <formula>IF(AN1482="",9999,(VLOOKUP(AN1482,$S$14:$V$41,3,FALSE)))</formula>
    </cfRule>
  </conditionalFormatting>
  <conditionalFormatting sqref="AU1484 AU1487 AU1490 AU1493 AU1496 AU1499 AU1502 AU1505 AU1508 AU1511 AU1514 AU1517 AU1520 AU1523 AU1526 AU1529 AU1532 AU1535 AU1538 AU1541 AU1544">
    <cfRule type="cellIs" dxfId="127" priority="121" operator="greaterThan">
      <formula>IF(AT1482="",9999,(VLOOKUP(AT1482,$S$14:$V$41,3,FALSE)))</formula>
    </cfRule>
  </conditionalFormatting>
  <conditionalFormatting sqref="BA1484 BA1487 BA1490 BA1493 BA1496 BA1499 BA1502 BA1505 BA1508 BA1511 BA1514 BA1517 BA1520 BA1523 BA1526 BA1529 BA1532 BA1535 BA1538 BA1541 BA1544">
    <cfRule type="cellIs" dxfId="126" priority="120" operator="greaterThan">
      <formula>IF(AZ1482="",9999,(VLOOKUP(AZ1482,$S$14:$V$41,3,FALSE)))</formula>
    </cfRule>
  </conditionalFormatting>
  <conditionalFormatting sqref="E1548 E1551 E1554 E1557 E1560 E1563 E1566 E1569 E1572 E1575 E1578 E1581 E1584 E1587 E1590 E1593 E1596 E1599 E1602 E1605 E1608">
    <cfRule type="cellIs" dxfId="125" priority="119" operator="greaterThan">
      <formula>IF(D1546="",9999,(VLOOKUP(D1546,$S$14:$V$41,3,FALSE)))</formula>
    </cfRule>
  </conditionalFormatting>
  <conditionalFormatting sqref="K1548 K1551 K1554 K1557 K1560 K1563 K1566 K1569 K1572 K1575 K1578 K1581 K1584 K1587 K1590 K1593 K1596 K1599 K1602 K1605 K1608">
    <cfRule type="cellIs" dxfId="124" priority="118" operator="greaterThan">
      <formula>IF(J1546="",9999,(VLOOKUP(J1546,$S$14:$V$41,3,FALSE)))</formula>
    </cfRule>
  </conditionalFormatting>
  <conditionalFormatting sqref="Q1548 Q1551 Q1554 Q1557 Q1560 Q1563 Q1566 Q1569 Q1572 Q1575 Q1578 Q1581 Q1584 Q1587 Q1590 Q1593 Q1596 Q1599 Q1602 Q1605 Q1608">
    <cfRule type="cellIs" dxfId="123" priority="117" operator="greaterThan">
      <formula>IF(P1546="",9999,(VLOOKUP(P1546,$S$14:$V$41,3,FALSE)))</formula>
    </cfRule>
  </conditionalFormatting>
  <conditionalFormatting sqref="W1548 W1551 W1554 W1557 W1560 W1563 W1566 W1569 W1572 W1575 W1578 W1581 W1584 W1587 W1590 W1593 W1596 W1599 W1602 W1605 W1608">
    <cfRule type="cellIs" dxfId="122" priority="116" operator="greaterThan">
      <formula>IF(V1546="",9999,(VLOOKUP(V1546,$S$14:$V$41,3,FALSE)))</formula>
    </cfRule>
  </conditionalFormatting>
  <conditionalFormatting sqref="AC1548 AC1551 AC1554 AC1557 AC1560 AC1563 AC1566 AC1569 AC1572 AC1575 AC1578 AC1581 AC1584 AC1587 AC1590 AC1593 AC1596 AC1599 AC1602 AC1605 AC1608">
    <cfRule type="cellIs" dxfId="121" priority="115" operator="greaterThan">
      <formula>IF(AB1546="",9999,(VLOOKUP(AB1546,$S$14:$V$41,3,FALSE)))</formula>
    </cfRule>
  </conditionalFormatting>
  <conditionalFormatting sqref="AI1548 AI1551 AI1554 AI1557 AI1560 AI1563 AI1566 AI1569 AI1572 AI1575 AI1578 AI1581 AI1584 AI1587 AI1590 AI1593 AI1596 AI1599 AI1602 AI1605 AI1608">
    <cfRule type="cellIs" dxfId="120" priority="114" operator="greaterThan">
      <formula>IF(AH1546="",9999,(VLOOKUP(AH1546,$S$14:$V$41,3,FALSE)))</formula>
    </cfRule>
  </conditionalFormatting>
  <conditionalFormatting sqref="AO1548 AO1551 AO1554 AO1557 AO1560 AO1563 AO1566 AO1569 AO1572 AO1575 AO1578 AO1581 AO1584 AO1587 AO1590 AO1593 AO1596 AO1599 AO1602 AO1605 AO1608">
    <cfRule type="cellIs" dxfId="119" priority="113" operator="greaterThan">
      <formula>IF(AN1546="",9999,(VLOOKUP(AN1546,$S$14:$V$41,3,FALSE)))</formula>
    </cfRule>
  </conditionalFormatting>
  <conditionalFormatting sqref="AU1548 AU1551 AU1554 AU1557 AU1560 AU1563 AU1566 AU1569 AU1572 AU1575 AU1578 AU1581 AU1584 AU1587 AU1590 AU1593 AU1596 AU1599 AU1602 AU1605 AU1608">
    <cfRule type="cellIs" dxfId="118" priority="112" operator="greaterThan">
      <formula>IF(AT1546="",9999,(VLOOKUP(AT1546,$S$14:$V$41,3,FALSE)))</formula>
    </cfRule>
  </conditionalFormatting>
  <conditionalFormatting sqref="BA1548 BA1551 BA1554 BA1557 BA1560 BA1563 BA1566 BA1569 BA1572 BA1575 BA1578 BA1581 BA1584 BA1587 BA1590 BA1593 BA1596 BA1599 BA1602 BA1605 BA1608">
    <cfRule type="cellIs" dxfId="117" priority="111" operator="greaterThan">
      <formula>IF(AZ1546="",9999,(VLOOKUP(AZ1546,$S$14:$V$41,3,FALSE)))</formula>
    </cfRule>
  </conditionalFormatting>
  <conditionalFormatting sqref="E1612 E1615 E1618 E1621 E1624 E1627 E1630 E1633 E1636 E1639 E1642 E1645 E1648 E1651 E1654 E1657 E1660 E1663 E1666 E1669 E1672">
    <cfRule type="cellIs" dxfId="116" priority="110" operator="greaterThan">
      <formula>IF(D1610="",9999,(VLOOKUP(D1610,$S$14:$V$41,3,FALSE)))</formula>
    </cfRule>
  </conditionalFormatting>
  <conditionalFormatting sqref="K1612 K1615 K1618 K1621 K1624 K1627 K1630 K1633 K1636 K1639 K1642 K1645 K1648 K1651 K1654 K1657 K1660 K1663 K1666 K1669 K1672">
    <cfRule type="cellIs" dxfId="115" priority="109" operator="greaterThan">
      <formula>IF(J1610="",9999,(VLOOKUP(J1610,$S$14:$V$41,3,FALSE)))</formula>
    </cfRule>
  </conditionalFormatting>
  <conditionalFormatting sqref="Q1612 Q1615 Q1618 Q1621 Q1624 Q1627 Q1630 Q1633 Q1636 Q1639 Q1642 Q1645 Q1648 Q1651 Q1654 Q1657 Q1660 Q1663 Q1666 Q1669 Q1672">
    <cfRule type="cellIs" dxfId="114" priority="108" operator="greaterThan">
      <formula>IF(P1610="",9999,(VLOOKUP(P1610,$S$14:$V$41,3,FALSE)))</formula>
    </cfRule>
  </conditionalFormatting>
  <conditionalFormatting sqref="W1612 W1615 W1618 W1621 W1624 W1627 W1630 W1633 W1636 W1639 W1642 W1645 W1648 W1651 W1654 W1657 W1660 W1663 W1666 W1669 W1672">
    <cfRule type="cellIs" dxfId="113" priority="107" operator="greaterThan">
      <formula>IF(V1610="",9999,(VLOOKUP(V1610,$S$14:$V$41,3,FALSE)))</formula>
    </cfRule>
  </conditionalFormatting>
  <conditionalFormatting sqref="AC1612 AC1615 AC1618 AC1621 AC1624 AC1627 AC1630 AC1633 AC1636 AC1639 AC1642 AC1645 AC1648 AC1651 AC1654 AC1657 AC1660 AC1663 AC1666 AC1669 AC1672">
    <cfRule type="cellIs" dxfId="112" priority="106" operator="greaterThan">
      <formula>IF(AB1610="",9999,(VLOOKUP(AB1610,$S$14:$V$41,3,FALSE)))</formula>
    </cfRule>
  </conditionalFormatting>
  <conditionalFormatting sqref="AI1612 AI1615 AI1618 AI1621 AI1624 AI1627 AI1630 AI1633 AI1636 AI1639 AI1642 AI1645 AI1648 AI1651 AI1654 AI1657 AI1660 AI1663 AI1666 AI1669 AI1672">
    <cfRule type="cellIs" dxfId="111" priority="105" operator="greaterThan">
      <formula>IF(AH1610="",9999,(VLOOKUP(AH1610,$S$14:$V$41,3,FALSE)))</formula>
    </cfRule>
  </conditionalFormatting>
  <conditionalFormatting sqref="AO1612 AO1615 AO1618 AO1621 AO1624 AO1627 AO1630 AO1633 AO1636 AO1639 AO1642 AO1645 AO1648 AO1651 AO1654 AO1657 AO1660 AO1663 AO1666 AO1669 AO1672">
    <cfRule type="cellIs" dxfId="110" priority="104" operator="greaterThan">
      <formula>IF(AN1610="",9999,(VLOOKUP(AN1610,$S$14:$V$41,3,FALSE)))</formula>
    </cfRule>
  </conditionalFormatting>
  <conditionalFormatting sqref="AU1612 AU1615 AU1618 AU1621 AU1624 AU1627 AU1630 AU1633 AU1636 AU1639 AU1642 AU1645 AU1648 AU1651 AU1654 AU1657 AU1660 AU1663 AU1666 AU1669 AU1672">
    <cfRule type="cellIs" dxfId="109" priority="103" operator="greaterThan">
      <formula>IF(AT1610="",9999,(VLOOKUP(AT1610,$S$14:$V$41,3,FALSE)))</formula>
    </cfRule>
  </conditionalFormatting>
  <conditionalFormatting sqref="BA1612 BA1615 BA1618 BA1621 BA1624 BA1627 BA1630 BA1633 BA1636 BA1639 BA1642 BA1645 BA1648 BA1651 BA1654 BA1657 BA1660 BA1663 BA1666 BA1669 BA1672">
    <cfRule type="cellIs" dxfId="108" priority="102" operator="greaterThan">
      <formula>IF(AZ1610="",9999,(VLOOKUP(AZ1610,$S$14:$V$41,3,FALSE)))</formula>
    </cfRule>
  </conditionalFormatting>
  <conditionalFormatting sqref="E1676 E1679 E1682 E1685 E1688 E1691 E1694 E1697 E1700 E1703 E1706 E1709 E1712 E1715 E1718 E1721 E1724 E1727 E1730 E1733 E1736">
    <cfRule type="cellIs" dxfId="107" priority="101" operator="greaterThan">
      <formula>IF(D1674="",9999,(VLOOKUP(D1674,$S$14:$V$41,3,FALSE)))</formula>
    </cfRule>
  </conditionalFormatting>
  <conditionalFormatting sqref="K1676 K1679 K1682 K1685 K1688 K1691 K1694 K1697 K1700 K1703 K1706 K1709 K1712 K1715 K1718 K1721 K1724 K1727 K1730 K1733 K1736">
    <cfRule type="cellIs" dxfId="106" priority="100" operator="greaterThan">
      <formula>IF(J1674="",9999,(VLOOKUP(J1674,$S$14:$V$41,3,FALSE)))</formula>
    </cfRule>
  </conditionalFormatting>
  <conditionalFormatting sqref="Q1676 Q1679 Q1682 Q1685 Q1688 Q1691 Q1694 Q1697 Q1700 Q1703 Q1706 Q1709 Q1712 Q1715 Q1718 Q1721 Q1724 Q1727 Q1730 Q1733 Q1736">
    <cfRule type="cellIs" dxfId="105" priority="99" operator="greaterThan">
      <formula>IF(P1674="",9999,(VLOOKUP(P1674,$S$14:$V$41,3,FALSE)))</formula>
    </cfRule>
  </conditionalFormatting>
  <conditionalFormatting sqref="W1676 W1679 W1682 W1685 W1688 W1691 W1694 W1697 W1700 W1703 W1706 W1709 W1712 W1715 W1718 W1721 W1724 W1727 W1730 W1733 W1736">
    <cfRule type="cellIs" dxfId="104" priority="98" operator="greaterThan">
      <formula>IF(V1674="",9999,(VLOOKUP(V1674,$S$14:$V$41,3,FALSE)))</formula>
    </cfRule>
  </conditionalFormatting>
  <conditionalFormatting sqref="AC1676 AC1679 AC1682 AC1685 AC1688 AC1691 AC1694 AC1697 AC1700 AC1703 AC1706 AC1709 AC1712 AC1715 AC1718 AC1721 AC1724 AC1727 AC1730 AC1733 AC1736">
    <cfRule type="cellIs" dxfId="103" priority="97" operator="greaterThan">
      <formula>IF(AB1674="",9999,(VLOOKUP(AB1674,$S$14:$V$41,3,FALSE)))</formula>
    </cfRule>
  </conditionalFormatting>
  <conditionalFormatting sqref="AI1676 AI1679 AI1682 AI1685 AI1688 AI1691 AI1694 AI1697 AI1700 AI1703 AI1706 AI1709 AI1712 AI1715 AI1718 AI1721 AI1724 AI1727 AI1730 AI1733 AI1736">
    <cfRule type="cellIs" dxfId="102" priority="96" operator="greaterThan">
      <formula>IF(AH1674="",9999,(VLOOKUP(AH1674,$S$14:$V$41,3,FALSE)))</formula>
    </cfRule>
  </conditionalFormatting>
  <conditionalFormatting sqref="AO1676 AO1679 AO1682 AO1685 AO1688 AO1691 AO1694 AO1697 AO1700 AO1703 AO1706 AO1709 AO1712 AO1715 AO1718 AO1721 AO1724 AO1727 AO1730 AO1733 AO1736">
    <cfRule type="cellIs" dxfId="101" priority="95" operator="greaterThan">
      <formula>IF(AN1674="",9999,(VLOOKUP(AN1674,$S$14:$V$41,3,FALSE)))</formula>
    </cfRule>
  </conditionalFormatting>
  <conditionalFormatting sqref="AU1676 AU1679 AU1682 AU1685 AU1688 AU1691 AU1694 AU1697 AU1700 AU1703 AU1706 AU1709 AU1712 AU1715 AU1718 AU1721 AU1724 AU1727 AU1730 AU1733 AU1736">
    <cfRule type="cellIs" dxfId="100" priority="94" operator="greaterThan">
      <formula>IF(AT1674="",9999,(VLOOKUP(AT1674,$S$14:$V$41,3,FALSE)))</formula>
    </cfRule>
  </conditionalFormatting>
  <conditionalFormatting sqref="BA1676 BA1679 BA1682 BA1685 BA1688 BA1691 BA1694 BA1697 BA1700 BA1703 BA1706 BA1709 BA1712 BA1715 BA1718 BA1721 BA1724 BA1727 BA1730 BA1733 BA1736">
    <cfRule type="cellIs" dxfId="99" priority="93" operator="greaterThan">
      <formula>IF(AZ1674="",9999,(VLOOKUP(AZ1674,$S$14:$V$41,3,FALSE)))</formula>
    </cfRule>
  </conditionalFormatting>
  <conditionalFormatting sqref="E1741 E1744 E1747 E1750 E1753 E1756 E1759 E1762 E1765 E1768 E1771 E1774 E1777 E1780 E1783 E1786 E1789 E1792 E1795 E1798 E1801">
    <cfRule type="cellIs" dxfId="98" priority="92" operator="greaterThan">
      <formula>IF(D1739="",9999,(VLOOKUP(D1739,$S$14:$V$41,3,FALSE)))</formula>
    </cfRule>
  </conditionalFormatting>
  <conditionalFormatting sqref="E1804 E1807 E1810 E1813 E1816 E1819 E1822 E1825 E1828 E1831 E1834 E1837 E1840 E1843 E1846 E1849 E1852 E1855 E1858 E1861 E1864">
    <cfRule type="cellIs" dxfId="97" priority="91" operator="greaterThan">
      <formula>IF(D1802="",9999,(VLOOKUP(D1802,$S$14:$V$41,3,FALSE)))</formula>
    </cfRule>
  </conditionalFormatting>
  <conditionalFormatting sqref="E1867 E1870 E1873 E1876 E1879 E1882 E1885 E1888 E1891 E1894 E1897 E1900 E1903 E1906 E1909 E1912 E1915 E1918 E1921 E1924 E1927">
    <cfRule type="cellIs" dxfId="96" priority="90" operator="greaterThan">
      <formula>IF(D1865="",9999,(VLOOKUP(D1865,$S$14:$V$41,3,FALSE)))</formula>
    </cfRule>
  </conditionalFormatting>
  <conditionalFormatting sqref="E1930 E1933 E1936 E1939 E1942 E1945 E1948 E1951 E1954 E1957 E1960 E1963 E1966 E1969 E1972 E1975 E1978 E1981 E1984 E1987 E1990">
    <cfRule type="cellIs" dxfId="95" priority="88" operator="greaterThan">
      <formula>IF(D1928="",9999,(VLOOKUP(D1928,$S$14:$V$41,3,FALSE)))</formula>
    </cfRule>
  </conditionalFormatting>
  <conditionalFormatting sqref="E1993 E1996 E1999 E2002 E2005 E2008">
    <cfRule type="cellIs" dxfId="94" priority="86" operator="greaterThan">
      <formula>IF(D1991="",9999,(VLOOKUP(D1991,$S$14:$V$41,3,FALSE)))</formula>
    </cfRule>
  </conditionalFormatting>
  <conditionalFormatting sqref="K1741 K1744 K1747 K1750 K1753 K1756 K1759 K1762 K1765 K1768 K1771 K1774 K1777 K1780 K1783 K1786 K1789 K1792 K1795 K1798 K1801">
    <cfRule type="cellIs" dxfId="93" priority="85" operator="greaterThan">
      <formula>IF(J1739="",9999,(VLOOKUP(J1739,$S$14:$V$41,3,FALSE)))</formula>
    </cfRule>
  </conditionalFormatting>
  <conditionalFormatting sqref="K1804 K1807 K1810 K1813 K1816 K1819 K1822 K1825 K1828 K1831 K1834 K1837 K1840 K1843 K1846 K1849 K1852 K1855 K1858 K1861 K1864">
    <cfRule type="cellIs" dxfId="92" priority="84" operator="greaterThan">
      <formula>IF(J1802="",9999,(VLOOKUP(J1802,$S$14:$V$41,3,FALSE)))</formula>
    </cfRule>
  </conditionalFormatting>
  <conditionalFormatting sqref="K1867 K1870 K1873 K1876 K1879 K1882 K1885 K1888 K1891 K1894 K1897 K1900 K1903 K1906 K1909 K1912 K1915 K1918 K1921 K1924 K1927">
    <cfRule type="cellIs" dxfId="91" priority="83" operator="greaterThan">
      <formula>IF(J1865="",9999,(VLOOKUP(J1865,$S$14:$V$41,3,FALSE)))</formula>
    </cfRule>
  </conditionalFormatting>
  <conditionalFormatting sqref="K1930 K1933 K1936 K1939 K1942 K1945 K1948 K1951 K1954 K1957 K1960 K1963 K1966 K1969 K1972 K1975 K1978 K1981 K1984 K1987 K1990">
    <cfRule type="cellIs" dxfId="90" priority="82" operator="greaterThan">
      <formula>IF(J1928="",9999,(VLOOKUP(J1928,$S$14:$V$41,3,FALSE)))</formula>
    </cfRule>
  </conditionalFormatting>
  <conditionalFormatting sqref="K1993 K1996 K1999 K2002 K2005 K2008">
    <cfRule type="cellIs" dxfId="89" priority="81" operator="greaterThan">
      <formula>IF(J1991="",9999,(VLOOKUP(J1991,$S$14:$V$41,3,FALSE)))</formula>
    </cfRule>
  </conditionalFormatting>
  <conditionalFormatting sqref="Q1741 Q1744 Q1747 Q1750 Q1753 Q1756 Q1759 Q1762 Q1765 Q1768 Q1771 Q1774 Q1777 Q1780 Q1783 Q1786 Q1789 Q1792 Q1795 Q1798 Q1801">
    <cfRule type="cellIs" dxfId="88" priority="80" operator="greaterThan">
      <formula>IF(P1739="",9999,(VLOOKUP(P1739,$S$14:$V$41,3,FALSE)))</formula>
    </cfRule>
  </conditionalFormatting>
  <conditionalFormatting sqref="Q1804 Q1807 Q1810 Q1813 Q1816 Q1819 Q1822 Q1825 Q1828 Q1831 Q1834 Q1837 Q1840 Q1843 Q1846 Q1849 Q1852 Q1855 Q1858 Q1861 Q1864">
    <cfRule type="cellIs" dxfId="87" priority="79" operator="greaterThan">
      <formula>IF(P1802="",9999,(VLOOKUP(P1802,$S$14:$V$41,3,FALSE)))</formula>
    </cfRule>
  </conditionalFormatting>
  <conditionalFormatting sqref="Q1867 Q1870 Q1873 Q1876 Q1879 Q1882 Q1885 Q1888 Q1891 Q1894 Q1897 Q1900 Q1903 Q1906 Q1909 Q1912 Q1915 Q1918 Q1921 Q1924 Q1927">
    <cfRule type="cellIs" dxfId="86" priority="78" operator="greaterThan">
      <formula>IF(P1865="",9999,(VLOOKUP(P1865,$S$14:$V$41,3,FALSE)))</formula>
    </cfRule>
  </conditionalFormatting>
  <conditionalFormatting sqref="Q1930 Q1933 Q1936 Q1939 Q1942 Q1945 Q1948 Q1951 Q1954 Q1957 Q1960 Q1963 Q1966 Q1969 Q1972 Q1975 Q1978 Q1981 Q1984 Q1987 Q1990">
    <cfRule type="cellIs" dxfId="85" priority="77" operator="greaterThan">
      <formula>IF(P1928="",9999,(VLOOKUP(P1928,$S$14:$V$41,3,FALSE)))</formula>
    </cfRule>
  </conditionalFormatting>
  <conditionalFormatting sqref="Q1993 Q1996 Q1999 Q2002 Q2005 Q2008">
    <cfRule type="cellIs" dxfId="84" priority="76" operator="greaterThan">
      <formula>IF(P1991="",9999,(VLOOKUP(P1991,$S$14:$V$41,3,FALSE)))</formula>
    </cfRule>
  </conditionalFormatting>
  <conditionalFormatting sqref="W1741 W1744 W1747 W1750 W1753 W1756 W1759 W1762 W1765 W1768 W1771 W1774 W1777 W1780 W1783 W1786 W1789 W1792 W1795 W1798 W1801">
    <cfRule type="cellIs" dxfId="83" priority="75" operator="greaterThan">
      <formula>IF(V1739="",9999,(VLOOKUP(V1739,$S$14:$V$41,3,FALSE)))</formula>
    </cfRule>
  </conditionalFormatting>
  <conditionalFormatting sqref="W1804 W1807 W1810 W1813 W1816 W1819 W1822 W1825 W1828 W1831 W1834 W1837 W1840 W1843 W1846 W1849 W1852 W1855 W1858 W1861 W1864">
    <cfRule type="cellIs" dxfId="82" priority="74" operator="greaterThan">
      <formula>IF(V1802="",9999,(VLOOKUP(V1802,$S$14:$V$41,3,FALSE)))</formula>
    </cfRule>
  </conditionalFormatting>
  <conditionalFormatting sqref="W1867 W1870 W1873 W1876 W1879 W1882 W1885 W1888 W1891 W1894 W1897 W1900 W1903 W1906 W1909 W1912 W1915 W1918 W1921 W1924 W1927">
    <cfRule type="cellIs" dxfId="81" priority="73" operator="greaterThan">
      <formula>IF(V1865="",9999,(VLOOKUP(V1865,$S$14:$V$41,3,FALSE)))</formula>
    </cfRule>
  </conditionalFormatting>
  <conditionalFormatting sqref="W1930 W1933 W1936 W1939 W1942 W1945 W1948 W1951 W1954 W1957 W1960 W1963 W1966 W1969 W1972 W1975 W1978 W1981 W1984 W1987 W1990">
    <cfRule type="cellIs" dxfId="80" priority="72" operator="greaterThan">
      <formula>IF(V1928="",9999,(VLOOKUP(V1928,$S$14:$V$41,3,FALSE)))</formula>
    </cfRule>
  </conditionalFormatting>
  <conditionalFormatting sqref="W1993 W1996 W1999 W2002 W2005 W2008">
    <cfRule type="cellIs" dxfId="79" priority="71" operator="greaterThan">
      <formula>IF(V1991="",9999,(VLOOKUP(V1991,$S$14:$V$41,3,FALSE)))</formula>
    </cfRule>
  </conditionalFormatting>
  <conditionalFormatting sqref="AC1741 AC1744 AC1747 AC1750 AC1753 AC1756 AC1759 AC1762 AC1765 AC1768 AC1771 AC1774 AC1777 AC1780 AC1783 AC1786 AC1789 AC1792 AC1795 AC1798 AC1801">
    <cfRule type="cellIs" dxfId="78" priority="70" operator="greaterThan">
      <formula>IF(AB1739="",9999,(VLOOKUP(AB1739,$S$14:$V$41,3,FALSE)))</formula>
    </cfRule>
  </conditionalFormatting>
  <conditionalFormatting sqref="AC1804 AC1807 AC1810 AC1813 AC1816 AC1819 AC1822 AC1825 AC1828 AC1831 AC1834 AC1837 AC1840 AC1843 AC1846 AC1849 AC1852 AC1855 AC1858 AC1861 AC1864">
    <cfRule type="cellIs" dxfId="77" priority="69" operator="greaterThan">
      <formula>IF(AB1802="",9999,(VLOOKUP(AB1802,$S$14:$V$41,3,FALSE)))</formula>
    </cfRule>
  </conditionalFormatting>
  <conditionalFormatting sqref="AC1867 AC1870 AC1873 AC1876 AC1879 AC1882 AC1885 AC1888 AC1891 AC1894 AC1897 AC1900 AC1903 AC1906 AC1909 AC1912 AC1915 AC1918 AC1921 AC1924 AC1927">
    <cfRule type="cellIs" dxfId="76" priority="68" operator="greaterThan">
      <formula>IF(AB1865="",9999,(VLOOKUP(AB1865,$S$14:$V$41,3,FALSE)))</formula>
    </cfRule>
  </conditionalFormatting>
  <conditionalFormatting sqref="AC1930 AC1933 AC1936 AC1939 AC1942 AC1945 AC1948 AC1951 AC1954 AC1957 AC1960 AC1963 AC1966 AC1969 AC1972 AC1975 AC1978 AC1981 AC1984 AC1987 AC1990">
    <cfRule type="cellIs" dxfId="75" priority="67" operator="greaterThan">
      <formula>IF(AB1928="",9999,(VLOOKUP(AB1928,$S$14:$V$41,3,FALSE)))</formula>
    </cfRule>
  </conditionalFormatting>
  <conditionalFormatting sqref="AC1993 AC1996 AC1999 AC2002 AC2005 AC2008">
    <cfRule type="cellIs" dxfId="74" priority="66" operator="greaterThan">
      <formula>IF(AB1991="",9999,(VLOOKUP(AB1991,$S$14:$V$41,3,FALSE)))</formula>
    </cfRule>
  </conditionalFormatting>
  <conditionalFormatting sqref="AI1741 AI1744 AI1747 AI1750 AI1753 AI1756 AI1759 AI1762 AI1765 AI1768 AI1771 AI1774 AI1777 AI1780 AI1783 AI1786 AI1789 AI1792 AI1795 AI1798 AI1801">
    <cfRule type="cellIs" dxfId="73" priority="65" operator="greaterThan">
      <formula>IF(AH1739="",9999,(VLOOKUP(AH1739,$S$14:$V$41,3,FALSE)))</formula>
    </cfRule>
  </conditionalFormatting>
  <conditionalFormatting sqref="AI1804 AI1807 AI1810 AI1813 AI1816 AI1819 AI1822 AI1825 AI1828 AI1831 AI1834 AI1837 AI1840 AI1843 AI1846 AI1849 AI1852 AI1855 AI1858 AI1861 AI1864">
    <cfRule type="cellIs" dxfId="72" priority="64" operator="greaterThan">
      <formula>IF(AH1802="",9999,(VLOOKUP(AH1802,$S$14:$V$41,3,FALSE)))</formula>
    </cfRule>
  </conditionalFormatting>
  <conditionalFormatting sqref="AI1867 AI1870 AI1873 AI1876 AI1879 AI1882 AI1885 AI1888 AI1891 AI1894 AI1897 AI1900 AI1903 AI1906 AI1909 AI1912 AI1915 AI1918 AI1921 AI1924 AI1927">
    <cfRule type="cellIs" dxfId="71" priority="63" operator="greaterThan">
      <formula>IF(AH1865="",9999,(VLOOKUP(AH1865,$S$14:$V$41,3,FALSE)))</formula>
    </cfRule>
  </conditionalFormatting>
  <conditionalFormatting sqref="AI1930 AI1933 AI1936 AI1939 AI1942 AI1945 AI1948 AI1951 AI1954 AI1957 AI1960 AI1963 AI1966 AI1969 AI1972 AI1975 AI1978 AI1981 AI1984 AI1987 AI1990">
    <cfRule type="cellIs" dxfId="70" priority="62" operator="greaterThan">
      <formula>IF(AH1928="",9999,(VLOOKUP(AH1928,$S$14:$V$41,3,FALSE)))</formula>
    </cfRule>
  </conditionalFormatting>
  <conditionalFormatting sqref="AI1993 AI1996 AI1999 AI2002 AI2005 AI2008">
    <cfRule type="cellIs" dxfId="69" priority="61" operator="greaterThan">
      <formula>IF(AH1991="",9999,(VLOOKUP(AH1991,$S$14:$V$41,3,FALSE)))</formula>
    </cfRule>
  </conditionalFormatting>
  <conditionalFormatting sqref="AO1741 AO1744 AO1747 AO1750 AO1753 AO1756 AO1759 AO1762 AO1765 AO1768 AO1771 AO1774 AO1777 AO1780 AO1783 AO1786 AO1789 AO1792 AO1795 AO1798 AO1801">
    <cfRule type="cellIs" dxfId="68" priority="60" operator="greaterThan">
      <formula>IF(AN1739="",9999,(VLOOKUP(AN1739,$S$14:$V$41,3,FALSE)))</formula>
    </cfRule>
  </conditionalFormatting>
  <conditionalFormatting sqref="AO1804 AO1807 AO1810 AO1813 AO1816 AO1819 AO1822 AO1825 AO1828 AO1831 AO1834 AO1837 AO1840 AO1843 AO1846 AO1849 AO1852 AO1855 AO1858 AO1861 AO1864">
    <cfRule type="cellIs" dxfId="67" priority="59" operator="greaterThan">
      <formula>IF(AN1802="",9999,(VLOOKUP(AN1802,$S$14:$V$41,3,FALSE)))</formula>
    </cfRule>
  </conditionalFormatting>
  <conditionalFormatting sqref="AO1867 AO1870 AO1873 AO1876 AO1879 AO1882 AO1885 AO1888 AO1891 AO1894 AO1897 AO1900 AO1903 AO1906 AO1909 AO1912 AO1915 AO1918 AO1921 AO1924 AO1927">
    <cfRule type="cellIs" dxfId="66" priority="58" operator="greaterThan">
      <formula>IF(AN1865="",9999,(VLOOKUP(AN1865,$S$14:$V$41,3,FALSE)))</formula>
    </cfRule>
  </conditionalFormatting>
  <conditionalFormatting sqref="AO1930 AO1933 AO1936 AO1939 AO1942 AO1945 AO1948 AO1951 AO1954 AO1957 AO1960 AO1963 AO1966 AO1969 AO1972 AO1975 AO1978 AO1981 AO1984 AO1987 AO1990">
    <cfRule type="cellIs" dxfId="65" priority="57" operator="greaterThan">
      <formula>IF(AN1928="",9999,(VLOOKUP(AN1928,$S$14:$V$41,3,FALSE)))</formula>
    </cfRule>
  </conditionalFormatting>
  <conditionalFormatting sqref="AO1993 AO1996 AO1999 AO2002 AO2005 AO2008">
    <cfRule type="cellIs" dxfId="64" priority="56" operator="greaterThan">
      <formula>IF(AN1991="",9999,(VLOOKUP(AN1991,$S$14:$V$41,3,FALSE)))</formula>
    </cfRule>
  </conditionalFormatting>
  <conditionalFormatting sqref="AU1741 AU1744 AU1747 AU1750 AU1753 AU1756 AU1759 AU1762 AU1765 AU1768 AU1771 AU1774 AU1777 AU1780 AU1783 AU1786 AU1789 AU1792 AU1795 AU1798 AU1801">
    <cfRule type="cellIs" dxfId="63" priority="55" operator="greaterThan">
      <formula>IF(AT1739="",9999,(VLOOKUP(AT1739,$S$14:$V$41,3,FALSE)))</formula>
    </cfRule>
  </conditionalFormatting>
  <conditionalFormatting sqref="AU1804 AU1807 AU1810 AU1813 AU1816 AU1819 AU1822 AU1825 AU1828 AU1831 AU1834 AU1837 AU1840 AU1843 AU1846 AU1849 AU1852 AU1855 AU1858 AU1861 AU1864">
    <cfRule type="cellIs" dxfId="62" priority="54" operator="greaterThan">
      <formula>IF(AT1802="",9999,(VLOOKUP(AT1802,$S$14:$V$41,3,FALSE)))</formula>
    </cfRule>
  </conditionalFormatting>
  <conditionalFormatting sqref="AU1867 AU1870 AU1873 AU1876 AU1879 AU1882 AU1885 AU1888 AU1891 AU1894 AU1897 AU1900 AU1903 AU1906 AU1909 AU1912 AU1915 AU1918 AU1921 AU1924 AU1927">
    <cfRule type="cellIs" dxfId="61" priority="53" operator="greaterThan">
      <formula>IF(AT1865="",9999,(VLOOKUP(AT1865,$S$14:$V$41,3,FALSE)))</formula>
    </cfRule>
  </conditionalFormatting>
  <conditionalFormatting sqref="AU1930 AU1933 AU1936 AU1939 AU1942 AU1945 AU1948 AU1951 AU1954 AU1957 AU1960 AU1963 AU1966 AU1969 AU1972 AU1975 AU1978 AU1981 AU1984 AU1987 AU1990">
    <cfRule type="cellIs" dxfId="60" priority="52" operator="greaterThan">
      <formula>IF(AT1928="",9999,(VLOOKUP(AT1928,$S$14:$V$41,3,FALSE)))</formula>
    </cfRule>
  </conditionalFormatting>
  <conditionalFormatting sqref="AU1993 AU1996 AU1999 AU2002 AU2005 AU2008">
    <cfRule type="cellIs" dxfId="59" priority="51" operator="greaterThan">
      <formula>IF(AT1991="",9999,(VLOOKUP(AT1991,$S$14:$V$41,3,FALSE)))</formula>
    </cfRule>
  </conditionalFormatting>
  <conditionalFormatting sqref="BA1741 BA1744 BA1747 BA1750 BA1753 BA1756 BA1759 BA1762 BA1765 BA1768 BA1771 BA1774 BA1777 BA1780 BA1783 BA1786 BA1789 BA1792 BA1795 BA1798 BA1801">
    <cfRule type="cellIs" dxfId="58" priority="50" operator="greaterThan">
      <formula>IF(AZ1739="",9999,(VLOOKUP(AZ1739,$S$14:$V$41,3,FALSE)))</formula>
    </cfRule>
  </conditionalFormatting>
  <conditionalFormatting sqref="BA1804 BA1807 BA1810 BA1813 BA1816 BA1819 BA1822 BA1825 BA1828 BA1831 BA1834 BA1837 BA1840 BA1843 BA1846 BA1849 BA1852 BA1855 BA1858 BA1861 BA1864">
    <cfRule type="cellIs" dxfId="57" priority="49" operator="greaterThan">
      <formula>IF(AZ1802="",9999,(VLOOKUP(AZ1802,$S$14:$V$41,3,FALSE)))</formula>
    </cfRule>
  </conditionalFormatting>
  <conditionalFormatting sqref="BA1867 BA1870 BA1873 BA1876 BA1879 BA1882 BA1885 BA1888 BA1891 BA1894 BA1897 BA1900 BA1903 BA1906 BA1909 BA1912 BA1915 BA1918 BA1921 BA1924 BA1927">
    <cfRule type="cellIs" dxfId="56" priority="48" operator="greaterThan">
      <formula>IF(AZ1865="",9999,(VLOOKUP(AZ1865,$S$14:$V$41,3,FALSE)))</formula>
    </cfRule>
  </conditionalFormatting>
  <conditionalFormatting sqref="BA1930 BA1933 BA1936 BA1939 BA1942 BA1945 BA1948 BA1951 BA1954 BA1957 BA1960 BA1963 BA1966 BA1969 BA1972 BA1975 BA1978 BA1981 BA1984 BA1987 BA1990">
    <cfRule type="cellIs" dxfId="55" priority="47" operator="greaterThan">
      <formula>IF(AZ1928="",9999,(VLOOKUP(AZ1928,$S$14:$V$41,3,FALSE)))</formula>
    </cfRule>
  </conditionalFormatting>
  <conditionalFormatting sqref="BA1993 BA1996 BA1999 BA2002 BA2005 BA2008">
    <cfRule type="cellIs" dxfId="54" priority="46" operator="greaterThan">
      <formula>IF(AZ1991="",9999,(VLOOKUP(AZ1991,$S$14:$V$41,3,FALSE)))</formula>
    </cfRule>
  </conditionalFormatting>
  <conditionalFormatting sqref="E2013 E2016 E2019 E2022 E2025 E2028 E2031 E2034 E2037 E2040 E2043 E2046 E2049 E2052 E2055 E2058 E2061 E2064 E2067 E2070 E2073">
    <cfRule type="cellIs" dxfId="53" priority="45" operator="greaterThan">
      <formula>IF(D2011="",9999,(VLOOKUP(D2011,$S$14:$V$41,3,FALSE)))</formula>
    </cfRule>
  </conditionalFormatting>
  <conditionalFormatting sqref="E2076 E2079 E2082 E2085 E2088 E2091 E2094 E2097 E2100 E2103 E2106 E2109 E2112 E2115 E2118 E2121 E2124 E2127 E2130 E2133 E2136">
    <cfRule type="cellIs" dxfId="52" priority="44" operator="greaterThan">
      <formula>IF(D2074="",9999,(VLOOKUP(D2074,$S$14:$V$41,3,FALSE)))</formula>
    </cfRule>
  </conditionalFormatting>
  <conditionalFormatting sqref="E2139 E2142 E2145 E2148 E2151 E2154 E2157 E2160 E2163 E2166 E2169 E2172 E2175 E2178 E2181 E2184 E2187 E2190 E2193 E2196 E2199">
    <cfRule type="cellIs" dxfId="51" priority="43" operator="greaterThan">
      <formula>IF(D2137="",9999,(VLOOKUP(D2137,$S$14:$V$41,3,FALSE)))</formula>
    </cfRule>
  </conditionalFormatting>
  <conditionalFormatting sqref="E2202 E2205 E2208 E2211 E2214 E2217 E2220 E2223 E2226 E2229 E2232 E2235 E2238 E2241 E2244 E2247 E2250 E2253 E2256 E2259 E2262">
    <cfRule type="cellIs" dxfId="50" priority="42" operator="greaterThan">
      <formula>IF(D2200="",9999,(VLOOKUP(D2200,$S$14:$V$41,3,FALSE)))</formula>
    </cfRule>
  </conditionalFormatting>
  <conditionalFormatting sqref="E2265 E2268 E2271 E2274 E2277 E2280">
    <cfRule type="cellIs" dxfId="49" priority="41" operator="greaterThan">
      <formula>IF(D2263="",9999,(VLOOKUP(D2263,$S$14:$V$41,3,FALSE)))</formula>
    </cfRule>
  </conditionalFormatting>
  <conditionalFormatting sqref="K2013 K2016 K2019 K2022 K2025 K2028 K2031 K2034 K2037 K2040 K2043 K2046 K2049 K2052 K2055 K2058 K2061 K2064 K2067 K2070 K2073">
    <cfRule type="cellIs" dxfId="48" priority="40" operator="greaterThan">
      <formula>IF(J2011="",9999,(VLOOKUP(J2011,$S$14:$V$41,3,FALSE)))</formula>
    </cfRule>
  </conditionalFormatting>
  <conditionalFormatting sqref="K2076 K2079 K2082 K2085 K2088 K2091 K2094 K2097 K2100 K2103 K2106 K2109 K2112 K2115 K2118 K2121 K2124 K2127 K2130 K2133 K2136">
    <cfRule type="cellIs" dxfId="47" priority="39" operator="greaterThan">
      <formula>IF(J2074="",9999,(VLOOKUP(J2074,$S$14:$V$41,3,FALSE)))</formula>
    </cfRule>
  </conditionalFormatting>
  <conditionalFormatting sqref="K2139 K2142 K2145 K2148 K2151 K2154 K2157 K2160 K2163 K2166 K2169 K2172 K2175 K2178 K2181 K2184 K2187 K2190 K2193 K2196 K2199">
    <cfRule type="cellIs" dxfId="46" priority="38" operator="greaterThan">
      <formula>IF(J2137="",9999,(VLOOKUP(J2137,$S$14:$V$41,3,FALSE)))</formula>
    </cfRule>
  </conditionalFormatting>
  <conditionalFormatting sqref="K2202 K2205 K2208 K2211 K2214 K2217 K2220 K2223 K2226 K2229 K2232 K2235 K2238 K2241 K2244 K2247 K2250 K2253 K2256 K2259 K2262">
    <cfRule type="cellIs" dxfId="45" priority="37" operator="greaterThan">
      <formula>IF(J2200="",9999,(VLOOKUP(J2200,$S$14:$V$41,3,FALSE)))</formula>
    </cfRule>
  </conditionalFormatting>
  <conditionalFormatting sqref="K2265 K2268 K2271 K2274 K2277 K2280">
    <cfRule type="cellIs" dxfId="44" priority="36" operator="greaterThan">
      <formula>IF(J2263="",9999,(VLOOKUP(J2263,$S$14:$V$41,3,FALSE)))</formula>
    </cfRule>
  </conditionalFormatting>
  <conditionalFormatting sqref="Q2013 Q2016 Q2019 Q2022 Q2025 Q2028 Q2031 Q2034 Q2037 Q2040 Q2043 Q2046 Q2049 Q2052 Q2055 Q2058 Q2061 Q2064 Q2067 Q2070 Q2073">
    <cfRule type="cellIs" dxfId="43" priority="35" operator="greaterThan">
      <formula>IF(P2011="",9999,(VLOOKUP(P2011,$S$14:$V$41,3,FALSE)))</formula>
    </cfRule>
  </conditionalFormatting>
  <conditionalFormatting sqref="Q2076 Q2079 Q2082 Q2085 Q2088 Q2091 Q2094 Q2097 Q2100 Q2103 Q2106 Q2109 Q2112 Q2115 Q2118 Q2121 Q2124 Q2127 Q2130 Q2133 Q2136">
    <cfRule type="cellIs" dxfId="42" priority="34" operator="greaterThan">
      <formula>IF(P2074="",9999,(VLOOKUP(P2074,$S$14:$V$41,3,FALSE)))</formula>
    </cfRule>
  </conditionalFormatting>
  <conditionalFormatting sqref="Q2139 Q2142 Q2145 Q2148 Q2151 Q2154 Q2157 Q2160 Q2163 Q2166 Q2169 Q2172 Q2175 Q2178 Q2181 Q2184 Q2187 Q2190 Q2193 Q2196 Q2199">
    <cfRule type="cellIs" dxfId="41" priority="33" operator="greaterThan">
      <formula>IF(P2137="",9999,(VLOOKUP(P2137,$S$14:$V$41,3,FALSE)))</formula>
    </cfRule>
  </conditionalFormatting>
  <conditionalFormatting sqref="Q2202 Q2205 Q2208 Q2211 Q2214 Q2217 Q2220 Q2223 Q2226 Q2229 Q2232 Q2235 Q2238 Q2241 Q2244 Q2247 Q2250 Q2253 Q2256 Q2259 Q2262">
    <cfRule type="cellIs" dxfId="40" priority="32" operator="greaterThan">
      <formula>IF(P2200="",9999,(VLOOKUP(P2200,$S$14:$V$41,3,FALSE)))</formula>
    </cfRule>
  </conditionalFormatting>
  <conditionalFormatting sqref="Q2265 Q2268 Q2271 Q2274 Q2277 Q2280">
    <cfRule type="cellIs" dxfId="39" priority="31" operator="greaterThan">
      <formula>IF(P2263="",9999,(VLOOKUP(P2263,$S$14:$V$41,3,FALSE)))</formula>
    </cfRule>
  </conditionalFormatting>
  <conditionalFormatting sqref="W2013 W2016 W2019 W2022 W2025 W2028 W2031 W2034 W2037 W2040 W2043 W2046 W2049 W2052 W2055 W2058 W2061 W2064 W2067 W2070 W2073">
    <cfRule type="cellIs" dxfId="38" priority="30" operator="greaterThan">
      <formula>IF(V2011="",9999,(VLOOKUP(V2011,$S$14:$V$41,3,FALSE)))</formula>
    </cfRule>
  </conditionalFormatting>
  <conditionalFormatting sqref="W2076 W2079 W2082 W2085 W2088 W2091 W2094 W2097 W2100 W2103 W2106 W2109 W2112 W2115 W2118 W2121 W2124 W2127 W2130 W2133 W2136">
    <cfRule type="cellIs" dxfId="37" priority="29" operator="greaterThan">
      <formula>IF(V2074="",9999,(VLOOKUP(V2074,$S$14:$V$41,3,FALSE)))</formula>
    </cfRule>
  </conditionalFormatting>
  <conditionalFormatting sqref="W2139 W2142 W2145 W2148 W2151 W2154 W2157 W2160 W2163 W2166 W2169 W2172 W2175 W2178 W2181 W2184 W2187 W2190 W2193 W2196 W2199">
    <cfRule type="cellIs" dxfId="36" priority="28" operator="greaterThan">
      <formula>IF(V2137="",9999,(VLOOKUP(V2137,$S$14:$V$41,3,FALSE)))</formula>
    </cfRule>
  </conditionalFormatting>
  <conditionalFormatting sqref="W2202 W2205 W2208 W2211 W2214 W2217 W2220 W2223 W2226 W2229 W2232 W2235 W2238 W2241 W2244 W2247 W2250 W2253 W2256 W2259 W2262">
    <cfRule type="cellIs" dxfId="35" priority="27" operator="greaterThan">
      <formula>IF(V2200="",9999,(VLOOKUP(V2200,$S$14:$V$41,3,FALSE)))</formula>
    </cfRule>
  </conditionalFormatting>
  <conditionalFormatting sqref="W2265 W2268 W2271 W2274 W2277 W2280">
    <cfRule type="cellIs" dxfId="34" priority="26" operator="greaterThan">
      <formula>IF(V2263="",9999,(VLOOKUP(V2263,$S$14:$V$41,3,FALSE)))</formula>
    </cfRule>
  </conditionalFormatting>
  <conditionalFormatting sqref="AC2013 AC2016 AC2019 AC2022 AC2025 AC2028 AC2031 AC2034 AC2037 AC2040 AC2043 AC2046 AC2049 AC2052 AC2055 AC2058 AC2061 AC2064 AC2067 AC2070 AC2073">
    <cfRule type="cellIs" dxfId="33" priority="25" operator="greaterThan">
      <formula>IF(AB2011="",9999,(VLOOKUP(AB2011,$S$14:$V$41,3,FALSE)))</formula>
    </cfRule>
  </conditionalFormatting>
  <conditionalFormatting sqref="AC2076 AC2079 AC2082 AC2085 AC2088 AC2091 AC2094 AC2097 AC2100 AC2103 AC2106 AC2109 AC2112 AC2115 AC2118 AC2121 AC2124 AC2127 AC2130 AC2133 AC2136">
    <cfRule type="cellIs" dxfId="32" priority="24" operator="greaterThan">
      <formula>IF(AB2074="",9999,(VLOOKUP(AB2074,$S$14:$V$41,3,FALSE)))</formula>
    </cfRule>
  </conditionalFormatting>
  <conditionalFormatting sqref="AC2139 AC2142 AC2145 AC2148 AC2151 AC2154 AC2157 AC2160 AC2163 AC2166 AC2169 AC2172 AC2175 AC2178 AC2181 AC2184 AC2187 AC2190 AC2193 AC2196 AC2199">
    <cfRule type="cellIs" dxfId="31" priority="23" operator="greaterThan">
      <formula>IF(AB2137="",9999,(VLOOKUP(AB2137,$S$14:$V$41,3,FALSE)))</formula>
    </cfRule>
  </conditionalFormatting>
  <conditionalFormatting sqref="AC2202 AC2205 AC2208 AC2211 AC2214 AC2217 AC2220 AC2223 AC2226 AC2229 AC2232 AC2235 AC2238 AC2241 AC2244 AC2247 AC2250 AC2253 AC2256 AC2259 AC2262">
    <cfRule type="cellIs" dxfId="30" priority="22" operator="greaterThan">
      <formula>IF(AB2200="",9999,(VLOOKUP(AB2200,$S$14:$V$41,3,FALSE)))</formula>
    </cfRule>
  </conditionalFormatting>
  <conditionalFormatting sqref="AC2265 AC2268 AC2271 AC2274 AC2277 AC2280">
    <cfRule type="cellIs" dxfId="29" priority="21" operator="greaterThan">
      <formula>IF(AB2263="",9999,(VLOOKUP(AB2263,$S$14:$V$41,3,FALSE)))</formula>
    </cfRule>
  </conditionalFormatting>
  <conditionalFormatting sqref="AI2013 AI2016 AI2019 AI2022 AI2025 AI2028 AI2031 AI2034 AI2037 AI2040 AI2043 AI2046 AI2049 AI2052 AI2055 AI2058 AI2061 AI2064 AI2067 AI2070 AI2073">
    <cfRule type="cellIs" dxfId="28" priority="20" operator="greaterThan">
      <formula>IF(AH2011="",9999,(VLOOKUP(AH2011,$S$14:$V$41,3,FALSE)))</formula>
    </cfRule>
  </conditionalFormatting>
  <conditionalFormatting sqref="AI2076 AI2079 AI2082 AI2085 AI2088 AI2091 AI2094 AI2097 AI2100 AI2103 AI2106 AI2109 AI2112 AI2115 AI2118 AI2121 AI2124 AI2127 AI2130 AI2133 AI2136">
    <cfRule type="cellIs" dxfId="27" priority="19" operator="greaterThan">
      <formula>IF(AH2074="",9999,(VLOOKUP(AH2074,$S$14:$V$41,3,FALSE)))</formula>
    </cfRule>
  </conditionalFormatting>
  <conditionalFormatting sqref="AI2139 AI2142 AI2145 AI2148 AI2151 AI2154 AI2157 AI2160 AI2163 AI2166 AI2169 AI2172 AI2175 AI2178 AI2181 AI2184 AI2187 AI2190 AI2193 AI2196 AI2199">
    <cfRule type="cellIs" dxfId="26" priority="18" operator="greaterThan">
      <formula>IF(AH2137="",9999,(VLOOKUP(AH2137,$S$14:$V$41,3,FALSE)))</formula>
    </cfRule>
  </conditionalFormatting>
  <conditionalFormatting sqref="AI2202 AI2205 AI2208 AI2211 AI2214 AI2217 AI2220 AI2223 AI2226 AI2229 AI2232 AI2235 AI2238 AI2241 AI2244 AI2247 AI2250 AI2253 AI2256 AI2259 AI2262">
    <cfRule type="cellIs" dxfId="25" priority="17" operator="greaterThan">
      <formula>IF(AH2200="",9999,(VLOOKUP(AH2200,$S$14:$V$41,3,FALSE)))</formula>
    </cfRule>
  </conditionalFormatting>
  <conditionalFormatting sqref="AI2265 AI2268 AI2271 AI2274 AI2277 AI2280">
    <cfRule type="cellIs" dxfId="24" priority="16" operator="greaterThan">
      <formula>IF(AH2263="",9999,(VLOOKUP(AH2263,$S$14:$V$41,3,FALSE)))</formula>
    </cfRule>
  </conditionalFormatting>
  <conditionalFormatting sqref="AO2013 AO2016 AO2019 AO2022 AO2025 AO2028 AO2031 AO2034 AO2037 AO2040 AO2043 AO2046 AO2049 AO2052 AO2055 AO2058 AO2061 AO2064 AO2067 AO2070 AO2073">
    <cfRule type="cellIs" dxfId="23" priority="15" operator="greaterThan">
      <formula>IF(AN2011="",9999,(VLOOKUP(AN2011,$S$14:$V$41,3,FALSE)))</formula>
    </cfRule>
  </conditionalFormatting>
  <conditionalFormatting sqref="AO2076 AO2079 AO2082 AO2085 AO2088 AO2091 AO2094 AO2097 AO2100 AO2103 AO2106 AO2109 AO2112 AO2115 AO2118 AO2121 AO2124 AO2127 AO2130 AO2133 AO2136">
    <cfRule type="cellIs" dxfId="22" priority="14" operator="greaterThan">
      <formula>IF(AN2074="",9999,(VLOOKUP(AN2074,$S$14:$V$41,3,FALSE)))</formula>
    </cfRule>
  </conditionalFormatting>
  <conditionalFormatting sqref="AO2139 AO2142 AO2145 AO2148 AO2151 AO2154 AO2157 AO2160 AO2163 AO2166 AO2169 AO2172 AO2175 AO2178 AO2181 AO2184 AO2187 AO2190 AO2193 AO2196 AO2199">
    <cfRule type="cellIs" dxfId="21" priority="13" operator="greaterThan">
      <formula>IF(AN2137="",9999,(VLOOKUP(AN2137,$S$14:$V$41,3,FALSE)))</formula>
    </cfRule>
  </conditionalFormatting>
  <conditionalFormatting sqref="AO2202 AO2205 AO2208 AO2211 AO2214 AO2217 AO2220 AO2223 AO2226 AO2229 AO2232 AO2235 AO2238 AO2241 AO2244 AO2247 AO2250 AO2253 AO2256 AO2259 AO2262">
    <cfRule type="cellIs" dxfId="20" priority="12" operator="greaterThan">
      <formula>IF(AN2200="",9999,(VLOOKUP(AN2200,$S$14:$V$41,3,FALSE)))</formula>
    </cfRule>
  </conditionalFormatting>
  <conditionalFormatting sqref="AO2265 AO2268 AO2271 AO2274 AO2277 AO2280">
    <cfRule type="cellIs" dxfId="19" priority="11" operator="greaterThan">
      <formula>IF(AN2263="",9999,(VLOOKUP(AN2263,$S$14:$V$41,3,FALSE)))</formula>
    </cfRule>
  </conditionalFormatting>
  <conditionalFormatting sqref="AU2013 AU2016 AU2019 AU2022 AU2025 AU2028 AU2031 AU2034 AU2037 AU2040 AU2043 AU2046 AU2049 AU2052 AU2055 AU2058 AU2061 AU2064 AU2067 AU2070 AU2073">
    <cfRule type="cellIs" dxfId="18" priority="10" operator="greaterThan">
      <formula>IF(AT2011="",9999,(VLOOKUP(AT2011,$S$14:$V$41,3,FALSE)))</formula>
    </cfRule>
  </conditionalFormatting>
  <conditionalFormatting sqref="AU2076 AU2079 AU2082 AU2085 AU2088 AU2091 AU2094 AU2097 AU2100 AU2103 AU2106 AU2109 AU2112 AU2115 AU2118 AU2121 AU2124 AU2127 AU2130 AU2133 AU2136">
    <cfRule type="cellIs" dxfId="17" priority="9" operator="greaterThan">
      <formula>IF(AT2074="",9999,(VLOOKUP(AT2074,$S$14:$V$41,3,FALSE)))</formula>
    </cfRule>
  </conditionalFormatting>
  <conditionalFormatting sqref="AU2139 AU2142 AU2145 AU2148 AU2151 AU2154 AU2157 AU2160 AU2163 AU2166 AU2169 AU2172 AU2175 AU2178 AU2181 AU2184 AU2187 AU2190 AU2193 AU2196 AU2199">
    <cfRule type="cellIs" dxfId="16" priority="8" operator="greaterThan">
      <formula>IF(AT2137="",9999,(VLOOKUP(AT2137,$S$14:$V$41,3,FALSE)))</formula>
    </cfRule>
  </conditionalFormatting>
  <conditionalFormatting sqref="AU2202 AU2205 AU2208 AU2211 AU2214 AU2217 AU2220 AU2223 AU2226 AU2229 AU2232 AU2235 AU2238 AU2241 AU2244 AU2247 AU2250 AU2253 AU2256 AU2259 AU2262">
    <cfRule type="cellIs" dxfId="15" priority="7" operator="greaterThan">
      <formula>IF(AT2200="",9999,(VLOOKUP(AT2200,$S$14:$V$41,3,FALSE)))</formula>
    </cfRule>
  </conditionalFormatting>
  <conditionalFormatting sqref="AU2265 AU2268 AU2271 AU2274 AU2277 AU2280">
    <cfRule type="cellIs" dxfId="14" priority="6" operator="greaterThan">
      <formula>IF(AT2263="",9999,(VLOOKUP(AT2263,$S$14:$V$41,3,FALSE)))</formula>
    </cfRule>
  </conditionalFormatting>
  <conditionalFormatting sqref="BA2013 BA2016 BA2019 BA2022 BA2025 BA2028 BA2031 BA2034 BA2037 BA2040 BA2043 BA2046 BA2049 BA2052 BA2055 BA2058 BA2061 BA2064 BA2067 BA2070 BA2073">
    <cfRule type="cellIs" dxfId="13" priority="5" operator="greaterThan">
      <formula>IF(AZ2011="",9999,(VLOOKUP(AZ2011,$S$14:$V$41,3,FALSE)))</formula>
    </cfRule>
  </conditionalFormatting>
  <conditionalFormatting sqref="BA2076 BA2079 BA2082 BA2085 BA2088 BA2091 BA2094 BA2097 BA2100 BA2103 BA2106 BA2109 BA2112 BA2115 BA2118 BA2121 BA2124 BA2127 BA2130 BA2133 BA2136">
    <cfRule type="cellIs" dxfId="12" priority="4" operator="greaterThan">
      <formula>IF(AZ2074="",9999,(VLOOKUP(AZ2074,$S$14:$V$41,3,FALSE)))</formula>
    </cfRule>
  </conditionalFormatting>
  <conditionalFormatting sqref="BA2139 BA2142 BA2145 BA2148 BA2151 BA2154 BA2157 BA2160 BA2163 BA2166 BA2169 BA2172 BA2175 BA2178 BA2181 BA2184 BA2187 BA2190 BA2193 BA2196 BA2199">
    <cfRule type="cellIs" dxfId="11" priority="3" operator="greaterThan">
      <formula>IF(AZ2137="",9999,(VLOOKUP(AZ2137,$S$14:$V$41,3,FALSE)))</formula>
    </cfRule>
  </conditionalFormatting>
  <conditionalFormatting sqref="BA2202 BA2205 BA2208 BA2211 BA2214 BA2217 BA2220 BA2223 BA2226 BA2229 BA2232 BA2235 BA2238 BA2241 BA2244 BA2247 BA2250 BA2253 BA2256 BA2259 BA2262">
    <cfRule type="cellIs" dxfId="10" priority="2" operator="greaterThan">
      <formula>IF(AZ2200="",9999,(VLOOKUP(AZ2200,$S$14:$V$41,3,FALSE)))</formula>
    </cfRule>
  </conditionalFormatting>
  <conditionalFormatting sqref="BA2265 BA2268 BA2271 BA2274 BA2277 BA2280">
    <cfRule type="cellIs" dxfId="9" priority="1" operator="greaterThan">
      <formula>IF(AZ2263="",9999,(VLOOKUP(AZ2263,$S$14:$V$41,3,FALSE)))</formula>
    </cfRule>
  </conditionalFormatting>
  <hyperlinks>
    <hyperlink ref="H14:I14" location="'Master Schedule Board'!B70" tooltip="Click here to jump to this location" display="B70"/>
    <hyperlink ref="H15:I15" location="'Master Schedule Board'!B109" tooltip="Click here to jump to this location" display="B109"/>
    <hyperlink ref="H16:I16" location="'Master Schedule Board'!B173" tooltip="Click here to jump to this location" display="B173"/>
    <hyperlink ref="B70" location="'Master Schedule Board'!A1" tooltip="Click here to return to top" display="'Master Schedule Board'!A1"/>
    <hyperlink ref="B137" location="'Master Schedule Board'!A1" tooltip="Click here to return to top" display="'Master Schedule Board'!A1"/>
    <hyperlink ref="B201" location="'Master Schedule Board'!A1" tooltip="Click here to return to top" display="'Master Schedule Board'!A1"/>
    <hyperlink ref="H17:I17" location="'Master Schedule Board'!B237" tooltip="Click here to jump to this location" display="B237"/>
    <hyperlink ref="H18:I18" location="'Master Schedule Board'!B301" tooltip="Click here to jump to this location" display="B301"/>
    <hyperlink ref="H19:I19" location="'Master Schedule Board'!B365" tooltip="Click here to jump to this location" display="B365"/>
    <hyperlink ref="H20:I20" location="'Master Schedule Board'!B429" tooltip="Click here to jump to this location" display="B429"/>
    <hyperlink ref="H21:I21" location="'Master Schedule Board'!B493" tooltip="Click here to jump to this location" display="B493"/>
    <hyperlink ref="H22:I22" location="'Master Schedule Board'!B557" tooltip="Click here to jump to this location" display="B557"/>
    <hyperlink ref="H23:I23" location="'Master Schedule Board'!B621" tooltip="Click here to jump to this location" display="B621"/>
    <hyperlink ref="H24:I24" location="'Master Schedule Board'!B685" tooltip="Click here to jump to this location" display="B685"/>
    <hyperlink ref="H26:I26" location="'Master Schedule Board'!B813" tooltip="Click here to jump to this location" display="B813"/>
    <hyperlink ref="H27:I27" location="'Master Schedule Board'!B877" tooltip="Click here to jump to this location" display="B877"/>
    <hyperlink ref="H28:I28" location="'Master Schedule Board'!B941" tooltip="Click here to jump to this location" display="B941"/>
    <hyperlink ref="H29:I29" location="'Master Schedule Board'!B1005" tooltip="Click here to jump to this location" display="B1005"/>
    <hyperlink ref="H30:I30" location="'Master Schedule Board'!B1069" tooltip="Click here to jump to this location" display="B1069"/>
    <hyperlink ref="H31:I31" location="'Master Schedule Board'!B1133" tooltip="Click here to jump to this location" display="B1133"/>
    <hyperlink ref="H32:I32" location="'Master Schedule Board'!B1197" tooltip="Click here to jump to this location" display="B1197"/>
    <hyperlink ref="H33:I33" location="'Master Schedule Board'!B1261" tooltip="Click here to jump to this location" display="B1261"/>
    <hyperlink ref="H34:I34" location="'Master Schedule Board'!B1325" tooltip="Click here to jump to this location" display="B1325"/>
    <hyperlink ref="H35:I35" location="'Master Schedule Board'!B1389" tooltip="Click here to jump to this location" display="B1389"/>
    <hyperlink ref="H36:I36" location="'Master Schedule Board'!B1453" tooltip="Click here to jump to this location" display="B1453"/>
    <hyperlink ref="H37:I37" location="'Master Schedule Board'!B1517" tooltip="Click here to jump to this location" display="B1517"/>
    <hyperlink ref="H38:I38" location="'Master Schedule Board'!B1581" tooltip="Click here to jump to this location" display="B1581"/>
    <hyperlink ref="H39:I39" location="'Master Schedule Board'!B1645" tooltip="Click here to jump to this location" display="B1645"/>
    <hyperlink ref="B265" location="'Master Schedule Board'!A1" tooltip="Click here to return to top" display="'Master Schedule Board'!A1"/>
    <hyperlink ref="B329" location="'Master Schedule Board'!A1" tooltip="Click here to return to top" display="'Master Schedule Board'!A1"/>
    <hyperlink ref="B393" location="'Master Schedule Board'!A1" tooltip="Click here to return to top" display="'Master Schedule Board'!A1"/>
    <hyperlink ref="B457" location="'Master Schedule Board'!A1" tooltip="Click here to return to top" display="'Master Schedule Board'!A1"/>
    <hyperlink ref="B521" location="'Master Schedule Board'!A1" tooltip="Click here to return to top" display="'Master Schedule Board'!A1"/>
    <hyperlink ref="B585" location="'Master Schedule Board'!A1" tooltip="Click here to return to top" display="'Master Schedule Board'!A1"/>
    <hyperlink ref="B649" location="'Master Schedule Board'!A1" tooltip="Click here to return to top" display="'Master Schedule Board'!A1"/>
    <hyperlink ref="B713" location="'Master Schedule Board'!A1" tooltip="Click here to return to top" display="'Master Schedule Board'!A1"/>
    <hyperlink ref="B777" location="'Master Schedule Board'!A1" tooltip="Click here to return to top" display="'Master Schedule Board'!A1"/>
    <hyperlink ref="B841" location="'Master Schedule Board'!A1" tooltip="Click here to return to top" display="'Master Schedule Board'!A1"/>
    <hyperlink ref="B905" location="'Master Schedule Board'!A1" tooltip="Click here to return to top" display="'Master Schedule Board'!A1"/>
    <hyperlink ref="B969" location="'Master Schedule Board'!A1" tooltip="Click here to return to top" display="'Master Schedule Board'!A1"/>
    <hyperlink ref="B1033" location="'Master Schedule Board'!A1" tooltip="Click here to return to top" display="'Master Schedule Board'!A1"/>
    <hyperlink ref="B1097" location="'Master Schedule Board'!A1" tooltip="Click here to return to top" display="'Master Schedule Board'!A1"/>
    <hyperlink ref="B1161" location="'Master Schedule Board'!A1" tooltip="Click here to return to top" display="'Master Schedule Board'!A1"/>
    <hyperlink ref="B1225" location="'Master Schedule Board'!A1" tooltip="Click here to return to top" display="'Master Schedule Board'!A1"/>
    <hyperlink ref="B1289" location="'Master Schedule Board'!A1" tooltip="Click here to return to top" display="'Master Schedule Board'!A1"/>
    <hyperlink ref="B1353" location="'Master Schedule Board'!A1" tooltip="Click here to return to top" display="'Master Schedule Board'!A1"/>
    <hyperlink ref="B1417" location="'Master Schedule Board'!A1" tooltip="Click here to return to top" display="'Master Schedule Board'!A1"/>
    <hyperlink ref="B1481" location="'Master Schedule Board'!A1" tooltip="Click here to return to top" display="'Master Schedule Board'!A1"/>
    <hyperlink ref="B1545" location="'Master Schedule Board'!A1" tooltip="Click here to return to top" display="'Master Schedule Board'!A1"/>
    <hyperlink ref="B1609" location="'Master Schedule Board'!A1" tooltip="Click here to return to top" display="'Master Schedule Board'!A1"/>
    <hyperlink ref="B1673" location="'Master Schedule Board'!A1" tooltip="Click here to return to top" display="'Master Schedule Board'!A1"/>
    <hyperlink ref="B1737" location="'Master Schedule Board'!A1" tooltip="Click here to return to top" display="'Master Schedule Board'!A1"/>
    <hyperlink ref="H40:I40" location="'Master Schedule Board'!B1709" tooltip="Click here to jump to this locatuib" display="B1709"/>
    <hyperlink ref="B2009" location="'Master Schedule Board'!A1" tooltip="Click here to return to top" display="'Master Schedule Board'!A1"/>
    <hyperlink ref="H41:I41" location="'Master Schedule Board'!B1981" tooltip="Click here to jump to this location" display="B1981"/>
    <hyperlink ref="H14" location="'Master Schedule Board'!B70" tooltip="Click here to jump to this location" display="B70"/>
    <hyperlink ref="H15" location="'Master Schedule Board'!B137" tooltip="Click here to jump to this location" display="B137"/>
    <hyperlink ref="H16" location="'Master Schedule Board'!B201" tooltip="Click here to jump to this location" display="B201"/>
    <hyperlink ref="H17" location="'Master Schedule Board'!B265" tooltip="Click here to jump to this location" display="B265"/>
    <hyperlink ref="H18" location="'Master Schedule Board'!B329" tooltip="Click here to jump to this location" display="B329"/>
    <hyperlink ref="H19" location="'Master Schedule Board'!B393" tooltip="Click here to jump to this location" display="B393"/>
    <hyperlink ref="H20" location="'Master Schedule Board'!B457" tooltip="Click here to jump to this location" display="B457"/>
    <hyperlink ref="H21" location="'Master Schedule Board'!B521" tooltip="Click here to jump to this location" display="B521"/>
    <hyperlink ref="H22" location="'Master Schedule Board'!B585" tooltip="Click here to jump to this location" display="B585"/>
    <hyperlink ref="H23" location="'Master Schedule Board'!B649" tooltip="Click here to jump to this location" display="B649"/>
    <hyperlink ref="H24" location="'Master Schedule Board'!B713" tooltip="Click here to jump to this location" display="B713"/>
    <hyperlink ref="H25" location="'Master Schedule Board'!B777" tooltip="Click here to jump to this location" display="B777"/>
    <hyperlink ref="H26" location="'Master Schedule Board'!B841" tooltip="Click here to jump to this location" display="B841"/>
    <hyperlink ref="H27" location="'Master Schedule Board'!B905" tooltip="Click here to jump to this location" display="B905"/>
    <hyperlink ref="H28" location="'Master Schedule Board'!B969" tooltip="Click here to jump to this location" display="B969"/>
    <hyperlink ref="H29" location="'Master Schedule Board'!B1033" tooltip="Click here to jump to this location" display="B1033"/>
    <hyperlink ref="H30" location="'Master Schedule Board'!B1097" tooltip="Click here to jump to this location" display="B1097"/>
    <hyperlink ref="H31" location="'Master Schedule Board'!B1161" tooltip="Click here to jump to this location" display="B1161"/>
    <hyperlink ref="H32" location="'Master Schedule Board'!B1225" tooltip="Click here to jump to this location" display="B1225"/>
    <hyperlink ref="H33" location="'Master Schedule Board'!B1289" tooltip="Click here to jump to this location" display="B1289"/>
    <hyperlink ref="H34" location="'Master Schedule Board'!B1353" tooltip="Click here to jump to this location" display="B1353"/>
    <hyperlink ref="H35" location="'Master Schedule Board'!B1417" tooltip="Click here to jump to this location" display="B1417"/>
    <hyperlink ref="H36" location="'Master Schedule Board'!B1481" tooltip="Click here to jump to this location" display="B1481"/>
    <hyperlink ref="H37" location="'Master Schedule Board'!B1545" tooltip="Click here to jump to this location" display="B1545"/>
    <hyperlink ref="H38" location="'Master Schedule Board'!B1609" tooltip="Click here to jump to this location" display="B1609"/>
    <hyperlink ref="H39" location="'Master Schedule Board'!B1673" tooltip="Click here to jump to this location" display="B1673"/>
    <hyperlink ref="H40" location="'Master Schedule Board'!B1737" tooltip="Click here to jump to this locatuib" display="B1737"/>
    <hyperlink ref="H41" location="'Master Schedule Board'!B2009" tooltip="Click here to jump to this location" display="B2009"/>
    <hyperlink ref="Y18:Z18" location="'Master Schedule Board'!D2011" display="D2011"/>
    <hyperlink ref="D2011" location="'Master Schedule Board'!Y18" tooltip="Click Here to Go Back" display="'Master Schedule Board'!Y18"/>
    <hyperlink ref="Y19:Z19" location="'Master Schedule Board'!D2029" display="D2029"/>
    <hyperlink ref="Y20:Z20" location="'Master Schedule Board'!D2047" display="D2047"/>
    <hyperlink ref="Y21:Z21" location="'Master Schedule Board'!D2065" display="D2065"/>
    <hyperlink ref="Y22:Z22" location="'Master Schedule Board'!D2083" display="D2083"/>
    <hyperlink ref="Y23:Z23" location="'Master Schedule Board'!D2101" display="D2101"/>
    <hyperlink ref="Y24:Z24" location="'Master Schedule Board'!D2119" display="D2119"/>
    <hyperlink ref="Y25:Z25" location="'Master Schedule Board'!D2137" display="D2137"/>
    <hyperlink ref="Y26:Z26" location="'Master Schedule Board'!D2155" display="D2155"/>
    <hyperlink ref="Y27:Z27" location="'Master Schedule Board'!D2173" display="D2173"/>
    <hyperlink ref="Y28:Z28" location="'Master Schedule Board'!D2191" display="D2191"/>
    <hyperlink ref="Y29:Z29" location="'Master Schedule Board'!D2209" display="D2209"/>
    <hyperlink ref="Y30:Z30" location="'Master Schedule Board'!D2227" display="D2227"/>
    <hyperlink ref="Y31:Z31" location="'Master Schedule Board'!D2245" display="D2245"/>
    <hyperlink ref="Y32:Z32" location="'Master Schedule Board'!D2263" display="D2263"/>
    <hyperlink ref="D2263" location="'Master Schedule Board'!Y32" tooltip="Click Here to Go Back" display="'Master Schedule Board'!Y32"/>
    <hyperlink ref="D2245" location="'Master Schedule Board'!Y31" tooltip="Click Here to Go Back" display="'Master Schedule Board'!Y31"/>
    <hyperlink ref="D2227" location="'Master Schedule Board'!Y30" tooltip="Click Here to Go Back" display="'Master Schedule Board'!Y30"/>
    <hyperlink ref="D2209" location="'Master Schedule Board'!Y29" tooltip="Click Here to Go Back" display="'Master Schedule Board'!Y29"/>
    <hyperlink ref="D2191" location="'Master Schedule Board'!Y28" tooltip="Click Here to Go Back" display="'Master Schedule Board'!Y28"/>
    <hyperlink ref="D2173" location="'Master Schedule Board'!Y27" tooltip="Click Here to Go Back" display="'Master Schedule Board'!Y27"/>
    <hyperlink ref="D2155" location="'Master Schedule Board'!Y26" tooltip="Click Here to Go Back" display="'Master Schedule Board'!Y26"/>
    <hyperlink ref="D2137" location="'Master Schedule Board'!Y25" tooltip="Click Here to Go Back" display="'Master Schedule Board'!Y25"/>
    <hyperlink ref="D2119" location="'Master Schedule Board'!Y24" tooltip="Click Here to Go Back" display="'Master Schedule Board'!Y24"/>
    <hyperlink ref="D2101" location="'Master Schedule Board'!Y23" tooltip="Click Here to Go Back" display="'Master Schedule Board'!Y23"/>
    <hyperlink ref="D2083" location="'Master Schedule Board'!Y22" tooltip="Click Here to Go Back" display="'Master Schedule Board'!Y22"/>
    <hyperlink ref="D2065" location="'Master Schedule Board'!Y21" tooltip="Click Here to Go Back" display="'Master Schedule Board'!Y21"/>
    <hyperlink ref="D2047" location="'Master Schedule Board'!Y20" tooltip="Click Here to Go Back" display="'Master Schedule Board'!Y20"/>
    <hyperlink ref="D2029" location="'Master Schedule Board'!Y19" tooltip="Click Here to Go Back" display="'Master Schedule Board'!Y19"/>
    <hyperlink ref="D1739" location="'Master Schedule Board'!Y36" tooltip="Click Here to Go Back" display="'Master Schedule Board'!Y36"/>
    <hyperlink ref="D1757" location="'Master Schedule Board'!Y37" tooltip="Click Here to Go Back" display="'Master Schedule Board'!Y37"/>
    <hyperlink ref="D1775" location="'Master Schedule Board'!Y38" tooltip="Click Here to Go Back" display="'Master Schedule Board'!Y38"/>
    <hyperlink ref="D1793" location="'Master Schedule Board'!Y39" tooltip="Click Here to Go Back" display="'Master Schedule Board'!Y39"/>
    <hyperlink ref="D1811" location="'Master Schedule Board'!Y40" tooltip="Click Here to Go Back" display="'Master Schedule Board'!Y40"/>
    <hyperlink ref="D1829" location="'Master Schedule Board'!Y41" tooltip="Click Here to Go Back" display="'Master Schedule Board'!Y41"/>
    <hyperlink ref="D1847" location="'Master Schedule Board'!Y42" tooltip="Click Here to Go Back" display="'Master Schedule Board'!Y42"/>
    <hyperlink ref="D1865" location="'Master Schedule Board'!Y43" tooltip="Click Here to Go Back" display="'Master Schedule Board'!Y43"/>
    <hyperlink ref="D1883" location="'Master Schedule Board'!Y44" tooltip="Click Here to Go Back" display="'Master Schedule Board'!Y44"/>
    <hyperlink ref="D1901" location="'Master Schedule Board'!Y45" tooltip="Click Here to Go Back" display="'Master Schedule Board'!Y45"/>
    <hyperlink ref="D1919" location="'Master Schedule Board'!Y46" tooltip="Click Here to Go Back" display="'Master Schedule Board'!Y46"/>
    <hyperlink ref="D1937" location="'Master Schedule Board'!Y47" tooltip="Click Here to Go Back" display="'Master Schedule Board'!Y47"/>
    <hyperlink ref="D1955" location="'Master Schedule Board'!Y48" tooltip="Click Here to Go Back" display="'Master Schedule Board'!Y48"/>
    <hyperlink ref="D1973" location="'Master Schedule Board'!Y49" tooltip="Click Here to Go Back" display="'Master Schedule Board'!Y49"/>
    <hyperlink ref="D1991" location="'Master Schedule Board'!Y50" tooltip="Click Here to Go Back" display="'Master Schedule Board'!Y50"/>
    <hyperlink ref="Y36:Z36" location="'Master Schedule Board'!D1739" display="D1739"/>
    <hyperlink ref="Y37:Z37" location="'Master Schedule Board'!D1757" display="D1757"/>
    <hyperlink ref="Y38:Z38" location="'Master Schedule Board'!D1775" display="D1775"/>
    <hyperlink ref="Y39:Z39" location="'Master Schedule Board'!D1793" display="D1793"/>
    <hyperlink ref="Y40:Z40" location="'Master Schedule Board'!D1811" display="D1811"/>
    <hyperlink ref="Y41:Z41" location="'Master Schedule Board'!D1829" display="D1829"/>
    <hyperlink ref="Y42:Z42" location="'Master Schedule Board'!D1847" display="D1847"/>
    <hyperlink ref="Y43:Z43" location="'Master Schedule Board'!D1865" display="D1865"/>
    <hyperlink ref="Y44:Z44" location="'Master Schedule Board'!D1883" display="D1883"/>
    <hyperlink ref="Y45:Z45" location="'Master Schedule Board'!D1901" display="D1901"/>
    <hyperlink ref="Y46:Z46" location="'Master Schedule Board'!D1919" display="D1919"/>
    <hyperlink ref="Y47:Z47" location="'Master Schedule Board'!D1937" display="D1937"/>
    <hyperlink ref="Y48:Z48" location="'Master Schedule Board'!D1955" display="D1955"/>
    <hyperlink ref="Y49:Z49" location="'Master Schedule Board'!D1973" display="D1973"/>
    <hyperlink ref="Y50:Z50" location="'Master Schedule Board'!D1991" display="D1991"/>
  </hyperlinks>
  <pageMargins left="0" right="0" top="0" bottom="0" header="0" footer="0"/>
  <pageSetup paperSize="5" scale="60" orientation="landscape" r:id="rId1"/>
  <headerFooter alignWithMargins="0"/>
  <rowBreaks count="36" manualBreakCount="36">
    <brk id="66" max="16383" man="1"/>
    <brk id="136" max="16383" man="1"/>
    <brk id="200" max="16383" man="1"/>
    <brk id="264" max="16383" man="1"/>
    <brk id="328" max="16383" man="1"/>
    <brk id="392" max="16383" man="1"/>
    <brk id="456" max="16383" man="1"/>
    <brk id="520" max="16383" man="1"/>
    <brk id="584" max="16383" man="1"/>
    <brk id="648" max="16383" man="1"/>
    <brk id="712" max="16383" man="1"/>
    <brk id="776" max="16383" man="1"/>
    <brk id="840" max="16383" man="1"/>
    <brk id="904" max="16383" man="1"/>
    <brk id="968" max="16383" man="1"/>
    <brk id="1032" max="16383" man="1"/>
    <brk id="1096" max="16383" man="1"/>
    <brk id="1160" max="16383" man="1"/>
    <brk id="1224" max="16383" man="1"/>
    <brk id="1288" max="16383" man="1"/>
    <brk id="1352" max="16383" man="1"/>
    <brk id="1416" max="16383" man="1"/>
    <brk id="1480" max="16383" man="1"/>
    <brk id="1544" max="16383" man="1"/>
    <brk id="1608" max="16383" man="1"/>
    <brk id="1672" max="16383" man="1"/>
    <brk id="1736" max="16383" man="1"/>
    <brk id="1792" max="16383" man="1"/>
    <brk id="1846" max="16383" man="1"/>
    <brk id="1900" max="16383" man="1"/>
    <brk id="1954" max="16383" man="1"/>
    <brk id="2008" max="16383" man="1"/>
    <brk id="2064" max="16383" man="1"/>
    <brk id="2118" max="16383" man="1"/>
    <brk id="2172" max="16383" man="1"/>
    <brk id="2226" max="16383" man="1"/>
  </rowBreaks>
  <colBreaks count="3" manualBreakCount="3">
    <brk id="58" max="1048575" man="1"/>
    <brk id="103" max="1048575" man="1"/>
    <brk id="134"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sqref="A1:J1"/>
    </sheetView>
  </sheetViews>
  <sheetFormatPr defaultRowHeight="12.75"/>
  <cols>
    <col min="1" max="4" width="9.140625" style="135"/>
    <col min="5" max="5" width="9.7109375" style="135" customWidth="1"/>
    <col min="6" max="16384" width="9.140625" style="135"/>
  </cols>
  <sheetData>
    <row r="1" spans="1:10" ht="21.75" thickBot="1">
      <c r="A1" s="827" t="s">
        <v>17</v>
      </c>
      <c r="B1" s="828"/>
      <c r="C1" s="828"/>
      <c r="D1" s="828"/>
      <c r="E1" s="828"/>
      <c r="F1" s="828"/>
      <c r="G1" s="828"/>
      <c r="H1" s="828"/>
      <c r="I1" s="828"/>
      <c r="J1" s="829"/>
    </row>
    <row r="2" spans="1:10" ht="13.5" thickBot="1"/>
    <row r="3" spans="1:10">
      <c r="C3" s="830" t="s">
        <v>130</v>
      </c>
      <c r="D3" s="831"/>
      <c r="E3" s="831"/>
      <c r="F3" s="831"/>
      <c r="G3" s="831"/>
      <c r="H3" s="832"/>
    </row>
    <row r="4" spans="1:10" ht="13.5" thickBot="1">
      <c r="C4" s="833"/>
      <c r="D4" s="834"/>
      <c r="E4" s="834"/>
      <c r="F4" s="834"/>
      <c r="G4" s="834"/>
      <c r="H4" s="835"/>
    </row>
    <row r="5" spans="1:10" ht="13.5" thickBot="1"/>
    <row r="6" spans="1:10" ht="13.5" thickBot="1">
      <c r="A6" s="806" t="s">
        <v>137</v>
      </c>
      <c r="B6" s="826"/>
      <c r="C6" s="596" t="str">
        <f>'Master Schedule Board'!T9</f>
        <v/>
      </c>
      <c r="D6" s="839" t="s">
        <v>138</v>
      </c>
      <c r="E6" s="826"/>
      <c r="F6" s="596" t="str">
        <f>'Master Schedule Board'!T7</f>
        <v/>
      </c>
      <c r="G6" s="839" t="s">
        <v>139</v>
      </c>
      <c r="H6" s="826"/>
      <c r="I6" s="13" t="str">
        <f>'Master Schedule Board'!T5</f>
        <v/>
      </c>
    </row>
    <row r="7" spans="1:10" ht="13.5" thickBot="1">
      <c r="A7" s="580"/>
      <c r="B7" s="562"/>
      <c r="C7" s="594"/>
      <c r="D7" s="562"/>
      <c r="E7" s="562"/>
      <c r="F7" s="594"/>
      <c r="G7" s="562"/>
      <c r="H7" s="562"/>
      <c r="I7" s="153"/>
    </row>
    <row r="8" spans="1:10" ht="13.5" thickBot="1">
      <c r="A8" s="806" t="s">
        <v>142</v>
      </c>
      <c r="B8" s="806"/>
      <c r="C8" s="806"/>
      <c r="D8" s="13">
        <f>'Master Schedule Board'!N9</f>
        <v>0</v>
      </c>
      <c r="F8" s="806" t="s">
        <v>143</v>
      </c>
      <c r="G8" s="806"/>
      <c r="H8" s="806"/>
      <c r="I8" s="13">
        <f>'Master Schedule Board'!N10</f>
        <v>0</v>
      </c>
    </row>
    <row r="9" spans="1:10" ht="13.5" thickBot="1">
      <c r="A9" s="580"/>
      <c r="B9" s="580"/>
      <c r="C9" s="580"/>
      <c r="D9" s="153"/>
      <c r="F9" s="580"/>
      <c r="G9" s="580"/>
      <c r="H9" s="580"/>
      <c r="I9" s="153"/>
    </row>
    <row r="10" spans="1:10" ht="13.5" thickBot="1">
      <c r="B10" s="836" t="s">
        <v>144</v>
      </c>
      <c r="C10" s="837"/>
      <c r="D10" s="838"/>
      <c r="G10" s="807" t="s">
        <v>145</v>
      </c>
      <c r="H10" s="808"/>
      <c r="I10" s="809"/>
    </row>
    <row r="11" spans="1:10" ht="13.5" thickBot="1">
      <c r="A11" s="806" t="s">
        <v>131</v>
      </c>
      <c r="B11" s="806"/>
      <c r="C11" s="826"/>
      <c r="D11" s="10">
        <f>'Master Schedule Board'!AJ51</f>
        <v>0</v>
      </c>
      <c r="F11" s="806" t="s">
        <v>135</v>
      </c>
      <c r="G11" s="806"/>
      <c r="H11" s="826"/>
      <c r="I11" s="10">
        <f>'Master Schedule Board'!AJ33</f>
        <v>0</v>
      </c>
    </row>
    <row r="12" spans="1:10" ht="13.5" thickBot="1">
      <c r="A12" s="806" t="s">
        <v>132</v>
      </c>
      <c r="B12" s="806"/>
      <c r="C12" s="826"/>
      <c r="D12" s="13">
        <f>D11*D8</f>
        <v>0</v>
      </c>
      <c r="F12" s="806" t="s">
        <v>132</v>
      </c>
      <c r="G12" s="806"/>
      <c r="H12" s="806"/>
      <c r="I12" s="13">
        <f>I11*D8</f>
        <v>0</v>
      </c>
    </row>
    <row r="13" spans="1:10" ht="13.5" thickBot="1">
      <c r="A13" s="806" t="s">
        <v>134</v>
      </c>
      <c r="B13" s="806"/>
      <c r="C13" s="806"/>
      <c r="D13" s="13">
        <f>'Master Schedule Board'!C1756+'Master Schedule Board'!C1774+'Master Schedule Board'!C1792+'Master Schedule Board'!C1810+'Master Schedule Board'!C1828+'Master Schedule Board'!C1846+'Master Schedule Board'!C1864+'Master Schedule Board'!C1882+'Master Schedule Board'!C1900+'Master Schedule Board'!C1918+'Master Schedule Board'!C1936+'Master Schedule Board'!C1954+'Master Schedule Board'!C1972+'Master Schedule Board'!C1990+'Master Schedule Board'!C2008</f>
        <v>0</v>
      </c>
      <c r="F13" s="135" t="s">
        <v>136</v>
      </c>
      <c r="I13" s="13">
        <f>'Master Schedule Board'!C2028+'Master Schedule Board'!C2046+'Master Schedule Board'!C2064+'Master Schedule Board'!C2082+'Master Schedule Board'!C2100+'Master Schedule Board'!C2118+'Master Schedule Board'!C2136+'Master Schedule Board'!C2154+'Master Schedule Board'!C2172+'Master Schedule Board'!C2190+'Master Schedule Board'!C2208+'Master Schedule Board'!C2226+'Master Schedule Board'!C2244+'Master Schedule Board'!C2262+'Master Schedule Board'!C2280</f>
        <v>0</v>
      </c>
    </row>
    <row r="14" spans="1:10" ht="13.5" thickBot="1">
      <c r="A14" s="806" t="s">
        <v>133</v>
      </c>
      <c r="B14" s="806"/>
      <c r="C14" s="806"/>
      <c r="D14" s="13">
        <f>D12-D13</f>
        <v>0</v>
      </c>
      <c r="F14" s="135" t="s">
        <v>133</v>
      </c>
      <c r="I14" s="13">
        <f>I12-I13</f>
        <v>0</v>
      </c>
    </row>
    <row r="15" spans="1:10" ht="12.75" customHeight="1" thickBot="1">
      <c r="A15" s="806" t="s">
        <v>141</v>
      </c>
      <c r="B15" s="806"/>
      <c r="C15" s="806"/>
      <c r="D15" s="597" t="e">
        <f>(D13/C6)</f>
        <v>#VALUE!</v>
      </c>
      <c r="F15" s="806" t="s">
        <v>140</v>
      </c>
      <c r="G15" s="806"/>
      <c r="H15" s="806"/>
      <c r="I15" s="597" t="e">
        <f>I14/C6</f>
        <v>#VALUE!</v>
      </c>
    </row>
    <row r="16" spans="1:10" ht="13.5" thickBot="1">
      <c r="A16" s="591"/>
      <c r="B16" s="591"/>
      <c r="C16" s="591"/>
    </row>
    <row r="17" spans="2:8">
      <c r="B17" s="819" t="s">
        <v>147</v>
      </c>
      <c r="C17" s="820"/>
      <c r="D17" s="820"/>
      <c r="E17" s="821"/>
    </row>
    <row r="18" spans="2:8" ht="13.5" thickBot="1">
      <c r="B18" s="822"/>
      <c r="C18" s="734"/>
      <c r="D18" s="734"/>
      <c r="E18" s="735"/>
    </row>
    <row r="19" spans="2:8" ht="13.5" thickBot="1">
      <c r="B19" s="823"/>
      <c r="C19" s="824"/>
      <c r="D19" s="824"/>
      <c r="E19" s="825"/>
      <c r="F19" s="598" t="e">
        <f>I15-D15</f>
        <v>#VALUE!</v>
      </c>
      <c r="G19" s="595" t="s">
        <v>146</v>
      </c>
    </row>
    <row r="20" spans="2:8" ht="13.5" thickBot="1"/>
    <row r="21" spans="2:8">
      <c r="B21" s="810" t="e">
        <f>IF(F19&gt;0,"You are using extra General Education FTE through the placement of Special Education Students in General Education classes. You have a valid argument for additional FTE.", IF(F19&lt;0,"You are gaining General Education FTE through the placement of Special Education Students in Special Education classes. You do not have a valid argument for extra FTE.","There is no FTE impact due to the placement of Special Education Students in General Education classes."))</f>
        <v>#VALUE!</v>
      </c>
      <c r="C21" s="811"/>
      <c r="D21" s="811"/>
      <c r="E21" s="811"/>
      <c r="F21" s="811"/>
      <c r="G21" s="811"/>
      <c r="H21" s="812"/>
    </row>
    <row r="22" spans="2:8">
      <c r="B22" s="813"/>
      <c r="C22" s="814"/>
      <c r="D22" s="814"/>
      <c r="E22" s="814"/>
      <c r="F22" s="814"/>
      <c r="G22" s="814"/>
      <c r="H22" s="815"/>
    </row>
    <row r="23" spans="2:8" ht="13.5" thickBot="1">
      <c r="B23" s="816"/>
      <c r="C23" s="817"/>
      <c r="D23" s="817"/>
      <c r="E23" s="817"/>
      <c r="F23" s="817"/>
      <c r="G23" s="817"/>
      <c r="H23" s="818"/>
    </row>
  </sheetData>
  <sheetProtection algorithmName="SHA-512" hashValue="RO/i6+S1Q/wTGgURQsrV2ByEWrDmofXQm74Daxppsc55Q2HaqNv7RCZbByEcBpISivG85lLs49sV7C9NhP62zQ==" saltValue="nGe7JkhubbiuEJBamMlFig==" spinCount="100000" sheet="1" formatCells="0" formatColumns="0" formatRows="0" insertColumns="0" insertRows="0" insertHyperlinks="0" deleteColumns="0" deleteRows="0" sort="0" autoFilter="0" pivotTables="0"/>
  <mergeCells count="19">
    <mergeCell ref="A1:J1"/>
    <mergeCell ref="C3:H4"/>
    <mergeCell ref="A13:C13"/>
    <mergeCell ref="A12:C12"/>
    <mergeCell ref="A11:C11"/>
    <mergeCell ref="A8:C8"/>
    <mergeCell ref="F8:H8"/>
    <mergeCell ref="B10:D10"/>
    <mergeCell ref="G6:H6"/>
    <mergeCell ref="D6:E6"/>
    <mergeCell ref="A6:B6"/>
    <mergeCell ref="A15:C15"/>
    <mergeCell ref="F15:H15"/>
    <mergeCell ref="G10:I10"/>
    <mergeCell ref="B21:H23"/>
    <mergeCell ref="B17:E19"/>
    <mergeCell ref="A14:C14"/>
    <mergeCell ref="F11:H11"/>
    <mergeCell ref="F12: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9"/>
  <sheetViews>
    <sheetView showZeros="0" zoomScale="90" zoomScaleNormal="90" workbookViewId="0">
      <selection sqref="A1:F1"/>
    </sheetView>
  </sheetViews>
  <sheetFormatPr defaultRowHeight="12.75"/>
  <cols>
    <col min="1" max="1" width="16.7109375" style="135" customWidth="1"/>
    <col min="2" max="10" width="11.7109375" style="135" customWidth="1"/>
    <col min="11" max="12" width="9.140625" style="135"/>
    <col min="13" max="13" width="11" style="135" customWidth="1"/>
    <col min="14" max="16384" width="9.140625" style="135"/>
  </cols>
  <sheetData>
    <row r="1" spans="1:10" ht="20.25">
      <c r="A1" s="841" t="s">
        <v>67</v>
      </c>
      <c r="B1" s="841"/>
      <c r="C1" s="841"/>
      <c r="D1" s="841"/>
      <c r="E1" s="841"/>
      <c r="F1" s="841"/>
    </row>
    <row r="2" spans="1:10" ht="14.25" customHeight="1">
      <c r="A2" s="599"/>
      <c r="B2" s="599"/>
      <c r="C2" s="599"/>
      <c r="D2" s="599"/>
      <c r="E2" s="599"/>
      <c r="F2" s="599"/>
    </row>
    <row r="3" spans="1:10" ht="38.25">
      <c r="A3" s="600" t="s">
        <v>65</v>
      </c>
      <c r="D3" s="601" t="s">
        <v>63</v>
      </c>
      <c r="F3" s="840" t="s">
        <v>64</v>
      </c>
      <c r="G3" s="840"/>
      <c r="H3" s="840"/>
    </row>
    <row r="4" spans="1:10">
      <c r="C4" s="602" t="s">
        <v>62</v>
      </c>
    </row>
    <row r="5" spans="1:10">
      <c r="C5" s="679" t="s">
        <v>69</v>
      </c>
      <c r="D5" s="679"/>
      <c r="E5" s="679"/>
      <c r="F5" s="679"/>
      <c r="G5" s="679"/>
      <c r="H5" s="679"/>
      <c r="I5" s="679"/>
    </row>
    <row r="6" spans="1:10" ht="12.75" customHeight="1">
      <c r="C6" s="707" t="s">
        <v>70</v>
      </c>
      <c r="D6" s="707"/>
      <c r="E6" s="707"/>
      <c r="F6" s="707"/>
      <c r="G6" s="707"/>
      <c r="H6" s="707"/>
      <c r="I6" s="707"/>
    </row>
    <row r="7" spans="1:10">
      <c r="C7" s="707"/>
      <c r="D7" s="707"/>
      <c r="E7" s="707"/>
      <c r="F7" s="707"/>
      <c r="G7" s="707"/>
      <c r="H7" s="707"/>
      <c r="I7" s="707"/>
    </row>
    <row r="8" spans="1:10" ht="13.5" thickBot="1">
      <c r="C8" s="707"/>
      <c r="D8" s="707"/>
      <c r="E8" s="707"/>
      <c r="F8" s="707"/>
      <c r="G8" s="707"/>
      <c r="H8" s="707"/>
      <c r="I8" s="707"/>
    </row>
    <row r="9" spans="1:10" ht="13.5" thickBot="1">
      <c r="B9" s="1" t="s">
        <v>51</v>
      </c>
      <c r="C9" s="2" t="s">
        <v>52</v>
      </c>
      <c r="D9" s="2" t="s">
        <v>53</v>
      </c>
      <c r="E9" s="2" t="s">
        <v>54</v>
      </c>
      <c r="F9" s="2" t="s">
        <v>55</v>
      </c>
      <c r="G9" s="2" t="s">
        <v>56</v>
      </c>
      <c r="H9" s="2" t="s">
        <v>57</v>
      </c>
      <c r="I9" s="2" t="s">
        <v>58</v>
      </c>
      <c r="J9" s="3" t="s">
        <v>59</v>
      </c>
    </row>
    <row r="10" spans="1:10">
      <c r="A10" s="603"/>
      <c r="B10" s="606">
        <f ca="1">IF((ISERROR(OFFSET('Master Schedule Board'!D71,MATCH('Rooms by Teacher'!$A10,'Master Schedule Board'!$D$71:$D$2280,0)-1,6)))=TRUE,"",OFFSET('Master Schedule Board'!$D$71,MATCH('Rooms by Teacher'!$A10,'Master Schedule Board'!$D$71:$D$2280,0)-1,6))</f>
        <v>0</v>
      </c>
      <c r="C10" s="607">
        <f ca="1">IF((ISERROR(OFFSET('Master Schedule Board'!F71,MATCH('Rooms by Teacher'!$A10,'Master Schedule Board'!$D$71:$D$2280,0)-1,12)))=TRUE,"",OFFSET('Master Schedule Board'!$D$71,MATCH('Rooms by Teacher'!$A10,'Master Schedule Board'!$D$71:$D$2280,0)-1,12))</f>
        <v>0</v>
      </c>
      <c r="D10" s="607">
        <f ca="1">IF((ISERROR(OFFSET('Master Schedule Board'!G71,MATCH('Rooms by Teacher'!$A10,'Master Schedule Board'!$D$71:$D$2280,0)-1,18)))=TRUE,"",OFFSET('Master Schedule Board'!$D$71,MATCH('Rooms by Teacher'!$A10,'Master Schedule Board'!$D$71:$D$2280,0)-1,18))</f>
        <v>0</v>
      </c>
      <c r="E10" s="607">
        <f ca="1">IF((ISERROR(OFFSET('Master Schedule Board'!H71,MATCH('Rooms by Teacher'!$A10,'Master Schedule Board'!$D$71:$D$2280,0)-1,24)))=TRUE,"",OFFSET('Master Schedule Board'!$D$71,MATCH('Rooms by Teacher'!$A10,'Master Schedule Board'!$D$71:$D$2280,0)-1,24))</f>
        <v>0</v>
      </c>
      <c r="F10" s="607">
        <f ca="1">IF((ISERROR(OFFSET('Master Schedule Board'!I71,MATCH('Rooms by Teacher'!$A10,'Master Schedule Board'!$D$71:$D$2280,0)-1,30)))=TRUE,"",OFFSET('Master Schedule Board'!$D$71,MATCH('Rooms by Teacher'!$A10,'Master Schedule Board'!$D$71:$D$2280,0)-1,30))</f>
        <v>0</v>
      </c>
      <c r="G10" s="607">
        <f ca="1">IF((ISERROR(OFFSET('Master Schedule Board'!J71,MATCH('Rooms by Teacher'!$A10,'Master Schedule Board'!$D$71:$D$2280,0)-1,36)))=TRUE,"",OFFSET('Master Schedule Board'!$D$71,MATCH('Rooms by Teacher'!$A10,'Master Schedule Board'!$D$71:$D$2280,0)-1,36))</f>
        <v>0</v>
      </c>
      <c r="H10" s="607">
        <f ca="1">IF((ISERROR(OFFSET('Master Schedule Board'!L71,MATCH('Rooms by Teacher'!$A10,'Master Schedule Board'!$D$71:$D$2280,0)-1,42)))=TRUE,"",OFFSET('Master Schedule Board'!$D$71,MATCH('Rooms by Teacher'!$A10,'Master Schedule Board'!$D$71:$D$2280,0)-1,42))</f>
        <v>0</v>
      </c>
      <c r="I10" s="607">
        <f ca="1">IF((ISERROR(OFFSET('Master Schedule Board'!M71,MATCH('Rooms by Teacher'!$A10,'Master Schedule Board'!$D$71:$D$2280,0)-1,48)))=TRUE,"",OFFSET('Master Schedule Board'!$D$71,MATCH('Rooms by Teacher'!$A10,'Master Schedule Board'!$D$71:$D$2280,0)-1,48))</f>
        <v>0</v>
      </c>
      <c r="J10" s="608">
        <f ca="1">IF((ISERROR(OFFSET('Master Schedule Board'!N71,MATCH('Rooms by Teacher'!$A10,'Master Schedule Board'!$D$71:$D$2280,0)-1,54)))=TRUE,"",OFFSET('Master Schedule Board'!$D$71,MATCH('Rooms by Teacher'!$A10,'Master Schedule Board'!$D$71:$D$2280,0)-1,54))</f>
        <v>0</v>
      </c>
    </row>
    <row r="11" spans="1:10">
      <c r="A11" s="604"/>
      <c r="B11" s="609">
        <f ca="1">IF((ISERROR(OFFSET('Master Schedule Board'!D72,MATCH('Rooms by Teacher'!$A11,'Master Schedule Board'!$D$71:$D$2280,0)-1,6)))=TRUE,"",OFFSET('Master Schedule Board'!$D$71,MATCH('Rooms by Teacher'!$A11,'Master Schedule Board'!$D$71:$D$2280,0)-1,6))</f>
        <v>0</v>
      </c>
      <c r="C11" s="610">
        <f ca="1">IF((ISERROR(OFFSET('Master Schedule Board'!F72,MATCH('Rooms by Teacher'!$A11,'Master Schedule Board'!$D$71:$D$2280,0)-1,12)))=TRUE,"",OFFSET('Master Schedule Board'!$D$71,MATCH('Rooms by Teacher'!$A11,'Master Schedule Board'!$D$71:$D$2280,0)-1,12))</f>
        <v>0</v>
      </c>
      <c r="D11" s="610">
        <f ca="1">IF((ISERROR(OFFSET('Master Schedule Board'!G72,MATCH('Rooms by Teacher'!$A11,'Master Schedule Board'!$D$71:$D$2280,0)-1,18)))=TRUE,"",OFFSET('Master Schedule Board'!$D$71,MATCH('Rooms by Teacher'!$A11,'Master Schedule Board'!$D$71:$D$2280,0)-1,18))</f>
        <v>0</v>
      </c>
      <c r="E11" s="610">
        <f ca="1">IF((ISERROR(OFFSET('Master Schedule Board'!H72,MATCH('Rooms by Teacher'!$A11,'Master Schedule Board'!$D$71:$D$2280,0)-1,24)))=TRUE,"",OFFSET('Master Schedule Board'!$D$71,MATCH('Rooms by Teacher'!$A11,'Master Schedule Board'!$D$71:$D$2280,0)-1,24))</f>
        <v>0</v>
      </c>
      <c r="F11" s="610">
        <f ca="1">IF((ISERROR(OFFSET('Master Schedule Board'!I72,MATCH('Rooms by Teacher'!$A11,'Master Schedule Board'!$D$71:$D$2280,0)-1,30)))=TRUE,"",OFFSET('Master Schedule Board'!$D$71,MATCH('Rooms by Teacher'!$A11,'Master Schedule Board'!$D$71:$D$2280,0)-1,30))</f>
        <v>0</v>
      </c>
      <c r="G11" s="610">
        <f ca="1">IF((ISERROR(OFFSET('Master Schedule Board'!J72,MATCH('Rooms by Teacher'!$A11,'Master Schedule Board'!$D$71:$D$2280,0)-1,36)))=TRUE,"",OFFSET('Master Schedule Board'!$D$71,MATCH('Rooms by Teacher'!$A11,'Master Schedule Board'!$D$71:$D$2280,0)-1,36))</f>
        <v>0</v>
      </c>
      <c r="H11" s="610">
        <f ca="1">IF((ISERROR(OFFSET('Master Schedule Board'!L72,MATCH('Rooms by Teacher'!$A11,'Master Schedule Board'!$D$71:$D$2280,0)-1,42)))=TRUE,"",OFFSET('Master Schedule Board'!$D$71,MATCH('Rooms by Teacher'!$A11,'Master Schedule Board'!$D$71:$D$2280,0)-1,42))</f>
        <v>0</v>
      </c>
      <c r="I11" s="610">
        <f ca="1">IF((ISERROR(OFFSET('Master Schedule Board'!M72,MATCH('Rooms by Teacher'!$A11,'Master Schedule Board'!$D$71:$D$2280,0)-1,48)))=TRUE,"",OFFSET('Master Schedule Board'!$D$71,MATCH('Rooms by Teacher'!$A11,'Master Schedule Board'!$D$71:$D$2280,0)-1,48))</f>
        <v>0</v>
      </c>
      <c r="J11" s="611">
        <f ca="1">IF((ISERROR(OFFSET('Master Schedule Board'!N72,MATCH('Rooms by Teacher'!$A11,'Master Schedule Board'!$D$71:$D$2280,0)-1,54)))=TRUE,"",OFFSET('Master Schedule Board'!$D$71,MATCH('Rooms by Teacher'!$A11,'Master Schedule Board'!$D$71:$D$2280,0)-1,54))</f>
        <v>0</v>
      </c>
    </row>
    <row r="12" spans="1:10">
      <c r="A12" s="604"/>
      <c r="B12" s="609">
        <f ca="1">IF((ISERROR(OFFSET('Master Schedule Board'!D73,MATCH('Rooms by Teacher'!$A12,'Master Schedule Board'!$D$71:$D$2280,0)-1,6)))=TRUE,"",OFFSET('Master Schedule Board'!$D$71,MATCH('Rooms by Teacher'!$A12,'Master Schedule Board'!$D$71:$D$2280,0)-1,6))</f>
        <v>0</v>
      </c>
      <c r="C12" s="610">
        <f ca="1">IF((ISERROR(OFFSET('Master Schedule Board'!F73,MATCH('Rooms by Teacher'!$A12,'Master Schedule Board'!$D$71:$D$2280,0)-1,12)))=TRUE,"",OFFSET('Master Schedule Board'!$D$71,MATCH('Rooms by Teacher'!$A12,'Master Schedule Board'!$D$71:$D$2280,0)-1,12))</f>
        <v>0</v>
      </c>
      <c r="D12" s="610">
        <f ca="1">IF((ISERROR(OFFSET('Master Schedule Board'!G73,MATCH('Rooms by Teacher'!$A12,'Master Schedule Board'!$D$71:$D$2280,0)-1,18)))=TRUE,"",OFFSET('Master Schedule Board'!$D$71,MATCH('Rooms by Teacher'!$A12,'Master Schedule Board'!$D$71:$D$2280,0)-1,18))</f>
        <v>0</v>
      </c>
      <c r="E12" s="610">
        <f ca="1">IF((ISERROR(OFFSET('Master Schedule Board'!H73,MATCH('Rooms by Teacher'!$A12,'Master Schedule Board'!$D$71:$D$2280,0)-1,24)))=TRUE,"",OFFSET('Master Schedule Board'!$D$71,MATCH('Rooms by Teacher'!$A12,'Master Schedule Board'!$D$71:$D$2280,0)-1,24))</f>
        <v>0</v>
      </c>
      <c r="F12" s="610">
        <f ca="1">IF((ISERROR(OFFSET('Master Schedule Board'!I73,MATCH('Rooms by Teacher'!$A12,'Master Schedule Board'!$D$71:$D$2280,0)-1,30)))=TRUE,"",OFFSET('Master Schedule Board'!$D$71,MATCH('Rooms by Teacher'!$A12,'Master Schedule Board'!$D$71:$D$2280,0)-1,30))</f>
        <v>0</v>
      </c>
      <c r="G12" s="610">
        <f ca="1">IF((ISERROR(OFFSET('Master Schedule Board'!J73,MATCH('Rooms by Teacher'!$A12,'Master Schedule Board'!$D$71:$D$2280,0)-1,36)))=TRUE,"",OFFSET('Master Schedule Board'!$D$71,MATCH('Rooms by Teacher'!$A12,'Master Schedule Board'!$D$71:$D$2280,0)-1,36))</f>
        <v>0</v>
      </c>
      <c r="H12" s="610">
        <f ca="1">IF((ISERROR(OFFSET('Master Schedule Board'!L73,MATCH('Rooms by Teacher'!$A12,'Master Schedule Board'!$D$71:$D$2280,0)-1,42)))=TRUE,"",OFFSET('Master Schedule Board'!$D$71,MATCH('Rooms by Teacher'!$A12,'Master Schedule Board'!$D$71:$D$2280,0)-1,42))</f>
        <v>0</v>
      </c>
      <c r="I12" s="610">
        <f ca="1">IF((ISERROR(OFFSET('Master Schedule Board'!M73,MATCH('Rooms by Teacher'!$A12,'Master Schedule Board'!$D$71:$D$2280,0)-1,48)))=TRUE,"",OFFSET('Master Schedule Board'!$D$71,MATCH('Rooms by Teacher'!$A12,'Master Schedule Board'!$D$71:$D$2280,0)-1,48))</f>
        <v>0</v>
      </c>
      <c r="J12" s="611">
        <f ca="1">IF((ISERROR(OFFSET('Master Schedule Board'!N73,MATCH('Rooms by Teacher'!$A12,'Master Schedule Board'!$D$71:$D$2280,0)-1,54)))=TRUE,"",OFFSET('Master Schedule Board'!$D$71,MATCH('Rooms by Teacher'!$A12,'Master Schedule Board'!$D$71:$D$2280,0)-1,54))</f>
        <v>0</v>
      </c>
    </row>
    <row r="13" spans="1:10">
      <c r="A13" s="604"/>
      <c r="B13" s="609">
        <f ca="1">IF((ISERROR(OFFSET('Master Schedule Board'!D74,MATCH('Rooms by Teacher'!$A13,'Master Schedule Board'!$D$71:$D$2280,0)-1,6)))=TRUE,"",OFFSET('Master Schedule Board'!$D$71,MATCH('Rooms by Teacher'!$A13,'Master Schedule Board'!$D$71:$D$2280,0)-1,6))</f>
        <v>0</v>
      </c>
      <c r="C13" s="610">
        <f ca="1">IF((ISERROR(OFFSET('Master Schedule Board'!F74,MATCH('Rooms by Teacher'!$A13,'Master Schedule Board'!$D$71:$D$2280,0)-1,12)))=TRUE,"",OFFSET('Master Schedule Board'!$D$71,MATCH('Rooms by Teacher'!$A13,'Master Schedule Board'!$D$71:$D$2280,0)-1,12))</f>
        <v>0</v>
      </c>
      <c r="D13" s="610">
        <f ca="1">IF((ISERROR(OFFSET('Master Schedule Board'!G74,MATCH('Rooms by Teacher'!$A13,'Master Schedule Board'!$D$71:$D$2280,0)-1,18)))=TRUE,"",OFFSET('Master Schedule Board'!$D$71,MATCH('Rooms by Teacher'!$A13,'Master Schedule Board'!$D$71:$D$2280,0)-1,18))</f>
        <v>0</v>
      </c>
      <c r="E13" s="610">
        <f ca="1">IF((ISERROR(OFFSET('Master Schedule Board'!H74,MATCH('Rooms by Teacher'!$A13,'Master Schedule Board'!$D$71:$D$2280,0)-1,24)))=TRUE,"",OFFSET('Master Schedule Board'!$D$71,MATCH('Rooms by Teacher'!$A13,'Master Schedule Board'!$D$71:$D$2280,0)-1,24))</f>
        <v>0</v>
      </c>
      <c r="F13" s="610">
        <f ca="1">IF((ISERROR(OFFSET('Master Schedule Board'!I74,MATCH('Rooms by Teacher'!$A13,'Master Schedule Board'!$D$71:$D$2280,0)-1,30)))=TRUE,"",OFFSET('Master Schedule Board'!$D$71,MATCH('Rooms by Teacher'!$A13,'Master Schedule Board'!$D$71:$D$2280,0)-1,30))</f>
        <v>0</v>
      </c>
      <c r="G13" s="610">
        <f ca="1">IF((ISERROR(OFFSET('Master Schedule Board'!J74,MATCH('Rooms by Teacher'!$A13,'Master Schedule Board'!$D$71:$D$2280,0)-1,36)))=TRUE,"",OFFSET('Master Schedule Board'!$D$71,MATCH('Rooms by Teacher'!$A13,'Master Schedule Board'!$D$71:$D$2280,0)-1,36))</f>
        <v>0</v>
      </c>
      <c r="H13" s="610">
        <f ca="1">IF((ISERROR(OFFSET('Master Schedule Board'!L74,MATCH('Rooms by Teacher'!$A13,'Master Schedule Board'!$D$71:$D$2280,0)-1,42)))=TRUE,"",OFFSET('Master Schedule Board'!$D$71,MATCH('Rooms by Teacher'!$A13,'Master Schedule Board'!$D$71:$D$2280,0)-1,42))</f>
        <v>0</v>
      </c>
      <c r="I13" s="610">
        <f ca="1">IF((ISERROR(OFFSET('Master Schedule Board'!M74,MATCH('Rooms by Teacher'!$A13,'Master Schedule Board'!$D$71:$D$2280,0)-1,48)))=TRUE,"",OFFSET('Master Schedule Board'!$D$71,MATCH('Rooms by Teacher'!$A13,'Master Schedule Board'!$D$71:$D$2280,0)-1,48))</f>
        <v>0</v>
      </c>
      <c r="J13" s="611">
        <f ca="1">IF((ISERROR(OFFSET('Master Schedule Board'!N74,MATCH('Rooms by Teacher'!$A13,'Master Schedule Board'!$D$71:$D$2280,0)-1,54)))=TRUE,"",OFFSET('Master Schedule Board'!$D$71,MATCH('Rooms by Teacher'!$A13,'Master Schedule Board'!$D$71:$D$2280,0)-1,54))</f>
        <v>0</v>
      </c>
    </row>
    <row r="14" spans="1:10">
      <c r="A14" s="604"/>
      <c r="B14" s="609">
        <f ca="1">IF((ISERROR(OFFSET('Master Schedule Board'!D75,MATCH('Rooms by Teacher'!$A14,'Master Schedule Board'!$D$71:$D$2280,0)-1,6)))=TRUE,"",OFFSET('Master Schedule Board'!$D$71,MATCH('Rooms by Teacher'!$A14,'Master Schedule Board'!$D$71:$D$2280,0)-1,6))</f>
        <v>0</v>
      </c>
      <c r="C14" s="610">
        <f ca="1">IF((ISERROR(OFFSET('Master Schedule Board'!F75,MATCH('Rooms by Teacher'!$A14,'Master Schedule Board'!$D$71:$D$2280,0)-1,12)))=TRUE,"",OFFSET('Master Schedule Board'!$D$71,MATCH('Rooms by Teacher'!$A14,'Master Schedule Board'!$D$71:$D$2280,0)-1,12))</f>
        <v>0</v>
      </c>
      <c r="D14" s="610">
        <f ca="1">IF((ISERROR(OFFSET('Master Schedule Board'!G75,MATCH('Rooms by Teacher'!$A14,'Master Schedule Board'!$D$71:$D$2280,0)-1,18)))=TRUE,"",OFFSET('Master Schedule Board'!$D$71,MATCH('Rooms by Teacher'!$A14,'Master Schedule Board'!$D$71:$D$2280,0)-1,18))</f>
        <v>0</v>
      </c>
      <c r="E14" s="610">
        <f ca="1">IF((ISERROR(OFFSET('Master Schedule Board'!H75,MATCH('Rooms by Teacher'!$A14,'Master Schedule Board'!$D$71:$D$2280,0)-1,24)))=TRUE,"",OFFSET('Master Schedule Board'!$D$71,MATCH('Rooms by Teacher'!$A14,'Master Schedule Board'!$D$71:$D$2280,0)-1,24))</f>
        <v>0</v>
      </c>
      <c r="F14" s="610">
        <f ca="1">IF((ISERROR(OFFSET('Master Schedule Board'!I75,MATCH('Rooms by Teacher'!$A14,'Master Schedule Board'!$D$71:$D$2280,0)-1,30)))=TRUE,"",OFFSET('Master Schedule Board'!$D$71,MATCH('Rooms by Teacher'!$A14,'Master Schedule Board'!$D$71:$D$2280,0)-1,30))</f>
        <v>0</v>
      </c>
      <c r="G14" s="610">
        <f ca="1">IF((ISERROR(OFFSET('Master Schedule Board'!J75,MATCH('Rooms by Teacher'!$A14,'Master Schedule Board'!$D$71:$D$2280,0)-1,36)))=TRUE,"",OFFSET('Master Schedule Board'!$D$71,MATCH('Rooms by Teacher'!$A14,'Master Schedule Board'!$D$71:$D$2280,0)-1,36))</f>
        <v>0</v>
      </c>
      <c r="H14" s="610">
        <f ca="1">IF((ISERROR(OFFSET('Master Schedule Board'!L75,MATCH('Rooms by Teacher'!$A14,'Master Schedule Board'!$D$71:$D$2280,0)-1,42)))=TRUE,"",OFFSET('Master Schedule Board'!$D$71,MATCH('Rooms by Teacher'!$A14,'Master Schedule Board'!$D$71:$D$2280,0)-1,42))</f>
        <v>0</v>
      </c>
      <c r="I14" s="610">
        <f ca="1">IF((ISERROR(OFFSET('Master Schedule Board'!M75,MATCH('Rooms by Teacher'!$A14,'Master Schedule Board'!$D$71:$D$2280,0)-1,48)))=TRUE,"",OFFSET('Master Schedule Board'!$D$71,MATCH('Rooms by Teacher'!$A14,'Master Schedule Board'!$D$71:$D$2280,0)-1,48))</f>
        <v>0</v>
      </c>
      <c r="J14" s="611">
        <f ca="1">IF((ISERROR(OFFSET('Master Schedule Board'!N75,MATCH('Rooms by Teacher'!$A14,'Master Schedule Board'!$D$71:$D$2280,0)-1,54)))=TRUE,"",OFFSET('Master Schedule Board'!$D$71,MATCH('Rooms by Teacher'!$A14,'Master Schedule Board'!$D$71:$D$2280,0)-1,54))</f>
        <v>0</v>
      </c>
    </row>
    <row r="15" spans="1:10">
      <c r="A15" s="604"/>
      <c r="B15" s="609">
        <f ca="1">IF((ISERROR(OFFSET('Master Schedule Board'!D76,MATCH('Rooms by Teacher'!$A15,'Master Schedule Board'!$D$71:$D$2280,0)-1,6)))=TRUE,"",OFFSET('Master Schedule Board'!$D$71,MATCH('Rooms by Teacher'!$A15,'Master Schedule Board'!$D$71:$D$2280,0)-1,6))</f>
        <v>0</v>
      </c>
      <c r="C15" s="610">
        <f ca="1">IF((ISERROR(OFFSET('Master Schedule Board'!F76,MATCH('Rooms by Teacher'!$A15,'Master Schedule Board'!$D$71:$D$2280,0)-1,12)))=TRUE,"",OFFSET('Master Schedule Board'!$D$71,MATCH('Rooms by Teacher'!$A15,'Master Schedule Board'!$D$71:$D$2280,0)-1,12))</f>
        <v>0</v>
      </c>
      <c r="D15" s="610">
        <f ca="1">IF((ISERROR(OFFSET('Master Schedule Board'!G76,MATCH('Rooms by Teacher'!$A15,'Master Schedule Board'!$D$71:$D$2280,0)-1,18)))=TRUE,"",OFFSET('Master Schedule Board'!$D$71,MATCH('Rooms by Teacher'!$A15,'Master Schedule Board'!$D$71:$D$2280,0)-1,18))</f>
        <v>0</v>
      </c>
      <c r="E15" s="610">
        <f ca="1">IF((ISERROR(OFFSET('Master Schedule Board'!H76,MATCH('Rooms by Teacher'!$A15,'Master Schedule Board'!$D$71:$D$2280,0)-1,24)))=TRUE,"",OFFSET('Master Schedule Board'!$D$71,MATCH('Rooms by Teacher'!$A15,'Master Schedule Board'!$D$71:$D$2280,0)-1,24))</f>
        <v>0</v>
      </c>
      <c r="F15" s="610">
        <f ca="1">IF((ISERROR(OFFSET('Master Schedule Board'!I76,MATCH('Rooms by Teacher'!$A15,'Master Schedule Board'!$D$71:$D$2280,0)-1,30)))=TRUE,"",OFFSET('Master Schedule Board'!$D$71,MATCH('Rooms by Teacher'!$A15,'Master Schedule Board'!$D$71:$D$2280,0)-1,30))</f>
        <v>0</v>
      </c>
      <c r="G15" s="610">
        <f ca="1">IF((ISERROR(OFFSET('Master Schedule Board'!J76,MATCH('Rooms by Teacher'!$A15,'Master Schedule Board'!$D$71:$D$2280,0)-1,36)))=TRUE,"",OFFSET('Master Schedule Board'!$D$71,MATCH('Rooms by Teacher'!$A15,'Master Schedule Board'!$D$71:$D$2280,0)-1,36))</f>
        <v>0</v>
      </c>
      <c r="H15" s="610">
        <f ca="1">IF((ISERROR(OFFSET('Master Schedule Board'!L76,MATCH('Rooms by Teacher'!$A15,'Master Schedule Board'!$D$71:$D$2280,0)-1,42)))=TRUE,"",OFFSET('Master Schedule Board'!$D$71,MATCH('Rooms by Teacher'!$A15,'Master Schedule Board'!$D$71:$D$2280,0)-1,42))</f>
        <v>0</v>
      </c>
      <c r="I15" s="610">
        <f ca="1">IF((ISERROR(OFFSET('Master Schedule Board'!M76,MATCH('Rooms by Teacher'!$A15,'Master Schedule Board'!$D$71:$D$2280,0)-1,48)))=TRUE,"",OFFSET('Master Schedule Board'!$D$71,MATCH('Rooms by Teacher'!$A15,'Master Schedule Board'!$D$71:$D$2280,0)-1,48))</f>
        <v>0</v>
      </c>
      <c r="J15" s="611">
        <f ca="1">IF((ISERROR(OFFSET('Master Schedule Board'!N76,MATCH('Rooms by Teacher'!$A15,'Master Schedule Board'!$D$71:$D$2280,0)-1,54)))=TRUE,"",OFFSET('Master Schedule Board'!$D$71,MATCH('Rooms by Teacher'!$A15,'Master Schedule Board'!$D$71:$D$2280,0)-1,54))</f>
        <v>0</v>
      </c>
    </row>
    <row r="16" spans="1:10">
      <c r="A16" s="604"/>
      <c r="B16" s="609">
        <f ca="1">IF((ISERROR(OFFSET('Master Schedule Board'!D77,MATCH('Rooms by Teacher'!$A16,'Master Schedule Board'!$D$71:$D$2280,0)-1,6)))=TRUE,"",OFFSET('Master Schedule Board'!$D$71,MATCH('Rooms by Teacher'!$A16,'Master Schedule Board'!$D$71:$D$2280,0)-1,6))</f>
        <v>0</v>
      </c>
      <c r="C16" s="610">
        <f ca="1">IF((ISERROR(OFFSET('Master Schedule Board'!F77,MATCH('Rooms by Teacher'!$A16,'Master Schedule Board'!$D$71:$D$2280,0)-1,12)))=TRUE,"",OFFSET('Master Schedule Board'!$D$71,MATCH('Rooms by Teacher'!$A16,'Master Schedule Board'!$D$71:$D$2280,0)-1,12))</f>
        <v>0</v>
      </c>
      <c r="D16" s="610">
        <f ca="1">IF((ISERROR(OFFSET('Master Schedule Board'!G77,MATCH('Rooms by Teacher'!$A16,'Master Schedule Board'!$D$71:$D$2280,0)-1,18)))=TRUE,"",OFFSET('Master Schedule Board'!$D$71,MATCH('Rooms by Teacher'!$A16,'Master Schedule Board'!$D$71:$D$2280,0)-1,18))</f>
        <v>0</v>
      </c>
      <c r="E16" s="610">
        <f ca="1">IF((ISERROR(OFFSET('Master Schedule Board'!H77,MATCH('Rooms by Teacher'!$A16,'Master Schedule Board'!$D$71:$D$2280,0)-1,24)))=TRUE,"",OFFSET('Master Schedule Board'!$D$71,MATCH('Rooms by Teacher'!$A16,'Master Schedule Board'!$D$71:$D$2280,0)-1,24))</f>
        <v>0</v>
      </c>
      <c r="F16" s="610">
        <f ca="1">IF((ISERROR(OFFSET('Master Schedule Board'!I77,MATCH('Rooms by Teacher'!$A16,'Master Schedule Board'!$D$71:$D$2280,0)-1,30)))=TRUE,"",OFFSET('Master Schedule Board'!$D$71,MATCH('Rooms by Teacher'!$A16,'Master Schedule Board'!$D$71:$D$2280,0)-1,30))</f>
        <v>0</v>
      </c>
      <c r="G16" s="610">
        <f ca="1">IF((ISERROR(OFFSET('Master Schedule Board'!J77,MATCH('Rooms by Teacher'!$A16,'Master Schedule Board'!$D$71:$D$2280,0)-1,36)))=TRUE,"",OFFSET('Master Schedule Board'!$D$71,MATCH('Rooms by Teacher'!$A16,'Master Schedule Board'!$D$71:$D$2280,0)-1,36))</f>
        <v>0</v>
      </c>
      <c r="H16" s="610">
        <f ca="1">IF((ISERROR(OFFSET('Master Schedule Board'!L77,MATCH('Rooms by Teacher'!$A16,'Master Schedule Board'!$D$71:$D$2280,0)-1,42)))=TRUE,"",OFFSET('Master Schedule Board'!$D$71,MATCH('Rooms by Teacher'!$A16,'Master Schedule Board'!$D$71:$D$2280,0)-1,42))</f>
        <v>0</v>
      </c>
      <c r="I16" s="610">
        <f ca="1">IF((ISERROR(OFFSET('Master Schedule Board'!M77,MATCH('Rooms by Teacher'!$A16,'Master Schedule Board'!$D$71:$D$2280,0)-1,48)))=TRUE,"",OFFSET('Master Schedule Board'!$D$71,MATCH('Rooms by Teacher'!$A16,'Master Schedule Board'!$D$71:$D$2280,0)-1,48))</f>
        <v>0</v>
      </c>
      <c r="J16" s="611">
        <f ca="1">IF((ISERROR(OFFSET('Master Schedule Board'!N77,MATCH('Rooms by Teacher'!$A16,'Master Schedule Board'!$D$71:$D$2280,0)-1,54)))=TRUE,"",OFFSET('Master Schedule Board'!$D$71,MATCH('Rooms by Teacher'!$A16,'Master Schedule Board'!$D$71:$D$2280,0)-1,54))</f>
        <v>0</v>
      </c>
    </row>
    <row r="17" spans="1:13">
      <c r="A17" s="604"/>
      <c r="B17" s="609">
        <f ca="1">IF((ISERROR(OFFSET('Master Schedule Board'!D78,MATCH('Rooms by Teacher'!$A17,'Master Schedule Board'!$D$71:$D$2280,0)-1,6)))=TRUE,"",OFFSET('Master Schedule Board'!$D$71,MATCH('Rooms by Teacher'!$A17,'Master Schedule Board'!$D$71:$D$2280,0)-1,6))</f>
        <v>0</v>
      </c>
      <c r="C17" s="610">
        <f ca="1">IF((ISERROR(OFFSET('Master Schedule Board'!F78,MATCH('Rooms by Teacher'!$A17,'Master Schedule Board'!$D$71:$D$2280,0)-1,12)))=TRUE,"",OFFSET('Master Schedule Board'!$D$71,MATCH('Rooms by Teacher'!$A17,'Master Schedule Board'!$D$71:$D$2280,0)-1,12))</f>
        <v>0</v>
      </c>
      <c r="D17" s="610">
        <f ca="1">IF((ISERROR(OFFSET('Master Schedule Board'!G78,MATCH('Rooms by Teacher'!$A17,'Master Schedule Board'!$D$71:$D$2280,0)-1,18)))=TRUE,"",OFFSET('Master Schedule Board'!$D$71,MATCH('Rooms by Teacher'!$A17,'Master Schedule Board'!$D$71:$D$2280,0)-1,18))</f>
        <v>0</v>
      </c>
      <c r="E17" s="610">
        <f ca="1">IF((ISERROR(OFFSET('Master Schedule Board'!H78,MATCH('Rooms by Teacher'!$A17,'Master Schedule Board'!$D$71:$D$2280,0)-1,24)))=TRUE,"",OFFSET('Master Schedule Board'!$D$71,MATCH('Rooms by Teacher'!$A17,'Master Schedule Board'!$D$71:$D$2280,0)-1,24))</f>
        <v>0</v>
      </c>
      <c r="F17" s="610">
        <f ca="1">IF((ISERROR(OFFSET('Master Schedule Board'!I78,MATCH('Rooms by Teacher'!$A17,'Master Schedule Board'!$D$71:$D$2280,0)-1,30)))=TRUE,"",OFFSET('Master Schedule Board'!$D$71,MATCH('Rooms by Teacher'!$A17,'Master Schedule Board'!$D$71:$D$2280,0)-1,30))</f>
        <v>0</v>
      </c>
      <c r="G17" s="610">
        <f ca="1">IF((ISERROR(OFFSET('Master Schedule Board'!J78,MATCH('Rooms by Teacher'!$A17,'Master Schedule Board'!$D$71:$D$2280,0)-1,36)))=TRUE,"",OFFSET('Master Schedule Board'!$D$71,MATCH('Rooms by Teacher'!$A17,'Master Schedule Board'!$D$71:$D$2280,0)-1,36))</f>
        <v>0</v>
      </c>
      <c r="H17" s="610">
        <f ca="1">IF((ISERROR(OFFSET('Master Schedule Board'!L78,MATCH('Rooms by Teacher'!$A17,'Master Schedule Board'!$D$71:$D$2280,0)-1,42)))=TRUE,"",OFFSET('Master Schedule Board'!$D$71,MATCH('Rooms by Teacher'!$A17,'Master Schedule Board'!$D$71:$D$2280,0)-1,42))</f>
        <v>0</v>
      </c>
      <c r="I17" s="610">
        <f ca="1">IF((ISERROR(OFFSET('Master Schedule Board'!M78,MATCH('Rooms by Teacher'!$A17,'Master Schedule Board'!$D$71:$D$2280,0)-1,48)))=TRUE,"",OFFSET('Master Schedule Board'!$D$71,MATCH('Rooms by Teacher'!$A17,'Master Schedule Board'!$D$71:$D$2280,0)-1,48))</f>
        <v>0</v>
      </c>
      <c r="J17" s="611">
        <f ca="1">IF((ISERROR(OFFSET('Master Schedule Board'!N78,MATCH('Rooms by Teacher'!$A17,'Master Schedule Board'!$D$71:$D$2280,0)-1,54)))=TRUE,"",OFFSET('Master Schedule Board'!$D$71,MATCH('Rooms by Teacher'!$A17,'Master Schedule Board'!$D$71:$D$2280,0)-1,54))</f>
        <v>0</v>
      </c>
    </row>
    <row r="18" spans="1:13">
      <c r="A18" s="604"/>
      <c r="B18" s="609">
        <f ca="1">IF((ISERROR(OFFSET('Master Schedule Board'!D79,MATCH('Rooms by Teacher'!$A18,'Master Schedule Board'!$D$71:$D$2280,0)-1,6)))=TRUE,"",OFFSET('Master Schedule Board'!$D$71,MATCH('Rooms by Teacher'!$A18,'Master Schedule Board'!$D$71:$D$2280,0)-1,6))</f>
        <v>0</v>
      </c>
      <c r="C18" s="610">
        <f ca="1">IF((ISERROR(OFFSET('Master Schedule Board'!F79,MATCH('Rooms by Teacher'!$A18,'Master Schedule Board'!$D$71:$D$2280,0)-1,12)))=TRUE,"",OFFSET('Master Schedule Board'!$D$71,MATCH('Rooms by Teacher'!$A18,'Master Schedule Board'!$D$71:$D$2280,0)-1,12))</f>
        <v>0</v>
      </c>
      <c r="D18" s="610">
        <f ca="1">IF((ISERROR(OFFSET('Master Schedule Board'!G79,MATCH('Rooms by Teacher'!$A18,'Master Schedule Board'!$D$71:$D$2280,0)-1,18)))=TRUE,"",OFFSET('Master Schedule Board'!$D$71,MATCH('Rooms by Teacher'!$A18,'Master Schedule Board'!$D$71:$D$2280,0)-1,18))</f>
        <v>0</v>
      </c>
      <c r="E18" s="610">
        <f ca="1">IF((ISERROR(OFFSET('Master Schedule Board'!H79,MATCH('Rooms by Teacher'!$A18,'Master Schedule Board'!$D$71:$D$2280,0)-1,24)))=TRUE,"",OFFSET('Master Schedule Board'!$D$71,MATCH('Rooms by Teacher'!$A18,'Master Schedule Board'!$D$71:$D$2280,0)-1,24))</f>
        <v>0</v>
      </c>
      <c r="F18" s="610">
        <f ca="1">IF((ISERROR(OFFSET('Master Schedule Board'!I79,MATCH('Rooms by Teacher'!$A18,'Master Schedule Board'!$D$71:$D$2280,0)-1,30)))=TRUE,"",OFFSET('Master Schedule Board'!$D$71,MATCH('Rooms by Teacher'!$A18,'Master Schedule Board'!$D$71:$D$2280,0)-1,30))</f>
        <v>0</v>
      </c>
      <c r="G18" s="610">
        <f ca="1">IF((ISERROR(OFFSET('Master Schedule Board'!J79,MATCH('Rooms by Teacher'!$A18,'Master Schedule Board'!$D$71:$D$2280,0)-1,36)))=TRUE,"",OFFSET('Master Schedule Board'!$D$71,MATCH('Rooms by Teacher'!$A18,'Master Schedule Board'!$D$71:$D$2280,0)-1,36))</f>
        <v>0</v>
      </c>
      <c r="H18" s="610">
        <f ca="1">IF((ISERROR(OFFSET('Master Schedule Board'!L79,MATCH('Rooms by Teacher'!$A18,'Master Schedule Board'!$D$71:$D$2280,0)-1,42)))=TRUE,"",OFFSET('Master Schedule Board'!$D$71,MATCH('Rooms by Teacher'!$A18,'Master Schedule Board'!$D$71:$D$2280,0)-1,42))</f>
        <v>0</v>
      </c>
      <c r="I18" s="610">
        <f ca="1">IF((ISERROR(OFFSET('Master Schedule Board'!M79,MATCH('Rooms by Teacher'!$A18,'Master Schedule Board'!$D$71:$D$2280,0)-1,48)))=TRUE,"",OFFSET('Master Schedule Board'!$D$71,MATCH('Rooms by Teacher'!$A18,'Master Schedule Board'!$D$71:$D$2280,0)-1,48))</f>
        <v>0</v>
      </c>
      <c r="J18" s="611">
        <f ca="1">IF((ISERROR(OFFSET('Master Schedule Board'!N79,MATCH('Rooms by Teacher'!$A18,'Master Schedule Board'!$D$71:$D$2280,0)-1,54)))=TRUE,"",OFFSET('Master Schedule Board'!$D$71,MATCH('Rooms by Teacher'!$A18,'Master Schedule Board'!$D$71:$D$2280,0)-1,54))</f>
        <v>0</v>
      </c>
    </row>
    <row r="19" spans="1:13">
      <c r="A19" s="604"/>
      <c r="B19" s="609">
        <f ca="1">IF((ISERROR(OFFSET('Master Schedule Board'!D80,MATCH('Rooms by Teacher'!$A19,'Master Schedule Board'!$D$71:$D$2280,0)-1,6)))=TRUE,"",OFFSET('Master Schedule Board'!$D$71,MATCH('Rooms by Teacher'!$A19,'Master Schedule Board'!$D$71:$D$2280,0)-1,6))</f>
        <v>0</v>
      </c>
      <c r="C19" s="610">
        <f ca="1">IF((ISERROR(OFFSET('Master Schedule Board'!F80,MATCH('Rooms by Teacher'!$A19,'Master Schedule Board'!$D$71:$D$2280,0)-1,12)))=TRUE,"",OFFSET('Master Schedule Board'!$D$71,MATCH('Rooms by Teacher'!$A19,'Master Schedule Board'!$D$71:$D$2280,0)-1,12))</f>
        <v>0</v>
      </c>
      <c r="D19" s="610">
        <f ca="1">IF((ISERROR(OFFSET('Master Schedule Board'!G80,MATCH('Rooms by Teacher'!$A19,'Master Schedule Board'!$D$71:$D$2280,0)-1,18)))=TRUE,"",OFFSET('Master Schedule Board'!$D$71,MATCH('Rooms by Teacher'!$A19,'Master Schedule Board'!$D$71:$D$2280,0)-1,18))</f>
        <v>0</v>
      </c>
      <c r="E19" s="610">
        <f ca="1">IF((ISERROR(OFFSET('Master Schedule Board'!H80,MATCH('Rooms by Teacher'!$A19,'Master Schedule Board'!$D$71:$D$2280,0)-1,24)))=TRUE,"",OFFSET('Master Schedule Board'!$D$71,MATCH('Rooms by Teacher'!$A19,'Master Schedule Board'!$D$71:$D$2280,0)-1,24))</f>
        <v>0</v>
      </c>
      <c r="F19" s="610">
        <f ca="1">IF((ISERROR(OFFSET('Master Schedule Board'!I80,MATCH('Rooms by Teacher'!$A19,'Master Schedule Board'!$D$71:$D$2280,0)-1,30)))=TRUE,"",OFFSET('Master Schedule Board'!$D$71,MATCH('Rooms by Teacher'!$A19,'Master Schedule Board'!$D$71:$D$2280,0)-1,30))</f>
        <v>0</v>
      </c>
      <c r="G19" s="610">
        <f ca="1">IF((ISERROR(OFFSET('Master Schedule Board'!J80,MATCH('Rooms by Teacher'!$A19,'Master Schedule Board'!$D$71:$D$2280,0)-1,36)))=TRUE,"",OFFSET('Master Schedule Board'!$D$71,MATCH('Rooms by Teacher'!$A19,'Master Schedule Board'!$D$71:$D$2280,0)-1,36))</f>
        <v>0</v>
      </c>
      <c r="H19" s="610">
        <f ca="1">IF((ISERROR(OFFSET('Master Schedule Board'!L80,MATCH('Rooms by Teacher'!$A19,'Master Schedule Board'!$D$71:$D$2280,0)-1,42)))=TRUE,"",OFFSET('Master Schedule Board'!$D$71,MATCH('Rooms by Teacher'!$A19,'Master Schedule Board'!$D$71:$D$2280,0)-1,42))</f>
        <v>0</v>
      </c>
      <c r="I19" s="610">
        <f ca="1">IF((ISERROR(OFFSET('Master Schedule Board'!M80,MATCH('Rooms by Teacher'!$A19,'Master Schedule Board'!$D$71:$D$2280,0)-1,48)))=TRUE,"",OFFSET('Master Schedule Board'!$D$71,MATCH('Rooms by Teacher'!$A19,'Master Schedule Board'!$D$71:$D$2280,0)-1,48))</f>
        <v>0</v>
      </c>
      <c r="J19" s="611">
        <f ca="1">IF((ISERROR(OFFSET('Master Schedule Board'!N80,MATCH('Rooms by Teacher'!$A19,'Master Schedule Board'!$D$71:$D$2280,0)-1,54)))=TRUE,"",OFFSET('Master Schedule Board'!$D$71,MATCH('Rooms by Teacher'!$A19,'Master Schedule Board'!$D$71:$D$2280,0)-1,54))</f>
        <v>0</v>
      </c>
      <c r="M19" s="133"/>
    </row>
    <row r="20" spans="1:13">
      <c r="A20" s="604"/>
      <c r="B20" s="609">
        <f ca="1">IF((ISERROR(OFFSET('Master Schedule Board'!D81,MATCH('Rooms by Teacher'!$A20,'Master Schedule Board'!$D$71:$D$2280,0)-1,6)))=TRUE,"",OFFSET('Master Schedule Board'!$D$71,MATCH('Rooms by Teacher'!$A20,'Master Schedule Board'!$D$71:$D$2280,0)-1,6))</f>
        <v>0</v>
      </c>
      <c r="C20" s="610">
        <f ca="1">IF((ISERROR(OFFSET('Master Schedule Board'!F81,MATCH('Rooms by Teacher'!$A20,'Master Schedule Board'!$D$71:$D$2280,0)-1,12)))=TRUE,"",OFFSET('Master Schedule Board'!$D$71,MATCH('Rooms by Teacher'!$A20,'Master Schedule Board'!$D$71:$D$2280,0)-1,12))</f>
        <v>0</v>
      </c>
      <c r="D20" s="610">
        <f ca="1">IF((ISERROR(OFFSET('Master Schedule Board'!G81,MATCH('Rooms by Teacher'!$A20,'Master Schedule Board'!$D$71:$D$2280,0)-1,18)))=TRUE,"",OFFSET('Master Schedule Board'!$D$71,MATCH('Rooms by Teacher'!$A20,'Master Schedule Board'!$D$71:$D$2280,0)-1,18))</f>
        <v>0</v>
      </c>
      <c r="E20" s="610">
        <f ca="1">IF((ISERROR(OFFSET('Master Schedule Board'!H81,MATCH('Rooms by Teacher'!$A20,'Master Schedule Board'!$D$71:$D$2280,0)-1,24)))=TRUE,"",OFFSET('Master Schedule Board'!$D$71,MATCH('Rooms by Teacher'!$A20,'Master Schedule Board'!$D$71:$D$2280,0)-1,24))</f>
        <v>0</v>
      </c>
      <c r="F20" s="610">
        <f ca="1">IF((ISERROR(OFFSET('Master Schedule Board'!I81,MATCH('Rooms by Teacher'!$A20,'Master Schedule Board'!$D$71:$D$2280,0)-1,30)))=TRUE,"",OFFSET('Master Schedule Board'!$D$71,MATCH('Rooms by Teacher'!$A20,'Master Schedule Board'!$D$71:$D$2280,0)-1,30))</f>
        <v>0</v>
      </c>
      <c r="G20" s="610">
        <f ca="1">IF((ISERROR(OFFSET('Master Schedule Board'!J81,MATCH('Rooms by Teacher'!$A20,'Master Schedule Board'!$D$71:$D$2280,0)-1,36)))=TRUE,"",OFFSET('Master Schedule Board'!$D$71,MATCH('Rooms by Teacher'!$A20,'Master Schedule Board'!$D$71:$D$2280,0)-1,36))</f>
        <v>0</v>
      </c>
      <c r="H20" s="610">
        <f ca="1">IF((ISERROR(OFFSET('Master Schedule Board'!L81,MATCH('Rooms by Teacher'!$A20,'Master Schedule Board'!$D$71:$D$2280,0)-1,42)))=TRUE,"",OFFSET('Master Schedule Board'!$D$71,MATCH('Rooms by Teacher'!$A20,'Master Schedule Board'!$D$71:$D$2280,0)-1,42))</f>
        <v>0</v>
      </c>
      <c r="I20" s="610">
        <f ca="1">IF((ISERROR(OFFSET('Master Schedule Board'!M81,MATCH('Rooms by Teacher'!$A20,'Master Schedule Board'!$D$71:$D$2280,0)-1,48)))=TRUE,"",OFFSET('Master Schedule Board'!$D$71,MATCH('Rooms by Teacher'!$A20,'Master Schedule Board'!$D$71:$D$2280,0)-1,48))</f>
        <v>0</v>
      </c>
      <c r="J20" s="611">
        <f ca="1">IF((ISERROR(OFFSET('Master Schedule Board'!N81,MATCH('Rooms by Teacher'!$A20,'Master Schedule Board'!$D$71:$D$2280,0)-1,54)))=TRUE,"",OFFSET('Master Schedule Board'!$D$71,MATCH('Rooms by Teacher'!$A20,'Master Schedule Board'!$D$71:$D$2280,0)-1,54))</f>
        <v>0</v>
      </c>
    </row>
    <row r="21" spans="1:13">
      <c r="A21" s="604"/>
      <c r="B21" s="609">
        <f ca="1">IF((ISERROR(OFFSET('Master Schedule Board'!D82,MATCH('Rooms by Teacher'!$A21,'Master Schedule Board'!$D$71:$D$2280,0)-1,6)))=TRUE,"",OFFSET('Master Schedule Board'!$D$71,MATCH('Rooms by Teacher'!$A21,'Master Schedule Board'!$D$71:$D$2280,0)-1,6))</f>
        <v>0</v>
      </c>
      <c r="C21" s="610">
        <f ca="1">IF((ISERROR(OFFSET('Master Schedule Board'!F82,MATCH('Rooms by Teacher'!$A21,'Master Schedule Board'!$D$71:$D$2280,0)-1,12)))=TRUE,"",OFFSET('Master Schedule Board'!$D$71,MATCH('Rooms by Teacher'!$A21,'Master Schedule Board'!$D$71:$D$2280,0)-1,12))</f>
        <v>0</v>
      </c>
      <c r="D21" s="610">
        <f ca="1">IF((ISERROR(OFFSET('Master Schedule Board'!G82,MATCH('Rooms by Teacher'!$A21,'Master Schedule Board'!$D$71:$D$2280,0)-1,18)))=TRUE,"",OFFSET('Master Schedule Board'!$D$71,MATCH('Rooms by Teacher'!$A21,'Master Schedule Board'!$D$71:$D$2280,0)-1,18))</f>
        <v>0</v>
      </c>
      <c r="E21" s="610">
        <f ca="1">IF((ISERROR(OFFSET('Master Schedule Board'!H82,MATCH('Rooms by Teacher'!$A21,'Master Schedule Board'!$D$71:$D$2280,0)-1,24)))=TRUE,"",OFFSET('Master Schedule Board'!$D$71,MATCH('Rooms by Teacher'!$A21,'Master Schedule Board'!$D$71:$D$2280,0)-1,24))</f>
        <v>0</v>
      </c>
      <c r="F21" s="610">
        <f ca="1">IF((ISERROR(OFFSET('Master Schedule Board'!I82,MATCH('Rooms by Teacher'!$A21,'Master Schedule Board'!$D$71:$D$2280,0)-1,30)))=TRUE,"",OFFSET('Master Schedule Board'!$D$71,MATCH('Rooms by Teacher'!$A21,'Master Schedule Board'!$D$71:$D$2280,0)-1,30))</f>
        <v>0</v>
      </c>
      <c r="G21" s="610">
        <f ca="1">IF((ISERROR(OFFSET('Master Schedule Board'!J82,MATCH('Rooms by Teacher'!$A21,'Master Schedule Board'!$D$71:$D$2280,0)-1,36)))=TRUE,"",OFFSET('Master Schedule Board'!$D$71,MATCH('Rooms by Teacher'!$A21,'Master Schedule Board'!$D$71:$D$2280,0)-1,36))</f>
        <v>0</v>
      </c>
      <c r="H21" s="610">
        <f ca="1">IF((ISERROR(OFFSET('Master Schedule Board'!L82,MATCH('Rooms by Teacher'!$A21,'Master Schedule Board'!$D$71:$D$2280,0)-1,42)))=TRUE,"",OFFSET('Master Schedule Board'!$D$71,MATCH('Rooms by Teacher'!$A21,'Master Schedule Board'!$D$71:$D$2280,0)-1,42))</f>
        <v>0</v>
      </c>
      <c r="I21" s="610">
        <f ca="1">IF((ISERROR(OFFSET('Master Schedule Board'!M82,MATCH('Rooms by Teacher'!$A21,'Master Schedule Board'!$D$71:$D$2280,0)-1,48)))=TRUE,"",OFFSET('Master Schedule Board'!$D$71,MATCH('Rooms by Teacher'!$A21,'Master Schedule Board'!$D$71:$D$2280,0)-1,48))</f>
        <v>0</v>
      </c>
      <c r="J21" s="611">
        <f ca="1">IF((ISERROR(OFFSET('Master Schedule Board'!N82,MATCH('Rooms by Teacher'!$A21,'Master Schedule Board'!$D$71:$D$2280,0)-1,54)))=TRUE,"",OFFSET('Master Schedule Board'!$D$71,MATCH('Rooms by Teacher'!$A21,'Master Schedule Board'!$D$71:$D$2280,0)-1,54))</f>
        <v>0</v>
      </c>
    </row>
    <row r="22" spans="1:13">
      <c r="A22" s="604"/>
      <c r="B22" s="609">
        <f ca="1">IF((ISERROR(OFFSET('Master Schedule Board'!D83,MATCH('Rooms by Teacher'!$A22,'Master Schedule Board'!$D$71:$D$2280,0)-1,6)))=TRUE,"",OFFSET('Master Schedule Board'!$D$71,MATCH('Rooms by Teacher'!$A22,'Master Schedule Board'!$D$71:$D$2280,0)-1,6))</f>
        <v>0</v>
      </c>
      <c r="C22" s="610">
        <f ca="1">IF((ISERROR(OFFSET('Master Schedule Board'!F83,MATCH('Rooms by Teacher'!$A22,'Master Schedule Board'!$D$71:$D$2280,0)-1,12)))=TRUE,"",OFFSET('Master Schedule Board'!$D$71,MATCH('Rooms by Teacher'!$A22,'Master Schedule Board'!$D$71:$D$2280,0)-1,12))</f>
        <v>0</v>
      </c>
      <c r="D22" s="610">
        <f ca="1">IF((ISERROR(OFFSET('Master Schedule Board'!G83,MATCH('Rooms by Teacher'!$A22,'Master Schedule Board'!$D$71:$D$2280,0)-1,18)))=TRUE,"",OFFSET('Master Schedule Board'!$D$71,MATCH('Rooms by Teacher'!$A22,'Master Schedule Board'!$D$71:$D$2280,0)-1,18))</f>
        <v>0</v>
      </c>
      <c r="E22" s="610">
        <f ca="1">IF((ISERROR(OFFSET('Master Schedule Board'!H83,MATCH('Rooms by Teacher'!$A22,'Master Schedule Board'!$D$71:$D$2280,0)-1,24)))=TRUE,"",OFFSET('Master Schedule Board'!$D$71,MATCH('Rooms by Teacher'!$A22,'Master Schedule Board'!$D$71:$D$2280,0)-1,24))</f>
        <v>0</v>
      </c>
      <c r="F22" s="610">
        <f ca="1">IF((ISERROR(OFFSET('Master Schedule Board'!I83,MATCH('Rooms by Teacher'!$A22,'Master Schedule Board'!$D$71:$D$2280,0)-1,30)))=TRUE,"",OFFSET('Master Schedule Board'!$D$71,MATCH('Rooms by Teacher'!$A22,'Master Schedule Board'!$D$71:$D$2280,0)-1,30))</f>
        <v>0</v>
      </c>
      <c r="G22" s="610">
        <f ca="1">IF((ISERROR(OFFSET('Master Schedule Board'!J83,MATCH('Rooms by Teacher'!$A22,'Master Schedule Board'!$D$71:$D$2280,0)-1,36)))=TRUE,"",OFFSET('Master Schedule Board'!$D$71,MATCH('Rooms by Teacher'!$A22,'Master Schedule Board'!$D$71:$D$2280,0)-1,36))</f>
        <v>0</v>
      </c>
      <c r="H22" s="610">
        <f ca="1">IF((ISERROR(OFFSET('Master Schedule Board'!L83,MATCH('Rooms by Teacher'!$A22,'Master Schedule Board'!$D$71:$D$2280,0)-1,42)))=TRUE,"",OFFSET('Master Schedule Board'!$D$71,MATCH('Rooms by Teacher'!$A22,'Master Schedule Board'!$D$71:$D$2280,0)-1,42))</f>
        <v>0</v>
      </c>
      <c r="I22" s="610">
        <f ca="1">IF((ISERROR(OFFSET('Master Schedule Board'!M83,MATCH('Rooms by Teacher'!$A22,'Master Schedule Board'!$D$71:$D$2280,0)-1,48)))=TRUE,"",OFFSET('Master Schedule Board'!$D$71,MATCH('Rooms by Teacher'!$A22,'Master Schedule Board'!$D$71:$D$2280,0)-1,48))</f>
        <v>0</v>
      </c>
      <c r="J22" s="611">
        <f ca="1">IF((ISERROR(OFFSET('Master Schedule Board'!N83,MATCH('Rooms by Teacher'!$A22,'Master Schedule Board'!$D$71:$D$2280,0)-1,54)))=TRUE,"",OFFSET('Master Schedule Board'!$D$71,MATCH('Rooms by Teacher'!$A22,'Master Schedule Board'!$D$71:$D$2280,0)-1,54))</f>
        <v>0</v>
      </c>
    </row>
    <row r="23" spans="1:13">
      <c r="A23" s="604"/>
      <c r="B23" s="609">
        <f ca="1">IF((ISERROR(OFFSET('Master Schedule Board'!D84,MATCH('Rooms by Teacher'!$A23,'Master Schedule Board'!$D$71:$D$2280,0)-1,6)))=TRUE,"",OFFSET('Master Schedule Board'!$D$71,MATCH('Rooms by Teacher'!$A23,'Master Schedule Board'!$D$71:$D$2280,0)-1,6))</f>
        <v>0</v>
      </c>
      <c r="C23" s="610">
        <f ca="1">IF((ISERROR(OFFSET('Master Schedule Board'!F84,MATCH('Rooms by Teacher'!$A23,'Master Schedule Board'!$D$71:$D$2280,0)-1,12)))=TRUE,"",OFFSET('Master Schedule Board'!$D$71,MATCH('Rooms by Teacher'!$A23,'Master Schedule Board'!$D$71:$D$2280,0)-1,12))</f>
        <v>0</v>
      </c>
      <c r="D23" s="610">
        <f ca="1">IF((ISERROR(OFFSET('Master Schedule Board'!G84,MATCH('Rooms by Teacher'!$A23,'Master Schedule Board'!$D$71:$D$2280,0)-1,18)))=TRUE,"",OFFSET('Master Schedule Board'!$D$71,MATCH('Rooms by Teacher'!$A23,'Master Schedule Board'!$D$71:$D$2280,0)-1,18))</f>
        <v>0</v>
      </c>
      <c r="E23" s="610">
        <f ca="1">IF((ISERROR(OFFSET('Master Schedule Board'!H84,MATCH('Rooms by Teacher'!$A23,'Master Schedule Board'!$D$71:$D$2280,0)-1,24)))=TRUE,"",OFFSET('Master Schedule Board'!$D$71,MATCH('Rooms by Teacher'!$A23,'Master Schedule Board'!$D$71:$D$2280,0)-1,24))</f>
        <v>0</v>
      </c>
      <c r="F23" s="610">
        <f ca="1">IF((ISERROR(OFFSET('Master Schedule Board'!I84,MATCH('Rooms by Teacher'!$A23,'Master Schedule Board'!$D$71:$D$2280,0)-1,30)))=TRUE,"",OFFSET('Master Schedule Board'!$D$71,MATCH('Rooms by Teacher'!$A23,'Master Schedule Board'!$D$71:$D$2280,0)-1,30))</f>
        <v>0</v>
      </c>
      <c r="G23" s="610">
        <f ca="1">IF((ISERROR(OFFSET('Master Schedule Board'!J84,MATCH('Rooms by Teacher'!$A23,'Master Schedule Board'!$D$71:$D$2280,0)-1,36)))=TRUE,"",OFFSET('Master Schedule Board'!$D$71,MATCH('Rooms by Teacher'!$A23,'Master Schedule Board'!$D$71:$D$2280,0)-1,36))</f>
        <v>0</v>
      </c>
      <c r="H23" s="610">
        <f ca="1">IF((ISERROR(OFFSET('Master Schedule Board'!L84,MATCH('Rooms by Teacher'!$A23,'Master Schedule Board'!$D$71:$D$2280,0)-1,42)))=TRUE,"",OFFSET('Master Schedule Board'!$D$71,MATCH('Rooms by Teacher'!$A23,'Master Schedule Board'!$D$71:$D$2280,0)-1,42))</f>
        <v>0</v>
      </c>
      <c r="I23" s="610">
        <f ca="1">IF((ISERROR(OFFSET('Master Schedule Board'!M84,MATCH('Rooms by Teacher'!$A23,'Master Schedule Board'!$D$71:$D$2280,0)-1,48)))=TRUE,"",OFFSET('Master Schedule Board'!$D$71,MATCH('Rooms by Teacher'!$A23,'Master Schedule Board'!$D$71:$D$2280,0)-1,48))</f>
        <v>0</v>
      </c>
      <c r="J23" s="611">
        <f ca="1">IF((ISERROR(OFFSET('Master Schedule Board'!N84,MATCH('Rooms by Teacher'!$A23,'Master Schedule Board'!$D$71:$D$2280,0)-1,54)))=TRUE,"",OFFSET('Master Schedule Board'!$D$71,MATCH('Rooms by Teacher'!$A23,'Master Schedule Board'!$D$71:$D$2280,0)-1,54))</f>
        <v>0</v>
      </c>
    </row>
    <row r="24" spans="1:13">
      <c r="A24" s="604"/>
      <c r="B24" s="609">
        <f ca="1">IF((ISERROR(OFFSET('Master Schedule Board'!D85,MATCH('Rooms by Teacher'!$A24,'Master Schedule Board'!$D$71:$D$2280,0)-1,6)))=TRUE,"",OFFSET('Master Schedule Board'!$D$71,MATCH('Rooms by Teacher'!$A24,'Master Schedule Board'!$D$71:$D$2280,0)-1,6))</f>
        <v>0</v>
      </c>
      <c r="C24" s="610">
        <f ca="1">IF((ISERROR(OFFSET('Master Schedule Board'!F85,MATCH('Rooms by Teacher'!$A24,'Master Schedule Board'!$D$71:$D$2280,0)-1,12)))=TRUE,"",OFFSET('Master Schedule Board'!$D$71,MATCH('Rooms by Teacher'!$A24,'Master Schedule Board'!$D$71:$D$2280,0)-1,12))</f>
        <v>0</v>
      </c>
      <c r="D24" s="610">
        <f ca="1">IF((ISERROR(OFFSET('Master Schedule Board'!G85,MATCH('Rooms by Teacher'!$A24,'Master Schedule Board'!$D$71:$D$2280,0)-1,18)))=TRUE,"",OFFSET('Master Schedule Board'!$D$71,MATCH('Rooms by Teacher'!$A24,'Master Schedule Board'!$D$71:$D$2280,0)-1,18))</f>
        <v>0</v>
      </c>
      <c r="E24" s="610">
        <f ca="1">IF((ISERROR(OFFSET('Master Schedule Board'!H85,MATCH('Rooms by Teacher'!$A24,'Master Schedule Board'!$D$71:$D$2280,0)-1,24)))=TRUE,"",OFFSET('Master Schedule Board'!$D$71,MATCH('Rooms by Teacher'!$A24,'Master Schedule Board'!$D$71:$D$2280,0)-1,24))</f>
        <v>0</v>
      </c>
      <c r="F24" s="610">
        <f ca="1">IF((ISERROR(OFFSET('Master Schedule Board'!I85,MATCH('Rooms by Teacher'!$A24,'Master Schedule Board'!$D$71:$D$2280,0)-1,30)))=TRUE,"",OFFSET('Master Schedule Board'!$D$71,MATCH('Rooms by Teacher'!$A24,'Master Schedule Board'!$D$71:$D$2280,0)-1,30))</f>
        <v>0</v>
      </c>
      <c r="G24" s="610">
        <f ca="1">IF((ISERROR(OFFSET('Master Schedule Board'!J85,MATCH('Rooms by Teacher'!$A24,'Master Schedule Board'!$D$71:$D$2280,0)-1,36)))=TRUE,"",OFFSET('Master Schedule Board'!$D$71,MATCH('Rooms by Teacher'!$A24,'Master Schedule Board'!$D$71:$D$2280,0)-1,36))</f>
        <v>0</v>
      </c>
      <c r="H24" s="610">
        <f ca="1">IF((ISERROR(OFFSET('Master Schedule Board'!L85,MATCH('Rooms by Teacher'!$A24,'Master Schedule Board'!$D$71:$D$2280,0)-1,42)))=TRUE,"",OFFSET('Master Schedule Board'!$D$71,MATCH('Rooms by Teacher'!$A24,'Master Schedule Board'!$D$71:$D$2280,0)-1,42))</f>
        <v>0</v>
      </c>
      <c r="I24" s="610">
        <f ca="1">IF((ISERROR(OFFSET('Master Schedule Board'!M85,MATCH('Rooms by Teacher'!$A24,'Master Schedule Board'!$D$71:$D$2280,0)-1,48)))=TRUE,"",OFFSET('Master Schedule Board'!$D$71,MATCH('Rooms by Teacher'!$A24,'Master Schedule Board'!$D$71:$D$2280,0)-1,48))</f>
        <v>0</v>
      </c>
      <c r="J24" s="611">
        <f ca="1">IF((ISERROR(OFFSET('Master Schedule Board'!N85,MATCH('Rooms by Teacher'!$A24,'Master Schedule Board'!$D$71:$D$2280,0)-1,54)))=TRUE,"",OFFSET('Master Schedule Board'!$D$71,MATCH('Rooms by Teacher'!$A24,'Master Schedule Board'!$D$71:$D$2280,0)-1,54))</f>
        <v>0</v>
      </c>
    </row>
    <row r="25" spans="1:13">
      <c r="A25" s="604"/>
      <c r="B25" s="609">
        <f ca="1">IF((ISERROR(OFFSET('Master Schedule Board'!D86,MATCH('Rooms by Teacher'!$A25,'Master Schedule Board'!$D$71:$D$2280,0)-1,6)))=TRUE,"",OFFSET('Master Schedule Board'!$D$71,MATCH('Rooms by Teacher'!$A25,'Master Schedule Board'!$D$71:$D$2280,0)-1,6))</f>
        <v>0</v>
      </c>
      <c r="C25" s="610">
        <f ca="1">IF((ISERROR(OFFSET('Master Schedule Board'!F86,MATCH('Rooms by Teacher'!$A25,'Master Schedule Board'!$D$71:$D$2280,0)-1,12)))=TRUE,"",OFFSET('Master Schedule Board'!$D$71,MATCH('Rooms by Teacher'!$A25,'Master Schedule Board'!$D$71:$D$2280,0)-1,12))</f>
        <v>0</v>
      </c>
      <c r="D25" s="610">
        <f ca="1">IF((ISERROR(OFFSET('Master Schedule Board'!G86,MATCH('Rooms by Teacher'!$A25,'Master Schedule Board'!$D$71:$D$2280,0)-1,18)))=TRUE,"",OFFSET('Master Schedule Board'!$D$71,MATCH('Rooms by Teacher'!$A25,'Master Schedule Board'!$D$71:$D$2280,0)-1,18))</f>
        <v>0</v>
      </c>
      <c r="E25" s="610">
        <f ca="1">IF((ISERROR(OFFSET('Master Schedule Board'!H86,MATCH('Rooms by Teacher'!$A25,'Master Schedule Board'!$D$71:$D$2280,0)-1,24)))=TRUE,"",OFFSET('Master Schedule Board'!$D$71,MATCH('Rooms by Teacher'!$A25,'Master Schedule Board'!$D$71:$D$2280,0)-1,24))</f>
        <v>0</v>
      </c>
      <c r="F25" s="610">
        <f ca="1">IF((ISERROR(OFFSET('Master Schedule Board'!I86,MATCH('Rooms by Teacher'!$A25,'Master Schedule Board'!$D$71:$D$2280,0)-1,30)))=TRUE,"",OFFSET('Master Schedule Board'!$D$71,MATCH('Rooms by Teacher'!$A25,'Master Schedule Board'!$D$71:$D$2280,0)-1,30))</f>
        <v>0</v>
      </c>
      <c r="G25" s="610">
        <f ca="1">IF((ISERROR(OFFSET('Master Schedule Board'!J86,MATCH('Rooms by Teacher'!$A25,'Master Schedule Board'!$D$71:$D$2280,0)-1,36)))=TRUE,"",OFFSET('Master Schedule Board'!$D$71,MATCH('Rooms by Teacher'!$A25,'Master Schedule Board'!$D$71:$D$2280,0)-1,36))</f>
        <v>0</v>
      </c>
      <c r="H25" s="610">
        <f ca="1">IF((ISERROR(OFFSET('Master Schedule Board'!L86,MATCH('Rooms by Teacher'!$A25,'Master Schedule Board'!$D$71:$D$2280,0)-1,42)))=TRUE,"",OFFSET('Master Schedule Board'!$D$71,MATCH('Rooms by Teacher'!$A25,'Master Schedule Board'!$D$71:$D$2280,0)-1,42))</f>
        <v>0</v>
      </c>
      <c r="I25" s="610">
        <f ca="1">IF((ISERROR(OFFSET('Master Schedule Board'!M86,MATCH('Rooms by Teacher'!$A25,'Master Schedule Board'!$D$71:$D$2280,0)-1,48)))=TRUE,"",OFFSET('Master Schedule Board'!$D$71,MATCH('Rooms by Teacher'!$A25,'Master Schedule Board'!$D$71:$D$2280,0)-1,48))</f>
        <v>0</v>
      </c>
      <c r="J25" s="611">
        <f ca="1">IF((ISERROR(OFFSET('Master Schedule Board'!N86,MATCH('Rooms by Teacher'!$A25,'Master Schedule Board'!$D$71:$D$2280,0)-1,54)))=TRUE,"",OFFSET('Master Schedule Board'!$D$71,MATCH('Rooms by Teacher'!$A25,'Master Schedule Board'!$D$71:$D$2280,0)-1,54))</f>
        <v>0</v>
      </c>
    </row>
    <row r="26" spans="1:13">
      <c r="A26" s="604"/>
      <c r="B26" s="609">
        <f ca="1">IF((ISERROR(OFFSET('Master Schedule Board'!D87,MATCH('Rooms by Teacher'!$A26,'Master Schedule Board'!$D$71:$D$2280,0)-1,6)))=TRUE,"",OFFSET('Master Schedule Board'!$D$71,MATCH('Rooms by Teacher'!$A26,'Master Schedule Board'!$D$71:$D$2280,0)-1,6))</f>
        <v>0</v>
      </c>
      <c r="C26" s="610">
        <f ca="1">IF((ISERROR(OFFSET('Master Schedule Board'!F87,MATCH('Rooms by Teacher'!$A26,'Master Schedule Board'!$D$71:$D$2280,0)-1,12)))=TRUE,"",OFFSET('Master Schedule Board'!$D$71,MATCH('Rooms by Teacher'!$A26,'Master Schedule Board'!$D$71:$D$2280,0)-1,12))</f>
        <v>0</v>
      </c>
      <c r="D26" s="610">
        <f ca="1">IF((ISERROR(OFFSET('Master Schedule Board'!G87,MATCH('Rooms by Teacher'!$A26,'Master Schedule Board'!$D$71:$D$2280,0)-1,18)))=TRUE,"",OFFSET('Master Schedule Board'!$D$71,MATCH('Rooms by Teacher'!$A26,'Master Schedule Board'!$D$71:$D$2280,0)-1,18))</f>
        <v>0</v>
      </c>
      <c r="E26" s="610">
        <f ca="1">IF((ISERROR(OFFSET('Master Schedule Board'!H87,MATCH('Rooms by Teacher'!$A26,'Master Schedule Board'!$D$71:$D$2280,0)-1,24)))=TRUE,"",OFFSET('Master Schedule Board'!$D$71,MATCH('Rooms by Teacher'!$A26,'Master Schedule Board'!$D$71:$D$2280,0)-1,24))</f>
        <v>0</v>
      </c>
      <c r="F26" s="610">
        <f ca="1">IF((ISERROR(OFFSET('Master Schedule Board'!I87,MATCH('Rooms by Teacher'!$A26,'Master Schedule Board'!$D$71:$D$2280,0)-1,30)))=TRUE,"",OFFSET('Master Schedule Board'!$D$71,MATCH('Rooms by Teacher'!$A26,'Master Schedule Board'!$D$71:$D$2280,0)-1,30))</f>
        <v>0</v>
      </c>
      <c r="G26" s="610">
        <f ca="1">IF((ISERROR(OFFSET('Master Schedule Board'!J87,MATCH('Rooms by Teacher'!$A26,'Master Schedule Board'!$D$71:$D$2280,0)-1,36)))=TRUE,"",OFFSET('Master Schedule Board'!$D$71,MATCH('Rooms by Teacher'!$A26,'Master Schedule Board'!$D$71:$D$2280,0)-1,36))</f>
        <v>0</v>
      </c>
      <c r="H26" s="610">
        <f ca="1">IF((ISERROR(OFFSET('Master Schedule Board'!L87,MATCH('Rooms by Teacher'!$A26,'Master Schedule Board'!$D$71:$D$2280,0)-1,42)))=TRUE,"",OFFSET('Master Schedule Board'!$D$71,MATCH('Rooms by Teacher'!$A26,'Master Schedule Board'!$D$71:$D$2280,0)-1,42))</f>
        <v>0</v>
      </c>
      <c r="I26" s="610">
        <f ca="1">IF((ISERROR(OFFSET('Master Schedule Board'!M87,MATCH('Rooms by Teacher'!$A26,'Master Schedule Board'!$D$71:$D$2280,0)-1,48)))=TRUE,"",OFFSET('Master Schedule Board'!$D$71,MATCH('Rooms by Teacher'!$A26,'Master Schedule Board'!$D$71:$D$2280,0)-1,48))</f>
        <v>0</v>
      </c>
      <c r="J26" s="611">
        <f ca="1">IF((ISERROR(OFFSET('Master Schedule Board'!N87,MATCH('Rooms by Teacher'!$A26,'Master Schedule Board'!$D$71:$D$2280,0)-1,54)))=TRUE,"",OFFSET('Master Schedule Board'!$D$71,MATCH('Rooms by Teacher'!$A26,'Master Schedule Board'!$D$71:$D$2280,0)-1,54))</f>
        <v>0</v>
      </c>
    </row>
    <row r="27" spans="1:13">
      <c r="A27" s="604"/>
      <c r="B27" s="609">
        <f ca="1">IF((ISERROR(OFFSET('Master Schedule Board'!D88,MATCH('Rooms by Teacher'!$A27,'Master Schedule Board'!$D$71:$D$2280,0)-1,6)))=TRUE,"",OFFSET('Master Schedule Board'!$D$71,MATCH('Rooms by Teacher'!$A27,'Master Schedule Board'!$D$71:$D$2280,0)-1,6))</f>
        <v>0</v>
      </c>
      <c r="C27" s="610">
        <f ca="1">IF((ISERROR(OFFSET('Master Schedule Board'!F88,MATCH('Rooms by Teacher'!$A27,'Master Schedule Board'!$D$71:$D$2280,0)-1,12)))=TRUE,"",OFFSET('Master Schedule Board'!$D$71,MATCH('Rooms by Teacher'!$A27,'Master Schedule Board'!$D$71:$D$2280,0)-1,12))</f>
        <v>0</v>
      </c>
      <c r="D27" s="610">
        <f ca="1">IF((ISERROR(OFFSET('Master Schedule Board'!G88,MATCH('Rooms by Teacher'!$A27,'Master Schedule Board'!$D$71:$D$2280,0)-1,18)))=TRUE,"",OFFSET('Master Schedule Board'!$D$71,MATCH('Rooms by Teacher'!$A27,'Master Schedule Board'!$D$71:$D$2280,0)-1,18))</f>
        <v>0</v>
      </c>
      <c r="E27" s="610">
        <f ca="1">IF((ISERROR(OFFSET('Master Schedule Board'!H88,MATCH('Rooms by Teacher'!$A27,'Master Schedule Board'!$D$71:$D$2280,0)-1,24)))=TRUE,"",OFFSET('Master Schedule Board'!$D$71,MATCH('Rooms by Teacher'!$A27,'Master Schedule Board'!$D$71:$D$2280,0)-1,24))</f>
        <v>0</v>
      </c>
      <c r="F27" s="610">
        <f ca="1">IF((ISERROR(OFFSET('Master Schedule Board'!I88,MATCH('Rooms by Teacher'!$A27,'Master Schedule Board'!$D$71:$D$2280,0)-1,30)))=TRUE,"",OFFSET('Master Schedule Board'!$D$71,MATCH('Rooms by Teacher'!$A27,'Master Schedule Board'!$D$71:$D$2280,0)-1,30))</f>
        <v>0</v>
      </c>
      <c r="G27" s="610">
        <f ca="1">IF((ISERROR(OFFSET('Master Schedule Board'!J88,MATCH('Rooms by Teacher'!$A27,'Master Schedule Board'!$D$71:$D$2280,0)-1,36)))=TRUE,"",OFFSET('Master Schedule Board'!$D$71,MATCH('Rooms by Teacher'!$A27,'Master Schedule Board'!$D$71:$D$2280,0)-1,36))</f>
        <v>0</v>
      </c>
      <c r="H27" s="610">
        <f ca="1">IF((ISERROR(OFFSET('Master Schedule Board'!L88,MATCH('Rooms by Teacher'!$A27,'Master Schedule Board'!$D$71:$D$2280,0)-1,42)))=TRUE,"",OFFSET('Master Schedule Board'!$D$71,MATCH('Rooms by Teacher'!$A27,'Master Schedule Board'!$D$71:$D$2280,0)-1,42))</f>
        <v>0</v>
      </c>
      <c r="I27" s="610">
        <f ca="1">IF((ISERROR(OFFSET('Master Schedule Board'!M88,MATCH('Rooms by Teacher'!$A27,'Master Schedule Board'!$D$71:$D$2280,0)-1,48)))=TRUE,"",OFFSET('Master Schedule Board'!$D$71,MATCH('Rooms by Teacher'!$A27,'Master Schedule Board'!$D$71:$D$2280,0)-1,48))</f>
        <v>0</v>
      </c>
      <c r="J27" s="611">
        <f ca="1">IF((ISERROR(OFFSET('Master Schedule Board'!N88,MATCH('Rooms by Teacher'!$A27,'Master Schedule Board'!$D$71:$D$2280,0)-1,54)))=TRUE,"",OFFSET('Master Schedule Board'!$D$71,MATCH('Rooms by Teacher'!$A27,'Master Schedule Board'!$D$71:$D$2280,0)-1,54))</f>
        <v>0</v>
      </c>
    </row>
    <row r="28" spans="1:13">
      <c r="A28" s="604"/>
      <c r="B28" s="609">
        <f ca="1">IF((ISERROR(OFFSET('Master Schedule Board'!D89,MATCH('Rooms by Teacher'!$A28,'Master Schedule Board'!$D$71:$D$2280,0)-1,6)))=TRUE,"",OFFSET('Master Schedule Board'!$D$71,MATCH('Rooms by Teacher'!$A28,'Master Schedule Board'!$D$71:$D$2280,0)-1,6))</f>
        <v>0</v>
      </c>
      <c r="C28" s="610">
        <f ca="1">IF((ISERROR(OFFSET('Master Schedule Board'!F89,MATCH('Rooms by Teacher'!$A28,'Master Schedule Board'!$D$71:$D$2280,0)-1,12)))=TRUE,"",OFFSET('Master Schedule Board'!$D$71,MATCH('Rooms by Teacher'!$A28,'Master Schedule Board'!$D$71:$D$2280,0)-1,12))</f>
        <v>0</v>
      </c>
      <c r="D28" s="610">
        <f ca="1">IF((ISERROR(OFFSET('Master Schedule Board'!G89,MATCH('Rooms by Teacher'!$A28,'Master Schedule Board'!$D$71:$D$2280,0)-1,18)))=TRUE,"",OFFSET('Master Schedule Board'!$D$71,MATCH('Rooms by Teacher'!$A28,'Master Schedule Board'!$D$71:$D$2280,0)-1,18))</f>
        <v>0</v>
      </c>
      <c r="E28" s="610">
        <f ca="1">IF((ISERROR(OFFSET('Master Schedule Board'!H89,MATCH('Rooms by Teacher'!$A28,'Master Schedule Board'!$D$71:$D$2280,0)-1,24)))=TRUE,"",OFFSET('Master Schedule Board'!$D$71,MATCH('Rooms by Teacher'!$A28,'Master Schedule Board'!$D$71:$D$2280,0)-1,24))</f>
        <v>0</v>
      </c>
      <c r="F28" s="610">
        <f ca="1">IF((ISERROR(OFFSET('Master Schedule Board'!I89,MATCH('Rooms by Teacher'!$A28,'Master Schedule Board'!$D$71:$D$2280,0)-1,30)))=TRUE,"",OFFSET('Master Schedule Board'!$D$71,MATCH('Rooms by Teacher'!$A28,'Master Schedule Board'!$D$71:$D$2280,0)-1,30))</f>
        <v>0</v>
      </c>
      <c r="G28" s="610">
        <f ca="1">IF((ISERROR(OFFSET('Master Schedule Board'!J89,MATCH('Rooms by Teacher'!$A28,'Master Schedule Board'!$D$71:$D$2280,0)-1,36)))=TRUE,"",OFFSET('Master Schedule Board'!$D$71,MATCH('Rooms by Teacher'!$A28,'Master Schedule Board'!$D$71:$D$2280,0)-1,36))</f>
        <v>0</v>
      </c>
      <c r="H28" s="610">
        <f ca="1">IF((ISERROR(OFFSET('Master Schedule Board'!L89,MATCH('Rooms by Teacher'!$A28,'Master Schedule Board'!$D$71:$D$2280,0)-1,42)))=TRUE,"",OFFSET('Master Schedule Board'!$D$71,MATCH('Rooms by Teacher'!$A28,'Master Schedule Board'!$D$71:$D$2280,0)-1,42))</f>
        <v>0</v>
      </c>
      <c r="I28" s="610">
        <f ca="1">IF((ISERROR(OFFSET('Master Schedule Board'!M89,MATCH('Rooms by Teacher'!$A28,'Master Schedule Board'!$D$71:$D$2280,0)-1,48)))=TRUE,"",OFFSET('Master Schedule Board'!$D$71,MATCH('Rooms by Teacher'!$A28,'Master Schedule Board'!$D$71:$D$2280,0)-1,48))</f>
        <v>0</v>
      </c>
      <c r="J28" s="611">
        <f ca="1">IF((ISERROR(OFFSET('Master Schedule Board'!N89,MATCH('Rooms by Teacher'!$A28,'Master Schedule Board'!$D$71:$D$2280,0)-1,54)))=TRUE,"",OFFSET('Master Schedule Board'!$D$71,MATCH('Rooms by Teacher'!$A28,'Master Schedule Board'!$D$71:$D$2280,0)-1,54))</f>
        <v>0</v>
      </c>
    </row>
    <row r="29" spans="1:13">
      <c r="A29" s="604"/>
      <c r="B29" s="609">
        <f ca="1">IF((ISERROR(OFFSET('Master Schedule Board'!D90,MATCH('Rooms by Teacher'!$A29,'Master Schedule Board'!$D$71:$D$2280,0)-1,6)))=TRUE,"",OFFSET('Master Schedule Board'!$D$71,MATCH('Rooms by Teacher'!$A29,'Master Schedule Board'!$D$71:$D$2280,0)-1,6))</f>
        <v>0</v>
      </c>
      <c r="C29" s="610">
        <f ca="1">IF((ISERROR(OFFSET('Master Schedule Board'!F90,MATCH('Rooms by Teacher'!$A29,'Master Schedule Board'!$D$71:$D$2280,0)-1,12)))=TRUE,"",OFFSET('Master Schedule Board'!$D$71,MATCH('Rooms by Teacher'!$A29,'Master Schedule Board'!$D$71:$D$2280,0)-1,12))</f>
        <v>0</v>
      </c>
      <c r="D29" s="610">
        <f ca="1">IF((ISERROR(OFFSET('Master Schedule Board'!G90,MATCH('Rooms by Teacher'!$A29,'Master Schedule Board'!$D$71:$D$2280,0)-1,18)))=TRUE,"",OFFSET('Master Schedule Board'!$D$71,MATCH('Rooms by Teacher'!$A29,'Master Schedule Board'!$D$71:$D$2280,0)-1,18))</f>
        <v>0</v>
      </c>
      <c r="E29" s="610">
        <f ca="1">IF((ISERROR(OFFSET('Master Schedule Board'!H90,MATCH('Rooms by Teacher'!$A29,'Master Schedule Board'!$D$71:$D$2280,0)-1,24)))=TRUE,"",OFFSET('Master Schedule Board'!$D$71,MATCH('Rooms by Teacher'!$A29,'Master Schedule Board'!$D$71:$D$2280,0)-1,24))</f>
        <v>0</v>
      </c>
      <c r="F29" s="610">
        <f ca="1">IF((ISERROR(OFFSET('Master Schedule Board'!I90,MATCH('Rooms by Teacher'!$A29,'Master Schedule Board'!$D$71:$D$2280,0)-1,30)))=TRUE,"",OFFSET('Master Schedule Board'!$D$71,MATCH('Rooms by Teacher'!$A29,'Master Schedule Board'!$D$71:$D$2280,0)-1,30))</f>
        <v>0</v>
      </c>
      <c r="G29" s="610">
        <f ca="1">IF((ISERROR(OFFSET('Master Schedule Board'!J90,MATCH('Rooms by Teacher'!$A29,'Master Schedule Board'!$D$71:$D$2280,0)-1,36)))=TRUE,"",OFFSET('Master Schedule Board'!$D$71,MATCH('Rooms by Teacher'!$A29,'Master Schedule Board'!$D$71:$D$2280,0)-1,36))</f>
        <v>0</v>
      </c>
      <c r="H29" s="610">
        <f ca="1">IF((ISERROR(OFFSET('Master Schedule Board'!L90,MATCH('Rooms by Teacher'!$A29,'Master Schedule Board'!$D$71:$D$2280,0)-1,42)))=TRUE,"",OFFSET('Master Schedule Board'!$D$71,MATCH('Rooms by Teacher'!$A29,'Master Schedule Board'!$D$71:$D$2280,0)-1,42))</f>
        <v>0</v>
      </c>
      <c r="I29" s="610">
        <f ca="1">IF((ISERROR(OFFSET('Master Schedule Board'!M90,MATCH('Rooms by Teacher'!$A29,'Master Schedule Board'!$D$71:$D$2280,0)-1,48)))=TRUE,"",OFFSET('Master Schedule Board'!$D$71,MATCH('Rooms by Teacher'!$A29,'Master Schedule Board'!$D$71:$D$2280,0)-1,48))</f>
        <v>0</v>
      </c>
      <c r="J29" s="611">
        <f ca="1">IF((ISERROR(OFFSET('Master Schedule Board'!N90,MATCH('Rooms by Teacher'!$A29,'Master Schedule Board'!$D$71:$D$2280,0)-1,54)))=TRUE,"",OFFSET('Master Schedule Board'!$D$71,MATCH('Rooms by Teacher'!$A29,'Master Schedule Board'!$D$71:$D$2280,0)-1,54))</f>
        <v>0</v>
      </c>
    </row>
    <row r="30" spans="1:13">
      <c r="A30" s="604"/>
      <c r="B30" s="609">
        <f ca="1">IF((ISERROR(OFFSET('Master Schedule Board'!D91,MATCH('Rooms by Teacher'!$A30,'Master Schedule Board'!$D$71:$D$2280,0)-1,6)))=TRUE,"",OFFSET('Master Schedule Board'!$D$71,MATCH('Rooms by Teacher'!$A30,'Master Schedule Board'!$D$71:$D$2280,0)-1,6))</f>
        <v>0</v>
      </c>
      <c r="C30" s="610">
        <f ca="1">IF((ISERROR(OFFSET('Master Schedule Board'!F91,MATCH('Rooms by Teacher'!$A30,'Master Schedule Board'!$D$71:$D$2280,0)-1,12)))=TRUE,"",OFFSET('Master Schedule Board'!$D$71,MATCH('Rooms by Teacher'!$A30,'Master Schedule Board'!$D$71:$D$2280,0)-1,12))</f>
        <v>0</v>
      </c>
      <c r="D30" s="610">
        <f ca="1">IF((ISERROR(OFFSET('Master Schedule Board'!G91,MATCH('Rooms by Teacher'!$A30,'Master Schedule Board'!$D$71:$D$2280,0)-1,18)))=TRUE,"",OFFSET('Master Schedule Board'!$D$71,MATCH('Rooms by Teacher'!$A30,'Master Schedule Board'!$D$71:$D$2280,0)-1,18))</f>
        <v>0</v>
      </c>
      <c r="E30" s="610">
        <f ca="1">IF((ISERROR(OFFSET('Master Schedule Board'!H91,MATCH('Rooms by Teacher'!$A30,'Master Schedule Board'!$D$71:$D$2280,0)-1,24)))=TRUE,"",OFFSET('Master Schedule Board'!$D$71,MATCH('Rooms by Teacher'!$A30,'Master Schedule Board'!$D$71:$D$2280,0)-1,24))</f>
        <v>0</v>
      </c>
      <c r="F30" s="610">
        <f ca="1">IF((ISERROR(OFFSET('Master Schedule Board'!I91,MATCH('Rooms by Teacher'!$A30,'Master Schedule Board'!$D$71:$D$2280,0)-1,30)))=TRUE,"",OFFSET('Master Schedule Board'!$D$71,MATCH('Rooms by Teacher'!$A30,'Master Schedule Board'!$D$71:$D$2280,0)-1,30))</f>
        <v>0</v>
      </c>
      <c r="G30" s="610">
        <f ca="1">IF((ISERROR(OFFSET('Master Schedule Board'!J91,MATCH('Rooms by Teacher'!$A30,'Master Schedule Board'!$D$71:$D$2280,0)-1,36)))=TRUE,"",OFFSET('Master Schedule Board'!$D$71,MATCH('Rooms by Teacher'!$A30,'Master Schedule Board'!$D$71:$D$2280,0)-1,36))</f>
        <v>0</v>
      </c>
      <c r="H30" s="610">
        <f ca="1">IF((ISERROR(OFFSET('Master Schedule Board'!L91,MATCH('Rooms by Teacher'!$A30,'Master Schedule Board'!$D$71:$D$2280,0)-1,42)))=TRUE,"",OFFSET('Master Schedule Board'!$D$71,MATCH('Rooms by Teacher'!$A30,'Master Schedule Board'!$D$71:$D$2280,0)-1,42))</f>
        <v>0</v>
      </c>
      <c r="I30" s="610">
        <f ca="1">IF((ISERROR(OFFSET('Master Schedule Board'!M91,MATCH('Rooms by Teacher'!$A30,'Master Schedule Board'!$D$71:$D$2280,0)-1,48)))=TRUE,"",OFFSET('Master Schedule Board'!$D$71,MATCH('Rooms by Teacher'!$A30,'Master Schedule Board'!$D$71:$D$2280,0)-1,48))</f>
        <v>0</v>
      </c>
      <c r="J30" s="611">
        <f ca="1">IF((ISERROR(OFFSET('Master Schedule Board'!N91,MATCH('Rooms by Teacher'!$A30,'Master Schedule Board'!$D$71:$D$2280,0)-1,54)))=TRUE,"",OFFSET('Master Schedule Board'!$D$71,MATCH('Rooms by Teacher'!$A30,'Master Schedule Board'!$D$71:$D$2280,0)-1,54))</f>
        <v>0</v>
      </c>
    </row>
    <row r="31" spans="1:13">
      <c r="A31" s="604"/>
      <c r="B31" s="609">
        <f ca="1">IF((ISERROR(OFFSET('Master Schedule Board'!D92,MATCH('Rooms by Teacher'!$A31,'Master Schedule Board'!$D$71:$D$2280,0)-1,6)))=TRUE,"",OFFSET('Master Schedule Board'!$D$71,MATCH('Rooms by Teacher'!$A31,'Master Schedule Board'!$D$71:$D$2280,0)-1,6))</f>
        <v>0</v>
      </c>
      <c r="C31" s="610">
        <f ca="1">IF((ISERROR(OFFSET('Master Schedule Board'!F92,MATCH('Rooms by Teacher'!$A31,'Master Schedule Board'!$D$71:$D$2280,0)-1,12)))=TRUE,"",OFFSET('Master Schedule Board'!$D$71,MATCH('Rooms by Teacher'!$A31,'Master Schedule Board'!$D$71:$D$2280,0)-1,12))</f>
        <v>0</v>
      </c>
      <c r="D31" s="610">
        <f ca="1">IF((ISERROR(OFFSET('Master Schedule Board'!G92,MATCH('Rooms by Teacher'!$A31,'Master Schedule Board'!$D$71:$D$2280,0)-1,18)))=TRUE,"",OFFSET('Master Schedule Board'!$D$71,MATCH('Rooms by Teacher'!$A31,'Master Schedule Board'!$D$71:$D$2280,0)-1,18))</f>
        <v>0</v>
      </c>
      <c r="E31" s="610">
        <f ca="1">IF((ISERROR(OFFSET('Master Schedule Board'!H92,MATCH('Rooms by Teacher'!$A31,'Master Schedule Board'!$D$71:$D$2280,0)-1,24)))=TRUE,"",OFFSET('Master Schedule Board'!$D$71,MATCH('Rooms by Teacher'!$A31,'Master Schedule Board'!$D$71:$D$2280,0)-1,24))</f>
        <v>0</v>
      </c>
      <c r="F31" s="610">
        <f ca="1">IF((ISERROR(OFFSET('Master Schedule Board'!I92,MATCH('Rooms by Teacher'!$A31,'Master Schedule Board'!$D$71:$D$2280,0)-1,30)))=TRUE,"",OFFSET('Master Schedule Board'!$D$71,MATCH('Rooms by Teacher'!$A31,'Master Schedule Board'!$D$71:$D$2280,0)-1,30))</f>
        <v>0</v>
      </c>
      <c r="G31" s="610">
        <f ca="1">IF((ISERROR(OFFSET('Master Schedule Board'!J92,MATCH('Rooms by Teacher'!$A31,'Master Schedule Board'!$D$71:$D$2280,0)-1,36)))=TRUE,"",OFFSET('Master Schedule Board'!$D$71,MATCH('Rooms by Teacher'!$A31,'Master Schedule Board'!$D$71:$D$2280,0)-1,36))</f>
        <v>0</v>
      </c>
      <c r="H31" s="610">
        <f ca="1">IF((ISERROR(OFFSET('Master Schedule Board'!L92,MATCH('Rooms by Teacher'!$A31,'Master Schedule Board'!$D$71:$D$2280,0)-1,42)))=TRUE,"",OFFSET('Master Schedule Board'!$D$71,MATCH('Rooms by Teacher'!$A31,'Master Schedule Board'!$D$71:$D$2280,0)-1,42))</f>
        <v>0</v>
      </c>
      <c r="I31" s="610">
        <f ca="1">IF((ISERROR(OFFSET('Master Schedule Board'!M92,MATCH('Rooms by Teacher'!$A31,'Master Schedule Board'!$D$71:$D$2280,0)-1,48)))=TRUE,"",OFFSET('Master Schedule Board'!$D$71,MATCH('Rooms by Teacher'!$A31,'Master Schedule Board'!$D$71:$D$2280,0)-1,48))</f>
        <v>0</v>
      </c>
      <c r="J31" s="611">
        <f ca="1">IF((ISERROR(OFFSET('Master Schedule Board'!N92,MATCH('Rooms by Teacher'!$A31,'Master Schedule Board'!$D$71:$D$2280,0)-1,54)))=TRUE,"",OFFSET('Master Schedule Board'!$D$71,MATCH('Rooms by Teacher'!$A31,'Master Schedule Board'!$D$71:$D$2280,0)-1,54))</f>
        <v>0</v>
      </c>
      <c r="M31" s="133"/>
    </row>
    <row r="32" spans="1:13">
      <c r="A32" s="604"/>
      <c r="B32" s="609">
        <f ca="1">IF((ISERROR(OFFSET('Master Schedule Board'!D93,MATCH('Rooms by Teacher'!$A32,'Master Schedule Board'!$D$71:$D$2280,0)-1,6)))=TRUE,"",OFFSET('Master Schedule Board'!$D$71,MATCH('Rooms by Teacher'!$A32,'Master Schedule Board'!$D$71:$D$2280,0)-1,6))</f>
        <v>0</v>
      </c>
      <c r="C32" s="610">
        <f ca="1">IF((ISERROR(OFFSET('Master Schedule Board'!F93,MATCH('Rooms by Teacher'!$A32,'Master Schedule Board'!$D$71:$D$2280,0)-1,12)))=TRUE,"",OFFSET('Master Schedule Board'!$D$71,MATCH('Rooms by Teacher'!$A32,'Master Schedule Board'!$D$71:$D$2280,0)-1,12))</f>
        <v>0</v>
      </c>
      <c r="D32" s="610">
        <f ca="1">IF((ISERROR(OFFSET('Master Schedule Board'!G93,MATCH('Rooms by Teacher'!$A32,'Master Schedule Board'!$D$71:$D$2280,0)-1,18)))=TRUE,"",OFFSET('Master Schedule Board'!$D$71,MATCH('Rooms by Teacher'!$A32,'Master Schedule Board'!$D$71:$D$2280,0)-1,18))</f>
        <v>0</v>
      </c>
      <c r="E32" s="610">
        <f ca="1">IF((ISERROR(OFFSET('Master Schedule Board'!H93,MATCH('Rooms by Teacher'!$A32,'Master Schedule Board'!$D$71:$D$2280,0)-1,24)))=TRUE,"",OFFSET('Master Schedule Board'!$D$71,MATCH('Rooms by Teacher'!$A32,'Master Schedule Board'!$D$71:$D$2280,0)-1,24))</f>
        <v>0</v>
      </c>
      <c r="F32" s="610">
        <f ca="1">IF((ISERROR(OFFSET('Master Schedule Board'!I93,MATCH('Rooms by Teacher'!$A32,'Master Schedule Board'!$D$71:$D$2280,0)-1,30)))=TRUE,"",OFFSET('Master Schedule Board'!$D$71,MATCH('Rooms by Teacher'!$A32,'Master Schedule Board'!$D$71:$D$2280,0)-1,30))</f>
        <v>0</v>
      </c>
      <c r="G32" s="610">
        <f ca="1">IF((ISERROR(OFFSET('Master Schedule Board'!J93,MATCH('Rooms by Teacher'!$A32,'Master Schedule Board'!$D$71:$D$2280,0)-1,36)))=TRUE,"",OFFSET('Master Schedule Board'!$D$71,MATCH('Rooms by Teacher'!$A32,'Master Schedule Board'!$D$71:$D$2280,0)-1,36))</f>
        <v>0</v>
      </c>
      <c r="H32" s="610">
        <f ca="1">IF((ISERROR(OFFSET('Master Schedule Board'!L93,MATCH('Rooms by Teacher'!$A32,'Master Schedule Board'!$D$71:$D$2280,0)-1,42)))=TRUE,"",OFFSET('Master Schedule Board'!$D$71,MATCH('Rooms by Teacher'!$A32,'Master Schedule Board'!$D$71:$D$2280,0)-1,42))</f>
        <v>0</v>
      </c>
      <c r="I32" s="610">
        <f ca="1">IF((ISERROR(OFFSET('Master Schedule Board'!M93,MATCH('Rooms by Teacher'!$A32,'Master Schedule Board'!$D$71:$D$2280,0)-1,48)))=TRUE,"",OFFSET('Master Schedule Board'!$D$71,MATCH('Rooms by Teacher'!$A32,'Master Schedule Board'!$D$71:$D$2280,0)-1,48))</f>
        <v>0</v>
      </c>
      <c r="J32" s="611">
        <f ca="1">IF((ISERROR(OFFSET('Master Schedule Board'!N93,MATCH('Rooms by Teacher'!$A32,'Master Schedule Board'!$D$71:$D$2280,0)-1,54)))=TRUE,"",OFFSET('Master Schedule Board'!$D$71,MATCH('Rooms by Teacher'!$A32,'Master Schedule Board'!$D$71:$D$2280,0)-1,54))</f>
        <v>0</v>
      </c>
    </row>
    <row r="33" spans="1:10">
      <c r="A33" s="604"/>
      <c r="B33" s="609">
        <f ca="1">IF((ISERROR(OFFSET('Master Schedule Board'!D94,MATCH('Rooms by Teacher'!$A33,'Master Schedule Board'!$D$71:$D$2280,0)-1,6)))=TRUE,"",OFFSET('Master Schedule Board'!$D$71,MATCH('Rooms by Teacher'!$A33,'Master Schedule Board'!$D$71:$D$2280,0)-1,6))</f>
        <v>0</v>
      </c>
      <c r="C33" s="610">
        <f ca="1">IF((ISERROR(OFFSET('Master Schedule Board'!F94,MATCH('Rooms by Teacher'!$A33,'Master Schedule Board'!$D$71:$D$2280,0)-1,12)))=TRUE,"",OFFSET('Master Schedule Board'!$D$71,MATCH('Rooms by Teacher'!$A33,'Master Schedule Board'!$D$71:$D$2280,0)-1,12))</f>
        <v>0</v>
      </c>
      <c r="D33" s="610">
        <f ca="1">IF((ISERROR(OFFSET('Master Schedule Board'!G94,MATCH('Rooms by Teacher'!$A33,'Master Schedule Board'!$D$71:$D$2280,0)-1,18)))=TRUE,"",OFFSET('Master Schedule Board'!$D$71,MATCH('Rooms by Teacher'!$A33,'Master Schedule Board'!$D$71:$D$2280,0)-1,18))</f>
        <v>0</v>
      </c>
      <c r="E33" s="610">
        <f ca="1">IF((ISERROR(OFFSET('Master Schedule Board'!H94,MATCH('Rooms by Teacher'!$A33,'Master Schedule Board'!$D$71:$D$2280,0)-1,24)))=TRUE,"",OFFSET('Master Schedule Board'!$D$71,MATCH('Rooms by Teacher'!$A33,'Master Schedule Board'!$D$71:$D$2280,0)-1,24))</f>
        <v>0</v>
      </c>
      <c r="F33" s="610">
        <f ca="1">IF((ISERROR(OFFSET('Master Schedule Board'!I94,MATCH('Rooms by Teacher'!$A33,'Master Schedule Board'!$D$71:$D$2280,0)-1,30)))=TRUE,"",OFFSET('Master Schedule Board'!$D$71,MATCH('Rooms by Teacher'!$A33,'Master Schedule Board'!$D$71:$D$2280,0)-1,30))</f>
        <v>0</v>
      </c>
      <c r="G33" s="610">
        <f ca="1">IF((ISERROR(OFFSET('Master Schedule Board'!J94,MATCH('Rooms by Teacher'!$A33,'Master Schedule Board'!$D$71:$D$2280,0)-1,36)))=TRUE,"",OFFSET('Master Schedule Board'!$D$71,MATCH('Rooms by Teacher'!$A33,'Master Schedule Board'!$D$71:$D$2280,0)-1,36))</f>
        <v>0</v>
      </c>
      <c r="H33" s="610">
        <f ca="1">IF((ISERROR(OFFSET('Master Schedule Board'!L94,MATCH('Rooms by Teacher'!$A33,'Master Schedule Board'!$D$71:$D$2280,0)-1,42)))=TRUE,"",OFFSET('Master Schedule Board'!$D$71,MATCH('Rooms by Teacher'!$A33,'Master Schedule Board'!$D$71:$D$2280,0)-1,42))</f>
        <v>0</v>
      </c>
      <c r="I33" s="610">
        <f ca="1">IF((ISERROR(OFFSET('Master Schedule Board'!M94,MATCH('Rooms by Teacher'!$A33,'Master Schedule Board'!$D$71:$D$2280,0)-1,48)))=TRUE,"",OFFSET('Master Schedule Board'!$D$71,MATCH('Rooms by Teacher'!$A33,'Master Schedule Board'!$D$71:$D$2280,0)-1,48))</f>
        <v>0</v>
      </c>
      <c r="J33" s="611">
        <f ca="1">IF((ISERROR(OFFSET('Master Schedule Board'!N94,MATCH('Rooms by Teacher'!$A33,'Master Schedule Board'!$D$71:$D$2280,0)-1,54)))=TRUE,"",OFFSET('Master Schedule Board'!$D$71,MATCH('Rooms by Teacher'!$A33,'Master Schedule Board'!$D$71:$D$2280,0)-1,54))</f>
        <v>0</v>
      </c>
    </row>
    <row r="34" spans="1:10">
      <c r="A34" s="604"/>
      <c r="B34" s="609">
        <f ca="1">IF((ISERROR(OFFSET('Master Schedule Board'!D95,MATCH('Rooms by Teacher'!$A34,'Master Schedule Board'!$D$71:$D$2280,0)-1,6)))=TRUE,"",OFFSET('Master Schedule Board'!$D$71,MATCH('Rooms by Teacher'!$A34,'Master Schedule Board'!$D$71:$D$2280,0)-1,6))</f>
        <v>0</v>
      </c>
      <c r="C34" s="610">
        <f ca="1">IF((ISERROR(OFFSET('Master Schedule Board'!F95,MATCH('Rooms by Teacher'!$A34,'Master Schedule Board'!$D$71:$D$2280,0)-1,12)))=TRUE,"",OFFSET('Master Schedule Board'!$D$71,MATCH('Rooms by Teacher'!$A34,'Master Schedule Board'!$D$71:$D$2280,0)-1,12))</f>
        <v>0</v>
      </c>
      <c r="D34" s="610">
        <f ca="1">IF((ISERROR(OFFSET('Master Schedule Board'!G95,MATCH('Rooms by Teacher'!$A34,'Master Schedule Board'!$D$71:$D$2280,0)-1,18)))=TRUE,"",OFFSET('Master Schedule Board'!$D$71,MATCH('Rooms by Teacher'!$A34,'Master Schedule Board'!$D$71:$D$2280,0)-1,18))</f>
        <v>0</v>
      </c>
      <c r="E34" s="610">
        <f ca="1">IF((ISERROR(OFFSET('Master Schedule Board'!H95,MATCH('Rooms by Teacher'!$A34,'Master Schedule Board'!$D$71:$D$2280,0)-1,24)))=TRUE,"",OFFSET('Master Schedule Board'!$D$71,MATCH('Rooms by Teacher'!$A34,'Master Schedule Board'!$D$71:$D$2280,0)-1,24))</f>
        <v>0</v>
      </c>
      <c r="F34" s="610">
        <f ca="1">IF((ISERROR(OFFSET('Master Schedule Board'!I95,MATCH('Rooms by Teacher'!$A34,'Master Schedule Board'!$D$71:$D$2280,0)-1,30)))=TRUE,"",OFFSET('Master Schedule Board'!$D$71,MATCH('Rooms by Teacher'!$A34,'Master Schedule Board'!$D$71:$D$2280,0)-1,30))</f>
        <v>0</v>
      </c>
      <c r="G34" s="610">
        <f ca="1">IF((ISERROR(OFFSET('Master Schedule Board'!J95,MATCH('Rooms by Teacher'!$A34,'Master Schedule Board'!$D$71:$D$2280,0)-1,36)))=TRUE,"",OFFSET('Master Schedule Board'!$D$71,MATCH('Rooms by Teacher'!$A34,'Master Schedule Board'!$D$71:$D$2280,0)-1,36))</f>
        <v>0</v>
      </c>
      <c r="H34" s="610">
        <f ca="1">IF((ISERROR(OFFSET('Master Schedule Board'!L95,MATCH('Rooms by Teacher'!$A34,'Master Schedule Board'!$D$71:$D$2280,0)-1,42)))=TRUE,"",OFFSET('Master Schedule Board'!$D$71,MATCH('Rooms by Teacher'!$A34,'Master Schedule Board'!$D$71:$D$2280,0)-1,42))</f>
        <v>0</v>
      </c>
      <c r="I34" s="610">
        <f ca="1">IF((ISERROR(OFFSET('Master Schedule Board'!M95,MATCH('Rooms by Teacher'!$A34,'Master Schedule Board'!$D$71:$D$2280,0)-1,48)))=TRUE,"",OFFSET('Master Schedule Board'!$D$71,MATCH('Rooms by Teacher'!$A34,'Master Schedule Board'!$D$71:$D$2280,0)-1,48))</f>
        <v>0</v>
      </c>
      <c r="J34" s="611">
        <f ca="1">IF((ISERROR(OFFSET('Master Schedule Board'!N95,MATCH('Rooms by Teacher'!$A34,'Master Schedule Board'!$D$71:$D$2280,0)-1,54)))=TRUE,"",OFFSET('Master Schedule Board'!$D$71,MATCH('Rooms by Teacher'!$A34,'Master Schedule Board'!$D$71:$D$2280,0)-1,54))</f>
        <v>0</v>
      </c>
    </row>
    <row r="35" spans="1:10">
      <c r="A35" s="604"/>
      <c r="B35" s="609">
        <f ca="1">IF((ISERROR(OFFSET('Master Schedule Board'!D96,MATCH('Rooms by Teacher'!$A35,'Master Schedule Board'!$D$71:$D$2280,0)-1,6)))=TRUE,"",OFFSET('Master Schedule Board'!$D$71,MATCH('Rooms by Teacher'!$A35,'Master Schedule Board'!$D$71:$D$2280,0)-1,6))</f>
        <v>0</v>
      </c>
      <c r="C35" s="610">
        <f ca="1">IF((ISERROR(OFFSET('Master Schedule Board'!F96,MATCH('Rooms by Teacher'!$A35,'Master Schedule Board'!$D$71:$D$2280,0)-1,12)))=TRUE,"",OFFSET('Master Schedule Board'!$D$71,MATCH('Rooms by Teacher'!$A35,'Master Schedule Board'!$D$71:$D$2280,0)-1,12))</f>
        <v>0</v>
      </c>
      <c r="D35" s="610">
        <f ca="1">IF((ISERROR(OFFSET('Master Schedule Board'!G96,MATCH('Rooms by Teacher'!$A35,'Master Schedule Board'!$D$71:$D$2280,0)-1,18)))=TRUE,"",OFFSET('Master Schedule Board'!$D$71,MATCH('Rooms by Teacher'!$A35,'Master Schedule Board'!$D$71:$D$2280,0)-1,18))</f>
        <v>0</v>
      </c>
      <c r="E35" s="610">
        <f ca="1">IF((ISERROR(OFFSET('Master Schedule Board'!H96,MATCH('Rooms by Teacher'!$A35,'Master Schedule Board'!$D$71:$D$2280,0)-1,24)))=TRUE,"",OFFSET('Master Schedule Board'!$D$71,MATCH('Rooms by Teacher'!$A35,'Master Schedule Board'!$D$71:$D$2280,0)-1,24))</f>
        <v>0</v>
      </c>
      <c r="F35" s="610">
        <f ca="1">IF((ISERROR(OFFSET('Master Schedule Board'!I96,MATCH('Rooms by Teacher'!$A35,'Master Schedule Board'!$D$71:$D$2280,0)-1,30)))=TRUE,"",OFFSET('Master Schedule Board'!$D$71,MATCH('Rooms by Teacher'!$A35,'Master Schedule Board'!$D$71:$D$2280,0)-1,30))</f>
        <v>0</v>
      </c>
      <c r="G35" s="610">
        <f ca="1">IF((ISERROR(OFFSET('Master Schedule Board'!J96,MATCH('Rooms by Teacher'!$A35,'Master Schedule Board'!$D$71:$D$2280,0)-1,36)))=TRUE,"",OFFSET('Master Schedule Board'!$D$71,MATCH('Rooms by Teacher'!$A35,'Master Schedule Board'!$D$71:$D$2280,0)-1,36))</f>
        <v>0</v>
      </c>
      <c r="H35" s="610">
        <f ca="1">IF((ISERROR(OFFSET('Master Schedule Board'!L96,MATCH('Rooms by Teacher'!$A35,'Master Schedule Board'!$D$71:$D$2280,0)-1,42)))=TRUE,"",OFFSET('Master Schedule Board'!$D$71,MATCH('Rooms by Teacher'!$A35,'Master Schedule Board'!$D$71:$D$2280,0)-1,42))</f>
        <v>0</v>
      </c>
      <c r="I35" s="610">
        <f ca="1">IF((ISERROR(OFFSET('Master Schedule Board'!M96,MATCH('Rooms by Teacher'!$A35,'Master Schedule Board'!$D$71:$D$2280,0)-1,48)))=TRUE,"",OFFSET('Master Schedule Board'!$D$71,MATCH('Rooms by Teacher'!$A35,'Master Schedule Board'!$D$71:$D$2280,0)-1,48))</f>
        <v>0</v>
      </c>
      <c r="J35" s="611">
        <f ca="1">IF((ISERROR(OFFSET('Master Schedule Board'!N96,MATCH('Rooms by Teacher'!$A35,'Master Schedule Board'!$D$71:$D$2280,0)-1,54)))=TRUE,"",OFFSET('Master Schedule Board'!$D$71,MATCH('Rooms by Teacher'!$A35,'Master Schedule Board'!$D$71:$D$2280,0)-1,54))</f>
        <v>0</v>
      </c>
    </row>
    <row r="36" spans="1:10">
      <c r="A36" s="604"/>
      <c r="B36" s="609">
        <f ca="1">IF((ISERROR(OFFSET('Master Schedule Board'!D97,MATCH('Rooms by Teacher'!$A36,'Master Schedule Board'!$D$71:$D$2280,0)-1,6)))=TRUE,"",OFFSET('Master Schedule Board'!$D$71,MATCH('Rooms by Teacher'!$A36,'Master Schedule Board'!$D$71:$D$2280,0)-1,6))</f>
        <v>0</v>
      </c>
      <c r="C36" s="610">
        <f ca="1">IF((ISERROR(OFFSET('Master Schedule Board'!F97,MATCH('Rooms by Teacher'!$A36,'Master Schedule Board'!$D$71:$D$2280,0)-1,12)))=TRUE,"",OFFSET('Master Schedule Board'!$D$71,MATCH('Rooms by Teacher'!$A36,'Master Schedule Board'!$D$71:$D$2280,0)-1,12))</f>
        <v>0</v>
      </c>
      <c r="D36" s="610">
        <f ca="1">IF((ISERROR(OFFSET('Master Schedule Board'!G97,MATCH('Rooms by Teacher'!$A36,'Master Schedule Board'!$D$71:$D$2280,0)-1,18)))=TRUE,"",OFFSET('Master Schedule Board'!$D$71,MATCH('Rooms by Teacher'!$A36,'Master Schedule Board'!$D$71:$D$2280,0)-1,18))</f>
        <v>0</v>
      </c>
      <c r="E36" s="610">
        <f ca="1">IF((ISERROR(OFFSET('Master Schedule Board'!H97,MATCH('Rooms by Teacher'!$A36,'Master Schedule Board'!$D$71:$D$2280,0)-1,24)))=TRUE,"",OFFSET('Master Schedule Board'!$D$71,MATCH('Rooms by Teacher'!$A36,'Master Schedule Board'!$D$71:$D$2280,0)-1,24))</f>
        <v>0</v>
      </c>
      <c r="F36" s="610">
        <f ca="1">IF((ISERROR(OFFSET('Master Schedule Board'!I97,MATCH('Rooms by Teacher'!$A36,'Master Schedule Board'!$D$71:$D$2280,0)-1,30)))=TRUE,"",OFFSET('Master Schedule Board'!$D$71,MATCH('Rooms by Teacher'!$A36,'Master Schedule Board'!$D$71:$D$2280,0)-1,30))</f>
        <v>0</v>
      </c>
      <c r="G36" s="610">
        <f ca="1">IF((ISERROR(OFFSET('Master Schedule Board'!J97,MATCH('Rooms by Teacher'!$A36,'Master Schedule Board'!$D$71:$D$2280,0)-1,36)))=TRUE,"",OFFSET('Master Schedule Board'!$D$71,MATCH('Rooms by Teacher'!$A36,'Master Schedule Board'!$D$71:$D$2280,0)-1,36))</f>
        <v>0</v>
      </c>
      <c r="H36" s="610">
        <f ca="1">IF((ISERROR(OFFSET('Master Schedule Board'!L97,MATCH('Rooms by Teacher'!$A36,'Master Schedule Board'!$D$71:$D$2280,0)-1,42)))=TRUE,"",OFFSET('Master Schedule Board'!$D$71,MATCH('Rooms by Teacher'!$A36,'Master Schedule Board'!$D$71:$D$2280,0)-1,42))</f>
        <v>0</v>
      </c>
      <c r="I36" s="610">
        <f ca="1">IF((ISERROR(OFFSET('Master Schedule Board'!M97,MATCH('Rooms by Teacher'!$A36,'Master Schedule Board'!$D$71:$D$2280,0)-1,48)))=TRUE,"",OFFSET('Master Schedule Board'!$D$71,MATCH('Rooms by Teacher'!$A36,'Master Schedule Board'!$D$71:$D$2280,0)-1,48))</f>
        <v>0</v>
      </c>
      <c r="J36" s="611">
        <f ca="1">IF((ISERROR(OFFSET('Master Schedule Board'!N97,MATCH('Rooms by Teacher'!$A36,'Master Schedule Board'!$D$71:$D$2280,0)-1,54)))=TRUE,"",OFFSET('Master Schedule Board'!$D$71,MATCH('Rooms by Teacher'!$A36,'Master Schedule Board'!$D$71:$D$2280,0)-1,54))</f>
        <v>0</v>
      </c>
    </row>
    <row r="37" spans="1:10">
      <c r="A37" s="604"/>
      <c r="B37" s="609">
        <f ca="1">IF((ISERROR(OFFSET('Master Schedule Board'!D98,MATCH('Rooms by Teacher'!$A37,'Master Schedule Board'!$D$71:$D$2280,0)-1,6)))=TRUE,"",OFFSET('Master Schedule Board'!$D$71,MATCH('Rooms by Teacher'!$A37,'Master Schedule Board'!$D$71:$D$2280,0)-1,6))</f>
        <v>0</v>
      </c>
      <c r="C37" s="610">
        <f ca="1">IF((ISERROR(OFFSET('Master Schedule Board'!F98,MATCH('Rooms by Teacher'!$A37,'Master Schedule Board'!$D$71:$D$2280,0)-1,12)))=TRUE,"",OFFSET('Master Schedule Board'!$D$71,MATCH('Rooms by Teacher'!$A37,'Master Schedule Board'!$D$71:$D$2280,0)-1,12))</f>
        <v>0</v>
      </c>
      <c r="D37" s="610">
        <f ca="1">IF((ISERROR(OFFSET('Master Schedule Board'!G98,MATCH('Rooms by Teacher'!$A37,'Master Schedule Board'!$D$71:$D$2280,0)-1,18)))=TRUE,"",OFFSET('Master Schedule Board'!$D$71,MATCH('Rooms by Teacher'!$A37,'Master Schedule Board'!$D$71:$D$2280,0)-1,18))</f>
        <v>0</v>
      </c>
      <c r="E37" s="610">
        <f ca="1">IF((ISERROR(OFFSET('Master Schedule Board'!H98,MATCH('Rooms by Teacher'!$A37,'Master Schedule Board'!$D$71:$D$2280,0)-1,24)))=TRUE,"",OFFSET('Master Schedule Board'!$D$71,MATCH('Rooms by Teacher'!$A37,'Master Schedule Board'!$D$71:$D$2280,0)-1,24))</f>
        <v>0</v>
      </c>
      <c r="F37" s="610">
        <f ca="1">IF((ISERROR(OFFSET('Master Schedule Board'!I98,MATCH('Rooms by Teacher'!$A37,'Master Schedule Board'!$D$71:$D$2280,0)-1,30)))=TRUE,"",OFFSET('Master Schedule Board'!$D$71,MATCH('Rooms by Teacher'!$A37,'Master Schedule Board'!$D$71:$D$2280,0)-1,30))</f>
        <v>0</v>
      </c>
      <c r="G37" s="610">
        <f ca="1">IF((ISERROR(OFFSET('Master Schedule Board'!J98,MATCH('Rooms by Teacher'!$A37,'Master Schedule Board'!$D$71:$D$2280,0)-1,36)))=TRUE,"",OFFSET('Master Schedule Board'!$D$71,MATCH('Rooms by Teacher'!$A37,'Master Schedule Board'!$D$71:$D$2280,0)-1,36))</f>
        <v>0</v>
      </c>
      <c r="H37" s="610">
        <f ca="1">IF((ISERROR(OFFSET('Master Schedule Board'!L98,MATCH('Rooms by Teacher'!$A37,'Master Schedule Board'!$D$71:$D$2280,0)-1,42)))=TRUE,"",OFFSET('Master Schedule Board'!$D$71,MATCH('Rooms by Teacher'!$A37,'Master Schedule Board'!$D$71:$D$2280,0)-1,42))</f>
        <v>0</v>
      </c>
      <c r="I37" s="610">
        <f ca="1">IF((ISERROR(OFFSET('Master Schedule Board'!M98,MATCH('Rooms by Teacher'!$A37,'Master Schedule Board'!$D$71:$D$2280,0)-1,48)))=TRUE,"",OFFSET('Master Schedule Board'!$D$71,MATCH('Rooms by Teacher'!$A37,'Master Schedule Board'!$D$71:$D$2280,0)-1,48))</f>
        <v>0</v>
      </c>
      <c r="J37" s="611">
        <f ca="1">IF((ISERROR(OFFSET('Master Schedule Board'!N98,MATCH('Rooms by Teacher'!$A37,'Master Schedule Board'!$D$71:$D$2280,0)-1,54)))=TRUE,"",OFFSET('Master Schedule Board'!$D$71,MATCH('Rooms by Teacher'!$A37,'Master Schedule Board'!$D$71:$D$2280,0)-1,54))</f>
        <v>0</v>
      </c>
    </row>
    <row r="38" spans="1:10">
      <c r="A38" s="604"/>
      <c r="B38" s="609">
        <f ca="1">IF((ISERROR(OFFSET('Master Schedule Board'!D99,MATCH('Rooms by Teacher'!$A38,'Master Schedule Board'!$D$71:$D$2280,0)-1,6)))=TRUE,"",OFFSET('Master Schedule Board'!$D$71,MATCH('Rooms by Teacher'!$A38,'Master Schedule Board'!$D$71:$D$2280,0)-1,6))</f>
        <v>0</v>
      </c>
      <c r="C38" s="610">
        <f ca="1">IF((ISERROR(OFFSET('Master Schedule Board'!F99,MATCH('Rooms by Teacher'!$A38,'Master Schedule Board'!$D$71:$D$2280,0)-1,12)))=TRUE,"",OFFSET('Master Schedule Board'!$D$71,MATCH('Rooms by Teacher'!$A38,'Master Schedule Board'!$D$71:$D$2280,0)-1,12))</f>
        <v>0</v>
      </c>
      <c r="D38" s="610">
        <f ca="1">IF((ISERROR(OFFSET('Master Schedule Board'!G99,MATCH('Rooms by Teacher'!$A38,'Master Schedule Board'!$D$71:$D$2280,0)-1,18)))=TRUE,"",OFFSET('Master Schedule Board'!$D$71,MATCH('Rooms by Teacher'!$A38,'Master Schedule Board'!$D$71:$D$2280,0)-1,18))</f>
        <v>0</v>
      </c>
      <c r="E38" s="610">
        <f ca="1">IF((ISERROR(OFFSET('Master Schedule Board'!H99,MATCH('Rooms by Teacher'!$A38,'Master Schedule Board'!$D$71:$D$2280,0)-1,24)))=TRUE,"",OFFSET('Master Schedule Board'!$D$71,MATCH('Rooms by Teacher'!$A38,'Master Schedule Board'!$D$71:$D$2280,0)-1,24))</f>
        <v>0</v>
      </c>
      <c r="F38" s="610">
        <f ca="1">IF((ISERROR(OFFSET('Master Schedule Board'!I99,MATCH('Rooms by Teacher'!$A38,'Master Schedule Board'!$D$71:$D$2280,0)-1,30)))=TRUE,"",OFFSET('Master Schedule Board'!$D$71,MATCH('Rooms by Teacher'!$A38,'Master Schedule Board'!$D$71:$D$2280,0)-1,30))</f>
        <v>0</v>
      </c>
      <c r="G38" s="610">
        <f ca="1">IF((ISERROR(OFFSET('Master Schedule Board'!J99,MATCH('Rooms by Teacher'!$A38,'Master Schedule Board'!$D$71:$D$2280,0)-1,36)))=TRUE,"",OFFSET('Master Schedule Board'!$D$71,MATCH('Rooms by Teacher'!$A38,'Master Schedule Board'!$D$71:$D$2280,0)-1,36))</f>
        <v>0</v>
      </c>
      <c r="H38" s="610">
        <f ca="1">IF((ISERROR(OFFSET('Master Schedule Board'!L99,MATCH('Rooms by Teacher'!$A38,'Master Schedule Board'!$D$71:$D$2280,0)-1,42)))=TRUE,"",OFFSET('Master Schedule Board'!$D$71,MATCH('Rooms by Teacher'!$A38,'Master Schedule Board'!$D$71:$D$2280,0)-1,42))</f>
        <v>0</v>
      </c>
      <c r="I38" s="610">
        <f ca="1">IF((ISERROR(OFFSET('Master Schedule Board'!M99,MATCH('Rooms by Teacher'!$A38,'Master Schedule Board'!$D$71:$D$2280,0)-1,48)))=TRUE,"",OFFSET('Master Schedule Board'!$D$71,MATCH('Rooms by Teacher'!$A38,'Master Schedule Board'!$D$71:$D$2280,0)-1,48))</f>
        <v>0</v>
      </c>
      <c r="J38" s="611">
        <f ca="1">IF((ISERROR(OFFSET('Master Schedule Board'!N99,MATCH('Rooms by Teacher'!$A38,'Master Schedule Board'!$D$71:$D$2280,0)-1,54)))=TRUE,"",OFFSET('Master Schedule Board'!$D$71,MATCH('Rooms by Teacher'!$A38,'Master Schedule Board'!$D$71:$D$2280,0)-1,54))</f>
        <v>0</v>
      </c>
    </row>
    <row r="39" spans="1:10">
      <c r="A39" s="604"/>
      <c r="B39" s="609">
        <f ca="1">IF((ISERROR(OFFSET('Master Schedule Board'!D100,MATCH('Rooms by Teacher'!$A39,'Master Schedule Board'!$D$71:$D$2280,0)-1,6)))=TRUE,"",OFFSET('Master Schedule Board'!$D$71,MATCH('Rooms by Teacher'!$A39,'Master Schedule Board'!$D$71:$D$2280,0)-1,6))</f>
        <v>0</v>
      </c>
      <c r="C39" s="610">
        <f ca="1">IF((ISERROR(OFFSET('Master Schedule Board'!F100,MATCH('Rooms by Teacher'!$A39,'Master Schedule Board'!$D$71:$D$2280,0)-1,12)))=TRUE,"",OFFSET('Master Schedule Board'!$D$71,MATCH('Rooms by Teacher'!$A39,'Master Schedule Board'!$D$71:$D$2280,0)-1,12))</f>
        <v>0</v>
      </c>
      <c r="D39" s="610">
        <f ca="1">IF((ISERROR(OFFSET('Master Schedule Board'!G100,MATCH('Rooms by Teacher'!$A39,'Master Schedule Board'!$D$71:$D$2280,0)-1,18)))=TRUE,"",OFFSET('Master Schedule Board'!$D$71,MATCH('Rooms by Teacher'!$A39,'Master Schedule Board'!$D$71:$D$2280,0)-1,18))</f>
        <v>0</v>
      </c>
      <c r="E39" s="610">
        <f ca="1">IF((ISERROR(OFFSET('Master Schedule Board'!H100,MATCH('Rooms by Teacher'!$A39,'Master Schedule Board'!$D$71:$D$2280,0)-1,24)))=TRUE,"",OFFSET('Master Schedule Board'!$D$71,MATCH('Rooms by Teacher'!$A39,'Master Schedule Board'!$D$71:$D$2280,0)-1,24))</f>
        <v>0</v>
      </c>
      <c r="F39" s="610">
        <f ca="1">IF((ISERROR(OFFSET('Master Schedule Board'!I100,MATCH('Rooms by Teacher'!$A39,'Master Schedule Board'!$D$71:$D$2280,0)-1,30)))=TRUE,"",OFFSET('Master Schedule Board'!$D$71,MATCH('Rooms by Teacher'!$A39,'Master Schedule Board'!$D$71:$D$2280,0)-1,30))</f>
        <v>0</v>
      </c>
      <c r="G39" s="610">
        <f ca="1">IF((ISERROR(OFFSET('Master Schedule Board'!J100,MATCH('Rooms by Teacher'!$A39,'Master Schedule Board'!$D$71:$D$2280,0)-1,36)))=TRUE,"",OFFSET('Master Schedule Board'!$D$71,MATCH('Rooms by Teacher'!$A39,'Master Schedule Board'!$D$71:$D$2280,0)-1,36))</f>
        <v>0</v>
      </c>
      <c r="H39" s="610">
        <f ca="1">IF((ISERROR(OFFSET('Master Schedule Board'!L100,MATCH('Rooms by Teacher'!$A39,'Master Schedule Board'!$D$71:$D$2280,0)-1,42)))=TRUE,"",OFFSET('Master Schedule Board'!$D$71,MATCH('Rooms by Teacher'!$A39,'Master Schedule Board'!$D$71:$D$2280,0)-1,42))</f>
        <v>0</v>
      </c>
      <c r="I39" s="610">
        <f ca="1">IF((ISERROR(OFFSET('Master Schedule Board'!M100,MATCH('Rooms by Teacher'!$A39,'Master Schedule Board'!$D$71:$D$2280,0)-1,48)))=TRUE,"",OFFSET('Master Schedule Board'!$D$71,MATCH('Rooms by Teacher'!$A39,'Master Schedule Board'!$D$71:$D$2280,0)-1,48))</f>
        <v>0</v>
      </c>
      <c r="J39" s="611">
        <f ca="1">IF((ISERROR(OFFSET('Master Schedule Board'!N100,MATCH('Rooms by Teacher'!$A39,'Master Schedule Board'!$D$71:$D$2280,0)-1,54)))=TRUE,"",OFFSET('Master Schedule Board'!$D$71,MATCH('Rooms by Teacher'!$A39,'Master Schedule Board'!$D$71:$D$2280,0)-1,54))</f>
        <v>0</v>
      </c>
    </row>
    <row r="40" spans="1:10">
      <c r="A40" s="604"/>
      <c r="B40" s="609">
        <f ca="1">IF((ISERROR(OFFSET('Master Schedule Board'!D101,MATCH('Rooms by Teacher'!$A40,'Master Schedule Board'!$D$71:$D$2280,0)-1,6)))=TRUE,"",OFFSET('Master Schedule Board'!$D$71,MATCH('Rooms by Teacher'!$A40,'Master Schedule Board'!$D$71:$D$2280,0)-1,6))</f>
        <v>0</v>
      </c>
      <c r="C40" s="610">
        <f ca="1">IF((ISERROR(OFFSET('Master Schedule Board'!F101,MATCH('Rooms by Teacher'!$A40,'Master Schedule Board'!$D$71:$D$2280,0)-1,12)))=TRUE,"",OFFSET('Master Schedule Board'!$D$71,MATCH('Rooms by Teacher'!$A40,'Master Schedule Board'!$D$71:$D$2280,0)-1,12))</f>
        <v>0</v>
      </c>
      <c r="D40" s="610">
        <f ca="1">IF((ISERROR(OFFSET('Master Schedule Board'!G101,MATCH('Rooms by Teacher'!$A40,'Master Schedule Board'!$D$71:$D$2280,0)-1,18)))=TRUE,"",OFFSET('Master Schedule Board'!$D$71,MATCH('Rooms by Teacher'!$A40,'Master Schedule Board'!$D$71:$D$2280,0)-1,18))</f>
        <v>0</v>
      </c>
      <c r="E40" s="610">
        <f ca="1">IF((ISERROR(OFFSET('Master Schedule Board'!H101,MATCH('Rooms by Teacher'!$A40,'Master Schedule Board'!$D$71:$D$2280,0)-1,24)))=TRUE,"",OFFSET('Master Schedule Board'!$D$71,MATCH('Rooms by Teacher'!$A40,'Master Schedule Board'!$D$71:$D$2280,0)-1,24))</f>
        <v>0</v>
      </c>
      <c r="F40" s="610">
        <f ca="1">IF((ISERROR(OFFSET('Master Schedule Board'!I101,MATCH('Rooms by Teacher'!$A40,'Master Schedule Board'!$D$71:$D$2280,0)-1,30)))=TRUE,"",OFFSET('Master Schedule Board'!$D$71,MATCH('Rooms by Teacher'!$A40,'Master Schedule Board'!$D$71:$D$2280,0)-1,30))</f>
        <v>0</v>
      </c>
      <c r="G40" s="610">
        <f ca="1">IF((ISERROR(OFFSET('Master Schedule Board'!J101,MATCH('Rooms by Teacher'!$A40,'Master Schedule Board'!$D$71:$D$2280,0)-1,36)))=TRUE,"",OFFSET('Master Schedule Board'!$D$71,MATCH('Rooms by Teacher'!$A40,'Master Schedule Board'!$D$71:$D$2280,0)-1,36))</f>
        <v>0</v>
      </c>
      <c r="H40" s="610">
        <f ca="1">IF((ISERROR(OFFSET('Master Schedule Board'!L101,MATCH('Rooms by Teacher'!$A40,'Master Schedule Board'!$D$71:$D$2280,0)-1,42)))=TRUE,"",OFFSET('Master Schedule Board'!$D$71,MATCH('Rooms by Teacher'!$A40,'Master Schedule Board'!$D$71:$D$2280,0)-1,42))</f>
        <v>0</v>
      </c>
      <c r="I40" s="610">
        <f ca="1">IF((ISERROR(OFFSET('Master Schedule Board'!M101,MATCH('Rooms by Teacher'!$A40,'Master Schedule Board'!$D$71:$D$2280,0)-1,48)))=TRUE,"",OFFSET('Master Schedule Board'!$D$71,MATCH('Rooms by Teacher'!$A40,'Master Schedule Board'!$D$71:$D$2280,0)-1,48))</f>
        <v>0</v>
      </c>
      <c r="J40" s="611">
        <f ca="1">IF((ISERROR(OFFSET('Master Schedule Board'!N101,MATCH('Rooms by Teacher'!$A40,'Master Schedule Board'!$D$71:$D$2280,0)-1,54)))=TRUE,"",OFFSET('Master Schedule Board'!$D$71,MATCH('Rooms by Teacher'!$A40,'Master Schedule Board'!$D$71:$D$2280,0)-1,54))</f>
        <v>0</v>
      </c>
    </row>
    <row r="41" spans="1:10">
      <c r="A41" s="604"/>
      <c r="B41" s="609">
        <f ca="1">IF((ISERROR(OFFSET('Master Schedule Board'!D102,MATCH('Rooms by Teacher'!$A41,'Master Schedule Board'!$D$71:$D$2280,0)-1,6)))=TRUE,"",OFFSET('Master Schedule Board'!$D$71,MATCH('Rooms by Teacher'!$A41,'Master Schedule Board'!$D$71:$D$2280,0)-1,6))</f>
        <v>0</v>
      </c>
      <c r="C41" s="610">
        <f ca="1">IF((ISERROR(OFFSET('Master Schedule Board'!F102,MATCH('Rooms by Teacher'!$A41,'Master Schedule Board'!$D$71:$D$2280,0)-1,12)))=TRUE,"",OFFSET('Master Schedule Board'!$D$71,MATCH('Rooms by Teacher'!$A41,'Master Schedule Board'!$D$71:$D$2280,0)-1,12))</f>
        <v>0</v>
      </c>
      <c r="D41" s="610">
        <f ca="1">IF((ISERROR(OFFSET('Master Schedule Board'!G102,MATCH('Rooms by Teacher'!$A41,'Master Schedule Board'!$D$71:$D$2280,0)-1,18)))=TRUE,"",OFFSET('Master Schedule Board'!$D$71,MATCH('Rooms by Teacher'!$A41,'Master Schedule Board'!$D$71:$D$2280,0)-1,18))</f>
        <v>0</v>
      </c>
      <c r="E41" s="610">
        <f ca="1">IF((ISERROR(OFFSET('Master Schedule Board'!H102,MATCH('Rooms by Teacher'!$A41,'Master Schedule Board'!$D$71:$D$2280,0)-1,24)))=TRUE,"",OFFSET('Master Schedule Board'!$D$71,MATCH('Rooms by Teacher'!$A41,'Master Schedule Board'!$D$71:$D$2280,0)-1,24))</f>
        <v>0</v>
      </c>
      <c r="F41" s="610">
        <f ca="1">IF((ISERROR(OFFSET('Master Schedule Board'!I102,MATCH('Rooms by Teacher'!$A41,'Master Schedule Board'!$D$71:$D$2280,0)-1,30)))=TRUE,"",OFFSET('Master Schedule Board'!$D$71,MATCH('Rooms by Teacher'!$A41,'Master Schedule Board'!$D$71:$D$2280,0)-1,30))</f>
        <v>0</v>
      </c>
      <c r="G41" s="610">
        <f ca="1">IF((ISERROR(OFFSET('Master Schedule Board'!J102,MATCH('Rooms by Teacher'!$A41,'Master Schedule Board'!$D$71:$D$2280,0)-1,36)))=TRUE,"",OFFSET('Master Schedule Board'!$D$71,MATCH('Rooms by Teacher'!$A41,'Master Schedule Board'!$D$71:$D$2280,0)-1,36))</f>
        <v>0</v>
      </c>
      <c r="H41" s="610">
        <f ca="1">IF((ISERROR(OFFSET('Master Schedule Board'!L102,MATCH('Rooms by Teacher'!$A41,'Master Schedule Board'!$D$71:$D$2280,0)-1,42)))=TRUE,"",OFFSET('Master Schedule Board'!$D$71,MATCH('Rooms by Teacher'!$A41,'Master Schedule Board'!$D$71:$D$2280,0)-1,42))</f>
        <v>0</v>
      </c>
      <c r="I41" s="610">
        <f ca="1">IF((ISERROR(OFFSET('Master Schedule Board'!M102,MATCH('Rooms by Teacher'!$A41,'Master Schedule Board'!$D$71:$D$2280,0)-1,48)))=TRUE,"",OFFSET('Master Schedule Board'!$D$71,MATCH('Rooms by Teacher'!$A41,'Master Schedule Board'!$D$71:$D$2280,0)-1,48))</f>
        <v>0</v>
      </c>
      <c r="J41" s="611">
        <f ca="1">IF((ISERROR(OFFSET('Master Schedule Board'!N102,MATCH('Rooms by Teacher'!$A41,'Master Schedule Board'!$D$71:$D$2280,0)-1,54)))=TRUE,"",OFFSET('Master Schedule Board'!$D$71,MATCH('Rooms by Teacher'!$A41,'Master Schedule Board'!$D$71:$D$2280,0)-1,54))</f>
        <v>0</v>
      </c>
    </row>
    <row r="42" spans="1:10">
      <c r="A42" s="604"/>
      <c r="B42" s="609">
        <f ca="1">IF((ISERROR(OFFSET('Master Schedule Board'!D103,MATCH('Rooms by Teacher'!$A42,'Master Schedule Board'!$D$71:$D$2280,0)-1,6)))=TRUE,"",OFFSET('Master Schedule Board'!$D$71,MATCH('Rooms by Teacher'!$A42,'Master Schedule Board'!$D$71:$D$2280,0)-1,6))</f>
        <v>0</v>
      </c>
      <c r="C42" s="610">
        <f ca="1">IF((ISERROR(OFFSET('Master Schedule Board'!F103,MATCH('Rooms by Teacher'!$A42,'Master Schedule Board'!$D$71:$D$2280,0)-1,12)))=TRUE,"",OFFSET('Master Schedule Board'!$D$71,MATCH('Rooms by Teacher'!$A42,'Master Schedule Board'!$D$71:$D$2280,0)-1,12))</f>
        <v>0</v>
      </c>
      <c r="D42" s="610">
        <f ca="1">IF((ISERROR(OFFSET('Master Schedule Board'!G103,MATCH('Rooms by Teacher'!$A42,'Master Schedule Board'!$D$71:$D$2280,0)-1,18)))=TRUE,"",OFFSET('Master Schedule Board'!$D$71,MATCH('Rooms by Teacher'!$A42,'Master Schedule Board'!$D$71:$D$2280,0)-1,18))</f>
        <v>0</v>
      </c>
      <c r="E42" s="610">
        <f ca="1">IF((ISERROR(OFFSET('Master Schedule Board'!H103,MATCH('Rooms by Teacher'!$A42,'Master Schedule Board'!$D$71:$D$2280,0)-1,24)))=TRUE,"",OFFSET('Master Schedule Board'!$D$71,MATCH('Rooms by Teacher'!$A42,'Master Schedule Board'!$D$71:$D$2280,0)-1,24))</f>
        <v>0</v>
      </c>
      <c r="F42" s="610">
        <f ca="1">IF((ISERROR(OFFSET('Master Schedule Board'!I103,MATCH('Rooms by Teacher'!$A42,'Master Schedule Board'!$D$71:$D$2280,0)-1,30)))=TRUE,"",OFFSET('Master Schedule Board'!$D$71,MATCH('Rooms by Teacher'!$A42,'Master Schedule Board'!$D$71:$D$2280,0)-1,30))</f>
        <v>0</v>
      </c>
      <c r="G42" s="610">
        <f ca="1">IF((ISERROR(OFFSET('Master Schedule Board'!J103,MATCH('Rooms by Teacher'!$A42,'Master Schedule Board'!$D$71:$D$2280,0)-1,36)))=TRUE,"",OFFSET('Master Schedule Board'!$D$71,MATCH('Rooms by Teacher'!$A42,'Master Schedule Board'!$D$71:$D$2280,0)-1,36))</f>
        <v>0</v>
      </c>
      <c r="H42" s="610">
        <f ca="1">IF((ISERROR(OFFSET('Master Schedule Board'!L103,MATCH('Rooms by Teacher'!$A42,'Master Schedule Board'!$D$71:$D$2280,0)-1,42)))=TRUE,"",OFFSET('Master Schedule Board'!$D$71,MATCH('Rooms by Teacher'!$A42,'Master Schedule Board'!$D$71:$D$2280,0)-1,42))</f>
        <v>0</v>
      </c>
      <c r="I42" s="610">
        <f ca="1">IF((ISERROR(OFFSET('Master Schedule Board'!M103,MATCH('Rooms by Teacher'!$A42,'Master Schedule Board'!$D$71:$D$2280,0)-1,48)))=TRUE,"",OFFSET('Master Schedule Board'!$D$71,MATCH('Rooms by Teacher'!$A42,'Master Schedule Board'!$D$71:$D$2280,0)-1,48))</f>
        <v>0</v>
      </c>
      <c r="J42" s="611">
        <f ca="1">IF((ISERROR(OFFSET('Master Schedule Board'!N103,MATCH('Rooms by Teacher'!$A42,'Master Schedule Board'!$D$71:$D$2280,0)-1,54)))=TRUE,"",OFFSET('Master Schedule Board'!$D$71,MATCH('Rooms by Teacher'!$A42,'Master Schedule Board'!$D$71:$D$2280,0)-1,54))</f>
        <v>0</v>
      </c>
    </row>
    <row r="43" spans="1:10">
      <c r="A43" s="604"/>
      <c r="B43" s="609">
        <f ca="1">IF((ISERROR(OFFSET('Master Schedule Board'!D104,MATCH('Rooms by Teacher'!$A43,'Master Schedule Board'!$D$71:$D$2280,0)-1,6)))=TRUE,"",OFFSET('Master Schedule Board'!$D$71,MATCH('Rooms by Teacher'!$A43,'Master Schedule Board'!$D$71:$D$2280,0)-1,6))</f>
        <v>0</v>
      </c>
      <c r="C43" s="610">
        <f ca="1">IF((ISERROR(OFFSET('Master Schedule Board'!F104,MATCH('Rooms by Teacher'!$A43,'Master Schedule Board'!$D$71:$D$2280,0)-1,12)))=TRUE,"",OFFSET('Master Schedule Board'!$D$71,MATCH('Rooms by Teacher'!$A43,'Master Schedule Board'!$D$71:$D$2280,0)-1,12))</f>
        <v>0</v>
      </c>
      <c r="D43" s="610">
        <f ca="1">IF((ISERROR(OFFSET('Master Schedule Board'!G104,MATCH('Rooms by Teacher'!$A43,'Master Schedule Board'!$D$71:$D$2280,0)-1,18)))=TRUE,"",OFFSET('Master Schedule Board'!$D$71,MATCH('Rooms by Teacher'!$A43,'Master Schedule Board'!$D$71:$D$2280,0)-1,18))</f>
        <v>0</v>
      </c>
      <c r="E43" s="610">
        <f ca="1">IF((ISERROR(OFFSET('Master Schedule Board'!H104,MATCH('Rooms by Teacher'!$A43,'Master Schedule Board'!$D$71:$D$2280,0)-1,24)))=TRUE,"",OFFSET('Master Schedule Board'!$D$71,MATCH('Rooms by Teacher'!$A43,'Master Schedule Board'!$D$71:$D$2280,0)-1,24))</f>
        <v>0</v>
      </c>
      <c r="F43" s="610">
        <f ca="1">IF((ISERROR(OFFSET('Master Schedule Board'!I104,MATCH('Rooms by Teacher'!$A43,'Master Schedule Board'!$D$71:$D$2280,0)-1,30)))=TRUE,"",OFFSET('Master Schedule Board'!$D$71,MATCH('Rooms by Teacher'!$A43,'Master Schedule Board'!$D$71:$D$2280,0)-1,30))</f>
        <v>0</v>
      </c>
      <c r="G43" s="610">
        <f ca="1">IF((ISERROR(OFFSET('Master Schedule Board'!J104,MATCH('Rooms by Teacher'!$A43,'Master Schedule Board'!$D$71:$D$2280,0)-1,36)))=TRUE,"",OFFSET('Master Schedule Board'!$D$71,MATCH('Rooms by Teacher'!$A43,'Master Schedule Board'!$D$71:$D$2280,0)-1,36))</f>
        <v>0</v>
      </c>
      <c r="H43" s="610">
        <f ca="1">IF((ISERROR(OFFSET('Master Schedule Board'!L104,MATCH('Rooms by Teacher'!$A43,'Master Schedule Board'!$D$71:$D$2280,0)-1,42)))=TRUE,"",OFFSET('Master Schedule Board'!$D$71,MATCH('Rooms by Teacher'!$A43,'Master Schedule Board'!$D$71:$D$2280,0)-1,42))</f>
        <v>0</v>
      </c>
      <c r="I43" s="610">
        <f ca="1">IF((ISERROR(OFFSET('Master Schedule Board'!M104,MATCH('Rooms by Teacher'!$A43,'Master Schedule Board'!$D$71:$D$2280,0)-1,48)))=TRUE,"",OFFSET('Master Schedule Board'!$D$71,MATCH('Rooms by Teacher'!$A43,'Master Schedule Board'!$D$71:$D$2280,0)-1,48))</f>
        <v>0</v>
      </c>
      <c r="J43" s="611">
        <f ca="1">IF((ISERROR(OFFSET('Master Schedule Board'!N104,MATCH('Rooms by Teacher'!$A43,'Master Schedule Board'!$D$71:$D$2280,0)-1,54)))=TRUE,"",OFFSET('Master Schedule Board'!$D$71,MATCH('Rooms by Teacher'!$A43,'Master Schedule Board'!$D$71:$D$2280,0)-1,54))</f>
        <v>0</v>
      </c>
    </row>
    <row r="44" spans="1:10">
      <c r="A44" s="604"/>
      <c r="B44" s="609">
        <f ca="1">IF((ISERROR(OFFSET('Master Schedule Board'!D105,MATCH('Rooms by Teacher'!$A44,'Master Schedule Board'!$D$71:$D$2280,0)-1,6)))=TRUE,"",OFFSET('Master Schedule Board'!$D$71,MATCH('Rooms by Teacher'!$A44,'Master Schedule Board'!$D$71:$D$2280,0)-1,6))</f>
        <v>0</v>
      </c>
      <c r="C44" s="610">
        <f ca="1">IF((ISERROR(OFFSET('Master Schedule Board'!F105,MATCH('Rooms by Teacher'!$A44,'Master Schedule Board'!$D$71:$D$2280,0)-1,12)))=TRUE,"",OFFSET('Master Schedule Board'!$D$71,MATCH('Rooms by Teacher'!$A44,'Master Schedule Board'!$D$71:$D$2280,0)-1,12))</f>
        <v>0</v>
      </c>
      <c r="D44" s="610">
        <f ca="1">IF((ISERROR(OFFSET('Master Schedule Board'!G105,MATCH('Rooms by Teacher'!$A44,'Master Schedule Board'!$D$71:$D$2280,0)-1,18)))=TRUE,"",OFFSET('Master Schedule Board'!$D$71,MATCH('Rooms by Teacher'!$A44,'Master Schedule Board'!$D$71:$D$2280,0)-1,18))</f>
        <v>0</v>
      </c>
      <c r="E44" s="610">
        <f ca="1">IF((ISERROR(OFFSET('Master Schedule Board'!H105,MATCH('Rooms by Teacher'!$A44,'Master Schedule Board'!$D$71:$D$2280,0)-1,24)))=TRUE,"",OFFSET('Master Schedule Board'!$D$71,MATCH('Rooms by Teacher'!$A44,'Master Schedule Board'!$D$71:$D$2280,0)-1,24))</f>
        <v>0</v>
      </c>
      <c r="F44" s="610">
        <f ca="1">IF((ISERROR(OFFSET('Master Schedule Board'!I105,MATCH('Rooms by Teacher'!$A44,'Master Schedule Board'!$D$71:$D$2280,0)-1,30)))=TRUE,"",OFFSET('Master Schedule Board'!$D$71,MATCH('Rooms by Teacher'!$A44,'Master Schedule Board'!$D$71:$D$2280,0)-1,30))</f>
        <v>0</v>
      </c>
      <c r="G44" s="610">
        <f ca="1">IF((ISERROR(OFFSET('Master Schedule Board'!J105,MATCH('Rooms by Teacher'!$A44,'Master Schedule Board'!$D$71:$D$2280,0)-1,36)))=TRUE,"",OFFSET('Master Schedule Board'!$D$71,MATCH('Rooms by Teacher'!$A44,'Master Schedule Board'!$D$71:$D$2280,0)-1,36))</f>
        <v>0</v>
      </c>
      <c r="H44" s="610">
        <f ca="1">IF((ISERROR(OFFSET('Master Schedule Board'!L105,MATCH('Rooms by Teacher'!$A44,'Master Schedule Board'!$D$71:$D$2280,0)-1,42)))=TRUE,"",OFFSET('Master Schedule Board'!$D$71,MATCH('Rooms by Teacher'!$A44,'Master Schedule Board'!$D$71:$D$2280,0)-1,42))</f>
        <v>0</v>
      </c>
      <c r="I44" s="610">
        <f ca="1">IF((ISERROR(OFFSET('Master Schedule Board'!M105,MATCH('Rooms by Teacher'!$A44,'Master Schedule Board'!$D$71:$D$2280,0)-1,48)))=TRUE,"",OFFSET('Master Schedule Board'!$D$71,MATCH('Rooms by Teacher'!$A44,'Master Schedule Board'!$D$71:$D$2280,0)-1,48))</f>
        <v>0</v>
      </c>
      <c r="J44" s="611">
        <f ca="1">IF((ISERROR(OFFSET('Master Schedule Board'!N105,MATCH('Rooms by Teacher'!$A44,'Master Schedule Board'!$D$71:$D$2280,0)-1,54)))=TRUE,"",OFFSET('Master Schedule Board'!$D$71,MATCH('Rooms by Teacher'!$A44,'Master Schedule Board'!$D$71:$D$2280,0)-1,54))</f>
        <v>0</v>
      </c>
    </row>
    <row r="45" spans="1:10">
      <c r="A45" s="604"/>
      <c r="B45" s="609">
        <f ca="1">IF((ISERROR(OFFSET('Master Schedule Board'!D106,MATCH('Rooms by Teacher'!$A45,'Master Schedule Board'!$D$71:$D$2280,0)-1,6)))=TRUE,"",OFFSET('Master Schedule Board'!$D$71,MATCH('Rooms by Teacher'!$A45,'Master Schedule Board'!$D$71:$D$2280,0)-1,6))</f>
        <v>0</v>
      </c>
      <c r="C45" s="610">
        <f ca="1">IF((ISERROR(OFFSET('Master Schedule Board'!F106,MATCH('Rooms by Teacher'!$A45,'Master Schedule Board'!$D$71:$D$2280,0)-1,12)))=TRUE,"",OFFSET('Master Schedule Board'!$D$71,MATCH('Rooms by Teacher'!$A45,'Master Schedule Board'!$D$71:$D$2280,0)-1,12))</f>
        <v>0</v>
      </c>
      <c r="D45" s="610">
        <f ca="1">IF((ISERROR(OFFSET('Master Schedule Board'!G106,MATCH('Rooms by Teacher'!$A45,'Master Schedule Board'!$D$71:$D$2280,0)-1,18)))=TRUE,"",OFFSET('Master Schedule Board'!$D$71,MATCH('Rooms by Teacher'!$A45,'Master Schedule Board'!$D$71:$D$2280,0)-1,18))</f>
        <v>0</v>
      </c>
      <c r="E45" s="610">
        <f ca="1">IF((ISERROR(OFFSET('Master Schedule Board'!H106,MATCH('Rooms by Teacher'!$A45,'Master Schedule Board'!$D$71:$D$2280,0)-1,24)))=TRUE,"",OFFSET('Master Schedule Board'!$D$71,MATCH('Rooms by Teacher'!$A45,'Master Schedule Board'!$D$71:$D$2280,0)-1,24))</f>
        <v>0</v>
      </c>
      <c r="F45" s="610">
        <f ca="1">IF((ISERROR(OFFSET('Master Schedule Board'!I106,MATCH('Rooms by Teacher'!$A45,'Master Schedule Board'!$D$71:$D$2280,0)-1,30)))=TRUE,"",OFFSET('Master Schedule Board'!$D$71,MATCH('Rooms by Teacher'!$A45,'Master Schedule Board'!$D$71:$D$2280,0)-1,30))</f>
        <v>0</v>
      </c>
      <c r="G45" s="610">
        <f ca="1">IF((ISERROR(OFFSET('Master Schedule Board'!J106,MATCH('Rooms by Teacher'!$A45,'Master Schedule Board'!$D$71:$D$2280,0)-1,36)))=TRUE,"",OFFSET('Master Schedule Board'!$D$71,MATCH('Rooms by Teacher'!$A45,'Master Schedule Board'!$D$71:$D$2280,0)-1,36))</f>
        <v>0</v>
      </c>
      <c r="H45" s="610">
        <f ca="1">IF((ISERROR(OFFSET('Master Schedule Board'!L106,MATCH('Rooms by Teacher'!$A45,'Master Schedule Board'!$D$71:$D$2280,0)-1,42)))=TRUE,"",OFFSET('Master Schedule Board'!$D$71,MATCH('Rooms by Teacher'!$A45,'Master Schedule Board'!$D$71:$D$2280,0)-1,42))</f>
        <v>0</v>
      </c>
      <c r="I45" s="610">
        <f ca="1">IF((ISERROR(OFFSET('Master Schedule Board'!M106,MATCH('Rooms by Teacher'!$A45,'Master Schedule Board'!$D$71:$D$2280,0)-1,48)))=TRUE,"",OFFSET('Master Schedule Board'!$D$71,MATCH('Rooms by Teacher'!$A45,'Master Schedule Board'!$D$71:$D$2280,0)-1,48))</f>
        <v>0</v>
      </c>
      <c r="J45" s="611">
        <f ca="1">IF((ISERROR(OFFSET('Master Schedule Board'!N106,MATCH('Rooms by Teacher'!$A45,'Master Schedule Board'!$D$71:$D$2280,0)-1,54)))=TRUE,"",OFFSET('Master Schedule Board'!$D$71,MATCH('Rooms by Teacher'!$A45,'Master Schedule Board'!$D$71:$D$2280,0)-1,54))</f>
        <v>0</v>
      </c>
    </row>
    <row r="46" spans="1:10">
      <c r="A46" s="604"/>
      <c r="B46" s="609">
        <f ca="1">IF((ISERROR(OFFSET('Master Schedule Board'!D107,MATCH('Rooms by Teacher'!$A46,'Master Schedule Board'!$D$71:$D$2280,0)-1,6)))=TRUE,"",OFFSET('Master Schedule Board'!$D$71,MATCH('Rooms by Teacher'!$A46,'Master Schedule Board'!$D$71:$D$2280,0)-1,6))</f>
        <v>0</v>
      </c>
      <c r="C46" s="610">
        <f ca="1">IF((ISERROR(OFFSET('Master Schedule Board'!F107,MATCH('Rooms by Teacher'!$A46,'Master Schedule Board'!$D$71:$D$2280,0)-1,12)))=TRUE,"",OFFSET('Master Schedule Board'!$D$71,MATCH('Rooms by Teacher'!$A46,'Master Schedule Board'!$D$71:$D$2280,0)-1,12))</f>
        <v>0</v>
      </c>
      <c r="D46" s="610">
        <f ca="1">IF((ISERROR(OFFSET('Master Schedule Board'!G107,MATCH('Rooms by Teacher'!$A46,'Master Schedule Board'!$D$71:$D$2280,0)-1,18)))=TRUE,"",OFFSET('Master Schedule Board'!$D$71,MATCH('Rooms by Teacher'!$A46,'Master Schedule Board'!$D$71:$D$2280,0)-1,18))</f>
        <v>0</v>
      </c>
      <c r="E46" s="610">
        <f ca="1">IF((ISERROR(OFFSET('Master Schedule Board'!H107,MATCH('Rooms by Teacher'!$A46,'Master Schedule Board'!$D$71:$D$2280,0)-1,24)))=TRUE,"",OFFSET('Master Schedule Board'!$D$71,MATCH('Rooms by Teacher'!$A46,'Master Schedule Board'!$D$71:$D$2280,0)-1,24))</f>
        <v>0</v>
      </c>
      <c r="F46" s="610">
        <f ca="1">IF((ISERROR(OFFSET('Master Schedule Board'!I107,MATCH('Rooms by Teacher'!$A46,'Master Schedule Board'!$D$71:$D$2280,0)-1,30)))=TRUE,"",OFFSET('Master Schedule Board'!$D$71,MATCH('Rooms by Teacher'!$A46,'Master Schedule Board'!$D$71:$D$2280,0)-1,30))</f>
        <v>0</v>
      </c>
      <c r="G46" s="610">
        <f ca="1">IF((ISERROR(OFFSET('Master Schedule Board'!J107,MATCH('Rooms by Teacher'!$A46,'Master Schedule Board'!$D$71:$D$2280,0)-1,36)))=TRUE,"",OFFSET('Master Schedule Board'!$D$71,MATCH('Rooms by Teacher'!$A46,'Master Schedule Board'!$D$71:$D$2280,0)-1,36))</f>
        <v>0</v>
      </c>
      <c r="H46" s="610">
        <f ca="1">IF((ISERROR(OFFSET('Master Schedule Board'!L107,MATCH('Rooms by Teacher'!$A46,'Master Schedule Board'!$D$71:$D$2280,0)-1,42)))=TRUE,"",OFFSET('Master Schedule Board'!$D$71,MATCH('Rooms by Teacher'!$A46,'Master Schedule Board'!$D$71:$D$2280,0)-1,42))</f>
        <v>0</v>
      </c>
      <c r="I46" s="610">
        <f ca="1">IF((ISERROR(OFFSET('Master Schedule Board'!M107,MATCH('Rooms by Teacher'!$A46,'Master Schedule Board'!$D$71:$D$2280,0)-1,48)))=TRUE,"",OFFSET('Master Schedule Board'!$D$71,MATCH('Rooms by Teacher'!$A46,'Master Schedule Board'!$D$71:$D$2280,0)-1,48))</f>
        <v>0</v>
      </c>
      <c r="J46" s="611">
        <f ca="1">IF((ISERROR(OFFSET('Master Schedule Board'!N107,MATCH('Rooms by Teacher'!$A46,'Master Schedule Board'!$D$71:$D$2280,0)-1,54)))=TRUE,"",OFFSET('Master Schedule Board'!$D$71,MATCH('Rooms by Teacher'!$A46,'Master Schedule Board'!$D$71:$D$2280,0)-1,54))</f>
        <v>0</v>
      </c>
    </row>
    <row r="47" spans="1:10">
      <c r="A47" s="604"/>
      <c r="B47" s="609">
        <f ca="1">IF((ISERROR(OFFSET('Master Schedule Board'!D108,MATCH('Rooms by Teacher'!$A47,'Master Schedule Board'!$D$71:$D$2280,0)-1,6)))=TRUE,"",OFFSET('Master Schedule Board'!$D$71,MATCH('Rooms by Teacher'!$A47,'Master Schedule Board'!$D$71:$D$2280,0)-1,6))</f>
        <v>0</v>
      </c>
      <c r="C47" s="610">
        <f ca="1">IF((ISERROR(OFFSET('Master Schedule Board'!F108,MATCH('Rooms by Teacher'!$A47,'Master Schedule Board'!$D$71:$D$2280,0)-1,12)))=TRUE,"",OFFSET('Master Schedule Board'!$D$71,MATCH('Rooms by Teacher'!$A47,'Master Schedule Board'!$D$71:$D$2280,0)-1,12))</f>
        <v>0</v>
      </c>
      <c r="D47" s="610">
        <f ca="1">IF((ISERROR(OFFSET('Master Schedule Board'!G108,MATCH('Rooms by Teacher'!$A47,'Master Schedule Board'!$D$71:$D$2280,0)-1,18)))=TRUE,"",OFFSET('Master Schedule Board'!$D$71,MATCH('Rooms by Teacher'!$A47,'Master Schedule Board'!$D$71:$D$2280,0)-1,18))</f>
        <v>0</v>
      </c>
      <c r="E47" s="610">
        <f ca="1">IF((ISERROR(OFFSET('Master Schedule Board'!H108,MATCH('Rooms by Teacher'!$A47,'Master Schedule Board'!$D$71:$D$2280,0)-1,24)))=TRUE,"",OFFSET('Master Schedule Board'!$D$71,MATCH('Rooms by Teacher'!$A47,'Master Schedule Board'!$D$71:$D$2280,0)-1,24))</f>
        <v>0</v>
      </c>
      <c r="F47" s="610">
        <f ca="1">IF((ISERROR(OFFSET('Master Schedule Board'!I108,MATCH('Rooms by Teacher'!$A47,'Master Schedule Board'!$D$71:$D$2280,0)-1,30)))=TRUE,"",OFFSET('Master Schedule Board'!$D$71,MATCH('Rooms by Teacher'!$A47,'Master Schedule Board'!$D$71:$D$2280,0)-1,30))</f>
        <v>0</v>
      </c>
      <c r="G47" s="610">
        <f ca="1">IF((ISERROR(OFFSET('Master Schedule Board'!J108,MATCH('Rooms by Teacher'!$A47,'Master Schedule Board'!$D$71:$D$2280,0)-1,36)))=TRUE,"",OFFSET('Master Schedule Board'!$D$71,MATCH('Rooms by Teacher'!$A47,'Master Schedule Board'!$D$71:$D$2280,0)-1,36))</f>
        <v>0</v>
      </c>
      <c r="H47" s="610">
        <f ca="1">IF((ISERROR(OFFSET('Master Schedule Board'!L108,MATCH('Rooms by Teacher'!$A47,'Master Schedule Board'!$D$71:$D$2280,0)-1,42)))=TRUE,"",OFFSET('Master Schedule Board'!$D$71,MATCH('Rooms by Teacher'!$A47,'Master Schedule Board'!$D$71:$D$2280,0)-1,42))</f>
        <v>0</v>
      </c>
      <c r="I47" s="610">
        <f ca="1">IF((ISERROR(OFFSET('Master Schedule Board'!M108,MATCH('Rooms by Teacher'!$A47,'Master Schedule Board'!$D$71:$D$2280,0)-1,48)))=TRUE,"",OFFSET('Master Schedule Board'!$D$71,MATCH('Rooms by Teacher'!$A47,'Master Schedule Board'!$D$71:$D$2280,0)-1,48))</f>
        <v>0</v>
      </c>
      <c r="J47" s="611">
        <f ca="1">IF((ISERROR(OFFSET('Master Schedule Board'!N108,MATCH('Rooms by Teacher'!$A47,'Master Schedule Board'!$D$71:$D$2280,0)-1,54)))=TRUE,"",OFFSET('Master Schedule Board'!$D$71,MATCH('Rooms by Teacher'!$A47,'Master Schedule Board'!$D$71:$D$2280,0)-1,54))</f>
        <v>0</v>
      </c>
    </row>
    <row r="48" spans="1:10">
      <c r="A48" s="604"/>
      <c r="B48" s="609">
        <f ca="1">IF((ISERROR(OFFSET('Master Schedule Board'!D109,MATCH('Rooms by Teacher'!$A48,'Master Schedule Board'!$D$71:$D$2280,0)-1,6)))=TRUE,"",OFFSET('Master Schedule Board'!$D$71,MATCH('Rooms by Teacher'!$A48,'Master Schedule Board'!$D$71:$D$2280,0)-1,6))</f>
        <v>0</v>
      </c>
      <c r="C48" s="610">
        <f ca="1">IF((ISERROR(OFFSET('Master Schedule Board'!F109,MATCH('Rooms by Teacher'!$A48,'Master Schedule Board'!$D$71:$D$2280,0)-1,12)))=TRUE,"",OFFSET('Master Schedule Board'!$D$71,MATCH('Rooms by Teacher'!$A48,'Master Schedule Board'!$D$71:$D$2280,0)-1,12))</f>
        <v>0</v>
      </c>
      <c r="D48" s="610">
        <f ca="1">IF((ISERROR(OFFSET('Master Schedule Board'!G109,MATCH('Rooms by Teacher'!$A48,'Master Schedule Board'!$D$71:$D$2280,0)-1,18)))=TRUE,"",OFFSET('Master Schedule Board'!$D$71,MATCH('Rooms by Teacher'!$A48,'Master Schedule Board'!$D$71:$D$2280,0)-1,18))</f>
        <v>0</v>
      </c>
      <c r="E48" s="610">
        <f ca="1">IF((ISERROR(OFFSET('Master Schedule Board'!H109,MATCH('Rooms by Teacher'!$A48,'Master Schedule Board'!$D$71:$D$2280,0)-1,24)))=TRUE,"",OFFSET('Master Schedule Board'!$D$71,MATCH('Rooms by Teacher'!$A48,'Master Schedule Board'!$D$71:$D$2280,0)-1,24))</f>
        <v>0</v>
      </c>
      <c r="F48" s="610">
        <f ca="1">IF((ISERROR(OFFSET('Master Schedule Board'!I109,MATCH('Rooms by Teacher'!$A48,'Master Schedule Board'!$D$71:$D$2280,0)-1,30)))=TRUE,"",OFFSET('Master Schedule Board'!$D$71,MATCH('Rooms by Teacher'!$A48,'Master Schedule Board'!$D$71:$D$2280,0)-1,30))</f>
        <v>0</v>
      </c>
      <c r="G48" s="610">
        <f ca="1">IF((ISERROR(OFFSET('Master Schedule Board'!J109,MATCH('Rooms by Teacher'!$A48,'Master Schedule Board'!$D$71:$D$2280,0)-1,36)))=TRUE,"",OFFSET('Master Schedule Board'!$D$71,MATCH('Rooms by Teacher'!$A48,'Master Schedule Board'!$D$71:$D$2280,0)-1,36))</f>
        <v>0</v>
      </c>
      <c r="H48" s="610">
        <f ca="1">IF((ISERROR(OFFSET('Master Schedule Board'!L109,MATCH('Rooms by Teacher'!$A48,'Master Schedule Board'!$D$71:$D$2280,0)-1,42)))=TRUE,"",OFFSET('Master Schedule Board'!$D$71,MATCH('Rooms by Teacher'!$A48,'Master Schedule Board'!$D$71:$D$2280,0)-1,42))</f>
        <v>0</v>
      </c>
      <c r="I48" s="610">
        <f ca="1">IF((ISERROR(OFFSET('Master Schedule Board'!M109,MATCH('Rooms by Teacher'!$A48,'Master Schedule Board'!$D$71:$D$2280,0)-1,48)))=TRUE,"",OFFSET('Master Schedule Board'!$D$71,MATCH('Rooms by Teacher'!$A48,'Master Schedule Board'!$D$71:$D$2280,0)-1,48))</f>
        <v>0</v>
      </c>
      <c r="J48" s="611">
        <f ca="1">IF((ISERROR(OFFSET('Master Schedule Board'!N109,MATCH('Rooms by Teacher'!$A48,'Master Schedule Board'!$D$71:$D$2280,0)-1,54)))=TRUE,"",OFFSET('Master Schedule Board'!$D$71,MATCH('Rooms by Teacher'!$A48,'Master Schedule Board'!$D$71:$D$2280,0)-1,54))</f>
        <v>0</v>
      </c>
    </row>
    <row r="49" spans="1:13">
      <c r="A49" s="604"/>
      <c r="B49" s="609">
        <f ca="1">IF((ISERROR(OFFSET('Master Schedule Board'!D110,MATCH('Rooms by Teacher'!$A49,'Master Schedule Board'!$D$71:$D$2280,0)-1,6)))=TRUE,"",OFFSET('Master Schedule Board'!$D$71,MATCH('Rooms by Teacher'!$A49,'Master Schedule Board'!$D$71:$D$2280,0)-1,6))</f>
        <v>0</v>
      </c>
      <c r="C49" s="610">
        <f ca="1">IF((ISERROR(OFFSET('Master Schedule Board'!F110,MATCH('Rooms by Teacher'!$A49,'Master Schedule Board'!$D$71:$D$2280,0)-1,12)))=TRUE,"",OFFSET('Master Schedule Board'!$D$71,MATCH('Rooms by Teacher'!$A49,'Master Schedule Board'!$D$71:$D$2280,0)-1,12))</f>
        <v>0</v>
      </c>
      <c r="D49" s="610">
        <f ca="1">IF((ISERROR(OFFSET('Master Schedule Board'!G110,MATCH('Rooms by Teacher'!$A49,'Master Schedule Board'!$D$71:$D$2280,0)-1,18)))=TRUE,"",OFFSET('Master Schedule Board'!$D$71,MATCH('Rooms by Teacher'!$A49,'Master Schedule Board'!$D$71:$D$2280,0)-1,18))</f>
        <v>0</v>
      </c>
      <c r="E49" s="610">
        <f ca="1">IF((ISERROR(OFFSET('Master Schedule Board'!H110,MATCH('Rooms by Teacher'!$A49,'Master Schedule Board'!$D$71:$D$2280,0)-1,24)))=TRUE,"",OFFSET('Master Schedule Board'!$D$71,MATCH('Rooms by Teacher'!$A49,'Master Schedule Board'!$D$71:$D$2280,0)-1,24))</f>
        <v>0</v>
      </c>
      <c r="F49" s="610">
        <f ca="1">IF((ISERROR(OFFSET('Master Schedule Board'!I110,MATCH('Rooms by Teacher'!$A49,'Master Schedule Board'!$D$71:$D$2280,0)-1,30)))=TRUE,"",OFFSET('Master Schedule Board'!$D$71,MATCH('Rooms by Teacher'!$A49,'Master Schedule Board'!$D$71:$D$2280,0)-1,30))</f>
        <v>0</v>
      </c>
      <c r="G49" s="610">
        <f ca="1">IF((ISERROR(OFFSET('Master Schedule Board'!J110,MATCH('Rooms by Teacher'!$A49,'Master Schedule Board'!$D$71:$D$2280,0)-1,36)))=TRUE,"",OFFSET('Master Schedule Board'!$D$71,MATCH('Rooms by Teacher'!$A49,'Master Schedule Board'!$D$71:$D$2280,0)-1,36))</f>
        <v>0</v>
      </c>
      <c r="H49" s="610">
        <f ca="1">IF((ISERROR(OFFSET('Master Schedule Board'!L110,MATCH('Rooms by Teacher'!$A49,'Master Schedule Board'!$D$71:$D$2280,0)-1,42)))=TRUE,"",OFFSET('Master Schedule Board'!$D$71,MATCH('Rooms by Teacher'!$A49,'Master Schedule Board'!$D$71:$D$2280,0)-1,42))</f>
        <v>0</v>
      </c>
      <c r="I49" s="610">
        <f ca="1">IF((ISERROR(OFFSET('Master Schedule Board'!M110,MATCH('Rooms by Teacher'!$A49,'Master Schedule Board'!$D$71:$D$2280,0)-1,48)))=TRUE,"",OFFSET('Master Schedule Board'!$D$71,MATCH('Rooms by Teacher'!$A49,'Master Schedule Board'!$D$71:$D$2280,0)-1,48))</f>
        <v>0</v>
      </c>
      <c r="J49" s="611">
        <f ca="1">IF((ISERROR(OFFSET('Master Schedule Board'!N110,MATCH('Rooms by Teacher'!$A49,'Master Schedule Board'!$D$71:$D$2280,0)-1,54)))=TRUE,"",OFFSET('Master Schedule Board'!$D$71,MATCH('Rooms by Teacher'!$A49,'Master Schedule Board'!$D$71:$D$2280,0)-1,54))</f>
        <v>0</v>
      </c>
      <c r="M49" s="133"/>
    </row>
    <row r="50" spans="1:13">
      <c r="A50" s="604"/>
      <c r="B50" s="609">
        <f ca="1">IF((ISERROR(OFFSET('Master Schedule Board'!D111,MATCH('Rooms by Teacher'!$A50,'Master Schedule Board'!$D$71:$D$2280,0)-1,6)))=TRUE,"",OFFSET('Master Schedule Board'!$D$71,MATCH('Rooms by Teacher'!$A50,'Master Schedule Board'!$D$71:$D$2280,0)-1,6))</f>
        <v>0</v>
      </c>
      <c r="C50" s="610">
        <f ca="1">IF((ISERROR(OFFSET('Master Schedule Board'!F111,MATCH('Rooms by Teacher'!$A50,'Master Schedule Board'!$D$71:$D$2280,0)-1,12)))=TRUE,"",OFFSET('Master Schedule Board'!$D$71,MATCH('Rooms by Teacher'!$A50,'Master Schedule Board'!$D$71:$D$2280,0)-1,12))</f>
        <v>0</v>
      </c>
      <c r="D50" s="610">
        <f ca="1">IF((ISERROR(OFFSET('Master Schedule Board'!G111,MATCH('Rooms by Teacher'!$A50,'Master Schedule Board'!$D$71:$D$2280,0)-1,18)))=TRUE,"",OFFSET('Master Schedule Board'!$D$71,MATCH('Rooms by Teacher'!$A50,'Master Schedule Board'!$D$71:$D$2280,0)-1,18))</f>
        <v>0</v>
      </c>
      <c r="E50" s="610">
        <f ca="1">IF((ISERROR(OFFSET('Master Schedule Board'!H111,MATCH('Rooms by Teacher'!$A50,'Master Schedule Board'!$D$71:$D$2280,0)-1,24)))=TRUE,"",OFFSET('Master Schedule Board'!$D$71,MATCH('Rooms by Teacher'!$A50,'Master Schedule Board'!$D$71:$D$2280,0)-1,24))</f>
        <v>0</v>
      </c>
      <c r="F50" s="610">
        <f ca="1">IF((ISERROR(OFFSET('Master Schedule Board'!I111,MATCH('Rooms by Teacher'!$A50,'Master Schedule Board'!$D$71:$D$2280,0)-1,30)))=TRUE,"",OFFSET('Master Schedule Board'!$D$71,MATCH('Rooms by Teacher'!$A50,'Master Schedule Board'!$D$71:$D$2280,0)-1,30))</f>
        <v>0</v>
      </c>
      <c r="G50" s="610">
        <f ca="1">IF((ISERROR(OFFSET('Master Schedule Board'!J111,MATCH('Rooms by Teacher'!$A50,'Master Schedule Board'!$D$71:$D$2280,0)-1,36)))=TRUE,"",OFFSET('Master Schedule Board'!$D$71,MATCH('Rooms by Teacher'!$A50,'Master Schedule Board'!$D$71:$D$2280,0)-1,36))</f>
        <v>0</v>
      </c>
      <c r="H50" s="610">
        <f ca="1">IF((ISERROR(OFFSET('Master Schedule Board'!L111,MATCH('Rooms by Teacher'!$A50,'Master Schedule Board'!$D$71:$D$2280,0)-1,42)))=TRUE,"",OFFSET('Master Schedule Board'!$D$71,MATCH('Rooms by Teacher'!$A50,'Master Schedule Board'!$D$71:$D$2280,0)-1,42))</f>
        <v>0</v>
      </c>
      <c r="I50" s="610">
        <f ca="1">IF((ISERROR(OFFSET('Master Schedule Board'!M111,MATCH('Rooms by Teacher'!$A50,'Master Schedule Board'!$D$71:$D$2280,0)-1,48)))=TRUE,"",OFFSET('Master Schedule Board'!$D$71,MATCH('Rooms by Teacher'!$A50,'Master Schedule Board'!$D$71:$D$2280,0)-1,48))</f>
        <v>0</v>
      </c>
      <c r="J50" s="611">
        <f ca="1">IF((ISERROR(OFFSET('Master Schedule Board'!N111,MATCH('Rooms by Teacher'!$A50,'Master Schedule Board'!$D$71:$D$2280,0)-1,54)))=TRUE,"",OFFSET('Master Schedule Board'!$D$71,MATCH('Rooms by Teacher'!$A50,'Master Schedule Board'!$D$71:$D$2280,0)-1,54))</f>
        <v>0</v>
      </c>
    </row>
    <row r="51" spans="1:13">
      <c r="A51" s="604"/>
      <c r="B51" s="609">
        <f ca="1">IF((ISERROR(OFFSET('Master Schedule Board'!D112,MATCH('Rooms by Teacher'!$A51,'Master Schedule Board'!$D$71:$D$2280,0)-1,6)))=TRUE,"",OFFSET('Master Schedule Board'!$D$71,MATCH('Rooms by Teacher'!$A51,'Master Schedule Board'!$D$71:$D$2280,0)-1,6))</f>
        <v>0</v>
      </c>
      <c r="C51" s="610">
        <f ca="1">IF((ISERROR(OFFSET('Master Schedule Board'!F112,MATCH('Rooms by Teacher'!$A51,'Master Schedule Board'!$D$71:$D$2280,0)-1,12)))=TRUE,"",OFFSET('Master Schedule Board'!$D$71,MATCH('Rooms by Teacher'!$A51,'Master Schedule Board'!$D$71:$D$2280,0)-1,12))</f>
        <v>0</v>
      </c>
      <c r="D51" s="610">
        <f ca="1">IF((ISERROR(OFFSET('Master Schedule Board'!G112,MATCH('Rooms by Teacher'!$A51,'Master Schedule Board'!$D$71:$D$2280,0)-1,18)))=TRUE,"",OFFSET('Master Schedule Board'!$D$71,MATCH('Rooms by Teacher'!$A51,'Master Schedule Board'!$D$71:$D$2280,0)-1,18))</f>
        <v>0</v>
      </c>
      <c r="E51" s="610">
        <f ca="1">IF((ISERROR(OFFSET('Master Schedule Board'!H112,MATCH('Rooms by Teacher'!$A51,'Master Schedule Board'!$D$71:$D$2280,0)-1,24)))=TRUE,"",OFFSET('Master Schedule Board'!$D$71,MATCH('Rooms by Teacher'!$A51,'Master Schedule Board'!$D$71:$D$2280,0)-1,24))</f>
        <v>0</v>
      </c>
      <c r="F51" s="610">
        <f ca="1">IF((ISERROR(OFFSET('Master Schedule Board'!I112,MATCH('Rooms by Teacher'!$A51,'Master Schedule Board'!$D$71:$D$2280,0)-1,30)))=TRUE,"",OFFSET('Master Schedule Board'!$D$71,MATCH('Rooms by Teacher'!$A51,'Master Schedule Board'!$D$71:$D$2280,0)-1,30))</f>
        <v>0</v>
      </c>
      <c r="G51" s="610">
        <f ca="1">IF((ISERROR(OFFSET('Master Schedule Board'!J112,MATCH('Rooms by Teacher'!$A51,'Master Schedule Board'!$D$71:$D$2280,0)-1,36)))=TRUE,"",OFFSET('Master Schedule Board'!$D$71,MATCH('Rooms by Teacher'!$A51,'Master Schedule Board'!$D$71:$D$2280,0)-1,36))</f>
        <v>0</v>
      </c>
      <c r="H51" s="610">
        <f ca="1">IF((ISERROR(OFFSET('Master Schedule Board'!L112,MATCH('Rooms by Teacher'!$A51,'Master Schedule Board'!$D$71:$D$2280,0)-1,42)))=TRUE,"",OFFSET('Master Schedule Board'!$D$71,MATCH('Rooms by Teacher'!$A51,'Master Schedule Board'!$D$71:$D$2280,0)-1,42))</f>
        <v>0</v>
      </c>
      <c r="I51" s="610">
        <f ca="1">IF((ISERROR(OFFSET('Master Schedule Board'!M112,MATCH('Rooms by Teacher'!$A51,'Master Schedule Board'!$D$71:$D$2280,0)-1,48)))=TRUE,"",OFFSET('Master Schedule Board'!$D$71,MATCH('Rooms by Teacher'!$A51,'Master Schedule Board'!$D$71:$D$2280,0)-1,48))</f>
        <v>0</v>
      </c>
      <c r="J51" s="611">
        <f ca="1">IF((ISERROR(OFFSET('Master Schedule Board'!N112,MATCH('Rooms by Teacher'!$A51,'Master Schedule Board'!$D$71:$D$2280,0)-1,54)))=TRUE,"",OFFSET('Master Schedule Board'!$D$71,MATCH('Rooms by Teacher'!$A51,'Master Schedule Board'!$D$71:$D$2280,0)-1,54))</f>
        <v>0</v>
      </c>
    </row>
    <row r="52" spans="1:13">
      <c r="A52" s="604"/>
      <c r="B52" s="609">
        <f ca="1">IF((ISERROR(OFFSET('Master Schedule Board'!D113,MATCH('Rooms by Teacher'!$A52,'Master Schedule Board'!$D$71:$D$2280,0)-1,6)))=TRUE,"",OFFSET('Master Schedule Board'!$D$71,MATCH('Rooms by Teacher'!$A52,'Master Schedule Board'!$D$71:$D$2280,0)-1,6))</f>
        <v>0</v>
      </c>
      <c r="C52" s="610">
        <f ca="1">IF((ISERROR(OFFSET('Master Schedule Board'!F113,MATCH('Rooms by Teacher'!$A52,'Master Schedule Board'!$D$71:$D$2280,0)-1,12)))=TRUE,"",OFFSET('Master Schedule Board'!$D$71,MATCH('Rooms by Teacher'!$A52,'Master Schedule Board'!$D$71:$D$2280,0)-1,12))</f>
        <v>0</v>
      </c>
      <c r="D52" s="610">
        <f ca="1">IF((ISERROR(OFFSET('Master Schedule Board'!G113,MATCH('Rooms by Teacher'!$A52,'Master Schedule Board'!$D$71:$D$2280,0)-1,18)))=TRUE,"",OFFSET('Master Schedule Board'!$D$71,MATCH('Rooms by Teacher'!$A52,'Master Schedule Board'!$D$71:$D$2280,0)-1,18))</f>
        <v>0</v>
      </c>
      <c r="E52" s="610">
        <f ca="1">IF((ISERROR(OFFSET('Master Schedule Board'!H113,MATCH('Rooms by Teacher'!$A52,'Master Schedule Board'!$D$71:$D$2280,0)-1,24)))=TRUE,"",OFFSET('Master Schedule Board'!$D$71,MATCH('Rooms by Teacher'!$A52,'Master Schedule Board'!$D$71:$D$2280,0)-1,24))</f>
        <v>0</v>
      </c>
      <c r="F52" s="610">
        <f ca="1">IF((ISERROR(OFFSET('Master Schedule Board'!I113,MATCH('Rooms by Teacher'!$A52,'Master Schedule Board'!$D$71:$D$2280,0)-1,30)))=TRUE,"",OFFSET('Master Schedule Board'!$D$71,MATCH('Rooms by Teacher'!$A52,'Master Schedule Board'!$D$71:$D$2280,0)-1,30))</f>
        <v>0</v>
      </c>
      <c r="G52" s="610">
        <f ca="1">IF((ISERROR(OFFSET('Master Schedule Board'!J113,MATCH('Rooms by Teacher'!$A52,'Master Schedule Board'!$D$71:$D$2280,0)-1,36)))=TRUE,"",OFFSET('Master Schedule Board'!$D$71,MATCH('Rooms by Teacher'!$A52,'Master Schedule Board'!$D$71:$D$2280,0)-1,36))</f>
        <v>0</v>
      </c>
      <c r="H52" s="610">
        <f ca="1">IF((ISERROR(OFFSET('Master Schedule Board'!L113,MATCH('Rooms by Teacher'!$A52,'Master Schedule Board'!$D$71:$D$2280,0)-1,42)))=TRUE,"",OFFSET('Master Schedule Board'!$D$71,MATCH('Rooms by Teacher'!$A52,'Master Schedule Board'!$D$71:$D$2280,0)-1,42))</f>
        <v>0</v>
      </c>
      <c r="I52" s="610">
        <f ca="1">IF((ISERROR(OFFSET('Master Schedule Board'!M113,MATCH('Rooms by Teacher'!$A52,'Master Schedule Board'!$D$71:$D$2280,0)-1,48)))=TRUE,"",OFFSET('Master Schedule Board'!$D$71,MATCH('Rooms by Teacher'!$A52,'Master Schedule Board'!$D$71:$D$2280,0)-1,48))</f>
        <v>0</v>
      </c>
      <c r="J52" s="611">
        <f ca="1">IF((ISERROR(OFFSET('Master Schedule Board'!N113,MATCH('Rooms by Teacher'!$A52,'Master Schedule Board'!$D$71:$D$2280,0)-1,54)))=TRUE,"",OFFSET('Master Schedule Board'!$D$71,MATCH('Rooms by Teacher'!$A52,'Master Schedule Board'!$D$71:$D$2280,0)-1,54))</f>
        <v>0</v>
      </c>
    </row>
    <row r="53" spans="1:13">
      <c r="A53" s="604"/>
      <c r="B53" s="609">
        <f ca="1">IF((ISERROR(OFFSET('Master Schedule Board'!D114,MATCH('Rooms by Teacher'!$A53,'Master Schedule Board'!$D$71:$D$2280,0)-1,6)))=TRUE,"",OFFSET('Master Schedule Board'!$D$71,MATCH('Rooms by Teacher'!$A53,'Master Schedule Board'!$D$71:$D$2280,0)-1,6))</f>
        <v>0</v>
      </c>
      <c r="C53" s="610">
        <f ca="1">IF((ISERROR(OFFSET('Master Schedule Board'!F114,MATCH('Rooms by Teacher'!$A53,'Master Schedule Board'!$D$71:$D$2280,0)-1,12)))=TRUE,"",OFFSET('Master Schedule Board'!$D$71,MATCH('Rooms by Teacher'!$A53,'Master Schedule Board'!$D$71:$D$2280,0)-1,12))</f>
        <v>0</v>
      </c>
      <c r="D53" s="610">
        <f ca="1">IF((ISERROR(OFFSET('Master Schedule Board'!G114,MATCH('Rooms by Teacher'!$A53,'Master Schedule Board'!$D$71:$D$2280,0)-1,18)))=TRUE,"",OFFSET('Master Schedule Board'!$D$71,MATCH('Rooms by Teacher'!$A53,'Master Schedule Board'!$D$71:$D$2280,0)-1,18))</f>
        <v>0</v>
      </c>
      <c r="E53" s="610">
        <f ca="1">IF((ISERROR(OFFSET('Master Schedule Board'!H114,MATCH('Rooms by Teacher'!$A53,'Master Schedule Board'!$D$71:$D$2280,0)-1,24)))=TRUE,"",OFFSET('Master Schedule Board'!$D$71,MATCH('Rooms by Teacher'!$A53,'Master Schedule Board'!$D$71:$D$2280,0)-1,24))</f>
        <v>0</v>
      </c>
      <c r="F53" s="610">
        <f ca="1">IF((ISERROR(OFFSET('Master Schedule Board'!I114,MATCH('Rooms by Teacher'!$A53,'Master Schedule Board'!$D$71:$D$2280,0)-1,30)))=TRUE,"",OFFSET('Master Schedule Board'!$D$71,MATCH('Rooms by Teacher'!$A53,'Master Schedule Board'!$D$71:$D$2280,0)-1,30))</f>
        <v>0</v>
      </c>
      <c r="G53" s="610">
        <f ca="1">IF((ISERROR(OFFSET('Master Schedule Board'!J114,MATCH('Rooms by Teacher'!$A53,'Master Schedule Board'!$D$71:$D$2280,0)-1,36)))=TRUE,"",OFFSET('Master Schedule Board'!$D$71,MATCH('Rooms by Teacher'!$A53,'Master Schedule Board'!$D$71:$D$2280,0)-1,36))</f>
        <v>0</v>
      </c>
      <c r="H53" s="610">
        <f ca="1">IF((ISERROR(OFFSET('Master Schedule Board'!L114,MATCH('Rooms by Teacher'!$A53,'Master Schedule Board'!$D$71:$D$2280,0)-1,42)))=TRUE,"",OFFSET('Master Schedule Board'!$D$71,MATCH('Rooms by Teacher'!$A53,'Master Schedule Board'!$D$71:$D$2280,0)-1,42))</f>
        <v>0</v>
      </c>
      <c r="I53" s="610">
        <f ca="1">IF((ISERROR(OFFSET('Master Schedule Board'!M114,MATCH('Rooms by Teacher'!$A53,'Master Schedule Board'!$D$71:$D$2280,0)-1,48)))=TRUE,"",OFFSET('Master Schedule Board'!$D$71,MATCH('Rooms by Teacher'!$A53,'Master Schedule Board'!$D$71:$D$2280,0)-1,48))</f>
        <v>0</v>
      </c>
      <c r="J53" s="611">
        <f ca="1">IF((ISERROR(OFFSET('Master Schedule Board'!N114,MATCH('Rooms by Teacher'!$A53,'Master Schedule Board'!$D$71:$D$2280,0)-1,54)))=TRUE,"",OFFSET('Master Schedule Board'!$D$71,MATCH('Rooms by Teacher'!$A53,'Master Schedule Board'!$D$71:$D$2280,0)-1,54))</f>
        <v>0</v>
      </c>
    </row>
    <row r="54" spans="1:13">
      <c r="A54" s="604"/>
      <c r="B54" s="609">
        <f ca="1">IF((ISERROR(OFFSET('Master Schedule Board'!D115,MATCH('Rooms by Teacher'!$A54,'Master Schedule Board'!$D$71:$D$2280,0)-1,6)))=TRUE,"",OFFSET('Master Schedule Board'!$D$71,MATCH('Rooms by Teacher'!$A54,'Master Schedule Board'!$D$71:$D$2280,0)-1,6))</f>
        <v>0</v>
      </c>
      <c r="C54" s="610">
        <f ca="1">IF((ISERROR(OFFSET('Master Schedule Board'!F115,MATCH('Rooms by Teacher'!$A54,'Master Schedule Board'!$D$71:$D$2280,0)-1,12)))=TRUE,"",OFFSET('Master Schedule Board'!$D$71,MATCH('Rooms by Teacher'!$A54,'Master Schedule Board'!$D$71:$D$2280,0)-1,12))</f>
        <v>0</v>
      </c>
      <c r="D54" s="610">
        <f ca="1">IF((ISERROR(OFFSET('Master Schedule Board'!G115,MATCH('Rooms by Teacher'!$A54,'Master Schedule Board'!$D$71:$D$2280,0)-1,18)))=TRUE,"",OFFSET('Master Schedule Board'!$D$71,MATCH('Rooms by Teacher'!$A54,'Master Schedule Board'!$D$71:$D$2280,0)-1,18))</f>
        <v>0</v>
      </c>
      <c r="E54" s="610">
        <f ca="1">IF((ISERROR(OFFSET('Master Schedule Board'!H115,MATCH('Rooms by Teacher'!$A54,'Master Schedule Board'!$D$71:$D$2280,0)-1,24)))=TRUE,"",OFFSET('Master Schedule Board'!$D$71,MATCH('Rooms by Teacher'!$A54,'Master Schedule Board'!$D$71:$D$2280,0)-1,24))</f>
        <v>0</v>
      </c>
      <c r="F54" s="610">
        <f ca="1">IF((ISERROR(OFFSET('Master Schedule Board'!I115,MATCH('Rooms by Teacher'!$A54,'Master Schedule Board'!$D$71:$D$2280,0)-1,30)))=TRUE,"",OFFSET('Master Schedule Board'!$D$71,MATCH('Rooms by Teacher'!$A54,'Master Schedule Board'!$D$71:$D$2280,0)-1,30))</f>
        <v>0</v>
      </c>
      <c r="G54" s="610">
        <f ca="1">IF((ISERROR(OFFSET('Master Schedule Board'!J115,MATCH('Rooms by Teacher'!$A54,'Master Schedule Board'!$D$71:$D$2280,0)-1,36)))=TRUE,"",OFFSET('Master Schedule Board'!$D$71,MATCH('Rooms by Teacher'!$A54,'Master Schedule Board'!$D$71:$D$2280,0)-1,36))</f>
        <v>0</v>
      </c>
      <c r="H54" s="610">
        <f ca="1">IF((ISERROR(OFFSET('Master Schedule Board'!L115,MATCH('Rooms by Teacher'!$A54,'Master Schedule Board'!$D$71:$D$2280,0)-1,42)))=TRUE,"",OFFSET('Master Schedule Board'!$D$71,MATCH('Rooms by Teacher'!$A54,'Master Schedule Board'!$D$71:$D$2280,0)-1,42))</f>
        <v>0</v>
      </c>
      <c r="I54" s="610">
        <f ca="1">IF((ISERROR(OFFSET('Master Schedule Board'!M115,MATCH('Rooms by Teacher'!$A54,'Master Schedule Board'!$D$71:$D$2280,0)-1,48)))=TRUE,"",OFFSET('Master Schedule Board'!$D$71,MATCH('Rooms by Teacher'!$A54,'Master Schedule Board'!$D$71:$D$2280,0)-1,48))</f>
        <v>0</v>
      </c>
      <c r="J54" s="611">
        <f ca="1">IF((ISERROR(OFFSET('Master Schedule Board'!N115,MATCH('Rooms by Teacher'!$A54,'Master Schedule Board'!$D$71:$D$2280,0)-1,54)))=TRUE,"",OFFSET('Master Schedule Board'!$D$71,MATCH('Rooms by Teacher'!$A54,'Master Schedule Board'!$D$71:$D$2280,0)-1,54))</f>
        <v>0</v>
      </c>
    </row>
    <row r="55" spans="1:13">
      <c r="A55" s="604"/>
      <c r="B55" s="609">
        <f ca="1">IF((ISERROR(OFFSET('Master Schedule Board'!D116,MATCH('Rooms by Teacher'!$A55,'Master Schedule Board'!$D$71:$D$2280,0)-1,6)))=TRUE,"",OFFSET('Master Schedule Board'!$D$71,MATCH('Rooms by Teacher'!$A55,'Master Schedule Board'!$D$71:$D$2280,0)-1,6))</f>
        <v>0</v>
      </c>
      <c r="C55" s="610">
        <f ca="1">IF((ISERROR(OFFSET('Master Schedule Board'!F116,MATCH('Rooms by Teacher'!$A55,'Master Schedule Board'!$D$71:$D$2280,0)-1,12)))=TRUE,"",OFFSET('Master Schedule Board'!$D$71,MATCH('Rooms by Teacher'!$A55,'Master Schedule Board'!$D$71:$D$2280,0)-1,12))</f>
        <v>0</v>
      </c>
      <c r="D55" s="610">
        <f ca="1">IF((ISERROR(OFFSET('Master Schedule Board'!G116,MATCH('Rooms by Teacher'!$A55,'Master Schedule Board'!$D$71:$D$2280,0)-1,18)))=TRUE,"",OFFSET('Master Schedule Board'!$D$71,MATCH('Rooms by Teacher'!$A55,'Master Schedule Board'!$D$71:$D$2280,0)-1,18))</f>
        <v>0</v>
      </c>
      <c r="E55" s="610">
        <f ca="1">IF((ISERROR(OFFSET('Master Schedule Board'!H116,MATCH('Rooms by Teacher'!$A55,'Master Schedule Board'!$D$71:$D$2280,0)-1,24)))=TRUE,"",OFFSET('Master Schedule Board'!$D$71,MATCH('Rooms by Teacher'!$A55,'Master Schedule Board'!$D$71:$D$2280,0)-1,24))</f>
        <v>0</v>
      </c>
      <c r="F55" s="610">
        <f ca="1">IF((ISERROR(OFFSET('Master Schedule Board'!I116,MATCH('Rooms by Teacher'!$A55,'Master Schedule Board'!$D$71:$D$2280,0)-1,30)))=TRUE,"",OFFSET('Master Schedule Board'!$D$71,MATCH('Rooms by Teacher'!$A55,'Master Schedule Board'!$D$71:$D$2280,0)-1,30))</f>
        <v>0</v>
      </c>
      <c r="G55" s="610">
        <f ca="1">IF((ISERROR(OFFSET('Master Schedule Board'!J116,MATCH('Rooms by Teacher'!$A55,'Master Schedule Board'!$D$71:$D$2280,0)-1,36)))=TRUE,"",OFFSET('Master Schedule Board'!$D$71,MATCH('Rooms by Teacher'!$A55,'Master Schedule Board'!$D$71:$D$2280,0)-1,36))</f>
        <v>0</v>
      </c>
      <c r="H55" s="610">
        <f ca="1">IF((ISERROR(OFFSET('Master Schedule Board'!L116,MATCH('Rooms by Teacher'!$A55,'Master Schedule Board'!$D$71:$D$2280,0)-1,42)))=TRUE,"",OFFSET('Master Schedule Board'!$D$71,MATCH('Rooms by Teacher'!$A55,'Master Schedule Board'!$D$71:$D$2280,0)-1,42))</f>
        <v>0</v>
      </c>
      <c r="I55" s="610">
        <f ca="1">IF((ISERROR(OFFSET('Master Schedule Board'!M116,MATCH('Rooms by Teacher'!$A55,'Master Schedule Board'!$D$71:$D$2280,0)-1,48)))=TRUE,"",OFFSET('Master Schedule Board'!$D$71,MATCH('Rooms by Teacher'!$A55,'Master Schedule Board'!$D$71:$D$2280,0)-1,48))</f>
        <v>0</v>
      </c>
      <c r="J55" s="611">
        <f ca="1">IF((ISERROR(OFFSET('Master Schedule Board'!N116,MATCH('Rooms by Teacher'!$A55,'Master Schedule Board'!$D$71:$D$2280,0)-1,54)))=TRUE,"",OFFSET('Master Schedule Board'!$D$71,MATCH('Rooms by Teacher'!$A55,'Master Schedule Board'!$D$71:$D$2280,0)-1,54))</f>
        <v>0</v>
      </c>
    </row>
    <row r="56" spans="1:13">
      <c r="A56" s="604"/>
      <c r="B56" s="609">
        <f ca="1">IF((ISERROR(OFFSET('Master Schedule Board'!D117,MATCH('Rooms by Teacher'!$A56,'Master Schedule Board'!$D$71:$D$2280,0)-1,6)))=TRUE,"",OFFSET('Master Schedule Board'!$D$71,MATCH('Rooms by Teacher'!$A56,'Master Schedule Board'!$D$71:$D$2280,0)-1,6))</f>
        <v>0</v>
      </c>
      <c r="C56" s="610">
        <f ca="1">IF((ISERROR(OFFSET('Master Schedule Board'!F117,MATCH('Rooms by Teacher'!$A56,'Master Schedule Board'!$D$71:$D$2280,0)-1,12)))=TRUE,"",OFFSET('Master Schedule Board'!$D$71,MATCH('Rooms by Teacher'!$A56,'Master Schedule Board'!$D$71:$D$2280,0)-1,12))</f>
        <v>0</v>
      </c>
      <c r="D56" s="610">
        <f ca="1">IF((ISERROR(OFFSET('Master Schedule Board'!G117,MATCH('Rooms by Teacher'!$A56,'Master Schedule Board'!$D$71:$D$2280,0)-1,18)))=TRUE,"",OFFSET('Master Schedule Board'!$D$71,MATCH('Rooms by Teacher'!$A56,'Master Schedule Board'!$D$71:$D$2280,0)-1,18))</f>
        <v>0</v>
      </c>
      <c r="E56" s="610">
        <f ca="1">IF((ISERROR(OFFSET('Master Schedule Board'!H117,MATCH('Rooms by Teacher'!$A56,'Master Schedule Board'!$D$71:$D$2280,0)-1,24)))=TRUE,"",OFFSET('Master Schedule Board'!$D$71,MATCH('Rooms by Teacher'!$A56,'Master Schedule Board'!$D$71:$D$2280,0)-1,24))</f>
        <v>0</v>
      </c>
      <c r="F56" s="610">
        <f ca="1">IF((ISERROR(OFFSET('Master Schedule Board'!I117,MATCH('Rooms by Teacher'!$A56,'Master Schedule Board'!$D$71:$D$2280,0)-1,30)))=TRUE,"",OFFSET('Master Schedule Board'!$D$71,MATCH('Rooms by Teacher'!$A56,'Master Schedule Board'!$D$71:$D$2280,0)-1,30))</f>
        <v>0</v>
      </c>
      <c r="G56" s="610">
        <f ca="1">IF((ISERROR(OFFSET('Master Schedule Board'!J117,MATCH('Rooms by Teacher'!$A56,'Master Schedule Board'!$D$71:$D$2280,0)-1,36)))=TRUE,"",OFFSET('Master Schedule Board'!$D$71,MATCH('Rooms by Teacher'!$A56,'Master Schedule Board'!$D$71:$D$2280,0)-1,36))</f>
        <v>0</v>
      </c>
      <c r="H56" s="610">
        <f ca="1">IF((ISERROR(OFFSET('Master Schedule Board'!L117,MATCH('Rooms by Teacher'!$A56,'Master Schedule Board'!$D$71:$D$2280,0)-1,42)))=TRUE,"",OFFSET('Master Schedule Board'!$D$71,MATCH('Rooms by Teacher'!$A56,'Master Schedule Board'!$D$71:$D$2280,0)-1,42))</f>
        <v>0</v>
      </c>
      <c r="I56" s="610">
        <f ca="1">IF((ISERROR(OFFSET('Master Schedule Board'!M117,MATCH('Rooms by Teacher'!$A56,'Master Schedule Board'!$D$71:$D$2280,0)-1,48)))=TRUE,"",OFFSET('Master Schedule Board'!$D$71,MATCH('Rooms by Teacher'!$A56,'Master Schedule Board'!$D$71:$D$2280,0)-1,48))</f>
        <v>0</v>
      </c>
      <c r="J56" s="611">
        <f ca="1">IF((ISERROR(OFFSET('Master Schedule Board'!N117,MATCH('Rooms by Teacher'!$A56,'Master Schedule Board'!$D$71:$D$2280,0)-1,54)))=TRUE,"",OFFSET('Master Schedule Board'!$D$71,MATCH('Rooms by Teacher'!$A56,'Master Schedule Board'!$D$71:$D$2280,0)-1,54))</f>
        <v>0</v>
      </c>
      <c r="M56" s="133"/>
    </row>
    <row r="57" spans="1:13">
      <c r="A57" s="604"/>
      <c r="B57" s="609">
        <f ca="1">IF((ISERROR(OFFSET('Master Schedule Board'!D118,MATCH('Rooms by Teacher'!$A57,'Master Schedule Board'!$D$71:$D$2280,0)-1,6)))=TRUE,"",OFFSET('Master Schedule Board'!$D$71,MATCH('Rooms by Teacher'!$A57,'Master Schedule Board'!$D$71:$D$2280,0)-1,6))</f>
        <v>0</v>
      </c>
      <c r="C57" s="610">
        <f ca="1">IF((ISERROR(OFFSET('Master Schedule Board'!F118,MATCH('Rooms by Teacher'!$A57,'Master Schedule Board'!$D$71:$D$2280,0)-1,12)))=TRUE,"",OFFSET('Master Schedule Board'!$D$71,MATCH('Rooms by Teacher'!$A57,'Master Schedule Board'!$D$71:$D$2280,0)-1,12))</f>
        <v>0</v>
      </c>
      <c r="D57" s="610">
        <f ca="1">IF((ISERROR(OFFSET('Master Schedule Board'!G118,MATCH('Rooms by Teacher'!$A57,'Master Schedule Board'!$D$71:$D$2280,0)-1,18)))=TRUE,"",OFFSET('Master Schedule Board'!$D$71,MATCH('Rooms by Teacher'!$A57,'Master Schedule Board'!$D$71:$D$2280,0)-1,18))</f>
        <v>0</v>
      </c>
      <c r="E57" s="610">
        <f ca="1">IF((ISERROR(OFFSET('Master Schedule Board'!H118,MATCH('Rooms by Teacher'!$A57,'Master Schedule Board'!$D$71:$D$2280,0)-1,24)))=TRUE,"",OFFSET('Master Schedule Board'!$D$71,MATCH('Rooms by Teacher'!$A57,'Master Schedule Board'!$D$71:$D$2280,0)-1,24))</f>
        <v>0</v>
      </c>
      <c r="F57" s="610">
        <f ca="1">IF((ISERROR(OFFSET('Master Schedule Board'!I118,MATCH('Rooms by Teacher'!$A57,'Master Schedule Board'!$D$71:$D$2280,0)-1,30)))=TRUE,"",OFFSET('Master Schedule Board'!$D$71,MATCH('Rooms by Teacher'!$A57,'Master Schedule Board'!$D$71:$D$2280,0)-1,30))</f>
        <v>0</v>
      </c>
      <c r="G57" s="610">
        <f ca="1">IF((ISERROR(OFFSET('Master Schedule Board'!J118,MATCH('Rooms by Teacher'!$A57,'Master Schedule Board'!$D$71:$D$2280,0)-1,36)))=TRUE,"",OFFSET('Master Schedule Board'!$D$71,MATCH('Rooms by Teacher'!$A57,'Master Schedule Board'!$D$71:$D$2280,0)-1,36))</f>
        <v>0</v>
      </c>
      <c r="H57" s="610">
        <f ca="1">IF((ISERROR(OFFSET('Master Schedule Board'!L118,MATCH('Rooms by Teacher'!$A57,'Master Schedule Board'!$D$71:$D$2280,0)-1,42)))=TRUE,"",OFFSET('Master Schedule Board'!$D$71,MATCH('Rooms by Teacher'!$A57,'Master Schedule Board'!$D$71:$D$2280,0)-1,42))</f>
        <v>0</v>
      </c>
      <c r="I57" s="610">
        <f ca="1">IF((ISERROR(OFFSET('Master Schedule Board'!M118,MATCH('Rooms by Teacher'!$A57,'Master Schedule Board'!$D$71:$D$2280,0)-1,48)))=TRUE,"",OFFSET('Master Schedule Board'!$D$71,MATCH('Rooms by Teacher'!$A57,'Master Schedule Board'!$D$71:$D$2280,0)-1,48))</f>
        <v>0</v>
      </c>
      <c r="J57" s="611">
        <f ca="1">IF((ISERROR(OFFSET('Master Schedule Board'!N118,MATCH('Rooms by Teacher'!$A57,'Master Schedule Board'!$D$71:$D$2280,0)-1,54)))=TRUE,"",OFFSET('Master Schedule Board'!$D$71,MATCH('Rooms by Teacher'!$A57,'Master Schedule Board'!$D$71:$D$2280,0)-1,54))</f>
        <v>0</v>
      </c>
    </row>
    <row r="58" spans="1:13">
      <c r="A58" s="604"/>
      <c r="B58" s="609">
        <f ca="1">IF((ISERROR(OFFSET('Master Schedule Board'!D119,MATCH('Rooms by Teacher'!$A58,'Master Schedule Board'!$D$71:$D$2280,0)-1,6)))=TRUE,"",OFFSET('Master Schedule Board'!$D$71,MATCH('Rooms by Teacher'!$A58,'Master Schedule Board'!$D$71:$D$2280,0)-1,6))</f>
        <v>0</v>
      </c>
      <c r="C58" s="610">
        <f ca="1">IF((ISERROR(OFFSET('Master Schedule Board'!F119,MATCH('Rooms by Teacher'!$A58,'Master Schedule Board'!$D$71:$D$2280,0)-1,12)))=TRUE,"",OFFSET('Master Schedule Board'!$D$71,MATCH('Rooms by Teacher'!$A58,'Master Schedule Board'!$D$71:$D$2280,0)-1,12))</f>
        <v>0</v>
      </c>
      <c r="D58" s="610">
        <f ca="1">IF((ISERROR(OFFSET('Master Schedule Board'!G119,MATCH('Rooms by Teacher'!$A58,'Master Schedule Board'!$D$71:$D$2280,0)-1,18)))=TRUE,"",OFFSET('Master Schedule Board'!$D$71,MATCH('Rooms by Teacher'!$A58,'Master Schedule Board'!$D$71:$D$2280,0)-1,18))</f>
        <v>0</v>
      </c>
      <c r="E58" s="610">
        <f ca="1">IF((ISERROR(OFFSET('Master Schedule Board'!H119,MATCH('Rooms by Teacher'!$A58,'Master Schedule Board'!$D$71:$D$2280,0)-1,24)))=TRUE,"",OFFSET('Master Schedule Board'!$D$71,MATCH('Rooms by Teacher'!$A58,'Master Schedule Board'!$D$71:$D$2280,0)-1,24))</f>
        <v>0</v>
      </c>
      <c r="F58" s="610">
        <f ca="1">IF((ISERROR(OFFSET('Master Schedule Board'!I119,MATCH('Rooms by Teacher'!$A58,'Master Schedule Board'!$D$71:$D$2280,0)-1,30)))=TRUE,"",OFFSET('Master Schedule Board'!$D$71,MATCH('Rooms by Teacher'!$A58,'Master Schedule Board'!$D$71:$D$2280,0)-1,30))</f>
        <v>0</v>
      </c>
      <c r="G58" s="610">
        <f ca="1">IF((ISERROR(OFFSET('Master Schedule Board'!J119,MATCH('Rooms by Teacher'!$A58,'Master Schedule Board'!$D$71:$D$2280,0)-1,36)))=TRUE,"",OFFSET('Master Schedule Board'!$D$71,MATCH('Rooms by Teacher'!$A58,'Master Schedule Board'!$D$71:$D$2280,0)-1,36))</f>
        <v>0</v>
      </c>
      <c r="H58" s="610">
        <f ca="1">IF((ISERROR(OFFSET('Master Schedule Board'!L119,MATCH('Rooms by Teacher'!$A58,'Master Schedule Board'!$D$71:$D$2280,0)-1,42)))=TRUE,"",OFFSET('Master Schedule Board'!$D$71,MATCH('Rooms by Teacher'!$A58,'Master Schedule Board'!$D$71:$D$2280,0)-1,42))</f>
        <v>0</v>
      </c>
      <c r="I58" s="610">
        <f ca="1">IF((ISERROR(OFFSET('Master Schedule Board'!M119,MATCH('Rooms by Teacher'!$A58,'Master Schedule Board'!$D$71:$D$2280,0)-1,48)))=TRUE,"",OFFSET('Master Schedule Board'!$D$71,MATCH('Rooms by Teacher'!$A58,'Master Schedule Board'!$D$71:$D$2280,0)-1,48))</f>
        <v>0</v>
      </c>
      <c r="J58" s="611">
        <f ca="1">IF((ISERROR(OFFSET('Master Schedule Board'!N119,MATCH('Rooms by Teacher'!$A58,'Master Schedule Board'!$D$71:$D$2280,0)-1,54)))=TRUE,"",OFFSET('Master Schedule Board'!$D$71,MATCH('Rooms by Teacher'!$A58,'Master Schedule Board'!$D$71:$D$2280,0)-1,54))</f>
        <v>0</v>
      </c>
      <c r="M58" s="133"/>
    </row>
    <row r="59" spans="1:13">
      <c r="A59" s="604"/>
      <c r="B59" s="609">
        <f ca="1">IF((ISERROR(OFFSET('Master Schedule Board'!D120,MATCH('Rooms by Teacher'!$A59,'Master Schedule Board'!$D$71:$D$2280,0)-1,6)))=TRUE,"",OFFSET('Master Schedule Board'!$D$71,MATCH('Rooms by Teacher'!$A59,'Master Schedule Board'!$D$71:$D$2280,0)-1,6))</f>
        <v>0</v>
      </c>
      <c r="C59" s="610">
        <f ca="1">IF((ISERROR(OFFSET('Master Schedule Board'!F120,MATCH('Rooms by Teacher'!$A59,'Master Schedule Board'!$D$71:$D$2280,0)-1,12)))=TRUE,"",OFFSET('Master Schedule Board'!$D$71,MATCH('Rooms by Teacher'!$A59,'Master Schedule Board'!$D$71:$D$2280,0)-1,12))</f>
        <v>0</v>
      </c>
      <c r="D59" s="610">
        <f ca="1">IF((ISERROR(OFFSET('Master Schedule Board'!G120,MATCH('Rooms by Teacher'!$A59,'Master Schedule Board'!$D$71:$D$2280,0)-1,18)))=TRUE,"",OFFSET('Master Schedule Board'!$D$71,MATCH('Rooms by Teacher'!$A59,'Master Schedule Board'!$D$71:$D$2280,0)-1,18))</f>
        <v>0</v>
      </c>
      <c r="E59" s="610">
        <f ca="1">IF((ISERROR(OFFSET('Master Schedule Board'!H120,MATCH('Rooms by Teacher'!$A59,'Master Schedule Board'!$D$71:$D$2280,0)-1,24)))=TRUE,"",OFFSET('Master Schedule Board'!$D$71,MATCH('Rooms by Teacher'!$A59,'Master Schedule Board'!$D$71:$D$2280,0)-1,24))</f>
        <v>0</v>
      </c>
      <c r="F59" s="610">
        <f ca="1">IF((ISERROR(OFFSET('Master Schedule Board'!I120,MATCH('Rooms by Teacher'!$A59,'Master Schedule Board'!$D$71:$D$2280,0)-1,30)))=TRUE,"",OFFSET('Master Schedule Board'!$D$71,MATCH('Rooms by Teacher'!$A59,'Master Schedule Board'!$D$71:$D$2280,0)-1,30))</f>
        <v>0</v>
      </c>
      <c r="G59" s="610">
        <f ca="1">IF((ISERROR(OFFSET('Master Schedule Board'!J120,MATCH('Rooms by Teacher'!$A59,'Master Schedule Board'!$D$71:$D$2280,0)-1,36)))=TRUE,"",OFFSET('Master Schedule Board'!$D$71,MATCH('Rooms by Teacher'!$A59,'Master Schedule Board'!$D$71:$D$2280,0)-1,36))</f>
        <v>0</v>
      </c>
      <c r="H59" s="610">
        <f ca="1">IF((ISERROR(OFFSET('Master Schedule Board'!L120,MATCH('Rooms by Teacher'!$A59,'Master Schedule Board'!$D$71:$D$2280,0)-1,42)))=TRUE,"",OFFSET('Master Schedule Board'!$D$71,MATCH('Rooms by Teacher'!$A59,'Master Schedule Board'!$D$71:$D$2280,0)-1,42))</f>
        <v>0</v>
      </c>
      <c r="I59" s="610">
        <f ca="1">IF((ISERROR(OFFSET('Master Schedule Board'!M120,MATCH('Rooms by Teacher'!$A59,'Master Schedule Board'!$D$71:$D$2280,0)-1,48)))=TRUE,"",OFFSET('Master Schedule Board'!$D$71,MATCH('Rooms by Teacher'!$A59,'Master Schedule Board'!$D$71:$D$2280,0)-1,48))</f>
        <v>0</v>
      </c>
      <c r="J59" s="611">
        <f ca="1">IF((ISERROR(OFFSET('Master Schedule Board'!N120,MATCH('Rooms by Teacher'!$A59,'Master Schedule Board'!$D$71:$D$2280,0)-1,54)))=TRUE,"",OFFSET('Master Schedule Board'!$D$71,MATCH('Rooms by Teacher'!$A59,'Master Schedule Board'!$D$71:$D$2280,0)-1,54))</f>
        <v>0</v>
      </c>
    </row>
    <row r="60" spans="1:13">
      <c r="A60" s="604"/>
      <c r="B60" s="609">
        <f ca="1">IF((ISERROR(OFFSET('Master Schedule Board'!D121,MATCH('Rooms by Teacher'!$A60,'Master Schedule Board'!$D$71:$D$2280,0)-1,6)))=TRUE,"",OFFSET('Master Schedule Board'!$D$71,MATCH('Rooms by Teacher'!$A60,'Master Schedule Board'!$D$71:$D$2280,0)-1,6))</f>
        <v>0</v>
      </c>
      <c r="C60" s="610">
        <f ca="1">IF((ISERROR(OFFSET('Master Schedule Board'!F121,MATCH('Rooms by Teacher'!$A60,'Master Schedule Board'!$D$71:$D$2280,0)-1,12)))=TRUE,"",OFFSET('Master Schedule Board'!$D$71,MATCH('Rooms by Teacher'!$A60,'Master Schedule Board'!$D$71:$D$2280,0)-1,12))</f>
        <v>0</v>
      </c>
      <c r="D60" s="610">
        <f ca="1">IF((ISERROR(OFFSET('Master Schedule Board'!G121,MATCH('Rooms by Teacher'!$A60,'Master Schedule Board'!$D$71:$D$2280,0)-1,18)))=TRUE,"",OFFSET('Master Schedule Board'!$D$71,MATCH('Rooms by Teacher'!$A60,'Master Schedule Board'!$D$71:$D$2280,0)-1,18))</f>
        <v>0</v>
      </c>
      <c r="E60" s="610">
        <f ca="1">IF((ISERROR(OFFSET('Master Schedule Board'!H121,MATCH('Rooms by Teacher'!$A60,'Master Schedule Board'!$D$71:$D$2280,0)-1,24)))=TRUE,"",OFFSET('Master Schedule Board'!$D$71,MATCH('Rooms by Teacher'!$A60,'Master Schedule Board'!$D$71:$D$2280,0)-1,24))</f>
        <v>0</v>
      </c>
      <c r="F60" s="610">
        <f ca="1">IF((ISERROR(OFFSET('Master Schedule Board'!I121,MATCH('Rooms by Teacher'!$A60,'Master Schedule Board'!$D$71:$D$2280,0)-1,30)))=TRUE,"",OFFSET('Master Schedule Board'!$D$71,MATCH('Rooms by Teacher'!$A60,'Master Schedule Board'!$D$71:$D$2280,0)-1,30))</f>
        <v>0</v>
      </c>
      <c r="G60" s="610">
        <f ca="1">IF((ISERROR(OFFSET('Master Schedule Board'!J121,MATCH('Rooms by Teacher'!$A60,'Master Schedule Board'!$D$71:$D$2280,0)-1,36)))=TRUE,"",OFFSET('Master Schedule Board'!$D$71,MATCH('Rooms by Teacher'!$A60,'Master Schedule Board'!$D$71:$D$2280,0)-1,36))</f>
        <v>0</v>
      </c>
      <c r="H60" s="610">
        <f ca="1">IF((ISERROR(OFFSET('Master Schedule Board'!L121,MATCH('Rooms by Teacher'!$A60,'Master Schedule Board'!$D$71:$D$2280,0)-1,42)))=TRUE,"",OFFSET('Master Schedule Board'!$D$71,MATCH('Rooms by Teacher'!$A60,'Master Schedule Board'!$D$71:$D$2280,0)-1,42))</f>
        <v>0</v>
      </c>
      <c r="I60" s="610">
        <f ca="1">IF((ISERROR(OFFSET('Master Schedule Board'!M121,MATCH('Rooms by Teacher'!$A60,'Master Schedule Board'!$D$71:$D$2280,0)-1,48)))=TRUE,"",OFFSET('Master Schedule Board'!$D$71,MATCH('Rooms by Teacher'!$A60,'Master Schedule Board'!$D$71:$D$2280,0)-1,48))</f>
        <v>0</v>
      </c>
      <c r="J60" s="611">
        <f ca="1">IF((ISERROR(OFFSET('Master Schedule Board'!N121,MATCH('Rooms by Teacher'!$A60,'Master Schedule Board'!$D$71:$D$2280,0)-1,54)))=TRUE,"",OFFSET('Master Schedule Board'!$D$71,MATCH('Rooms by Teacher'!$A60,'Master Schedule Board'!$D$71:$D$2280,0)-1,54))</f>
        <v>0</v>
      </c>
    </row>
    <row r="61" spans="1:13">
      <c r="A61" s="604"/>
      <c r="B61" s="609">
        <f ca="1">IF((ISERROR(OFFSET('Master Schedule Board'!D122,MATCH('Rooms by Teacher'!$A61,'Master Schedule Board'!$D$71:$D$2280,0)-1,6)))=TRUE,"",OFFSET('Master Schedule Board'!$D$71,MATCH('Rooms by Teacher'!$A61,'Master Schedule Board'!$D$71:$D$2280,0)-1,6))</f>
        <v>0</v>
      </c>
      <c r="C61" s="610">
        <f ca="1">IF((ISERROR(OFFSET('Master Schedule Board'!F122,MATCH('Rooms by Teacher'!$A61,'Master Schedule Board'!$D$71:$D$2280,0)-1,12)))=TRUE,"",OFFSET('Master Schedule Board'!$D$71,MATCH('Rooms by Teacher'!$A61,'Master Schedule Board'!$D$71:$D$2280,0)-1,12))</f>
        <v>0</v>
      </c>
      <c r="D61" s="610">
        <f ca="1">IF((ISERROR(OFFSET('Master Schedule Board'!G122,MATCH('Rooms by Teacher'!$A61,'Master Schedule Board'!$D$71:$D$2280,0)-1,18)))=TRUE,"",OFFSET('Master Schedule Board'!$D$71,MATCH('Rooms by Teacher'!$A61,'Master Schedule Board'!$D$71:$D$2280,0)-1,18))</f>
        <v>0</v>
      </c>
      <c r="E61" s="610">
        <f ca="1">IF((ISERROR(OFFSET('Master Schedule Board'!H122,MATCH('Rooms by Teacher'!$A61,'Master Schedule Board'!$D$71:$D$2280,0)-1,24)))=TRUE,"",OFFSET('Master Schedule Board'!$D$71,MATCH('Rooms by Teacher'!$A61,'Master Schedule Board'!$D$71:$D$2280,0)-1,24))</f>
        <v>0</v>
      </c>
      <c r="F61" s="610">
        <f ca="1">IF((ISERROR(OFFSET('Master Schedule Board'!I122,MATCH('Rooms by Teacher'!$A61,'Master Schedule Board'!$D$71:$D$2280,0)-1,30)))=TRUE,"",OFFSET('Master Schedule Board'!$D$71,MATCH('Rooms by Teacher'!$A61,'Master Schedule Board'!$D$71:$D$2280,0)-1,30))</f>
        <v>0</v>
      </c>
      <c r="G61" s="610">
        <f ca="1">IF((ISERROR(OFFSET('Master Schedule Board'!J122,MATCH('Rooms by Teacher'!$A61,'Master Schedule Board'!$D$71:$D$2280,0)-1,36)))=TRUE,"",OFFSET('Master Schedule Board'!$D$71,MATCH('Rooms by Teacher'!$A61,'Master Schedule Board'!$D$71:$D$2280,0)-1,36))</f>
        <v>0</v>
      </c>
      <c r="H61" s="610">
        <f ca="1">IF((ISERROR(OFFSET('Master Schedule Board'!L122,MATCH('Rooms by Teacher'!$A61,'Master Schedule Board'!$D$71:$D$2280,0)-1,42)))=TRUE,"",OFFSET('Master Schedule Board'!$D$71,MATCH('Rooms by Teacher'!$A61,'Master Schedule Board'!$D$71:$D$2280,0)-1,42))</f>
        <v>0</v>
      </c>
      <c r="I61" s="610">
        <f ca="1">IF((ISERROR(OFFSET('Master Schedule Board'!M122,MATCH('Rooms by Teacher'!$A61,'Master Schedule Board'!$D$71:$D$2280,0)-1,48)))=TRUE,"",OFFSET('Master Schedule Board'!$D$71,MATCH('Rooms by Teacher'!$A61,'Master Schedule Board'!$D$71:$D$2280,0)-1,48))</f>
        <v>0</v>
      </c>
      <c r="J61" s="611">
        <f ca="1">IF((ISERROR(OFFSET('Master Schedule Board'!N122,MATCH('Rooms by Teacher'!$A61,'Master Schedule Board'!$D$71:$D$2280,0)-1,54)))=TRUE,"",OFFSET('Master Schedule Board'!$D$71,MATCH('Rooms by Teacher'!$A61,'Master Schedule Board'!$D$71:$D$2280,0)-1,54))</f>
        <v>0</v>
      </c>
    </row>
    <row r="62" spans="1:13">
      <c r="A62" s="604"/>
      <c r="B62" s="609">
        <f ca="1">IF((ISERROR(OFFSET('Master Schedule Board'!D123,MATCH('Rooms by Teacher'!$A62,'Master Schedule Board'!$D$71:$D$2280,0)-1,6)))=TRUE,"",OFFSET('Master Schedule Board'!$D$71,MATCH('Rooms by Teacher'!$A62,'Master Schedule Board'!$D$71:$D$2280,0)-1,6))</f>
        <v>0</v>
      </c>
      <c r="C62" s="610">
        <f ca="1">IF((ISERROR(OFFSET('Master Schedule Board'!F123,MATCH('Rooms by Teacher'!$A62,'Master Schedule Board'!$D$71:$D$2280,0)-1,12)))=TRUE,"",OFFSET('Master Schedule Board'!$D$71,MATCH('Rooms by Teacher'!$A62,'Master Schedule Board'!$D$71:$D$2280,0)-1,12))</f>
        <v>0</v>
      </c>
      <c r="D62" s="610">
        <f ca="1">IF((ISERROR(OFFSET('Master Schedule Board'!G123,MATCH('Rooms by Teacher'!$A62,'Master Schedule Board'!$D$71:$D$2280,0)-1,18)))=TRUE,"",OFFSET('Master Schedule Board'!$D$71,MATCH('Rooms by Teacher'!$A62,'Master Schedule Board'!$D$71:$D$2280,0)-1,18))</f>
        <v>0</v>
      </c>
      <c r="E62" s="610">
        <f ca="1">IF((ISERROR(OFFSET('Master Schedule Board'!H123,MATCH('Rooms by Teacher'!$A62,'Master Schedule Board'!$D$71:$D$2280,0)-1,24)))=TRUE,"",OFFSET('Master Schedule Board'!$D$71,MATCH('Rooms by Teacher'!$A62,'Master Schedule Board'!$D$71:$D$2280,0)-1,24))</f>
        <v>0</v>
      </c>
      <c r="F62" s="610">
        <f ca="1">IF((ISERROR(OFFSET('Master Schedule Board'!I123,MATCH('Rooms by Teacher'!$A62,'Master Schedule Board'!$D$71:$D$2280,0)-1,30)))=TRUE,"",OFFSET('Master Schedule Board'!$D$71,MATCH('Rooms by Teacher'!$A62,'Master Schedule Board'!$D$71:$D$2280,0)-1,30))</f>
        <v>0</v>
      </c>
      <c r="G62" s="610">
        <f ca="1">IF((ISERROR(OFFSET('Master Schedule Board'!J123,MATCH('Rooms by Teacher'!$A62,'Master Schedule Board'!$D$71:$D$2280,0)-1,36)))=TRUE,"",OFFSET('Master Schedule Board'!$D$71,MATCH('Rooms by Teacher'!$A62,'Master Schedule Board'!$D$71:$D$2280,0)-1,36))</f>
        <v>0</v>
      </c>
      <c r="H62" s="610">
        <f ca="1">IF((ISERROR(OFFSET('Master Schedule Board'!L123,MATCH('Rooms by Teacher'!$A62,'Master Schedule Board'!$D$71:$D$2280,0)-1,42)))=TRUE,"",OFFSET('Master Schedule Board'!$D$71,MATCH('Rooms by Teacher'!$A62,'Master Schedule Board'!$D$71:$D$2280,0)-1,42))</f>
        <v>0</v>
      </c>
      <c r="I62" s="610">
        <f ca="1">IF((ISERROR(OFFSET('Master Schedule Board'!M123,MATCH('Rooms by Teacher'!$A62,'Master Schedule Board'!$D$71:$D$2280,0)-1,48)))=TRUE,"",OFFSET('Master Schedule Board'!$D$71,MATCH('Rooms by Teacher'!$A62,'Master Schedule Board'!$D$71:$D$2280,0)-1,48))</f>
        <v>0</v>
      </c>
      <c r="J62" s="611">
        <f ca="1">IF((ISERROR(OFFSET('Master Schedule Board'!N123,MATCH('Rooms by Teacher'!$A62,'Master Schedule Board'!$D$71:$D$2280,0)-1,54)))=TRUE,"",OFFSET('Master Schedule Board'!$D$71,MATCH('Rooms by Teacher'!$A62,'Master Schedule Board'!$D$71:$D$2280,0)-1,54))</f>
        <v>0</v>
      </c>
    </row>
    <row r="63" spans="1:13">
      <c r="A63" s="604"/>
      <c r="B63" s="609">
        <f ca="1">IF((ISERROR(OFFSET('Master Schedule Board'!D124,MATCH('Rooms by Teacher'!$A63,'Master Schedule Board'!$D$71:$D$2280,0)-1,6)))=TRUE,"",OFFSET('Master Schedule Board'!$D$71,MATCH('Rooms by Teacher'!$A63,'Master Schedule Board'!$D$71:$D$2280,0)-1,6))</f>
        <v>0</v>
      </c>
      <c r="C63" s="610">
        <f ca="1">IF((ISERROR(OFFSET('Master Schedule Board'!F124,MATCH('Rooms by Teacher'!$A63,'Master Schedule Board'!$D$71:$D$2280,0)-1,12)))=TRUE,"",OFFSET('Master Schedule Board'!$D$71,MATCH('Rooms by Teacher'!$A63,'Master Schedule Board'!$D$71:$D$2280,0)-1,12))</f>
        <v>0</v>
      </c>
      <c r="D63" s="610">
        <f ca="1">IF((ISERROR(OFFSET('Master Schedule Board'!G124,MATCH('Rooms by Teacher'!$A63,'Master Schedule Board'!$D$71:$D$2280,0)-1,18)))=TRUE,"",OFFSET('Master Schedule Board'!$D$71,MATCH('Rooms by Teacher'!$A63,'Master Schedule Board'!$D$71:$D$2280,0)-1,18))</f>
        <v>0</v>
      </c>
      <c r="E63" s="610">
        <f ca="1">IF((ISERROR(OFFSET('Master Schedule Board'!H124,MATCH('Rooms by Teacher'!$A63,'Master Schedule Board'!$D$71:$D$2280,0)-1,24)))=TRUE,"",OFFSET('Master Schedule Board'!$D$71,MATCH('Rooms by Teacher'!$A63,'Master Schedule Board'!$D$71:$D$2280,0)-1,24))</f>
        <v>0</v>
      </c>
      <c r="F63" s="610">
        <f ca="1">IF((ISERROR(OFFSET('Master Schedule Board'!I124,MATCH('Rooms by Teacher'!$A63,'Master Schedule Board'!$D$71:$D$2280,0)-1,30)))=TRUE,"",OFFSET('Master Schedule Board'!$D$71,MATCH('Rooms by Teacher'!$A63,'Master Schedule Board'!$D$71:$D$2280,0)-1,30))</f>
        <v>0</v>
      </c>
      <c r="G63" s="610">
        <f ca="1">IF((ISERROR(OFFSET('Master Schedule Board'!J124,MATCH('Rooms by Teacher'!$A63,'Master Schedule Board'!$D$71:$D$2280,0)-1,36)))=TRUE,"",OFFSET('Master Schedule Board'!$D$71,MATCH('Rooms by Teacher'!$A63,'Master Schedule Board'!$D$71:$D$2280,0)-1,36))</f>
        <v>0</v>
      </c>
      <c r="H63" s="610">
        <f ca="1">IF((ISERROR(OFFSET('Master Schedule Board'!L124,MATCH('Rooms by Teacher'!$A63,'Master Schedule Board'!$D$71:$D$2280,0)-1,42)))=TRUE,"",OFFSET('Master Schedule Board'!$D$71,MATCH('Rooms by Teacher'!$A63,'Master Schedule Board'!$D$71:$D$2280,0)-1,42))</f>
        <v>0</v>
      </c>
      <c r="I63" s="610">
        <f ca="1">IF((ISERROR(OFFSET('Master Schedule Board'!M124,MATCH('Rooms by Teacher'!$A63,'Master Schedule Board'!$D$71:$D$2280,0)-1,48)))=TRUE,"",OFFSET('Master Schedule Board'!$D$71,MATCH('Rooms by Teacher'!$A63,'Master Schedule Board'!$D$71:$D$2280,0)-1,48))</f>
        <v>0</v>
      </c>
      <c r="J63" s="611">
        <f ca="1">IF((ISERROR(OFFSET('Master Schedule Board'!N124,MATCH('Rooms by Teacher'!$A63,'Master Schedule Board'!$D$71:$D$2280,0)-1,54)))=TRUE,"",OFFSET('Master Schedule Board'!$D$71,MATCH('Rooms by Teacher'!$A63,'Master Schedule Board'!$D$71:$D$2280,0)-1,54))</f>
        <v>0</v>
      </c>
    </row>
    <row r="64" spans="1:13">
      <c r="A64" s="604"/>
      <c r="B64" s="609">
        <f ca="1">IF((ISERROR(OFFSET('Master Schedule Board'!D125,MATCH('Rooms by Teacher'!$A64,'Master Schedule Board'!$D$71:$D$2280,0)-1,6)))=TRUE,"",OFFSET('Master Schedule Board'!$D$71,MATCH('Rooms by Teacher'!$A64,'Master Schedule Board'!$D$71:$D$2280,0)-1,6))</f>
        <v>0</v>
      </c>
      <c r="C64" s="610">
        <f ca="1">IF((ISERROR(OFFSET('Master Schedule Board'!F125,MATCH('Rooms by Teacher'!$A64,'Master Schedule Board'!$D$71:$D$2280,0)-1,12)))=TRUE,"",OFFSET('Master Schedule Board'!$D$71,MATCH('Rooms by Teacher'!$A64,'Master Schedule Board'!$D$71:$D$2280,0)-1,12))</f>
        <v>0</v>
      </c>
      <c r="D64" s="610">
        <f ca="1">IF((ISERROR(OFFSET('Master Schedule Board'!G125,MATCH('Rooms by Teacher'!$A64,'Master Schedule Board'!$D$71:$D$2280,0)-1,18)))=TRUE,"",OFFSET('Master Schedule Board'!$D$71,MATCH('Rooms by Teacher'!$A64,'Master Schedule Board'!$D$71:$D$2280,0)-1,18))</f>
        <v>0</v>
      </c>
      <c r="E64" s="610">
        <f ca="1">IF((ISERROR(OFFSET('Master Schedule Board'!H125,MATCH('Rooms by Teacher'!$A64,'Master Schedule Board'!$D$71:$D$2280,0)-1,24)))=TRUE,"",OFFSET('Master Schedule Board'!$D$71,MATCH('Rooms by Teacher'!$A64,'Master Schedule Board'!$D$71:$D$2280,0)-1,24))</f>
        <v>0</v>
      </c>
      <c r="F64" s="610">
        <f ca="1">IF((ISERROR(OFFSET('Master Schedule Board'!I125,MATCH('Rooms by Teacher'!$A64,'Master Schedule Board'!$D$71:$D$2280,0)-1,30)))=TRUE,"",OFFSET('Master Schedule Board'!$D$71,MATCH('Rooms by Teacher'!$A64,'Master Schedule Board'!$D$71:$D$2280,0)-1,30))</f>
        <v>0</v>
      </c>
      <c r="G64" s="610">
        <f ca="1">IF((ISERROR(OFFSET('Master Schedule Board'!J125,MATCH('Rooms by Teacher'!$A64,'Master Schedule Board'!$D$71:$D$2280,0)-1,36)))=TRUE,"",OFFSET('Master Schedule Board'!$D$71,MATCH('Rooms by Teacher'!$A64,'Master Schedule Board'!$D$71:$D$2280,0)-1,36))</f>
        <v>0</v>
      </c>
      <c r="H64" s="610">
        <f ca="1">IF((ISERROR(OFFSET('Master Schedule Board'!L125,MATCH('Rooms by Teacher'!$A64,'Master Schedule Board'!$D$71:$D$2280,0)-1,42)))=TRUE,"",OFFSET('Master Schedule Board'!$D$71,MATCH('Rooms by Teacher'!$A64,'Master Schedule Board'!$D$71:$D$2280,0)-1,42))</f>
        <v>0</v>
      </c>
      <c r="I64" s="610">
        <f ca="1">IF((ISERROR(OFFSET('Master Schedule Board'!M125,MATCH('Rooms by Teacher'!$A64,'Master Schedule Board'!$D$71:$D$2280,0)-1,48)))=TRUE,"",OFFSET('Master Schedule Board'!$D$71,MATCH('Rooms by Teacher'!$A64,'Master Schedule Board'!$D$71:$D$2280,0)-1,48))</f>
        <v>0</v>
      </c>
      <c r="J64" s="611">
        <f ca="1">IF((ISERROR(OFFSET('Master Schedule Board'!N125,MATCH('Rooms by Teacher'!$A64,'Master Schedule Board'!$D$71:$D$2280,0)-1,54)))=TRUE,"",OFFSET('Master Schedule Board'!$D$71,MATCH('Rooms by Teacher'!$A64,'Master Schedule Board'!$D$71:$D$2280,0)-1,54))</f>
        <v>0</v>
      </c>
      <c r="M64" s="133"/>
    </row>
    <row r="65" spans="1:13">
      <c r="A65" s="604"/>
      <c r="B65" s="609">
        <f ca="1">IF((ISERROR(OFFSET('Master Schedule Board'!D126,MATCH('Rooms by Teacher'!$A65,'Master Schedule Board'!$D$71:$D$2280,0)-1,6)))=TRUE,"",OFFSET('Master Schedule Board'!$D$71,MATCH('Rooms by Teacher'!$A65,'Master Schedule Board'!$D$71:$D$2280,0)-1,6))</f>
        <v>0</v>
      </c>
      <c r="C65" s="610">
        <f ca="1">IF((ISERROR(OFFSET('Master Schedule Board'!F126,MATCH('Rooms by Teacher'!$A65,'Master Schedule Board'!$D$71:$D$2280,0)-1,12)))=TRUE,"",OFFSET('Master Schedule Board'!$D$71,MATCH('Rooms by Teacher'!$A65,'Master Schedule Board'!$D$71:$D$2280,0)-1,12))</f>
        <v>0</v>
      </c>
      <c r="D65" s="610">
        <f ca="1">IF((ISERROR(OFFSET('Master Schedule Board'!G126,MATCH('Rooms by Teacher'!$A65,'Master Schedule Board'!$D$71:$D$2280,0)-1,18)))=TRUE,"",OFFSET('Master Schedule Board'!$D$71,MATCH('Rooms by Teacher'!$A65,'Master Schedule Board'!$D$71:$D$2280,0)-1,18))</f>
        <v>0</v>
      </c>
      <c r="E65" s="610">
        <f ca="1">IF((ISERROR(OFFSET('Master Schedule Board'!H126,MATCH('Rooms by Teacher'!$A65,'Master Schedule Board'!$D$71:$D$2280,0)-1,24)))=TRUE,"",OFFSET('Master Schedule Board'!$D$71,MATCH('Rooms by Teacher'!$A65,'Master Schedule Board'!$D$71:$D$2280,0)-1,24))</f>
        <v>0</v>
      </c>
      <c r="F65" s="610">
        <f ca="1">IF((ISERROR(OFFSET('Master Schedule Board'!I126,MATCH('Rooms by Teacher'!$A65,'Master Schedule Board'!$D$71:$D$2280,0)-1,30)))=TRUE,"",OFFSET('Master Schedule Board'!$D$71,MATCH('Rooms by Teacher'!$A65,'Master Schedule Board'!$D$71:$D$2280,0)-1,30))</f>
        <v>0</v>
      </c>
      <c r="G65" s="610">
        <f ca="1">IF((ISERROR(OFFSET('Master Schedule Board'!J126,MATCH('Rooms by Teacher'!$A65,'Master Schedule Board'!$D$71:$D$2280,0)-1,36)))=TRUE,"",OFFSET('Master Schedule Board'!$D$71,MATCH('Rooms by Teacher'!$A65,'Master Schedule Board'!$D$71:$D$2280,0)-1,36))</f>
        <v>0</v>
      </c>
      <c r="H65" s="610">
        <f ca="1">IF((ISERROR(OFFSET('Master Schedule Board'!L126,MATCH('Rooms by Teacher'!$A65,'Master Schedule Board'!$D$71:$D$2280,0)-1,42)))=TRUE,"",OFFSET('Master Schedule Board'!$D$71,MATCH('Rooms by Teacher'!$A65,'Master Schedule Board'!$D$71:$D$2280,0)-1,42))</f>
        <v>0</v>
      </c>
      <c r="I65" s="610">
        <f ca="1">IF((ISERROR(OFFSET('Master Schedule Board'!M126,MATCH('Rooms by Teacher'!$A65,'Master Schedule Board'!$D$71:$D$2280,0)-1,48)))=TRUE,"",OFFSET('Master Schedule Board'!$D$71,MATCH('Rooms by Teacher'!$A65,'Master Schedule Board'!$D$71:$D$2280,0)-1,48))</f>
        <v>0</v>
      </c>
      <c r="J65" s="611">
        <f ca="1">IF((ISERROR(OFFSET('Master Schedule Board'!N126,MATCH('Rooms by Teacher'!$A65,'Master Schedule Board'!$D$71:$D$2280,0)-1,54)))=TRUE,"",OFFSET('Master Schedule Board'!$D$71,MATCH('Rooms by Teacher'!$A65,'Master Schedule Board'!$D$71:$D$2280,0)-1,54))</f>
        <v>0</v>
      </c>
    </row>
    <row r="66" spans="1:13">
      <c r="A66" s="604"/>
      <c r="B66" s="609">
        <f ca="1">IF((ISERROR(OFFSET('Master Schedule Board'!D127,MATCH('Rooms by Teacher'!$A66,'Master Schedule Board'!$D$71:$D$2280,0)-1,6)))=TRUE,"",OFFSET('Master Schedule Board'!$D$71,MATCH('Rooms by Teacher'!$A66,'Master Schedule Board'!$D$71:$D$2280,0)-1,6))</f>
        <v>0</v>
      </c>
      <c r="C66" s="610">
        <f ca="1">IF((ISERROR(OFFSET('Master Schedule Board'!F127,MATCH('Rooms by Teacher'!$A66,'Master Schedule Board'!$D$71:$D$2280,0)-1,12)))=TRUE,"",OFFSET('Master Schedule Board'!$D$71,MATCH('Rooms by Teacher'!$A66,'Master Schedule Board'!$D$71:$D$2280,0)-1,12))</f>
        <v>0</v>
      </c>
      <c r="D66" s="610">
        <f ca="1">IF((ISERROR(OFFSET('Master Schedule Board'!G127,MATCH('Rooms by Teacher'!$A66,'Master Schedule Board'!$D$71:$D$2280,0)-1,18)))=TRUE,"",OFFSET('Master Schedule Board'!$D$71,MATCH('Rooms by Teacher'!$A66,'Master Schedule Board'!$D$71:$D$2280,0)-1,18))</f>
        <v>0</v>
      </c>
      <c r="E66" s="610">
        <f ca="1">IF((ISERROR(OFFSET('Master Schedule Board'!H127,MATCH('Rooms by Teacher'!$A66,'Master Schedule Board'!$D$71:$D$2280,0)-1,24)))=TRUE,"",OFFSET('Master Schedule Board'!$D$71,MATCH('Rooms by Teacher'!$A66,'Master Schedule Board'!$D$71:$D$2280,0)-1,24))</f>
        <v>0</v>
      </c>
      <c r="F66" s="610">
        <f ca="1">IF((ISERROR(OFFSET('Master Schedule Board'!I127,MATCH('Rooms by Teacher'!$A66,'Master Schedule Board'!$D$71:$D$2280,0)-1,30)))=TRUE,"",OFFSET('Master Schedule Board'!$D$71,MATCH('Rooms by Teacher'!$A66,'Master Schedule Board'!$D$71:$D$2280,0)-1,30))</f>
        <v>0</v>
      </c>
      <c r="G66" s="610">
        <f ca="1">IF((ISERROR(OFFSET('Master Schedule Board'!J127,MATCH('Rooms by Teacher'!$A66,'Master Schedule Board'!$D$71:$D$2280,0)-1,36)))=TRUE,"",OFFSET('Master Schedule Board'!$D$71,MATCH('Rooms by Teacher'!$A66,'Master Schedule Board'!$D$71:$D$2280,0)-1,36))</f>
        <v>0</v>
      </c>
      <c r="H66" s="610">
        <f ca="1">IF((ISERROR(OFFSET('Master Schedule Board'!L127,MATCH('Rooms by Teacher'!$A66,'Master Schedule Board'!$D$71:$D$2280,0)-1,42)))=TRUE,"",OFFSET('Master Schedule Board'!$D$71,MATCH('Rooms by Teacher'!$A66,'Master Schedule Board'!$D$71:$D$2280,0)-1,42))</f>
        <v>0</v>
      </c>
      <c r="I66" s="610">
        <f ca="1">IF((ISERROR(OFFSET('Master Schedule Board'!M127,MATCH('Rooms by Teacher'!$A66,'Master Schedule Board'!$D$71:$D$2280,0)-1,48)))=TRUE,"",OFFSET('Master Schedule Board'!$D$71,MATCH('Rooms by Teacher'!$A66,'Master Schedule Board'!$D$71:$D$2280,0)-1,48))</f>
        <v>0</v>
      </c>
      <c r="J66" s="611">
        <f ca="1">IF((ISERROR(OFFSET('Master Schedule Board'!N127,MATCH('Rooms by Teacher'!$A66,'Master Schedule Board'!$D$71:$D$2280,0)-1,54)))=TRUE,"",OFFSET('Master Schedule Board'!$D$71,MATCH('Rooms by Teacher'!$A66,'Master Schedule Board'!$D$71:$D$2280,0)-1,54))</f>
        <v>0</v>
      </c>
    </row>
    <row r="67" spans="1:13">
      <c r="A67" s="604"/>
      <c r="B67" s="609">
        <f ca="1">IF((ISERROR(OFFSET('Master Schedule Board'!D128,MATCH('Rooms by Teacher'!$A67,'Master Schedule Board'!$D$71:$D$2280,0)-1,6)))=TRUE,"",OFFSET('Master Schedule Board'!$D$71,MATCH('Rooms by Teacher'!$A67,'Master Schedule Board'!$D$71:$D$2280,0)-1,6))</f>
        <v>0</v>
      </c>
      <c r="C67" s="610">
        <f ca="1">IF((ISERROR(OFFSET('Master Schedule Board'!F128,MATCH('Rooms by Teacher'!$A67,'Master Schedule Board'!$D$71:$D$2280,0)-1,12)))=TRUE,"",OFFSET('Master Schedule Board'!$D$71,MATCH('Rooms by Teacher'!$A67,'Master Schedule Board'!$D$71:$D$2280,0)-1,12))</f>
        <v>0</v>
      </c>
      <c r="D67" s="610">
        <f ca="1">IF((ISERROR(OFFSET('Master Schedule Board'!G128,MATCH('Rooms by Teacher'!$A67,'Master Schedule Board'!$D$71:$D$2280,0)-1,18)))=TRUE,"",OFFSET('Master Schedule Board'!$D$71,MATCH('Rooms by Teacher'!$A67,'Master Schedule Board'!$D$71:$D$2280,0)-1,18))</f>
        <v>0</v>
      </c>
      <c r="E67" s="610">
        <f ca="1">IF((ISERROR(OFFSET('Master Schedule Board'!H128,MATCH('Rooms by Teacher'!$A67,'Master Schedule Board'!$D$71:$D$2280,0)-1,24)))=TRUE,"",OFFSET('Master Schedule Board'!$D$71,MATCH('Rooms by Teacher'!$A67,'Master Schedule Board'!$D$71:$D$2280,0)-1,24))</f>
        <v>0</v>
      </c>
      <c r="F67" s="610">
        <f ca="1">IF((ISERROR(OFFSET('Master Schedule Board'!I128,MATCH('Rooms by Teacher'!$A67,'Master Schedule Board'!$D$71:$D$2280,0)-1,30)))=TRUE,"",OFFSET('Master Schedule Board'!$D$71,MATCH('Rooms by Teacher'!$A67,'Master Schedule Board'!$D$71:$D$2280,0)-1,30))</f>
        <v>0</v>
      </c>
      <c r="G67" s="610">
        <f ca="1">IF((ISERROR(OFFSET('Master Schedule Board'!J128,MATCH('Rooms by Teacher'!$A67,'Master Schedule Board'!$D$71:$D$2280,0)-1,36)))=TRUE,"",OFFSET('Master Schedule Board'!$D$71,MATCH('Rooms by Teacher'!$A67,'Master Schedule Board'!$D$71:$D$2280,0)-1,36))</f>
        <v>0</v>
      </c>
      <c r="H67" s="610">
        <f ca="1">IF((ISERROR(OFFSET('Master Schedule Board'!L128,MATCH('Rooms by Teacher'!$A67,'Master Schedule Board'!$D$71:$D$2280,0)-1,42)))=TRUE,"",OFFSET('Master Schedule Board'!$D$71,MATCH('Rooms by Teacher'!$A67,'Master Schedule Board'!$D$71:$D$2280,0)-1,42))</f>
        <v>0</v>
      </c>
      <c r="I67" s="610">
        <f ca="1">IF((ISERROR(OFFSET('Master Schedule Board'!M128,MATCH('Rooms by Teacher'!$A67,'Master Schedule Board'!$D$71:$D$2280,0)-1,48)))=TRUE,"",OFFSET('Master Schedule Board'!$D$71,MATCH('Rooms by Teacher'!$A67,'Master Schedule Board'!$D$71:$D$2280,0)-1,48))</f>
        <v>0</v>
      </c>
      <c r="J67" s="611">
        <f ca="1">IF((ISERROR(OFFSET('Master Schedule Board'!N128,MATCH('Rooms by Teacher'!$A67,'Master Schedule Board'!$D$71:$D$2280,0)-1,54)))=TRUE,"",OFFSET('Master Schedule Board'!$D$71,MATCH('Rooms by Teacher'!$A67,'Master Schedule Board'!$D$71:$D$2280,0)-1,54))</f>
        <v>0</v>
      </c>
    </row>
    <row r="68" spans="1:13">
      <c r="A68" s="604"/>
      <c r="B68" s="609">
        <f ca="1">IF((ISERROR(OFFSET('Master Schedule Board'!D129,MATCH('Rooms by Teacher'!$A68,'Master Schedule Board'!$D$71:$D$2280,0)-1,6)))=TRUE,"",OFFSET('Master Schedule Board'!$D$71,MATCH('Rooms by Teacher'!$A68,'Master Schedule Board'!$D$71:$D$2280,0)-1,6))</f>
        <v>0</v>
      </c>
      <c r="C68" s="610">
        <f ca="1">IF((ISERROR(OFFSET('Master Schedule Board'!F129,MATCH('Rooms by Teacher'!$A68,'Master Schedule Board'!$D$71:$D$2280,0)-1,12)))=TRUE,"",OFFSET('Master Schedule Board'!$D$71,MATCH('Rooms by Teacher'!$A68,'Master Schedule Board'!$D$71:$D$2280,0)-1,12))</f>
        <v>0</v>
      </c>
      <c r="D68" s="610">
        <f ca="1">IF((ISERROR(OFFSET('Master Schedule Board'!G129,MATCH('Rooms by Teacher'!$A68,'Master Schedule Board'!$D$71:$D$2280,0)-1,18)))=TRUE,"",OFFSET('Master Schedule Board'!$D$71,MATCH('Rooms by Teacher'!$A68,'Master Schedule Board'!$D$71:$D$2280,0)-1,18))</f>
        <v>0</v>
      </c>
      <c r="E68" s="610">
        <f ca="1">IF((ISERROR(OFFSET('Master Schedule Board'!H129,MATCH('Rooms by Teacher'!$A68,'Master Schedule Board'!$D$71:$D$2280,0)-1,24)))=TRUE,"",OFFSET('Master Schedule Board'!$D$71,MATCH('Rooms by Teacher'!$A68,'Master Schedule Board'!$D$71:$D$2280,0)-1,24))</f>
        <v>0</v>
      </c>
      <c r="F68" s="610">
        <f ca="1">IF((ISERROR(OFFSET('Master Schedule Board'!I129,MATCH('Rooms by Teacher'!$A68,'Master Schedule Board'!$D$71:$D$2280,0)-1,30)))=TRUE,"",OFFSET('Master Schedule Board'!$D$71,MATCH('Rooms by Teacher'!$A68,'Master Schedule Board'!$D$71:$D$2280,0)-1,30))</f>
        <v>0</v>
      </c>
      <c r="G68" s="610">
        <f ca="1">IF((ISERROR(OFFSET('Master Schedule Board'!J129,MATCH('Rooms by Teacher'!$A68,'Master Schedule Board'!$D$71:$D$2280,0)-1,36)))=TRUE,"",OFFSET('Master Schedule Board'!$D$71,MATCH('Rooms by Teacher'!$A68,'Master Schedule Board'!$D$71:$D$2280,0)-1,36))</f>
        <v>0</v>
      </c>
      <c r="H68" s="610">
        <f ca="1">IF((ISERROR(OFFSET('Master Schedule Board'!L129,MATCH('Rooms by Teacher'!$A68,'Master Schedule Board'!$D$71:$D$2280,0)-1,42)))=TRUE,"",OFFSET('Master Schedule Board'!$D$71,MATCH('Rooms by Teacher'!$A68,'Master Schedule Board'!$D$71:$D$2280,0)-1,42))</f>
        <v>0</v>
      </c>
      <c r="I68" s="610">
        <f ca="1">IF((ISERROR(OFFSET('Master Schedule Board'!M129,MATCH('Rooms by Teacher'!$A68,'Master Schedule Board'!$D$71:$D$2280,0)-1,48)))=TRUE,"",OFFSET('Master Schedule Board'!$D$71,MATCH('Rooms by Teacher'!$A68,'Master Schedule Board'!$D$71:$D$2280,0)-1,48))</f>
        <v>0</v>
      </c>
      <c r="J68" s="611">
        <f ca="1">IF((ISERROR(OFFSET('Master Schedule Board'!N129,MATCH('Rooms by Teacher'!$A68,'Master Schedule Board'!$D$71:$D$2280,0)-1,54)))=TRUE,"",OFFSET('Master Schedule Board'!$D$71,MATCH('Rooms by Teacher'!$A68,'Master Schedule Board'!$D$71:$D$2280,0)-1,54))</f>
        <v>0</v>
      </c>
    </row>
    <row r="69" spans="1:13">
      <c r="A69" s="604"/>
      <c r="B69" s="609">
        <f ca="1">IF((ISERROR(OFFSET('Master Schedule Board'!D130,MATCH('Rooms by Teacher'!$A69,'Master Schedule Board'!$D$71:$D$2280,0)-1,6)))=TRUE,"",OFFSET('Master Schedule Board'!$D$71,MATCH('Rooms by Teacher'!$A69,'Master Schedule Board'!$D$71:$D$2280,0)-1,6))</f>
        <v>0</v>
      </c>
      <c r="C69" s="610">
        <f ca="1">IF((ISERROR(OFFSET('Master Schedule Board'!F130,MATCH('Rooms by Teacher'!$A69,'Master Schedule Board'!$D$71:$D$2280,0)-1,12)))=TRUE,"",OFFSET('Master Schedule Board'!$D$71,MATCH('Rooms by Teacher'!$A69,'Master Schedule Board'!$D$71:$D$2280,0)-1,12))</f>
        <v>0</v>
      </c>
      <c r="D69" s="610">
        <f ca="1">IF((ISERROR(OFFSET('Master Schedule Board'!G130,MATCH('Rooms by Teacher'!$A69,'Master Schedule Board'!$D$71:$D$2280,0)-1,18)))=TRUE,"",OFFSET('Master Schedule Board'!$D$71,MATCH('Rooms by Teacher'!$A69,'Master Schedule Board'!$D$71:$D$2280,0)-1,18))</f>
        <v>0</v>
      </c>
      <c r="E69" s="610">
        <f ca="1">IF((ISERROR(OFFSET('Master Schedule Board'!H130,MATCH('Rooms by Teacher'!$A69,'Master Schedule Board'!$D$71:$D$2280,0)-1,24)))=TRUE,"",OFFSET('Master Schedule Board'!$D$71,MATCH('Rooms by Teacher'!$A69,'Master Schedule Board'!$D$71:$D$2280,0)-1,24))</f>
        <v>0</v>
      </c>
      <c r="F69" s="610">
        <f ca="1">IF((ISERROR(OFFSET('Master Schedule Board'!I130,MATCH('Rooms by Teacher'!$A69,'Master Schedule Board'!$D$71:$D$2280,0)-1,30)))=TRUE,"",OFFSET('Master Schedule Board'!$D$71,MATCH('Rooms by Teacher'!$A69,'Master Schedule Board'!$D$71:$D$2280,0)-1,30))</f>
        <v>0</v>
      </c>
      <c r="G69" s="610">
        <f ca="1">IF((ISERROR(OFFSET('Master Schedule Board'!J130,MATCH('Rooms by Teacher'!$A69,'Master Schedule Board'!$D$71:$D$2280,0)-1,36)))=TRUE,"",OFFSET('Master Schedule Board'!$D$71,MATCH('Rooms by Teacher'!$A69,'Master Schedule Board'!$D$71:$D$2280,0)-1,36))</f>
        <v>0</v>
      </c>
      <c r="H69" s="610">
        <f ca="1">IF((ISERROR(OFFSET('Master Schedule Board'!L130,MATCH('Rooms by Teacher'!$A69,'Master Schedule Board'!$D$71:$D$2280,0)-1,42)))=TRUE,"",OFFSET('Master Schedule Board'!$D$71,MATCH('Rooms by Teacher'!$A69,'Master Schedule Board'!$D$71:$D$2280,0)-1,42))</f>
        <v>0</v>
      </c>
      <c r="I69" s="610">
        <f ca="1">IF((ISERROR(OFFSET('Master Schedule Board'!M130,MATCH('Rooms by Teacher'!$A69,'Master Schedule Board'!$D$71:$D$2280,0)-1,48)))=TRUE,"",OFFSET('Master Schedule Board'!$D$71,MATCH('Rooms by Teacher'!$A69,'Master Schedule Board'!$D$71:$D$2280,0)-1,48))</f>
        <v>0</v>
      </c>
      <c r="J69" s="611">
        <f ca="1">IF((ISERROR(OFFSET('Master Schedule Board'!N130,MATCH('Rooms by Teacher'!$A69,'Master Schedule Board'!$D$71:$D$2280,0)-1,54)))=TRUE,"",OFFSET('Master Schedule Board'!$D$71,MATCH('Rooms by Teacher'!$A69,'Master Schedule Board'!$D$71:$D$2280,0)-1,54))</f>
        <v>0</v>
      </c>
    </row>
    <row r="70" spans="1:13">
      <c r="A70" s="604"/>
      <c r="B70" s="609">
        <f ca="1">IF((ISERROR(OFFSET('Master Schedule Board'!D131,MATCH('Rooms by Teacher'!$A70,'Master Schedule Board'!$D$71:$D$2280,0)-1,6)))=TRUE,"",OFFSET('Master Schedule Board'!$D$71,MATCH('Rooms by Teacher'!$A70,'Master Schedule Board'!$D$71:$D$2280,0)-1,6))</f>
        <v>0</v>
      </c>
      <c r="C70" s="610">
        <f ca="1">IF((ISERROR(OFFSET('Master Schedule Board'!F131,MATCH('Rooms by Teacher'!$A70,'Master Schedule Board'!$D$71:$D$2280,0)-1,12)))=TRUE,"",OFFSET('Master Schedule Board'!$D$71,MATCH('Rooms by Teacher'!$A70,'Master Schedule Board'!$D$71:$D$2280,0)-1,12))</f>
        <v>0</v>
      </c>
      <c r="D70" s="610">
        <f ca="1">IF((ISERROR(OFFSET('Master Schedule Board'!G131,MATCH('Rooms by Teacher'!$A70,'Master Schedule Board'!$D$71:$D$2280,0)-1,18)))=TRUE,"",OFFSET('Master Schedule Board'!$D$71,MATCH('Rooms by Teacher'!$A70,'Master Schedule Board'!$D$71:$D$2280,0)-1,18))</f>
        <v>0</v>
      </c>
      <c r="E70" s="610">
        <f ca="1">IF((ISERROR(OFFSET('Master Schedule Board'!H131,MATCH('Rooms by Teacher'!$A70,'Master Schedule Board'!$D$71:$D$2280,0)-1,24)))=TRUE,"",OFFSET('Master Schedule Board'!$D$71,MATCH('Rooms by Teacher'!$A70,'Master Schedule Board'!$D$71:$D$2280,0)-1,24))</f>
        <v>0</v>
      </c>
      <c r="F70" s="610">
        <f ca="1">IF((ISERROR(OFFSET('Master Schedule Board'!I131,MATCH('Rooms by Teacher'!$A70,'Master Schedule Board'!$D$71:$D$2280,0)-1,30)))=TRUE,"",OFFSET('Master Schedule Board'!$D$71,MATCH('Rooms by Teacher'!$A70,'Master Schedule Board'!$D$71:$D$2280,0)-1,30))</f>
        <v>0</v>
      </c>
      <c r="G70" s="610">
        <f ca="1">IF((ISERROR(OFFSET('Master Schedule Board'!J131,MATCH('Rooms by Teacher'!$A70,'Master Schedule Board'!$D$71:$D$2280,0)-1,36)))=TRUE,"",OFFSET('Master Schedule Board'!$D$71,MATCH('Rooms by Teacher'!$A70,'Master Schedule Board'!$D$71:$D$2280,0)-1,36))</f>
        <v>0</v>
      </c>
      <c r="H70" s="610">
        <f ca="1">IF((ISERROR(OFFSET('Master Schedule Board'!L131,MATCH('Rooms by Teacher'!$A70,'Master Schedule Board'!$D$71:$D$2280,0)-1,42)))=TRUE,"",OFFSET('Master Schedule Board'!$D$71,MATCH('Rooms by Teacher'!$A70,'Master Schedule Board'!$D$71:$D$2280,0)-1,42))</f>
        <v>0</v>
      </c>
      <c r="I70" s="610">
        <f ca="1">IF((ISERROR(OFFSET('Master Schedule Board'!M131,MATCH('Rooms by Teacher'!$A70,'Master Schedule Board'!$D$71:$D$2280,0)-1,48)))=TRUE,"",OFFSET('Master Schedule Board'!$D$71,MATCH('Rooms by Teacher'!$A70,'Master Schedule Board'!$D$71:$D$2280,0)-1,48))</f>
        <v>0</v>
      </c>
      <c r="J70" s="611">
        <f ca="1">IF((ISERROR(OFFSET('Master Schedule Board'!N131,MATCH('Rooms by Teacher'!$A70,'Master Schedule Board'!$D$71:$D$2280,0)-1,54)))=TRUE,"",OFFSET('Master Schedule Board'!$D$71,MATCH('Rooms by Teacher'!$A70,'Master Schedule Board'!$D$71:$D$2280,0)-1,54))</f>
        <v>0</v>
      </c>
      <c r="M70" s="133"/>
    </row>
    <row r="71" spans="1:13">
      <c r="A71" s="604"/>
      <c r="B71" s="609">
        <f ca="1">IF((ISERROR(OFFSET('Master Schedule Board'!D132,MATCH('Rooms by Teacher'!$A71,'Master Schedule Board'!$D$71:$D$2280,0)-1,6)))=TRUE,"",OFFSET('Master Schedule Board'!$D$71,MATCH('Rooms by Teacher'!$A71,'Master Schedule Board'!$D$71:$D$2280,0)-1,6))</f>
        <v>0</v>
      </c>
      <c r="C71" s="610">
        <f ca="1">IF((ISERROR(OFFSET('Master Schedule Board'!F132,MATCH('Rooms by Teacher'!$A71,'Master Schedule Board'!$D$71:$D$2280,0)-1,12)))=TRUE,"",OFFSET('Master Schedule Board'!$D$71,MATCH('Rooms by Teacher'!$A71,'Master Schedule Board'!$D$71:$D$2280,0)-1,12))</f>
        <v>0</v>
      </c>
      <c r="D71" s="610">
        <f ca="1">IF((ISERROR(OFFSET('Master Schedule Board'!G132,MATCH('Rooms by Teacher'!$A71,'Master Schedule Board'!$D$71:$D$2280,0)-1,18)))=TRUE,"",OFFSET('Master Schedule Board'!$D$71,MATCH('Rooms by Teacher'!$A71,'Master Schedule Board'!$D$71:$D$2280,0)-1,18))</f>
        <v>0</v>
      </c>
      <c r="E71" s="610">
        <f ca="1">IF((ISERROR(OFFSET('Master Schedule Board'!H132,MATCH('Rooms by Teacher'!$A71,'Master Schedule Board'!$D$71:$D$2280,0)-1,24)))=TRUE,"",OFFSET('Master Schedule Board'!$D$71,MATCH('Rooms by Teacher'!$A71,'Master Schedule Board'!$D$71:$D$2280,0)-1,24))</f>
        <v>0</v>
      </c>
      <c r="F71" s="610">
        <f ca="1">IF((ISERROR(OFFSET('Master Schedule Board'!I132,MATCH('Rooms by Teacher'!$A71,'Master Schedule Board'!$D$71:$D$2280,0)-1,30)))=TRUE,"",OFFSET('Master Schedule Board'!$D$71,MATCH('Rooms by Teacher'!$A71,'Master Schedule Board'!$D$71:$D$2280,0)-1,30))</f>
        <v>0</v>
      </c>
      <c r="G71" s="610">
        <f ca="1">IF((ISERROR(OFFSET('Master Schedule Board'!J132,MATCH('Rooms by Teacher'!$A71,'Master Schedule Board'!$D$71:$D$2280,0)-1,36)))=TRUE,"",OFFSET('Master Schedule Board'!$D$71,MATCH('Rooms by Teacher'!$A71,'Master Schedule Board'!$D$71:$D$2280,0)-1,36))</f>
        <v>0</v>
      </c>
      <c r="H71" s="610">
        <f ca="1">IF((ISERROR(OFFSET('Master Schedule Board'!L132,MATCH('Rooms by Teacher'!$A71,'Master Schedule Board'!$D$71:$D$2280,0)-1,42)))=TRUE,"",OFFSET('Master Schedule Board'!$D$71,MATCH('Rooms by Teacher'!$A71,'Master Schedule Board'!$D$71:$D$2280,0)-1,42))</f>
        <v>0</v>
      </c>
      <c r="I71" s="610">
        <f ca="1">IF((ISERROR(OFFSET('Master Schedule Board'!M132,MATCH('Rooms by Teacher'!$A71,'Master Schedule Board'!$D$71:$D$2280,0)-1,48)))=TRUE,"",OFFSET('Master Schedule Board'!$D$71,MATCH('Rooms by Teacher'!$A71,'Master Schedule Board'!$D$71:$D$2280,0)-1,48))</f>
        <v>0</v>
      </c>
      <c r="J71" s="611">
        <f ca="1">IF((ISERROR(OFFSET('Master Schedule Board'!N132,MATCH('Rooms by Teacher'!$A71,'Master Schedule Board'!$D$71:$D$2280,0)-1,54)))=TRUE,"",OFFSET('Master Schedule Board'!$D$71,MATCH('Rooms by Teacher'!$A71,'Master Schedule Board'!$D$71:$D$2280,0)-1,54))</f>
        <v>0</v>
      </c>
    </row>
    <row r="72" spans="1:13">
      <c r="A72" s="604"/>
      <c r="B72" s="609">
        <f ca="1">IF((ISERROR(OFFSET('Master Schedule Board'!D133,MATCH('Rooms by Teacher'!$A72,'Master Schedule Board'!$D$71:$D$2280,0)-1,6)))=TRUE,"",OFFSET('Master Schedule Board'!$D$71,MATCH('Rooms by Teacher'!$A72,'Master Schedule Board'!$D$71:$D$2280,0)-1,6))</f>
        <v>0</v>
      </c>
      <c r="C72" s="610">
        <f ca="1">IF((ISERROR(OFFSET('Master Schedule Board'!F133,MATCH('Rooms by Teacher'!$A72,'Master Schedule Board'!$D$71:$D$2280,0)-1,12)))=TRUE,"",OFFSET('Master Schedule Board'!$D$71,MATCH('Rooms by Teacher'!$A72,'Master Schedule Board'!$D$71:$D$2280,0)-1,12))</f>
        <v>0</v>
      </c>
      <c r="D72" s="610">
        <f ca="1">IF((ISERROR(OFFSET('Master Schedule Board'!G133,MATCH('Rooms by Teacher'!$A72,'Master Schedule Board'!$D$71:$D$2280,0)-1,18)))=TRUE,"",OFFSET('Master Schedule Board'!$D$71,MATCH('Rooms by Teacher'!$A72,'Master Schedule Board'!$D$71:$D$2280,0)-1,18))</f>
        <v>0</v>
      </c>
      <c r="E72" s="610">
        <f ca="1">IF((ISERROR(OFFSET('Master Schedule Board'!H133,MATCH('Rooms by Teacher'!$A72,'Master Schedule Board'!$D$71:$D$2280,0)-1,24)))=TRUE,"",OFFSET('Master Schedule Board'!$D$71,MATCH('Rooms by Teacher'!$A72,'Master Schedule Board'!$D$71:$D$2280,0)-1,24))</f>
        <v>0</v>
      </c>
      <c r="F72" s="610">
        <f ca="1">IF((ISERROR(OFFSET('Master Schedule Board'!I133,MATCH('Rooms by Teacher'!$A72,'Master Schedule Board'!$D$71:$D$2280,0)-1,30)))=TRUE,"",OFFSET('Master Schedule Board'!$D$71,MATCH('Rooms by Teacher'!$A72,'Master Schedule Board'!$D$71:$D$2280,0)-1,30))</f>
        <v>0</v>
      </c>
      <c r="G72" s="610">
        <f ca="1">IF((ISERROR(OFFSET('Master Schedule Board'!J133,MATCH('Rooms by Teacher'!$A72,'Master Schedule Board'!$D$71:$D$2280,0)-1,36)))=TRUE,"",OFFSET('Master Schedule Board'!$D$71,MATCH('Rooms by Teacher'!$A72,'Master Schedule Board'!$D$71:$D$2280,0)-1,36))</f>
        <v>0</v>
      </c>
      <c r="H72" s="610">
        <f ca="1">IF((ISERROR(OFFSET('Master Schedule Board'!L133,MATCH('Rooms by Teacher'!$A72,'Master Schedule Board'!$D$71:$D$2280,0)-1,42)))=TRUE,"",OFFSET('Master Schedule Board'!$D$71,MATCH('Rooms by Teacher'!$A72,'Master Schedule Board'!$D$71:$D$2280,0)-1,42))</f>
        <v>0</v>
      </c>
      <c r="I72" s="610">
        <f ca="1">IF((ISERROR(OFFSET('Master Schedule Board'!M133,MATCH('Rooms by Teacher'!$A72,'Master Schedule Board'!$D$71:$D$2280,0)-1,48)))=TRUE,"",OFFSET('Master Schedule Board'!$D$71,MATCH('Rooms by Teacher'!$A72,'Master Schedule Board'!$D$71:$D$2280,0)-1,48))</f>
        <v>0</v>
      </c>
      <c r="J72" s="611">
        <f ca="1">IF((ISERROR(OFFSET('Master Schedule Board'!N133,MATCH('Rooms by Teacher'!$A72,'Master Schedule Board'!$D$71:$D$2280,0)-1,54)))=TRUE,"",OFFSET('Master Schedule Board'!$D$71,MATCH('Rooms by Teacher'!$A72,'Master Schedule Board'!$D$71:$D$2280,0)-1,54))</f>
        <v>0</v>
      </c>
    </row>
    <row r="73" spans="1:13">
      <c r="A73" s="604"/>
      <c r="B73" s="609">
        <f ca="1">IF((ISERROR(OFFSET('Master Schedule Board'!D134,MATCH('Rooms by Teacher'!$A73,'Master Schedule Board'!$D$71:$D$2280,0)-1,6)))=TRUE,"",OFFSET('Master Schedule Board'!$D$71,MATCH('Rooms by Teacher'!$A73,'Master Schedule Board'!$D$71:$D$2280,0)-1,6))</f>
        <v>0</v>
      </c>
      <c r="C73" s="610">
        <f ca="1">IF((ISERROR(OFFSET('Master Schedule Board'!F134,MATCH('Rooms by Teacher'!$A73,'Master Schedule Board'!$D$71:$D$2280,0)-1,12)))=TRUE,"",OFFSET('Master Schedule Board'!$D$71,MATCH('Rooms by Teacher'!$A73,'Master Schedule Board'!$D$71:$D$2280,0)-1,12))</f>
        <v>0</v>
      </c>
      <c r="D73" s="610">
        <f ca="1">IF((ISERROR(OFFSET('Master Schedule Board'!G134,MATCH('Rooms by Teacher'!$A73,'Master Schedule Board'!$D$71:$D$2280,0)-1,18)))=TRUE,"",OFFSET('Master Schedule Board'!$D$71,MATCH('Rooms by Teacher'!$A73,'Master Schedule Board'!$D$71:$D$2280,0)-1,18))</f>
        <v>0</v>
      </c>
      <c r="E73" s="610">
        <f ca="1">IF((ISERROR(OFFSET('Master Schedule Board'!H134,MATCH('Rooms by Teacher'!$A73,'Master Schedule Board'!$D$71:$D$2280,0)-1,24)))=TRUE,"",OFFSET('Master Schedule Board'!$D$71,MATCH('Rooms by Teacher'!$A73,'Master Schedule Board'!$D$71:$D$2280,0)-1,24))</f>
        <v>0</v>
      </c>
      <c r="F73" s="610">
        <f ca="1">IF((ISERROR(OFFSET('Master Schedule Board'!I134,MATCH('Rooms by Teacher'!$A73,'Master Schedule Board'!$D$71:$D$2280,0)-1,30)))=TRUE,"",OFFSET('Master Schedule Board'!$D$71,MATCH('Rooms by Teacher'!$A73,'Master Schedule Board'!$D$71:$D$2280,0)-1,30))</f>
        <v>0</v>
      </c>
      <c r="G73" s="610">
        <f ca="1">IF((ISERROR(OFFSET('Master Schedule Board'!J134,MATCH('Rooms by Teacher'!$A73,'Master Schedule Board'!$D$71:$D$2280,0)-1,36)))=TRUE,"",OFFSET('Master Schedule Board'!$D$71,MATCH('Rooms by Teacher'!$A73,'Master Schedule Board'!$D$71:$D$2280,0)-1,36))</f>
        <v>0</v>
      </c>
      <c r="H73" s="610">
        <f ca="1">IF((ISERROR(OFFSET('Master Schedule Board'!L134,MATCH('Rooms by Teacher'!$A73,'Master Schedule Board'!$D$71:$D$2280,0)-1,42)))=TRUE,"",OFFSET('Master Schedule Board'!$D$71,MATCH('Rooms by Teacher'!$A73,'Master Schedule Board'!$D$71:$D$2280,0)-1,42))</f>
        <v>0</v>
      </c>
      <c r="I73" s="610">
        <f ca="1">IF((ISERROR(OFFSET('Master Schedule Board'!M134,MATCH('Rooms by Teacher'!$A73,'Master Schedule Board'!$D$71:$D$2280,0)-1,48)))=TRUE,"",OFFSET('Master Schedule Board'!$D$71,MATCH('Rooms by Teacher'!$A73,'Master Schedule Board'!$D$71:$D$2280,0)-1,48))</f>
        <v>0</v>
      </c>
      <c r="J73" s="611">
        <f ca="1">IF((ISERROR(OFFSET('Master Schedule Board'!N134,MATCH('Rooms by Teacher'!$A73,'Master Schedule Board'!$D$71:$D$2280,0)-1,54)))=TRUE,"",OFFSET('Master Schedule Board'!$D$71,MATCH('Rooms by Teacher'!$A73,'Master Schedule Board'!$D$71:$D$2280,0)-1,54))</f>
        <v>0</v>
      </c>
    </row>
    <row r="74" spans="1:13">
      <c r="A74" s="604"/>
      <c r="B74" s="609">
        <f ca="1">IF((ISERROR(OFFSET('Master Schedule Board'!D135,MATCH('Rooms by Teacher'!$A74,'Master Schedule Board'!$D$71:$D$2280,0)-1,6)))=TRUE,"",OFFSET('Master Schedule Board'!$D$71,MATCH('Rooms by Teacher'!$A74,'Master Schedule Board'!$D$71:$D$2280,0)-1,6))</f>
        <v>0</v>
      </c>
      <c r="C74" s="610">
        <f ca="1">IF((ISERROR(OFFSET('Master Schedule Board'!F135,MATCH('Rooms by Teacher'!$A74,'Master Schedule Board'!$D$71:$D$2280,0)-1,12)))=TRUE,"",OFFSET('Master Schedule Board'!$D$71,MATCH('Rooms by Teacher'!$A74,'Master Schedule Board'!$D$71:$D$2280,0)-1,12))</f>
        <v>0</v>
      </c>
      <c r="D74" s="610">
        <f ca="1">IF((ISERROR(OFFSET('Master Schedule Board'!G135,MATCH('Rooms by Teacher'!$A74,'Master Schedule Board'!$D$71:$D$2280,0)-1,18)))=TRUE,"",OFFSET('Master Schedule Board'!$D$71,MATCH('Rooms by Teacher'!$A74,'Master Schedule Board'!$D$71:$D$2280,0)-1,18))</f>
        <v>0</v>
      </c>
      <c r="E74" s="610">
        <f ca="1">IF((ISERROR(OFFSET('Master Schedule Board'!H135,MATCH('Rooms by Teacher'!$A74,'Master Schedule Board'!$D$71:$D$2280,0)-1,24)))=TRUE,"",OFFSET('Master Schedule Board'!$D$71,MATCH('Rooms by Teacher'!$A74,'Master Schedule Board'!$D$71:$D$2280,0)-1,24))</f>
        <v>0</v>
      </c>
      <c r="F74" s="610">
        <f ca="1">IF((ISERROR(OFFSET('Master Schedule Board'!I135,MATCH('Rooms by Teacher'!$A74,'Master Schedule Board'!$D$71:$D$2280,0)-1,30)))=TRUE,"",OFFSET('Master Schedule Board'!$D$71,MATCH('Rooms by Teacher'!$A74,'Master Schedule Board'!$D$71:$D$2280,0)-1,30))</f>
        <v>0</v>
      </c>
      <c r="G74" s="610">
        <f ca="1">IF((ISERROR(OFFSET('Master Schedule Board'!J135,MATCH('Rooms by Teacher'!$A74,'Master Schedule Board'!$D$71:$D$2280,0)-1,36)))=TRUE,"",OFFSET('Master Schedule Board'!$D$71,MATCH('Rooms by Teacher'!$A74,'Master Schedule Board'!$D$71:$D$2280,0)-1,36))</f>
        <v>0</v>
      </c>
      <c r="H74" s="610">
        <f ca="1">IF((ISERROR(OFFSET('Master Schedule Board'!L135,MATCH('Rooms by Teacher'!$A74,'Master Schedule Board'!$D$71:$D$2280,0)-1,42)))=TRUE,"",OFFSET('Master Schedule Board'!$D$71,MATCH('Rooms by Teacher'!$A74,'Master Schedule Board'!$D$71:$D$2280,0)-1,42))</f>
        <v>0</v>
      </c>
      <c r="I74" s="610">
        <f ca="1">IF((ISERROR(OFFSET('Master Schedule Board'!M135,MATCH('Rooms by Teacher'!$A74,'Master Schedule Board'!$D$71:$D$2280,0)-1,48)))=TRUE,"",OFFSET('Master Schedule Board'!$D$71,MATCH('Rooms by Teacher'!$A74,'Master Schedule Board'!$D$71:$D$2280,0)-1,48))</f>
        <v>0</v>
      </c>
      <c r="J74" s="611">
        <f ca="1">IF((ISERROR(OFFSET('Master Schedule Board'!N135,MATCH('Rooms by Teacher'!$A74,'Master Schedule Board'!$D$71:$D$2280,0)-1,54)))=TRUE,"",OFFSET('Master Schedule Board'!$D$71,MATCH('Rooms by Teacher'!$A74,'Master Schedule Board'!$D$71:$D$2280,0)-1,54))</f>
        <v>0</v>
      </c>
    </row>
    <row r="75" spans="1:13">
      <c r="A75" s="604"/>
      <c r="B75" s="609">
        <f ca="1">IF((ISERROR(OFFSET('Master Schedule Board'!D136,MATCH('Rooms by Teacher'!$A75,'Master Schedule Board'!$D$71:$D$2280,0)-1,6)))=TRUE,"",OFFSET('Master Schedule Board'!$D$71,MATCH('Rooms by Teacher'!$A75,'Master Schedule Board'!$D$71:$D$2280,0)-1,6))</f>
        <v>0</v>
      </c>
      <c r="C75" s="610">
        <f ca="1">IF((ISERROR(OFFSET('Master Schedule Board'!F136,MATCH('Rooms by Teacher'!$A75,'Master Schedule Board'!$D$71:$D$2280,0)-1,12)))=TRUE,"",OFFSET('Master Schedule Board'!$D$71,MATCH('Rooms by Teacher'!$A75,'Master Schedule Board'!$D$71:$D$2280,0)-1,12))</f>
        <v>0</v>
      </c>
      <c r="D75" s="610">
        <f ca="1">IF((ISERROR(OFFSET('Master Schedule Board'!G136,MATCH('Rooms by Teacher'!$A75,'Master Schedule Board'!$D$71:$D$2280,0)-1,18)))=TRUE,"",OFFSET('Master Schedule Board'!$D$71,MATCH('Rooms by Teacher'!$A75,'Master Schedule Board'!$D$71:$D$2280,0)-1,18))</f>
        <v>0</v>
      </c>
      <c r="E75" s="610">
        <f ca="1">IF((ISERROR(OFFSET('Master Schedule Board'!H136,MATCH('Rooms by Teacher'!$A75,'Master Schedule Board'!$D$71:$D$2280,0)-1,24)))=TRUE,"",OFFSET('Master Schedule Board'!$D$71,MATCH('Rooms by Teacher'!$A75,'Master Schedule Board'!$D$71:$D$2280,0)-1,24))</f>
        <v>0</v>
      </c>
      <c r="F75" s="610">
        <f ca="1">IF((ISERROR(OFFSET('Master Schedule Board'!I136,MATCH('Rooms by Teacher'!$A75,'Master Schedule Board'!$D$71:$D$2280,0)-1,30)))=TRUE,"",OFFSET('Master Schedule Board'!$D$71,MATCH('Rooms by Teacher'!$A75,'Master Schedule Board'!$D$71:$D$2280,0)-1,30))</f>
        <v>0</v>
      </c>
      <c r="G75" s="610">
        <f ca="1">IF((ISERROR(OFFSET('Master Schedule Board'!J136,MATCH('Rooms by Teacher'!$A75,'Master Schedule Board'!$D$71:$D$2280,0)-1,36)))=TRUE,"",OFFSET('Master Schedule Board'!$D$71,MATCH('Rooms by Teacher'!$A75,'Master Schedule Board'!$D$71:$D$2280,0)-1,36))</f>
        <v>0</v>
      </c>
      <c r="H75" s="610">
        <f ca="1">IF((ISERROR(OFFSET('Master Schedule Board'!L136,MATCH('Rooms by Teacher'!$A75,'Master Schedule Board'!$D$71:$D$2280,0)-1,42)))=TRUE,"",OFFSET('Master Schedule Board'!$D$71,MATCH('Rooms by Teacher'!$A75,'Master Schedule Board'!$D$71:$D$2280,0)-1,42))</f>
        <v>0</v>
      </c>
      <c r="I75" s="610">
        <f ca="1">IF((ISERROR(OFFSET('Master Schedule Board'!M136,MATCH('Rooms by Teacher'!$A75,'Master Schedule Board'!$D$71:$D$2280,0)-1,48)))=TRUE,"",OFFSET('Master Schedule Board'!$D$71,MATCH('Rooms by Teacher'!$A75,'Master Schedule Board'!$D$71:$D$2280,0)-1,48))</f>
        <v>0</v>
      </c>
      <c r="J75" s="611">
        <f ca="1">IF((ISERROR(OFFSET('Master Schedule Board'!N136,MATCH('Rooms by Teacher'!$A75,'Master Schedule Board'!$D$71:$D$2280,0)-1,54)))=TRUE,"",OFFSET('Master Schedule Board'!$D$71,MATCH('Rooms by Teacher'!$A75,'Master Schedule Board'!$D$71:$D$2280,0)-1,54))</f>
        <v>0</v>
      </c>
    </row>
    <row r="76" spans="1:13">
      <c r="A76" s="604"/>
      <c r="B76" s="609">
        <f ca="1">IF((ISERROR(OFFSET('Master Schedule Board'!D137,MATCH('Rooms by Teacher'!$A76,'Master Schedule Board'!$D$71:$D$2280,0)-1,6)))=TRUE,"",OFFSET('Master Schedule Board'!$D$71,MATCH('Rooms by Teacher'!$A76,'Master Schedule Board'!$D$71:$D$2280,0)-1,6))</f>
        <v>0</v>
      </c>
      <c r="C76" s="610">
        <f ca="1">IF((ISERROR(OFFSET('Master Schedule Board'!F137,MATCH('Rooms by Teacher'!$A76,'Master Schedule Board'!$D$71:$D$2280,0)-1,12)))=TRUE,"",OFFSET('Master Schedule Board'!$D$71,MATCH('Rooms by Teacher'!$A76,'Master Schedule Board'!$D$71:$D$2280,0)-1,12))</f>
        <v>0</v>
      </c>
      <c r="D76" s="610">
        <f ca="1">IF((ISERROR(OFFSET('Master Schedule Board'!G137,MATCH('Rooms by Teacher'!$A76,'Master Schedule Board'!$D$71:$D$2280,0)-1,18)))=TRUE,"",OFFSET('Master Schedule Board'!$D$71,MATCH('Rooms by Teacher'!$A76,'Master Schedule Board'!$D$71:$D$2280,0)-1,18))</f>
        <v>0</v>
      </c>
      <c r="E76" s="610">
        <f ca="1">IF((ISERROR(OFFSET('Master Schedule Board'!H137,MATCH('Rooms by Teacher'!$A76,'Master Schedule Board'!$D$71:$D$2280,0)-1,24)))=TRUE,"",OFFSET('Master Schedule Board'!$D$71,MATCH('Rooms by Teacher'!$A76,'Master Schedule Board'!$D$71:$D$2280,0)-1,24))</f>
        <v>0</v>
      </c>
      <c r="F76" s="610">
        <f ca="1">IF((ISERROR(OFFSET('Master Schedule Board'!I137,MATCH('Rooms by Teacher'!$A76,'Master Schedule Board'!$D$71:$D$2280,0)-1,30)))=TRUE,"",OFFSET('Master Schedule Board'!$D$71,MATCH('Rooms by Teacher'!$A76,'Master Schedule Board'!$D$71:$D$2280,0)-1,30))</f>
        <v>0</v>
      </c>
      <c r="G76" s="610">
        <f ca="1">IF((ISERROR(OFFSET('Master Schedule Board'!J137,MATCH('Rooms by Teacher'!$A76,'Master Schedule Board'!$D$71:$D$2280,0)-1,36)))=TRUE,"",OFFSET('Master Schedule Board'!$D$71,MATCH('Rooms by Teacher'!$A76,'Master Schedule Board'!$D$71:$D$2280,0)-1,36))</f>
        <v>0</v>
      </c>
      <c r="H76" s="610">
        <f ca="1">IF((ISERROR(OFFSET('Master Schedule Board'!L137,MATCH('Rooms by Teacher'!$A76,'Master Schedule Board'!$D$71:$D$2280,0)-1,42)))=TRUE,"",OFFSET('Master Schedule Board'!$D$71,MATCH('Rooms by Teacher'!$A76,'Master Schedule Board'!$D$71:$D$2280,0)-1,42))</f>
        <v>0</v>
      </c>
      <c r="I76" s="610">
        <f ca="1">IF((ISERROR(OFFSET('Master Schedule Board'!M137,MATCH('Rooms by Teacher'!$A76,'Master Schedule Board'!$D$71:$D$2280,0)-1,48)))=TRUE,"",OFFSET('Master Schedule Board'!$D$71,MATCH('Rooms by Teacher'!$A76,'Master Schedule Board'!$D$71:$D$2280,0)-1,48))</f>
        <v>0</v>
      </c>
      <c r="J76" s="611">
        <f ca="1">IF((ISERROR(OFFSET('Master Schedule Board'!N137,MATCH('Rooms by Teacher'!$A76,'Master Schedule Board'!$D$71:$D$2280,0)-1,54)))=TRUE,"",OFFSET('Master Schedule Board'!$D$71,MATCH('Rooms by Teacher'!$A76,'Master Schedule Board'!$D$71:$D$2280,0)-1,54))</f>
        <v>0</v>
      </c>
    </row>
    <row r="77" spans="1:13">
      <c r="A77" s="604"/>
      <c r="B77" s="609">
        <f ca="1">IF((ISERROR(OFFSET('Master Schedule Board'!D138,MATCH('Rooms by Teacher'!$A77,'Master Schedule Board'!$D$71:$D$2280,0)-1,6)))=TRUE,"",OFFSET('Master Schedule Board'!$D$71,MATCH('Rooms by Teacher'!$A77,'Master Schedule Board'!$D$71:$D$2280,0)-1,6))</f>
        <v>0</v>
      </c>
      <c r="C77" s="610">
        <f ca="1">IF((ISERROR(OFFSET('Master Schedule Board'!F138,MATCH('Rooms by Teacher'!$A77,'Master Schedule Board'!$D$71:$D$2280,0)-1,12)))=TRUE,"",OFFSET('Master Schedule Board'!$D$71,MATCH('Rooms by Teacher'!$A77,'Master Schedule Board'!$D$71:$D$2280,0)-1,12))</f>
        <v>0</v>
      </c>
      <c r="D77" s="610">
        <f ca="1">IF((ISERROR(OFFSET('Master Schedule Board'!G138,MATCH('Rooms by Teacher'!$A77,'Master Schedule Board'!$D$71:$D$2280,0)-1,18)))=TRUE,"",OFFSET('Master Schedule Board'!$D$71,MATCH('Rooms by Teacher'!$A77,'Master Schedule Board'!$D$71:$D$2280,0)-1,18))</f>
        <v>0</v>
      </c>
      <c r="E77" s="610">
        <f ca="1">IF((ISERROR(OFFSET('Master Schedule Board'!H138,MATCH('Rooms by Teacher'!$A77,'Master Schedule Board'!$D$71:$D$2280,0)-1,24)))=TRUE,"",OFFSET('Master Schedule Board'!$D$71,MATCH('Rooms by Teacher'!$A77,'Master Schedule Board'!$D$71:$D$2280,0)-1,24))</f>
        <v>0</v>
      </c>
      <c r="F77" s="610">
        <f ca="1">IF((ISERROR(OFFSET('Master Schedule Board'!I138,MATCH('Rooms by Teacher'!$A77,'Master Schedule Board'!$D$71:$D$2280,0)-1,30)))=TRUE,"",OFFSET('Master Schedule Board'!$D$71,MATCH('Rooms by Teacher'!$A77,'Master Schedule Board'!$D$71:$D$2280,0)-1,30))</f>
        <v>0</v>
      </c>
      <c r="G77" s="610">
        <f ca="1">IF((ISERROR(OFFSET('Master Schedule Board'!J138,MATCH('Rooms by Teacher'!$A77,'Master Schedule Board'!$D$71:$D$2280,0)-1,36)))=TRUE,"",OFFSET('Master Schedule Board'!$D$71,MATCH('Rooms by Teacher'!$A77,'Master Schedule Board'!$D$71:$D$2280,0)-1,36))</f>
        <v>0</v>
      </c>
      <c r="H77" s="610">
        <f ca="1">IF((ISERROR(OFFSET('Master Schedule Board'!L138,MATCH('Rooms by Teacher'!$A77,'Master Schedule Board'!$D$71:$D$2280,0)-1,42)))=TRUE,"",OFFSET('Master Schedule Board'!$D$71,MATCH('Rooms by Teacher'!$A77,'Master Schedule Board'!$D$71:$D$2280,0)-1,42))</f>
        <v>0</v>
      </c>
      <c r="I77" s="610">
        <f ca="1">IF((ISERROR(OFFSET('Master Schedule Board'!M138,MATCH('Rooms by Teacher'!$A77,'Master Schedule Board'!$D$71:$D$2280,0)-1,48)))=TRUE,"",OFFSET('Master Schedule Board'!$D$71,MATCH('Rooms by Teacher'!$A77,'Master Schedule Board'!$D$71:$D$2280,0)-1,48))</f>
        <v>0</v>
      </c>
      <c r="J77" s="611">
        <f ca="1">IF((ISERROR(OFFSET('Master Schedule Board'!N138,MATCH('Rooms by Teacher'!$A77,'Master Schedule Board'!$D$71:$D$2280,0)-1,54)))=TRUE,"",OFFSET('Master Schedule Board'!$D$71,MATCH('Rooms by Teacher'!$A77,'Master Schedule Board'!$D$71:$D$2280,0)-1,54))</f>
        <v>0</v>
      </c>
    </row>
    <row r="78" spans="1:13">
      <c r="A78" s="604"/>
      <c r="B78" s="609">
        <f ca="1">IF((ISERROR(OFFSET('Master Schedule Board'!D139,MATCH('Rooms by Teacher'!$A78,'Master Schedule Board'!$D$71:$D$2280,0)-1,6)))=TRUE,"",OFFSET('Master Schedule Board'!$D$71,MATCH('Rooms by Teacher'!$A78,'Master Schedule Board'!$D$71:$D$2280,0)-1,6))</f>
        <v>0</v>
      </c>
      <c r="C78" s="610">
        <f ca="1">IF((ISERROR(OFFSET('Master Schedule Board'!F139,MATCH('Rooms by Teacher'!$A78,'Master Schedule Board'!$D$71:$D$2280,0)-1,12)))=TRUE,"",OFFSET('Master Schedule Board'!$D$71,MATCH('Rooms by Teacher'!$A78,'Master Schedule Board'!$D$71:$D$2280,0)-1,12))</f>
        <v>0</v>
      </c>
      <c r="D78" s="610">
        <f ca="1">IF((ISERROR(OFFSET('Master Schedule Board'!G139,MATCH('Rooms by Teacher'!$A78,'Master Schedule Board'!$D$71:$D$2280,0)-1,18)))=TRUE,"",OFFSET('Master Schedule Board'!$D$71,MATCH('Rooms by Teacher'!$A78,'Master Schedule Board'!$D$71:$D$2280,0)-1,18))</f>
        <v>0</v>
      </c>
      <c r="E78" s="610">
        <f ca="1">IF((ISERROR(OFFSET('Master Schedule Board'!H139,MATCH('Rooms by Teacher'!$A78,'Master Schedule Board'!$D$71:$D$2280,0)-1,24)))=TRUE,"",OFFSET('Master Schedule Board'!$D$71,MATCH('Rooms by Teacher'!$A78,'Master Schedule Board'!$D$71:$D$2280,0)-1,24))</f>
        <v>0</v>
      </c>
      <c r="F78" s="610">
        <f ca="1">IF((ISERROR(OFFSET('Master Schedule Board'!I139,MATCH('Rooms by Teacher'!$A78,'Master Schedule Board'!$D$71:$D$2280,0)-1,30)))=TRUE,"",OFFSET('Master Schedule Board'!$D$71,MATCH('Rooms by Teacher'!$A78,'Master Schedule Board'!$D$71:$D$2280,0)-1,30))</f>
        <v>0</v>
      </c>
      <c r="G78" s="610">
        <f ca="1">IF((ISERROR(OFFSET('Master Schedule Board'!J139,MATCH('Rooms by Teacher'!$A78,'Master Schedule Board'!$D$71:$D$2280,0)-1,36)))=TRUE,"",OFFSET('Master Schedule Board'!$D$71,MATCH('Rooms by Teacher'!$A78,'Master Schedule Board'!$D$71:$D$2280,0)-1,36))</f>
        <v>0</v>
      </c>
      <c r="H78" s="610">
        <f ca="1">IF((ISERROR(OFFSET('Master Schedule Board'!L139,MATCH('Rooms by Teacher'!$A78,'Master Schedule Board'!$D$71:$D$2280,0)-1,42)))=TRUE,"",OFFSET('Master Schedule Board'!$D$71,MATCH('Rooms by Teacher'!$A78,'Master Schedule Board'!$D$71:$D$2280,0)-1,42))</f>
        <v>0</v>
      </c>
      <c r="I78" s="610">
        <f ca="1">IF((ISERROR(OFFSET('Master Schedule Board'!M139,MATCH('Rooms by Teacher'!$A78,'Master Schedule Board'!$D$71:$D$2280,0)-1,48)))=TRUE,"",OFFSET('Master Schedule Board'!$D$71,MATCH('Rooms by Teacher'!$A78,'Master Schedule Board'!$D$71:$D$2280,0)-1,48))</f>
        <v>0</v>
      </c>
      <c r="J78" s="611">
        <f ca="1">IF((ISERROR(OFFSET('Master Schedule Board'!N139,MATCH('Rooms by Teacher'!$A78,'Master Schedule Board'!$D$71:$D$2280,0)-1,54)))=TRUE,"",OFFSET('Master Schedule Board'!$D$71,MATCH('Rooms by Teacher'!$A78,'Master Schedule Board'!$D$71:$D$2280,0)-1,54))</f>
        <v>0</v>
      </c>
      <c r="M78" s="133"/>
    </row>
    <row r="79" spans="1:13">
      <c r="A79" s="604"/>
      <c r="B79" s="609">
        <f ca="1">IF((ISERROR(OFFSET('Master Schedule Board'!D140,MATCH('Rooms by Teacher'!$A79,'Master Schedule Board'!$D$71:$D$2280,0)-1,6)))=TRUE,"",OFFSET('Master Schedule Board'!$D$71,MATCH('Rooms by Teacher'!$A79,'Master Schedule Board'!$D$71:$D$2280,0)-1,6))</f>
        <v>0</v>
      </c>
      <c r="C79" s="610">
        <f ca="1">IF((ISERROR(OFFSET('Master Schedule Board'!F140,MATCH('Rooms by Teacher'!$A79,'Master Schedule Board'!$D$71:$D$2280,0)-1,12)))=TRUE,"",OFFSET('Master Schedule Board'!$D$71,MATCH('Rooms by Teacher'!$A79,'Master Schedule Board'!$D$71:$D$2280,0)-1,12))</f>
        <v>0</v>
      </c>
      <c r="D79" s="610">
        <f ca="1">IF((ISERROR(OFFSET('Master Schedule Board'!G140,MATCH('Rooms by Teacher'!$A79,'Master Schedule Board'!$D$71:$D$2280,0)-1,18)))=TRUE,"",OFFSET('Master Schedule Board'!$D$71,MATCH('Rooms by Teacher'!$A79,'Master Schedule Board'!$D$71:$D$2280,0)-1,18))</f>
        <v>0</v>
      </c>
      <c r="E79" s="610">
        <f ca="1">IF((ISERROR(OFFSET('Master Schedule Board'!H140,MATCH('Rooms by Teacher'!$A79,'Master Schedule Board'!$D$71:$D$2280,0)-1,24)))=TRUE,"",OFFSET('Master Schedule Board'!$D$71,MATCH('Rooms by Teacher'!$A79,'Master Schedule Board'!$D$71:$D$2280,0)-1,24))</f>
        <v>0</v>
      </c>
      <c r="F79" s="610">
        <f ca="1">IF((ISERROR(OFFSET('Master Schedule Board'!I140,MATCH('Rooms by Teacher'!$A79,'Master Schedule Board'!$D$71:$D$2280,0)-1,30)))=TRUE,"",OFFSET('Master Schedule Board'!$D$71,MATCH('Rooms by Teacher'!$A79,'Master Schedule Board'!$D$71:$D$2280,0)-1,30))</f>
        <v>0</v>
      </c>
      <c r="G79" s="610">
        <f ca="1">IF((ISERROR(OFFSET('Master Schedule Board'!J140,MATCH('Rooms by Teacher'!$A79,'Master Schedule Board'!$D$71:$D$2280,0)-1,36)))=TRUE,"",OFFSET('Master Schedule Board'!$D$71,MATCH('Rooms by Teacher'!$A79,'Master Schedule Board'!$D$71:$D$2280,0)-1,36))</f>
        <v>0</v>
      </c>
      <c r="H79" s="610">
        <f ca="1">IF((ISERROR(OFFSET('Master Schedule Board'!L140,MATCH('Rooms by Teacher'!$A79,'Master Schedule Board'!$D$71:$D$2280,0)-1,42)))=TRUE,"",OFFSET('Master Schedule Board'!$D$71,MATCH('Rooms by Teacher'!$A79,'Master Schedule Board'!$D$71:$D$2280,0)-1,42))</f>
        <v>0</v>
      </c>
      <c r="I79" s="610">
        <f ca="1">IF((ISERROR(OFFSET('Master Schedule Board'!M140,MATCH('Rooms by Teacher'!$A79,'Master Schedule Board'!$D$71:$D$2280,0)-1,48)))=TRUE,"",OFFSET('Master Schedule Board'!$D$71,MATCH('Rooms by Teacher'!$A79,'Master Schedule Board'!$D$71:$D$2280,0)-1,48))</f>
        <v>0</v>
      </c>
      <c r="J79" s="611">
        <f ca="1">IF((ISERROR(OFFSET('Master Schedule Board'!N140,MATCH('Rooms by Teacher'!$A79,'Master Schedule Board'!$D$71:$D$2280,0)-1,54)))=TRUE,"",OFFSET('Master Schedule Board'!$D$71,MATCH('Rooms by Teacher'!$A79,'Master Schedule Board'!$D$71:$D$2280,0)-1,54))</f>
        <v>0</v>
      </c>
      <c r="M79" s="133"/>
    </row>
    <row r="80" spans="1:13">
      <c r="A80" s="604"/>
      <c r="B80" s="609">
        <f ca="1">IF((ISERROR(OFFSET('Master Schedule Board'!D141,MATCH('Rooms by Teacher'!$A80,'Master Schedule Board'!$D$71:$D$2280,0)-1,6)))=TRUE,"",OFFSET('Master Schedule Board'!$D$71,MATCH('Rooms by Teacher'!$A80,'Master Schedule Board'!$D$71:$D$2280,0)-1,6))</f>
        <v>0</v>
      </c>
      <c r="C80" s="610">
        <f ca="1">IF((ISERROR(OFFSET('Master Schedule Board'!F141,MATCH('Rooms by Teacher'!$A80,'Master Schedule Board'!$D$71:$D$2280,0)-1,12)))=TRUE,"",OFFSET('Master Schedule Board'!$D$71,MATCH('Rooms by Teacher'!$A80,'Master Schedule Board'!$D$71:$D$2280,0)-1,12))</f>
        <v>0</v>
      </c>
      <c r="D80" s="610">
        <f ca="1">IF((ISERROR(OFFSET('Master Schedule Board'!G141,MATCH('Rooms by Teacher'!$A80,'Master Schedule Board'!$D$71:$D$2280,0)-1,18)))=TRUE,"",OFFSET('Master Schedule Board'!$D$71,MATCH('Rooms by Teacher'!$A80,'Master Schedule Board'!$D$71:$D$2280,0)-1,18))</f>
        <v>0</v>
      </c>
      <c r="E80" s="610">
        <f ca="1">IF((ISERROR(OFFSET('Master Schedule Board'!H141,MATCH('Rooms by Teacher'!$A80,'Master Schedule Board'!$D$71:$D$2280,0)-1,24)))=TRUE,"",OFFSET('Master Schedule Board'!$D$71,MATCH('Rooms by Teacher'!$A80,'Master Schedule Board'!$D$71:$D$2280,0)-1,24))</f>
        <v>0</v>
      </c>
      <c r="F80" s="610">
        <f ca="1">IF((ISERROR(OFFSET('Master Schedule Board'!I141,MATCH('Rooms by Teacher'!$A80,'Master Schedule Board'!$D$71:$D$2280,0)-1,30)))=TRUE,"",OFFSET('Master Schedule Board'!$D$71,MATCH('Rooms by Teacher'!$A80,'Master Schedule Board'!$D$71:$D$2280,0)-1,30))</f>
        <v>0</v>
      </c>
      <c r="G80" s="610">
        <f ca="1">IF((ISERROR(OFFSET('Master Schedule Board'!J141,MATCH('Rooms by Teacher'!$A80,'Master Schedule Board'!$D$71:$D$2280,0)-1,36)))=TRUE,"",OFFSET('Master Schedule Board'!$D$71,MATCH('Rooms by Teacher'!$A80,'Master Schedule Board'!$D$71:$D$2280,0)-1,36))</f>
        <v>0</v>
      </c>
      <c r="H80" s="610">
        <f ca="1">IF((ISERROR(OFFSET('Master Schedule Board'!L141,MATCH('Rooms by Teacher'!$A80,'Master Schedule Board'!$D$71:$D$2280,0)-1,42)))=TRUE,"",OFFSET('Master Schedule Board'!$D$71,MATCH('Rooms by Teacher'!$A80,'Master Schedule Board'!$D$71:$D$2280,0)-1,42))</f>
        <v>0</v>
      </c>
      <c r="I80" s="610">
        <f ca="1">IF((ISERROR(OFFSET('Master Schedule Board'!M141,MATCH('Rooms by Teacher'!$A80,'Master Schedule Board'!$D$71:$D$2280,0)-1,48)))=TRUE,"",OFFSET('Master Schedule Board'!$D$71,MATCH('Rooms by Teacher'!$A80,'Master Schedule Board'!$D$71:$D$2280,0)-1,48))</f>
        <v>0</v>
      </c>
      <c r="J80" s="611">
        <f ca="1">IF((ISERROR(OFFSET('Master Schedule Board'!N141,MATCH('Rooms by Teacher'!$A80,'Master Schedule Board'!$D$71:$D$2280,0)-1,54)))=TRUE,"",OFFSET('Master Schedule Board'!$D$71,MATCH('Rooms by Teacher'!$A80,'Master Schedule Board'!$D$71:$D$2280,0)-1,54))</f>
        <v>0</v>
      </c>
    </row>
    <row r="81" spans="1:10">
      <c r="A81" s="604"/>
      <c r="B81" s="609">
        <f ca="1">IF((ISERROR(OFFSET('Master Schedule Board'!D142,MATCH('Rooms by Teacher'!$A81,'Master Schedule Board'!$D$71:$D$2280,0)-1,6)))=TRUE,"",OFFSET('Master Schedule Board'!$D$71,MATCH('Rooms by Teacher'!$A81,'Master Schedule Board'!$D$71:$D$2280,0)-1,6))</f>
        <v>0</v>
      </c>
      <c r="C81" s="610">
        <f ca="1">IF((ISERROR(OFFSET('Master Schedule Board'!F142,MATCH('Rooms by Teacher'!$A81,'Master Schedule Board'!$D$71:$D$2280,0)-1,12)))=TRUE,"",OFFSET('Master Schedule Board'!$D$71,MATCH('Rooms by Teacher'!$A81,'Master Schedule Board'!$D$71:$D$2280,0)-1,12))</f>
        <v>0</v>
      </c>
      <c r="D81" s="610">
        <f ca="1">IF((ISERROR(OFFSET('Master Schedule Board'!G142,MATCH('Rooms by Teacher'!$A81,'Master Schedule Board'!$D$71:$D$2280,0)-1,18)))=TRUE,"",OFFSET('Master Schedule Board'!$D$71,MATCH('Rooms by Teacher'!$A81,'Master Schedule Board'!$D$71:$D$2280,0)-1,18))</f>
        <v>0</v>
      </c>
      <c r="E81" s="610">
        <f ca="1">IF((ISERROR(OFFSET('Master Schedule Board'!H142,MATCH('Rooms by Teacher'!$A81,'Master Schedule Board'!$D$71:$D$2280,0)-1,24)))=TRUE,"",OFFSET('Master Schedule Board'!$D$71,MATCH('Rooms by Teacher'!$A81,'Master Schedule Board'!$D$71:$D$2280,0)-1,24))</f>
        <v>0</v>
      </c>
      <c r="F81" s="610">
        <f ca="1">IF((ISERROR(OFFSET('Master Schedule Board'!I142,MATCH('Rooms by Teacher'!$A81,'Master Schedule Board'!$D$71:$D$2280,0)-1,30)))=TRUE,"",OFFSET('Master Schedule Board'!$D$71,MATCH('Rooms by Teacher'!$A81,'Master Schedule Board'!$D$71:$D$2280,0)-1,30))</f>
        <v>0</v>
      </c>
      <c r="G81" s="610">
        <f ca="1">IF((ISERROR(OFFSET('Master Schedule Board'!J142,MATCH('Rooms by Teacher'!$A81,'Master Schedule Board'!$D$71:$D$2280,0)-1,36)))=TRUE,"",OFFSET('Master Schedule Board'!$D$71,MATCH('Rooms by Teacher'!$A81,'Master Schedule Board'!$D$71:$D$2280,0)-1,36))</f>
        <v>0</v>
      </c>
      <c r="H81" s="610">
        <f ca="1">IF((ISERROR(OFFSET('Master Schedule Board'!L142,MATCH('Rooms by Teacher'!$A81,'Master Schedule Board'!$D$71:$D$2280,0)-1,42)))=TRUE,"",OFFSET('Master Schedule Board'!$D$71,MATCH('Rooms by Teacher'!$A81,'Master Schedule Board'!$D$71:$D$2280,0)-1,42))</f>
        <v>0</v>
      </c>
      <c r="I81" s="610">
        <f ca="1">IF((ISERROR(OFFSET('Master Schedule Board'!M142,MATCH('Rooms by Teacher'!$A81,'Master Schedule Board'!$D$71:$D$2280,0)-1,48)))=TRUE,"",OFFSET('Master Schedule Board'!$D$71,MATCH('Rooms by Teacher'!$A81,'Master Schedule Board'!$D$71:$D$2280,0)-1,48))</f>
        <v>0</v>
      </c>
      <c r="J81" s="611">
        <f ca="1">IF((ISERROR(OFFSET('Master Schedule Board'!N142,MATCH('Rooms by Teacher'!$A81,'Master Schedule Board'!$D$71:$D$2280,0)-1,54)))=TRUE,"",OFFSET('Master Schedule Board'!$D$71,MATCH('Rooms by Teacher'!$A81,'Master Schedule Board'!$D$71:$D$2280,0)-1,54))</f>
        <v>0</v>
      </c>
    </row>
    <row r="82" spans="1:10">
      <c r="A82" s="604"/>
      <c r="B82" s="609">
        <f ca="1">IF((ISERROR(OFFSET('Master Schedule Board'!D143,MATCH('Rooms by Teacher'!$A82,'Master Schedule Board'!$D$71:$D$2280,0)-1,6)))=TRUE,"",OFFSET('Master Schedule Board'!$D$71,MATCH('Rooms by Teacher'!$A82,'Master Schedule Board'!$D$71:$D$2280,0)-1,6))</f>
        <v>0</v>
      </c>
      <c r="C82" s="610">
        <f ca="1">IF((ISERROR(OFFSET('Master Schedule Board'!F143,MATCH('Rooms by Teacher'!$A82,'Master Schedule Board'!$D$71:$D$2280,0)-1,12)))=TRUE,"",OFFSET('Master Schedule Board'!$D$71,MATCH('Rooms by Teacher'!$A82,'Master Schedule Board'!$D$71:$D$2280,0)-1,12))</f>
        <v>0</v>
      </c>
      <c r="D82" s="610">
        <f ca="1">IF((ISERROR(OFFSET('Master Schedule Board'!G143,MATCH('Rooms by Teacher'!$A82,'Master Schedule Board'!$D$71:$D$2280,0)-1,18)))=TRUE,"",OFFSET('Master Schedule Board'!$D$71,MATCH('Rooms by Teacher'!$A82,'Master Schedule Board'!$D$71:$D$2280,0)-1,18))</f>
        <v>0</v>
      </c>
      <c r="E82" s="610">
        <f ca="1">IF((ISERROR(OFFSET('Master Schedule Board'!H143,MATCH('Rooms by Teacher'!$A82,'Master Schedule Board'!$D$71:$D$2280,0)-1,24)))=TRUE,"",OFFSET('Master Schedule Board'!$D$71,MATCH('Rooms by Teacher'!$A82,'Master Schedule Board'!$D$71:$D$2280,0)-1,24))</f>
        <v>0</v>
      </c>
      <c r="F82" s="610">
        <f ca="1">IF((ISERROR(OFFSET('Master Schedule Board'!I143,MATCH('Rooms by Teacher'!$A82,'Master Schedule Board'!$D$71:$D$2280,0)-1,30)))=TRUE,"",OFFSET('Master Schedule Board'!$D$71,MATCH('Rooms by Teacher'!$A82,'Master Schedule Board'!$D$71:$D$2280,0)-1,30))</f>
        <v>0</v>
      </c>
      <c r="G82" s="610">
        <f ca="1">IF((ISERROR(OFFSET('Master Schedule Board'!J143,MATCH('Rooms by Teacher'!$A82,'Master Schedule Board'!$D$71:$D$2280,0)-1,36)))=TRUE,"",OFFSET('Master Schedule Board'!$D$71,MATCH('Rooms by Teacher'!$A82,'Master Schedule Board'!$D$71:$D$2280,0)-1,36))</f>
        <v>0</v>
      </c>
      <c r="H82" s="610">
        <f ca="1">IF((ISERROR(OFFSET('Master Schedule Board'!L143,MATCH('Rooms by Teacher'!$A82,'Master Schedule Board'!$D$71:$D$2280,0)-1,42)))=TRUE,"",OFFSET('Master Schedule Board'!$D$71,MATCH('Rooms by Teacher'!$A82,'Master Schedule Board'!$D$71:$D$2280,0)-1,42))</f>
        <v>0</v>
      </c>
      <c r="I82" s="610">
        <f ca="1">IF((ISERROR(OFFSET('Master Schedule Board'!M143,MATCH('Rooms by Teacher'!$A82,'Master Schedule Board'!$D$71:$D$2280,0)-1,48)))=TRUE,"",OFFSET('Master Schedule Board'!$D$71,MATCH('Rooms by Teacher'!$A82,'Master Schedule Board'!$D$71:$D$2280,0)-1,48))</f>
        <v>0</v>
      </c>
      <c r="J82" s="611">
        <f ca="1">IF((ISERROR(OFFSET('Master Schedule Board'!N143,MATCH('Rooms by Teacher'!$A82,'Master Schedule Board'!$D$71:$D$2280,0)-1,54)))=TRUE,"",OFFSET('Master Schedule Board'!$D$71,MATCH('Rooms by Teacher'!$A82,'Master Schedule Board'!$D$71:$D$2280,0)-1,54))</f>
        <v>0</v>
      </c>
    </row>
    <row r="83" spans="1:10">
      <c r="A83" s="604"/>
      <c r="B83" s="609">
        <f ca="1">IF((ISERROR(OFFSET('Master Schedule Board'!D144,MATCH('Rooms by Teacher'!$A83,'Master Schedule Board'!$D$71:$D$2280,0)-1,6)))=TRUE,"",OFFSET('Master Schedule Board'!$D$71,MATCH('Rooms by Teacher'!$A83,'Master Schedule Board'!$D$71:$D$2280,0)-1,6))</f>
        <v>0</v>
      </c>
      <c r="C83" s="610">
        <f ca="1">IF((ISERROR(OFFSET('Master Schedule Board'!F144,MATCH('Rooms by Teacher'!$A83,'Master Schedule Board'!$D$71:$D$2280,0)-1,12)))=TRUE,"",OFFSET('Master Schedule Board'!$D$71,MATCH('Rooms by Teacher'!$A83,'Master Schedule Board'!$D$71:$D$2280,0)-1,12))</f>
        <v>0</v>
      </c>
      <c r="D83" s="610">
        <f ca="1">IF((ISERROR(OFFSET('Master Schedule Board'!G144,MATCH('Rooms by Teacher'!$A83,'Master Schedule Board'!$D$71:$D$2280,0)-1,18)))=TRUE,"",OFFSET('Master Schedule Board'!$D$71,MATCH('Rooms by Teacher'!$A83,'Master Schedule Board'!$D$71:$D$2280,0)-1,18))</f>
        <v>0</v>
      </c>
      <c r="E83" s="610">
        <f ca="1">IF((ISERROR(OFFSET('Master Schedule Board'!H144,MATCH('Rooms by Teacher'!$A83,'Master Schedule Board'!$D$71:$D$2280,0)-1,24)))=TRUE,"",OFFSET('Master Schedule Board'!$D$71,MATCH('Rooms by Teacher'!$A83,'Master Schedule Board'!$D$71:$D$2280,0)-1,24))</f>
        <v>0</v>
      </c>
      <c r="F83" s="610">
        <f ca="1">IF((ISERROR(OFFSET('Master Schedule Board'!I144,MATCH('Rooms by Teacher'!$A83,'Master Schedule Board'!$D$71:$D$2280,0)-1,30)))=TRUE,"",OFFSET('Master Schedule Board'!$D$71,MATCH('Rooms by Teacher'!$A83,'Master Schedule Board'!$D$71:$D$2280,0)-1,30))</f>
        <v>0</v>
      </c>
      <c r="G83" s="610">
        <f ca="1">IF((ISERROR(OFFSET('Master Schedule Board'!J144,MATCH('Rooms by Teacher'!$A83,'Master Schedule Board'!$D$71:$D$2280,0)-1,36)))=TRUE,"",OFFSET('Master Schedule Board'!$D$71,MATCH('Rooms by Teacher'!$A83,'Master Schedule Board'!$D$71:$D$2280,0)-1,36))</f>
        <v>0</v>
      </c>
      <c r="H83" s="610">
        <f ca="1">IF((ISERROR(OFFSET('Master Schedule Board'!L144,MATCH('Rooms by Teacher'!$A83,'Master Schedule Board'!$D$71:$D$2280,0)-1,42)))=TRUE,"",OFFSET('Master Schedule Board'!$D$71,MATCH('Rooms by Teacher'!$A83,'Master Schedule Board'!$D$71:$D$2280,0)-1,42))</f>
        <v>0</v>
      </c>
      <c r="I83" s="610">
        <f ca="1">IF((ISERROR(OFFSET('Master Schedule Board'!M144,MATCH('Rooms by Teacher'!$A83,'Master Schedule Board'!$D$71:$D$2280,0)-1,48)))=TRUE,"",OFFSET('Master Schedule Board'!$D$71,MATCH('Rooms by Teacher'!$A83,'Master Schedule Board'!$D$71:$D$2280,0)-1,48))</f>
        <v>0</v>
      </c>
      <c r="J83" s="611">
        <f ca="1">IF((ISERROR(OFFSET('Master Schedule Board'!N144,MATCH('Rooms by Teacher'!$A83,'Master Schedule Board'!$D$71:$D$2280,0)-1,54)))=TRUE,"",OFFSET('Master Schedule Board'!$D$71,MATCH('Rooms by Teacher'!$A83,'Master Schedule Board'!$D$71:$D$2280,0)-1,54))</f>
        <v>0</v>
      </c>
    </row>
    <row r="84" spans="1:10">
      <c r="A84" s="604"/>
      <c r="B84" s="609">
        <f ca="1">IF((ISERROR(OFFSET('Master Schedule Board'!D145,MATCH('Rooms by Teacher'!$A84,'Master Schedule Board'!$D$71:$D$2280,0)-1,6)))=TRUE,"",OFFSET('Master Schedule Board'!$D$71,MATCH('Rooms by Teacher'!$A84,'Master Schedule Board'!$D$71:$D$2280,0)-1,6))</f>
        <v>0</v>
      </c>
      <c r="C84" s="610">
        <f ca="1">IF((ISERROR(OFFSET('Master Schedule Board'!F145,MATCH('Rooms by Teacher'!$A84,'Master Schedule Board'!$D$71:$D$2280,0)-1,12)))=TRUE,"",OFFSET('Master Schedule Board'!$D$71,MATCH('Rooms by Teacher'!$A84,'Master Schedule Board'!$D$71:$D$2280,0)-1,12))</f>
        <v>0</v>
      </c>
      <c r="D84" s="610">
        <f ca="1">IF((ISERROR(OFFSET('Master Schedule Board'!G145,MATCH('Rooms by Teacher'!$A84,'Master Schedule Board'!$D$71:$D$2280,0)-1,18)))=TRUE,"",OFFSET('Master Schedule Board'!$D$71,MATCH('Rooms by Teacher'!$A84,'Master Schedule Board'!$D$71:$D$2280,0)-1,18))</f>
        <v>0</v>
      </c>
      <c r="E84" s="610">
        <f ca="1">IF((ISERROR(OFFSET('Master Schedule Board'!H145,MATCH('Rooms by Teacher'!$A84,'Master Schedule Board'!$D$71:$D$2280,0)-1,24)))=TRUE,"",OFFSET('Master Schedule Board'!$D$71,MATCH('Rooms by Teacher'!$A84,'Master Schedule Board'!$D$71:$D$2280,0)-1,24))</f>
        <v>0</v>
      </c>
      <c r="F84" s="610">
        <f ca="1">IF((ISERROR(OFFSET('Master Schedule Board'!I145,MATCH('Rooms by Teacher'!$A84,'Master Schedule Board'!$D$71:$D$2280,0)-1,30)))=TRUE,"",OFFSET('Master Schedule Board'!$D$71,MATCH('Rooms by Teacher'!$A84,'Master Schedule Board'!$D$71:$D$2280,0)-1,30))</f>
        <v>0</v>
      </c>
      <c r="G84" s="610">
        <f ca="1">IF((ISERROR(OFFSET('Master Schedule Board'!J145,MATCH('Rooms by Teacher'!$A84,'Master Schedule Board'!$D$71:$D$2280,0)-1,36)))=TRUE,"",OFFSET('Master Schedule Board'!$D$71,MATCH('Rooms by Teacher'!$A84,'Master Schedule Board'!$D$71:$D$2280,0)-1,36))</f>
        <v>0</v>
      </c>
      <c r="H84" s="610">
        <f ca="1">IF((ISERROR(OFFSET('Master Schedule Board'!L145,MATCH('Rooms by Teacher'!$A84,'Master Schedule Board'!$D$71:$D$2280,0)-1,42)))=TRUE,"",OFFSET('Master Schedule Board'!$D$71,MATCH('Rooms by Teacher'!$A84,'Master Schedule Board'!$D$71:$D$2280,0)-1,42))</f>
        <v>0</v>
      </c>
      <c r="I84" s="610">
        <f ca="1">IF((ISERROR(OFFSET('Master Schedule Board'!M145,MATCH('Rooms by Teacher'!$A84,'Master Schedule Board'!$D$71:$D$2280,0)-1,48)))=TRUE,"",OFFSET('Master Schedule Board'!$D$71,MATCH('Rooms by Teacher'!$A84,'Master Schedule Board'!$D$71:$D$2280,0)-1,48))</f>
        <v>0</v>
      </c>
      <c r="J84" s="611">
        <f ca="1">IF((ISERROR(OFFSET('Master Schedule Board'!N145,MATCH('Rooms by Teacher'!$A84,'Master Schedule Board'!$D$71:$D$2280,0)-1,54)))=TRUE,"",OFFSET('Master Schedule Board'!$D$71,MATCH('Rooms by Teacher'!$A84,'Master Schedule Board'!$D$71:$D$2280,0)-1,54))</f>
        <v>0</v>
      </c>
    </row>
    <row r="85" spans="1:10">
      <c r="A85" s="604"/>
      <c r="B85" s="609">
        <f ca="1">IF((ISERROR(OFFSET('Master Schedule Board'!D146,MATCH('Rooms by Teacher'!$A85,'Master Schedule Board'!$D$71:$D$2280,0)-1,6)))=TRUE,"",OFFSET('Master Schedule Board'!$D$71,MATCH('Rooms by Teacher'!$A85,'Master Schedule Board'!$D$71:$D$2280,0)-1,6))</f>
        <v>0</v>
      </c>
      <c r="C85" s="610">
        <f ca="1">IF((ISERROR(OFFSET('Master Schedule Board'!F146,MATCH('Rooms by Teacher'!$A85,'Master Schedule Board'!$D$71:$D$2280,0)-1,12)))=TRUE,"",OFFSET('Master Schedule Board'!$D$71,MATCH('Rooms by Teacher'!$A85,'Master Schedule Board'!$D$71:$D$2280,0)-1,12))</f>
        <v>0</v>
      </c>
      <c r="D85" s="610">
        <f ca="1">IF((ISERROR(OFFSET('Master Schedule Board'!G146,MATCH('Rooms by Teacher'!$A85,'Master Schedule Board'!$D$71:$D$2280,0)-1,18)))=TRUE,"",OFFSET('Master Schedule Board'!$D$71,MATCH('Rooms by Teacher'!$A85,'Master Schedule Board'!$D$71:$D$2280,0)-1,18))</f>
        <v>0</v>
      </c>
      <c r="E85" s="610">
        <f ca="1">IF((ISERROR(OFFSET('Master Schedule Board'!H146,MATCH('Rooms by Teacher'!$A85,'Master Schedule Board'!$D$71:$D$2280,0)-1,24)))=TRUE,"",OFFSET('Master Schedule Board'!$D$71,MATCH('Rooms by Teacher'!$A85,'Master Schedule Board'!$D$71:$D$2280,0)-1,24))</f>
        <v>0</v>
      </c>
      <c r="F85" s="610">
        <f ca="1">IF((ISERROR(OFFSET('Master Schedule Board'!I146,MATCH('Rooms by Teacher'!$A85,'Master Schedule Board'!$D$71:$D$2280,0)-1,30)))=TRUE,"",OFFSET('Master Schedule Board'!$D$71,MATCH('Rooms by Teacher'!$A85,'Master Schedule Board'!$D$71:$D$2280,0)-1,30))</f>
        <v>0</v>
      </c>
      <c r="G85" s="610">
        <f ca="1">IF((ISERROR(OFFSET('Master Schedule Board'!J146,MATCH('Rooms by Teacher'!$A85,'Master Schedule Board'!$D$71:$D$2280,0)-1,36)))=TRUE,"",OFFSET('Master Schedule Board'!$D$71,MATCH('Rooms by Teacher'!$A85,'Master Schedule Board'!$D$71:$D$2280,0)-1,36))</f>
        <v>0</v>
      </c>
      <c r="H85" s="610">
        <f ca="1">IF((ISERROR(OFFSET('Master Schedule Board'!L146,MATCH('Rooms by Teacher'!$A85,'Master Schedule Board'!$D$71:$D$2280,0)-1,42)))=TRUE,"",OFFSET('Master Schedule Board'!$D$71,MATCH('Rooms by Teacher'!$A85,'Master Schedule Board'!$D$71:$D$2280,0)-1,42))</f>
        <v>0</v>
      </c>
      <c r="I85" s="610">
        <f ca="1">IF((ISERROR(OFFSET('Master Schedule Board'!M146,MATCH('Rooms by Teacher'!$A85,'Master Schedule Board'!$D$71:$D$2280,0)-1,48)))=TRUE,"",OFFSET('Master Schedule Board'!$D$71,MATCH('Rooms by Teacher'!$A85,'Master Schedule Board'!$D$71:$D$2280,0)-1,48))</f>
        <v>0</v>
      </c>
      <c r="J85" s="611">
        <f ca="1">IF((ISERROR(OFFSET('Master Schedule Board'!N146,MATCH('Rooms by Teacher'!$A85,'Master Schedule Board'!$D$71:$D$2280,0)-1,54)))=TRUE,"",OFFSET('Master Schedule Board'!$D$71,MATCH('Rooms by Teacher'!$A85,'Master Schedule Board'!$D$71:$D$2280,0)-1,54))</f>
        <v>0</v>
      </c>
    </row>
    <row r="86" spans="1:10">
      <c r="A86" s="604"/>
      <c r="B86" s="609">
        <f ca="1">IF((ISERROR(OFFSET('Master Schedule Board'!D147,MATCH('Rooms by Teacher'!$A86,'Master Schedule Board'!$D$71:$D$2280,0)-1,6)))=TRUE,"",OFFSET('Master Schedule Board'!$D$71,MATCH('Rooms by Teacher'!$A86,'Master Schedule Board'!$D$71:$D$2280,0)-1,6))</f>
        <v>0</v>
      </c>
      <c r="C86" s="610">
        <f ca="1">IF((ISERROR(OFFSET('Master Schedule Board'!F147,MATCH('Rooms by Teacher'!$A86,'Master Schedule Board'!$D$71:$D$2280,0)-1,12)))=TRUE,"",OFFSET('Master Schedule Board'!$D$71,MATCH('Rooms by Teacher'!$A86,'Master Schedule Board'!$D$71:$D$2280,0)-1,12))</f>
        <v>0</v>
      </c>
      <c r="D86" s="610">
        <f ca="1">IF((ISERROR(OFFSET('Master Schedule Board'!G147,MATCH('Rooms by Teacher'!$A86,'Master Schedule Board'!$D$71:$D$2280,0)-1,18)))=TRUE,"",OFFSET('Master Schedule Board'!$D$71,MATCH('Rooms by Teacher'!$A86,'Master Schedule Board'!$D$71:$D$2280,0)-1,18))</f>
        <v>0</v>
      </c>
      <c r="E86" s="610">
        <f ca="1">IF((ISERROR(OFFSET('Master Schedule Board'!H147,MATCH('Rooms by Teacher'!$A86,'Master Schedule Board'!$D$71:$D$2280,0)-1,24)))=TRUE,"",OFFSET('Master Schedule Board'!$D$71,MATCH('Rooms by Teacher'!$A86,'Master Schedule Board'!$D$71:$D$2280,0)-1,24))</f>
        <v>0</v>
      </c>
      <c r="F86" s="610">
        <f ca="1">IF((ISERROR(OFFSET('Master Schedule Board'!I147,MATCH('Rooms by Teacher'!$A86,'Master Schedule Board'!$D$71:$D$2280,0)-1,30)))=TRUE,"",OFFSET('Master Schedule Board'!$D$71,MATCH('Rooms by Teacher'!$A86,'Master Schedule Board'!$D$71:$D$2280,0)-1,30))</f>
        <v>0</v>
      </c>
      <c r="G86" s="610">
        <f ca="1">IF((ISERROR(OFFSET('Master Schedule Board'!J147,MATCH('Rooms by Teacher'!$A86,'Master Schedule Board'!$D$71:$D$2280,0)-1,36)))=TRUE,"",OFFSET('Master Schedule Board'!$D$71,MATCH('Rooms by Teacher'!$A86,'Master Schedule Board'!$D$71:$D$2280,0)-1,36))</f>
        <v>0</v>
      </c>
      <c r="H86" s="610">
        <f ca="1">IF((ISERROR(OFFSET('Master Schedule Board'!L147,MATCH('Rooms by Teacher'!$A86,'Master Schedule Board'!$D$71:$D$2280,0)-1,42)))=TRUE,"",OFFSET('Master Schedule Board'!$D$71,MATCH('Rooms by Teacher'!$A86,'Master Schedule Board'!$D$71:$D$2280,0)-1,42))</f>
        <v>0</v>
      </c>
      <c r="I86" s="610">
        <f ca="1">IF((ISERROR(OFFSET('Master Schedule Board'!M147,MATCH('Rooms by Teacher'!$A86,'Master Schedule Board'!$D$71:$D$2280,0)-1,48)))=TRUE,"",OFFSET('Master Schedule Board'!$D$71,MATCH('Rooms by Teacher'!$A86,'Master Schedule Board'!$D$71:$D$2280,0)-1,48))</f>
        <v>0</v>
      </c>
      <c r="J86" s="611">
        <f ca="1">IF((ISERROR(OFFSET('Master Schedule Board'!N147,MATCH('Rooms by Teacher'!$A86,'Master Schedule Board'!$D$71:$D$2280,0)-1,54)))=TRUE,"",OFFSET('Master Schedule Board'!$D$71,MATCH('Rooms by Teacher'!$A86,'Master Schedule Board'!$D$71:$D$2280,0)-1,54))</f>
        <v>0</v>
      </c>
    </row>
    <row r="87" spans="1:10">
      <c r="A87" s="604"/>
      <c r="B87" s="609">
        <f ca="1">IF((ISERROR(OFFSET('Master Schedule Board'!D148,MATCH('Rooms by Teacher'!$A87,'Master Schedule Board'!$D$71:$D$2280,0)-1,6)))=TRUE,"",OFFSET('Master Schedule Board'!$D$71,MATCH('Rooms by Teacher'!$A87,'Master Schedule Board'!$D$71:$D$2280,0)-1,6))</f>
        <v>0</v>
      </c>
      <c r="C87" s="610">
        <f ca="1">IF((ISERROR(OFFSET('Master Schedule Board'!F148,MATCH('Rooms by Teacher'!$A87,'Master Schedule Board'!$D$71:$D$2280,0)-1,12)))=TRUE,"",OFFSET('Master Schedule Board'!$D$71,MATCH('Rooms by Teacher'!$A87,'Master Schedule Board'!$D$71:$D$2280,0)-1,12))</f>
        <v>0</v>
      </c>
      <c r="D87" s="610">
        <f ca="1">IF((ISERROR(OFFSET('Master Schedule Board'!G148,MATCH('Rooms by Teacher'!$A87,'Master Schedule Board'!$D$71:$D$2280,0)-1,18)))=TRUE,"",OFFSET('Master Schedule Board'!$D$71,MATCH('Rooms by Teacher'!$A87,'Master Schedule Board'!$D$71:$D$2280,0)-1,18))</f>
        <v>0</v>
      </c>
      <c r="E87" s="610">
        <f ca="1">IF((ISERROR(OFFSET('Master Schedule Board'!H148,MATCH('Rooms by Teacher'!$A87,'Master Schedule Board'!$D$71:$D$2280,0)-1,24)))=TRUE,"",OFFSET('Master Schedule Board'!$D$71,MATCH('Rooms by Teacher'!$A87,'Master Schedule Board'!$D$71:$D$2280,0)-1,24))</f>
        <v>0</v>
      </c>
      <c r="F87" s="610">
        <f ca="1">IF((ISERROR(OFFSET('Master Schedule Board'!I148,MATCH('Rooms by Teacher'!$A87,'Master Schedule Board'!$D$71:$D$2280,0)-1,30)))=TRUE,"",OFFSET('Master Schedule Board'!$D$71,MATCH('Rooms by Teacher'!$A87,'Master Schedule Board'!$D$71:$D$2280,0)-1,30))</f>
        <v>0</v>
      </c>
      <c r="G87" s="610">
        <f ca="1">IF((ISERROR(OFFSET('Master Schedule Board'!J148,MATCH('Rooms by Teacher'!$A87,'Master Schedule Board'!$D$71:$D$2280,0)-1,36)))=TRUE,"",OFFSET('Master Schedule Board'!$D$71,MATCH('Rooms by Teacher'!$A87,'Master Schedule Board'!$D$71:$D$2280,0)-1,36))</f>
        <v>0</v>
      </c>
      <c r="H87" s="610">
        <f ca="1">IF((ISERROR(OFFSET('Master Schedule Board'!L148,MATCH('Rooms by Teacher'!$A87,'Master Schedule Board'!$D$71:$D$2280,0)-1,42)))=TRUE,"",OFFSET('Master Schedule Board'!$D$71,MATCH('Rooms by Teacher'!$A87,'Master Schedule Board'!$D$71:$D$2280,0)-1,42))</f>
        <v>0</v>
      </c>
      <c r="I87" s="610">
        <f ca="1">IF((ISERROR(OFFSET('Master Schedule Board'!M148,MATCH('Rooms by Teacher'!$A87,'Master Schedule Board'!$D$71:$D$2280,0)-1,48)))=TRUE,"",OFFSET('Master Schedule Board'!$D$71,MATCH('Rooms by Teacher'!$A87,'Master Schedule Board'!$D$71:$D$2280,0)-1,48))</f>
        <v>0</v>
      </c>
      <c r="J87" s="611">
        <f ca="1">IF((ISERROR(OFFSET('Master Schedule Board'!N148,MATCH('Rooms by Teacher'!$A87,'Master Schedule Board'!$D$71:$D$2280,0)-1,54)))=TRUE,"",OFFSET('Master Schedule Board'!$D$71,MATCH('Rooms by Teacher'!$A87,'Master Schedule Board'!$D$71:$D$2280,0)-1,54))</f>
        <v>0</v>
      </c>
    </row>
    <row r="88" spans="1:10">
      <c r="A88" s="604"/>
      <c r="B88" s="609">
        <f ca="1">IF((ISERROR(OFFSET('Master Schedule Board'!D149,MATCH('Rooms by Teacher'!$A88,'Master Schedule Board'!$D$71:$D$2280,0)-1,6)))=TRUE,"",OFFSET('Master Schedule Board'!$D$71,MATCH('Rooms by Teacher'!$A88,'Master Schedule Board'!$D$71:$D$2280,0)-1,6))</f>
        <v>0</v>
      </c>
      <c r="C88" s="610">
        <f ca="1">IF((ISERROR(OFFSET('Master Schedule Board'!F149,MATCH('Rooms by Teacher'!$A88,'Master Schedule Board'!$D$71:$D$2280,0)-1,12)))=TRUE,"",OFFSET('Master Schedule Board'!$D$71,MATCH('Rooms by Teacher'!$A88,'Master Schedule Board'!$D$71:$D$2280,0)-1,12))</f>
        <v>0</v>
      </c>
      <c r="D88" s="610">
        <f ca="1">IF((ISERROR(OFFSET('Master Schedule Board'!G149,MATCH('Rooms by Teacher'!$A88,'Master Schedule Board'!$D$71:$D$2280,0)-1,18)))=TRUE,"",OFFSET('Master Schedule Board'!$D$71,MATCH('Rooms by Teacher'!$A88,'Master Schedule Board'!$D$71:$D$2280,0)-1,18))</f>
        <v>0</v>
      </c>
      <c r="E88" s="610">
        <f ca="1">IF((ISERROR(OFFSET('Master Schedule Board'!H149,MATCH('Rooms by Teacher'!$A88,'Master Schedule Board'!$D$71:$D$2280,0)-1,24)))=TRUE,"",OFFSET('Master Schedule Board'!$D$71,MATCH('Rooms by Teacher'!$A88,'Master Schedule Board'!$D$71:$D$2280,0)-1,24))</f>
        <v>0</v>
      </c>
      <c r="F88" s="610">
        <f ca="1">IF((ISERROR(OFFSET('Master Schedule Board'!I149,MATCH('Rooms by Teacher'!$A88,'Master Schedule Board'!$D$71:$D$2280,0)-1,30)))=TRUE,"",OFFSET('Master Schedule Board'!$D$71,MATCH('Rooms by Teacher'!$A88,'Master Schedule Board'!$D$71:$D$2280,0)-1,30))</f>
        <v>0</v>
      </c>
      <c r="G88" s="610">
        <f ca="1">IF((ISERROR(OFFSET('Master Schedule Board'!J149,MATCH('Rooms by Teacher'!$A88,'Master Schedule Board'!$D$71:$D$2280,0)-1,36)))=TRUE,"",OFFSET('Master Schedule Board'!$D$71,MATCH('Rooms by Teacher'!$A88,'Master Schedule Board'!$D$71:$D$2280,0)-1,36))</f>
        <v>0</v>
      </c>
      <c r="H88" s="610">
        <f ca="1">IF((ISERROR(OFFSET('Master Schedule Board'!L149,MATCH('Rooms by Teacher'!$A88,'Master Schedule Board'!$D$71:$D$2280,0)-1,42)))=TRUE,"",OFFSET('Master Schedule Board'!$D$71,MATCH('Rooms by Teacher'!$A88,'Master Schedule Board'!$D$71:$D$2280,0)-1,42))</f>
        <v>0</v>
      </c>
      <c r="I88" s="610">
        <f ca="1">IF((ISERROR(OFFSET('Master Schedule Board'!M149,MATCH('Rooms by Teacher'!$A88,'Master Schedule Board'!$D$71:$D$2280,0)-1,48)))=TRUE,"",OFFSET('Master Schedule Board'!$D$71,MATCH('Rooms by Teacher'!$A88,'Master Schedule Board'!$D$71:$D$2280,0)-1,48))</f>
        <v>0</v>
      </c>
      <c r="J88" s="611">
        <f ca="1">IF((ISERROR(OFFSET('Master Schedule Board'!N149,MATCH('Rooms by Teacher'!$A88,'Master Schedule Board'!$D$71:$D$2280,0)-1,54)))=TRUE,"",OFFSET('Master Schedule Board'!$D$71,MATCH('Rooms by Teacher'!$A88,'Master Schedule Board'!$D$71:$D$2280,0)-1,54))</f>
        <v>0</v>
      </c>
    </row>
    <row r="89" spans="1:10">
      <c r="A89" s="604"/>
      <c r="B89" s="609">
        <f ca="1">IF((ISERROR(OFFSET('Master Schedule Board'!D150,MATCH('Rooms by Teacher'!$A89,'Master Schedule Board'!$D$71:$D$2280,0)-1,6)))=TRUE,"",OFFSET('Master Schedule Board'!$D$71,MATCH('Rooms by Teacher'!$A89,'Master Schedule Board'!$D$71:$D$2280,0)-1,6))</f>
        <v>0</v>
      </c>
      <c r="C89" s="610">
        <f ca="1">IF((ISERROR(OFFSET('Master Schedule Board'!F150,MATCH('Rooms by Teacher'!$A89,'Master Schedule Board'!$D$71:$D$2280,0)-1,12)))=TRUE,"",OFFSET('Master Schedule Board'!$D$71,MATCH('Rooms by Teacher'!$A89,'Master Schedule Board'!$D$71:$D$2280,0)-1,12))</f>
        <v>0</v>
      </c>
      <c r="D89" s="610">
        <f ca="1">IF((ISERROR(OFFSET('Master Schedule Board'!G150,MATCH('Rooms by Teacher'!$A89,'Master Schedule Board'!$D$71:$D$2280,0)-1,18)))=TRUE,"",OFFSET('Master Schedule Board'!$D$71,MATCH('Rooms by Teacher'!$A89,'Master Schedule Board'!$D$71:$D$2280,0)-1,18))</f>
        <v>0</v>
      </c>
      <c r="E89" s="610">
        <f ca="1">IF((ISERROR(OFFSET('Master Schedule Board'!H150,MATCH('Rooms by Teacher'!$A89,'Master Schedule Board'!$D$71:$D$2280,0)-1,24)))=TRUE,"",OFFSET('Master Schedule Board'!$D$71,MATCH('Rooms by Teacher'!$A89,'Master Schedule Board'!$D$71:$D$2280,0)-1,24))</f>
        <v>0</v>
      </c>
      <c r="F89" s="610">
        <f ca="1">IF((ISERROR(OFFSET('Master Schedule Board'!I150,MATCH('Rooms by Teacher'!$A89,'Master Schedule Board'!$D$71:$D$2280,0)-1,30)))=TRUE,"",OFFSET('Master Schedule Board'!$D$71,MATCH('Rooms by Teacher'!$A89,'Master Schedule Board'!$D$71:$D$2280,0)-1,30))</f>
        <v>0</v>
      </c>
      <c r="G89" s="610">
        <f ca="1">IF((ISERROR(OFFSET('Master Schedule Board'!J150,MATCH('Rooms by Teacher'!$A89,'Master Schedule Board'!$D$71:$D$2280,0)-1,36)))=TRUE,"",OFFSET('Master Schedule Board'!$D$71,MATCH('Rooms by Teacher'!$A89,'Master Schedule Board'!$D$71:$D$2280,0)-1,36))</f>
        <v>0</v>
      </c>
      <c r="H89" s="610">
        <f ca="1">IF((ISERROR(OFFSET('Master Schedule Board'!L150,MATCH('Rooms by Teacher'!$A89,'Master Schedule Board'!$D$71:$D$2280,0)-1,42)))=TRUE,"",OFFSET('Master Schedule Board'!$D$71,MATCH('Rooms by Teacher'!$A89,'Master Schedule Board'!$D$71:$D$2280,0)-1,42))</f>
        <v>0</v>
      </c>
      <c r="I89" s="610">
        <f ca="1">IF((ISERROR(OFFSET('Master Schedule Board'!M150,MATCH('Rooms by Teacher'!$A89,'Master Schedule Board'!$D$71:$D$2280,0)-1,48)))=TRUE,"",OFFSET('Master Schedule Board'!$D$71,MATCH('Rooms by Teacher'!$A89,'Master Schedule Board'!$D$71:$D$2280,0)-1,48))</f>
        <v>0</v>
      </c>
      <c r="J89" s="611">
        <f ca="1">IF((ISERROR(OFFSET('Master Schedule Board'!N150,MATCH('Rooms by Teacher'!$A89,'Master Schedule Board'!$D$71:$D$2280,0)-1,54)))=TRUE,"",OFFSET('Master Schedule Board'!$D$71,MATCH('Rooms by Teacher'!$A89,'Master Schedule Board'!$D$71:$D$2280,0)-1,54))</f>
        <v>0</v>
      </c>
    </row>
    <row r="90" spans="1:10">
      <c r="A90" s="604"/>
      <c r="B90" s="609">
        <f ca="1">IF((ISERROR(OFFSET('Master Schedule Board'!D151,MATCH('Rooms by Teacher'!$A90,'Master Schedule Board'!$D$71:$D$2280,0)-1,6)))=TRUE,"",OFFSET('Master Schedule Board'!$D$71,MATCH('Rooms by Teacher'!$A90,'Master Schedule Board'!$D$71:$D$2280,0)-1,6))</f>
        <v>0</v>
      </c>
      <c r="C90" s="610">
        <f ca="1">IF((ISERROR(OFFSET('Master Schedule Board'!F151,MATCH('Rooms by Teacher'!$A90,'Master Schedule Board'!$D$71:$D$2280,0)-1,12)))=TRUE,"",OFFSET('Master Schedule Board'!$D$71,MATCH('Rooms by Teacher'!$A90,'Master Schedule Board'!$D$71:$D$2280,0)-1,12))</f>
        <v>0</v>
      </c>
      <c r="D90" s="610">
        <f ca="1">IF((ISERROR(OFFSET('Master Schedule Board'!G151,MATCH('Rooms by Teacher'!$A90,'Master Schedule Board'!$D$71:$D$2280,0)-1,18)))=TRUE,"",OFFSET('Master Schedule Board'!$D$71,MATCH('Rooms by Teacher'!$A90,'Master Schedule Board'!$D$71:$D$2280,0)-1,18))</f>
        <v>0</v>
      </c>
      <c r="E90" s="610">
        <f ca="1">IF((ISERROR(OFFSET('Master Schedule Board'!H151,MATCH('Rooms by Teacher'!$A90,'Master Schedule Board'!$D$71:$D$2280,0)-1,24)))=TRUE,"",OFFSET('Master Schedule Board'!$D$71,MATCH('Rooms by Teacher'!$A90,'Master Schedule Board'!$D$71:$D$2280,0)-1,24))</f>
        <v>0</v>
      </c>
      <c r="F90" s="610">
        <f ca="1">IF((ISERROR(OFFSET('Master Schedule Board'!I151,MATCH('Rooms by Teacher'!$A90,'Master Schedule Board'!$D$71:$D$2280,0)-1,30)))=TRUE,"",OFFSET('Master Schedule Board'!$D$71,MATCH('Rooms by Teacher'!$A90,'Master Schedule Board'!$D$71:$D$2280,0)-1,30))</f>
        <v>0</v>
      </c>
      <c r="G90" s="610">
        <f ca="1">IF((ISERROR(OFFSET('Master Schedule Board'!J151,MATCH('Rooms by Teacher'!$A90,'Master Schedule Board'!$D$71:$D$2280,0)-1,36)))=TRUE,"",OFFSET('Master Schedule Board'!$D$71,MATCH('Rooms by Teacher'!$A90,'Master Schedule Board'!$D$71:$D$2280,0)-1,36))</f>
        <v>0</v>
      </c>
      <c r="H90" s="610">
        <f ca="1">IF((ISERROR(OFFSET('Master Schedule Board'!L151,MATCH('Rooms by Teacher'!$A90,'Master Schedule Board'!$D$71:$D$2280,0)-1,42)))=TRUE,"",OFFSET('Master Schedule Board'!$D$71,MATCH('Rooms by Teacher'!$A90,'Master Schedule Board'!$D$71:$D$2280,0)-1,42))</f>
        <v>0</v>
      </c>
      <c r="I90" s="610">
        <f ca="1">IF((ISERROR(OFFSET('Master Schedule Board'!M151,MATCH('Rooms by Teacher'!$A90,'Master Schedule Board'!$D$71:$D$2280,0)-1,48)))=TRUE,"",OFFSET('Master Schedule Board'!$D$71,MATCH('Rooms by Teacher'!$A90,'Master Schedule Board'!$D$71:$D$2280,0)-1,48))</f>
        <v>0</v>
      </c>
      <c r="J90" s="611">
        <f ca="1">IF((ISERROR(OFFSET('Master Schedule Board'!N151,MATCH('Rooms by Teacher'!$A90,'Master Schedule Board'!$D$71:$D$2280,0)-1,54)))=TRUE,"",OFFSET('Master Schedule Board'!$D$71,MATCH('Rooms by Teacher'!$A90,'Master Schedule Board'!$D$71:$D$2280,0)-1,54))</f>
        <v>0</v>
      </c>
    </row>
    <row r="91" spans="1:10">
      <c r="A91" s="604"/>
      <c r="B91" s="609">
        <f ca="1">IF((ISERROR(OFFSET('Master Schedule Board'!D152,MATCH('Rooms by Teacher'!$A91,'Master Schedule Board'!$D$71:$D$2280,0)-1,6)))=TRUE,"",OFFSET('Master Schedule Board'!$D$71,MATCH('Rooms by Teacher'!$A91,'Master Schedule Board'!$D$71:$D$2280,0)-1,6))</f>
        <v>0</v>
      </c>
      <c r="C91" s="610">
        <f ca="1">IF((ISERROR(OFFSET('Master Schedule Board'!F152,MATCH('Rooms by Teacher'!$A91,'Master Schedule Board'!$D$71:$D$2280,0)-1,12)))=TRUE,"",OFFSET('Master Schedule Board'!$D$71,MATCH('Rooms by Teacher'!$A91,'Master Schedule Board'!$D$71:$D$2280,0)-1,12))</f>
        <v>0</v>
      </c>
      <c r="D91" s="610">
        <f ca="1">IF((ISERROR(OFFSET('Master Schedule Board'!G152,MATCH('Rooms by Teacher'!$A91,'Master Schedule Board'!$D$71:$D$2280,0)-1,18)))=TRUE,"",OFFSET('Master Schedule Board'!$D$71,MATCH('Rooms by Teacher'!$A91,'Master Schedule Board'!$D$71:$D$2280,0)-1,18))</f>
        <v>0</v>
      </c>
      <c r="E91" s="610">
        <f ca="1">IF((ISERROR(OFFSET('Master Schedule Board'!H152,MATCH('Rooms by Teacher'!$A91,'Master Schedule Board'!$D$71:$D$2280,0)-1,24)))=TRUE,"",OFFSET('Master Schedule Board'!$D$71,MATCH('Rooms by Teacher'!$A91,'Master Schedule Board'!$D$71:$D$2280,0)-1,24))</f>
        <v>0</v>
      </c>
      <c r="F91" s="610">
        <f ca="1">IF((ISERROR(OFFSET('Master Schedule Board'!I152,MATCH('Rooms by Teacher'!$A91,'Master Schedule Board'!$D$71:$D$2280,0)-1,30)))=TRUE,"",OFFSET('Master Schedule Board'!$D$71,MATCH('Rooms by Teacher'!$A91,'Master Schedule Board'!$D$71:$D$2280,0)-1,30))</f>
        <v>0</v>
      </c>
      <c r="G91" s="610">
        <f ca="1">IF((ISERROR(OFFSET('Master Schedule Board'!J152,MATCH('Rooms by Teacher'!$A91,'Master Schedule Board'!$D$71:$D$2280,0)-1,36)))=TRUE,"",OFFSET('Master Schedule Board'!$D$71,MATCH('Rooms by Teacher'!$A91,'Master Schedule Board'!$D$71:$D$2280,0)-1,36))</f>
        <v>0</v>
      </c>
      <c r="H91" s="610">
        <f ca="1">IF((ISERROR(OFFSET('Master Schedule Board'!L152,MATCH('Rooms by Teacher'!$A91,'Master Schedule Board'!$D$71:$D$2280,0)-1,42)))=TRUE,"",OFFSET('Master Schedule Board'!$D$71,MATCH('Rooms by Teacher'!$A91,'Master Schedule Board'!$D$71:$D$2280,0)-1,42))</f>
        <v>0</v>
      </c>
      <c r="I91" s="610">
        <f ca="1">IF((ISERROR(OFFSET('Master Schedule Board'!M152,MATCH('Rooms by Teacher'!$A91,'Master Schedule Board'!$D$71:$D$2280,0)-1,48)))=TRUE,"",OFFSET('Master Schedule Board'!$D$71,MATCH('Rooms by Teacher'!$A91,'Master Schedule Board'!$D$71:$D$2280,0)-1,48))</f>
        <v>0</v>
      </c>
      <c r="J91" s="611">
        <f ca="1">IF((ISERROR(OFFSET('Master Schedule Board'!N152,MATCH('Rooms by Teacher'!$A91,'Master Schedule Board'!$D$71:$D$2280,0)-1,54)))=TRUE,"",OFFSET('Master Schedule Board'!$D$71,MATCH('Rooms by Teacher'!$A91,'Master Schedule Board'!$D$71:$D$2280,0)-1,54))</f>
        <v>0</v>
      </c>
    </row>
    <row r="92" spans="1:10">
      <c r="A92" s="604"/>
      <c r="B92" s="609">
        <f ca="1">IF((ISERROR(OFFSET('Master Schedule Board'!D153,MATCH('Rooms by Teacher'!$A92,'Master Schedule Board'!$D$71:$D$2280,0)-1,6)))=TRUE,"",OFFSET('Master Schedule Board'!$D$71,MATCH('Rooms by Teacher'!$A92,'Master Schedule Board'!$D$71:$D$2280,0)-1,6))</f>
        <v>0</v>
      </c>
      <c r="C92" s="610">
        <f ca="1">IF((ISERROR(OFFSET('Master Schedule Board'!F153,MATCH('Rooms by Teacher'!$A92,'Master Schedule Board'!$D$71:$D$2280,0)-1,12)))=TRUE,"",OFFSET('Master Schedule Board'!$D$71,MATCH('Rooms by Teacher'!$A92,'Master Schedule Board'!$D$71:$D$2280,0)-1,12))</f>
        <v>0</v>
      </c>
      <c r="D92" s="610">
        <f ca="1">IF((ISERROR(OFFSET('Master Schedule Board'!G153,MATCH('Rooms by Teacher'!$A92,'Master Schedule Board'!$D$71:$D$2280,0)-1,18)))=TRUE,"",OFFSET('Master Schedule Board'!$D$71,MATCH('Rooms by Teacher'!$A92,'Master Schedule Board'!$D$71:$D$2280,0)-1,18))</f>
        <v>0</v>
      </c>
      <c r="E92" s="610">
        <f ca="1">IF((ISERROR(OFFSET('Master Schedule Board'!H153,MATCH('Rooms by Teacher'!$A92,'Master Schedule Board'!$D$71:$D$2280,0)-1,24)))=TRUE,"",OFFSET('Master Schedule Board'!$D$71,MATCH('Rooms by Teacher'!$A92,'Master Schedule Board'!$D$71:$D$2280,0)-1,24))</f>
        <v>0</v>
      </c>
      <c r="F92" s="610">
        <f ca="1">IF((ISERROR(OFFSET('Master Schedule Board'!I153,MATCH('Rooms by Teacher'!$A92,'Master Schedule Board'!$D$71:$D$2280,0)-1,30)))=TRUE,"",OFFSET('Master Schedule Board'!$D$71,MATCH('Rooms by Teacher'!$A92,'Master Schedule Board'!$D$71:$D$2280,0)-1,30))</f>
        <v>0</v>
      </c>
      <c r="G92" s="610">
        <f ca="1">IF((ISERROR(OFFSET('Master Schedule Board'!J153,MATCH('Rooms by Teacher'!$A92,'Master Schedule Board'!$D$71:$D$2280,0)-1,36)))=TRUE,"",OFFSET('Master Schedule Board'!$D$71,MATCH('Rooms by Teacher'!$A92,'Master Schedule Board'!$D$71:$D$2280,0)-1,36))</f>
        <v>0</v>
      </c>
      <c r="H92" s="610">
        <f ca="1">IF((ISERROR(OFFSET('Master Schedule Board'!L153,MATCH('Rooms by Teacher'!$A92,'Master Schedule Board'!$D$71:$D$2280,0)-1,42)))=TRUE,"",OFFSET('Master Schedule Board'!$D$71,MATCH('Rooms by Teacher'!$A92,'Master Schedule Board'!$D$71:$D$2280,0)-1,42))</f>
        <v>0</v>
      </c>
      <c r="I92" s="610">
        <f ca="1">IF((ISERROR(OFFSET('Master Schedule Board'!M153,MATCH('Rooms by Teacher'!$A92,'Master Schedule Board'!$D$71:$D$2280,0)-1,48)))=TRUE,"",OFFSET('Master Schedule Board'!$D$71,MATCH('Rooms by Teacher'!$A92,'Master Schedule Board'!$D$71:$D$2280,0)-1,48))</f>
        <v>0</v>
      </c>
      <c r="J92" s="611">
        <f ca="1">IF((ISERROR(OFFSET('Master Schedule Board'!N153,MATCH('Rooms by Teacher'!$A92,'Master Schedule Board'!$D$71:$D$2280,0)-1,54)))=TRUE,"",OFFSET('Master Schedule Board'!$D$71,MATCH('Rooms by Teacher'!$A92,'Master Schedule Board'!$D$71:$D$2280,0)-1,54))</f>
        <v>0</v>
      </c>
    </row>
    <row r="93" spans="1:10">
      <c r="A93" s="604"/>
      <c r="B93" s="609">
        <f ca="1">IF((ISERROR(OFFSET('Master Schedule Board'!D154,MATCH('Rooms by Teacher'!$A93,'Master Schedule Board'!$D$71:$D$2280,0)-1,6)))=TRUE,"",OFFSET('Master Schedule Board'!$D$71,MATCH('Rooms by Teacher'!$A93,'Master Schedule Board'!$D$71:$D$2280,0)-1,6))</f>
        <v>0</v>
      </c>
      <c r="C93" s="610">
        <f ca="1">IF((ISERROR(OFFSET('Master Schedule Board'!F154,MATCH('Rooms by Teacher'!$A93,'Master Schedule Board'!$D$71:$D$2280,0)-1,12)))=TRUE,"",OFFSET('Master Schedule Board'!$D$71,MATCH('Rooms by Teacher'!$A93,'Master Schedule Board'!$D$71:$D$2280,0)-1,12))</f>
        <v>0</v>
      </c>
      <c r="D93" s="610">
        <f ca="1">IF((ISERROR(OFFSET('Master Schedule Board'!G154,MATCH('Rooms by Teacher'!$A93,'Master Schedule Board'!$D$71:$D$2280,0)-1,18)))=TRUE,"",OFFSET('Master Schedule Board'!$D$71,MATCH('Rooms by Teacher'!$A93,'Master Schedule Board'!$D$71:$D$2280,0)-1,18))</f>
        <v>0</v>
      </c>
      <c r="E93" s="610">
        <f ca="1">IF((ISERROR(OFFSET('Master Schedule Board'!H154,MATCH('Rooms by Teacher'!$A93,'Master Schedule Board'!$D$71:$D$2280,0)-1,24)))=TRUE,"",OFFSET('Master Schedule Board'!$D$71,MATCH('Rooms by Teacher'!$A93,'Master Schedule Board'!$D$71:$D$2280,0)-1,24))</f>
        <v>0</v>
      </c>
      <c r="F93" s="610">
        <f ca="1">IF((ISERROR(OFFSET('Master Schedule Board'!I154,MATCH('Rooms by Teacher'!$A93,'Master Schedule Board'!$D$71:$D$2280,0)-1,30)))=TRUE,"",OFFSET('Master Schedule Board'!$D$71,MATCH('Rooms by Teacher'!$A93,'Master Schedule Board'!$D$71:$D$2280,0)-1,30))</f>
        <v>0</v>
      </c>
      <c r="G93" s="610">
        <f ca="1">IF((ISERROR(OFFSET('Master Schedule Board'!J154,MATCH('Rooms by Teacher'!$A93,'Master Schedule Board'!$D$71:$D$2280,0)-1,36)))=TRUE,"",OFFSET('Master Schedule Board'!$D$71,MATCH('Rooms by Teacher'!$A93,'Master Schedule Board'!$D$71:$D$2280,0)-1,36))</f>
        <v>0</v>
      </c>
      <c r="H93" s="610">
        <f ca="1">IF((ISERROR(OFFSET('Master Schedule Board'!L154,MATCH('Rooms by Teacher'!$A93,'Master Schedule Board'!$D$71:$D$2280,0)-1,42)))=TRUE,"",OFFSET('Master Schedule Board'!$D$71,MATCH('Rooms by Teacher'!$A93,'Master Schedule Board'!$D$71:$D$2280,0)-1,42))</f>
        <v>0</v>
      </c>
      <c r="I93" s="610">
        <f ca="1">IF((ISERROR(OFFSET('Master Schedule Board'!M154,MATCH('Rooms by Teacher'!$A93,'Master Schedule Board'!$D$71:$D$2280,0)-1,48)))=TRUE,"",OFFSET('Master Schedule Board'!$D$71,MATCH('Rooms by Teacher'!$A93,'Master Schedule Board'!$D$71:$D$2280,0)-1,48))</f>
        <v>0</v>
      </c>
      <c r="J93" s="611">
        <f ca="1">IF((ISERROR(OFFSET('Master Schedule Board'!N154,MATCH('Rooms by Teacher'!$A93,'Master Schedule Board'!$D$71:$D$2280,0)-1,54)))=TRUE,"",OFFSET('Master Schedule Board'!$D$71,MATCH('Rooms by Teacher'!$A93,'Master Schedule Board'!$D$71:$D$2280,0)-1,54))</f>
        <v>0</v>
      </c>
    </row>
    <row r="94" spans="1:10">
      <c r="A94" s="604"/>
      <c r="B94" s="609">
        <f ca="1">IF((ISERROR(OFFSET('Master Schedule Board'!D155,MATCH('Rooms by Teacher'!$A94,'Master Schedule Board'!$D$71:$D$2280,0)-1,6)))=TRUE,"",OFFSET('Master Schedule Board'!$D$71,MATCH('Rooms by Teacher'!$A94,'Master Schedule Board'!$D$71:$D$2280,0)-1,6))</f>
        <v>0</v>
      </c>
      <c r="C94" s="610">
        <f ca="1">IF((ISERROR(OFFSET('Master Schedule Board'!F155,MATCH('Rooms by Teacher'!$A94,'Master Schedule Board'!$D$71:$D$2280,0)-1,12)))=TRUE,"",OFFSET('Master Schedule Board'!$D$71,MATCH('Rooms by Teacher'!$A94,'Master Schedule Board'!$D$71:$D$2280,0)-1,12))</f>
        <v>0</v>
      </c>
      <c r="D94" s="610">
        <f ca="1">IF((ISERROR(OFFSET('Master Schedule Board'!G155,MATCH('Rooms by Teacher'!$A94,'Master Schedule Board'!$D$71:$D$2280,0)-1,18)))=TRUE,"",OFFSET('Master Schedule Board'!$D$71,MATCH('Rooms by Teacher'!$A94,'Master Schedule Board'!$D$71:$D$2280,0)-1,18))</f>
        <v>0</v>
      </c>
      <c r="E94" s="610">
        <f ca="1">IF((ISERROR(OFFSET('Master Schedule Board'!H155,MATCH('Rooms by Teacher'!$A94,'Master Schedule Board'!$D$71:$D$2280,0)-1,24)))=TRUE,"",OFFSET('Master Schedule Board'!$D$71,MATCH('Rooms by Teacher'!$A94,'Master Schedule Board'!$D$71:$D$2280,0)-1,24))</f>
        <v>0</v>
      </c>
      <c r="F94" s="610">
        <f ca="1">IF((ISERROR(OFFSET('Master Schedule Board'!I155,MATCH('Rooms by Teacher'!$A94,'Master Schedule Board'!$D$71:$D$2280,0)-1,30)))=TRUE,"",OFFSET('Master Schedule Board'!$D$71,MATCH('Rooms by Teacher'!$A94,'Master Schedule Board'!$D$71:$D$2280,0)-1,30))</f>
        <v>0</v>
      </c>
      <c r="G94" s="610">
        <f ca="1">IF((ISERROR(OFFSET('Master Schedule Board'!J155,MATCH('Rooms by Teacher'!$A94,'Master Schedule Board'!$D$71:$D$2280,0)-1,36)))=TRUE,"",OFFSET('Master Schedule Board'!$D$71,MATCH('Rooms by Teacher'!$A94,'Master Schedule Board'!$D$71:$D$2280,0)-1,36))</f>
        <v>0</v>
      </c>
      <c r="H94" s="610">
        <f ca="1">IF((ISERROR(OFFSET('Master Schedule Board'!L155,MATCH('Rooms by Teacher'!$A94,'Master Schedule Board'!$D$71:$D$2280,0)-1,42)))=TRUE,"",OFFSET('Master Schedule Board'!$D$71,MATCH('Rooms by Teacher'!$A94,'Master Schedule Board'!$D$71:$D$2280,0)-1,42))</f>
        <v>0</v>
      </c>
      <c r="I94" s="610">
        <f ca="1">IF((ISERROR(OFFSET('Master Schedule Board'!M155,MATCH('Rooms by Teacher'!$A94,'Master Schedule Board'!$D$71:$D$2280,0)-1,48)))=TRUE,"",OFFSET('Master Schedule Board'!$D$71,MATCH('Rooms by Teacher'!$A94,'Master Schedule Board'!$D$71:$D$2280,0)-1,48))</f>
        <v>0</v>
      </c>
      <c r="J94" s="611">
        <f ca="1">IF((ISERROR(OFFSET('Master Schedule Board'!N155,MATCH('Rooms by Teacher'!$A94,'Master Schedule Board'!$D$71:$D$2280,0)-1,54)))=TRUE,"",OFFSET('Master Schedule Board'!$D$71,MATCH('Rooms by Teacher'!$A94,'Master Schedule Board'!$D$71:$D$2280,0)-1,54))</f>
        <v>0</v>
      </c>
    </row>
    <row r="95" spans="1:10">
      <c r="A95" s="604"/>
      <c r="B95" s="609">
        <f ca="1">IF((ISERROR(OFFSET('Master Schedule Board'!D156,MATCH('Rooms by Teacher'!$A95,'Master Schedule Board'!$D$71:$D$2280,0)-1,6)))=TRUE,"",OFFSET('Master Schedule Board'!$D$71,MATCH('Rooms by Teacher'!$A95,'Master Schedule Board'!$D$71:$D$2280,0)-1,6))</f>
        <v>0</v>
      </c>
      <c r="C95" s="610">
        <f ca="1">IF((ISERROR(OFFSET('Master Schedule Board'!F156,MATCH('Rooms by Teacher'!$A95,'Master Schedule Board'!$D$71:$D$2280,0)-1,12)))=TRUE,"",OFFSET('Master Schedule Board'!$D$71,MATCH('Rooms by Teacher'!$A95,'Master Schedule Board'!$D$71:$D$2280,0)-1,12))</f>
        <v>0</v>
      </c>
      <c r="D95" s="610">
        <f ca="1">IF((ISERROR(OFFSET('Master Schedule Board'!G156,MATCH('Rooms by Teacher'!$A95,'Master Schedule Board'!$D$71:$D$2280,0)-1,18)))=TRUE,"",OFFSET('Master Schedule Board'!$D$71,MATCH('Rooms by Teacher'!$A95,'Master Schedule Board'!$D$71:$D$2280,0)-1,18))</f>
        <v>0</v>
      </c>
      <c r="E95" s="610">
        <f ca="1">IF((ISERROR(OFFSET('Master Schedule Board'!H156,MATCH('Rooms by Teacher'!$A95,'Master Schedule Board'!$D$71:$D$2280,0)-1,24)))=TRUE,"",OFFSET('Master Schedule Board'!$D$71,MATCH('Rooms by Teacher'!$A95,'Master Schedule Board'!$D$71:$D$2280,0)-1,24))</f>
        <v>0</v>
      </c>
      <c r="F95" s="610">
        <f ca="1">IF((ISERROR(OFFSET('Master Schedule Board'!I156,MATCH('Rooms by Teacher'!$A95,'Master Schedule Board'!$D$71:$D$2280,0)-1,30)))=TRUE,"",OFFSET('Master Schedule Board'!$D$71,MATCH('Rooms by Teacher'!$A95,'Master Schedule Board'!$D$71:$D$2280,0)-1,30))</f>
        <v>0</v>
      </c>
      <c r="G95" s="610">
        <f ca="1">IF((ISERROR(OFFSET('Master Schedule Board'!J156,MATCH('Rooms by Teacher'!$A95,'Master Schedule Board'!$D$71:$D$2280,0)-1,36)))=TRUE,"",OFFSET('Master Schedule Board'!$D$71,MATCH('Rooms by Teacher'!$A95,'Master Schedule Board'!$D$71:$D$2280,0)-1,36))</f>
        <v>0</v>
      </c>
      <c r="H95" s="610">
        <f ca="1">IF((ISERROR(OFFSET('Master Schedule Board'!L156,MATCH('Rooms by Teacher'!$A95,'Master Schedule Board'!$D$71:$D$2280,0)-1,42)))=TRUE,"",OFFSET('Master Schedule Board'!$D$71,MATCH('Rooms by Teacher'!$A95,'Master Schedule Board'!$D$71:$D$2280,0)-1,42))</f>
        <v>0</v>
      </c>
      <c r="I95" s="610">
        <f ca="1">IF((ISERROR(OFFSET('Master Schedule Board'!M156,MATCH('Rooms by Teacher'!$A95,'Master Schedule Board'!$D$71:$D$2280,0)-1,48)))=TRUE,"",OFFSET('Master Schedule Board'!$D$71,MATCH('Rooms by Teacher'!$A95,'Master Schedule Board'!$D$71:$D$2280,0)-1,48))</f>
        <v>0</v>
      </c>
      <c r="J95" s="611">
        <f ca="1">IF((ISERROR(OFFSET('Master Schedule Board'!N156,MATCH('Rooms by Teacher'!$A95,'Master Schedule Board'!$D$71:$D$2280,0)-1,54)))=TRUE,"",OFFSET('Master Schedule Board'!$D$71,MATCH('Rooms by Teacher'!$A95,'Master Schedule Board'!$D$71:$D$2280,0)-1,54))</f>
        <v>0</v>
      </c>
    </row>
    <row r="96" spans="1:10">
      <c r="A96" s="604"/>
      <c r="B96" s="609">
        <f ca="1">IF((ISERROR(OFFSET('Master Schedule Board'!D157,MATCH('Rooms by Teacher'!$A96,'Master Schedule Board'!$D$71:$D$2280,0)-1,6)))=TRUE,"",OFFSET('Master Schedule Board'!$D$71,MATCH('Rooms by Teacher'!$A96,'Master Schedule Board'!$D$71:$D$2280,0)-1,6))</f>
        <v>0</v>
      </c>
      <c r="C96" s="610">
        <f ca="1">IF((ISERROR(OFFSET('Master Schedule Board'!F157,MATCH('Rooms by Teacher'!$A96,'Master Schedule Board'!$D$71:$D$2280,0)-1,12)))=TRUE,"",OFFSET('Master Schedule Board'!$D$71,MATCH('Rooms by Teacher'!$A96,'Master Schedule Board'!$D$71:$D$2280,0)-1,12))</f>
        <v>0</v>
      </c>
      <c r="D96" s="610">
        <f ca="1">IF((ISERROR(OFFSET('Master Schedule Board'!G157,MATCH('Rooms by Teacher'!$A96,'Master Schedule Board'!$D$71:$D$2280,0)-1,18)))=TRUE,"",OFFSET('Master Schedule Board'!$D$71,MATCH('Rooms by Teacher'!$A96,'Master Schedule Board'!$D$71:$D$2280,0)-1,18))</f>
        <v>0</v>
      </c>
      <c r="E96" s="610">
        <f ca="1">IF((ISERROR(OFFSET('Master Schedule Board'!H157,MATCH('Rooms by Teacher'!$A96,'Master Schedule Board'!$D$71:$D$2280,0)-1,24)))=TRUE,"",OFFSET('Master Schedule Board'!$D$71,MATCH('Rooms by Teacher'!$A96,'Master Schedule Board'!$D$71:$D$2280,0)-1,24))</f>
        <v>0</v>
      </c>
      <c r="F96" s="610">
        <f ca="1">IF((ISERROR(OFFSET('Master Schedule Board'!I157,MATCH('Rooms by Teacher'!$A96,'Master Schedule Board'!$D$71:$D$2280,0)-1,30)))=TRUE,"",OFFSET('Master Schedule Board'!$D$71,MATCH('Rooms by Teacher'!$A96,'Master Schedule Board'!$D$71:$D$2280,0)-1,30))</f>
        <v>0</v>
      </c>
      <c r="G96" s="610">
        <f ca="1">IF((ISERROR(OFFSET('Master Schedule Board'!J157,MATCH('Rooms by Teacher'!$A96,'Master Schedule Board'!$D$71:$D$2280,0)-1,36)))=TRUE,"",OFFSET('Master Schedule Board'!$D$71,MATCH('Rooms by Teacher'!$A96,'Master Schedule Board'!$D$71:$D$2280,0)-1,36))</f>
        <v>0</v>
      </c>
      <c r="H96" s="610">
        <f ca="1">IF((ISERROR(OFFSET('Master Schedule Board'!L157,MATCH('Rooms by Teacher'!$A96,'Master Schedule Board'!$D$71:$D$2280,0)-1,42)))=TRUE,"",OFFSET('Master Schedule Board'!$D$71,MATCH('Rooms by Teacher'!$A96,'Master Schedule Board'!$D$71:$D$2280,0)-1,42))</f>
        <v>0</v>
      </c>
      <c r="I96" s="610">
        <f ca="1">IF((ISERROR(OFFSET('Master Schedule Board'!M157,MATCH('Rooms by Teacher'!$A96,'Master Schedule Board'!$D$71:$D$2280,0)-1,48)))=TRUE,"",OFFSET('Master Schedule Board'!$D$71,MATCH('Rooms by Teacher'!$A96,'Master Schedule Board'!$D$71:$D$2280,0)-1,48))</f>
        <v>0</v>
      </c>
      <c r="J96" s="611">
        <f ca="1">IF((ISERROR(OFFSET('Master Schedule Board'!N157,MATCH('Rooms by Teacher'!$A96,'Master Schedule Board'!$D$71:$D$2280,0)-1,54)))=TRUE,"",OFFSET('Master Schedule Board'!$D$71,MATCH('Rooms by Teacher'!$A96,'Master Schedule Board'!$D$71:$D$2280,0)-1,54))</f>
        <v>0</v>
      </c>
    </row>
    <row r="97" spans="1:10">
      <c r="A97" s="604"/>
      <c r="B97" s="609">
        <f ca="1">IF((ISERROR(OFFSET('Master Schedule Board'!D158,MATCH('Rooms by Teacher'!$A97,'Master Schedule Board'!$D$71:$D$2280,0)-1,6)))=TRUE,"",OFFSET('Master Schedule Board'!$D$71,MATCH('Rooms by Teacher'!$A97,'Master Schedule Board'!$D$71:$D$2280,0)-1,6))</f>
        <v>0</v>
      </c>
      <c r="C97" s="610">
        <f ca="1">IF((ISERROR(OFFSET('Master Schedule Board'!F158,MATCH('Rooms by Teacher'!$A97,'Master Schedule Board'!$D$71:$D$2280,0)-1,12)))=TRUE,"",OFFSET('Master Schedule Board'!$D$71,MATCH('Rooms by Teacher'!$A97,'Master Schedule Board'!$D$71:$D$2280,0)-1,12))</f>
        <v>0</v>
      </c>
      <c r="D97" s="610">
        <f ca="1">IF((ISERROR(OFFSET('Master Schedule Board'!G158,MATCH('Rooms by Teacher'!$A97,'Master Schedule Board'!$D$71:$D$2280,0)-1,18)))=TRUE,"",OFFSET('Master Schedule Board'!$D$71,MATCH('Rooms by Teacher'!$A97,'Master Schedule Board'!$D$71:$D$2280,0)-1,18))</f>
        <v>0</v>
      </c>
      <c r="E97" s="610">
        <f ca="1">IF((ISERROR(OFFSET('Master Schedule Board'!H158,MATCH('Rooms by Teacher'!$A97,'Master Schedule Board'!$D$71:$D$2280,0)-1,24)))=TRUE,"",OFFSET('Master Schedule Board'!$D$71,MATCH('Rooms by Teacher'!$A97,'Master Schedule Board'!$D$71:$D$2280,0)-1,24))</f>
        <v>0</v>
      </c>
      <c r="F97" s="610">
        <f ca="1">IF((ISERROR(OFFSET('Master Schedule Board'!I158,MATCH('Rooms by Teacher'!$A97,'Master Schedule Board'!$D$71:$D$2280,0)-1,30)))=TRUE,"",OFFSET('Master Schedule Board'!$D$71,MATCH('Rooms by Teacher'!$A97,'Master Schedule Board'!$D$71:$D$2280,0)-1,30))</f>
        <v>0</v>
      </c>
      <c r="G97" s="610">
        <f ca="1">IF((ISERROR(OFFSET('Master Schedule Board'!J158,MATCH('Rooms by Teacher'!$A97,'Master Schedule Board'!$D$71:$D$2280,0)-1,36)))=TRUE,"",OFFSET('Master Schedule Board'!$D$71,MATCH('Rooms by Teacher'!$A97,'Master Schedule Board'!$D$71:$D$2280,0)-1,36))</f>
        <v>0</v>
      </c>
      <c r="H97" s="610">
        <f ca="1">IF((ISERROR(OFFSET('Master Schedule Board'!L158,MATCH('Rooms by Teacher'!$A97,'Master Schedule Board'!$D$71:$D$2280,0)-1,42)))=TRUE,"",OFFSET('Master Schedule Board'!$D$71,MATCH('Rooms by Teacher'!$A97,'Master Schedule Board'!$D$71:$D$2280,0)-1,42))</f>
        <v>0</v>
      </c>
      <c r="I97" s="610">
        <f ca="1">IF((ISERROR(OFFSET('Master Schedule Board'!M158,MATCH('Rooms by Teacher'!$A97,'Master Schedule Board'!$D$71:$D$2280,0)-1,48)))=TRUE,"",OFFSET('Master Schedule Board'!$D$71,MATCH('Rooms by Teacher'!$A97,'Master Schedule Board'!$D$71:$D$2280,0)-1,48))</f>
        <v>0</v>
      </c>
      <c r="J97" s="611">
        <f ca="1">IF((ISERROR(OFFSET('Master Schedule Board'!N158,MATCH('Rooms by Teacher'!$A97,'Master Schedule Board'!$D$71:$D$2280,0)-1,54)))=TRUE,"",OFFSET('Master Schedule Board'!$D$71,MATCH('Rooms by Teacher'!$A97,'Master Schedule Board'!$D$71:$D$2280,0)-1,54))</f>
        <v>0</v>
      </c>
    </row>
    <row r="98" spans="1:10">
      <c r="A98" s="604"/>
      <c r="B98" s="609">
        <f ca="1">IF((ISERROR(OFFSET('Master Schedule Board'!D159,MATCH('Rooms by Teacher'!$A98,'Master Schedule Board'!$D$71:$D$2280,0)-1,6)))=TRUE,"",OFFSET('Master Schedule Board'!$D$71,MATCH('Rooms by Teacher'!$A98,'Master Schedule Board'!$D$71:$D$2280,0)-1,6))</f>
        <v>0</v>
      </c>
      <c r="C98" s="610">
        <f ca="1">IF((ISERROR(OFFSET('Master Schedule Board'!F159,MATCH('Rooms by Teacher'!$A98,'Master Schedule Board'!$D$71:$D$2280,0)-1,12)))=TRUE,"",OFFSET('Master Schedule Board'!$D$71,MATCH('Rooms by Teacher'!$A98,'Master Schedule Board'!$D$71:$D$2280,0)-1,12))</f>
        <v>0</v>
      </c>
      <c r="D98" s="610">
        <f ca="1">IF((ISERROR(OFFSET('Master Schedule Board'!G159,MATCH('Rooms by Teacher'!$A98,'Master Schedule Board'!$D$71:$D$2280,0)-1,18)))=TRUE,"",OFFSET('Master Schedule Board'!$D$71,MATCH('Rooms by Teacher'!$A98,'Master Schedule Board'!$D$71:$D$2280,0)-1,18))</f>
        <v>0</v>
      </c>
      <c r="E98" s="610">
        <f ca="1">IF((ISERROR(OFFSET('Master Schedule Board'!H159,MATCH('Rooms by Teacher'!$A98,'Master Schedule Board'!$D$71:$D$2280,0)-1,24)))=TRUE,"",OFFSET('Master Schedule Board'!$D$71,MATCH('Rooms by Teacher'!$A98,'Master Schedule Board'!$D$71:$D$2280,0)-1,24))</f>
        <v>0</v>
      </c>
      <c r="F98" s="610">
        <f ca="1">IF((ISERROR(OFFSET('Master Schedule Board'!I159,MATCH('Rooms by Teacher'!$A98,'Master Schedule Board'!$D$71:$D$2280,0)-1,30)))=TRUE,"",OFFSET('Master Schedule Board'!$D$71,MATCH('Rooms by Teacher'!$A98,'Master Schedule Board'!$D$71:$D$2280,0)-1,30))</f>
        <v>0</v>
      </c>
      <c r="G98" s="610">
        <f ca="1">IF((ISERROR(OFFSET('Master Schedule Board'!J159,MATCH('Rooms by Teacher'!$A98,'Master Schedule Board'!$D$71:$D$2280,0)-1,36)))=TRUE,"",OFFSET('Master Schedule Board'!$D$71,MATCH('Rooms by Teacher'!$A98,'Master Schedule Board'!$D$71:$D$2280,0)-1,36))</f>
        <v>0</v>
      </c>
      <c r="H98" s="610">
        <f ca="1">IF((ISERROR(OFFSET('Master Schedule Board'!L159,MATCH('Rooms by Teacher'!$A98,'Master Schedule Board'!$D$71:$D$2280,0)-1,42)))=TRUE,"",OFFSET('Master Schedule Board'!$D$71,MATCH('Rooms by Teacher'!$A98,'Master Schedule Board'!$D$71:$D$2280,0)-1,42))</f>
        <v>0</v>
      </c>
      <c r="I98" s="610">
        <f ca="1">IF((ISERROR(OFFSET('Master Schedule Board'!M159,MATCH('Rooms by Teacher'!$A98,'Master Schedule Board'!$D$71:$D$2280,0)-1,48)))=TRUE,"",OFFSET('Master Schedule Board'!$D$71,MATCH('Rooms by Teacher'!$A98,'Master Schedule Board'!$D$71:$D$2280,0)-1,48))</f>
        <v>0</v>
      </c>
      <c r="J98" s="611">
        <f ca="1">IF((ISERROR(OFFSET('Master Schedule Board'!N159,MATCH('Rooms by Teacher'!$A98,'Master Schedule Board'!$D$71:$D$2280,0)-1,54)))=TRUE,"",OFFSET('Master Schedule Board'!$D$71,MATCH('Rooms by Teacher'!$A98,'Master Schedule Board'!$D$71:$D$2280,0)-1,54))</f>
        <v>0</v>
      </c>
    </row>
    <row r="99" spans="1:10">
      <c r="A99" s="604"/>
      <c r="B99" s="609">
        <f ca="1">IF((ISERROR(OFFSET('Master Schedule Board'!D160,MATCH('Rooms by Teacher'!$A99,'Master Schedule Board'!$D$71:$D$2280,0)-1,6)))=TRUE,"",OFFSET('Master Schedule Board'!$D$71,MATCH('Rooms by Teacher'!$A99,'Master Schedule Board'!$D$71:$D$2280,0)-1,6))</f>
        <v>0</v>
      </c>
      <c r="C99" s="610">
        <f ca="1">IF((ISERROR(OFFSET('Master Schedule Board'!F160,MATCH('Rooms by Teacher'!$A99,'Master Schedule Board'!$D$71:$D$2280,0)-1,12)))=TRUE,"",OFFSET('Master Schedule Board'!$D$71,MATCH('Rooms by Teacher'!$A99,'Master Schedule Board'!$D$71:$D$2280,0)-1,12))</f>
        <v>0</v>
      </c>
      <c r="D99" s="610">
        <f ca="1">IF((ISERROR(OFFSET('Master Schedule Board'!G160,MATCH('Rooms by Teacher'!$A99,'Master Schedule Board'!$D$71:$D$2280,0)-1,18)))=TRUE,"",OFFSET('Master Schedule Board'!$D$71,MATCH('Rooms by Teacher'!$A99,'Master Schedule Board'!$D$71:$D$2280,0)-1,18))</f>
        <v>0</v>
      </c>
      <c r="E99" s="610">
        <f ca="1">IF((ISERROR(OFFSET('Master Schedule Board'!H160,MATCH('Rooms by Teacher'!$A99,'Master Schedule Board'!$D$71:$D$2280,0)-1,24)))=TRUE,"",OFFSET('Master Schedule Board'!$D$71,MATCH('Rooms by Teacher'!$A99,'Master Schedule Board'!$D$71:$D$2280,0)-1,24))</f>
        <v>0</v>
      </c>
      <c r="F99" s="610">
        <f ca="1">IF((ISERROR(OFFSET('Master Schedule Board'!I160,MATCH('Rooms by Teacher'!$A99,'Master Schedule Board'!$D$71:$D$2280,0)-1,30)))=TRUE,"",OFFSET('Master Schedule Board'!$D$71,MATCH('Rooms by Teacher'!$A99,'Master Schedule Board'!$D$71:$D$2280,0)-1,30))</f>
        <v>0</v>
      </c>
      <c r="G99" s="610">
        <f ca="1">IF((ISERROR(OFFSET('Master Schedule Board'!J160,MATCH('Rooms by Teacher'!$A99,'Master Schedule Board'!$D$71:$D$2280,0)-1,36)))=TRUE,"",OFFSET('Master Schedule Board'!$D$71,MATCH('Rooms by Teacher'!$A99,'Master Schedule Board'!$D$71:$D$2280,0)-1,36))</f>
        <v>0</v>
      </c>
      <c r="H99" s="610">
        <f ca="1">IF((ISERROR(OFFSET('Master Schedule Board'!L160,MATCH('Rooms by Teacher'!$A99,'Master Schedule Board'!$D$71:$D$2280,0)-1,42)))=TRUE,"",OFFSET('Master Schedule Board'!$D$71,MATCH('Rooms by Teacher'!$A99,'Master Schedule Board'!$D$71:$D$2280,0)-1,42))</f>
        <v>0</v>
      </c>
      <c r="I99" s="610">
        <f ca="1">IF((ISERROR(OFFSET('Master Schedule Board'!M160,MATCH('Rooms by Teacher'!$A99,'Master Schedule Board'!$D$71:$D$2280,0)-1,48)))=TRUE,"",OFFSET('Master Schedule Board'!$D$71,MATCH('Rooms by Teacher'!$A99,'Master Schedule Board'!$D$71:$D$2280,0)-1,48))</f>
        <v>0</v>
      </c>
      <c r="J99" s="611">
        <f ca="1">IF((ISERROR(OFFSET('Master Schedule Board'!N160,MATCH('Rooms by Teacher'!$A99,'Master Schedule Board'!$D$71:$D$2280,0)-1,54)))=TRUE,"",OFFSET('Master Schedule Board'!$D$71,MATCH('Rooms by Teacher'!$A99,'Master Schedule Board'!$D$71:$D$2280,0)-1,54))</f>
        <v>0</v>
      </c>
    </row>
    <row r="100" spans="1:10">
      <c r="A100" s="604"/>
      <c r="B100" s="609">
        <f ca="1">IF((ISERROR(OFFSET('Master Schedule Board'!D161,MATCH('Rooms by Teacher'!$A100,'Master Schedule Board'!$D$71:$D$2280,0)-1,6)))=TRUE,"",OFFSET('Master Schedule Board'!$D$71,MATCH('Rooms by Teacher'!$A100,'Master Schedule Board'!$D$71:$D$2280,0)-1,6))</f>
        <v>0</v>
      </c>
      <c r="C100" s="610">
        <f ca="1">IF((ISERROR(OFFSET('Master Schedule Board'!F161,MATCH('Rooms by Teacher'!$A100,'Master Schedule Board'!$D$71:$D$2280,0)-1,12)))=TRUE,"",OFFSET('Master Schedule Board'!$D$71,MATCH('Rooms by Teacher'!$A100,'Master Schedule Board'!$D$71:$D$2280,0)-1,12))</f>
        <v>0</v>
      </c>
      <c r="D100" s="610">
        <f ca="1">IF((ISERROR(OFFSET('Master Schedule Board'!G161,MATCH('Rooms by Teacher'!$A100,'Master Schedule Board'!$D$71:$D$2280,0)-1,18)))=TRUE,"",OFFSET('Master Schedule Board'!$D$71,MATCH('Rooms by Teacher'!$A100,'Master Schedule Board'!$D$71:$D$2280,0)-1,18))</f>
        <v>0</v>
      </c>
      <c r="E100" s="610">
        <f ca="1">IF((ISERROR(OFFSET('Master Schedule Board'!H161,MATCH('Rooms by Teacher'!$A100,'Master Schedule Board'!$D$71:$D$2280,0)-1,24)))=TRUE,"",OFFSET('Master Schedule Board'!$D$71,MATCH('Rooms by Teacher'!$A100,'Master Schedule Board'!$D$71:$D$2280,0)-1,24))</f>
        <v>0</v>
      </c>
      <c r="F100" s="610">
        <f ca="1">IF((ISERROR(OFFSET('Master Schedule Board'!I161,MATCH('Rooms by Teacher'!$A100,'Master Schedule Board'!$D$71:$D$2280,0)-1,30)))=TRUE,"",OFFSET('Master Schedule Board'!$D$71,MATCH('Rooms by Teacher'!$A100,'Master Schedule Board'!$D$71:$D$2280,0)-1,30))</f>
        <v>0</v>
      </c>
      <c r="G100" s="610">
        <f ca="1">IF((ISERROR(OFFSET('Master Schedule Board'!J161,MATCH('Rooms by Teacher'!$A100,'Master Schedule Board'!$D$71:$D$2280,0)-1,36)))=TRUE,"",OFFSET('Master Schedule Board'!$D$71,MATCH('Rooms by Teacher'!$A100,'Master Schedule Board'!$D$71:$D$2280,0)-1,36))</f>
        <v>0</v>
      </c>
      <c r="H100" s="610">
        <f ca="1">IF((ISERROR(OFFSET('Master Schedule Board'!L161,MATCH('Rooms by Teacher'!$A100,'Master Schedule Board'!$D$71:$D$2280,0)-1,42)))=TRUE,"",OFFSET('Master Schedule Board'!$D$71,MATCH('Rooms by Teacher'!$A100,'Master Schedule Board'!$D$71:$D$2280,0)-1,42))</f>
        <v>0</v>
      </c>
      <c r="I100" s="610">
        <f ca="1">IF((ISERROR(OFFSET('Master Schedule Board'!M161,MATCH('Rooms by Teacher'!$A100,'Master Schedule Board'!$D$71:$D$2280,0)-1,48)))=TRUE,"",OFFSET('Master Schedule Board'!$D$71,MATCH('Rooms by Teacher'!$A100,'Master Schedule Board'!$D$71:$D$2280,0)-1,48))</f>
        <v>0</v>
      </c>
      <c r="J100" s="611">
        <f ca="1">IF((ISERROR(OFFSET('Master Schedule Board'!N161,MATCH('Rooms by Teacher'!$A100,'Master Schedule Board'!$D$71:$D$2280,0)-1,54)))=TRUE,"",OFFSET('Master Schedule Board'!$D$71,MATCH('Rooms by Teacher'!$A100,'Master Schedule Board'!$D$71:$D$2280,0)-1,54))</f>
        <v>0</v>
      </c>
    </row>
    <row r="101" spans="1:10">
      <c r="A101" s="604"/>
      <c r="B101" s="609">
        <f ca="1">IF((ISERROR(OFFSET('Master Schedule Board'!D162,MATCH('Rooms by Teacher'!$A101,'Master Schedule Board'!$D$71:$D$2280,0)-1,6)))=TRUE,"",OFFSET('Master Schedule Board'!$D$71,MATCH('Rooms by Teacher'!$A101,'Master Schedule Board'!$D$71:$D$2280,0)-1,6))</f>
        <v>0</v>
      </c>
      <c r="C101" s="610">
        <f ca="1">IF((ISERROR(OFFSET('Master Schedule Board'!F162,MATCH('Rooms by Teacher'!$A101,'Master Schedule Board'!$D$71:$D$2280,0)-1,12)))=TRUE,"",OFFSET('Master Schedule Board'!$D$71,MATCH('Rooms by Teacher'!$A101,'Master Schedule Board'!$D$71:$D$2280,0)-1,12))</f>
        <v>0</v>
      </c>
      <c r="D101" s="610">
        <f ca="1">IF((ISERROR(OFFSET('Master Schedule Board'!G162,MATCH('Rooms by Teacher'!$A101,'Master Schedule Board'!$D$71:$D$2280,0)-1,18)))=TRUE,"",OFFSET('Master Schedule Board'!$D$71,MATCH('Rooms by Teacher'!$A101,'Master Schedule Board'!$D$71:$D$2280,0)-1,18))</f>
        <v>0</v>
      </c>
      <c r="E101" s="610">
        <f ca="1">IF((ISERROR(OFFSET('Master Schedule Board'!H162,MATCH('Rooms by Teacher'!$A101,'Master Schedule Board'!$D$71:$D$2280,0)-1,24)))=TRUE,"",OFFSET('Master Schedule Board'!$D$71,MATCH('Rooms by Teacher'!$A101,'Master Schedule Board'!$D$71:$D$2280,0)-1,24))</f>
        <v>0</v>
      </c>
      <c r="F101" s="610">
        <f ca="1">IF((ISERROR(OFFSET('Master Schedule Board'!I162,MATCH('Rooms by Teacher'!$A101,'Master Schedule Board'!$D$71:$D$2280,0)-1,30)))=TRUE,"",OFFSET('Master Schedule Board'!$D$71,MATCH('Rooms by Teacher'!$A101,'Master Schedule Board'!$D$71:$D$2280,0)-1,30))</f>
        <v>0</v>
      </c>
      <c r="G101" s="610">
        <f ca="1">IF((ISERROR(OFFSET('Master Schedule Board'!J162,MATCH('Rooms by Teacher'!$A101,'Master Schedule Board'!$D$71:$D$2280,0)-1,36)))=TRUE,"",OFFSET('Master Schedule Board'!$D$71,MATCH('Rooms by Teacher'!$A101,'Master Schedule Board'!$D$71:$D$2280,0)-1,36))</f>
        <v>0</v>
      </c>
      <c r="H101" s="610">
        <f ca="1">IF((ISERROR(OFFSET('Master Schedule Board'!L162,MATCH('Rooms by Teacher'!$A101,'Master Schedule Board'!$D$71:$D$2280,0)-1,42)))=TRUE,"",OFFSET('Master Schedule Board'!$D$71,MATCH('Rooms by Teacher'!$A101,'Master Schedule Board'!$D$71:$D$2280,0)-1,42))</f>
        <v>0</v>
      </c>
      <c r="I101" s="610">
        <f ca="1">IF((ISERROR(OFFSET('Master Schedule Board'!M162,MATCH('Rooms by Teacher'!$A101,'Master Schedule Board'!$D$71:$D$2280,0)-1,48)))=TRUE,"",OFFSET('Master Schedule Board'!$D$71,MATCH('Rooms by Teacher'!$A101,'Master Schedule Board'!$D$71:$D$2280,0)-1,48))</f>
        <v>0</v>
      </c>
      <c r="J101" s="611">
        <f ca="1">IF((ISERROR(OFFSET('Master Schedule Board'!N162,MATCH('Rooms by Teacher'!$A101,'Master Schedule Board'!$D$71:$D$2280,0)-1,54)))=TRUE,"",OFFSET('Master Schedule Board'!$D$71,MATCH('Rooms by Teacher'!$A101,'Master Schedule Board'!$D$71:$D$2280,0)-1,54))</f>
        <v>0</v>
      </c>
    </row>
    <row r="102" spans="1:10">
      <c r="A102" s="604"/>
      <c r="B102" s="609">
        <f ca="1">IF((ISERROR(OFFSET('Master Schedule Board'!D163,MATCH('Rooms by Teacher'!$A102,'Master Schedule Board'!$D$71:$D$2280,0)-1,6)))=TRUE,"",OFFSET('Master Schedule Board'!$D$71,MATCH('Rooms by Teacher'!$A102,'Master Schedule Board'!$D$71:$D$2280,0)-1,6))</f>
        <v>0</v>
      </c>
      <c r="C102" s="610">
        <f ca="1">IF((ISERROR(OFFSET('Master Schedule Board'!F163,MATCH('Rooms by Teacher'!$A102,'Master Schedule Board'!$D$71:$D$2280,0)-1,12)))=TRUE,"",OFFSET('Master Schedule Board'!$D$71,MATCH('Rooms by Teacher'!$A102,'Master Schedule Board'!$D$71:$D$2280,0)-1,12))</f>
        <v>0</v>
      </c>
      <c r="D102" s="610">
        <f ca="1">IF((ISERROR(OFFSET('Master Schedule Board'!G163,MATCH('Rooms by Teacher'!$A102,'Master Schedule Board'!$D$71:$D$2280,0)-1,18)))=TRUE,"",OFFSET('Master Schedule Board'!$D$71,MATCH('Rooms by Teacher'!$A102,'Master Schedule Board'!$D$71:$D$2280,0)-1,18))</f>
        <v>0</v>
      </c>
      <c r="E102" s="610">
        <f ca="1">IF((ISERROR(OFFSET('Master Schedule Board'!H163,MATCH('Rooms by Teacher'!$A102,'Master Schedule Board'!$D$71:$D$2280,0)-1,24)))=TRUE,"",OFFSET('Master Schedule Board'!$D$71,MATCH('Rooms by Teacher'!$A102,'Master Schedule Board'!$D$71:$D$2280,0)-1,24))</f>
        <v>0</v>
      </c>
      <c r="F102" s="610">
        <f ca="1">IF((ISERROR(OFFSET('Master Schedule Board'!I163,MATCH('Rooms by Teacher'!$A102,'Master Schedule Board'!$D$71:$D$2280,0)-1,30)))=TRUE,"",OFFSET('Master Schedule Board'!$D$71,MATCH('Rooms by Teacher'!$A102,'Master Schedule Board'!$D$71:$D$2280,0)-1,30))</f>
        <v>0</v>
      </c>
      <c r="G102" s="610">
        <f ca="1">IF((ISERROR(OFFSET('Master Schedule Board'!J163,MATCH('Rooms by Teacher'!$A102,'Master Schedule Board'!$D$71:$D$2280,0)-1,36)))=TRUE,"",OFFSET('Master Schedule Board'!$D$71,MATCH('Rooms by Teacher'!$A102,'Master Schedule Board'!$D$71:$D$2280,0)-1,36))</f>
        <v>0</v>
      </c>
      <c r="H102" s="610">
        <f ca="1">IF((ISERROR(OFFSET('Master Schedule Board'!L163,MATCH('Rooms by Teacher'!$A102,'Master Schedule Board'!$D$71:$D$2280,0)-1,42)))=TRUE,"",OFFSET('Master Schedule Board'!$D$71,MATCH('Rooms by Teacher'!$A102,'Master Schedule Board'!$D$71:$D$2280,0)-1,42))</f>
        <v>0</v>
      </c>
      <c r="I102" s="610">
        <f ca="1">IF((ISERROR(OFFSET('Master Schedule Board'!M163,MATCH('Rooms by Teacher'!$A102,'Master Schedule Board'!$D$71:$D$2280,0)-1,48)))=TRUE,"",OFFSET('Master Schedule Board'!$D$71,MATCH('Rooms by Teacher'!$A102,'Master Schedule Board'!$D$71:$D$2280,0)-1,48))</f>
        <v>0</v>
      </c>
      <c r="J102" s="611">
        <f ca="1">IF((ISERROR(OFFSET('Master Schedule Board'!N163,MATCH('Rooms by Teacher'!$A102,'Master Schedule Board'!$D$71:$D$2280,0)-1,54)))=TRUE,"",OFFSET('Master Schedule Board'!$D$71,MATCH('Rooms by Teacher'!$A102,'Master Schedule Board'!$D$71:$D$2280,0)-1,54))</f>
        <v>0</v>
      </c>
    </row>
    <row r="103" spans="1:10">
      <c r="A103" s="604"/>
      <c r="B103" s="609">
        <f ca="1">IF((ISERROR(OFFSET('Master Schedule Board'!D164,MATCH('Rooms by Teacher'!$A103,'Master Schedule Board'!$D$71:$D$2280,0)-1,6)))=TRUE,"",OFFSET('Master Schedule Board'!$D$71,MATCH('Rooms by Teacher'!$A103,'Master Schedule Board'!$D$71:$D$2280,0)-1,6))</f>
        <v>0</v>
      </c>
      <c r="C103" s="610">
        <f ca="1">IF((ISERROR(OFFSET('Master Schedule Board'!F164,MATCH('Rooms by Teacher'!$A103,'Master Schedule Board'!$D$71:$D$2280,0)-1,12)))=TRUE,"",OFFSET('Master Schedule Board'!$D$71,MATCH('Rooms by Teacher'!$A103,'Master Schedule Board'!$D$71:$D$2280,0)-1,12))</f>
        <v>0</v>
      </c>
      <c r="D103" s="610">
        <f ca="1">IF((ISERROR(OFFSET('Master Schedule Board'!G164,MATCH('Rooms by Teacher'!$A103,'Master Schedule Board'!$D$71:$D$2280,0)-1,18)))=TRUE,"",OFFSET('Master Schedule Board'!$D$71,MATCH('Rooms by Teacher'!$A103,'Master Schedule Board'!$D$71:$D$2280,0)-1,18))</f>
        <v>0</v>
      </c>
      <c r="E103" s="610">
        <f ca="1">IF((ISERROR(OFFSET('Master Schedule Board'!H164,MATCH('Rooms by Teacher'!$A103,'Master Schedule Board'!$D$71:$D$2280,0)-1,24)))=TRUE,"",OFFSET('Master Schedule Board'!$D$71,MATCH('Rooms by Teacher'!$A103,'Master Schedule Board'!$D$71:$D$2280,0)-1,24))</f>
        <v>0</v>
      </c>
      <c r="F103" s="610">
        <f ca="1">IF((ISERROR(OFFSET('Master Schedule Board'!I164,MATCH('Rooms by Teacher'!$A103,'Master Schedule Board'!$D$71:$D$2280,0)-1,30)))=TRUE,"",OFFSET('Master Schedule Board'!$D$71,MATCH('Rooms by Teacher'!$A103,'Master Schedule Board'!$D$71:$D$2280,0)-1,30))</f>
        <v>0</v>
      </c>
      <c r="G103" s="610">
        <f ca="1">IF((ISERROR(OFFSET('Master Schedule Board'!J164,MATCH('Rooms by Teacher'!$A103,'Master Schedule Board'!$D$71:$D$2280,0)-1,36)))=TRUE,"",OFFSET('Master Schedule Board'!$D$71,MATCH('Rooms by Teacher'!$A103,'Master Schedule Board'!$D$71:$D$2280,0)-1,36))</f>
        <v>0</v>
      </c>
      <c r="H103" s="610">
        <f ca="1">IF((ISERROR(OFFSET('Master Schedule Board'!L164,MATCH('Rooms by Teacher'!$A103,'Master Schedule Board'!$D$71:$D$2280,0)-1,42)))=TRUE,"",OFFSET('Master Schedule Board'!$D$71,MATCH('Rooms by Teacher'!$A103,'Master Schedule Board'!$D$71:$D$2280,0)-1,42))</f>
        <v>0</v>
      </c>
      <c r="I103" s="610">
        <f ca="1">IF((ISERROR(OFFSET('Master Schedule Board'!M164,MATCH('Rooms by Teacher'!$A103,'Master Schedule Board'!$D$71:$D$2280,0)-1,48)))=TRUE,"",OFFSET('Master Schedule Board'!$D$71,MATCH('Rooms by Teacher'!$A103,'Master Schedule Board'!$D$71:$D$2280,0)-1,48))</f>
        <v>0</v>
      </c>
      <c r="J103" s="611">
        <f ca="1">IF((ISERROR(OFFSET('Master Schedule Board'!N164,MATCH('Rooms by Teacher'!$A103,'Master Schedule Board'!$D$71:$D$2280,0)-1,54)))=TRUE,"",OFFSET('Master Schedule Board'!$D$71,MATCH('Rooms by Teacher'!$A103,'Master Schedule Board'!$D$71:$D$2280,0)-1,54))</f>
        <v>0</v>
      </c>
    </row>
    <row r="104" spans="1:10">
      <c r="A104" s="604"/>
      <c r="B104" s="609">
        <f ca="1">IF((ISERROR(OFFSET('Master Schedule Board'!D165,MATCH('Rooms by Teacher'!$A104,'Master Schedule Board'!$D$71:$D$2280,0)-1,6)))=TRUE,"",OFFSET('Master Schedule Board'!$D$71,MATCH('Rooms by Teacher'!$A104,'Master Schedule Board'!$D$71:$D$2280,0)-1,6))</f>
        <v>0</v>
      </c>
      <c r="C104" s="610">
        <f ca="1">IF((ISERROR(OFFSET('Master Schedule Board'!F165,MATCH('Rooms by Teacher'!$A104,'Master Schedule Board'!$D$71:$D$2280,0)-1,12)))=TRUE,"",OFFSET('Master Schedule Board'!$D$71,MATCH('Rooms by Teacher'!$A104,'Master Schedule Board'!$D$71:$D$2280,0)-1,12))</f>
        <v>0</v>
      </c>
      <c r="D104" s="610">
        <f ca="1">IF((ISERROR(OFFSET('Master Schedule Board'!G165,MATCH('Rooms by Teacher'!$A104,'Master Schedule Board'!$D$71:$D$2280,0)-1,18)))=TRUE,"",OFFSET('Master Schedule Board'!$D$71,MATCH('Rooms by Teacher'!$A104,'Master Schedule Board'!$D$71:$D$2280,0)-1,18))</f>
        <v>0</v>
      </c>
      <c r="E104" s="610">
        <f ca="1">IF((ISERROR(OFFSET('Master Schedule Board'!H165,MATCH('Rooms by Teacher'!$A104,'Master Schedule Board'!$D$71:$D$2280,0)-1,24)))=TRUE,"",OFFSET('Master Schedule Board'!$D$71,MATCH('Rooms by Teacher'!$A104,'Master Schedule Board'!$D$71:$D$2280,0)-1,24))</f>
        <v>0</v>
      </c>
      <c r="F104" s="610">
        <f ca="1">IF((ISERROR(OFFSET('Master Schedule Board'!I165,MATCH('Rooms by Teacher'!$A104,'Master Schedule Board'!$D$71:$D$2280,0)-1,30)))=TRUE,"",OFFSET('Master Schedule Board'!$D$71,MATCH('Rooms by Teacher'!$A104,'Master Schedule Board'!$D$71:$D$2280,0)-1,30))</f>
        <v>0</v>
      </c>
      <c r="G104" s="610">
        <f ca="1">IF((ISERROR(OFFSET('Master Schedule Board'!J165,MATCH('Rooms by Teacher'!$A104,'Master Schedule Board'!$D$71:$D$2280,0)-1,36)))=TRUE,"",OFFSET('Master Schedule Board'!$D$71,MATCH('Rooms by Teacher'!$A104,'Master Schedule Board'!$D$71:$D$2280,0)-1,36))</f>
        <v>0</v>
      </c>
      <c r="H104" s="610">
        <f ca="1">IF((ISERROR(OFFSET('Master Schedule Board'!L165,MATCH('Rooms by Teacher'!$A104,'Master Schedule Board'!$D$71:$D$2280,0)-1,42)))=TRUE,"",OFFSET('Master Schedule Board'!$D$71,MATCH('Rooms by Teacher'!$A104,'Master Schedule Board'!$D$71:$D$2280,0)-1,42))</f>
        <v>0</v>
      </c>
      <c r="I104" s="610">
        <f ca="1">IF((ISERROR(OFFSET('Master Schedule Board'!M165,MATCH('Rooms by Teacher'!$A104,'Master Schedule Board'!$D$71:$D$2280,0)-1,48)))=TRUE,"",OFFSET('Master Schedule Board'!$D$71,MATCH('Rooms by Teacher'!$A104,'Master Schedule Board'!$D$71:$D$2280,0)-1,48))</f>
        <v>0</v>
      </c>
      <c r="J104" s="611">
        <f ca="1">IF((ISERROR(OFFSET('Master Schedule Board'!N165,MATCH('Rooms by Teacher'!$A104,'Master Schedule Board'!$D$71:$D$2280,0)-1,54)))=TRUE,"",OFFSET('Master Schedule Board'!$D$71,MATCH('Rooms by Teacher'!$A104,'Master Schedule Board'!$D$71:$D$2280,0)-1,54))</f>
        <v>0</v>
      </c>
    </row>
    <row r="105" spans="1:10">
      <c r="A105" s="604"/>
      <c r="B105" s="609">
        <f ca="1">IF((ISERROR(OFFSET('Master Schedule Board'!D166,MATCH('Rooms by Teacher'!$A105,'Master Schedule Board'!$D$71:$D$2280,0)-1,6)))=TRUE,"",OFFSET('Master Schedule Board'!$D$71,MATCH('Rooms by Teacher'!$A105,'Master Schedule Board'!$D$71:$D$2280,0)-1,6))</f>
        <v>0</v>
      </c>
      <c r="C105" s="610">
        <f ca="1">IF((ISERROR(OFFSET('Master Schedule Board'!F166,MATCH('Rooms by Teacher'!$A105,'Master Schedule Board'!$D$71:$D$2280,0)-1,12)))=TRUE,"",OFFSET('Master Schedule Board'!$D$71,MATCH('Rooms by Teacher'!$A105,'Master Schedule Board'!$D$71:$D$2280,0)-1,12))</f>
        <v>0</v>
      </c>
      <c r="D105" s="610">
        <f ca="1">IF((ISERROR(OFFSET('Master Schedule Board'!G166,MATCH('Rooms by Teacher'!$A105,'Master Schedule Board'!$D$71:$D$2280,0)-1,18)))=TRUE,"",OFFSET('Master Schedule Board'!$D$71,MATCH('Rooms by Teacher'!$A105,'Master Schedule Board'!$D$71:$D$2280,0)-1,18))</f>
        <v>0</v>
      </c>
      <c r="E105" s="610">
        <f ca="1">IF((ISERROR(OFFSET('Master Schedule Board'!H166,MATCH('Rooms by Teacher'!$A105,'Master Schedule Board'!$D$71:$D$2280,0)-1,24)))=TRUE,"",OFFSET('Master Schedule Board'!$D$71,MATCH('Rooms by Teacher'!$A105,'Master Schedule Board'!$D$71:$D$2280,0)-1,24))</f>
        <v>0</v>
      </c>
      <c r="F105" s="610">
        <f ca="1">IF((ISERROR(OFFSET('Master Schedule Board'!I166,MATCH('Rooms by Teacher'!$A105,'Master Schedule Board'!$D$71:$D$2280,0)-1,30)))=TRUE,"",OFFSET('Master Schedule Board'!$D$71,MATCH('Rooms by Teacher'!$A105,'Master Schedule Board'!$D$71:$D$2280,0)-1,30))</f>
        <v>0</v>
      </c>
      <c r="G105" s="610">
        <f ca="1">IF((ISERROR(OFFSET('Master Schedule Board'!J166,MATCH('Rooms by Teacher'!$A105,'Master Schedule Board'!$D$71:$D$2280,0)-1,36)))=TRUE,"",OFFSET('Master Schedule Board'!$D$71,MATCH('Rooms by Teacher'!$A105,'Master Schedule Board'!$D$71:$D$2280,0)-1,36))</f>
        <v>0</v>
      </c>
      <c r="H105" s="610">
        <f ca="1">IF((ISERROR(OFFSET('Master Schedule Board'!L166,MATCH('Rooms by Teacher'!$A105,'Master Schedule Board'!$D$71:$D$2280,0)-1,42)))=TRUE,"",OFFSET('Master Schedule Board'!$D$71,MATCH('Rooms by Teacher'!$A105,'Master Schedule Board'!$D$71:$D$2280,0)-1,42))</f>
        <v>0</v>
      </c>
      <c r="I105" s="610">
        <f ca="1">IF((ISERROR(OFFSET('Master Schedule Board'!M166,MATCH('Rooms by Teacher'!$A105,'Master Schedule Board'!$D$71:$D$2280,0)-1,48)))=TRUE,"",OFFSET('Master Schedule Board'!$D$71,MATCH('Rooms by Teacher'!$A105,'Master Schedule Board'!$D$71:$D$2280,0)-1,48))</f>
        <v>0</v>
      </c>
      <c r="J105" s="611">
        <f ca="1">IF((ISERROR(OFFSET('Master Schedule Board'!N166,MATCH('Rooms by Teacher'!$A105,'Master Schedule Board'!$D$71:$D$2280,0)-1,54)))=TRUE,"",OFFSET('Master Schedule Board'!$D$71,MATCH('Rooms by Teacher'!$A105,'Master Schedule Board'!$D$71:$D$2280,0)-1,54))</f>
        <v>0</v>
      </c>
    </row>
    <row r="106" spans="1:10">
      <c r="A106" s="604"/>
      <c r="B106" s="609">
        <f ca="1">IF((ISERROR(OFFSET('Master Schedule Board'!D167,MATCH('Rooms by Teacher'!$A106,'Master Schedule Board'!$D$71:$D$2280,0)-1,6)))=TRUE,"",OFFSET('Master Schedule Board'!$D$71,MATCH('Rooms by Teacher'!$A106,'Master Schedule Board'!$D$71:$D$2280,0)-1,6))</f>
        <v>0</v>
      </c>
      <c r="C106" s="610">
        <f ca="1">IF((ISERROR(OFFSET('Master Schedule Board'!F167,MATCH('Rooms by Teacher'!$A106,'Master Schedule Board'!$D$71:$D$2280,0)-1,12)))=TRUE,"",OFFSET('Master Schedule Board'!$D$71,MATCH('Rooms by Teacher'!$A106,'Master Schedule Board'!$D$71:$D$2280,0)-1,12))</f>
        <v>0</v>
      </c>
      <c r="D106" s="610">
        <f ca="1">IF((ISERROR(OFFSET('Master Schedule Board'!G167,MATCH('Rooms by Teacher'!$A106,'Master Schedule Board'!$D$71:$D$2280,0)-1,18)))=TRUE,"",OFFSET('Master Schedule Board'!$D$71,MATCH('Rooms by Teacher'!$A106,'Master Schedule Board'!$D$71:$D$2280,0)-1,18))</f>
        <v>0</v>
      </c>
      <c r="E106" s="610">
        <f ca="1">IF((ISERROR(OFFSET('Master Schedule Board'!H167,MATCH('Rooms by Teacher'!$A106,'Master Schedule Board'!$D$71:$D$2280,0)-1,24)))=TRUE,"",OFFSET('Master Schedule Board'!$D$71,MATCH('Rooms by Teacher'!$A106,'Master Schedule Board'!$D$71:$D$2280,0)-1,24))</f>
        <v>0</v>
      </c>
      <c r="F106" s="610">
        <f ca="1">IF((ISERROR(OFFSET('Master Schedule Board'!I167,MATCH('Rooms by Teacher'!$A106,'Master Schedule Board'!$D$71:$D$2280,0)-1,30)))=TRUE,"",OFFSET('Master Schedule Board'!$D$71,MATCH('Rooms by Teacher'!$A106,'Master Schedule Board'!$D$71:$D$2280,0)-1,30))</f>
        <v>0</v>
      </c>
      <c r="G106" s="610">
        <f ca="1">IF((ISERROR(OFFSET('Master Schedule Board'!J167,MATCH('Rooms by Teacher'!$A106,'Master Schedule Board'!$D$71:$D$2280,0)-1,36)))=TRUE,"",OFFSET('Master Schedule Board'!$D$71,MATCH('Rooms by Teacher'!$A106,'Master Schedule Board'!$D$71:$D$2280,0)-1,36))</f>
        <v>0</v>
      </c>
      <c r="H106" s="610">
        <f ca="1">IF((ISERROR(OFFSET('Master Schedule Board'!L167,MATCH('Rooms by Teacher'!$A106,'Master Schedule Board'!$D$71:$D$2280,0)-1,42)))=TRUE,"",OFFSET('Master Schedule Board'!$D$71,MATCH('Rooms by Teacher'!$A106,'Master Schedule Board'!$D$71:$D$2280,0)-1,42))</f>
        <v>0</v>
      </c>
      <c r="I106" s="610">
        <f ca="1">IF((ISERROR(OFFSET('Master Schedule Board'!M167,MATCH('Rooms by Teacher'!$A106,'Master Schedule Board'!$D$71:$D$2280,0)-1,48)))=TRUE,"",OFFSET('Master Schedule Board'!$D$71,MATCH('Rooms by Teacher'!$A106,'Master Schedule Board'!$D$71:$D$2280,0)-1,48))</f>
        <v>0</v>
      </c>
      <c r="J106" s="611">
        <f ca="1">IF((ISERROR(OFFSET('Master Schedule Board'!N167,MATCH('Rooms by Teacher'!$A106,'Master Schedule Board'!$D$71:$D$2280,0)-1,54)))=TRUE,"",OFFSET('Master Schedule Board'!$D$71,MATCH('Rooms by Teacher'!$A106,'Master Schedule Board'!$D$71:$D$2280,0)-1,54))</f>
        <v>0</v>
      </c>
    </row>
    <row r="107" spans="1:10">
      <c r="A107" s="604"/>
      <c r="B107" s="609">
        <f ca="1">IF((ISERROR(OFFSET('Master Schedule Board'!D168,MATCH('Rooms by Teacher'!$A107,'Master Schedule Board'!$D$71:$D$2280,0)-1,6)))=TRUE,"",OFFSET('Master Schedule Board'!$D$71,MATCH('Rooms by Teacher'!$A107,'Master Schedule Board'!$D$71:$D$2280,0)-1,6))</f>
        <v>0</v>
      </c>
      <c r="C107" s="610">
        <f ca="1">IF((ISERROR(OFFSET('Master Schedule Board'!F168,MATCH('Rooms by Teacher'!$A107,'Master Schedule Board'!$D$71:$D$2280,0)-1,12)))=TRUE,"",OFFSET('Master Schedule Board'!$D$71,MATCH('Rooms by Teacher'!$A107,'Master Schedule Board'!$D$71:$D$2280,0)-1,12))</f>
        <v>0</v>
      </c>
      <c r="D107" s="610">
        <f ca="1">IF((ISERROR(OFFSET('Master Schedule Board'!G168,MATCH('Rooms by Teacher'!$A107,'Master Schedule Board'!$D$71:$D$2280,0)-1,18)))=TRUE,"",OFFSET('Master Schedule Board'!$D$71,MATCH('Rooms by Teacher'!$A107,'Master Schedule Board'!$D$71:$D$2280,0)-1,18))</f>
        <v>0</v>
      </c>
      <c r="E107" s="610">
        <f ca="1">IF((ISERROR(OFFSET('Master Schedule Board'!H168,MATCH('Rooms by Teacher'!$A107,'Master Schedule Board'!$D$71:$D$2280,0)-1,24)))=TRUE,"",OFFSET('Master Schedule Board'!$D$71,MATCH('Rooms by Teacher'!$A107,'Master Schedule Board'!$D$71:$D$2280,0)-1,24))</f>
        <v>0</v>
      </c>
      <c r="F107" s="610">
        <f ca="1">IF((ISERROR(OFFSET('Master Schedule Board'!I168,MATCH('Rooms by Teacher'!$A107,'Master Schedule Board'!$D$71:$D$2280,0)-1,30)))=TRUE,"",OFFSET('Master Schedule Board'!$D$71,MATCH('Rooms by Teacher'!$A107,'Master Schedule Board'!$D$71:$D$2280,0)-1,30))</f>
        <v>0</v>
      </c>
      <c r="G107" s="610">
        <f ca="1">IF((ISERROR(OFFSET('Master Schedule Board'!J168,MATCH('Rooms by Teacher'!$A107,'Master Schedule Board'!$D$71:$D$2280,0)-1,36)))=TRUE,"",OFFSET('Master Schedule Board'!$D$71,MATCH('Rooms by Teacher'!$A107,'Master Schedule Board'!$D$71:$D$2280,0)-1,36))</f>
        <v>0</v>
      </c>
      <c r="H107" s="610">
        <f ca="1">IF((ISERROR(OFFSET('Master Schedule Board'!L168,MATCH('Rooms by Teacher'!$A107,'Master Schedule Board'!$D$71:$D$2280,0)-1,42)))=TRUE,"",OFFSET('Master Schedule Board'!$D$71,MATCH('Rooms by Teacher'!$A107,'Master Schedule Board'!$D$71:$D$2280,0)-1,42))</f>
        <v>0</v>
      </c>
      <c r="I107" s="610">
        <f ca="1">IF((ISERROR(OFFSET('Master Schedule Board'!M168,MATCH('Rooms by Teacher'!$A107,'Master Schedule Board'!$D$71:$D$2280,0)-1,48)))=TRUE,"",OFFSET('Master Schedule Board'!$D$71,MATCH('Rooms by Teacher'!$A107,'Master Schedule Board'!$D$71:$D$2280,0)-1,48))</f>
        <v>0</v>
      </c>
      <c r="J107" s="611">
        <f ca="1">IF((ISERROR(OFFSET('Master Schedule Board'!N168,MATCH('Rooms by Teacher'!$A107,'Master Schedule Board'!$D$71:$D$2280,0)-1,54)))=TRUE,"",OFFSET('Master Schedule Board'!$D$71,MATCH('Rooms by Teacher'!$A107,'Master Schedule Board'!$D$71:$D$2280,0)-1,54))</f>
        <v>0</v>
      </c>
    </row>
    <row r="108" spans="1:10">
      <c r="A108" s="604"/>
      <c r="B108" s="609">
        <f ca="1">IF((ISERROR(OFFSET('Master Schedule Board'!D169,MATCH('Rooms by Teacher'!$A108,'Master Schedule Board'!$D$71:$D$2280,0)-1,6)))=TRUE,"",OFFSET('Master Schedule Board'!$D$71,MATCH('Rooms by Teacher'!$A108,'Master Schedule Board'!$D$71:$D$2280,0)-1,6))</f>
        <v>0</v>
      </c>
      <c r="C108" s="610">
        <f ca="1">IF((ISERROR(OFFSET('Master Schedule Board'!F169,MATCH('Rooms by Teacher'!$A108,'Master Schedule Board'!$D$71:$D$2280,0)-1,12)))=TRUE,"",OFFSET('Master Schedule Board'!$D$71,MATCH('Rooms by Teacher'!$A108,'Master Schedule Board'!$D$71:$D$2280,0)-1,12))</f>
        <v>0</v>
      </c>
      <c r="D108" s="610">
        <f ca="1">IF((ISERROR(OFFSET('Master Schedule Board'!G169,MATCH('Rooms by Teacher'!$A108,'Master Schedule Board'!$D$71:$D$2280,0)-1,18)))=TRUE,"",OFFSET('Master Schedule Board'!$D$71,MATCH('Rooms by Teacher'!$A108,'Master Schedule Board'!$D$71:$D$2280,0)-1,18))</f>
        <v>0</v>
      </c>
      <c r="E108" s="610">
        <f ca="1">IF((ISERROR(OFFSET('Master Schedule Board'!H169,MATCH('Rooms by Teacher'!$A108,'Master Schedule Board'!$D$71:$D$2280,0)-1,24)))=TRUE,"",OFFSET('Master Schedule Board'!$D$71,MATCH('Rooms by Teacher'!$A108,'Master Schedule Board'!$D$71:$D$2280,0)-1,24))</f>
        <v>0</v>
      </c>
      <c r="F108" s="610">
        <f ca="1">IF((ISERROR(OFFSET('Master Schedule Board'!I169,MATCH('Rooms by Teacher'!$A108,'Master Schedule Board'!$D$71:$D$2280,0)-1,30)))=TRUE,"",OFFSET('Master Schedule Board'!$D$71,MATCH('Rooms by Teacher'!$A108,'Master Schedule Board'!$D$71:$D$2280,0)-1,30))</f>
        <v>0</v>
      </c>
      <c r="G108" s="610">
        <f ca="1">IF((ISERROR(OFFSET('Master Schedule Board'!J169,MATCH('Rooms by Teacher'!$A108,'Master Schedule Board'!$D$71:$D$2280,0)-1,36)))=TRUE,"",OFFSET('Master Schedule Board'!$D$71,MATCH('Rooms by Teacher'!$A108,'Master Schedule Board'!$D$71:$D$2280,0)-1,36))</f>
        <v>0</v>
      </c>
      <c r="H108" s="610">
        <f ca="1">IF((ISERROR(OFFSET('Master Schedule Board'!L169,MATCH('Rooms by Teacher'!$A108,'Master Schedule Board'!$D$71:$D$2280,0)-1,42)))=TRUE,"",OFFSET('Master Schedule Board'!$D$71,MATCH('Rooms by Teacher'!$A108,'Master Schedule Board'!$D$71:$D$2280,0)-1,42))</f>
        <v>0</v>
      </c>
      <c r="I108" s="610">
        <f ca="1">IF((ISERROR(OFFSET('Master Schedule Board'!M169,MATCH('Rooms by Teacher'!$A108,'Master Schedule Board'!$D$71:$D$2280,0)-1,48)))=TRUE,"",OFFSET('Master Schedule Board'!$D$71,MATCH('Rooms by Teacher'!$A108,'Master Schedule Board'!$D$71:$D$2280,0)-1,48))</f>
        <v>0</v>
      </c>
      <c r="J108" s="611">
        <f ca="1">IF((ISERROR(OFFSET('Master Schedule Board'!N169,MATCH('Rooms by Teacher'!$A108,'Master Schedule Board'!$D$71:$D$2280,0)-1,54)))=TRUE,"",OFFSET('Master Schedule Board'!$D$71,MATCH('Rooms by Teacher'!$A108,'Master Schedule Board'!$D$71:$D$2280,0)-1,54))</f>
        <v>0</v>
      </c>
    </row>
    <row r="109" spans="1:10">
      <c r="A109" s="604"/>
      <c r="B109" s="609">
        <f ca="1">IF((ISERROR(OFFSET('Master Schedule Board'!D170,MATCH('Rooms by Teacher'!$A109,'Master Schedule Board'!$D$71:$D$2280,0)-1,6)))=TRUE,"",OFFSET('Master Schedule Board'!$D$71,MATCH('Rooms by Teacher'!$A109,'Master Schedule Board'!$D$71:$D$2280,0)-1,6))</f>
        <v>0</v>
      </c>
      <c r="C109" s="610">
        <f ca="1">IF((ISERROR(OFFSET('Master Schedule Board'!F170,MATCH('Rooms by Teacher'!$A109,'Master Schedule Board'!$D$71:$D$2280,0)-1,12)))=TRUE,"",OFFSET('Master Schedule Board'!$D$71,MATCH('Rooms by Teacher'!$A109,'Master Schedule Board'!$D$71:$D$2280,0)-1,12))</f>
        <v>0</v>
      </c>
      <c r="D109" s="610">
        <f ca="1">IF((ISERROR(OFFSET('Master Schedule Board'!G170,MATCH('Rooms by Teacher'!$A109,'Master Schedule Board'!$D$71:$D$2280,0)-1,18)))=TRUE,"",OFFSET('Master Schedule Board'!$D$71,MATCH('Rooms by Teacher'!$A109,'Master Schedule Board'!$D$71:$D$2280,0)-1,18))</f>
        <v>0</v>
      </c>
      <c r="E109" s="610">
        <f ca="1">IF((ISERROR(OFFSET('Master Schedule Board'!H170,MATCH('Rooms by Teacher'!$A109,'Master Schedule Board'!$D$71:$D$2280,0)-1,24)))=TRUE,"",OFFSET('Master Schedule Board'!$D$71,MATCH('Rooms by Teacher'!$A109,'Master Schedule Board'!$D$71:$D$2280,0)-1,24))</f>
        <v>0</v>
      </c>
      <c r="F109" s="610">
        <f ca="1">IF((ISERROR(OFFSET('Master Schedule Board'!I170,MATCH('Rooms by Teacher'!$A109,'Master Schedule Board'!$D$71:$D$2280,0)-1,30)))=TRUE,"",OFFSET('Master Schedule Board'!$D$71,MATCH('Rooms by Teacher'!$A109,'Master Schedule Board'!$D$71:$D$2280,0)-1,30))</f>
        <v>0</v>
      </c>
      <c r="G109" s="610">
        <f ca="1">IF((ISERROR(OFFSET('Master Schedule Board'!J170,MATCH('Rooms by Teacher'!$A109,'Master Schedule Board'!$D$71:$D$2280,0)-1,36)))=TRUE,"",OFFSET('Master Schedule Board'!$D$71,MATCH('Rooms by Teacher'!$A109,'Master Schedule Board'!$D$71:$D$2280,0)-1,36))</f>
        <v>0</v>
      </c>
      <c r="H109" s="610">
        <f ca="1">IF((ISERROR(OFFSET('Master Schedule Board'!L170,MATCH('Rooms by Teacher'!$A109,'Master Schedule Board'!$D$71:$D$2280,0)-1,42)))=TRUE,"",OFFSET('Master Schedule Board'!$D$71,MATCH('Rooms by Teacher'!$A109,'Master Schedule Board'!$D$71:$D$2280,0)-1,42))</f>
        <v>0</v>
      </c>
      <c r="I109" s="610">
        <f ca="1">IF((ISERROR(OFFSET('Master Schedule Board'!M170,MATCH('Rooms by Teacher'!$A109,'Master Schedule Board'!$D$71:$D$2280,0)-1,48)))=TRUE,"",OFFSET('Master Schedule Board'!$D$71,MATCH('Rooms by Teacher'!$A109,'Master Schedule Board'!$D$71:$D$2280,0)-1,48))</f>
        <v>0</v>
      </c>
      <c r="J109" s="611">
        <f ca="1">IF((ISERROR(OFFSET('Master Schedule Board'!N170,MATCH('Rooms by Teacher'!$A109,'Master Schedule Board'!$D$71:$D$2280,0)-1,54)))=TRUE,"",OFFSET('Master Schedule Board'!$D$71,MATCH('Rooms by Teacher'!$A109,'Master Schedule Board'!$D$71:$D$2280,0)-1,54))</f>
        <v>0</v>
      </c>
    </row>
    <row r="110" spans="1:10">
      <c r="A110" s="604"/>
      <c r="B110" s="609">
        <f ca="1">IF((ISERROR(OFFSET('Master Schedule Board'!D171,MATCH('Rooms by Teacher'!$A110,'Master Schedule Board'!$D$71:$D$2280,0)-1,6)))=TRUE,"",OFFSET('Master Schedule Board'!$D$71,MATCH('Rooms by Teacher'!$A110,'Master Schedule Board'!$D$71:$D$2280,0)-1,6))</f>
        <v>0</v>
      </c>
      <c r="C110" s="610">
        <f ca="1">IF((ISERROR(OFFSET('Master Schedule Board'!F171,MATCH('Rooms by Teacher'!$A110,'Master Schedule Board'!$D$71:$D$2280,0)-1,12)))=TRUE,"",OFFSET('Master Schedule Board'!$D$71,MATCH('Rooms by Teacher'!$A110,'Master Schedule Board'!$D$71:$D$2280,0)-1,12))</f>
        <v>0</v>
      </c>
      <c r="D110" s="610">
        <f ca="1">IF((ISERROR(OFFSET('Master Schedule Board'!G171,MATCH('Rooms by Teacher'!$A110,'Master Schedule Board'!$D$71:$D$2280,0)-1,18)))=TRUE,"",OFFSET('Master Schedule Board'!$D$71,MATCH('Rooms by Teacher'!$A110,'Master Schedule Board'!$D$71:$D$2280,0)-1,18))</f>
        <v>0</v>
      </c>
      <c r="E110" s="610">
        <f ca="1">IF((ISERROR(OFFSET('Master Schedule Board'!H171,MATCH('Rooms by Teacher'!$A110,'Master Schedule Board'!$D$71:$D$2280,0)-1,24)))=TRUE,"",OFFSET('Master Schedule Board'!$D$71,MATCH('Rooms by Teacher'!$A110,'Master Schedule Board'!$D$71:$D$2280,0)-1,24))</f>
        <v>0</v>
      </c>
      <c r="F110" s="610">
        <f ca="1">IF((ISERROR(OFFSET('Master Schedule Board'!I171,MATCH('Rooms by Teacher'!$A110,'Master Schedule Board'!$D$71:$D$2280,0)-1,30)))=TRUE,"",OFFSET('Master Schedule Board'!$D$71,MATCH('Rooms by Teacher'!$A110,'Master Schedule Board'!$D$71:$D$2280,0)-1,30))</f>
        <v>0</v>
      </c>
      <c r="G110" s="610">
        <f ca="1">IF((ISERROR(OFFSET('Master Schedule Board'!J171,MATCH('Rooms by Teacher'!$A110,'Master Schedule Board'!$D$71:$D$2280,0)-1,36)))=TRUE,"",OFFSET('Master Schedule Board'!$D$71,MATCH('Rooms by Teacher'!$A110,'Master Schedule Board'!$D$71:$D$2280,0)-1,36))</f>
        <v>0</v>
      </c>
      <c r="H110" s="610">
        <f ca="1">IF((ISERROR(OFFSET('Master Schedule Board'!L171,MATCH('Rooms by Teacher'!$A110,'Master Schedule Board'!$D$71:$D$2280,0)-1,42)))=TRUE,"",OFFSET('Master Schedule Board'!$D$71,MATCH('Rooms by Teacher'!$A110,'Master Schedule Board'!$D$71:$D$2280,0)-1,42))</f>
        <v>0</v>
      </c>
      <c r="I110" s="610">
        <f ca="1">IF((ISERROR(OFFSET('Master Schedule Board'!M171,MATCH('Rooms by Teacher'!$A110,'Master Schedule Board'!$D$71:$D$2280,0)-1,48)))=TRUE,"",OFFSET('Master Schedule Board'!$D$71,MATCH('Rooms by Teacher'!$A110,'Master Schedule Board'!$D$71:$D$2280,0)-1,48))</f>
        <v>0</v>
      </c>
      <c r="J110" s="611">
        <f ca="1">IF((ISERROR(OFFSET('Master Schedule Board'!N171,MATCH('Rooms by Teacher'!$A110,'Master Schedule Board'!$D$71:$D$2280,0)-1,54)))=TRUE,"",OFFSET('Master Schedule Board'!$D$71,MATCH('Rooms by Teacher'!$A110,'Master Schedule Board'!$D$71:$D$2280,0)-1,54))</f>
        <v>0</v>
      </c>
    </row>
    <row r="111" spans="1:10">
      <c r="A111" s="604"/>
      <c r="B111" s="609">
        <f ca="1">IF((ISERROR(OFFSET('Master Schedule Board'!D172,MATCH('Rooms by Teacher'!$A111,'Master Schedule Board'!$D$71:$D$2280,0)-1,6)))=TRUE,"",OFFSET('Master Schedule Board'!$D$71,MATCH('Rooms by Teacher'!$A111,'Master Schedule Board'!$D$71:$D$2280,0)-1,6))</f>
        <v>0</v>
      </c>
      <c r="C111" s="610">
        <f ca="1">IF((ISERROR(OFFSET('Master Schedule Board'!F172,MATCH('Rooms by Teacher'!$A111,'Master Schedule Board'!$D$71:$D$2280,0)-1,12)))=TRUE,"",OFFSET('Master Schedule Board'!$D$71,MATCH('Rooms by Teacher'!$A111,'Master Schedule Board'!$D$71:$D$2280,0)-1,12))</f>
        <v>0</v>
      </c>
      <c r="D111" s="610">
        <f ca="1">IF((ISERROR(OFFSET('Master Schedule Board'!G172,MATCH('Rooms by Teacher'!$A111,'Master Schedule Board'!$D$71:$D$2280,0)-1,18)))=TRUE,"",OFFSET('Master Schedule Board'!$D$71,MATCH('Rooms by Teacher'!$A111,'Master Schedule Board'!$D$71:$D$2280,0)-1,18))</f>
        <v>0</v>
      </c>
      <c r="E111" s="610">
        <f ca="1">IF((ISERROR(OFFSET('Master Schedule Board'!H172,MATCH('Rooms by Teacher'!$A111,'Master Schedule Board'!$D$71:$D$2280,0)-1,24)))=TRUE,"",OFFSET('Master Schedule Board'!$D$71,MATCH('Rooms by Teacher'!$A111,'Master Schedule Board'!$D$71:$D$2280,0)-1,24))</f>
        <v>0</v>
      </c>
      <c r="F111" s="610">
        <f ca="1">IF((ISERROR(OFFSET('Master Schedule Board'!I172,MATCH('Rooms by Teacher'!$A111,'Master Schedule Board'!$D$71:$D$2280,0)-1,30)))=TRUE,"",OFFSET('Master Schedule Board'!$D$71,MATCH('Rooms by Teacher'!$A111,'Master Schedule Board'!$D$71:$D$2280,0)-1,30))</f>
        <v>0</v>
      </c>
      <c r="G111" s="610">
        <f ca="1">IF((ISERROR(OFFSET('Master Schedule Board'!J172,MATCH('Rooms by Teacher'!$A111,'Master Schedule Board'!$D$71:$D$2280,0)-1,36)))=TRUE,"",OFFSET('Master Schedule Board'!$D$71,MATCH('Rooms by Teacher'!$A111,'Master Schedule Board'!$D$71:$D$2280,0)-1,36))</f>
        <v>0</v>
      </c>
      <c r="H111" s="610">
        <f ca="1">IF((ISERROR(OFFSET('Master Schedule Board'!L172,MATCH('Rooms by Teacher'!$A111,'Master Schedule Board'!$D$71:$D$2280,0)-1,42)))=TRUE,"",OFFSET('Master Schedule Board'!$D$71,MATCH('Rooms by Teacher'!$A111,'Master Schedule Board'!$D$71:$D$2280,0)-1,42))</f>
        <v>0</v>
      </c>
      <c r="I111" s="610">
        <f ca="1">IF((ISERROR(OFFSET('Master Schedule Board'!M172,MATCH('Rooms by Teacher'!$A111,'Master Schedule Board'!$D$71:$D$2280,0)-1,48)))=TRUE,"",OFFSET('Master Schedule Board'!$D$71,MATCH('Rooms by Teacher'!$A111,'Master Schedule Board'!$D$71:$D$2280,0)-1,48))</f>
        <v>0</v>
      </c>
      <c r="J111" s="611">
        <f ca="1">IF((ISERROR(OFFSET('Master Schedule Board'!N172,MATCH('Rooms by Teacher'!$A111,'Master Schedule Board'!$D$71:$D$2280,0)-1,54)))=TRUE,"",OFFSET('Master Schedule Board'!$D$71,MATCH('Rooms by Teacher'!$A111,'Master Schedule Board'!$D$71:$D$2280,0)-1,54))</f>
        <v>0</v>
      </c>
    </row>
    <row r="112" spans="1:10">
      <c r="A112" s="604"/>
      <c r="B112" s="609">
        <f ca="1">IF((ISERROR(OFFSET('Master Schedule Board'!D173,MATCH('Rooms by Teacher'!$A112,'Master Schedule Board'!$D$71:$D$2280,0)-1,6)))=TRUE,"",OFFSET('Master Schedule Board'!$D$71,MATCH('Rooms by Teacher'!$A112,'Master Schedule Board'!$D$71:$D$2280,0)-1,6))</f>
        <v>0</v>
      </c>
      <c r="C112" s="610">
        <f ca="1">IF((ISERROR(OFFSET('Master Schedule Board'!F173,MATCH('Rooms by Teacher'!$A112,'Master Schedule Board'!$D$71:$D$2280,0)-1,12)))=TRUE,"",OFFSET('Master Schedule Board'!$D$71,MATCH('Rooms by Teacher'!$A112,'Master Schedule Board'!$D$71:$D$2280,0)-1,12))</f>
        <v>0</v>
      </c>
      <c r="D112" s="610">
        <f ca="1">IF((ISERROR(OFFSET('Master Schedule Board'!G173,MATCH('Rooms by Teacher'!$A112,'Master Schedule Board'!$D$71:$D$2280,0)-1,18)))=TRUE,"",OFFSET('Master Schedule Board'!$D$71,MATCH('Rooms by Teacher'!$A112,'Master Schedule Board'!$D$71:$D$2280,0)-1,18))</f>
        <v>0</v>
      </c>
      <c r="E112" s="610">
        <f ca="1">IF((ISERROR(OFFSET('Master Schedule Board'!H173,MATCH('Rooms by Teacher'!$A112,'Master Schedule Board'!$D$71:$D$2280,0)-1,24)))=TRUE,"",OFFSET('Master Schedule Board'!$D$71,MATCH('Rooms by Teacher'!$A112,'Master Schedule Board'!$D$71:$D$2280,0)-1,24))</f>
        <v>0</v>
      </c>
      <c r="F112" s="610">
        <f ca="1">IF((ISERROR(OFFSET('Master Schedule Board'!I173,MATCH('Rooms by Teacher'!$A112,'Master Schedule Board'!$D$71:$D$2280,0)-1,30)))=TRUE,"",OFFSET('Master Schedule Board'!$D$71,MATCH('Rooms by Teacher'!$A112,'Master Schedule Board'!$D$71:$D$2280,0)-1,30))</f>
        <v>0</v>
      </c>
      <c r="G112" s="610">
        <f ca="1">IF((ISERROR(OFFSET('Master Schedule Board'!J173,MATCH('Rooms by Teacher'!$A112,'Master Schedule Board'!$D$71:$D$2280,0)-1,36)))=TRUE,"",OFFSET('Master Schedule Board'!$D$71,MATCH('Rooms by Teacher'!$A112,'Master Schedule Board'!$D$71:$D$2280,0)-1,36))</f>
        <v>0</v>
      </c>
      <c r="H112" s="610">
        <f ca="1">IF((ISERROR(OFFSET('Master Schedule Board'!L173,MATCH('Rooms by Teacher'!$A112,'Master Schedule Board'!$D$71:$D$2280,0)-1,42)))=TRUE,"",OFFSET('Master Schedule Board'!$D$71,MATCH('Rooms by Teacher'!$A112,'Master Schedule Board'!$D$71:$D$2280,0)-1,42))</f>
        <v>0</v>
      </c>
      <c r="I112" s="610">
        <f ca="1">IF((ISERROR(OFFSET('Master Schedule Board'!M173,MATCH('Rooms by Teacher'!$A112,'Master Schedule Board'!$D$71:$D$2280,0)-1,48)))=TRUE,"",OFFSET('Master Schedule Board'!$D$71,MATCH('Rooms by Teacher'!$A112,'Master Schedule Board'!$D$71:$D$2280,0)-1,48))</f>
        <v>0</v>
      </c>
      <c r="J112" s="611">
        <f ca="1">IF((ISERROR(OFFSET('Master Schedule Board'!N173,MATCH('Rooms by Teacher'!$A112,'Master Schedule Board'!$D$71:$D$2280,0)-1,54)))=TRUE,"",OFFSET('Master Schedule Board'!$D$71,MATCH('Rooms by Teacher'!$A112,'Master Schedule Board'!$D$71:$D$2280,0)-1,54))</f>
        <v>0</v>
      </c>
    </row>
    <row r="113" spans="1:10">
      <c r="A113" s="604"/>
      <c r="B113" s="609">
        <f ca="1">IF((ISERROR(OFFSET('Master Schedule Board'!D174,MATCH('Rooms by Teacher'!$A113,'Master Schedule Board'!$D$71:$D$2280,0)-1,6)))=TRUE,"",OFFSET('Master Schedule Board'!$D$71,MATCH('Rooms by Teacher'!$A113,'Master Schedule Board'!$D$71:$D$2280,0)-1,6))</f>
        <v>0</v>
      </c>
      <c r="C113" s="610">
        <f ca="1">IF((ISERROR(OFFSET('Master Schedule Board'!F174,MATCH('Rooms by Teacher'!$A113,'Master Schedule Board'!$D$71:$D$2280,0)-1,12)))=TRUE,"",OFFSET('Master Schedule Board'!$D$71,MATCH('Rooms by Teacher'!$A113,'Master Schedule Board'!$D$71:$D$2280,0)-1,12))</f>
        <v>0</v>
      </c>
      <c r="D113" s="610">
        <f ca="1">IF((ISERROR(OFFSET('Master Schedule Board'!G174,MATCH('Rooms by Teacher'!$A113,'Master Schedule Board'!$D$71:$D$2280,0)-1,18)))=TRUE,"",OFFSET('Master Schedule Board'!$D$71,MATCH('Rooms by Teacher'!$A113,'Master Schedule Board'!$D$71:$D$2280,0)-1,18))</f>
        <v>0</v>
      </c>
      <c r="E113" s="610">
        <f ca="1">IF((ISERROR(OFFSET('Master Schedule Board'!H174,MATCH('Rooms by Teacher'!$A113,'Master Schedule Board'!$D$71:$D$2280,0)-1,24)))=TRUE,"",OFFSET('Master Schedule Board'!$D$71,MATCH('Rooms by Teacher'!$A113,'Master Schedule Board'!$D$71:$D$2280,0)-1,24))</f>
        <v>0</v>
      </c>
      <c r="F113" s="610">
        <f ca="1">IF((ISERROR(OFFSET('Master Schedule Board'!I174,MATCH('Rooms by Teacher'!$A113,'Master Schedule Board'!$D$71:$D$2280,0)-1,30)))=TRUE,"",OFFSET('Master Schedule Board'!$D$71,MATCH('Rooms by Teacher'!$A113,'Master Schedule Board'!$D$71:$D$2280,0)-1,30))</f>
        <v>0</v>
      </c>
      <c r="G113" s="610">
        <f ca="1">IF((ISERROR(OFFSET('Master Schedule Board'!J174,MATCH('Rooms by Teacher'!$A113,'Master Schedule Board'!$D$71:$D$2280,0)-1,36)))=TRUE,"",OFFSET('Master Schedule Board'!$D$71,MATCH('Rooms by Teacher'!$A113,'Master Schedule Board'!$D$71:$D$2280,0)-1,36))</f>
        <v>0</v>
      </c>
      <c r="H113" s="610">
        <f ca="1">IF((ISERROR(OFFSET('Master Schedule Board'!L174,MATCH('Rooms by Teacher'!$A113,'Master Schedule Board'!$D$71:$D$2280,0)-1,42)))=TRUE,"",OFFSET('Master Schedule Board'!$D$71,MATCH('Rooms by Teacher'!$A113,'Master Schedule Board'!$D$71:$D$2280,0)-1,42))</f>
        <v>0</v>
      </c>
      <c r="I113" s="610">
        <f ca="1">IF((ISERROR(OFFSET('Master Schedule Board'!M174,MATCH('Rooms by Teacher'!$A113,'Master Schedule Board'!$D$71:$D$2280,0)-1,48)))=TRUE,"",OFFSET('Master Schedule Board'!$D$71,MATCH('Rooms by Teacher'!$A113,'Master Schedule Board'!$D$71:$D$2280,0)-1,48))</f>
        <v>0</v>
      </c>
      <c r="J113" s="611">
        <f ca="1">IF((ISERROR(OFFSET('Master Schedule Board'!N174,MATCH('Rooms by Teacher'!$A113,'Master Schedule Board'!$D$71:$D$2280,0)-1,54)))=TRUE,"",OFFSET('Master Schedule Board'!$D$71,MATCH('Rooms by Teacher'!$A113,'Master Schedule Board'!$D$71:$D$2280,0)-1,54))</f>
        <v>0</v>
      </c>
    </row>
    <row r="114" spans="1:10">
      <c r="A114" s="604"/>
      <c r="B114" s="609">
        <f ca="1">IF((ISERROR(OFFSET('Master Schedule Board'!D175,MATCH('Rooms by Teacher'!$A114,'Master Schedule Board'!$D$71:$D$2280,0)-1,6)))=TRUE,"",OFFSET('Master Schedule Board'!$D$71,MATCH('Rooms by Teacher'!$A114,'Master Schedule Board'!$D$71:$D$2280,0)-1,6))</f>
        <v>0</v>
      </c>
      <c r="C114" s="610">
        <f ca="1">IF((ISERROR(OFFSET('Master Schedule Board'!F175,MATCH('Rooms by Teacher'!$A114,'Master Schedule Board'!$D$71:$D$2280,0)-1,12)))=TRUE,"",OFFSET('Master Schedule Board'!$D$71,MATCH('Rooms by Teacher'!$A114,'Master Schedule Board'!$D$71:$D$2280,0)-1,12))</f>
        <v>0</v>
      </c>
      <c r="D114" s="610">
        <f ca="1">IF((ISERROR(OFFSET('Master Schedule Board'!G175,MATCH('Rooms by Teacher'!$A114,'Master Schedule Board'!$D$71:$D$2280,0)-1,18)))=TRUE,"",OFFSET('Master Schedule Board'!$D$71,MATCH('Rooms by Teacher'!$A114,'Master Schedule Board'!$D$71:$D$2280,0)-1,18))</f>
        <v>0</v>
      </c>
      <c r="E114" s="610">
        <f ca="1">IF((ISERROR(OFFSET('Master Schedule Board'!H175,MATCH('Rooms by Teacher'!$A114,'Master Schedule Board'!$D$71:$D$2280,0)-1,24)))=TRUE,"",OFFSET('Master Schedule Board'!$D$71,MATCH('Rooms by Teacher'!$A114,'Master Schedule Board'!$D$71:$D$2280,0)-1,24))</f>
        <v>0</v>
      </c>
      <c r="F114" s="610">
        <f ca="1">IF((ISERROR(OFFSET('Master Schedule Board'!I175,MATCH('Rooms by Teacher'!$A114,'Master Schedule Board'!$D$71:$D$2280,0)-1,30)))=TRUE,"",OFFSET('Master Schedule Board'!$D$71,MATCH('Rooms by Teacher'!$A114,'Master Schedule Board'!$D$71:$D$2280,0)-1,30))</f>
        <v>0</v>
      </c>
      <c r="G114" s="610">
        <f ca="1">IF((ISERROR(OFFSET('Master Schedule Board'!J175,MATCH('Rooms by Teacher'!$A114,'Master Schedule Board'!$D$71:$D$2280,0)-1,36)))=TRUE,"",OFFSET('Master Schedule Board'!$D$71,MATCH('Rooms by Teacher'!$A114,'Master Schedule Board'!$D$71:$D$2280,0)-1,36))</f>
        <v>0</v>
      </c>
      <c r="H114" s="610">
        <f ca="1">IF((ISERROR(OFFSET('Master Schedule Board'!L175,MATCH('Rooms by Teacher'!$A114,'Master Schedule Board'!$D$71:$D$2280,0)-1,42)))=TRUE,"",OFFSET('Master Schedule Board'!$D$71,MATCH('Rooms by Teacher'!$A114,'Master Schedule Board'!$D$71:$D$2280,0)-1,42))</f>
        <v>0</v>
      </c>
      <c r="I114" s="610">
        <f ca="1">IF((ISERROR(OFFSET('Master Schedule Board'!M175,MATCH('Rooms by Teacher'!$A114,'Master Schedule Board'!$D$71:$D$2280,0)-1,48)))=TRUE,"",OFFSET('Master Schedule Board'!$D$71,MATCH('Rooms by Teacher'!$A114,'Master Schedule Board'!$D$71:$D$2280,0)-1,48))</f>
        <v>0</v>
      </c>
      <c r="J114" s="611">
        <f ca="1">IF((ISERROR(OFFSET('Master Schedule Board'!N175,MATCH('Rooms by Teacher'!$A114,'Master Schedule Board'!$D$71:$D$2280,0)-1,54)))=TRUE,"",OFFSET('Master Schedule Board'!$D$71,MATCH('Rooms by Teacher'!$A114,'Master Schedule Board'!$D$71:$D$2280,0)-1,54))</f>
        <v>0</v>
      </c>
    </row>
    <row r="115" spans="1:10">
      <c r="A115" s="604"/>
      <c r="B115" s="609">
        <f ca="1">IF((ISERROR(OFFSET('Master Schedule Board'!D176,MATCH('Rooms by Teacher'!$A115,'Master Schedule Board'!$D$71:$D$2280,0)-1,6)))=TRUE,"",OFFSET('Master Schedule Board'!$D$71,MATCH('Rooms by Teacher'!$A115,'Master Schedule Board'!$D$71:$D$2280,0)-1,6))</f>
        <v>0</v>
      </c>
      <c r="C115" s="610">
        <f ca="1">IF((ISERROR(OFFSET('Master Schedule Board'!F176,MATCH('Rooms by Teacher'!$A115,'Master Schedule Board'!$D$71:$D$2280,0)-1,12)))=TRUE,"",OFFSET('Master Schedule Board'!$D$71,MATCH('Rooms by Teacher'!$A115,'Master Schedule Board'!$D$71:$D$2280,0)-1,12))</f>
        <v>0</v>
      </c>
      <c r="D115" s="610">
        <f ca="1">IF((ISERROR(OFFSET('Master Schedule Board'!G176,MATCH('Rooms by Teacher'!$A115,'Master Schedule Board'!$D$71:$D$2280,0)-1,18)))=TRUE,"",OFFSET('Master Schedule Board'!$D$71,MATCH('Rooms by Teacher'!$A115,'Master Schedule Board'!$D$71:$D$2280,0)-1,18))</f>
        <v>0</v>
      </c>
      <c r="E115" s="610">
        <f ca="1">IF((ISERROR(OFFSET('Master Schedule Board'!H176,MATCH('Rooms by Teacher'!$A115,'Master Schedule Board'!$D$71:$D$2280,0)-1,24)))=TRUE,"",OFFSET('Master Schedule Board'!$D$71,MATCH('Rooms by Teacher'!$A115,'Master Schedule Board'!$D$71:$D$2280,0)-1,24))</f>
        <v>0</v>
      </c>
      <c r="F115" s="610">
        <f ca="1">IF((ISERROR(OFFSET('Master Schedule Board'!I176,MATCH('Rooms by Teacher'!$A115,'Master Schedule Board'!$D$71:$D$2280,0)-1,30)))=TRUE,"",OFFSET('Master Schedule Board'!$D$71,MATCH('Rooms by Teacher'!$A115,'Master Schedule Board'!$D$71:$D$2280,0)-1,30))</f>
        <v>0</v>
      </c>
      <c r="G115" s="610">
        <f ca="1">IF((ISERROR(OFFSET('Master Schedule Board'!J176,MATCH('Rooms by Teacher'!$A115,'Master Schedule Board'!$D$71:$D$2280,0)-1,36)))=TRUE,"",OFFSET('Master Schedule Board'!$D$71,MATCH('Rooms by Teacher'!$A115,'Master Schedule Board'!$D$71:$D$2280,0)-1,36))</f>
        <v>0</v>
      </c>
      <c r="H115" s="610">
        <f ca="1">IF((ISERROR(OFFSET('Master Schedule Board'!L176,MATCH('Rooms by Teacher'!$A115,'Master Schedule Board'!$D$71:$D$2280,0)-1,42)))=TRUE,"",OFFSET('Master Schedule Board'!$D$71,MATCH('Rooms by Teacher'!$A115,'Master Schedule Board'!$D$71:$D$2280,0)-1,42))</f>
        <v>0</v>
      </c>
      <c r="I115" s="610">
        <f ca="1">IF((ISERROR(OFFSET('Master Schedule Board'!M176,MATCH('Rooms by Teacher'!$A115,'Master Schedule Board'!$D$71:$D$2280,0)-1,48)))=TRUE,"",OFFSET('Master Schedule Board'!$D$71,MATCH('Rooms by Teacher'!$A115,'Master Schedule Board'!$D$71:$D$2280,0)-1,48))</f>
        <v>0</v>
      </c>
      <c r="J115" s="611">
        <f ca="1">IF((ISERROR(OFFSET('Master Schedule Board'!N176,MATCH('Rooms by Teacher'!$A115,'Master Schedule Board'!$D$71:$D$2280,0)-1,54)))=TRUE,"",OFFSET('Master Schedule Board'!$D$71,MATCH('Rooms by Teacher'!$A115,'Master Schedule Board'!$D$71:$D$2280,0)-1,54))</f>
        <v>0</v>
      </c>
    </row>
    <row r="116" spans="1:10">
      <c r="A116" s="604"/>
      <c r="B116" s="609">
        <f ca="1">IF((ISERROR(OFFSET('Master Schedule Board'!D177,MATCH('Rooms by Teacher'!$A116,'Master Schedule Board'!$D$71:$D$2280,0)-1,6)))=TRUE,"",OFFSET('Master Schedule Board'!$D$71,MATCH('Rooms by Teacher'!$A116,'Master Schedule Board'!$D$71:$D$2280,0)-1,6))</f>
        <v>0</v>
      </c>
      <c r="C116" s="610">
        <f ca="1">IF((ISERROR(OFFSET('Master Schedule Board'!F177,MATCH('Rooms by Teacher'!$A116,'Master Schedule Board'!$D$71:$D$2280,0)-1,12)))=TRUE,"",OFFSET('Master Schedule Board'!$D$71,MATCH('Rooms by Teacher'!$A116,'Master Schedule Board'!$D$71:$D$2280,0)-1,12))</f>
        <v>0</v>
      </c>
      <c r="D116" s="610">
        <f ca="1">IF((ISERROR(OFFSET('Master Schedule Board'!G177,MATCH('Rooms by Teacher'!$A116,'Master Schedule Board'!$D$71:$D$2280,0)-1,18)))=TRUE,"",OFFSET('Master Schedule Board'!$D$71,MATCH('Rooms by Teacher'!$A116,'Master Schedule Board'!$D$71:$D$2280,0)-1,18))</f>
        <v>0</v>
      </c>
      <c r="E116" s="610">
        <f ca="1">IF((ISERROR(OFFSET('Master Schedule Board'!H177,MATCH('Rooms by Teacher'!$A116,'Master Schedule Board'!$D$71:$D$2280,0)-1,24)))=TRUE,"",OFFSET('Master Schedule Board'!$D$71,MATCH('Rooms by Teacher'!$A116,'Master Schedule Board'!$D$71:$D$2280,0)-1,24))</f>
        <v>0</v>
      </c>
      <c r="F116" s="610">
        <f ca="1">IF((ISERROR(OFFSET('Master Schedule Board'!I177,MATCH('Rooms by Teacher'!$A116,'Master Schedule Board'!$D$71:$D$2280,0)-1,30)))=TRUE,"",OFFSET('Master Schedule Board'!$D$71,MATCH('Rooms by Teacher'!$A116,'Master Schedule Board'!$D$71:$D$2280,0)-1,30))</f>
        <v>0</v>
      </c>
      <c r="G116" s="610">
        <f ca="1">IF((ISERROR(OFFSET('Master Schedule Board'!J177,MATCH('Rooms by Teacher'!$A116,'Master Schedule Board'!$D$71:$D$2280,0)-1,36)))=TRUE,"",OFFSET('Master Schedule Board'!$D$71,MATCH('Rooms by Teacher'!$A116,'Master Schedule Board'!$D$71:$D$2280,0)-1,36))</f>
        <v>0</v>
      </c>
      <c r="H116" s="610">
        <f ca="1">IF((ISERROR(OFFSET('Master Schedule Board'!L177,MATCH('Rooms by Teacher'!$A116,'Master Schedule Board'!$D$71:$D$2280,0)-1,42)))=TRUE,"",OFFSET('Master Schedule Board'!$D$71,MATCH('Rooms by Teacher'!$A116,'Master Schedule Board'!$D$71:$D$2280,0)-1,42))</f>
        <v>0</v>
      </c>
      <c r="I116" s="610">
        <f ca="1">IF((ISERROR(OFFSET('Master Schedule Board'!M177,MATCH('Rooms by Teacher'!$A116,'Master Schedule Board'!$D$71:$D$2280,0)-1,48)))=TRUE,"",OFFSET('Master Schedule Board'!$D$71,MATCH('Rooms by Teacher'!$A116,'Master Schedule Board'!$D$71:$D$2280,0)-1,48))</f>
        <v>0</v>
      </c>
      <c r="J116" s="611">
        <f ca="1">IF((ISERROR(OFFSET('Master Schedule Board'!N177,MATCH('Rooms by Teacher'!$A116,'Master Schedule Board'!$D$71:$D$2280,0)-1,54)))=TRUE,"",OFFSET('Master Schedule Board'!$D$71,MATCH('Rooms by Teacher'!$A116,'Master Schedule Board'!$D$71:$D$2280,0)-1,54))</f>
        <v>0</v>
      </c>
    </row>
    <row r="117" spans="1:10">
      <c r="A117" s="604"/>
      <c r="B117" s="609">
        <f ca="1">IF((ISERROR(OFFSET('Master Schedule Board'!D178,MATCH('Rooms by Teacher'!$A117,'Master Schedule Board'!$D$71:$D$2280,0)-1,6)))=TRUE,"",OFFSET('Master Schedule Board'!$D$71,MATCH('Rooms by Teacher'!$A117,'Master Schedule Board'!$D$71:$D$2280,0)-1,6))</f>
        <v>0</v>
      </c>
      <c r="C117" s="610">
        <f ca="1">IF((ISERROR(OFFSET('Master Schedule Board'!F178,MATCH('Rooms by Teacher'!$A117,'Master Schedule Board'!$D$71:$D$2280,0)-1,12)))=TRUE,"",OFFSET('Master Schedule Board'!$D$71,MATCH('Rooms by Teacher'!$A117,'Master Schedule Board'!$D$71:$D$2280,0)-1,12))</f>
        <v>0</v>
      </c>
      <c r="D117" s="610">
        <f ca="1">IF((ISERROR(OFFSET('Master Schedule Board'!G178,MATCH('Rooms by Teacher'!$A117,'Master Schedule Board'!$D$71:$D$2280,0)-1,18)))=TRUE,"",OFFSET('Master Schedule Board'!$D$71,MATCH('Rooms by Teacher'!$A117,'Master Schedule Board'!$D$71:$D$2280,0)-1,18))</f>
        <v>0</v>
      </c>
      <c r="E117" s="610">
        <f ca="1">IF((ISERROR(OFFSET('Master Schedule Board'!H178,MATCH('Rooms by Teacher'!$A117,'Master Schedule Board'!$D$71:$D$2280,0)-1,24)))=TRUE,"",OFFSET('Master Schedule Board'!$D$71,MATCH('Rooms by Teacher'!$A117,'Master Schedule Board'!$D$71:$D$2280,0)-1,24))</f>
        <v>0</v>
      </c>
      <c r="F117" s="610">
        <f ca="1">IF((ISERROR(OFFSET('Master Schedule Board'!I178,MATCH('Rooms by Teacher'!$A117,'Master Schedule Board'!$D$71:$D$2280,0)-1,30)))=TRUE,"",OFFSET('Master Schedule Board'!$D$71,MATCH('Rooms by Teacher'!$A117,'Master Schedule Board'!$D$71:$D$2280,0)-1,30))</f>
        <v>0</v>
      </c>
      <c r="G117" s="610">
        <f ca="1">IF((ISERROR(OFFSET('Master Schedule Board'!J178,MATCH('Rooms by Teacher'!$A117,'Master Schedule Board'!$D$71:$D$2280,0)-1,36)))=TRUE,"",OFFSET('Master Schedule Board'!$D$71,MATCH('Rooms by Teacher'!$A117,'Master Schedule Board'!$D$71:$D$2280,0)-1,36))</f>
        <v>0</v>
      </c>
      <c r="H117" s="610">
        <f ca="1">IF((ISERROR(OFFSET('Master Schedule Board'!L178,MATCH('Rooms by Teacher'!$A117,'Master Schedule Board'!$D$71:$D$2280,0)-1,42)))=TRUE,"",OFFSET('Master Schedule Board'!$D$71,MATCH('Rooms by Teacher'!$A117,'Master Schedule Board'!$D$71:$D$2280,0)-1,42))</f>
        <v>0</v>
      </c>
      <c r="I117" s="610">
        <f ca="1">IF((ISERROR(OFFSET('Master Schedule Board'!M178,MATCH('Rooms by Teacher'!$A117,'Master Schedule Board'!$D$71:$D$2280,0)-1,48)))=TRUE,"",OFFSET('Master Schedule Board'!$D$71,MATCH('Rooms by Teacher'!$A117,'Master Schedule Board'!$D$71:$D$2280,0)-1,48))</f>
        <v>0</v>
      </c>
      <c r="J117" s="611">
        <f ca="1">IF((ISERROR(OFFSET('Master Schedule Board'!N178,MATCH('Rooms by Teacher'!$A117,'Master Schedule Board'!$D$71:$D$2280,0)-1,54)))=TRUE,"",OFFSET('Master Schedule Board'!$D$71,MATCH('Rooms by Teacher'!$A117,'Master Schedule Board'!$D$71:$D$2280,0)-1,54))</f>
        <v>0</v>
      </c>
    </row>
    <row r="118" spans="1:10">
      <c r="A118" s="604"/>
      <c r="B118" s="609">
        <f ca="1">IF((ISERROR(OFFSET('Master Schedule Board'!D179,MATCH('Rooms by Teacher'!$A118,'Master Schedule Board'!$D$71:$D$2280,0)-1,6)))=TRUE,"",OFFSET('Master Schedule Board'!$D$71,MATCH('Rooms by Teacher'!$A118,'Master Schedule Board'!$D$71:$D$2280,0)-1,6))</f>
        <v>0</v>
      </c>
      <c r="C118" s="610">
        <f ca="1">IF((ISERROR(OFFSET('Master Schedule Board'!F179,MATCH('Rooms by Teacher'!$A118,'Master Schedule Board'!$D$71:$D$2280,0)-1,12)))=TRUE,"",OFFSET('Master Schedule Board'!$D$71,MATCH('Rooms by Teacher'!$A118,'Master Schedule Board'!$D$71:$D$2280,0)-1,12))</f>
        <v>0</v>
      </c>
      <c r="D118" s="610">
        <f ca="1">IF((ISERROR(OFFSET('Master Schedule Board'!G179,MATCH('Rooms by Teacher'!$A118,'Master Schedule Board'!$D$71:$D$2280,0)-1,18)))=TRUE,"",OFFSET('Master Schedule Board'!$D$71,MATCH('Rooms by Teacher'!$A118,'Master Schedule Board'!$D$71:$D$2280,0)-1,18))</f>
        <v>0</v>
      </c>
      <c r="E118" s="610">
        <f ca="1">IF((ISERROR(OFFSET('Master Schedule Board'!H179,MATCH('Rooms by Teacher'!$A118,'Master Schedule Board'!$D$71:$D$2280,0)-1,24)))=TRUE,"",OFFSET('Master Schedule Board'!$D$71,MATCH('Rooms by Teacher'!$A118,'Master Schedule Board'!$D$71:$D$2280,0)-1,24))</f>
        <v>0</v>
      </c>
      <c r="F118" s="610">
        <f ca="1">IF((ISERROR(OFFSET('Master Schedule Board'!I179,MATCH('Rooms by Teacher'!$A118,'Master Schedule Board'!$D$71:$D$2280,0)-1,30)))=TRUE,"",OFFSET('Master Schedule Board'!$D$71,MATCH('Rooms by Teacher'!$A118,'Master Schedule Board'!$D$71:$D$2280,0)-1,30))</f>
        <v>0</v>
      </c>
      <c r="G118" s="610">
        <f ca="1">IF((ISERROR(OFFSET('Master Schedule Board'!J179,MATCH('Rooms by Teacher'!$A118,'Master Schedule Board'!$D$71:$D$2280,0)-1,36)))=TRUE,"",OFFSET('Master Schedule Board'!$D$71,MATCH('Rooms by Teacher'!$A118,'Master Schedule Board'!$D$71:$D$2280,0)-1,36))</f>
        <v>0</v>
      </c>
      <c r="H118" s="610">
        <f ca="1">IF((ISERROR(OFFSET('Master Schedule Board'!L179,MATCH('Rooms by Teacher'!$A118,'Master Schedule Board'!$D$71:$D$2280,0)-1,42)))=TRUE,"",OFFSET('Master Schedule Board'!$D$71,MATCH('Rooms by Teacher'!$A118,'Master Schedule Board'!$D$71:$D$2280,0)-1,42))</f>
        <v>0</v>
      </c>
      <c r="I118" s="610">
        <f ca="1">IF((ISERROR(OFFSET('Master Schedule Board'!M179,MATCH('Rooms by Teacher'!$A118,'Master Schedule Board'!$D$71:$D$2280,0)-1,48)))=TRUE,"",OFFSET('Master Schedule Board'!$D$71,MATCH('Rooms by Teacher'!$A118,'Master Schedule Board'!$D$71:$D$2280,0)-1,48))</f>
        <v>0</v>
      </c>
      <c r="J118" s="611">
        <f ca="1">IF((ISERROR(OFFSET('Master Schedule Board'!N179,MATCH('Rooms by Teacher'!$A118,'Master Schedule Board'!$D$71:$D$2280,0)-1,54)))=TRUE,"",OFFSET('Master Schedule Board'!$D$71,MATCH('Rooms by Teacher'!$A118,'Master Schedule Board'!$D$71:$D$2280,0)-1,54))</f>
        <v>0</v>
      </c>
    </row>
    <row r="119" spans="1:10">
      <c r="A119" s="604"/>
      <c r="B119" s="609">
        <f ca="1">IF((ISERROR(OFFSET('Master Schedule Board'!D180,MATCH('Rooms by Teacher'!$A119,'Master Schedule Board'!$D$71:$D$2280,0)-1,6)))=TRUE,"",OFFSET('Master Schedule Board'!$D$71,MATCH('Rooms by Teacher'!$A119,'Master Schedule Board'!$D$71:$D$2280,0)-1,6))</f>
        <v>0</v>
      </c>
      <c r="C119" s="610">
        <f ca="1">IF((ISERROR(OFFSET('Master Schedule Board'!F180,MATCH('Rooms by Teacher'!$A119,'Master Schedule Board'!$D$71:$D$2280,0)-1,12)))=TRUE,"",OFFSET('Master Schedule Board'!$D$71,MATCH('Rooms by Teacher'!$A119,'Master Schedule Board'!$D$71:$D$2280,0)-1,12))</f>
        <v>0</v>
      </c>
      <c r="D119" s="610">
        <f ca="1">IF((ISERROR(OFFSET('Master Schedule Board'!G180,MATCH('Rooms by Teacher'!$A119,'Master Schedule Board'!$D$71:$D$2280,0)-1,18)))=TRUE,"",OFFSET('Master Schedule Board'!$D$71,MATCH('Rooms by Teacher'!$A119,'Master Schedule Board'!$D$71:$D$2280,0)-1,18))</f>
        <v>0</v>
      </c>
      <c r="E119" s="610">
        <f ca="1">IF((ISERROR(OFFSET('Master Schedule Board'!H180,MATCH('Rooms by Teacher'!$A119,'Master Schedule Board'!$D$71:$D$2280,0)-1,24)))=TRUE,"",OFFSET('Master Schedule Board'!$D$71,MATCH('Rooms by Teacher'!$A119,'Master Schedule Board'!$D$71:$D$2280,0)-1,24))</f>
        <v>0</v>
      </c>
      <c r="F119" s="610">
        <f ca="1">IF((ISERROR(OFFSET('Master Schedule Board'!I180,MATCH('Rooms by Teacher'!$A119,'Master Schedule Board'!$D$71:$D$2280,0)-1,30)))=TRUE,"",OFFSET('Master Schedule Board'!$D$71,MATCH('Rooms by Teacher'!$A119,'Master Schedule Board'!$D$71:$D$2280,0)-1,30))</f>
        <v>0</v>
      </c>
      <c r="G119" s="610">
        <f ca="1">IF((ISERROR(OFFSET('Master Schedule Board'!J180,MATCH('Rooms by Teacher'!$A119,'Master Schedule Board'!$D$71:$D$2280,0)-1,36)))=TRUE,"",OFFSET('Master Schedule Board'!$D$71,MATCH('Rooms by Teacher'!$A119,'Master Schedule Board'!$D$71:$D$2280,0)-1,36))</f>
        <v>0</v>
      </c>
      <c r="H119" s="610">
        <f ca="1">IF((ISERROR(OFFSET('Master Schedule Board'!L180,MATCH('Rooms by Teacher'!$A119,'Master Schedule Board'!$D$71:$D$2280,0)-1,42)))=TRUE,"",OFFSET('Master Schedule Board'!$D$71,MATCH('Rooms by Teacher'!$A119,'Master Schedule Board'!$D$71:$D$2280,0)-1,42))</f>
        <v>0</v>
      </c>
      <c r="I119" s="610">
        <f ca="1">IF((ISERROR(OFFSET('Master Schedule Board'!M180,MATCH('Rooms by Teacher'!$A119,'Master Schedule Board'!$D$71:$D$2280,0)-1,48)))=TRUE,"",OFFSET('Master Schedule Board'!$D$71,MATCH('Rooms by Teacher'!$A119,'Master Schedule Board'!$D$71:$D$2280,0)-1,48))</f>
        <v>0</v>
      </c>
      <c r="J119" s="611">
        <f ca="1">IF((ISERROR(OFFSET('Master Schedule Board'!N180,MATCH('Rooms by Teacher'!$A119,'Master Schedule Board'!$D$71:$D$2280,0)-1,54)))=TRUE,"",OFFSET('Master Schedule Board'!$D$71,MATCH('Rooms by Teacher'!$A119,'Master Schedule Board'!$D$71:$D$2280,0)-1,54))</f>
        <v>0</v>
      </c>
    </row>
    <row r="120" spans="1:10">
      <c r="A120" s="604"/>
      <c r="B120" s="609">
        <f ca="1">IF((ISERROR(OFFSET('Master Schedule Board'!D181,MATCH('Rooms by Teacher'!$A120,'Master Schedule Board'!$D$71:$D$2280,0)-1,6)))=TRUE,"",OFFSET('Master Schedule Board'!$D$71,MATCH('Rooms by Teacher'!$A120,'Master Schedule Board'!$D$71:$D$2280,0)-1,6))</f>
        <v>0</v>
      </c>
      <c r="C120" s="610">
        <f ca="1">IF((ISERROR(OFFSET('Master Schedule Board'!F181,MATCH('Rooms by Teacher'!$A120,'Master Schedule Board'!$D$71:$D$2280,0)-1,12)))=TRUE,"",OFFSET('Master Schedule Board'!$D$71,MATCH('Rooms by Teacher'!$A120,'Master Schedule Board'!$D$71:$D$2280,0)-1,12))</f>
        <v>0</v>
      </c>
      <c r="D120" s="610">
        <f ca="1">IF((ISERROR(OFFSET('Master Schedule Board'!G181,MATCH('Rooms by Teacher'!$A120,'Master Schedule Board'!$D$71:$D$2280,0)-1,18)))=TRUE,"",OFFSET('Master Schedule Board'!$D$71,MATCH('Rooms by Teacher'!$A120,'Master Schedule Board'!$D$71:$D$2280,0)-1,18))</f>
        <v>0</v>
      </c>
      <c r="E120" s="610">
        <f ca="1">IF((ISERROR(OFFSET('Master Schedule Board'!H181,MATCH('Rooms by Teacher'!$A120,'Master Schedule Board'!$D$71:$D$2280,0)-1,24)))=TRUE,"",OFFSET('Master Schedule Board'!$D$71,MATCH('Rooms by Teacher'!$A120,'Master Schedule Board'!$D$71:$D$2280,0)-1,24))</f>
        <v>0</v>
      </c>
      <c r="F120" s="610">
        <f ca="1">IF((ISERROR(OFFSET('Master Schedule Board'!I181,MATCH('Rooms by Teacher'!$A120,'Master Schedule Board'!$D$71:$D$2280,0)-1,30)))=TRUE,"",OFFSET('Master Schedule Board'!$D$71,MATCH('Rooms by Teacher'!$A120,'Master Schedule Board'!$D$71:$D$2280,0)-1,30))</f>
        <v>0</v>
      </c>
      <c r="G120" s="610">
        <f ca="1">IF((ISERROR(OFFSET('Master Schedule Board'!J181,MATCH('Rooms by Teacher'!$A120,'Master Schedule Board'!$D$71:$D$2280,0)-1,36)))=TRUE,"",OFFSET('Master Schedule Board'!$D$71,MATCH('Rooms by Teacher'!$A120,'Master Schedule Board'!$D$71:$D$2280,0)-1,36))</f>
        <v>0</v>
      </c>
      <c r="H120" s="610">
        <f ca="1">IF((ISERROR(OFFSET('Master Schedule Board'!L181,MATCH('Rooms by Teacher'!$A120,'Master Schedule Board'!$D$71:$D$2280,0)-1,42)))=TRUE,"",OFFSET('Master Schedule Board'!$D$71,MATCH('Rooms by Teacher'!$A120,'Master Schedule Board'!$D$71:$D$2280,0)-1,42))</f>
        <v>0</v>
      </c>
      <c r="I120" s="610">
        <f ca="1">IF((ISERROR(OFFSET('Master Schedule Board'!M181,MATCH('Rooms by Teacher'!$A120,'Master Schedule Board'!$D$71:$D$2280,0)-1,48)))=TRUE,"",OFFSET('Master Schedule Board'!$D$71,MATCH('Rooms by Teacher'!$A120,'Master Schedule Board'!$D$71:$D$2280,0)-1,48))</f>
        <v>0</v>
      </c>
      <c r="J120" s="611">
        <f ca="1">IF((ISERROR(OFFSET('Master Schedule Board'!N181,MATCH('Rooms by Teacher'!$A120,'Master Schedule Board'!$D$71:$D$2280,0)-1,54)))=TRUE,"",OFFSET('Master Schedule Board'!$D$71,MATCH('Rooms by Teacher'!$A120,'Master Schedule Board'!$D$71:$D$2280,0)-1,54))</f>
        <v>0</v>
      </c>
    </row>
    <row r="121" spans="1:10">
      <c r="A121" s="604"/>
      <c r="B121" s="609">
        <f ca="1">IF((ISERROR(OFFSET('Master Schedule Board'!D182,MATCH('Rooms by Teacher'!$A121,'Master Schedule Board'!$D$71:$D$2280,0)-1,6)))=TRUE,"",OFFSET('Master Schedule Board'!$D$71,MATCH('Rooms by Teacher'!$A121,'Master Schedule Board'!$D$71:$D$2280,0)-1,6))</f>
        <v>0</v>
      </c>
      <c r="C121" s="610">
        <f ca="1">IF((ISERROR(OFFSET('Master Schedule Board'!F182,MATCH('Rooms by Teacher'!$A121,'Master Schedule Board'!$D$71:$D$2280,0)-1,12)))=TRUE,"",OFFSET('Master Schedule Board'!$D$71,MATCH('Rooms by Teacher'!$A121,'Master Schedule Board'!$D$71:$D$2280,0)-1,12))</f>
        <v>0</v>
      </c>
      <c r="D121" s="610">
        <f ca="1">IF((ISERROR(OFFSET('Master Schedule Board'!G182,MATCH('Rooms by Teacher'!$A121,'Master Schedule Board'!$D$71:$D$2280,0)-1,18)))=TRUE,"",OFFSET('Master Schedule Board'!$D$71,MATCH('Rooms by Teacher'!$A121,'Master Schedule Board'!$D$71:$D$2280,0)-1,18))</f>
        <v>0</v>
      </c>
      <c r="E121" s="610">
        <f ca="1">IF((ISERROR(OFFSET('Master Schedule Board'!H182,MATCH('Rooms by Teacher'!$A121,'Master Schedule Board'!$D$71:$D$2280,0)-1,24)))=TRUE,"",OFFSET('Master Schedule Board'!$D$71,MATCH('Rooms by Teacher'!$A121,'Master Schedule Board'!$D$71:$D$2280,0)-1,24))</f>
        <v>0</v>
      </c>
      <c r="F121" s="610">
        <f ca="1">IF((ISERROR(OFFSET('Master Schedule Board'!I182,MATCH('Rooms by Teacher'!$A121,'Master Schedule Board'!$D$71:$D$2280,0)-1,30)))=TRUE,"",OFFSET('Master Schedule Board'!$D$71,MATCH('Rooms by Teacher'!$A121,'Master Schedule Board'!$D$71:$D$2280,0)-1,30))</f>
        <v>0</v>
      </c>
      <c r="G121" s="610">
        <f ca="1">IF((ISERROR(OFFSET('Master Schedule Board'!J182,MATCH('Rooms by Teacher'!$A121,'Master Schedule Board'!$D$71:$D$2280,0)-1,36)))=TRUE,"",OFFSET('Master Schedule Board'!$D$71,MATCH('Rooms by Teacher'!$A121,'Master Schedule Board'!$D$71:$D$2280,0)-1,36))</f>
        <v>0</v>
      </c>
      <c r="H121" s="610">
        <f ca="1">IF((ISERROR(OFFSET('Master Schedule Board'!L182,MATCH('Rooms by Teacher'!$A121,'Master Schedule Board'!$D$71:$D$2280,0)-1,42)))=TRUE,"",OFFSET('Master Schedule Board'!$D$71,MATCH('Rooms by Teacher'!$A121,'Master Schedule Board'!$D$71:$D$2280,0)-1,42))</f>
        <v>0</v>
      </c>
      <c r="I121" s="610">
        <f ca="1">IF((ISERROR(OFFSET('Master Schedule Board'!M182,MATCH('Rooms by Teacher'!$A121,'Master Schedule Board'!$D$71:$D$2280,0)-1,48)))=TRUE,"",OFFSET('Master Schedule Board'!$D$71,MATCH('Rooms by Teacher'!$A121,'Master Schedule Board'!$D$71:$D$2280,0)-1,48))</f>
        <v>0</v>
      </c>
      <c r="J121" s="611">
        <f ca="1">IF((ISERROR(OFFSET('Master Schedule Board'!N182,MATCH('Rooms by Teacher'!$A121,'Master Schedule Board'!$D$71:$D$2280,0)-1,54)))=TRUE,"",OFFSET('Master Schedule Board'!$D$71,MATCH('Rooms by Teacher'!$A121,'Master Schedule Board'!$D$71:$D$2280,0)-1,54))</f>
        <v>0</v>
      </c>
    </row>
    <row r="122" spans="1:10">
      <c r="A122" s="604"/>
      <c r="B122" s="609">
        <f ca="1">IF((ISERROR(OFFSET('Master Schedule Board'!D183,MATCH('Rooms by Teacher'!$A122,'Master Schedule Board'!$D$71:$D$2280,0)-1,6)))=TRUE,"",OFFSET('Master Schedule Board'!$D$71,MATCH('Rooms by Teacher'!$A122,'Master Schedule Board'!$D$71:$D$2280,0)-1,6))</f>
        <v>0</v>
      </c>
      <c r="C122" s="610">
        <f ca="1">IF((ISERROR(OFFSET('Master Schedule Board'!F183,MATCH('Rooms by Teacher'!$A122,'Master Schedule Board'!$D$71:$D$2280,0)-1,12)))=TRUE,"",OFFSET('Master Schedule Board'!$D$71,MATCH('Rooms by Teacher'!$A122,'Master Schedule Board'!$D$71:$D$2280,0)-1,12))</f>
        <v>0</v>
      </c>
      <c r="D122" s="610">
        <f ca="1">IF((ISERROR(OFFSET('Master Schedule Board'!G183,MATCH('Rooms by Teacher'!$A122,'Master Schedule Board'!$D$71:$D$2280,0)-1,18)))=TRUE,"",OFFSET('Master Schedule Board'!$D$71,MATCH('Rooms by Teacher'!$A122,'Master Schedule Board'!$D$71:$D$2280,0)-1,18))</f>
        <v>0</v>
      </c>
      <c r="E122" s="610">
        <f ca="1">IF((ISERROR(OFFSET('Master Schedule Board'!H183,MATCH('Rooms by Teacher'!$A122,'Master Schedule Board'!$D$71:$D$2280,0)-1,24)))=TRUE,"",OFFSET('Master Schedule Board'!$D$71,MATCH('Rooms by Teacher'!$A122,'Master Schedule Board'!$D$71:$D$2280,0)-1,24))</f>
        <v>0</v>
      </c>
      <c r="F122" s="610">
        <f ca="1">IF((ISERROR(OFFSET('Master Schedule Board'!I183,MATCH('Rooms by Teacher'!$A122,'Master Schedule Board'!$D$71:$D$2280,0)-1,30)))=TRUE,"",OFFSET('Master Schedule Board'!$D$71,MATCH('Rooms by Teacher'!$A122,'Master Schedule Board'!$D$71:$D$2280,0)-1,30))</f>
        <v>0</v>
      </c>
      <c r="G122" s="610">
        <f ca="1">IF((ISERROR(OFFSET('Master Schedule Board'!J183,MATCH('Rooms by Teacher'!$A122,'Master Schedule Board'!$D$71:$D$2280,0)-1,36)))=TRUE,"",OFFSET('Master Schedule Board'!$D$71,MATCH('Rooms by Teacher'!$A122,'Master Schedule Board'!$D$71:$D$2280,0)-1,36))</f>
        <v>0</v>
      </c>
      <c r="H122" s="610">
        <f ca="1">IF((ISERROR(OFFSET('Master Schedule Board'!L183,MATCH('Rooms by Teacher'!$A122,'Master Schedule Board'!$D$71:$D$2280,0)-1,42)))=TRUE,"",OFFSET('Master Schedule Board'!$D$71,MATCH('Rooms by Teacher'!$A122,'Master Schedule Board'!$D$71:$D$2280,0)-1,42))</f>
        <v>0</v>
      </c>
      <c r="I122" s="610">
        <f ca="1">IF((ISERROR(OFFSET('Master Schedule Board'!M183,MATCH('Rooms by Teacher'!$A122,'Master Schedule Board'!$D$71:$D$2280,0)-1,48)))=TRUE,"",OFFSET('Master Schedule Board'!$D$71,MATCH('Rooms by Teacher'!$A122,'Master Schedule Board'!$D$71:$D$2280,0)-1,48))</f>
        <v>0</v>
      </c>
      <c r="J122" s="611">
        <f ca="1">IF((ISERROR(OFFSET('Master Schedule Board'!N183,MATCH('Rooms by Teacher'!$A122,'Master Schedule Board'!$D$71:$D$2280,0)-1,54)))=TRUE,"",OFFSET('Master Schedule Board'!$D$71,MATCH('Rooms by Teacher'!$A122,'Master Schedule Board'!$D$71:$D$2280,0)-1,54))</f>
        <v>0</v>
      </c>
    </row>
    <row r="123" spans="1:10">
      <c r="A123" s="604"/>
      <c r="B123" s="609">
        <f ca="1">IF((ISERROR(OFFSET('Master Schedule Board'!D184,MATCH('Rooms by Teacher'!$A123,'Master Schedule Board'!$D$71:$D$2280,0)-1,6)))=TRUE,"",OFFSET('Master Schedule Board'!$D$71,MATCH('Rooms by Teacher'!$A123,'Master Schedule Board'!$D$71:$D$2280,0)-1,6))</f>
        <v>0</v>
      </c>
      <c r="C123" s="610">
        <f ca="1">IF((ISERROR(OFFSET('Master Schedule Board'!F184,MATCH('Rooms by Teacher'!$A123,'Master Schedule Board'!$D$71:$D$2280,0)-1,12)))=TRUE,"",OFFSET('Master Schedule Board'!$D$71,MATCH('Rooms by Teacher'!$A123,'Master Schedule Board'!$D$71:$D$2280,0)-1,12))</f>
        <v>0</v>
      </c>
      <c r="D123" s="610">
        <f ca="1">IF((ISERROR(OFFSET('Master Schedule Board'!G184,MATCH('Rooms by Teacher'!$A123,'Master Schedule Board'!$D$71:$D$2280,0)-1,18)))=TRUE,"",OFFSET('Master Schedule Board'!$D$71,MATCH('Rooms by Teacher'!$A123,'Master Schedule Board'!$D$71:$D$2280,0)-1,18))</f>
        <v>0</v>
      </c>
      <c r="E123" s="610">
        <f ca="1">IF((ISERROR(OFFSET('Master Schedule Board'!H184,MATCH('Rooms by Teacher'!$A123,'Master Schedule Board'!$D$71:$D$2280,0)-1,24)))=TRUE,"",OFFSET('Master Schedule Board'!$D$71,MATCH('Rooms by Teacher'!$A123,'Master Schedule Board'!$D$71:$D$2280,0)-1,24))</f>
        <v>0</v>
      </c>
      <c r="F123" s="610">
        <f ca="1">IF((ISERROR(OFFSET('Master Schedule Board'!I184,MATCH('Rooms by Teacher'!$A123,'Master Schedule Board'!$D$71:$D$2280,0)-1,30)))=TRUE,"",OFFSET('Master Schedule Board'!$D$71,MATCH('Rooms by Teacher'!$A123,'Master Schedule Board'!$D$71:$D$2280,0)-1,30))</f>
        <v>0</v>
      </c>
      <c r="G123" s="610">
        <f ca="1">IF((ISERROR(OFFSET('Master Schedule Board'!J184,MATCH('Rooms by Teacher'!$A123,'Master Schedule Board'!$D$71:$D$2280,0)-1,36)))=TRUE,"",OFFSET('Master Schedule Board'!$D$71,MATCH('Rooms by Teacher'!$A123,'Master Schedule Board'!$D$71:$D$2280,0)-1,36))</f>
        <v>0</v>
      </c>
      <c r="H123" s="610">
        <f ca="1">IF((ISERROR(OFFSET('Master Schedule Board'!L184,MATCH('Rooms by Teacher'!$A123,'Master Schedule Board'!$D$71:$D$2280,0)-1,42)))=TRUE,"",OFFSET('Master Schedule Board'!$D$71,MATCH('Rooms by Teacher'!$A123,'Master Schedule Board'!$D$71:$D$2280,0)-1,42))</f>
        <v>0</v>
      </c>
      <c r="I123" s="610">
        <f ca="1">IF((ISERROR(OFFSET('Master Schedule Board'!M184,MATCH('Rooms by Teacher'!$A123,'Master Schedule Board'!$D$71:$D$2280,0)-1,48)))=TRUE,"",OFFSET('Master Schedule Board'!$D$71,MATCH('Rooms by Teacher'!$A123,'Master Schedule Board'!$D$71:$D$2280,0)-1,48))</f>
        <v>0</v>
      </c>
      <c r="J123" s="611">
        <f ca="1">IF((ISERROR(OFFSET('Master Schedule Board'!N184,MATCH('Rooms by Teacher'!$A123,'Master Schedule Board'!$D$71:$D$2280,0)-1,54)))=TRUE,"",OFFSET('Master Schedule Board'!$D$71,MATCH('Rooms by Teacher'!$A123,'Master Schedule Board'!$D$71:$D$2280,0)-1,54))</f>
        <v>0</v>
      </c>
    </row>
    <row r="124" spans="1:10">
      <c r="A124" s="604"/>
      <c r="B124" s="609">
        <f ca="1">IF((ISERROR(OFFSET('Master Schedule Board'!D185,MATCH('Rooms by Teacher'!$A124,'Master Schedule Board'!$D$71:$D$2280,0)-1,6)))=TRUE,"",OFFSET('Master Schedule Board'!$D$71,MATCH('Rooms by Teacher'!$A124,'Master Schedule Board'!$D$71:$D$2280,0)-1,6))</f>
        <v>0</v>
      </c>
      <c r="C124" s="610">
        <f ca="1">IF((ISERROR(OFFSET('Master Schedule Board'!F185,MATCH('Rooms by Teacher'!$A124,'Master Schedule Board'!$D$71:$D$2280,0)-1,12)))=TRUE,"",OFFSET('Master Schedule Board'!$D$71,MATCH('Rooms by Teacher'!$A124,'Master Schedule Board'!$D$71:$D$2280,0)-1,12))</f>
        <v>0</v>
      </c>
      <c r="D124" s="610">
        <f ca="1">IF((ISERROR(OFFSET('Master Schedule Board'!G185,MATCH('Rooms by Teacher'!$A124,'Master Schedule Board'!$D$71:$D$2280,0)-1,18)))=TRUE,"",OFFSET('Master Schedule Board'!$D$71,MATCH('Rooms by Teacher'!$A124,'Master Schedule Board'!$D$71:$D$2280,0)-1,18))</f>
        <v>0</v>
      </c>
      <c r="E124" s="610">
        <f ca="1">IF((ISERROR(OFFSET('Master Schedule Board'!H185,MATCH('Rooms by Teacher'!$A124,'Master Schedule Board'!$D$71:$D$2280,0)-1,24)))=TRUE,"",OFFSET('Master Schedule Board'!$D$71,MATCH('Rooms by Teacher'!$A124,'Master Schedule Board'!$D$71:$D$2280,0)-1,24))</f>
        <v>0</v>
      </c>
      <c r="F124" s="610">
        <f ca="1">IF((ISERROR(OFFSET('Master Schedule Board'!I185,MATCH('Rooms by Teacher'!$A124,'Master Schedule Board'!$D$71:$D$2280,0)-1,30)))=TRUE,"",OFFSET('Master Schedule Board'!$D$71,MATCH('Rooms by Teacher'!$A124,'Master Schedule Board'!$D$71:$D$2280,0)-1,30))</f>
        <v>0</v>
      </c>
      <c r="G124" s="610">
        <f ca="1">IF((ISERROR(OFFSET('Master Schedule Board'!J185,MATCH('Rooms by Teacher'!$A124,'Master Schedule Board'!$D$71:$D$2280,0)-1,36)))=TRUE,"",OFFSET('Master Schedule Board'!$D$71,MATCH('Rooms by Teacher'!$A124,'Master Schedule Board'!$D$71:$D$2280,0)-1,36))</f>
        <v>0</v>
      </c>
      <c r="H124" s="610">
        <f ca="1">IF((ISERROR(OFFSET('Master Schedule Board'!L185,MATCH('Rooms by Teacher'!$A124,'Master Schedule Board'!$D$71:$D$2280,0)-1,42)))=TRUE,"",OFFSET('Master Schedule Board'!$D$71,MATCH('Rooms by Teacher'!$A124,'Master Schedule Board'!$D$71:$D$2280,0)-1,42))</f>
        <v>0</v>
      </c>
      <c r="I124" s="610">
        <f ca="1">IF((ISERROR(OFFSET('Master Schedule Board'!M185,MATCH('Rooms by Teacher'!$A124,'Master Schedule Board'!$D$71:$D$2280,0)-1,48)))=TRUE,"",OFFSET('Master Schedule Board'!$D$71,MATCH('Rooms by Teacher'!$A124,'Master Schedule Board'!$D$71:$D$2280,0)-1,48))</f>
        <v>0</v>
      </c>
      <c r="J124" s="611">
        <f ca="1">IF((ISERROR(OFFSET('Master Schedule Board'!N185,MATCH('Rooms by Teacher'!$A124,'Master Schedule Board'!$D$71:$D$2280,0)-1,54)))=TRUE,"",OFFSET('Master Schedule Board'!$D$71,MATCH('Rooms by Teacher'!$A124,'Master Schedule Board'!$D$71:$D$2280,0)-1,54))</f>
        <v>0</v>
      </c>
    </row>
    <row r="125" spans="1:10">
      <c r="A125" s="604"/>
      <c r="B125" s="609">
        <f ca="1">IF((ISERROR(OFFSET('Master Schedule Board'!D186,MATCH('Rooms by Teacher'!$A125,'Master Schedule Board'!$D$71:$D$2280,0)-1,6)))=TRUE,"",OFFSET('Master Schedule Board'!$D$71,MATCH('Rooms by Teacher'!$A125,'Master Schedule Board'!$D$71:$D$2280,0)-1,6))</f>
        <v>0</v>
      </c>
      <c r="C125" s="610">
        <f ca="1">IF((ISERROR(OFFSET('Master Schedule Board'!F186,MATCH('Rooms by Teacher'!$A125,'Master Schedule Board'!$D$71:$D$2280,0)-1,12)))=TRUE,"",OFFSET('Master Schedule Board'!$D$71,MATCH('Rooms by Teacher'!$A125,'Master Schedule Board'!$D$71:$D$2280,0)-1,12))</f>
        <v>0</v>
      </c>
      <c r="D125" s="610">
        <f ca="1">IF((ISERROR(OFFSET('Master Schedule Board'!G186,MATCH('Rooms by Teacher'!$A125,'Master Schedule Board'!$D$71:$D$2280,0)-1,18)))=TRUE,"",OFFSET('Master Schedule Board'!$D$71,MATCH('Rooms by Teacher'!$A125,'Master Schedule Board'!$D$71:$D$2280,0)-1,18))</f>
        <v>0</v>
      </c>
      <c r="E125" s="610">
        <f ca="1">IF((ISERROR(OFFSET('Master Schedule Board'!H186,MATCH('Rooms by Teacher'!$A125,'Master Schedule Board'!$D$71:$D$2280,0)-1,24)))=TRUE,"",OFFSET('Master Schedule Board'!$D$71,MATCH('Rooms by Teacher'!$A125,'Master Schedule Board'!$D$71:$D$2280,0)-1,24))</f>
        <v>0</v>
      </c>
      <c r="F125" s="610">
        <f ca="1">IF((ISERROR(OFFSET('Master Schedule Board'!I186,MATCH('Rooms by Teacher'!$A125,'Master Schedule Board'!$D$71:$D$2280,0)-1,30)))=TRUE,"",OFFSET('Master Schedule Board'!$D$71,MATCH('Rooms by Teacher'!$A125,'Master Schedule Board'!$D$71:$D$2280,0)-1,30))</f>
        <v>0</v>
      </c>
      <c r="G125" s="610">
        <f ca="1">IF((ISERROR(OFFSET('Master Schedule Board'!J186,MATCH('Rooms by Teacher'!$A125,'Master Schedule Board'!$D$71:$D$2280,0)-1,36)))=TRUE,"",OFFSET('Master Schedule Board'!$D$71,MATCH('Rooms by Teacher'!$A125,'Master Schedule Board'!$D$71:$D$2280,0)-1,36))</f>
        <v>0</v>
      </c>
      <c r="H125" s="610">
        <f ca="1">IF((ISERROR(OFFSET('Master Schedule Board'!L186,MATCH('Rooms by Teacher'!$A125,'Master Schedule Board'!$D$71:$D$2280,0)-1,42)))=TRUE,"",OFFSET('Master Schedule Board'!$D$71,MATCH('Rooms by Teacher'!$A125,'Master Schedule Board'!$D$71:$D$2280,0)-1,42))</f>
        <v>0</v>
      </c>
      <c r="I125" s="610">
        <f ca="1">IF((ISERROR(OFFSET('Master Schedule Board'!M186,MATCH('Rooms by Teacher'!$A125,'Master Schedule Board'!$D$71:$D$2280,0)-1,48)))=TRUE,"",OFFSET('Master Schedule Board'!$D$71,MATCH('Rooms by Teacher'!$A125,'Master Schedule Board'!$D$71:$D$2280,0)-1,48))</f>
        <v>0</v>
      </c>
      <c r="J125" s="611">
        <f ca="1">IF((ISERROR(OFFSET('Master Schedule Board'!N186,MATCH('Rooms by Teacher'!$A125,'Master Schedule Board'!$D$71:$D$2280,0)-1,54)))=TRUE,"",OFFSET('Master Schedule Board'!$D$71,MATCH('Rooms by Teacher'!$A125,'Master Schedule Board'!$D$71:$D$2280,0)-1,54))</f>
        <v>0</v>
      </c>
    </row>
    <row r="126" spans="1:10">
      <c r="A126" s="604"/>
      <c r="B126" s="609">
        <f ca="1">IF((ISERROR(OFFSET('Master Schedule Board'!D187,MATCH('Rooms by Teacher'!$A126,'Master Schedule Board'!$D$71:$D$2280,0)-1,6)))=TRUE,"",OFFSET('Master Schedule Board'!$D$71,MATCH('Rooms by Teacher'!$A126,'Master Schedule Board'!$D$71:$D$2280,0)-1,6))</f>
        <v>0</v>
      </c>
      <c r="C126" s="610">
        <f ca="1">IF((ISERROR(OFFSET('Master Schedule Board'!F187,MATCH('Rooms by Teacher'!$A126,'Master Schedule Board'!$D$71:$D$2280,0)-1,12)))=TRUE,"",OFFSET('Master Schedule Board'!$D$71,MATCH('Rooms by Teacher'!$A126,'Master Schedule Board'!$D$71:$D$2280,0)-1,12))</f>
        <v>0</v>
      </c>
      <c r="D126" s="610">
        <f ca="1">IF((ISERROR(OFFSET('Master Schedule Board'!G187,MATCH('Rooms by Teacher'!$A126,'Master Schedule Board'!$D$71:$D$2280,0)-1,18)))=TRUE,"",OFFSET('Master Schedule Board'!$D$71,MATCH('Rooms by Teacher'!$A126,'Master Schedule Board'!$D$71:$D$2280,0)-1,18))</f>
        <v>0</v>
      </c>
      <c r="E126" s="610">
        <f ca="1">IF((ISERROR(OFFSET('Master Schedule Board'!H187,MATCH('Rooms by Teacher'!$A126,'Master Schedule Board'!$D$71:$D$2280,0)-1,24)))=TRUE,"",OFFSET('Master Schedule Board'!$D$71,MATCH('Rooms by Teacher'!$A126,'Master Schedule Board'!$D$71:$D$2280,0)-1,24))</f>
        <v>0</v>
      </c>
      <c r="F126" s="610">
        <f ca="1">IF((ISERROR(OFFSET('Master Schedule Board'!I187,MATCH('Rooms by Teacher'!$A126,'Master Schedule Board'!$D$71:$D$2280,0)-1,30)))=TRUE,"",OFFSET('Master Schedule Board'!$D$71,MATCH('Rooms by Teacher'!$A126,'Master Schedule Board'!$D$71:$D$2280,0)-1,30))</f>
        <v>0</v>
      </c>
      <c r="G126" s="610">
        <f ca="1">IF((ISERROR(OFFSET('Master Schedule Board'!J187,MATCH('Rooms by Teacher'!$A126,'Master Schedule Board'!$D$71:$D$2280,0)-1,36)))=TRUE,"",OFFSET('Master Schedule Board'!$D$71,MATCH('Rooms by Teacher'!$A126,'Master Schedule Board'!$D$71:$D$2280,0)-1,36))</f>
        <v>0</v>
      </c>
      <c r="H126" s="610">
        <f ca="1">IF((ISERROR(OFFSET('Master Schedule Board'!L187,MATCH('Rooms by Teacher'!$A126,'Master Schedule Board'!$D$71:$D$2280,0)-1,42)))=TRUE,"",OFFSET('Master Schedule Board'!$D$71,MATCH('Rooms by Teacher'!$A126,'Master Schedule Board'!$D$71:$D$2280,0)-1,42))</f>
        <v>0</v>
      </c>
      <c r="I126" s="610">
        <f ca="1">IF((ISERROR(OFFSET('Master Schedule Board'!M187,MATCH('Rooms by Teacher'!$A126,'Master Schedule Board'!$D$71:$D$2280,0)-1,48)))=TRUE,"",OFFSET('Master Schedule Board'!$D$71,MATCH('Rooms by Teacher'!$A126,'Master Schedule Board'!$D$71:$D$2280,0)-1,48))</f>
        <v>0</v>
      </c>
      <c r="J126" s="611">
        <f ca="1">IF((ISERROR(OFFSET('Master Schedule Board'!N187,MATCH('Rooms by Teacher'!$A126,'Master Schedule Board'!$D$71:$D$2280,0)-1,54)))=TRUE,"",OFFSET('Master Schedule Board'!$D$71,MATCH('Rooms by Teacher'!$A126,'Master Schedule Board'!$D$71:$D$2280,0)-1,54))</f>
        <v>0</v>
      </c>
    </row>
    <row r="127" spans="1:10">
      <c r="A127" s="604"/>
      <c r="B127" s="609">
        <f ca="1">IF((ISERROR(OFFSET('Master Schedule Board'!D188,MATCH('Rooms by Teacher'!$A127,'Master Schedule Board'!$D$71:$D$2280,0)-1,6)))=TRUE,"",OFFSET('Master Schedule Board'!$D$71,MATCH('Rooms by Teacher'!$A127,'Master Schedule Board'!$D$71:$D$2280,0)-1,6))</f>
        <v>0</v>
      </c>
      <c r="C127" s="610">
        <f ca="1">IF((ISERROR(OFFSET('Master Schedule Board'!F188,MATCH('Rooms by Teacher'!$A127,'Master Schedule Board'!$D$71:$D$2280,0)-1,12)))=TRUE,"",OFFSET('Master Schedule Board'!$D$71,MATCH('Rooms by Teacher'!$A127,'Master Schedule Board'!$D$71:$D$2280,0)-1,12))</f>
        <v>0</v>
      </c>
      <c r="D127" s="610">
        <f ca="1">IF((ISERROR(OFFSET('Master Schedule Board'!G188,MATCH('Rooms by Teacher'!$A127,'Master Schedule Board'!$D$71:$D$2280,0)-1,18)))=TRUE,"",OFFSET('Master Schedule Board'!$D$71,MATCH('Rooms by Teacher'!$A127,'Master Schedule Board'!$D$71:$D$2280,0)-1,18))</f>
        <v>0</v>
      </c>
      <c r="E127" s="610">
        <f ca="1">IF((ISERROR(OFFSET('Master Schedule Board'!H188,MATCH('Rooms by Teacher'!$A127,'Master Schedule Board'!$D$71:$D$2280,0)-1,24)))=TRUE,"",OFFSET('Master Schedule Board'!$D$71,MATCH('Rooms by Teacher'!$A127,'Master Schedule Board'!$D$71:$D$2280,0)-1,24))</f>
        <v>0</v>
      </c>
      <c r="F127" s="610">
        <f ca="1">IF((ISERROR(OFFSET('Master Schedule Board'!I188,MATCH('Rooms by Teacher'!$A127,'Master Schedule Board'!$D$71:$D$2280,0)-1,30)))=TRUE,"",OFFSET('Master Schedule Board'!$D$71,MATCH('Rooms by Teacher'!$A127,'Master Schedule Board'!$D$71:$D$2280,0)-1,30))</f>
        <v>0</v>
      </c>
      <c r="G127" s="610">
        <f ca="1">IF((ISERROR(OFFSET('Master Schedule Board'!J188,MATCH('Rooms by Teacher'!$A127,'Master Schedule Board'!$D$71:$D$2280,0)-1,36)))=TRUE,"",OFFSET('Master Schedule Board'!$D$71,MATCH('Rooms by Teacher'!$A127,'Master Schedule Board'!$D$71:$D$2280,0)-1,36))</f>
        <v>0</v>
      </c>
      <c r="H127" s="610">
        <f ca="1">IF((ISERROR(OFFSET('Master Schedule Board'!L188,MATCH('Rooms by Teacher'!$A127,'Master Schedule Board'!$D$71:$D$2280,0)-1,42)))=TRUE,"",OFFSET('Master Schedule Board'!$D$71,MATCH('Rooms by Teacher'!$A127,'Master Schedule Board'!$D$71:$D$2280,0)-1,42))</f>
        <v>0</v>
      </c>
      <c r="I127" s="610">
        <f ca="1">IF((ISERROR(OFFSET('Master Schedule Board'!M188,MATCH('Rooms by Teacher'!$A127,'Master Schedule Board'!$D$71:$D$2280,0)-1,48)))=TRUE,"",OFFSET('Master Schedule Board'!$D$71,MATCH('Rooms by Teacher'!$A127,'Master Schedule Board'!$D$71:$D$2280,0)-1,48))</f>
        <v>0</v>
      </c>
      <c r="J127" s="611">
        <f ca="1">IF((ISERROR(OFFSET('Master Schedule Board'!N188,MATCH('Rooms by Teacher'!$A127,'Master Schedule Board'!$D$71:$D$2280,0)-1,54)))=TRUE,"",OFFSET('Master Schedule Board'!$D$71,MATCH('Rooms by Teacher'!$A127,'Master Schedule Board'!$D$71:$D$2280,0)-1,54))</f>
        <v>0</v>
      </c>
    </row>
    <row r="128" spans="1:10">
      <c r="A128" s="604"/>
      <c r="B128" s="609">
        <f ca="1">IF((ISERROR(OFFSET('Master Schedule Board'!D189,MATCH('Rooms by Teacher'!$A128,'Master Schedule Board'!$D$71:$D$2280,0)-1,6)))=TRUE,"",OFFSET('Master Schedule Board'!$D$71,MATCH('Rooms by Teacher'!$A128,'Master Schedule Board'!$D$71:$D$2280,0)-1,6))</f>
        <v>0</v>
      </c>
      <c r="C128" s="610">
        <f ca="1">IF((ISERROR(OFFSET('Master Schedule Board'!F189,MATCH('Rooms by Teacher'!$A128,'Master Schedule Board'!$D$71:$D$2280,0)-1,12)))=TRUE,"",OFFSET('Master Schedule Board'!$D$71,MATCH('Rooms by Teacher'!$A128,'Master Schedule Board'!$D$71:$D$2280,0)-1,12))</f>
        <v>0</v>
      </c>
      <c r="D128" s="610">
        <f ca="1">IF((ISERROR(OFFSET('Master Schedule Board'!G189,MATCH('Rooms by Teacher'!$A128,'Master Schedule Board'!$D$71:$D$2280,0)-1,18)))=TRUE,"",OFFSET('Master Schedule Board'!$D$71,MATCH('Rooms by Teacher'!$A128,'Master Schedule Board'!$D$71:$D$2280,0)-1,18))</f>
        <v>0</v>
      </c>
      <c r="E128" s="610">
        <f ca="1">IF((ISERROR(OFFSET('Master Schedule Board'!H189,MATCH('Rooms by Teacher'!$A128,'Master Schedule Board'!$D$71:$D$2280,0)-1,24)))=TRUE,"",OFFSET('Master Schedule Board'!$D$71,MATCH('Rooms by Teacher'!$A128,'Master Schedule Board'!$D$71:$D$2280,0)-1,24))</f>
        <v>0</v>
      </c>
      <c r="F128" s="610">
        <f ca="1">IF((ISERROR(OFFSET('Master Schedule Board'!I189,MATCH('Rooms by Teacher'!$A128,'Master Schedule Board'!$D$71:$D$2280,0)-1,30)))=TRUE,"",OFFSET('Master Schedule Board'!$D$71,MATCH('Rooms by Teacher'!$A128,'Master Schedule Board'!$D$71:$D$2280,0)-1,30))</f>
        <v>0</v>
      </c>
      <c r="G128" s="610">
        <f ca="1">IF((ISERROR(OFFSET('Master Schedule Board'!J189,MATCH('Rooms by Teacher'!$A128,'Master Schedule Board'!$D$71:$D$2280,0)-1,36)))=TRUE,"",OFFSET('Master Schedule Board'!$D$71,MATCH('Rooms by Teacher'!$A128,'Master Schedule Board'!$D$71:$D$2280,0)-1,36))</f>
        <v>0</v>
      </c>
      <c r="H128" s="610">
        <f ca="1">IF((ISERROR(OFFSET('Master Schedule Board'!L189,MATCH('Rooms by Teacher'!$A128,'Master Schedule Board'!$D$71:$D$2280,0)-1,42)))=TRUE,"",OFFSET('Master Schedule Board'!$D$71,MATCH('Rooms by Teacher'!$A128,'Master Schedule Board'!$D$71:$D$2280,0)-1,42))</f>
        <v>0</v>
      </c>
      <c r="I128" s="610">
        <f ca="1">IF((ISERROR(OFFSET('Master Schedule Board'!M189,MATCH('Rooms by Teacher'!$A128,'Master Schedule Board'!$D$71:$D$2280,0)-1,48)))=TRUE,"",OFFSET('Master Schedule Board'!$D$71,MATCH('Rooms by Teacher'!$A128,'Master Schedule Board'!$D$71:$D$2280,0)-1,48))</f>
        <v>0</v>
      </c>
      <c r="J128" s="611">
        <f ca="1">IF((ISERROR(OFFSET('Master Schedule Board'!N189,MATCH('Rooms by Teacher'!$A128,'Master Schedule Board'!$D$71:$D$2280,0)-1,54)))=TRUE,"",OFFSET('Master Schedule Board'!$D$71,MATCH('Rooms by Teacher'!$A128,'Master Schedule Board'!$D$71:$D$2280,0)-1,54))</f>
        <v>0</v>
      </c>
    </row>
    <row r="129" spans="1:10">
      <c r="A129" s="604"/>
      <c r="B129" s="609">
        <f ca="1">IF((ISERROR(OFFSET('Master Schedule Board'!D190,MATCH('Rooms by Teacher'!$A129,'Master Schedule Board'!$D$71:$D$2280,0)-1,6)))=TRUE,"",OFFSET('Master Schedule Board'!$D$71,MATCH('Rooms by Teacher'!$A129,'Master Schedule Board'!$D$71:$D$2280,0)-1,6))</f>
        <v>0</v>
      </c>
      <c r="C129" s="610">
        <f ca="1">IF((ISERROR(OFFSET('Master Schedule Board'!F190,MATCH('Rooms by Teacher'!$A129,'Master Schedule Board'!$D$71:$D$2280,0)-1,12)))=TRUE,"",OFFSET('Master Schedule Board'!$D$71,MATCH('Rooms by Teacher'!$A129,'Master Schedule Board'!$D$71:$D$2280,0)-1,12))</f>
        <v>0</v>
      </c>
      <c r="D129" s="610">
        <f ca="1">IF((ISERROR(OFFSET('Master Schedule Board'!G190,MATCH('Rooms by Teacher'!$A129,'Master Schedule Board'!$D$71:$D$2280,0)-1,18)))=TRUE,"",OFFSET('Master Schedule Board'!$D$71,MATCH('Rooms by Teacher'!$A129,'Master Schedule Board'!$D$71:$D$2280,0)-1,18))</f>
        <v>0</v>
      </c>
      <c r="E129" s="610">
        <f ca="1">IF((ISERROR(OFFSET('Master Schedule Board'!H190,MATCH('Rooms by Teacher'!$A129,'Master Schedule Board'!$D$71:$D$2280,0)-1,24)))=TRUE,"",OFFSET('Master Schedule Board'!$D$71,MATCH('Rooms by Teacher'!$A129,'Master Schedule Board'!$D$71:$D$2280,0)-1,24))</f>
        <v>0</v>
      </c>
      <c r="F129" s="610">
        <f ca="1">IF((ISERROR(OFFSET('Master Schedule Board'!I190,MATCH('Rooms by Teacher'!$A129,'Master Schedule Board'!$D$71:$D$2280,0)-1,30)))=TRUE,"",OFFSET('Master Schedule Board'!$D$71,MATCH('Rooms by Teacher'!$A129,'Master Schedule Board'!$D$71:$D$2280,0)-1,30))</f>
        <v>0</v>
      </c>
      <c r="G129" s="610">
        <f ca="1">IF((ISERROR(OFFSET('Master Schedule Board'!J190,MATCH('Rooms by Teacher'!$A129,'Master Schedule Board'!$D$71:$D$2280,0)-1,36)))=TRUE,"",OFFSET('Master Schedule Board'!$D$71,MATCH('Rooms by Teacher'!$A129,'Master Schedule Board'!$D$71:$D$2280,0)-1,36))</f>
        <v>0</v>
      </c>
      <c r="H129" s="610">
        <f ca="1">IF((ISERROR(OFFSET('Master Schedule Board'!L190,MATCH('Rooms by Teacher'!$A129,'Master Schedule Board'!$D$71:$D$2280,0)-1,42)))=TRUE,"",OFFSET('Master Schedule Board'!$D$71,MATCH('Rooms by Teacher'!$A129,'Master Schedule Board'!$D$71:$D$2280,0)-1,42))</f>
        <v>0</v>
      </c>
      <c r="I129" s="610">
        <f ca="1">IF((ISERROR(OFFSET('Master Schedule Board'!M190,MATCH('Rooms by Teacher'!$A129,'Master Schedule Board'!$D$71:$D$2280,0)-1,48)))=TRUE,"",OFFSET('Master Schedule Board'!$D$71,MATCH('Rooms by Teacher'!$A129,'Master Schedule Board'!$D$71:$D$2280,0)-1,48))</f>
        <v>0</v>
      </c>
      <c r="J129" s="611">
        <f ca="1">IF((ISERROR(OFFSET('Master Schedule Board'!N190,MATCH('Rooms by Teacher'!$A129,'Master Schedule Board'!$D$71:$D$2280,0)-1,54)))=TRUE,"",OFFSET('Master Schedule Board'!$D$71,MATCH('Rooms by Teacher'!$A129,'Master Schedule Board'!$D$71:$D$2280,0)-1,54))</f>
        <v>0</v>
      </c>
    </row>
    <row r="130" spans="1:10">
      <c r="A130" s="604"/>
      <c r="B130" s="609">
        <f ca="1">IF((ISERROR(OFFSET('Master Schedule Board'!D191,MATCH('Rooms by Teacher'!$A130,'Master Schedule Board'!$D$71:$D$2280,0)-1,6)))=TRUE,"",OFFSET('Master Schedule Board'!$D$71,MATCH('Rooms by Teacher'!$A130,'Master Schedule Board'!$D$71:$D$2280,0)-1,6))</f>
        <v>0</v>
      </c>
      <c r="C130" s="610">
        <f ca="1">IF((ISERROR(OFFSET('Master Schedule Board'!F191,MATCH('Rooms by Teacher'!$A130,'Master Schedule Board'!$D$71:$D$2280,0)-1,12)))=TRUE,"",OFFSET('Master Schedule Board'!$D$71,MATCH('Rooms by Teacher'!$A130,'Master Schedule Board'!$D$71:$D$2280,0)-1,12))</f>
        <v>0</v>
      </c>
      <c r="D130" s="610">
        <f ca="1">IF((ISERROR(OFFSET('Master Schedule Board'!G191,MATCH('Rooms by Teacher'!$A130,'Master Schedule Board'!$D$71:$D$2280,0)-1,18)))=TRUE,"",OFFSET('Master Schedule Board'!$D$71,MATCH('Rooms by Teacher'!$A130,'Master Schedule Board'!$D$71:$D$2280,0)-1,18))</f>
        <v>0</v>
      </c>
      <c r="E130" s="610">
        <f ca="1">IF((ISERROR(OFFSET('Master Schedule Board'!H191,MATCH('Rooms by Teacher'!$A130,'Master Schedule Board'!$D$71:$D$2280,0)-1,24)))=TRUE,"",OFFSET('Master Schedule Board'!$D$71,MATCH('Rooms by Teacher'!$A130,'Master Schedule Board'!$D$71:$D$2280,0)-1,24))</f>
        <v>0</v>
      </c>
      <c r="F130" s="610">
        <f ca="1">IF((ISERROR(OFFSET('Master Schedule Board'!I191,MATCH('Rooms by Teacher'!$A130,'Master Schedule Board'!$D$71:$D$2280,0)-1,30)))=TRUE,"",OFFSET('Master Schedule Board'!$D$71,MATCH('Rooms by Teacher'!$A130,'Master Schedule Board'!$D$71:$D$2280,0)-1,30))</f>
        <v>0</v>
      </c>
      <c r="G130" s="610">
        <f ca="1">IF((ISERROR(OFFSET('Master Schedule Board'!J191,MATCH('Rooms by Teacher'!$A130,'Master Schedule Board'!$D$71:$D$2280,0)-1,36)))=TRUE,"",OFFSET('Master Schedule Board'!$D$71,MATCH('Rooms by Teacher'!$A130,'Master Schedule Board'!$D$71:$D$2280,0)-1,36))</f>
        <v>0</v>
      </c>
      <c r="H130" s="610">
        <f ca="1">IF((ISERROR(OFFSET('Master Schedule Board'!L191,MATCH('Rooms by Teacher'!$A130,'Master Schedule Board'!$D$71:$D$2280,0)-1,42)))=TRUE,"",OFFSET('Master Schedule Board'!$D$71,MATCH('Rooms by Teacher'!$A130,'Master Schedule Board'!$D$71:$D$2280,0)-1,42))</f>
        <v>0</v>
      </c>
      <c r="I130" s="610">
        <f ca="1">IF((ISERROR(OFFSET('Master Schedule Board'!M191,MATCH('Rooms by Teacher'!$A130,'Master Schedule Board'!$D$71:$D$2280,0)-1,48)))=TRUE,"",OFFSET('Master Schedule Board'!$D$71,MATCH('Rooms by Teacher'!$A130,'Master Schedule Board'!$D$71:$D$2280,0)-1,48))</f>
        <v>0</v>
      </c>
      <c r="J130" s="611">
        <f ca="1">IF((ISERROR(OFFSET('Master Schedule Board'!N191,MATCH('Rooms by Teacher'!$A130,'Master Schedule Board'!$D$71:$D$2280,0)-1,54)))=TRUE,"",OFFSET('Master Schedule Board'!$D$71,MATCH('Rooms by Teacher'!$A130,'Master Schedule Board'!$D$71:$D$2280,0)-1,54))</f>
        <v>0</v>
      </c>
    </row>
    <row r="131" spans="1:10">
      <c r="A131" s="604"/>
      <c r="B131" s="609">
        <f ca="1">IF((ISERROR(OFFSET('Master Schedule Board'!D192,MATCH('Rooms by Teacher'!$A131,'Master Schedule Board'!$D$71:$D$2280,0)-1,6)))=TRUE,"",OFFSET('Master Schedule Board'!$D$71,MATCH('Rooms by Teacher'!$A131,'Master Schedule Board'!$D$71:$D$2280,0)-1,6))</f>
        <v>0</v>
      </c>
      <c r="C131" s="610">
        <f ca="1">IF((ISERROR(OFFSET('Master Schedule Board'!F192,MATCH('Rooms by Teacher'!$A131,'Master Schedule Board'!$D$71:$D$2280,0)-1,12)))=TRUE,"",OFFSET('Master Schedule Board'!$D$71,MATCH('Rooms by Teacher'!$A131,'Master Schedule Board'!$D$71:$D$2280,0)-1,12))</f>
        <v>0</v>
      </c>
      <c r="D131" s="610">
        <f ca="1">IF((ISERROR(OFFSET('Master Schedule Board'!G192,MATCH('Rooms by Teacher'!$A131,'Master Schedule Board'!$D$71:$D$2280,0)-1,18)))=TRUE,"",OFFSET('Master Schedule Board'!$D$71,MATCH('Rooms by Teacher'!$A131,'Master Schedule Board'!$D$71:$D$2280,0)-1,18))</f>
        <v>0</v>
      </c>
      <c r="E131" s="610">
        <f ca="1">IF((ISERROR(OFFSET('Master Schedule Board'!H192,MATCH('Rooms by Teacher'!$A131,'Master Schedule Board'!$D$71:$D$2280,0)-1,24)))=TRUE,"",OFFSET('Master Schedule Board'!$D$71,MATCH('Rooms by Teacher'!$A131,'Master Schedule Board'!$D$71:$D$2280,0)-1,24))</f>
        <v>0</v>
      </c>
      <c r="F131" s="610">
        <f ca="1">IF((ISERROR(OFFSET('Master Schedule Board'!I192,MATCH('Rooms by Teacher'!$A131,'Master Schedule Board'!$D$71:$D$2280,0)-1,30)))=TRUE,"",OFFSET('Master Schedule Board'!$D$71,MATCH('Rooms by Teacher'!$A131,'Master Schedule Board'!$D$71:$D$2280,0)-1,30))</f>
        <v>0</v>
      </c>
      <c r="G131" s="610">
        <f ca="1">IF((ISERROR(OFFSET('Master Schedule Board'!J192,MATCH('Rooms by Teacher'!$A131,'Master Schedule Board'!$D$71:$D$2280,0)-1,36)))=TRUE,"",OFFSET('Master Schedule Board'!$D$71,MATCH('Rooms by Teacher'!$A131,'Master Schedule Board'!$D$71:$D$2280,0)-1,36))</f>
        <v>0</v>
      </c>
      <c r="H131" s="610">
        <f ca="1">IF((ISERROR(OFFSET('Master Schedule Board'!L192,MATCH('Rooms by Teacher'!$A131,'Master Schedule Board'!$D$71:$D$2280,0)-1,42)))=TRUE,"",OFFSET('Master Schedule Board'!$D$71,MATCH('Rooms by Teacher'!$A131,'Master Schedule Board'!$D$71:$D$2280,0)-1,42))</f>
        <v>0</v>
      </c>
      <c r="I131" s="610">
        <f ca="1">IF((ISERROR(OFFSET('Master Schedule Board'!M192,MATCH('Rooms by Teacher'!$A131,'Master Schedule Board'!$D$71:$D$2280,0)-1,48)))=TRUE,"",OFFSET('Master Schedule Board'!$D$71,MATCH('Rooms by Teacher'!$A131,'Master Schedule Board'!$D$71:$D$2280,0)-1,48))</f>
        <v>0</v>
      </c>
      <c r="J131" s="611">
        <f ca="1">IF((ISERROR(OFFSET('Master Schedule Board'!N192,MATCH('Rooms by Teacher'!$A131,'Master Schedule Board'!$D$71:$D$2280,0)-1,54)))=TRUE,"",OFFSET('Master Schedule Board'!$D$71,MATCH('Rooms by Teacher'!$A131,'Master Schedule Board'!$D$71:$D$2280,0)-1,54))</f>
        <v>0</v>
      </c>
    </row>
    <row r="132" spans="1:10">
      <c r="A132" s="604"/>
      <c r="B132" s="609">
        <f ca="1">IF((ISERROR(OFFSET('Master Schedule Board'!D193,MATCH('Rooms by Teacher'!$A132,'Master Schedule Board'!$D$71:$D$2280,0)-1,6)))=TRUE,"",OFFSET('Master Schedule Board'!$D$71,MATCH('Rooms by Teacher'!$A132,'Master Schedule Board'!$D$71:$D$2280,0)-1,6))</f>
        <v>0</v>
      </c>
      <c r="C132" s="610">
        <f ca="1">IF((ISERROR(OFFSET('Master Schedule Board'!F193,MATCH('Rooms by Teacher'!$A132,'Master Schedule Board'!$D$71:$D$2280,0)-1,12)))=TRUE,"",OFFSET('Master Schedule Board'!$D$71,MATCH('Rooms by Teacher'!$A132,'Master Schedule Board'!$D$71:$D$2280,0)-1,12))</f>
        <v>0</v>
      </c>
      <c r="D132" s="610">
        <f ca="1">IF((ISERROR(OFFSET('Master Schedule Board'!G193,MATCH('Rooms by Teacher'!$A132,'Master Schedule Board'!$D$71:$D$2280,0)-1,18)))=TRUE,"",OFFSET('Master Schedule Board'!$D$71,MATCH('Rooms by Teacher'!$A132,'Master Schedule Board'!$D$71:$D$2280,0)-1,18))</f>
        <v>0</v>
      </c>
      <c r="E132" s="610">
        <f ca="1">IF((ISERROR(OFFSET('Master Schedule Board'!H193,MATCH('Rooms by Teacher'!$A132,'Master Schedule Board'!$D$71:$D$2280,0)-1,24)))=TRUE,"",OFFSET('Master Schedule Board'!$D$71,MATCH('Rooms by Teacher'!$A132,'Master Schedule Board'!$D$71:$D$2280,0)-1,24))</f>
        <v>0</v>
      </c>
      <c r="F132" s="610">
        <f ca="1">IF((ISERROR(OFFSET('Master Schedule Board'!I193,MATCH('Rooms by Teacher'!$A132,'Master Schedule Board'!$D$71:$D$2280,0)-1,30)))=TRUE,"",OFFSET('Master Schedule Board'!$D$71,MATCH('Rooms by Teacher'!$A132,'Master Schedule Board'!$D$71:$D$2280,0)-1,30))</f>
        <v>0</v>
      </c>
      <c r="G132" s="610">
        <f ca="1">IF((ISERROR(OFFSET('Master Schedule Board'!J193,MATCH('Rooms by Teacher'!$A132,'Master Schedule Board'!$D$71:$D$2280,0)-1,36)))=TRUE,"",OFFSET('Master Schedule Board'!$D$71,MATCH('Rooms by Teacher'!$A132,'Master Schedule Board'!$D$71:$D$2280,0)-1,36))</f>
        <v>0</v>
      </c>
      <c r="H132" s="610">
        <f ca="1">IF((ISERROR(OFFSET('Master Schedule Board'!L193,MATCH('Rooms by Teacher'!$A132,'Master Schedule Board'!$D$71:$D$2280,0)-1,42)))=TRUE,"",OFFSET('Master Schedule Board'!$D$71,MATCH('Rooms by Teacher'!$A132,'Master Schedule Board'!$D$71:$D$2280,0)-1,42))</f>
        <v>0</v>
      </c>
      <c r="I132" s="610">
        <f ca="1">IF((ISERROR(OFFSET('Master Schedule Board'!M193,MATCH('Rooms by Teacher'!$A132,'Master Schedule Board'!$D$71:$D$2280,0)-1,48)))=TRUE,"",OFFSET('Master Schedule Board'!$D$71,MATCH('Rooms by Teacher'!$A132,'Master Schedule Board'!$D$71:$D$2280,0)-1,48))</f>
        <v>0</v>
      </c>
      <c r="J132" s="611">
        <f ca="1">IF((ISERROR(OFFSET('Master Schedule Board'!N193,MATCH('Rooms by Teacher'!$A132,'Master Schedule Board'!$D$71:$D$2280,0)-1,54)))=TRUE,"",OFFSET('Master Schedule Board'!$D$71,MATCH('Rooms by Teacher'!$A132,'Master Schedule Board'!$D$71:$D$2280,0)-1,54))</f>
        <v>0</v>
      </c>
    </row>
    <row r="133" spans="1:10">
      <c r="A133" s="604"/>
      <c r="B133" s="609">
        <f ca="1">IF((ISERROR(OFFSET('Master Schedule Board'!D194,MATCH('Rooms by Teacher'!$A133,'Master Schedule Board'!$D$71:$D$2280,0)-1,6)))=TRUE,"",OFFSET('Master Schedule Board'!$D$71,MATCH('Rooms by Teacher'!$A133,'Master Schedule Board'!$D$71:$D$2280,0)-1,6))</f>
        <v>0</v>
      </c>
      <c r="C133" s="610">
        <f ca="1">IF((ISERROR(OFFSET('Master Schedule Board'!F194,MATCH('Rooms by Teacher'!$A133,'Master Schedule Board'!$D$71:$D$2280,0)-1,12)))=TRUE,"",OFFSET('Master Schedule Board'!$D$71,MATCH('Rooms by Teacher'!$A133,'Master Schedule Board'!$D$71:$D$2280,0)-1,12))</f>
        <v>0</v>
      </c>
      <c r="D133" s="610">
        <f ca="1">IF((ISERROR(OFFSET('Master Schedule Board'!G194,MATCH('Rooms by Teacher'!$A133,'Master Schedule Board'!$D$71:$D$2280,0)-1,18)))=TRUE,"",OFFSET('Master Schedule Board'!$D$71,MATCH('Rooms by Teacher'!$A133,'Master Schedule Board'!$D$71:$D$2280,0)-1,18))</f>
        <v>0</v>
      </c>
      <c r="E133" s="610">
        <f ca="1">IF((ISERROR(OFFSET('Master Schedule Board'!H194,MATCH('Rooms by Teacher'!$A133,'Master Schedule Board'!$D$71:$D$2280,0)-1,24)))=TRUE,"",OFFSET('Master Schedule Board'!$D$71,MATCH('Rooms by Teacher'!$A133,'Master Schedule Board'!$D$71:$D$2280,0)-1,24))</f>
        <v>0</v>
      </c>
      <c r="F133" s="610">
        <f ca="1">IF((ISERROR(OFFSET('Master Schedule Board'!I194,MATCH('Rooms by Teacher'!$A133,'Master Schedule Board'!$D$71:$D$2280,0)-1,30)))=TRUE,"",OFFSET('Master Schedule Board'!$D$71,MATCH('Rooms by Teacher'!$A133,'Master Schedule Board'!$D$71:$D$2280,0)-1,30))</f>
        <v>0</v>
      </c>
      <c r="G133" s="610">
        <f ca="1">IF((ISERROR(OFFSET('Master Schedule Board'!J194,MATCH('Rooms by Teacher'!$A133,'Master Schedule Board'!$D$71:$D$2280,0)-1,36)))=TRUE,"",OFFSET('Master Schedule Board'!$D$71,MATCH('Rooms by Teacher'!$A133,'Master Schedule Board'!$D$71:$D$2280,0)-1,36))</f>
        <v>0</v>
      </c>
      <c r="H133" s="610">
        <f ca="1">IF((ISERROR(OFFSET('Master Schedule Board'!L194,MATCH('Rooms by Teacher'!$A133,'Master Schedule Board'!$D$71:$D$2280,0)-1,42)))=TRUE,"",OFFSET('Master Schedule Board'!$D$71,MATCH('Rooms by Teacher'!$A133,'Master Schedule Board'!$D$71:$D$2280,0)-1,42))</f>
        <v>0</v>
      </c>
      <c r="I133" s="610">
        <f ca="1">IF((ISERROR(OFFSET('Master Schedule Board'!M194,MATCH('Rooms by Teacher'!$A133,'Master Schedule Board'!$D$71:$D$2280,0)-1,48)))=TRUE,"",OFFSET('Master Schedule Board'!$D$71,MATCH('Rooms by Teacher'!$A133,'Master Schedule Board'!$D$71:$D$2280,0)-1,48))</f>
        <v>0</v>
      </c>
      <c r="J133" s="611">
        <f ca="1">IF((ISERROR(OFFSET('Master Schedule Board'!N194,MATCH('Rooms by Teacher'!$A133,'Master Schedule Board'!$D$71:$D$2280,0)-1,54)))=TRUE,"",OFFSET('Master Schedule Board'!$D$71,MATCH('Rooms by Teacher'!$A133,'Master Schedule Board'!$D$71:$D$2280,0)-1,54))</f>
        <v>0</v>
      </c>
    </row>
    <row r="134" spans="1:10">
      <c r="A134" s="604"/>
      <c r="B134" s="609">
        <f ca="1">IF((ISERROR(OFFSET('Master Schedule Board'!D195,MATCH('Rooms by Teacher'!$A134,'Master Schedule Board'!$D$71:$D$2280,0)-1,6)))=TRUE,"",OFFSET('Master Schedule Board'!$D$71,MATCH('Rooms by Teacher'!$A134,'Master Schedule Board'!$D$71:$D$2280,0)-1,6))</f>
        <v>0</v>
      </c>
      <c r="C134" s="610">
        <f ca="1">IF((ISERROR(OFFSET('Master Schedule Board'!F195,MATCH('Rooms by Teacher'!$A134,'Master Schedule Board'!$D$71:$D$2280,0)-1,12)))=TRUE,"",OFFSET('Master Schedule Board'!$D$71,MATCH('Rooms by Teacher'!$A134,'Master Schedule Board'!$D$71:$D$2280,0)-1,12))</f>
        <v>0</v>
      </c>
      <c r="D134" s="610">
        <f ca="1">IF((ISERROR(OFFSET('Master Schedule Board'!G195,MATCH('Rooms by Teacher'!$A134,'Master Schedule Board'!$D$71:$D$2280,0)-1,18)))=TRUE,"",OFFSET('Master Schedule Board'!$D$71,MATCH('Rooms by Teacher'!$A134,'Master Schedule Board'!$D$71:$D$2280,0)-1,18))</f>
        <v>0</v>
      </c>
      <c r="E134" s="610">
        <f ca="1">IF((ISERROR(OFFSET('Master Schedule Board'!H195,MATCH('Rooms by Teacher'!$A134,'Master Schedule Board'!$D$71:$D$2280,0)-1,24)))=TRUE,"",OFFSET('Master Schedule Board'!$D$71,MATCH('Rooms by Teacher'!$A134,'Master Schedule Board'!$D$71:$D$2280,0)-1,24))</f>
        <v>0</v>
      </c>
      <c r="F134" s="610">
        <f ca="1">IF((ISERROR(OFFSET('Master Schedule Board'!I195,MATCH('Rooms by Teacher'!$A134,'Master Schedule Board'!$D$71:$D$2280,0)-1,30)))=TRUE,"",OFFSET('Master Schedule Board'!$D$71,MATCH('Rooms by Teacher'!$A134,'Master Schedule Board'!$D$71:$D$2280,0)-1,30))</f>
        <v>0</v>
      </c>
      <c r="G134" s="610">
        <f ca="1">IF((ISERROR(OFFSET('Master Schedule Board'!J195,MATCH('Rooms by Teacher'!$A134,'Master Schedule Board'!$D$71:$D$2280,0)-1,36)))=TRUE,"",OFFSET('Master Schedule Board'!$D$71,MATCH('Rooms by Teacher'!$A134,'Master Schedule Board'!$D$71:$D$2280,0)-1,36))</f>
        <v>0</v>
      </c>
      <c r="H134" s="610">
        <f ca="1">IF((ISERROR(OFFSET('Master Schedule Board'!L195,MATCH('Rooms by Teacher'!$A134,'Master Schedule Board'!$D$71:$D$2280,0)-1,42)))=TRUE,"",OFFSET('Master Schedule Board'!$D$71,MATCH('Rooms by Teacher'!$A134,'Master Schedule Board'!$D$71:$D$2280,0)-1,42))</f>
        <v>0</v>
      </c>
      <c r="I134" s="610">
        <f ca="1">IF((ISERROR(OFFSET('Master Schedule Board'!M195,MATCH('Rooms by Teacher'!$A134,'Master Schedule Board'!$D$71:$D$2280,0)-1,48)))=TRUE,"",OFFSET('Master Schedule Board'!$D$71,MATCH('Rooms by Teacher'!$A134,'Master Schedule Board'!$D$71:$D$2280,0)-1,48))</f>
        <v>0</v>
      </c>
      <c r="J134" s="611">
        <f ca="1">IF((ISERROR(OFFSET('Master Schedule Board'!N195,MATCH('Rooms by Teacher'!$A134,'Master Schedule Board'!$D$71:$D$2280,0)-1,54)))=TRUE,"",OFFSET('Master Schedule Board'!$D$71,MATCH('Rooms by Teacher'!$A134,'Master Schedule Board'!$D$71:$D$2280,0)-1,54))</f>
        <v>0</v>
      </c>
    </row>
    <row r="135" spans="1:10">
      <c r="A135" s="604"/>
      <c r="B135" s="609">
        <f ca="1">IF((ISERROR(OFFSET('Master Schedule Board'!D196,MATCH('Rooms by Teacher'!$A135,'Master Schedule Board'!$D$71:$D$2280,0)-1,6)))=TRUE,"",OFFSET('Master Schedule Board'!$D$71,MATCH('Rooms by Teacher'!$A135,'Master Schedule Board'!$D$71:$D$2280,0)-1,6))</f>
        <v>0</v>
      </c>
      <c r="C135" s="610">
        <f ca="1">IF((ISERROR(OFFSET('Master Schedule Board'!F196,MATCH('Rooms by Teacher'!$A135,'Master Schedule Board'!$D$71:$D$2280,0)-1,12)))=TRUE,"",OFFSET('Master Schedule Board'!$D$71,MATCH('Rooms by Teacher'!$A135,'Master Schedule Board'!$D$71:$D$2280,0)-1,12))</f>
        <v>0</v>
      </c>
      <c r="D135" s="610">
        <f ca="1">IF((ISERROR(OFFSET('Master Schedule Board'!G196,MATCH('Rooms by Teacher'!$A135,'Master Schedule Board'!$D$71:$D$2280,0)-1,18)))=TRUE,"",OFFSET('Master Schedule Board'!$D$71,MATCH('Rooms by Teacher'!$A135,'Master Schedule Board'!$D$71:$D$2280,0)-1,18))</f>
        <v>0</v>
      </c>
      <c r="E135" s="610">
        <f ca="1">IF((ISERROR(OFFSET('Master Schedule Board'!H196,MATCH('Rooms by Teacher'!$A135,'Master Schedule Board'!$D$71:$D$2280,0)-1,24)))=TRUE,"",OFFSET('Master Schedule Board'!$D$71,MATCH('Rooms by Teacher'!$A135,'Master Schedule Board'!$D$71:$D$2280,0)-1,24))</f>
        <v>0</v>
      </c>
      <c r="F135" s="610">
        <f ca="1">IF((ISERROR(OFFSET('Master Schedule Board'!I196,MATCH('Rooms by Teacher'!$A135,'Master Schedule Board'!$D$71:$D$2280,0)-1,30)))=TRUE,"",OFFSET('Master Schedule Board'!$D$71,MATCH('Rooms by Teacher'!$A135,'Master Schedule Board'!$D$71:$D$2280,0)-1,30))</f>
        <v>0</v>
      </c>
      <c r="G135" s="610">
        <f ca="1">IF((ISERROR(OFFSET('Master Schedule Board'!J196,MATCH('Rooms by Teacher'!$A135,'Master Schedule Board'!$D$71:$D$2280,0)-1,36)))=TRUE,"",OFFSET('Master Schedule Board'!$D$71,MATCH('Rooms by Teacher'!$A135,'Master Schedule Board'!$D$71:$D$2280,0)-1,36))</f>
        <v>0</v>
      </c>
      <c r="H135" s="610">
        <f ca="1">IF((ISERROR(OFFSET('Master Schedule Board'!L196,MATCH('Rooms by Teacher'!$A135,'Master Schedule Board'!$D$71:$D$2280,0)-1,42)))=TRUE,"",OFFSET('Master Schedule Board'!$D$71,MATCH('Rooms by Teacher'!$A135,'Master Schedule Board'!$D$71:$D$2280,0)-1,42))</f>
        <v>0</v>
      </c>
      <c r="I135" s="610">
        <f ca="1">IF((ISERROR(OFFSET('Master Schedule Board'!M196,MATCH('Rooms by Teacher'!$A135,'Master Schedule Board'!$D$71:$D$2280,0)-1,48)))=TRUE,"",OFFSET('Master Schedule Board'!$D$71,MATCH('Rooms by Teacher'!$A135,'Master Schedule Board'!$D$71:$D$2280,0)-1,48))</f>
        <v>0</v>
      </c>
      <c r="J135" s="611">
        <f ca="1">IF((ISERROR(OFFSET('Master Schedule Board'!N196,MATCH('Rooms by Teacher'!$A135,'Master Schedule Board'!$D$71:$D$2280,0)-1,54)))=TRUE,"",OFFSET('Master Schedule Board'!$D$71,MATCH('Rooms by Teacher'!$A135,'Master Schedule Board'!$D$71:$D$2280,0)-1,54))</f>
        <v>0</v>
      </c>
    </row>
    <row r="136" spans="1:10">
      <c r="A136" s="604"/>
      <c r="B136" s="609">
        <f ca="1">IF((ISERROR(OFFSET('Master Schedule Board'!D197,MATCH('Rooms by Teacher'!$A136,'Master Schedule Board'!$D$71:$D$2280,0)-1,6)))=TRUE,"",OFFSET('Master Schedule Board'!$D$71,MATCH('Rooms by Teacher'!$A136,'Master Schedule Board'!$D$71:$D$2280,0)-1,6))</f>
        <v>0</v>
      </c>
      <c r="C136" s="610">
        <f ca="1">IF((ISERROR(OFFSET('Master Schedule Board'!F197,MATCH('Rooms by Teacher'!$A136,'Master Schedule Board'!$D$71:$D$2280,0)-1,12)))=TRUE,"",OFFSET('Master Schedule Board'!$D$71,MATCH('Rooms by Teacher'!$A136,'Master Schedule Board'!$D$71:$D$2280,0)-1,12))</f>
        <v>0</v>
      </c>
      <c r="D136" s="610">
        <f ca="1">IF((ISERROR(OFFSET('Master Schedule Board'!G197,MATCH('Rooms by Teacher'!$A136,'Master Schedule Board'!$D$71:$D$2280,0)-1,18)))=TRUE,"",OFFSET('Master Schedule Board'!$D$71,MATCH('Rooms by Teacher'!$A136,'Master Schedule Board'!$D$71:$D$2280,0)-1,18))</f>
        <v>0</v>
      </c>
      <c r="E136" s="610">
        <f ca="1">IF((ISERROR(OFFSET('Master Schedule Board'!H197,MATCH('Rooms by Teacher'!$A136,'Master Schedule Board'!$D$71:$D$2280,0)-1,24)))=TRUE,"",OFFSET('Master Schedule Board'!$D$71,MATCH('Rooms by Teacher'!$A136,'Master Schedule Board'!$D$71:$D$2280,0)-1,24))</f>
        <v>0</v>
      </c>
      <c r="F136" s="610">
        <f ca="1">IF((ISERROR(OFFSET('Master Schedule Board'!I197,MATCH('Rooms by Teacher'!$A136,'Master Schedule Board'!$D$71:$D$2280,0)-1,30)))=TRUE,"",OFFSET('Master Schedule Board'!$D$71,MATCH('Rooms by Teacher'!$A136,'Master Schedule Board'!$D$71:$D$2280,0)-1,30))</f>
        <v>0</v>
      </c>
      <c r="G136" s="610">
        <f ca="1">IF((ISERROR(OFFSET('Master Schedule Board'!J197,MATCH('Rooms by Teacher'!$A136,'Master Schedule Board'!$D$71:$D$2280,0)-1,36)))=TRUE,"",OFFSET('Master Schedule Board'!$D$71,MATCH('Rooms by Teacher'!$A136,'Master Schedule Board'!$D$71:$D$2280,0)-1,36))</f>
        <v>0</v>
      </c>
      <c r="H136" s="610">
        <f ca="1">IF((ISERROR(OFFSET('Master Schedule Board'!L197,MATCH('Rooms by Teacher'!$A136,'Master Schedule Board'!$D$71:$D$2280,0)-1,42)))=TRUE,"",OFFSET('Master Schedule Board'!$D$71,MATCH('Rooms by Teacher'!$A136,'Master Schedule Board'!$D$71:$D$2280,0)-1,42))</f>
        <v>0</v>
      </c>
      <c r="I136" s="610">
        <f ca="1">IF((ISERROR(OFFSET('Master Schedule Board'!M197,MATCH('Rooms by Teacher'!$A136,'Master Schedule Board'!$D$71:$D$2280,0)-1,48)))=TRUE,"",OFFSET('Master Schedule Board'!$D$71,MATCH('Rooms by Teacher'!$A136,'Master Schedule Board'!$D$71:$D$2280,0)-1,48))</f>
        <v>0</v>
      </c>
      <c r="J136" s="611">
        <f ca="1">IF((ISERROR(OFFSET('Master Schedule Board'!N197,MATCH('Rooms by Teacher'!$A136,'Master Schedule Board'!$D$71:$D$2280,0)-1,54)))=TRUE,"",OFFSET('Master Schedule Board'!$D$71,MATCH('Rooms by Teacher'!$A136,'Master Schedule Board'!$D$71:$D$2280,0)-1,54))</f>
        <v>0</v>
      </c>
    </row>
    <row r="137" spans="1:10">
      <c r="A137" s="604"/>
      <c r="B137" s="609">
        <f ca="1">IF((ISERROR(OFFSET('Master Schedule Board'!D198,MATCH('Rooms by Teacher'!$A137,'Master Schedule Board'!$D$71:$D$2280,0)-1,6)))=TRUE,"",OFFSET('Master Schedule Board'!$D$71,MATCH('Rooms by Teacher'!$A137,'Master Schedule Board'!$D$71:$D$2280,0)-1,6))</f>
        <v>0</v>
      </c>
      <c r="C137" s="610">
        <f ca="1">IF((ISERROR(OFFSET('Master Schedule Board'!F198,MATCH('Rooms by Teacher'!$A137,'Master Schedule Board'!$D$71:$D$2280,0)-1,12)))=TRUE,"",OFFSET('Master Schedule Board'!$D$71,MATCH('Rooms by Teacher'!$A137,'Master Schedule Board'!$D$71:$D$2280,0)-1,12))</f>
        <v>0</v>
      </c>
      <c r="D137" s="610">
        <f ca="1">IF((ISERROR(OFFSET('Master Schedule Board'!G198,MATCH('Rooms by Teacher'!$A137,'Master Schedule Board'!$D$71:$D$2280,0)-1,18)))=TRUE,"",OFFSET('Master Schedule Board'!$D$71,MATCH('Rooms by Teacher'!$A137,'Master Schedule Board'!$D$71:$D$2280,0)-1,18))</f>
        <v>0</v>
      </c>
      <c r="E137" s="610">
        <f ca="1">IF((ISERROR(OFFSET('Master Schedule Board'!H198,MATCH('Rooms by Teacher'!$A137,'Master Schedule Board'!$D$71:$D$2280,0)-1,24)))=TRUE,"",OFFSET('Master Schedule Board'!$D$71,MATCH('Rooms by Teacher'!$A137,'Master Schedule Board'!$D$71:$D$2280,0)-1,24))</f>
        <v>0</v>
      </c>
      <c r="F137" s="610">
        <f ca="1">IF((ISERROR(OFFSET('Master Schedule Board'!I198,MATCH('Rooms by Teacher'!$A137,'Master Schedule Board'!$D$71:$D$2280,0)-1,30)))=TRUE,"",OFFSET('Master Schedule Board'!$D$71,MATCH('Rooms by Teacher'!$A137,'Master Schedule Board'!$D$71:$D$2280,0)-1,30))</f>
        <v>0</v>
      </c>
      <c r="G137" s="610">
        <f ca="1">IF((ISERROR(OFFSET('Master Schedule Board'!J198,MATCH('Rooms by Teacher'!$A137,'Master Schedule Board'!$D$71:$D$2280,0)-1,36)))=TRUE,"",OFFSET('Master Schedule Board'!$D$71,MATCH('Rooms by Teacher'!$A137,'Master Schedule Board'!$D$71:$D$2280,0)-1,36))</f>
        <v>0</v>
      </c>
      <c r="H137" s="610">
        <f ca="1">IF((ISERROR(OFFSET('Master Schedule Board'!L198,MATCH('Rooms by Teacher'!$A137,'Master Schedule Board'!$D$71:$D$2280,0)-1,42)))=TRUE,"",OFFSET('Master Schedule Board'!$D$71,MATCH('Rooms by Teacher'!$A137,'Master Schedule Board'!$D$71:$D$2280,0)-1,42))</f>
        <v>0</v>
      </c>
      <c r="I137" s="610">
        <f ca="1">IF((ISERROR(OFFSET('Master Schedule Board'!M198,MATCH('Rooms by Teacher'!$A137,'Master Schedule Board'!$D$71:$D$2280,0)-1,48)))=TRUE,"",OFFSET('Master Schedule Board'!$D$71,MATCH('Rooms by Teacher'!$A137,'Master Schedule Board'!$D$71:$D$2280,0)-1,48))</f>
        <v>0</v>
      </c>
      <c r="J137" s="611">
        <f ca="1">IF((ISERROR(OFFSET('Master Schedule Board'!N198,MATCH('Rooms by Teacher'!$A137,'Master Schedule Board'!$D$71:$D$2280,0)-1,54)))=TRUE,"",OFFSET('Master Schedule Board'!$D$71,MATCH('Rooms by Teacher'!$A137,'Master Schedule Board'!$D$71:$D$2280,0)-1,54))</f>
        <v>0</v>
      </c>
    </row>
    <row r="138" spans="1:10">
      <c r="A138" s="604"/>
      <c r="B138" s="609">
        <f ca="1">IF((ISERROR(OFFSET('Master Schedule Board'!D199,MATCH('Rooms by Teacher'!$A138,'Master Schedule Board'!$D$71:$D$2280,0)-1,6)))=TRUE,"",OFFSET('Master Schedule Board'!$D$71,MATCH('Rooms by Teacher'!$A138,'Master Schedule Board'!$D$71:$D$2280,0)-1,6))</f>
        <v>0</v>
      </c>
      <c r="C138" s="610">
        <f ca="1">IF((ISERROR(OFFSET('Master Schedule Board'!F199,MATCH('Rooms by Teacher'!$A138,'Master Schedule Board'!$D$71:$D$2280,0)-1,12)))=TRUE,"",OFFSET('Master Schedule Board'!$D$71,MATCH('Rooms by Teacher'!$A138,'Master Schedule Board'!$D$71:$D$2280,0)-1,12))</f>
        <v>0</v>
      </c>
      <c r="D138" s="610">
        <f ca="1">IF((ISERROR(OFFSET('Master Schedule Board'!G199,MATCH('Rooms by Teacher'!$A138,'Master Schedule Board'!$D$71:$D$2280,0)-1,18)))=TRUE,"",OFFSET('Master Schedule Board'!$D$71,MATCH('Rooms by Teacher'!$A138,'Master Schedule Board'!$D$71:$D$2280,0)-1,18))</f>
        <v>0</v>
      </c>
      <c r="E138" s="610">
        <f ca="1">IF((ISERROR(OFFSET('Master Schedule Board'!H199,MATCH('Rooms by Teacher'!$A138,'Master Schedule Board'!$D$71:$D$2280,0)-1,24)))=TRUE,"",OFFSET('Master Schedule Board'!$D$71,MATCH('Rooms by Teacher'!$A138,'Master Schedule Board'!$D$71:$D$2280,0)-1,24))</f>
        <v>0</v>
      </c>
      <c r="F138" s="610">
        <f ca="1">IF((ISERROR(OFFSET('Master Schedule Board'!I199,MATCH('Rooms by Teacher'!$A138,'Master Schedule Board'!$D$71:$D$2280,0)-1,30)))=TRUE,"",OFFSET('Master Schedule Board'!$D$71,MATCH('Rooms by Teacher'!$A138,'Master Schedule Board'!$D$71:$D$2280,0)-1,30))</f>
        <v>0</v>
      </c>
      <c r="G138" s="610">
        <f ca="1">IF((ISERROR(OFFSET('Master Schedule Board'!J199,MATCH('Rooms by Teacher'!$A138,'Master Schedule Board'!$D$71:$D$2280,0)-1,36)))=TRUE,"",OFFSET('Master Schedule Board'!$D$71,MATCH('Rooms by Teacher'!$A138,'Master Schedule Board'!$D$71:$D$2280,0)-1,36))</f>
        <v>0</v>
      </c>
      <c r="H138" s="610">
        <f ca="1">IF((ISERROR(OFFSET('Master Schedule Board'!L199,MATCH('Rooms by Teacher'!$A138,'Master Schedule Board'!$D$71:$D$2280,0)-1,42)))=TRUE,"",OFFSET('Master Schedule Board'!$D$71,MATCH('Rooms by Teacher'!$A138,'Master Schedule Board'!$D$71:$D$2280,0)-1,42))</f>
        <v>0</v>
      </c>
      <c r="I138" s="610">
        <f ca="1">IF((ISERROR(OFFSET('Master Schedule Board'!M199,MATCH('Rooms by Teacher'!$A138,'Master Schedule Board'!$D$71:$D$2280,0)-1,48)))=TRUE,"",OFFSET('Master Schedule Board'!$D$71,MATCH('Rooms by Teacher'!$A138,'Master Schedule Board'!$D$71:$D$2280,0)-1,48))</f>
        <v>0</v>
      </c>
      <c r="J138" s="611">
        <f ca="1">IF((ISERROR(OFFSET('Master Schedule Board'!N199,MATCH('Rooms by Teacher'!$A138,'Master Schedule Board'!$D$71:$D$2280,0)-1,54)))=TRUE,"",OFFSET('Master Schedule Board'!$D$71,MATCH('Rooms by Teacher'!$A138,'Master Schedule Board'!$D$71:$D$2280,0)-1,54))</f>
        <v>0</v>
      </c>
    </row>
    <row r="139" spans="1:10">
      <c r="A139" s="604"/>
      <c r="B139" s="609">
        <f ca="1">IF((ISERROR(OFFSET('Master Schedule Board'!D200,MATCH('Rooms by Teacher'!$A139,'Master Schedule Board'!$D$71:$D$2280,0)-1,6)))=TRUE,"",OFFSET('Master Schedule Board'!$D$71,MATCH('Rooms by Teacher'!$A139,'Master Schedule Board'!$D$71:$D$2280,0)-1,6))</f>
        <v>0</v>
      </c>
      <c r="C139" s="610">
        <f ca="1">IF((ISERROR(OFFSET('Master Schedule Board'!F200,MATCH('Rooms by Teacher'!$A139,'Master Schedule Board'!$D$71:$D$2280,0)-1,12)))=TRUE,"",OFFSET('Master Schedule Board'!$D$71,MATCH('Rooms by Teacher'!$A139,'Master Schedule Board'!$D$71:$D$2280,0)-1,12))</f>
        <v>0</v>
      </c>
      <c r="D139" s="610">
        <f ca="1">IF((ISERROR(OFFSET('Master Schedule Board'!G200,MATCH('Rooms by Teacher'!$A139,'Master Schedule Board'!$D$71:$D$2280,0)-1,18)))=TRUE,"",OFFSET('Master Schedule Board'!$D$71,MATCH('Rooms by Teacher'!$A139,'Master Schedule Board'!$D$71:$D$2280,0)-1,18))</f>
        <v>0</v>
      </c>
      <c r="E139" s="610">
        <f ca="1">IF((ISERROR(OFFSET('Master Schedule Board'!H200,MATCH('Rooms by Teacher'!$A139,'Master Schedule Board'!$D$71:$D$2280,0)-1,24)))=TRUE,"",OFFSET('Master Schedule Board'!$D$71,MATCH('Rooms by Teacher'!$A139,'Master Schedule Board'!$D$71:$D$2280,0)-1,24))</f>
        <v>0</v>
      </c>
      <c r="F139" s="610">
        <f ca="1">IF((ISERROR(OFFSET('Master Schedule Board'!I200,MATCH('Rooms by Teacher'!$A139,'Master Schedule Board'!$D$71:$D$2280,0)-1,30)))=TRUE,"",OFFSET('Master Schedule Board'!$D$71,MATCH('Rooms by Teacher'!$A139,'Master Schedule Board'!$D$71:$D$2280,0)-1,30))</f>
        <v>0</v>
      </c>
      <c r="G139" s="610">
        <f ca="1">IF((ISERROR(OFFSET('Master Schedule Board'!J200,MATCH('Rooms by Teacher'!$A139,'Master Schedule Board'!$D$71:$D$2280,0)-1,36)))=TRUE,"",OFFSET('Master Schedule Board'!$D$71,MATCH('Rooms by Teacher'!$A139,'Master Schedule Board'!$D$71:$D$2280,0)-1,36))</f>
        <v>0</v>
      </c>
      <c r="H139" s="610">
        <f ca="1">IF((ISERROR(OFFSET('Master Schedule Board'!L200,MATCH('Rooms by Teacher'!$A139,'Master Schedule Board'!$D$71:$D$2280,0)-1,42)))=TRUE,"",OFFSET('Master Schedule Board'!$D$71,MATCH('Rooms by Teacher'!$A139,'Master Schedule Board'!$D$71:$D$2280,0)-1,42))</f>
        <v>0</v>
      </c>
      <c r="I139" s="610">
        <f ca="1">IF((ISERROR(OFFSET('Master Schedule Board'!M200,MATCH('Rooms by Teacher'!$A139,'Master Schedule Board'!$D$71:$D$2280,0)-1,48)))=TRUE,"",OFFSET('Master Schedule Board'!$D$71,MATCH('Rooms by Teacher'!$A139,'Master Schedule Board'!$D$71:$D$2280,0)-1,48))</f>
        <v>0</v>
      </c>
      <c r="J139" s="611">
        <f ca="1">IF((ISERROR(OFFSET('Master Schedule Board'!N200,MATCH('Rooms by Teacher'!$A139,'Master Schedule Board'!$D$71:$D$2280,0)-1,54)))=TRUE,"",OFFSET('Master Schedule Board'!$D$71,MATCH('Rooms by Teacher'!$A139,'Master Schedule Board'!$D$71:$D$2280,0)-1,54))</f>
        <v>0</v>
      </c>
    </row>
    <row r="140" spans="1:10">
      <c r="A140" s="604"/>
      <c r="B140" s="609">
        <f ca="1">IF((ISERROR(OFFSET('Master Schedule Board'!D201,MATCH('Rooms by Teacher'!$A140,'Master Schedule Board'!$D$71:$D$2280,0)-1,6)))=TRUE,"",OFFSET('Master Schedule Board'!$D$71,MATCH('Rooms by Teacher'!$A140,'Master Schedule Board'!$D$71:$D$2280,0)-1,6))</f>
        <v>0</v>
      </c>
      <c r="C140" s="610">
        <f ca="1">IF((ISERROR(OFFSET('Master Schedule Board'!F201,MATCH('Rooms by Teacher'!$A140,'Master Schedule Board'!$D$71:$D$2280,0)-1,12)))=TRUE,"",OFFSET('Master Schedule Board'!$D$71,MATCH('Rooms by Teacher'!$A140,'Master Schedule Board'!$D$71:$D$2280,0)-1,12))</f>
        <v>0</v>
      </c>
      <c r="D140" s="610">
        <f ca="1">IF((ISERROR(OFFSET('Master Schedule Board'!G201,MATCH('Rooms by Teacher'!$A140,'Master Schedule Board'!$D$71:$D$2280,0)-1,18)))=TRUE,"",OFFSET('Master Schedule Board'!$D$71,MATCH('Rooms by Teacher'!$A140,'Master Schedule Board'!$D$71:$D$2280,0)-1,18))</f>
        <v>0</v>
      </c>
      <c r="E140" s="610">
        <f ca="1">IF((ISERROR(OFFSET('Master Schedule Board'!H201,MATCH('Rooms by Teacher'!$A140,'Master Schedule Board'!$D$71:$D$2280,0)-1,24)))=TRUE,"",OFFSET('Master Schedule Board'!$D$71,MATCH('Rooms by Teacher'!$A140,'Master Schedule Board'!$D$71:$D$2280,0)-1,24))</f>
        <v>0</v>
      </c>
      <c r="F140" s="610">
        <f ca="1">IF((ISERROR(OFFSET('Master Schedule Board'!I201,MATCH('Rooms by Teacher'!$A140,'Master Schedule Board'!$D$71:$D$2280,0)-1,30)))=TRUE,"",OFFSET('Master Schedule Board'!$D$71,MATCH('Rooms by Teacher'!$A140,'Master Schedule Board'!$D$71:$D$2280,0)-1,30))</f>
        <v>0</v>
      </c>
      <c r="G140" s="610">
        <f ca="1">IF((ISERROR(OFFSET('Master Schedule Board'!J201,MATCH('Rooms by Teacher'!$A140,'Master Schedule Board'!$D$71:$D$2280,0)-1,36)))=TRUE,"",OFFSET('Master Schedule Board'!$D$71,MATCH('Rooms by Teacher'!$A140,'Master Schedule Board'!$D$71:$D$2280,0)-1,36))</f>
        <v>0</v>
      </c>
      <c r="H140" s="610">
        <f ca="1">IF((ISERROR(OFFSET('Master Schedule Board'!L201,MATCH('Rooms by Teacher'!$A140,'Master Schedule Board'!$D$71:$D$2280,0)-1,42)))=TRUE,"",OFFSET('Master Schedule Board'!$D$71,MATCH('Rooms by Teacher'!$A140,'Master Schedule Board'!$D$71:$D$2280,0)-1,42))</f>
        <v>0</v>
      </c>
      <c r="I140" s="610">
        <f ca="1">IF((ISERROR(OFFSET('Master Schedule Board'!M201,MATCH('Rooms by Teacher'!$A140,'Master Schedule Board'!$D$71:$D$2280,0)-1,48)))=TRUE,"",OFFSET('Master Schedule Board'!$D$71,MATCH('Rooms by Teacher'!$A140,'Master Schedule Board'!$D$71:$D$2280,0)-1,48))</f>
        <v>0</v>
      </c>
      <c r="J140" s="611">
        <f ca="1">IF((ISERROR(OFFSET('Master Schedule Board'!N201,MATCH('Rooms by Teacher'!$A140,'Master Schedule Board'!$D$71:$D$2280,0)-1,54)))=TRUE,"",OFFSET('Master Schedule Board'!$D$71,MATCH('Rooms by Teacher'!$A140,'Master Schedule Board'!$D$71:$D$2280,0)-1,54))</f>
        <v>0</v>
      </c>
    </row>
    <row r="141" spans="1:10">
      <c r="A141" s="604"/>
      <c r="B141" s="609">
        <f ca="1">IF((ISERROR(OFFSET('Master Schedule Board'!D202,MATCH('Rooms by Teacher'!$A141,'Master Schedule Board'!$D$71:$D$2280,0)-1,6)))=TRUE,"",OFFSET('Master Schedule Board'!$D$71,MATCH('Rooms by Teacher'!$A141,'Master Schedule Board'!$D$71:$D$2280,0)-1,6))</f>
        <v>0</v>
      </c>
      <c r="C141" s="610">
        <f ca="1">IF((ISERROR(OFFSET('Master Schedule Board'!F202,MATCH('Rooms by Teacher'!$A141,'Master Schedule Board'!$D$71:$D$2280,0)-1,12)))=TRUE,"",OFFSET('Master Schedule Board'!$D$71,MATCH('Rooms by Teacher'!$A141,'Master Schedule Board'!$D$71:$D$2280,0)-1,12))</f>
        <v>0</v>
      </c>
      <c r="D141" s="610">
        <f ca="1">IF((ISERROR(OFFSET('Master Schedule Board'!G202,MATCH('Rooms by Teacher'!$A141,'Master Schedule Board'!$D$71:$D$2280,0)-1,18)))=TRUE,"",OFFSET('Master Schedule Board'!$D$71,MATCH('Rooms by Teacher'!$A141,'Master Schedule Board'!$D$71:$D$2280,0)-1,18))</f>
        <v>0</v>
      </c>
      <c r="E141" s="610">
        <f ca="1">IF((ISERROR(OFFSET('Master Schedule Board'!H202,MATCH('Rooms by Teacher'!$A141,'Master Schedule Board'!$D$71:$D$2280,0)-1,24)))=TRUE,"",OFFSET('Master Schedule Board'!$D$71,MATCH('Rooms by Teacher'!$A141,'Master Schedule Board'!$D$71:$D$2280,0)-1,24))</f>
        <v>0</v>
      </c>
      <c r="F141" s="610">
        <f ca="1">IF((ISERROR(OFFSET('Master Schedule Board'!I202,MATCH('Rooms by Teacher'!$A141,'Master Schedule Board'!$D$71:$D$2280,0)-1,30)))=TRUE,"",OFFSET('Master Schedule Board'!$D$71,MATCH('Rooms by Teacher'!$A141,'Master Schedule Board'!$D$71:$D$2280,0)-1,30))</f>
        <v>0</v>
      </c>
      <c r="G141" s="610">
        <f ca="1">IF((ISERROR(OFFSET('Master Schedule Board'!J202,MATCH('Rooms by Teacher'!$A141,'Master Schedule Board'!$D$71:$D$2280,0)-1,36)))=TRUE,"",OFFSET('Master Schedule Board'!$D$71,MATCH('Rooms by Teacher'!$A141,'Master Schedule Board'!$D$71:$D$2280,0)-1,36))</f>
        <v>0</v>
      </c>
      <c r="H141" s="610">
        <f ca="1">IF((ISERROR(OFFSET('Master Schedule Board'!L202,MATCH('Rooms by Teacher'!$A141,'Master Schedule Board'!$D$71:$D$2280,0)-1,42)))=TRUE,"",OFFSET('Master Schedule Board'!$D$71,MATCH('Rooms by Teacher'!$A141,'Master Schedule Board'!$D$71:$D$2280,0)-1,42))</f>
        <v>0</v>
      </c>
      <c r="I141" s="610">
        <f ca="1">IF((ISERROR(OFFSET('Master Schedule Board'!M202,MATCH('Rooms by Teacher'!$A141,'Master Schedule Board'!$D$71:$D$2280,0)-1,48)))=TRUE,"",OFFSET('Master Schedule Board'!$D$71,MATCH('Rooms by Teacher'!$A141,'Master Schedule Board'!$D$71:$D$2280,0)-1,48))</f>
        <v>0</v>
      </c>
      <c r="J141" s="611">
        <f ca="1">IF((ISERROR(OFFSET('Master Schedule Board'!N202,MATCH('Rooms by Teacher'!$A141,'Master Schedule Board'!$D$71:$D$2280,0)-1,54)))=TRUE,"",OFFSET('Master Schedule Board'!$D$71,MATCH('Rooms by Teacher'!$A141,'Master Schedule Board'!$D$71:$D$2280,0)-1,54))</f>
        <v>0</v>
      </c>
    </row>
    <row r="142" spans="1:10">
      <c r="A142" s="604"/>
      <c r="B142" s="609">
        <f ca="1">IF((ISERROR(OFFSET('Master Schedule Board'!D203,MATCH('Rooms by Teacher'!$A142,'Master Schedule Board'!$D$71:$D$2280,0)-1,6)))=TRUE,"",OFFSET('Master Schedule Board'!$D$71,MATCH('Rooms by Teacher'!$A142,'Master Schedule Board'!$D$71:$D$2280,0)-1,6))</f>
        <v>0</v>
      </c>
      <c r="C142" s="610">
        <f ca="1">IF((ISERROR(OFFSET('Master Schedule Board'!F203,MATCH('Rooms by Teacher'!$A142,'Master Schedule Board'!$D$71:$D$2280,0)-1,12)))=TRUE,"",OFFSET('Master Schedule Board'!$D$71,MATCH('Rooms by Teacher'!$A142,'Master Schedule Board'!$D$71:$D$2280,0)-1,12))</f>
        <v>0</v>
      </c>
      <c r="D142" s="610">
        <f ca="1">IF((ISERROR(OFFSET('Master Schedule Board'!G203,MATCH('Rooms by Teacher'!$A142,'Master Schedule Board'!$D$71:$D$2280,0)-1,18)))=TRUE,"",OFFSET('Master Schedule Board'!$D$71,MATCH('Rooms by Teacher'!$A142,'Master Schedule Board'!$D$71:$D$2280,0)-1,18))</f>
        <v>0</v>
      </c>
      <c r="E142" s="610">
        <f ca="1">IF((ISERROR(OFFSET('Master Schedule Board'!H203,MATCH('Rooms by Teacher'!$A142,'Master Schedule Board'!$D$71:$D$2280,0)-1,24)))=TRUE,"",OFFSET('Master Schedule Board'!$D$71,MATCH('Rooms by Teacher'!$A142,'Master Schedule Board'!$D$71:$D$2280,0)-1,24))</f>
        <v>0</v>
      </c>
      <c r="F142" s="610">
        <f ca="1">IF((ISERROR(OFFSET('Master Schedule Board'!I203,MATCH('Rooms by Teacher'!$A142,'Master Schedule Board'!$D$71:$D$2280,0)-1,30)))=TRUE,"",OFFSET('Master Schedule Board'!$D$71,MATCH('Rooms by Teacher'!$A142,'Master Schedule Board'!$D$71:$D$2280,0)-1,30))</f>
        <v>0</v>
      </c>
      <c r="G142" s="610">
        <f ca="1">IF((ISERROR(OFFSET('Master Schedule Board'!J203,MATCH('Rooms by Teacher'!$A142,'Master Schedule Board'!$D$71:$D$2280,0)-1,36)))=TRUE,"",OFFSET('Master Schedule Board'!$D$71,MATCH('Rooms by Teacher'!$A142,'Master Schedule Board'!$D$71:$D$2280,0)-1,36))</f>
        <v>0</v>
      </c>
      <c r="H142" s="610">
        <f ca="1">IF((ISERROR(OFFSET('Master Schedule Board'!L203,MATCH('Rooms by Teacher'!$A142,'Master Schedule Board'!$D$71:$D$2280,0)-1,42)))=TRUE,"",OFFSET('Master Schedule Board'!$D$71,MATCH('Rooms by Teacher'!$A142,'Master Schedule Board'!$D$71:$D$2280,0)-1,42))</f>
        <v>0</v>
      </c>
      <c r="I142" s="610">
        <f ca="1">IF((ISERROR(OFFSET('Master Schedule Board'!M203,MATCH('Rooms by Teacher'!$A142,'Master Schedule Board'!$D$71:$D$2280,0)-1,48)))=TRUE,"",OFFSET('Master Schedule Board'!$D$71,MATCH('Rooms by Teacher'!$A142,'Master Schedule Board'!$D$71:$D$2280,0)-1,48))</f>
        <v>0</v>
      </c>
      <c r="J142" s="611">
        <f ca="1">IF((ISERROR(OFFSET('Master Schedule Board'!N203,MATCH('Rooms by Teacher'!$A142,'Master Schedule Board'!$D$71:$D$2280,0)-1,54)))=TRUE,"",OFFSET('Master Schedule Board'!$D$71,MATCH('Rooms by Teacher'!$A142,'Master Schedule Board'!$D$71:$D$2280,0)-1,54))</f>
        <v>0</v>
      </c>
    </row>
    <row r="143" spans="1:10">
      <c r="A143" s="604"/>
      <c r="B143" s="609">
        <f ca="1">IF((ISERROR(OFFSET('Master Schedule Board'!D204,MATCH('Rooms by Teacher'!$A143,'Master Schedule Board'!$D$71:$D$2280,0)-1,6)))=TRUE,"",OFFSET('Master Schedule Board'!$D$71,MATCH('Rooms by Teacher'!$A143,'Master Schedule Board'!$D$71:$D$2280,0)-1,6))</f>
        <v>0</v>
      </c>
      <c r="C143" s="610">
        <f ca="1">IF((ISERROR(OFFSET('Master Schedule Board'!F204,MATCH('Rooms by Teacher'!$A143,'Master Schedule Board'!$D$71:$D$2280,0)-1,12)))=TRUE,"",OFFSET('Master Schedule Board'!$D$71,MATCH('Rooms by Teacher'!$A143,'Master Schedule Board'!$D$71:$D$2280,0)-1,12))</f>
        <v>0</v>
      </c>
      <c r="D143" s="610">
        <f ca="1">IF((ISERROR(OFFSET('Master Schedule Board'!G204,MATCH('Rooms by Teacher'!$A143,'Master Schedule Board'!$D$71:$D$2280,0)-1,18)))=TRUE,"",OFFSET('Master Schedule Board'!$D$71,MATCH('Rooms by Teacher'!$A143,'Master Schedule Board'!$D$71:$D$2280,0)-1,18))</f>
        <v>0</v>
      </c>
      <c r="E143" s="610">
        <f ca="1">IF((ISERROR(OFFSET('Master Schedule Board'!H204,MATCH('Rooms by Teacher'!$A143,'Master Schedule Board'!$D$71:$D$2280,0)-1,24)))=TRUE,"",OFFSET('Master Schedule Board'!$D$71,MATCH('Rooms by Teacher'!$A143,'Master Schedule Board'!$D$71:$D$2280,0)-1,24))</f>
        <v>0</v>
      </c>
      <c r="F143" s="610">
        <f ca="1">IF((ISERROR(OFFSET('Master Schedule Board'!I204,MATCH('Rooms by Teacher'!$A143,'Master Schedule Board'!$D$71:$D$2280,0)-1,30)))=TRUE,"",OFFSET('Master Schedule Board'!$D$71,MATCH('Rooms by Teacher'!$A143,'Master Schedule Board'!$D$71:$D$2280,0)-1,30))</f>
        <v>0</v>
      </c>
      <c r="G143" s="610">
        <f ca="1">IF((ISERROR(OFFSET('Master Schedule Board'!J204,MATCH('Rooms by Teacher'!$A143,'Master Schedule Board'!$D$71:$D$2280,0)-1,36)))=TRUE,"",OFFSET('Master Schedule Board'!$D$71,MATCH('Rooms by Teacher'!$A143,'Master Schedule Board'!$D$71:$D$2280,0)-1,36))</f>
        <v>0</v>
      </c>
      <c r="H143" s="610">
        <f ca="1">IF((ISERROR(OFFSET('Master Schedule Board'!L204,MATCH('Rooms by Teacher'!$A143,'Master Schedule Board'!$D$71:$D$2280,0)-1,42)))=TRUE,"",OFFSET('Master Schedule Board'!$D$71,MATCH('Rooms by Teacher'!$A143,'Master Schedule Board'!$D$71:$D$2280,0)-1,42))</f>
        <v>0</v>
      </c>
      <c r="I143" s="610">
        <f ca="1">IF((ISERROR(OFFSET('Master Schedule Board'!M204,MATCH('Rooms by Teacher'!$A143,'Master Schedule Board'!$D$71:$D$2280,0)-1,48)))=TRUE,"",OFFSET('Master Schedule Board'!$D$71,MATCH('Rooms by Teacher'!$A143,'Master Schedule Board'!$D$71:$D$2280,0)-1,48))</f>
        <v>0</v>
      </c>
      <c r="J143" s="611">
        <f ca="1">IF((ISERROR(OFFSET('Master Schedule Board'!N204,MATCH('Rooms by Teacher'!$A143,'Master Schedule Board'!$D$71:$D$2280,0)-1,54)))=TRUE,"",OFFSET('Master Schedule Board'!$D$71,MATCH('Rooms by Teacher'!$A143,'Master Schedule Board'!$D$71:$D$2280,0)-1,54))</f>
        <v>0</v>
      </c>
    </row>
    <row r="144" spans="1:10">
      <c r="A144" s="604"/>
      <c r="B144" s="609">
        <f ca="1">IF((ISERROR(OFFSET('Master Schedule Board'!D205,MATCH('Rooms by Teacher'!$A144,'Master Schedule Board'!$D$71:$D$2280,0)-1,6)))=TRUE,"",OFFSET('Master Schedule Board'!$D$71,MATCH('Rooms by Teacher'!$A144,'Master Schedule Board'!$D$71:$D$2280,0)-1,6))</f>
        <v>0</v>
      </c>
      <c r="C144" s="610">
        <f ca="1">IF((ISERROR(OFFSET('Master Schedule Board'!F205,MATCH('Rooms by Teacher'!$A144,'Master Schedule Board'!$D$71:$D$2280,0)-1,12)))=TRUE,"",OFFSET('Master Schedule Board'!$D$71,MATCH('Rooms by Teacher'!$A144,'Master Schedule Board'!$D$71:$D$2280,0)-1,12))</f>
        <v>0</v>
      </c>
      <c r="D144" s="610">
        <f ca="1">IF((ISERROR(OFFSET('Master Schedule Board'!G205,MATCH('Rooms by Teacher'!$A144,'Master Schedule Board'!$D$71:$D$2280,0)-1,18)))=TRUE,"",OFFSET('Master Schedule Board'!$D$71,MATCH('Rooms by Teacher'!$A144,'Master Schedule Board'!$D$71:$D$2280,0)-1,18))</f>
        <v>0</v>
      </c>
      <c r="E144" s="610">
        <f ca="1">IF((ISERROR(OFFSET('Master Schedule Board'!H205,MATCH('Rooms by Teacher'!$A144,'Master Schedule Board'!$D$71:$D$2280,0)-1,24)))=TRUE,"",OFFSET('Master Schedule Board'!$D$71,MATCH('Rooms by Teacher'!$A144,'Master Schedule Board'!$D$71:$D$2280,0)-1,24))</f>
        <v>0</v>
      </c>
      <c r="F144" s="610">
        <f ca="1">IF((ISERROR(OFFSET('Master Schedule Board'!I205,MATCH('Rooms by Teacher'!$A144,'Master Schedule Board'!$D$71:$D$2280,0)-1,30)))=TRUE,"",OFFSET('Master Schedule Board'!$D$71,MATCH('Rooms by Teacher'!$A144,'Master Schedule Board'!$D$71:$D$2280,0)-1,30))</f>
        <v>0</v>
      </c>
      <c r="G144" s="610">
        <f ca="1">IF((ISERROR(OFFSET('Master Schedule Board'!J205,MATCH('Rooms by Teacher'!$A144,'Master Schedule Board'!$D$71:$D$2280,0)-1,36)))=TRUE,"",OFFSET('Master Schedule Board'!$D$71,MATCH('Rooms by Teacher'!$A144,'Master Schedule Board'!$D$71:$D$2280,0)-1,36))</f>
        <v>0</v>
      </c>
      <c r="H144" s="610">
        <f ca="1">IF((ISERROR(OFFSET('Master Schedule Board'!L205,MATCH('Rooms by Teacher'!$A144,'Master Schedule Board'!$D$71:$D$2280,0)-1,42)))=TRUE,"",OFFSET('Master Schedule Board'!$D$71,MATCH('Rooms by Teacher'!$A144,'Master Schedule Board'!$D$71:$D$2280,0)-1,42))</f>
        <v>0</v>
      </c>
      <c r="I144" s="610">
        <f ca="1">IF((ISERROR(OFFSET('Master Schedule Board'!M205,MATCH('Rooms by Teacher'!$A144,'Master Schedule Board'!$D$71:$D$2280,0)-1,48)))=TRUE,"",OFFSET('Master Schedule Board'!$D$71,MATCH('Rooms by Teacher'!$A144,'Master Schedule Board'!$D$71:$D$2280,0)-1,48))</f>
        <v>0</v>
      </c>
      <c r="J144" s="611">
        <f ca="1">IF((ISERROR(OFFSET('Master Schedule Board'!N205,MATCH('Rooms by Teacher'!$A144,'Master Schedule Board'!$D$71:$D$2280,0)-1,54)))=TRUE,"",OFFSET('Master Schedule Board'!$D$71,MATCH('Rooms by Teacher'!$A144,'Master Schedule Board'!$D$71:$D$2280,0)-1,54))</f>
        <v>0</v>
      </c>
    </row>
    <row r="145" spans="1:10">
      <c r="A145" s="604"/>
      <c r="B145" s="609">
        <f ca="1">IF((ISERROR(OFFSET('Master Schedule Board'!D206,MATCH('Rooms by Teacher'!$A145,'Master Schedule Board'!$D$71:$D$2280,0)-1,6)))=TRUE,"",OFFSET('Master Schedule Board'!$D$71,MATCH('Rooms by Teacher'!$A145,'Master Schedule Board'!$D$71:$D$2280,0)-1,6))</f>
        <v>0</v>
      </c>
      <c r="C145" s="610">
        <f ca="1">IF((ISERROR(OFFSET('Master Schedule Board'!F206,MATCH('Rooms by Teacher'!$A145,'Master Schedule Board'!$D$71:$D$2280,0)-1,12)))=TRUE,"",OFFSET('Master Schedule Board'!$D$71,MATCH('Rooms by Teacher'!$A145,'Master Schedule Board'!$D$71:$D$2280,0)-1,12))</f>
        <v>0</v>
      </c>
      <c r="D145" s="610">
        <f ca="1">IF((ISERROR(OFFSET('Master Schedule Board'!G206,MATCH('Rooms by Teacher'!$A145,'Master Schedule Board'!$D$71:$D$2280,0)-1,18)))=TRUE,"",OFFSET('Master Schedule Board'!$D$71,MATCH('Rooms by Teacher'!$A145,'Master Schedule Board'!$D$71:$D$2280,0)-1,18))</f>
        <v>0</v>
      </c>
      <c r="E145" s="610">
        <f ca="1">IF((ISERROR(OFFSET('Master Schedule Board'!H206,MATCH('Rooms by Teacher'!$A145,'Master Schedule Board'!$D$71:$D$2280,0)-1,24)))=TRUE,"",OFFSET('Master Schedule Board'!$D$71,MATCH('Rooms by Teacher'!$A145,'Master Schedule Board'!$D$71:$D$2280,0)-1,24))</f>
        <v>0</v>
      </c>
      <c r="F145" s="610">
        <f ca="1">IF((ISERROR(OFFSET('Master Schedule Board'!I206,MATCH('Rooms by Teacher'!$A145,'Master Schedule Board'!$D$71:$D$2280,0)-1,30)))=TRUE,"",OFFSET('Master Schedule Board'!$D$71,MATCH('Rooms by Teacher'!$A145,'Master Schedule Board'!$D$71:$D$2280,0)-1,30))</f>
        <v>0</v>
      </c>
      <c r="G145" s="610">
        <f ca="1">IF((ISERROR(OFFSET('Master Schedule Board'!J206,MATCH('Rooms by Teacher'!$A145,'Master Schedule Board'!$D$71:$D$2280,0)-1,36)))=TRUE,"",OFFSET('Master Schedule Board'!$D$71,MATCH('Rooms by Teacher'!$A145,'Master Schedule Board'!$D$71:$D$2280,0)-1,36))</f>
        <v>0</v>
      </c>
      <c r="H145" s="610">
        <f ca="1">IF((ISERROR(OFFSET('Master Schedule Board'!L206,MATCH('Rooms by Teacher'!$A145,'Master Schedule Board'!$D$71:$D$2280,0)-1,42)))=TRUE,"",OFFSET('Master Schedule Board'!$D$71,MATCH('Rooms by Teacher'!$A145,'Master Schedule Board'!$D$71:$D$2280,0)-1,42))</f>
        <v>0</v>
      </c>
      <c r="I145" s="610">
        <f ca="1">IF((ISERROR(OFFSET('Master Schedule Board'!M206,MATCH('Rooms by Teacher'!$A145,'Master Schedule Board'!$D$71:$D$2280,0)-1,48)))=TRUE,"",OFFSET('Master Schedule Board'!$D$71,MATCH('Rooms by Teacher'!$A145,'Master Schedule Board'!$D$71:$D$2280,0)-1,48))</f>
        <v>0</v>
      </c>
      <c r="J145" s="611">
        <f ca="1">IF((ISERROR(OFFSET('Master Schedule Board'!N206,MATCH('Rooms by Teacher'!$A145,'Master Schedule Board'!$D$71:$D$2280,0)-1,54)))=TRUE,"",OFFSET('Master Schedule Board'!$D$71,MATCH('Rooms by Teacher'!$A145,'Master Schedule Board'!$D$71:$D$2280,0)-1,54))</f>
        <v>0</v>
      </c>
    </row>
    <row r="146" spans="1:10">
      <c r="A146" s="604"/>
      <c r="B146" s="609">
        <f ca="1">IF((ISERROR(OFFSET('Master Schedule Board'!D207,MATCH('Rooms by Teacher'!$A146,'Master Schedule Board'!$D$71:$D$2280,0)-1,6)))=TRUE,"",OFFSET('Master Schedule Board'!$D$71,MATCH('Rooms by Teacher'!$A146,'Master Schedule Board'!$D$71:$D$2280,0)-1,6))</f>
        <v>0</v>
      </c>
      <c r="C146" s="610">
        <f ca="1">IF((ISERROR(OFFSET('Master Schedule Board'!F207,MATCH('Rooms by Teacher'!$A146,'Master Schedule Board'!$D$71:$D$2280,0)-1,12)))=TRUE,"",OFFSET('Master Schedule Board'!$D$71,MATCH('Rooms by Teacher'!$A146,'Master Schedule Board'!$D$71:$D$2280,0)-1,12))</f>
        <v>0</v>
      </c>
      <c r="D146" s="610">
        <f ca="1">IF((ISERROR(OFFSET('Master Schedule Board'!G207,MATCH('Rooms by Teacher'!$A146,'Master Schedule Board'!$D$71:$D$2280,0)-1,18)))=TRUE,"",OFFSET('Master Schedule Board'!$D$71,MATCH('Rooms by Teacher'!$A146,'Master Schedule Board'!$D$71:$D$2280,0)-1,18))</f>
        <v>0</v>
      </c>
      <c r="E146" s="610">
        <f ca="1">IF((ISERROR(OFFSET('Master Schedule Board'!H207,MATCH('Rooms by Teacher'!$A146,'Master Schedule Board'!$D$71:$D$2280,0)-1,24)))=TRUE,"",OFFSET('Master Schedule Board'!$D$71,MATCH('Rooms by Teacher'!$A146,'Master Schedule Board'!$D$71:$D$2280,0)-1,24))</f>
        <v>0</v>
      </c>
      <c r="F146" s="610">
        <f ca="1">IF((ISERROR(OFFSET('Master Schedule Board'!I207,MATCH('Rooms by Teacher'!$A146,'Master Schedule Board'!$D$71:$D$2280,0)-1,30)))=TRUE,"",OFFSET('Master Schedule Board'!$D$71,MATCH('Rooms by Teacher'!$A146,'Master Schedule Board'!$D$71:$D$2280,0)-1,30))</f>
        <v>0</v>
      </c>
      <c r="G146" s="610">
        <f ca="1">IF((ISERROR(OFFSET('Master Schedule Board'!J207,MATCH('Rooms by Teacher'!$A146,'Master Schedule Board'!$D$71:$D$2280,0)-1,36)))=TRUE,"",OFFSET('Master Schedule Board'!$D$71,MATCH('Rooms by Teacher'!$A146,'Master Schedule Board'!$D$71:$D$2280,0)-1,36))</f>
        <v>0</v>
      </c>
      <c r="H146" s="610">
        <f ca="1">IF((ISERROR(OFFSET('Master Schedule Board'!L207,MATCH('Rooms by Teacher'!$A146,'Master Schedule Board'!$D$71:$D$2280,0)-1,42)))=TRUE,"",OFFSET('Master Schedule Board'!$D$71,MATCH('Rooms by Teacher'!$A146,'Master Schedule Board'!$D$71:$D$2280,0)-1,42))</f>
        <v>0</v>
      </c>
      <c r="I146" s="610">
        <f ca="1">IF((ISERROR(OFFSET('Master Schedule Board'!M207,MATCH('Rooms by Teacher'!$A146,'Master Schedule Board'!$D$71:$D$2280,0)-1,48)))=TRUE,"",OFFSET('Master Schedule Board'!$D$71,MATCH('Rooms by Teacher'!$A146,'Master Schedule Board'!$D$71:$D$2280,0)-1,48))</f>
        <v>0</v>
      </c>
      <c r="J146" s="611">
        <f ca="1">IF((ISERROR(OFFSET('Master Schedule Board'!N207,MATCH('Rooms by Teacher'!$A146,'Master Schedule Board'!$D$71:$D$2280,0)-1,54)))=TRUE,"",OFFSET('Master Schedule Board'!$D$71,MATCH('Rooms by Teacher'!$A146,'Master Schedule Board'!$D$71:$D$2280,0)-1,54))</f>
        <v>0</v>
      </c>
    </row>
    <row r="147" spans="1:10">
      <c r="A147" s="604"/>
      <c r="B147" s="609">
        <f ca="1">IF((ISERROR(OFFSET('Master Schedule Board'!D208,MATCH('Rooms by Teacher'!$A147,'Master Schedule Board'!$D$71:$D$2280,0)-1,6)))=TRUE,"",OFFSET('Master Schedule Board'!$D$71,MATCH('Rooms by Teacher'!$A147,'Master Schedule Board'!$D$71:$D$2280,0)-1,6))</f>
        <v>0</v>
      </c>
      <c r="C147" s="610">
        <f ca="1">IF((ISERROR(OFFSET('Master Schedule Board'!F208,MATCH('Rooms by Teacher'!$A147,'Master Schedule Board'!$D$71:$D$2280,0)-1,12)))=TRUE,"",OFFSET('Master Schedule Board'!$D$71,MATCH('Rooms by Teacher'!$A147,'Master Schedule Board'!$D$71:$D$2280,0)-1,12))</f>
        <v>0</v>
      </c>
      <c r="D147" s="610">
        <f ca="1">IF((ISERROR(OFFSET('Master Schedule Board'!G208,MATCH('Rooms by Teacher'!$A147,'Master Schedule Board'!$D$71:$D$2280,0)-1,18)))=TRUE,"",OFFSET('Master Schedule Board'!$D$71,MATCH('Rooms by Teacher'!$A147,'Master Schedule Board'!$D$71:$D$2280,0)-1,18))</f>
        <v>0</v>
      </c>
      <c r="E147" s="610">
        <f ca="1">IF((ISERROR(OFFSET('Master Schedule Board'!H208,MATCH('Rooms by Teacher'!$A147,'Master Schedule Board'!$D$71:$D$2280,0)-1,24)))=TRUE,"",OFFSET('Master Schedule Board'!$D$71,MATCH('Rooms by Teacher'!$A147,'Master Schedule Board'!$D$71:$D$2280,0)-1,24))</f>
        <v>0</v>
      </c>
      <c r="F147" s="610">
        <f ca="1">IF((ISERROR(OFFSET('Master Schedule Board'!I208,MATCH('Rooms by Teacher'!$A147,'Master Schedule Board'!$D$71:$D$2280,0)-1,30)))=TRUE,"",OFFSET('Master Schedule Board'!$D$71,MATCH('Rooms by Teacher'!$A147,'Master Schedule Board'!$D$71:$D$2280,0)-1,30))</f>
        <v>0</v>
      </c>
      <c r="G147" s="610">
        <f ca="1">IF((ISERROR(OFFSET('Master Schedule Board'!J208,MATCH('Rooms by Teacher'!$A147,'Master Schedule Board'!$D$71:$D$2280,0)-1,36)))=TRUE,"",OFFSET('Master Schedule Board'!$D$71,MATCH('Rooms by Teacher'!$A147,'Master Schedule Board'!$D$71:$D$2280,0)-1,36))</f>
        <v>0</v>
      </c>
      <c r="H147" s="610">
        <f ca="1">IF((ISERROR(OFFSET('Master Schedule Board'!L208,MATCH('Rooms by Teacher'!$A147,'Master Schedule Board'!$D$71:$D$2280,0)-1,42)))=TRUE,"",OFFSET('Master Schedule Board'!$D$71,MATCH('Rooms by Teacher'!$A147,'Master Schedule Board'!$D$71:$D$2280,0)-1,42))</f>
        <v>0</v>
      </c>
      <c r="I147" s="610">
        <f ca="1">IF((ISERROR(OFFSET('Master Schedule Board'!M208,MATCH('Rooms by Teacher'!$A147,'Master Schedule Board'!$D$71:$D$2280,0)-1,48)))=TRUE,"",OFFSET('Master Schedule Board'!$D$71,MATCH('Rooms by Teacher'!$A147,'Master Schedule Board'!$D$71:$D$2280,0)-1,48))</f>
        <v>0</v>
      </c>
      <c r="J147" s="611">
        <f ca="1">IF((ISERROR(OFFSET('Master Schedule Board'!N208,MATCH('Rooms by Teacher'!$A147,'Master Schedule Board'!$D$71:$D$2280,0)-1,54)))=TRUE,"",OFFSET('Master Schedule Board'!$D$71,MATCH('Rooms by Teacher'!$A147,'Master Schedule Board'!$D$71:$D$2280,0)-1,54))</f>
        <v>0</v>
      </c>
    </row>
    <row r="148" spans="1:10">
      <c r="A148" s="604"/>
      <c r="B148" s="609">
        <f ca="1">IF((ISERROR(OFFSET('Master Schedule Board'!D209,MATCH('Rooms by Teacher'!$A148,'Master Schedule Board'!$D$71:$D$2280,0)-1,6)))=TRUE,"",OFFSET('Master Schedule Board'!$D$71,MATCH('Rooms by Teacher'!$A148,'Master Schedule Board'!$D$71:$D$2280,0)-1,6))</f>
        <v>0</v>
      </c>
      <c r="C148" s="610">
        <f ca="1">IF((ISERROR(OFFSET('Master Schedule Board'!F209,MATCH('Rooms by Teacher'!$A148,'Master Schedule Board'!$D$71:$D$2280,0)-1,12)))=TRUE,"",OFFSET('Master Schedule Board'!$D$71,MATCH('Rooms by Teacher'!$A148,'Master Schedule Board'!$D$71:$D$2280,0)-1,12))</f>
        <v>0</v>
      </c>
      <c r="D148" s="610">
        <f ca="1">IF((ISERROR(OFFSET('Master Schedule Board'!G209,MATCH('Rooms by Teacher'!$A148,'Master Schedule Board'!$D$71:$D$2280,0)-1,18)))=TRUE,"",OFFSET('Master Schedule Board'!$D$71,MATCH('Rooms by Teacher'!$A148,'Master Schedule Board'!$D$71:$D$2280,0)-1,18))</f>
        <v>0</v>
      </c>
      <c r="E148" s="610">
        <f ca="1">IF((ISERROR(OFFSET('Master Schedule Board'!H209,MATCH('Rooms by Teacher'!$A148,'Master Schedule Board'!$D$71:$D$2280,0)-1,24)))=TRUE,"",OFFSET('Master Schedule Board'!$D$71,MATCH('Rooms by Teacher'!$A148,'Master Schedule Board'!$D$71:$D$2280,0)-1,24))</f>
        <v>0</v>
      </c>
      <c r="F148" s="610">
        <f ca="1">IF((ISERROR(OFFSET('Master Schedule Board'!I209,MATCH('Rooms by Teacher'!$A148,'Master Schedule Board'!$D$71:$D$2280,0)-1,30)))=TRUE,"",OFFSET('Master Schedule Board'!$D$71,MATCH('Rooms by Teacher'!$A148,'Master Schedule Board'!$D$71:$D$2280,0)-1,30))</f>
        <v>0</v>
      </c>
      <c r="G148" s="610">
        <f ca="1">IF((ISERROR(OFFSET('Master Schedule Board'!J209,MATCH('Rooms by Teacher'!$A148,'Master Schedule Board'!$D$71:$D$2280,0)-1,36)))=TRUE,"",OFFSET('Master Schedule Board'!$D$71,MATCH('Rooms by Teacher'!$A148,'Master Schedule Board'!$D$71:$D$2280,0)-1,36))</f>
        <v>0</v>
      </c>
      <c r="H148" s="610">
        <f ca="1">IF((ISERROR(OFFSET('Master Schedule Board'!L209,MATCH('Rooms by Teacher'!$A148,'Master Schedule Board'!$D$71:$D$2280,0)-1,42)))=TRUE,"",OFFSET('Master Schedule Board'!$D$71,MATCH('Rooms by Teacher'!$A148,'Master Schedule Board'!$D$71:$D$2280,0)-1,42))</f>
        <v>0</v>
      </c>
      <c r="I148" s="610">
        <f ca="1">IF((ISERROR(OFFSET('Master Schedule Board'!M209,MATCH('Rooms by Teacher'!$A148,'Master Schedule Board'!$D$71:$D$2280,0)-1,48)))=TRUE,"",OFFSET('Master Schedule Board'!$D$71,MATCH('Rooms by Teacher'!$A148,'Master Schedule Board'!$D$71:$D$2280,0)-1,48))</f>
        <v>0</v>
      </c>
      <c r="J148" s="611">
        <f ca="1">IF((ISERROR(OFFSET('Master Schedule Board'!N209,MATCH('Rooms by Teacher'!$A148,'Master Schedule Board'!$D$71:$D$2280,0)-1,54)))=TRUE,"",OFFSET('Master Schedule Board'!$D$71,MATCH('Rooms by Teacher'!$A148,'Master Schedule Board'!$D$71:$D$2280,0)-1,54))</f>
        <v>0</v>
      </c>
    </row>
    <row r="149" spans="1:10">
      <c r="A149" s="604"/>
      <c r="B149" s="609">
        <f ca="1">IF((ISERROR(OFFSET('Master Schedule Board'!D210,MATCH('Rooms by Teacher'!$A149,'Master Schedule Board'!$D$71:$D$2280,0)-1,6)))=TRUE,"",OFFSET('Master Schedule Board'!$D$71,MATCH('Rooms by Teacher'!$A149,'Master Schedule Board'!$D$71:$D$2280,0)-1,6))</f>
        <v>0</v>
      </c>
      <c r="C149" s="610">
        <f ca="1">IF((ISERROR(OFFSET('Master Schedule Board'!F210,MATCH('Rooms by Teacher'!$A149,'Master Schedule Board'!$D$71:$D$2280,0)-1,12)))=TRUE,"",OFFSET('Master Schedule Board'!$D$71,MATCH('Rooms by Teacher'!$A149,'Master Schedule Board'!$D$71:$D$2280,0)-1,12))</f>
        <v>0</v>
      </c>
      <c r="D149" s="610">
        <f ca="1">IF((ISERROR(OFFSET('Master Schedule Board'!G210,MATCH('Rooms by Teacher'!$A149,'Master Schedule Board'!$D$71:$D$2280,0)-1,18)))=TRUE,"",OFFSET('Master Schedule Board'!$D$71,MATCH('Rooms by Teacher'!$A149,'Master Schedule Board'!$D$71:$D$2280,0)-1,18))</f>
        <v>0</v>
      </c>
      <c r="E149" s="610">
        <f ca="1">IF((ISERROR(OFFSET('Master Schedule Board'!H210,MATCH('Rooms by Teacher'!$A149,'Master Schedule Board'!$D$71:$D$2280,0)-1,24)))=TRUE,"",OFFSET('Master Schedule Board'!$D$71,MATCH('Rooms by Teacher'!$A149,'Master Schedule Board'!$D$71:$D$2280,0)-1,24))</f>
        <v>0</v>
      </c>
      <c r="F149" s="610">
        <f ca="1">IF((ISERROR(OFFSET('Master Schedule Board'!I210,MATCH('Rooms by Teacher'!$A149,'Master Schedule Board'!$D$71:$D$2280,0)-1,30)))=TRUE,"",OFFSET('Master Schedule Board'!$D$71,MATCH('Rooms by Teacher'!$A149,'Master Schedule Board'!$D$71:$D$2280,0)-1,30))</f>
        <v>0</v>
      </c>
      <c r="G149" s="610">
        <f ca="1">IF((ISERROR(OFFSET('Master Schedule Board'!J210,MATCH('Rooms by Teacher'!$A149,'Master Schedule Board'!$D$71:$D$2280,0)-1,36)))=TRUE,"",OFFSET('Master Schedule Board'!$D$71,MATCH('Rooms by Teacher'!$A149,'Master Schedule Board'!$D$71:$D$2280,0)-1,36))</f>
        <v>0</v>
      </c>
      <c r="H149" s="610">
        <f ca="1">IF((ISERROR(OFFSET('Master Schedule Board'!L210,MATCH('Rooms by Teacher'!$A149,'Master Schedule Board'!$D$71:$D$2280,0)-1,42)))=TRUE,"",OFFSET('Master Schedule Board'!$D$71,MATCH('Rooms by Teacher'!$A149,'Master Schedule Board'!$D$71:$D$2280,0)-1,42))</f>
        <v>0</v>
      </c>
      <c r="I149" s="610">
        <f ca="1">IF((ISERROR(OFFSET('Master Schedule Board'!M210,MATCH('Rooms by Teacher'!$A149,'Master Schedule Board'!$D$71:$D$2280,0)-1,48)))=TRUE,"",OFFSET('Master Schedule Board'!$D$71,MATCH('Rooms by Teacher'!$A149,'Master Schedule Board'!$D$71:$D$2280,0)-1,48))</f>
        <v>0</v>
      </c>
      <c r="J149" s="611">
        <f ca="1">IF((ISERROR(OFFSET('Master Schedule Board'!N210,MATCH('Rooms by Teacher'!$A149,'Master Schedule Board'!$D$71:$D$2280,0)-1,54)))=TRUE,"",OFFSET('Master Schedule Board'!$D$71,MATCH('Rooms by Teacher'!$A149,'Master Schedule Board'!$D$71:$D$2280,0)-1,54))</f>
        <v>0</v>
      </c>
    </row>
    <row r="150" spans="1:10">
      <c r="A150" s="604"/>
      <c r="B150" s="609">
        <f ca="1">IF((ISERROR(OFFSET('Master Schedule Board'!D211,MATCH('Rooms by Teacher'!$A150,'Master Schedule Board'!$D$71:$D$2280,0)-1,6)))=TRUE,"",OFFSET('Master Schedule Board'!$D$71,MATCH('Rooms by Teacher'!$A150,'Master Schedule Board'!$D$71:$D$2280,0)-1,6))</f>
        <v>0</v>
      </c>
      <c r="C150" s="610">
        <f ca="1">IF((ISERROR(OFFSET('Master Schedule Board'!F211,MATCH('Rooms by Teacher'!$A150,'Master Schedule Board'!$D$71:$D$2280,0)-1,12)))=TRUE,"",OFFSET('Master Schedule Board'!$D$71,MATCH('Rooms by Teacher'!$A150,'Master Schedule Board'!$D$71:$D$2280,0)-1,12))</f>
        <v>0</v>
      </c>
      <c r="D150" s="610">
        <f ca="1">IF((ISERROR(OFFSET('Master Schedule Board'!G211,MATCH('Rooms by Teacher'!$A150,'Master Schedule Board'!$D$71:$D$2280,0)-1,18)))=TRUE,"",OFFSET('Master Schedule Board'!$D$71,MATCH('Rooms by Teacher'!$A150,'Master Schedule Board'!$D$71:$D$2280,0)-1,18))</f>
        <v>0</v>
      </c>
      <c r="E150" s="610">
        <f ca="1">IF((ISERROR(OFFSET('Master Schedule Board'!H211,MATCH('Rooms by Teacher'!$A150,'Master Schedule Board'!$D$71:$D$2280,0)-1,24)))=TRUE,"",OFFSET('Master Schedule Board'!$D$71,MATCH('Rooms by Teacher'!$A150,'Master Schedule Board'!$D$71:$D$2280,0)-1,24))</f>
        <v>0</v>
      </c>
      <c r="F150" s="610">
        <f ca="1">IF((ISERROR(OFFSET('Master Schedule Board'!I211,MATCH('Rooms by Teacher'!$A150,'Master Schedule Board'!$D$71:$D$2280,0)-1,30)))=TRUE,"",OFFSET('Master Schedule Board'!$D$71,MATCH('Rooms by Teacher'!$A150,'Master Schedule Board'!$D$71:$D$2280,0)-1,30))</f>
        <v>0</v>
      </c>
      <c r="G150" s="610">
        <f ca="1">IF((ISERROR(OFFSET('Master Schedule Board'!J211,MATCH('Rooms by Teacher'!$A150,'Master Schedule Board'!$D$71:$D$2280,0)-1,36)))=TRUE,"",OFFSET('Master Schedule Board'!$D$71,MATCH('Rooms by Teacher'!$A150,'Master Schedule Board'!$D$71:$D$2280,0)-1,36))</f>
        <v>0</v>
      </c>
      <c r="H150" s="610">
        <f ca="1">IF((ISERROR(OFFSET('Master Schedule Board'!L211,MATCH('Rooms by Teacher'!$A150,'Master Schedule Board'!$D$71:$D$2280,0)-1,42)))=TRUE,"",OFFSET('Master Schedule Board'!$D$71,MATCH('Rooms by Teacher'!$A150,'Master Schedule Board'!$D$71:$D$2280,0)-1,42))</f>
        <v>0</v>
      </c>
      <c r="I150" s="610">
        <f ca="1">IF((ISERROR(OFFSET('Master Schedule Board'!M211,MATCH('Rooms by Teacher'!$A150,'Master Schedule Board'!$D$71:$D$2280,0)-1,48)))=TRUE,"",OFFSET('Master Schedule Board'!$D$71,MATCH('Rooms by Teacher'!$A150,'Master Schedule Board'!$D$71:$D$2280,0)-1,48))</f>
        <v>0</v>
      </c>
      <c r="J150" s="611">
        <f ca="1">IF((ISERROR(OFFSET('Master Schedule Board'!N211,MATCH('Rooms by Teacher'!$A150,'Master Schedule Board'!$D$71:$D$2280,0)-1,54)))=TRUE,"",OFFSET('Master Schedule Board'!$D$71,MATCH('Rooms by Teacher'!$A150,'Master Schedule Board'!$D$71:$D$2280,0)-1,54))</f>
        <v>0</v>
      </c>
    </row>
    <row r="151" spans="1:10">
      <c r="A151" s="604"/>
      <c r="B151" s="609">
        <f ca="1">IF((ISERROR(OFFSET('Master Schedule Board'!D212,MATCH('Rooms by Teacher'!$A151,'Master Schedule Board'!$D$71:$D$2280,0)-1,6)))=TRUE,"",OFFSET('Master Schedule Board'!$D$71,MATCH('Rooms by Teacher'!$A151,'Master Schedule Board'!$D$71:$D$2280,0)-1,6))</f>
        <v>0</v>
      </c>
      <c r="C151" s="610">
        <f ca="1">IF((ISERROR(OFFSET('Master Schedule Board'!F212,MATCH('Rooms by Teacher'!$A151,'Master Schedule Board'!$D$71:$D$2280,0)-1,12)))=TRUE,"",OFFSET('Master Schedule Board'!$D$71,MATCH('Rooms by Teacher'!$A151,'Master Schedule Board'!$D$71:$D$2280,0)-1,12))</f>
        <v>0</v>
      </c>
      <c r="D151" s="610">
        <f ca="1">IF((ISERROR(OFFSET('Master Schedule Board'!G212,MATCH('Rooms by Teacher'!$A151,'Master Schedule Board'!$D$71:$D$2280,0)-1,18)))=TRUE,"",OFFSET('Master Schedule Board'!$D$71,MATCH('Rooms by Teacher'!$A151,'Master Schedule Board'!$D$71:$D$2280,0)-1,18))</f>
        <v>0</v>
      </c>
      <c r="E151" s="610">
        <f ca="1">IF((ISERROR(OFFSET('Master Schedule Board'!H212,MATCH('Rooms by Teacher'!$A151,'Master Schedule Board'!$D$71:$D$2280,0)-1,24)))=TRUE,"",OFFSET('Master Schedule Board'!$D$71,MATCH('Rooms by Teacher'!$A151,'Master Schedule Board'!$D$71:$D$2280,0)-1,24))</f>
        <v>0</v>
      </c>
      <c r="F151" s="610">
        <f ca="1">IF((ISERROR(OFFSET('Master Schedule Board'!I212,MATCH('Rooms by Teacher'!$A151,'Master Schedule Board'!$D$71:$D$2280,0)-1,30)))=TRUE,"",OFFSET('Master Schedule Board'!$D$71,MATCH('Rooms by Teacher'!$A151,'Master Schedule Board'!$D$71:$D$2280,0)-1,30))</f>
        <v>0</v>
      </c>
      <c r="G151" s="610">
        <f ca="1">IF((ISERROR(OFFSET('Master Schedule Board'!J212,MATCH('Rooms by Teacher'!$A151,'Master Schedule Board'!$D$71:$D$2280,0)-1,36)))=TRUE,"",OFFSET('Master Schedule Board'!$D$71,MATCH('Rooms by Teacher'!$A151,'Master Schedule Board'!$D$71:$D$2280,0)-1,36))</f>
        <v>0</v>
      </c>
      <c r="H151" s="610">
        <f ca="1">IF((ISERROR(OFFSET('Master Schedule Board'!L212,MATCH('Rooms by Teacher'!$A151,'Master Schedule Board'!$D$71:$D$2280,0)-1,42)))=TRUE,"",OFFSET('Master Schedule Board'!$D$71,MATCH('Rooms by Teacher'!$A151,'Master Schedule Board'!$D$71:$D$2280,0)-1,42))</f>
        <v>0</v>
      </c>
      <c r="I151" s="610">
        <f ca="1">IF((ISERROR(OFFSET('Master Schedule Board'!M212,MATCH('Rooms by Teacher'!$A151,'Master Schedule Board'!$D$71:$D$2280,0)-1,48)))=TRUE,"",OFFSET('Master Schedule Board'!$D$71,MATCH('Rooms by Teacher'!$A151,'Master Schedule Board'!$D$71:$D$2280,0)-1,48))</f>
        <v>0</v>
      </c>
      <c r="J151" s="611">
        <f ca="1">IF((ISERROR(OFFSET('Master Schedule Board'!N212,MATCH('Rooms by Teacher'!$A151,'Master Schedule Board'!$D$71:$D$2280,0)-1,54)))=TRUE,"",OFFSET('Master Schedule Board'!$D$71,MATCH('Rooms by Teacher'!$A151,'Master Schedule Board'!$D$71:$D$2280,0)-1,54))</f>
        <v>0</v>
      </c>
    </row>
    <row r="152" spans="1:10">
      <c r="A152" s="604"/>
      <c r="B152" s="609">
        <f ca="1">IF((ISERROR(OFFSET('Master Schedule Board'!D213,MATCH('Rooms by Teacher'!$A152,'Master Schedule Board'!$D$71:$D$2280,0)-1,6)))=TRUE,"",OFFSET('Master Schedule Board'!$D$71,MATCH('Rooms by Teacher'!$A152,'Master Schedule Board'!$D$71:$D$2280,0)-1,6))</f>
        <v>0</v>
      </c>
      <c r="C152" s="610">
        <f ca="1">IF((ISERROR(OFFSET('Master Schedule Board'!F213,MATCH('Rooms by Teacher'!$A152,'Master Schedule Board'!$D$71:$D$2280,0)-1,12)))=TRUE,"",OFFSET('Master Schedule Board'!$D$71,MATCH('Rooms by Teacher'!$A152,'Master Schedule Board'!$D$71:$D$2280,0)-1,12))</f>
        <v>0</v>
      </c>
      <c r="D152" s="610">
        <f ca="1">IF((ISERROR(OFFSET('Master Schedule Board'!G213,MATCH('Rooms by Teacher'!$A152,'Master Schedule Board'!$D$71:$D$2280,0)-1,18)))=TRUE,"",OFFSET('Master Schedule Board'!$D$71,MATCH('Rooms by Teacher'!$A152,'Master Schedule Board'!$D$71:$D$2280,0)-1,18))</f>
        <v>0</v>
      </c>
      <c r="E152" s="610">
        <f ca="1">IF((ISERROR(OFFSET('Master Schedule Board'!H213,MATCH('Rooms by Teacher'!$A152,'Master Schedule Board'!$D$71:$D$2280,0)-1,24)))=TRUE,"",OFFSET('Master Schedule Board'!$D$71,MATCH('Rooms by Teacher'!$A152,'Master Schedule Board'!$D$71:$D$2280,0)-1,24))</f>
        <v>0</v>
      </c>
      <c r="F152" s="610">
        <f ca="1">IF((ISERROR(OFFSET('Master Schedule Board'!I213,MATCH('Rooms by Teacher'!$A152,'Master Schedule Board'!$D$71:$D$2280,0)-1,30)))=TRUE,"",OFFSET('Master Schedule Board'!$D$71,MATCH('Rooms by Teacher'!$A152,'Master Schedule Board'!$D$71:$D$2280,0)-1,30))</f>
        <v>0</v>
      </c>
      <c r="G152" s="610">
        <f ca="1">IF((ISERROR(OFFSET('Master Schedule Board'!J213,MATCH('Rooms by Teacher'!$A152,'Master Schedule Board'!$D$71:$D$2280,0)-1,36)))=TRUE,"",OFFSET('Master Schedule Board'!$D$71,MATCH('Rooms by Teacher'!$A152,'Master Schedule Board'!$D$71:$D$2280,0)-1,36))</f>
        <v>0</v>
      </c>
      <c r="H152" s="610">
        <f ca="1">IF((ISERROR(OFFSET('Master Schedule Board'!L213,MATCH('Rooms by Teacher'!$A152,'Master Schedule Board'!$D$71:$D$2280,0)-1,42)))=TRUE,"",OFFSET('Master Schedule Board'!$D$71,MATCH('Rooms by Teacher'!$A152,'Master Schedule Board'!$D$71:$D$2280,0)-1,42))</f>
        <v>0</v>
      </c>
      <c r="I152" s="610">
        <f ca="1">IF((ISERROR(OFFSET('Master Schedule Board'!M213,MATCH('Rooms by Teacher'!$A152,'Master Schedule Board'!$D$71:$D$2280,0)-1,48)))=TRUE,"",OFFSET('Master Schedule Board'!$D$71,MATCH('Rooms by Teacher'!$A152,'Master Schedule Board'!$D$71:$D$2280,0)-1,48))</f>
        <v>0</v>
      </c>
      <c r="J152" s="611">
        <f ca="1">IF((ISERROR(OFFSET('Master Schedule Board'!N213,MATCH('Rooms by Teacher'!$A152,'Master Schedule Board'!$D$71:$D$2280,0)-1,54)))=TRUE,"",OFFSET('Master Schedule Board'!$D$71,MATCH('Rooms by Teacher'!$A152,'Master Schedule Board'!$D$71:$D$2280,0)-1,54))</f>
        <v>0</v>
      </c>
    </row>
    <row r="153" spans="1:10">
      <c r="A153" s="604"/>
      <c r="B153" s="609">
        <f ca="1">IF((ISERROR(OFFSET('Master Schedule Board'!D214,MATCH('Rooms by Teacher'!$A153,'Master Schedule Board'!$D$71:$D$2280,0)-1,6)))=TRUE,"",OFFSET('Master Schedule Board'!$D$71,MATCH('Rooms by Teacher'!$A153,'Master Schedule Board'!$D$71:$D$2280,0)-1,6))</f>
        <v>0</v>
      </c>
      <c r="C153" s="610">
        <f ca="1">IF((ISERROR(OFFSET('Master Schedule Board'!F214,MATCH('Rooms by Teacher'!$A153,'Master Schedule Board'!$D$71:$D$2280,0)-1,12)))=TRUE,"",OFFSET('Master Schedule Board'!$D$71,MATCH('Rooms by Teacher'!$A153,'Master Schedule Board'!$D$71:$D$2280,0)-1,12))</f>
        <v>0</v>
      </c>
      <c r="D153" s="610">
        <f ca="1">IF((ISERROR(OFFSET('Master Schedule Board'!G214,MATCH('Rooms by Teacher'!$A153,'Master Schedule Board'!$D$71:$D$2280,0)-1,18)))=TRUE,"",OFFSET('Master Schedule Board'!$D$71,MATCH('Rooms by Teacher'!$A153,'Master Schedule Board'!$D$71:$D$2280,0)-1,18))</f>
        <v>0</v>
      </c>
      <c r="E153" s="610">
        <f ca="1">IF((ISERROR(OFFSET('Master Schedule Board'!H214,MATCH('Rooms by Teacher'!$A153,'Master Schedule Board'!$D$71:$D$2280,0)-1,24)))=TRUE,"",OFFSET('Master Schedule Board'!$D$71,MATCH('Rooms by Teacher'!$A153,'Master Schedule Board'!$D$71:$D$2280,0)-1,24))</f>
        <v>0</v>
      </c>
      <c r="F153" s="610">
        <f ca="1">IF((ISERROR(OFFSET('Master Schedule Board'!I214,MATCH('Rooms by Teacher'!$A153,'Master Schedule Board'!$D$71:$D$2280,0)-1,30)))=TRUE,"",OFFSET('Master Schedule Board'!$D$71,MATCH('Rooms by Teacher'!$A153,'Master Schedule Board'!$D$71:$D$2280,0)-1,30))</f>
        <v>0</v>
      </c>
      <c r="G153" s="610">
        <f ca="1">IF((ISERROR(OFFSET('Master Schedule Board'!J214,MATCH('Rooms by Teacher'!$A153,'Master Schedule Board'!$D$71:$D$2280,0)-1,36)))=TRUE,"",OFFSET('Master Schedule Board'!$D$71,MATCH('Rooms by Teacher'!$A153,'Master Schedule Board'!$D$71:$D$2280,0)-1,36))</f>
        <v>0</v>
      </c>
      <c r="H153" s="610">
        <f ca="1">IF((ISERROR(OFFSET('Master Schedule Board'!L214,MATCH('Rooms by Teacher'!$A153,'Master Schedule Board'!$D$71:$D$2280,0)-1,42)))=TRUE,"",OFFSET('Master Schedule Board'!$D$71,MATCH('Rooms by Teacher'!$A153,'Master Schedule Board'!$D$71:$D$2280,0)-1,42))</f>
        <v>0</v>
      </c>
      <c r="I153" s="610">
        <f ca="1">IF((ISERROR(OFFSET('Master Schedule Board'!M214,MATCH('Rooms by Teacher'!$A153,'Master Schedule Board'!$D$71:$D$2280,0)-1,48)))=TRUE,"",OFFSET('Master Schedule Board'!$D$71,MATCH('Rooms by Teacher'!$A153,'Master Schedule Board'!$D$71:$D$2280,0)-1,48))</f>
        <v>0</v>
      </c>
      <c r="J153" s="611">
        <f ca="1">IF((ISERROR(OFFSET('Master Schedule Board'!N214,MATCH('Rooms by Teacher'!$A153,'Master Schedule Board'!$D$71:$D$2280,0)-1,54)))=TRUE,"",OFFSET('Master Schedule Board'!$D$71,MATCH('Rooms by Teacher'!$A153,'Master Schedule Board'!$D$71:$D$2280,0)-1,54))</f>
        <v>0</v>
      </c>
    </row>
    <row r="154" spans="1:10">
      <c r="A154" s="604"/>
      <c r="B154" s="609">
        <f ca="1">IF((ISERROR(OFFSET('Master Schedule Board'!D215,MATCH('Rooms by Teacher'!$A154,'Master Schedule Board'!$D$71:$D$2280,0)-1,6)))=TRUE,"",OFFSET('Master Schedule Board'!$D$71,MATCH('Rooms by Teacher'!$A154,'Master Schedule Board'!$D$71:$D$2280,0)-1,6))</f>
        <v>0</v>
      </c>
      <c r="C154" s="610">
        <f ca="1">IF((ISERROR(OFFSET('Master Schedule Board'!F215,MATCH('Rooms by Teacher'!$A154,'Master Schedule Board'!$D$71:$D$2280,0)-1,12)))=TRUE,"",OFFSET('Master Schedule Board'!$D$71,MATCH('Rooms by Teacher'!$A154,'Master Schedule Board'!$D$71:$D$2280,0)-1,12))</f>
        <v>0</v>
      </c>
      <c r="D154" s="610">
        <f ca="1">IF((ISERROR(OFFSET('Master Schedule Board'!G215,MATCH('Rooms by Teacher'!$A154,'Master Schedule Board'!$D$71:$D$2280,0)-1,18)))=TRUE,"",OFFSET('Master Schedule Board'!$D$71,MATCH('Rooms by Teacher'!$A154,'Master Schedule Board'!$D$71:$D$2280,0)-1,18))</f>
        <v>0</v>
      </c>
      <c r="E154" s="610">
        <f ca="1">IF((ISERROR(OFFSET('Master Schedule Board'!H215,MATCH('Rooms by Teacher'!$A154,'Master Schedule Board'!$D$71:$D$2280,0)-1,24)))=TRUE,"",OFFSET('Master Schedule Board'!$D$71,MATCH('Rooms by Teacher'!$A154,'Master Schedule Board'!$D$71:$D$2280,0)-1,24))</f>
        <v>0</v>
      </c>
      <c r="F154" s="610">
        <f ca="1">IF((ISERROR(OFFSET('Master Schedule Board'!I215,MATCH('Rooms by Teacher'!$A154,'Master Schedule Board'!$D$71:$D$2280,0)-1,30)))=TRUE,"",OFFSET('Master Schedule Board'!$D$71,MATCH('Rooms by Teacher'!$A154,'Master Schedule Board'!$D$71:$D$2280,0)-1,30))</f>
        <v>0</v>
      </c>
      <c r="G154" s="610">
        <f ca="1">IF((ISERROR(OFFSET('Master Schedule Board'!J215,MATCH('Rooms by Teacher'!$A154,'Master Schedule Board'!$D$71:$D$2280,0)-1,36)))=TRUE,"",OFFSET('Master Schedule Board'!$D$71,MATCH('Rooms by Teacher'!$A154,'Master Schedule Board'!$D$71:$D$2280,0)-1,36))</f>
        <v>0</v>
      </c>
      <c r="H154" s="610">
        <f ca="1">IF((ISERROR(OFFSET('Master Schedule Board'!L215,MATCH('Rooms by Teacher'!$A154,'Master Schedule Board'!$D$71:$D$2280,0)-1,42)))=TRUE,"",OFFSET('Master Schedule Board'!$D$71,MATCH('Rooms by Teacher'!$A154,'Master Schedule Board'!$D$71:$D$2280,0)-1,42))</f>
        <v>0</v>
      </c>
      <c r="I154" s="610">
        <f ca="1">IF((ISERROR(OFFSET('Master Schedule Board'!M215,MATCH('Rooms by Teacher'!$A154,'Master Schedule Board'!$D$71:$D$2280,0)-1,48)))=TRUE,"",OFFSET('Master Schedule Board'!$D$71,MATCH('Rooms by Teacher'!$A154,'Master Schedule Board'!$D$71:$D$2280,0)-1,48))</f>
        <v>0</v>
      </c>
      <c r="J154" s="611">
        <f ca="1">IF((ISERROR(OFFSET('Master Schedule Board'!N215,MATCH('Rooms by Teacher'!$A154,'Master Schedule Board'!$D$71:$D$2280,0)-1,54)))=TRUE,"",OFFSET('Master Schedule Board'!$D$71,MATCH('Rooms by Teacher'!$A154,'Master Schedule Board'!$D$71:$D$2280,0)-1,54))</f>
        <v>0</v>
      </c>
    </row>
    <row r="155" spans="1:10">
      <c r="A155" s="604"/>
      <c r="B155" s="609">
        <f ca="1">IF((ISERROR(OFFSET('Master Schedule Board'!D216,MATCH('Rooms by Teacher'!$A155,'Master Schedule Board'!$D$71:$D$2280,0)-1,6)))=TRUE,"",OFFSET('Master Schedule Board'!$D$71,MATCH('Rooms by Teacher'!$A155,'Master Schedule Board'!$D$71:$D$2280,0)-1,6))</f>
        <v>0</v>
      </c>
      <c r="C155" s="610">
        <f ca="1">IF((ISERROR(OFFSET('Master Schedule Board'!F216,MATCH('Rooms by Teacher'!$A155,'Master Schedule Board'!$D$71:$D$2280,0)-1,12)))=TRUE,"",OFFSET('Master Schedule Board'!$D$71,MATCH('Rooms by Teacher'!$A155,'Master Schedule Board'!$D$71:$D$2280,0)-1,12))</f>
        <v>0</v>
      </c>
      <c r="D155" s="610">
        <f ca="1">IF((ISERROR(OFFSET('Master Schedule Board'!G216,MATCH('Rooms by Teacher'!$A155,'Master Schedule Board'!$D$71:$D$2280,0)-1,18)))=TRUE,"",OFFSET('Master Schedule Board'!$D$71,MATCH('Rooms by Teacher'!$A155,'Master Schedule Board'!$D$71:$D$2280,0)-1,18))</f>
        <v>0</v>
      </c>
      <c r="E155" s="610">
        <f ca="1">IF((ISERROR(OFFSET('Master Schedule Board'!H216,MATCH('Rooms by Teacher'!$A155,'Master Schedule Board'!$D$71:$D$2280,0)-1,24)))=TRUE,"",OFFSET('Master Schedule Board'!$D$71,MATCH('Rooms by Teacher'!$A155,'Master Schedule Board'!$D$71:$D$2280,0)-1,24))</f>
        <v>0</v>
      </c>
      <c r="F155" s="610">
        <f ca="1">IF((ISERROR(OFFSET('Master Schedule Board'!I216,MATCH('Rooms by Teacher'!$A155,'Master Schedule Board'!$D$71:$D$2280,0)-1,30)))=TRUE,"",OFFSET('Master Schedule Board'!$D$71,MATCH('Rooms by Teacher'!$A155,'Master Schedule Board'!$D$71:$D$2280,0)-1,30))</f>
        <v>0</v>
      </c>
      <c r="G155" s="610">
        <f ca="1">IF((ISERROR(OFFSET('Master Schedule Board'!J216,MATCH('Rooms by Teacher'!$A155,'Master Schedule Board'!$D$71:$D$2280,0)-1,36)))=TRUE,"",OFFSET('Master Schedule Board'!$D$71,MATCH('Rooms by Teacher'!$A155,'Master Schedule Board'!$D$71:$D$2280,0)-1,36))</f>
        <v>0</v>
      </c>
      <c r="H155" s="610">
        <f ca="1">IF((ISERROR(OFFSET('Master Schedule Board'!L216,MATCH('Rooms by Teacher'!$A155,'Master Schedule Board'!$D$71:$D$2280,0)-1,42)))=TRUE,"",OFFSET('Master Schedule Board'!$D$71,MATCH('Rooms by Teacher'!$A155,'Master Schedule Board'!$D$71:$D$2280,0)-1,42))</f>
        <v>0</v>
      </c>
      <c r="I155" s="610">
        <f ca="1">IF((ISERROR(OFFSET('Master Schedule Board'!M216,MATCH('Rooms by Teacher'!$A155,'Master Schedule Board'!$D$71:$D$2280,0)-1,48)))=TRUE,"",OFFSET('Master Schedule Board'!$D$71,MATCH('Rooms by Teacher'!$A155,'Master Schedule Board'!$D$71:$D$2280,0)-1,48))</f>
        <v>0</v>
      </c>
      <c r="J155" s="611">
        <f ca="1">IF((ISERROR(OFFSET('Master Schedule Board'!N216,MATCH('Rooms by Teacher'!$A155,'Master Schedule Board'!$D$71:$D$2280,0)-1,54)))=TRUE,"",OFFSET('Master Schedule Board'!$D$71,MATCH('Rooms by Teacher'!$A155,'Master Schedule Board'!$D$71:$D$2280,0)-1,54))</f>
        <v>0</v>
      </c>
    </row>
    <row r="156" spans="1:10">
      <c r="A156" s="604"/>
      <c r="B156" s="609">
        <f ca="1">IF((ISERROR(OFFSET('Master Schedule Board'!D217,MATCH('Rooms by Teacher'!$A156,'Master Schedule Board'!$D$71:$D$2280,0)-1,6)))=TRUE,"",OFFSET('Master Schedule Board'!$D$71,MATCH('Rooms by Teacher'!$A156,'Master Schedule Board'!$D$71:$D$2280,0)-1,6))</f>
        <v>0</v>
      </c>
      <c r="C156" s="610">
        <f ca="1">IF((ISERROR(OFFSET('Master Schedule Board'!F217,MATCH('Rooms by Teacher'!$A156,'Master Schedule Board'!$D$71:$D$2280,0)-1,12)))=TRUE,"",OFFSET('Master Schedule Board'!$D$71,MATCH('Rooms by Teacher'!$A156,'Master Schedule Board'!$D$71:$D$2280,0)-1,12))</f>
        <v>0</v>
      </c>
      <c r="D156" s="610">
        <f ca="1">IF((ISERROR(OFFSET('Master Schedule Board'!G217,MATCH('Rooms by Teacher'!$A156,'Master Schedule Board'!$D$71:$D$2280,0)-1,18)))=TRUE,"",OFFSET('Master Schedule Board'!$D$71,MATCH('Rooms by Teacher'!$A156,'Master Schedule Board'!$D$71:$D$2280,0)-1,18))</f>
        <v>0</v>
      </c>
      <c r="E156" s="610">
        <f ca="1">IF((ISERROR(OFFSET('Master Schedule Board'!H217,MATCH('Rooms by Teacher'!$A156,'Master Schedule Board'!$D$71:$D$2280,0)-1,24)))=TRUE,"",OFFSET('Master Schedule Board'!$D$71,MATCH('Rooms by Teacher'!$A156,'Master Schedule Board'!$D$71:$D$2280,0)-1,24))</f>
        <v>0</v>
      </c>
      <c r="F156" s="610">
        <f ca="1">IF((ISERROR(OFFSET('Master Schedule Board'!I217,MATCH('Rooms by Teacher'!$A156,'Master Schedule Board'!$D$71:$D$2280,0)-1,30)))=TRUE,"",OFFSET('Master Schedule Board'!$D$71,MATCH('Rooms by Teacher'!$A156,'Master Schedule Board'!$D$71:$D$2280,0)-1,30))</f>
        <v>0</v>
      </c>
      <c r="G156" s="610">
        <f ca="1">IF((ISERROR(OFFSET('Master Schedule Board'!J217,MATCH('Rooms by Teacher'!$A156,'Master Schedule Board'!$D$71:$D$2280,0)-1,36)))=TRUE,"",OFFSET('Master Schedule Board'!$D$71,MATCH('Rooms by Teacher'!$A156,'Master Schedule Board'!$D$71:$D$2280,0)-1,36))</f>
        <v>0</v>
      </c>
      <c r="H156" s="610">
        <f ca="1">IF((ISERROR(OFFSET('Master Schedule Board'!L217,MATCH('Rooms by Teacher'!$A156,'Master Schedule Board'!$D$71:$D$2280,0)-1,42)))=TRUE,"",OFFSET('Master Schedule Board'!$D$71,MATCH('Rooms by Teacher'!$A156,'Master Schedule Board'!$D$71:$D$2280,0)-1,42))</f>
        <v>0</v>
      </c>
      <c r="I156" s="610">
        <f ca="1">IF((ISERROR(OFFSET('Master Schedule Board'!M217,MATCH('Rooms by Teacher'!$A156,'Master Schedule Board'!$D$71:$D$2280,0)-1,48)))=TRUE,"",OFFSET('Master Schedule Board'!$D$71,MATCH('Rooms by Teacher'!$A156,'Master Schedule Board'!$D$71:$D$2280,0)-1,48))</f>
        <v>0</v>
      </c>
      <c r="J156" s="611">
        <f ca="1">IF((ISERROR(OFFSET('Master Schedule Board'!N217,MATCH('Rooms by Teacher'!$A156,'Master Schedule Board'!$D$71:$D$2280,0)-1,54)))=TRUE,"",OFFSET('Master Schedule Board'!$D$71,MATCH('Rooms by Teacher'!$A156,'Master Schedule Board'!$D$71:$D$2280,0)-1,54))</f>
        <v>0</v>
      </c>
    </row>
    <row r="157" spans="1:10">
      <c r="A157" s="604"/>
      <c r="B157" s="609">
        <f ca="1">IF((ISERROR(OFFSET('Master Schedule Board'!D218,MATCH('Rooms by Teacher'!$A157,'Master Schedule Board'!$D$71:$D$2280,0)-1,6)))=TRUE,"",OFFSET('Master Schedule Board'!$D$71,MATCH('Rooms by Teacher'!$A157,'Master Schedule Board'!$D$71:$D$2280,0)-1,6))</f>
        <v>0</v>
      </c>
      <c r="C157" s="610">
        <f ca="1">IF((ISERROR(OFFSET('Master Schedule Board'!F218,MATCH('Rooms by Teacher'!$A157,'Master Schedule Board'!$D$71:$D$2280,0)-1,12)))=TRUE,"",OFFSET('Master Schedule Board'!$D$71,MATCH('Rooms by Teacher'!$A157,'Master Schedule Board'!$D$71:$D$2280,0)-1,12))</f>
        <v>0</v>
      </c>
      <c r="D157" s="610">
        <f ca="1">IF((ISERROR(OFFSET('Master Schedule Board'!G218,MATCH('Rooms by Teacher'!$A157,'Master Schedule Board'!$D$71:$D$2280,0)-1,18)))=TRUE,"",OFFSET('Master Schedule Board'!$D$71,MATCH('Rooms by Teacher'!$A157,'Master Schedule Board'!$D$71:$D$2280,0)-1,18))</f>
        <v>0</v>
      </c>
      <c r="E157" s="610">
        <f ca="1">IF((ISERROR(OFFSET('Master Schedule Board'!H218,MATCH('Rooms by Teacher'!$A157,'Master Schedule Board'!$D$71:$D$2280,0)-1,24)))=TRUE,"",OFFSET('Master Schedule Board'!$D$71,MATCH('Rooms by Teacher'!$A157,'Master Schedule Board'!$D$71:$D$2280,0)-1,24))</f>
        <v>0</v>
      </c>
      <c r="F157" s="610">
        <f ca="1">IF((ISERROR(OFFSET('Master Schedule Board'!I218,MATCH('Rooms by Teacher'!$A157,'Master Schedule Board'!$D$71:$D$2280,0)-1,30)))=TRUE,"",OFFSET('Master Schedule Board'!$D$71,MATCH('Rooms by Teacher'!$A157,'Master Schedule Board'!$D$71:$D$2280,0)-1,30))</f>
        <v>0</v>
      </c>
      <c r="G157" s="610">
        <f ca="1">IF((ISERROR(OFFSET('Master Schedule Board'!J218,MATCH('Rooms by Teacher'!$A157,'Master Schedule Board'!$D$71:$D$2280,0)-1,36)))=TRUE,"",OFFSET('Master Schedule Board'!$D$71,MATCH('Rooms by Teacher'!$A157,'Master Schedule Board'!$D$71:$D$2280,0)-1,36))</f>
        <v>0</v>
      </c>
      <c r="H157" s="610">
        <f ca="1">IF((ISERROR(OFFSET('Master Schedule Board'!L218,MATCH('Rooms by Teacher'!$A157,'Master Schedule Board'!$D$71:$D$2280,0)-1,42)))=TRUE,"",OFFSET('Master Schedule Board'!$D$71,MATCH('Rooms by Teacher'!$A157,'Master Schedule Board'!$D$71:$D$2280,0)-1,42))</f>
        <v>0</v>
      </c>
      <c r="I157" s="610">
        <f ca="1">IF((ISERROR(OFFSET('Master Schedule Board'!M218,MATCH('Rooms by Teacher'!$A157,'Master Schedule Board'!$D$71:$D$2280,0)-1,48)))=TRUE,"",OFFSET('Master Schedule Board'!$D$71,MATCH('Rooms by Teacher'!$A157,'Master Schedule Board'!$D$71:$D$2280,0)-1,48))</f>
        <v>0</v>
      </c>
      <c r="J157" s="611">
        <f ca="1">IF((ISERROR(OFFSET('Master Schedule Board'!N218,MATCH('Rooms by Teacher'!$A157,'Master Schedule Board'!$D$71:$D$2280,0)-1,54)))=TRUE,"",OFFSET('Master Schedule Board'!$D$71,MATCH('Rooms by Teacher'!$A157,'Master Schedule Board'!$D$71:$D$2280,0)-1,54))</f>
        <v>0</v>
      </c>
    </row>
    <row r="158" spans="1:10">
      <c r="A158" s="604"/>
      <c r="B158" s="609">
        <f ca="1">IF((ISERROR(OFFSET('Master Schedule Board'!D219,MATCH('Rooms by Teacher'!$A158,'Master Schedule Board'!$D$71:$D$2280,0)-1,6)))=TRUE,"",OFFSET('Master Schedule Board'!$D$71,MATCH('Rooms by Teacher'!$A158,'Master Schedule Board'!$D$71:$D$2280,0)-1,6))</f>
        <v>0</v>
      </c>
      <c r="C158" s="610">
        <f ca="1">IF((ISERROR(OFFSET('Master Schedule Board'!F219,MATCH('Rooms by Teacher'!$A158,'Master Schedule Board'!$D$71:$D$2280,0)-1,12)))=TRUE,"",OFFSET('Master Schedule Board'!$D$71,MATCH('Rooms by Teacher'!$A158,'Master Schedule Board'!$D$71:$D$2280,0)-1,12))</f>
        <v>0</v>
      </c>
      <c r="D158" s="610">
        <f ca="1">IF((ISERROR(OFFSET('Master Schedule Board'!G219,MATCH('Rooms by Teacher'!$A158,'Master Schedule Board'!$D$71:$D$2280,0)-1,18)))=TRUE,"",OFFSET('Master Schedule Board'!$D$71,MATCH('Rooms by Teacher'!$A158,'Master Schedule Board'!$D$71:$D$2280,0)-1,18))</f>
        <v>0</v>
      </c>
      <c r="E158" s="610">
        <f ca="1">IF((ISERROR(OFFSET('Master Schedule Board'!H219,MATCH('Rooms by Teacher'!$A158,'Master Schedule Board'!$D$71:$D$2280,0)-1,24)))=TRUE,"",OFFSET('Master Schedule Board'!$D$71,MATCH('Rooms by Teacher'!$A158,'Master Schedule Board'!$D$71:$D$2280,0)-1,24))</f>
        <v>0</v>
      </c>
      <c r="F158" s="610">
        <f ca="1">IF((ISERROR(OFFSET('Master Schedule Board'!I219,MATCH('Rooms by Teacher'!$A158,'Master Schedule Board'!$D$71:$D$2280,0)-1,30)))=TRUE,"",OFFSET('Master Schedule Board'!$D$71,MATCH('Rooms by Teacher'!$A158,'Master Schedule Board'!$D$71:$D$2280,0)-1,30))</f>
        <v>0</v>
      </c>
      <c r="G158" s="610">
        <f ca="1">IF((ISERROR(OFFSET('Master Schedule Board'!J219,MATCH('Rooms by Teacher'!$A158,'Master Schedule Board'!$D$71:$D$2280,0)-1,36)))=TRUE,"",OFFSET('Master Schedule Board'!$D$71,MATCH('Rooms by Teacher'!$A158,'Master Schedule Board'!$D$71:$D$2280,0)-1,36))</f>
        <v>0</v>
      </c>
      <c r="H158" s="610">
        <f ca="1">IF((ISERROR(OFFSET('Master Schedule Board'!L219,MATCH('Rooms by Teacher'!$A158,'Master Schedule Board'!$D$71:$D$2280,0)-1,42)))=TRUE,"",OFFSET('Master Schedule Board'!$D$71,MATCH('Rooms by Teacher'!$A158,'Master Schedule Board'!$D$71:$D$2280,0)-1,42))</f>
        <v>0</v>
      </c>
      <c r="I158" s="610">
        <f ca="1">IF((ISERROR(OFFSET('Master Schedule Board'!M219,MATCH('Rooms by Teacher'!$A158,'Master Schedule Board'!$D$71:$D$2280,0)-1,48)))=TRUE,"",OFFSET('Master Schedule Board'!$D$71,MATCH('Rooms by Teacher'!$A158,'Master Schedule Board'!$D$71:$D$2280,0)-1,48))</f>
        <v>0</v>
      </c>
      <c r="J158" s="611">
        <f ca="1">IF((ISERROR(OFFSET('Master Schedule Board'!N219,MATCH('Rooms by Teacher'!$A158,'Master Schedule Board'!$D$71:$D$2280,0)-1,54)))=TRUE,"",OFFSET('Master Schedule Board'!$D$71,MATCH('Rooms by Teacher'!$A158,'Master Schedule Board'!$D$71:$D$2280,0)-1,54))</f>
        <v>0</v>
      </c>
    </row>
    <row r="159" spans="1:10">
      <c r="A159" s="604"/>
      <c r="B159" s="609">
        <f ca="1">IF((ISERROR(OFFSET('Master Schedule Board'!D220,MATCH('Rooms by Teacher'!$A159,'Master Schedule Board'!$D$71:$D$2280,0)-1,6)))=TRUE,"",OFFSET('Master Schedule Board'!$D$71,MATCH('Rooms by Teacher'!$A159,'Master Schedule Board'!$D$71:$D$2280,0)-1,6))</f>
        <v>0</v>
      </c>
      <c r="C159" s="610">
        <f ca="1">IF((ISERROR(OFFSET('Master Schedule Board'!F220,MATCH('Rooms by Teacher'!$A159,'Master Schedule Board'!$D$71:$D$2280,0)-1,12)))=TRUE,"",OFFSET('Master Schedule Board'!$D$71,MATCH('Rooms by Teacher'!$A159,'Master Schedule Board'!$D$71:$D$2280,0)-1,12))</f>
        <v>0</v>
      </c>
      <c r="D159" s="610">
        <f ca="1">IF((ISERROR(OFFSET('Master Schedule Board'!G220,MATCH('Rooms by Teacher'!$A159,'Master Schedule Board'!$D$71:$D$2280,0)-1,18)))=TRUE,"",OFFSET('Master Schedule Board'!$D$71,MATCH('Rooms by Teacher'!$A159,'Master Schedule Board'!$D$71:$D$2280,0)-1,18))</f>
        <v>0</v>
      </c>
      <c r="E159" s="610">
        <f ca="1">IF((ISERROR(OFFSET('Master Schedule Board'!H220,MATCH('Rooms by Teacher'!$A159,'Master Schedule Board'!$D$71:$D$2280,0)-1,24)))=TRUE,"",OFFSET('Master Schedule Board'!$D$71,MATCH('Rooms by Teacher'!$A159,'Master Schedule Board'!$D$71:$D$2280,0)-1,24))</f>
        <v>0</v>
      </c>
      <c r="F159" s="610">
        <f ca="1">IF((ISERROR(OFFSET('Master Schedule Board'!I220,MATCH('Rooms by Teacher'!$A159,'Master Schedule Board'!$D$71:$D$2280,0)-1,30)))=TRUE,"",OFFSET('Master Schedule Board'!$D$71,MATCH('Rooms by Teacher'!$A159,'Master Schedule Board'!$D$71:$D$2280,0)-1,30))</f>
        <v>0</v>
      </c>
      <c r="G159" s="610">
        <f ca="1">IF((ISERROR(OFFSET('Master Schedule Board'!J220,MATCH('Rooms by Teacher'!$A159,'Master Schedule Board'!$D$71:$D$2280,0)-1,36)))=TRUE,"",OFFSET('Master Schedule Board'!$D$71,MATCH('Rooms by Teacher'!$A159,'Master Schedule Board'!$D$71:$D$2280,0)-1,36))</f>
        <v>0</v>
      </c>
      <c r="H159" s="610">
        <f ca="1">IF((ISERROR(OFFSET('Master Schedule Board'!L220,MATCH('Rooms by Teacher'!$A159,'Master Schedule Board'!$D$71:$D$2280,0)-1,42)))=TRUE,"",OFFSET('Master Schedule Board'!$D$71,MATCH('Rooms by Teacher'!$A159,'Master Schedule Board'!$D$71:$D$2280,0)-1,42))</f>
        <v>0</v>
      </c>
      <c r="I159" s="610">
        <f ca="1">IF((ISERROR(OFFSET('Master Schedule Board'!M220,MATCH('Rooms by Teacher'!$A159,'Master Schedule Board'!$D$71:$D$2280,0)-1,48)))=TRUE,"",OFFSET('Master Schedule Board'!$D$71,MATCH('Rooms by Teacher'!$A159,'Master Schedule Board'!$D$71:$D$2280,0)-1,48))</f>
        <v>0</v>
      </c>
      <c r="J159" s="611">
        <f ca="1">IF((ISERROR(OFFSET('Master Schedule Board'!N220,MATCH('Rooms by Teacher'!$A159,'Master Schedule Board'!$D$71:$D$2280,0)-1,54)))=TRUE,"",OFFSET('Master Schedule Board'!$D$71,MATCH('Rooms by Teacher'!$A159,'Master Schedule Board'!$D$71:$D$2280,0)-1,54))</f>
        <v>0</v>
      </c>
    </row>
    <row r="160" spans="1:10">
      <c r="A160" s="604"/>
      <c r="B160" s="609">
        <f ca="1">IF((ISERROR(OFFSET('Master Schedule Board'!D221,MATCH('Rooms by Teacher'!$A160,'Master Schedule Board'!$D$71:$D$2280,0)-1,6)))=TRUE,"",OFFSET('Master Schedule Board'!$D$71,MATCH('Rooms by Teacher'!$A160,'Master Schedule Board'!$D$71:$D$2280,0)-1,6))</f>
        <v>0</v>
      </c>
      <c r="C160" s="610">
        <f ca="1">IF((ISERROR(OFFSET('Master Schedule Board'!F221,MATCH('Rooms by Teacher'!$A160,'Master Schedule Board'!$D$71:$D$2280,0)-1,12)))=TRUE,"",OFFSET('Master Schedule Board'!$D$71,MATCH('Rooms by Teacher'!$A160,'Master Schedule Board'!$D$71:$D$2280,0)-1,12))</f>
        <v>0</v>
      </c>
      <c r="D160" s="610">
        <f ca="1">IF((ISERROR(OFFSET('Master Schedule Board'!G221,MATCH('Rooms by Teacher'!$A160,'Master Schedule Board'!$D$71:$D$2280,0)-1,18)))=TRUE,"",OFFSET('Master Schedule Board'!$D$71,MATCH('Rooms by Teacher'!$A160,'Master Schedule Board'!$D$71:$D$2280,0)-1,18))</f>
        <v>0</v>
      </c>
      <c r="E160" s="610">
        <f ca="1">IF((ISERROR(OFFSET('Master Schedule Board'!H221,MATCH('Rooms by Teacher'!$A160,'Master Schedule Board'!$D$71:$D$2280,0)-1,24)))=TRUE,"",OFFSET('Master Schedule Board'!$D$71,MATCH('Rooms by Teacher'!$A160,'Master Schedule Board'!$D$71:$D$2280,0)-1,24))</f>
        <v>0</v>
      </c>
      <c r="F160" s="610">
        <f ca="1">IF((ISERROR(OFFSET('Master Schedule Board'!I221,MATCH('Rooms by Teacher'!$A160,'Master Schedule Board'!$D$71:$D$2280,0)-1,30)))=TRUE,"",OFFSET('Master Schedule Board'!$D$71,MATCH('Rooms by Teacher'!$A160,'Master Schedule Board'!$D$71:$D$2280,0)-1,30))</f>
        <v>0</v>
      </c>
      <c r="G160" s="610">
        <f ca="1">IF((ISERROR(OFFSET('Master Schedule Board'!J221,MATCH('Rooms by Teacher'!$A160,'Master Schedule Board'!$D$71:$D$2280,0)-1,36)))=TRUE,"",OFFSET('Master Schedule Board'!$D$71,MATCH('Rooms by Teacher'!$A160,'Master Schedule Board'!$D$71:$D$2280,0)-1,36))</f>
        <v>0</v>
      </c>
      <c r="H160" s="610">
        <f ca="1">IF((ISERROR(OFFSET('Master Schedule Board'!L221,MATCH('Rooms by Teacher'!$A160,'Master Schedule Board'!$D$71:$D$2280,0)-1,42)))=TRUE,"",OFFSET('Master Schedule Board'!$D$71,MATCH('Rooms by Teacher'!$A160,'Master Schedule Board'!$D$71:$D$2280,0)-1,42))</f>
        <v>0</v>
      </c>
      <c r="I160" s="610">
        <f ca="1">IF((ISERROR(OFFSET('Master Schedule Board'!M221,MATCH('Rooms by Teacher'!$A160,'Master Schedule Board'!$D$71:$D$2280,0)-1,48)))=TRUE,"",OFFSET('Master Schedule Board'!$D$71,MATCH('Rooms by Teacher'!$A160,'Master Schedule Board'!$D$71:$D$2280,0)-1,48))</f>
        <v>0</v>
      </c>
      <c r="J160" s="611">
        <f ca="1">IF((ISERROR(OFFSET('Master Schedule Board'!N221,MATCH('Rooms by Teacher'!$A160,'Master Schedule Board'!$D$71:$D$2280,0)-1,54)))=TRUE,"",OFFSET('Master Schedule Board'!$D$71,MATCH('Rooms by Teacher'!$A160,'Master Schedule Board'!$D$71:$D$2280,0)-1,54))</f>
        <v>0</v>
      </c>
    </row>
    <row r="161" spans="1:10">
      <c r="A161" s="604"/>
      <c r="B161" s="609">
        <f ca="1">IF((ISERROR(OFFSET('Master Schedule Board'!D222,MATCH('Rooms by Teacher'!$A161,'Master Schedule Board'!$D$71:$D$2280,0)-1,6)))=TRUE,"",OFFSET('Master Schedule Board'!$D$71,MATCH('Rooms by Teacher'!$A161,'Master Schedule Board'!$D$71:$D$2280,0)-1,6))</f>
        <v>0</v>
      </c>
      <c r="C161" s="610">
        <f ca="1">IF((ISERROR(OFFSET('Master Schedule Board'!F222,MATCH('Rooms by Teacher'!$A161,'Master Schedule Board'!$D$71:$D$2280,0)-1,12)))=TRUE,"",OFFSET('Master Schedule Board'!$D$71,MATCH('Rooms by Teacher'!$A161,'Master Schedule Board'!$D$71:$D$2280,0)-1,12))</f>
        <v>0</v>
      </c>
      <c r="D161" s="610">
        <f ca="1">IF((ISERROR(OFFSET('Master Schedule Board'!G222,MATCH('Rooms by Teacher'!$A161,'Master Schedule Board'!$D$71:$D$2280,0)-1,18)))=TRUE,"",OFFSET('Master Schedule Board'!$D$71,MATCH('Rooms by Teacher'!$A161,'Master Schedule Board'!$D$71:$D$2280,0)-1,18))</f>
        <v>0</v>
      </c>
      <c r="E161" s="610">
        <f ca="1">IF((ISERROR(OFFSET('Master Schedule Board'!H222,MATCH('Rooms by Teacher'!$A161,'Master Schedule Board'!$D$71:$D$2280,0)-1,24)))=TRUE,"",OFFSET('Master Schedule Board'!$D$71,MATCH('Rooms by Teacher'!$A161,'Master Schedule Board'!$D$71:$D$2280,0)-1,24))</f>
        <v>0</v>
      </c>
      <c r="F161" s="610">
        <f ca="1">IF((ISERROR(OFFSET('Master Schedule Board'!I222,MATCH('Rooms by Teacher'!$A161,'Master Schedule Board'!$D$71:$D$2280,0)-1,30)))=TRUE,"",OFFSET('Master Schedule Board'!$D$71,MATCH('Rooms by Teacher'!$A161,'Master Schedule Board'!$D$71:$D$2280,0)-1,30))</f>
        <v>0</v>
      </c>
      <c r="G161" s="610">
        <f ca="1">IF((ISERROR(OFFSET('Master Schedule Board'!J222,MATCH('Rooms by Teacher'!$A161,'Master Schedule Board'!$D$71:$D$2280,0)-1,36)))=TRUE,"",OFFSET('Master Schedule Board'!$D$71,MATCH('Rooms by Teacher'!$A161,'Master Schedule Board'!$D$71:$D$2280,0)-1,36))</f>
        <v>0</v>
      </c>
      <c r="H161" s="610">
        <f ca="1">IF((ISERROR(OFFSET('Master Schedule Board'!L222,MATCH('Rooms by Teacher'!$A161,'Master Schedule Board'!$D$71:$D$2280,0)-1,42)))=TRUE,"",OFFSET('Master Schedule Board'!$D$71,MATCH('Rooms by Teacher'!$A161,'Master Schedule Board'!$D$71:$D$2280,0)-1,42))</f>
        <v>0</v>
      </c>
      <c r="I161" s="610">
        <f ca="1">IF((ISERROR(OFFSET('Master Schedule Board'!M222,MATCH('Rooms by Teacher'!$A161,'Master Schedule Board'!$D$71:$D$2280,0)-1,48)))=TRUE,"",OFFSET('Master Schedule Board'!$D$71,MATCH('Rooms by Teacher'!$A161,'Master Schedule Board'!$D$71:$D$2280,0)-1,48))</f>
        <v>0</v>
      </c>
      <c r="J161" s="611">
        <f ca="1">IF((ISERROR(OFFSET('Master Schedule Board'!N222,MATCH('Rooms by Teacher'!$A161,'Master Schedule Board'!$D$71:$D$2280,0)-1,54)))=TRUE,"",OFFSET('Master Schedule Board'!$D$71,MATCH('Rooms by Teacher'!$A161,'Master Schedule Board'!$D$71:$D$2280,0)-1,54))</f>
        <v>0</v>
      </c>
    </row>
    <row r="162" spans="1:10">
      <c r="A162" s="604"/>
      <c r="B162" s="609">
        <f ca="1">IF((ISERROR(OFFSET('Master Schedule Board'!D223,MATCH('Rooms by Teacher'!$A162,'Master Schedule Board'!$D$71:$D$2280,0)-1,6)))=TRUE,"",OFFSET('Master Schedule Board'!$D$71,MATCH('Rooms by Teacher'!$A162,'Master Schedule Board'!$D$71:$D$2280,0)-1,6))</f>
        <v>0</v>
      </c>
      <c r="C162" s="610">
        <f ca="1">IF((ISERROR(OFFSET('Master Schedule Board'!F223,MATCH('Rooms by Teacher'!$A162,'Master Schedule Board'!$D$71:$D$2280,0)-1,12)))=TRUE,"",OFFSET('Master Schedule Board'!$D$71,MATCH('Rooms by Teacher'!$A162,'Master Schedule Board'!$D$71:$D$2280,0)-1,12))</f>
        <v>0</v>
      </c>
      <c r="D162" s="610">
        <f ca="1">IF((ISERROR(OFFSET('Master Schedule Board'!G223,MATCH('Rooms by Teacher'!$A162,'Master Schedule Board'!$D$71:$D$2280,0)-1,18)))=TRUE,"",OFFSET('Master Schedule Board'!$D$71,MATCH('Rooms by Teacher'!$A162,'Master Schedule Board'!$D$71:$D$2280,0)-1,18))</f>
        <v>0</v>
      </c>
      <c r="E162" s="610">
        <f ca="1">IF((ISERROR(OFFSET('Master Schedule Board'!H223,MATCH('Rooms by Teacher'!$A162,'Master Schedule Board'!$D$71:$D$2280,0)-1,24)))=TRUE,"",OFFSET('Master Schedule Board'!$D$71,MATCH('Rooms by Teacher'!$A162,'Master Schedule Board'!$D$71:$D$2280,0)-1,24))</f>
        <v>0</v>
      </c>
      <c r="F162" s="610">
        <f ca="1">IF((ISERROR(OFFSET('Master Schedule Board'!I223,MATCH('Rooms by Teacher'!$A162,'Master Schedule Board'!$D$71:$D$2280,0)-1,30)))=TRUE,"",OFFSET('Master Schedule Board'!$D$71,MATCH('Rooms by Teacher'!$A162,'Master Schedule Board'!$D$71:$D$2280,0)-1,30))</f>
        <v>0</v>
      </c>
      <c r="G162" s="610">
        <f ca="1">IF((ISERROR(OFFSET('Master Schedule Board'!J223,MATCH('Rooms by Teacher'!$A162,'Master Schedule Board'!$D$71:$D$2280,0)-1,36)))=TRUE,"",OFFSET('Master Schedule Board'!$D$71,MATCH('Rooms by Teacher'!$A162,'Master Schedule Board'!$D$71:$D$2280,0)-1,36))</f>
        <v>0</v>
      </c>
      <c r="H162" s="610">
        <f ca="1">IF((ISERROR(OFFSET('Master Schedule Board'!L223,MATCH('Rooms by Teacher'!$A162,'Master Schedule Board'!$D$71:$D$2280,0)-1,42)))=TRUE,"",OFFSET('Master Schedule Board'!$D$71,MATCH('Rooms by Teacher'!$A162,'Master Schedule Board'!$D$71:$D$2280,0)-1,42))</f>
        <v>0</v>
      </c>
      <c r="I162" s="610">
        <f ca="1">IF((ISERROR(OFFSET('Master Schedule Board'!M223,MATCH('Rooms by Teacher'!$A162,'Master Schedule Board'!$D$71:$D$2280,0)-1,48)))=TRUE,"",OFFSET('Master Schedule Board'!$D$71,MATCH('Rooms by Teacher'!$A162,'Master Schedule Board'!$D$71:$D$2280,0)-1,48))</f>
        <v>0</v>
      </c>
      <c r="J162" s="611">
        <f ca="1">IF((ISERROR(OFFSET('Master Schedule Board'!N223,MATCH('Rooms by Teacher'!$A162,'Master Schedule Board'!$D$71:$D$2280,0)-1,54)))=TRUE,"",OFFSET('Master Schedule Board'!$D$71,MATCH('Rooms by Teacher'!$A162,'Master Schedule Board'!$D$71:$D$2280,0)-1,54))</f>
        <v>0</v>
      </c>
    </row>
    <row r="163" spans="1:10">
      <c r="A163" s="604"/>
      <c r="B163" s="609">
        <f ca="1">IF((ISERROR(OFFSET('Master Schedule Board'!D224,MATCH('Rooms by Teacher'!$A163,'Master Schedule Board'!$D$71:$D$2280,0)-1,6)))=TRUE,"",OFFSET('Master Schedule Board'!$D$71,MATCH('Rooms by Teacher'!$A163,'Master Schedule Board'!$D$71:$D$2280,0)-1,6))</f>
        <v>0</v>
      </c>
      <c r="C163" s="610">
        <f ca="1">IF((ISERROR(OFFSET('Master Schedule Board'!F224,MATCH('Rooms by Teacher'!$A163,'Master Schedule Board'!$D$71:$D$2280,0)-1,12)))=TRUE,"",OFFSET('Master Schedule Board'!$D$71,MATCH('Rooms by Teacher'!$A163,'Master Schedule Board'!$D$71:$D$2280,0)-1,12))</f>
        <v>0</v>
      </c>
      <c r="D163" s="610">
        <f ca="1">IF((ISERROR(OFFSET('Master Schedule Board'!G224,MATCH('Rooms by Teacher'!$A163,'Master Schedule Board'!$D$71:$D$2280,0)-1,18)))=TRUE,"",OFFSET('Master Schedule Board'!$D$71,MATCH('Rooms by Teacher'!$A163,'Master Schedule Board'!$D$71:$D$2280,0)-1,18))</f>
        <v>0</v>
      </c>
      <c r="E163" s="610">
        <f ca="1">IF((ISERROR(OFFSET('Master Schedule Board'!H224,MATCH('Rooms by Teacher'!$A163,'Master Schedule Board'!$D$71:$D$2280,0)-1,24)))=TRUE,"",OFFSET('Master Schedule Board'!$D$71,MATCH('Rooms by Teacher'!$A163,'Master Schedule Board'!$D$71:$D$2280,0)-1,24))</f>
        <v>0</v>
      </c>
      <c r="F163" s="610">
        <f ca="1">IF((ISERROR(OFFSET('Master Schedule Board'!I224,MATCH('Rooms by Teacher'!$A163,'Master Schedule Board'!$D$71:$D$2280,0)-1,30)))=TRUE,"",OFFSET('Master Schedule Board'!$D$71,MATCH('Rooms by Teacher'!$A163,'Master Schedule Board'!$D$71:$D$2280,0)-1,30))</f>
        <v>0</v>
      </c>
      <c r="G163" s="610">
        <f ca="1">IF((ISERROR(OFFSET('Master Schedule Board'!J224,MATCH('Rooms by Teacher'!$A163,'Master Schedule Board'!$D$71:$D$2280,0)-1,36)))=TRUE,"",OFFSET('Master Schedule Board'!$D$71,MATCH('Rooms by Teacher'!$A163,'Master Schedule Board'!$D$71:$D$2280,0)-1,36))</f>
        <v>0</v>
      </c>
      <c r="H163" s="610">
        <f ca="1">IF((ISERROR(OFFSET('Master Schedule Board'!L224,MATCH('Rooms by Teacher'!$A163,'Master Schedule Board'!$D$71:$D$2280,0)-1,42)))=TRUE,"",OFFSET('Master Schedule Board'!$D$71,MATCH('Rooms by Teacher'!$A163,'Master Schedule Board'!$D$71:$D$2280,0)-1,42))</f>
        <v>0</v>
      </c>
      <c r="I163" s="610">
        <f ca="1">IF((ISERROR(OFFSET('Master Schedule Board'!M224,MATCH('Rooms by Teacher'!$A163,'Master Schedule Board'!$D$71:$D$2280,0)-1,48)))=TRUE,"",OFFSET('Master Schedule Board'!$D$71,MATCH('Rooms by Teacher'!$A163,'Master Schedule Board'!$D$71:$D$2280,0)-1,48))</f>
        <v>0</v>
      </c>
      <c r="J163" s="611">
        <f ca="1">IF((ISERROR(OFFSET('Master Schedule Board'!N224,MATCH('Rooms by Teacher'!$A163,'Master Schedule Board'!$D$71:$D$2280,0)-1,54)))=TRUE,"",OFFSET('Master Schedule Board'!$D$71,MATCH('Rooms by Teacher'!$A163,'Master Schedule Board'!$D$71:$D$2280,0)-1,54))</f>
        <v>0</v>
      </c>
    </row>
    <row r="164" spans="1:10">
      <c r="A164" s="604"/>
      <c r="B164" s="609">
        <f ca="1">IF((ISERROR(OFFSET('Master Schedule Board'!D225,MATCH('Rooms by Teacher'!$A164,'Master Schedule Board'!$D$71:$D$2280,0)-1,6)))=TRUE,"",OFFSET('Master Schedule Board'!$D$71,MATCH('Rooms by Teacher'!$A164,'Master Schedule Board'!$D$71:$D$2280,0)-1,6))</f>
        <v>0</v>
      </c>
      <c r="C164" s="610">
        <f ca="1">IF((ISERROR(OFFSET('Master Schedule Board'!F225,MATCH('Rooms by Teacher'!$A164,'Master Schedule Board'!$D$71:$D$2280,0)-1,12)))=TRUE,"",OFFSET('Master Schedule Board'!$D$71,MATCH('Rooms by Teacher'!$A164,'Master Schedule Board'!$D$71:$D$2280,0)-1,12))</f>
        <v>0</v>
      </c>
      <c r="D164" s="610">
        <f ca="1">IF((ISERROR(OFFSET('Master Schedule Board'!G225,MATCH('Rooms by Teacher'!$A164,'Master Schedule Board'!$D$71:$D$2280,0)-1,18)))=TRUE,"",OFFSET('Master Schedule Board'!$D$71,MATCH('Rooms by Teacher'!$A164,'Master Schedule Board'!$D$71:$D$2280,0)-1,18))</f>
        <v>0</v>
      </c>
      <c r="E164" s="610">
        <f ca="1">IF((ISERROR(OFFSET('Master Schedule Board'!H225,MATCH('Rooms by Teacher'!$A164,'Master Schedule Board'!$D$71:$D$2280,0)-1,24)))=TRUE,"",OFFSET('Master Schedule Board'!$D$71,MATCH('Rooms by Teacher'!$A164,'Master Schedule Board'!$D$71:$D$2280,0)-1,24))</f>
        <v>0</v>
      </c>
      <c r="F164" s="610">
        <f ca="1">IF((ISERROR(OFFSET('Master Schedule Board'!I225,MATCH('Rooms by Teacher'!$A164,'Master Schedule Board'!$D$71:$D$2280,0)-1,30)))=TRUE,"",OFFSET('Master Schedule Board'!$D$71,MATCH('Rooms by Teacher'!$A164,'Master Schedule Board'!$D$71:$D$2280,0)-1,30))</f>
        <v>0</v>
      </c>
      <c r="G164" s="610">
        <f ca="1">IF((ISERROR(OFFSET('Master Schedule Board'!J225,MATCH('Rooms by Teacher'!$A164,'Master Schedule Board'!$D$71:$D$2280,0)-1,36)))=TRUE,"",OFFSET('Master Schedule Board'!$D$71,MATCH('Rooms by Teacher'!$A164,'Master Schedule Board'!$D$71:$D$2280,0)-1,36))</f>
        <v>0</v>
      </c>
      <c r="H164" s="610">
        <f ca="1">IF((ISERROR(OFFSET('Master Schedule Board'!L225,MATCH('Rooms by Teacher'!$A164,'Master Schedule Board'!$D$71:$D$2280,0)-1,42)))=TRUE,"",OFFSET('Master Schedule Board'!$D$71,MATCH('Rooms by Teacher'!$A164,'Master Schedule Board'!$D$71:$D$2280,0)-1,42))</f>
        <v>0</v>
      </c>
      <c r="I164" s="610">
        <f ca="1">IF((ISERROR(OFFSET('Master Schedule Board'!M225,MATCH('Rooms by Teacher'!$A164,'Master Schedule Board'!$D$71:$D$2280,0)-1,48)))=TRUE,"",OFFSET('Master Schedule Board'!$D$71,MATCH('Rooms by Teacher'!$A164,'Master Schedule Board'!$D$71:$D$2280,0)-1,48))</f>
        <v>0</v>
      </c>
      <c r="J164" s="611">
        <f ca="1">IF((ISERROR(OFFSET('Master Schedule Board'!N225,MATCH('Rooms by Teacher'!$A164,'Master Schedule Board'!$D$71:$D$2280,0)-1,54)))=TRUE,"",OFFSET('Master Schedule Board'!$D$71,MATCH('Rooms by Teacher'!$A164,'Master Schedule Board'!$D$71:$D$2280,0)-1,54))</f>
        <v>0</v>
      </c>
    </row>
    <row r="165" spans="1:10">
      <c r="A165" s="604"/>
      <c r="B165" s="609">
        <f ca="1">IF((ISERROR(OFFSET('Master Schedule Board'!D226,MATCH('Rooms by Teacher'!$A165,'Master Schedule Board'!$D$71:$D$2280,0)-1,6)))=TRUE,"",OFFSET('Master Schedule Board'!$D$71,MATCH('Rooms by Teacher'!$A165,'Master Schedule Board'!$D$71:$D$2280,0)-1,6))</f>
        <v>0</v>
      </c>
      <c r="C165" s="610">
        <f ca="1">IF((ISERROR(OFFSET('Master Schedule Board'!F226,MATCH('Rooms by Teacher'!$A165,'Master Schedule Board'!$D$71:$D$2280,0)-1,12)))=TRUE,"",OFFSET('Master Schedule Board'!$D$71,MATCH('Rooms by Teacher'!$A165,'Master Schedule Board'!$D$71:$D$2280,0)-1,12))</f>
        <v>0</v>
      </c>
      <c r="D165" s="610">
        <f ca="1">IF((ISERROR(OFFSET('Master Schedule Board'!G226,MATCH('Rooms by Teacher'!$A165,'Master Schedule Board'!$D$71:$D$2280,0)-1,18)))=TRUE,"",OFFSET('Master Schedule Board'!$D$71,MATCH('Rooms by Teacher'!$A165,'Master Schedule Board'!$D$71:$D$2280,0)-1,18))</f>
        <v>0</v>
      </c>
      <c r="E165" s="610">
        <f ca="1">IF((ISERROR(OFFSET('Master Schedule Board'!H226,MATCH('Rooms by Teacher'!$A165,'Master Schedule Board'!$D$71:$D$2280,0)-1,24)))=TRUE,"",OFFSET('Master Schedule Board'!$D$71,MATCH('Rooms by Teacher'!$A165,'Master Schedule Board'!$D$71:$D$2280,0)-1,24))</f>
        <v>0</v>
      </c>
      <c r="F165" s="610">
        <f ca="1">IF((ISERROR(OFFSET('Master Schedule Board'!I226,MATCH('Rooms by Teacher'!$A165,'Master Schedule Board'!$D$71:$D$2280,0)-1,30)))=TRUE,"",OFFSET('Master Schedule Board'!$D$71,MATCH('Rooms by Teacher'!$A165,'Master Schedule Board'!$D$71:$D$2280,0)-1,30))</f>
        <v>0</v>
      </c>
      <c r="G165" s="610">
        <f ca="1">IF((ISERROR(OFFSET('Master Schedule Board'!J226,MATCH('Rooms by Teacher'!$A165,'Master Schedule Board'!$D$71:$D$2280,0)-1,36)))=TRUE,"",OFFSET('Master Schedule Board'!$D$71,MATCH('Rooms by Teacher'!$A165,'Master Schedule Board'!$D$71:$D$2280,0)-1,36))</f>
        <v>0</v>
      </c>
      <c r="H165" s="610">
        <f ca="1">IF((ISERROR(OFFSET('Master Schedule Board'!L226,MATCH('Rooms by Teacher'!$A165,'Master Schedule Board'!$D$71:$D$2280,0)-1,42)))=TRUE,"",OFFSET('Master Schedule Board'!$D$71,MATCH('Rooms by Teacher'!$A165,'Master Schedule Board'!$D$71:$D$2280,0)-1,42))</f>
        <v>0</v>
      </c>
      <c r="I165" s="610">
        <f ca="1">IF((ISERROR(OFFSET('Master Schedule Board'!M226,MATCH('Rooms by Teacher'!$A165,'Master Schedule Board'!$D$71:$D$2280,0)-1,48)))=TRUE,"",OFFSET('Master Schedule Board'!$D$71,MATCH('Rooms by Teacher'!$A165,'Master Schedule Board'!$D$71:$D$2280,0)-1,48))</f>
        <v>0</v>
      </c>
      <c r="J165" s="611">
        <f ca="1">IF((ISERROR(OFFSET('Master Schedule Board'!N226,MATCH('Rooms by Teacher'!$A165,'Master Schedule Board'!$D$71:$D$2280,0)-1,54)))=TRUE,"",OFFSET('Master Schedule Board'!$D$71,MATCH('Rooms by Teacher'!$A165,'Master Schedule Board'!$D$71:$D$2280,0)-1,54))</f>
        <v>0</v>
      </c>
    </row>
    <row r="166" spans="1:10">
      <c r="A166" s="604"/>
      <c r="B166" s="609">
        <f ca="1">IF((ISERROR(OFFSET('Master Schedule Board'!D227,MATCH('Rooms by Teacher'!$A166,'Master Schedule Board'!$D$71:$D$2280,0)-1,6)))=TRUE,"",OFFSET('Master Schedule Board'!$D$71,MATCH('Rooms by Teacher'!$A166,'Master Schedule Board'!$D$71:$D$2280,0)-1,6))</f>
        <v>0</v>
      </c>
      <c r="C166" s="610">
        <f ca="1">IF((ISERROR(OFFSET('Master Schedule Board'!F227,MATCH('Rooms by Teacher'!$A166,'Master Schedule Board'!$D$71:$D$2280,0)-1,12)))=TRUE,"",OFFSET('Master Schedule Board'!$D$71,MATCH('Rooms by Teacher'!$A166,'Master Schedule Board'!$D$71:$D$2280,0)-1,12))</f>
        <v>0</v>
      </c>
      <c r="D166" s="610">
        <f ca="1">IF((ISERROR(OFFSET('Master Schedule Board'!G227,MATCH('Rooms by Teacher'!$A166,'Master Schedule Board'!$D$71:$D$2280,0)-1,18)))=TRUE,"",OFFSET('Master Schedule Board'!$D$71,MATCH('Rooms by Teacher'!$A166,'Master Schedule Board'!$D$71:$D$2280,0)-1,18))</f>
        <v>0</v>
      </c>
      <c r="E166" s="610">
        <f ca="1">IF((ISERROR(OFFSET('Master Schedule Board'!H227,MATCH('Rooms by Teacher'!$A166,'Master Schedule Board'!$D$71:$D$2280,0)-1,24)))=TRUE,"",OFFSET('Master Schedule Board'!$D$71,MATCH('Rooms by Teacher'!$A166,'Master Schedule Board'!$D$71:$D$2280,0)-1,24))</f>
        <v>0</v>
      </c>
      <c r="F166" s="610">
        <f ca="1">IF((ISERROR(OFFSET('Master Schedule Board'!I227,MATCH('Rooms by Teacher'!$A166,'Master Schedule Board'!$D$71:$D$2280,0)-1,30)))=TRUE,"",OFFSET('Master Schedule Board'!$D$71,MATCH('Rooms by Teacher'!$A166,'Master Schedule Board'!$D$71:$D$2280,0)-1,30))</f>
        <v>0</v>
      </c>
      <c r="G166" s="610">
        <f ca="1">IF((ISERROR(OFFSET('Master Schedule Board'!J227,MATCH('Rooms by Teacher'!$A166,'Master Schedule Board'!$D$71:$D$2280,0)-1,36)))=TRUE,"",OFFSET('Master Schedule Board'!$D$71,MATCH('Rooms by Teacher'!$A166,'Master Schedule Board'!$D$71:$D$2280,0)-1,36))</f>
        <v>0</v>
      </c>
      <c r="H166" s="610">
        <f ca="1">IF((ISERROR(OFFSET('Master Schedule Board'!L227,MATCH('Rooms by Teacher'!$A166,'Master Schedule Board'!$D$71:$D$2280,0)-1,42)))=TRUE,"",OFFSET('Master Schedule Board'!$D$71,MATCH('Rooms by Teacher'!$A166,'Master Schedule Board'!$D$71:$D$2280,0)-1,42))</f>
        <v>0</v>
      </c>
      <c r="I166" s="610">
        <f ca="1">IF((ISERROR(OFFSET('Master Schedule Board'!M227,MATCH('Rooms by Teacher'!$A166,'Master Schedule Board'!$D$71:$D$2280,0)-1,48)))=TRUE,"",OFFSET('Master Schedule Board'!$D$71,MATCH('Rooms by Teacher'!$A166,'Master Schedule Board'!$D$71:$D$2280,0)-1,48))</f>
        <v>0</v>
      </c>
      <c r="J166" s="611">
        <f ca="1">IF((ISERROR(OFFSET('Master Schedule Board'!N227,MATCH('Rooms by Teacher'!$A166,'Master Schedule Board'!$D$71:$D$2280,0)-1,54)))=TRUE,"",OFFSET('Master Schedule Board'!$D$71,MATCH('Rooms by Teacher'!$A166,'Master Schedule Board'!$D$71:$D$2280,0)-1,54))</f>
        <v>0</v>
      </c>
    </row>
    <row r="167" spans="1:10">
      <c r="A167" s="604"/>
      <c r="B167" s="609">
        <f ca="1">IF((ISERROR(OFFSET('Master Schedule Board'!D228,MATCH('Rooms by Teacher'!$A167,'Master Schedule Board'!$D$71:$D$2280,0)-1,6)))=TRUE,"",OFFSET('Master Schedule Board'!$D$71,MATCH('Rooms by Teacher'!$A167,'Master Schedule Board'!$D$71:$D$2280,0)-1,6))</f>
        <v>0</v>
      </c>
      <c r="C167" s="610">
        <f ca="1">IF((ISERROR(OFFSET('Master Schedule Board'!F228,MATCH('Rooms by Teacher'!$A167,'Master Schedule Board'!$D$71:$D$2280,0)-1,12)))=TRUE,"",OFFSET('Master Schedule Board'!$D$71,MATCH('Rooms by Teacher'!$A167,'Master Schedule Board'!$D$71:$D$2280,0)-1,12))</f>
        <v>0</v>
      </c>
      <c r="D167" s="610">
        <f ca="1">IF((ISERROR(OFFSET('Master Schedule Board'!G228,MATCH('Rooms by Teacher'!$A167,'Master Schedule Board'!$D$71:$D$2280,0)-1,18)))=TRUE,"",OFFSET('Master Schedule Board'!$D$71,MATCH('Rooms by Teacher'!$A167,'Master Schedule Board'!$D$71:$D$2280,0)-1,18))</f>
        <v>0</v>
      </c>
      <c r="E167" s="610">
        <f ca="1">IF((ISERROR(OFFSET('Master Schedule Board'!H228,MATCH('Rooms by Teacher'!$A167,'Master Schedule Board'!$D$71:$D$2280,0)-1,24)))=TRUE,"",OFFSET('Master Schedule Board'!$D$71,MATCH('Rooms by Teacher'!$A167,'Master Schedule Board'!$D$71:$D$2280,0)-1,24))</f>
        <v>0</v>
      </c>
      <c r="F167" s="610">
        <f ca="1">IF((ISERROR(OFFSET('Master Schedule Board'!I228,MATCH('Rooms by Teacher'!$A167,'Master Schedule Board'!$D$71:$D$2280,0)-1,30)))=TRUE,"",OFFSET('Master Schedule Board'!$D$71,MATCH('Rooms by Teacher'!$A167,'Master Schedule Board'!$D$71:$D$2280,0)-1,30))</f>
        <v>0</v>
      </c>
      <c r="G167" s="610">
        <f ca="1">IF((ISERROR(OFFSET('Master Schedule Board'!J228,MATCH('Rooms by Teacher'!$A167,'Master Schedule Board'!$D$71:$D$2280,0)-1,36)))=TRUE,"",OFFSET('Master Schedule Board'!$D$71,MATCH('Rooms by Teacher'!$A167,'Master Schedule Board'!$D$71:$D$2280,0)-1,36))</f>
        <v>0</v>
      </c>
      <c r="H167" s="610">
        <f ca="1">IF((ISERROR(OFFSET('Master Schedule Board'!L228,MATCH('Rooms by Teacher'!$A167,'Master Schedule Board'!$D$71:$D$2280,0)-1,42)))=TRUE,"",OFFSET('Master Schedule Board'!$D$71,MATCH('Rooms by Teacher'!$A167,'Master Schedule Board'!$D$71:$D$2280,0)-1,42))</f>
        <v>0</v>
      </c>
      <c r="I167" s="610">
        <f ca="1">IF((ISERROR(OFFSET('Master Schedule Board'!M228,MATCH('Rooms by Teacher'!$A167,'Master Schedule Board'!$D$71:$D$2280,0)-1,48)))=TRUE,"",OFFSET('Master Schedule Board'!$D$71,MATCH('Rooms by Teacher'!$A167,'Master Schedule Board'!$D$71:$D$2280,0)-1,48))</f>
        <v>0</v>
      </c>
      <c r="J167" s="611">
        <f ca="1">IF((ISERROR(OFFSET('Master Schedule Board'!N228,MATCH('Rooms by Teacher'!$A167,'Master Schedule Board'!$D$71:$D$2280,0)-1,54)))=TRUE,"",OFFSET('Master Schedule Board'!$D$71,MATCH('Rooms by Teacher'!$A167,'Master Schedule Board'!$D$71:$D$2280,0)-1,54))</f>
        <v>0</v>
      </c>
    </row>
    <row r="168" spans="1:10">
      <c r="A168" s="604"/>
      <c r="B168" s="609">
        <f ca="1">IF((ISERROR(OFFSET('Master Schedule Board'!D229,MATCH('Rooms by Teacher'!$A168,'Master Schedule Board'!$D$71:$D$2280,0)-1,6)))=TRUE,"",OFFSET('Master Schedule Board'!$D$71,MATCH('Rooms by Teacher'!$A168,'Master Schedule Board'!$D$71:$D$2280,0)-1,6))</f>
        <v>0</v>
      </c>
      <c r="C168" s="610">
        <f ca="1">IF((ISERROR(OFFSET('Master Schedule Board'!F229,MATCH('Rooms by Teacher'!$A168,'Master Schedule Board'!$D$71:$D$2280,0)-1,12)))=TRUE,"",OFFSET('Master Schedule Board'!$D$71,MATCH('Rooms by Teacher'!$A168,'Master Schedule Board'!$D$71:$D$2280,0)-1,12))</f>
        <v>0</v>
      </c>
      <c r="D168" s="610">
        <f ca="1">IF((ISERROR(OFFSET('Master Schedule Board'!G229,MATCH('Rooms by Teacher'!$A168,'Master Schedule Board'!$D$71:$D$2280,0)-1,18)))=TRUE,"",OFFSET('Master Schedule Board'!$D$71,MATCH('Rooms by Teacher'!$A168,'Master Schedule Board'!$D$71:$D$2280,0)-1,18))</f>
        <v>0</v>
      </c>
      <c r="E168" s="610">
        <f ca="1">IF((ISERROR(OFFSET('Master Schedule Board'!H229,MATCH('Rooms by Teacher'!$A168,'Master Schedule Board'!$D$71:$D$2280,0)-1,24)))=TRUE,"",OFFSET('Master Schedule Board'!$D$71,MATCH('Rooms by Teacher'!$A168,'Master Schedule Board'!$D$71:$D$2280,0)-1,24))</f>
        <v>0</v>
      </c>
      <c r="F168" s="610">
        <f ca="1">IF((ISERROR(OFFSET('Master Schedule Board'!I229,MATCH('Rooms by Teacher'!$A168,'Master Schedule Board'!$D$71:$D$2280,0)-1,30)))=TRUE,"",OFFSET('Master Schedule Board'!$D$71,MATCH('Rooms by Teacher'!$A168,'Master Schedule Board'!$D$71:$D$2280,0)-1,30))</f>
        <v>0</v>
      </c>
      <c r="G168" s="610">
        <f ca="1">IF((ISERROR(OFFSET('Master Schedule Board'!J229,MATCH('Rooms by Teacher'!$A168,'Master Schedule Board'!$D$71:$D$2280,0)-1,36)))=TRUE,"",OFFSET('Master Schedule Board'!$D$71,MATCH('Rooms by Teacher'!$A168,'Master Schedule Board'!$D$71:$D$2280,0)-1,36))</f>
        <v>0</v>
      </c>
      <c r="H168" s="610">
        <f ca="1">IF((ISERROR(OFFSET('Master Schedule Board'!L229,MATCH('Rooms by Teacher'!$A168,'Master Schedule Board'!$D$71:$D$2280,0)-1,42)))=TRUE,"",OFFSET('Master Schedule Board'!$D$71,MATCH('Rooms by Teacher'!$A168,'Master Schedule Board'!$D$71:$D$2280,0)-1,42))</f>
        <v>0</v>
      </c>
      <c r="I168" s="610">
        <f ca="1">IF((ISERROR(OFFSET('Master Schedule Board'!M229,MATCH('Rooms by Teacher'!$A168,'Master Schedule Board'!$D$71:$D$2280,0)-1,48)))=TRUE,"",OFFSET('Master Schedule Board'!$D$71,MATCH('Rooms by Teacher'!$A168,'Master Schedule Board'!$D$71:$D$2280,0)-1,48))</f>
        <v>0</v>
      </c>
      <c r="J168" s="611">
        <f ca="1">IF((ISERROR(OFFSET('Master Schedule Board'!N229,MATCH('Rooms by Teacher'!$A168,'Master Schedule Board'!$D$71:$D$2280,0)-1,54)))=TRUE,"",OFFSET('Master Schedule Board'!$D$71,MATCH('Rooms by Teacher'!$A168,'Master Schedule Board'!$D$71:$D$2280,0)-1,54))</f>
        <v>0</v>
      </c>
    </row>
    <row r="169" spans="1:10">
      <c r="A169" s="604"/>
      <c r="B169" s="609">
        <f ca="1">IF((ISERROR(OFFSET('Master Schedule Board'!D230,MATCH('Rooms by Teacher'!$A169,'Master Schedule Board'!$D$71:$D$2280,0)-1,6)))=TRUE,"",OFFSET('Master Schedule Board'!$D$71,MATCH('Rooms by Teacher'!$A169,'Master Schedule Board'!$D$71:$D$2280,0)-1,6))</f>
        <v>0</v>
      </c>
      <c r="C169" s="610">
        <f ca="1">IF((ISERROR(OFFSET('Master Schedule Board'!F230,MATCH('Rooms by Teacher'!$A169,'Master Schedule Board'!$D$71:$D$2280,0)-1,12)))=TRUE,"",OFFSET('Master Schedule Board'!$D$71,MATCH('Rooms by Teacher'!$A169,'Master Schedule Board'!$D$71:$D$2280,0)-1,12))</f>
        <v>0</v>
      </c>
      <c r="D169" s="610">
        <f ca="1">IF((ISERROR(OFFSET('Master Schedule Board'!G230,MATCH('Rooms by Teacher'!$A169,'Master Schedule Board'!$D$71:$D$2280,0)-1,18)))=TRUE,"",OFFSET('Master Schedule Board'!$D$71,MATCH('Rooms by Teacher'!$A169,'Master Schedule Board'!$D$71:$D$2280,0)-1,18))</f>
        <v>0</v>
      </c>
      <c r="E169" s="610">
        <f ca="1">IF((ISERROR(OFFSET('Master Schedule Board'!H230,MATCH('Rooms by Teacher'!$A169,'Master Schedule Board'!$D$71:$D$2280,0)-1,24)))=TRUE,"",OFFSET('Master Schedule Board'!$D$71,MATCH('Rooms by Teacher'!$A169,'Master Schedule Board'!$D$71:$D$2280,0)-1,24))</f>
        <v>0</v>
      </c>
      <c r="F169" s="610">
        <f ca="1">IF((ISERROR(OFFSET('Master Schedule Board'!I230,MATCH('Rooms by Teacher'!$A169,'Master Schedule Board'!$D$71:$D$2280,0)-1,30)))=TRUE,"",OFFSET('Master Schedule Board'!$D$71,MATCH('Rooms by Teacher'!$A169,'Master Schedule Board'!$D$71:$D$2280,0)-1,30))</f>
        <v>0</v>
      </c>
      <c r="G169" s="610">
        <f ca="1">IF((ISERROR(OFFSET('Master Schedule Board'!J230,MATCH('Rooms by Teacher'!$A169,'Master Schedule Board'!$D$71:$D$2280,0)-1,36)))=TRUE,"",OFFSET('Master Schedule Board'!$D$71,MATCH('Rooms by Teacher'!$A169,'Master Schedule Board'!$D$71:$D$2280,0)-1,36))</f>
        <v>0</v>
      </c>
      <c r="H169" s="610">
        <f ca="1">IF((ISERROR(OFFSET('Master Schedule Board'!L230,MATCH('Rooms by Teacher'!$A169,'Master Schedule Board'!$D$71:$D$2280,0)-1,42)))=TRUE,"",OFFSET('Master Schedule Board'!$D$71,MATCH('Rooms by Teacher'!$A169,'Master Schedule Board'!$D$71:$D$2280,0)-1,42))</f>
        <v>0</v>
      </c>
      <c r="I169" s="610">
        <f ca="1">IF((ISERROR(OFFSET('Master Schedule Board'!M230,MATCH('Rooms by Teacher'!$A169,'Master Schedule Board'!$D$71:$D$2280,0)-1,48)))=TRUE,"",OFFSET('Master Schedule Board'!$D$71,MATCH('Rooms by Teacher'!$A169,'Master Schedule Board'!$D$71:$D$2280,0)-1,48))</f>
        <v>0</v>
      </c>
      <c r="J169" s="611">
        <f ca="1">IF((ISERROR(OFFSET('Master Schedule Board'!N230,MATCH('Rooms by Teacher'!$A169,'Master Schedule Board'!$D$71:$D$2280,0)-1,54)))=TRUE,"",OFFSET('Master Schedule Board'!$D$71,MATCH('Rooms by Teacher'!$A169,'Master Schedule Board'!$D$71:$D$2280,0)-1,54))</f>
        <v>0</v>
      </c>
    </row>
    <row r="170" spans="1:10">
      <c r="A170" s="604"/>
      <c r="B170" s="609">
        <f ca="1">IF((ISERROR(OFFSET('Master Schedule Board'!D231,MATCH('Rooms by Teacher'!$A170,'Master Schedule Board'!$D$71:$D$2280,0)-1,6)))=TRUE,"",OFFSET('Master Schedule Board'!$D$71,MATCH('Rooms by Teacher'!$A170,'Master Schedule Board'!$D$71:$D$2280,0)-1,6))</f>
        <v>0</v>
      </c>
      <c r="C170" s="610">
        <f ca="1">IF((ISERROR(OFFSET('Master Schedule Board'!F231,MATCH('Rooms by Teacher'!$A170,'Master Schedule Board'!$D$71:$D$2280,0)-1,12)))=TRUE,"",OFFSET('Master Schedule Board'!$D$71,MATCH('Rooms by Teacher'!$A170,'Master Schedule Board'!$D$71:$D$2280,0)-1,12))</f>
        <v>0</v>
      </c>
      <c r="D170" s="610">
        <f ca="1">IF((ISERROR(OFFSET('Master Schedule Board'!G231,MATCH('Rooms by Teacher'!$A170,'Master Schedule Board'!$D$71:$D$2280,0)-1,18)))=TRUE,"",OFFSET('Master Schedule Board'!$D$71,MATCH('Rooms by Teacher'!$A170,'Master Schedule Board'!$D$71:$D$2280,0)-1,18))</f>
        <v>0</v>
      </c>
      <c r="E170" s="610">
        <f ca="1">IF((ISERROR(OFFSET('Master Schedule Board'!H231,MATCH('Rooms by Teacher'!$A170,'Master Schedule Board'!$D$71:$D$2280,0)-1,24)))=TRUE,"",OFFSET('Master Schedule Board'!$D$71,MATCH('Rooms by Teacher'!$A170,'Master Schedule Board'!$D$71:$D$2280,0)-1,24))</f>
        <v>0</v>
      </c>
      <c r="F170" s="610">
        <f ca="1">IF((ISERROR(OFFSET('Master Schedule Board'!I231,MATCH('Rooms by Teacher'!$A170,'Master Schedule Board'!$D$71:$D$2280,0)-1,30)))=TRUE,"",OFFSET('Master Schedule Board'!$D$71,MATCH('Rooms by Teacher'!$A170,'Master Schedule Board'!$D$71:$D$2280,0)-1,30))</f>
        <v>0</v>
      </c>
      <c r="G170" s="610">
        <f ca="1">IF((ISERROR(OFFSET('Master Schedule Board'!J231,MATCH('Rooms by Teacher'!$A170,'Master Schedule Board'!$D$71:$D$2280,0)-1,36)))=TRUE,"",OFFSET('Master Schedule Board'!$D$71,MATCH('Rooms by Teacher'!$A170,'Master Schedule Board'!$D$71:$D$2280,0)-1,36))</f>
        <v>0</v>
      </c>
      <c r="H170" s="610">
        <f ca="1">IF((ISERROR(OFFSET('Master Schedule Board'!L231,MATCH('Rooms by Teacher'!$A170,'Master Schedule Board'!$D$71:$D$2280,0)-1,42)))=TRUE,"",OFFSET('Master Schedule Board'!$D$71,MATCH('Rooms by Teacher'!$A170,'Master Schedule Board'!$D$71:$D$2280,0)-1,42))</f>
        <v>0</v>
      </c>
      <c r="I170" s="610">
        <f ca="1">IF((ISERROR(OFFSET('Master Schedule Board'!M231,MATCH('Rooms by Teacher'!$A170,'Master Schedule Board'!$D$71:$D$2280,0)-1,48)))=TRUE,"",OFFSET('Master Schedule Board'!$D$71,MATCH('Rooms by Teacher'!$A170,'Master Schedule Board'!$D$71:$D$2280,0)-1,48))</f>
        <v>0</v>
      </c>
      <c r="J170" s="611">
        <f ca="1">IF((ISERROR(OFFSET('Master Schedule Board'!N231,MATCH('Rooms by Teacher'!$A170,'Master Schedule Board'!$D$71:$D$2280,0)-1,54)))=TRUE,"",OFFSET('Master Schedule Board'!$D$71,MATCH('Rooms by Teacher'!$A170,'Master Schedule Board'!$D$71:$D$2280,0)-1,54))</f>
        <v>0</v>
      </c>
    </row>
    <row r="171" spans="1:10">
      <c r="A171" s="604"/>
      <c r="B171" s="609">
        <f ca="1">IF((ISERROR(OFFSET('Master Schedule Board'!D232,MATCH('Rooms by Teacher'!$A171,'Master Schedule Board'!$D$71:$D$2280,0)-1,6)))=TRUE,"",OFFSET('Master Schedule Board'!$D$71,MATCH('Rooms by Teacher'!$A171,'Master Schedule Board'!$D$71:$D$2280,0)-1,6))</f>
        <v>0</v>
      </c>
      <c r="C171" s="610">
        <f ca="1">IF((ISERROR(OFFSET('Master Schedule Board'!F232,MATCH('Rooms by Teacher'!$A171,'Master Schedule Board'!$D$71:$D$2280,0)-1,12)))=TRUE,"",OFFSET('Master Schedule Board'!$D$71,MATCH('Rooms by Teacher'!$A171,'Master Schedule Board'!$D$71:$D$2280,0)-1,12))</f>
        <v>0</v>
      </c>
      <c r="D171" s="610">
        <f ca="1">IF((ISERROR(OFFSET('Master Schedule Board'!G232,MATCH('Rooms by Teacher'!$A171,'Master Schedule Board'!$D$71:$D$2280,0)-1,18)))=TRUE,"",OFFSET('Master Schedule Board'!$D$71,MATCH('Rooms by Teacher'!$A171,'Master Schedule Board'!$D$71:$D$2280,0)-1,18))</f>
        <v>0</v>
      </c>
      <c r="E171" s="610">
        <f ca="1">IF((ISERROR(OFFSET('Master Schedule Board'!H232,MATCH('Rooms by Teacher'!$A171,'Master Schedule Board'!$D$71:$D$2280,0)-1,24)))=TRUE,"",OFFSET('Master Schedule Board'!$D$71,MATCH('Rooms by Teacher'!$A171,'Master Schedule Board'!$D$71:$D$2280,0)-1,24))</f>
        <v>0</v>
      </c>
      <c r="F171" s="610">
        <f ca="1">IF((ISERROR(OFFSET('Master Schedule Board'!I232,MATCH('Rooms by Teacher'!$A171,'Master Schedule Board'!$D$71:$D$2280,0)-1,30)))=TRUE,"",OFFSET('Master Schedule Board'!$D$71,MATCH('Rooms by Teacher'!$A171,'Master Schedule Board'!$D$71:$D$2280,0)-1,30))</f>
        <v>0</v>
      </c>
      <c r="G171" s="610">
        <f ca="1">IF((ISERROR(OFFSET('Master Schedule Board'!J232,MATCH('Rooms by Teacher'!$A171,'Master Schedule Board'!$D$71:$D$2280,0)-1,36)))=TRUE,"",OFFSET('Master Schedule Board'!$D$71,MATCH('Rooms by Teacher'!$A171,'Master Schedule Board'!$D$71:$D$2280,0)-1,36))</f>
        <v>0</v>
      </c>
      <c r="H171" s="610">
        <f ca="1">IF((ISERROR(OFFSET('Master Schedule Board'!L232,MATCH('Rooms by Teacher'!$A171,'Master Schedule Board'!$D$71:$D$2280,0)-1,42)))=TRUE,"",OFFSET('Master Schedule Board'!$D$71,MATCH('Rooms by Teacher'!$A171,'Master Schedule Board'!$D$71:$D$2280,0)-1,42))</f>
        <v>0</v>
      </c>
      <c r="I171" s="610">
        <f ca="1">IF((ISERROR(OFFSET('Master Schedule Board'!M232,MATCH('Rooms by Teacher'!$A171,'Master Schedule Board'!$D$71:$D$2280,0)-1,48)))=TRUE,"",OFFSET('Master Schedule Board'!$D$71,MATCH('Rooms by Teacher'!$A171,'Master Schedule Board'!$D$71:$D$2280,0)-1,48))</f>
        <v>0</v>
      </c>
      <c r="J171" s="611">
        <f ca="1">IF((ISERROR(OFFSET('Master Schedule Board'!N232,MATCH('Rooms by Teacher'!$A171,'Master Schedule Board'!$D$71:$D$2280,0)-1,54)))=TRUE,"",OFFSET('Master Schedule Board'!$D$71,MATCH('Rooms by Teacher'!$A171,'Master Schedule Board'!$D$71:$D$2280,0)-1,54))</f>
        <v>0</v>
      </c>
    </row>
    <row r="172" spans="1:10">
      <c r="A172" s="604"/>
      <c r="B172" s="609">
        <f ca="1">IF((ISERROR(OFFSET('Master Schedule Board'!D233,MATCH('Rooms by Teacher'!$A172,'Master Schedule Board'!$D$71:$D$2280,0)-1,6)))=TRUE,"",OFFSET('Master Schedule Board'!$D$71,MATCH('Rooms by Teacher'!$A172,'Master Schedule Board'!$D$71:$D$2280,0)-1,6))</f>
        <v>0</v>
      </c>
      <c r="C172" s="610">
        <f ca="1">IF((ISERROR(OFFSET('Master Schedule Board'!F233,MATCH('Rooms by Teacher'!$A172,'Master Schedule Board'!$D$71:$D$2280,0)-1,12)))=TRUE,"",OFFSET('Master Schedule Board'!$D$71,MATCH('Rooms by Teacher'!$A172,'Master Schedule Board'!$D$71:$D$2280,0)-1,12))</f>
        <v>0</v>
      </c>
      <c r="D172" s="610">
        <f ca="1">IF((ISERROR(OFFSET('Master Schedule Board'!G233,MATCH('Rooms by Teacher'!$A172,'Master Schedule Board'!$D$71:$D$2280,0)-1,18)))=TRUE,"",OFFSET('Master Schedule Board'!$D$71,MATCH('Rooms by Teacher'!$A172,'Master Schedule Board'!$D$71:$D$2280,0)-1,18))</f>
        <v>0</v>
      </c>
      <c r="E172" s="610">
        <f ca="1">IF((ISERROR(OFFSET('Master Schedule Board'!H233,MATCH('Rooms by Teacher'!$A172,'Master Schedule Board'!$D$71:$D$2280,0)-1,24)))=TRUE,"",OFFSET('Master Schedule Board'!$D$71,MATCH('Rooms by Teacher'!$A172,'Master Schedule Board'!$D$71:$D$2280,0)-1,24))</f>
        <v>0</v>
      </c>
      <c r="F172" s="610">
        <f ca="1">IF((ISERROR(OFFSET('Master Schedule Board'!I233,MATCH('Rooms by Teacher'!$A172,'Master Schedule Board'!$D$71:$D$2280,0)-1,30)))=TRUE,"",OFFSET('Master Schedule Board'!$D$71,MATCH('Rooms by Teacher'!$A172,'Master Schedule Board'!$D$71:$D$2280,0)-1,30))</f>
        <v>0</v>
      </c>
      <c r="G172" s="610">
        <f ca="1">IF((ISERROR(OFFSET('Master Schedule Board'!J233,MATCH('Rooms by Teacher'!$A172,'Master Schedule Board'!$D$71:$D$2280,0)-1,36)))=TRUE,"",OFFSET('Master Schedule Board'!$D$71,MATCH('Rooms by Teacher'!$A172,'Master Schedule Board'!$D$71:$D$2280,0)-1,36))</f>
        <v>0</v>
      </c>
      <c r="H172" s="610">
        <f ca="1">IF((ISERROR(OFFSET('Master Schedule Board'!L233,MATCH('Rooms by Teacher'!$A172,'Master Schedule Board'!$D$71:$D$2280,0)-1,42)))=TRUE,"",OFFSET('Master Schedule Board'!$D$71,MATCH('Rooms by Teacher'!$A172,'Master Schedule Board'!$D$71:$D$2280,0)-1,42))</f>
        <v>0</v>
      </c>
      <c r="I172" s="610">
        <f ca="1">IF((ISERROR(OFFSET('Master Schedule Board'!M233,MATCH('Rooms by Teacher'!$A172,'Master Schedule Board'!$D$71:$D$2280,0)-1,48)))=TRUE,"",OFFSET('Master Schedule Board'!$D$71,MATCH('Rooms by Teacher'!$A172,'Master Schedule Board'!$D$71:$D$2280,0)-1,48))</f>
        <v>0</v>
      </c>
      <c r="J172" s="611">
        <f ca="1">IF((ISERROR(OFFSET('Master Schedule Board'!N233,MATCH('Rooms by Teacher'!$A172,'Master Schedule Board'!$D$71:$D$2280,0)-1,54)))=TRUE,"",OFFSET('Master Schedule Board'!$D$71,MATCH('Rooms by Teacher'!$A172,'Master Schedule Board'!$D$71:$D$2280,0)-1,54))</f>
        <v>0</v>
      </c>
    </row>
    <row r="173" spans="1:10">
      <c r="A173" s="604"/>
      <c r="B173" s="609">
        <f ca="1">IF((ISERROR(OFFSET('Master Schedule Board'!D234,MATCH('Rooms by Teacher'!$A173,'Master Schedule Board'!$D$71:$D$2280,0)-1,6)))=TRUE,"",OFFSET('Master Schedule Board'!$D$71,MATCH('Rooms by Teacher'!$A173,'Master Schedule Board'!$D$71:$D$2280,0)-1,6))</f>
        <v>0</v>
      </c>
      <c r="C173" s="610">
        <f ca="1">IF((ISERROR(OFFSET('Master Schedule Board'!F234,MATCH('Rooms by Teacher'!$A173,'Master Schedule Board'!$D$71:$D$2280,0)-1,12)))=TRUE,"",OFFSET('Master Schedule Board'!$D$71,MATCH('Rooms by Teacher'!$A173,'Master Schedule Board'!$D$71:$D$2280,0)-1,12))</f>
        <v>0</v>
      </c>
      <c r="D173" s="610">
        <f ca="1">IF((ISERROR(OFFSET('Master Schedule Board'!G234,MATCH('Rooms by Teacher'!$A173,'Master Schedule Board'!$D$71:$D$2280,0)-1,18)))=TRUE,"",OFFSET('Master Schedule Board'!$D$71,MATCH('Rooms by Teacher'!$A173,'Master Schedule Board'!$D$71:$D$2280,0)-1,18))</f>
        <v>0</v>
      </c>
      <c r="E173" s="610">
        <f ca="1">IF((ISERROR(OFFSET('Master Schedule Board'!H234,MATCH('Rooms by Teacher'!$A173,'Master Schedule Board'!$D$71:$D$2280,0)-1,24)))=TRUE,"",OFFSET('Master Schedule Board'!$D$71,MATCH('Rooms by Teacher'!$A173,'Master Schedule Board'!$D$71:$D$2280,0)-1,24))</f>
        <v>0</v>
      </c>
      <c r="F173" s="610">
        <f ca="1">IF((ISERROR(OFFSET('Master Schedule Board'!I234,MATCH('Rooms by Teacher'!$A173,'Master Schedule Board'!$D$71:$D$2280,0)-1,30)))=TRUE,"",OFFSET('Master Schedule Board'!$D$71,MATCH('Rooms by Teacher'!$A173,'Master Schedule Board'!$D$71:$D$2280,0)-1,30))</f>
        <v>0</v>
      </c>
      <c r="G173" s="610">
        <f ca="1">IF((ISERROR(OFFSET('Master Schedule Board'!J234,MATCH('Rooms by Teacher'!$A173,'Master Schedule Board'!$D$71:$D$2280,0)-1,36)))=TRUE,"",OFFSET('Master Schedule Board'!$D$71,MATCH('Rooms by Teacher'!$A173,'Master Schedule Board'!$D$71:$D$2280,0)-1,36))</f>
        <v>0</v>
      </c>
      <c r="H173" s="610">
        <f ca="1">IF((ISERROR(OFFSET('Master Schedule Board'!L234,MATCH('Rooms by Teacher'!$A173,'Master Schedule Board'!$D$71:$D$2280,0)-1,42)))=TRUE,"",OFFSET('Master Schedule Board'!$D$71,MATCH('Rooms by Teacher'!$A173,'Master Schedule Board'!$D$71:$D$2280,0)-1,42))</f>
        <v>0</v>
      </c>
      <c r="I173" s="610">
        <f ca="1">IF((ISERROR(OFFSET('Master Schedule Board'!M234,MATCH('Rooms by Teacher'!$A173,'Master Schedule Board'!$D$71:$D$2280,0)-1,48)))=TRUE,"",OFFSET('Master Schedule Board'!$D$71,MATCH('Rooms by Teacher'!$A173,'Master Schedule Board'!$D$71:$D$2280,0)-1,48))</f>
        <v>0</v>
      </c>
      <c r="J173" s="611">
        <f ca="1">IF((ISERROR(OFFSET('Master Schedule Board'!N234,MATCH('Rooms by Teacher'!$A173,'Master Schedule Board'!$D$71:$D$2280,0)-1,54)))=TRUE,"",OFFSET('Master Schedule Board'!$D$71,MATCH('Rooms by Teacher'!$A173,'Master Schedule Board'!$D$71:$D$2280,0)-1,54))</f>
        <v>0</v>
      </c>
    </row>
    <row r="174" spans="1:10">
      <c r="A174" s="604"/>
      <c r="B174" s="609">
        <f ca="1">IF((ISERROR(OFFSET('Master Schedule Board'!D235,MATCH('Rooms by Teacher'!$A174,'Master Schedule Board'!$D$71:$D$2280,0)-1,6)))=TRUE,"",OFFSET('Master Schedule Board'!$D$71,MATCH('Rooms by Teacher'!$A174,'Master Schedule Board'!$D$71:$D$2280,0)-1,6))</f>
        <v>0</v>
      </c>
      <c r="C174" s="610">
        <f ca="1">IF((ISERROR(OFFSET('Master Schedule Board'!F235,MATCH('Rooms by Teacher'!$A174,'Master Schedule Board'!$D$71:$D$2280,0)-1,12)))=TRUE,"",OFFSET('Master Schedule Board'!$D$71,MATCH('Rooms by Teacher'!$A174,'Master Schedule Board'!$D$71:$D$2280,0)-1,12))</f>
        <v>0</v>
      </c>
      <c r="D174" s="610">
        <f ca="1">IF((ISERROR(OFFSET('Master Schedule Board'!G235,MATCH('Rooms by Teacher'!$A174,'Master Schedule Board'!$D$71:$D$2280,0)-1,18)))=TRUE,"",OFFSET('Master Schedule Board'!$D$71,MATCH('Rooms by Teacher'!$A174,'Master Schedule Board'!$D$71:$D$2280,0)-1,18))</f>
        <v>0</v>
      </c>
      <c r="E174" s="610">
        <f ca="1">IF((ISERROR(OFFSET('Master Schedule Board'!H235,MATCH('Rooms by Teacher'!$A174,'Master Schedule Board'!$D$71:$D$2280,0)-1,24)))=TRUE,"",OFFSET('Master Schedule Board'!$D$71,MATCH('Rooms by Teacher'!$A174,'Master Schedule Board'!$D$71:$D$2280,0)-1,24))</f>
        <v>0</v>
      </c>
      <c r="F174" s="610">
        <f ca="1">IF((ISERROR(OFFSET('Master Schedule Board'!I235,MATCH('Rooms by Teacher'!$A174,'Master Schedule Board'!$D$71:$D$2280,0)-1,30)))=TRUE,"",OFFSET('Master Schedule Board'!$D$71,MATCH('Rooms by Teacher'!$A174,'Master Schedule Board'!$D$71:$D$2280,0)-1,30))</f>
        <v>0</v>
      </c>
      <c r="G174" s="610">
        <f ca="1">IF((ISERROR(OFFSET('Master Schedule Board'!J235,MATCH('Rooms by Teacher'!$A174,'Master Schedule Board'!$D$71:$D$2280,0)-1,36)))=TRUE,"",OFFSET('Master Schedule Board'!$D$71,MATCH('Rooms by Teacher'!$A174,'Master Schedule Board'!$D$71:$D$2280,0)-1,36))</f>
        <v>0</v>
      </c>
      <c r="H174" s="610">
        <f ca="1">IF((ISERROR(OFFSET('Master Schedule Board'!L235,MATCH('Rooms by Teacher'!$A174,'Master Schedule Board'!$D$71:$D$2280,0)-1,42)))=TRUE,"",OFFSET('Master Schedule Board'!$D$71,MATCH('Rooms by Teacher'!$A174,'Master Schedule Board'!$D$71:$D$2280,0)-1,42))</f>
        <v>0</v>
      </c>
      <c r="I174" s="610">
        <f ca="1">IF((ISERROR(OFFSET('Master Schedule Board'!M235,MATCH('Rooms by Teacher'!$A174,'Master Schedule Board'!$D$71:$D$2280,0)-1,48)))=TRUE,"",OFFSET('Master Schedule Board'!$D$71,MATCH('Rooms by Teacher'!$A174,'Master Schedule Board'!$D$71:$D$2280,0)-1,48))</f>
        <v>0</v>
      </c>
      <c r="J174" s="611">
        <f ca="1">IF((ISERROR(OFFSET('Master Schedule Board'!N235,MATCH('Rooms by Teacher'!$A174,'Master Schedule Board'!$D$71:$D$2280,0)-1,54)))=TRUE,"",OFFSET('Master Schedule Board'!$D$71,MATCH('Rooms by Teacher'!$A174,'Master Schedule Board'!$D$71:$D$2280,0)-1,54))</f>
        <v>0</v>
      </c>
    </row>
    <row r="175" spans="1:10">
      <c r="A175" s="604"/>
      <c r="B175" s="609">
        <f ca="1">IF((ISERROR(OFFSET('Master Schedule Board'!D236,MATCH('Rooms by Teacher'!$A175,'Master Schedule Board'!$D$71:$D$2280,0)-1,6)))=TRUE,"",OFFSET('Master Schedule Board'!$D$71,MATCH('Rooms by Teacher'!$A175,'Master Schedule Board'!$D$71:$D$2280,0)-1,6))</f>
        <v>0</v>
      </c>
      <c r="C175" s="610">
        <f ca="1">IF((ISERROR(OFFSET('Master Schedule Board'!F236,MATCH('Rooms by Teacher'!$A175,'Master Schedule Board'!$D$71:$D$2280,0)-1,12)))=TRUE,"",OFFSET('Master Schedule Board'!$D$71,MATCH('Rooms by Teacher'!$A175,'Master Schedule Board'!$D$71:$D$2280,0)-1,12))</f>
        <v>0</v>
      </c>
      <c r="D175" s="610">
        <f ca="1">IF((ISERROR(OFFSET('Master Schedule Board'!G236,MATCH('Rooms by Teacher'!$A175,'Master Schedule Board'!$D$71:$D$2280,0)-1,18)))=TRUE,"",OFFSET('Master Schedule Board'!$D$71,MATCH('Rooms by Teacher'!$A175,'Master Schedule Board'!$D$71:$D$2280,0)-1,18))</f>
        <v>0</v>
      </c>
      <c r="E175" s="610">
        <f ca="1">IF((ISERROR(OFFSET('Master Schedule Board'!H236,MATCH('Rooms by Teacher'!$A175,'Master Schedule Board'!$D$71:$D$2280,0)-1,24)))=TRUE,"",OFFSET('Master Schedule Board'!$D$71,MATCH('Rooms by Teacher'!$A175,'Master Schedule Board'!$D$71:$D$2280,0)-1,24))</f>
        <v>0</v>
      </c>
      <c r="F175" s="610">
        <f ca="1">IF((ISERROR(OFFSET('Master Schedule Board'!I236,MATCH('Rooms by Teacher'!$A175,'Master Schedule Board'!$D$71:$D$2280,0)-1,30)))=TRUE,"",OFFSET('Master Schedule Board'!$D$71,MATCH('Rooms by Teacher'!$A175,'Master Schedule Board'!$D$71:$D$2280,0)-1,30))</f>
        <v>0</v>
      </c>
      <c r="G175" s="610">
        <f ca="1">IF((ISERROR(OFFSET('Master Schedule Board'!J236,MATCH('Rooms by Teacher'!$A175,'Master Schedule Board'!$D$71:$D$2280,0)-1,36)))=TRUE,"",OFFSET('Master Schedule Board'!$D$71,MATCH('Rooms by Teacher'!$A175,'Master Schedule Board'!$D$71:$D$2280,0)-1,36))</f>
        <v>0</v>
      </c>
      <c r="H175" s="610">
        <f ca="1">IF((ISERROR(OFFSET('Master Schedule Board'!L236,MATCH('Rooms by Teacher'!$A175,'Master Schedule Board'!$D$71:$D$2280,0)-1,42)))=TRUE,"",OFFSET('Master Schedule Board'!$D$71,MATCH('Rooms by Teacher'!$A175,'Master Schedule Board'!$D$71:$D$2280,0)-1,42))</f>
        <v>0</v>
      </c>
      <c r="I175" s="610">
        <f ca="1">IF((ISERROR(OFFSET('Master Schedule Board'!M236,MATCH('Rooms by Teacher'!$A175,'Master Schedule Board'!$D$71:$D$2280,0)-1,48)))=TRUE,"",OFFSET('Master Schedule Board'!$D$71,MATCH('Rooms by Teacher'!$A175,'Master Schedule Board'!$D$71:$D$2280,0)-1,48))</f>
        <v>0</v>
      </c>
      <c r="J175" s="611">
        <f ca="1">IF((ISERROR(OFFSET('Master Schedule Board'!N236,MATCH('Rooms by Teacher'!$A175,'Master Schedule Board'!$D$71:$D$2280,0)-1,54)))=TRUE,"",OFFSET('Master Schedule Board'!$D$71,MATCH('Rooms by Teacher'!$A175,'Master Schedule Board'!$D$71:$D$2280,0)-1,54))</f>
        <v>0</v>
      </c>
    </row>
    <row r="176" spans="1:10">
      <c r="A176" s="604"/>
      <c r="B176" s="609">
        <f ca="1">IF((ISERROR(OFFSET('Master Schedule Board'!D237,MATCH('Rooms by Teacher'!$A176,'Master Schedule Board'!$D$71:$D$2280,0)-1,6)))=TRUE,"",OFFSET('Master Schedule Board'!$D$71,MATCH('Rooms by Teacher'!$A176,'Master Schedule Board'!$D$71:$D$2280,0)-1,6))</f>
        <v>0</v>
      </c>
      <c r="C176" s="610">
        <f ca="1">IF((ISERROR(OFFSET('Master Schedule Board'!F237,MATCH('Rooms by Teacher'!$A176,'Master Schedule Board'!$D$71:$D$2280,0)-1,12)))=TRUE,"",OFFSET('Master Schedule Board'!$D$71,MATCH('Rooms by Teacher'!$A176,'Master Schedule Board'!$D$71:$D$2280,0)-1,12))</f>
        <v>0</v>
      </c>
      <c r="D176" s="610">
        <f ca="1">IF((ISERROR(OFFSET('Master Schedule Board'!G237,MATCH('Rooms by Teacher'!$A176,'Master Schedule Board'!$D$71:$D$2280,0)-1,18)))=TRUE,"",OFFSET('Master Schedule Board'!$D$71,MATCH('Rooms by Teacher'!$A176,'Master Schedule Board'!$D$71:$D$2280,0)-1,18))</f>
        <v>0</v>
      </c>
      <c r="E176" s="610">
        <f ca="1">IF((ISERROR(OFFSET('Master Schedule Board'!H237,MATCH('Rooms by Teacher'!$A176,'Master Schedule Board'!$D$71:$D$2280,0)-1,24)))=TRUE,"",OFFSET('Master Schedule Board'!$D$71,MATCH('Rooms by Teacher'!$A176,'Master Schedule Board'!$D$71:$D$2280,0)-1,24))</f>
        <v>0</v>
      </c>
      <c r="F176" s="610">
        <f ca="1">IF((ISERROR(OFFSET('Master Schedule Board'!I237,MATCH('Rooms by Teacher'!$A176,'Master Schedule Board'!$D$71:$D$2280,0)-1,30)))=TRUE,"",OFFSET('Master Schedule Board'!$D$71,MATCH('Rooms by Teacher'!$A176,'Master Schedule Board'!$D$71:$D$2280,0)-1,30))</f>
        <v>0</v>
      </c>
      <c r="G176" s="610">
        <f ca="1">IF((ISERROR(OFFSET('Master Schedule Board'!J237,MATCH('Rooms by Teacher'!$A176,'Master Schedule Board'!$D$71:$D$2280,0)-1,36)))=TRUE,"",OFFSET('Master Schedule Board'!$D$71,MATCH('Rooms by Teacher'!$A176,'Master Schedule Board'!$D$71:$D$2280,0)-1,36))</f>
        <v>0</v>
      </c>
      <c r="H176" s="610">
        <f ca="1">IF((ISERROR(OFFSET('Master Schedule Board'!L237,MATCH('Rooms by Teacher'!$A176,'Master Schedule Board'!$D$71:$D$2280,0)-1,42)))=TRUE,"",OFFSET('Master Schedule Board'!$D$71,MATCH('Rooms by Teacher'!$A176,'Master Schedule Board'!$D$71:$D$2280,0)-1,42))</f>
        <v>0</v>
      </c>
      <c r="I176" s="610">
        <f ca="1">IF((ISERROR(OFFSET('Master Schedule Board'!M237,MATCH('Rooms by Teacher'!$A176,'Master Schedule Board'!$D$71:$D$2280,0)-1,48)))=TRUE,"",OFFSET('Master Schedule Board'!$D$71,MATCH('Rooms by Teacher'!$A176,'Master Schedule Board'!$D$71:$D$2280,0)-1,48))</f>
        <v>0</v>
      </c>
      <c r="J176" s="611">
        <f ca="1">IF((ISERROR(OFFSET('Master Schedule Board'!N237,MATCH('Rooms by Teacher'!$A176,'Master Schedule Board'!$D$71:$D$2280,0)-1,54)))=TRUE,"",OFFSET('Master Schedule Board'!$D$71,MATCH('Rooms by Teacher'!$A176,'Master Schedule Board'!$D$71:$D$2280,0)-1,54))</f>
        <v>0</v>
      </c>
    </row>
    <row r="177" spans="1:10">
      <c r="A177" s="604"/>
      <c r="B177" s="609">
        <f ca="1">IF((ISERROR(OFFSET('Master Schedule Board'!D238,MATCH('Rooms by Teacher'!$A177,'Master Schedule Board'!$D$71:$D$2280,0)-1,6)))=TRUE,"",OFFSET('Master Schedule Board'!$D$71,MATCH('Rooms by Teacher'!$A177,'Master Schedule Board'!$D$71:$D$2280,0)-1,6))</f>
        <v>0</v>
      </c>
      <c r="C177" s="610">
        <f ca="1">IF((ISERROR(OFFSET('Master Schedule Board'!F238,MATCH('Rooms by Teacher'!$A177,'Master Schedule Board'!$D$71:$D$2280,0)-1,12)))=TRUE,"",OFFSET('Master Schedule Board'!$D$71,MATCH('Rooms by Teacher'!$A177,'Master Schedule Board'!$D$71:$D$2280,0)-1,12))</f>
        <v>0</v>
      </c>
      <c r="D177" s="610">
        <f ca="1">IF((ISERROR(OFFSET('Master Schedule Board'!G238,MATCH('Rooms by Teacher'!$A177,'Master Schedule Board'!$D$71:$D$2280,0)-1,18)))=TRUE,"",OFFSET('Master Schedule Board'!$D$71,MATCH('Rooms by Teacher'!$A177,'Master Schedule Board'!$D$71:$D$2280,0)-1,18))</f>
        <v>0</v>
      </c>
      <c r="E177" s="610">
        <f ca="1">IF((ISERROR(OFFSET('Master Schedule Board'!H238,MATCH('Rooms by Teacher'!$A177,'Master Schedule Board'!$D$71:$D$2280,0)-1,24)))=TRUE,"",OFFSET('Master Schedule Board'!$D$71,MATCH('Rooms by Teacher'!$A177,'Master Schedule Board'!$D$71:$D$2280,0)-1,24))</f>
        <v>0</v>
      </c>
      <c r="F177" s="610">
        <f ca="1">IF((ISERROR(OFFSET('Master Schedule Board'!I238,MATCH('Rooms by Teacher'!$A177,'Master Schedule Board'!$D$71:$D$2280,0)-1,30)))=TRUE,"",OFFSET('Master Schedule Board'!$D$71,MATCH('Rooms by Teacher'!$A177,'Master Schedule Board'!$D$71:$D$2280,0)-1,30))</f>
        <v>0</v>
      </c>
      <c r="G177" s="610">
        <f ca="1">IF((ISERROR(OFFSET('Master Schedule Board'!J238,MATCH('Rooms by Teacher'!$A177,'Master Schedule Board'!$D$71:$D$2280,0)-1,36)))=TRUE,"",OFFSET('Master Schedule Board'!$D$71,MATCH('Rooms by Teacher'!$A177,'Master Schedule Board'!$D$71:$D$2280,0)-1,36))</f>
        <v>0</v>
      </c>
      <c r="H177" s="610">
        <f ca="1">IF((ISERROR(OFFSET('Master Schedule Board'!L238,MATCH('Rooms by Teacher'!$A177,'Master Schedule Board'!$D$71:$D$2280,0)-1,42)))=TRUE,"",OFFSET('Master Schedule Board'!$D$71,MATCH('Rooms by Teacher'!$A177,'Master Schedule Board'!$D$71:$D$2280,0)-1,42))</f>
        <v>0</v>
      </c>
      <c r="I177" s="610">
        <f ca="1">IF((ISERROR(OFFSET('Master Schedule Board'!M238,MATCH('Rooms by Teacher'!$A177,'Master Schedule Board'!$D$71:$D$2280,0)-1,48)))=TRUE,"",OFFSET('Master Schedule Board'!$D$71,MATCH('Rooms by Teacher'!$A177,'Master Schedule Board'!$D$71:$D$2280,0)-1,48))</f>
        <v>0</v>
      </c>
      <c r="J177" s="611">
        <f ca="1">IF((ISERROR(OFFSET('Master Schedule Board'!N238,MATCH('Rooms by Teacher'!$A177,'Master Schedule Board'!$D$71:$D$2280,0)-1,54)))=TRUE,"",OFFSET('Master Schedule Board'!$D$71,MATCH('Rooms by Teacher'!$A177,'Master Schedule Board'!$D$71:$D$2280,0)-1,54))</f>
        <v>0</v>
      </c>
    </row>
    <row r="178" spans="1:10">
      <c r="A178" s="604"/>
      <c r="B178" s="609">
        <f ca="1">IF((ISERROR(OFFSET('Master Schedule Board'!D239,MATCH('Rooms by Teacher'!$A178,'Master Schedule Board'!$D$71:$D$2280,0)-1,6)))=TRUE,"",OFFSET('Master Schedule Board'!$D$71,MATCH('Rooms by Teacher'!$A178,'Master Schedule Board'!$D$71:$D$2280,0)-1,6))</f>
        <v>0</v>
      </c>
      <c r="C178" s="610">
        <f ca="1">IF((ISERROR(OFFSET('Master Schedule Board'!F239,MATCH('Rooms by Teacher'!$A178,'Master Schedule Board'!$D$71:$D$2280,0)-1,12)))=TRUE,"",OFFSET('Master Schedule Board'!$D$71,MATCH('Rooms by Teacher'!$A178,'Master Schedule Board'!$D$71:$D$2280,0)-1,12))</f>
        <v>0</v>
      </c>
      <c r="D178" s="610">
        <f ca="1">IF((ISERROR(OFFSET('Master Schedule Board'!G239,MATCH('Rooms by Teacher'!$A178,'Master Schedule Board'!$D$71:$D$2280,0)-1,18)))=TRUE,"",OFFSET('Master Schedule Board'!$D$71,MATCH('Rooms by Teacher'!$A178,'Master Schedule Board'!$D$71:$D$2280,0)-1,18))</f>
        <v>0</v>
      </c>
      <c r="E178" s="610">
        <f ca="1">IF((ISERROR(OFFSET('Master Schedule Board'!H239,MATCH('Rooms by Teacher'!$A178,'Master Schedule Board'!$D$71:$D$2280,0)-1,24)))=TRUE,"",OFFSET('Master Schedule Board'!$D$71,MATCH('Rooms by Teacher'!$A178,'Master Schedule Board'!$D$71:$D$2280,0)-1,24))</f>
        <v>0</v>
      </c>
      <c r="F178" s="610">
        <f ca="1">IF((ISERROR(OFFSET('Master Schedule Board'!I239,MATCH('Rooms by Teacher'!$A178,'Master Schedule Board'!$D$71:$D$2280,0)-1,30)))=TRUE,"",OFFSET('Master Schedule Board'!$D$71,MATCH('Rooms by Teacher'!$A178,'Master Schedule Board'!$D$71:$D$2280,0)-1,30))</f>
        <v>0</v>
      </c>
      <c r="G178" s="610">
        <f ca="1">IF((ISERROR(OFFSET('Master Schedule Board'!J239,MATCH('Rooms by Teacher'!$A178,'Master Schedule Board'!$D$71:$D$2280,0)-1,36)))=TRUE,"",OFFSET('Master Schedule Board'!$D$71,MATCH('Rooms by Teacher'!$A178,'Master Schedule Board'!$D$71:$D$2280,0)-1,36))</f>
        <v>0</v>
      </c>
      <c r="H178" s="610">
        <f ca="1">IF((ISERROR(OFFSET('Master Schedule Board'!L239,MATCH('Rooms by Teacher'!$A178,'Master Schedule Board'!$D$71:$D$2280,0)-1,42)))=TRUE,"",OFFSET('Master Schedule Board'!$D$71,MATCH('Rooms by Teacher'!$A178,'Master Schedule Board'!$D$71:$D$2280,0)-1,42))</f>
        <v>0</v>
      </c>
      <c r="I178" s="610">
        <f ca="1">IF((ISERROR(OFFSET('Master Schedule Board'!M239,MATCH('Rooms by Teacher'!$A178,'Master Schedule Board'!$D$71:$D$2280,0)-1,48)))=TRUE,"",OFFSET('Master Schedule Board'!$D$71,MATCH('Rooms by Teacher'!$A178,'Master Schedule Board'!$D$71:$D$2280,0)-1,48))</f>
        <v>0</v>
      </c>
      <c r="J178" s="611">
        <f ca="1">IF((ISERROR(OFFSET('Master Schedule Board'!N239,MATCH('Rooms by Teacher'!$A178,'Master Schedule Board'!$D$71:$D$2280,0)-1,54)))=TRUE,"",OFFSET('Master Schedule Board'!$D$71,MATCH('Rooms by Teacher'!$A178,'Master Schedule Board'!$D$71:$D$2280,0)-1,54))</f>
        <v>0</v>
      </c>
    </row>
    <row r="179" spans="1:10">
      <c r="A179" s="604"/>
      <c r="B179" s="609">
        <f ca="1">IF((ISERROR(OFFSET('Master Schedule Board'!D240,MATCH('Rooms by Teacher'!$A179,'Master Schedule Board'!$D$71:$D$2280,0)-1,6)))=TRUE,"",OFFSET('Master Schedule Board'!$D$71,MATCH('Rooms by Teacher'!$A179,'Master Schedule Board'!$D$71:$D$2280,0)-1,6))</f>
        <v>0</v>
      </c>
      <c r="C179" s="610">
        <f ca="1">IF((ISERROR(OFFSET('Master Schedule Board'!F240,MATCH('Rooms by Teacher'!$A179,'Master Schedule Board'!$D$71:$D$2280,0)-1,12)))=TRUE,"",OFFSET('Master Schedule Board'!$D$71,MATCH('Rooms by Teacher'!$A179,'Master Schedule Board'!$D$71:$D$2280,0)-1,12))</f>
        <v>0</v>
      </c>
      <c r="D179" s="610">
        <f ca="1">IF((ISERROR(OFFSET('Master Schedule Board'!G240,MATCH('Rooms by Teacher'!$A179,'Master Schedule Board'!$D$71:$D$2280,0)-1,18)))=TRUE,"",OFFSET('Master Schedule Board'!$D$71,MATCH('Rooms by Teacher'!$A179,'Master Schedule Board'!$D$71:$D$2280,0)-1,18))</f>
        <v>0</v>
      </c>
      <c r="E179" s="610">
        <f ca="1">IF((ISERROR(OFFSET('Master Schedule Board'!H240,MATCH('Rooms by Teacher'!$A179,'Master Schedule Board'!$D$71:$D$2280,0)-1,24)))=TRUE,"",OFFSET('Master Schedule Board'!$D$71,MATCH('Rooms by Teacher'!$A179,'Master Schedule Board'!$D$71:$D$2280,0)-1,24))</f>
        <v>0</v>
      </c>
      <c r="F179" s="610">
        <f ca="1">IF((ISERROR(OFFSET('Master Schedule Board'!I240,MATCH('Rooms by Teacher'!$A179,'Master Schedule Board'!$D$71:$D$2280,0)-1,30)))=TRUE,"",OFFSET('Master Schedule Board'!$D$71,MATCH('Rooms by Teacher'!$A179,'Master Schedule Board'!$D$71:$D$2280,0)-1,30))</f>
        <v>0</v>
      </c>
      <c r="G179" s="610">
        <f ca="1">IF((ISERROR(OFFSET('Master Schedule Board'!J240,MATCH('Rooms by Teacher'!$A179,'Master Schedule Board'!$D$71:$D$2280,0)-1,36)))=TRUE,"",OFFSET('Master Schedule Board'!$D$71,MATCH('Rooms by Teacher'!$A179,'Master Schedule Board'!$D$71:$D$2280,0)-1,36))</f>
        <v>0</v>
      </c>
      <c r="H179" s="610">
        <f ca="1">IF((ISERROR(OFFSET('Master Schedule Board'!L240,MATCH('Rooms by Teacher'!$A179,'Master Schedule Board'!$D$71:$D$2280,0)-1,42)))=TRUE,"",OFFSET('Master Schedule Board'!$D$71,MATCH('Rooms by Teacher'!$A179,'Master Schedule Board'!$D$71:$D$2280,0)-1,42))</f>
        <v>0</v>
      </c>
      <c r="I179" s="610">
        <f ca="1">IF((ISERROR(OFFSET('Master Schedule Board'!M240,MATCH('Rooms by Teacher'!$A179,'Master Schedule Board'!$D$71:$D$2280,0)-1,48)))=TRUE,"",OFFSET('Master Schedule Board'!$D$71,MATCH('Rooms by Teacher'!$A179,'Master Schedule Board'!$D$71:$D$2280,0)-1,48))</f>
        <v>0</v>
      </c>
      <c r="J179" s="611">
        <f ca="1">IF((ISERROR(OFFSET('Master Schedule Board'!N240,MATCH('Rooms by Teacher'!$A179,'Master Schedule Board'!$D$71:$D$2280,0)-1,54)))=TRUE,"",OFFSET('Master Schedule Board'!$D$71,MATCH('Rooms by Teacher'!$A179,'Master Schedule Board'!$D$71:$D$2280,0)-1,54))</f>
        <v>0</v>
      </c>
    </row>
    <row r="180" spans="1:10">
      <c r="A180" s="604"/>
      <c r="B180" s="609">
        <f ca="1">IF((ISERROR(OFFSET('Master Schedule Board'!D241,MATCH('Rooms by Teacher'!$A180,'Master Schedule Board'!$D$71:$D$2280,0)-1,6)))=TRUE,"",OFFSET('Master Schedule Board'!$D$71,MATCH('Rooms by Teacher'!$A180,'Master Schedule Board'!$D$71:$D$2280,0)-1,6))</f>
        <v>0</v>
      </c>
      <c r="C180" s="610">
        <f ca="1">IF((ISERROR(OFFSET('Master Schedule Board'!F241,MATCH('Rooms by Teacher'!$A180,'Master Schedule Board'!$D$71:$D$2280,0)-1,12)))=TRUE,"",OFFSET('Master Schedule Board'!$D$71,MATCH('Rooms by Teacher'!$A180,'Master Schedule Board'!$D$71:$D$2280,0)-1,12))</f>
        <v>0</v>
      </c>
      <c r="D180" s="610">
        <f ca="1">IF((ISERROR(OFFSET('Master Schedule Board'!G241,MATCH('Rooms by Teacher'!$A180,'Master Schedule Board'!$D$71:$D$2280,0)-1,18)))=TRUE,"",OFFSET('Master Schedule Board'!$D$71,MATCH('Rooms by Teacher'!$A180,'Master Schedule Board'!$D$71:$D$2280,0)-1,18))</f>
        <v>0</v>
      </c>
      <c r="E180" s="610">
        <f ca="1">IF((ISERROR(OFFSET('Master Schedule Board'!H241,MATCH('Rooms by Teacher'!$A180,'Master Schedule Board'!$D$71:$D$2280,0)-1,24)))=TRUE,"",OFFSET('Master Schedule Board'!$D$71,MATCH('Rooms by Teacher'!$A180,'Master Schedule Board'!$D$71:$D$2280,0)-1,24))</f>
        <v>0</v>
      </c>
      <c r="F180" s="610">
        <f ca="1">IF((ISERROR(OFFSET('Master Schedule Board'!I241,MATCH('Rooms by Teacher'!$A180,'Master Schedule Board'!$D$71:$D$2280,0)-1,30)))=TRUE,"",OFFSET('Master Schedule Board'!$D$71,MATCH('Rooms by Teacher'!$A180,'Master Schedule Board'!$D$71:$D$2280,0)-1,30))</f>
        <v>0</v>
      </c>
      <c r="G180" s="610">
        <f ca="1">IF((ISERROR(OFFSET('Master Schedule Board'!J241,MATCH('Rooms by Teacher'!$A180,'Master Schedule Board'!$D$71:$D$2280,0)-1,36)))=TRUE,"",OFFSET('Master Schedule Board'!$D$71,MATCH('Rooms by Teacher'!$A180,'Master Schedule Board'!$D$71:$D$2280,0)-1,36))</f>
        <v>0</v>
      </c>
      <c r="H180" s="610">
        <f ca="1">IF((ISERROR(OFFSET('Master Schedule Board'!L241,MATCH('Rooms by Teacher'!$A180,'Master Schedule Board'!$D$71:$D$2280,0)-1,42)))=TRUE,"",OFFSET('Master Schedule Board'!$D$71,MATCH('Rooms by Teacher'!$A180,'Master Schedule Board'!$D$71:$D$2280,0)-1,42))</f>
        <v>0</v>
      </c>
      <c r="I180" s="610">
        <f ca="1">IF((ISERROR(OFFSET('Master Schedule Board'!M241,MATCH('Rooms by Teacher'!$A180,'Master Schedule Board'!$D$71:$D$2280,0)-1,48)))=TRUE,"",OFFSET('Master Schedule Board'!$D$71,MATCH('Rooms by Teacher'!$A180,'Master Schedule Board'!$D$71:$D$2280,0)-1,48))</f>
        <v>0</v>
      </c>
      <c r="J180" s="611">
        <f ca="1">IF((ISERROR(OFFSET('Master Schedule Board'!N241,MATCH('Rooms by Teacher'!$A180,'Master Schedule Board'!$D$71:$D$2280,0)-1,54)))=TRUE,"",OFFSET('Master Schedule Board'!$D$71,MATCH('Rooms by Teacher'!$A180,'Master Schedule Board'!$D$71:$D$2280,0)-1,54))</f>
        <v>0</v>
      </c>
    </row>
    <row r="181" spans="1:10">
      <c r="A181" s="604"/>
      <c r="B181" s="609">
        <f ca="1">IF((ISERROR(OFFSET('Master Schedule Board'!D242,MATCH('Rooms by Teacher'!$A181,'Master Schedule Board'!$D$71:$D$2280,0)-1,6)))=TRUE,"",OFFSET('Master Schedule Board'!$D$71,MATCH('Rooms by Teacher'!$A181,'Master Schedule Board'!$D$71:$D$2280,0)-1,6))</f>
        <v>0</v>
      </c>
      <c r="C181" s="610">
        <f ca="1">IF((ISERROR(OFFSET('Master Schedule Board'!F242,MATCH('Rooms by Teacher'!$A181,'Master Schedule Board'!$D$71:$D$2280,0)-1,12)))=TRUE,"",OFFSET('Master Schedule Board'!$D$71,MATCH('Rooms by Teacher'!$A181,'Master Schedule Board'!$D$71:$D$2280,0)-1,12))</f>
        <v>0</v>
      </c>
      <c r="D181" s="610">
        <f ca="1">IF((ISERROR(OFFSET('Master Schedule Board'!G242,MATCH('Rooms by Teacher'!$A181,'Master Schedule Board'!$D$71:$D$2280,0)-1,18)))=TRUE,"",OFFSET('Master Schedule Board'!$D$71,MATCH('Rooms by Teacher'!$A181,'Master Schedule Board'!$D$71:$D$2280,0)-1,18))</f>
        <v>0</v>
      </c>
      <c r="E181" s="610">
        <f ca="1">IF((ISERROR(OFFSET('Master Schedule Board'!H242,MATCH('Rooms by Teacher'!$A181,'Master Schedule Board'!$D$71:$D$2280,0)-1,24)))=TRUE,"",OFFSET('Master Schedule Board'!$D$71,MATCH('Rooms by Teacher'!$A181,'Master Schedule Board'!$D$71:$D$2280,0)-1,24))</f>
        <v>0</v>
      </c>
      <c r="F181" s="610">
        <f ca="1">IF((ISERROR(OFFSET('Master Schedule Board'!I242,MATCH('Rooms by Teacher'!$A181,'Master Schedule Board'!$D$71:$D$2280,0)-1,30)))=TRUE,"",OFFSET('Master Schedule Board'!$D$71,MATCH('Rooms by Teacher'!$A181,'Master Schedule Board'!$D$71:$D$2280,0)-1,30))</f>
        <v>0</v>
      </c>
      <c r="G181" s="610">
        <f ca="1">IF((ISERROR(OFFSET('Master Schedule Board'!J242,MATCH('Rooms by Teacher'!$A181,'Master Schedule Board'!$D$71:$D$2280,0)-1,36)))=TRUE,"",OFFSET('Master Schedule Board'!$D$71,MATCH('Rooms by Teacher'!$A181,'Master Schedule Board'!$D$71:$D$2280,0)-1,36))</f>
        <v>0</v>
      </c>
      <c r="H181" s="610">
        <f ca="1">IF((ISERROR(OFFSET('Master Schedule Board'!L242,MATCH('Rooms by Teacher'!$A181,'Master Schedule Board'!$D$71:$D$2280,0)-1,42)))=TRUE,"",OFFSET('Master Schedule Board'!$D$71,MATCH('Rooms by Teacher'!$A181,'Master Schedule Board'!$D$71:$D$2280,0)-1,42))</f>
        <v>0</v>
      </c>
      <c r="I181" s="610">
        <f ca="1">IF((ISERROR(OFFSET('Master Schedule Board'!M242,MATCH('Rooms by Teacher'!$A181,'Master Schedule Board'!$D$71:$D$2280,0)-1,48)))=TRUE,"",OFFSET('Master Schedule Board'!$D$71,MATCH('Rooms by Teacher'!$A181,'Master Schedule Board'!$D$71:$D$2280,0)-1,48))</f>
        <v>0</v>
      </c>
      <c r="J181" s="611">
        <f ca="1">IF((ISERROR(OFFSET('Master Schedule Board'!N242,MATCH('Rooms by Teacher'!$A181,'Master Schedule Board'!$D$71:$D$2280,0)-1,54)))=TRUE,"",OFFSET('Master Schedule Board'!$D$71,MATCH('Rooms by Teacher'!$A181,'Master Schedule Board'!$D$71:$D$2280,0)-1,54))</f>
        <v>0</v>
      </c>
    </row>
    <row r="182" spans="1:10">
      <c r="A182" s="604"/>
      <c r="B182" s="609">
        <f ca="1">IF((ISERROR(OFFSET('Master Schedule Board'!D243,MATCH('Rooms by Teacher'!$A182,'Master Schedule Board'!$D$71:$D$2280,0)-1,6)))=TRUE,"",OFFSET('Master Schedule Board'!$D$71,MATCH('Rooms by Teacher'!$A182,'Master Schedule Board'!$D$71:$D$2280,0)-1,6))</f>
        <v>0</v>
      </c>
      <c r="C182" s="610">
        <f ca="1">IF((ISERROR(OFFSET('Master Schedule Board'!F243,MATCH('Rooms by Teacher'!$A182,'Master Schedule Board'!$D$71:$D$2280,0)-1,12)))=TRUE,"",OFFSET('Master Schedule Board'!$D$71,MATCH('Rooms by Teacher'!$A182,'Master Schedule Board'!$D$71:$D$2280,0)-1,12))</f>
        <v>0</v>
      </c>
      <c r="D182" s="610">
        <f ca="1">IF((ISERROR(OFFSET('Master Schedule Board'!G243,MATCH('Rooms by Teacher'!$A182,'Master Schedule Board'!$D$71:$D$2280,0)-1,18)))=TRUE,"",OFFSET('Master Schedule Board'!$D$71,MATCH('Rooms by Teacher'!$A182,'Master Schedule Board'!$D$71:$D$2280,0)-1,18))</f>
        <v>0</v>
      </c>
      <c r="E182" s="610">
        <f ca="1">IF((ISERROR(OFFSET('Master Schedule Board'!H243,MATCH('Rooms by Teacher'!$A182,'Master Schedule Board'!$D$71:$D$2280,0)-1,24)))=TRUE,"",OFFSET('Master Schedule Board'!$D$71,MATCH('Rooms by Teacher'!$A182,'Master Schedule Board'!$D$71:$D$2280,0)-1,24))</f>
        <v>0</v>
      </c>
      <c r="F182" s="610">
        <f ca="1">IF((ISERROR(OFFSET('Master Schedule Board'!I243,MATCH('Rooms by Teacher'!$A182,'Master Schedule Board'!$D$71:$D$2280,0)-1,30)))=TRUE,"",OFFSET('Master Schedule Board'!$D$71,MATCH('Rooms by Teacher'!$A182,'Master Schedule Board'!$D$71:$D$2280,0)-1,30))</f>
        <v>0</v>
      </c>
      <c r="G182" s="610">
        <f ca="1">IF((ISERROR(OFFSET('Master Schedule Board'!J243,MATCH('Rooms by Teacher'!$A182,'Master Schedule Board'!$D$71:$D$2280,0)-1,36)))=TRUE,"",OFFSET('Master Schedule Board'!$D$71,MATCH('Rooms by Teacher'!$A182,'Master Schedule Board'!$D$71:$D$2280,0)-1,36))</f>
        <v>0</v>
      </c>
      <c r="H182" s="610">
        <f ca="1">IF((ISERROR(OFFSET('Master Schedule Board'!L243,MATCH('Rooms by Teacher'!$A182,'Master Schedule Board'!$D$71:$D$2280,0)-1,42)))=TRUE,"",OFFSET('Master Schedule Board'!$D$71,MATCH('Rooms by Teacher'!$A182,'Master Schedule Board'!$D$71:$D$2280,0)-1,42))</f>
        <v>0</v>
      </c>
      <c r="I182" s="610">
        <f ca="1">IF((ISERROR(OFFSET('Master Schedule Board'!M243,MATCH('Rooms by Teacher'!$A182,'Master Schedule Board'!$D$71:$D$2280,0)-1,48)))=TRUE,"",OFFSET('Master Schedule Board'!$D$71,MATCH('Rooms by Teacher'!$A182,'Master Schedule Board'!$D$71:$D$2280,0)-1,48))</f>
        <v>0</v>
      </c>
      <c r="J182" s="611">
        <f ca="1">IF((ISERROR(OFFSET('Master Schedule Board'!N243,MATCH('Rooms by Teacher'!$A182,'Master Schedule Board'!$D$71:$D$2280,0)-1,54)))=TRUE,"",OFFSET('Master Schedule Board'!$D$71,MATCH('Rooms by Teacher'!$A182,'Master Schedule Board'!$D$71:$D$2280,0)-1,54))</f>
        <v>0</v>
      </c>
    </row>
    <row r="183" spans="1:10">
      <c r="A183" s="604"/>
      <c r="B183" s="609">
        <f ca="1">IF((ISERROR(OFFSET('Master Schedule Board'!D244,MATCH('Rooms by Teacher'!$A183,'Master Schedule Board'!$D$71:$D$2280,0)-1,6)))=TRUE,"",OFFSET('Master Schedule Board'!$D$71,MATCH('Rooms by Teacher'!$A183,'Master Schedule Board'!$D$71:$D$2280,0)-1,6))</f>
        <v>0</v>
      </c>
      <c r="C183" s="610">
        <f ca="1">IF((ISERROR(OFFSET('Master Schedule Board'!F244,MATCH('Rooms by Teacher'!$A183,'Master Schedule Board'!$D$71:$D$2280,0)-1,12)))=TRUE,"",OFFSET('Master Schedule Board'!$D$71,MATCH('Rooms by Teacher'!$A183,'Master Schedule Board'!$D$71:$D$2280,0)-1,12))</f>
        <v>0</v>
      </c>
      <c r="D183" s="610">
        <f ca="1">IF((ISERROR(OFFSET('Master Schedule Board'!G244,MATCH('Rooms by Teacher'!$A183,'Master Schedule Board'!$D$71:$D$2280,0)-1,18)))=TRUE,"",OFFSET('Master Schedule Board'!$D$71,MATCH('Rooms by Teacher'!$A183,'Master Schedule Board'!$D$71:$D$2280,0)-1,18))</f>
        <v>0</v>
      </c>
      <c r="E183" s="610">
        <f ca="1">IF((ISERROR(OFFSET('Master Schedule Board'!H244,MATCH('Rooms by Teacher'!$A183,'Master Schedule Board'!$D$71:$D$2280,0)-1,24)))=TRUE,"",OFFSET('Master Schedule Board'!$D$71,MATCH('Rooms by Teacher'!$A183,'Master Schedule Board'!$D$71:$D$2280,0)-1,24))</f>
        <v>0</v>
      </c>
      <c r="F183" s="610">
        <f ca="1">IF((ISERROR(OFFSET('Master Schedule Board'!I244,MATCH('Rooms by Teacher'!$A183,'Master Schedule Board'!$D$71:$D$2280,0)-1,30)))=TRUE,"",OFFSET('Master Schedule Board'!$D$71,MATCH('Rooms by Teacher'!$A183,'Master Schedule Board'!$D$71:$D$2280,0)-1,30))</f>
        <v>0</v>
      </c>
      <c r="G183" s="610">
        <f ca="1">IF((ISERROR(OFFSET('Master Schedule Board'!J244,MATCH('Rooms by Teacher'!$A183,'Master Schedule Board'!$D$71:$D$2280,0)-1,36)))=TRUE,"",OFFSET('Master Schedule Board'!$D$71,MATCH('Rooms by Teacher'!$A183,'Master Schedule Board'!$D$71:$D$2280,0)-1,36))</f>
        <v>0</v>
      </c>
      <c r="H183" s="610">
        <f ca="1">IF((ISERROR(OFFSET('Master Schedule Board'!L244,MATCH('Rooms by Teacher'!$A183,'Master Schedule Board'!$D$71:$D$2280,0)-1,42)))=TRUE,"",OFFSET('Master Schedule Board'!$D$71,MATCH('Rooms by Teacher'!$A183,'Master Schedule Board'!$D$71:$D$2280,0)-1,42))</f>
        <v>0</v>
      </c>
      <c r="I183" s="610">
        <f ca="1">IF((ISERROR(OFFSET('Master Schedule Board'!M244,MATCH('Rooms by Teacher'!$A183,'Master Schedule Board'!$D$71:$D$2280,0)-1,48)))=TRUE,"",OFFSET('Master Schedule Board'!$D$71,MATCH('Rooms by Teacher'!$A183,'Master Schedule Board'!$D$71:$D$2280,0)-1,48))</f>
        <v>0</v>
      </c>
      <c r="J183" s="611">
        <f ca="1">IF((ISERROR(OFFSET('Master Schedule Board'!N244,MATCH('Rooms by Teacher'!$A183,'Master Schedule Board'!$D$71:$D$2280,0)-1,54)))=TRUE,"",OFFSET('Master Schedule Board'!$D$71,MATCH('Rooms by Teacher'!$A183,'Master Schedule Board'!$D$71:$D$2280,0)-1,54))</f>
        <v>0</v>
      </c>
    </row>
    <row r="184" spans="1:10">
      <c r="A184" s="604"/>
      <c r="B184" s="609">
        <f ca="1">IF((ISERROR(OFFSET('Master Schedule Board'!D245,MATCH('Rooms by Teacher'!$A184,'Master Schedule Board'!$D$71:$D$2280,0)-1,6)))=TRUE,"",OFFSET('Master Schedule Board'!$D$71,MATCH('Rooms by Teacher'!$A184,'Master Schedule Board'!$D$71:$D$2280,0)-1,6))</f>
        <v>0</v>
      </c>
      <c r="C184" s="610">
        <f ca="1">IF((ISERROR(OFFSET('Master Schedule Board'!F245,MATCH('Rooms by Teacher'!$A184,'Master Schedule Board'!$D$71:$D$2280,0)-1,12)))=TRUE,"",OFFSET('Master Schedule Board'!$D$71,MATCH('Rooms by Teacher'!$A184,'Master Schedule Board'!$D$71:$D$2280,0)-1,12))</f>
        <v>0</v>
      </c>
      <c r="D184" s="610">
        <f ca="1">IF((ISERROR(OFFSET('Master Schedule Board'!G245,MATCH('Rooms by Teacher'!$A184,'Master Schedule Board'!$D$71:$D$2280,0)-1,18)))=TRUE,"",OFFSET('Master Schedule Board'!$D$71,MATCH('Rooms by Teacher'!$A184,'Master Schedule Board'!$D$71:$D$2280,0)-1,18))</f>
        <v>0</v>
      </c>
      <c r="E184" s="610">
        <f ca="1">IF((ISERROR(OFFSET('Master Schedule Board'!H245,MATCH('Rooms by Teacher'!$A184,'Master Schedule Board'!$D$71:$D$2280,0)-1,24)))=TRUE,"",OFFSET('Master Schedule Board'!$D$71,MATCH('Rooms by Teacher'!$A184,'Master Schedule Board'!$D$71:$D$2280,0)-1,24))</f>
        <v>0</v>
      </c>
      <c r="F184" s="610">
        <f ca="1">IF((ISERROR(OFFSET('Master Schedule Board'!I245,MATCH('Rooms by Teacher'!$A184,'Master Schedule Board'!$D$71:$D$2280,0)-1,30)))=TRUE,"",OFFSET('Master Schedule Board'!$D$71,MATCH('Rooms by Teacher'!$A184,'Master Schedule Board'!$D$71:$D$2280,0)-1,30))</f>
        <v>0</v>
      </c>
      <c r="G184" s="610">
        <f ca="1">IF((ISERROR(OFFSET('Master Schedule Board'!J245,MATCH('Rooms by Teacher'!$A184,'Master Schedule Board'!$D$71:$D$2280,0)-1,36)))=TRUE,"",OFFSET('Master Schedule Board'!$D$71,MATCH('Rooms by Teacher'!$A184,'Master Schedule Board'!$D$71:$D$2280,0)-1,36))</f>
        <v>0</v>
      </c>
      <c r="H184" s="610">
        <f ca="1">IF((ISERROR(OFFSET('Master Schedule Board'!L245,MATCH('Rooms by Teacher'!$A184,'Master Schedule Board'!$D$71:$D$2280,0)-1,42)))=TRUE,"",OFFSET('Master Schedule Board'!$D$71,MATCH('Rooms by Teacher'!$A184,'Master Schedule Board'!$D$71:$D$2280,0)-1,42))</f>
        <v>0</v>
      </c>
      <c r="I184" s="610">
        <f ca="1">IF((ISERROR(OFFSET('Master Schedule Board'!M245,MATCH('Rooms by Teacher'!$A184,'Master Schedule Board'!$D$71:$D$2280,0)-1,48)))=TRUE,"",OFFSET('Master Schedule Board'!$D$71,MATCH('Rooms by Teacher'!$A184,'Master Schedule Board'!$D$71:$D$2280,0)-1,48))</f>
        <v>0</v>
      </c>
      <c r="J184" s="611">
        <f ca="1">IF((ISERROR(OFFSET('Master Schedule Board'!N245,MATCH('Rooms by Teacher'!$A184,'Master Schedule Board'!$D$71:$D$2280,0)-1,54)))=TRUE,"",OFFSET('Master Schedule Board'!$D$71,MATCH('Rooms by Teacher'!$A184,'Master Schedule Board'!$D$71:$D$2280,0)-1,54))</f>
        <v>0</v>
      </c>
    </row>
    <row r="185" spans="1:10">
      <c r="A185" s="604"/>
      <c r="B185" s="609">
        <f ca="1">IF((ISERROR(OFFSET('Master Schedule Board'!D246,MATCH('Rooms by Teacher'!$A185,'Master Schedule Board'!$D$71:$D$2280,0)-1,6)))=TRUE,"",OFFSET('Master Schedule Board'!$D$71,MATCH('Rooms by Teacher'!$A185,'Master Schedule Board'!$D$71:$D$2280,0)-1,6))</f>
        <v>0</v>
      </c>
      <c r="C185" s="610">
        <f ca="1">IF((ISERROR(OFFSET('Master Schedule Board'!F246,MATCH('Rooms by Teacher'!$A185,'Master Schedule Board'!$D$71:$D$2280,0)-1,12)))=TRUE,"",OFFSET('Master Schedule Board'!$D$71,MATCH('Rooms by Teacher'!$A185,'Master Schedule Board'!$D$71:$D$2280,0)-1,12))</f>
        <v>0</v>
      </c>
      <c r="D185" s="610">
        <f ca="1">IF((ISERROR(OFFSET('Master Schedule Board'!G246,MATCH('Rooms by Teacher'!$A185,'Master Schedule Board'!$D$71:$D$2280,0)-1,18)))=TRUE,"",OFFSET('Master Schedule Board'!$D$71,MATCH('Rooms by Teacher'!$A185,'Master Schedule Board'!$D$71:$D$2280,0)-1,18))</f>
        <v>0</v>
      </c>
      <c r="E185" s="610">
        <f ca="1">IF((ISERROR(OFFSET('Master Schedule Board'!H246,MATCH('Rooms by Teacher'!$A185,'Master Schedule Board'!$D$71:$D$2280,0)-1,24)))=TRUE,"",OFFSET('Master Schedule Board'!$D$71,MATCH('Rooms by Teacher'!$A185,'Master Schedule Board'!$D$71:$D$2280,0)-1,24))</f>
        <v>0</v>
      </c>
      <c r="F185" s="610">
        <f ca="1">IF((ISERROR(OFFSET('Master Schedule Board'!I246,MATCH('Rooms by Teacher'!$A185,'Master Schedule Board'!$D$71:$D$2280,0)-1,30)))=TRUE,"",OFFSET('Master Schedule Board'!$D$71,MATCH('Rooms by Teacher'!$A185,'Master Schedule Board'!$D$71:$D$2280,0)-1,30))</f>
        <v>0</v>
      </c>
      <c r="G185" s="610">
        <f ca="1">IF((ISERROR(OFFSET('Master Schedule Board'!J246,MATCH('Rooms by Teacher'!$A185,'Master Schedule Board'!$D$71:$D$2280,0)-1,36)))=TRUE,"",OFFSET('Master Schedule Board'!$D$71,MATCH('Rooms by Teacher'!$A185,'Master Schedule Board'!$D$71:$D$2280,0)-1,36))</f>
        <v>0</v>
      </c>
      <c r="H185" s="610">
        <f ca="1">IF((ISERROR(OFFSET('Master Schedule Board'!L246,MATCH('Rooms by Teacher'!$A185,'Master Schedule Board'!$D$71:$D$2280,0)-1,42)))=TRUE,"",OFFSET('Master Schedule Board'!$D$71,MATCH('Rooms by Teacher'!$A185,'Master Schedule Board'!$D$71:$D$2280,0)-1,42))</f>
        <v>0</v>
      </c>
      <c r="I185" s="610">
        <f ca="1">IF((ISERROR(OFFSET('Master Schedule Board'!M246,MATCH('Rooms by Teacher'!$A185,'Master Schedule Board'!$D$71:$D$2280,0)-1,48)))=TRUE,"",OFFSET('Master Schedule Board'!$D$71,MATCH('Rooms by Teacher'!$A185,'Master Schedule Board'!$D$71:$D$2280,0)-1,48))</f>
        <v>0</v>
      </c>
      <c r="J185" s="611">
        <f ca="1">IF((ISERROR(OFFSET('Master Schedule Board'!N246,MATCH('Rooms by Teacher'!$A185,'Master Schedule Board'!$D$71:$D$2280,0)-1,54)))=TRUE,"",OFFSET('Master Schedule Board'!$D$71,MATCH('Rooms by Teacher'!$A185,'Master Schedule Board'!$D$71:$D$2280,0)-1,54))</f>
        <v>0</v>
      </c>
    </row>
    <row r="186" spans="1:10">
      <c r="A186" s="604"/>
      <c r="B186" s="609">
        <f ca="1">IF((ISERROR(OFFSET('Master Schedule Board'!D247,MATCH('Rooms by Teacher'!$A186,'Master Schedule Board'!$D$71:$D$2280,0)-1,6)))=TRUE,"",OFFSET('Master Schedule Board'!$D$71,MATCH('Rooms by Teacher'!$A186,'Master Schedule Board'!$D$71:$D$2280,0)-1,6))</f>
        <v>0</v>
      </c>
      <c r="C186" s="610">
        <f ca="1">IF((ISERROR(OFFSET('Master Schedule Board'!F247,MATCH('Rooms by Teacher'!$A186,'Master Schedule Board'!$D$71:$D$2280,0)-1,12)))=TRUE,"",OFFSET('Master Schedule Board'!$D$71,MATCH('Rooms by Teacher'!$A186,'Master Schedule Board'!$D$71:$D$2280,0)-1,12))</f>
        <v>0</v>
      </c>
      <c r="D186" s="610">
        <f ca="1">IF((ISERROR(OFFSET('Master Schedule Board'!G247,MATCH('Rooms by Teacher'!$A186,'Master Schedule Board'!$D$71:$D$2280,0)-1,18)))=TRUE,"",OFFSET('Master Schedule Board'!$D$71,MATCH('Rooms by Teacher'!$A186,'Master Schedule Board'!$D$71:$D$2280,0)-1,18))</f>
        <v>0</v>
      </c>
      <c r="E186" s="610">
        <f ca="1">IF((ISERROR(OFFSET('Master Schedule Board'!H247,MATCH('Rooms by Teacher'!$A186,'Master Schedule Board'!$D$71:$D$2280,0)-1,24)))=TRUE,"",OFFSET('Master Schedule Board'!$D$71,MATCH('Rooms by Teacher'!$A186,'Master Schedule Board'!$D$71:$D$2280,0)-1,24))</f>
        <v>0</v>
      </c>
      <c r="F186" s="610">
        <f ca="1">IF((ISERROR(OFFSET('Master Schedule Board'!I247,MATCH('Rooms by Teacher'!$A186,'Master Schedule Board'!$D$71:$D$2280,0)-1,30)))=TRUE,"",OFFSET('Master Schedule Board'!$D$71,MATCH('Rooms by Teacher'!$A186,'Master Schedule Board'!$D$71:$D$2280,0)-1,30))</f>
        <v>0</v>
      </c>
      <c r="G186" s="610">
        <f ca="1">IF((ISERROR(OFFSET('Master Schedule Board'!J247,MATCH('Rooms by Teacher'!$A186,'Master Schedule Board'!$D$71:$D$2280,0)-1,36)))=TRUE,"",OFFSET('Master Schedule Board'!$D$71,MATCH('Rooms by Teacher'!$A186,'Master Schedule Board'!$D$71:$D$2280,0)-1,36))</f>
        <v>0</v>
      </c>
      <c r="H186" s="610">
        <f ca="1">IF((ISERROR(OFFSET('Master Schedule Board'!L247,MATCH('Rooms by Teacher'!$A186,'Master Schedule Board'!$D$71:$D$2280,0)-1,42)))=TRUE,"",OFFSET('Master Schedule Board'!$D$71,MATCH('Rooms by Teacher'!$A186,'Master Schedule Board'!$D$71:$D$2280,0)-1,42))</f>
        <v>0</v>
      </c>
      <c r="I186" s="610">
        <f ca="1">IF((ISERROR(OFFSET('Master Schedule Board'!M247,MATCH('Rooms by Teacher'!$A186,'Master Schedule Board'!$D$71:$D$2280,0)-1,48)))=TRUE,"",OFFSET('Master Schedule Board'!$D$71,MATCH('Rooms by Teacher'!$A186,'Master Schedule Board'!$D$71:$D$2280,0)-1,48))</f>
        <v>0</v>
      </c>
      <c r="J186" s="611">
        <f ca="1">IF((ISERROR(OFFSET('Master Schedule Board'!N247,MATCH('Rooms by Teacher'!$A186,'Master Schedule Board'!$D$71:$D$2280,0)-1,54)))=TRUE,"",OFFSET('Master Schedule Board'!$D$71,MATCH('Rooms by Teacher'!$A186,'Master Schedule Board'!$D$71:$D$2280,0)-1,54))</f>
        <v>0</v>
      </c>
    </row>
    <row r="187" spans="1:10">
      <c r="A187" s="604"/>
      <c r="B187" s="609">
        <f ca="1">IF((ISERROR(OFFSET('Master Schedule Board'!D248,MATCH('Rooms by Teacher'!$A187,'Master Schedule Board'!$D$71:$D$2280,0)-1,6)))=TRUE,"",OFFSET('Master Schedule Board'!$D$71,MATCH('Rooms by Teacher'!$A187,'Master Schedule Board'!$D$71:$D$2280,0)-1,6))</f>
        <v>0</v>
      </c>
      <c r="C187" s="610">
        <f ca="1">IF((ISERROR(OFFSET('Master Schedule Board'!F248,MATCH('Rooms by Teacher'!$A187,'Master Schedule Board'!$D$71:$D$2280,0)-1,12)))=TRUE,"",OFFSET('Master Schedule Board'!$D$71,MATCH('Rooms by Teacher'!$A187,'Master Schedule Board'!$D$71:$D$2280,0)-1,12))</f>
        <v>0</v>
      </c>
      <c r="D187" s="610">
        <f ca="1">IF((ISERROR(OFFSET('Master Schedule Board'!G248,MATCH('Rooms by Teacher'!$A187,'Master Schedule Board'!$D$71:$D$2280,0)-1,18)))=TRUE,"",OFFSET('Master Schedule Board'!$D$71,MATCH('Rooms by Teacher'!$A187,'Master Schedule Board'!$D$71:$D$2280,0)-1,18))</f>
        <v>0</v>
      </c>
      <c r="E187" s="610">
        <f ca="1">IF((ISERROR(OFFSET('Master Schedule Board'!H248,MATCH('Rooms by Teacher'!$A187,'Master Schedule Board'!$D$71:$D$2280,0)-1,24)))=TRUE,"",OFFSET('Master Schedule Board'!$D$71,MATCH('Rooms by Teacher'!$A187,'Master Schedule Board'!$D$71:$D$2280,0)-1,24))</f>
        <v>0</v>
      </c>
      <c r="F187" s="610">
        <f ca="1">IF((ISERROR(OFFSET('Master Schedule Board'!I248,MATCH('Rooms by Teacher'!$A187,'Master Schedule Board'!$D$71:$D$2280,0)-1,30)))=TRUE,"",OFFSET('Master Schedule Board'!$D$71,MATCH('Rooms by Teacher'!$A187,'Master Schedule Board'!$D$71:$D$2280,0)-1,30))</f>
        <v>0</v>
      </c>
      <c r="G187" s="610">
        <f ca="1">IF((ISERROR(OFFSET('Master Schedule Board'!J248,MATCH('Rooms by Teacher'!$A187,'Master Schedule Board'!$D$71:$D$2280,0)-1,36)))=TRUE,"",OFFSET('Master Schedule Board'!$D$71,MATCH('Rooms by Teacher'!$A187,'Master Schedule Board'!$D$71:$D$2280,0)-1,36))</f>
        <v>0</v>
      </c>
      <c r="H187" s="610">
        <f ca="1">IF((ISERROR(OFFSET('Master Schedule Board'!L248,MATCH('Rooms by Teacher'!$A187,'Master Schedule Board'!$D$71:$D$2280,0)-1,42)))=TRUE,"",OFFSET('Master Schedule Board'!$D$71,MATCH('Rooms by Teacher'!$A187,'Master Schedule Board'!$D$71:$D$2280,0)-1,42))</f>
        <v>0</v>
      </c>
      <c r="I187" s="610">
        <f ca="1">IF((ISERROR(OFFSET('Master Schedule Board'!M248,MATCH('Rooms by Teacher'!$A187,'Master Schedule Board'!$D$71:$D$2280,0)-1,48)))=TRUE,"",OFFSET('Master Schedule Board'!$D$71,MATCH('Rooms by Teacher'!$A187,'Master Schedule Board'!$D$71:$D$2280,0)-1,48))</f>
        <v>0</v>
      </c>
      <c r="J187" s="611">
        <f ca="1">IF((ISERROR(OFFSET('Master Schedule Board'!N248,MATCH('Rooms by Teacher'!$A187,'Master Schedule Board'!$D$71:$D$2280,0)-1,54)))=TRUE,"",OFFSET('Master Schedule Board'!$D$71,MATCH('Rooms by Teacher'!$A187,'Master Schedule Board'!$D$71:$D$2280,0)-1,54))</f>
        <v>0</v>
      </c>
    </row>
    <row r="188" spans="1:10">
      <c r="A188" s="604"/>
      <c r="B188" s="609">
        <f ca="1">IF((ISERROR(OFFSET('Master Schedule Board'!D249,MATCH('Rooms by Teacher'!$A188,'Master Schedule Board'!$D$71:$D$2280,0)-1,6)))=TRUE,"",OFFSET('Master Schedule Board'!$D$71,MATCH('Rooms by Teacher'!$A188,'Master Schedule Board'!$D$71:$D$2280,0)-1,6))</f>
        <v>0</v>
      </c>
      <c r="C188" s="610">
        <f ca="1">IF((ISERROR(OFFSET('Master Schedule Board'!F249,MATCH('Rooms by Teacher'!$A188,'Master Schedule Board'!$D$71:$D$2280,0)-1,12)))=TRUE,"",OFFSET('Master Schedule Board'!$D$71,MATCH('Rooms by Teacher'!$A188,'Master Schedule Board'!$D$71:$D$2280,0)-1,12))</f>
        <v>0</v>
      </c>
      <c r="D188" s="610">
        <f ca="1">IF((ISERROR(OFFSET('Master Schedule Board'!G249,MATCH('Rooms by Teacher'!$A188,'Master Schedule Board'!$D$71:$D$2280,0)-1,18)))=TRUE,"",OFFSET('Master Schedule Board'!$D$71,MATCH('Rooms by Teacher'!$A188,'Master Schedule Board'!$D$71:$D$2280,0)-1,18))</f>
        <v>0</v>
      </c>
      <c r="E188" s="610">
        <f ca="1">IF((ISERROR(OFFSET('Master Schedule Board'!H249,MATCH('Rooms by Teacher'!$A188,'Master Schedule Board'!$D$71:$D$2280,0)-1,24)))=TRUE,"",OFFSET('Master Schedule Board'!$D$71,MATCH('Rooms by Teacher'!$A188,'Master Schedule Board'!$D$71:$D$2280,0)-1,24))</f>
        <v>0</v>
      </c>
      <c r="F188" s="610">
        <f ca="1">IF((ISERROR(OFFSET('Master Schedule Board'!I249,MATCH('Rooms by Teacher'!$A188,'Master Schedule Board'!$D$71:$D$2280,0)-1,30)))=TRUE,"",OFFSET('Master Schedule Board'!$D$71,MATCH('Rooms by Teacher'!$A188,'Master Schedule Board'!$D$71:$D$2280,0)-1,30))</f>
        <v>0</v>
      </c>
      <c r="G188" s="610">
        <f ca="1">IF((ISERROR(OFFSET('Master Schedule Board'!J249,MATCH('Rooms by Teacher'!$A188,'Master Schedule Board'!$D$71:$D$2280,0)-1,36)))=TRUE,"",OFFSET('Master Schedule Board'!$D$71,MATCH('Rooms by Teacher'!$A188,'Master Schedule Board'!$D$71:$D$2280,0)-1,36))</f>
        <v>0</v>
      </c>
      <c r="H188" s="610">
        <f ca="1">IF((ISERROR(OFFSET('Master Schedule Board'!L249,MATCH('Rooms by Teacher'!$A188,'Master Schedule Board'!$D$71:$D$2280,0)-1,42)))=TRUE,"",OFFSET('Master Schedule Board'!$D$71,MATCH('Rooms by Teacher'!$A188,'Master Schedule Board'!$D$71:$D$2280,0)-1,42))</f>
        <v>0</v>
      </c>
      <c r="I188" s="610">
        <f ca="1">IF((ISERROR(OFFSET('Master Schedule Board'!M249,MATCH('Rooms by Teacher'!$A188,'Master Schedule Board'!$D$71:$D$2280,0)-1,48)))=TRUE,"",OFFSET('Master Schedule Board'!$D$71,MATCH('Rooms by Teacher'!$A188,'Master Schedule Board'!$D$71:$D$2280,0)-1,48))</f>
        <v>0</v>
      </c>
      <c r="J188" s="611">
        <f ca="1">IF((ISERROR(OFFSET('Master Schedule Board'!N249,MATCH('Rooms by Teacher'!$A188,'Master Schedule Board'!$D$71:$D$2280,0)-1,54)))=TRUE,"",OFFSET('Master Schedule Board'!$D$71,MATCH('Rooms by Teacher'!$A188,'Master Schedule Board'!$D$71:$D$2280,0)-1,54))</f>
        <v>0</v>
      </c>
    </row>
    <row r="189" spans="1:10">
      <c r="A189" s="604"/>
      <c r="B189" s="609">
        <f ca="1">IF((ISERROR(OFFSET('Master Schedule Board'!D250,MATCH('Rooms by Teacher'!$A189,'Master Schedule Board'!$D$71:$D$2280,0)-1,6)))=TRUE,"",OFFSET('Master Schedule Board'!$D$71,MATCH('Rooms by Teacher'!$A189,'Master Schedule Board'!$D$71:$D$2280,0)-1,6))</f>
        <v>0</v>
      </c>
      <c r="C189" s="610">
        <f ca="1">IF((ISERROR(OFFSET('Master Schedule Board'!F250,MATCH('Rooms by Teacher'!$A189,'Master Schedule Board'!$D$71:$D$2280,0)-1,12)))=TRUE,"",OFFSET('Master Schedule Board'!$D$71,MATCH('Rooms by Teacher'!$A189,'Master Schedule Board'!$D$71:$D$2280,0)-1,12))</f>
        <v>0</v>
      </c>
      <c r="D189" s="610">
        <f ca="1">IF((ISERROR(OFFSET('Master Schedule Board'!G250,MATCH('Rooms by Teacher'!$A189,'Master Schedule Board'!$D$71:$D$2280,0)-1,18)))=TRUE,"",OFFSET('Master Schedule Board'!$D$71,MATCH('Rooms by Teacher'!$A189,'Master Schedule Board'!$D$71:$D$2280,0)-1,18))</f>
        <v>0</v>
      </c>
      <c r="E189" s="610">
        <f ca="1">IF((ISERROR(OFFSET('Master Schedule Board'!H250,MATCH('Rooms by Teacher'!$A189,'Master Schedule Board'!$D$71:$D$2280,0)-1,24)))=TRUE,"",OFFSET('Master Schedule Board'!$D$71,MATCH('Rooms by Teacher'!$A189,'Master Schedule Board'!$D$71:$D$2280,0)-1,24))</f>
        <v>0</v>
      </c>
      <c r="F189" s="610">
        <f ca="1">IF((ISERROR(OFFSET('Master Schedule Board'!I250,MATCH('Rooms by Teacher'!$A189,'Master Schedule Board'!$D$71:$D$2280,0)-1,30)))=TRUE,"",OFFSET('Master Schedule Board'!$D$71,MATCH('Rooms by Teacher'!$A189,'Master Schedule Board'!$D$71:$D$2280,0)-1,30))</f>
        <v>0</v>
      </c>
      <c r="G189" s="610">
        <f ca="1">IF((ISERROR(OFFSET('Master Schedule Board'!J250,MATCH('Rooms by Teacher'!$A189,'Master Schedule Board'!$D$71:$D$2280,0)-1,36)))=TRUE,"",OFFSET('Master Schedule Board'!$D$71,MATCH('Rooms by Teacher'!$A189,'Master Schedule Board'!$D$71:$D$2280,0)-1,36))</f>
        <v>0</v>
      </c>
      <c r="H189" s="610">
        <f ca="1">IF((ISERROR(OFFSET('Master Schedule Board'!L250,MATCH('Rooms by Teacher'!$A189,'Master Schedule Board'!$D$71:$D$2280,0)-1,42)))=TRUE,"",OFFSET('Master Schedule Board'!$D$71,MATCH('Rooms by Teacher'!$A189,'Master Schedule Board'!$D$71:$D$2280,0)-1,42))</f>
        <v>0</v>
      </c>
      <c r="I189" s="610">
        <f ca="1">IF((ISERROR(OFFSET('Master Schedule Board'!M250,MATCH('Rooms by Teacher'!$A189,'Master Schedule Board'!$D$71:$D$2280,0)-1,48)))=TRUE,"",OFFSET('Master Schedule Board'!$D$71,MATCH('Rooms by Teacher'!$A189,'Master Schedule Board'!$D$71:$D$2280,0)-1,48))</f>
        <v>0</v>
      </c>
      <c r="J189" s="611">
        <f ca="1">IF((ISERROR(OFFSET('Master Schedule Board'!N250,MATCH('Rooms by Teacher'!$A189,'Master Schedule Board'!$D$71:$D$2280,0)-1,54)))=TRUE,"",OFFSET('Master Schedule Board'!$D$71,MATCH('Rooms by Teacher'!$A189,'Master Schedule Board'!$D$71:$D$2280,0)-1,54))</f>
        <v>0</v>
      </c>
    </row>
    <row r="190" spans="1:10">
      <c r="A190" s="604"/>
      <c r="B190" s="609">
        <f ca="1">IF((ISERROR(OFFSET('Master Schedule Board'!D251,MATCH('Rooms by Teacher'!$A190,'Master Schedule Board'!$D$71:$D$2280,0)-1,6)))=TRUE,"",OFFSET('Master Schedule Board'!$D$71,MATCH('Rooms by Teacher'!$A190,'Master Schedule Board'!$D$71:$D$2280,0)-1,6))</f>
        <v>0</v>
      </c>
      <c r="C190" s="610">
        <f ca="1">IF((ISERROR(OFFSET('Master Schedule Board'!F251,MATCH('Rooms by Teacher'!$A190,'Master Schedule Board'!$D$71:$D$2280,0)-1,12)))=TRUE,"",OFFSET('Master Schedule Board'!$D$71,MATCH('Rooms by Teacher'!$A190,'Master Schedule Board'!$D$71:$D$2280,0)-1,12))</f>
        <v>0</v>
      </c>
      <c r="D190" s="610">
        <f ca="1">IF((ISERROR(OFFSET('Master Schedule Board'!G251,MATCH('Rooms by Teacher'!$A190,'Master Schedule Board'!$D$71:$D$2280,0)-1,18)))=TRUE,"",OFFSET('Master Schedule Board'!$D$71,MATCH('Rooms by Teacher'!$A190,'Master Schedule Board'!$D$71:$D$2280,0)-1,18))</f>
        <v>0</v>
      </c>
      <c r="E190" s="610">
        <f ca="1">IF((ISERROR(OFFSET('Master Schedule Board'!H251,MATCH('Rooms by Teacher'!$A190,'Master Schedule Board'!$D$71:$D$2280,0)-1,24)))=TRUE,"",OFFSET('Master Schedule Board'!$D$71,MATCH('Rooms by Teacher'!$A190,'Master Schedule Board'!$D$71:$D$2280,0)-1,24))</f>
        <v>0</v>
      </c>
      <c r="F190" s="610">
        <f ca="1">IF((ISERROR(OFFSET('Master Schedule Board'!I251,MATCH('Rooms by Teacher'!$A190,'Master Schedule Board'!$D$71:$D$2280,0)-1,30)))=TRUE,"",OFFSET('Master Schedule Board'!$D$71,MATCH('Rooms by Teacher'!$A190,'Master Schedule Board'!$D$71:$D$2280,0)-1,30))</f>
        <v>0</v>
      </c>
      <c r="G190" s="610">
        <f ca="1">IF((ISERROR(OFFSET('Master Schedule Board'!J251,MATCH('Rooms by Teacher'!$A190,'Master Schedule Board'!$D$71:$D$2280,0)-1,36)))=TRUE,"",OFFSET('Master Schedule Board'!$D$71,MATCH('Rooms by Teacher'!$A190,'Master Schedule Board'!$D$71:$D$2280,0)-1,36))</f>
        <v>0</v>
      </c>
      <c r="H190" s="610">
        <f ca="1">IF((ISERROR(OFFSET('Master Schedule Board'!L251,MATCH('Rooms by Teacher'!$A190,'Master Schedule Board'!$D$71:$D$2280,0)-1,42)))=TRUE,"",OFFSET('Master Schedule Board'!$D$71,MATCH('Rooms by Teacher'!$A190,'Master Schedule Board'!$D$71:$D$2280,0)-1,42))</f>
        <v>0</v>
      </c>
      <c r="I190" s="610">
        <f ca="1">IF((ISERROR(OFFSET('Master Schedule Board'!M251,MATCH('Rooms by Teacher'!$A190,'Master Schedule Board'!$D$71:$D$2280,0)-1,48)))=TRUE,"",OFFSET('Master Schedule Board'!$D$71,MATCH('Rooms by Teacher'!$A190,'Master Schedule Board'!$D$71:$D$2280,0)-1,48))</f>
        <v>0</v>
      </c>
      <c r="J190" s="611">
        <f ca="1">IF((ISERROR(OFFSET('Master Schedule Board'!N251,MATCH('Rooms by Teacher'!$A190,'Master Schedule Board'!$D$71:$D$2280,0)-1,54)))=TRUE,"",OFFSET('Master Schedule Board'!$D$71,MATCH('Rooms by Teacher'!$A190,'Master Schedule Board'!$D$71:$D$2280,0)-1,54))</f>
        <v>0</v>
      </c>
    </row>
    <row r="191" spans="1:10">
      <c r="A191" s="604"/>
      <c r="B191" s="609">
        <f ca="1">IF((ISERROR(OFFSET('Master Schedule Board'!D252,MATCH('Rooms by Teacher'!$A191,'Master Schedule Board'!$D$71:$D$2280,0)-1,6)))=TRUE,"",OFFSET('Master Schedule Board'!$D$71,MATCH('Rooms by Teacher'!$A191,'Master Schedule Board'!$D$71:$D$2280,0)-1,6))</f>
        <v>0</v>
      </c>
      <c r="C191" s="610">
        <f ca="1">IF((ISERROR(OFFSET('Master Schedule Board'!F252,MATCH('Rooms by Teacher'!$A191,'Master Schedule Board'!$D$71:$D$2280,0)-1,12)))=TRUE,"",OFFSET('Master Schedule Board'!$D$71,MATCH('Rooms by Teacher'!$A191,'Master Schedule Board'!$D$71:$D$2280,0)-1,12))</f>
        <v>0</v>
      </c>
      <c r="D191" s="610">
        <f ca="1">IF((ISERROR(OFFSET('Master Schedule Board'!G252,MATCH('Rooms by Teacher'!$A191,'Master Schedule Board'!$D$71:$D$2280,0)-1,18)))=TRUE,"",OFFSET('Master Schedule Board'!$D$71,MATCH('Rooms by Teacher'!$A191,'Master Schedule Board'!$D$71:$D$2280,0)-1,18))</f>
        <v>0</v>
      </c>
      <c r="E191" s="610">
        <f ca="1">IF((ISERROR(OFFSET('Master Schedule Board'!H252,MATCH('Rooms by Teacher'!$A191,'Master Schedule Board'!$D$71:$D$2280,0)-1,24)))=TRUE,"",OFFSET('Master Schedule Board'!$D$71,MATCH('Rooms by Teacher'!$A191,'Master Schedule Board'!$D$71:$D$2280,0)-1,24))</f>
        <v>0</v>
      </c>
      <c r="F191" s="610">
        <f ca="1">IF((ISERROR(OFFSET('Master Schedule Board'!I252,MATCH('Rooms by Teacher'!$A191,'Master Schedule Board'!$D$71:$D$2280,0)-1,30)))=TRUE,"",OFFSET('Master Schedule Board'!$D$71,MATCH('Rooms by Teacher'!$A191,'Master Schedule Board'!$D$71:$D$2280,0)-1,30))</f>
        <v>0</v>
      </c>
      <c r="G191" s="610">
        <f ca="1">IF((ISERROR(OFFSET('Master Schedule Board'!J252,MATCH('Rooms by Teacher'!$A191,'Master Schedule Board'!$D$71:$D$2280,0)-1,36)))=TRUE,"",OFFSET('Master Schedule Board'!$D$71,MATCH('Rooms by Teacher'!$A191,'Master Schedule Board'!$D$71:$D$2280,0)-1,36))</f>
        <v>0</v>
      </c>
      <c r="H191" s="610">
        <f ca="1">IF((ISERROR(OFFSET('Master Schedule Board'!L252,MATCH('Rooms by Teacher'!$A191,'Master Schedule Board'!$D$71:$D$2280,0)-1,42)))=TRUE,"",OFFSET('Master Schedule Board'!$D$71,MATCH('Rooms by Teacher'!$A191,'Master Schedule Board'!$D$71:$D$2280,0)-1,42))</f>
        <v>0</v>
      </c>
      <c r="I191" s="610">
        <f ca="1">IF((ISERROR(OFFSET('Master Schedule Board'!M252,MATCH('Rooms by Teacher'!$A191,'Master Schedule Board'!$D$71:$D$2280,0)-1,48)))=TRUE,"",OFFSET('Master Schedule Board'!$D$71,MATCH('Rooms by Teacher'!$A191,'Master Schedule Board'!$D$71:$D$2280,0)-1,48))</f>
        <v>0</v>
      </c>
      <c r="J191" s="611">
        <f ca="1">IF((ISERROR(OFFSET('Master Schedule Board'!N252,MATCH('Rooms by Teacher'!$A191,'Master Schedule Board'!$D$71:$D$2280,0)-1,54)))=TRUE,"",OFFSET('Master Schedule Board'!$D$71,MATCH('Rooms by Teacher'!$A191,'Master Schedule Board'!$D$71:$D$2280,0)-1,54))</f>
        <v>0</v>
      </c>
    </row>
    <row r="192" spans="1:10">
      <c r="A192" s="604"/>
      <c r="B192" s="609">
        <f ca="1">IF((ISERROR(OFFSET('Master Schedule Board'!D253,MATCH('Rooms by Teacher'!$A192,'Master Schedule Board'!$D$71:$D$2280,0)-1,6)))=TRUE,"",OFFSET('Master Schedule Board'!$D$71,MATCH('Rooms by Teacher'!$A192,'Master Schedule Board'!$D$71:$D$2280,0)-1,6))</f>
        <v>0</v>
      </c>
      <c r="C192" s="610">
        <f ca="1">IF((ISERROR(OFFSET('Master Schedule Board'!F253,MATCH('Rooms by Teacher'!$A192,'Master Schedule Board'!$D$71:$D$2280,0)-1,12)))=TRUE,"",OFFSET('Master Schedule Board'!$D$71,MATCH('Rooms by Teacher'!$A192,'Master Schedule Board'!$D$71:$D$2280,0)-1,12))</f>
        <v>0</v>
      </c>
      <c r="D192" s="610">
        <f ca="1">IF((ISERROR(OFFSET('Master Schedule Board'!G253,MATCH('Rooms by Teacher'!$A192,'Master Schedule Board'!$D$71:$D$2280,0)-1,18)))=TRUE,"",OFFSET('Master Schedule Board'!$D$71,MATCH('Rooms by Teacher'!$A192,'Master Schedule Board'!$D$71:$D$2280,0)-1,18))</f>
        <v>0</v>
      </c>
      <c r="E192" s="610">
        <f ca="1">IF((ISERROR(OFFSET('Master Schedule Board'!H253,MATCH('Rooms by Teacher'!$A192,'Master Schedule Board'!$D$71:$D$2280,0)-1,24)))=TRUE,"",OFFSET('Master Schedule Board'!$D$71,MATCH('Rooms by Teacher'!$A192,'Master Schedule Board'!$D$71:$D$2280,0)-1,24))</f>
        <v>0</v>
      </c>
      <c r="F192" s="610">
        <f ca="1">IF((ISERROR(OFFSET('Master Schedule Board'!I253,MATCH('Rooms by Teacher'!$A192,'Master Schedule Board'!$D$71:$D$2280,0)-1,30)))=TRUE,"",OFFSET('Master Schedule Board'!$D$71,MATCH('Rooms by Teacher'!$A192,'Master Schedule Board'!$D$71:$D$2280,0)-1,30))</f>
        <v>0</v>
      </c>
      <c r="G192" s="610">
        <f ca="1">IF((ISERROR(OFFSET('Master Schedule Board'!J253,MATCH('Rooms by Teacher'!$A192,'Master Schedule Board'!$D$71:$D$2280,0)-1,36)))=TRUE,"",OFFSET('Master Schedule Board'!$D$71,MATCH('Rooms by Teacher'!$A192,'Master Schedule Board'!$D$71:$D$2280,0)-1,36))</f>
        <v>0</v>
      </c>
      <c r="H192" s="610">
        <f ca="1">IF((ISERROR(OFFSET('Master Schedule Board'!L253,MATCH('Rooms by Teacher'!$A192,'Master Schedule Board'!$D$71:$D$2280,0)-1,42)))=TRUE,"",OFFSET('Master Schedule Board'!$D$71,MATCH('Rooms by Teacher'!$A192,'Master Schedule Board'!$D$71:$D$2280,0)-1,42))</f>
        <v>0</v>
      </c>
      <c r="I192" s="610">
        <f ca="1">IF((ISERROR(OFFSET('Master Schedule Board'!M253,MATCH('Rooms by Teacher'!$A192,'Master Schedule Board'!$D$71:$D$2280,0)-1,48)))=TRUE,"",OFFSET('Master Schedule Board'!$D$71,MATCH('Rooms by Teacher'!$A192,'Master Schedule Board'!$D$71:$D$2280,0)-1,48))</f>
        <v>0</v>
      </c>
      <c r="J192" s="611">
        <f ca="1">IF((ISERROR(OFFSET('Master Schedule Board'!N253,MATCH('Rooms by Teacher'!$A192,'Master Schedule Board'!$D$71:$D$2280,0)-1,54)))=TRUE,"",OFFSET('Master Schedule Board'!$D$71,MATCH('Rooms by Teacher'!$A192,'Master Schedule Board'!$D$71:$D$2280,0)-1,54))</f>
        <v>0</v>
      </c>
    </row>
    <row r="193" spans="1:10">
      <c r="A193" s="604"/>
      <c r="B193" s="609">
        <f ca="1">IF((ISERROR(OFFSET('Master Schedule Board'!D254,MATCH('Rooms by Teacher'!$A193,'Master Schedule Board'!$D$71:$D$2280,0)-1,6)))=TRUE,"",OFFSET('Master Schedule Board'!$D$71,MATCH('Rooms by Teacher'!$A193,'Master Schedule Board'!$D$71:$D$2280,0)-1,6))</f>
        <v>0</v>
      </c>
      <c r="C193" s="610">
        <f ca="1">IF((ISERROR(OFFSET('Master Schedule Board'!F254,MATCH('Rooms by Teacher'!$A193,'Master Schedule Board'!$D$71:$D$2280,0)-1,12)))=TRUE,"",OFFSET('Master Schedule Board'!$D$71,MATCH('Rooms by Teacher'!$A193,'Master Schedule Board'!$D$71:$D$2280,0)-1,12))</f>
        <v>0</v>
      </c>
      <c r="D193" s="610">
        <f ca="1">IF((ISERROR(OFFSET('Master Schedule Board'!G254,MATCH('Rooms by Teacher'!$A193,'Master Schedule Board'!$D$71:$D$2280,0)-1,18)))=TRUE,"",OFFSET('Master Schedule Board'!$D$71,MATCH('Rooms by Teacher'!$A193,'Master Schedule Board'!$D$71:$D$2280,0)-1,18))</f>
        <v>0</v>
      </c>
      <c r="E193" s="610">
        <f ca="1">IF((ISERROR(OFFSET('Master Schedule Board'!H254,MATCH('Rooms by Teacher'!$A193,'Master Schedule Board'!$D$71:$D$2280,0)-1,24)))=TRUE,"",OFFSET('Master Schedule Board'!$D$71,MATCH('Rooms by Teacher'!$A193,'Master Schedule Board'!$D$71:$D$2280,0)-1,24))</f>
        <v>0</v>
      </c>
      <c r="F193" s="610">
        <f ca="1">IF((ISERROR(OFFSET('Master Schedule Board'!I254,MATCH('Rooms by Teacher'!$A193,'Master Schedule Board'!$D$71:$D$2280,0)-1,30)))=TRUE,"",OFFSET('Master Schedule Board'!$D$71,MATCH('Rooms by Teacher'!$A193,'Master Schedule Board'!$D$71:$D$2280,0)-1,30))</f>
        <v>0</v>
      </c>
      <c r="G193" s="610">
        <f ca="1">IF((ISERROR(OFFSET('Master Schedule Board'!J254,MATCH('Rooms by Teacher'!$A193,'Master Schedule Board'!$D$71:$D$2280,0)-1,36)))=TRUE,"",OFFSET('Master Schedule Board'!$D$71,MATCH('Rooms by Teacher'!$A193,'Master Schedule Board'!$D$71:$D$2280,0)-1,36))</f>
        <v>0</v>
      </c>
      <c r="H193" s="610">
        <f ca="1">IF((ISERROR(OFFSET('Master Schedule Board'!L254,MATCH('Rooms by Teacher'!$A193,'Master Schedule Board'!$D$71:$D$2280,0)-1,42)))=TRUE,"",OFFSET('Master Schedule Board'!$D$71,MATCH('Rooms by Teacher'!$A193,'Master Schedule Board'!$D$71:$D$2280,0)-1,42))</f>
        <v>0</v>
      </c>
      <c r="I193" s="610">
        <f ca="1">IF((ISERROR(OFFSET('Master Schedule Board'!M254,MATCH('Rooms by Teacher'!$A193,'Master Schedule Board'!$D$71:$D$2280,0)-1,48)))=TRUE,"",OFFSET('Master Schedule Board'!$D$71,MATCH('Rooms by Teacher'!$A193,'Master Schedule Board'!$D$71:$D$2280,0)-1,48))</f>
        <v>0</v>
      </c>
      <c r="J193" s="611">
        <f ca="1">IF((ISERROR(OFFSET('Master Schedule Board'!N254,MATCH('Rooms by Teacher'!$A193,'Master Schedule Board'!$D$71:$D$2280,0)-1,54)))=TRUE,"",OFFSET('Master Schedule Board'!$D$71,MATCH('Rooms by Teacher'!$A193,'Master Schedule Board'!$D$71:$D$2280,0)-1,54))</f>
        <v>0</v>
      </c>
    </row>
    <row r="194" spans="1:10">
      <c r="A194" s="604"/>
      <c r="B194" s="609">
        <f ca="1">IF((ISERROR(OFFSET('Master Schedule Board'!D255,MATCH('Rooms by Teacher'!$A194,'Master Schedule Board'!$D$71:$D$2280,0)-1,6)))=TRUE,"",OFFSET('Master Schedule Board'!$D$71,MATCH('Rooms by Teacher'!$A194,'Master Schedule Board'!$D$71:$D$2280,0)-1,6))</f>
        <v>0</v>
      </c>
      <c r="C194" s="610">
        <f ca="1">IF((ISERROR(OFFSET('Master Schedule Board'!F255,MATCH('Rooms by Teacher'!$A194,'Master Schedule Board'!$D$71:$D$2280,0)-1,12)))=TRUE,"",OFFSET('Master Schedule Board'!$D$71,MATCH('Rooms by Teacher'!$A194,'Master Schedule Board'!$D$71:$D$2280,0)-1,12))</f>
        <v>0</v>
      </c>
      <c r="D194" s="610">
        <f ca="1">IF((ISERROR(OFFSET('Master Schedule Board'!G255,MATCH('Rooms by Teacher'!$A194,'Master Schedule Board'!$D$71:$D$2280,0)-1,18)))=TRUE,"",OFFSET('Master Schedule Board'!$D$71,MATCH('Rooms by Teacher'!$A194,'Master Schedule Board'!$D$71:$D$2280,0)-1,18))</f>
        <v>0</v>
      </c>
      <c r="E194" s="610">
        <f ca="1">IF((ISERROR(OFFSET('Master Schedule Board'!H255,MATCH('Rooms by Teacher'!$A194,'Master Schedule Board'!$D$71:$D$2280,0)-1,24)))=TRUE,"",OFFSET('Master Schedule Board'!$D$71,MATCH('Rooms by Teacher'!$A194,'Master Schedule Board'!$D$71:$D$2280,0)-1,24))</f>
        <v>0</v>
      </c>
      <c r="F194" s="610">
        <f ca="1">IF((ISERROR(OFFSET('Master Schedule Board'!I255,MATCH('Rooms by Teacher'!$A194,'Master Schedule Board'!$D$71:$D$2280,0)-1,30)))=TRUE,"",OFFSET('Master Schedule Board'!$D$71,MATCH('Rooms by Teacher'!$A194,'Master Schedule Board'!$D$71:$D$2280,0)-1,30))</f>
        <v>0</v>
      </c>
      <c r="G194" s="610">
        <f ca="1">IF((ISERROR(OFFSET('Master Schedule Board'!J255,MATCH('Rooms by Teacher'!$A194,'Master Schedule Board'!$D$71:$D$2280,0)-1,36)))=TRUE,"",OFFSET('Master Schedule Board'!$D$71,MATCH('Rooms by Teacher'!$A194,'Master Schedule Board'!$D$71:$D$2280,0)-1,36))</f>
        <v>0</v>
      </c>
      <c r="H194" s="610">
        <f ca="1">IF((ISERROR(OFFSET('Master Schedule Board'!L255,MATCH('Rooms by Teacher'!$A194,'Master Schedule Board'!$D$71:$D$2280,0)-1,42)))=TRUE,"",OFFSET('Master Schedule Board'!$D$71,MATCH('Rooms by Teacher'!$A194,'Master Schedule Board'!$D$71:$D$2280,0)-1,42))</f>
        <v>0</v>
      </c>
      <c r="I194" s="610">
        <f ca="1">IF((ISERROR(OFFSET('Master Schedule Board'!M255,MATCH('Rooms by Teacher'!$A194,'Master Schedule Board'!$D$71:$D$2280,0)-1,48)))=TRUE,"",OFFSET('Master Schedule Board'!$D$71,MATCH('Rooms by Teacher'!$A194,'Master Schedule Board'!$D$71:$D$2280,0)-1,48))</f>
        <v>0</v>
      </c>
      <c r="J194" s="611">
        <f ca="1">IF((ISERROR(OFFSET('Master Schedule Board'!N255,MATCH('Rooms by Teacher'!$A194,'Master Schedule Board'!$D$71:$D$2280,0)-1,54)))=TRUE,"",OFFSET('Master Schedule Board'!$D$71,MATCH('Rooms by Teacher'!$A194,'Master Schedule Board'!$D$71:$D$2280,0)-1,54))</f>
        <v>0</v>
      </c>
    </row>
    <row r="195" spans="1:10">
      <c r="A195" s="604"/>
      <c r="B195" s="609">
        <f ca="1">IF((ISERROR(OFFSET('Master Schedule Board'!D256,MATCH('Rooms by Teacher'!$A195,'Master Schedule Board'!$D$71:$D$2280,0)-1,6)))=TRUE,"",OFFSET('Master Schedule Board'!$D$71,MATCH('Rooms by Teacher'!$A195,'Master Schedule Board'!$D$71:$D$2280,0)-1,6))</f>
        <v>0</v>
      </c>
      <c r="C195" s="610">
        <f ca="1">IF((ISERROR(OFFSET('Master Schedule Board'!F256,MATCH('Rooms by Teacher'!$A195,'Master Schedule Board'!$D$71:$D$2280,0)-1,12)))=TRUE,"",OFFSET('Master Schedule Board'!$D$71,MATCH('Rooms by Teacher'!$A195,'Master Schedule Board'!$D$71:$D$2280,0)-1,12))</f>
        <v>0</v>
      </c>
      <c r="D195" s="610">
        <f ca="1">IF((ISERROR(OFFSET('Master Schedule Board'!G256,MATCH('Rooms by Teacher'!$A195,'Master Schedule Board'!$D$71:$D$2280,0)-1,18)))=TRUE,"",OFFSET('Master Schedule Board'!$D$71,MATCH('Rooms by Teacher'!$A195,'Master Schedule Board'!$D$71:$D$2280,0)-1,18))</f>
        <v>0</v>
      </c>
      <c r="E195" s="610">
        <f ca="1">IF((ISERROR(OFFSET('Master Schedule Board'!H256,MATCH('Rooms by Teacher'!$A195,'Master Schedule Board'!$D$71:$D$2280,0)-1,24)))=TRUE,"",OFFSET('Master Schedule Board'!$D$71,MATCH('Rooms by Teacher'!$A195,'Master Schedule Board'!$D$71:$D$2280,0)-1,24))</f>
        <v>0</v>
      </c>
      <c r="F195" s="610">
        <f ca="1">IF((ISERROR(OFFSET('Master Schedule Board'!I256,MATCH('Rooms by Teacher'!$A195,'Master Schedule Board'!$D$71:$D$2280,0)-1,30)))=TRUE,"",OFFSET('Master Schedule Board'!$D$71,MATCH('Rooms by Teacher'!$A195,'Master Schedule Board'!$D$71:$D$2280,0)-1,30))</f>
        <v>0</v>
      </c>
      <c r="G195" s="610">
        <f ca="1">IF((ISERROR(OFFSET('Master Schedule Board'!J256,MATCH('Rooms by Teacher'!$A195,'Master Schedule Board'!$D$71:$D$2280,0)-1,36)))=TRUE,"",OFFSET('Master Schedule Board'!$D$71,MATCH('Rooms by Teacher'!$A195,'Master Schedule Board'!$D$71:$D$2280,0)-1,36))</f>
        <v>0</v>
      </c>
      <c r="H195" s="610">
        <f ca="1">IF((ISERROR(OFFSET('Master Schedule Board'!L256,MATCH('Rooms by Teacher'!$A195,'Master Schedule Board'!$D$71:$D$2280,0)-1,42)))=TRUE,"",OFFSET('Master Schedule Board'!$D$71,MATCH('Rooms by Teacher'!$A195,'Master Schedule Board'!$D$71:$D$2280,0)-1,42))</f>
        <v>0</v>
      </c>
      <c r="I195" s="610">
        <f ca="1">IF((ISERROR(OFFSET('Master Schedule Board'!M256,MATCH('Rooms by Teacher'!$A195,'Master Schedule Board'!$D$71:$D$2280,0)-1,48)))=TRUE,"",OFFSET('Master Schedule Board'!$D$71,MATCH('Rooms by Teacher'!$A195,'Master Schedule Board'!$D$71:$D$2280,0)-1,48))</f>
        <v>0</v>
      </c>
      <c r="J195" s="611">
        <f ca="1">IF((ISERROR(OFFSET('Master Schedule Board'!N256,MATCH('Rooms by Teacher'!$A195,'Master Schedule Board'!$D$71:$D$2280,0)-1,54)))=TRUE,"",OFFSET('Master Schedule Board'!$D$71,MATCH('Rooms by Teacher'!$A195,'Master Schedule Board'!$D$71:$D$2280,0)-1,54))</f>
        <v>0</v>
      </c>
    </row>
    <row r="196" spans="1:10">
      <c r="A196" s="604"/>
      <c r="B196" s="609">
        <f ca="1">IF((ISERROR(OFFSET('Master Schedule Board'!D257,MATCH('Rooms by Teacher'!$A196,'Master Schedule Board'!$D$71:$D$2280,0)-1,6)))=TRUE,"",OFFSET('Master Schedule Board'!$D$71,MATCH('Rooms by Teacher'!$A196,'Master Schedule Board'!$D$71:$D$2280,0)-1,6))</f>
        <v>0</v>
      </c>
      <c r="C196" s="610">
        <f ca="1">IF((ISERROR(OFFSET('Master Schedule Board'!F257,MATCH('Rooms by Teacher'!$A196,'Master Schedule Board'!$D$71:$D$2280,0)-1,12)))=TRUE,"",OFFSET('Master Schedule Board'!$D$71,MATCH('Rooms by Teacher'!$A196,'Master Schedule Board'!$D$71:$D$2280,0)-1,12))</f>
        <v>0</v>
      </c>
      <c r="D196" s="610">
        <f ca="1">IF((ISERROR(OFFSET('Master Schedule Board'!G257,MATCH('Rooms by Teacher'!$A196,'Master Schedule Board'!$D$71:$D$2280,0)-1,18)))=TRUE,"",OFFSET('Master Schedule Board'!$D$71,MATCH('Rooms by Teacher'!$A196,'Master Schedule Board'!$D$71:$D$2280,0)-1,18))</f>
        <v>0</v>
      </c>
      <c r="E196" s="610">
        <f ca="1">IF((ISERROR(OFFSET('Master Schedule Board'!H257,MATCH('Rooms by Teacher'!$A196,'Master Schedule Board'!$D$71:$D$2280,0)-1,24)))=TRUE,"",OFFSET('Master Schedule Board'!$D$71,MATCH('Rooms by Teacher'!$A196,'Master Schedule Board'!$D$71:$D$2280,0)-1,24))</f>
        <v>0</v>
      </c>
      <c r="F196" s="610">
        <f ca="1">IF((ISERROR(OFFSET('Master Schedule Board'!I257,MATCH('Rooms by Teacher'!$A196,'Master Schedule Board'!$D$71:$D$2280,0)-1,30)))=TRUE,"",OFFSET('Master Schedule Board'!$D$71,MATCH('Rooms by Teacher'!$A196,'Master Schedule Board'!$D$71:$D$2280,0)-1,30))</f>
        <v>0</v>
      </c>
      <c r="G196" s="610">
        <f ca="1">IF((ISERROR(OFFSET('Master Schedule Board'!J257,MATCH('Rooms by Teacher'!$A196,'Master Schedule Board'!$D$71:$D$2280,0)-1,36)))=TRUE,"",OFFSET('Master Schedule Board'!$D$71,MATCH('Rooms by Teacher'!$A196,'Master Schedule Board'!$D$71:$D$2280,0)-1,36))</f>
        <v>0</v>
      </c>
      <c r="H196" s="610">
        <f ca="1">IF((ISERROR(OFFSET('Master Schedule Board'!L257,MATCH('Rooms by Teacher'!$A196,'Master Schedule Board'!$D$71:$D$2280,0)-1,42)))=TRUE,"",OFFSET('Master Schedule Board'!$D$71,MATCH('Rooms by Teacher'!$A196,'Master Schedule Board'!$D$71:$D$2280,0)-1,42))</f>
        <v>0</v>
      </c>
      <c r="I196" s="610">
        <f ca="1">IF((ISERROR(OFFSET('Master Schedule Board'!M257,MATCH('Rooms by Teacher'!$A196,'Master Schedule Board'!$D$71:$D$2280,0)-1,48)))=TRUE,"",OFFSET('Master Schedule Board'!$D$71,MATCH('Rooms by Teacher'!$A196,'Master Schedule Board'!$D$71:$D$2280,0)-1,48))</f>
        <v>0</v>
      </c>
      <c r="J196" s="611">
        <f ca="1">IF((ISERROR(OFFSET('Master Schedule Board'!N257,MATCH('Rooms by Teacher'!$A196,'Master Schedule Board'!$D$71:$D$2280,0)-1,54)))=TRUE,"",OFFSET('Master Schedule Board'!$D$71,MATCH('Rooms by Teacher'!$A196,'Master Schedule Board'!$D$71:$D$2280,0)-1,54))</f>
        <v>0</v>
      </c>
    </row>
    <row r="197" spans="1:10">
      <c r="A197" s="604"/>
      <c r="B197" s="609">
        <f ca="1">IF((ISERROR(OFFSET('Master Schedule Board'!D258,MATCH('Rooms by Teacher'!$A197,'Master Schedule Board'!$D$71:$D$2280,0)-1,6)))=TRUE,"",OFFSET('Master Schedule Board'!$D$71,MATCH('Rooms by Teacher'!$A197,'Master Schedule Board'!$D$71:$D$2280,0)-1,6))</f>
        <v>0</v>
      </c>
      <c r="C197" s="610">
        <f ca="1">IF((ISERROR(OFFSET('Master Schedule Board'!F258,MATCH('Rooms by Teacher'!$A197,'Master Schedule Board'!$D$71:$D$2280,0)-1,12)))=TRUE,"",OFFSET('Master Schedule Board'!$D$71,MATCH('Rooms by Teacher'!$A197,'Master Schedule Board'!$D$71:$D$2280,0)-1,12))</f>
        <v>0</v>
      </c>
      <c r="D197" s="610">
        <f ca="1">IF((ISERROR(OFFSET('Master Schedule Board'!G258,MATCH('Rooms by Teacher'!$A197,'Master Schedule Board'!$D$71:$D$2280,0)-1,18)))=TRUE,"",OFFSET('Master Schedule Board'!$D$71,MATCH('Rooms by Teacher'!$A197,'Master Schedule Board'!$D$71:$D$2280,0)-1,18))</f>
        <v>0</v>
      </c>
      <c r="E197" s="610">
        <f ca="1">IF((ISERROR(OFFSET('Master Schedule Board'!H258,MATCH('Rooms by Teacher'!$A197,'Master Schedule Board'!$D$71:$D$2280,0)-1,24)))=TRUE,"",OFFSET('Master Schedule Board'!$D$71,MATCH('Rooms by Teacher'!$A197,'Master Schedule Board'!$D$71:$D$2280,0)-1,24))</f>
        <v>0</v>
      </c>
      <c r="F197" s="610">
        <f ca="1">IF((ISERROR(OFFSET('Master Schedule Board'!I258,MATCH('Rooms by Teacher'!$A197,'Master Schedule Board'!$D$71:$D$2280,0)-1,30)))=TRUE,"",OFFSET('Master Schedule Board'!$D$71,MATCH('Rooms by Teacher'!$A197,'Master Schedule Board'!$D$71:$D$2280,0)-1,30))</f>
        <v>0</v>
      </c>
      <c r="G197" s="610">
        <f ca="1">IF((ISERROR(OFFSET('Master Schedule Board'!J258,MATCH('Rooms by Teacher'!$A197,'Master Schedule Board'!$D$71:$D$2280,0)-1,36)))=TRUE,"",OFFSET('Master Schedule Board'!$D$71,MATCH('Rooms by Teacher'!$A197,'Master Schedule Board'!$D$71:$D$2280,0)-1,36))</f>
        <v>0</v>
      </c>
      <c r="H197" s="610">
        <f ca="1">IF((ISERROR(OFFSET('Master Schedule Board'!L258,MATCH('Rooms by Teacher'!$A197,'Master Schedule Board'!$D$71:$D$2280,0)-1,42)))=TRUE,"",OFFSET('Master Schedule Board'!$D$71,MATCH('Rooms by Teacher'!$A197,'Master Schedule Board'!$D$71:$D$2280,0)-1,42))</f>
        <v>0</v>
      </c>
      <c r="I197" s="610">
        <f ca="1">IF((ISERROR(OFFSET('Master Schedule Board'!M258,MATCH('Rooms by Teacher'!$A197,'Master Schedule Board'!$D$71:$D$2280,0)-1,48)))=TRUE,"",OFFSET('Master Schedule Board'!$D$71,MATCH('Rooms by Teacher'!$A197,'Master Schedule Board'!$D$71:$D$2280,0)-1,48))</f>
        <v>0</v>
      </c>
      <c r="J197" s="611">
        <f ca="1">IF((ISERROR(OFFSET('Master Schedule Board'!N258,MATCH('Rooms by Teacher'!$A197,'Master Schedule Board'!$D$71:$D$2280,0)-1,54)))=TRUE,"",OFFSET('Master Schedule Board'!$D$71,MATCH('Rooms by Teacher'!$A197,'Master Schedule Board'!$D$71:$D$2280,0)-1,54))</f>
        <v>0</v>
      </c>
    </row>
    <row r="198" spans="1:10">
      <c r="A198" s="604"/>
      <c r="B198" s="609">
        <f ca="1">IF((ISERROR(OFFSET('Master Schedule Board'!D259,MATCH('Rooms by Teacher'!$A198,'Master Schedule Board'!$D$71:$D$2280,0)-1,6)))=TRUE,"",OFFSET('Master Schedule Board'!$D$71,MATCH('Rooms by Teacher'!$A198,'Master Schedule Board'!$D$71:$D$2280,0)-1,6))</f>
        <v>0</v>
      </c>
      <c r="C198" s="610">
        <f ca="1">IF((ISERROR(OFFSET('Master Schedule Board'!F259,MATCH('Rooms by Teacher'!$A198,'Master Schedule Board'!$D$71:$D$2280,0)-1,12)))=TRUE,"",OFFSET('Master Schedule Board'!$D$71,MATCH('Rooms by Teacher'!$A198,'Master Schedule Board'!$D$71:$D$2280,0)-1,12))</f>
        <v>0</v>
      </c>
      <c r="D198" s="610">
        <f ca="1">IF((ISERROR(OFFSET('Master Schedule Board'!G259,MATCH('Rooms by Teacher'!$A198,'Master Schedule Board'!$D$71:$D$2280,0)-1,18)))=TRUE,"",OFFSET('Master Schedule Board'!$D$71,MATCH('Rooms by Teacher'!$A198,'Master Schedule Board'!$D$71:$D$2280,0)-1,18))</f>
        <v>0</v>
      </c>
      <c r="E198" s="610">
        <f ca="1">IF((ISERROR(OFFSET('Master Schedule Board'!H259,MATCH('Rooms by Teacher'!$A198,'Master Schedule Board'!$D$71:$D$2280,0)-1,24)))=TRUE,"",OFFSET('Master Schedule Board'!$D$71,MATCH('Rooms by Teacher'!$A198,'Master Schedule Board'!$D$71:$D$2280,0)-1,24))</f>
        <v>0</v>
      </c>
      <c r="F198" s="610">
        <f ca="1">IF((ISERROR(OFFSET('Master Schedule Board'!I259,MATCH('Rooms by Teacher'!$A198,'Master Schedule Board'!$D$71:$D$2280,0)-1,30)))=TRUE,"",OFFSET('Master Schedule Board'!$D$71,MATCH('Rooms by Teacher'!$A198,'Master Schedule Board'!$D$71:$D$2280,0)-1,30))</f>
        <v>0</v>
      </c>
      <c r="G198" s="610">
        <f ca="1">IF((ISERROR(OFFSET('Master Schedule Board'!J259,MATCH('Rooms by Teacher'!$A198,'Master Schedule Board'!$D$71:$D$2280,0)-1,36)))=TRUE,"",OFFSET('Master Schedule Board'!$D$71,MATCH('Rooms by Teacher'!$A198,'Master Schedule Board'!$D$71:$D$2280,0)-1,36))</f>
        <v>0</v>
      </c>
      <c r="H198" s="610">
        <f ca="1">IF((ISERROR(OFFSET('Master Schedule Board'!L259,MATCH('Rooms by Teacher'!$A198,'Master Schedule Board'!$D$71:$D$2280,0)-1,42)))=TRUE,"",OFFSET('Master Schedule Board'!$D$71,MATCH('Rooms by Teacher'!$A198,'Master Schedule Board'!$D$71:$D$2280,0)-1,42))</f>
        <v>0</v>
      </c>
      <c r="I198" s="610">
        <f ca="1">IF((ISERROR(OFFSET('Master Schedule Board'!M259,MATCH('Rooms by Teacher'!$A198,'Master Schedule Board'!$D$71:$D$2280,0)-1,48)))=TRUE,"",OFFSET('Master Schedule Board'!$D$71,MATCH('Rooms by Teacher'!$A198,'Master Schedule Board'!$D$71:$D$2280,0)-1,48))</f>
        <v>0</v>
      </c>
      <c r="J198" s="611">
        <f ca="1">IF((ISERROR(OFFSET('Master Schedule Board'!N259,MATCH('Rooms by Teacher'!$A198,'Master Schedule Board'!$D$71:$D$2280,0)-1,54)))=TRUE,"",OFFSET('Master Schedule Board'!$D$71,MATCH('Rooms by Teacher'!$A198,'Master Schedule Board'!$D$71:$D$2280,0)-1,54))</f>
        <v>0</v>
      </c>
    </row>
    <row r="199" spans="1:10">
      <c r="A199" s="604"/>
      <c r="B199" s="609">
        <f ca="1">IF((ISERROR(OFFSET('Master Schedule Board'!D260,MATCH('Rooms by Teacher'!$A199,'Master Schedule Board'!$D$71:$D$2280,0)-1,6)))=TRUE,"",OFFSET('Master Schedule Board'!$D$71,MATCH('Rooms by Teacher'!$A199,'Master Schedule Board'!$D$71:$D$2280,0)-1,6))</f>
        <v>0</v>
      </c>
      <c r="C199" s="610">
        <f ca="1">IF((ISERROR(OFFSET('Master Schedule Board'!F260,MATCH('Rooms by Teacher'!$A199,'Master Schedule Board'!$D$71:$D$2280,0)-1,12)))=TRUE,"",OFFSET('Master Schedule Board'!$D$71,MATCH('Rooms by Teacher'!$A199,'Master Schedule Board'!$D$71:$D$2280,0)-1,12))</f>
        <v>0</v>
      </c>
      <c r="D199" s="610">
        <f ca="1">IF((ISERROR(OFFSET('Master Schedule Board'!G260,MATCH('Rooms by Teacher'!$A199,'Master Schedule Board'!$D$71:$D$2280,0)-1,18)))=TRUE,"",OFFSET('Master Schedule Board'!$D$71,MATCH('Rooms by Teacher'!$A199,'Master Schedule Board'!$D$71:$D$2280,0)-1,18))</f>
        <v>0</v>
      </c>
      <c r="E199" s="610">
        <f ca="1">IF((ISERROR(OFFSET('Master Schedule Board'!H260,MATCH('Rooms by Teacher'!$A199,'Master Schedule Board'!$D$71:$D$2280,0)-1,24)))=TRUE,"",OFFSET('Master Schedule Board'!$D$71,MATCH('Rooms by Teacher'!$A199,'Master Schedule Board'!$D$71:$D$2280,0)-1,24))</f>
        <v>0</v>
      </c>
      <c r="F199" s="610">
        <f ca="1">IF((ISERROR(OFFSET('Master Schedule Board'!I260,MATCH('Rooms by Teacher'!$A199,'Master Schedule Board'!$D$71:$D$2280,0)-1,30)))=TRUE,"",OFFSET('Master Schedule Board'!$D$71,MATCH('Rooms by Teacher'!$A199,'Master Schedule Board'!$D$71:$D$2280,0)-1,30))</f>
        <v>0</v>
      </c>
      <c r="G199" s="610">
        <f ca="1">IF((ISERROR(OFFSET('Master Schedule Board'!J260,MATCH('Rooms by Teacher'!$A199,'Master Schedule Board'!$D$71:$D$2280,0)-1,36)))=TRUE,"",OFFSET('Master Schedule Board'!$D$71,MATCH('Rooms by Teacher'!$A199,'Master Schedule Board'!$D$71:$D$2280,0)-1,36))</f>
        <v>0</v>
      </c>
      <c r="H199" s="610">
        <f ca="1">IF((ISERROR(OFFSET('Master Schedule Board'!L260,MATCH('Rooms by Teacher'!$A199,'Master Schedule Board'!$D$71:$D$2280,0)-1,42)))=TRUE,"",OFFSET('Master Schedule Board'!$D$71,MATCH('Rooms by Teacher'!$A199,'Master Schedule Board'!$D$71:$D$2280,0)-1,42))</f>
        <v>0</v>
      </c>
      <c r="I199" s="610">
        <f ca="1">IF((ISERROR(OFFSET('Master Schedule Board'!M260,MATCH('Rooms by Teacher'!$A199,'Master Schedule Board'!$D$71:$D$2280,0)-1,48)))=TRUE,"",OFFSET('Master Schedule Board'!$D$71,MATCH('Rooms by Teacher'!$A199,'Master Schedule Board'!$D$71:$D$2280,0)-1,48))</f>
        <v>0</v>
      </c>
      <c r="J199" s="611">
        <f ca="1">IF((ISERROR(OFFSET('Master Schedule Board'!N260,MATCH('Rooms by Teacher'!$A199,'Master Schedule Board'!$D$71:$D$2280,0)-1,54)))=TRUE,"",OFFSET('Master Schedule Board'!$D$71,MATCH('Rooms by Teacher'!$A199,'Master Schedule Board'!$D$71:$D$2280,0)-1,54))</f>
        <v>0</v>
      </c>
    </row>
    <row r="200" spans="1:10">
      <c r="A200" s="604"/>
      <c r="B200" s="609">
        <f ca="1">IF((ISERROR(OFFSET('Master Schedule Board'!D261,MATCH('Rooms by Teacher'!$A200,'Master Schedule Board'!$D$71:$D$2280,0)-1,6)))=TRUE,"",OFFSET('Master Schedule Board'!$D$71,MATCH('Rooms by Teacher'!$A200,'Master Schedule Board'!$D$71:$D$2280,0)-1,6))</f>
        <v>0</v>
      </c>
      <c r="C200" s="610">
        <f ca="1">IF((ISERROR(OFFSET('Master Schedule Board'!F261,MATCH('Rooms by Teacher'!$A200,'Master Schedule Board'!$D$71:$D$2280,0)-1,12)))=TRUE,"",OFFSET('Master Schedule Board'!$D$71,MATCH('Rooms by Teacher'!$A200,'Master Schedule Board'!$D$71:$D$2280,0)-1,12))</f>
        <v>0</v>
      </c>
      <c r="D200" s="610">
        <f ca="1">IF((ISERROR(OFFSET('Master Schedule Board'!G261,MATCH('Rooms by Teacher'!$A200,'Master Schedule Board'!$D$71:$D$2280,0)-1,18)))=TRUE,"",OFFSET('Master Schedule Board'!$D$71,MATCH('Rooms by Teacher'!$A200,'Master Schedule Board'!$D$71:$D$2280,0)-1,18))</f>
        <v>0</v>
      </c>
      <c r="E200" s="610">
        <f ca="1">IF((ISERROR(OFFSET('Master Schedule Board'!H261,MATCH('Rooms by Teacher'!$A200,'Master Schedule Board'!$D$71:$D$2280,0)-1,24)))=TRUE,"",OFFSET('Master Schedule Board'!$D$71,MATCH('Rooms by Teacher'!$A200,'Master Schedule Board'!$D$71:$D$2280,0)-1,24))</f>
        <v>0</v>
      </c>
      <c r="F200" s="610">
        <f ca="1">IF((ISERROR(OFFSET('Master Schedule Board'!I261,MATCH('Rooms by Teacher'!$A200,'Master Schedule Board'!$D$71:$D$2280,0)-1,30)))=TRUE,"",OFFSET('Master Schedule Board'!$D$71,MATCH('Rooms by Teacher'!$A200,'Master Schedule Board'!$D$71:$D$2280,0)-1,30))</f>
        <v>0</v>
      </c>
      <c r="G200" s="610">
        <f ca="1">IF((ISERROR(OFFSET('Master Schedule Board'!J261,MATCH('Rooms by Teacher'!$A200,'Master Schedule Board'!$D$71:$D$2280,0)-1,36)))=TRUE,"",OFFSET('Master Schedule Board'!$D$71,MATCH('Rooms by Teacher'!$A200,'Master Schedule Board'!$D$71:$D$2280,0)-1,36))</f>
        <v>0</v>
      </c>
      <c r="H200" s="610">
        <f ca="1">IF((ISERROR(OFFSET('Master Schedule Board'!L261,MATCH('Rooms by Teacher'!$A200,'Master Schedule Board'!$D$71:$D$2280,0)-1,42)))=TRUE,"",OFFSET('Master Schedule Board'!$D$71,MATCH('Rooms by Teacher'!$A200,'Master Schedule Board'!$D$71:$D$2280,0)-1,42))</f>
        <v>0</v>
      </c>
      <c r="I200" s="610">
        <f ca="1">IF((ISERROR(OFFSET('Master Schedule Board'!M261,MATCH('Rooms by Teacher'!$A200,'Master Schedule Board'!$D$71:$D$2280,0)-1,48)))=TRUE,"",OFFSET('Master Schedule Board'!$D$71,MATCH('Rooms by Teacher'!$A200,'Master Schedule Board'!$D$71:$D$2280,0)-1,48))</f>
        <v>0</v>
      </c>
      <c r="J200" s="611">
        <f ca="1">IF((ISERROR(OFFSET('Master Schedule Board'!N261,MATCH('Rooms by Teacher'!$A200,'Master Schedule Board'!$D$71:$D$2280,0)-1,54)))=TRUE,"",OFFSET('Master Schedule Board'!$D$71,MATCH('Rooms by Teacher'!$A200,'Master Schedule Board'!$D$71:$D$2280,0)-1,54))</f>
        <v>0</v>
      </c>
    </row>
    <row r="201" spans="1:10">
      <c r="A201" s="604"/>
      <c r="B201" s="609">
        <f ca="1">IF((ISERROR(OFFSET('Master Schedule Board'!D262,MATCH('Rooms by Teacher'!$A201,'Master Schedule Board'!$D$71:$D$2280,0)-1,6)))=TRUE,"",OFFSET('Master Schedule Board'!$D$71,MATCH('Rooms by Teacher'!$A201,'Master Schedule Board'!$D$71:$D$2280,0)-1,6))</f>
        <v>0</v>
      </c>
      <c r="C201" s="610">
        <f ca="1">IF((ISERROR(OFFSET('Master Schedule Board'!F262,MATCH('Rooms by Teacher'!$A201,'Master Schedule Board'!$D$71:$D$2280,0)-1,12)))=TRUE,"",OFFSET('Master Schedule Board'!$D$71,MATCH('Rooms by Teacher'!$A201,'Master Schedule Board'!$D$71:$D$2280,0)-1,12))</f>
        <v>0</v>
      </c>
      <c r="D201" s="610">
        <f ca="1">IF((ISERROR(OFFSET('Master Schedule Board'!G262,MATCH('Rooms by Teacher'!$A201,'Master Schedule Board'!$D$71:$D$2280,0)-1,18)))=TRUE,"",OFFSET('Master Schedule Board'!$D$71,MATCH('Rooms by Teacher'!$A201,'Master Schedule Board'!$D$71:$D$2280,0)-1,18))</f>
        <v>0</v>
      </c>
      <c r="E201" s="610">
        <f ca="1">IF((ISERROR(OFFSET('Master Schedule Board'!H262,MATCH('Rooms by Teacher'!$A201,'Master Schedule Board'!$D$71:$D$2280,0)-1,24)))=TRUE,"",OFFSET('Master Schedule Board'!$D$71,MATCH('Rooms by Teacher'!$A201,'Master Schedule Board'!$D$71:$D$2280,0)-1,24))</f>
        <v>0</v>
      </c>
      <c r="F201" s="610">
        <f ca="1">IF((ISERROR(OFFSET('Master Schedule Board'!I262,MATCH('Rooms by Teacher'!$A201,'Master Schedule Board'!$D$71:$D$2280,0)-1,30)))=TRUE,"",OFFSET('Master Schedule Board'!$D$71,MATCH('Rooms by Teacher'!$A201,'Master Schedule Board'!$D$71:$D$2280,0)-1,30))</f>
        <v>0</v>
      </c>
      <c r="G201" s="610">
        <f ca="1">IF((ISERROR(OFFSET('Master Schedule Board'!J262,MATCH('Rooms by Teacher'!$A201,'Master Schedule Board'!$D$71:$D$2280,0)-1,36)))=TRUE,"",OFFSET('Master Schedule Board'!$D$71,MATCH('Rooms by Teacher'!$A201,'Master Schedule Board'!$D$71:$D$2280,0)-1,36))</f>
        <v>0</v>
      </c>
      <c r="H201" s="610">
        <f ca="1">IF((ISERROR(OFFSET('Master Schedule Board'!L262,MATCH('Rooms by Teacher'!$A201,'Master Schedule Board'!$D$71:$D$2280,0)-1,42)))=TRUE,"",OFFSET('Master Schedule Board'!$D$71,MATCH('Rooms by Teacher'!$A201,'Master Schedule Board'!$D$71:$D$2280,0)-1,42))</f>
        <v>0</v>
      </c>
      <c r="I201" s="610">
        <f ca="1">IF((ISERROR(OFFSET('Master Schedule Board'!M262,MATCH('Rooms by Teacher'!$A201,'Master Schedule Board'!$D$71:$D$2280,0)-1,48)))=TRUE,"",OFFSET('Master Schedule Board'!$D$71,MATCH('Rooms by Teacher'!$A201,'Master Schedule Board'!$D$71:$D$2280,0)-1,48))</f>
        <v>0</v>
      </c>
      <c r="J201" s="611">
        <f ca="1">IF((ISERROR(OFFSET('Master Schedule Board'!N262,MATCH('Rooms by Teacher'!$A201,'Master Schedule Board'!$D$71:$D$2280,0)-1,54)))=TRUE,"",OFFSET('Master Schedule Board'!$D$71,MATCH('Rooms by Teacher'!$A201,'Master Schedule Board'!$D$71:$D$2280,0)-1,54))</f>
        <v>0</v>
      </c>
    </row>
    <row r="202" spans="1:10">
      <c r="A202" s="604"/>
      <c r="B202" s="609">
        <f ca="1">IF((ISERROR(OFFSET('Master Schedule Board'!D263,MATCH('Rooms by Teacher'!$A202,'Master Schedule Board'!$D$71:$D$2280,0)-1,6)))=TRUE,"",OFFSET('Master Schedule Board'!$D$71,MATCH('Rooms by Teacher'!$A202,'Master Schedule Board'!$D$71:$D$2280,0)-1,6))</f>
        <v>0</v>
      </c>
      <c r="C202" s="610">
        <f ca="1">IF((ISERROR(OFFSET('Master Schedule Board'!F263,MATCH('Rooms by Teacher'!$A202,'Master Schedule Board'!$D$71:$D$2280,0)-1,12)))=TRUE,"",OFFSET('Master Schedule Board'!$D$71,MATCH('Rooms by Teacher'!$A202,'Master Schedule Board'!$D$71:$D$2280,0)-1,12))</f>
        <v>0</v>
      </c>
      <c r="D202" s="610">
        <f ca="1">IF((ISERROR(OFFSET('Master Schedule Board'!G263,MATCH('Rooms by Teacher'!$A202,'Master Schedule Board'!$D$71:$D$2280,0)-1,18)))=TRUE,"",OFFSET('Master Schedule Board'!$D$71,MATCH('Rooms by Teacher'!$A202,'Master Schedule Board'!$D$71:$D$2280,0)-1,18))</f>
        <v>0</v>
      </c>
      <c r="E202" s="610">
        <f ca="1">IF((ISERROR(OFFSET('Master Schedule Board'!H263,MATCH('Rooms by Teacher'!$A202,'Master Schedule Board'!$D$71:$D$2280,0)-1,24)))=TRUE,"",OFFSET('Master Schedule Board'!$D$71,MATCH('Rooms by Teacher'!$A202,'Master Schedule Board'!$D$71:$D$2280,0)-1,24))</f>
        <v>0</v>
      </c>
      <c r="F202" s="610">
        <f ca="1">IF((ISERROR(OFFSET('Master Schedule Board'!I263,MATCH('Rooms by Teacher'!$A202,'Master Schedule Board'!$D$71:$D$2280,0)-1,30)))=TRUE,"",OFFSET('Master Schedule Board'!$D$71,MATCH('Rooms by Teacher'!$A202,'Master Schedule Board'!$D$71:$D$2280,0)-1,30))</f>
        <v>0</v>
      </c>
      <c r="G202" s="610">
        <f ca="1">IF((ISERROR(OFFSET('Master Schedule Board'!J263,MATCH('Rooms by Teacher'!$A202,'Master Schedule Board'!$D$71:$D$2280,0)-1,36)))=TRUE,"",OFFSET('Master Schedule Board'!$D$71,MATCH('Rooms by Teacher'!$A202,'Master Schedule Board'!$D$71:$D$2280,0)-1,36))</f>
        <v>0</v>
      </c>
      <c r="H202" s="610">
        <f ca="1">IF((ISERROR(OFFSET('Master Schedule Board'!L263,MATCH('Rooms by Teacher'!$A202,'Master Schedule Board'!$D$71:$D$2280,0)-1,42)))=TRUE,"",OFFSET('Master Schedule Board'!$D$71,MATCH('Rooms by Teacher'!$A202,'Master Schedule Board'!$D$71:$D$2280,0)-1,42))</f>
        <v>0</v>
      </c>
      <c r="I202" s="610">
        <f ca="1">IF((ISERROR(OFFSET('Master Schedule Board'!M263,MATCH('Rooms by Teacher'!$A202,'Master Schedule Board'!$D$71:$D$2280,0)-1,48)))=TRUE,"",OFFSET('Master Schedule Board'!$D$71,MATCH('Rooms by Teacher'!$A202,'Master Schedule Board'!$D$71:$D$2280,0)-1,48))</f>
        <v>0</v>
      </c>
      <c r="J202" s="611">
        <f ca="1">IF((ISERROR(OFFSET('Master Schedule Board'!N263,MATCH('Rooms by Teacher'!$A202,'Master Schedule Board'!$D$71:$D$2280,0)-1,54)))=TRUE,"",OFFSET('Master Schedule Board'!$D$71,MATCH('Rooms by Teacher'!$A202,'Master Schedule Board'!$D$71:$D$2280,0)-1,54))</f>
        <v>0</v>
      </c>
    </row>
    <row r="203" spans="1:10">
      <c r="A203" s="604"/>
      <c r="B203" s="609">
        <f ca="1">IF((ISERROR(OFFSET('Master Schedule Board'!D264,MATCH('Rooms by Teacher'!$A203,'Master Schedule Board'!$D$71:$D$2280,0)-1,6)))=TRUE,"",OFFSET('Master Schedule Board'!$D$71,MATCH('Rooms by Teacher'!$A203,'Master Schedule Board'!$D$71:$D$2280,0)-1,6))</f>
        <v>0</v>
      </c>
      <c r="C203" s="610">
        <f ca="1">IF((ISERROR(OFFSET('Master Schedule Board'!F264,MATCH('Rooms by Teacher'!$A203,'Master Schedule Board'!$D$71:$D$2280,0)-1,12)))=TRUE,"",OFFSET('Master Schedule Board'!$D$71,MATCH('Rooms by Teacher'!$A203,'Master Schedule Board'!$D$71:$D$2280,0)-1,12))</f>
        <v>0</v>
      </c>
      <c r="D203" s="610">
        <f ca="1">IF((ISERROR(OFFSET('Master Schedule Board'!G264,MATCH('Rooms by Teacher'!$A203,'Master Schedule Board'!$D$71:$D$2280,0)-1,18)))=TRUE,"",OFFSET('Master Schedule Board'!$D$71,MATCH('Rooms by Teacher'!$A203,'Master Schedule Board'!$D$71:$D$2280,0)-1,18))</f>
        <v>0</v>
      </c>
      <c r="E203" s="610">
        <f ca="1">IF((ISERROR(OFFSET('Master Schedule Board'!H264,MATCH('Rooms by Teacher'!$A203,'Master Schedule Board'!$D$71:$D$2280,0)-1,24)))=TRUE,"",OFFSET('Master Schedule Board'!$D$71,MATCH('Rooms by Teacher'!$A203,'Master Schedule Board'!$D$71:$D$2280,0)-1,24))</f>
        <v>0</v>
      </c>
      <c r="F203" s="610">
        <f ca="1">IF((ISERROR(OFFSET('Master Schedule Board'!I264,MATCH('Rooms by Teacher'!$A203,'Master Schedule Board'!$D$71:$D$2280,0)-1,30)))=TRUE,"",OFFSET('Master Schedule Board'!$D$71,MATCH('Rooms by Teacher'!$A203,'Master Schedule Board'!$D$71:$D$2280,0)-1,30))</f>
        <v>0</v>
      </c>
      <c r="G203" s="610">
        <f ca="1">IF((ISERROR(OFFSET('Master Schedule Board'!J264,MATCH('Rooms by Teacher'!$A203,'Master Schedule Board'!$D$71:$D$2280,0)-1,36)))=TRUE,"",OFFSET('Master Schedule Board'!$D$71,MATCH('Rooms by Teacher'!$A203,'Master Schedule Board'!$D$71:$D$2280,0)-1,36))</f>
        <v>0</v>
      </c>
      <c r="H203" s="610">
        <f ca="1">IF((ISERROR(OFFSET('Master Schedule Board'!L264,MATCH('Rooms by Teacher'!$A203,'Master Schedule Board'!$D$71:$D$2280,0)-1,42)))=TRUE,"",OFFSET('Master Schedule Board'!$D$71,MATCH('Rooms by Teacher'!$A203,'Master Schedule Board'!$D$71:$D$2280,0)-1,42))</f>
        <v>0</v>
      </c>
      <c r="I203" s="610">
        <f ca="1">IF((ISERROR(OFFSET('Master Schedule Board'!M264,MATCH('Rooms by Teacher'!$A203,'Master Schedule Board'!$D$71:$D$2280,0)-1,48)))=TRUE,"",OFFSET('Master Schedule Board'!$D$71,MATCH('Rooms by Teacher'!$A203,'Master Schedule Board'!$D$71:$D$2280,0)-1,48))</f>
        <v>0</v>
      </c>
      <c r="J203" s="611">
        <f ca="1">IF((ISERROR(OFFSET('Master Schedule Board'!N264,MATCH('Rooms by Teacher'!$A203,'Master Schedule Board'!$D$71:$D$2280,0)-1,54)))=TRUE,"",OFFSET('Master Schedule Board'!$D$71,MATCH('Rooms by Teacher'!$A203,'Master Schedule Board'!$D$71:$D$2280,0)-1,54))</f>
        <v>0</v>
      </c>
    </row>
    <row r="204" spans="1:10">
      <c r="A204" s="604"/>
      <c r="B204" s="609">
        <f ca="1">IF((ISERROR(OFFSET('Master Schedule Board'!D265,MATCH('Rooms by Teacher'!$A204,'Master Schedule Board'!$D$71:$D$2280,0)-1,6)))=TRUE,"",OFFSET('Master Schedule Board'!$D$71,MATCH('Rooms by Teacher'!$A204,'Master Schedule Board'!$D$71:$D$2280,0)-1,6))</f>
        <v>0</v>
      </c>
      <c r="C204" s="610">
        <f ca="1">IF((ISERROR(OFFSET('Master Schedule Board'!F265,MATCH('Rooms by Teacher'!$A204,'Master Schedule Board'!$D$71:$D$2280,0)-1,12)))=TRUE,"",OFFSET('Master Schedule Board'!$D$71,MATCH('Rooms by Teacher'!$A204,'Master Schedule Board'!$D$71:$D$2280,0)-1,12))</f>
        <v>0</v>
      </c>
      <c r="D204" s="610">
        <f ca="1">IF((ISERROR(OFFSET('Master Schedule Board'!G265,MATCH('Rooms by Teacher'!$A204,'Master Schedule Board'!$D$71:$D$2280,0)-1,18)))=TRUE,"",OFFSET('Master Schedule Board'!$D$71,MATCH('Rooms by Teacher'!$A204,'Master Schedule Board'!$D$71:$D$2280,0)-1,18))</f>
        <v>0</v>
      </c>
      <c r="E204" s="610">
        <f ca="1">IF((ISERROR(OFFSET('Master Schedule Board'!H265,MATCH('Rooms by Teacher'!$A204,'Master Schedule Board'!$D$71:$D$2280,0)-1,24)))=TRUE,"",OFFSET('Master Schedule Board'!$D$71,MATCH('Rooms by Teacher'!$A204,'Master Schedule Board'!$D$71:$D$2280,0)-1,24))</f>
        <v>0</v>
      </c>
      <c r="F204" s="610">
        <f ca="1">IF((ISERROR(OFFSET('Master Schedule Board'!I265,MATCH('Rooms by Teacher'!$A204,'Master Schedule Board'!$D$71:$D$2280,0)-1,30)))=TRUE,"",OFFSET('Master Schedule Board'!$D$71,MATCH('Rooms by Teacher'!$A204,'Master Schedule Board'!$D$71:$D$2280,0)-1,30))</f>
        <v>0</v>
      </c>
      <c r="G204" s="610">
        <f ca="1">IF((ISERROR(OFFSET('Master Schedule Board'!J265,MATCH('Rooms by Teacher'!$A204,'Master Schedule Board'!$D$71:$D$2280,0)-1,36)))=TRUE,"",OFFSET('Master Schedule Board'!$D$71,MATCH('Rooms by Teacher'!$A204,'Master Schedule Board'!$D$71:$D$2280,0)-1,36))</f>
        <v>0</v>
      </c>
      <c r="H204" s="610">
        <f ca="1">IF((ISERROR(OFFSET('Master Schedule Board'!L265,MATCH('Rooms by Teacher'!$A204,'Master Schedule Board'!$D$71:$D$2280,0)-1,42)))=TRUE,"",OFFSET('Master Schedule Board'!$D$71,MATCH('Rooms by Teacher'!$A204,'Master Schedule Board'!$D$71:$D$2280,0)-1,42))</f>
        <v>0</v>
      </c>
      <c r="I204" s="610">
        <f ca="1">IF((ISERROR(OFFSET('Master Schedule Board'!M265,MATCH('Rooms by Teacher'!$A204,'Master Schedule Board'!$D$71:$D$2280,0)-1,48)))=TRUE,"",OFFSET('Master Schedule Board'!$D$71,MATCH('Rooms by Teacher'!$A204,'Master Schedule Board'!$D$71:$D$2280,0)-1,48))</f>
        <v>0</v>
      </c>
      <c r="J204" s="611">
        <f ca="1">IF((ISERROR(OFFSET('Master Schedule Board'!N265,MATCH('Rooms by Teacher'!$A204,'Master Schedule Board'!$D$71:$D$2280,0)-1,54)))=TRUE,"",OFFSET('Master Schedule Board'!$D$71,MATCH('Rooms by Teacher'!$A204,'Master Schedule Board'!$D$71:$D$2280,0)-1,54))</f>
        <v>0</v>
      </c>
    </row>
    <row r="205" spans="1:10">
      <c r="A205" s="604"/>
      <c r="B205" s="609">
        <f ca="1">IF((ISERROR(OFFSET('Master Schedule Board'!D266,MATCH('Rooms by Teacher'!$A205,'Master Schedule Board'!$D$71:$D$2280,0)-1,6)))=TRUE,"",OFFSET('Master Schedule Board'!$D$71,MATCH('Rooms by Teacher'!$A205,'Master Schedule Board'!$D$71:$D$2280,0)-1,6))</f>
        <v>0</v>
      </c>
      <c r="C205" s="610">
        <f ca="1">IF((ISERROR(OFFSET('Master Schedule Board'!F266,MATCH('Rooms by Teacher'!$A205,'Master Schedule Board'!$D$71:$D$2280,0)-1,12)))=TRUE,"",OFFSET('Master Schedule Board'!$D$71,MATCH('Rooms by Teacher'!$A205,'Master Schedule Board'!$D$71:$D$2280,0)-1,12))</f>
        <v>0</v>
      </c>
      <c r="D205" s="610">
        <f ca="1">IF((ISERROR(OFFSET('Master Schedule Board'!G266,MATCH('Rooms by Teacher'!$A205,'Master Schedule Board'!$D$71:$D$2280,0)-1,18)))=TRUE,"",OFFSET('Master Schedule Board'!$D$71,MATCH('Rooms by Teacher'!$A205,'Master Schedule Board'!$D$71:$D$2280,0)-1,18))</f>
        <v>0</v>
      </c>
      <c r="E205" s="610">
        <f ca="1">IF((ISERROR(OFFSET('Master Schedule Board'!H266,MATCH('Rooms by Teacher'!$A205,'Master Schedule Board'!$D$71:$D$2280,0)-1,24)))=TRUE,"",OFFSET('Master Schedule Board'!$D$71,MATCH('Rooms by Teacher'!$A205,'Master Schedule Board'!$D$71:$D$2280,0)-1,24))</f>
        <v>0</v>
      </c>
      <c r="F205" s="610">
        <f ca="1">IF((ISERROR(OFFSET('Master Schedule Board'!I266,MATCH('Rooms by Teacher'!$A205,'Master Schedule Board'!$D$71:$D$2280,0)-1,30)))=TRUE,"",OFFSET('Master Schedule Board'!$D$71,MATCH('Rooms by Teacher'!$A205,'Master Schedule Board'!$D$71:$D$2280,0)-1,30))</f>
        <v>0</v>
      </c>
      <c r="G205" s="610">
        <f ca="1">IF((ISERROR(OFFSET('Master Schedule Board'!J266,MATCH('Rooms by Teacher'!$A205,'Master Schedule Board'!$D$71:$D$2280,0)-1,36)))=TRUE,"",OFFSET('Master Schedule Board'!$D$71,MATCH('Rooms by Teacher'!$A205,'Master Schedule Board'!$D$71:$D$2280,0)-1,36))</f>
        <v>0</v>
      </c>
      <c r="H205" s="610">
        <f ca="1">IF((ISERROR(OFFSET('Master Schedule Board'!L266,MATCH('Rooms by Teacher'!$A205,'Master Schedule Board'!$D$71:$D$2280,0)-1,42)))=TRUE,"",OFFSET('Master Schedule Board'!$D$71,MATCH('Rooms by Teacher'!$A205,'Master Schedule Board'!$D$71:$D$2280,0)-1,42))</f>
        <v>0</v>
      </c>
      <c r="I205" s="610">
        <f ca="1">IF((ISERROR(OFFSET('Master Schedule Board'!M266,MATCH('Rooms by Teacher'!$A205,'Master Schedule Board'!$D$71:$D$2280,0)-1,48)))=TRUE,"",OFFSET('Master Schedule Board'!$D$71,MATCH('Rooms by Teacher'!$A205,'Master Schedule Board'!$D$71:$D$2280,0)-1,48))</f>
        <v>0</v>
      </c>
      <c r="J205" s="611">
        <f ca="1">IF((ISERROR(OFFSET('Master Schedule Board'!N266,MATCH('Rooms by Teacher'!$A205,'Master Schedule Board'!$D$71:$D$2280,0)-1,54)))=TRUE,"",OFFSET('Master Schedule Board'!$D$71,MATCH('Rooms by Teacher'!$A205,'Master Schedule Board'!$D$71:$D$2280,0)-1,54))</f>
        <v>0</v>
      </c>
    </row>
    <row r="206" spans="1:10">
      <c r="A206" s="604"/>
      <c r="B206" s="609">
        <f ca="1">IF((ISERROR(OFFSET('Master Schedule Board'!D267,MATCH('Rooms by Teacher'!$A206,'Master Schedule Board'!$D$71:$D$2280,0)-1,6)))=TRUE,"",OFFSET('Master Schedule Board'!$D$71,MATCH('Rooms by Teacher'!$A206,'Master Schedule Board'!$D$71:$D$2280,0)-1,6))</f>
        <v>0</v>
      </c>
      <c r="C206" s="610">
        <f ca="1">IF((ISERROR(OFFSET('Master Schedule Board'!F267,MATCH('Rooms by Teacher'!$A206,'Master Schedule Board'!$D$71:$D$2280,0)-1,12)))=TRUE,"",OFFSET('Master Schedule Board'!$D$71,MATCH('Rooms by Teacher'!$A206,'Master Schedule Board'!$D$71:$D$2280,0)-1,12))</f>
        <v>0</v>
      </c>
      <c r="D206" s="610">
        <f ca="1">IF((ISERROR(OFFSET('Master Schedule Board'!G267,MATCH('Rooms by Teacher'!$A206,'Master Schedule Board'!$D$71:$D$2280,0)-1,18)))=TRUE,"",OFFSET('Master Schedule Board'!$D$71,MATCH('Rooms by Teacher'!$A206,'Master Schedule Board'!$D$71:$D$2280,0)-1,18))</f>
        <v>0</v>
      </c>
      <c r="E206" s="610">
        <f ca="1">IF((ISERROR(OFFSET('Master Schedule Board'!H267,MATCH('Rooms by Teacher'!$A206,'Master Schedule Board'!$D$71:$D$2280,0)-1,24)))=TRUE,"",OFFSET('Master Schedule Board'!$D$71,MATCH('Rooms by Teacher'!$A206,'Master Schedule Board'!$D$71:$D$2280,0)-1,24))</f>
        <v>0</v>
      </c>
      <c r="F206" s="610">
        <f ca="1">IF((ISERROR(OFFSET('Master Schedule Board'!I267,MATCH('Rooms by Teacher'!$A206,'Master Schedule Board'!$D$71:$D$2280,0)-1,30)))=TRUE,"",OFFSET('Master Schedule Board'!$D$71,MATCH('Rooms by Teacher'!$A206,'Master Schedule Board'!$D$71:$D$2280,0)-1,30))</f>
        <v>0</v>
      </c>
      <c r="G206" s="610">
        <f ca="1">IF((ISERROR(OFFSET('Master Schedule Board'!J267,MATCH('Rooms by Teacher'!$A206,'Master Schedule Board'!$D$71:$D$2280,0)-1,36)))=TRUE,"",OFFSET('Master Schedule Board'!$D$71,MATCH('Rooms by Teacher'!$A206,'Master Schedule Board'!$D$71:$D$2280,0)-1,36))</f>
        <v>0</v>
      </c>
      <c r="H206" s="610">
        <f ca="1">IF((ISERROR(OFFSET('Master Schedule Board'!L267,MATCH('Rooms by Teacher'!$A206,'Master Schedule Board'!$D$71:$D$2280,0)-1,42)))=TRUE,"",OFFSET('Master Schedule Board'!$D$71,MATCH('Rooms by Teacher'!$A206,'Master Schedule Board'!$D$71:$D$2280,0)-1,42))</f>
        <v>0</v>
      </c>
      <c r="I206" s="610">
        <f ca="1">IF((ISERROR(OFFSET('Master Schedule Board'!M267,MATCH('Rooms by Teacher'!$A206,'Master Schedule Board'!$D$71:$D$2280,0)-1,48)))=TRUE,"",OFFSET('Master Schedule Board'!$D$71,MATCH('Rooms by Teacher'!$A206,'Master Schedule Board'!$D$71:$D$2280,0)-1,48))</f>
        <v>0</v>
      </c>
      <c r="J206" s="611">
        <f ca="1">IF((ISERROR(OFFSET('Master Schedule Board'!N267,MATCH('Rooms by Teacher'!$A206,'Master Schedule Board'!$D$71:$D$2280,0)-1,54)))=TRUE,"",OFFSET('Master Schedule Board'!$D$71,MATCH('Rooms by Teacher'!$A206,'Master Schedule Board'!$D$71:$D$2280,0)-1,54))</f>
        <v>0</v>
      </c>
    </row>
    <row r="207" spans="1:10">
      <c r="A207" s="604"/>
      <c r="B207" s="609">
        <f ca="1">IF((ISERROR(OFFSET('Master Schedule Board'!D268,MATCH('Rooms by Teacher'!$A207,'Master Schedule Board'!$D$71:$D$2280,0)-1,6)))=TRUE,"",OFFSET('Master Schedule Board'!$D$71,MATCH('Rooms by Teacher'!$A207,'Master Schedule Board'!$D$71:$D$2280,0)-1,6))</f>
        <v>0</v>
      </c>
      <c r="C207" s="610">
        <f ca="1">IF((ISERROR(OFFSET('Master Schedule Board'!F268,MATCH('Rooms by Teacher'!$A207,'Master Schedule Board'!$D$71:$D$2280,0)-1,12)))=TRUE,"",OFFSET('Master Schedule Board'!$D$71,MATCH('Rooms by Teacher'!$A207,'Master Schedule Board'!$D$71:$D$2280,0)-1,12))</f>
        <v>0</v>
      </c>
      <c r="D207" s="610">
        <f ca="1">IF((ISERROR(OFFSET('Master Schedule Board'!G268,MATCH('Rooms by Teacher'!$A207,'Master Schedule Board'!$D$71:$D$2280,0)-1,18)))=TRUE,"",OFFSET('Master Schedule Board'!$D$71,MATCH('Rooms by Teacher'!$A207,'Master Schedule Board'!$D$71:$D$2280,0)-1,18))</f>
        <v>0</v>
      </c>
      <c r="E207" s="610">
        <f ca="1">IF((ISERROR(OFFSET('Master Schedule Board'!H268,MATCH('Rooms by Teacher'!$A207,'Master Schedule Board'!$D$71:$D$2280,0)-1,24)))=TRUE,"",OFFSET('Master Schedule Board'!$D$71,MATCH('Rooms by Teacher'!$A207,'Master Schedule Board'!$D$71:$D$2280,0)-1,24))</f>
        <v>0</v>
      </c>
      <c r="F207" s="610">
        <f ca="1">IF((ISERROR(OFFSET('Master Schedule Board'!I268,MATCH('Rooms by Teacher'!$A207,'Master Schedule Board'!$D$71:$D$2280,0)-1,30)))=TRUE,"",OFFSET('Master Schedule Board'!$D$71,MATCH('Rooms by Teacher'!$A207,'Master Schedule Board'!$D$71:$D$2280,0)-1,30))</f>
        <v>0</v>
      </c>
      <c r="G207" s="610">
        <f ca="1">IF((ISERROR(OFFSET('Master Schedule Board'!J268,MATCH('Rooms by Teacher'!$A207,'Master Schedule Board'!$D$71:$D$2280,0)-1,36)))=TRUE,"",OFFSET('Master Schedule Board'!$D$71,MATCH('Rooms by Teacher'!$A207,'Master Schedule Board'!$D$71:$D$2280,0)-1,36))</f>
        <v>0</v>
      </c>
      <c r="H207" s="610">
        <f ca="1">IF((ISERROR(OFFSET('Master Schedule Board'!L268,MATCH('Rooms by Teacher'!$A207,'Master Schedule Board'!$D$71:$D$2280,0)-1,42)))=TRUE,"",OFFSET('Master Schedule Board'!$D$71,MATCH('Rooms by Teacher'!$A207,'Master Schedule Board'!$D$71:$D$2280,0)-1,42))</f>
        <v>0</v>
      </c>
      <c r="I207" s="610">
        <f ca="1">IF((ISERROR(OFFSET('Master Schedule Board'!M268,MATCH('Rooms by Teacher'!$A207,'Master Schedule Board'!$D$71:$D$2280,0)-1,48)))=TRUE,"",OFFSET('Master Schedule Board'!$D$71,MATCH('Rooms by Teacher'!$A207,'Master Schedule Board'!$D$71:$D$2280,0)-1,48))</f>
        <v>0</v>
      </c>
      <c r="J207" s="611">
        <f ca="1">IF((ISERROR(OFFSET('Master Schedule Board'!N268,MATCH('Rooms by Teacher'!$A207,'Master Schedule Board'!$D$71:$D$2280,0)-1,54)))=TRUE,"",OFFSET('Master Schedule Board'!$D$71,MATCH('Rooms by Teacher'!$A207,'Master Schedule Board'!$D$71:$D$2280,0)-1,54))</f>
        <v>0</v>
      </c>
    </row>
    <row r="208" spans="1:10">
      <c r="A208" s="604"/>
      <c r="B208" s="609">
        <f ca="1">IF((ISERROR(OFFSET('Master Schedule Board'!D269,MATCH('Rooms by Teacher'!$A208,'Master Schedule Board'!$D$71:$D$2280,0)-1,6)))=TRUE,"",OFFSET('Master Schedule Board'!$D$71,MATCH('Rooms by Teacher'!$A208,'Master Schedule Board'!$D$71:$D$2280,0)-1,6))</f>
        <v>0</v>
      </c>
      <c r="C208" s="610">
        <f ca="1">IF((ISERROR(OFFSET('Master Schedule Board'!F269,MATCH('Rooms by Teacher'!$A208,'Master Schedule Board'!$D$71:$D$2280,0)-1,12)))=TRUE,"",OFFSET('Master Schedule Board'!$D$71,MATCH('Rooms by Teacher'!$A208,'Master Schedule Board'!$D$71:$D$2280,0)-1,12))</f>
        <v>0</v>
      </c>
      <c r="D208" s="610">
        <f ca="1">IF((ISERROR(OFFSET('Master Schedule Board'!G269,MATCH('Rooms by Teacher'!$A208,'Master Schedule Board'!$D$71:$D$2280,0)-1,18)))=TRUE,"",OFFSET('Master Schedule Board'!$D$71,MATCH('Rooms by Teacher'!$A208,'Master Schedule Board'!$D$71:$D$2280,0)-1,18))</f>
        <v>0</v>
      </c>
      <c r="E208" s="610">
        <f ca="1">IF((ISERROR(OFFSET('Master Schedule Board'!H269,MATCH('Rooms by Teacher'!$A208,'Master Schedule Board'!$D$71:$D$2280,0)-1,24)))=TRUE,"",OFFSET('Master Schedule Board'!$D$71,MATCH('Rooms by Teacher'!$A208,'Master Schedule Board'!$D$71:$D$2280,0)-1,24))</f>
        <v>0</v>
      </c>
      <c r="F208" s="610">
        <f ca="1">IF((ISERROR(OFFSET('Master Schedule Board'!I269,MATCH('Rooms by Teacher'!$A208,'Master Schedule Board'!$D$71:$D$2280,0)-1,30)))=TRUE,"",OFFSET('Master Schedule Board'!$D$71,MATCH('Rooms by Teacher'!$A208,'Master Schedule Board'!$D$71:$D$2280,0)-1,30))</f>
        <v>0</v>
      </c>
      <c r="G208" s="610">
        <f ca="1">IF((ISERROR(OFFSET('Master Schedule Board'!J269,MATCH('Rooms by Teacher'!$A208,'Master Schedule Board'!$D$71:$D$2280,0)-1,36)))=TRUE,"",OFFSET('Master Schedule Board'!$D$71,MATCH('Rooms by Teacher'!$A208,'Master Schedule Board'!$D$71:$D$2280,0)-1,36))</f>
        <v>0</v>
      </c>
      <c r="H208" s="610">
        <f ca="1">IF((ISERROR(OFFSET('Master Schedule Board'!L269,MATCH('Rooms by Teacher'!$A208,'Master Schedule Board'!$D$71:$D$2280,0)-1,42)))=TRUE,"",OFFSET('Master Schedule Board'!$D$71,MATCH('Rooms by Teacher'!$A208,'Master Schedule Board'!$D$71:$D$2280,0)-1,42))</f>
        <v>0</v>
      </c>
      <c r="I208" s="610">
        <f ca="1">IF((ISERROR(OFFSET('Master Schedule Board'!M269,MATCH('Rooms by Teacher'!$A208,'Master Schedule Board'!$D$71:$D$2280,0)-1,48)))=TRUE,"",OFFSET('Master Schedule Board'!$D$71,MATCH('Rooms by Teacher'!$A208,'Master Schedule Board'!$D$71:$D$2280,0)-1,48))</f>
        <v>0</v>
      </c>
      <c r="J208" s="611">
        <f ca="1">IF((ISERROR(OFFSET('Master Schedule Board'!N269,MATCH('Rooms by Teacher'!$A208,'Master Schedule Board'!$D$71:$D$2280,0)-1,54)))=TRUE,"",OFFSET('Master Schedule Board'!$D$71,MATCH('Rooms by Teacher'!$A208,'Master Schedule Board'!$D$71:$D$2280,0)-1,54))</f>
        <v>0</v>
      </c>
    </row>
    <row r="209" spans="1:10">
      <c r="A209" s="604"/>
      <c r="B209" s="609">
        <f ca="1">IF((ISERROR(OFFSET('Master Schedule Board'!D270,MATCH('Rooms by Teacher'!$A209,'Master Schedule Board'!$D$71:$D$2280,0)-1,6)))=TRUE,"",OFFSET('Master Schedule Board'!$D$71,MATCH('Rooms by Teacher'!$A209,'Master Schedule Board'!$D$71:$D$2280,0)-1,6))</f>
        <v>0</v>
      </c>
      <c r="C209" s="610">
        <f ca="1">IF((ISERROR(OFFSET('Master Schedule Board'!F270,MATCH('Rooms by Teacher'!$A209,'Master Schedule Board'!$D$71:$D$2280,0)-1,12)))=TRUE,"",OFFSET('Master Schedule Board'!$D$71,MATCH('Rooms by Teacher'!$A209,'Master Schedule Board'!$D$71:$D$2280,0)-1,12))</f>
        <v>0</v>
      </c>
      <c r="D209" s="610">
        <f ca="1">IF((ISERROR(OFFSET('Master Schedule Board'!G270,MATCH('Rooms by Teacher'!$A209,'Master Schedule Board'!$D$71:$D$2280,0)-1,18)))=TRUE,"",OFFSET('Master Schedule Board'!$D$71,MATCH('Rooms by Teacher'!$A209,'Master Schedule Board'!$D$71:$D$2280,0)-1,18))</f>
        <v>0</v>
      </c>
      <c r="E209" s="610">
        <f ca="1">IF((ISERROR(OFFSET('Master Schedule Board'!H270,MATCH('Rooms by Teacher'!$A209,'Master Schedule Board'!$D$71:$D$2280,0)-1,24)))=TRUE,"",OFFSET('Master Schedule Board'!$D$71,MATCH('Rooms by Teacher'!$A209,'Master Schedule Board'!$D$71:$D$2280,0)-1,24))</f>
        <v>0</v>
      </c>
      <c r="F209" s="610">
        <f ca="1">IF((ISERROR(OFFSET('Master Schedule Board'!I270,MATCH('Rooms by Teacher'!$A209,'Master Schedule Board'!$D$71:$D$2280,0)-1,30)))=TRUE,"",OFFSET('Master Schedule Board'!$D$71,MATCH('Rooms by Teacher'!$A209,'Master Schedule Board'!$D$71:$D$2280,0)-1,30))</f>
        <v>0</v>
      </c>
      <c r="G209" s="610">
        <f ca="1">IF((ISERROR(OFFSET('Master Schedule Board'!J270,MATCH('Rooms by Teacher'!$A209,'Master Schedule Board'!$D$71:$D$2280,0)-1,36)))=TRUE,"",OFFSET('Master Schedule Board'!$D$71,MATCH('Rooms by Teacher'!$A209,'Master Schedule Board'!$D$71:$D$2280,0)-1,36))</f>
        <v>0</v>
      </c>
      <c r="H209" s="610">
        <f ca="1">IF((ISERROR(OFFSET('Master Schedule Board'!L270,MATCH('Rooms by Teacher'!$A209,'Master Schedule Board'!$D$71:$D$2280,0)-1,42)))=TRUE,"",OFFSET('Master Schedule Board'!$D$71,MATCH('Rooms by Teacher'!$A209,'Master Schedule Board'!$D$71:$D$2280,0)-1,42))</f>
        <v>0</v>
      </c>
      <c r="I209" s="610">
        <f ca="1">IF((ISERROR(OFFSET('Master Schedule Board'!M270,MATCH('Rooms by Teacher'!$A209,'Master Schedule Board'!$D$71:$D$2280,0)-1,48)))=TRUE,"",OFFSET('Master Schedule Board'!$D$71,MATCH('Rooms by Teacher'!$A209,'Master Schedule Board'!$D$71:$D$2280,0)-1,48))</f>
        <v>0</v>
      </c>
      <c r="J209" s="611">
        <f ca="1">IF((ISERROR(OFFSET('Master Schedule Board'!N270,MATCH('Rooms by Teacher'!$A209,'Master Schedule Board'!$D$71:$D$2280,0)-1,54)))=TRUE,"",OFFSET('Master Schedule Board'!$D$71,MATCH('Rooms by Teacher'!$A209,'Master Schedule Board'!$D$71:$D$2280,0)-1,54))</f>
        <v>0</v>
      </c>
    </row>
    <row r="210" spans="1:10">
      <c r="A210" s="604"/>
      <c r="B210" s="609">
        <f ca="1">IF((ISERROR(OFFSET('Master Schedule Board'!D271,MATCH('Rooms by Teacher'!$A210,'Master Schedule Board'!$D$71:$D$2280,0)-1,6)))=TRUE,"",OFFSET('Master Schedule Board'!$D$71,MATCH('Rooms by Teacher'!$A210,'Master Schedule Board'!$D$71:$D$2280,0)-1,6))</f>
        <v>0</v>
      </c>
      <c r="C210" s="610">
        <f ca="1">IF((ISERROR(OFFSET('Master Schedule Board'!F271,MATCH('Rooms by Teacher'!$A210,'Master Schedule Board'!$D$71:$D$2280,0)-1,12)))=TRUE,"",OFFSET('Master Schedule Board'!$D$71,MATCH('Rooms by Teacher'!$A210,'Master Schedule Board'!$D$71:$D$2280,0)-1,12))</f>
        <v>0</v>
      </c>
      <c r="D210" s="610">
        <f ca="1">IF((ISERROR(OFFSET('Master Schedule Board'!G271,MATCH('Rooms by Teacher'!$A210,'Master Schedule Board'!$D$71:$D$2280,0)-1,18)))=TRUE,"",OFFSET('Master Schedule Board'!$D$71,MATCH('Rooms by Teacher'!$A210,'Master Schedule Board'!$D$71:$D$2280,0)-1,18))</f>
        <v>0</v>
      </c>
      <c r="E210" s="610">
        <f ca="1">IF((ISERROR(OFFSET('Master Schedule Board'!H271,MATCH('Rooms by Teacher'!$A210,'Master Schedule Board'!$D$71:$D$2280,0)-1,24)))=TRUE,"",OFFSET('Master Schedule Board'!$D$71,MATCH('Rooms by Teacher'!$A210,'Master Schedule Board'!$D$71:$D$2280,0)-1,24))</f>
        <v>0</v>
      </c>
      <c r="F210" s="610">
        <f ca="1">IF((ISERROR(OFFSET('Master Schedule Board'!I271,MATCH('Rooms by Teacher'!$A210,'Master Schedule Board'!$D$71:$D$2280,0)-1,30)))=TRUE,"",OFFSET('Master Schedule Board'!$D$71,MATCH('Rooms by Teacher'!$A210,'Master Schedule Board'!$D$71:$D$2280,0)-1,30))</f>
        <v>0</v>
      </c>
      <c r="G210" s="610">
        <f ca="1">IF((ISERROR(OFFSET('Master Schedule Board'!J271,MATCH('Rooms by Teacher'!$A210,'Master Schedule Board'!$D$71:$D$2280,0)-1,36)))=TRUE,"",OFFSET('Master Schedule Board'!$D$71,MATCH('Rooms by Teacher'!$A210,'Master Schedule Board'!$D$71:$D$2280,0)-1,36))</f>
        <v>0</v>
      </c>
      <c r="H210" s="610">
        <f ca="1">IF((ISERROR(OFFSET('Master Schedule Board'!L271,MATCH('Rooms by Teacher'!$A210,'Master Schedule Board'!$D$71:$D$2280,0)-1,42)))=TRUE,"",OFFSET('Master Schedule Board'!$D$71,MATCH('Rooms by Teacher'!$A210,'Master Schedule Board'!$D$71:$D$2280,0)-1,42))</f>
        <v>0</v>
      </c>
      <c r="I210" s="610">
        <f ca="1">IF((ISERROR(OFFSET('Master Schedule Board'!M271,MATCH('Rooms by Teacher'!$A210,'Master Schedule Board'!$D$71:$D$2280,0)-1,48)))=TRUE,"",OFFSET('Master Schedule Board'!$D$71,MATCH('Rooms by Teacher'!$A210,'Master Schedule Board'!$D$71:$D$2280,0)-1,48))</f>
        <v>0</v>
      </c>
      <c r="J210" s="611">
        <f ca="1">IF((ISERROR(OFFSET('Master Schedule Board'!N271,MATCH('Rooms by Teacher'!$A210,'Master Schedule Board'!$D$71:$D$2280,0)-1,54)))=TRUE,"",OFFSET('Master Schedule Board'!$D$71,MATCH('Rooms by Teacher'!$A210,'Master Schedule Board'!$D$71:$D$2280,0)-1,54))</f>
        <v>0</v>
      </c>
    </row>
    <row r="211" spans="1:10">
      <c r="A211" s="604"/>
      <c r="B211" s="609">
        <f ca="1">IF((ISERROR(OFFSET('Master Schedule Board'!D272,MATCH('Rooms by Teacher'!$A211,'Master Schedule Board'!$D$71:$D$2280,0)-1,6)))=TRUE,"",OFFSET('Master Schedule Board'!$D$71,MATCH('Rooms by Teacher'!$A211,'Master Schedule Board'!$D$71:$D$2280,0)-1,6))</f>
        <v>0</v>
      </c>
      <c r="C211" s="610">
        <f ca="1">IF((ISERROR(OFFSET('Master Schedule Board'!F272,MATCH('Rooms by Teacher'!$A211,'Master Schedule Board'!$D$71:$D$2280,0)-1,12)))=TRUE,"",OFFSET('Master Schedule Board'!$D$71,MATCH('Rooms by Teacher'!$A211,'Master Schedule Board'!$D$71:$D$2280,0)-1,12))</f>
        <v>0</v>
      </c>
      <c r="D211" s="610">
        <f ca="1">IF((ISERROR(OFFSET('Master Schedule Board'!G272,MATCH('Rooms by Teacher'!$A211,'Master Schedule Board'!$D$71:$D$2280,0)-1,18)))=TRUE,"",OFFSET('Master Schedule Board'!$D$71,MATCH('Rooms by Teacher'!$A211,'Master Schedule Board'!$D$71:$D$2280,0)-1,18))</f>
        <v>0</v>
      </c>
      <c r="E211" s="610">
        <f ca="1">IF((ISERROR(OFFSET('Master Schedule Board'!H272,MATCH('Rooms by Teacher'!$A211,'Master Schedule Board'!$D$71:$D$2280,0)-1,24)))=TRUE,"",OFFSET('Master Schedule Board'!$D$71,MATCH('Rooms by Teacher'!$A211,'Master Schedule Board'!$D$71:$D$2280,0)-1,24))</f>
        <v>0</v>
      </c>
      <c r="F211" s="610">
        <f ca="1">IF((ISERROR(OFFSET('Master Schedule Board'!I272,MATCH('Rooms by Teacher'!$A211,'Master Schedule Board'!$D$71:$D$2280,0)-1,30)))=TRUE,"",OFFSET('Master Schedule Board'!$D$71,MATCH('Rooms by Teacher'!$A211,'Master Schedule Board'!$D$71:$D$2280,0)-1,30))</f>
        <v>0</v>
      </c>
      <c r="G211" s="610">
        <f ca="1">IF((ISERROR(OFFSET('Master Schedule Board'!J272,MATCH('Rooms by Teacher'!$A211,'Master Schedule Board'!$D$71:$D$2280,0)-1,36)))=TRUE,"",OFFSET('Master Schedule Board'!$D$71,MATCH('Rooms by Teacher'!$A211,'Master Schedule Board'!$D$71:$D$2280,0)-1,36))</f>
        <v>0</v>
      </c>
      <c r="H211" s="610">
        <f ca="1">IF((ISERROR(OFFSET('Master Schedule Board'!L272,MATCH('Rooms by Teacher'!$A211,'Master Schedule Board'!$D$71:$D$2280,0)-1,42)))=TRUE,"",OFFSET('Master Schedule Board'!$D$71,MATCH('Rooms by Teacher'!$A211,'Master Schedule Board'!$D$71:$D$2280,0)-1,42))</f>
        <v>0</v>
      </c>
      <c r="I211" s="610">
        <f ca="1">IF((ISERROR(OFFSET('Master Schedule Board'!M272,MATCH('Rooms by Teacher'!$A211,'Master Schedule Board'!$D$71:$D$2280,0)-1,48)))=TRUE,"",OFFSET('Master Schedule Board'!$D$71,MATCH('Rooms by Teacher'!$A211,'Master Schedule Board'!$D$71:$D$2280,0)-1,48))</f>
        <v>0</v>
      </c>
      <c r="J211" s="611">
        <f ca="1">IF((ISERROR(OFFSET('Master Schedule Board'!N272,MATCH('Rooms by Teacher'!$A211,'Master Schedule Board'!$D$71:$D$2280,0)-1,54)))=TRUE,"",OFFSET('Master Schedule Board'!$D$71,MATCH('Rooms by Teacher'!$A211,'Master Schedule Board'!$D$71:$D$2280,0)-1,54))</f>
        <v>0</v>
      </c>
    </row>
    <row r="212" spans="1:10">
      <c r="A212" s="604"/>
      <c r="B212" s="609">
        <f ca="1">IF((ISERROR(OFFSET('Master Schedule Board'!D273,MATCH('Rooms by Teacher'!$A212,'Master Schedule Board'!$D$71:$D$2280,0)-1,6)))=TRUE,"",OFFSET('Master Schedule Board'!$D$71,MATCH('Rooms by Teacher'!$A212,'Master Schedule Board'!$D$71:$D$2280,0)-1,6))</f>
        <v>0</v>
      </c>
      <c r="C212" s="610">
        <f ca="1">IF((ISERROR(OFFSET('Master Schedule Board'!F273,MATCH('Rooms by Teacher'!$A212,'Master Schedule Board'!$D$71:$D$2280,0)-1,12)))=TRUE,"",OFFSET('Master Schedule Board'!$D$71,MATCH('Rooms by Teacher'!$A212,'Master Schedule Board'!$D$71:$D$2280,0)-1,12))</f>
        <v>0</v>
      </c>
      <c r="D212" s="610">
        <f ca="1">IF((ISERROR(OFFSET('Master Schedule Board'!G273,MATCH('Rooms by Teacher'!$A212,'Master Schedule Board'!$D$71:$D$2280,0)-1,18)))=TRUE,"",OFFSET('Master Schedule Board'!$D$71,MATCH('Rooms by Teacher'!$A212,'Master Schedule Board'!$D$71:$D$2280,0)-1,18))</f>
        <v>0</v>
      </c>
      <c r="E212" s="610">
        <f ca="1">IF((ISERROR(OFFSET('Master Schedule Board'!H273,MATCH('Rooms by Teacher'!$A212,'Master Schedule Board'!$D$71:$D$2280,0)-1,24)))=TRUE,"",OFFSET('Master Schedule Board'!$D$71,MATCH('Rooms by Teacher'!$A212,'Master Schedule Board'!$D$71:$D$2280,0)-1,24))</f>
        <v>0</v>
      </c>
      <c r="F212" s="610">
        <f ca="1">IF((ISERROR(OFFSET('Master Schedule Board'!I273,MATCH('Rooms by Teacher'!$A212,'Master Schedule Board'!$D$71:$D$2280,0)-1,30)))=TRUE,"",OFFSET('Master Schedule Board'!$D$71,MATCH('Rooms by Teacher'!$A212,'Master Schedule Board'!$D$71:$D$2280,0)-1,30))</f>
        <v>0</v>
      </c>
      <c r="G212" s="610">
        <f ca="1">IF((ISERROR(OFFSET('Master Schedule Board'!J273,MATCH('Rooms by Teacher'!$A212,'Master Schedule Board'!$D$71:$D$2280,0)-1,36)))=TRUE,"",OFFSET('Master Schedule Board'!$D$71,MATCH('Rooms by Teacher'!$A212,'Master Schedule Board'!$D$71:$D$2280,0)-1,36))</f>
        <v>0</v>
      </c>
      <c r="H212" s="610">
        <f ca="1">IF((ISERROR(OFFSET('Master Schedule Board'!L273,MATCH('Rooms by Teacher'!$A212,'Master Schedule Board'!$D$71:$D$2280,0)-1,42)))=TRUE,"",OFFSET('Master Schedule Board'!$D$71,MATCH('Rooms by Teacher'!$A212,'Master Schedule Board'!$D$71:$D$2280,0)-1,42))</f>
        <v>0</v>
      </c>
      <c r="I212" s="610">
        <f ca="1">IF((ISERROR(OFFSET('Master Schedule Board'!M273,MATCH('Rooms by Teacher'!$A212,'Master Schedule Board'!$D$71:$D$2280,0)-1,48)))=TRUE,"",OFFSET('Master Schedule Board'!$D$71,MATCH('Rooms by Teacher'!$A212,'Master Schedule Board'!$D$71:$D$2280,0)-1,48))</f>
        <v>0</v>
      </c>
      <c r="J212" s="611">
        <f ca="1">IF((ISERROR(OFFSET('Master Schedule Board'!N273,MATCH('Rooms by Teacher'!$A212,'Master Schedule Board'!$D$71:$D$2280,0)-1,54)))=TRUE,"",OFFSET('Master Schedule Board'!$D$71,MATCH('Rooms by Teacher'!$A212,'Master Schedule Board'!$D$71:$D$2280,0)-1,54))</f>
        <v>0</v>
      </c>
    </row>
    <row r="213" spans="1:10">
      <c r="A213" s="604"/>
      <c r="B213" s="609">
        <f ca="1">IF((ISERROR(OFFSET('Master Schedule Board'!D274,MATCH('Rooms by Teacher'!$A213,'Master Schedule Board'!$D$71:$D$2280,0)-1,6)))=TRUE,"",OFFSET('Master Schedule Board'!$D$71,MATCH('Rooms by Teacher'!$A213,'Master Schedule Board'!$D$71:$D$2280,0)-1,6))</f>
        <v>0</v>
      </c>
      <c r="C213" s="610">
        <f ca="1">IF((ISERROR(OFFSET('Master Schedule Board'!F274,MATCH('Rooms by Teacher'!$A213,'Master Schedule Board'!$D$71:$D$2280,0)-1,12)))=TRUE,"",OFFSET('Master Schedule Board'!$D$71,MATCH('Rooms by Teacher'!$A213,'Master Schedule Board'!$D$71:$D$2280,0)-1,12))</f>
        <v>0</v>
      </c>
      <c r="D213" s="610">
        <f ca="1">IF((ISERROR(OFFSET('Master Schedule Board'!G274,MATCH('Rooms by Teacher'!$A213,'Master Schedule Board'!$D$71:$D$2280,0)-1,18)))=TRUE,"",OFFSET('Master Schedule Board'!$D$71,MATCH('Rooms by Teacher'!$A213,'Master Schedule Board'!$D$71:$D$2280,0)-1,18))</f>
        <v>0</v>
      </c>
      <c r="E213" s="610">
        <f ca="1">IF((ISERROR(OFFSET('Master Schedule Board'!H274,MATCH('Rooms by Teacher'!$A213,'Master Schedule Board'!$D$71:$D$2280,0)-1,24)))=TRUE,"",OFFSET('Master Schedule Board'!$D$71,MATCH('Rooms by Teacher'!$A213,'Master Schedule Board'!$D$71:$D$2280,0)-1,24))</f>
        <v>0</v>
      </c>
      <c r="F213" s="610">
        <f ca="1">IF((ISERROR(OFFSET('Master Schedule Board'!I274,MATCH('Rooms by Teacher'!$A213,'Master Schedule Board'!$D$71:$D$2280,0)-1,30)))=TRUE,"",OFFSET('Master Schedule Board'!$D$71,MATCH('Rooms by Teacher'!$A213,'Master Schedule Board'!$D$71:$D$2280,0)-1,30))</f>
        <v>0</v>
      </c>
      <c r="G213" s="610">
        <f ca="1">IF((ISERROR(OFFSET('Master Schedule Board'!J274,MATCH('Rooms by Teacher'!$A213,'Master Schedule Board'!$D$71:$D$2280,0)-1,36)))=TRUE,"",OFFSET('Master Schedule Board'!$D$71,MATCH('Rooms by Teacher'!$A213,'Master Schedule Board'!$D$71:$D$2280,0)-1,36))</f>
        <v>0</v>
      </c>
      <c r="H213" s="610">
        <f ca="1">IF((ISERROR(OFFSET('Master Schedule Board'!L274,MATCH('Rooms by Teacher'!$A213,'Master Schedule Board'!$D$71:$D$2280,0)-1,42)))=TRUE,"",OFFSET('Master Schedule Board'!$D$71,MATCH('Rooms by Teacher'!$A213,'Master Schedule Board'!$D$71:$D$2280,0)-1,42))</f>
        <v>0</v>
      </c>
      <c r="I213" s="610">
        <f ca="1">IF((ISERROR(OFFSET('Master Schedule Board'!M274,MATCH('Rooms by Teacher'!$A213,'Master Schedule Board'!$D$71:$D$2280,0)-1,48)))=TRUE,"",OFFSET('Master Schedule Board'!$D$71,MATCH('Rooms by Teacher'!$A213,'Master Schedule Board'!$D$71:$D$2280,0)-1,48))</f>
        <v>0</v>
      </c>
      <c r="J213" s="611">
        <f ca="1">IF((ISERROR(OFFSET('Master Schedule Board'!N274,MATCH('Rooms by Teacher'!$A213,'Master Schedule Board'!$D$71:$D$2280,0)-1,54)))=TRUE,"",OFFSET('Master Schedule Board'!$D$71,MATCH('Rooms by Teacher'!$A213,'Master Schedule Board'!$D$71:$D$2280,0)-1,54))</f>
        <v>0</v>
      </c>
    </row>
    <row r="214" spans="1:10">
      <c r="A214" s="604"/>
      <c r="B214" s="609">
        <f ca="1">IF((ISERROR(OFFSET('Master Schedule Board'!D275,MATCH('Rooms by Teacher'!$A214,'Master Schedule Board'!$D$71:$D$2280,0)-1,6)))=TRUE,"",OFFSET('Master Schedule Board'!$D$71,MATCH('Rooms by Teacher'!$A214,'Master Schedule Board'!$D$71:$D$2280,0)-1,6))</f>
        <v>0</v>
      </c>
      <c r="C214" s="610">
        <f ca="1">IF((ISERROR(OFFSET('Master Schedule Board'!F275,MATCH('Rooms by Teacher'!$A214,'Master Schedule Board'!$D$71:$D$2280,0)-1,12)))=TRUE,"",OFFSET('Master Schedule Board'!$D$71,MATCH('Rooms by Teacher'!$A214,'Master Schedule Board'!$D$71:$D$2280,0)-1,12))</f>
        <v>0</v>
      </c>
      <c r="D214" s="610">
        <f ca="1">IF((ISERROR(OFFSET('Master Schedule Board'!G275,MATCH('Rooms by Teacher'!$A214,'Master Schedule Board'!$D$71:$D$2280,0)-1,18)))=TRUE,"",OFFSET('Master Schedule Board'!$D$71,MATCH('Rooms by Teacher'!$A214,'Master Schedule Board'!$D$71:$D$2280,0)-1,18))</f>
        <v>0</v>
      </c>
      <c r="E214" s="610">
        <f ca="1">IF((ISERROR(OFFSET('Master Schedule Board'!H275,MATCH('Rooms by Teacher'!$A214,'Master Schedule Board'!$D$71:$D$2280,0)-1,24)))=TRUE,"",OFFSET('Master Schedule Board'!$D$71,MATCH('Rooms by Teacher'!$A214,'Master Schedule Board'!$D$71:$D$2280,0)-1,24))</f>
        <v>0</v>
      </c>
      <c r="F214" s="610">
        <f ca="1">IF((ISERROR(OFFSET('Master Schedule Board'!I275,MATCH('Rooms by Teacher'!$A214,'Master Schedule Board'!$D$71:$D$2280,0)-1,30)))=TRUE,"",OFFSET('Master Schedule Board'!$D$71,MATCH('Rooms by Teacher'!$A214,'Master Schedule Board'!$D$71:$D$2280,0)-1,30))</f>
        <v>0</v>
      </c>
      <c r="G214" s="610">
        <f ca="1">IF((ISERROR(OFFSET('Master Schedule Board'!J275,MATCH('Rooms by Teacher'!$A214,'Master Schedule Board'!$D$71:$D$2280,0)-1,36)))=TRUE,"",OFFSET('Master Schedule Board'!$D$71,MATCH('Rooms by Teacher'!$A214,'Master Schedule Board'!$D$71:$D$2280,0)-1,36))</f>
        <v>0</v>
      </c>
      <c r="H214" s="610">
        <f ca="1">IF((ISERROR(OFFSET('Master Schedule Board'!L275,MATCH('Rooms by Teacher'!$A214,'Master Schedule Board'!$D$71:$D$2280,0)-1,42)))=TRUE,"",OFFSET('Master Schedule Board'!$D$71,MATCH('Rooms by Teacher'!$A214,'Master Schedule Board'!$D$71:$D$2280,0)-1,42))</f>
        <v>0</v>
      </c>
      <c r="I214" s="610">
        <f ca="1">IF((ISERROR(OFFSET('Master Schedule Board'!M275,MATCH('Rooms by Teacher'!$A214,'Master Schedule Board'!$D$71:$D$2280,0)-1,48)))=TRUE,"",OFFSET('Master Schedule Board'!$D$71,MATCH('Rooms by Teacher'!$A214,'Master Schedule Board'!$D$71:$D$2280,0)-1,48))</f>
        <v>0</v>
      </c>
      <c r="J214" s="611">
        <f ca="1">IF((ISERROR(OFFSET('Master Schedule Board'!N275,MATCH('Rooms by Teacher'!$A214,'Master Schedule Board'!$D$71:$D$2280,0)-1,54)))=TRUE,"",OFFSET('Master Schedule Board'!$D$71,MATCH('Rooms by Teacher'!$A214,'Master Schedule Board'!$D$71:$D$2280,0)-1,54))</f>
        <v>0</v>
      </c>
    </row>
    <row r="215" spans="1:10">
      <c r="A215" s="604"/>
      <c r="B215" s="609">
        <f ca="1">IF((ISERROR(OFFSET('Master Schedule Board'!D276,MATCH('Rooms by Teacher'!$A215,'Master Schedule Board'!$D$71:$D$2280,0)-1,6)))=TRUE,"",OFFSET('Master Schedule Board'!$D$71,MATCH('Rooms by Teacher'!$A215,'Master Schedule Board'!$D$71:$D$2280,0)-1,6))</f>
        <v>0</v>
      </c>
      <c r="C215" s="610">
        <f ca="1">IF((ISERROR(OFFSET('Master Schedule Board'!F276,MATCH('Rooms by Teacher'!$A215,'Master Schedule Board'!$D$71:$D$2280,0)-1,12)))=TRUE,"",OFFSET('Master Schedule Board'!$D$71,MATCH('Rooms by Teacher'!$A215,'Master Schedule Board'!$D$71:$D$2280,0)-1,12))</f>
        <v>0</v>
      </c>
      <c r="D215" s="610">
        <f ca="1">IF((ISERROR(OFFSET('Master Schedule Board'!G276,MATCH('Rooms by Teacher'!$A215,'Master Schedule Board'!$D$71:$D$2280,0)-1,18)))=TRUE,"",OFFSET('Master Schedule Board'!$D$71,MATCH('Rooms by Teacher'!$A215,'Master Schedule Board'!$D$71:$D$2280,0)-1,18))</f>
        <v>0</v>
      </c>
      <c r="E215" s="610">
        <f ca="1">IF((ISERROR(OFFSET('Master Schedule Board'!H276,MATCH('Rooms by Teacher'!$A215,'Master Schedule Board'!$D$71:$D$2280,0)-1,24)))=TRUE,"",OFFSET('Master Schedule Board'!$D$71,MATCH('Rooms by Teacher'!$A215,'Master Schedule Board'!$D$71:$D$2280,0)-1,24))</f>
        <v>0</v>
      </c>
      <c r="F215" s="610">
        <f ca="1">IF((ISERROR(OFFSET('Master Schedule Board'!I276,MATCH('Rooms by Teacher'!$A215,'Master Schedule Board'!$D$71:$D$2280,0)-1,30)))=TRUE,"",OFFSET('Master Schedule Board'!$D$71,MATCH('Rooms by Teacher'!$A215,'Master Schedule Board'!$D$71:$D$2280,0)-1,30))</f>
        <v>0</v>
      </c>
      <c r="G215" s="610">
        <f ca="1">IF((ISERROR(OFFSET('Master Schedule Board'!J276,MATCH('Rooms by Teacher'!$A215,'Master Schedule Board'!$D$71:$D$2280,0)-1,36)))=TRUE,"",OFFSET('Master Schedule Board'!$D$71,MATCH('Rooms by Teacher'!$A215,'Master Schedule Board'!$D$71:$D$2280,0)-1,36))</f>
        <v>0</v>
      </c>
      <c r="H215" s="610">
        <f ca="1">IF((ISERROR(OFFSET('Master Schedule Board'!L276,MATCH('Rooms by Teacher'!$A215,'Master Schedule Board'!$D$71:$D$2280,0)-1,42)))=TRUE,"",OFFSET('Master Schedule Board'!$D$71,MATCH('Rooms by Teacher'!$A215,'Master Schedule Board'!$D$71:$D$2280,0)-1,42))</f>
        <v>0</v>
      </c>
      <c r="I215" s="610">
        <f ca="1">IF((ISERROR(OFFSET('Master Schedule Board'!M276,MATCH('Rooms by Teacher'!$A215,'Master Schedule Board'!$D$71:$D$2280,0)-1,48)))=TRUE,"",OFFSET('Master Schedule Board'!$D$71,MATCH('Rooms by Teacher'!$A215,'Master Schedule Board'!$D$71:$D$2280,0)-1,48))</f>
        <v>0</v>
      </c>
      <c r="J215" s="611">
        <f ca="1">IF((ISERROR(OFFSET('Master Schedule Board'!N276,MATCH('Rooms by Teacher'!$A215,'Master Schedule Board'!$D$71:$D$2280,0)-1,54)))=TRUE,"",OFFSET('Master Schedule Board'!$D$71,MATCH('Rooms by Teacher'!$A215,'Master Schedule Board'!$D$71:$D$2280,0)-1,54))</f>
        <v>0</v>
      </c>
    </row>
    <row r="216" spans="1:10">
      <c r="A216" s="604"/>
      <c r="B216" s="609">
        <f ca="1">IF((ISERROR(OFFSET('Master Schedule Board'!D277,MATCH('Rooms by Teacher'!$A216,'Master Schedule Board'!$D$71:$D$2280,0)-1,6)))=TRUE,"",OFFSET('Master Schedule Board'!$D$71,MATCH('Rooms by Teacher'!$A216,'Master Schedule Board'!$D$71:$D$2280,0)-1,6))</f>
        <v>0</v>
      </c>
      <c r="C216" s="610">
        <f ca="1">IF((ISERROR(OFFSET('Master Schedule Board'!F277,MATCH('Rooms by Teacher'!$A216,'Master Schedule Board'!$D$71:$D$2280,0)-1,12)))=TRUE,"",OFFSET('Master Schedule Board'!$D$71,MATCH('Rooms by Teacher'!$A216,'Master Schedule Board'!$D$71:$D$2280,0)-1,12))</f>
        <v>0</v>
      </c>
      <c r="D216" s="610">
        <f ca="1">IF((ISERROR(OFFSET('Master Schedule Board'!G277,MATCH('Rooms by Teacher'!$A216,'Master Schedule Board'!$D$71:$D$2280,0)-1,18)))=TRUE,"",OFFSET('Master Schedule Board'!$D$71,MATCH('Rooms by Teacher'!$A216,'Master Schedule Board'!$D$71:$D$2280,0)-1,18))</f>
        <v>0</v>
      </c>
      <c r="E216" s="610">
        <f ca="1">IF((ISERROR(OFFSET('Master Schedule Board'!H277,MATCH('Rooms by Teacher'!$A216,'Master Schedule Board'!$D$71:$D$2280,0)-1,24)))=TRUE,"",OFFSET('Master Schedule Board'!$D$71,MATCH('Rooms by Teacher'!$A216,'Master Schedule Board'!$D$71:$D$2280,0)-1,24))</f>
        <v>0</v>
      </c>
      <c r="F216" s="610">
        <f ca="1">IF((ISERROR(OFFSET('Master Schedule Board'!I277,MATCH('Rooms by Teacher'!$A216,'Master Schedule Board'!$D$71:$D$2280,0)-1,30)))=TRUE,"",OFFSET('Master Schedule Board'!$D$71,MATCH('Rooms by Teacher'!$A216,'Master Schedule Board'!$D$71:$D$2280,0)-1,30))</f>
        <v>0</v>
      </c>
      <c r="G216" s="610">
        <f ca="1">IF((ISERROR(OFFSET('Master Schedule Board'!J277,MATCH('Rooms by Teacher'!$A216,'Master Schedule Board'!$D$71:$D$2280,0)-1,36)))=TRUE,"",OFFSET('Master Schedule Board'!$D$71,MATCH('Rooms by Teacher'!$A216,'Master Schedule Board'!$D$71:$D$2280,0)-1,36))</f>
        <v>0</v>
      </c>
      <c r="H216" s="610">
        <f ca="1">IF((ISERROR(OFFSET('Master Schedule Board'!L277,MATCH('Rooms by Teacher'!$A216,'Master Schedule Board'!$D$71:$D$2280,0)-1,42)))=TRUE,"",OFFSET('Master Schedule Board'!$D$71,MATCH('Rooms by Teacher'!$A216,'Master Schedule Board'!$D$71:$D$2280,0)-1,42))</f>
        <v>0</v>
      </c>
      <c r="I216" s="610">
        <f ca="1">IF((ISERROR(OFFSET('Master Schedule Board'!M277,MATCH('Rooms by Teacher'!$A216,'Master Schedule Board'!$D$71:$D$2280,0)-1,48)))=TRUE,"",OFFSET('Master Schedule Board'!$D$71,MATCH('Rooms by Teacher'!$A216,'Master Schedule Board'!$D$71:$D$2280,0)-1,48))</f>
        <v>0</v>
      </c>
      <c r="J216" s="611">
        <f ca="1">IF((ISERROR(OFFSET('Master Schedule Board'!N277,MATCH('Rooms by Teacher'!$A216,'Master Schedule Board'!$D$71:$D$2280,0)-1,54)))=TRUE,"",OFFSET('Master Schedule Board'!$D$71,MATCH('Rooms by Teacher'!$A216,'Master Schedule Board'!$D$71:$D$2280,0)-1,54))</f>
        <v>0</v>
      </c>
    </row>
    <row r="217" spans="1:10">
      <c r="A217" s="604"/>
      <c r="B217" s="609">
        <f ca="1">IF((ISERROR(OFFSET('Master Schedule Board'!D278,MATCH('Rooms by Teacher'!$A217,'Master Schedule Board'!$D$71:$D$2280,0)-1,6)))=TRUE,"",OFFSET('Master Schedule Board'!$D$71,MATCH('Rooms by Teacher'!$A217,'Master Schedule Board'!$D$71:$D$2280,0)-1,6))</f>
        <v>0</v>
      </c>
      <c r="C217" s="610">
        <f ca="1">IF((ISERROR(OFFSET('Master Schedule Board'!F278,MATCH('Rooms by Teacher'!$A217,'Master Schedule Board'!$D$71:$D$2280,0)-1,12)))=TRUE,"",OFFSET('Master Schedule Board'!$D$71,MATCH('Rooms by Teacher'!$A217,'Master Schedule Board'!$D$71:$D$2280,0)-1,12))</f>
        <v>0</v>
      </c>
      <c r="D217" s="610">
        <f ca="1">IF((ISERROR(OFFSET('Master Schedule Board'!G278,MATCH('Rooms by Teacher'!$A217,'Master Schedule Board'!$D$71:$D$2280,0)-1,18)))=TRUE,"",OFFSET('Master Schedule Board'!$D$71,MATCH('Rooms by Teacher'!$A217,'Master Schedule Board'!$D$71:$D$2280,0)-1,18))</f>
        <v>0</v>
      </c>
      <c r="E217" s="610">
        <f ca="1">IF((ISERROR(OFFSET('Master Schedule Board'!H278,MATCH('Rooms by Teacher'!$A217,'Master Schedule Board'!$D$71:$D$2280,0)-1,24)))=TRUE,"",OFFSET('Master Schedule Board'!$D$71,MATCH('Rooms by Teacher'!$A217,'Master Schedule Board'!$D$71:$D$2280,0)-1,24))</f>
        <v>0</v>
      </c>
      <c r="F217" s="610">
        <f ca="1">IF((ISERROR(OFFSET('Master Schedule Board'!I278,MATCH('Rooms by Teacher'!$A217,'Master Schedule Board'!$D$71:$D$2280,0)-1,30)))=TRUE,"",OFFSET('Master Schedule Board'!$D$71,MATCH('Rooms by Teacher'!$A217,'Master Schedule Board'!$D$71:$D$2280,0)-1,30))</f>
        <v>0</v>
      </c>
      <c r="G217" s="610">
        <f ca="1">IF((ISERROR(OFFSET('Master Schedule Board'!J278,MATCH('Rooms by Teacher'!$A217,'Master Schedule Board'!$D$71:$D$2280,0)-1,36)))=TRUE,"",OFFSET('Master Schedule Board'!$D$71,MATCH('Rooms by Teacher'!$A217,'Master Schedule Board'!$D$71:$D$2280,0)-1,36))</f>
        <v>0</v>
      </c>
      <c r="H217" s="610">
        <f ca="1">IF((ISERROR(OFFSET('Master Schedule Board'!L278,MATCH('Rooms by Teacher'!$A217,'Master Schedule Board'!$D$71:$D$2280,0)-1,42)))=TRUE,"",OFFSET('Master Schedule Board'!$D$71,MATCH('Rooms by Teacher'!$A217,'Master Schedule Board'!$D$71:$D$2280,0)-1,42))</f>
        <v>0</v>
      </c>
      <c r="I217" s="610">
        <f ca="1">IF((ISERROR(OFFSET('Master Schedule Board'!M278,MATCH('Rooms by Teacher'!$A217,'Master Schedule Board'!$D$71:$D$2280,0)-1,48)))=TRUE,"",OFFSET('Master Schedule Board'!$D$71,MATCH('Rooms by Teacher'!$A217,'Master Schedule Board'!$D$71:$D$2280,0)-1,48))</f>
        <v>0</v>
      </c>
      <c r="J217" s="611">
        <f ca="1">IF((ISERROR(OFFSET('Master Schedule Board'!N278,MATCH('Rooms by Teacher'!$A217,'Master Schedule Board'!$D$71:$D$2280,0)-1,54)))=TRUE,"",OFFSET('Master Schedule Board'!$D$71,MATCH('Rooms by Teacher'!$A217,'Master Schedule Board'!$D$71:$D$2280,0)-1,54))</f>
        <v>0</v>
      </c>
    </row>
    <row r="218" spans="1:10">
      <c r="A218" s="604"/>
      <c r="B218" s="609">
        <f ca="1">IF((ISERROR(OFFSET('Master Schedule Board'!D279,MATCH('Rooms by Teacher'!$A218,'Master Schedule Board'!$D$71:$D$2280,0)-1,6)))=TRUE,"",OFFSET('Master Schedule Board'!$D$71,MATCH('Rooms by Teacher'!$A218,'Master Schedule Board'!$D$71:$D$2280,0)-1,6))</f>
        <v>0</v>
      </c>
      <c r="C218" s="610">
        <f ca="1">IF((ISERROR(OFFSET('Master Schedule Board'!F279,MATCH('Rooms by Teacher'!$A218,'Master Schedule Board'!$D$71:$D$2280,0)-1,12)))=TRUE,"",OFFSET('Master Schedule Board'!$D$71,MATCH('Rooms by Teacher'!$A218,'Master Schedule Board'!$D$71:$D$2280,0)-1,12))</f>
        <v>0</v>
      </c>
      <c r="D218" s="610">
        <f ca="1">IF((ISERROR(OFFSET('Master Schedule Board'!G279,MATCH('Rooms by Teacher'!$A218,'Master Schedule Board'!$D$71:$D$2280,0)-1,18)))=TRUE,"",OFFSET('Master Schedule Board'!$D$71,MATCH('Rooms by Teacher'!$A218,'Master Schedule Board'!$D$71:$D$2280,0)-1,18))</f>
        <v>0</v>
      </c>
      <c r="E218" s="610">
        <f ca="1">IF((ISERROR(OFFSET('Master Schedule Board'!H279,MATCH('Rooms by Teacher'!$A218,'Master Schedule Board'!$D$71:$D$2280,0)-1,24)))=TRUE,"",OFFSET('Master Schedule Board'!$D$71,MATCH('Rooms by Teacher'!$A218,'Master Schedule Board'!$D$71:$D$2280,0)-1,24))</f>
        <v>0</v>
      </c>
      <c r="F218" s="610">
        <f ca="1">IF((ISERROR(OFFSET('Master Schedule Board'!I279,MATCH('Rooms by Teacher'!$A218,'Master Schedule Board'!$D$71:$D$2280,0)-1,30)))=TRUE,"",OFFSET('Master Schedule Board'!$D$71,MATCH('Rooms by Teacher'!$A218,'Master Schedule Board'!$D$71:$D$2280,0)-1,30))</f>
        <v>0</v>
      </c>
      <c r="G218" s="610">
        <f ca="1">IF((ISERROR(OFFSET('Master Schedule Board'!J279,MATCH('Rooms by Teacher'!$A218,'Master Schedule Board'!$D$71:$D$2280,0)-1,36)))=TRUE,"",OFFSET('Master Schedule Board'!$D$71,MATCH('Rooms by Teacher'!$A218,'Master Schedule Board'!$D$71:$D$2280,0)-1,36))</f>
        <v>0</v>
      </c>
      <c r="H218" s="610">
        <f ca="1">IF((ISERROR(OFFSET('Master Schedule Board'!L279,MATCH('Rooms by Teacher'!$A218,'Master Schedule Board'!$D$71:$D$2280,0)-1,42)))=TRUE,"",OFFSET('Master Schedule Board'!$D$71,MATCH('Rooms by Teacher'!$A218,'Master Schedule Board'!$D$71:$D$2280,0)-1,42))</f>
        <v>0</v>
      </c>
      <c r="I218" s="610">
        <f ca="1">IF((ISERROR(OFFSET('Master Schedule Board'!M279,MATCH('Rooms by Teacher'!$A218,'Master Schedule Board'!$D$71:$D$2280,0)-1,48)))=TRUE,"",OFFSET('Master Schedule Board'!$D$71,MATCH('Rooms by Teacher'!$A218,'Master Schedule Board'!$D$71:$D$2280,0)-1,48))</f>
        <v>0</v>
      </c>
      <c r="J218" s="611">
        <f ca="1">IF((ISERROR(OFFSET('Master Schedule Board'!N279,MATCH('Rooms by Teacher'!$A218,'Master Schedule Board'!$D$71:$D$2280,0)-1,54)))=TRUE,"",OFFSET('Master Schedule Board'!$D$71,MATCH('Rooms by Teacher'!$A218,'Master Schedule Board'!$D$71:$D$2280,0)-1,54))</f>
        <v>0</v>
      </c>
    </row>
    <row r="219" spans="1:10">
      <c r="A219" s="604"/>
      <c r="B219" s="609">
        <f ca="1">IF((ISERROR(OFFSET('Master Schedule Board'!D280,MATCH('Rooms by Teacher'!$A219,'Master Schedule Board'!$D$71:$D$2280,0)-1,6)))=TRUE,"",OFFSET('Master Schedule Board'!$D$71,MATCH('Rooms by Teacher'!$A219,'Master Schedule Board'!$D$71:$D$2280,0)-1,6))</f>
        <v>0</v>
      </c>
      <c r="C219" s="610">
        <f ca="1">IF((ISERROR(OFFSET('Master Schedule Board'!F280,MATCH('Rooms by Teacher'!$A219,'Master Schedule Board'!$D$71:$D$2280,0)-1,12)))=TRUE,"",OFFSET('Master Schedule Board'!$D$71,MATCH('Rooms by Teacher'!$A219,'Master Schedule Board'!$D$71:$D$2280,0)-1,12))</f>
        <v>0</v>
      </c>
      <c r="D219" s="610">
        <f ca="1">IF((ISERROR(OFFSET('Master Schedule Board'!G280,MATCH('Rooms by Teacher'!$A219,'Master Schedule Board'!$D$71:$D$2280,0)-1,18)))=TRUE,"",OFFSET('Master Schedule Board'!$D$71,MATCH('Rooms by Teacher'!$A219,'Master Schedule Board'!$D$71:$D$2280,0)-1,18))</f>
        <v>0</v>
      </c>
      <c r="E219" s="610">
        <f ca="1">IF((ISERROR(OFFSET('Master Schedule Board'!H280,MATCH('Rooms by Teacher'!$A219,'Master Schedule Board'!$D$71:$D$2280,0)-1,24)))=TRUE,"",OFFSET('Master Schedule Board'!$D$71,MATCH('Rooms by Teacher'!$A219,'Master Schedule Board'!$D$71:$D$2280,0)-1,24))</f>
        <v>0</v>
      </c>
      <c r="F219" s="610">
        <f ca="1">IF((ISERROR(OFFSET('Master Schedule Board'!I280,MATCH('Rooms by Teacher'!$A219,'Master Schedule Board'!$D$71:$D$2280,0)-1,30)))=TRUE,"",OFFSET('Master Schedule Board'!$D$71,MATCH('Rooms by Teacher'!$A219,'Master Schedule Board'!$D$71:$D$2280,0)-1,30))</f>
        <v>0</v>
      </c>
      <c r="G219" s="610">
        <f ca="1">IF((ISERROR(OFFSET('Master Schedule Board'!J280,MATCH('Rooms by Teacher'!$A219,'Master Schedule Board'!$D$71:$D$2280,0)-1,36)))=TRUE,"",OFFSET('Master Schedule Board'!$D$71,MATCH('Rooms by Teacher'!$A219,'Master Schedule Board'!$D$71:$D$2280,0)-1,36))</f>
        <v>0</v>
      </c>
      <c r="H219" s="610">
        <f ca="1">IF((ISERROR(OFFSET('Master Schedule Board'!L280,MATCH('Rooms by Teacher'!$A219,'Master Schedule Board'!$D$71:$D$2280,0)-1,42)))=TRUE,"",OFFSET('Master Schedule Board'!$D$71,MATCH('Rooms by Teacher'!$A219,'Master Schedule Board'!$D$71:$D$2280,0)-1,42))</f>
        <v>0</v>
      </c>
      <c r="I219" s="610">
        <f ca="1">IF((ISERROR(OFFSET('Master Schedule Board'!M280,MATCH('Rooms by Teacher'!$A219,'Master Schedule Board'!$D$71:$D$2280,0)-1,48)))=TRUE,"",OFFSET('Master Schedule Board'!$D$71,MATCH('Rooms by Teacher'!$A219,'Master Schedule Board'!$D$71:$D$2280,0)-1,48))</f>
        <v>0</v>
      </c>
      <c r="J219" s="611">
        <f ca="1">IF((ISERROR(OFFSET('Master Schedule Board'!N280,MATCH('Rooms by Teacher'!$A219,'Master Schedule Board'!$D$71:$D$2280,0)-1,54)))=TRUE,"",OFFSET('Master Schedule Board'!$D$71,MATCH('Rooms by Teacher'!$A219,'Master Schedule Board'!$D$71:$D$2280,0)-1,54))</f>
        <v>0</v>
      </c>
    </row>
    <row r="220" spans="1:10">
      <c r="A220" s="604"/>
      <c r="B220" s="609">
        <f ca="1">IF((ISERROR(OFFSET('Master Schedule Board'!D281,MATCH('Rooms by Teacher'!$A220,'Master Schedule Board'!$D$71:$D$2280,0)-1,6)))=TRUE,"",OFFSET('Master Schedule Board'!$D$71,MATCH('Rooms by Teacher'!$A220,'Master Schedule Board'!$D$71:$D$2280,0)-1,6))</f>
        <v>0</v>
      </c>
      <c r="C220" s="610">
        <f ca="1">IF((ISERROR(OFFSET('Master Schedule Board'!F281,MATCH('Rooms by Teacher'!$A220,'Master Schedule Board'!$D$71:$D$2280,0)-1,12)))=TRUE,"",OFFSET('Master Schedule Board'!$D$71,MATCH('Rooms by Teacher'!$A220,'Master Schedule Board'!$D$71:$D$2280,0)-1,12))</f>
        <v>0</v>
      </c>
      <c r="D220" s="610">
        <f ca="1">IF((ISERROR(OFFSET('Master Schedule Board'!G281,MATCH('Rooms by Teacher'!$A220,'Master Schedule Board'!$D$71:$D$2280,0)-1,18)))=TRUE,"",OFFSET('Master Schedule Board'!$D$71,MATCH('Rooms by Teacher'!$A220,'Master Schedule Board'!$D$71:$D$2280,0)-1,18))</f>
        <v>0</v>
      </c>
      <c r="E220" s="610">
        <f ca="1">IF((ISERROR(OFFSET('Master Schedule Board'!H281,MATCH('Rooms by Teacher'!$A220,'Master Schedule Board'!$D$71:$D$2280,0)-1,24)))=TRUE,"",OFFSET('Master Schedule Board'!$D$71,MATCH('Rooms by Teacher'!$A220,'Master Schedule Board'!$D$71:$D$2280,0)-1,24))</f>
        <v>0</v>
      </c>
      <c r="F220" s="610">
        <f ca="1">IF((ISERROR(OFFSET('Master Schedule Board'!I281,MATCH('Rooms by Teacher'!$A220,'Master Schedule Board'!$D$71:$D$2280,0)-1,30)))=TRUE,"",OFFSET('Master Schedule Board'!$D$71,MATCH('Rooms by Teacher'!$A220,'Master Schedule Board'!$D$71:$D$2280,0)-1,30))</f>
        <v>0</v>
      </c>
      <c r="G220" s="610">
        <f ca="1">IF((ISERROR(OFFSET('Master Schedule Board'!J281,MATCH('Rooms by Teacher'!$A220,'Master Schedule Board'!$D$71:$D$2280,0)-1,36)))=TRUE,"",OFFSET('Master Schedule Board'!$D$71,MATCH('Rooms by Teacher'!$A220,'Master Schedule Board'!$D$71:$D$2280,0)-1,36))</f>
        <v>0</v>
      </c>
      <c r="H220" s="610">
        <f ca="1">IF((ISERROR(OFFSET('Master Schedule Board'!L281,MATCH('Rooms by Teacher'!$A220,'Master Schedule Board'!$D$71:$D$2280,0)-1,42)))=TRUE,"",OFFSET('Master Schedule Board'!$D$71,MATCH('Rooms by Teacher'!$A220,'Master Schedule Board'!$D$71:$D$2280,0)-1,42))</f>
        <v>0</v>
      </c>
      <c r="I220" s="610">
        <f ca="1">IF((ISERROR(OFFSET('Master Schedule Board'!M281,MATCH('Rooms by Teacher'!$A220,'Master Schedule Board'!$D$71:$D$2280,0)-1,48)))=TRUE,"",OFFSET('Master Schedule Board'!$D$71,MATCH('Rooms by Teacher'!$A220,'Master Schedule Board'!$D$71:$D$2280,0)-1,48))</f>
        <v>0</v>
      </c>
      <c r="J220" s="611">
        <f ca="1">IF((ISERROR(OFFSET('Master Schedule Board'!N281,MATCH('Rooms by Teacher'!$A220,'Master Schedule Board'!$D$71:$D$2280,0)-1,54)))=TRUE,"",OFFSET('Master Schedule Board'!$D$71,MATCH('Rooms by Teacher'!$A220,'Master Schedule Board'!$D$71:$D$2280,0)-1,54))</f>
        <v>0</v>
      </c>
    </row>
    <row r="221" spans="1:10">
      <c r="A221" s="604"/>
      <c r="B221" s="609">
        <f ca="1">IF((ISERROR(OFFSET('Master Schedule Board'!D282,MATCH('Rooms by Teacher'!$A221,'Master Schedule Board'!$D$71:$D$2280,0)-1,6)))=TRUE,"",OFFSET('Master Schedule Board'!$D$71,MATCH('Rooms by Teacher'!$A221,'Master Schedule Board'!$D$71:$D$2280,0)-1,6))</f>
        <v>0</v>
      </c>
      <c r="C221" s="610">
        <f ca="1">IF((ISERROR(OFFSET('Master Schedule Board'!F282,MATCH('Rooms by Teacher'!$A221,'Master Schedule Board'!$D$71:$D$2280,0)-1,12)))=TRUE,"",OFFSET('Master Schedule Board'!$D$71,MATCH('Rooms by Teacher'!$A221,'Master Schedule Board'!$D$71:$D$2280,0)-1,12))</f>
        <v>0</v>
      </c>
      <c r="D221" s="610">
        <f ca="1">IF((ISERROR(OFFSET('Master Schedule Board'!G282,MATCH('Rooms by Teacher'!$A221,'Master Schedule Board'!$D$71:$D$2280,0)-1,18)))=TRUE,"",OFFSET('Master Schedule Board'!$D$71,MATCH('Rooms by Teacher'!$A221,'Master Schedule Board'!$D$71:$D$2280,0)-1,18))</f>
        <v>0</v>
      </c>
      <c r="E221" s="610">
        <f ca="1">IF((ISERROR(OFFSET('Master Schedule Board'!H282,MATCH('Rooms by Teacher'!$A221,'Master Schedule Board'!$D$71:$D$2280,0)-1,24)))=TRUE,"",OFFSET('Master Schedule Board'!$D$71,MATCH('Rooms by Teacher'!$A221,'Master Schedule Board'!$D$71:$D$2280,0)-1,24))</f>
        <v>0</v>
      </c>
      <c r="F221" s="610">
        <f ca="1">IF((ISERROR(OFFSET('Master Schedule Board'!I282,MATCH('Rooms by Teacher'!$A221,'Master Schedule Board'!$D$71:$D$2280,0)-1,30)))=TRUE,"",OFFSET('Master Schedule Board'!$D$71,MATCH('Rooms by Teacher'!$A221,'Master Schedule Board'!$D$71:$D$2280,0)-1,30))</f>
        <v>0</v>
      </c>
      <c r="G221" s="610">
        <f ca="1">IF((ISERROR(OFFSET('Master Schedule Board'!J282,MATCH('Rooms by Teacher'!$A221,'Master Schedule Board'!$D$71:$D$2280,0)-1,36)))=TRUE,"",OFFSET('Master Schedule Board'!$D$71,MATCH('Rooms by Teacher'!$A221,'Master Schedule Board'!$D$71:$D$2280,0)-1,36))</f>
        <v>0</v>
      </c>
      <c r="H221" s="610">
        <f ca="1">IF((ISERROR(OFFSET('Master Schedule Board'!L282,MATCH('Rooms by Teacher'!$A221,'Master Schedule Board'!$D$71:$D$2280,0)-1,42)))=TRUE,"",OFFSET('Master Schedule Board'!$D$71,MATCH('Rooms by Teacher'!$A221,'Master Schedule Board'!$D$71:$D$2280,0)-1,42))</f>
        <v>0</v>
      </c>
      <c r="I221" s="610">
        <f ca="1">IF((ISERROR(OFFSET('Master Schedule Board'!M282,MATCH('Rooms by Teacher'!$A221,'Master Schedule Board'!$D$71:$D$2280,0)-1,48)))=TRUE,"",OFFSET('Master Schedule Board'!$D$71,MATCH('Rooms by Teacher'!$A221,'Master Schedule Board'!$D$71:$D$2280,0)-1,48))</f>
        <v>0</v>
      </c>
      <c r="J221" s="611">
        <f ca="1">IF((ISERROR(OFFSET('Master Schedule Board'!N282,MATCH('Rooms by Teacher'!$A221,'Master Schedule Board'!$D$71:$D$2280,0)-1,54)))=TRUE,"",OFFSET('Master Schedule Board'!$D$71,MATCH('Rooms by Teacher'!$A221,'Master Schedule Board'!$D$71:$D$2280,0)-1,54))</f>
        <v>0</v>
      </c>
    </row>
    <row r="222" spans="1:10">
      <c r="A222" s="604"/>
      <c r="B222" s="609">
        <f ca="1">IF((ISERROR(OFFSET('Master Schedule Board'!D283,MATCH('Rooms by Teacher'!$A222,'Master Schedule Board'!$D$71:$D$2280,0)-1,6)))=TRUE,"",OFFSET('Master Schedule Board'!$D$71,MATCH('Rooms by Teacher'!$A222,'Master Schedule Board'!$D$71:$D$2280,0)-1,6))</f>
        <v>0</v>
      </c>
      <c r="C222" s="610">
        <f ca="1">IF((ISERROR(OFFSET('Master Schedule Board'!F283,MATCH('Rooms by Teacher'!$A222,'Master Schedule Board'!$D$71:$D$2280,0)-1,12)))=TRUE,"",OFFSET('Master Schedule Board'!$D$71,MATCH('Rooms by Teacher'!$A222,'Master Schedule Board'!$D$71:$D$2280,0)-1,12))</f>
        <v>0</v>
      </c>
      <c r="D222" s="610">
        <f ca="1">IF((ISERROR(OFFSET('Master Schedule Board'!G283,MATCH('Rooms by Teacher'!$A222,'Master Schedule Board'!$D$71:$D$2280,0)-1,18)))=TRUE,"",OFFSET('Master Schedule Board'!$D$71,MATCH('Rooms by Teacher'!$A222,'Master Schedule Board'!$D$71:$D$2280,0)-1,18))</f>
        <v>0</v>
      </c>
      <c r="E222" s="610">
        <f ca="1">IF((ISERROR(OFFSET('Master Schedule Board'!H283,MATCH('Rooms by Teacher'!$A222,'Master Schedule Board'!$D$71:$D$2280,0)-1,24)))=TRUE,"",OFFSET('Master Schedule Board'!$D$71,MATCH('Rooms by Teacher'!$A222,'Master Schedule Board'!$D$71:$D$2280,0)-1,24))</f>
        <v>0</v>
      </c>
      <c r="F222" s="610">
        <f ca="1">IF((ISERROR(OFFSET('Master Schedule Board'!I283,MATCH('Rooms by Teacher'!$A222,'Master Schedule Board'!$D$71:$D$2280,0)-1,30)))=TRUE,"",OFFSET('Master Schedule Board'!$D$71,MATCH('Rooms by Teacher'!$A222,'Master Schedule Board'!$D$71:$D$2280,0)-1,30))</f>
        <v>0</v>
      </c>
      <c r="G222" s="610">
        <f ca="1">IF((ISERROR(OFFSET('Master Schedule Board'!J283,MATCH('Rooms by Teacher'!$A222,'Master Schedule Board'!$D$71:$D$2280,0)-1,36)))=TRUE,"",OFFSET('Master Schedule Board'!$D$71,MATCH('Rooms by Teacher'!$A222,'Master Schedule Board'!$D$71:$D$2280,0)-1,36))</f>
        <v>0</v>
      </c>
      <c r="H222" s="610">
        <f ca="1">IF((ISERROR(OFFSET('Master Schedule Board'!L283,MATCH('Rooms by Teacher'!$A222,'Master Schedule Board'!$D$71:$D$2280,0)-1,42)))=TRUE,"",OFFSET('Master Schedule Board'!$D$71,MATCH('Rooms by Teacher'!$A222,'Master Schedule Board'!$D$71:$D$2280,0)-1,42))</f>
        <v>0</v>
      </c>
      <c r="I222" s="610">
        <f ca="1">IF((ISERROR(OFFSET('Master Schedule Board'!M283,MATCH('Rooms by Teacher'!$A222,'Master Schedule Board'!$D$71:$D$2280,0)-1,48)))=TRUE,"",OFFSET('Master Schedule Board'!$D$71,MATCH('Rooms by Teacher'!$A222,'Master Schedule Board'!$D$71:$D$2280,0)-1,48))</f>
        <v>0</v>
      </c>
      <c r="J222" s="611">
        <f ca="1">IF((ISERROR(OFFSET('Master Schedule Board'!N283,MATCH('Rooms by Teacher'!$A222,'Master Schedule Board'!$D$71:$D$2280,0)-1,54)))=TRUE,"",OFFSET('Master Schedule Board'!$D$71,MATCH('Rooms by Teacher'!$A222,'Master Schedule Board'!$D$71:$D$2280,0)-1,54))</f>
        <v>0</v>
      </c>
    </row>
    <row r="223" spans="1:10">
      <c r="A223" s="604"/>
      <c r="B223" s="609">
        <f ca="1">IF((ISERROR(OFFSET('Master Schedule Board'!D284,MATCH('Rooms by Teacher'!$A223,'Master Schedule Board'!$D$71:$D$2280,0)-1,6)))=TRUE,"",OFFSET('Master Schedule Board'!$D$71,MATCH('Rooms by Teacher'!$A223,'Master Schedule Board'!$D$71:$D$2280,0)-1,6))</f>
        <v>0</v>
      </c>
      <c r="C223" s="610">
        <f ca="1">IF((ISERROR(OFFSET('Master Schedule Board'!F284,MATCH('Rooms by Teacher'!$A223,'Master Schedule Board'!$D$71:$D$2280,0)-1,12)))=TRUE,"",OFFSET('Master Schedule Board'!$D$71,MATCH('Rooms by Teacher'!$A223,'Master Schedule Board'!$D$71:$D$2280,0)-1,12))</f>
        <v>0</v>
      </c>
      <c r="D223" s="610">
        <f ca="1">IF((ISERROR(OFFSET('Master Schedule Board'!G284,MATCH('Rooms by Teacher'!$A223,'Master Schedule Board'!$D$71:$D$2280,0)-1,18)))=TRUE,"",OFFSET('Master Schedule Board'!$D$71,MATCH('Rooms by Teacher'!$A223,'Master Schedule Board'!$D$71:$D$2280,0)-1,18))</f>
        <v>0</v>
      </c>
      <c r="E223" s="610">
        <f ca="1">IF((ISERROR(OFFSET('Master Schedule Board'!H284,MATCH('Rooms by Teacher'!$A223,'Master Schedule Board'!$D$71:$D$2280,0)-1,24)))=TRUE,"",OFFSET('Master Schedule Board'!$D$71,MATCH('Rooms by Teacher'!$A223,'Master Schedule Board'!$D$71:$D$2280,0)-1,24))</f>
        <v>0</v>
      </c>
      <c r="F223" s="610">
        <f ca="1">IF((ISERROR(OFFSET('Master Schedule Board'!I284,MATCH('Rooms by Teacher'!$A223,'Master Schedule Board'!$D$71:$D$2280,0)-1,30)))=TRUE,"",OFFSET('Master Schedule Board'!$D$71,MATCH('Rooms by Teacher'!$A223,'Master Schedule Board'!$D$71:$D$2280,0)-1,30))</f>
        <v>0</v>
      </c>
      <c r="G223" s="610">
        <f ca="1">IF((ISERROR(OFFSET('Master Schedule Board'!J284,MATCH('Rooms by Teacher'!$A223,'Master Schedule Board'!$D$71:$D$2280,0)-1,36)))=TRUE,"",OFFSET('Master Schedule Board'!$D$71,MATCH('Rooms by Teacher'!$A223,'Master Schedule Board'!$D$71:$D$2280,0)-1,36))</f>
        <v>0</v>
      </c>
      <c r="H223" s="610">
        <f ca="1">IF((ISERROR(OFFSET('Master Schedule Board'!L284,MATCH('Rooms by Teacher'!$A223,'Master Schedule Board'!$D$71:$D$2280,0)-1,42)))=TRUE,"",OFFSET('Master Schedule Board'!$D$71,MATCH('Rooms by Teacher'!$A223,'Master Schedule Board'!$D$71:$D$2280,0)-1,42))</f>
        <v>0</v>
      </c>
      <c r="I223" s="610">
        <f ca="1">IF((ISERROR(OFFSET('Master Schedule Board'!M284,MATCH('Rooms by Teacher'!$A223,'Master Schedule Board'!$D$71:$D$2280,0)-1,48)))=TRUE,"",OFFSET('Master Schedule Board'!$D$71,MATCH('Rooms by Teacher'!$A223,'Master Schedule Board'!$D$71:$D$2280,0)-1,48))</f>
        <v>0</v>
      </c>
      <c r="J223" s="611">
        <f ca="1">IF((ISERROR(OFFSET('Master Schedule Board'!N284,MATCH('Rooms by Teacher'!$A223,'Master Schedule Board'!$D$71:$D$2280,0)-1,54)))=TRUE,"",OFFSET('Master Schedule Board'!$D$71,MATCH('Rooms by Teacher'!$A223,'Master Schedule Board'!$D$71:$D$2280,0)-1,54))</f>
        <v>0</v>
      </c>
    </row>
    <row r="224" spans="1:10">
      <c r="A224" s="604"/>
      <c r="B224" s="609">
        <f ca="1">IF((ISERROR(OFFSET('Master Schedule Board'!D285,MATCH('Rooms by Teacher'!$A224,'Master Schedule Board'!$D$71:$D$2280,0)-1,6)))=TRUE,"",OFFSET('Master Schedule Board'!$D$71,MATCH('Rooms by Teacher'!$A224,'Master Schedule Board'!$D$71:$D$2280,0)-1,6))</f>
        <v>0</v>
      </c>
      <c r="C224" s="610">
        <f ca="1">IF((ISERROR(OFFSET('Master Schedule Board'!F285,MATCH('Rooms by Teacher'!$A224,'Master Schedule Board'!$D$71:$D$2280,0)-1,12)))=TRUE,"",OFFSET('Master Schedule Board'!$D$71,MATCH('Rooms by Teacher'!$A224,'Master Schedule Board'!$D$71:$D$2280,0)-1,12))</f>
        <v>0</v>
      </c>
      <c r="D224" s="610">
        <f ca="1">IF((ISERROR(OFFSET('Master Schedule Board'!G285,MATCH('Rooms by Teacher'!$A224,'Master Schedule Board'!$D$71:$D$2280,0)-1,18)))=TRUE,"",OFFSET('Master Schedule Board'!$D$71,MATCH('Rooms by Teacher'!$A224,'Master Schedule Board'!$D$71:$D$2280,0)-1,18))</f>
        <v>0</v>
      </c>
      <c r="E224" s="610">
        <f ca="1">IF((ISERROR(OFFSET('Master Schedule Board'!H285,MATCH('Rooms by Teacher'!$A224,'Master Schedule Board'!$D$71:$D$2280,0)-1,24)))=TRUE,"",OFFSET('Master Schedule Board'!$D$71,MATCH('Rooms by Teacher'!$A224,'Master Schedule Board'!$D$71:$D$2280,0)-1,24))</f>
        <v>0</v>
      </c>
      <c r="F224" s="610">
        <f ca="1">IF((ISERROR(OFFSET('Master Schedule Board'!I285,MATCH('Rooms by Teacher'!$A224,'Master Schedule Board'!$D$71:$D$2280,0)-1,30)))=TRUE,"",OFFSET('Master Schedule Board'!$D$71,MATCH('Rooms by Teacher'!$A224,'Master Schedule Board'!$D$71:$D$2280,0)-1,30))</f>
        <v>0</v>
      </c>
      <c r="G224" s="610">
        <f ca="1">IF((ISERROR(OFFSET('Master Schedule Board'!J285,MATCH('Rooms by Teacher'!$A224,'Master Schedule Board'!$D$71:$D$2280,0)-1,36)))=TRUE,"",OFFSET('Master Schedule Board'!$D$71,MATCH('Rooms by Teacher'!$A224,'Master Schedule Board'!$D$71:$D$2280,0)-1,36))</f>
        <v>0</v>
      </c>
      <c r="H224" s="610">
        <f ca="1">IF((ISERROR(OFFSET('Master Schedule Board'!L285,MATCH('Rooms by Teacher'!$A224,'Master Schedule Board'!$D$71:$D$2280,0)-1,42)))=TRUE,"",OFFSET('Master Schedule Board'!$D$71,MATCH('Rooms by Teacher'!$A224,'Master Schedule Board'!$D$71:$D$2280,0)-1,42))</f>
        <v>0</v>
      </c>
      <c r="I224" s="610">
        <f ca="1">IF((ISERROR(OFFSET('Master Schedule Board'!M285,MATCH('Rooms by Teacher'!$A224,'Master Schedule Board'!$D$71:$D$2280,0)-1,48)))=TRUE,"",OFFSET('Master Schedule Board'!$D$71,MATCH('Rooms by Teacher'!$A224,'Master Schedule Board'!$D$71:$D$2280,0)-1,48))</f>
        <v>0</v>
      </c>
      <c r="J224" s="611">
        <f ca="1">IF((ISERROR(OFFSET('Master Schedule Board'!N285,MATCH('Rooms by Teacher'!$A224,'Master Schedule Board'!$D$71:$D$2280,0)-1,54)))=TRUE,"",OFFSET('Master Schedule Board'!$D$71,MATCH('Rooms by Teacher'!$A224,'Master Schedule Board'!$D$71:$D$2280,0)-1,54))</f>
        <v>0</v>
      </c>
    </row>
    <row r="225" spans="1:10">
      <c r="A225" s="604"/>
      <c r="B225" s="609">
        <f ca="1">IF((ISERROR(OFFSET('Master Schedule Board'!D286,MATCH('Rooms by Teacher'!$A225,'Master Schedule Board'!$D$71:$D$2280,0)-1,6)))=TRUE,"",OFFSET('Master Schedule Board'!$D$71,MATCH('Rooms by Teacher'!$A225,'Master Schedule Board'!$D$71:$D$2280,0)-1,6))</f>
        <v>0</v>
      </c>
      <c r="C225" s="610">
        <f ca="1">IF((ISERROR(OFFSET('Master Schedule Board'!F286,MATCH('Rooms by Teacher'!$A225,'Master Schedule Board'!$D$71:$D$2280,0)-1,12)))=TRUE,"",OFFSET('Master Schedule Board'!$D$71,MATCH('Rooms by Teacher'!$A225,'Master Schedule Board'!$D$71:$D$2280,0)-1,12))</f>
        <v>0</v>
      </c>
      <c r="D225" s="610">
        <f ca="1">IF((ISERROR(OFFSET('Master Schedule Board'!G286,MATCH('Rooms by Teacher'!$A225,'Master Schedule Board'!$D$71:$D$2280,0)-1,18)))=TRUE,"",OFFSET('Master Schedule Board'!$D$71,MATCH('Rooms by Teacher'!$A225,'Master Schedule Board'!$D$71:$D$2280,0)-1,18))</f>
        <v>0</v>
      </c>
      <c r="E225" s="610">
        <f ca="1">IF((ISERROR(OFFSET('Master Schedule Board'!H286,MATCH('Rooms by Teacher'!$A225,'Master Schedule Board'!$D$71:$D$2280,0)-1,24)))=TRUE,"",OFFSET('Master Schedule Board'!$D$71,MATCH('Rooms by Teacher'!$A225,'Master Schedule Board'!$D$71:$D$2280,0)-1,24))</f>
        <v>0</v>
      </c>
      <c r="F225" s="610">
        <f ca="1">IF((ISERROR(OFFSET('Master Schedule Board'!I286,MATCH('Rooms by Teacher'!$A225,'Master Schedule Board'!$D$71:$D$2280,0)-1,30)))=TRUE,"",OFFSET('Master Schedule Board'!$D$71,MATCH('Rooms by Teacher'!$A225,'Master Schedule Board'!$D$71:$D$2280,0)-1,30))</f>
        <v>0</v>
      </c>
      <c r="G225" s="610">
        <f ca="1">IF((ISERROR(OFFSET('Master Schedule Board'!J286,MATCH('Rooms by Teacher'!$A225,'Master Schedule Board'!$D$71:$D$2280,0)-1,36)))=TRUE,"",OFFSET('Master Schedule Board'!$D$71,MATCH('Rooms by Teacher'!$A225,'Master Schedule Board'!$D$71:$D$2280,0)-1,36))</f>
        <v>0</v>
      </c>
      <c r="H225" s="610">
        <f ca="1">IF((ISERROR(OFFSET('Master Schedule Board'!L286,MATCH('Rooms by Teacher'!$A225,'Master Schedule Board'!$D$71:$D$2280,0)-1,42)))=TRUE,"",OFFSET('Master Schedule Board'!$D$71,MATCH('Rooms by Teacher'!$A225,'Master Schedule Board'!$D$71:$D$2280,0)-1,42))</f>
        <v>0</v>
      </c>
      <c r="I225" s="610">
        <f ca="1">IF((ISERROR(OFFSET('Master Schedule Board'!M286,MATCH('Rooms by Teacher'!$A225,'Master Schedule Board'!$D$71:$D$2280,0)-1,48)))=TRUE,"",OFFSET('Master Schedule Board'!$D$71,MATCH('Rooms by Teacher'!$A225,'Master Schedule Board'!$D$71:$D$2280,0)-1,48))</f>
        <v>0</v>
      </c>
      <c r="J225" s="611">
        <f ca="1">IF((ISERROR(OFFSET('Master Schedule Board'!N286,MATCH('Rooms by Teacher'!$A225,'Master Schedule Board'!$D$71:$D$2280,0)-1,54)))=TRUE,"",OFFSET('Master Schedule Board'!$D$71,MATCH('Rooms by Teacher'!$A225,'Master Schedule Board'!$D$71:$D$2280,0)-1,54))</f>
        <v>0</v>
      </c>
    </row>
    <row r="226" spans="1:10">
      <c r="A226" s="604"/>
      <c r="B226" s="609">
        <f ca="1">IF((ISERROR(OFFSET('Master Schedule Board'!D287,MATCH('Rooms by Teacher'!$A226,'Master Schedule Board'!$D$71:$D$2280,0)-1,6)))=TRUE,"",OFFSET('Master Schedule Board'!$D$71,MATCH('Rooms by Teacher'!$A226,'Master Schedule Board'!$D$71:$D$2280,0)-1,6))</f>
        <v>0</v>
      </c>
      <c r="C226" s="610">
        <f ca="1">IF((ISERROR(OFFSET('Master Schedule Board'!F287,MATCH('Rooms by Teacher'!$A226,'Master Schedule Board'!$D$71:$D$2280,0)-1,12)))=TRUE,"",OFFSET('Master Schedule Board'!$D$71,MATCH('Rooms by Teacher'!$A226,'Master Schedule Board'!$D$71:$D$2280,0)-1,12))</f>
        <v>0</v>
      </c>
      <c r="D226" s="610">
        <f ca="1">IF((ISERROR(OFFSET('Master Schedule Board'!G287,MATCH('Rooms by Teacher'!$A226,'Master Schedule Board'!$D$71:$D$2280,0)-1,18)))=TRUE,"",OFFSET('Master Schedule Board'!$D$71,MATCH('Rooms by Teacher'!$A226,'Master Schedule Board'!$D$71:$D$2280,0)-1,18))</f>
        <v>0</v>
      </c>
      <c r="E226" s="610">
        <f ca="1">IF((ISERROR(OFFSET('Master Schedule Board'!H287,MATCH('Rooms by Teacher'!$A226,'Master Schedule Board'!$D$71:$D$2280,0)-1,24)))=TRUE,"",OFFSET('Master Schedule Board'!$D$71,MATCH('Rooms by Teacher'!$A226,'Master Schedule Board'!$D$71:$D$2280,0)-1,24))</f>
        <v>0</v>
      </c>
      <c r="F226" s="610">
        <f ca="1">IF((ISERROR(OFFSET('Master Schedule Board'!I287,MATCH('Rooms by Teacher'!$A226,'Master Schedule Board'!$D$71:$D$2280,0)-1,30)))=TRUE,"",OFFSET('Master Schedule Board'!$D$71,MATCH('Rooms by Teacher'!$A226,'Master Schedule Board'!$D$71:$D$2280,0)-1,30))</f>
        <v>0</v>
      </c>
      <c r="G226" s="610">
        <f ca="1">IF((ISERROR(OFFSET('Master Schedule Board'!J287,MATCH('Rooms by Teacher'!$A226,'Master Schedule Board'!$D$71:$D$2280,0)-1,36)))=TRUE,"",OFFSET('Master Schedule Board'!$D$71,MATCH('Rooms by Teacher'!$A226,'Master Schedule Board'!$D$71:$D$2280,0)-1,36))</f>
        <v>0</v>
      </c>
      <c r="H226" s="610">
        <f ca="1">IF((ISERROR(OFFSET('Master Schedule Board'!L287,MATCH('Rooms by Teacher'!$A226,'Master Schedule Board'!$D$71:$D$2280,0)-1,42)))=TRUE,"",OFFSET('Master Schedule Board'!$D$71,MATCH('Rooms by Teacher'!$A226,'Master Schedule Board'!$D$71:$D$2280,0)-1,42))</f>
        <v>0</v>
      </c>
      <c r="I226" s="610">
        <f ca="1">IF((ISERROR(OFFSET('Master Schedule Board'!M287,MATCH('Rooms by Teacher'!$A226,'Master Schedule Board'!$D$71:$D$2280,0)-1,48)))=TRUE,"",OFFSET('Master Schedule Board'!$D$71,MATCH('Rooms by Teacher'!$A226,'Master Schedule Board'!$D$71:$D$2280,0)-1,48))</f>
        <v>0</v>
      </c>
      <c r="J226" s="611">
        <f ca="1">IF((ISERROR(OFFSET('Master Schedule Board'!N287,MATCH('Rooms by Teacher'!$A226,'Master Schedule Board'!$D$71:$D$2280,0)-1,54)))=TRUE,"",OFFSET('Master Schedule Board'!$D$71,MATCH('Rooms by Teacher'!$A226,'Master Schedule Board'!$D$71:$D$2280,0)-1,54))</f>
        <v>0</v>
      </c>
    </row>
    <row r="227" spans="1:10">
      <c r="A227" s="604"/>
      <c r="B227" s="609">
        <f ca="1">IF((ISERROR(OFFSET('Master Schedule Board'!D288,MATCH('Rooms by Teacher'!$A227,'Master Schedule Board'!$D$71:$D$2280,0)-1,6)))=TRUE,"",OFFSET('Master Schedule Board'!$D$71,MATCH('Rooms by Teacher'!$A227,'Master Schedule Board'!$D$71:$D$2280,0)-1,6))</f>
        <v>0</v>
      </c>
      <c r="C227" s="610">
        <f ca="1">IF((ISERROR(OFFSET('Master Schedule Board'!F288,MATCH('Rooms by Teacher'!$A227,'Master Schedule Board'!$D$71:$D$2280,0)-1,12)))=TRUE,"",OFFSET('Master Schedule Board'!$D$71,MATCH('Rooms by Teacher'!$A227,'Master Schedule Board'!$D$71:$D$2280,0)-1,12))</f>
        <v>0</v>
      </c>
      <c r="D227" s="610">
        <f ca="1">IF((ISERROR(OFFSET('Master Schedule Board'!G288,MATCH('Rooms by Teacher'!$A227,'Master Schedule Board'!$D$71:$D$2280,0)-1,18)))=TRUE,"",OFFSET('Master Schedule Board'!$D$71,MATCH('Rooms by Teacher'!$A227,'Master Schedule Board'!$D$71:$D$2280,0)-1,18))</f>
        <v>0</v>
      </c>
      <c r="E227" s="610">
        <f ca="1">IF((ISERROR(OFFSET('Master Schedule Board'!H288,MATCH('Rooms by Teacher'!$A227,'Master Schedule Board'!$D$71:$D$2280,0)-1,24)))=TRUE,"",OFFSET('Master Schedule Board'!$D$71,MATCH('Rooms by Teacher'!$A227,'Master Schedule Board'!$D$71:$D$2280,0)-1,24))</f>
        <v>0</v>
      </c>
      <c r="F227" s="610">
        <f ca="1">IF((ISERROR(OFFSET('Master Schedule Board'!I288,MATCH('Rooms by Teacher'!$A227,'Master Schedule Board'!$D$71:$D$2280,0)-1,30)))=TRUE,"",OFFSET('Master Schedule Board'!$D$71,MATCH('Rooms by Teacher'!$A227,'Master Schedule Board'!$D$71:$D$2280,0)-1,30))</f>
        <v>0</v>
      </c>
      <c r="G227" s="610">
        <f ca="1">IF((ISERROR(OFFSET('Master Schedule Board'!J288,MATCH('Rooms by Teacher'!$A227,'Master Schedule Board'!$D$71:$D$2280,0)-1,36)))=TRUE,"",OFFSET('Master Schedule Board'!$D$71,MATCH('Rooms by Teacher'!$A227,'Master Schedule Board'!$D$71:$D$2280,0)-1,36))</f>
        <v>0</v>
      </c>
      <c r="H227" s="610">
        <f ca="1">IF((ISERROR(OFFSET('Master Schedule Board'!L288,MATCH('Rooms by Teacher'!$A227,'Master Schedule Board'!$D$71:$D$2280,0)-1,42)))=TRUE,"",OFFSET('Master Schedule Board'!$D$71,MATCH('Rooms by Teacher'!$A227,'Master Schedule Board'!$D$71:$D$2280,0)-1,42))</f>
        <v>0</v>
      </c>
      <c r="I227" s="610">
        <f ca="1">IF((ISERROR(OFFSET('Master Schedule Board'!M288,MATCH('Rooms by Teacher'!$A227,'Master Schedule Board'!$D$71:$D$2280,0)-1,48)))=TRUE,"",OFFSET('Master Schedule Board'!$D$71,MATCH('Rooms by Teacher'!$A227,'Master Schedule Board'!$D$71:$D$2280,0)-1,48))</f>
        <v>0</v>
      </c>
      <c r="J227" s="611">
        <f ca="1">IF((ISERROR(OFFSET('Master Schedule Board'!N288,MATCH('Rooms by Teacher'!$A227,'Master Schedule Board'!$D$71:$D$2280,0)-1,54)))=TRUE,"",OFFSET('Master Schedule Board'!$D$71,MATCH('Rooms by Teacher'!$A227,'Master Schedule Board'!$D$71:$D$2280,0)-1,54))</f>
        <v>0</v>
      </c>
    </row>
    <row r="228" spans="1:10">
      <c r="A228" s="604"/>
      <c r="B228" s="609">
        <f ca="1">IF((ISERROR(OFFSET('Master Schedule Board'!D289,MATCH('Rooms by Teacher'!$A228,'Master Schedule Board'!$D$71:$D$2280,0)-1,6)))=TRUE,"",OFFSET('Master Schedule Board'!$D$71,MATCH('Rooms by Teacher'!$A228,'Master Schedule Board'!$D$71:$D$2280,0)-1,6))</f>
        <v>0</v>
      </c>
      <c r="C228" s="610">
        <f ca="1">IF((ISERROR(OFFSET('Master Schedule Board'!F289,MATCH('Rooms by Teacher'!$A228,'Master Schedule Board'!$D$71:$D$2280,0)-1,12)))=TRUE,"",OFFSET('Master Schedule Board'!$D$71,MATCH('Rooms by Teacher'!$A228,'Master Schedule Board'!$D$71:$D$2280,0)-1,12))</f>
        <v>0</v>
      </c>
      <c r="D228" s="610">
        <f ca="1">IF((ISERROR(OFFSET('Master Schedule Board'!G289,MATCH('Rooms by Teacher'!$A228,'Master Schedule Board'!$D$71:$D$2280,0)-1,18)))=TRUE,"",OFFSET('Master Schedule Board'!$D$71,MATCH('Rooms by Teacher'!$A228,'Master Schedule Board'!$D$71:$D$2280,0)-1,18))</f>
        <v>0</v>
      </c>
      <c r="E228" s="610">
        <f ca="1">IF((ISERROR(OFFSET('Master Schedule Board'!H289,MATCH('Rooms by Teacher'!$A228,'Master Schedule Board'!$D$71:$D$2280,0)-1,24)))=TRUE,"",OFFSET('Master Schedule Board'!$D$71,MATCH('Rooms by Teacher'!$A228,'Master Schedule Board'!$D$71:$D$2280,0)-1,24))</f>
        <v>0</v>
      </c>
      <c r="F228" s="610">
        <f ca="1">IF((ISERROR(OFFSET('Master Schedule Board'!I289,MATCH('Rooms by Teacher'!$A228,'Master Schedule Board'!$D$71:$D$2280,0)-1,30)))=TRUE,"",OFFSET('Master Schedule Board'!$D$71,MATCH('Rooms by Teacher'!$A228,'Master Schedule Board'!$D$71:$D$2280,0)-1,30))</f>
        <v>0</v>
      </c>
      <c r="G228" s="610">
        <f ca="1">IF((ISERROR(OFFSET('Master Schedule Board'!J289,MATCH('Rooms by Teacher'!$A228,'Master Schedule Board'!$D$71:$D$2280,0)-1,36)))=TRUE,"",OFFSET('Master Schedule Board'!$D$71,MATCH('Rooms by Teacher'!$A228,'Master Schedule Board'!$D$71:$D$2280,0)-1,36))</f>
        <v>0</v>
      </c>
      <c r="H228" s="610">
        <f ca="1">IF((ISERROR(OFFSET('Master Schedule Board'!L289,MATCH('Rooms by Teacher'!$A228,'Master Schedule Board'!$D$71:$D$2280,0)-1,42)))=TRUE,"",OFFSET('Master Schedule Board'!$D$71,MATCH('Rooms by Teacher'!$A228,'Master Schedule Board'!$D$71:$D$2280,0)-1,42))</f>
        <v>0</v>
      </c>
      <c r="I228" s="610">
        <f ca="1">IF((ISERROR(OFFSET('Master Schedule Board'!M289,MATCH('Rooms by Teacher'!$A228,'Master Schedule Board'!$D$71:$D$2280,0)-1,48)))=TRUE,"",OFFSET('Master Schedule Board'!$D$71,MATCH('Rooms by Teacher'!$A228,'Master Schedule Board'!$D$71:$D$2280,0)-1,48))</f>
        <v>0</v>
      </c>
      <c r="J228" s="611">
        <f ca="1">IF((ISERROR(OFFSET('Master Schedule Board'!N289,MATCH('Rooms by Teacher'!$A228,'Master Schedule Board'!$D$71:$D$2280,0)-1,54)))=TRUE,"",OFFSET('Master Schedule Board'!$D$71,MATCH('Rooms by Teacher'!$A228,'Master Schedule Board'!$D$71:$D$2280,0)-1,54))</f>
        <v>0</v>
      </c>
    </row>
    <row r="229" spans="1:10">
      <c r="A229" s="604"/>
      <c r="B229" s="609">
        <f ca="1">IF((ISERROR(OFFSET('Master Schedule Board'!D290,MATCH('Rooms by Teacher'!$A229,'Master Schedule Board'!$D$71:$D$2280,0)-1,6)))=TRUE,"",OFFSET('Master Schedule Board'!$D$71,MATCH('Rooms by Teacher'!$A229,'Master Schedule Board'!$D$71:$D$2280,0)-1,6))</f>
        <v>0</v>
      </c>
      <c r="C229" s="610">
        <f ca="1">IF((ISERROR(OFFSET('Master Schedule Board'!F290,MATCH('Rooms by Teacher'!$A229,'Master Schedule Board'!$D$71:$D$2280,0)-1,12)))=TRUE,"",OFFSET('Master Schedule Board'!$D$71,MATCH('Rooms by Teacher'!$A229,'Master Schedule Board'!$D$71:$D$2280,0)-1,12))</f>
        <v>0</v>
      </c>
      <c r="D229" s="610">
        <f ca="1">IF((ISERROR(OFFSET('Master Schedule Board'!G290,MATCH('Rooms by Teacher'!$A229,'Master Schedule Board'!$D$71:$D$2280,0)-1,18)))=TRUE,"",OFFSET('Master Schedule Board'!$D$71,MATCH('Rooms by Teacher'!$A229,'Master Schedule Board'!$D$71:$D$2280,0)-1,18))</f>
        <v>0</v>
      </c>
      <c r="E229" s="610">
        <f ca="1">IF((ISERROR(OFFSET('Master Schedule Board'!H290,MATCH('Rooms by Teacher'!$A229,'Master Schedule Board'!$D$71:$D$2280,0)-1,24)))=TRUE,"",OFFSET('Master Schedule Board'!$D$71,MATCH('Rooms by Teacher'!$A229,'Master Schedule Board'!$D$71:$D$2280,0)-1,24))</f>
        <v>0</v>
      </c>
      <c r="F229" s="610">
        <f ca="1">IF((ISERROR(OFFSET('Master Schedule Board'!I290,MATCH('Rooms by Teacher'!$A229,'Master Schedule Board'!$D$71:$D$2280,0)-1,30)))=TRUE,"",OFFSET('Master Schedule Board'!$D$71,MATCH('Rooms by Teacher'!$A229,'Master Schedule Board'!$D$71:$D$2280,0)-1,30))</f>
        <v>0</v>
      </c>
      <c r="G229" s="610">
        <f ca="1">IF((ISERROR(OFFSET('Master Schedule Board'!J290,MATCH('Rooms by Teacher'!$A229,'Master Schedule Board'!$D$71:$D$2280,0)-1,36)))=TRUE,"",OFFSET('Master Schedule Board'!$D$71,MATCH('Rooms by Teacher'!$A229,'Master Schedule Board'!$D$71:$D$2280,0)-1,36))</f>
        <v>0</v>
      </c>
      <c r="H229" s="610">
        <f ca="1">IF((ISERROR(OFFSET('Master Schedule Board'!L290,MATCH('Rooms by Teacher'!$A229,'Master Schedule Board'!$D$71:$D$2280,0)-1,42)))=TRUE,"",OFFSET('Master Schedule Board'!$D$71,MATCH('Rooms by Teacher'!$A229,'Master Schedule Board'!$D$71:$D$2280,0)-1,42))</f>
        <v>0</v>
      </c>
      <c r="I229" s="610">
        <f ca="1">IF((ISERROR(OFFSET('Master Schedule Board'!M290,MATCH('Rooms by Teacher'!$A229,'Master Schedule Board'!$D$71:$D$2280,0)-1,48)))=TRUE,"",OFFSET('Master Schedule Board'!$D$71,MATCH('Rooms by Teacher'!$A229,'Master Schedule Board'!$D$71:$D$2280,0)-1,48))</f>
        <v>0</v>
      </c>
      <c r="J229" s="611">
        <f ca="1">IF((ISERROR(OFFSET('Master Schedule Board'!N290,MATCH('Rooms by Teacher'!$A229,'Master Schedule Board'!$D$71:$D$2280,0)-1,54)))=TRUE,"",OFFSET('Master Schedule Board'!$D$71,MATCH('Rooms by Teacher'!$A229,'Master Schedule Board'!$D$71:$D$2280,0)-1,54))</f>
        <v>0</v>
      </c>
    </row>
    <row r="230" spans="1:10">
      <c r="A230" s="604"/>
      <c r="B230" s="609">
        <f ca="1">IF((ISERROR(OFFSET('Master Schedule Board'!D291,MATCH('Rooms by Teacher'!$A230,'Master Schedule Board'!$D$71:$D$2280,0)-1,6)))=TRUE,"",OFFSET('Master Schedule Board'!$D$71,MATCH('Rooms by Teacher'!$A230,'Master Schedule Board'!$D$71:$D$2280,0)-1,6))</f>
        <v>0</v>
      </c>
      <c r="C230" s="610">
        <f ca="1">IF((ISERROR(OFFSET('Master Schedule Board'!F291,MATCH('Rooms by Teacher'!$A230,'Master Schedule Board'!$D$71:$D$2280,0)-1,12)))=TRUE,"",OFFSET('Master Schedule Board'!$D$71,MATCH('Rooms by Teacher'!$A230,'Master Schedule Board'!$D$71:$D$2280,0)-1,12))</f>
        <v>0</v>
      </c>
      <c r="D230" s="610">
        <f ca="1">IF((ISERROR(OFFSET('Master Schedule Board'!G291,MATCH('Rooms by Teacher'!$A230,'Master Schedule Board'!$D$71:$D$2280,0)-1,18)))=TRUE,"",OFFSET('Master Schedule Board'!$D$71,MATCH('Rooms by Teacher'!$A230,'Master Schedule Board'!$D$71:$D$2280,0)-1,18))</f>
        <v>0</v>
      </c>
      <c r="E230" s="610">
        <f ca="1">IF((ISERROR(OFFSET('Master Schedule Board'!H291,MATCH('Rooms by Teacher'!$A230,'Master Schedule Board'!$D$71:$D$2280,0)-1,24)))=TRUE,"",OFFSET('Master Schedule Board'!$D$71,MATCH('Rooms by Teacher'!$A230,'Master Schedule Board'!$D$71:$D$2280,0)-1,24))</f>
        <v>0</v>
      </c>
      <c r="F230" s="610">
        <f ca="1">IF((ISERROR(OFFSET('Master Schedule Board'!I291,MATCH('Rooms by Teacher'!$A230,'Master Schedule Board'!$D$71:$D$2280,0)-1,30)))=TRUE,"",OFFSET('Master Schedule Board'!$D$71,MATCH('Rooms by Teacher'!$A230,'Master Schedule Board'!$D$71:$D$2280,0)-1,30))</f>
        <v>0</v>
      </c>
      <c r="G230" s="610">
        <f ca="1">IF((ISERROR(OFFSET('Master Schedule Board'!J291,MATCH('Rooms by Teacher'!$A230,'Master Schedule Board'!$D$71:$D$2280,0)-1,36)))=TRUE,"",OFFSET('Master Schedule Board'!$D$71,MATCH('Rooms by Teacher'!$A230,'Master Schedule Board'!$D$71:$D$2280,0)-1,36))</f>
        <v>0</v>
      </c>
      <c r="H230" s="610">
        <f ca="1">IF((ISERROR(OFFSET('Master Schedule Board'!L291,MATCH('Rooms by Teacher'!$A230,'Master Schedule Board'!$D$71:$D$2280,0)-1,42)))=TRUE,"",OFFSET('Master Schedule Board'!$D$71,MATCH('Rooms by Teacher'!$A230,'Master Schedule Board'!$D$71:$D$2280,0)-1,42))</f>
        <v>0</v>
      </c>
      <c r="I230" s="610">
        <f ca="1">IF((ISERROR(OFFSET('Master Schedule Board'!M291,MATCH('Rooms by Teacher'!$A230,'Master Schedule Board'!$D$71:$D$2280,0)-1,48)))=TRUE,"",OFFSET('Master Schedule Board'!$D$71,MATCH('Rooms by Teacher'!$A230,'Master Schedule Board'!$D$71:$D$2280,0)-1,48))</f>
        <v>0</v>
      </c>
      <c r="J230" s="611">
        <f ca="1">IF((ISERROR(OFFSET('Master Schedule Board'!N291,MATCH('Rooms by Teacher'!$A230,'Master Schedule Board'!$D$71:$D$2280,0)-1,54)))=TRUE,"",OFFSET('Master Schedule Board'!$D$71,MATCH('Rooms by Teacher'!$A230,'Master Schedule Board'!$D$71:$D$2280,0)-1,54))</f>
        <v>0</v>
      </c>
    </row>
    <row r="231" spans="1:10">
      <c r="A231" s="604"/>
      <c r="B231" s="609">
        <f ca="1">IF((ISERROR(OFFSET('Master Schedule Board'!D292,MATCH('Rooms by Teacher'!$A231,'Master Schedule Board'!$D$71:$D$2280,0)-1,6)))=TRUE,"",OFFSET('Master Schedule Board'!$D$71,MATCH('Rooms by Teacher'!$A231,'Master Schedule Board'!$D$71:$D$2280,0)-1,6))</f>
        <v>0</v>
      </c>
      <c r="C231" s="610">
        <f ca="1">IF((ISERROR(OFFSET('Master Schedule Board'!F292,MATCH('Rooms by Teacher'!$A231,'Master Schedule Board'!$D$71:$D$2280,0)-1,12)))=TRUE,"",OFFSET('Master Schedule Board'!$D$71,MATCH('Rooms by Teacher'!$A231,'Master Schedule Board'!$D$71:$D$2280,0)-1,12))</f>
        <v>0</v>
      </c>
      <c r="D231" s="610">
        <f ca="1">IF((ISERROR(OFFSET('Master Schedule Board'!G292,MATCH('Rooms by Teacher'!$A231,'Master Schedule Board'!$D$71:$D$2280,0)-1,18)))=TRUE,"",OFFSET('Master Schedule Board'!$D$71,MATCH('Rooms by Teacher'!$A231,'Master Schedule Board'!$D$71:$D$2280,0)-1,18))</f>
        <v>0</v>
      </c>
      <c r="E231" s="610">
        <f ca="1">IF((ISERROR(OFFSET('Master Schedule Board'!H292,MATCH('Rooms by Teacher'!$A231,'Master Schedule Board'!$D$71:$D$2280,0)-1,24)))=TRUE,"",OFFSET('Master Schedule Board'!$D$71,MATCH('Rooms by Teacher'!$A231,'Master Schedule Board'!$D$71:$D$2280,0)-1,24))</f>
        <v>0</v>
      </c>
      <c r="F231" s="610">
        <f ca="1">IF((ISERROR(OFFSET('Master Schedule Board'!I292,MATCH('Rooms by Teacher'!$A231,'Master Schedule Board'!$D$71:$D$2280,0)-1,30)))=TRUE,"",OFFSET('Master Schedule Board'!$D$71,MATCH('Rooms by Teacher'!$A231,'Master Schedule Board'!$D$71:$D$2280,0)-1,30))</f>
        <v>0</v>
      </c>
      <c r="G231" s="610">
        <f ca="1">IF((ISERROR(OFFSET('Master Schedule Board'!J292,MATCH('Rooms by Teacher'!$A231,'Master Schedule Board'!$D$71:$D$2280,0)-1,36)))=TRUE,"",OFFSET('Master Schedule Board'!$D$71,MATCH('Rooms by Teacher'!$A231,'Master Schedule Board'!$D$71:$D$2280,0)-1,36))</f>
        <v>0</v>
      </c>
      <c r="H231" s="610">
        <f ca="1">IF((ISERROR(OFFSET('Master Schedule Board'!L292,MATCH('Rooms by Teacher'!$A231,'Master Schedule Board'!$D$71:$D$2280,0)-1,42)))=TRUE,"",OFFSET('Master Schedule Board'!$D$71,MATCH('Rooms by Teacher'!$A231,'Master Schedule Board'!$D$71:$D$2280,0)-1,42))</f>
        <v>0</v>
      </c>
      <c r="I231" s="610">
        <f ca="1">IF((ISERROR(OFFSET('Master Schedule Board'!M292,MATCH('Rooms by Teacher'!$A231,'Master Schedule Board'!$D$71:$D$2280,0)-1,48)))=TRUE,"",OFFSET('Master Schedule Board'!$D$71,MATCH('Rooms by Teacher'!$A231,'Master Schedule Board'!$D$71:$D$2280,0)-1,48))</f>
        <v>0</v>
      </c>
      <c r="J231" s="611">
        <f ca="1">IF((ISERROR(OFFSET('Master Schedule Board'!N292,MATCH('Rooms by Teacher'!$A231,'Master Schedule Board'!$D$71:$D$2280,0)-1,54)))=TRUE,"",OFFSET('Master Schedule Board'!$D$71,MATCH('Rooms by Teacher'!$A231,'Master Schedule Board'!$D$71:$D$2280,0)-1,54))</f>
        <v>0</v>
      </c>
    </row>
    <row r="232" spans="1:10">
      <c r="A232" s="604"/>
      <c r="B232" s="609">
        <f ca="1">IF((ISERROR(OFFSET('Master Schedule Board'!D293,MATCH('Rooms by Teacher'!$A232,'Master Schedule Board'!$D$71:$D$2280,0)-1,6)))=TRUE,"",OFFSET('Master Schedule Board'!$D$71,MATCH('Rooms by Teacher'!$A232,'Master Schedule Board'!$D$71:$D$2280,0)-1,6))</f>
        <v>0</v>
      </c>
      <c r="C232" s="610">
        <f ca="1">IF((ISERROR(OFFSET('Master Schedule Board'!F293,MATCH('Rooms by Teacher'!$A232,'Master Schedule Board'!$D$71:$D$2280,0)-1,12)))=TRUE,"",OFFSET('Master Schedule Board'!$D$71,MATCH('Rooms by Teacher'!$A232,'Master Schedule Board'!$D$71:$D$2280,0)-1,12))</f>
        <v>0</v>
      </c>
      <c r="D232" s="610">
        <f ca="1">IF((ISERROR(OFFSET('Master Schedule Board'!G293,MATCH('Rooms by Teacher'!$A232,'Master Schedule Board'!$D$71:$D$2280,0)-1,18)))=TRUE,"",OFFSET('Master Schedule Board'!$D$71,MATCH('Rooms by Teacher'!$A232,'Master Schedule Board'!$D$71:$D$2280,0)-1,18))</f>
        <v>0</v>
      </c>
      <c r="E232" s="610">
        <f ca="1">IF((ISERROR(OFFSET('Master Schedule Board'!H293,MATCH('Rooms by Teacher'!$A232,'Master Schedule Board'!$D$71:$D$2280,0)-1,24)))=TRUE,"",OFFSET('Master Schedule Board'!$D$71,MATCH('Rooms by Teacher'!$A232,'Master Schedule Board'!$D$71:$D$2280,0)-1,24))</f>
        <v>0</v>
      </c>
      <c r="F232" s="610">
        <f ca="1">IF((ISERROR(OFFSET('Master Schedule Board'!I293,MATCH('Rooms by Teacher'!$A232,'Master Schedule Board'!$D$71:$D$2280,0)-1,30)))=TRUE,"",OFFSET('Master Schedule Board'!$D$71,MATCH('Rooms by Teacher'!$A232,'Master Schedule Board'!$D$71:$D$2280,0)-1,30))</f>
        <v>0</v>
      </c>
      <c r="G232" s="610">
        <f ca="1">IF((ISERROR(OFFSET('Master Schedule Board'!J293,MATCH('Rooms by Teacher'!$A232,'Master Schedule Board'!$D$71:$D$2280,0)-1,36)))=TRUE,"",OFFSET('Master Schedule Board'!$D$71,MATCH('Rooms by Teacher'!$A232,'Master Schedule Board'!$D$71:$D$2280,0)-1,36))</f>
        <v>0</v>
      </c>
      <c r="H232" s="610">
        <f ca="1">IF((ISERROR(OFFSET('Master Schedule Board'!L293,MATCH('Rooms by Teacher'!$A232,'Master Schedule Board'!$D$71:$D$2280,0)-1,42)))=TRUE,"",OFFSET('Master Schedule Board'!$D$71,MATCH('Rooms by Teacher'!$A232,'Master Schedule Board'!$D$71:$D$2280,0)-1,42))</f>
        <v>0</v>
      </c>
      <c r="I232" s="610">
        <f ca="1">IF((ISERROR(OFFSET('Master Schedule Board'!M293,MATCH('Rooms by Teacher'!$A232,'Master Schedule Board'!$D$71:$D$2280,0)-1,48)))=TRUE,"",OFFSET('Master Schedule Board'!$D$71,MATCH('Rooms by Teacher'!$A232,'Master Schedule Board'!$D$71:$D$2280,0)-1,48))</f>
        <v>0</v>
      </c>
      <c r="J232" s="611">
        <f ca="1">IF((ISERROR(OFFSET('Master Schedule Board'!N293,MATCH('Rooms by Teacher'!$A232,'Master Schedule Board'!$D$71:$D$2280,0)-1,54)))=TRUE,"",OFFSET('Master Schedule Board'!$D$71,MATCH('Rooms by Teacher'!$A232,'Master Schedule Board'!$D$71:$D$2280,0)-1,54))</f>
        <v>0</v>
      </c>
    </row>
    <row r="233" spans="1:10">
      <c r="A233" s="604"/>
      <c r="B233" s="609">
        <f ca="1">IF((ISERROR(OFFSET('Master Schedule Board'!D294,MATCH('Rooms by Teacher'!$A233,'Master Schedule Board'!$D$71:$D$2280,0)-1,6)))=TRUE,"",OFFSET('Master Schedule Board'!$D$71,MATCH('Rooms by Teacher'!$A233,'Master Schedule Board'!$D$71:$D$2280,0)-1,6))</f>
        <v>0</v>
      </c>
      <c r="C233" s="610">
        <f ca="1">IF((ISERROR(OFFSET('Master Schedule Board'!F294,MATCH('Rooms by Teacher'!$A233,'Master Schedule Board'!$D$71:$D$2280,0)-1,12)))=TRUE,"",OFFSET('Master Schedule Board'!$D$71,MATCH('Rooms by Teacher'!$A233,'Master Schedule Board'!$D$71:$D$2280,0)-1,12))</f>
        <v>0</v>
      </c>
      <c r="D233" s="610">
        <f ca="1">IF((ISERROR(OFFSET('Master Schedule Board'!G294,MATCH('Rooms by Teacher'!$A233,'Master Schedule Board'!$D$71:$D$2280,0)-1,18)))=TRUE,"",OFFSET('Master Schedule Board'!$D$71,MATCH('Rooms by Teacher'!$A233,'Master Schedule Board'!$D$71:$D$2280,0)-1,18))</f>
        <v>0</v>
      </c>
      <c r="E233" s="610">
        <f ca="1">IF((ISERROR(OFFSET('Master Schedule Board'!H294,MATCH('Rooms by Teacher'!$A233,'Master Schedule Board'!$D$71:$D$2280,0)-1,24)))=TRUE,"",OFFSET('Master Schedule Board'!$D$71,MATCH('Rooms by Teacher'!$A233,'Master Schedule Board'!$D$71:$D$2280,0)-1,24))</f>
        <v>0</v>
      </c>
      <c r="F233" s="610">
        <f ca="1">IF((ISERROR(OFFSET('Master Schedule Board'!I294,MATCH('Rooms by Teacher'!$A233,'Master Schedule Board'!$D$71:$D$2280,0)-1,30)))=TRUE,"",OFFSET('Master Schedule Board'!$D$71,MATCH('Rooms by Teacher'!$A233,'Master Schedule Board'!$D$71:$D$2280,0)-1,30))</f>
        <v>0</v>
      </c>
      <c r="G233" s="610">
        <f ca="1">IF((ISERROR(OFFSET('Master Schedule Board'!J294,MATCH('Rooms by Teacher'!$A233,'Master Schedule Board'!$D$71:$D$2280,0)-1,36)))=TRUE,"",OFFSET('Master Schedule Board'!$D$71,MATCH('Rooms by Teacher'!$A233,'Master Schedule Board'!$D$71:$D$2280,0)-1,36))</f>
        <v>0</v>
      </c>
      <c r="H233" s="610">
        <f ca="1">IF((ISERROR(OFFSET('Master Schedule Board'!L294,MATCH('Rooms by Teacher'!$A233,'Master Schedule Board'!$D$71:$D$2280,0)-1,42)))=TRUE,"",OFFSET('Master Schedule Board'!$D$71,MATCH('Rooms by Teacher'!$A233,'Master Schedule Board'!$D$71:$D$2280,0)-1,42))</f>
        <v>0</v>
      </c>
      <c r="I233" s="610">
        <f ca="1">IF((ISERROR(OFFSET('Master Schedule Board'!M294,MATCH('Rooms by Teacher'!$A233,'Master Schedule Board'!$D$71:$D$2280,0)-1,48)))=TRUE,"",OFFSET('Master Schedule Board'!$D$71,MATCH('Rooms by Teacher'!$A233,'Master Schedule Board'!$D$71:$D$2280,0)-1,48))</f>
        <v>0</v>
      </c>
      <c r="J233" s="611">
        <f ca="1">IF((ISERROR(OFFSET('Master Schedule Board'!N294,MATCH('Rooms by Teacher'!$A233,'Master Schedule Board'!$D$71:$D$2280,0)-1,54)))=TRUE,"",OFFSET('Master Schedule Board'!$D$71,MATCH('Rooms by Teacher'!$A233,'Master Schedule Board'!$D$71:$D$2280,0)-1,54))</f>
        <v>0</v>
      </c>
    </row>
    <row r="234" spans="1:10">
      <c r="A234" s="604"/>
      <c r="B234" s="609">
        <f ca="1">IF((ISERROR(OFFSET('Master Schedule Board'!D295,MATCH('Rooms by Teacher'!$A234,'Master Schedule Board'!$D$71:$D$2280,0)-1,6)))=TRUE,"",OFFSET('Master Schedule Board'!$D$71,MATCH('Rooms by Teacher'!$A234,'Master Schedule Board'!$D$71:$D$2280,0)-1,6))</f>
        <v>0</v>
      </c>
      <c r="C234" s="610">
        <f ca="1">IF((ISERROR(OFFSET('Master Schedule Board'!F295,MATCH('Rooms by Teacher'!$A234,'Master Schedule Board'!$D$71:$D$2280,0)-1,12)))=TRUE,"",OFFSET('Master Schedule Board'!$D$71,MATCH('Rooms by Teacher'!$A234,'Master Schedule Board'!$D$71:$D$2280,0)-1,12))</f>
        <v>0</v>
      </c>
      <c r="D234" s="610">
        <f ca="1">IF((ISERROR(OFFSET('Master Schedule Board'!G295,MATCH('Rooms by Teacher'!$A234,'Master Schedule Board'!$D$71:$D$2280,0)-1,18)))=TRUE,"",OFFSET('Master Schedule Board'!$D$71,MATCH('Rooms by Teacher'!$A234,'Master Schedule Board'!$D$71:$D$2280,0)-1,18))</f>
        <v>0</v>
      </c>
      <c r="E234" s="610">
        <f ca="1">IF((ISERROR(OFFSET('Master Schedule Board'!H295,MATCH('Rooms by Teacher'!$A234,'Master Schedule Board'!$D$71:$D$2280,0)-1,24)))=TRUE,"",OFFSET('Master Schedule Board'!$D$71,MATCH('Rooms by Teacher'!$A234,'Master Schedule Board'!$D$71:$D$2280,0)-1,24))</f>
        <v>0</v>
      </c>
      <c r="F234" s="610">
        <f ca="1">IF((ISERROR(OFFSET('Master Schedule Board'!I295,MATCH('Rooms by Teacher'!$A234,'Master Schedule Board'!$D$71:$D$2280,0)-1,30)))=TRUE,"",OFFSET('Master Schedule Board'!$D$71,MATCH('Rooms by Teacher'!$A234,'Master Schedule Board'!$D$71:$D$2280,0)-1,30))</f>
        <v>0</v>
      </c>
      <c r="G234" s="610">
        <f ca="1">IF((ISERROR(OFFSET('Master Schedule Board'!J295,MATCH('Rooms by Teacher'!$A234,'Master Schedule Board'!$D$71:$D$2280,0)-1,36)))=TRUE,"",OFFSET('Master Schedule Board'!$D$71,MATCH('Rooms by Teacher'!$A234,'Master Schedule Board'!$D$71:$D$2280,0)-1,36))</f>
        <v>0</v>
      </c>
      <c r="H234" s="610">
        <f ca="1">IF((ISERROR(OFFSET('Master Schedule Board'!L295,MATCH('Rooms by Teacher'!$A234,'Master Schedule Board'!$D$71:$D$2280,0)-1,42)))=TRUE,"",OFFSET('Master Schedule Board'!$D$71,MATCH('Rooms by Teacher'!$A234,'Master Schedule Board'!$D$71:$D$2280,0)-1,42))</f>
        <v>0</v>
      </c>
      <c r="I234" s="610">
        <f ca="1">IF((ISERROR(OFFSET('Master Schedule Board'!M295,MATCH('Rooms by Teacher'!$A234,'Master Schedule Board'!$D$71:$D$2280,0)-1,48)))=TRUE,"",OFFSET('Master Schedule Board'!$D$71,MATCH('Rooms by Teacher'!$A234,'Master Schedule Board'!$D$71:$D$2280,0)-1,48))</f>
        <v>0</v>
      </c>
      <c r="J234" s="611">
        <f ca="1">IF((ISERROR(OFFSET('Master Schedule Board'!N295,MATCH('Rooms by Teacher'!$A234,'Master Schedule Board'!$D$71:$D$2280,0)-1,54)))=TRUE,"",OFFSET('Master Schedule Board'!$D$71,MATCH('Rooms by Teacher'!$A234,'Master Schedule Board'!$D$71:$D$2280,0)-1,54))</f>
        <v>0</v>
      </c>
    </row>
    <row r="235" spans="1:10">
      <c r="A235" s="604"/>
      <c r="B235" s="609">
        <f ca="1">IF((ISERROR(OFFSET('Master Schedule Board'!D296,MATCH('Rooms by Teacher'!$A235,'Master Schedule Board'!$D$71:$D$2280,0)-1,6)))=TRUE,"",OFFSET('Master Schedule Board'!$D$71,MATCH('Rooms by Teacher'!$A235,'Master Schedule Board'!$D$71:$D$2280,0)-1,6))</f>
        <v>0</v>
      </c>
      <c r="C235" s="610">
        <f ca="1">IF((ISERROR(OFFSET('Master Schedule Board'!F296,MATCH('Rooms by Teacher'!$A235,'Master Schedule Board'!$D$71:$D$2280,0)-1,12)))=TRUE,"",OFFSET('Master Schedule Board'!$D$71,MATCH('Rooms by Teacher'!$A235,'Master Schedule Board'!$D$71:$D$2280,0)-1,12))</f>
        <v>0</v>
      </c>
      <c r="D235" s="610">
        <f ca="1">IF((ISERROR(OFFSET('Master Schedule Board'!G296,MATCH('Rooms by Teacher'!$A235,'Master Schedule Board'!$D$71:$D$2280,0)-1,18)))=TRUE,"",OFFSET('Master Schedule Board'!$D$71,MATCH('Rooms by Teacher'!$A235,'Master Schedule Board'!$D$71:$D$2280,0)-1,18))</f>
        <v>0</v>
      </c>
      <c r="E235" s="610">
        <f ca="1">IF((ISERROR(OFFSET('Master Schedule Board'!H296,MATCH('Rooms by Teacher'!$A235,'Master Schedule Board'!$D$71:$D$2280,0)-1,24)))=TRUE,"",OFFSET('Master Schedule Board'!$D$71,MATCH('Rooms by Teacher'!$A235,'Master Schedule Board'!$D$71:$D$2280,0)-1,24))</f>
        <v>0</v>
      </c>
      <c r="F235" s="610">
        <f ca="1">IF((ISERROR(OFFSET('Master Schedule Board'!I296,MATCH('Rooms by Teacher'!$A235,'Master Schedule Board'!$D$71:$D$2280,0)-1,30)))=TRUE,"",OFFSET('Master Schedule Board'!$D$71,MATCH('Rooms by Teacher'!$A235,'Master Schedule Board'!$D$71:$D$2280,0)-1,30))</f>
        <v>0</v>
      </c>
      <c r="G235" s="610">
        <f ca="1">IF((ISERROR(OFFSET('Master Schedule Board'!J296,MATCH('Rooms by Teacher'!$A235,'Master Schedule Board'!$D$71:$D$2280,0)-1,36)))=TRUE,"",OFFSET('Master Schedule Board'!$D$71,MATCH('Rooms by Teacher'!$A235,'Master Schedule Board'!$D$71:$D$2280,0)-1,36))</f>
        <v>0</v>
      </c>
      <c r="H235" s="610">
        <f ca="1">IF((ISERROR(OFFSET('Master Schedule Board'!L296,MATCH('Rooms by Teacher'!$A235,'Master Schedule Board'!$D$71:$D$2280,0)-1,42)))=TRUE,"",OFFSET('Master Schedule Board'!$D$71,MATCH('Rooms by Teacher'!$A235,'Master Schedule Board'!$D$71:$D$2280,0)-1,42))</f>
        <v>0</v>
      </c>
      <c r="I235" s="610">
        <f ca="1">IF((ISERROR(OFFSET('Master Schedule Board'!M296,MATCH('Rooms by Teacher'!$A235,'Master Schedule Board'!$D$71:$D$2280,0)-1,48)))=TRUE,"",OFFSET('Master Schedule Board'!$D$71,MATCH('Rooms by Teacher'!$A235,'Master Schedule Board'!$D$71:$D$2280,0)-1,48))</f>
        <v>0</v>
      </c>
      <c r="J235" s="611">
        <f ca="1">IF((ISERROR(OFFSET('Master Schedule Board'!N296,MATCH('Rooms by Teacher'!$A235,'Master Schedule Board'!$D$71:$D$2280,0)-1,54)))=TRUE,"",OFFSET('Master Schedule Board'!$D$71,MATCH('Rooms by Teacher'!$A235,'Master Schedule Board'!$D$71:$D$2280,0)-1,54))</f>
        <v>0</v>
      </c>
    </row>
    <row r="236" spans="1:10">
      <c r="A236" s="604"/>
      <c r="B236" s="609">
        <f ca="1">IF((ISERROR(OFFSET('Master Schedule Board'!D297,MATCH('Rooms by Teacher'!$A236,'Master Schedule Board'!$D$71:$D$2280,0)-1,6)))=TRUE,"",OFFSET('Master Schedule Board'!$D$71,MATCH('Rooms by Teacher'!$A236,'Master Schedule Board'!$D$71:$D$2280,0)-1,6))</f>
        <v>0</v>
      </c>
      <c r="C236" s="610">
        <f ca="1">IF((ISERROR(OFFSET('Master Schedule Board'!F297,MATCH('Rooms by Teacher'!$A236,'Master Schedule Board'!$D$71:$D$2280,0)-1,12)))=TRUE,"",OFFSET('Master Schedule Board'!$D$71,MATCH('Rooms by Teacher'!$A236,'Master Schedule Board'!$D$71:$D$2280,0)-1,12))</f>
        <v>0</v>
      </c>
      <c r="D236" s="610">
        <f ca="1">IF((ISERROR(OFFSET('Master Schedule Board'!G297,MATCH('Rooms by Teacher'!$A236,'Master Schedule Board'!$D$71:$D$2280,0)-1,18)))=TRUE,"",OFFSET('Master Schedule Board'!$D$71,MATCH('Rooms by Teacher'!$A236,'Master Schedule Board'!$D$71:$D$2280,0)-1,18))</f>
        <v>0</v>
      </c>
      <c r="E236" s="610">
        <f ca="1">IF((ISERROR(OFFSET('Master Schedule Board'!H297,MATCH('Rooms by Teacher'!$A236,'Master Schedule Board'!$D$71:$D$2280,0)-1,24)))=TRUE,"",OFFSET('Master Schedule Board'!$D$71,MATCH('Rooms by Teacher'!$A236,'Master Schedule Board'!$D$71:$D$2280,0)-1,24))</f>
        <v>0</v>
      </c>
      <c r="F236" s="610">
        <f ca="1">IF((ISERROR(OFFSET('Master Schedule Board'!I297,MATCH('Rooms by Teacher'!$A236,'Master Schedule Board'!$D$71:$D$2280,0)-1,30)))=TRUE,"",OFFSET('Master Schedule Board'!$D$71,MATCH('Rooms by Teacher'!$A236,'Master Schedule Board'!$D$71:$D$2280,0)-1,30))</f>
        <v>0</v>
      </c>
      <c r="G236" s="610">
        <f ca="1">IF((ISERROR(OFFSET('Master Schedule Board'!J297,MATCH('Rooms by Teacher'!$A236,'Master Schedule Board'!$D$71:$D$2280,0)-1,36)))=TRUE,"",OFFSET('Master Schedule Board'!$D$71,MATCH('Rooms by Teacher'!$A236,'Master Schedule Board'!$D$71:$D$2280,0)-1,36))</f>
        <v>0</v>
      </c>
      <c r="H236" s="610">
        <f ca="1">IF((ISERROR(OFFSET('Master Schedule Board'!L297,MATCH('Rooms by Teacher'!$A236,'Master Schedule Board'!$D$71:$D$2280,0)-1,42)))=TRUE,"",OFFSET('Master Schedule Board'!$D$71,MATCH('Rooms by Teacher'!$A236,'Master Schedule Board'!$D$71:$D$2280,0)-1,42))</f>
        <v>0</v>
      </c>
      <c r="I236" s="610">
        <f ca="1">IF((ISERROR(OFFSET('Master Schedule Board'!M297,MATCH('Rooms by Teacher'!$A236,'Master Schedule Board'!$D$71:$D$2280,0)-1,48)))=TRUE,"",OFFSET('Master Schedule Board'!$D$71,MATCH('Rooms by Teacher'!$A236,'Master Schedule Board'!$D$71:$D$2280,0)-1,48))</f>
        <v>0</v>
      </c>
      <c r="J236" s="611">
        <f ca="1">IF((ISERROR(OFFSET('Master Schedule Board'!N297,MATCH('Rooms by Teacher'!$A236,'Master Schedule Board'!$D$71:$D$2280,0)-1,54)))=TRUE,"",OFFSET('Master Schedule Board'!$D$71,MATCH('Rooms by Teacher'!$A236,'Master Schedule Board'!$D$71:$D$2280,0)-1,54))</f>
        <v>0</v>
      </c>
    </row>
    <row r="237" spans="1:10">
      <c r="A237" s="604"/>
      <c r="B237" s="609">
        <f ca="1">IF((ISERROR(OFFSET('Master Schedule Board'!D298,MATCH('Rooms by Teacher'!$A237,'Master Schedule Board'!$D$71:$D$2280,0)-1,6)))=TRUE,"",OFFSET('Master Schedule Board'!$D$71,MATCH('Rooms by Teacher'!$A237,'Master Schedule Board'!$D$71:$D$2280,0)-1,6))</f>
        <v>0</v>
      </c>
      <c r="C237" s="610">
        <f ca="1">IF((ISERROR(OFFSET('Master Schedule Board'!F298,MATCH('Rooms by Teacher'!$A237,'Master Schedule Board'!$D$71:$D$2280,0)-1,12)))=TRUE,"",OFFSET('Master Schedule Board'!$D$71,MATCH('Rooms by Teacher'!$A237,'Master Schedule Board'!$D$71:$D$2280,0)-1,12))</f>
        <v>0</v>
      </c>
      <c r="D237" s="610">
        <f ca="1">IF((ISERROR(OFFSET('Master Schedule Board'!G298,MATCH('Rooms by Teacher'!$A237,'Master Schedule Board'!$D$71:$D$2280,0)-1,18)))=TRUE,"",OFFSET('Master Schedule Board'!$D$71,MATCH('Rooms by Teacher'!$A237,'Master Schedule Board'!$D$71:$D$2280,0)-1,18))</f>
        <v>0</v>
      </c>
      <c r="E237" s="610">
        <f ca="1">IF((ISERROR(OFFSET('Master Schedule Board'!H298,MATCH('Rooms by Teacher'!$A237,'Master Schedule Board'!$D$71:$D$2280,0)-1,24)))=TRUE,"",OFFSET('Master Schedule Board'!$D$71,MATCH('Rooms by Teacher'!$A237,'Master Schedule Board'!$D$71:$D$2280,0)-1,24))</f>
        <v>0</v>
      </c>
      <c r="F237" s="610">
        <f ca="1">IF((ISERROR(OFFSET('Master Schedule Board'!I298,MATCH('Rooms by Teacher'!$A237,'Master Schedule Board'!$D$71:$D$2280,0)-1,30)))=TRUE,"",OFFSET('Master Schedule Board'!$D$71,MATCH('Rooms by Teacher'!$A237,'Master Schedule Board'!$D$71:$D$2280,0)-1,30))</f>
        <v>0</v>
      </c>
      <c r="G237" s="610">
        <f ca="1">IF((ISERROR(OFFSET('Master Schedule Board'!J298,MATCH('Rooms by Teacher'!$A237,'Master Schedule Board'!$D$71:$D$2280,0)-1,36)))=TRUE,"",OFFSET('Master Schedule Board'!$D$71,MATCH('Rooms by Teacher'!$A237,'Master Schedule Board'!$D$71:$D$2280,0)-1,36))</f>
        <v>0</v>
      </c>
      <c r="H237" s="610">
        <f ca="1">IF((ISERROR(OFFSET('Master Schedule Board'!L298,MATCH('Rooms by Teacher'!$A237,'Master Schedule Board'!$D$71:$D$2280,0)-1,42)))=TRUE,"",OFFSET('Master Schedule Board'!$D$71,MATCH('Rooms by Teacher'!$A237,'Master Schedule Board'!$D$71:$D$2280,0)-1,42))</f>
        <v>0</v>
      </c>
      <c r="I237" s="610">
        <f ca="1">IF((ISERROR(OFFSET('Master Schedule Board'!M298,MATCH('Rooms by Teacher'!$A237,'Master Schedule Board'!$D$71:$D$2280,0)-1,48)))=TRUE,"",OFFSET('Master Schedule Board'!$D$71,MATCH('Rooms by Teacher'!$A237,'Master Schedule Board'!$D$71:$D$2280,0)-1,48))</f>
        <v>0</v>
      </c>
      <c r="J237" s="611">
        <f ca="1">IF((ISERROR(OFFSET('Master Schedule Board'!N298,MATCH('Rooms by Teacher'!$A237,'Master Schedule Board'!$D$71:$D$2280,0)-1,54)))=TRUE,"",OFFSET('Master Schedule Board'!$D$71,MATCH('Rooms by Teacher'!$A237,'Master Schedule Board'!$D$71:$D$2280,0)-1,54))</f>
        <v>0</v>
      </c>
    </row>
    <row r="238" spans="1:10">
      <c r="A238" s="604"/>
      <c r="B238" s="609">
        <f ca="1">IF((ISERROR(OFFSET('Master Schedule Board'!D299,MATCH('Rooms by Teacher'!$A238,'Master Schedule Board'!$D$71:$D$2280,0)-1,6)))=TRUE,"",OFFSET('Master Schedule Board'!$D$71,MATCH('Rooms by Teacher'!$A238,'Master Schedule Board'!$D$71:$D$2280,0)-1,6))</f>
        <v>0</v>
      </c>
      <c r="C238" s="610">
        <f ca="1">IF((ISERROR(OFFSET('Master Schedule Board'!F299,MATCH('Rooms by Teacher'!$A238,'Master Schedule Board'!$D$71:$D$2280,0)-1,12)))=TRUE,"",OFFSET('Master Schedule Board'!$D$71,MATCH('Rooms by Teacher'!$A238,'Master Schedule Board'!$D$71:$D$2280,0)-1,12))</f>
        <v>0</v>
      </c>
      <c r="D238" s="610">
        <f ca="1">IF((ISERROR(OFFSET('Master Schedule Board'!G299,MATCH('Rooms by Teacher'!$A238,'Master Schedule Board'!$D$71:$D$2280,0)-1,18)))=TRUE,"",OFFSET('Master Schedule Board'!$D$71,MATCH('Rooms by Teacher'!$A238,'Master Schedule Board'!$D$71:$D$2280,0)-1,18))</f>
        <v>0</v>
      </c>
      <c r="E238" s="610">
        <f ca="1">IF((ISERROR(OFFSET('Master Schedule Board'!H299,MATCH('Rooms by Teacher'!$A238,'Master Schedule Board'!$D$71:$D$2280,0)-1,24)))=TRUE,"",OFFSET('Master Schedule Board'!$D$71,MATCH('Rooms by Teacher'!$A238,'Master Schedule Board'!$D$71:$D$2280,0)-1,24))</f>
        <v>0</v>
      </c>
      <c r="F238" s="610">
        <f ca="1">IF((ISERROR(OFFSET('Master Schedule Board'!I299,MATCH('Rooms by Teacher'!$A238,'Master Schedule Board'!$D$71:$D$2280,0)-1,30)))=TRUE,"",OFFSET('Master Schedule Board'!$D$71,MATCH('Rooms by Teacher'!$A238,'Master Schedule Board'!$D$71:$D$2280,0)-1,30))</f>
        <v>0</v>
      </c>
      <c r="G238" s="610">
        <f ca="1">IF((ISERROR(OFFSET('Master Schedule Board'!J299,MATCH('Rooms by Teacher'!$A238,'Master Schedule Board'!$D$71:$D$2280,0)-1,36)))=TRUE,"",OFFSET('Master Schedule Board'!$D$71,MATCH('Rooms by Teacher'!$A238,'Master Schedule Board'!$D$71:$D$2280,0)-1,36))</f>
        <v>0</v>
      </c>
      <c r="H238" s="610">
        <f ca="1">IF((ISERROR(OFFSET('Master Schedule Board'!L299,MATCH('Rooms by Teacher'!$A238,'Master Schedule Board'!$D$71:$D$2280,0)-1,42)))=TRUE,"",OFFSET('Master Schedule Board'!$D$71,MATCH('Rooms by Teacher'!$A238,'Master Schedule Board'!$D$71:$D$2280,0)-1,42))</f>
        <v>0</v>
      </c>
      <c r="I238" s="610">
        <f ca="1">IF((ISERROR(OFFSET('Master Schedule Board'!M299,MATCH('Rooms by Teacher'!$A238,'Master Schedule Board'!$D$71:$D$2280,0)-1,48)))=TRUE,"",OFFSET('Master Schedule Board'!$D$71,MATCH('Rooms by Teacher'!$A238,'Master Schedule Board'!$D$71:$D$2280,0)-1,48))</f>
        <v>0</v>
      </c>
      <c r="J238" s="611">
        <f ca="1">IF((ISERROR(OFFSET('Master Schedule Board'!N299,MATCH('Rooms by Teacher'!$A238,'Master Schedule Board'!$D$71:$D$2280,0)-1,54)))=TRUE,"",OFFSET('Master Schedule Board'!$D$71,MATCH('Rooms by Teacher'!$A238,'Master Schedule Board'!$D$71:$D$2280,0)-1,54))</f>
        <v>0</v>
      </c>
    </row>
    <row r="239" spans="1:10">
      <c r="A239" s="604"/>
      <c r="B239" s="609">
        <f ca="1">IF((ISERROR(OFFSET('Master Schedule Board'!D300,MATCH('Rooms by Teacher'!$A239,'Master Schedule Board'!$D$71:$D$2280,0)-1,6)))=TRUE,"",OFFSET('Master Schedule Board'!$D$71,MATCH('Rooms by Teacher'!$A239,'Master Schedule Board'!$D$71:$D$2280,0)-1,6))</f>
        <v>0</v>
      </c>
      <c r="C239" s="610">
        <f ca="1">IF((ISERROR(OFFSET('Master Schedule Board'!F300,MATCH('Rooms by Teacher'!$A239,'Master Schedule Board'!$D$71:$D$2280,0)-1,12)))=TRUE,"",OFFSET('Master Schedule Board'!$D$71,MATCH('Rooms by Teacher'!$A239,'Master Schedule Board'!$D$71:$D$2280,0)-1,12))</f>
        <v>0</v>
      </c>
      <c r="D239" s="610">
        <f ca="1">IF((ISERROR(OFFSET('Master Schedule Board'!G300,MATCH('Rooms by Teacher'!$A239,'Master Schedule Board'!$D$71:$D$2280,0)-1,18)))=TRUE,"",OFFSET('Master Schedule Board'!$D$71,MATCH('Rooms by Teacher'!$A239,'Master Schedule Board'!$D$71:$D$2280,0)-1,18))</f>
        <v>0</v>
      </c>
      <c r="E239" s="610">
        <f ca="1">IF((ISERROR(OFFSET('Master Schedule Board'!H300,MATCH('Rooms by Teacher'!$A239,'Master Schedule Board'!$D$71:$D$2280,0)-1,24)))=TRUE,"",OFFSET('Master Schedule Board'!$D$71,MATCH('Rooms by Teacher'!$A239,'Master Schedule Board'!$D$71:$D$2280,0)-1,24))</f>
        <v>0</v>
      </c>
      <c r="F239" s="610">
        <f ca="1">IF((ISERROR(OFFSET('Master Schedule Board'!I300,MATCH('Rooms by Teacher'!$A239,'Master Schedule Board'!$D$71:$D$2280,0)-1,30)))=TRUE,"",OFFSET('Master Schedule Board'!$D$71,MATCH('Rooms by Teacher'!$A239,'Master Schedule Board'!$D$71:$D$2280,0)-1,30))</f>
        <v>0</v>
      </c>
      <c r="G239" s="610">
        <f ca="1">IF((ISERROR(OFFSET('Master Schedule Board'!J300,MATCH('Rooms by Teacher'!$A239,'Master Schedule Board'!$D$71:$D$2280,0)-1,36)))=TRUE,"",OFFSET('Master Schedule Board'!$D$71,MATCH('Rooms by Teacher'!$A239,'Master Schedule Board'!$D$71:$D$2280,0)-1,36))</f>
        <v>0</v>
      </c>
      <c r="H239" s="610">
        <f ca="1">IF((ISERROR(OFFSET('Master Schedule Board'!L300,MATCH('Rooms by Teacher'!$A239,'Master Schedule Board'!$D$71:$D$2280,0)-1,42)))=TRUE,"",OFFSET('Master Schedule Board'!$D$71,MATCH('Rooms by Teacher'!$A239,'Master Schedule Board'!$D$71:$D$2280,0)-1,42))</f>
        <v>0</v>
      </c>
      <c r="I239" s="610">
        <f ca="1">IF((ISERROR(OFFSET('Master Schedule Board'!M300,MATCH('Rooms by Teacher'!$A239,'Master Schedule Board'!$D$71:$D$2280,0)-1,48)))=TRUE,"",OFFSET('Master Schedule Board'!$D$71,MATCH('Rooms by Teacher'!$A239,'Master Schedule Board'!$D$71:$D$2280,0)-1,48))</f>
        <v>0</v>
      </c>
      <c r="J239" s="611">
        <f ca="1">IF((ISERROR(OFFSET('Master Schedule Board'!N300,MATCH('Rooms by Teacher'!$A239,'Master Schedule Board'!$D$71:$D$2280,0)-1,54)))=TRUE,"",OFFSET('Master Schedule Board'!$D$71,MATCH('Rooms by Teacher'!$A239,'Master Schedule Board'!$D$71:$D$2280,0)-1,54))</f>
        <v>0</v>
      </c>
    </row>
    <row r="240" spans="1:10">
      <c r="A240" s="604"/>
      <c r="B240" s="609">
        <f ca="1">IF((ISERROR(OFFSET('Master Schedule Board'!D301,MATCH('Rooms by Teacher'!$A240,'Master Schedule Board'!$D$71:$D$2280,0)-1,6)))=TRUE,"",OFFSET('Master Schedule Board'!$D$71,MATCH('Rooms by Teacher'!$A240,'Master Schedule Board'!$D$71:$D$2280,0)-1,6))</f>
        <v>0</v>
      </c>
      <c r="C240" s="610">
        <f ca="1">IF((ISERROR(OFFSET('Master Schedule Board'!F301,MATCH('Rooms by Teacher'!$A240,'Master Schedule Board'!$D$71:$D$2280,0)-1,12)))=TRUE,"",OFFSET('Master Schedule Board'!$D$71,MATCH('Rooms by Teacher'!$A240,'Master Schedule Board'!$D$71:$D$2280,0)-1,12))</f>
        <v>0</v>
      </c>
      <c r="D240" s="610">
        <f ca="1">IF((ISERROR(OFFSET('Master Schedule Board'!G301,MATCH('Rooms by Teacher'!$A240,'Master Schedule Board'!$D$71:$D$2280,0)-1,18)))=TRUE,"",OFFSET('Master Schedule Board'!$D$71,MATCH('Rooms by Teacher'!$A240,'Master Schedule Board'!$D$71:$D$2280,0)-1,18))</f>
        <v>0</v>
      </c>
      <c r="E240" s="610">
        <f ca="1">IF((ISERROR(OFFSET('Master Schedule Board'!H301,MATCH('Rooms by Teacher'!$A240,'Master Schedule Board'!$D$71:$D$2280,0)-1,24)))=TRUE,"",OFFSET('Master Schedule Board'!$D$71,MATCH('Rooms by Teacher'!$A240,'Master Schedule Board'!$D$71:$D$2280,0)-1,24))</f>
        <v>0</v>
      </c>
      <c r="F240" s="610">
        <f ca="1">IF((ISERROR(OFFSET('Master Schedule Board'!I301,MATCH('Rooms by Teacher'!$A240,'Master Schedule Board'!$D$71:$D$2280,0)-1,30)))=TRUE,"",OFFSET('Master Schedule Board'!$D$71,MATCH('Rooms by Teacher'!$A240,'Master Schedule Board'!$D$71:$D$2280,0)-1,30))</f>
        <v>0</v>
      </c>
      <c r="G240" s="610">
        <f ca="1">IF((ISERROR(OFFSET('Master Schedule Board'!J301,MATCH('Rooms by Teacher'!$A240,'Master Schedule Board'!$D$71:$D$2280,0)-1,36)))=TRUE,"",OFFSET('Master Schedule Board'!$D$71,MATCH('Rooms by Teacher'!$A240,'Master Schedule Board'!$D$71:$D$2280,0)-1,36))</f>
        <v>0</v>
      </c>
      <c r="H240" s="610">
        <f ca="1">IF((ISERROR(OFFSET('Master Schedule Board'!L301,MATCH('Rooms by Teacher'!$A240,'Master Schedule Board'!$D$71:$D$2280,0)-1,42)))=TRUE,"",OFFSET('Master Schedule Board'!$D$71,MATCH('Rooms by Teacher'!$A240,'Master Schedule Board'!$D$71:$D$2280,0)-1,42))</f>
        <v>0</v>
      </c>
      <c r="I240" s="610">
        <f ca="1">IF((ISERROR(OFFSET('Master Schedule Board'!M301,MATCH('Rooms by Teacher'!$A240,'Master Schedule Board'!$D$71:$D$2280,0)-1,48)))=TRUE,"",OFFSET('Master Schedule Board'!$D$71,MATCH('Rooms by Teacher'!$A240,'Master Schedule Board'!$D$71:$D$2280,0)-1,48))</f>
        <v>0</v>
      </c>
      <c r="J240" s="611">
        <f ca="1">IF((ISERROR(OFFSET('Master Schedule Board'!N301,MATCH('Rooms by Teacher'!$A240,'Master Schedule Board'!$D$71:$D$2280,0)-1,54)))=TRUE,"",OFFSET('Master Schedule Board'!$D$71,MATCH('Rooms by Teacher'!$A240,'Master Schedule Board'!$D$71:$D$2280,0)-1,54))</f>
        <v>0</v>
      </c>
    </row>
    <row r="241" spans="1:10">
      <c r="A241" s="604"/>
      <c r="B241" s="609">
        <f ca="1">IF((ISERROR(OFFSET('Master Schedule Board'!D302,MATCH('Rooms by Teacher'!$A241,'Master Schedule Board'!$D$71:$D$2280,0)-1,6)))=TRUE,"",OFFSET('Master Schedule Board'!$D$71,MATCH('Rooms by Teacher'!$A241,'Master Schedule Board'!$D$71:$D$2280,0)-1,6))</f>
        <v>0</v>
      </c>
      <c r="C241" s="610">
        <f ca="1">IF((ISERROR(OFFSET('Master Schedule Board'!F302,MATCH('Rooms by Teacher'!$A241,'Master Schedule Board'!$D$71:$D$2280,0)-1,12)))=TRUE,"",OFFSET('Master Schedule Board'!$D$71,MATCH('Rooms by Teacher'!$A241,'Master Schedule Board'!$D$71:$D$2280,0)-1,12))</f>
        <v>0</v>
      </c>
      <c r="D241" s="610">
        <f ca="1">IF((ISERROR(OFFSET('Master Schedule Board'!G302,MATCH('Rooms by Teacher'!$A241,'Master Schedule Board'!$D$71:$D$2280,0)-1,18)))=TRUE,"",OFFSET('Master Schedule Board'!$D$71,MATCH('Rooms by Teacher'!$A241,'Master Schedule Board'!$D$71:$D$2280,0)-1,18))</f>
        <v>0</v>
      </c>
      <c r="E241" s="610">
        <f ca="1">IF((ISERROR(OFFSET('Master Schedule Board'!H302,MATCH('Rooms by Teacher'!$A241,'Master Schedule Board'!$D$71:$D$2280,0)-1,24)))=TRUE,"",OFFSET('Master Schedule Board'!$D$71,MATCH('Rooms by Teacher'!$A241,'Master Schedule Board'!$D$71:$D$2280,0)-1,24))</f>
        <v>0</v>
      </c>
      <c r="F241" s="610">
        <f ca="1">IF((ISERROR(OFFSET('Master Schedule Board'!I302,MATCH('Rooms by Teacher'!$A241,'Master Schedule Board'!$D$71:$D$2280,0)-1,30)))=TRUE,"",OFFSET('Master Schedule Board'!$D$71,MATCH('Rooms by Teacher'!$A241,'Master Schedule Board'!$D$71:$D$2280,0)-1,30))</f>
        <v>0</v>
      </c>
      <c r="G241" s="610">
        <f ca="1">IF((ISERROR(OFFSET('Master Schedule Board'!J302,MATCH('Rooms by Teacher'!$A241,'Master Schedule Board'!$D$71:$D$2280,0)-1,36)))=TRUE,"",OFFSET('Master Schedule Board'!$D$71,MATCH('Rooms by Teacher'!$A241,'Master Schedule Board'!$D$71:$D$2280,0)-1,36))</f>
        <v>0</v>
      </c>
      <c r="H241" s="610">
        <f ca="1">IF((ISERROR(OFFSET('Master Schedule Board'!L302,MATCH('Rooms by Teacher'!$A241,'Master Schedule Board'!$D$71:$D$2280,0)-1,42)))=TRUE,"",OFFSET('Master Schedule Board'!$D$71,MATCH('Rooms by Teacher'!$A241,'Master Schedule Board'!$D$71:$D$2280,0)-1,42))</f>
        <v>0</v>
      </c>
      <c r="I241" s="610">
        <f ca="1">IF((ISERROR(OFFSET('Master Schedule Board'!M302,MATCH('Rooms by Teacher'!$A241,'Master Schedule Board'!$D$71:$D$2280,0)-1,48)))=TRUE,"",OFFSET('Master Schedule Board'!$D$71,MATCH('Rooms by Teacher'!$A241,'Master Schedule Board'!$D$71:$D$2280,0)-1,48))</f>
        <v>0</v>
      </c>
      <c r="J241" s="611">
        <f ca="1">IF((ISERROR(OFFSET('Master Schedule Board'!N302,MATCH('Rooms by Teacher'!$A241,'Master Schedule Board'!$D$71:$D$2280,0)-1,54)))=TRUE,"",OFFSET('Master Schedule Board'!$D$71,MATCH('Rooms by Teacher'!$A241,'Master Schedule Board'!$D$71:$D$2280,0)-1,54))</f>
        <v>0</v>
      </c>
    </row>
    <row r="242" spans="1:10">
      <c r="A242" s="604"/>
      <c r="B242" s="609">
        <f ca="1">IF((ISERROR(OFFSET('Master Schedule Board'!D303,MATCH('Rooms by Teacher'!$A242,'Master Schedule Board'!$D$71:$D$2280,0)-1,6)))=TRUE,"",OFFSET('Master Schedule Board'!$D$71,MATCH('Rooms by Teacher'!$A242,'Master Schedule Board'!$D$71:$D$2280,0)-1,6))</f>
        <v>0</v>
      </c>
      <c r="C242" s="610">
        <f ca="1">IF((ISERROR(OFFSET('Master Schedule Board'!F303,MATCH('Rooms by Teacher'!$A242,'Master Schedule Board'!$D$71:$D$2280,0)-1,12)))=TRUE,"",OFFSET('Master Schedule Board'!$D$71,MATCH('Rooms by Teacher'!$A242,'Master Schedule Board'!$D$71:$D$2280,0)-1,12))</f>
        <v>0</v>
      </c>
      <c r="D242" s="610">
        <f ca="1">IF((ISERROR(OFFSET('Master Schedule Board'!G303,MATCH('Rooms by Teacher'!$A242,'Master Schedule Board'!$D$71:$D$2280,0)-1,18)))=TRUE,"",OFFSET('Master Schedule Board'!$D$71,MATCH('Rooms by Teacher'!$A242,'Master Schedule Board'!$D$71:$D$2280,0)-1,18))</f>
        <v>0</v>
      </c>
      <c r="E242" s="610">
        <f ca="1">IF((ISERROR(OFFSET('Master Schedule Board'!H303,MATCH('Rooms by Teacher'!$A242,'Master Schedule Board'!$D$71:$D$2280,0)-1,24)))=TRUE,"",OFFSET('Master Schedule Board'!$D$71,MATCH('Rooms by Teacher'!$A242,'Master Schedule Board'!$D$71:$D$2280,0)-1,24))</f>
        <v>0</v>
      </c>
      <c r="F242" s="610">
        <f ca="1">IF((ISERROR(OFFSET('Master Schedule Board'!I303,MATCH('Rooms by Teacher'!$A242,'Master Schedule Board'!$D$71:$D$2280,0)-1,30)))=TRUE,"",OFFSET('Master Schedule Board'!$D$71,MATCH('Rooms by Teacher'!$A242,'Master Schedule Board'!$D$71:$D$2280,0)-1,30))</f>
        <v>0</v>
      </c>
      <c r="G242" s="610">
        <f ca="1">IF((ISERROR(OFFSET('Master Schedule Board'!J303,MATCH('Rooms by Teacher'!$A242,'Master Schedule Board'!$D$71:$D$2280,0)-1,36)))=TRUE,"",OFFSET('Master Schedule Board'!$D$71,MATCH('Rooms by Teacher'!$A242,'Master Schedule Board'!$D$71:$D$2280,0)-1,36))</f>
        <v>0</v>
      </c>
      <c r="H242" s="610">
        <f ca="1">IF((ISERROR(OFFSET('Master Schedule Board'!L303,MATCH('Rooms by Teacher'!$A242,'Master Schedule Board'!$D$71:$D$2280,0)-1,42)))=TRUE,"",OFFSET('Master Schedule Board'!$D$71,MATCH('Rooms by Teacher'!$A242,'Master Schedule Board'!$D$71:$D$2280,0)-1,42))</f>
        <v>0</v>
      </c>
      <c r="I242" s="610">
        <f ca="1">IF((ISERROR(OFFSET('Master Schedule Board'!M303,MATCH('Rooms by Teacher'!$A242,'Master Schedule Board'!$D$71:$D$2280,0)-1,48)))=TRUE,"",OFFSET('Master Schedule Board'!$D$71,MATCH('Rooms by Teacher'!$A242,'Master Schedule Board'!$D$71:$D$2280,0)-1,48))</f>
        <v>0</v>
      </c>
      <c r="J242" s="611">
        <f ca="1">IF((ISERROR(OFFSET('Master Schedule Board'!N303,MATCH('Rooms by Teacher'!$A242,'Master Schedule Board'!$D$71:$D$2280,0)-1,54)))=TRUE,"",OFFSET('Master Schedule Board'!$D$71,MATCH('Rooms by Teacher'!$A242,'Master Schedule Board'!$D$71:$D$2280,0)-1,54))</f>
        <v>0</v>
      </c>
    </row>
    <row r="243" spans="1:10">
      <c r="A243" s="604"/>
      <c r="B243" s="609">
        <f ca="1">IF((ISERROR(OFFSET('Master Schedule Board'!D304,MATCH('Rooms by Teacher'!$A243,'Master Schedule Board'!$D$71:$D$2280,0)-1,6)))=TRUE,"",OFFSET('Master Schedule Board'!$D$71,MATCH('Rooms by Teacher'!$A243,'Master Schedule Board'!$D$71:$D$2280,0)-1,6))</f>
        <v>0</v>
      </c>
      <c r="C243" s="610">
        <f ca="1">IF((ISERROR(OFFSET('Master Schedule Board'!F304,MATCH('Rooms by Teacher'!$A243,'Master Schedule Board'!$D$71:$D$2280,0)-1,12)))=TRUE,"",OFFSET('Master Schedule Board'!$D$71,MATCH('Rooms by Teacher'!$A243,'Master Schedule Board'!$D$71:$D$2280,0)-1,12))</f>
        <v>0</v>
      </c>
      <c r="D243" s="610">
        <f ca="1">IF((ISERROR(OFFSET('Master Schedule Board'!G304,MATCH('Rooms by Teacher'!$A243,'Master Schedule Board'!$D$71:$D$2280,0)-1,18)))=TRUE,"",OFFSET('Master Schedule Board'!$D$71,MATCH('Rooms by Teacher'!$A243,'Master Schedule Board'!$D$71:$D$2280,0)-1,18))</f>
        <v>0</v>
      </c>
      <c r="E243" s="610">
        <f ca="1">IF((ISERROR(OFFSET('Master Schedule Board'!H304,MATCH('Rooms by Teacher'!$A243,'Master Schedule Board'!$D$71:$D$2280,0)-1,24)))=TRUE,"",OFFSET('Master Schedule Board'!$D$71,MATCH('Rooms by Teacher'!$A243,'Master Schedule Board'!$D$71:$D$2280,0)-1,24))</f>
        <v>0</v>
      </c>
      <c r="F243" s="610">
        <f ca="1">IF((ISERROR(OFFSET('Master Schedule Board'!I304,MATCH('Rooms by Teacher'!$A243,'Master Schedule Board'!$D$71:$D$2280,0)-1,30)))=TRUE,"",OFFSET('Master Schedule Board'!$D$71,MATCH('Rooms by Teacher'!$A243,'Master Schedule Board'!$D$71:$D$2280,0)-1,30))</f>
        <v>0</v>
      </c>
      <c r="G243" s="610">
        <f ca="1">IF((ISERROR(OFFSET('Master Schedule Board'!J304,MATCH('Rooms by Teacher'!$A243,'Master Schedule Board'!$D$71:$D$2280,0)-1,36)))=TRUE,"",OFFSET('Master Schedule Board'!$D$71,MATCH('Rooms by Teacher'!$A243,'Master Schedule Board'!$D$71:$D$2280,0)-1,36))</f>
        <v>0</v>
      </c>
      <c r="H243" s="610">
        <f ca="1">IF((ISERROR(OFFSET('Master Schedule Board'!L304,MATCH('Rooms by Teacher'!$A243,'Master Schedule Board'!$D$71:$D$2280,0)-1,42)))=TRUE,"",OFFSET('Master Schedule Board'!$D$71,MATCH('Rooms by Teacher'!$A243,'Master Schedule Board'!$D$71:$D$2280,0)-1,42))</f>
        <v>0</v>
      </c>
      <c r="I243" s="610">
        <f ca="1">IF((ISERROR(OFFSET('Master Schedule Board'!M304,MATCH('Rooms by Teacher'!$A243,'Master Schedule Board'!$D$71:$D$2280,0)-1,48)))=TRUE,"",OFFSET('Master Schedule Board'!$D$71,MATCH('Rooms by Teacher'!$A243,'Master Schedule Board'!$D$71:$D$2280,0)-1,48))</f>
        <v>0</v>
      </c>
      <c r="J243" s="611">
        <f ca="1">IF((ISERROR(OFFSET('Master Schedule Board'!N304,MATCH('Rooms by Teacher'!$A243,'Master Schedule Board'!$D$71:$D$2280,0)-1,54)))=TRUE,"",OFFSET('Master Schedule Board'!$D$71,MATCH('Rooms by Teacher'!$A243,'Master Schedule Board'!$D$71:$D$2280,0)-1,54))</f>
        <v>0</v>
      </c>
    </row>
    <row r="244" spans="1:10">
      <c r="A244" s="604"/>
      <c r="B244" s="609">
        <f ca="1">IF((ISERROR(OFFSET('Master Schedule Board'!D305,MATCH('Rooms by Teacher'!$A244,'Master Schedule Board'!$D$71:$D$2280,0)-1,6)))=TRUE,"",OFFSET('Master Schedule Board'!$D$71,MATCH('Rooms by Teacher'!$A244,'Master Schedule Board'!$D$71:$D$2280,0)-1,6))</f>
        <v>0</v>
      </c>
      <c r="C244" s="610">
        <f ca="1">IF((ISERROR(OFFSET('Master Schedule Board'!F305,MATCH('Rooms by Teacher'!$A244,'Master Schedule Board'!$D$71:$D$2280,0)-1,12)))=TRUE,"",OFFSET('Master Schedule Board'!$D$71,MATCH('Rooms by Teacher'!$A244,'Master Schedule Board'!$D$71:$D$2280,0)-1,12))</f>
        <v>0</v>
      </c>
      <c r="D244" s="610">
        <f ca="1">IF((ISERROR(OFFSET('Master Schedule Board'!G305,MATCH('Rooms by Teacher'!$A244,'Master Schedule Board'!$D$71:$D$2280,0)-1,18)))=TRUE,"",OFFSET('Master Schedule Board'!$D$71,MATCH('Rooms by Teacher'!$A244,'Master Schedule Board'!$D$71:$D$2280,0)-1,18))</f>
        <v>0</v>
      </c>
      <c r="E244" s="610">
        <f ca="1">IF((ISERROR(OFFSET('Master Schedule Board'!H305,MATCH('Rooms by Teacher'!$A244,'Master Schedule Board'!$D$71:$D$2280,0)-1,24)))=TRUE,"",OFFSET('Master Schedule Board'!$D$71,MATCH('Rooms by Teacher'!$A244,'Master Schedule Board'!$D$71:$D$2280,0)-1,24))</f>
        <v>0</v>
      </c>
      <c r="F244" s="610">
        <f ca="1">IF((ISERROR(OFFSET('Master Schedule Board'!I305,MATCH('Rooms by Teacher'!$A244,'Master Schedule Board'!$D$71:$D$2280,0)-1,30)))=TRUE,"",OFFSET('Master Schedule Board'!$D$71,MATCH('Rooms by Teacher'!$A244,'Master Schedule Board'!$D$71:$D$2280,0)-1,30))</f>
        <v>0</v>
      </c>
      <c r="G244" s="610">
        <f ca="1">IF((ISERROR(OFFSET('Master Schedule Board'!J305,MATCH('Rooms by Teacher'!$A244,'Master Schedule Board'!$D$71:$D$2280,0)-1,36)))=TRUE,"",OFFSET('Master Schedule Board'!$D$71,MATCH('Rooms by Teacher'!$A244,'Master Schedule Board'!$D$71:$D$2280,0)-1,36))</f>
        <v>0</v>
      </c>
      <c r="H244" s="610">
        <f ca="1">IF((ISERROR(OFFSET('Master Schedule Board'!L305,MATCH('Rooms by Teacher'!$A244,'Master Schedule Board'!$D$71:$D$2280,0)-1,42)))=TRUE,"",OFFSET('Master Schedule Board'!$D$71,MATCH('Rooms by Teacher'!$A244,'Master Schedule Board'!$D$71:$D$2280,0)-1,42))</f>
        <v>0</v>
      </c>
      <c r="I244" s="610">
        <f ca="1">IF((ISERROR(OFFSET('Master Schedule Board'!M305,MATCH('Rooms by Teacher'!$A244,'Master Schedule Board'!$D$71:$D$2280,0)-1,48)))=TRUE,"",OFFSET('Master Schedule Board'!$D$71,MATCH('Rooms by Teacher'!$A244,'Master Schedule Board'!$D$71:$D$2280,0)-1,48))</f>
        <v>0</v>
      </c>
      <c r="J244" s="611">
        <f ca="1">IF((ISERROR(OFFSET('Master Schedule Board'!N305,MATCH('Rooms by Teacher'!$A244,'Master Schedule Board'!$D$71:$D$2280,0)-1,54)))=TRUE,"",OFFSET('Master Schedule Board'!$D$71,MATCH('Rooms by Teacher'!$A244,'Master Schedule Board'!$D$71:$D$2280,0)-1,54))</f>
        <v>0</v>
      </c>
    </row>
    <row r="245" spans="1:10">
      <c r="A245" s="604"/>
      <c r="B245" s="609">
        <f ca="1">IF((ISERROR(OFFSET('Master Schedule Board'!D306,MATCH('Rooms by Teacher'!$A245,'Master Schedule Board'!$D$71:$D$2280,0)-1,6)))=TRUE,"",OFFSET('Master Schedule Board'!$D$71,MATCH('Rooms by Teacher'!$A245,'Master Schedule Board'!$D$71:$D$2280,0)-1,6))</f>
        <v>0</v>
      </c>
      <c r="C245" s="610">
        <f ca="1">IF((ISERROR(OFFSET('Master Schedule Board'!F306,MATCH('Rooms by Teacher'!$A245,'Master Schedule Board'!$D$71:$D$2280,0)-1,12)))=TRUE,"",OFFSET('Master Schedule Board'!$D$71,MATCH('Rooms by Teacher'!$A245,'Master Schedule Board'!$D$71:$D$2280,0)-1,12))</f>
        <v>0</v>
      </c>
      <c r="D245" s="610">
        <f ca="1">IF((ISERROR(OFFSET('Master Schedule Board'!G306,MATCH('Rooms by Teacher'!$A245,'Master Schedule Board'!$D$71:$D$2280,0)-1,18)))=TRUE,"",OFFSET('Master Schedule Board'!$D$71,MATCH('Rooms by Teacher'!$A245,'Master Schedule Board'!$D$71:$D$2280,0)-1,18))</f>
        <v>0</v>
      </c>
      <c r="E245" s="610">
        <f ca="1">IF((ISERROR(OFFSET('Master Schedule Board'!H306,MATCH('Rooms by Teacher'!$A245,'Master Schedule Board'!$D$71:$D$2280,0)-1,24)))=TRUE,"",OFFSET('Master Schedule Board'!$D$71,MATCH('Rooms by Teacher'!$A245,'Master Schedule Board'!$D$71:$D$2280,0)-1,24))</f>
        <v>0</v>
      </c>
      <c r="F245" s="610">
        <f ca="1">IF((ISERROR(OFFSET('Master Schedule Board'!I306,MATCH('Rooms by Teacher'!$A245,'Master Schedule Board'!$D$71:$D$2280,0)-1,30)))=TRUE,"",OFFSET('Master Schedule Board'!$D$71,MATCH('Rooms by Teacher'!$A245,'Master Schedule Board'!$D$71:$D$2280,0)-1,30))</f>
        <v>0</v>
      </c>
      <c r="G245" s="610">
        <f ca="1">IF((ISERROR(OFFSET('Master Schedule Board'!J306,MATCH('Rooms by Teacher'!$A245,'Master Schedule Board'!$D$71:$D$2280,0)-1,36)))=TRUE,"",OFFSET('Master Schedule Board'!$D$71,MATCH('Rooms by Teacher'!$A245,'Master Schedule Board'!$D$71:$D$2280,0)-1,36))</f>
        <v>0</v>
      </c>
      <c r="H245" s="610">
        <f ca="1">IF((ISERROR(OFFSET('Master Schedule Board'!L306,MATCH('Rooms by Teacher'!$A245,'Master Schedule Board'!$D$71:$D$2280,0)-1,42)))=TRUE,"",OFFSET('Master Schedule Board'!$D$71,MATCH('Rooms by Teacher'!$A245,'Master Schedule Board'!$D$71:$D$2280,0)-1,42))</f>
        <v>0</v>
      </c>
      <c r="I245" s="610">
        <f ca="1">IF((ISERROR(OFFSET('Master Schedule Board'!M306,MATCH('Rooms by Teacher'!$A245,'Master Schedule Board'!$D$71:$D$2280,0)-1,48)))=TRUE,"",OFFSET('Master Schedule Board'!$D$71,MATCH('Rooms by Teacher'!$A245,'Master Schedule Board'!$D$71:$D$2280,0)-1,48))</f>
        <v>0</v>
      </c>
      <c r="J245" s="611">
        <f ca="1">IF((ISERROR(OFFSET('Master Schedule Board'!N306,MATCH('Rooms by Teacher'!$A245,'Master Schedule Board'!$D$71:$D$2280,0)-1,54)))=TRUE,"",OFFSET('Master Schedule Board'!$D$71,MATCH('Rooms by Teacher'!$A245,'Master Schedule Board'!$D$71:$D$2280,0)-1,54))</f>
        <v>0</v>
      </c>
    </row>
    <row r="246" spans="1:10">
      <c r="A246" s="604"/>
      <c r="B246" s="609">
        <f ca="1">IF((ISERROR(OFFSET('Master Schedule Board'!D307,MATCH('Rooms by Teacher'!$A246,'Master Schedule Board'!$D$71:$D$2280,0)-1,6)))=TRUE,"",OFFSET('Master Schedule Board'!$D$71,MATCH('Rooms by Teacher'!$A246,'Master Schedule Board'!$D$71:$D$2280,0)-1,6))</f>
        <v>0</v>
      </c>
      <c r="C246" s="610">
        <f ca="1">IF((ISERROR(OFFSET('Master Schedule Board'!F307,MATCH('Rooms by Teacher'!$A246,'Master Schedule Board'!$D$71:$D$2280,0)-1,12)))=TRUE,"",OFFSET('Master Schedule Board'!$D$71,MATCH('Rooms by Teacher'!$A246,'Master Schedule Board'!$D$71:$D$2280,0)-1,12))</f>
        <v>0</v>
      </c>
      <c r="D246" s="610">
        <f ca="1">IF((ISERROR(OFFSET('Master Schedule Board'!G307,MATCH('Rooms by Teacher'!$A246,'Master Schedule Board'!$D$71:$D$2280,0)-1,18)))=TRUE,"",OFFSET('Master Schedule Board'!$D$71,MATCH('Rooms by Teacher'!$A246,'Master Schedule Board'!$D$71:$D$2280,0)-1,18))</f>
        <v>0</v>
      </c>
      <c r="E246" s="610">
        <f ca="1">IF((ISERROR(OFFSET('Master Schedule Board'!H307,MATCH('Rooms by Teacher'!$A246,'Master Schedule Board'!$D$71:$D$2280,0)-1,24)))=TRUE,"",OFFSET('Master Schedule Board'!$D$71,MATCH('Rooms by Teacher'!$A246,'Master Schedule Board'!$D$71:$D$2280,0)-1,24))</f>
        <v>0</v>
      </c>
      <c r="F246" s="610">
        <f ca="1">IF((ISERROR(OFFSET('Master Schedule Board'!I307,MATCH('Rooms by Teacher'!$A246,'Master Schedule Board'!$D$71:$D$2280,0)-1,30)))=TRUE,"",OFFSET('Master Schedule Board'!$D$71,MATCH('Rooms by Teacher'!$A246,'Master Schedule Board'!$D$71:$D$2280,0)-1,30))</f>
        <v>0</v>
      </c>
      <c r="G246" s="610">
        <f ca="1">IF((ISERROR(OFFSET('Master Schedule Board'!J307,MATCH('Rooms by Teacher'!$A246,'Master Schedule Board'!$D$71:$D$2280,0)-1,36)))=TRUE,"",OFFSET('Master Schedule Board'!$D$71,MATCH('Rooms by Teacher'!$A246,'Master Schedule Board'!$D$71:$D$2280,0)-1,36))</f>
        <v>0</v>
      </c>
      <c r="H246" s="610">
        <f ca="1">IF((ISERROR(OFFSET('Master Schedule Board'!L307,MATCH('Rooms by Teacher'!$A246,'Master Schedule Board'!$D$71:$D$2280,0)-1,42)))=TRUE,"",OFFSET('Master Schedule Board'!$D$71,MATCH('Rooms by Teacher'!$A246,'Master Schedule Board'!$D$71:$D$2280,0)-1,42))</f>
        <v>0</v>
      </c>
      <c r="I246" s="610">
        <f ca="1">IF((ISERROR(OFFSET('Master Schedule Board'!M307,MATCH('Rooms by Teacher'!$A246,'Master Schedule Board'!$D$71:$D$2280,0)-1,48)))=TRUE,"",OFFSET('Master Schedule Board'!$D$71,MATCH('Rooms by Teacher'!$A246,'Master Schedule Board'!$D$71:$D$2280,0)-1,48))</f>
        <v>0</v>
      </c>
      <c r="J246" s="611">
        <f ca="1">IF((ISERROR(OFFSET('Master Schedule Board'!N307,MATCH('Rooms by Teacher'!$A246,'Master Schedule Board'!$D$71:$D$2280,0)-1,54)))=TRUE,"",OFFSET('Master Schedule Board'!$D$71,MATCH('Rooms by Teacher'!$A246,'Master Schedule Board'!$D$71:$D$2280,0)-1,54))</f>
        <v>0</v>
      </c>
    </row>
    <row r="247" spans="1:10">
      <c r="A247" s="604"/>
      <c r="B247" s="609">
        <f ca="1">IF((ISERROR(OFFSET('Master Schedule Board'!D308,MATCH('Rooms by Teacher'!$A247,'Master Schedule Board'!$D$71:$D$2280,0)-1,6)))=TRUE,"",OFFSET('Master Schedule Board'!$D$71,MATCH('Rooms by Teacher'!$A247,'Master Schedule Board'!$D$71:$D$2280,0)-1,6))</f>
        <v>0</v>
      </c>
      <c r="C247" s="610">
        <f ca="1">IF((ISERROR(OFFSET('Master Schedule Board'!F308,MATCH('Rooms by Teacher'!$A247,'Master Schedule Board'!$D$71:$D$2280,0)-1,12)))=TRUE,"",OFFSET('Master Schedule Board'!$D$71,MATCH('Rooms by Teacher'!$A247,'Master Schedule Board'!$D$71:$D$2280,0)-1,12))</f>
        <v>0</v>
      </c>
      <c r="D247" s="610">
        <f ca="1">IF((ISERROR(OFFSET('Master Schedule Board'!G308,MATCH('Rooms by Teacher'!$A247,'Master Schedule Board'!$D$71:$D$2280,0)-1,18)))=TRUE,"",OFFSET('Master Schedule Board'!$D$71,MATCH('Rooms by Teacher'!$A247,'Master Schedule Board'!$D$71:$D$2280,0)-1,18))</f>
        <v>0</v>
      </c>
      <c r="E247" s="610">
        <f ca="1">IF((ISERROR(OFFSET('Master Schedule Board'!H308,MATCH('Rooms by Teacher'!$A247,'Master Schedule Board'!$D$71:$D$2280,0)-1,24)))=TRUE,"",OFFSET('Master Schedule Board'!$D$71,MATCH('Rooms by Teacher'!$A247,'Master Schedule Board'!$D$71:$D$2280,0)-1,24))</f>
        <v>0</v>
      </c>
      <c r="F247" s="610">
        <f ca="1">IF((ISERROR(OFFSET('Master Schedule Board'!I308,MATCH('Rooms by Teacher'!$A247,'Master Schedule Board'!$D$71:$D$2280,0)-1,30)))=TRUE,"",OFFSET('Master Schedule Board'!$D$71,MATCH('Rooms by Teacher'!$A247,'Master Schedule Board'!$D$71:$D$2280,0)-1,30))</f>
        <v>0</v>
      </c>
      <c r="G247" s="610">
        <f ca="1">IF((ISERROR(OFFSET('Master Schedule Board'!J308,MATCH('Rooms by Teacher'!$A247,'Master Schedule Board'!$D$71:$D$2280,0)-1,36)))=TRUE,"",OFFSET('Master Schedule Board'!$D$71,MATCH('Rooms by Teacher'!$A247,'Master Schedule Board'!$D$71:$D$2280,0)-1,36))</f>
        <v>0</v>
      </c>
      <c r="H247" s="610">
        <f ca="1">IF((ISERROR(OFFSET('Master Schedule Board'!L308,MATCH('Rooms by Teacher'!$A247,'Master Schedule Board'!$D$71:$D$2280,0)-1,42)))=TRUE,"",OFFSET('Master Schedule Board'!$D$71,MATCH('Rooms by Teacher'!$A247,'Master Schedule Board'!$D$71:$D$2280,0)-1,42))</f>
        <v>0</v>
      </c>
      <c r="I247" s="610">
        <f ca="1">IF((ISERROR(OFFSET('Master Schedule Board'!M308,MATCH('Rooms by Teacher'!$A247,'Master Schedule Board'!$D$71:$D$2280,0)-1,48)))=TRUE,"",OFFSET('Master Schedule Board'!$D$71,MATCH('Rooms by Teacher'!$A247,'Master Schedule Board'!$D$71:$D$2280,0)-1,48))</f>
        <v>0</v>
      </c>
      <c r="J247" s="611">
        <f ca="1">IF((ISERROR(OFFSET('Master Schedule Board'!N308,MATCH('Rooms by Teacher'!$A247,'Master Schedule Board'!$D$71:$D$2280,0)-1,54)))=TRUE,"",OFFSET('Master Schedule Board'!$D$71,MATCH('Rooms by Teacher'!$A247,'Master Schedule Board'!$D$71:$D$2280,0)-1,54))</f>
        <v>0</v>
      </c>
    </row>
    <row r="248" spans="1:10">
      <c r="A248" s="604"/>
      <c r="B248" s="609">
        <f ca="1">IF((ISERROR(OFFSET('Master Schedule Board'!D309,MATCH('Rooms by Teacher'!$A248,'Master Schedule Board'!$D$71:$D$2280,0)-1,6)))=TRUE,"",OFFSET('Master Schedule Board'!$D$71,MATCH('Rooms by Teacher'!$A248,'Master Schedule Board'!$D$71:$D$2280,0)-1,6))</f>
        <v>0</v>
      </c>
      <c r="C248" s="610">
        <f ca="1">IF((ISERROR(OFFSET('Master Schedule Board'!F309,MATCH('Rooms by Teacher'!$A248,'Master Schedule Board'!$D$71:$D$2280,0)-1,12)))=TRUE,"",OFFSET('Master Schedule Board'!$D$71,MATCH('Rooms by Teacher'!$A248,'Master Schedule Board'!$D$71:$D$2280,0)-1,12))</f>
        <v>0</v>
      </c>
      <c r="D248" s="610">
        <f ca="1">IF((ISERROR(OFFSET('Master Schedule Board'!G309,MATCH('Rooms by Teacher'!$A248,'Master Schedule Board'!$D$71:$D$2280,0)-1,18)))=TRUE,"",OFFSET('Master Schedule Board'!$D$71,MATCH('Rooms by Teacher'!$A248,'Master Schedule Board'!$D$71:$D$2280,0)-1,18))</f>
        <v>0</v>
      </c>
      <c r="E248" s="610">
        <f ca="1">IF((ISERROR(OFFSET('Master Schedule Board'!H309,MATCH('Rooms by Teacher'!$A248,'Master Schedule Board'!$D$71:$D$2280,0)-1,24)))=TRUE,"",OFFSET('Master Schedule Board'!$D$71,MATCH('Rooms by Teacher'!$A248,'Master Schedule Board'!$D$71:$D$2280,0)-1,24))</f>
        <v>0</v>
      </c>
      <c r="F248" s="610">
        <f ca="1">IF((ISERROR(OFFSET('Master Schedule Board'!I309,MATCH('Rooms by Teacher'!$A248,'Master Schedule Board'!$D$71:$D$2280,0)-1,30)))=TRUE,"",OFFSET('Master Schedule Board'!$D$71,MATCH('Rooms by Teacher'!$A248,'Master Schedule Board'!$D$71:$D$2280,0)-1,30))</f>
        <v>0</v>
      </c>
      <c r="G248" s="610">
        <f ca="1">IF((ISERROR(OFFSET('Master Schedule Board'!J309,MATCH('Rooms by Teacher'!$A248,'Master Schedule Board'!$D$71:$D$2280,0)-1,36)))=TRUE,"",OFFSET('Master Schedule Board'!$D$71,MATCH('Rooms by Teacher'!$A248,'Master Schedule Board'!$D$71:$D$2280,0)-1,36))</f>
        <v>0</v>
      </c>
      <c r="H248" s="610">
        <f ca="1">IF((ISERROR(OFFSET('Master Schedule Board'!L309,MATCH('Rooms by Teacher'!$A248,'Master Schedule Board'!$D$71:$D$2280,0)-1,42)))=TRUE,"",OFFSET('Master Schedule Board'!$D$71,MATCH('Rooms by Teacher'!$A248,'Master Schedule Board'!$D$71:$D$2280,0)-1,42))</f>
        <v>0</v>
      </c>
      <c r="I248" s="610">
        <f ca="1">IF((ISERROR(OFFSET('Master Schedule Board'!M309,MATCH('Rooms by Teacher'!$A248,'Master Schedule Board'!$D$71:$D$2280,0)-1,48)))=TRUE,"",OFFSET('Master Schedule Board'!$D$71,MATCH('Rooms by Teacher'!$A248,'Master Schedule Board'!$D$71:$D$2280,0)-1,48))</f>
        <v>0</v>
      </c>
      <c r="J248" s="611">
        <f ca="1">IF((ISERROR(OFFSET('Master Schedule Board'!N309,MATCH('Rooms by Teacher'!$A248,'Master Schedule Board'!$D$71:$D$2280,0)-1,54)))=TRUE,"",OFFSET('Master Schedule Board'!$D$71,MATCH('Rooms by Teacher'!$A248,'Master Schedule Board'!$D$71:$D$2280,0)-1,54))</f>
        <v>0</v>
      </c>
    </row>
    <row r="249" spans="1:10">
      <c r="A249" s="604"/>
      <c r="B249" s="609">
        <f ca="1">IF((ISERROR(OFFSET('Master Schedule Board'!D310,MATCH('Rooms by Teacher'!$A249,'Master Schedule Board'!$D$71:$D$2280,0)-1,6)))=TRUE,"",OFFSET('Master Schedule Board'!$D$71,MATCH('Rooms by Teacher'!$A249,'Master Schedule Board'!$D$71:$D$2280,0)-1,6))</f>
        <v>0</v>
      </c>
      <c r="C249" s="610">
        <f ca="1">IF((ISERROR(OFFSET('Master Schedule Board'!F310,MATCH('Rooms by Teacher'!$A249,'Master Schedule Board'!$D$71:$D$2280,0)-1,12)))=TRUE,"",OFFSET('Master Schedule Board'!$D$71,MATCH('Rooms by Teacher'!$A249,'Master Schedule Board'!$D$71:$D$2280,0)-1,12))</f>
        <v>0</v>
      </c>
      <c r="D249" s="610">
        <f ca="1">IF((ISERROR(OFFSET('Master Schedule Board'!G310,MATCH('Rooms by Teacher'!$A249,'Master Schedule Board'!$D$71:$D$2280,0)-1,18)))=TRUE,"",OFFSET('Master Schedule Board'!$D$71,MATCH('Rooms by Teacher'!$A249,'Master Schedule Board'!$D$71:$D$2280,0)-1,18))</f>
        <v>0</v>
      </c>
      <c r="E249" s="610">
        <f ca="1">IF((ISERROR(OFFSET('Master Schedule Board'!H310,MATCH('Rooms by Teacher'!$A249,'Master Schedule Board'!$D$71:$D$2280,0)-1,24)))=TRUE,"",OFFSET('Master Schedule Board'!$D$71,MATCH('Rooms by Teacher'!$A249,'Master Schedule Board'!$D$71:$D$2280,0)-1,24))</f>
        <v>0</v>
      </c>
      <c r="F249" s="610">
        <f ca="1">IF((ISERROR(OFFSET('Master Schedule Board'!I310,MATCH('Rooms by Teacher'!$A249,'Master Schedule Board'!$D$71:$D$2280,0)-1,30)))=TRUE,"",OFFSET('Master Schedule Board'!$D$71,MATCH('Rooms by Teacher'!$A249,'Master Schedule Board'!$D$71:$D$2280,0)-1,30))</f>
        <v>0</v>
      </c>
      <c r="G249" s="610">
        <f ca="1">IF((ISERROR(OFFSET('Master Schedule Board'!J310,MATCH('Rooms by Teacher'!$A249,'Master Schedule Board'!$D$71:$D$2280,0)-1,36)))=TRUE,"",OFFSET('Master Schedule Board'!$D$71,MATCH('Rooms by Teacher'!$A249,'Master Schedule Board'!$D$71:$D$2280,0)-1,36))</f>
        <v>0</v>
      </c>
      <c r="H249" s="610">
        <f ca="1">IF((ISERROR(OFFSET('Master Schedule Board'!L310,MATCH('Rooms by Teacher'!$A249,'Master Schedule Board'!$D$71:$D$2280,0)-1,42)))=TRUE,"",OFFSET('Master Schedule Board'!$D$71,MATCH('Rooms by Teacher'!$A249,'Master Schedule Board'!$D$71:$D$2280,0)-1,42))</f>
        <v>0</v>
      </c>
      <c r="I249" s="610">
        <f ca="1">IF((ISERROR(OFFSET('Master Schedule Board'!M310,MATCH('Rooms by Teacher'!$A249,'Master Schedule Board'!$D$71:$D$2280,0)-1,48)))=TRUE,"",OFFSET('Master Schedule Board'!$D$71,MATCH('Rooms by Teacher'!$A249,'Master Schedule Board'!$D$71:$D$2280,0)-1,48))</f>
        <v>0</v>
      </c>
      <c r="J249" s="611">
        <f ca="1">IF((ISERROR(OFFSET('Master Schedule Board'!N310,MATCH('Rooms by Teacher'!$A249,'Master Schedule Board'!$D$71:$D$2280,0)-1,54)))=TRUE,"",OFFSET('Master Schedule Board'!$D$71,MATCH('Rooms by Teacher'!$A249,'Master Schedule Board'!$D$71:$D$2280,0)-1,54))</f>
        <v>0</v>
      </c>
    </row>
    <row r="250" spans="1:10">
      <c r="A250" s="604"/>
      <c r="B250" s="609">
        <f ca="1">IF((ISERROR(OFFSET('Master Schedule Board'!D311,MATCH('Rooms by Teacher'!$A250,'Master Schedule Board'!$D$71:$D$2280,0)-1,6)))=TRUE,"",OFFSET('Master Schedule Board'!$D$71,MATCH('Rooms by Teacher'!$A250,'Master Schedule Board'!$D$71:$D$2280,0)-1,6))</f>
        <v>0</v>
      </c>
      <c r="C250" s="610">
        <f ca="1">IF((ISERROR(OFFSET('Master Schedule Board'!F311,MATCH('Rooms by Teacher'!$A250,'Master Schedule Board'!$D$71:$D$2280,0)-1,12)))=TRUE,"",OFFSET('Master Schedule Board'!$D$71,MATCH('Rooms by Teacher'!$A250,'Master Schedule Board'!$D$71:$D$2280,0)-1,12))</f>
        <v>0</v>
      </c>
      <c r="D250" s="610">
        <f ca="1">IF((ISERROR(OFFSET('Master Schedule Board'!G311,MATCH('Rooms by Teacher'!$A250,'Master Schedule Board'!$D$71:$D$2280,0)-1,18)))=TRUE,"",OFFSET('Master Schedule Board'!$D$71,MATCH('Rooms by Teacher'!$A250,'Master Schedule Board'!$D$71:$D$2280,0)-1,18))</f>
        <v>0</v>
      </c>
      <c r="E250" s="610">
        <f ca="1">IF((ISERROR(OFFSET('Master Schedule Board'!H311,MATCH('Rooms by Teacher'!$A250,'Master Schedule Board'!$D$71:$D$2280,0)-1,24)))=TRUE,"",OFFSET('Master Schedule Board'!$D$71,MATCH('Rooms by Teacher'!$A250,'Master Schedule Board'!$D$71:$D$2280,0)-1,24))</f>
        <v>0</v>
      </c>
      <c r="F250" s="610">
        <f ca="1">IF((ISERROR(OFFSET('Master Schedule Board'!I311,MATCH('Rooms by Teacher'!$A250,'Master Schedule Board'!$D$71:$D$2280,0)-1,30)))=TRUE,"",OFFSET('Master Schedule Board'!$D$71,MATCH('Rooms by Teacher'!$A250,'Master Schedule Board'!$D$71:$D$2280,0)-1,30))</f>
        <v>0</v>
      </c>
      <c r="G250" s="610">
        <f ca="1">IF((ISERROR(OFFSET('Master Schedule Board'!J311,MATCH('Rooms by Teacher'!$A250,'Master Schedule Board'!$D$71:$D$2280,0)-1,36)))=TRUE,"",OFFSET('Master Schedule Board'!$D$71,MATCH('Rooms by Teacher'!$A250,'Master Schedule Board'!$D$71:$D$2280,0)-1,36))</f>
        <v>0</v>
      </c>
      <c r="H250" s="610">
        <f ca="1">IF((ISERROR(OFFSET('Master Schedule Board'!L311,MATCH('Rooms by Teacher'!$A250,'Master Schedule Board'!$D$71:$D$2280,0)-1,42)))=TRUE,"",OFFSET('Master Schedule Board'!$D$71,MATCH('Rooms by Teacher'!$A250,'Master Schedule Board'!$D$71:$D$2280,0)-1,42))</f>
        <v>0</v>
      </c>
      <c r="I250" s="610">
        <f ca="1">IF((ISERROR(OFFSET('Master Schedule Board'!M311,MATCH('Rooms by Teacher'!$A250,'Master Schedule Board'!$D$71:$D$2280,0)-1,48)))=TRUE,"",OFFSET('Master Schedule Board'!$D$71,MATCH('Rooms by Teacher'!$A250,'Master Schedule Board'!$D$71:$D$2280,0)-1,48))</f>
        <v>0</v>
      </c>
      <c r="J250" s="611">
        <f ca="1">IF((ISERROR(OFFSET('Master Schedule Board'!N311,MATCH('Rooms by Teacher'!$A250,'Master Schedule Board'!$D$71:$D$2280,0)-1,54)))=TRUE,"",OFFSET('Master Schedule Board'!$D$71,MATCH('Rooms by Teacher'!$A250,'Master Schedule Board'!$D$71:$D$2280,0)-1,54))</f>
        <v>0</v>
      </c>
    </row>
    <row r="251" spans="1:10">
      <c r="A251" s="604"/>
      <c r="B251" s="609">
        <f ca="1">IF((ISERROR(OFFSET('Master Schedule Board'!D312,MATCH('Rooms by Teacher'!$A251,'Master Schedule Board'!$D$71:$D$2280,0)-1,6)))=TRUE,"",OFFSET('Master Schedule Board'!$D$71,MATCH('Rooms by Teacher'!$A251,'Master Schedule Board'!$D$71:$D$2280,0)-1,6))</f>
        <v>0</v>
      </c>
      <c r="C251" s="610">
        <f ca="1">IF((ISERROR(OFFSET('Master Schedule Board'!F312,MATCH('Rooms by Teacher'!$A251,'Master Schedule Board'!$D$71:$D$2280,0)-1,12)))=TRUE,"",OFFSET('Master Schedule Board'!$D$71,MATCH('Rooms by Teacher'!$A251,'Master Schedule Board'!$D$71:$D$2280,0)-1,12))</f>
        <v>0</v>
      </c>
      <c r="D251" s="610">
        <f ca="1">IF((ISERROR(OFFSET('Master Schedule Board'!G312,MATCH('Rooms by Teacher'!$A251,'Master Schedule Board'!$D$71:$D$2280,0)-1,18)))=TRUE,"",OFFSET('Master Schedule Board'!$D$71,MATCH('Rooms by Teacher'!$A251,'Master Schedule Board'!$D$71:$D$2280,0)-1,18))</f>
        <v>0</v>
      </c>
      <c r="E251" s="610">
        <f ca="1">IF((ISERROR(OFFSET('Master Schedule Board'!H312,MATCH('Rooms by Teacher'!$A251,'Master Schedule Board'!$D$71:$D$2280,0)-1,24)))=TRUE,"",OFFSET('Master Schedule Board'!$D$71,MATCH('Rooms by Teacher'!$A251,'Master Schedule Board'!$D$71:$D$2280,0)-1,24))</f>
        <v>0</v>
      </c>
      <c r="F251" s="610">
        <f ca="1">IF((ISERROR(OFFSET('Master Schedule Board'!I312,MATCH('Rooms by Teacher'!$A251,'Master Schedule Board'!$D$71:$D$2280,0)-1,30)))=TRUE,"",OFFSET('Master Schedule Board'!$D$71,MATCH('Rooms by Teacher'!$A251,'Master Schedule Board'!$D$71:$D$2280,0)-1,30))</f>
        <v>0</v>
      </c>
      <c r="G251" s="610">
        <f ca="1">IF((ISERROR(OFFSET('Master Schedule Board'!J312,MATCH('Rooms by Teacher'!$A251,'Master Schedule Board'!$D$71:$D$2280,0)-1,36)))=TRUE,"",OFFSET('Master Schedule Board'!$D$71,MATCH('Rooms by Teacher'!$A251,'Master Schedule Board'!$D$71:$D$2280,0)-1,36))</f>
        <v>0</v>
      </c>
      <c r="H251" s="610">
        <f ca="1">IF((ISERROR(OFFSET('Master Schedule Board'!L312,MATCH('Rooms by Teacher'!$A251,'Master Schedule Board'!$D$71:$D$2280,0)-1,42)))=TRUE,"",OFFSET('Master Schedule Board'!$D$71,MATCH('Rooms by Teacher'!$A251,'Master Schedule Board'!$D$71:$D$2280,0)-1,42))</f>
        <v>0</v>
      </c>
      <c r="I251" s="610">
        <f ca="1">IF((ISERROR(OFFSET('Master Schedule Board'!M312,MATCH('Rooms by Teacher'!$A251,'Master Schedule Board'!$D$71:$D$2280,0)-1,48)))=TRUE,"",OFFSET('Master Schedule Board'!$D$71,MATCH('Rooms by Teacher'!$A251,'Master Schedule Board'!$D$71:$D$2280,0)-1,48))</f>
        <v>0</v>
      </c>
      <c r="J251" s="611">
        <f ca="1">IF((ISERROR(OFFSET('Master Schedule Board'!N312,MATCH('Rooms by Teacher'!$A251,'Master Schedule Board'!$D$71:$D$2280,0)-1,54)))=TRUE,"",OFFSET('Master Schedule Board'!$D$71,MATCH('Rooms by Teacher'!$A251,'Master Schedule Board'!$D$71:$D$2280,0)-1,54))</f>
        <v>0</v>
      </c>
    </row>
    <row r="252" spans="1:10">
      <c r="A252" s="604"/>
      <c r="B252" s="609">
        <f ca="1">IF((ISERROR(OFFSET('Master Schedule Board'!D313,MATCH('Rooms by Teacher'!$A252,'Master Schedule Board'!$D$71:$D$2280,0)-1,6)))=TRUE,"",OFFSET('Master Schedule Board'!$D$71,MATCH('Rooms by Teacher'!$A252,'Master Schedule Board'!$D$71:$D$2280,0)-1,6))</f>
        <v>0</v>
      </c>
      <c r="C252" s="610">
        <f ca="1">IF((ISERROR(OFFSET('Master Schedule Board'!F313,MATCH('Rooms by Teacher'!$A252,'Master Schedule Board'!$D$71:$D$2280,0)-1,12)))=TRUE,"",OFFSET('Master Schedule Board'!$D$71,MATCH('Rooms by Teacher'!$A252,'Master Schedule Board'!$D$71:$D$2280,0)-1,12))</f>
        <v>0</v>
      </c>
      <c r="D252" s="610">
        <f ca="1">IF((ISERROR(OFFSET('Master Schedule Board'!G313,MATCH('Rooms by Teacher'!$A252,'Master Schedule Board'!$D$71:$D$2280,0)-1,18)))=TRUE,"",OFFSET('Master Schedule Board'!$D$71,MATCH('Rooms by Teacher'!$A252,'Master Schedule Board'!$D$71:$D$2280,0)-1,18))</f>
        <v>0</v>
      </c>
      <c r="E252" s="610">
        <f ca="1">IF((ISERROR(OFFSET('Master Schedule Board'!H313,MATCH('Rooms by Teacher'!$A252,'Master Schedule Board'!$D$71:$D$2280,0)-1,24)))=TRUE,"",OFFSET('Master Schedule Board'!$D$71,MATCH('Rooms by Teacher'!$A252,'Master Schedule Board'!$D$71:$D$2280,0)-1,24))</f>
        <v>0</v>
      </c>
      <c r="F252" s="610">
        <f ca="1">IF((ISERROR(OFFSET('Master Schedule Board'!I313,MATCH('Rooms by Teacher'!$A252,'Master Schedule Board'!$D$71:$D$2280,0)-1,30)))=TRUE,"",OFFSET('Master Schedule Board'!$D$71,MATCH('Rooms by Teacher'!$A252,'Master Schedule Board'!$D$71:$D$2280,0)-1,30))</f>
        <v>0</v>
      </c>
      <c r="G252" s="610">
        <f ca="1">IF((ISERROR(OFFSET('Master Schedule Board'!J313,MATCH('Rooms by Teacher'!$A252,'Master Schedule Board'!$D$71:$D$2280,0)-1,36)))=TRUE,"",OFFSET('Master Schedule Board'!$D$71,MATCH('Rooms by Teacher'!$A252,'Master Schedule Board'!$D$71:$D$2280,0)-1,36))</f>
        <v>0</v>
      </c>
      <c r="H252" s="610">
        <f ca="1">IF((ISERROR(OFFSET('Master Schedule Board'!L313,MATCH('Rooms by Teacher'!$A252,'Master Schedule Board'!$D$71:$D$2280,0)-1,42)))=TRUE,"",OFFSET('Master Schedule Board'!$D$71,MATCH('Rooms by Teacher'!$A252,'Master Schedule Board'!$D$71:$D$2280,0)-1,42))</f>
        <v>0</v>
      </c>
      <c r="I252" s="610">
        <f ca="1">IF((ISERROR(OFFSET('Master Schedule Board'!M313,MATCH('Rooms by Teacher'!$A252,'Master Schedule Board'!$D$71:$D$2280,0)-1,48)))=TRUE,"",OFFSET('Master Schedule Board'!$D$71,MATCH('Rooms by Teacher'!$A252,'Master Schedule Board'!$D$71:$D$2280,0)-1,48))</f>
        <v>0</v>
      </c>
      <c r="J252" s="611">
        <f ca="1">IF((ISERROR(OFFSET('Master Schedule Board'!N313,MATCH('Rooms by Teacher'!$A252,'Master Schedule Board'!$D$71:$D$2280,0)-1,54)))=TRUE,"",OFFSET('Master Schedule Board'!$D$71,MATCH('Rooms by Teacher'!$A252,'Master Schedule Board'!$D$71:$D$2280,0)-1,54))</f>
        <v>0</v>
      </c>
    </row>
    <row r="253" spans="1:10">
      <c r="A253" s="604"/>
      <c r="B253" s="609">
        <f ca="1">IF((ISERROR(OFFSET('Master Schedule Board'!D314,MATCH('Rooms by Teacher'!$A253,'Master Schedule Board'!$D$71:$D$2280,0)-1,6)))=TRUE,"",OFFSET('Master Schedule Board'!$D$71,MATCH('Rooms by Teacher'!$A253,'Master Schedule Board'!$D$71:$D$2280,0)-1,6))</f>
        <v>0</v>
      </c>
      <c r="C253" s="610">
        <f ca="1">IF((ISERROR(OFFSET('Master Schedule Board'!F314,MATCH('Rooms by Teacher'!$A253,'Master Schedule Board'!$D$71:$D$2280,0)-1,12)))=TRUE,"",OFFSET('Master Schedule Board'!$D$71,MATCH('Rooms by Teacher'!$A253,'Master Schedule Board'!$D$71:$D$2280,0)-1,12))</f>
        <v>0</v>
      </c>
      <c r="D253" s="610">
        <f ca="1">IF((ISERROR(OFFSET('Master Schedule Board'!G314,MATCH('Rooms by Teacher'!$A253,'Master Schedule Board'!$D$71:$D$2280,0)-1,18)))=TRUE,"",OFFSET('Master Schedule Board'!$D$71,MATCH('Rooms by Teacher'!$A253,'Master Schedule Board'!$D$71:$D$2280,0)-1,18))</f>
        <v>0</v>
      </c>
      <c r="E253" s="610">
        <f ca="1">IF((ISERROR(OFFSET('Master Schedule Board'!H314,MATCH('Rooms by Teacher'!$A253,'Master Schedule Board'!$D$71:$D$2280,0)-1,24)))=TRUE,"",OFFSET('Master Schedule Board'!$D$71,MATCH('Rooms by Teacher'!$A253,'Master Schedule Board'!$D$71:$D$2280,0)-1,24))</f>
        <v>0</v>
      </c>
      <c r="F253" s="610">
        <f ca="1">IF((ISERROR(OFFSET('Master Schedule Board'!I314,MATCH('Rooms by Teacher'!$A253,'Master Schedule Board'!$D$71:$D$2280,0)-1,30)))=TRUE,"",OFFSET('Master Schedule Board'!$D$71,MATCH('Rooms by Teacher'!$A253,'Master Schedule Board'!$D$71:$D$2280,0)-1,30))</f>
        <v>0</v>
      </c>
      <c r="G253" s="610">
        <f ca="1">IF((ISERROR(OFFSET('Master Schedule Board'!J314,MATCH('Rooms by Teacher'!$A253,'Master Schedule Board'!$D$71:$D$2280,0)-1,36)))=TRUE,"",OFFSET('Master Schedule Board'!$D$71,MATCH('Rooms by Teacher'!$A253,'Master Schedule Board'!$D$71:$D$2280,0)-1,36))</f>
        <v>0</v>
      </c>
      <c r="H253" s="610">
        <f ca="1">IF((ISERROR(OFFSET('Master Schedule Board'!L314,MATCH('Rooms by Teacher'!$A253,'Master Schedule Board'!$D$71:$D$2280,0)-1,42)))=TRUE,"",OFFSET('Master Schedule Board'!$D$71,MATCH('Rooms by Teacher'!$A253,'Master Schedule Board'!$D$71:$D$2280,0)-1,42))</f>
        <v>0</v>
      </c>
      <c r="I253" s="610">
        <f ca="1">IF((ISERROR(OFFSET('Master Schedule Board'!M314,MATCH('Rooms by Teacher'!$A253,'Master Schedule Board'!$D$71:$D$2280,0)-1,48)))=TRUE,"",OFFSET('Master Schedule Board'!$D$71,MATCH('Rooms by Teacher'!$A253,'Master Schedule Board'!$D$71:$D$2280,0)-1,48))</f>
        <v>0</v>
      </c>
      <c r="J253" s="611">
        <f ca="1">IF((ISERROR(OFFSET('Master Schedule Board'!N314,MATCH('Rooms by Teacher'!$A253,'Master Schedule Board'!$D$71:$D$2280,0)-1,54)))=TRUE,"",OFFSET('Master Schedule Board'!$D$71,MATCH('Rooms by Teacher'!$A253,'Master Schedule Board'!$D$71:$D$2280,0)-1,54))</f>
        <v>0</v>
      </c>
    </row>
    <row r="254" spans="1:10">
      <c r="A254" s="604"/>
      <c r="B254" s="609">
        <f ca="1">IF((ISERROR(OFFSET('Master Schedule Board'!D315,MATCH('Rooms by Teacher'!$A254,'Master Schedule Board'!$D$71:$D$2280,0)-1,6)))=TRUE,"",OFFSET('Master Schedule Board'!$D$71,MATCH('Rooms by Teacher'!$A254,'Master Schedule Board'!$D$71:$D$2280,0)-1,6))</f>
        <v>0</v>
      </c>
      <c r="C254" s="610">
        <f ca="1">IF((ISERROR(OFFSET('Master Schedule Board'!F315,MATCH('Rooms by Teacher'!$A254,'Master Schedule Board'!$D$71:$D$2280,0)-1,12)))=TRUE,"",OFFSET('Master Schedule Board'!$D$71,MATCH('Rooms by Teacher'!$A254,'Master Schedule Board'!$D$71:$D$2280,0)-1,12))</f>
        <v>0</v>
      </c>
      <c r="D254" s="610">
        <f ca="1">IF((ISERROR(OFFSET('Master Schedule Board'!G315,MATCH('Rooms by Teacher'!$A254,'Master Schedule Board'!$D$71:$D$2280,0)-1,18)))=TRUE,"",OFFSET('Master Schedule Board'!$D$71,MATCH('Rooms by Teacher'!$A254,'Master Schedule Board'!$D$71:$D$2280,0)-1,18))</f>
        <v>0</v>
      </c>
      <c r="E254" s="610">
        <f ca="1">IF((ISERROR(OFFSET('Master Schedule Board'!H315,MATCH('Rooms by Teacher'!$A254,'Master Schedule Board'!$D$71:$D$2280,0)-1,24)))=TRUE,"",OFFSET('Master Schedule Board'!$D$71,MATCH('Rooms by Teacher'!$A254,'Master Schedule Board'!$D$71:$D$2280,0)-1,24))</f>
        <v>0</v>
      </c>
      <c r="F254" s="610">
        <f ca="1">IF((ISERROR(OFFSET('Master Schedule Board'!I315,MATCH('Rooms by Teacher'!$A254,'Master Schedule Board'!$D$71:$D$2280,0)-1,30)))=TRUE,"",OFFSET('Master Schedule Board'!$D$71,MATCH('Rooms by Teacher'!$A254,'Master Schedule Board'!$D$71:$D$2280,0)-1,30))</f>
        <v>0</v>
      </c>
      <c r="G254" s="610">
        <f ca="1">IF((ISERROR(OFFSET('Master Schedule Board'!J315,MATCH('Rooms by Teacher'!$A254,'Master Schedule Board'!$D$71:$D$2280,0)-1,36)))=TRUE,"",OFFSET('Master Schedule Board'!$D$71,MATCH('Rooms by Teacher'!$A254,'Master Schedule Board'!$D$71:$D$2280,0)-1,36))</f>
        <v>0</v>
      </c>
      <c r="H254" s="610">
        <f ca="1">IF((ISERROR(OFFSET('Master Schedule Board'!L315,MATCH('Rooms by Teacher'!$A254,'Master Schedule Board'!$D$71:$D$2280,0)-1,42)))=TRUE,"",OFFSET('Master Schedule Board'!$D$71,MATCH('Rooms by Teacher'!$A254,'Master Schedule Board'!$D$71:$D$2280,0)-1,42))</f>
        <v>0</v>
      </c>
      <c r="I254" s="610">
        <f ca="1">IF((ISERROR(OFFSET('Master Schedule Board'!M315,MATCH('Rooms by Teacher'!$A254,'Master Schedule Board'!$D$71:$D$2280,0)-1,48)))=TRUE,"",OFFSET('Master Schedule Board'!$D$71,MATCH('Rooms by Teacher'!$A254,'Master Schedule Board'!$D$71:$D$2280,0)-1,48))</f>
        <v>0</v>
      </c>
      <c r="J254" s="611">
        <f ca="1">IF((ISERROR(OFFSET('Master Schedule Board'!N315,MATCH('Rooms by Teacher'!$A254,'Master Schedule Board'!$D$71:$D$2280,0)-1,54)))=TRUE,"",OFFSET('Master Schedule Board'!$D$71,MATCH('Rooms by Teacher'!$A254,'Master Schedule Board'!$D$71:$D$2280,0)-1,54))</f>
        <v>0</v>
      </c>
    </row>
    <row r="255" spans="1:10">
      <c r="A255" s="604"/>
      <c r="B255" s="609">
        <f ca="1">IF((ISERROR(OFFSET('Master Schedule Board'!D316,MATCH('Rooms by Teacher'!$A255,'Master Schedule Board'!$D$71:$D$2280,0)-1,6)))=TRUE,"",OFFSET('Master Schedule Board'!$D$71,MATCH('Rooms by Teacher'!$A255,'Master Schedule Board'!$D$71:$D$2280,0)-1,6))</f>
        <v>0</v>
      </c>
      <c r="C255" s="610">
        <f ca="1">IF((ISERROR(OFFSET('Master Schedule Board'!F316,MATCH('Rooms by Teacher'!$A255,'Master Schedule Board'!$D$71:$D$2280,0)-1,12)))=TRUE,"",OFFSET('Master Schedule Board'!$D$71,MATCH('Rooms by Teacher'!$A255,'Master Schedule Board'!$D$71:$D$2280,0)-1,12))</f>
        <v>0</v>
      </c>
      <c r="D255" s="610">
        <f ca="1">IF((ISERROR(OFFSET('Master Schedule Board'!G316,MATCH('Rooms by Teacher'!$A255,'Master Schedule Board'!$D$71:$D$2280,0)-1,18)))=TRUE,"",OFFSET('Master Schedule Board'!$D$71,MATCH('Rooms by Teacher'!$A255,'Master Schedule Board'!$D$71:$D$2280,0)-1,18))</f>
        <v>0</v>
      </c>
      <c r="E255" s="610">
        <f ca="1">IF((ISERROR(OFFSET('Master Schedule Board'!H316,MATCH('Rooms by Teacher'!$A255,'Master Schedule Board'!$D$71:$D$2280,0)-1,24)))=TRUE,"",OFFSET('Master Schedule Board'!$D$71,MATCH('Rooms by Teacher'!$A255,'Master Schedule Board'!$D$71:$D$2280,0)-1,24))</f>
        <v>0</v>
      </c>
      <c r="F255" s="610">
        <f ca="1">IF((ISERROR(OFFSET('Master Schedule Board'!I316,MATCH('Rooms by Teacher'!$A255,'Master Schedule Board'!$D$71:$D$2280,0)-1,30)))=TRUE,"",OFFSET('Master Schedule Board'!$D$71,MATCH('Rooms by Teacher'!$A255,'Master Schedule Board'!$D$71:$D$2280,0)-1,30))</f>
        <v>0</v>
      </c>
      <c r="G255" s="610">
        <f ca="1">IF((ISERROR(OFFSET('Master Schedule Board'!J316,MATCH('Rooms by Teacher'!$A255,'Master Schedule Board'!$D$71:$D$2280,0)-1,36)))=TRUE,"",OFFSET('Master Schedule Board'!$D$71,MATCH('Rooms by Teacher'!$A255,'Master Schedule Board'!$D$71:$D$2280,0)-1,36))</f>
        <v>0</v>
      </c>
      <c r="H255" s="610">
        <f ca="1">IF((ISERROR(OFFSET('Master Schedule Board'!L316,MATCH('Rooms by Teacher'!$A255,'Master Schedule Board'!$D$71:$D$2280,0)-1,42)))=TRUE,"",OFFSET('Master Schedule Board'!$D$71,MATCH('Rooms by Teacher'!$A255,'Master Schedule Board'!$D$71:$D$2280,0)-1,42))</f>
        <v>0</v>
      </c>
      <c r="I255" s="610">
        <f ca="1">IF((ISERROR(OFFSET('Master Schedule Board'!M316,MATCH('Rooms by Teacher'!$A255,'Master Schedule Board'!$D$71:$D$2280,0)-1,48)))=TRUE,"",OFFSET('Master Schedule Board'!$D$71,MATCH('Rooms by Teacher'!$A255,'Master Schedule Board'!$D$71:$D$2280,0)-1,48))</f>
        <v>0</v>
      </c>
      <c r="J255" s="611">
        <f ca="1">IF((ISERROR(OFFSET('Master Schedule Board'!N316,MATCH('Rooms by Teacher'!$A255,'Master Schedule Board'!$D$71:$D$2280,0)-1,54)))=TRUE,"",OFFSET('Master Schedule Board'!$D$71,MATCH('Rooms by Teacher'!$A255,'Master Schedule Board'!$D$71:$D$2280,0)-1,54))</f>
        <v>0</v>
      </c>
    </row>
    <row r="256" spans="1:10">
      <c r="A256" s="604"/>
      <c r="B256" s="609">
        <f ca="1">IF((ISERROR(OFFSET('Master Schedule Board'!D317,MATCH('Rooms by Teacher'!$A256,'Master Schedule Board'!$D$71:$D$2280,0)-1,6)))=TRUE,"",OFFSET('Master Schedule Board'!$D$71,MATCH('Rooms by Teacher'!$A256,'Master Schedule Board'!$D$71:$D$2280,0)-1,6))</f>
        <v>0</v>
      </c>
      <c r="C256" s="610">
        <f ca="1">IF((ISERROR(OFFSET('Master Schedule Board'!F317,MATCH('Rooms by Teacher'!$A256,'Master Schedule Board'!$D$71:$D$2280,0)-1,12)))=TRUE,"",OFFSET('Master Schedule Board'!$D$71,MATCH('Rooms by Teacher'!$A256,'Master Schedule Board'!$D$71:$D$2280,0)-1,12))</f>
        <v>0</v>
      </c>
      <c r="D256" s="610">
        <f ca="1">IF((ISERROR(OFFSET('Master Schedule Board'!G317,MATCH('Rooms by Teacher'!$A256,'Master Schedule Board'!$D$71:$D$2280,0)-1,18)))=TRUE,"",OFFSET('Master Schedule Board'!$D$71,MATCH('Rooms by Teacher'!$A256,'Master Schedule Board'!$D$71:$D$2280,0)-1,18))</f>
        <v>0</v>
      </c>
      <c r="E256" s="610">
        <f ca="1">IF((ISERROR(OFFSET('Master Schedule Board'!H317,MATCH('Rooms by Teacher'!$A256,'Master Schedule Board'!$D$71:$D$2280,0)-1,24)))=TRUE,"",OFFSET('Master Schedule Board'!$D$71,MATCH('Rooms by Teacher'!$A256,'Master Schedule Board'!$D$71:$D$2280,0)-1,24))</f>
        <v>0</v>
      </c>
      <c r="F256" s="610">
        <f ca="1">IF((ISERROR(OFFSET('Master Schedule Board'!I317,MATCH('Rooms by Teacher'!$A256,'Master Schedule Board'!$D$71:$D$2280,0)-1,30)))=TRUE,"",OFFSET('Master Schedule Board'!$D$71,MATCH('Rooms by Teacher'!$A256,'Master Schedule Board'!$D$71:$D$2280,0)-1,30))</f>
        <v>0</v>
      </c>
      <c r="G256" s="610">
        <f ca="1">IF((ISERROR(OFFSET('Master Schedule Board'!J317,MATCH('Rooms by Teacher'!$A256,'Master Schedule Board'!$D$71:$D$2280,0)-1,36)))=TRUE,"",OFFSET('Master Schedule Board'!$D$71,MATCH('Rooms by Teacher'!$A256,'Master Schedule Board'!$D$71:$D$2280,0)-1,36))</f>
        <v>0</v>
      </c>
      <c r="H256" s="610">
        <f ca="1">IF((ISERROR(OFFSET('Master Schedule Board'!L317,MATCH('Rooms by Teacher'!$A256,'Master Schedule Board'!$D$71:$D$2280,0)-1,42)))=TRUE,"",OFFSET('Master Schedule Board'!$D$71,MATCH('Rooms by Teacher'!$A256,'Master Schedule Board'!$D$71:$D$2280,0)-1,42))</f>
        <v>0</v>
      </c>
      <c r="I256" s="610">
        <f ca="1">IF((ISERROR(OFFSET('Master Schedule Board'!M317,MATCH('Rooms by Teacher'!$A256,'Master Schedule Board'!$D$71:$D$2280,0)-1,48)))=TRUE,"",OFFSET('Master Schedule Board'!$D$71,MATCH('Rooms by Teacher'!$A256,'Master Schedule Board'!$D$71:$D$2280,0)-1,48))</f>
        <v>0</v>
      </c>
      <c r="J256" s="611">
        <f ca="1">IF((ISERROR(OFFSET('Master Schedule Board'!N317,MATCH('Rooms by Teacher'!$A256,'Master Schedule Board'!$D$71:$D$2280,0)-1,54)))=TRUE,"",OFFSET('Master Schedule Board'!$D$71,MATCH('Rooms by Teacher'!$A256,'Master Schedule Board'!$D$71:$D$2280,0)-1,54))</f>
        <v>0</v>
      </c>
    </row>
    <row r="257" spans="1:10">
      <c r="A257" s="604"/>
      <c r="B257" s="609">
        <f ca="1">IF((ISERROR(OFFSET('Master Schedule Board'!D318,MATCH('Rooms by Teacher'!$A257,'Master Schedule Board'!$D$71:$D$2280,0)-1,6)))=TRUE,"",OFFSET('Master Schedule Board'!$D$71,MATCH('Rooms by Teacher'!$A257,'Master Schedule Board'!$D$71:$D$2280,0)-1,6))</f>
        <v>0</v>
      </c>
      <c r="C257" s="610">
        <f ca="1">IF((ISERROR(OFFSET('Master Schedule Board'!F318,MATCH('Rooms by Teacher'!$A257,'Master Schedule Board'!$D$71:$D$2280,0)-1,12)))=TRUE,"",OFFSET('Master Schedule Board'!$D$71,MATCH('Rooms by Teacher'!$A257,'Master Schedule Board'!$D$71:$D$2280,0)-1,12))</f>
        <v>0</v>
      </c>
      <c r="D257" s="610">
        <f ca="1">IF((ISERROR(OFFSET('Master Schedule Board'!G318,MATCH('Rooms by Teacher'!$A257,'Master Schedule Board'!$D$71:$D$2280,0)-1,18)))=TRUE,"",OFFSET('Master Schedule Board'!$D$71,MATCH('Rooms by Teacher'!$A257,'Master Schedule Board'!$D$71:$D$2280,0)-1,18))</f>
        <v>0</v>
      </c>
      <c r="E257" s="610">
        <f ca="1">IF((ISERROR(OFFSET('Master Schedule Board'!H318,MATCH('Rooms by Teacher'!$A257,'Master Schedule Board'!$D$71:$D$2280,0)-1,24)))=TRUE,"",OFFSET('Master Schedule Board'!$D$71,MATCH('Rooms by Teacher'!$A257,'Master Schedule Board'!$D$71:$D$2280,0)-1,24))</f>
        <v>0</v>
      </c>
      <c r="F257" s="610">
        <f ca="1">IF((ISERROR(OFFSET('Master Schedule Board'!I318,MATCH('Rooms by Teacher'!$A257,'Master Schedule Board'!$D$71:$D$2280,0)-1,30)))=TRUE,"",OFFSET('Master Schedule Board'!$D$71,MATCH('Rooms by Teacher'!$A257,'Master Schedule Board'!$D$71:$D$2280,0)-1,30))</f>
        <v>0</v>
      </c>
      <c r="G257" s="610">
        <f ca="1">IF((ISERROR(OFFSET('Master Schedule Board'!J318,MATCH('Rooms by Teacher'!$A257,'Master Schedule Board'!$D$71:$D$2280,0)-1,36)))=TRUE,"",OFFSET('Master Schedule Board'!$D$71,MATCH('Rooms by Teacher'!$A257,'Master Schedule Board'!$D$71:$D$2280,0)-1,36))</f>
        <v>0</v>
      </c>
      <c r="H257" s="610">
        <f ca="1">IF((ISERROR(OFFSET('Master Schedule Board'!L318,MATCH('Rooms by Teacher'!$A257,'Master Schedule Board'!$D$71:$D$2280,0)-1,42)))=TRUE,"",OFFSET('Master Schedule Board'!$D$71,MATCH('Rooms by Teacher'!$A257,'Master Schedule Board'!$D$71:$D$2280,0)-1,42))</f>
        <v>0</v>
      </c>
      <c r="I257" s="610">
        <f ca="1">IF((ISERROR(OFFSET('Master Schedule Board'!M318,MATCH('Rooms by Teacher'!$A257,'Master Schedule Board'!$D$71:$D$2280,0)-1,48)))=TRUE,"",OFFSET('Master Schedule Board'!$D$71,MATCH('Rooms by Teacher'!$A257,'Master Schedule Board'!$D$71:$D$2280,0)-1,48))</f>
        <v>0</v>
      </c>
      <c r="J257" s="611">
        <f ca="1">IF((ISERROR(OFFSET('Master Schedule Board'!N318,MATCH('Rooms by Teacher'!$A257,'Master Schedule Board'!$D$71:$D$2280,0)-1,54)))=TRUE,"",OFFSET('Master Schedule Board'!$D$71,MATCH('Rooms by Teacher'!$A257,'Master Schedule Board'!$D$71:$D$2280,0)-1,54))</f>
        <v>0</v>
      </c>
    </row>
    <row r="258" spans="1:10">
      <c r="A258" s="604"/>
      <c r="B258" s="609">
        <f ca="1">IF((ISERROR(OFFSET('Master Schedule Board'!D319,MATCH('Rooms by Teacher'!$A258,'Master Schedule Board'!$D$71:$D$2280,0)-1,6)))=TRUE,"",OFFSET('Master Schedule Board'!$D$71,MATCH('Rooms by Teacher'!$A258,'Master Schedule Board'!$D$71:$D$2280,0)-1,6))</f>
        <v>0</v>
      </c>
      <c r="C258" s="610">
        <f ca="1">IF((ISERROR(OFFSET('Master Schedule Board'!F319,MATCH('Rooms by Teacher'!$A258,'Master Schedule Board'!$D$71:$D$2280,0)-1,12)))=TRUE,"",OFFSET('Master Schedule Board'!$D$71,MATCH('Rooms by Teacher'!$A258,'Master Schedule Board'!$D$71:$D$2280,0)-1,12))</f>
        <v>0</v>
      </c>
      <c r="D258" s="610">
        <f ca="1">IF((ISERROR(OFFSET('Master Schedule Board'!G319,MATCH('Rooms by Teacher'!$A258,'Master Schedule Board'!$D$71:$D$2280,0)-1,18)))=TRUE,"",OFFSET('Master Schedule Board'!$D$71,MATCH('Rooms by Teacher'!$A258,'Master Schedule Board'!$D$71:$D$2280,0)-1,18))</f>
        <v>0</v>
      </c>
      <c r="E258" s="610">
        <f ca="1">IF((ISERROR(OFFSET('Master Schedule Board'!H319,MATCH('Rooms by Teacher'!$A258,'Master Schedule Board'!$D$71:$D$2280,0)-1,24)))=TRUE,"",OFFSET('Master Schedule Board'!$D$71,MATCH('Rooms by Teacher'!$A258,'Master Schedule Board'!$D$71:$D$2280,0)-1,24))</f>
        <v>0</v>
      </c>
      <c r="F258" s="610">
        <f ca="1">IF((ISERROR(OFFSET('Master Schedule Board'!I319,MATCH('Rooms by Teacher'!$A258,'Master Schedule Board'!$D$71:$D$2280,0)-1,30)))=TRUE,"",OFFSET('Master Schedule Board'!$D$71,MATCH('Rooms by Teacher'!$A258,'Master Schedule Board'!$D$71:$D$2280,0)-1,30))</f>
        <v>0</v>
      </c>
      <c r="G258" s="610">
        <f ca="1">IF((ISERROR(OFFSET('Master Schedule Board'!J319,MATCH('Rooms by Teacher'!$A258,'Master Schedule Board'!$D$71:$D$2280,0)-1,36)))=TRUE,"",OFFSET('Master Schedule Board'!$D$71,MATCH('Rooms by Teacher'!$A258,'Master Schedule Board'!$D$71:$D$2280,0)-1,36))</f>
        <v>0</v>
      </c>
      <c r="H258" s="610">
        <f ca="1">IF((ISERROR(OFFSET('Master Schedule Board'!L319,MATCH('Rooms by Teacher'!$A258,'Master Schedule Board'!$D$71:$D$2280,0)-1,42)))=TRUE,"",OFFSET('Master Schedule Board'!$D$71,MATCH('Rooms by Teacher'!$A258,'Master Schedule Board'!$D$71:$D$2280,0)-1,42))</f>
        <v>0</v>
      </c>
      <c r="I258" s="610">
        <f ca="1">IF((ISERROR(OFFSET('Master Schedule Board'!M319,MATCH('Rooms by Teacher'!$A258,'Master Schedule Board'!$D$71:$D$2280,0)-1,48)))=TRUE,"",OFFSET('Master Schedule Board'!$D$71,MATCH('Rooms by Teacher'!$A258,'Master Schedule Board'!$D$71:$D$2280,0)-1,48))</f>
        <v>0</v>
      </c>
      <c r="J258" s="611">
        <f ca="1">IF((ISERROR(OFFSET('Master Schedule Board'!N319,MATCH('Rooms by Teacher'!$A258,'Master Schedule Board'!$D$71:$D$2280,0)-1,54)))=TRUE,"",OFFSET('Master Schedule Board'!$D$71,MATCH('Rooms by Teacher'!$A258,'Master Schedule Board'!$D$71:$D$2280,0)-1,54))</f>
        <v>0</v>
      </c>
    </row>
    <row r="259" spans="1:10" ht="13.5" thickBot="1">
      <c r="A259" s="605"/>
      <c r="B259" s="612">
        <f ca="1">IF((ISERROR(OFFSET('Master Schedule Board'!D320,MATCH('Rooms by Teacher'!$A259,'Master Schedule Board'!$D$71:$D$2280,0)-1,6)))=TRUE,"",OFFSET('Master Schedule Board'!$D$71,MATCH('Rooms by Teacher'!$A259,'Master Schedule Board'!$D$71:$D$2280,0)-1,6))</f>
        <v>0</v>
      </c>
      <c r="C259" s="613">
        <f ca="1">IF((ISERROR(OFFSET('Master Schedule Board'!F320,MATCH('Rooms by Teacher'!$A259,'Master Schedule Board'!$D$71:$D$2280,0)-1,12)))=TRUE,"",OFFSET('Master Schedule Board'!$D$71,MATCH('Rooms by Teacher'!$A259,'Master Schedule Board'!$D$71:$D$2280,0)-1,12))</f>
        <v>0</v>
      </c>
      <c r="D259" s="613">
        <f ca="1">IF((ISERROR(OFFSET('Master Schedule Board'!G320,MATCH('Rooms by Teacher'!$A259,'Master Schedule Board'!$D$71:$D$2280,0)-1,18)))=TRUE,"",OFFSET('Master Schedule Board'!$D$71,MATCH('Rooms by Teacher'!$A259,'Master Schedule Board'!$D$71:$D$2280,0)-1,18))</f>
        <v>0</v>
      </c>
      <c r="E259" s="613">
        <f ca="1">IF((ISERROR(OFFSET('Master Schedule Board'!H320,MATCH('Rooms by Teacher'!$A259,'Master Schedule Board'!$D$71:$D$2280,0)-1,24)))=TRUE,"",OFFSET('Master Schedule Board'!$D$71,MATCH('Rooms by Teacher'!$A259,'Master Schedule Board'!$D$71:$D$2280,0)-1,24))</f>
        <v>0</v>
      </c>
      <c r="F259" s="613">
        <f ca="1">IF((ISERROR(OFFSET('Master Schedule Board'!I320,MATCH('Rooms by Teacher'!$A259,'Master Schedule Board'!$D$71:$D$2280,0)-1,30)))=TRUE,"",OFFSET('Master Schedule Board'!$D$71,MATCH('Rooms by Teacher'!$A259,'Master Schedule Board'!$D$71:$D$2280,0)-1,30))</f>
        <v>0</v>
      </c>
      <c r="G259" s="613">
        <f ca="1">IF((ISERROR(OFFSET('Master Schedule Board'!J320,MATCH('Rooms by Teacher'!$A259,'Master Schedule Board'!$D$71:$D$2280,0)-1,36)))=TRUE,"",OFFSET('Master Schedule Board'!$D$71,MATCH('Rooms by Teacher'!$A259,'Master Schedule Board'!$D$71:$D$2280,0)-1,36))</f>
        <v>0</v>
      </c>
      <c r="H259" s="613">
        <f ca="1">IF((ISERROR(OFFSET('Master Schedule Board'!L320,MATCH('Rooms by Teacher'!$A259,'Master Schedule Board'!$D$71:$D$2280,0)-1,42)))=TRUE,"",OFFSET('Master Schedule Board'!$D$71,MATCH('Rooms by Teacher'!$A259,'Master Schedule Board'!$D$71:$D$2280,0)-1,42))</f>
        <v>0</v>
      </c>
      <c r="I259" s="613">
        <f ca="1">IF((ISERROR(OFFSET('Master Schedule Board'!M320,MATCH('Rooms by Teacher'!$A259,'Master Schedule Board'!$D$71:$D$2280,0)-1,48)))=TRUE,"",OFFSET('Master Schedule Board'!$D$71,MATCH('Rooms by Teacher'!$A259,'Master Schedule Board'!$D$71:$D$2280,0)-1,48))</f>
        <v>0</v>
      </c>
      <c r="J259" s="614">
        <f ca="1">IF((ISERROR(OFFSET('Master Schedule Board'!N320,MATCH('Rooms by Teacher'!$A259,'Master Schedule Board'!$D$71:$D$2280,0)-1,54)))=TRUE,"",OFFSET('Master Schedule Board'!$D$71,MATCH('Rooms by Teacher'!$A259,'Master Schedule Board'!$D$71:$D$2280,0)-1,54))</f>
        <v>0</v>
      </c>
    </row>
  </sheetData>
  <sheetProtection algorithmName="SHA-512" hashValue="ZU4KhLT83ijq9EcL85yqnFVxQoBj0GLpfoJa0AldvNInLD8vQ55gkS4Tgv3esrz/gm4QGmPG5o0mtu1WBDlgPA==" saltValue="4qUzPiZCUvqWl2hK5D6M6Q==" spinCount="100000" sheet="1" formatCells="0" formatColumns="0" formatRows="0" insertColumns="0" insertRows="0" insertHyperlinks="0" deleteColumns="0" deleteRows="0" sort="0" autoFilter="0" pivotTables="0"/>
  <sortState ref="P9:P33">
    <sortCondition ref="P9"/>
  </sortState>
  <mergeCells count="4">
    <mergeCell ref="F3:H3"/>
    <mergeCell ref="A1:F1"/>
    <mergeCell ref="C5:I5"/>
    <mergeCell ref="C6:I8"/>
  </mergeCells>
  <conditionalFormatting sqref="B10:B259">
    <cfRule type="duplicateValues" dxfId="8" priority="9"/>
  </conditionalFormatting>
  <conditionalFormatting sqref="C10:C259">
    <cfRule type="duplicateValues" dxfId="7" priority="8"/>
  </conditionalFormatting>
  <conditionalFormatting sqref="D10:D259">
    <cfRule type="duplicateValues" dxfId="6" priority="7"/>
  </conditionalFormatting>
  <conditionalFormatting sqref="E10:E259">
    <cfRule type="duplicateValues" dxfId="5" priority="6"/>
  </conditionalFormatting>
  <conditionalFormatting sqref="F10:F259">
    <cfRule type="duplicateValues" dxfId="4" priority="5"/>
  </conditionalFormatting>
  <conditionalFormatting sqref="G10:G259">
    <cfRule type="duplicateValues" dxfId="3" priority="4"/>
  </conditionalFormatting>
  <conditionalFormatting sqref="H10:H259">
    <cfRule type="duplicateValues" dxfId="2" priority="3"/>
  </conditionalFormatting>
  <conditionalFormatting sqref="I10:I259">
    <cfRule type="duplicateValues" dxfId="1" priority="2"/>
  </conditionalFormatting>
  <conditionalFormatting sqref="J10:J259">
    <cfRule type="duplicateValues" dxfId="0" priority="1"/>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1"/>
  <sheetViews>
    <sheetView workbookViewId="0">
      <selection sqref="A1:F1"/>
    </sheetView>
  </sheetViews>
  <sheetFormatPr defaultRowHeight="12.75"/>
  <cols>
    <col min="1" max="1" width="15.140625" style="135" customWidth="1"/>
    <col min="2" max="10" width="12.7109375" style="135" customWidth="1"/>
    <col min="11" max="16384" width="9.140625" style="135"/>
  </cols>
  <sheetData>
    <row r="1" spans="1:10" ht="20.25">
      <c r="A1" s="841" t="s">
        <v>66</v>
      </c>
      <c r="B1" s="841"/>
      <c r="C1" s="841"/>
      <c r="D1" s="841"/>
      <c r="E1" s="841"/>
      <c r="F1" s="841"/>
    </row>
    <row r="4" spans="1:10" ht="13.5" thickBot="1">
      <c r="C4" s="602" t="s">
        <v>62</v>
      </c>
    </row>
    <row r="5" spans="1:10">
      <c r="C5" s="842" t="s">
        <v>61</v>
      </c>
      <c r="D5" s="843"/>
      <c r="E5" s="843"/>
      <c r="F5" s="843"/>
      <c r="G5" s="843"/>
      <c r="H5" s="843"/>
      <c r="I5" s="777"/>
    </row>
    <row r="6" spans="1:10">
      <c r="C6" s="822" t="s">
        <v>68</v>
      </c>
      <c r="D6" s="734"/>
      <c r="E6" s="734"/>
      <c r="F6" s="734"/>
      <c r="G6" s="734"/>
      <c r="H6" s="734"/>
      <c r="I6" s="735"/>
    </row>
    <row r="7" spans="1:10">
      <c r="C7" s="822"/>
      <c r="D7" s="734"/>
      <c r="E7" s="734"/>
      <c r="F7" s="734"/>
      <c r="G7" s="734"/>
      <c r="H7" s="734"/>
      <c r="I7" s="735"/>
    </row>
    <row r="8" spans="1:10" ht="13.5" thickBot="1">
      <c r="C8" s="823"/>
      <c r="D8" s="824"/>
      <c r="E8" s="824"/>
      <c r="F8" s="824"/>
      <c r="G8" s="824"/>
      <c r="H8" s="824"/>
      <c r="I8" s="825"/>
    </row>
    <row r="9" spans="1:10" ht="38.25">
      <c r="A9" s="615" t="s">
        <v>60</v>
      </c>
    </row>
    <row r="10" spans="1:10" ht="13.5" thickBot="1"/>
    <row r="11" spans="1:10" ht="13.5" thickBot="1">
      <c r="B11" s="1" t="s">
        <v>51</v>
      </c>
      <c r="C11" s="2" t="s">
        <v>52</v>
      </c>
      <c r="D11" s="2" t="s">
        <v>53</v>
      </c>
      <c r="E11" s="2" t="s">
        <v>54</v>
      </c>
      <c r="F11" s="2" t="s">
        <v>55</v>
      </c>
      <c r="G11" s="2" t="s">
        <v>56</v>
      </c>
      <c r="H11" s="2" t="s">
        <v>57</v>
      </c>
      <c r="I11" s="2" t="s">
        <v>58</v>
      </c>
      <c r="J11" s="3" t="s">
        <v>59</v>
      </c>
    </row>
    <row r="12" spans="1:10">
      <c r="A12" s="603"/>
      <c r="B12" s="606" t="str">
        <f ca="1">IF((ISERROR(OFFSET('Master Schedule Board'!$J$71,MATCH('Teachers by Room'!A12,'Master Schedule Board'!$J$71:$J$2280,0)-1,-6)))=TRUE,"",OFFSET('Master Schedule Board'!$J$71,MATCH('Teachers by Room'!A12,'Master Schedule Board'!$J$71:$J$2280,0)-1,-6))</f>
        <v/>
      </c>
      <c r="C12" s="607" t="str">
        <f ca="1">IF((ISERROR(OFFSET('Master Schedule Board'!$P$71,MATCH('Teachers by Room'!A12,'Master Schedule Board'!$P$71:$P$2280,0)-1,-12)))=TRUE,"",OFFSET('Master Schedule Board'!$P$71,MATCH('Teachers by Room'!A12,'Master Schedule Board'!$P$71:$P$2280,0)-1,-12))</f>
        <v/>
      </c>
      <c r="D12" s="607" t="str">
        <f ca="1">IF((ISERROR(OFFSET('Master Schedule Board'!$V$71,MATCH('Teachers by Room'!A12,'Master Schedule Board'!$V$71:$V$2280,0)-1,-18)))=TRUE,"",OFFSET('Master Schedule Board'!$V$71,MATCH('Teachers by Room'!A12,'Master Schedule Board'!$V$71:$V$2280,0)-1,-18))</f>
        <v/>
      </c>
      <c r="E12" s="607" t="str">
        <f ca="1">IF((ISERROR(OFFSET('Master Schedule Board'!$AB$71,MATCH('Teachers by Room'!A12,'Master Schedule Board'!$AB$71:$AB$2280,0)-1,-24)))=TRUE,"",OFFSET('Master Schedule Board'!$AB$71,MATCH('Teachers by Room'!A12,'Master Schedule Board'!$AB$71:$AB$2280,0)-1,-24))</f>
        <v/>
      </c>
      <c r="F12" s="607" t="str">
        <f ca="1">IF((ISERROR(OFFSET('Master Schedule Board'!$AH$71,MATCH('Teachers by Room'!A12,'Master Schedule Board'!$AH$71:$AH$2280,0)-1,-30)))=TRUE,"",OFFSET('Master Schedule Board'!$AH$71,MATCH('Teachers by Room'!A12,'Master Schedule Board'!$AH$71:$AH$2280,0)-1,-30))</f>
        <v/>
      </c>
      <c r="G12" s="607" t="str">
        <f ca="1">IF((ISERROR(OFFSET('Master Schedule Board'!$AN$71,MATCH('Teachers by Room'!A12,'Master Schedule Board'!$AN$71:$AN$2280,0)-1,-36)))=TRUE,"",OFFSET('Master Schedule Board'!$AN$71,MATCH('Teachers by Room'!A12,'Master Schedule Board'!$AN$71:$AN$2280,0)-1,-36))</f>
        <v/>
      </c>
      <c r="H12" s="607" t="str">
        <f ca="1">IF((ISERROR(OFFSET('Master Schedule Board'!$AT$71,MATCH('Teachers by Room'!A12,'Master Schedule Board'!$AT$71:$AT$2280,0)-1,-42)))=TRUE,"",OFFSET('Master Schedule Board'!$AT$71,MATCH('Teachers by Room'!A12,'Master Schedule Board'!$AT$71:$AT$2280,0)-1,-42))</f>
        <v/>
      </c>
      <c r="I12" s="607" t="str">
        <f ca="1">IF((ISERROR(OFFSET('Master Schedule Board'!$AZ$71,MATCH('Teachers by Room'!A12,'Master Schedule Board'!$AZ$71:$AZ$2280,0)-1,-48)))=TRUE,"",OFFSET('Master Schedule Board'!$AZ$71,MATCH('Teachers by Room'!A12,'Master Schedule Board'!$AZ$71:$AZ$2280,0)-1,-48))</f>
        <v/>
      </c>
      <c r="J12" s="608" t="str">
        <f ca="1">IF((ISERROR(OFFSET('Master Schedule Board'!$BF$71,MATCH('Teachers by Room'!A12,'Master Schedule Board'!$BF$71:$BF$2280,0)-1,-54)))=TRUE,"",OFFSET('Master Schedule Board'!$BF$71,MATCH('Teachers by Room'!A12,'Master Schedule Board'!$BF$71:$BF$2280,0)-1,-54))</f>
        <v/>
      </c>
    </row>
    <row r="13" spans="1:10">
      <c r="A13" s="604"/>
      <c r="B13" s="609" t="str">
        <f ca="1">IF((ISERROR(OFFSET('Master Schedule Board'!$J$71,MATCH('Teachers by Room'!A13,'Master Schedule Board'!$J$71:$J$2280,0)-1,-6)))=TRUE,"",OFFSET('Master Schedule Board'!$J$71,MATCH('Teachers by Room'!A13,'Master Schedule Board'!$J$71:$J$2280,0)-1,-6))</f>
        <v/>
      </c>
      <c r="C13" s="610" t="str">
        <f ca="1">IF((ISERROR(OFFSET('Master Schedule Board'!$P$71,MATCH('Teachers by Room'!A13,'Master Schedule Board'!$P$71:$P$2280,0)-1,-12)))=TRUE,"",OFFSET('Master Schedule Board'!$P$71,MATCH('Teachers by Room'!A13,'Master Schedule Board'!$P$71:$P$2280,0)-1,-12))</f>
        <v/>
      </c>
      <c r="D13" s="610" t="str">
        <f ca="1">IF((ISERROR(OFFSET('Master Schedule Board'!$V$71,MATCH('Teachers by Room'!A13,'Master Schedule Board'!$V$71:$V$2280,0)-1,-18)))=TRUE,"",OFFSET('Master Schedule Board'!$V$71,MATCH('Teachers by Room'!A13,'Master Schedule Board'!$V$71:$V$2280,0)-1,-18))</f>
        <v/>
      </c>
      <c r="E13" s="610" t="str">
        <f ca="1">IF((ISERROR(OFFSET('Master Schedule Board'!$AB$71,MATCH('Teachers by Room'!A13,'Master Schedule Board'!$AB$71:$AB$2280,0)-1,-24)))=TRUE,"",OFFSET('Master Schedule Board'!$AB$71,MATCH('Teachers by Room'!A13,'Master Schedule Board'!$AB$71:$AB$2280,0)-1,-24))</f>
        <v/>
      </c>
      <c r="F13" s="610" t="str">
        <f ca="1">IF((ISERROR(OFFSET('Master Schedule Board'!$AH$71,MATCH('Teachers by Room'!A13,'Master Schedule Board'!$AH$71:$AH$2280,0)-1,-30)))=TRUE,"",OFFSET('Master Schedule Board'!$AH$71,MATCH('Teachers by Room'!A13,'Master Schedule Board'!$AH$71:$AH$2280,0)-1,-30))</f>
        <v/>
      </c>
      <c r="G13" s="610" t="str">
        <f ca="1">IF((ISERROR(OFFSET('Master Schedule Board'!$AN$71,MATCH('Teachers by Room'!A13,'Master Schedule Board'!$AN$71:$AN$2280,0)-1,-36)))=TRUE,"",OFFSET('Master Schedule Board'!$AN$71,MATCH('Teachers by Room'!A13,'Master Schedule Board'!$AN$71:$AN$2280,0)-1,-36))</f>
        <v/>
      </c>
      <c r="H13" s="610" t="str">
        <f ca="1">IF((ISERROR(OFFSET('Master Schedule Board'!$AT$71,MATCH('Teachers by Room'!A13,'Master Schedule Board'!$AT$71:$AT$2280,0)-1,-42)))=TRUE,"",OFFSET('Master Schedule Board'!$AT$71,MATCH('Teachers by Room'!A13,'Master Schedule Board'!$AT$71:$AT$2280,0)-1,-42))</f>
        <v/>
      </c>
      <c r="I13" s="610" t="str">
        <f ca="1">IF((ISERROR(OFFSET('Master Schedule Board'!$AZ$71,MATCH('Teachers by Room'!A13,'Master Schedule Board'!$AZ$71:$AZ$2280,0)-1,-48)))=TRUE,"",OFFSET('Master Schedule Board'!$AZ$71,MATCH('Teachers by Room'!A13,'Master Schedule Board'!$AZ$71:$AZ$2280,0)-1,-48))</f>
        <v/>
      </c>
      <c r="J13" s="611" t="str">
        <f ca="1">IF((ISERROR(OFFSET('Master Schedule Board'!$BF$71,MATCH('Teachers by Room'!A13,'Master Schedule Board'!$BF$71:$BF$2280,0)-1,-54)))=TRUE,"",OFFSET('Master Schedule Board'!$BF$71,MATCH('Teachers by Room'!A13,'Master Schedule Board'!$BF$71:$BF$2280,0)-1,-54))</f>
        <v/>
      </c>
    </row>
    <row r="14" spans="1:10">
      <c r="A14" s="604"/>
      <c r="B14" s="609" t="str">
        <f ca="1">IF((ISERROR(OFFSET('Master Schedule Board'!$J$71,MATCH('Teachers by Room'!A14,'Master Schedule Board'!$J$71:$J$2280,0)-1,-6)))=TRUE,"",OFFSET('Master Schedule Board'!$J$71,MATCH('Teachers by Room'!A14,'Master Schedule Board'!$J$71:$J$2280,0)-1,-6))</f>
        <v/>
      </c>
      <c r="C14" s="610" t="str">
        <f ca="1">IF((ISERROR(OFFSET('Master Schedule Board'!$P$71,MATCH('Teachers by Room'!A14,'Master Schedule Board'!$P$71:$P$2280,0)-1,-12)))=TRUE,"",OFFSET('Master Schedule Board'!$P$71,MATCH('Teachers by Room'!A14,'Master Schedule Board'!$P$71:$P$2280,0)-1,-12))</f>
        <v/>
      </c>
      <c r="D14" s="610" t="str">
        <f ca="1">IF((ISERROR(OFFSET('Master Schedule Board'!$V$71,MATCH('Teachers by Room'!A14,'Master Schedule Board'!$V$71:$V$2280,0)-1,-18)))=TRUE,"",OFFSET('Master Schedule Board'!$V$71,MATCH('Teachers by Room'!A14,'Master Schedule Board'!$V$71:$V$2280,0)-1,-18))</f>
        <v/>
      </c>
      <c r="E14" s="610" t="str">
        <f ca="1">IF((ISERROR(OFFSET('Master Schedule Board'!$AB$71,MATCH('Teachers by Room'!A14,'Master Schedule Board'!$AB$71:$AB$2280,0)-1,-24)))=TRUE,"",OFFSET('Master Schedule Board'!$AB$71,MATCH('Teachers by Room'!A14,'Master Schedule Board'!$AB$71:$AB$2280,0)-1,-24))</f>
        <v/>
      </c>
      <c r="F14" s="610" t="str">
        <f ca="1">IF((ISERROR(OFFSET('Master Schedule Board'!$AH$71,MATCH('Teachers by Room'!A14,'Master Schedule Board'!$AH$71:$AH$2280,0)-1,-30)))=TRUE,"",OFFSET('Master Schedule Board'!$AH$71,MATCH('Teachers by Room'!A14,'Master Schedule Board'!$AH$71:$AH$2280,0)-1,-30))</f>
        <v/>
      </c>
      <c r="G14" s="610" t="str">
        <f ca="1">IF((ISERROR(OFFSET('Master Schedule Board'!$AN$71,MATCH('Teachers by Room'!A14,'Master Schedule Board'!$AN$71:$AN$2280,0)-1,-36)))=TRUE,"",OFFSET('Master Schedule Board'!$AN$71,MATCH('Teachers by Room'!A14,'Master Schedule Board'!$AN$71:$AN$2280,0)-1,-36))</f>
        <v/>
      </c>
      <c r="H14" s="610" t="str">
        <f ca="1">IF((ISERROR(OFFSET('Master Schedule Board'!$AT$71,MATCH('Teachers by Room'!A14,'Master Schedule Board'!$AT$71:$AT$2280,0)-1,-42)))=TRUE,"",OFFSET('Master Schedule Board'!$AT$71,MATCH('Teachers by Room'!A14,'Master Schedule Board'!$AT$71:$AT$2280,0)-1,-42))</f>
        <v/>
      </c>
      <c r="I14" s="610" t="str">
        <f ca="1">IF((ISERROR(OFFSET('Master Schedule Board'!$AZ$71,MATCH('Teachers by Room'!A14,'Master Schedule Board'!$AZ$71:$AZ$2280,0)-1,-48)))=TRUE,"",OFFSET('Master Schedule Board'!$AZ$71,MATCH('Teachers by Room'!A14,'Master Schedule Board'!$AZ$71:$AZ$2280,0)-1,-48))</f>
        <v/>
      </c>
      <c r="J14" s="611" t="str">
        <f ca="1">IF((ISERROR(OFFSET('Master Schedule Board'!$BF$71,MATCH('Teachers by Room'!A14,'Master Schedule Board'!$BF$71:$BF$2280,0)-1,-54)))=TRUE,"",OFFSET('Master Schedule Board'!$BF$71,MATCH('Teachers by Room'!A14,'Master Schedule Board'!$BF$71:$BF$2280,0)-1,-54))</f>
        <v/>
      </c>
    </row>
    <row r="15" spans="1:10">
      <c r="A15" s="604"/>
      <c r="B15" s="609" t="str">
        <f ca="1">IF((ISERROR(OFFSET('Master Schedule Board'!$J$71,MATCH('Teachers by Room'!A15,'Master Schedule Board'!$J$71:$J$2280,0)-1,-6)))=TRUE,"",OFFSET('Master Schedule Board'!$J$71,MATCH('Teachers by Room'!A15,'Master Schedule Board'!$J$71:$J$2280,0)-1,-6))</f>
        <v/>
      </c>
      <c r="C15" s="610" t="str">
        <f ca="1">IF((ISERROR(OFFSET('Master Schedule Board'!$P$71,MATCH('Teachers by Room'!A15,'Master Schedule Board'!$P$71:$P$2280,0)-1,-12)))=TRUE,"",OFFSET('Master Schedule Board'!$P$71,MATCH('Teachers by Room'!A15,'Master Schedule Board'!$P$71:$P$2280,0)-1,-12))</f>
        <v/>
      </c>
      <c r="D15" s="610" t="str">
        <f ca="1">IF((ISERROR(OFFSET('Master Schedule Board'!$V$71,MATCH('Teachers by Room'!A15,'Master Schedule Board'!$V$71:$V$2280,0)-1,-18)))=TRUE,"",OFFSET('Master Schedule Board'!$V$71,MATCH('Teachers by Room'!A15,'Master Schedule Board'!$V$71:$V$2280,0)-1,-18))</f>
        <v/>
      </c>
      <c r="E15" s="610" t="str">
        <f ca="1">IF((ISERROR(OFFSET('Master Schedule Board'!$AB$71,MATCH('Teachers by Room'!A15,'Master Schedule Board'!$AB$71:$AB$2280,0)-1,-24)))=TRUE,"",OFFSET('Master Schedule Board'!$AB$71,MATCH('Teachers by Room'!A15,'Master Schedule Board'!$AB$71:$AB$2280,0)-1,-24))</f>
        <v/>
      </c>
      <c r="F15" s="610" t="str">
        <f ca="1">IF((ISERROR(OFFSET('Master Schedule Board'!$AH$71,MATCH('Teachers by Room'!A15,'Master Schedule Board'!$AH$71:$AH$2280,0)-1,-30)))=TRUE,"",OFFSET('Master Schedule Board'!$AH$71,MATCH('Teachers by Room'!A15,'Master Schedule Board'!$AH$71:$AH$2280,0)-1,-30))</f>
        <v/>
      </c>
      <c r="G15" s="610" t="str">
        <f ca="1">IF((ISERROR(OFFSET('Master Schedule Board'!$AN$71,MATCH('Teachers by Room'!A15,'Master Schedule Board'!$AN$71:$AN$2280,0)-1,-36)))=TRUE,"",OFFSET('Master Schedule Board'!$AN$71,MATCH('Teachers by Room'!A15,'Master Schedule Board'!$AN$71:$AN$2280,0)-1,-36))</f>
        <v/>
      </c>
      <c r="H15" s="610" t="str">
        <f ca="1">IF((ISERROR(OFFSET('Master Schedule Board'!$AT$71,MATCH('Teachers by Room'!A15,'Master Schedule Board'!$AT$71:$AT$2280,0)-1,-42)))=TRUE,"",OFFSET('Master Schedule Board'!$AT$71,MATCH('Teachers by Room'!A15,'Master Schedule Board'!$AT$71:$AT$2280,0)-1,-42))</f>
        <v/>
      </c>
      <c r="I15" s="610" t="str">
        <f ca="1">IF((ISERROR(OFFSET('Master Schedule Board'!$AZ$71,MATCH('Teachers by Room'!A15,'Master Schedule Board'!$AZ$71:$AZ$2280,0)-1,-48)))=TRUE,"",OFFSET('Master Schedule Board'!$AZ$71,MATCH('Teachers by Room'!A15,'Master Schedule Board'!$AZ$71:$AZ$2280,0)-1,-48))</f>
        <v/>
      </c>
      <c r="J15" s="611" t="str">
        <f ca="1">IF((ISERROR(OFFSET('Master Schedule Board'!$BF$71,MATCH('Teachers by Room'!A15,'Master Schedule Board'!$BF$71:$BF$2280,0)-1,-54)))=TRUE,"",OFFSET('Master Schedule Board'!$BF$71,MATCH('Teachers by Room'!A15,'Master Schedule Board'!$BF$71:$BF$2280,0)-1,-54))</f>
        <v/>
      </c>
    </row>
    <row r="16" spans="1:10">
      <c r="A16" s="604"/>
      <c r="B16" s="609" t="str">
        <f ca="1">IF((ISERROR(OFFSET('Master Schedule Board'!$J$71,MATCH('Teachers by Room'!A16,'Master Schedule Board'!$J$71:$J$2280,0)-1,-6)))=TRUE,"",OFFSET('Master Schedule Board'!$J$71,MATCH('Teachers by Room'!A16,'Master Schedule Board'!$J$71:$J$2280,0)-1,-6))</f>
        <v/>
      </c>
      <c r="C16" s="610" t="str">
        <f ca="1">IF((ISERROR(OFFSET('Master Schedule Board'!$P$71,MATCH('Teachers by Room'!A16,'Master Schedule Board'!$P$71:$P$2280,0)-1,-12)))=TRUE,"",OFFSET('Master Schedule Board'!$P$71,MATCH('Teachers by Room'!A16,'Master Schedule Board'!$P$71:$P$2280,0)-1,-12))</f>
        <v/>
      </c>
      <c r="D16" s="610" t="str">
        <f ca="1">IF((ISERROR(OFFSET('Master Schedule Board'!$V$71,MATCH('Teachers by Room'!A16,'Master Schedule Board'!$V$71:$V$2280,0)-1,-18)))=TRUE,"",OFFSET('Master Schedule Board'!$V$71,MATCH('Teachers by Room'!A16,'Master Schedule Board'!$V$71:$V$2280,0)-1,-18))</f>
        <v/>
      </c>
      <c r="E16" s="610" t="str">
        <f ca="1">IF((ISERROR(OFFSET('Master Schedule Board'!$AB$71,MATCH('Teachers by Room'!A16,'Master Schedule Board'!$AB$71:$AB$2280,0)-1,-24)))=TRUE,"",OFFSET('Master Schedule Board'!$AB$71,MATCH('Teachers by Room'!A16,'Master Schedule Board'!$AB$71:$AB$2280,0)-1,-24))</f>
        <v/>
      </c>
      <c r="F16" s="610" t="str">
        <f ca="1">IF((ISERROR(OFFSET('Master Schedule Board'!$AH$71,MATCH('Teachers by Room'!A16,'Master Schedule Board'!$AH$71:$AH$2280,0)-1,-30)))=TRUE,"",OFFSET('Master Schedule Board'!$AH$71,MATCH('Teachers by Room'!A16,'Master Schedule Board'!$AH$71:$AH$2280,0)-1,-30))</f>
        <v/>
      </c>
      <c r="G16" s="610" t="str">
        <f ca="1">IF((ISERROR(OFFSET('Master Schedule Board'!$AN$71,MATCH('Teachers by Room'!A16,'Master Schedule Board'!$AN$71:$AN$2280,0)-1,-36)))=TRUE,"",OFFSET('Master Schedule Board'!$AN$71,MATCH('Teachers by Room'!A16,'Master Schedule Board'!$AN$71:$AN$2280,0)-1,-36))</f>
        <v/>
      </c>
      <c r="H16" s="610" t="str">
        <f ca="1">IF((ISERROR(OFFSET('Master Schedule Board'!$AT$71,MATCH('Teachers by Room'!A16,'Master Schedule Board'!$AT$71:$AT$2280,0)-1,-42)))=TRUE,"",OFFSET('Master Schedule Board'!$AT$71,MATCH('Teachers by Room'!A16,'Master Schedule Board'!$AT$71:$AT$2280,0)-1,-42))</f>
        <v/>
      </c>
      <c r="I16" s="610" t="str">
        <f ca="1">IF((ISERROR(OFFSET('Master Schedule Board'!$AZ$71,MATCH('Teachers by Room'!A16,'Master Schedule Board'!$AZ$71:$AZ$2280,0)-1,-48)))=TRUE,"",OFFSET('Master Schedule Board'!$AZ$71,MATCH('Teachers by Room'!A16,'Master Schedule Board'!$AZ$71:$AZ$2280,0)-1,-48))</f>
        <v/>
      </c>
      <c r="J16" s="611" t="str">
        <f ca="1">IF((ISERROR(OFFSET('Master Schedule Board'!$BF$71,MATCH('Teachers by Room'!A16,'Master Schedule Board'!$BF$71:$BF$2280,0)-1,-54)))=TRUE,"",OFFSET('Master Schedule Board'!$BF$71,MATCH('Teachers by Room'!A16,'Master Schedule Board'!$BF$71:$BF$2280,0)-1,-54))</f>
        <v/>
      </c>
    </row>
    <row r="17" spans="1:10">
      <c r="A17" s="604"/>
      <c r="B17" s="609" t="str">
        <f ca="1">IF((ISERROR(OFFSET('Master Schedule Board'!$J$71,MATCH('Teachers by Room'!A17,'Master Schedule Board'!$J$71:$J$2280,0)-1,-6)))=TRUE,"",OFFSET('Master Schedule Board'!$J$71,MATCH('Teachers by Room'!A17,'Master Schedule Board'!$J$71:$J$2280,0)-1,-6))</f>
        <v/>
      </c>
      <c r="C17" s="610" t="str">
        <f ca="1">IF((ISERROR(OFFSET('Master Schedule Board'!$P$71,MATCH('Teachers by Room'!A17,'Master Schedule Board'!$P$71:$P$2280,0)-1,-12)))=TRUE,"",OFFSET('Master Schedule Board'!$P$71,MATCH('Teachers by Room'!A17,'Master Schedule Board'!$P$71:$P$2280,0)-1,-12))</f>
        <v/>
      </c>
      <c r="D17" s="610" t="str">
        <f ca="1">IF((ISERROR(OFFSET('Master Schedule Board'!$V$71,MATCH('Teachers by Room'!A17,'Master Schedule Board'!$V$71:$V$2280,0)-1,-18)))=TRUE,"",OFFSET('Master Schedule Board'!$V$71,MATCH('Teachers by Room'!A17,'Master Schedule Board'!$V$71:$V$2280,0)-1,-18))</f>
        <v/>
      </c>
      <c r="E17" s="610" t="str">
        <f ca="1">IF((ISERROR(OFFSET('Master Schedule Board'!$AB$71,MATCH('Teachers by Room'!A17,'Master Schedule Board'!$AB$71:$AB$2280,0)-1,-24)))=TRUE,"",OFFSET('Master Schedule Board'!$AB$71,MATCH('Teachers by Room'!A17,'Master Schedule Board'!$AB$71:$AB$2280,0)-1,-24))</f>
        <v/>
      </c>
      <c r="F17" s="610" t="str">
        <f ca="1">IF((ISERROR(OFFSET('Master Schedule Board'!$AH$71,MATCH('Teachers by Room'!A17,'Master Schedule Board'!$AH$71:$AH$2280,0)-1,-30)))=TRUE,"",OFFSET('Master Schedule Board'!$AH$71,MATCH('Teachers by Room'!A17,'Master Schedule Board'!$AH$71:$AH$2280,0)-1,-30))</f>
        <v/>
      </c>
      <c r="G17" s="610" t="str">
        <f ca="1">IF((ISERROR(OFFSET('Master Schedule Board'!$AN$71,MATCH('Teachers by Room'!A17,'Master Schedule Board'!$AN$71:$AN$2280,0)-1,-36)))=TRUE,"",OFFSET('Master Schedule Board'!$AN$71,MATCH('Teachers by Room'!A17,'Master Schedule Board'!$AN$71:$AN$2280,0)-1,-36))</f>
        <v/>
      </c>
      <c r="H17" s="610" t="str">
        <f ca="1">IF((ISERROR(OFFSET('Master Schedule Board'!$AT$71,MATCH('Teachers by Room'!A17,'Master Schedule Board'!$AT$71:$AT$2280,0)-1,-42)))=TRUE,"",OFFSET('Master Schedule Board'!$AT$71,MATCH('Teachers by Room'!A17,'Master Schedule Board'!$AT$71:$AT$2280,0)-1,-42))</f>
        <v/>
      </c>
      <c r="I17" s="610" t="str">
        <f ca="1">IF((ISERROR(OFFSET('Master Schedule Board'!$AZ$71,MATCH('Teachers by Room'!A17,'Master Schedule Board'!$AZ$71:$AZ$2280,0)-1,-48)))=TRUE,"",OFFSET('Master Schedule Board'!$AZ$71,MATCH('Teachers by Room'!A17,'Master Schedule Board'!$AZ$71:$AZ$2280,0)-1,-48))</f>
        <v/>
      </c>
      <c r="J17" s="611" t="str">
        <f ca="1">IF((ISERROR(OFFSET('Master Schedule Board'!$BF$71,MATCH('Teachers by Room'!A17,'Master Schedule Board'!$BF$71:$BF$2280,0)-1,-54)))=TRUE,"",OFFSET('Master Schedule Board'!$BF$71,MATCH('Teachers by Room'!A17,'Master Schedule Board'!$BF$71:$BF$2280,0)-1,-54))</f>
        <v/>
      </c>
    </row>
    <row r="18" spans="1:10">
      <c r="A18" s="604"/>
      <c r="B18" s="609" t="str">
        <f ca="1">IF((ISERROR(OFFSET('Master Schedule Board'!$J$71,MATCH('Teachers by Room'!A18,'Master Schedule Board'!$J$71:$J$2280,0)-1,-6)))=TRUE,"",OFFSET('Master Schedule Board'!$J$71,MATCH('Teachers by Room'!A18,'Master Schedule Board'!$J$71:$J$2280,0)-1,-6))</f>
        <v/>
      </c>
      <c r="C18" s="610" t="str">
        <f ca="1">IF((ISERROR(OFFSET('Master Schedule Board'!$P$71,MATCH('Teachers by Room'!A18,'Master Schedule Board'!$P$71:$P$2280,0)-1,-12)))=TRUE,"",OFFSET('Master Schedule Board'!$P$71,MATCH('Teachers by Room'!A18,'Master Schedule Board'!$P$71:$P$2280,0)-1,-12))</f>
        <v/>
      </c>
      <c r="D18" s="610" t="str">
        <f ca="1">IF((ISERROR(OFFSET('Master Schedule Board'!$V$71,MATCH('Teachers by Room'!A18,'Master Schedule Board'!$V$71:$V$2280,0)-1,-18)))=TRUE,"",OFFSET('Master Schedule Board'!$V$71,MATCH('Teachers by Room'!A18,'Master Schedule Board'!$V$71:$V$2280,0)-1,-18))</f>
        <v/>
      </c>
      <c r="E18" s="610" t="str">
        <f ca="1">IF((ISERROR(OFFSET('Master Schedule Board'!$AB$71,MATCH('Teachers by Room'!A18,'Master Schedule Board'!$AB$71:$AB$2280,0)-1,-24)))=TRUE,"",OFFSET('Master Schedule Board'!$AB$71,MATCH('Teachers by Room'!A18,'Master Schedule Board'!$AB$71:$AB$2280,0)-1,-24))</f>
        <v/>
      </c>
      <c r="F18" s="610" t="str">
        <f ca="1">IF((ISERROR(OFFSET('Master Schedule Board'!$AH$71,MATCH('Teachers by Room'!A18,'Master Schedule Board'!$AH$71:$AH$2280,0)-1,-30)))=TRUE,"",OFFSET('Master Schedule Board'!$AH$71,MATCH('Teachers by Room'!A18,'Master Schedule Board'!$AH$71:$AH$2280,0)-1,-30))</f>
        <v/>
      </c>
      <c r="G18" s="610" t="str">
        <f ca="1">IF((ISERROR(OFFSET('Master Schedule Board'!$AN$71,MATCH('Teachers by Room'!A18,'Master Schedule Board'!$AN$71:$AN$2280,0)-1,-36)))=TRUE,"",OFFSET('Master Schedule Board'!$AN$71,MATCH('Teachers by Room'!A18,'Master Schedule Board'!$AN$71:$AN$2280,0)-1,-36))</f>
        <v/>
      </c>
      <c r="H18" s="610" t="str">
        <f ca="1">IF((ISERROR(OFFSET('Master Schedule Board'!$AT$71,MATCH('Teachers by Room'!A18,'Master Schedule Board'!$AT$71:$AT$2280,0)-1,-42)))=TRUE,"",OFFSET('Master Schedule Board'!$AT$71,MATCH('Teachers by Room'!A18,'Master Schedule Board'!$AT$71:$AT$2280,0)-1,-42))</f>
        <v/>
      </c>
      <c r="I18" s="610" t="str">
        <f ca="1">IF((ISERROR(OFFSET('Master Schedule Board'!$AZ$71,MATCH('Teachers by Room'!A18,'Master Schedule Board'!$AZ$71:$AZ$2280,0)-1,-48)))=TRUE,"",OFFSET('Master Schedule Board'!$AZ$71,MATCH('Teachers by Room'!A18,'Master Schedule Board'!$AZ$71:$AZ$2280,0)-1,-48))</f>
        <v/>
      </c>
      <c r="J18" s="611" t="str">
        <f ca="1">IF((ISERROR(OFFSET('Master Schedule Board'!$BF$71,MATCH('Teachers by Room'!A18,'Master Schedule Board'!$BF$71:$BF$2280,0)-1,-54)))=TRUE,"",OFFSET('Master Schedule Board'!$BF$71,MATCH('Teachers by Room'!A18,'Master Schedule Board'!$BF$71:$BF$2280,0)-1,-54))</f>
        <v/>
      </c>
    </row>
    <row r="19" spans="1:10">
      <c r="A19" s="604"/>
      <c r="B19" s="609" t="str">
        <f ca="1">IF((ISERROR(OFFSET('Master Schedule Board'!$J$71,MATCH('Teachers by Room'!A19,'Master Schedule Board'!$J$71:$J$2280,0)-1,-6)))=TRUE,"",OFFSET('Master Schedule Board'!$J$71,MATCH('Teachers by Room'!A19,'Master Schedule Board'!$J$71:$J$2280,0)-1,-6))</f>
        <v/>
      </c>
      <c r="C19" s="610" t="str">
        <f ca="1">IF((ISERROR(OFFSET('Master Schedule Board'!$P$71,MATCH('Teachers by Room'!A19,'Master Schedule Board'!$P$71:$P$2280,0)-1,-12)))=TRUE,"",OFFSET('Master Schedule Board'!$P$71,MATCH('Teachers by Room'!A19,'Master Schedule Board'!$P$71:$P$2280,0)-1,-12))</f>
        <v/>
      </c>
      <c r="D19" s="610" t="str">
        <f ca="1">IF((ISERROR(OFFSET('Master Schedule Board'!$V$71,MATCH('Teachers by Room'!A19,'Master Schedule Board'!$V$71:$V$2280,0)-1,-18)))=TRUE,"",OFFSET('Master Schedule Board'!$V$71,MATCH('Teachers by Room'!A19,'Master Schedule Board'!$V$71:$V$2280,0)-1,-18))</f>
        <v/>
      </c>
      <c r="E19" s="610" t="str">
        <f ca="1">IF((ISERROR(OFFSET('Master Schedule Board'!$AB$71,MATCH('Teachers by Room'!A19,'Master Schedule Board'!$AB$71:$AB$2280,0)-1,-24)))=TRUE,"",OFFSET('Master Schedule Board'!$AB$71,MATCH('Teachers by Room'!A19,'Master Schedule Board'!$AB$71:$AB$2280,0)-1,-24))</f>
        <v/>
      </c>
      <c r="F19" s="610" t="str">
        <f ca="1">IF((ISERROR(OFFSET('Master Schedule Board'!$AH$71,MATCH('Teachers by Room'!A19,'Master Schedule Board'!$AH$71:$AH$2280,0)-1,-30)))=TRUE,"",OFFSET('Master Schedule Board'!$AH$71,MATCH('Teachers by Room'!A19,'Master Schedule Board'!$AH$71:$AH$2280,0)-1,-30))</f>
        <v/>
      </c>
      <c r="G19" s="610" t="str">
        <f ca="1">IF((ISERROR(OFFSET('Master Schedule Board'!$AN$71,MATCH('Teachers by Room'!A19,'Master Schedule Board'!$AN$71:$AN$2280,0)-1,-36)))=TRUE,"",OFFSET('Master Schedule Board'!$AN$71,MATCH('Teachers by Room'!A19,'Master Schedule Board'!$AN$71:$AN$2280,0)-1,-36))</f>
        <v/>
      </c>
      <c r="H19" s="610" t="str">
        <f ca="1">IF((ISERROR(OFFSET('Master Schedule Board'!$AT$71,MATCH('Teachers by Room'!A19,'Master Schedule Board'!$AT$71:$AT$2280,0)-1,-42)))=TRUE,"",OFFSET('Master Schedule Board'!$AT$71,MATCH('Teachers by Room'!A19,'Master Schedule Board'!$AT$71:$AT$2280,0)-1,-42))</f>
        <v/>
      </c>
      <c r="I19" s="610" t="str">
        <f ca="1">IF((ISERROR(OFFSET('Master Schedule Board'!$AZ$71,MATCH('Teachers by Room'!A19,'Master Schedule Board'!$AZ$71:$AZ$2280,0)-1,-48)))=TRUE,"",OFFSET('Master Schedule Board'!$AZ$71,MATCH('Teachers by Room'!A19,'Master Schedule Board'!$AZ$71:$AZ$2280,0)-1,-48))</f>
        <v/>
      </c>
      <c r="J19" s="611" t="str">
        <f ca="1">IF((ISERROR(OFFSET('Master Schedule Board'!$BF$71,MATCH('Teachers by Room'!A19,'Master Schedule Board'!$BF$71:$BF$2280,0)-1,-54)))=TRUE,"",OFFSET('Master Schedule Board'!$BF$71,MATCH('Teachers by Room'!A19,'Master Schedule Board'!$BF$71:$BF$2280,0)-1,-54))</f>
        <v/>
      </c>
    </row>
    <row r="20" spans="1:10">
      <c r="A20" s="604"/>
      <c r="B20" s="609" t="str">
        <f ca="1">IF((ISERROR(OFFSET('Master Schedule Board'!$J$71,MATCH('Teachers by Room'!A20,'Master Schedule Board'!$J$71:$J$2280,0)-1,-6)))=TRUE,"",OFFSET('Master Schedule Board'!$J$71,MATCH('Teachers by Room'!A20,'Master Schedule Board'!$J$71:$J$2280,0)-1,-6))</f>
        <v/>
      </c>
      <c r="C20" s="610" t="str">
        <f ca="1">IF((ISERROR(OFFSET('Master Schedule Board'!$P$71,MATCH('Teachers by Room'!A20,'Master Schedule Board'!$P$71:$P$2280,0)-1,-12)))=TRUE,"",OFFSET('Master Schedule Board'!$P$71,MATCH('Teachers by Room'!A20,'Master Schedule Board'!$P$71:$P$2280,0)-1,-12))</f>
        <v/>
      </c>
      <c r="D20" s="610" t="str">
        <f ca="1">IF((ISERROR(OFFSET('Master Schedule Board'!$V$71,MATCH('Teachers by Room'!A20,'Master Schedule Board'!$V$71:$V$2280,0)-1,-18)))=TRUE,"",OFFSET('Master Schedule Board'!$V$71,MATCH('Teachers by Room'!A20,'Master Schedule Board'!$V$71:$V$2280,0)-1,-18))</f>
        <v/>
      </c>
      <c r="E20" s="610" t="str">
        <f ca="1">IF((ISERROR(OFFSET('Master Schedule Board'!$AB$71,MATCH('Teachers by Room'!A20,'Master Schedule Board'!$AB$71:$AB$2280,0)-1,-24)))=TRUE,"",OFFSET('Master Schedule Board'!$AB$71,MATCH('Teachers by Room'!A20,'Master Schedule Board'!$AB$71:$AB$2280,0)-1,-24))</f>
        <v/>
      </c>
      <c r="F20" s="610" t="str">
        <f ca="1">IF((ISERROR(OFFSET('Master Schedule Board'!$AH$71,MATCH('Teachers by Room'!A20,'Master Schedule Board'!$AH$71:$AH$2280,0)-1,-30)))=TRUE,"",OFFSET('Master Schedule Board'!$AH$71,MATCH('Teachers by Room'!A20,'Master Schedule Board'!$AH$71:$AH$2280,0)-1,-30))</f>
        <v/>
      </c>
      <c r="G20" s="610" t="str">
        <f ca="1">IF((ISERROR(OFFSET('Master Schedule Board'!$AN$71,MATCH('Teachers by Room'!A20,'Master Schedule Board'!$AN$71:$AN$2280,0)-1,-36)))=TRUE,"",OFFSET('Master Schedule Board'!$AN$71,MATCH('Teachers by Room'!A20,'Master Schedule Board'!$AN$71:$AN$2280,0)-1,-36))</f>
        <v/>
      </c>
      <c r="H20" s="610" t="str">
        <f ca="1">IF((ISERROR(OFFSET('Master Schedule Board'!$AT$71,MATCH('Teachers by Room'!A20,'Master Schedule Board'!$AT$71:$AT$2280,0)-1,-42)))=TRUE,"",OFFSET('Master Schedule Board'!$AT$71,MATCH('Teachers by Room'!A20,'Master Schedule Board'!$AT$71:$AT$2280,0)-1,-42))</f>
        <v/>
      </c>
      <c r="I20" s="610" t="str">
        <f ca="1">IF((ISERROR(OFFSET('Master Schedule Board'!$AZ$71,MATCH('Teachers by Room'!A20,'Master Schedule Board'!$AZ$71:$AZ$2280,0)-1,-48)))=TRUE,"",OFFSET('Master Schedule Board'!$AZ$71,MATCH('Teachers by Room'!A20,'Master Schedule Board'!$AZ$71:$AZ$2280,0)-1,-48))</f>
        <v/>
      </c>
      <c r="J20" s="611" t="str">
        <f ca="1">IF((ISERROR(OFFSET('Master Schedule Board'!$BF$71,MATCH('Teachers by Room'!A20,'Master Schedule Board'!$BF$71:$BF$2280,0)-1,-54)))=TRUE,"",OFFSET('Master Schedule Board'!$BF$71,MATCH('Teachers by Room'!A20,'Master Schedule Board'!$BF$71:$BF$2280,0)-1,-54))</f>
        <v/>
      </c>
    </row>
    <row r="21" spans="1:10">
      <c r="A21" s="604"/>
      <c r="B21" s="609" t="str">
        <f ca="1">IF((ISERROR(OFFSET('Master Schedule Board'!$J$71,MATCH('Teachers by Room'!A21,'Master Schedule Board'!$J$71:$J$2280,0)-1,-6)))=TRUE,"",OFFSET('Master Schedule Board'!$J$71,MATCH('Teachers by Room'!A21,'Master Schedule Board'!$J$71:$J$2280,0)-1,-6))</f>
        <v/>
      </c>
      <c r="C21" s="610" t="str">
        <f ca="1">IF((ISERROR(OFFSET('Master Schedule Board'!$P$71,MATCH('Teachers by Room'!A21,'Master Schedule Board'!$P$71:$P$2280,0)-1,-12)))=TRUE,"",OFFSET('Master Schedule Board'!$P$71,MATCH('Teachers by Room'!A21,'Master Schedule Board'!$P$71:$P$2280,0)-1,-12))</f>
        <v/>
      </c>
      <c r="D21" s="610" t="str">
        <f ca="1">IF((ISERROR(OFFSET('Master Schedule Board'!$V$71,MATCH('Teachers by Room'!A21,'Master Schedule Board'!$V$71:$V$2280,0)-1,-18)))=TRUE,"",OFFSET('Master Schedule Board'!$V$71,MATCH('Teachers by Room'!A21,'Master Schedule Board'!$V$71:$V$2280,0)-1,-18))</f>
        <v/>
      </c>
      <c r="E21" s="610" t="str">
        <f ca="1">IF((ISERROR(OFFSET('Master Schedule Board'!$AB$71,MATCH('Teachers by Room'!A21,'Master Schedule Board'!$AB$71:$AB$2280,0)-1,-24)))=TRUE,"",OFFSET('Master Schedule Board'!$AB$71,MATCH('Teachers by Room'!A21,'Master Schedule Board'!$AB$71:$AB$2280,0)-1,-24))</f>
        <v/>
      </c>
      <c r="F21" s="610" t="str">
        <f ca="1">IF((ISERROR(OFFSET('Master Schedule Board'!$AH$71,MATCH('Teachers by Room'!A21,'Master Schedule Board'!$AH$71:$AH$2280,0)-1,-30)))=TRUE,"",OFFSET('Master Schedule Board'!$AH$71,MATCH('Teachers by Room'!A21,'Master Schedule Board'!$AH$71:$AH$2280,0)-1,-30))</f>
        <v/>
      </c>
      <c r="G21" s="610" t="str">
        <f ca="1">IF((ISERROR(OFFSET('Master Schedule Board'!$AN$71,MATCH('Teachers by Room'!A21,'Master Schedule Board'!$AN$71:$AN$2280,0)-1,-36)))=TRUE,"",OFFSET('Master Schedule Board'!$AN$71,MATCH('Teachers by Room'!A21,'Master Schedule Board'!$AN$71:$AN$2280,0)-1,-36))</f>
        <v/>
      </c>
      <c r="H21" s="610" t="str">
        <f ca="1">IF((ISERROR(OFFSET('Master Schedule Board'!$AT$71,MATCH('Teachers by Room'!A21,'Master Schedule Board'!$AT$71:$AT$2280,0)-1,-42)))=TRUE,"",OFFSET('Master Schedule Board'!$AT$71,MATCH('Teachers by Room'!A21,'Master Schedule Board'!$AT$71:$AT$2280,0)-1,-42))</f>
        <v/>
      </c>
      <c r="I21" s="610" t="str">
        <f ca="1">IF((ISERROR(OFFSET('Master Schedule Board'!$AZ$71,MATCH('Teachers by Room'!A21,'Master Schedule Board'!$AZ$71:$AZ$2280,0)-1,-48)))=TRUE,"",OFFSET('Master Schedule Board'!$AZ$71,MATCH('Teachers by Room'!A21,'Master Schedule Board'!$AZ$71:$AZ$2280,0)-1,-48))</f>
        <v/>
      </c>
      <c r="J21" s="611" t="str">
        <f ca="1">IF((ISERROR(OFFSET('Master Schedule Board'!$BF$71,MATCH('Teachers by Room'!A21,'Master Schedule Board'!$BF$71:$BF$2280,0)-1,-54)))=TRUE,"",OFFSET('Master Schedule Board'!$BF$71,MATCH('Teachers by Room'!A21,'Master Schedule Board'!$BF$71:$BF$2280,0)-1,-54))</f>
        <v/>
      </c>
    </row>
    <row r="22" spans="1:10">
      <c r="A22" s="604"/>
      <c r="B22" s="609" t="str">
        <f ca="1">IF((ISERROR(OFFSET('Master Schedule Board'!$J$71,MATCH('Teachers by Room'!A22,'Master Schedule Board'!$J$71:$J$2280,0)-1,-6)))=TRUE,"",OFFSET('Master Schedule Board'!$J$71,MATCH('Teachers by Room'!A22,'Master Schedule Board'!$J$71:$J$2280,0)-1,-6))</f>
        <v/>
      </c>
      <c r="C22" s="610" t="str">
        <f ca="1">IF((ISERROR(OFFSET('Master Schedule Board'!$P$71,MATCH('Teachers by Room'!A22,'Master Schedule Board'!$P$71:$P$2280,0)-1,-12)))=TRUE,"",OFFSET('Master Schedule Board'!$P$71,MATCH('Teachers by Room'!A22,'Master Schedule Board'!$P$71:$P$2280,0)-1,-12))</f>
        <v/>
      </c>
      <c r="D22" s="610" t="str">
        <f ca="1">IF((ISERROR(OFFSET('Master Schedule Board'!$V$71,MATCH('Teachers by Room'!A22,'Master Schedule Board'!$V$71:$V$2280,0)-1,-18)))=TRUE,"",OFFSET('Master Schedule Board'!$V$71,MATCH('Teachers by Room'!A22,'Master Schedule Board'!$V$71:$V$2280,0)-1,-18))</f>
        <v/>
      </c>
      <c r="E22" s="610" t="str">
        <f ca="1">IF((ISERROR(OFFSET('Master Schedule Board'!$AB$71,MATCH('Teachers by Room'!A22,'Master Schedule Board'!$AB$71:$AB$2280,0)-1,-24)))=TRUE,"",OFFSET('Master Schedule Board'!$AB$71,MATCH('Teachers by Room'!A22,'Master Schedule Board'!$AB$71:$AB$2280,0)-1,-24))</f>
        <v/>
      </c>
      <c r="F22" s="610" t="str">
        <f ca="1">IF((ISERROR(OFFSET('Master Schedule Board'!$AH$71,MATCH('Teachers by Room'!A22,'Master Schedule Board'!$AH$71:$AH$2280,0)-1,-30)))=TRUE,"",OFFSET('Master Schedule Board'!$AH$71,MATCH('Teachers by Room'!A22,'Master Schedule Board'!$AH$71:$AH$2280,0)-1,-30))</f>
        <v/>
      </c>
      <c r="G22" s="610" t="str">
        <f ca="1">IF((ISERROR(OFFSET('Master Schedule Board'!$AN$71,MATCH('Teachers by Room'!A22,'Master Schedule Board'!$AN$71:$AN$2280,0)-1,-36)))=TRUE,"",OFFSET('Master Schedule Board'!$AN$71,MATCH('Teachers by Room'!A22,'Master Schedule Board'!$AN$71:$AN$2280,0)-1,-36))</f>
        <v/>
      </c>
      <c r="H22" s="610" t="str">
        <f ca="1">IF((ISERROR(OFFSET('Master Schedule Board'!$AT$71,MATCH('Teachers by Room'!A22,'Master Schedule Board'!$AT$71:$AT$2280,0)-1,-42)))=TRUE,"",OFFSET('Master Schedule Board'!$AT$71,MATCH('Teachers by Room'!A22,'Master Schedule Board'!$AT$71:$AT$2280,0)-1,-42))</f>
        <v/>
      </c>
      <c r="I22" s="610" t="str">
        <f ca="1">IF((ISERROR(OFFSET('Master Schedule Board'!$AZ$71,MATCH('Teachers by Room'!A22,'Master Schedule Board'!$AZ$71:$AZ$2280,0)-1,-48)))=TRUE,"",OFFSET('Master Schedule Board'!$AZ$71,MATCH('Teachers by Room'!A22,'Master Schedule Board'!$AZ$71:$AZ$2280,0)-1,-48))</f>
        <v/>
      </c>
      <c r="J22" s="611" t="str">
        <f ca="1">IF((ISERROR(OFFSET('Master Schedule Board'!$BF$71,MATCH('Teachers by Room'!A22,'Master Schedule Board'!$BF$71:$BF$2280,0)-1,-54)))=TRUE,"",OFFSET('Master Schedule Board'!$BF$71,MATCH('Teachers by Room'!A22,'Master Schedule Board'!$BF$71:$BF$2280,0)-1,-54))</f>
        <v/>
      </c>
    </row>
    <row r="23" spans="1:10">
      <c r="A23" s="604"/>
      <c r="B23" s="609" t="str">
        <f ca="1">IF((ISERROR(OFFSET('Master Schedule Board'!$J$71,MATCH('Teachers by Room'!A23,'Master Schedule Board'!$J$71:$J$2280,0)-1,-6)))=TRUE,"",OFFSET('Master Schedule Board'!$J$71,MATCH('Teachers by Room'!A23,'Master Schedule Board'!$J$71:$J$2280,0)-1,-6))</f>
        <v/>
      </c>
      <c r="C23" s="610" t="str">
        <f ca="1">IF((ISERROR(OFFSET('Master Schedule Board'!$P$71,MATCH('Teachers by Room'!A23,'Master Schedule Board'!$P$71:$P$2280,0)-1,-12)))=TRUE,"",OFFSET('Master Schedule Board'!$P$71,MATCH('Teachers by Room'!A23,'Master Schedule Board'!$P$71:$P$2280,0)-1,-12))</f>
        <v/>
      </c>
      <c r="D23" s="610" t="str">
        <f ca="1">IF((ISERROR(OFFSET('Master Schedule Board'!$V$71,MATCH('Teachers by Room'!A23,'Master Schedule Board'!$V$71:$V$2280,0)-1,-18)))=TRUE,"",OFFSET('Master Schedule Board'!$V$71,MATCH('Teachers by Room'!A23,'Master Schedule Board'!$V$71:$V$2280,0)-1,-18))</f>
        <v/>
      </c>
      <c r="E23" s="610" t="str">
        <f ca="1">IF((ISERROR(OFFSET('Master Schedule Board'!$AB$71,MATCH('Teachers by Room'!A23,'Master Schedule Board'!$AB$71:$AB$2280,0)-1,-24)))=TRUE,"",OFFSET('Master Schedule Board'!$AB$71,MATCH('Teachers by Room'!A23,'Master Schedule Board'!$AB$71:$AB$2280,0)-1,-24))</f>
        <v/>
      </c>
      <c r="F23" s="610" t="str">
        <f ca="1">IF((ISERROR(OFFSET('Master Schedule Board'!$AH$71,MATCH('Teachers by Room'!A23,'Master Schedule Board'!$AH$71:$AH$2280,0)-1,-30)))=TRUE,"",OFFSET('Master Schedule Board'!$AH$71,MATCH('Teachers by Room'!A23,'Master Schedule Board'!$AH$71:$AH$2280,0)-1,-30))</f>
        <v/>
      </c>
      <c r="G23" s="610" t="str">
        <f ca="1">IF((ISERROR(OFFSET('Master Schedule Board'!$AN$71,MATCH('Teachers by Room'!A23,'Master Schedule Board'!$AN$71:$AN$2280,0)-1,-36)))=TRUE,"",OFFSET('Master Schedule Board'!$AN$71,MATCH('Teachers by Room'!A23,'Master Schedule Board'!$AN$71:$AN$2280,0)-1,-36))</f>
        <v/>
      </c>
      <c r="H23" s="610" t="str">
        <f ca="1">IF((ISERROR(OFFSET('Master Schedule Board'!$AT$71,MATCH('Teachers by Room'!A23,'Master Schedule Board'!$AT$71:$AT$2280,0)-1,-42)))=TRUE,"",OFFSET('Master Schedule Board'!$AT$71,MATCH('Teachers by Room'!A23,'Master Schedule Board'!$AT$71:$AT$2280,0)-1,-42))</f>
        <v/>
      </c>
      <c r="I23" s="610" t="str">
        <f ca="1">IF((ISERROR(OFFSET('Master Schedule Board'!$AZ$71,MATCH('Teachers by Room'!A23,'Master Schedule Board'!$AZ$71:$AZ$2280,0)-1,-48)))=TRUE,"",OFFSET('Master Schedule Board'!$AZ$71,MATCH('Teachers by Room'!A23,'Master Schedule Board'!$AZ$71:$AZ$2280,0)-1,-48))</f>
        <v/>
      </c>
      <c r="J23" s="611" t="str">
        <f ca="1">IF((ISERROR(OFFSET('Master Schedule Board'!$BF$71,MATCH('Teachers by Room'!A23,'Master Schedule Board'!$BF$71:$BF$2280,0)-1,-54)))=TRUE,"",OFFSET('Master Schedule Board'!$BF$71,MATCH('Teachers by Room'!A23,'Master Schedule Board'!$BF$71:$BF$2280,0)-1,-54))</f>
        <v/>
      </c>
    </row>
    <row r="24" spans="1:10">
      <c r="A24" s="604"/>
      <c r="B24" s="609" t="str">
        <f ca="1">IF((ISERROR(OFFSET('Master Schedule Board'!$J$71,MATCH('Teachers by Room'!A24,'Master Schedule Board'!$J$71:$J$2280,0)-1,-6)))=TRUE,"",OFFSET('Master Schedule Board'!$J$71,MATCH('Teachers by Room'!A24,'Master Schedule Board'!$J$71:$J$2280,0)-1,-6))</f>
        <v/>
      </c>
      <c r="C24" s="610" t="str">
        <f ca="1">IF((ISERROR(OFFSET('Master Schedule Board'!$P$71,MATCH('Teachers by Room'!A24,'Master Schedule Board'!$P$71:$P$2280,0)-1,-12)))=TRUE,"",OFFSET('Master Schedule Board'!$P$71,MATCH('Teachers by Room'!A24,'Master Schedule Board'!$P$71:$P$2280,0)-1,-12))</f>
        <v/>
      </c>
      <c r="D24" s="610" t="str">
        <f ca="1">IF((ISERROR(OFFSET('Master Schedule Board'!$V$71,MATCH('Teachers by Room'!A24,'Master Schedule Board'!$V$71:$V$2280,0)-1,-18)))=TRUE,"",OFFSET('Master Schedule Board'!$V$71,MATCH('Teachers by Room'!A24,'Master Schedule Board'!$V$71:$V$2280,0)-1,-18))</f>
        <v/>
      </c>
      <c r="E24" s="610" t="str">
        <f ca="1">IF((ISERROR(OFFSET('Master Schedule Board'!$AB$71,MATCH('Teachers by Room'!A24,'Master Schedule Board'!$AB$71:$AB$2280,0)-1,-24)))=TRUE,"",OFFSET('Master Schedule Board'!$AB$71,MATCH('Teachers by Room'!A24,'Master Schedule Board'!$AB$71:$AB$2280,0)-1,-24))</f>
        <v/>
      </c>
      <c r="F24" s="610" t="str">
        <f ca="1">IF((ISERROR(OFFSET('Master Schedule Board'!$AH$71,MATCH('Teachers by Room'!A24,'Master Schedule Board'!$AH$71:$AH$2280,0)-1,-30)))=TRUE,"",OFFSET('Master Schedule Board'!$AH$71,MATCH('Teachers by Room'!A24,'Master Schedule Board'!$AH$71:$AH$2280,0)-1,-30))</f>
        <v/>
      </c>
      <c r="G24" s="610" t="str">
        <f ca="1">IF((ISERROR(OFFSET('Master Schedule Board'!$AN$71,MATCH('Teachers by Room'!A24,'Master Schedule Board'!$AN$71:$AN$2280,0)-1,-36)))=TRUE,"",OFFSET('Master Schedule Board'!$AN$71,MATCH('Teachers by Room'!A24,'Master Schedule Board'!$AN$71:$AN$2280,0)-1,-36))</f>
        <v/>
      </c>
      <c r="H24" s="610" t="str">
        <f ca="1">IF((ISERROR(OFFSET('Master Schedule Board'!$AT$71,MATCH('Teachers by Room'!A24,'Master Schedule Board'!$AT$71:$AT$2280,0)-1,-42)))=TRUE,"",OFFSET('Master Schedule Board'!$AT$71,MATCH('Teachers by Room'!A24,'Master Schedule Board'!$AT$71:$AT$2280,0)-1,-42))</f>
        <v/>
      </c>
      <c r="I24" s="610" t="str">
        <f ca="1">IF((ISERROR(OFFSET('Master Schedule Board'!$AZ$71,MATCH('Teachers by Room'!A24,'Master Schedule Board'!$AZ$71:$AZ$2280,0)-1,-48)))=TRUE,"",OFFSET('Master Schedule Board'!$AZ$71,MATCH('Teachers by Room'!A24,'Master Schedule Board'!$AZ$71:$AZ$2280,0)-1,-48))</f>
        <v/>
      </c>
      <c r="J24" s="611" t="str">
        <f ca="1">IF((ISERROR(OFFSET('Master Schedule Board'!$BF$71,MATCH('Teachers by Room'!A24,'Master Schedule Board'!$BF$71:$BF$2280,0)-1,-54)))=TRUE,"",OFFSET('Master Schedule Board'!$BF$71,MATCH('Teachers by Room'!A24,'Master Schedule Board'!$BF$71:$BF$2280,0)-1,-54))</f>
        <v/>
      </c>
    </row>
    <row r="25" spans="1:10">
      <c r="A25" s="604"/>
      <c r="B25" s="609" t="str">
        <f ca="1">IF((ISERROR(OFFSET('Master Schedule Board'!$J$71,MATCH('Teachers by Room'!A25,'Master Schedule Board'!$J$71:$J$2280,0)-1,-6)))=TRUE,"",OFFSET('Master Schedule Board'!$J$71,MATCH('Teachers by Room'!A25,'Master Schedule Board'!$J$71:$J$2280,0)-1,-6))</f>
        <v/>
      </c>
      <c r="C25" s="610" t="str">
        <f ca="1">IF((ISERROR(OFFSET('Master Schedule Board'!$P$71,MATCH('Teachers by Room'!A25,'Master Schedule Board'!$P$71:$P$2280,0)-1,-12)))=TRUE,"",OFFSET('Master Schedule Board'!$P$71,MATCH('Teachers by Room'!A25,'Master Schedule Board'!$P$71:$P$2280,0)-1,-12))</f>
        <v/>
      </c>
      <c r="D25" s="610" t="str">
        <f ca="1">IF((ISERROR(OFFSET('Master Schedule Board'!$V$71,MATCH('Teachers by Room'!A25,'Master Schedule Board'!$V$71:$V$2280,0)-1,-18)))=TRUE,"",OFFSET('Master Schedule Board'!$V$71,MATCH('Teachers by Room'!A25,'Master Schedule Board'!$V$71:$V$2280,0)-1,-18))</f>
        <v/>
      </c>
      <c r="E25" s="610" t="str">
        <f ca="1">IF((ISERROR(OFFSET('Master Schedule Board'!$AB$71,MATCH('Teachers by Room'!A25,'Master Schedule Board'!$AB$71:$AB$2280,0)-1,-24)))=TRUE,"",OFFSET('Master Schedule Board'!$AB$71,MATCH('Teachers by Room'!A25,'Master Schedule Board'!$AB$71:$AB$2280,0)-1,-24))</f>
        <v/>
      </c>
      <c r="F25" s="610" t="str">
        <f ca="1">IF((ISERROR(OFFSET('Master Schedule Board'!$AH$71,MATCH('Teachers by Room'!A25,'Master Schedule Board'!$AH$71:$AH$2280,0)-1,-30)))=TRUE,"",OFFSET('Master Schedule Board'!$AH$71,MATCH('Teachers by Room'!A25,'Master Schedule Board'!$AH$71:$AH$2280,0)-1,-30))</f>
        <v/>
      </c>
      <c r="G25" s="610" t="str">
        <f ca="1">IF((ISERROR(OFFSET('Master Schedule Board'!$AN$71,MATCH('Teachers by Room'!A25,'Master Schedule Board'!$AN$71:$AN$2280,0)-1,-36)))=TRUE,"",OFFSET('Master Schedule Board'!$AN$71,MATCH('Teachers by Room'!A25,'Master Schedule Board'!$AN$71:$AN$2280,0)-1,-36))</f>
        <v/>
      </c>
      <c r="H25" s="610" t="str">
        <f ca="1">IF((ISERROR(OFFSET('Master Schedule Board'!$AT$71,MATCH('Teachers by Room'!A25,'Master Schedule Board'!$AT$71:$AT$2280,0)-1,-42)))=TRUE,"",OFFSET('Master Schedule Board'!$AT$71,MATCH('Teachers by Room'!A25,'Master Schedule Board'!$AT$71:$AT$2280,0)-1,-42))</f>
        <v/>
      </c>
      <c r="I25" s="610" t="str">
        <f ca="1">IF((ISERROR(OFFSET('Master Schedule Board'!$AZ$71,MATCH('Teachers by Room'!A25,'Master Schedule Board'!$AZ$71:$AZ$2280,0)-1,-48)))=TRUE,"",OFFSET('Master Schedule Board'!$AZ$71,MATCH('Teachers by Room'!A25,'Master Schedule Board'!$AZ$71:$AZ$2280,0)-1,-48))</f>
        <v/>
      </c>
      <c r="J25" s="611" t="str">
        <f ca="1">IF((ISERROR(OFFSET('Master Schedule Board'!$BF$71,MATCH('Teachers by Room'!A25,'Master Schedule Board'!$BF$71:$BF$2280,0)-1,-54)))=TRUE,"",OFFSET('Master Schedule Board'!$BF$71,MATCH('Teachers by Room'!A25,'Master Schedule Board'!$BF$71:$BF$2280,0)-1,-54))</f>
        <v/>
      </c>
    </row>
    <row r="26" spans="1:10">
      <c r="A26" s="604"/>
      <c r="B26" s="609" t="str">
        <f ca="1">IF((ISERROR(OFFSET('Master Schedule Board'!$J$71,MATCH('Teachers by Room'!A26,'Master Schedule Board'!$J$71:$J$2280,0)-1,-6)))=TRUE,"",OFFSET('Master Schedule Board'!$J$71,MATCH('Teachers by Room'!A26,'Master Schedule Board'!$J$71:$J$2280,0)-1,-6))</f>
        <v/>
      </c>
      <c r="C26" s="610" t="str">
        <f ca="1">IF((ISERROR(OFFSET('Master Schedule Board'!$P$71,MATCH('Teachers by Room'!A26,'Master Schedule Board'!$P$71:$P$2280,0)-1,-12)))=TRUE,"",OFFSET('Master Schedule Board'!$P$71,MATCH('Teachers by Room'!A26,'Master Schedule Board'!$P$71:$P$2280,0)-1,-12))</f>
        <v/>
      </c>
      <c r="D26" s="610" t="str">
        <f ca="1">IF((ISERROR(OFFSET('Master Schedule Board'!$V$71,MATCH('Teachers by Room'!A26,'Master Schedule Board'!$V$71:$V$2280,0)-1,-18)))=TRUE,"",OFFSET('Master Schedule Board'!$V$71,MATCH('Teachers by Room'!A26,'Master Schedule Board'!$V$71:$V$2280,0)-1,-18))</f>
        <v/>
      </c>
      <c r="E26" s="610" t="str">
        <f ca="1">IF((ISERROR(OFFSET('Master Schedule Board'!$AB$71,MATCH('Teachers by Room'!A26,'Master Schedule Board'!$AB$71:$AB$2280,0)-1,-24)))=TRUE,"",OFFSET('Master Schedule Board'!$AB$71,MATCH('Teachers by Room'!A26,'Master Schedule Board'!$AB$71:$AB$2280,0)-1,-24))</f>
        <v/>
      </c>
      <c r="F26" s="610" t="str">
        <f ca="1">IF((ISERROR(OFFSET('Master Schedule Board'!$AH$71,MATCH('Teachers by Room'!A26,'Master Schedule Board'!$AH$71:$AH$2280,0)-1,-30)))=TRUE,"",OFFSET('Master Schedule Board'!$AH$71,MATCH('Teachers by Room'!A26,'Master Schedule Board'!$AH$71:$AH$2280,0)-1,-30))</f>
        <v/>
      </c>
      <c r="G26" s="610" t="str">
        <f ca="1">IF((ISERROR(OFFSET('Master Schedule Board'!$AN$71,MATCH('Teachers by Room'!A26,'Master Schedule Board'!$AN$71:$AN$2280,0)-1,-36)))=TRUE,"",OFFSET('Master Schedule Board'!$AN$71,MATCH('Teachers by Room'!A26,'Master Schedule Board'!$AN$71:$AN$2280,0)-1,-36))</f>
        <v/>
      </c>
      <c r="H26" s="610" t="str">
        <f ca="1">IF((ISERROR(OFFSET('Master Schedule Board'!$AT$71,MATCH('Teachers by Room'!A26,'Master Schedule Board'!$AT$71:$AT$2280,0)-1,-42)))=TRUE,"",OFFSET('Master Schedule Board'!$AT$71,MATCH('Teachers by Room'!A26,'Master Schedule Board'!$AT$71:$AT$2280,0)-1,-42))</f>
        <v/>
      </c>
      <c r="I26" s="610" t="str">
        <f ca="1">IF((ISERROR(OFFSET('Master Schedule Board'!$AZ$71,MATCH('Teachers by Room'!A26,'Master Schedule Board'!$AZ$71:$AZ$2280,0)-1,-48)))=TRUE,"",OFFSET('Master Schedule Board'!$AZ$71,MATCH('Teachers by Room'!A26,'Master Schedule Board'!$AZ$71:$AZ$2280,0)-1,-48))</f>
        <v/>
      </c>
      <c r="J26" s="611" t="str">
        <f ca="1">IF((ISERROR(OFFSET('Master Schedule Board'!$BF$71,MATCH('Teachers by Room'!A26,'Master Schedule Board'!$BF$71:$BF$2280,0)-1,-54)))=TRUE,"",OFFSET('Master Schedule Board'!$BF$71,MATCH('Teachers by Room'!A26,'Master Schedule Board'!$BF$71:$BF$2280,0)-1,-54))</f>
        <v/>
      </c>
    </row>
    <row r="27" spans="1:10">
      <c r="A27" s="604"/>
      <c r="B27" s="609" t="str">
        <f ca="1">IF((ISERROR(OFFSET('Master Schedule Board'!$J$71,MATCH('Teachers by Room'!A27,'Master Schedule Board'!$J$71:$J$2280,0)-1,-6)))=TRUE,"",OFFSET('Master Schedule Board'!$J$71,MATCH('Teachers by Room'!A27,'Master Schedule Board'!$J$71:$J$2280,0)-1,-6))</f>
        <v/>
      </c>
      <c r="C27" s="610" t="str">
        <f ca="1">IF((ISERROR(OFFSET('Master Schedule Board'!$P$71,MATCH('Teachers by Room'!A27,'Master Schedule Board'!$P$71:$P$2280,0)-1,-12)))=TRUE,"",OFFSET('Master Schedule Board'!$P$71,MATCH('Teachers by Room'!A27,'Master Schedule Board'!$P$71:$P$2280,0)-1,-12))</f>
        <v/>
      </c>
      <c r="D27" s="610" t="str">
        <f ca="1">IF((ISERROR(OFFSET('Master Schedule Board'!$V$71,MATCH('Teachers by Room'!A27,'Master Schedule Board'!$V$71:$V$2280,0)-1,-18)))=TRUE,"",OFFSET('Master Schedule Board'!$V$71,MATCH('Teachers by Room'!A27,'Master Schedule Board'!$V$71:$V$2280,0)-1,-18))</f>
        <v/>
      </c>
      <c r="E27" s="610" t="str">
        <f ca="1">IF((ISERROR(OFFSET('Master Schedule Board'!$AB$71,MATCH('Teachers by Room'!A27,'Master Schedule Board'!$AB$71:$AB$2280,0)-1,-24)))=TRUE,"",OFFSET('Master Schedule Board'!$AB$71,MATCH('Teachers by Room'!A27,'Master Schedule Board'!$AB$71:$AB$2280,0)-1,-24))</f>
        <v/>
      </c>
      <c r="F27" s="610" t="str">
        <f ca="1">IF((ISERROR(OFFSET('Master Schedule Board'!$AH$71,MATCH('Teachers by Room'!A27,'Master Schedule Board'!$AH$71:$AH$2280,0)-1,-30)))=TRUE,"",OFFSET('Master Schedule Board'!$AH$71,MATCH('Teachers by Room'!A27,'Master Schedule Board'!$AH$71:$AH$2280,0)-1,-30))</f>
        <v/>
      </c>
      <c r="G27" s="610" t="str">
        <f ca="1">IF((ISERROR(OFFSET('Master Schedule Board'!$AN$71,MATCH('Teachers by Room'!A27,'Master Schedule Board'!$AN$71:$AN$2280,0)-1,-36)))=TRUE,"",OFFSET('Master Schedule Board'!$AN$71,MATCH('Teachers by Room'!A27,'Master Schedule Board'!$AN$71:$AN$2280,0)-1,-36))</f>
        <v/>
      </c>
      <c r="H27" s="610" t="str">
        <f ca="1">IF((ISERROR(OFFSET('Master Schedule Board'!$AT$71,MATCH('Teachers by Room'!A27,'Master Schedule Board'!$AT$71:$AT$2280,0)-1,-42)))=TRUE,"",OFFSET('Master Schedule Board'!$AT$71,MATCH('Teachers by Room'!A27,'Master Schedule Board'!$AT$71:$AT$2280,0)-1,-42))</f>
        <v/>
      </c>
      <c r="I27" s="610" t="str">
        <f ca="1">IF((ISERROR(OFFSET('Master Schedule Board'!$AZ$71,MATCH('Teachers by Room'!A27,'Master Schedule Board'!$AZ$71:$AZ$2280,0)-1,-48)))=TRUE,"",OFFSET('Master Schedule Board'!$AZ$71,MATCH('Teachers by Room'!A27,'Master Schedule Board'!$AZ$71:$AZ$2280,0)-1,-48))</f>
        <v/>
      </c>
      <c r="J27" s="611" t="str">
        <f ca="1">IF((ISERROR(OFFSET('Master Schedule Board'!$BF$71,MATCH('Teachers by Room'!A27,'Master Schedule Board'!$BF$71:$BF$2280,0)-1,-54)))=TRUE,"",OFFSET('Master Schedule Board'!$BF$71,MATCH('Teachers by Room'!A27,'Master Schedule Board'!$BF$71:$BF$2280,0)-1,-54))</f>
        <v/>
      </c>
    </row>
    <row r="28" spans="1:10">
      <c r="A28" s="604"/>
      <c r="B28" s="609" t="str">
        <f ca="1">IF((ISERROR(OFFSET('Master Schedule Board'!$J$71,MATCH('Teachers by Room'!A28,'Master Schedule Board'!$J$71:$J$2280,0)-1,-6)))=TRUE,"",OFFSET('Master Schedule Board'!$J$71,MATCH('Teachers by Room'!A28,'Master Schedule Board'!$J$71:$J$2280,0)-1,-6))</f>
        <v/>
      </c>
      <c r="C28" s="610" t="str">
        <f ca="1">IF((ISERROR(OFFSET('Master Schedule Board'!$P$71,MATCH('Teachers by Room'!A28,'Master Schedule Board'!$P$71:$P$2280,0)-1,-12)))=TRUE,"",OFFSET('Master Schedule Board'!$P$71,MATCH('Teachers by Room'!A28,'Master Schedule Board'!$P$71:$P$2280,0)-1,-12))</f>
        <v/>
      </c>
      <c r="D28" s="610" t="str">
        <f ca="1">IF((ISERROR(OFFSET('Master Schedule Board'!$V$71,MATCH('Teachers by Room'!A28,'Master Schedule Board'!$V$71:$V$2280,0)-1,-18)))=TRUE,"",OFFSET('Master Schedule Board'!$V$71,MATCH('Teachers by Room'!A28,'Master Schedule Board'!$V$71:$V$2280,0)-1,-18))</f>
        <v/>
      </c>
      <c r="E28" s="610" t="str">
        <f ca="1">IF((ISERROR(OFFSET('Master Schedule Board'!$AB$71,MATCH('Teachers by Room'!A28,'Master Schedule Board'!$AB$71:$AB$2280,0)-1,-24)))=TRUE,"",OFFSET('Master Schedule Board'!$AB$71,MATCH('Teachers by Room'!A28,'Master Schedule Board'!$AB$71:$AB$2280,0)-1,-24))</f>
        <v/>
      </c>
      <c r="F28" s="610" t="str">
        <f ca="1">IF((ISERROR(OFFSET('Master Schedule Board'!$AH$71,MATCH('Teachers by Room'!A28,'Master Schedule Board'!$AH$71:$AH$2280,0)-1,-30)))=TRUE,"",OFFSET('Master Schedule Board'!$AH$71,MATCH('Teachers by Room'!A28,'Master Schedule Board'!$AH$71:$AH$2280,0)-1,-30))</f>
        <v/>
      </c>
      <c r="G28" s="610" t="str">
        <f ca="1">IF((ISERROR(OFFSET('Master Schedule Board'!$AN$71,MATCH('Teachers by Room'!A28,'Master Schedule Board'!$AN$71:$AN$2280,0)-1,-36)))=TRUE,"",OFFSET('Master Schedule Board'!$AN$71,MATCH('Teachers by Room'!A28,'Master Schedule Board'!$AN$71:$AN$2280,0)-1,-36))</f>
        <v/>
      </c>
      <c r="H28" s="610" t="str">
        <f ca="1">IF((ISERROR(OFFSET('Master Schedule Board'!$AT$71,MATCH('Teachers by Room'!A28,'Master Schedule Board'!$AT$71:$AT$2280,0)-1,-42)))=TRUE,"",OFFSET('Master Schedule Board'!$AT$71,MATCH('Teachers by Room'!A28,'Master Schedule Board'!$AT$71:$AT$2280,0)-1,-42))</f>
        <v/>
      </c>
      <c r="I28" s="610" t="str">
        <f ca="1">IF((ISERROR(OFFSET('Master Schedule Board'!$AZ$71,MATCH('Teachers by Room'!A28,'Master Schedule Board'!$AZ$71:$AZ$2280,0)-1,-48)))=TRUE,"",OFFSET('Master Schedule Board'!$AZ$71,MATCH('Teachers by Room'!A28,'Master Schedule Board'!$AZ$71:$AZ$2280,0)-1,-48))</f>
        <v/>
      </c>
      <c r="J28" s="611" t="str">
        <f ca="1">IF((ISERROR(OFFSET('Master Schedule Board'!$BF$71,MATCH('Teachers by Room'!A28,'Master Schedule Board'!$BF$71:$BF$2280,0)-1,-54)))=TRUE,"",OFFSET('Master Schedule Board'!$BF$71,MATCH('Teachers by Room'!A28,'Master Schedule Board'!$BF$71:$BF$2280,0)-1,-54))</f>
        <v/>
      </c>
    </row>
    <row r="29" spans="1:10">
      <c r="A29" s="604"/>
      <c r="B29" s="609" t="str">
        <f ca="1">IF((ISERROR(OFFSET('Master Schedule Board'!$J$71,MATCH('Teachers by Room'!A29,'Master Schedule Board'!$J$71:$J$2280,0)-1,-6)))=TRUE,"",OFFSET('Master Schedule Board'!$J$71,MATCH('Teachers by Room'!A29,'Master Schedule Board'!$J$71:$J$2280,0)-1,-6))</f>
        <v/>
      </c>
      <c r="C29" s="610" t="str">
        <f ca="1">IF((ISERROR(OFFSET('Master Schedule Board'!$P$71,MATCH('Teachers by Room'!A29,'Master Schedule Board'!$P$71:$P$2280,0)-1,-12)))=TRUE,"",OFFSET('Master Schedule Board'!$P$71,MATCH('Teachers by Room'!A29,'Master Schedule Board'!$P$71:$P$2280,0)-1,-12))</f>
        <v/>
      </c>
      <c r="D29" s="610" t="str">
        <f ca="1">IF((ISERROR(OFFSET('Master Schedule Board'!$V$71,MATCH('Teachers by Room'!A29,'Master Schedule Board'!$V$71:$V$2280,0)-1,-18)))=TRUE,"",OFFSET('Master Schedule Board'!$V$71,MATCH('Teachers by Room'!A29,'Master Schedule Board'!$V$71:$V$2280,0)-1,-18))</f>
        <v/>
      </c>
      <c r="E29" s="610" t="str">
        <f ca="1">IF((ISERROR(OFFSET('Master Schedule Board'!$AB$71,MATCH('Teachers by Room'!A29,'Master Schedule Board'!$AB$71:$AB$2280,0)-1,-24)))=TRUE,"",OFFSET('Master Schedule Board'!$AB$71,MATCH('Teachers by Room'!A29,'Master Schedule Board'!$AB$71:$AB$2280,0)-1,-24))</f>
        <v/>
      </c>
      <c r="F29" s="610" t="str">
        <f ca="1">IF((ISERROR(OFFSET('Master Schedule Board'!$AH$71,MATCH('Teachers by Room'!A29,'Master Schedule Board'!$AH$71:$AH$2280,0)-1,-30)))=TRUE,"",OFFSET('Master Schedule Board'!$AH$71,MATCH('Teachers by Room'!A29,'Master Schedule Board'!$AH$71:$AH$2280,0)-1,-30))</f>
        <v/>
      </c>
      <c r="G29" s="610" t="str">
        <f ca="1">IF((ISERROR(OFFSET('Master Schedule Board'!$AN$71,MATCH('Teachers by Room'!A29,'Master Schedule Board'!$AN$71:$AN$2280,0)-1,-36)))=TRUE,"",OFFSET('Master Schedule Board'!$AN$71,MATCH('Teachers by Room'!A29,'Master Schedule Board'!$AN$71:$AN$2280,0)-1,-36))</f>
        <v/>
      </c>
      <c r="H29" s="610" t="str">
        <f ca="1">IF((ISERROR(OFFSET('Master Schedule Board'!$AT$71,MATCH('Teachers by Room'!A29,'Master Schedule Board'!$AT$71:$AT$2280,0)-1,-42)))=TRUE,"",OFFSET('Master Schedule Board'!$AT$71,MATCH('Teachers by Room'!A29,'Master Schedule Board'!$AT$71:$AT$2280,0)-1,-42))</f>
        <v/>
      </c>
      <c r="I29" s="610" t="str">
        <f ca="1">IF((ISERROR(OFFSET('Master Schedule Board'!$AZ$71,MATCH('Teachers by Room'!A29,'Master Schedule Board'!$AZ$71:$AZ$2280,0)-1,-48)))=TRUE,"",OFFSET('Master Schedule Board'!$AZ$71,MATCH('Teachers by Room'!A29,'Master Schedule Board'!$AZ$71:$AZ$2280,0)-1,-48))</f>
        <v/>
      </c>
      <c r="J29" s="611" t="str">
        <f ca="1">IF((ISERROR(OFFSET('Master Schedule Board'!$BF$71,MATCH('Teachers by Room'!A29,'Master Schedule Board'!$BF$71:$BF$2280,0)-1,-54)))=TRUE,"",OFFSET('Master Schedule Board'!$BF$71,MATCH('Teachers by Room'!A29,'Master Schedule Board'!$BF$71:$BF$2280,0)-1,-54))</f>
        <v/>
      </c>
    </row>
    <row r="30" spans="1:10">
      <c r="A30" s="604"/>
      <c r="B30" s="609" t="str">
        <f ca="1">IF((ISERROR(OFFSET('Master Schedule Board'!$J$71,MATCH('Teachers by Room'!A30,'Master Schedule Board'!$J$71:$J$2280,0)-1,-6)))=TRUE,"",OFFSET('Master Schedule Board'!$J$71,MATCH('Teachers by Room'!A30,'Master Schedule Board'!$J$71:$J$2280,0)-1,-6))</f>
        <v/>
      </c>
      <c r="C30" s="610" t="str">
        <f ca="1">IF((ISERROR(OFFSET('Master Schedule Board'!$P$71,MATCH('Teachers by Room'!A30,'Master Schedule Board'!$P$71:$P$2280,0)-1,-12)))=TRUE,"",OFFSET('Master Schedule Board'!$P$71,MATCH('Teachers by Room'!A30,'Master Schedule Board'!$P$71:$P$2280,0)-1,-12))</f>
        <v/>
      </c>
      <c r="D30" s="610" t="str">
        <f ca="1">IF((ISERROR(OFFSET('Master Schedule Board'!$V$71,MATCH('Teachers by Room'!A30,'Master Schedule Board'!$V$71:$V$2280,0)-1,-18)))=TRUE,"",OFFSET('Master Schedule Board'!$V$71,MATCH('Teachers by Room'!A30,'Master Schedule Board'!$V$71:$V$2280,0)-1,-18))</f>
        <v/>
      </c>
      <c r="E30" s="610" t="str">
        <f ca="1">IF((ISERROR(OFFSET('Master Schedule Board'!$AB$71,MATCH('Teachers by Room'!A30,'Master Schedule Board'!$AB$71:$AB$2280,0)-1,-24)))=TRUE,"",OFFSET('Master Schedule Board'!$AB$71,MATCH('Teachers by Room'!A30,'Master Schedule Board'!$AB$71:$AB$2280,0)-1,-24))</f>
        <v/>
      </c>
      <c r="F30" s="610" t="str">
        <f ca="1">IF((ISERROR(OFFSET('Master Schedule Board'!$AH$71,MATCH('Teachers by Room'!A30,'Master Schedule Board'!$AH$71:$AH$2280,0)-1,-30)))=TRUE,"",OFFSET('Master Schedule Board'!$AH$71,MATCH('Teachers by Room'!A30,'Master Schedule Board'!$AH$71:$AH$2280,0)-1,-30))</f>
        <v/>
      </c>
      <c r="G30" s="610" t="str">
        <f ca="1">IF((ISERROR(OFFSET('Master Schedule Board'!$AN$71,MATCH('Teachers by Room'!A30,'Master Schedule Board'!$AN$71:$AN$2280,0)-1,-36)))=TRUE,"",OFFSET('Master Schedule Board'!$AN$71,MATCH('Teachers by Room'!A30,'Master Schedule Board'!$AN$71:$AN$2280,0)-1,-36))</f>
        <v/>
      </c>
      <c r="H30" s="610" t="str">
        <f ca="1">IF((ISERROR(OFFSET('Master Schedule Board'!$AT$71,MATCH('Teachers by Room'!A30,'Master Schedule Board'!$AT$71:$AT$2280,0)-1,-42)))=TRUE,"",OFFSET('Master Schedule Board'!$AT$71,MATCH('Teachers by Room'!A30,'Master Schedule Board'!$AT$71:$AT$2280,0)-1,-42))</f>
        <v/>
      </c>
      <c r="I30" s="610" t="str">
        <f ca="1">IF((ISERROR(OFFSET('Master Schedule Board'!$AZ$71,MATCH('Teachers by Room'!A30,'Master Schedule Board'!$AZ$71:$AZ$2280,0)-1,-48)))=TRUE,"",OFFSET('Master Schedule Board'!$AZ$71,MATCH('Teachers by Room'!A30,'Master Schedule Board'!$AZ$71:$AZ$2280,0)-1,-48))</f>
        <v/>
      </c>
      <c r="J30" s="611" t="str">
        <f ca="1">IF((ISERROR(OFFSET('Master Schedule Board'!$BF$71,MATCH('Teachers by Room'!A30,'Master Schedule Board'!$BF$71:$BF$2280,0)-1,-54)))=TRUE,"",OFFSET('Master Schedule Board'!$BF$71,MATCH('Teachers by Room'!A30,'Master Schedule Board'!$BF$71:$BF$2280,0)-1,-54))</f>
        <v/>
      </c>
    </row>
    <row r="31" spans="1:10">
      <c r="A31" s="604"/>
      <c r="B31" s="609" t="str">
        <f ca="1">IF((ISERROR(OFFSET('Master Schedule Board'!$J$71,MATCH('Teachers by Room'!A31,'Master Schedule Board'!$J$71:$J$2280,0)-1,-6)))=TRUE,"",OFFSET('Master Schedule Board'!$J$71,MATCH('Teachers by Room'!A31,'Master Schedule Board'!$J$71:$J$2280,0)-1,-6))</f>
        <v/>
      </c>
      <c r="C31" s="610" t="str">
        <f ca="1">IF((ISERROR(OFFSET('Master Schedule Board'!$P$71,MATCH('Teachers by Room'!A31,'Master Schedule Board'!$P$71:$P$2280,0)-1,-12)))=TRUE,"",OFFSET('Master Schedule Board'!$P$71,MATCH('Teachers by Room'!A31,'Master Schedule Board'!$P$71:$P$2280,0)-1,-12))</f>
        <v/>
      </c>
      <c r="D31" s="610" t="str">
        <f ca="1">IF((ISERROR(OFFSET('Master Schedule Board'!$V$71,MATCH('Teachers by Room'!A31,'Master Schedule Board'!$V$71:$V$2280,0)-1,-18)))=TRUE,"",OFFSET('Master Schedule Board'!$V$71,MATCH('Teachers by Room'!A31,'Master Schedule Board'!$V$71:$V$2280,0)-1,-18))</f>
        <v/>
      </c>
      <c r="E31" s="610" t="str">
        <f ca="1">IF((ISERROR(OFFSET('Master Schedule Board'!$AB$71,MATCH('Teachers by Room'!A31,'Master Schedule Board'!$AB$71:$AB$2280,0)-1,-24)))=TRUE,"",OFFSET('Master Schedule Board'!$AB$71,MATCH('Teachers by Room'!A31,'Master Schedule Board'!$AB$71:$AB$2280,0)-1,-24))</f>
        <v/>
      </c>
      <c r="F31" s="610" t="str">
        <f ca="1">IF((ISERROR(OFFSET('Master Schedule Board'!$AH$71,MATCH('Teachers by Room'!A31,'Master Schedule Board'!$AH$71:$AH$2280,0)-1,-30)))=TRUE,"",OFFSET('Master Schedule Board'!$AH$71,MATCH('Teachers by Room'!A31,'Master Schedule Board'!$AH$71:$AH$2280,0)-1,-30))</f>
        <v/>
      </c>
      <c r="G31" s="610" t="str">
        <f ca="1">IF((ISERROR(OFFSET('Master Schedule Board'!$AN$71,MATCH('Teachers by Room'!A31,'Master Schedule Board'!$AN$71:$AN$2280,0)-1,-36)))=TRUE,"",OFFSET('Master Schedule Board'!$AN$71,MATCH('Teachers by Room'!A31,'Master Schedule Board'!$AN$71:$AN$2280,0)-1,-36))</f>
        <v/>
      </c>
      <c r="H31" s="610" t="str">
        <f ca="1">IF((ISERROR(OFFSET('Master Schedule Board'!$AT$71,MATCH('Teachers by Room'!A31,'Master Schedule Board'!$AT$71:$AT$2280,0)-1,-42)))=TRUE,"",OFFSET('Master Schedule Board'!$AT$71,MATCH('Teachers by Room'!A31,'Master Schedule Board'!$AT$71:$AT$2280,0)-1,-42))</f>
        <v/>
      </c>
      <c r="I31" s="610" t="str">
        <f ca="1">IF((ISERROR(OFFSET('Master Schedule Board'!$AZ$71,MATCH('Teachers by Room'!A31,'Master Schedule Board'!$AZ$71:$AZ$2280,0)-1,-48)))=TRUE,"",OFFSET('Master Schedule Board'!$AZ$71,MATCH('Teachers by Room'!A31,'Master Schedule Board'!$AZ$71:$AZ$2280,0)-1,-48))</f>
        <v/>
      </c>
      <c r="J31" s="611" t="str">
        <f ca="1">IF((ISERROR(OFFSET('Master Schedule Board'!$BF$71,MATCH('Teachers by Room'!A31,'Master Schedule Board'!$BF$71:$BF$2280,0)-1,-54)))=TRUE,"",OFFSET('Master Schedule Board'!$BF$71,MATCH('Teachers by Room'!A31,'Master Schedule Board'!$BF$71:$BF$2280,0)-1,-54))</f>
        <v/>
      </c>
    </row>
    <row r="32" spans="1:10">
      <c r="A32" s="604"/>
      <c r="B32" s="609" t="str">
        <f ca="1">IF((ISERROR(OFFSET('Master Schedule Board'!$J$71,MATCH('Teachers by Room'!A32,'Master Schedule Board'!$J$71:$J$2280,0)-1,-6)))=TRUE,"",OFFSET('Master Schedule Board'!$J$71,MATCH('Teachers by Room'!A32,'Master Schedule Board'!$J$71:$J$2280,0)-1,-6))</f>
        <v/>
      </c>
      <c r="C32" s="610" t="str">
        <f ca="1">IF((ISERROR(OFFSET('Master Schedule Board'!$P$71,MATCH('Teachers by Room'!A32,'Master Schedule Board'!$P$71:$P$2280,0)-1,-12)))=TRUE,"",OFFSET('Master Schedule Board'!$P$71,MATCH('Teachers by Room'!A32,'Master Schedule Board'!$P$71:$P$2280,0)-1,-12))</f>
        <v/>
      </c>
      <c r="D32" s="610" t="str">
        <f ca="1">IF((ISERROR(OFFSET('Master Schedule Board'!$V$71,MATCH('Teachers by Room'!A32,'Master Schedule Board'!$V$71:$V$2280,0)-1,-18)))=TRUE,"",OFFSET('Master Schedule Board'!$V$71,MATCH('Teachers by Room'!A32,'Master Schedule Board'!$V$71:$V$2280,0)-1,-18))</f>
        <v/>
      </c>
      <c r="E32" s="610" t="str">
        <f ca="1">IF((ISERROR(OFFSET('Master Schedule Board'!$AB$71,MATCH('Teachers by Room'!A32,'Master Schedule Board'!$AB$71:$AB$2280,0)-1,-24)))=TRUE,"",OFFSET('Master Schedule Board'!$AB$71,MATCH('Teachers by Room'!A32,'Master Schedule Board'!$AB$71:$AB$2280,0)-1,-24))</f>
        <v/>
      </c>
      <c r="F32" s="610" t="str">
        <f ca="1">IF((ISERROR(OFFSET('Master Schedule Board'!$AH$71,MATCH('Teachers by Room'!A32,'Master Schedule Board'!$AH$71:$AH$2280,0)-1,-30)))=TRUE,"",OFFSET('Master Schedule Board'!$AH$71,MATCH('Teachers by Room'!A32,'Master Schedule Board'!$AH$71:$AH$2280,0)-1,-30))</f>
        <v/>
      </c>
      <c r="G32" s="610" t="str">
        <f ca="1">IF((ISERROR(OFFSET('Master Schedule Board'!$AN$71,MATCH('Teachers by Room'!A32,'Master Schedule Board'!$AN$71:$AN$2280,0)-1,-36)))=TRUE,"",OFFSET('Master Schedule Board'!$AN$71,MATCH('Teachers by Room'!A32,'Master Schedule Board'!$AN$71:$AN$2280,0)-1,-36))</f>
        <v/>
      </c>
      <c r="H32" s="610" t="str">
        <f ca="1">IF((ISERROR(OFFSET('Master Schedule Board'!$AT$71,MATCH('Teachers by Room'!A32,'Master Schedule Board'!$AT$71:$AT$2280,0)-1,-42)))=TRUE,"",OFFSET('Master Schedule Board'!$AT$71,MATCH('Teachers by Room'!A32,'Master Schedule Board'!$AT$71:$AT$2280,0)-1,-42))</f>
        <v/>
      </c>
      <c r="I32" s="610" t="str">
        <f ca="1">IF((ISERROR(OFFSET('Master Schedule Board'!$AZ$71,MATCH('Teachers by Room'!A32,'Master Schedule Board'!$AZ$71:$AZ$2280,0)-1,-48)))=TRUE,"",OFFSET('Master Schedule Board'!$AZ$71,MATCH('Teachers by Room'!A32,'Master Schedule Board'!$AZ$71:$AZ$2280,0)-1,-48))</f>
        <v/>
      </c>
      <c r="J32" s="611" t="str">
        <f ca="1">IF((ISERROR(OFFSET('Master Schedule Board'!$BF$71,MATCH('Teachers by Room'!A32,'Master Schedule Board'!$BF$71:$BF$2280,0)-1,-54)))=TRUE,"",OFFSET('Master Schedule Board'!$BF$71,MATCH('Teachers by Room'!A32,'Master Schedule Board'!$BF$71:$BF$2280,0)-1,-54))</f>
        <v/>
      </c>
    </row>
    <row r="33" spans="1:10">
      <c r="A33" s="604"/>
      <c r="B33" s="609" t="str">
        <f ca="1">IF((ISERROR(OFFSET('Master Schedule Board'!$J$71,MATCH('Teachers by Room'!A33,'Master Schedule Board'!$J$71:$J$2280,0)-1,-6)))=TRUE,"",OFFSET('Master Schedule Board'!$J$71,MATCH('Teachers by Room'!A33,'Master Schedule Board'!$J$71:$J$2280,0)-1,-6))</f>
        <v/>
      </c>
      <c r="C33" s="610" t="str">
        <f ca="1">IF((ISERROR(OFFSET('Master Schedule Board'!$P$71,MATCH('Teachers by Room'!A33,'Master Schedule Board'!$P$71:$P$2280,0)-1,-12)))=TRUE,"",OFFSET('Master Schedule Board'!$P$71,MATCH('Teachers by Room'!A33,'Master Schedule Board'!$P$71:$P$2280,0)-1,-12))</f>
        <v/>
      </c>
      <c r="D33" s="610" t="str">
        <f ca="1">IF((ISERROR(OFFSET('Master Schedule Board'!$V$71,MATCH('Teachers by Room'!A33,'Master Schedule Board'!$V$71:$V$2280,0)-1,-18)))=TRUE,"",OFFSET('Master Schedule Board'!$V$71,MATCH('Teachers by Room'!A33,'Master Schedule Board'!$V$71:$V$2280,0)-1,-18))</f>
        <v/>
      </c>
      <c r="E33" s="610" t="str">
        <f ca="1">IF((ISERROR(OFFSET('Master Schedule Board'!$AB$71,MATCH('Teachers by Room'!A33,'Master Schedule Board'!$AB$71:$AB$2280,0)-1,-24)))=TRUE,"",OFFSET('Master Schedule Board'!$AB$71,MATCH('Teachers by Room'!A33,'Master Schedule Board'!$AB$71:$AB$2280,0)-1,-24))</f>
        <v/>
      </c>
      <c r="F33" s="610" t="str">
        <f ca="1">IF((ISERROR(OFFSET('Master Schedule Board'!$AH$71,MATCH('Teachers by Room'!A33,'Master Schedule Board'!$AH$71:$AH$2280,0)-1,-30)))=TRUE,"",OFFSET('Master Schedule Board'!$AH$71,MATCH('Teachers by Room'!A33,'Master Schedule Board'!$AH$71:$AH$2280,0)-1,-30))</f>
        <v/>
      </c>
      <c r="G33" s="610" t="str">
        <f ca="1">IF((ISERROR(OFFSET('Master Schedule Board'!$AN$71,MATCH('Teachers by Room'!A33,'Master Schedule Board'!$AN$71:$AN$2280,0)-1,-36)))=TRUE,"",OFFSET('Master Schedule Board'!$AN$71,MATCH('Teachers by Room'!A33,'Master Schedule Board'!$AN$71:$AN$2280,0)-1,-36))</f>
        <v/>
      </c>
      <c r="H33" s="610" t="str">
        <f ca="1">IF((ISERROR(OFFSET('Master Schedule Board'!$AT$71,MATCH('Teachers by Room'!A33,'Master Schedule Board'!$AT$71:$AT$2280,0)-1,-42)))=TRUE,"",OFFSET('Master Schedule Board'!$AT$71,MATCH('Teachers by Room'!A33,'Master Schedule Board'!$AT$71:$AT$2280,0)-1,-42))</f>
        <v/>
      </c>
      <c r="I33" s="610" t="str">
        <f ca="1">IF((ISERROR(OFFSET('Master Schedule Board'!$AZ$71,MATCH('Teachers by Room'!A33,'Master Schedule Board'!$AZ$71:$AZ$2280,0)-1,-48)))=TRUE,"",OFFSET('Master Schedule Board'!$AZ$71,MATCH('Teachers by Room'!A33,'Master Schedule Board'!$AZ$71:$AZ$2280,0)-1,-48))</f>
        <v/>
      </c>
      <c r="J33" s="611" t="str">
        <f ca="1">IF((ISERROR(OFFSET('Master Schedule Board'!$BF$71,MATCH('Teachers by Room'!A33,'Master Schedule Board'!$BF$71:$BF$2280,0)-1,-54)))=TRUE,"",OFFSET('Master Schedule Board'!$BF$71,MATCH('Teachers by Room'!A33,'Master Schedule Board'!$BF$71:$BF$2280,0)-1,-54))</f>
        <v/>
      </c>
    </row>
    <row r="34" spans="1:10">
      <c r="A34" s="604"/>
      <c r="B34" s="609" t="str">
        <f ca="1">IF((ISERROR(OFFSET('Master Schedule Board'!$J$71,MATCH('Teachers by Room'!A34,'Master Schedule Board'!$J$71:$J$2280,0)-1,-6)))=TRUE,"",OFFSET('Master Schedule Board'!$J$71,MATCH('Teachers by Room'!A34,'Master Schedule Board'!$J$71:$J$2280,0)-1,-6))</f>
        <v/>
      </c>
      <c r="C34" s="610" t="str">
        <f ca="1">IF((ISERROR(OFFSET('Master Schedule Board'!$P$71,MATCH('Teachers by Room'!A34,'Master Schedule Board'!$P$71:$P$2280,0)-1,-12)))=TRUE,"",OFFSET('Master Schedule Board'!$P$71,MATCH('Teachers by Room'!A34,'Master Schedule Board'!$P$71:$P$2280,0)-1,-12))</f>
        <v/>
      </c>
      <c r="D34" s="610" t="str">
        <f ca="1">IF((ISERROR(OFFSET('Master Schedule Board'!$V$71,MATCH('Teachers by Room'!A34,'Master Schedule Board'!$V$71:$V$2280,0)-1,-18)))=TRUE,"",OFFSET('Master Schedule Board'!$V$71,MATCH('Teachers by Room'!A34,'Master Schedule Board'!$V$71:$V$2280,0)-1,-18))</f>
        <v/>
      </c>
      <c r="E34" s="610" t="str">
        <f ca="1">IF((ISERROR(OFFSET('Master Schedule Board'!$AB$71,MATCH('Teachers by Room'!A34,'Master Schedule Board'!$AB$71:$AB$2280,0)-1,-24)))=TRUE,"",OFFSET('Master Schedule Board'!$AB$71,MATCH('Teachers by Room'!A34,'Master Schedule Board'!$AB$71:$AB$2280,0)-1,-24))</f>
        <v/>
      </c>
      <c r="F34" s="610" t="str">
        <f ca="1">IF((ISERROR(OFFSET('Master Schedule Board'!$AH$71,MATCH('Teachers by Room'!A34,'Master Schedule Board'!$AH$71:$AH$2280,0)-1,-30)))=TRUE,"",OFFSET('Master Schedule Board'!$AH$71,MATCH('Teachers by Room'!A34,'Master Schedule Board'!$AH$71:$AH$2280,0)-1,-30))</f>
        <v/>
      </c>
      <c r="G34" s="610" t="str">
        <f ca="1">IF((ISERROR(OFFSET('Master Schedule Board'!$AN$71,MATCH('Teachers by Room'!A34,'Master Schedule Board'!$AN$71:$AN$2280,0)-1,-36)))=TRUE,"",OFFSET('Master Schedule Board'!$AN$71,MATCH('Teachers by Room'!A34,'Master Schedule Board'!$AN$71:$AN$2280,0)-1,-36))</f>
        <v/>
      </c>
      <c r="H34" s="610" t="str">
        <f ca="1">IF((ISERROR(OFFSET('Master Schedule Board'!$AT$71,MATCH('Teachers by Room'!A34,'Master Schedule Board'!$AT$71:$AT$2280,0)-1,-42)))=TRUE,"",OFFSET('Master Schedule Board'!$AT$71,MATCH('Teachers by Room'!A34,'Master Schedule Board'!$AT$71:$AT$2280,0)-1,-42))</f>
        <v/>
      </c>
      <c r="I34" s="610" t="str">
        <f ca="1">IF((ISERROR(OFFSET('Master Schedule Board'!$AZ$71,MATCH('Teachers by Room'!A34,'Master Schedule Board'!$AZ$71:$AZ$2280,0)-1,-48)))=TRUE,"",OFFSET('Master Schedule Board'!$AZ$71,MATCH('Teachers by Room'!A34,'Master Schedule Board'!$AZ$71:$AZ$2280,0)-1,-48))</f>
        <v/>
      </c>
      <c r="J34" s="611" t="str">
        <f ca="1">IF((ISERROR(OFFSET('Master Schedule Board'!$BF$71,MATCH('Teachers by Room'!A34,'Master Schedule Board'!$BF$71:$BF$2280,0)-1,-54)))=TRUE,"",OFFSET('Master Schedule Board'!$BF$71,MATCH('Teachers by Room'!A34,'Master Schedule Board'!$BF$71:$BF$2280,0)-1,-54))</f>
        <v/>
      </c>
    </row>
    <row r="35" spans="1:10">
      <c r="A35" s="604"/>
      <c r="B35" s="609" t="str">
        <f ca="1">IF((ISERROR(OFFSET('Master Schedule Board'!$J$71,MATCH('Teachers by Room'!A35,'Master Schedule Board'!$J$71:$J$2280,0)-1,-6)))=TRUE,"",OFFSET('Master Schedule Board'!$J$71,MATCH('Teachers by Room'!A35,'Master Schedule Board'!$J$71:$J$2280,0)-1,-6))</f>
        <v/>
      </c>
      <c r="C35" s="610" t="str">
        <f ca="1">IF((ISERROR(OFFSET('Master Schedule Board'!$P$71,MATCH('Teachers by Room'!A35,'Master Schedule Board'!$P$71:$P$2280,0)-1,-12)))=TRUE,"",OFFSET('Master Schedule Board'!$P$71,MATCH('Teachers by Room'!A35,'Master Schedule Board'!$P$71:$P$2280,0)-1,-12))</f>
        <v/>
      </c>
      <c r="D35" s="610" t="str">
        <f ca="1">IF((ISERROR(OFFSET('Master Schedule Board'!$V$71,MATCH('Teachers by Room'!A35,'Master Schedule Board'!$V$71:$V$2280,0)-1,-18)))=TRUE,"",OFFSET('Master Schedule Board'!$V$71,MATCH('Teachers by Room'!A35,'Master Schedule Board'!$V$71:$V$2280,0)-1,-18))</f>
        <v/>
      </c>
      <c r="E35" s="610" t="str">
        <f ca="1">IF((ISERROR(OFFSET('Master Schedule Board'!$AB$71,MATCH('Teachers by Room'!A35,'Master Schedule Board'!$AB$71:$AB$2280,0)-1,-24)))=TRUE,"",OFFSET('Master Schedule Board'!$AB$71,MATCH('Teachers by Room'!A35,'Master Schedule Board'!$AB$71:$AB$2280,0)-1,-24))</f>
        <v/>
      </c>
      <c r="F35" s="610" t="str">
        <f ca="1">IF((ISERROR(OFFSET('Master Schedule Board'!$AH$71,MATCH('Teachers by Room'!A35,'Master Schedule Board'!$AH$71:$AH$2280,0)-1,-30)))=TRUE,"",OFFSET('Master Schedule Board'!$AH$71,MATCH('Teachers by Room'!A35,'Master Schedule Board'!$AH$71:$AH$2280,0)-1,-30))</f>
        <v/>
      </c>
      <c r="G35" s="610" t="str">
        <f ca="1">IF((ISERROR(OFFSET('Master Schedule Board'!$AN$71,MATCH('Teachers by Room'!A35,'Master Schedule Board'!$AN$71:$AN$2280,0)-1,-36)))=TRUE,"",OFFSET('Master Schedule Board'!$AN$71,MATCH('Teachers by Room'!A35,'Master Schedule Board'!$AN$71:$AN$2280,0)-1,-36))</f>
        <v/>
      </c>
      <c r="H35" s="610" t="str">
        <f ca="1">IF((ISERROR(OFFSET('Master Schedule Board'!$AT$71,MATCH('Teachers by Room'!A35,'Master Schedule Board'!$AT$71:$AT$2280,0)-1,-42)))=TRUE,"",OFFSET('Master Schedule Board'!$AT$71,MATCH('Teachers by Room'!A35,'Master Schedule Board'!$AT$71:$AT$2280,0)-1,-42))</f>
        <v/>
      </c>
      <c r="I35" s="610" t="str">
        <f ca="1">IF((ISERROR(OFFSET('Master Schedule Board'!$AZ$71,MATCH('Teachers by Room'!A35,'Master Schedule Board'!$AZ$71:$AZ$2280,0)-1,-48)))=TRUE,"",OFFSET('Master Schedule Board'!$AZ$71,MATCH('Teachers by Room'!A35,'Master Schedule Board'!$AZ$71:$AZ$2280,0)-1,-48))</f>
        <v/>
      </c>
      <c r="J35" s="611" t="str">
        <f ca="1">IF((ISERROR(OFFSET('Master Schedule Board'!$BF$71,MATCH('Teachers by Room'!A35,'Master Schedule Board'!$BF$71:$BF$2280,0)-1,-54)))=TRUE,"",OFFSET('Master Schedule Board'!$BF$71,MATCH('Teachers by Room'!A35,'Master Schedule Board'!$BF$71:$BF$2280,0)-1,-54))</f>
        <v/>
      </c>
    </row>
    <row r="36" spans="1:10">
      <c r="A36" s="604"/>
      <c r="B36" s="609" t="str">
        <f ca="1">IF((ISERROR(OFFSET('Master Schedule Board'!$J$71,MATCH('Teachers by Room'!A36,'Master Schedule Board'!$J$71:$J$2280,0)-1,-6)))=TRUE,"",OFFSET('Master Schedule Board'!$J$71,MATCH('Teachers by Room'!A36,'Master Schedule Board'!$J$71:$J$2280,0)-1,-6))</f>
        <v/>
      </c>
      <c r="C36" s="610" t="str">
        <f ca="1">IF((ISERROR(OFFSET('Master Schedule Board'!$P$71,MATCH('Teachers by Room'!A36,'Master Schedule Board'!$P$71:$P$2280,0)-1,-12)))=TRUE,"",OFFSET('Master Schedule Board'!$P$71,MATCH('Teachers by Room'!A36,'Master Schedule Board'!$P$71:$P$2280,0)-1,-12))</f>
        <v/>
      </c>
      <c r="D36" s="610" t="str">
        <f ca="1">IF((ISERROR(OFFSET('Master Schedule Board'!$V$71,MATCH('Teachers by Room'!A36,'Master Schedule Board'!$V$71:$V$2280,0)-1,-18)))=TRUE,"",OFFSET('Master Schedule Board'!$V$71,MATCH('Teachers by Room'!A36,'Master Schedule Board'!$V$71:$V$2280,0)-1,-18))</f>
        <v/>
      </c>
      <c r="E36" s="610" t="str">
        <f ca="1">IF((ISERROR(OFFSET('Master Schedule Board'!$AB$71,MATCH('Teachers by Room'!A36,'Master Schedule Board'!$AB$71:$AB$2280,0)-1,-24)))=TRUE,"",OFFSET('Master Schedule Board'!$AB$71,MATCH('Teachers by Room'!A36,'Master Schedule Board'!$AB$71:$AB$2280,0)-1,-24))</f>
        <v/>
      </c>
      <c r="F36" s="610" t="str">
        <f ca="1">IF((ISERROR(OFFSET('Master Schedule Board'!$AH$71,MATCH('Teachers by Room'!A36,'Master Schedule Board'!$AH$71:$AH$2280,0)-1,-30)))=TRUE,"",OFFSET('Master Schedule Board'!$AH$71,MATCH('Teachers by Room'!A36,'Master Schedule Board'!$AH$71:$AH$2280,0)-1,-30))</f>
        <v/>
      </c>
      <c r="G36" s="610" t="str">
        <f ca="1">IF((ISERROR(OFFSET('Master Schedule Board'!$AN$71,MATCH('Teachers by Room'!A36,'Master Schedule Board'!$AN$71:$AN$2280,0)-1,-36)))=TRUE,"",OFFSET('Master Schedule Board'!$AN$71,MATCH('Teachers by Room'!A36,'Master Schedule Board'!$AN$71:$AN$2280,0)-1,-36))</f>
        <v/>
      </c>
      <c r="H36" s="610" t="str">
        <f ca="1">IF((ISERROR(OFFSET('Master Schedule Board'!$AT$71,MATCH('Teachers by Room'!A36,'Master Schedule Board'!$AT$71:$AT$2280,0)-1,-42)))=TRUE,"",OFFSET('Master Schedule Board'!$AT$71,MATCH('Teachers by Room'!A36,'Master Schedule Board'!$AT$71:$AT$2280,0)-1,-42))</f>
        <v/>
      </c>
      <c r="I36" s="610" t="str">
        <f ca="1">IF((ISERROR(OFFSET('Master Schedule Board'!$AZ$71,MATCH('Teachers by Room'!A36,'Master Schedule Board'!$AZ$71:$AZ$2280,0)-1,-48)))=TRUE,"",OFFSET('Master Schedule Board'!$AZ$71,MATCH('Teachers by Room'!A36,'Master Schedule Board'!$AZ$71:$AZ$2280,0)-1,-48))</f>
        <v/>
      </c>
      <c r="J36" s="611" t="str">
        <f ca="1">IF((ISERROR(OFFSET('Master Schedule Board'!$BF$71,MATCH('Teachers by Room'!A36,'Master Schedule Board'!$BF$71:$BF$2280,0)-1,-54)))=TRUE,"",OFFSET('Master Schedule Board'!$BF$71,MATCH('Teachers by Room'!A36,'Master Schedule Board'!$BF$71:$BF$2280,0)-1,-54))</f>
        <v/>
      </c>
    </row>
    <row r="37" spans="1:10">
      <c r="A37" s="604"/>
      <c r="B37" s="609" t="str">
        <f ca="1">IF((ISERROR(OFFSET('Master Schedule Board'!$J$71,MATCH('Teachers by Room'!A37,'Master Schedule Board'!$J$71:$J$2280,0)-1,-6)))=TRUE,"",OFFSET('Master Schedule Board'!$J$71,MATCH('Teachers by Room'!A37,'Master Schedule Board'!$J$71:$J$2280,0)-1,-6))</f>
        <v/>
      </c>
      <c r="C37" s="610" t="str">
        <f ca="1">IF((ISERROR(OFFSET('Master Schedule Board'!$P$71,MATCH('Teachers by Room'!A37,'Master Schedule Board'!$P$71:$P$2280,0)-1,-12)))=TRUE,"",OFFSET('Master Schedule Board'!$P$71,MATCH('Teachers by Room'!A37,'Master Schedule Board'!$P$71:$P$2280,0)-1,-12))</f>
        <v/>
      </c>
      <c r="D37" s="610" t="str">
        <f ca="1">IF((ISERROR(OFFSET('Master Schedule Board'!$V$71,MATCH('Teachers by Room'!A37,'Master Schedule Board'!$V$71:$V$2280,0)-1,-18)))=TRUE,"",OFFSET('Master Schedule Board'!$V$71,MATCH('Teachers by Room'!A37,'Master Schedule Board'!$V$71:$V$2280,0)-1,-18))</f>
        <v/>
      </c>
      <c r="E37" s="610" t="str">
        <f ca="1">IF((ISERROR(OFFSET('Master Schedule Board'!$AB$71,MATCH('Teachers by Room'!A37,'Master Schedule Board'!$AB$71:$AB$2280,0)-1,-24)))=TRUE,"",OFFSET('Master Schedule Board'!$AB$71,MATCH('Teachers by Room'!A37,'Master Schedule Board'!$AB$71:$AB$2280,0)-1,-24))</f>
        <v/>
      </c>
      <c r="F37" s="610" t="str">
        <f ca="1">IF((ISERROR(OFFSET('Master Schedule Board'!$AH$71,MATCH('Teachers by Room'!A37,'Master Schedule Board'!$AH$71:$AH$2280,0)-1,-30)))=TRUE,"",OFFSET('Master Schedule Board'!$AH$71,MATCH('Teachers by Room'!A37,'Master Schedule Board'!$AH$71:$AH$2280,0)-1,-30))</f>
        <v/>
      </c>
      <c r="G37" s="610" t="str">
        <f ca="1">IF((ISERROR(OFFSET('Master Schedule Board'!$AN$71,MATCH('Teachers by Room'!A37,'Master Schedule Board'!$AN$71:$AN$2280,0)-1,-36)))=TRUE,"",OFFSET('Master Schedule Board'!$AN$71,MATCH('Teachers by Room'!A37,'Master Schedule Board'!$AN$71:$AN$2280,0)-1,-36))</f>
        <v/>
      </c>
      <c r="H37" s="610" t="str">
        <f ca="1">IF((ISERROR(OFFSET('Master Schedule Board'!$AT$71,MATCH('Teachers by Room'!A37,'Master Schedule Board'!$AT$71:$AT$2280,0)-1,-42)))=TRUE,"",OFFSET('Master Schedule Board'!$AT$71,MATCH('Teachers by Room'!A37,'Master Schedule Board'!$AT$71:$AT$2280,0)-1,-42))</f>
        <v/>
      </c>
      <c r="I37" s="610" t="str">
        <f ca="1">IF((ISERROR(OFFSET('Master Schedule Board'!$AZ$71,MATCH('Teachers by Room'!A37,'Master Schedule Board'!$AZ$71:$AZ$2280,0)-1,-48)))=TRUE,"",OFFSET('Master Schedule Board'!$AZ$71,MATCH('Teachers by Room'!A37,'Master Schedule Board'!$AZ$71:$AZ$2280,0)-1,-48))</f>
        <v/>
      </c>
      <c r="J37" s="611" t="str">
        <f ca="1">IF((ISERROR(OFFSET('Master Schedule Board'!$BF$71,MATCH('Teachers by Room'!A37,'Master Schedule Board'!$BF$71:$BF$2280,0)-1,-54)))=TRUE,"",OFFSET('Master Schedule Board'!$BF$71,MATCH('Teachers by Room'!A37,'Master Schedule Board'!$BF$71:$BF$2280,0)-1,-54))</f>
        <v/>
      </c>
    </row>
    <row r="38" spans="1:10">
      <c r="A38" s="604"/>
      <c r="B38" s="609" t="str">
        <f ca="1">IF((ISERROR(OFFSET('Master Schedule Board'!$J$71,MATCH('Teachers by Room'!A38,'Master Schedule Board'!$J$71:$J$2280,0)-1,-6)))=TRUE,"",OFFSET('Master Schedule Board'!$J$71,MATCH('Teachers by Room'!A38,'Master Schedule Board'!$J$71:$J$2280,0)-1,-6))</f>
        <v/>
      </c>
      <c r="C38" s="610" t="str">
        <f ca="1">IF((ISERROR(OFFSET('Master Schedule Board'!$P$71,MATCH('Teachers by Room'!A38,'Master Schedule Board'!$P$71:$P$2280,0)-1,-12)))=TRUE,"",OFFSET('Master Schedule Board'!$P$71,MATCH('Teachers by Room'!A38,'Master Schedule Board'!$P$71:$P$2280,0)-1,-12))</f>
        <v/>
      </c>
      <c r="D38" s="610" t="str">
        <f ca="1">IF((ISERROR(OFFSET('Master Schedule Board'!$V$71,MATCH('Teachers by Room'!A38,'Master Schedule Board'!$V$71:$V$2280,0)-1,-18)))=TRUE,"",OFFSET('Master Schedule Board'!$V$71,MATCH('Teachers by Room'!A38,'Master Schedule Board'!$V$71:$V$2280,0)-1,-18))</f>
        <v/>
      </c>
      <c r="E38" s="610" t="str">
        <f ca="1">IF((ISERROR(OFFSET('Master Schedule Board'!$AB$71,MATCH('Teachers by Room'!A38,'Master Schedule Board'!$AB$71:$AB$2280,0)-1,-24)))=TRUE,"",OFFSET('Master Schedule Board'!$AB$71,MATCH('Teachers by Room'!A38,'Master Schedule Board'!$AB$71:$AB$2280,0)-1,-24))</f>
        <v/>
      </c>
      <c r="F38" s="610" t="str">
        <f ca="1">IF((ISERROR(OFFSET('Master Schedule Board'!$AH$71,MATCH('Teachers by Room'!A38,'Master Schedule Board'!$AH$71:$AH$2280,0)-1,-30)))=TRUE,"",OFFSET('Master Schedule Board'!$AH$71,MATCH('Teachers by Room'!A38,'Master Schedule Board'!$AH$71:$AH$2280,0)-1,-30))</f>
        <v/>
      </c>
      <c r="G38" s="610" t="str">
        <f ca="1">IF((ISERROR(OFFSET('Master Schedule Board'!$AN$71,MATCH('Teachers by Room'!A38,'Master Schedule Board'!$AN$71:$AN$2280,0)-1,-36)))=TRUE,"",OFFSET('Master Schedule Board'!$AN$71,MATCH('Teachers by Room'!A38,'Master Schedule Board'!$AN$71:$AN$2280,0)-1,-36))</f>
        <v/>
      </c>
      <c r="H38" s="610" t="str">
        <f ca="1">IF((ISERROR(OFFSET('Master Schedule Board'!$AT$71,MATCH('Teachers by Room'!A38,'Master Schedule Board'!$AT$71:$AT$2280,0)-1,-42)))=TRUE,"",OFFSET('Master Schedule Board'!$AT$71,MATCH('Teachers by Room'!A38,'Master Schedule Board'!$AT$71:$AT$2280,0)-1,-42))</f>
        <v/>
      </c>
      <c r="I38" s="610" t="str">
        <f ca="1">IF((ISERROR(OFFSET('Master Schedule Board'!$AZ$71,MATCH('Teachers by Room'!A38,'Master Schedule Board'!$AZ$71:$AZ$2280,0)-1,-48)))=TRUE,"",OFFSET('Master Schedule Board'!$AZ$71,MATCH('Teachers by Room'!A38,'Master Schedule Board'!$AZ$71:$AZ$2280,0)-1,-48))</f>
        <v/>
      </c>
      <c r="J38" s="611" t="str">
        <f ca="1">IF((ISERROR(OFFSET('Master Schedule Board'!$BF$71,MATCH('Teachers by Room'!A38,'Master Schedule Board'!$BF$71:$BF$2280,0)-1,-54)))=TRUE,"",OFFSET('Master Schedule Board'!$BF$71,MATCH('Teachers by Room'!A38,'Master Schedule Board'!$BF$71:$BF$2280,0)-1,-54))</f>
        <v/>
      </c>
    </row>
    <row r="39" spans="1:10">
      <c r="A39" s="604"/>
      <c r="B39" s="609" t="str">
        <f ca="1">IF((ISERROR(OFFSET('Master Schedule Board'!$J$71,MATCH('Teachers by Room'!A39,'Master Schedule Board'!$J$71:$J$2280,0)-1,-6)))=TRUE,"",OFFSET('Master Schedule Board'!$J$71,MATCH('Teachers by Room'!A39,'Master Schedule Board'!$J$71:$J$2280,0)-1,-6))</f>
        <v/>
      </c>
      <c r="C39" s="610" t="str">
        <f ca="1">IF((ISERROR(OFFSET('Master Schedule Board'!$P$71,MATCH('Teachers by Room'!A39,'Master Schedule Board'!$P$71:$P$2280,0)-1,-12)))=TRUE,"",OFFSET('Master Schedule Board'!$P$71,MATCH('Teachers by Room'!A39,'Master Schedule Board'!$P$71:$P$2280,0)-1,-12))</f>
        <v/>
      </c>
      <c r="D39" s="610" t="str">
        <f ca="1">IF((ISERROR(OFFSET('Master Schedule Board'!$V$71,MATCH('Teachers by Room'!A39,'Master Schedule Board'!$V$71:$V$2280,0)-1,-18)))=TRUE,"",OFFSET('Master Schedule Board'!$V$71,MATCH('Teachers by Room'!A39,'Master Schedule Board'!$V$71:$V$2280,0)-1,-18))</f>
        <v/>
      </c>
      <c r="E39" s="610" t="str">
        <f ca="1">IF((ISERROR(OFFSET('Master Schedule Board'!$AB$71,MATCH('Teachers by Room'!A39,'Master Schedule Board'!$AB$71:$AB$2280,0)-1,-24)))=TRUE,"",OFFSET('Master Schedule Board'!$AB$71,MATCH('Teachers by Room'!A39,'Master Schedule Board'!$AB$71:$AB$2280,0)-1,-24))</f>
        <v/>
      </c>
      <c r="F39" s="610" t="str">
        <f ca="1">IF((ISERROR(OFFSET('Master Schedule Board'!$AH$71,MATCH('Teachers by Room'!A39,'Master Schedule Board'!$AH$71:$AH$2280,0)-1,-30)))=TRUE,"",OFFSET('Master Schedule Board'!$AH$71,MATCH('Teachers by Room'!A39,'Master Schedule Board'!$AH$71:$AH$2280,0)-1,-30))</f>
        <v/>
      </c>
      <c r="G39" s="610" t="str">
        <f ca="1">IF((ISERROR(OFFSET('Master Schedule Board'!$AN$71,MATCH('Teachers by Room'!A39,'Master Schedule Board'!$AN$71:$AN$2280,0)-1,-36)))=TRUE,"",OFFSET('Master Schedule Board'!$AN$71,MATCH('Teachers by Room'!A39,'Master Schedule Board'!$AN$71:$AN$2280,0)-1,-36))</f>
        <v/>
      </c>
      <c r="H39" s="610" t="str">
        <f ca="1">IF((ISERROR(OFFSET('Master Schedule Board'!$AT$71,MATCH('Teachers by Room'!A39,'Master Schedule Board'!$AT$71:$AT$2280,0)-1,-42)))=TRUE,"",OFFSET('Master Schedule Board'!$AT$71,MATCH('Teachers by Room'!A39,'Master Schedule Board'!$AT$71:$AT$2280,0)-1,-42))</f>
        <v/>
      </c>
      <c r="I39" s="610" t="str">
        <f ca="1">IF((ISERROR(OFFSET('Master Schedule Board'!$AZ$71,MATCH('Teachers by Room'!A39,'Master Schedule Board'!$AZ$71:$AZ$2280,0)-1,-48)))=TRUE,"",OFFSET('Master Schedule Board'!$AZ$71,MATCH('Teachers by Room'!A39,'Master Schedule Board'!$AZ$71:$AZ$2280,0)-1,-48))</f>
        <v/>
      </c>
      <c r="J39" s="611" t="str">
        <f ca="1">IF((ISERROR(OFFSET('Master Schedule Board'!$BF$71,MATCH('Teachers by Room'!A39,'Master Schedule Board'!$BF$71:$BF$2280,0)-1,-54)))=TRUE,"",OFFSET('Master Schedule Board'!$BF$71,MATCH('Teachers by Room'!A39,'Master Schedule Board'!$BF$71:$BF$2280,0)-1,-54))</f>
        <v/>
      </c>
    </row>
    <row r="40" spans="1:10">
      <c r="A40" s="604"/>
      <c r="B40" s="609" t="str">
        <f ca="1">IF((ISERROR(OFFSET('Master Schedule Board'!$J$71,MATCH('Teachers by Room'!A40,'Master Schedule Board'!$J$71:$J$2280,0)-1,-6)))=TRUE,"",OFFSET('Master Schedule Board'!$J$71,MATCH('Teachers by Room'!A40,'Master Schedule Board'!$J$71:$J$2280,0)-1,-6))</f>
        <v/>
      </c>
      <c r="C40" s="610" t="str">
        <f ca="1">IF((ISERROR(OFFSET('Master Schedule Board'!$P$71,MATCH('Teachers by Room'!A40,'Master Schedule Board'!$P$71:$P$2280,0)-1,-12)))=TRUE,"",OFFSET('Master Schedule Board'!$P$71,MATCH('Teachers by Room'!A40,'Master Schedule Board'!$P$71:$P$2280,0)-1,-12))</f>
        <v/>
      </c>
      <c r="D40" s="610" t="str">
        <f ca="1">IF((ISERROR(OFFSET('Master Schedule Board'!$V$71,MATCH('Teachers by Room'!A40,'Master Schedule Board'!$V$71:$V$2280,0)-1,-18)))=TRUE,"",OFFSET('Master Schedule Board'!$V$71,MATCH('Teachers by Room'!A40,'Master Schedule Board'!$V$71:$V$2280,0)-1,-18))</f>
        <v/>
      </c>
      <c r="E40" s="610" t="str">
        <f ca="1">IF((ISERROR(OFFSET('Master Schedule Board'!$AB$71,MATCH('Teachers by Room'!A40,'Master Schedule Board'!$AB$71:$AB$2280,0)-1,-24)))=TRUE,"",OFFSET('Master Schedule Board'!$AB$71,MATCH('Teachers by Room'!A40,'Master Schedule Board'!$AB$71:$AB$2280,0)-1,-24))</f>
        <v/>
      </c>
      <c r="F40" s="610" t="str">
        <f ca="1">IF((ISERROR(OFFSET('Master Schedule Board'!$AH$71,MATCH('Teachers by Room'!A40,'Master Schedule Board'!$AH$71:$AH$2280,0)-1,-30)))=TRUE,"",OFFSET('Master Schedule Board'!$AH$71,MATCH('Teachers by Room'!A40,'Master Schedule Board'!$AH$71:$AH$2280,0)-1,-30))</f>
        <v/>
      </c>
      <c r="G40" s="610" t="str">
        <f ca="1">IF((ISERROR(OFFSET('Master Schedule Board'!$AN$71,MATCH('Teachers by Room'!A40,'Master Schedule Board'!$AN$71:$AN$2280,0)-1,-36)))=TRUE,"",OFFSET('Master Schedule Board'!$AN$71,MATCH('Teachers by Room'!A40,'Master Schedule Board'!$AN$71:$AN$2280,0)-1,-36))</f>
        <v/>
      </c>
      <c r="H40" s="610" t="str">
        <f ca="1">IF((ISERROR(OFFSET('Master Schedule Board'!$AT$71,MATCH('Teachers by Room'!A40,'Master Schedule Board'!$AT$71:$AT$2280,0)-1,-42)))=TRUE,"",OFFSET('Master Schedule Board'!$AT$71,MATCH('Teachers by Room'!A40,'Master Schedule Board'!$AT$71:$AT$2280,0)-1,-42))</f>
        <v/>
      </c>
      <c r="I40" s="610" t="str">
        <f ca="1">IF((ISERROR(OFFSET('Master Schedule Board'!$AZ$71,MATCH('Teachers by Room'!A40,'Master Schedule Board'!$AZ$71:$AZ$2280,0)-1,-48)))=TRUE,"",OFFSET('Master Schedule Board'!$AZ$71,MATCH('Teachers by Room'!A40,'Master Schedule Board'!$AZ$71:$AZ$2280,0)-1,-48))</f>
        <v/>
      </c>
      <c r="J40" s="611" t="str">
        <f ca="1">IF((ISERROR(OFFSET('Master Schedule Board'!$BF$71,MATCH('Teachers by Room'!A40,'Master Schedule Board'!$BF$71:$BF$2280,0)-1,-54)))=TRUE,"",OFFSET('Master Schedule Board'!$BF$71,MATCH('Teachers by Room'!A40,'Master Schedule Board'!$BF$71:$BF$2280,0)-1,-54))</f>
        <v/>
      </c>
    </row>
    <row r="41" spans="1:10">
      <c r="A41" s="604"/>
      <c r="B41" s="609" t="str">
        <f ca="1">IF((ISERROR(OFFSET('Master Schedule Board'!$J$71,MATCH('Teachers by Room'!A41,'Master Schedule Board'!$J$71:$J$2280,0)-1,-6)))=TRUE,"",OFFSET('Master Schedule Board'!$J$71,MATCH('Teachers by Room'!A41,'Master Schedule Board'!$J$71:$J$2280,0)-1,-6))</f>
        <v/>
      </c>
      <c r="C41" s="610" t="str">
        <f ca="1">IF((ISERROR(OFFSET('Master Schedule Board'!$P$71,MATCH('Teachers by Room'!A41,'Master Schedule Board'!$P$71:$P$2280,0)-1,-12)))=TRUE,"",OFFSET('Master Schedule Board'!$P$71,MATCH('Teachers by Room'!A41,'Master Schedule Board'!$P$71:$P$2280,0)-1,-12))</f>
        <v/>
      </c>
      <c r="D41" s="610" t="str">
        <f ca="1">IF((ISERROR(OFFSET('Master Schedule Board'!$V$71,MATCH('Teachers by Room'!A41,'Master Schedule Board'!$V$71:$V$2280,0)-1,-18)))=TRUE,"",OFFSET('Master Schedule Board'!$V$71,MATCH('Teachers by Room'!A41,'Master Schedule Board'!$V$71:$V$2280,0)-1,-18))</f>
        <v/>
      </c>
      <c r="E41" s="610" t="str">
        <f ca="1">IF((ISERROR(OFFSET('Master Schedule Board'!$AB$71,MATCH('Teachers by Room'!A41,'Master Schedule Board'!$AB$71:$AB$2280,0)-1,-24)))=TRUE,"",OFFSET('Master Schedule Board'!$AB$71,MATCH('Teachers by Room'!A41,'Master Schedule Board'!$AB$71:$AB$2280,0)-1,-24))</f>
        <v/>
      </c>
      <c r="F41" s="610" t="str">
        <f ca="1">IF((ISERROR(OFFSET('Master Schedule Board'!$AH$71,MATCH('Teachers by Room'!A41,'Master Schedule Board'!$AH$71:$AH$2280,0)-1,-30)))=TRUE,"",OFFSET('Master Schedule Board'!$AH$71,MATCH('Teachers by Room'!A41,'Master Schedule Board'!$AH$71:$AH$2280,0)-1,-30))</f>
        <v/>
      </c>
      <c r="G41" s="610" t="str">
        <f ca="1">IF((ISERROR(OFFSET('Master Schedule Board'!$AN$71,MATCH('Teachers by Room'!A41,'Master Schedule Board'!$AN$71:$AN$2280,0)-1,-36)))=TRUE,"",OFFSET('Master Schedule Board'!$AN$71,MATCH('Teachers by Room'!A41,'Master Schedule Board'!$AN$71:$AN$2280,0)-1,-36))</f>
        <v/>
      </c>
      <c r="H41" s="610" t="str">
        <f ca="1">IF((ISERROR(OFFSET('Master Schedule Board'!$AT$71,MATCH('Teachers by Room'!A41,'Master Schedule Board'!$AT$71:$AT$2280,0)-1,-42)))=TRUE,"",OFFSET('Master Schedule Board'!$AT$71,MATCH('Teachers by Room'!A41,'Master Schedule Board'!$AT$71:$AT$2280,0)-1,-42))</f>
        <v/>
      </c>
      <c r="I41" s="610" t="str">
        <f ca="1">IF((ISERROR(OFFSET('Master Schedule Board'!$AZ$71,MATCH('Teachers by Room'!A41,'Master Schedule Board'!$AZ$71:$AZ$2280,0)-1,-48)))=TRUE,"",OFFSET('Master Schedule Board'!$AZ$71,MATCH('Teachers by Room'!A41,'Master Schedule Board'!$AZ$71:$AZ$2280,0)-1,-48))</f>
        <v/>
      </c>
      <c r="J41" s="611" t="str">
        <f ca="1">IF((ISERROR(OFFSET('Master Schedule Board'!$BF$71,MATCH('Teachers by Room'!A41,'Master Schedule Board'!$BF$71:$BF$2280,0)-1,-54)))=TRUE,"",OFFSET('Master Schedule Board'!$BF$71,MATCH('Teachers by Room'!A41,'Master Schedule Board'!$BF$71:$BF$2280,0)-1,-54))</f>
        <v/>
      </c>
    </row>
    <row r="42" spans="1:10">
      <c r="A42" s="604"/>
      <c r="B42" s="609" t="str">
        <f ca="1">IF((ISERROR(OFFSET('Master Schedule Board'!$J$71,MATCH('Teachers by Room'!A42,'Master Schedule Board'!$J$71:$J$2280,0)-1,-6)))=TRUE,"",OFFSET('Master Schedule Board'!$J$71,MATCH('Teachers by Room'!A42,'Master Schedule Board'!$J$71:$J$2280,0)-1,-6))</f>
        <v/>
      </c>
      <c r="C42" s="610" t="str">
        <f ca="1">IF((ISERROR(OFFSET('Master Schedule Board'!$P$71,MATCH('Teachers by Room'!A42,'Master Schedule Board'!$P$71:$P$2280,0)-1,-12)))=TRUE,"",OFFSET('Master Schedule Board'!$P$71,MATCH('Teachers by Room'!A42,'Master Schedule Board'!$P$71:$P$2280,0)-1,-12))</f>
        <v/>
      </c>
      <c r="D42" s="610" t="str">
        <f ca="1">IF((ISERROR(OFFSET('Master Schedule Board'!$V$71,MATCH('Teachers by Room'!A42,'Master Schedule Board'!$V$71:$V$2280,0)-1,-18)))=TRUE,"",OFFSET('Master Schedule Board'!$V$71,MATCH('Teachers by Room'!A42,'Master Schedule Board'!$V$71:$V$2280,0)-1,-18))</f>
        <v/>
      </c>
      <c r="E42" s="610" t="str">
        <f ca="1">IF((ISERROR(OFFSET('Master Schedule Board'!$AB$71,MATCH('Teachers by Room'!A42,'Master Schedule Board'!$AB$71:$AB$2280,0)-1,-24)))=TRUE,"",OFFSET('Master Schedule Board'!$AB$71,MATCH('Teachers by Room'!A42,'Master Schedule Board'!$AB$71:$AB$2280,0)-1,-24))</f>
        <v/>
      </c>
      <c r="F42" s="610" t="str">
        <f ca="1">IF((ISERROR(OFFSET('Master Schedule Board'!$AH$71,MATCH('Teachers by Room'!A42,'Master Schedule Board'!$AH$71:$AH$2280,0)-1,-30)))=TRUE,"",OFFSET('Master Schedule Board'!$AH$71,MATCH('Teachers by Room'!A42,'Master Schedule Board'!$AH$71:$AH$2280,0)-1,-30))</f>
        <v/>
      </c>
      <c r="G42" s="610" t="str">
        <f ca="1">IF((ISERROR(OFFSET('Master Schedule Board'!$AN$71,MATCH('Teachers by Room'!A42,'Master Schedule Board'!$AN$71:$AN$2280,0)-1,-36)))=TRUE,"",OFFSET('Master Schedule Board'!$AN$71,MATCH('Teachers by Room'!A42,'Master Schedule Board'!$AN$71:$AN$2280,0)-1,-36))</f>
        <v/>
      </c>
      <c r="H42" s="610" t="str">
        <f ca="1">IF((ISERROR(OFFSET('Master Schedule Board'!$AT$71,MATCH('Teachers by Room'!A42,'Master Schedule Board'!$AT$71:$AT$2280,0)-1,-42)))=TRUE,"",OFFSET('Master Schedule Board'!$AT$71,MATCH('Teachers by Room'!A42,'Master Schedule Board'!$AT$71:$AT$2280,0)-1,-42))</f>
        <v/>
      </c>
      <c r="I42" s="610" t="str">
        <f ca="1">IF((ISERROR(OFFSET('Master Schedule Board'!$AZ$71,MATCH('Teachers by Room'!A42,'Master Schedule Board'!$AZ$71:$AZ$2280,0)-1,-48)))=TRUE,"",OFFSET('Master Schedule Board'!$AZ$71,MATCH('Teachers by Room'!A42,'Master Schedule Board'!$AZ$71:$AZ$2280,0)-1,-48))</f>
        <v/>
      </c>
      <c r="J42" s="611" t="str">
        <f ca="1">IF((ISERROR(OFFSET('Master Schedule Board'!$BF$71,MATCH('Teachers by Room'!A42,'Master Schedule Board'!$BF$71:$BF$2280,0)-1,-54)))=TRUE,"",OFFSET('Master Schedule Board'!$BF$71,MATCH('Teachers by Room'!A42,'Master Schedule Board'!$BF$71:$BF$2280,0)-1,-54))</f>
        <v/>
      </c>
    </row>
    <row r="43" spans="1:10">
      <c r="A43" s="604"/>
      <c r="B43" s="609" t="str">
        <f ca="1">IF((ISERROR(OFFSET('Master Schedule Board'!$J$71,MATCH('Teachers by Room'!A43,'Master Schedule Board'!$J$71:$J$2280,0)-1,-6)))=TRUE,"",OFFSET('Master Schedule Board'!$J$71,MATCH('Teachers by Room'!A43,'Master Schedule Board'!$J$71:$J$2280,0)-1,-6))</f>
        <v/>
      </c>
      <c r="C43" s="610" t="str">
        <f ca="1">IF((ISERROR(OFFSET('Master Schedule Board'!$P$71,MATCH('Teachers by Room'!A43,'Master Schedule Board'!$P$71:$P$2280,0)-1,-12)))=TRUE,"",OFFSET('Master Schedule Board'!$P$71,MATCH('Teachers by Room'!A43,'Master Schedule Board'!$P$71:$P$2280,0)-1,-12))</f>
        <v/>
      </c>
      <c r="D43" s="610" t="str">
        <f ca="1">IF((ISERROR(OFFSET('Master Schedule Board'!$V$71,MATCH('Teachers by Room'!A43,'Master Schedule Board'!$V$71:$V$2280,0)-1,-18)))=TRUE,"",OFFSET('Master Schedule Board'!$V$71,MATCH('Teachers by Room'!A43,'Master Schedule Board'!$V$71:$V$2280,0)-1,-18))</f>
        <v/>
      </c>
      <c r="E43" s="610" t="str">
        <f ca="1">IF((ISERROR(OFFSET('Master Schedule Board'!$AB$71,MATCH('Teachers by Room'!A43,'Master Schedule Board'!$AB$71:$AB$2280,0)-1,-24)))=TRUE,"",OFFSET('Master Schedule Board'!$AB$71,MATCH('Teachers by Room'!A43,'Master Schedule Board'!$AB$71:$AB$2280,0)-1,-24))</f>
        <v/>
      </c>
      <c r="F43" s="610" t="str">
        <f ca="1">IF((ISERROR(OFFSET('Master Schedule Board'!$AH$71,MATCH('Teachers by Room'!A43,'Master Schedule Board'!$AH$71:$AH$2280,0)-1,-30)))=TRUE,"",OFFSET('Master Schedule Board'!$AH$71,MATCH('Teachers by Room'!A43,'Master Schedule Board'!$AH$71:$AH$2280,0)-1,-30))</f>
        <v/>
      </c>
      <c r="G43" s="610" t="str">
        <f ca="1">IF((ISERROR(OFFSET('Master Schedule Board'!$AN$71,MATCH('Teachers by Room'!A43,'Master Schedule Board'!$AN$71:$AN$2280,0)-1,-36)))=TRUE,"",OFFSET('Master Schedule Board'!$AN$71,MATCH('Teachers by Room'!A43,'Master Schedule Board'!$AN$71:$AN$2280,0)-1,-36))</f>
        <v/>
      </c>
      <c r="H43" s="610" t="str">
        <f ca="1">IF((ISERROR(OFFSET('Master Schedule Board'!$AT$71,MATCH('Teachers by Room'!A43,'Master Schedule Board'!$AT$71:$AT$2280,0)-1,-42)))=TRUE,"",OFFSET('Master Schedule Board'!$AT$71,MATCH('Teachers by Room'!A43,'Master Schedule Board'!$AT$71:$AT$2280,0)-1,-42))</f>
        <v/>
      </c>
      <c r="I43" s="610" t="str">
        <f ca="1">IF((ISERROR(OFFSET('Master Schedule Board'!$AZ$71,MATCH('Teachers by Room'!A43,'Master Schedule Board'!$AZ$71:$AZ$2280,0)-1,-48)))=TRUE,"",OFFSET('Master Schedule Board'!$AZ$71,MATCH('Teachers by Room'!A43,'Master Schedule Board'!$AZ$71:$AZ$2280,0)-1,-48))</f>
        <v/>
      </c>
      <c r="J43" s="611" t="str">
        <f ca="1">IF((ISERROR(OFFSET('Master Schedule Board'!$BF$71,MATCH('Teachers by Room'!A43,'Master Schedule Board'!$BF$71:$BF$2280,0)-1,-54)))=TRUE,"",OFFSET('Master Schedule Board'!$BF$71,MATCH('Teachers by Room'!A43,'Master Schedule Board'!$BF$71:$BF$2280,0)-1,-54))</f>
        <v/>
      </c>
    </row>
    <row r="44" spans="1:10">
      <c r="A44" s="604"/>
      <c r="B44" s="609" t="str">
        <f ca="1">IF((ISERROR(OFFSET('Master Schedule Board'!$J$71,MATCH('Teachers by Room'!A44,'Master Schedule Board'!$J$71:$J$2280,0)-1,-6)))=TRUE,"",OFFSET('Master Schedule Board'!$J$71,MATCH('Teachers by Room'!A44,'Master Schedule Board'!$J$71:$J$2280,0)-1,-6))</f>
        <v/>
      </c>
      <c r="C44" s="610" t="str">
        <f ca="1">IF((ISERROR(OFFSET('Master Schedule Board'!$P$71,MATCH('Teachers by Room'!A44,'Master Schedule Board'!$P$71:$P$2280,0)-1,-12)))=TRUE,"",OFFSET('Master Schedule Board'!$P$71,MATCH('Teachers by Room'!A44,'Master Schedule Board'!$P$71:$P$2280,0)-1,-12))</f>
        <v/>
      </c>
      <c r="D44" s="610" t="str">
        <f ca="1">IF((ISERROR(OFFSET('Master Schedule Board'!$V$71,MATCH('Teachers by Room'!A44,'Master Schedule Board'!$V$71:$V$2280,0)-1,-18)))=TRUE,"",OFFSET('Master Schedule Board'!$V$71,MATCH('Teachers by Room'!A44,'Master Schedule Board'!$V$71:$V$2280,0)-1,-18))</f>
        <v/>
      </c>
      <c r="E44" s="610" t="str">
        <f ca="1">IF((ISERROR(OFFSET('Master Schedule Board'!$AB$71,MATCH('Teachers by Room'!A44,'Master Schedule Board'!$AB$71:$AB$2280,0)-1,-24)))=TRUE,"",OFFSET('Master Schedule Board'!$AB$71,MATCH('Teachers by Room'!A44,'Master Schedule Board'!$AB$71:$AB$2280,0)-1,-24))</f>
        <v/>
      </c>
      <c r="F44" s="610" t="str">
        <f ca="1">IF((ISERROR(OFFSET('Master Schedule Board'!$AH$71,MATCH('Teachers by Room'!A44,'Master Schedule Board'!$AH$71:$AH$2280,0)-1,-30)))=TRUE,"",OFFSET('Master Schedule Board'!$AH$71,MATCH('Teachers by Room'!A44,'Master Schedule Board'!$AH$71:$AH$2280,0)-1,-30))</f>
        <v/>
      </c>
      <c r="G44" s="610" t="str">
        <f ca="1">IF((ISERROR(OFFSET('Master Schedule Board'!$AN$71,MATCH('Teachers by Room'!A44,'Master Schedule Board'!$AN$71:$AN$2280,0)-1,-36)))=TRUE,"",OFFSET('Master Schedule Board'!$AN$71,MATCH('Teachers by Room'!A44,'Master Schedule Board'!$AN$71:$AN$2280,0)-1,-36))</f>
        <v/>
      </c>
      <c r="H44" s="610" t="str">
        <f ca="1">IF((ISERROR(OFFSET('Master Schedule Board'!$AT$71,MATCH('Teachers by Room'!A44,'Master Schedule Board'!$AT$71:$AT$2280,0)-1,-42)))=TRUE,"",OFFSET('Master Schedule Board'!$AT$71,MATCH('Teachers by Room'!A44,'Master Schedule Board'!$AT$71:$AT$2280,0)-1,-42))</f>
        <v/>
      </c>
      <c r="I44" s="610" t="str">
        <f ca="1">IF((ISERROR(OFFSET('Master Schedule Board'!$AZ$71,MATCH('Teachers by Room'!A44,'Master Schedule Board'!$AZ$71:$AZ$2280,0)-1,-48)))=TRUE,"",OFFSET('Master Schedule Board'!$AZ$71,MATCH('Teachers by Room'!A44,'Master Schedule Board'!$AZ$71:$AZ$2280,0)-1,-48))</f>
        <v/>
      </c>
      <c r="J44" s="611" t="str">
        <f ca="1">IF((ISERROR(OFFSET('Master Schedule Board'!$BF$71,MATCH('Teachers by Room'!A44,'Master Schedule Board'!$BF$71:$BF$2280,0)-1,-54)))=TRUE,"",OFFSET('Master Schedule Board'!$BF$71,MATCH('Teachers by Room'!A44,'Master Schedule Board'!$BF$71:$BF$2280,0)-1,-54))</f>
        <v/>
      </c>
    </row>
    <row r="45" spans="1:10">
      <c r="A45" s="604"/>
      <c r="B45" s="609" t="str">
        <f ca="1">IF((ISERROR(OFFSET('Master Schedule Board'!$J$71,MATCH('Teachers by Room'!A45,'Master Schedule Board'!$J$71:$J$2280,0)-1,-6)))=TRUE,"",OFFSET('Master Schedule Board'!$J$71,MATCH('Teachers by Room'!A45,'Master Schedule Board'!$J$71:$J$2280,0)-1,-6))</f>
        <v/>
      </c>
      <c r="C45" s="610" t="str">
        <f ca="1">IF((ISERROR(OFFSET('Master Schedule Board'!$P$71,MATCH('Teachers by Room'!A45,'Master Schedule Board'!$P$71:$P$2280,0)-1,-12)))=TRUE,"",OFFSET('Master Schedule Board'!$P$71,MATCH('Teachers by Room'!A45,'Master Schedule Board'!$P$71:$P$2280,0)-1,-12))</f>
        <v/>
      </c>
      <c r="D45" s="610" t="str">
        <f ca="1">IF((ISERROR(OFFSET('Master Schedule Board'!$V$71,MATCH('Teachers by Room'!A45,'Master Schedule Board'!$V$71:$V$2280,0)-1,-18)))=TRUE,"",OFFSET('Master Schedule Board'!$V$71,MATCH('Teachers by Room'!A45,'Master Schedule Board'!$V$71:$V$2280,0)-1,-18))</f>
        <v/>
      </c>
      <c r="E45" s="610" t="str">
        <f ca="1">IF((ISERROR(OFFSET('Master Schedule Board'!$AB$71,MATCH('Teachers by Room'!A45,'Master Schedule Board'!$AB$71:$AB$2280,0)-1,-24)))=TRUE,"",OFFSET('Master Schedule Board'!$AB$71,MATCH('Teachers by Room'!A45,'Master Schedule Board'!$AB$71:$AB$2280,0)-1,-24))</f>
        <v/>
      </c>
      <c r="F45" s="610" t="str">
        <f ca="1">IF((ISERROR(OFFSET('Master Schedule Board'!$AH$71,MATCH('Teachers by Room'!A45,'Master Schedule Board'!$AH$71:$AH$2280,0)-1,-30)))=TRUE,"",OFFSET('Master Schedule Board'!$AH$71,MATCH('Teachers by Room'!A45,'Master Schedule Board'!$AH$71:$AH$2280,0)-1,-30))</f>
        <v/>
      </c>
      <c r="G45" s="610" t="str">
        <f ca="1">IF((ISERROR(OFFSET('Master Schedule Board'!$AN$71,MATCH('Teachers by Room'!A45,'Master Schedule Board'!$AN$71:$AN$2280,0)-1,-36)))=TRUE,"",OFFSET('Master Schedule Board'!$AN$71,MATCH('Teachers by Room'!A45,'Master Schedule Board'!$AN$71:$AN$2280,0)-1,-36))</f>
        <v/>
      </c>
      <c r="H45" s="610" t="str">
        <f ca="1">IF((ISERROR(OFFSET('Master Schedule Board'!$AT$71,MATCH('Teachers by Room'!A45,'Master Schedule Board'!$AT$71:$AT$2280,0)-1,-42)))=TRUE,"",OFFSET('Master Schedule Board'!$AT$71,MATCH('Teachers by Room'!A45,'Master Schedule Board'!$AT$71:$AT$2280,0)-1,-42))</f>
        <v/>
      </c>
      <c r="I45" s="610" t="str">
        <f ca="1">IF((ISERROR(OFFSET('Master Schedule Board'!$AZ$71,MATCH('Teachers by Room'!A45,'Master Schedule Board'!$AZ$71:$AZ$2280,0)-1,-48)))=TRUE,"",OFFSET('Master Schedule Board'!$AZ$71,MATCH('Teachers by Room'!A45,'Master Schedule Board'!$AZ$71:$AZ$2280,0)-1,-48))</f>
        <v/>
      </c>
      <c r="J45" s="611" t="str">
        <f ca="1">IF((ISERROR(OFFSET('Master Schedule Board'!$BF$71,MATCH('Teachers by Room'!A45,'Master Schedule Board'!$BF$71:$BF$2280,0)-1,-54)))=TRUE,"",OFFSET('Master Schedule Board'!$BF$71,MATCH('Teachers by Room'!A45,'Master Schedule Board'!$BF$71:$BF$2280,0)-1,-54))</f>
        <v/>
      </c>
    </row>
    <row r="46" spans="1:10">
      <c r="A46" s="604"/>
      <c r="B46" s="609" t="str">
        <f ca="1">IF((ISERROR(OFFSET('Master Schedule Board'!$J$71,MATCH('Teachers by Room'!A46,'Master Schedule Board'!$J$71:$J$2280,0)-1,-6)))=TRUE,"",OFFSET('Master Schedule Board'!$J$71,MATCH('Teachers by Room'!A46,'Master Schedule Board'!$J$71:$J$2280,0)-1,-6))</f>
        <v/>
      </c>
      <c r="C46" s="610" t="str">
        <f ca="1">IF((ISERROR(OFFSET('Master Schedule Board'!$P$71,MATCH('Teachers by Room'!A46,'Master Schedule Board'!$P$71:$P$2280,0)-1,-12)))=TRUE,"",OFFSET('Master Schedule Board'!$P$71,MATCH('Teachers by Room'!A46,'Master Schedule Board'!$P$71:$P$2280,0)-1,-12))</f>
        <v/>
      </c>
      <c r="D46" s="610" t="str">
        <f ca="1">IF((ISERROR(OFFSET('Master Schedule Board'!$V$71,MATCH('Teachers by Room'!A46,'Master Schedule Board'!$V$71:$V$2280,0)-1,-18)))=TRUE,"",OFFSET('Master Schedule Board'!$V$71,MATCH('Teachers by Room'!A46,'Master Schedule Board'!$V$71:$V$2280,0)-1,-18))</f>
        <v/>
      </c>
      <c r="E46" s="610" t="str">
        <f ca="1">IF((ISERROR(OFFSET('Master Schedule Board'!$AB$71,MATCH('Teachers by Room'!A46,'Master Schedule Board'!$AB$71:$AB$2280,0)-1,-24)))=TRUE,"",OFFSET('Master Schedule Board'!$AB$71,MATCH('Teachers by Room'!A46,'Master Schedule Board'!$AB$71:$AB$2280,0)-1,-24))</f>
        <v/>
      </c>
      <c r="F46" s="610" t="str">
        <f ca="1">IF((ISERROR(OFFSET('Master Schedule Board'!$AH$71,MATCH('Teachers by Room'!A46,'Master Schedule Board'!$AH$71:$AH$2280,0)-1,-30)))=TRUE,"",OFFSET('Master Schedule Board'!$AH$71,MATCH('Teachers by Room'!A46,'Master Schedule Board'!$AH$71:$AH$2280,0)-1,-30))</f>
        <v/>
      </c>
      <c r="G46" s="610" t="str">
        <f ca="1">IF((ISERROR(OFFSET('Master Schedule Board'!$AN$71,MATCH('Teachers by Room'!A46,'Master Schedule Board'!$AN$71:$AN$2280,0)-1,-36)))=TRUE,"",OFFSET('Master Schedule Board'!$AN$71,MATCH('Teachers by Room'!A46,'Master Schedule Board'!$AN$71:$AN$2280,0)-1,-36))</f>
        <v/>
      </c>
      <c r="H46" s="610" t="str">
        <f ca="1">IF((ISERROR(OFFSET('Master Schedule Board'!$AT$71,MATCH('Teachers by Room'!A46,'Master Schedule Board'!$AT$71:$AT$2280,0)-1,-42)))=TRUE,"",OFFSET('Master Schedule Board'!$AT$71,MATCH('Teachers by Room'!A46,'Master Schedule Board'!$AT$71:$AT$2280,0)-1,-42))</f>
        <v/>
      </c>
      <c r="I46" s="610" t="str">
        <f ca="1">IF((ISERROR(OFFSET('Master Schedule Board'!$AZ$71,MATCH('Teachers by Room'!A46,'Master Schedule Board'!$AZ$71:$AZ$2280,0)-1,-48)))=TRUE,"",OFFSET('Master Schedule Board'!$AZ$71,MATCH('Teachers by Room'!A46,'Master Schedule Board'!$AZ$71:$AZ$2280,0)-1,-48))</f>
        <v/>
      </c>
      <c r="J46" s="611" t="str">
        <f ca="1">IF((ISERROR(OFFSET('Master Schedule Board'!$BF$71,MATCH('Teachers by Room'!A46,'Master Schedule Board'!$BF$71:$BF$2280,0)-1,-54)))=TRUE,"",OFFSET('Master Schedule Board'!$BF$71,MATCH('Teachers by Room'!A46,'Master Schedule Board'!$BF$71:$BF$2280,0)-1,-54))</f>
        <v/>
      </c>
    </row>
    <row r="47" spans="1:10">
      <c r="A47" s="604"/>
      <c r="B47" s="609" t="str">
        <f ca="1">IF((ISERROR(OFFSET('Master Schedule Board'!$J$71,MATCH('Teachers by Room'!A47,'Master Schedule Board'!$J$71:$J$2280,0)-1,-6)))=TRUE,"",OFFSET('Master Schedule Board'!$J$71,MATCH('Teachers by Room'!A47,'Master Schedule Board'!$J$71:$J$2280,0)-1,-6))</f>
        <v/>
      </c>
      <c r="C47" s="610" t="str">
        <f ca="1">IF((ISERROR(OFFSET('Master Schedule Board'!$P$71,MATCH('Teachers by Room'!A47,'Master Schedule Board'!$P$71:$P$2280,0)-1,-12)))=TRUE,"",OFFSET('Master Schedule Board'!$P$71,MATCH('Teachers by Room'!A47,'Master Schedule Board'!$P$71:$P$2280,0)-1,-12))</f>
        <v/>
      </c>
      <c r="D47" s="610" t="str">
        <f ca="1">IF((ISERROR(OFFSET('Master Schedule Board'!$V$71,MATCH('Teachers by Room'!A47,'Master Schedule Board'!$V$71:$V$2280,0)-1,-18)))=TRUE,"",OFFSET('Master Schedule Board'!$V$71,MATCH('Teachers by Room'!A47,'Master Schedule Board'!$V$71:$V$2280,0)-1,-18))</f>
        <v/>
      </c>
      <c r="E47" s="610" t="str">
        <f ca="1">IF((ISERROR(OFFSET('Master Schedule Board'!$AB$71,MATCH('Teachers by Room'!A47,'Master Schedule Board'!$AB$71:$AB$2280,0)-1,-24)))=TRUE,"",OFFSET('Master Schedule Board'!$AB$71,MATCH('Teachers by Room'!A47,'Master Schedule Board'!$AB$71:$AB$2280,0)-1,-24))</f>
        <v/>
      </c>
      <c r="F47" s="610" t="str">
        <f ca="1">IF((ISERROR(OFFSET('Master Schedule Board'!$AH$71,MATCH('Teachers by Room'!A47,'Master Schedule Board'!$AH$71:$AH$2280,0)-1,-30)))=TRUE,"",OFFSET('Master Schedule Board'!$AH$71,MATCH('Teachers by Room'!A47,'Master Schedule Board'!$AH$71:$AH$2280,0)-1,-30))</f>
        <v/>
      </c>
      <c r="G47" s="610" t="str">
        <f ca="1">IF((ISERROR(OFFSET('Master Schedule Board'!$AN$71,MATCH('Teachers by Room'!A47,'Master Schedule Board'!$AN$71:$AN$2280,0)-1,-36)))=TRUE,"",OFFSET('Master Schedule Board'!$AN$71,MATCH('Teachers by Room'!A47,'Master Schedule Board'!$AN$71:$AN$2280,0)-1,-36))</f>
        <v/>
      </c>
      <c r="H47" s="610" t="str">
        <f ca="1">IF((ISERROR(OFFSET('Master Schedule Board'!$AT$71,MATCH('Teachers by Room'!A47,'Master Schedule Board'!$AT$71:$AT$2280,0)-1,-42)))=TRUE,"",OFFSET('Master Schedule Board'!$AT$71,MATCH('Teachers by Room'!A47,'Master Schedule Board'!$AT$71:$AT$2280,0)-1,-42))</f>
        <v/>
      </c>
      <c r="I47" s="610" t="str">
        <f ca="1">IF((ISERROR(OFFSET('Master Schedule Board'!$AZ$71,MATCH('Teachers by Room'!A47,'Master Schedule Board'!$AZ$71:$AZ$2280,0)-1,-48)))=TRUE,"",OFFSET('Master Schedule Board'!$AZ$71,MATCH('Teachers by Room'!A47,'Master Schedule Board'!$AZ$71:$AZ$2280,0)-1,-48))</f>
        <v/>
      </c>
      <c r="J47" s="611" t="str">
        <f ca="1">IF((ISERROR(OFFSET('Master Schedule Board'!$BF$71,MATCH('Teachers by Room'!A47,'Master Schedule Board'!$BF$71:$BF$2280,0)-1,-54)))=TRUE,"",OFFSET('Master Schedule Board'!$BF$71,MATCH('Teachers by Room'!A47,'Master Schedule Board'!$BF$71:$BF$2280,0)-1,-54))</f>
        <v/>
      </c>
    </row>
    <row r="48" spans="1:10">
      <c r="A48" s="604"/>
      <c r="B48" s="609" t="str">
        <f ca="1">IF((ISERROR(OFFSET('Master Schedule Board'!$J$71,MATCH('Teachers by Room'!A48,'Master Schedule Board'!$J$71:$J$2280,0)-1,-6)))=TRUE,"",OFFSET('Master Schedule Board'!$J$71,MATCH('Teachers by Room'!A48,'Master Schedule Board'!$J$71:$J$2280,0)-1,-6))</f>
        <v/>
      </c>
      <c r="C48" s="610" t="str">
        <f ca="1">IF((ISERROR(OFFSET('Master Schedule Board'!$P$71,MATCH('Teachers by Room'!A48,'Master Schedule Board'!$P$71:$P$2280,0)-1,-12)))=TRUE,"",OFFSET('Master Schedule Board'!$P$71,MATCH('Teachers by Room'!A48,'Master Schedule Board'!$P$71:$P$2280,0)-1,-12))</f>
        <v/>
      </c>
      <c r="D48" s="610" t="str">
        <f ca="1">IF((ISERROR(OFFSET('Master Schedule Board'!$V$71,MATCH('Teachers by Room'!A48,'Master Schedule Board'!$V$71:$V$2280,0)-1,-18)))=TRUE,"",OFFSET('Master Schedule Board'!$V$71,MATCH('Teachers by Room'!A48,'Master Schedule Board'!$V$71:$V$2280,0)-1,-18))</f>
        <v/>
      </c>
      <c r="E48" s="610" t="str">
        <f ca="1">IF((ISERROR(OFFSET('Master Schedule Board'!$AB$71,MATCH('Teachers by Room'!A48,'Master Schedule Board'!$AB$71:$AB$2280,0)-1,-24)))=TRUE,"",OFFSET('Master Schedule Board'!$AB$71,MATCH('Teachers by Room'!A48,'Master Schedule Board'!$AB$71:$AB$2280,0)-1,-24))</f>
        <v/>
      </c>
      <c r="F48" s="610" t="str">
        <f ca="1">IF((ISERROR(OFFSET('Master Schedule Board'!$AH$71,MATCH('Teachers by Room'!A48,'Master Schedule Board'!$AH$71:$AH$2280,0)-1,-30)))=TRUE,"",OFFSET('Master Schedule Board'!$AH$71,MATCH('Teachers by Room'!A48,'Master Schedule Board'!$AH$71:$AH$2280,0)-1,-30))</f>
        <v/>
      </c>
      <c r="G48" s="610" t="str">
        <f ca="1">IF((ISERROR(OFFSET('Master Schedule Board'!$AN$71,MATCH('Teachers by Room'!A48,'Master Schedule Board'!$AN$71:$AN$2280,0)-1,-36)))=TRUE,"",OFFSET('Master Schedule Board'!$AN$71,MATCH('Teachers by Room'!A48,'Master Schedule Board'!$AN$71:$AN$2280,0)-1,-36))</f>
        <v/>
      </c>
      <c r="H48" s="610" t="str">
        <f ca="1">IF((ISERROR(OFFSET('Master Schedule Board'!$AT$71,MATCH('Teachers by Room'!A48,'Master Schedule Board'!$AT$71:$AT$2280,0)-1,-42)))=TRUE,"",OFFSET('Master Schedule Board'!$AT$71,MATCH('Teachers by Room'!A48,'Master Schedule Board'!$AT$71:$AT$2280,0)-1,-42))</f>
        <v/>
      </c>
      <c r="I48" s="610" t="str">
        <f ca="1">IF((ISERROR(OFFSET('Master Schedule Board'!$AZ$71,MATCH('Teachers by Room'!A48,'Master Schedule Board'!$AZ$71:$AZ$2280,0)-1,-48)))=TRUE,"",OFFSET('Master Schedule Board'!$AZ$71,MATCH('Teachers by Room'!A48,'Master Schedule Board'!$AZ$71:$AZ$2280,0)-1,-48))</f>
        <v/>
      </c>
      <c r="J48" s="611" t="str">
        <f ca="1">IF((ISERROR(OFFSET('Master Schedule Board'!$BF$71,MATCH('Teachers by Room'!A48,'Master Schedule Board'!$BF$71:$BF$2280,0)-1,-54)))=TRUE,"",OFFSET('Master Schedule Board'!$BF$71,MATCH('Teachers by Room'!A48,'Master Schedule Board'!$BF$71:$BF$2280,0)-1,-54))</f>
        <v/>
      </c>
    </row>
    <row r="49" spans="1:10">
      <c r="A49" s="604"/>
      <c r="B49" s="609" t="str">
        <f ca="1">IF((ISERROR(OFFSET('Master Schedule Board'!$J$71,MATCH('Teachers by Room'!A49,'Master Schedule Board'!$J$71:$J$2280,0)-1,-6)))=TRUE,"",OFFSET('Master Schedule Board'!$J$71,MATCH('Teachers by Room'!A49,'Master Schedule Board'!$J$71:$J$2280,0)-1,-6))</f>
        <v/>
      </c>
      <c r="C49" s="610" t="str">
        <f ca="1">IF((ISERROR(OFFSET('Master Schedule Board'!$P$71,MATCH('Teachers by Room'!A49,'Master Schedule Board'!$P$71:$P$2280,0)-1,-12)))=TRUE,"",OFFSET('Master Schedule Board'!$P$71,MATCH('Teachers by Room'!A49,'Master Schedule Board'!$P$71:$P$2280,0)-1,-12))</f>
        <v/>
      </c>
      <c r="D49" s="610" t="str">
        <f ca="1">IF((ISERROR(OFFSET('Master Schedule Board'!$V$71,MATCH('Teachers by Room'!A49,'Master Schedule Board'!$V$71:$V$2280,0)-1,-18)))=TRUE,"",OFFSET('Master Schedule Board'!$V$71,MATCH('Teachers by Room'!A49,'Master Schedule Board'!$V$71:$V$2280,0)-1,-18))</f>
        <v/>
      </c>
      <c r="E49" s="610" t="str">
        <f ca="1">IF((ISERROR(OFFSET('Master Schedule Board'!$AB$71,MATCH('Teachers by Room'!A49,'Master Schedule Board'!$AB$71:$AB$2280,0)-1,-24)))=TRUE,"",OFFSET('Master Schedule Board'!$AB$71,MATCH('Teachers by Room'!A49,'Master Schedule Board'!$AB$71:$AB$2280,0)-1,-24))</f>
        <v/>
      </c>
      <c r="F49" s="610" t="str">
        <f ca="1">IF((ISERROR(OFFSET('Master Schedule Board'!$AH$71,MATCH('Teachers by Room'!A49,'Master Schedule Board'!$AH$71:$AH$2280,0)-1,-30)))=TRUE,"",OFFSET('Master Schedule Board'!$AH$71,MATCH('Teachers by Room'!A49,'Master Schedule Board'!$AH$71:$AH$2280,0)-1,-30))</f>
        <v/>
      </c>
      <c r="G49" s="610" t="str">
        <f ca="1">IF((ISERROR(OFFSET('Master Schedule Board'!$AN$71,MATCH('Teachers by Room'!A49,'Master Schedule Board'!$AN$71:$AN$2280,0)-1,-36)))=TRUE,"",OFFSET('Master Schedule Board'!$AN$71,MATCH('Teachers by Room'!A49,'Master Schedule Board'!$AN$71:$AN$2280,0)-1,-36))</f>
        <v/>
      </c>
      <c r="H49" s="610" t="str">
        <f ca="1">IF((ISERROR(OFFSET('Master Schedule Board'!$AT$71,MATCH('Teachers by Room'!A49,'Master Schedule Board'!$AT$71:$AT$2280,0)-1,-42)))=TRUE,"",OFFSET('Master Schedule Board'!$AT$71,MATCH('Teachers by Room'!A49,'Master Schedule Board'!$AT$71:$AT$2280,0)-1,-42))</f>
        <v/>
      </c>
      <c r="I49" s="610" t="str">
        <f ca="1">IF((ISERROR(OFFSET('Master Schedule Board'!$AZ$71,MATCH('Teachers by Room'!A49,'Master Schedule Board'!$AZ$71:$AZ$2280,0)-1,-48)))=TRUE,"",OFFSET('Master Schedule Board'!$AZ$71,MATCH('Teachers by Room'!A49,'Master Schedule Board'!$AZ$71:$AZ$2280,0)-1,-48))</f>
        <v/>
      </c>
      <c r="J49" s="611" t="str">
        <f ca="1">IF((ISERROR(OFFSET('Master Schedule Board'!$BF$71,MATCH('Teachers by Room'!A49,'Master Schedule Board'!$BF$71:$BF$2280,0)-1,-54)))=TRUE,"",OFFSET('Master Schedule Board'!$BF$71,MATCH('Teachers by Room'!A49,'Master Schedule Board'!$BF$71:$BF$2280,0)-1,-54))</f>
        <v/>
      </c>
    </row>
    <row r="50" spans="1:10">
      <c r="A50" s="604"/>
      <c r="B50" s="609" t="str">
        <f ca="1">IF((ISERROR(OFFSET('Master Schedule Board'!$J$71,MATCH('Teachers by Room'!A50,'Master Schedule Board'!$J$71:$J$2280,0)-1,-6)))=TRUE,"",OFFSET('Master Schedule Board'!$J$71,MATCH('Teachers by Room'!A50,'Master Schedule Board'!$J$71:$J$2280,0)-1,-6))</f>
        <v/>
      </c>
      <c r="C50" s="610" t="str">
        <f ca="1">IF((ISERROR(OFFSET('Master Schedule Board'!$P$71,MATCH('Teachers by Room'!A50,'Master Schedule Board'!$P$71:$P$2280,0)-1,-12)))=TRUE,"",OFFSET('Master Schedule Board'!$P$71,MATCH('Teachers by Room'!A50,'Master Schedule Board'!$P$71:$P$2280,0)-1,-12))</f>
        <v/>
      </c>
      <c r="D50" s="610" t="str">
        <f ca="1">IF((ISERROR(OFFSET('Master Schedule Board'!$V$71,MATCH('Teachers by Room'!A50,'Master Schedule Board'!$V$71:$V$2280,0)-1,-18)))=TRUE,"",OFFSET('Master Schedule Board'!$V$71,MATCH('Teachers by Room'!A50,'Master Schedule Board'!$V$71:$V$2280,0)-1,-18))</f>
        <v/>
      </c>
      <c r="E50" s="610" t="str">
        <f ca="1">IF((ISERROR(OFFSET('Master Schedule Board'!$AB$71,MATCH('Teachers by Room'!A50,'Master Schedule Board'!$AB$71:$AB$2280,0)-1,-24)))=TRUE,"",OFFSET('Master Schedule Board'!$AB$71,MATCH('Teachers by Room'!A50,'Master Schedule Board'!$AB$71:$AB$2280,0)-1,-24))</f>
        <v/>
      </c>
      <c r="F50" s="610" t="str">
        <f ca="1">IF((ISERROR(OFFSET('Master Schedule Board'!$AH$71,MATCH('Teachers by Room'!A50,'Master Schedule Board'!$AH$71:$AH$2280,0)-1,-30)))=TRUE,"",OFFSET('Master Schedule Board'!$AH$71,MATCH('Teachers by Room'!A50,'Master Schedule Board'!$AH$71:$AH$2280,0)-1,-30))</f>
        <v/>
      </c>
      <c r="G50" s="610" t="str">
        <f ca="1">IF((ISERROR(OFFSET('Master Schedule Board'!$AN$71,MATCH('Teachers by Room'!A50,'Master Schedule Board'!$AN$71:$AN$2280,0)-1,-36)))=TRUE,"",OFFSET('Master Schedule Board'!$AN$71,MATCH('Teachers by Room'!A50,'Master Schedule Board'!$AN$71:$AN$2280,0)-1,-36))</f>
        <v/>
      </c>
      <c r="H50" s="610" t="str">
        <f ca="1">IF((ISERROR(OFFSET('Master Schedule Board'!$AT$71,MATCH('Teachers by Room'!A50,'Master Schedule Board'!$AT$71:$AT$2280,0)-1,-42)))=TRUE,"",OFFSET('Master Schedule Board'!$AT$71,MATCH('Teachers by Room'!A50,'Master Schedule Board'!$AT$71:$AT$2280,0)-1,-42))</f>
        <v/>
      </c>
      <c r="I50" s="610" t="str">
        <f ca="1">IF((ISERROR(OFFSET('Master Schedule Board'!$AZ$71,MATCH('Teachers by Room'!A50,'Master Schedule Board'!$AZ$71:$AZ$2280,0)-1,-48)))=TRUE,"",OFFSET('Master Schedule Board'!$AZ$71,MATCH('Teachers by Room'!A50,'Master Schedule Board'!$AZ$71:$AZ$2280,0)-1,-48))</f>
        <v/>
      </c>
      <c r="J50" s="611" t="str">
        <f ca="1">IF((ISERROR(OFFSET('Master Schedule Board'!$BF$71,MATCH('Teachers by Room'!A50,'Master Schedule Board'!$BF$71:$BF$2280,0)-1,-54)))=TRUE,"",OFFSET('Master Schedule Board'!$BF$71,MATCH('Teachers by Room'!A50,'Master Schedule Board'!$BF$71:$BF$2280,0)-1,-54))</f>
        <v/>
      </c>
    </row>
    <row r="51" spans="1:10">
      <c r="A51" s="604"/>
      <c r="B51" s="609" t="str">
        <f ca="1">IF((ISERROR(OFFSET('Master Schedule Board'!$J$71,MATCH('Teachers by Room'!A51,'Master Schedule Board'!$J$71:$J$2280,0)-1,-6)))=TRUE,"",OFFSET('Master Schedule Board'!$J$71,MATCH('Teachers by Room'!A51,'Master Schedule Board'!$J$71:$J$2280,0)-1,-6))</f>
        <v/>
      </c>
      <c r="C51" s="610" t="str">
        <f ca="1">IF((ISERROR(OFFSET('Master Schedule Board'!$P$71,MATCH('Teachers by Room'!A51,'Master Schedule Board'!$P$71:$P$2280,0)-1,-12)))=TRUE,"",OFFSET('Master Schedule Board'!$P$71,MATCH('Teachers by Room'!A51,'Master Schedule Board'!$P$71:$P$2280,0)-1,-12))</f>
        <v/>
      </c>
      <c r="D51" s="610" t="str">
        <f ca="1">IF((ISERROR(OFFSET('Master Schedule Board'!$V$71,MATCH('Teachers by Room'!A51,'Master Schedule Board'!$V$71:$V$2280,0)-1,-18)))=TRUE,"",OFFSET('Master Schedule Board'!$V$71,MATCH('Teachers by Room'!A51,'Master Schedule Board'!$V$71:$V$2280,0)-1,-18))</f>
        <v/>
      </c>
      <c r="E51" s="610" t="str">
        <f ca="1">IF((ISERROR(OFFSET('Master Schedule Board'!$AB$71,MATCH('Teachers by Room'!A51,'Master Schedule Board'!$AB$71:$AB$2280,0)-1,-24)))=TRUE,"",OFFSET('Master Schedule Board'!$AB$71,MATCH('Teachers by Room'!A51,'Master Schedule Board'!$AB$71:$AB$2280,0)-1,-24))</f>
        <v/>
      </c>
      <c r="F51" s="610" t="str">
        <f ca="1">IF((ISERROR(OFFSET('Master Schedule Board'!$AH$71,MATCH('Teachers by Room'!A51,'Master Schedule Board'!$AH$71:$AH$2280,0)-1,-30)))=TRUE,"",OFFSET('Master Schedule Board'!$AH$71,MATCH('Teachers by Room'!A51,'Master Schedule Board'!$AH$71:$AH$2280,0)-1,-30))</f>
        <v/>
      </c>
      <c r="G51" s="610" t="str">
        <f ca="1">IF((ISERROR(OFFSET('Master Schedule Board'!$AN$71,MATCH('Teachers by Room'!A51,'Master Schedule Board'!$AN$71:$AN$2280,0)-1,-36)))=TRUE,"",OFFSET('Master Schedule Board'!$AN$71,MATCH('Teachers by Room'!A51,'Master Schedule Board'!$AN$71:$AN$2280,0)-1,-36))</f>
        <v/>
      </c>
      <c r="H51" s="610" t="str">
        <f ca="1">IF((ISERROR(OFFSET('Master Schedule Board'!$AT$71,MATCH('Teachers by Room'!A51,'Master Schedule Board'!$AT$71:$AT$2280,0)-1,-42)))=TRUE,"",OFFSET('Master Schedule Board'!$AT$71,MATCH('Teachers by Room'!A51,'Master Schedule Board'!$AT$71:$AT$2280,0)-1,-42))</f>
        <v/>
      </c>
      <c r="I51" s="610" t="str">
        <f ca="1">IF((ISERROR(OFFSET('Master Schedule Board'!$AZ$71,MATCH('Teachers by Room'!A51,'Master Schedule Board'!$AZ$71:$AZ$2280,0)-1,-48)))=TRUE,"",OFFSET('Master Schedule Board'!$AZ$71,MATCH('Teachers by Room'!A51,'Master Schedule Board'!$AZ$71:$AZ$2280,0)-1,-48))</f>
        <v/>
      </c>
      <c r="J51" s="611" t="str">
        <f ca="1">IF((ISERROR(OFFSET('Master Schedule Board'!$BF$71,MATCH('Teachers by Room'!A51,'Master Schedule Board'!$BF$71:$BF$2280,0)-1,-54)))=TRUE,"",OFFSET('Master Schedule Board'!$BF$71,MATCH('Teachers by Room'!A51,'Master Schedule Board'!$BF$71:$BF$2280,0)-1,-54))</f>
        <v/>
      </c>
    </row>
    <row r="52" spans="1:10">
      <c r="A52" s="604"/>
      <c r="B52" s="609" t="str">
        <f ca="1">IF((ISERROR(OFFSET('Master Schedule Board'!$J$71,MATCH('Teachers by Room'!A52,'Master Schedule Board'!$J$71:$J$2280,0)-1,-6)))=TRUE,"",OFFSET('Master Schedule Board'!$J$71,MATCH('Teachers by Room'!A52,'Master Schedule Board'!$J$71:$J$2280,0)-1,-6))</f>
        <v/>
      </c>
      <c r="C52" s="610" t="str">
        <f ca="1">IF((ISERROR(OFFSET('Master Schedule Board'!$P$71,MATCH('Teachers by Room'!A52,'Master Schedule Board'!$P$71:$P$2280,0)-1,-12)))=TRUE,"",OFFSET('Master Schedule Board'!$P$71,MATCH('Teachers by Room'!A52,'Master Schedule Board'!$P$71:$P$2280,0)-1,-12))</f>
        <v/>
      </c>
      <c r="D52" s="610" t="str">
        <f ca="1">IF((ISERROR(OFFSET('Master Schedule Board'!$V$71,MATCH('Teachers by Room'!A52,'Master Schedule Board'!$V$71:$V$2280,0)-1,-18)))=TRUE,"",OFFSET('Master Schedule Board'!$V$71,MATCH('Teachers by Room'!A52,'Master Schedule Board'!$V$71:$V$2280,0)-1,-18))</f>
        <v/>
      </c>
      <c r="E52" s="610" t="str">
        <f ca="1">IF((ISERROR(OFFSET('Master Schedule Board'!$AB$71,MATCH('Teachers by Room'!A52,'Master Schedule Board'!$AB$71:$AB$2280,0)-1,-24)))=TRUE,"",OFFSET('Master Schedule Board'!$AB$71,MATCH('Teachers by Room'!A52,'Master Schedule Board'!$AB$71:$AB$2280,0)-1,-24))</f>
        <v/>
      </c>
      <c r="F52" s="610" t="str">
        <f ca="1">IF((ISERROR(OFFSET('Master Schedule Board'!$AH$71,MATCH('Teachers by Room'!A52,'Master Schedule Board'!$AH$71:$AH$2280,0)-1,-30)))=TRUE,"",OFFSET('Master Schedule Board'!$AH$71,MATCH('Teachers by Room'!A52,'Master Schedule Board'!$AH$71:$AH$2280,0)-1,-30))</f>
        <v/>
      </c>
      <c r="G52" s="610" t="str">
        <f ca="1">IF((ISERROR(OFFSET('Master Schedule Board'!$AN$71,MATCH('Teachers by Room'!A52,'Master Schedule Board'!$AN$71:$AN$2280,0)-1,-36)))=TRUE,"",OFFSET('Master Schedule Board'!$AN$71,MATCH('Teachers by Room'!A52,'Master Schedule Board'!$AN$71:$AN$2280,0)-1,-36))</f>
        <v/>
      </c>
      <c r="H52" s="610" t="str">
        <f ca="1">IF((ISERROR(OFFSET('Master Schedule Board'!$AT$71,MATCH('Teachers by Room'!A52,'Master Schedule Board'!$AT$71:$AT$2280,0)-1,-42)))=TRUE,"",OFFSET('Master Schedule Board'!$AT$71,MATCH('Teachers by Room'!A52,'Master Schedule Board'!$AT$71:$AT$2280,0)-1,-42))</f>
        <v/>
      </c>
      <c r="I52" s="610" t="str">
        <f ca="1">IF((ISERROR(OFFSET('Master Schedule Board'!$AZ$71,MATCH('Teachers by Room'!A52,'Master Schedule Board'!$AZ$71:$AZ$2280,0)-1,-48)))=TRUE,"",OFFSET('Master Schedule Board'!$AZ$71,MATCH('Teachers by Room'!A52,'Master Schedule Board'!$AZ$71:$AZ$2280,0)-1,-48))</f>
        <v/>
      </c>
      <c r="J52" s="611" t="str">
        <f ca="1">IF((ISERROR(OFFSET('Master Schedule Board'!$BF$71,MATCH('Teachers by Room'!A52,'Master Schedule Board'!$BF$71:$BF$2280,0)-1,-54)))=TRUE,"",OFFSET('Master Schedule Board'!$BF$71,MATCH('Teachers by Room'!A52,'Master Schedule Board'!$BF$71:$BF$2280,0)-1,-54))</f>
        <v/>
      </c>
    </row>
    <row r="53" spans="1:10">
      <c r="A53" s="604"/>
      <c r="B53" s="609" t="str">
        <f ca="1">IF((ISERROR(OFFSET('Master Schedule Board'!$J$71,MATCH('Teachers by Room'!A53,'Master Schedule Board'!$J$71:$J$2280,0)-1,-6)))=TRUE,"",OFFSET('Master Schedule Board'!$J$71,MATCH('Teachers by Room'!A53,'Master Schedule Board'!$J$71:$J$2280,0)-1,-6))</f>
        <v/>
      </c>
      <c r="C53" s="610" t="str">
        <f ca="1">IF((ISERROR(OFFSET('Master Schedule Board'!$P$71,MATCH('Teachers by Room'!A53,'Master Schedule Board'!$P$71:$P$2280,0)-1,-12)))=TRUE,"",OFFSET('Master Schedule Board'!$P$71,MATCH('Teachers by Room'!A53,'Master Schedule Board'!$P$71:$P$2280,0)-1,-12))</f>
        <v/>
      </c>
      <c r="D53" s="610" t="str">
        <f ca="1">IF((ISERROR(OFFSET('Master Schedule Board'!$V$71,MATCH('Teachers by Room'!A53,'Master Schedule Board'!$V$71:$V$2280,0)-1,-18)))=TRUE,"",OFFSET('Master Schedule Board'!$V$71,MATCH('Teachers by Room'!A53,'Master Schedule Board'!$V$71:$V$2280,0)-1,-18))</f>
        <v/>
      </c>
      <c r="E53" s="610" t="str">
        <f ca="1">IF((ISERROR(OFFSET('Master Schedule Board'!$AB$71,MATCH('Teachers by Room'!A53,'Master Schedule Board'!$AB$71:$AB$2280,0)-1,-24)))=TRUE,"",OFFSET('Master Schedule Board'!$AB$71,MATCH('Teachers by Room'!A53,'Master Schedule Board'!$AB$71:$AB$2280,0)-1,-24))</f>
        <v/>
      </c>
      <c r="F53" s="610" t="str">
        <f ca="1">IF((ISERROR(OFFSET('Master Schedule Board'!$AH$71,MATCH('Teachers by Room'!A53,'Master Schedule Board'!$AH$71:$AH$2280,0)-1,-30)))=TRUE,"",OFFSET('Master Schedule Board'!$AH$71,MATCH('Teachers by Room'!A53,'Master Schedule Board'!$AH$71:$AH$2280,0)-1,-30))</f>
        <v/>
      </c>
      <c r="G53" s="610" t="str">
        <f ca="1">IF((ISERROR(OFFSET('Master Schedule Board'!$AN$71,MATCH('Teachers by Room'!A53,'Master Schedule Board'!$AN$71:$AN$2280,0)-1,-36)))=TRUE,"",OFFSET('Master Schedule Board'!$AN$71,MATCH('Teachers by Room'!A53,'Master Schedule Board'!$AN$71:$AN$2280,0)-1,-36))</f>
        <v/>
      </c>
      <c r="H53" s="610" t="str">
        <f ca="1">IF((ISERROR(OFFSET('Master Schedule Board'!$AT$71,MATCH('Teachers by Room'!A53,'Master Schedule Board'!$AT$71:$AT$2280,0)-1,-42)))=TRUE,"",OFFSET('Master Schedule Board'!$AT$71,MATCH('Teachers by Room'!A53,'Master Schedule Board'!$AT$71:$AT$2280,0)-1,-42))</f>
        <v/>
      </c>
      <c r="I53" s="610" t="str">
        <f ca="1">IF((ISERROR(OFFSET('Master Schedule Board'!$AZ$71,MATCH('Teachers by Room'!A53,'Master Schedule Board'!$AZ$71:$AZ$2280,0)-1,-48)))=TRUE,"",OFFSET('Master Schedule Board'!$AZ$71,MATCH('Teachers by Room'!A53,'Master Schedule Board'!$AZ$71:$AZ$2280,0)-1,-48))</f>
        <v/>
      </c>
      <c r="J53" s="611" t="str">
        <f ca="1">IF((ISERROR(OFFSET('Master Schedule Board'!$BF$71,MATCH('Teachers by Room'!A53,'Master Schedule Board'!$BF$71:$BF$2280,0)-1,-54)))=TRUE,"",OFFSET('Master Schedule Board'!$BF$71,MATCH('Teachers by Room'!A53,'Master Schedule Board'!$BF$71:$BF$2280,0)-1,-54))</f>
        <v/>
      </c>
    </row>
    <row r="54" spans="1:10">
      <c r="A54" s="604"/>
      <c r="B54" s="609" t="str">
        <f ca="1">IF((ISERROR(OFFSET('Master Schedule Board'!$J$71,MATCH('Teachers by Room'!A54,'Master Schedule Board'!$J$71:$J$2280,0)-1,-6)))=TRUE,"",OFFSET('Master Schedule Board'!$J$71,MATCH('Teachers by Room'!A54,'Master Schedule Board'!$J$71:$J$2280,0)-1,-6))</f>
        <v/>
      </c>
      <c r="C54" s="610" t="str">
        <f ca="1">IF((ISERROR(OFFSET('Master Schedule Board'!$P$71,MATCH('Teachers by Room'!A54,'Master Schedule Board'!$P$71:$P$2280,0)-1,-12)))=TRUE,"",OFFSET('Master Schedule Board'!$P$71,MATCH('Teachers by Room'!A54,'Master Schedule Board'!$P$71:$P$2280,0)-1,-12))</f>
        <v/>
      </c>
      <c r="D54" s="610" t="str">
        <f ca="1">IF((ISERROR(OFFSET('Master Schedule Board'!$V$71,MATCH('Teachers by Room'!A54,'Master Schedule Board'!$V$71:$V$2280,0)-1,-18)))=TRUE,"",OFFSET('Master Schedule Board'!$V$71,MATCH('Teachers by Room'!A54,'Master Schedule Board'!$V$71:$V$2280,0)-1,-18))</f>
        <v/>
      </c>
      <c r="E54" s="610" t="str">
        <f ca="1">IF((ISERROR(OFFSET('Master Schedule Board'!$AB$71,MATCH('Teachers by Room'!A54,'Master Schedule Board'!$AB$71:$AB$2280,0)-1,-24)))=TRUE,"",OFFSET('Master Schedule Board'!$AB$71,MATCH('Teachers by Room'!A54,'Master Schedule Board'!$AB$71:$AB$2280,0)-1,-24))</f>
        <v/>
      </c>
      <c r="F54" s="610" t="str">
        <f ca="1">IF((ISERROR(OFFSET('Master Schedule Board'!$AH$71,MATCH('Teachers by Room'!A54,'Master Schedule Board'!$AH$71:$AH$2280,0)-1,-30)))=TRUE,"",OFFSET('Master Schedule Board'!$AH$71,MATCH('Teachers by Room'!A54,'Master Schedule Board'!$AH$71:$AH$2280,0)-1,-30))</f>
        <v/>
      </c>
      <c r="G54" s="610" t="str">
        <f ca="1">IF((ISERROR(OFFSET('Master Schedule Board'!$AN$71,MATCH('Teachers by Room'!A54,'Master Schedule Board'!$AN$71:$AN$2280,0)-1,-36)))=TRUE,"",OFFSET('Master Schedule Board'!$AN$71,MATCH('Teachers by Room'!A54,'Master Schedule Board'!$AN$71:$AN$2280,0)-1,-36))</f>
        <v/>
      </c>
      <c r="H54" s="610" t="str">
        <f ca="1">IF((ISERROR(OFFSET('Master Schedule Board'!$AT$71,MATCH('Teachers by Room'!A54,'Master Schedule Board'!$AT$71:$AT$2280,0)-1,-42)))=TRUE,"",OFFSET('Master Schedule Board'!$AT$71,MATCH('Teachers by Room'!A54,'Master Schedule Board'!$AT$71:$AT$2280,0)-1,-42))</f>
        <v/>
      </c>
      <c r="I54" s="610" t="str">
        <f ca="1">IF((ISERROR(OFFSET('Master Schedule Board'!$AZ$71,MATCH('Teachers by Room'!A54,'Master Schedule Board'!$AZ$71:$AZ$2280,0)-1,-48)))=TRUE,"",OFFSET('Master Schedule Board'!$AZ$71,MATCH('Teachers by Room'!A54,'Master Schedule Board'!$AZ$71:$AZ$2280,0)-1,-48))</f>
        <v/>
      </c>
      <c r="J54" s="611" t="str">
        <f ca="1">IF((ISERROR(OFFSET('Master Schedule Board'!$BF$71,MATCH('Teachers by Room'!A54,'Master Schedule Board'!$BF$71:$BF$2280,0)-1,-54)))=TRUE,"",OFFSET('Master Schedule Board'!$BF$71,MATCH('Teachers by Room'!A54,'Master Schedule Board'!$BF$71:$BF$2280,0)-1,-54))</f>
        <v/>
      </c>
    </row>
    <row r="55" spans="1:10">
      <c r="A55" s="604"/>
      <c r="B55" s="609" t="str">
        <f ca="1">IF((ISERROR(OFFSET('Master Schedule Board'!$J$71,MATCH('Teachers by Room'!A55,'Master Schedule Board'!$J$71:$J$2280,0)-1,-6)))=TRUE,"",OFFSET('Master Schedule Board'!$J$71,MATCH('Teachers by Room'!A55,'Master Schedule Board'!$J$71:$J$2280,0)-1,-6))</f>
        <v/>
      </c>
      <c r="C55" s="610" t="str">
        <f ca="1">IF((ISERROR(OFFSET('Master Schedule Board'!$P$71,MATCH('Teachers by Room'!A55,'Master Schedule Board'!$P$71:$P$2280,0)-1,-12)))=TRUE,"",OFFSET('Master Schedule Board'!$P$71,MATCH('Teachers by Room'!A55,'Master Schedule Board'!$P$71:$P$2280,0)-1,-12))</f>
        <v/>
      </c>
      <c r="D55" s="610" t="str">
        <f ca="1">IF((ISERROR(OFFSET('Master Schedule Board'!$V$71,MATCH('Teachers by Room'!A55,'Master Schedule Board'!$V$71:$V$2280,0)-1,-18)))=TRUE,"",OFFSET('Master Schedule Board'!$V$71,MATCH('Teachers by Room'!A55,'Master Schedule Board'!$V$71:$V$2280,0)-1,-18))</f>
        <v/>
      </c>
      <c r="E55" s="610" t="str">
        <f ca="1">IF((ISERROR(OFFSET('Master Schedule Board'!$AB$71,MATCH('Teachers by Room'!A55,'Master Schedule Board'!$AB$71:$AB$2280,0)-1,-24)))=TRUE,"",OFFSET('Master Schedule Board'!$AB$71,MATCH('Teachers by Room'!A55,'Master Schedule Board'!$AB$71:$AB$2280,0)-1,-24))</f>
        <v/>
      </c>
      <c r="F55" s="610" t="str">
        <f ca="1">IF((ISERROR(OFFSET('Master Schedule Board'!$AH$71,MATCH('Teachers by Room'!A55,'Master Schedule Board'!$AH$71:$AH$2280,0)-1,-30)))=TRUE,"",OFFSET('Master Schedule Board'!$AH$71,MATCH('Teachers by Room'!A55,'Master Schedule Board'!$AH$71:$AH$2280,0)-1,-30))</f>
        <v/>
      </c>
      <c r="G55" s="610" t="str">
        <f ca="1">IF((ISERROR(OFFSET('Master Schedule Board'!$AN$71,MATCH('Teachers by Room'!A55,'Master Schedule Board'!$AN$71:$AN$2280,0)-1,-36)))=TRUE,"",OFFSET('Master Schedule Board'!$AN$71,MATCH('Teachers by Room'!A55,'Master Schedule Board'!$AN$71:$AN$2280,0)-1,-36))</f>
        <v/>
      </c>
      <c r="H55" s="610" t="str">
        <f ca="1">IF((ISERROR(OFFSET('Master Schedule Board'!$AT$71,MATCH('Teachers by Room'!A55,'Master Schedule Board'!$AT$71:$AT$2280,0)-1,-42)))=TRUE,"",OFFSET('Master Schedule Board'!$AT$71,MATCH('Teachers by Room'!A55,'Master Schedule Board'!$AT$71:$AT$2280,0)-1,-42))</f>
        <v/>
      </c>
      <c r="I55" s="610" t="str">
        <f ca="1">IF((ISERROR(OFFSET('Master Schedule Board'!$AZ$71,MATCH('Teachers by Room'!A55,'Master Schedule Board'!$AZ$71:$AZ$2280,0)-1,-48)))=TRUE,"",OFFSET('Master Schedule Board'!$AZ$71,MATCH('Teachers by Room'!A55,'Master Schedule Board'!$AZ$71:$AZ$2280,0)-1,-48))</f>
        <v/>
      </c>
      <c r="J55" s="611" t="str">
        <f ca="1">IF((ISERROR(OFFSET('Master Schedule Board'!$BF$71,MATCH('Teachers by Room'!A55,'Master Schedule Board'!$BF$71:$BF$2280,0)-1,-54)))=TRUE,"",OFFSET('Master Schedule Board'!$BF$71,MATCH('Teachers by Room'!A55,'Master Schedule Board'!$BF$71:$BF$2280,0)-1,-54))</f>
        <v/>
      </c>
    </row>
    <row r="56" spans="1:10">
      <c r="A56" s="604"/>
      <c r="B56" s="609" t="str">
        <f ca="1">IF((ISERROR(OFFSET('Master Schedule Board'!$J$71,MATCH('Teachers by Room'!A56,'Master Schedule Board'!$J$71:$J$2280,0)-1,-6)))=TRUE,"",OFFSET('Master Schedule Board'!$J$71,MATCH('Teachers by Room'!A56,'Master Schedule Board'!$J$71:$J$2280,0)-1,-6))</f>
        <v/>
      </c>
      <c r="C56" s="610" t="str">
        <f ca="1">IF((ISERROR(OFFSET('Master Schedule Board'!$P$71,MATCH('Teachers by Room'!A56,'Master Schedule Board'!$P$71:$P$2280,0)-1,-12)))=TRUE,"",OFFSET('Master Schedule Board'!$P$71,MATCH('Teachers by Room'!A56,'Master Schedule Board'!$P$71:$P$2280,0)-1,-12))</f>
        <v/>
      </c>
      <c r="D56" s="610" t="str">
        <f ca="1">IF((ISERROR(OFFSET('Master Schedule Board'!$V$71,MATCH('Teachers by Room'!A56,'Master Schedule Board'!$V$71:$V$2280,0)-1,-18)))=TRUE,"",OFFSET('Master Schedule Board'!$V$71,MATCH('Teachers by Room'!A56,'Master Schedule Board'!$V$71:$V$2280,0)-1,-18))</f>
        <v/>
      </c>
      <c r="E56" s="610" t="str">
        <f ca="1">IF((ISERROR(OFFSET('Master Schedule Board'!$AB$71,MATCH('Teachers by Room'!A56,'Master Schedule Board'!$AB$71:$AB$2280,0)-1,-24)))=TRUE,"",OFFSET('Master Schedule Board'!$AB$71,MATCH('Teachers by Room'!A56,'Master Schedule Board'!$AB$71:$AB$2280,0)-1,-24))</f>
        <v/>
      </c>
      <c r="F56" s="610" t="str">
        <f ca="1">IF((ISERROR(OFFSET('Master Schedule Board'!$AH$71,MATCH('Teachers by Room'!A56,'Master Schedule Board'!$AH$71:$AH$2280,0)-1,-30)))=TRUE,"",OFFSET('Master Schedule Board'!$AH$71,MATCH('Teachers by Room'!A56,'Master Schedule Board'!$AH$71:$AH$2280,0)-1,-30))</f>
        <v/>
      </c>
      <c r="G56" s="610" t="str">
        <f ca="1">IF((ISERROR(OFFSET('Master Schedule Board'!$AN$71,MATCH('Teachers by Room'!A56,'Master Schedule Board'!$AN$71:$AN$2280,0)-1,-36)))=TRUE,"",OFFSET('Master Schedule Board'!$AN$71,MATCH('Teachers by Room'!A56,'Master Schedule Board'!$AN$71:$AN$2280,0)-1,-36))</f>
        <v/>
      </c>
      <c r="H56" s="610" t="str">
        <f ca="1">IF((ISERROR(OFFSET('Master Schedule Board'!$AT$71,MATCH('Teachers by Room'!A56,'Master Schedule Board'!$AT$71:$AT$2280,0)-1,-42)))=TRUE,"",OFFSET('Master Schedule Board'!$AT$71,MATCH('Teachers by Room'!A56,'Master Schedule Board'!$AT$71:$AT$2280,0)-1,-42))</f>
        <v/>
      </c>
      <c r="I56" s="610" t="str">
        <f ca="1">IF((ISERROR(OFFSET('Master Schedule Board'!$AZ$71,MATCH('Teachers by Room'!A56,'Master Schedule Board'!$AZ$71:$AZ$2280,0)-1,-48)))=TRUE,"",OFFSET('Master Schedule Board'!$AZ$71,MATCH('Teachers by Room'!A56,'Master Schedule Board'!$AZ$71:$AZ$2280,0)-1,-48))</f>
        <v/>
      </c>
      <c r="J56" s="611" t="str">
        <f ca="1">IF((ISERROR(OFFSET('Master Schedule Board'!$BF$71,MATCH('Teachers by Room'!A56,'Master Schedule Board'!$BF$71:$BF$2280,0)-1,-54)))=TRUE,"",OFFSET('Master Schedule Board'!$BF$71,MATCH('Teachers by Room'!A56,'Master Schedule Board'!$BF$71:$BF$2280,0)-1,-54))</f>
        <v/>
      </c>
    </row>
    <row r="57" spans="1:10">
      <c r="A57" s="604"/>
      <c r="B57" s="609" t="str">
        <f ca="1">IF((ISERROR(OFFSET('Master Schedule Board'!$J$71,MATCH('Teachers by Room'!A57,'Master Schedule Board'!$J$71:$J$2280,0)-1,-6)))=TRUE,"",OFFSET('Master Schedule Board'!$J$71,MATCH('Teachers by Room'!A57,'Master Schedule Board'!$J$71:$J$2280,0)-1,-6))</f>
        <v/>
      </c>
      <c r="C57" s="610" t="str">
        <f ca="1">IF((ISERROR(OFFSET('Master Schedule Board'!$P$71,MATCH('Teachers by Room'!A57,'Master Schedule Board'!$P$71:$P$2280,0)-1,-12)))=TRUE,"",OFFSET('Master Schedule Board'!$P$71,MATCH('Teachers by Room'!A57,'Master Schedule Board'!$P$71:$P$2280,0)-1,-12))</f>
        <v/>
      </c>
      <c r="D57" s="610" t="str">
        <f ca="1">IF((ISERROR(OFFSET('Master Schedule Board'!$V$71,MATCH('Teachers by Room'!A57,'Master Schedule Board'!$V$71:$V$2280,0)-1,-18)))=TRUE,"",OFFSET('Master Schedule Board'!$V$71,MATCH('Teachers by Room'!A57,'Master Schedule Board'!$V$71:$V$2280,0)-1,-18))</f>
        <v/>
      </c>
      <c r="E57" s="610" t="str">
        <f ca="1">IF((ISERROR(OFFSET('Master Schedule Board'!$AB$71,MATCH('Teachers by Room'!A57,'Master Schedule Board'!$AB$71:$AB$2280,0)-1,-24)))=TRUE,"",OFFSET('Master Schedule Board'!$AB$71,MATCH('Teachers by Room'!A57,'Master Schedule Board'!$AB$71:$AB$2280,0)-1,-24))</f>
        <v/>
      </c>
      <c r="F57" s="610" t="str">
        <f ca="1">IF((ISERROR(OFFSET('Master Schedule Board'!$AH$71,MATCH('Teachers by Room'!A57,'Master Schedule Board'!$AH$71:$AH$2280,0)-1,-30)))=TRUE,"",OFFSET('Master Schedule Board'!$AH$71,MATCH('Teachers by Room'!A57,'Master Schedule Board'!$AH$71:$AH$2280,0)-1,-30))</f>
        <v/>
      </c>
      <c r="G57" s="610" t="str">
        <f ca="1">IF((ISERROR(OFFSET('Master Schedule Board'!$AN$71,MATCH('Teachers by Room'!A57,'Master Schedule Board'!$AN$71:$AN$2280,0)-1,-36)))=TRUE,"",OFFSET('Master Schedule Board'!$AN$71,MATCH('Teachers by Room'!A57,'Master Schedule Board'!$AN$71:$AN$2280,0)-1,-36))</f>
        <v/>
      </c>
      <c r="H57" s="610" t="str">
        <f ca="1">IF((ISERROR(OFFSET('Master Schedule Board'!$AT$71,MATCH('Teachers by Room'!A57,'Master Schedule Board'!$AT$71:$AT$2280,0)-1,-42)))=TRUE,"",OFFSET('Master Schedule Board'!$AT$71,MATCH('Teachers by Room'!A57,'Master Schedule Board'!$AT$71:$AT$2280,0)-1,-42))</f>
        <v/>
      </c>
      <c r="I57" s="610" t="str">
        <f ca="1">IF((ISERROR(OFFSET('Master Schedule Board'!$AZ$71,MATCH('Teachers by Room'!A57,'Master Schedule Board'!$AZ$71:$AZ$2280,0)-1,-48)))=TRUE,"",OFFSET('Master Schedule Board'!$AZ$71,MATCH('Teachers by Room'!A57,'Master Schedule Board'!$AZ$71:$AZ$2280,0)-1,-48))</f>
        <v/>
      </c>
      <c r="J57" s="611" t="str">
        <f ca="1">IF((ISERROR(OFFSET('Master Schedule Board'!$BF$71,MATCH('Teachers by Room'!A57,'Master Schedule Board'!$BF$71:$BF$2280,0)-1,-54)))=TRUE,"",OFFSET('Master Schedule Board'!$BF$71,MATCH('Teachers by Room'!A57,'Master Schedule Board'!$BF$71:$BF$2280,0)-1,-54))</f>
        <v/>
      </c>
    </row>
    <row r="58" spans="1:10">
      <c r="A58" s="604"/>
      <c r="B58" s="609" t="str">
        <f ca="1">IF((ISERROR(OFFSET('Master Schedule Board'!$J$71,MATCH('Teachers by Room'!A58,'Master Schedule Board'!$J$71:$J$2280,0)-1,-6)))=TRUE,"",OFFSET('Master Schedule Board'!$J$71,MATCH('Teachers by Room'!A58,'Master Schedule Board'!$J$71:$J$2280,0)-1,-6))</f>
        <v/>
      </c>
      <c r="C58" s="610" t="str">
        <f ca="1">IF((ISERROR(OFFSET('Master Schedule Board'!$P$71,MATCH('Teachers by Room'!A58,'Master Schedule Board'!$P$71:$P$2280,0)-1,-12)))=TRUE,"",OFFSET('Master Schedule Board'!$P$71,MATCH('Teachers by Room'!A58,'Master Schedule Board'!$P$71:$P$2280,0)-1,-12))</f>
        <v/>
      </c>
      <c r="D58" s="610" t="str">
        <f ca="1">IF((ISERROR(OFFSET('Master Schedule Board'!$V$71,MATCH('Teachers by Room'!A58,'Master Schedule Board'!$V$71:$V$2280,0)-1,-18)))=TRUE,"",OFFSET('Master Schedule Board'!$V$71,MATCH('Teachers by Room'!A58,'Master Schedule Board'!$V$71:$V$2280,0)-1,-18))</f>
        <v/>
      </c>
      <c r="E58" s="610" t="str">
        <f ca="1">IF((ISERROR(OFFSET('Master Schedule Board'!$AB$71,MATCH('Teachers by Room'!A58,'Master Schedule Board'!$AB$71:$AB$2280,0)-1,-24)))=TRUE,"",OFFSET('Master Schedule Board'!$AB$71,MATCH('Teachers by Room'!A58,'Master Schedule Board'!$AB$71:$AB$2280,0)-1,-24))</f>
        <v/>
      </c>
      <c r="F58" s="610" t="str">
        <f ca="1">IF((ISERROR(OFFSET('Master Schedule Board'!$AH$71,MATCH('Teachers by Room'!A58,'Master Schedule Board'!$AH$71:$AH$2280,0)-1,-30)))=TRUE,"",OFFSET('Master Schedule Board'!$AH$71,MATCH('Teachers by Room'!A58,'Master Schedule Board'!$AH$71:$AH$2280,0)-1,-30))</f>
        <v/>
      </c>
      <c r="G58" s="610" t="str">
        <f ca="1">IF((ISERROR(OFFSET('Master Schedule Board'!$AN$71,MATCH('Teachers by Room'!A58,'Master Schedule Board'!$AN$71:$AN$2280,0)-1,-36)))=TRUE,"",OFFSET('Master Schedule Board'!$AN$71,MATCH('Teachers by Room'!A58,'Master Schedule Board'!$AN$71:$AN$2280,0)-1,-36))</f>
        <v/>
      </c>
      <c r="H58" s="610" t="str">
        <f ca="1">IF((ISERROR(OFFSET('Master Schedule Board'!$AT$71,MATCH('Teachers by Room'!A58,'Master Schedule Board'!$AT$71:$AT$2280,0)-1,-42)))=TRUE,"",OFFSET('Master Schedule Board'!$AT$71,MATCH('Teachers by Room'!A58,'Master Schedule Board'!$AT$71:$AT$2280,0)-1,-42))</f>
        <v/>
      </c>
      <c r="I58" s="610" t="str">
        <f ca="1">IF((ISERROR(OFFSET('Master Schedule Board'!$AZ$71,MATCH('Teachers by Room'!A58,'Master Schedule Board'!$AZ$71:$AZ$2280,0)-1,-48)))=TRUE,"",OFFSET('Master Schedule Board'!$AZ$71,MATCH('Teachers by Room'!A58,'Master Schedule Board'!$AZ$71:$AZ$2280,0)-1,-48))</f>
        <v/>
      </c>
      <c r="J58" s="611" t="str">
        <f ca="1">IF((ISERROR(OFFSET('Master Schedule Board'!$BF$71,MATCH('Teachers by Room'!A58,'Master Schedule Board'!$BF$71:$BF$2280,0)-1,-54)))=TRUE,"",OFFSET('Master Schedule Board'!$BF$71,MATCH('Teachers by Room'!A58,'Master Schedule Board'!$BF$71:$BF$2280,0)-1,-54))</f>
        <v/>
      </c>
    </row>
    <row r="59" spans="1:10">
      <c r="A59" s="604"/>
      <c r="B59" s="609" t="str">
        <f ca="1">IF((ISERROR(OFFSET('Master Schedule Board'!$J$71,MATCH('Teachers by Room'!A59,'Master Schedule Board'!$J$71:$J$2280,0)-1,-6)))=TRUE,"",OFFSET('Master Schedule Board'!$J$71,MATCH('Teachers by Room'!A59,'Master Schedule Board'!$J$71:$J$2280,0)-1,-6))</f>
        <v/>
      </c>
      <c r="C59" s="610" t="str">
        <f ca="1">IF((ISERROR(OFFSET('Master Schedule Board'!$P$71,MATCH('Teachers by Room'!A59,'Master Schedule Board'!$P$71:$P$2280,0)-1,-12)))=TRUE,"",OFFSET('Master Schedule Board'!$P$71,MATCH('Teachers by Room'!A59,'Master Schedule Board'!$P$71:$P$2280,0)-1,-12))</f>
        <v/>
      </c>
      <c r="D59" s="610" t="str">
        <f ca="1">IF((ISERROR(OFFSET('Master Schedule Board'!$V$71,MATCH('Teachers by Room'!A59,'Master Schedule Board'!$V$71:$V$2280,0)-1,-18)))=TRUE,"",OFFSET('Master Schedule Board'!$V$71,MATCH('Teachers by Room'!A59,'Master Schedule Board'!$V$71:$V$2280,0)-1,-18))</f>
        <v/>
      </c>
      <c r="E59" s="610" t="str">
        <f ca="1">IF((ISERROR(OFFSET('Master Schedule Board'!$AB$71,MATCH('Teachers by Room'!A59,'Master Schedule Board'!$AB$71:$AB$2280,0)-1,-24)))=TRUE,"",OFFSET('Master Schedule Board'!$AB$71,MATCH('Teachers by Room'!A59,'Master Schedule Board'!$AB$71:$AB$2280,0)-1,-24))</f>
        <v/>
      </c>
      <c r="F59" s="610" t="str">
        <f ca="1">IF((ISERROR(OFFSET('Master Schedule Board'!$AH$71,MATCH('Teachers by Room'!A59,'Master Schedule Board'!$AH$71:$AH$2280,0)-1,-30)))=TRUE,"",OFFSET('Master Schedule Board'!$AH$71,MATCH('Teachers by Room'!A59,'Master Schedule Board'!$AH$71:$AH$2280,0)-1,-30))</f>
        <v/>
      </c>
      <c r="G59" s="610" t="str">
        <f ca="1">IF((ISERROR(OFFSET('Master Schedule Board'!$AN$71,MATCH('Teachers by Room'!A59,'Master Schedule Board'!$AN$71:$AN$2280,0)-1,-36)))=TRUE,"",OFFSET('Master Schedule Board'!$AN$71,MATCH('Teachers by Room'!A59,'Master Schedule Board'!$AN$71:$AN$2280,0)-1,-36))</f>
        <v/>
      </c>
      <c r="H59" s="610" t="str">
        <f ca="1">IF((ISERROR(OFFSET('Master Schedule Board'!$AT$71,MATCH('Teachers by Room'!A59,'Master Schedule Board'!$AT$71:$AT$2280,0)-1,-42)))=TRUE,"",OFFSET('Master Schedule Board'!$AT$71,MATCH('Teachers by Room'!A59,'Master Schedule Board'!$AT$71:$AT$2280,0)-1,-42))</f>
        <v/>
      </c>
      <c r="I59" s="610" t="str">
        <f ca="1">IF((ISERROR(OFFSET('Master Schedule Board'!$AZ$71,MATCH('Teachers by Room'!A59,'Master Schedule Board'!$AZ$71:$AZ$2280,0)-1,-48)))=TRUE,"",OFFSET('Master Schedule Board'!$AZ$71,MATCH('Teachers by Room'!A59,'Master Schedule Board'!$AZ$71:$AZ$2280,0)-1,-48))</f>
        <v/>
      </c>
      <c r="J59" s="611" t="str">
        <f ca="1">IF((ISERROR(OFFSET('Master Schedule Board'!$BF$71,MATCH('Teachers by Room'!A59,'Master Schedule Board'!$BF$71:$BF$2280,0)-1,-54)))=TRUE,"",OFFSET('Master Schedule Board'!$BF$71,MATCH('Teachers by Room'!A59,'Master Schedule Board'!$BF$71:$BF$2280,0)-1,-54))</f>
        <v/>
      </c>
    </row>
    <row r="60" spans="1:10">
      <c r="A60" s="604"/>
      <c r="B60" s="609" t="str">
        <f ca="1">IF((ISERROR(OFFSET('Master Schedule Board'!$J$71,MATCH('Teachers by Room'!A60,'Master Schedule Board'!$J$71:$J$2280,0)-1,-6)))=TRUE,"",OFFSET('Master Schedule Board'!$J$71,MATCH('Teachers by Room'!A60,'Master Schedule Board'!$J$71:$J$2280,0)-1,-6))</f>
        <v/>
      </c>
      <c r="C60" s="610" t="str">
        <f ca="1">IF((ISERROR(OFFSET('Master Schedule Board'!$P$71,MATCH('Teachers by Room'!A60,'Master Schedule Board'!$P$71:$P$2280,0)-1,-12)))=TRUE,"",OFFSET('Master Schedule Board'!$P$71,MATCH('Teachers by Room'!A60,'Master Schedule Board'!$P$71:$P$2280,0)-1,-12))</f>
        <v/>
      </c>
      <c r="D60" s="610" t="str">
        <f ca="1">IF((ISERROR(OFFSET('Master Schedule Board'!$V$71,MATCH('Teachers by Room'!A60,'Master Schedule Board'!$V$71:$V$2280,0)-1,-18)))=TRUE,"",OFFSET('Master Schedule Board'!$V$71,MATCH('Teachers by Room'!A60,'Master Schedule Board'!$V$71:$V$2280,0)-1,-18))</f>
        <v/>
      </c>
      <c r="E60" s="610" t="str">
        <f ca="1">IF((ISERROR(OFFSET('Master Schedule Board'!$AB$71,MATCH('Teachers by Room'!A60,'Master Schedule Board'!$AB$71:$AB$2280,0)-1,-24)))=TRUE,"",OFFSET('Master Schedule Board'!$AB$71,MATCH('Teachers by Room'!A60,'Master Schedule Board'!$AB$71:$AB$2280,0)-1,-24))</f>
        <v/>
      </c>
      <c r="F60" s="610" t="str">
        <f ca="1">IF((ISERROR(OFFSET('Master Schedule Board'!$AH$71,MATCH('Teachers by Room'!A60,'Master Schedule Board'!$AH$71:$AH$2280,0)-1,-30)))=TRUE,"",OFFSET('Master Schedule Board'!$AH$71,MATCH('Teachers by Room'!A60,'Master Schedule Board'!$AH$71:$AH$2280,0)-1,-30))</f>
        <v/>
      </c>
      <c r="G60" s="610" t="str">
        <f ca="1">IF((ISERROR(OFFSET('Master Schedule Board'!$AN$71,MATCH('Teachers by Room'!A60,'Master Schedule Board'!$AN$71:$AN$2280,0)-1,-36)))=TRUE,"",OFFSET('Master Schedule Board'!$AN$71,MATCH('Teachers by Room'!A60,'Master Schedule Board'!$AN$71:$AN$2280,0)-1,-36))</f>
        <v/>
      </c>
      <c r="H60" s="610" t="str">
        <f ca="1">IF((ISERROR(OFFSET('Master Schedule Board'!$AT$71,MATCH('Teachers by Room'!A60,'Master Schedule Board'!$AT$71:$AT$2280,0)-1,-42)))=TRUE,"",OFFSET('Master Schedule Board'!$AT$71,MATCH('Teachers by Room'!A60,'Master Schedule Board'!$AT$71:$AT$2280,0)-1,-42))</f>
        <v/>
      </c>
      <c r="I60" s="610" t="str">
        <f ca="1">IF((ISERROR(OFFSET('Master Schedule Board'!$AZ$71,MATCH('Teachers by Room'!A60,'Master Schedule Board'!$AZ$71:$AZ$2280,0)-1,-48)))=TRUE,"",OFFSET('Master Schedule Board'!$AZ$71,MATCH('Teachers by Room'!A60,'Master Schedule Board'!$AZ$71:$AZ$2280,0)-1,-48))</f>
        <v/>
      </c>
      <c r="J60" s="611" t="str">
        <f ca="1">IF((ISERROR(OFFSET('Master Schedule Board'!$BF$71,MATCH('Teachers by Room'!A60,'Master Schedule Board'!$BF$71:$BF$2280,0)-1,-54)))=TRUE,"",OFFSET('Master Schedule Board'!$BF$71,MATCH('Teachers by Room'!A60,'Master Schedule Board'!$BF$71:$BF$2280,0)-1,-54))</f>
        <v/>
      </c>
    </row>
    <row r="61" spans="1:10">
      <c r="A61" s="604"/>
      <c r="B61" s="609" t="str">
        <f ca="1">IF((ISERROR(OFFSET('Master Schedule Board'!$J$71,MATCH('Teachers by Room'!A61,'Master Schedule Board'!$J$71:$J$2280,0)-1,-6)))=TRUE,"",OFFSET('Master Schedule Board'!$J$71,MATCH('Teachers by Room'!A61,'Master Schedule Board'!$J$71:$J$2280,0)-1,-6))</f>
        <v/>
      </c>
      <c r="C61" s="610" t="str">
        <f ca="1">IF((ISERROR(OFFSET('Master Schedule Board'!$P$71,MATCH('Teachers by Room'!A61,'Master Schedule Board'!$P$71:$P$2280,0)-1,-12)))=TRUE,"",OFFSET('Master Schedule Board'!$P$71,MATCH('Teachers by Room'!A61,'Master Schedule Board'!$P$71:$P$2280,0)-1,-12))</f>
        <v/>
      </c>
      <c r="D61" s="610" t="str">
        <f ca="1">IF((ISERROR(OFFSET('Master Schedule Board'!$V$71,MATCH('Teachers by Room'!A61,'Master Schedule Board'!$V$71:$V$2280,0)-1,-18)))=TRUE,"",OFFSET('Master Schedule Board'!$V$71,MATCH('Teachers by Room'!A61,'Master Schedule Board'!$V$71:$V$2280,0)-1,-18))</f>
        <v/>
      </c>
      <c r="E61" s="610" t="str">
        <f ca="1">IF((ISERROR(OFFSET('Master Schedule Board'!$AB$71,MATCH('Teachers by Room'!A61,'Master Schedule Board'!$AB$71:$AB$2280,0)-1,-24)))=TRUE,"",OFFSET('Master Schedule Board'!$AB$71,MATCH('Teachers by Room'!A61,'Master Schedule Board'!$AB$71:$AB$2280,0)-1,-24))</f>
        <v/>
      </c>
      <c r="F61" s="610" t="str">
        <f ca="1">IF((ISERROR(OFFSET('Master Schedule Board'!$AH$71,MATCH('Teachers by Room'!A61,'Master Schedule Board'!$AH$71:$AH$2280,0)-1,-30)))=TRUE,"",OFFSET('Master Schedule Board'!$AH$71,MATCH('Teachers by Room'!A61,'Master Schedule Board'!$AH$71:$AH$2280,0)-1,-30))</f>
        <v/>
      </c>
      <c r="G61" s="610" t="str">
        <f ca="1">IF((ISERROR(OFFSET('Master Schedule Board'!$AN$71,MATCH('Teachers by Room'!A61,'Master Schedule Board'!$AN$71:$AN$2280,0)-1,-36)))=TRUE,"",OFFSET('Master Schedule Board'!$AN$71,MATCH('Teachers by Room'!A61,'Master Schedule Board'!$AN$71:$AN$2280,0)-1,-36))</f>
        <v/>
      </c>
      <c r="H61" s="610" t="str">
        <f ca="1">IF((ISERROR(OFFSET('Master Schedule Board'!$AT$71,MATCH('Teachers by Room'!A61,'Master Schedule Board'!$AT$71:$AT$2280,0)-1,-42)))=TRUE,"",OFFSET('Master Schedule Board'!$AT$71,MATCH('Teachers by Room'!A61,'Master Schedule Board'!$AT$71:$AT$2280,0)-1,-42))</f>
        <v/>
      </c>
      <c r="I61" s="610" t="str">
        <f ca="1">IF((ISERROR(OFFSET('Master Schedule Board'!$AZ$71,MATCH('Teachers by Room'!A61,'Master Schedule Board'!$AZ$71:$AZ$2280,0)-1,-48)))=TRUE,"",OFFSET('Master Schedule Board'!$AZ$71,MATCH('Teachers by Room'!A61,'Master Schedule Board'!$AZ$71:$AZ$2280,0)-1,-48))</f>
        <v/>
      </c>
      <c r="J61" s="611" t="str">
        <f ca="1">IF((ISERROR(OFFSET('Master Schedule Board'!$BF$71,MATCH('Teachers by Room'!A61,'Master Schedule Board'!$BF$71:$BF$2280,0)-1,-54)))=TRUE,"",OFFSET('Master Schedule Board'!$BF$71,MATCH('Teachers by Room'!A61,'Master Schedule Board'!$BF$71:$BF$2280,0)-1,-54))</f>
        <v/>
      </c>
    </row>
    <row r="62" spans="1:10">
      <c r="A62" s="604"/>
      <c r="B62" s="609" t="str">
        <f ca="1">IF((ISERROR(OFFSET('Master Schedule Board'!$J$71,MATCH('Teachers by Room'!A62,'Master Schedule Board'!$J$71:$J$2280,0)-1,-6)))=TRUE,"",OFFSET('Master Schedule Board'!$J$71,MATCH('Teachers by Room'!A62,'Master Schedule Board'!$J$71:$J$2280,0)-1,-6))</f>
        <v/>
      </c>
      <c r="C62" s="610" t="str">
        <f ca="1">IF((ISERROR(OFFSET('Master Schedule Board'!$P$71,MATCH('Teachers by Room'!A62,'Master Schedule Board'!$P$71:$P$2280,0)-1,-12)))=TRUE,"",OFFSET('Master Schedule Board'!$P$71,MATCH('Teachers by Room'!A62,'Master Schedule Board'!$P$71:$P$2280,0)-1,-12))</f>
        <v/>
      </c>
      <c r="D62" s="610" t="str">
        <f ca="1">IF((ISERROR(OFFSET('Master Schedule Board'!$V$71,MATCH('Teachers by Room'!A62,'Master Schedule Board'!$V$71:$V$2280,0)-1,-18)))=TRUE,"",OFFSET('Master Schedule Board'!$V$71,MATCH('Teachers by Room'!A62,'Master Schedule Board'!$V$71:$V$2280,0)-1,-18))</f>
        <v/>
      </c>
      <c r="E62" s="610" t="str">
        <f ca="1">IF((ISERROR(OFFSET('Master Schedule Board'!$AB$71,MATCH('Teachers by Room'!A62,'Master Schedule Board'!$AB$71:$AB$2280,0)-1,-24)))=TRUE,"",OFFSET('Master Schedule Board'!$AB$71,MATCH('Teachers by Room'!A62,'Master Schedule Board'!$AB$71:$AB$2280,0)-1,-24))</f>
        <v/>
      </c>
      <c r="F62" s="610" t="str">
        <f ca="1">IF((ISERROR(OFFSET('Master Schedule Board'!$AH$71,MATCH('Teachers by Room'!A62,'Master Schedule Board'!$AH$71:$AH$2280,0)-1,-30)))=TRUE,"",OFFSET('Master Schedule Board'!$AH$71,MATCH('Teachers by Room'!A62,'Master Schedule Board'!$AH$71:$AH$2280,0)-1,-30))</f>
        <v/>
      </c>
      <c r="G62" s="610" t="str">
        <f ca="1">IF((ISERROR(OFFSET('Master Schedule Board'!$AN$71,MATCH('Teachers by Room'!A62,'Master Schedule Board'!$AN$71:$AN$2280,0)-1,-36)))=TRUE,"",OFFSET('Master Schedule Board'!$AN$71,MATCH('Teachers by Room'!A62,'Master Schedule Board'!$AN$71:$AN$2280,0)-1,-36))</f>
        <v/>
      </c>
      <c r="H62" s="610" t="str">
        <f ca="1">IF((ISERROR(OFFSET('Master Schedule Board'!$AT$71,MATCH('Teachers by Room'!A62,'Master Schedule Board'!$AT$71:$AT$2280,0)-1,-42)))=TRUE,"",OFFSET('Master Schedule Board'!$AT$71,MATCH('Teachers by Room'!A62,'Master Schedule Board'!$AT$71:$AT$2280,0)-1,-42))</f>
        <v/>
      </c>
      <c r="I62" s="610" t="str">
        <f ca="1">IF((ISERROR(OFFSET('Master Schedule Board'!$AZ$71,MATCH('Teachers by Room'!A62,'Master Schedule Board'!$AZ$71:$AZ$2280,0)-1,-48)))=TRUE,"",OFFSET('Master Schedule Board'!$AZ$71,MATCH('Teachers by Room'!A62,'Master Schedule Board'!$AZ$71:$AZ$2280,0)-1,-48))</f>
        <v/>
      </c>
      <c r="J62" s="611" t="str">
        <f ca="1">IF((ISERROR(OFFSET('Master Schedule Board'!$BF$71,MATCH('Teachers by Room'!A62,'Master Schedule Board'!$BF$71:$BF$2280,0)-1,-54)))=TRUE,"",OFFSET('Master Schedule Board'!$BF$71,MATCH('Teachers by Room'!A62,'Master Schedule Board'!$BF$71:$BF$2280,0)-1,-54))</f>
        <v/>
      </c>
    </row>
    <row r="63" spans="1:10">
      <c r="A63" s="604"/>
      <c r="B63" s="609" t="str">
        <f ca="1">IF((ISERROR(OFFSET('Master Schedule Board'!$J$71,MATCH('Teachers by Room'!A63,'Master Schedule Board'!$J$71:$J$2280,0)-1,-6)))=TRUE,"",OFFSET('Master Schedule Board'!$J$71,MATCH('Teachers by Room'!A63,'Master Schedule Board'!$J$71:$J$2280,0)-1,-6))</f>
        <v/>
      </c>
      <c r="C63" s="610" t="str">
        <f ca="1">IF((ISERROR(OFFSET('Master Schedule Board'!$P$71,MATCH('Teachers by Room'!A63,'Master Schedule Board'!$P$71:$P$2280,0)-1,-12)))=TRUE,"",OFFSET('Master Schedule Board'!$P$71,MATCH('Teachers by Room'!A63,'Master Schedule Board'!$P$71:$P$2280,0)-1,-12))</f>
        <v/>
      </c>
      <c r="D63" s="610" t="str">
        <f ca="1">IF((ISERROR(OFFSET('Master Schedule Board'!$V$71,MATCH('Teachers by Room'!A63,'Master Schedule Board'!$V$71:$V$2280,0)-1,-18)))=TRUE,"",OFFSET('Master Schedule Board'!$V$71,MATCH('Teachers by Room'!A63,'Master Schedule Board'!$V$71:$V$2280,0)-1,-18))</f>
        <v/>
      </c>
      <c r="E63" s="610" t="str">
        <f ca="1">IF((ISERROR(OFFSET('Master Schedule Board'!$AB$71,MATCH('Teachers by Room'!A63,'Master Schedule Board'!$AB$71:$AB$2280,0)-1,-24)))=TRUE,"",OFFSET('Master Schedule Board'!$AB$71,MATCH('Teachers by Room'!A63,'Master Schedule Board'!$AB$71:$AB$2280,0)-1,-24))</f>
        <v/>
      </c>
      <c r="F63" s="610" t="str">
        <f ca="1">IF((ISERROR(OFFSET('Master Schedule Board'!$AH$71,MATCH('Teachers by Room'!A63,'Master Schedule Board'!$AH$71:$AH$2280,0)-1,-30)))=TRUE,"",OFFSET('Master Schedule Board'!$AH$71,MATCH('Teachers by Room'!A63,'Master Schedule Board'!$AH$71:$AH$2280,0)-1,-30))</f>
        <v/>
      </c>
      <c r="G63" s="610" t="str">
        <f ca="1">IF((ISERROR(OFFSET('Master Schedule Board'!$AN$71,MATCH('Teachers by Room'!A63,'Master Schedule Board'!$AN$71:$AN$2280,0)-1,-36)))=TRUE,"",OFFSET('Master Schedule Board'!$AN$71,MATCH('Teachers by Room'!A63,'Master Schedule Board'!$AN$71:$AN$2280,0)-1,-36))</f>
        <v/>
      </c>
      <c r="H63" s="610" t="str">
        <f ca="1">IF((ISERROR(OFFSET('Master Schedule Board'!$AT$71,MATCH('Teachers by Room'!A63,'Master Schedule Board'!$AT$71:$AT$2280,0)-1,-42)))=TRUE,"",OFFSET('Master Schedule Board'!$AT$71,MATCH('Teachers by Room'!A63,'Master Schedule Board'!$AT$71:$AT$2280,0)-1,-42))</f>
        <v/>
      </c>
      <c r="I63" s="610" t="str">
        <f ca="1">IF((ISERROR(OFFSET('Master Schedule Board'!$AZ$71,MATCH('Teachers by Room'!A63,'Master Schedule Board'!$AZ$71:$AZ$2280,0)-1,-48)))=TRUE,"",OFFSET('Master Schedule Board'!$AZ$71,MATCH('Teachers by Room'!A63,'Master Schedule Board'!$AZ$71:$AZ$2280,0)-1,-48))</f>
        <v/>
      </c>
      <c r="J63" s="611" t="str">
        <f ca="1">IF((ISERROR(OFFSET('Master Schedule Board'!$BF$71,MATCH('Teachers by Room'!A63,'Master Schedule Board'!$BF$71:$BF$2280,0)-1,-54)))=TRUE,"",OFFSET('Master Schedule Board'!$BF$71,MATCH('Teachers by Room'!A63,'Master Schedule Board'!$BF$71:$BF$2280,0)-1,-54))</f>
        <v/>
      </c>
    </row>
    <row r="64" spans="1:10">
      <c r="A64" s="604"/>
      <c r="B64" s="609" t="str">
        <f ca="1">IF((ISERROR(OFFSET('Master Schedule Board'!$J$71,MATCH('Teachers by Room'!A64,'Master Schedule Board'!$J$71:$J$2280,0)-1,-6)))=TRUE,"",OFFSET('Master Schedule Board'!$J$71,MATCH('Teachers by Room'!A64,'Master Schedule Board'!$J$71:$J$2280,0)-1,-6))</f>
        <v/>
      </c>
      <c r="C64" s="610" t="str">
        <f ca="1">IF((ISERROR(OFFSET('Master Schedule Board'!$P$71,MATCH('Teachers by Room'!A64,'Master Schedule Board'!$P$71:$P$2280,0)-1,-12)))=TRUE,"",OFFSET('Master Schedule Board'!$P$71,MATCH('Teachers by Room'!A64,'Master Schedule Board'!$P$71:$P$2280,0)-1,-12))</f>
        <v/>
      </c>
      <c r="D64" s="610" t="str">
        <f ca="1">IF((ISERROR(OFFSET('Master Schedule Board'!$V$71,MATCH('Teachers by Room'!A64,'Master Schedule Board'!$V$71:$V$2280,0)-1,-18)))=TRUE,"",OFFSET('Master Schedule Board'!$V$71,MATCH('Teachers by Room'!A64,'Master Schedule Board'!$V$71:$V$2280,0)-1,-18))</f>
        <v/>
      </c>
      <c r="E64" s="610" t="str">
        <f ca="1">IF((ISERROR(OFFSET('Master Schedule Board'!$AB$71,MATCH('Teachers by Room'!A64,'Master Schedule Board'!$AB$71:$AB$2280,0)-1,-24)))=TRUE,"",OFFSET('Master Schedule Board'!$AB$71,MATCH('Teachers by Room'!A64,'Master Schedule Board'!$AB$71:$AB$2280,0)-1,-24))</f>
        <v/>
      </c>
      <c r="F64" s="610" t="str">
        <f ca="1">IF((ISERROR(OFFSET('Master Schedule Board'!$AH$71,MATCH('Teachers by Room'!A64,'Master Schedule Board'!$AH$71:$AH$2280,0)-1,-30)))=TRUE,"",OFFSET('Master Schedule Board'!$AH$71,MATCH('Teachers by Room'!A64,'Master Schedule Board'!$AH$71:$AH$2280,0)-1,-30))</f>
        <v/>
      </c>
      <c r="G64" s="610" t="str">
        <f ca="1">IF((ISERROR(OFFSET('Master Schedule Board'!$AN$71,MATCH('Teachers by Room'!A64,'Master Schedule Board'!$AN$71:$AN$2280,0)-1,-36)))=TRUE,"",OFFSET('Master Schedule Board'!$AN$71,MATCH('Teachers by Room'!A64,'Master Schedule Board'!$AN$71:$AN$2280,0)-1,-36))</f>
        <v/>
      </c>
      <c r="H64" s="610" t="str">
        <f ca="1">IF((ISERROR(OFFSET('Master Schedule Board'!$AT$71,MATCH('Teachers by Room'!A64,'Master Schedule Board'!$AT$71:$AT$2280,0)-1,-42)))=TRUE,"",OFFSET('Master Schedule Board'!$AT$71,MATCH('Teachers by Room'!A64,'Master Schedule Board'!$AT$71:$AT$2280,0)-1,-42))</f>
        <v/>
      </c>
      <c r="I64" s="610" t="str">
        <f ca="1">IF((ISERROR(OFFSET('Master Schedule Board'!$AZ$71,MATCH('Teachers by Room'!A64,'Master Schedule Board'!$AZ$71:$AZ$2280,0)-1,-48)))=TRUE,"",OFFSET('Master Schedule Board'!$AZ$71,MATCH('Teachers by Room'!A64,'Master Schedule Board'!$AZ$71:$AZ$2280,0)-1,-48))</f>
        <v/>
      </c>
      <c r="J64" s="611" t="str">
        <f ca="1">IF((ISERROR(OFFSET('Master Schedule Board'!$BF$71,MATCH('Teachers by Room'!A64,'Master Schedule Board'!$BF$71:$BF$2280,0)-1,-54)))=TRUE,"",OFFSET('Master Schedule Board'!$BF$71,MATCH('Teachers by Room'!A64,'Master Schedule Board'!$BF$71:$BF$2280,0)-1,-54))</f>
        <v/>
      </c>
    </row>
    <row r="65" spans="1:10">
      <c r="A65" s="604"/>
      <c r="B65" s="609" t="str">
        <f ca="1">IF((ISERROR(OFFSET('Master Schedule Board'!$J$71,MATCH('Teachers by Room'!A65,'Master Schedule Board'!$J$71:$J$2280,0)-1,-6)))=TRUE,"",OFFSET('Master Schedule Board'!$J$71,MATCH('Teachers by Room'!A65,'Master Schedule Board'!$J$71:$J$2280,0)-1,-6))</f>
        <v/>
      </c>
      <c r="C65" s="610" t="str">
        <f ca="1">IF((ISERROR(OFFSET('Master Schedule Board'!$P$71,MATCH('Teachers by Room'!A65,'Master Schedule Board'!$P$71:$P$2280,0)-1,-12)))=TRUE,"",OFFSET('Master Schedule Board'!$P$71,MATCH('Teachers by Room'!A65,'Master Schedule Board'!$P$71:$P$2280,0)-1,-12))</f>
        <v/>
      </c>
      <c r="D65" s="610" t="str">
        <f ca="1">IF((ISERROR(OFFSET('Master Schedule Board'!$V$71,MATCH('Teachers by Room'!A65,'Master Schedule Board'!$V$71:$V$2280,0)-1,-18)))=TRUE,"",OFFSET('Master Schedule Board'!$V$71,MATCH('Teachers by Room'!A65,'Master Schedule Board'!$V$71:$V$2280,0)-1,-18))</f>
        <v/>
      </c>
      <c r="E65" s="610" t="str">
        <f ca="1">IF((ISERROR(OFFSET('Master Schedule Board'!$AB$71,MATCH('Teachers by Room'!A65,'Master Schedule Board'!$AB$71:$AB$2280,0)-1,-24)))=TRUE,"",OFFSET('Master Schedule Board'!$AB$71,MATCH('Teachers by Room'!A65,'Master Schedule Board'!$AB$71:$AB$2280,0)-1,-24))</f>
        <v/>
      </c>
      <c r="F65" s="610" t="str">
        <f ca="1">IF((ISERROR(OFFSET('Master Schedule Board'!$AH$71,MATCH('Teachers by Room'!A65,'Master Schedule Board'!$AH$71:$AH$2280,0)-1,-30)))=TRUE,"",OFFSET('Master Schedule Board'!$AH$71,MATCH('Teachers by Room'!A65,'Master Schedule Board'!$AH$71:$AH$2280,0)-1,-30))</f>
        <v/>
      </c>
      <c r="G65" s="610" t="str">
        <f ca="1">IF((ISERROR(OFFSET('Master Schedule Board'!$AN$71,MATCH('Teachers by Room'!A65,'Master Schedule Board'!$AN$71:$AN$2280,0)-1,-36)))=TRUE,"",OFFSET('Master Schedule Board'!$AN$71,MATCH('Teachers by Room'!A65,'Master Schedule Board'!$AN$71:$AN$2280,0)-1,-36))</f>
        <v/>
      </c>
      <c r="H65" s="610" t="str">
        <f ca="1">IF((ISERROR(OFFSET('Master Schedule Board'!$AT$71,MATCH('Teachers by Room'!A65,'Master Schedule Board'!$AT$71:$AT$2280,0)-1,-42)))=TRUE,"",OFFSET('Master Schedule Board'!$AT$71,MATCH('Teachers by Room'!A65,'Master Schedule Board'!$AT$71:$AT$2280,0)-1,-42))</f>
        <v/>
      </c>
      <c r="I65" s="610" t="str">
        <f ca="1">IF((ISERROR(OFFSET('Master Schedule Board'!$AZ$71,MATCH('Teachers by Room'!A65,'Master Schedule Board'!$AZ$71:$AZ$2280,0)-1,-48)))=TRUE,"",OFFSET('Master Schedule Board'!$AZ$71,MATCH('Teachers by Room'!A65,'Master Schedule Board'!$AZ$71:$AZ$2280,0)-1,-48))</f>
        <v/>
      </c>
      <c r="J65" s="611" t="str">
        <f ca="1">IF((ISERROR(OFFSET('Master Schedule Board'!$BF$71,MATCH('Teachers by Room'!A65,'Master Schedule Board'!$BF$71:$BF$2280,0)-1,-54)))=TRUE,"",OFFSET('Master Schedule Board'!$BF$71,MATCH('Teachers by Room'!A65,'Master Schedule Board'!$BF$71:$BF$2280,0)-1,-54))</f>
        <v/>
      </c>
    </row>
    <row r="66" spans="1:10">
      <c r="A66" s="604"/>
      <c r="B66" s="609" t="str">
        <f ca="1">IF((ISERROR(OFFSET('Master Schedule Board'!$J$71,MATCH('Teachers by Room'!A66,'Master Schedule Board'!$J$71:$J$2280,0)-1,-6)))=TRUE,"",OFFSET('Master Schedule Board'!$J$71,MATCH('Teachers by Room'!A66,'Master Schedule Board'!$J$71:$J$2280,0)-1,-6))</f>
        <v/>
      </c>
      <c r="C66" s="610" t="str">
        <f ca="1">IF((ISERROR(OFFSET('Master Schedule Board'!$P$71,MATCH('Teachers by Room'!A66,'Master Schedule Board'!$P$71:$P$2280,0)-1,-12)))=TRUE,"",OFFSET('Master Schedule Board'!$P$71,MATCH('Teachers by Room'!A66,'Master Schedule Board'!$P$71:$P$2280,0)-1,-12))</f>
        <v/>
      </c>
      <c r="D66" s="610" t="str">
        <f ca="1">IF((ISERROR(OFFSET('Master Schedule Board'!$V$71,MATCH('Teachers by Room'!A66,'Master Schedule Board'!$V$71:$V$2280,0)-1,-18)))=TRUE,"",OFFSET('Master Schedule Board'!$V$71,MATCH('Teachers by Room'!A66,'Master Schedule Board'!$V$71:$V$2280,0)-1,-18))</f>
        <v/>
      </c>
      <c r="E66" s="610" t="str">
        <f ca="1">IF((ISERROR(OFFSET('Master Schedule Board'!$AB$71,MATCH('Teachers by Room'!A66,'Master Schedule Board'!$AB$71:$AB$2280,0)-1,-24)))=TRUE,"",OFFSET('Master Schedule Board'!$AB$71,MATCH('Teachers by Room'!A66,'Master Schedule Board'!$AB$71:$AB$2280,0)-1,-24))</f>
        <v/>
      </c>
      <c r="F66" s="610" t="str">
        <f ca="1">IF((ISERROR(OFFSET('Master Schedule Board'!$AH$71,MATCH('Teachers by Room'!A66,'Master Schedule Board'!$AH$71:$AH$2280,0)-1,-30)))=TRUE,"",OFFSET('Master Schedule Board'!$AH$71,MATCH('Teachers by Room'!A66,'Master Schedule Board'!$AH$71:$AH$2280,0)-1,-30))</f>
        <v/>
      </c>
      <c r="G66" s="610" t="str">
        <f ca="1">IF((ISERROR(OFFSET('Master Schedule Board'!$AN$71,MATCH('Teachers by Room'!A66,'Master Schedule Board'!$AN$71:$AN$2280,0)-1,-36)))=TRUE,"",OFFSET('Master Schedule Board'!$AN$71,MATCH('Teachers by Room'!A66,'Master Schedule Board'!$AN$71:$AN$2280,0)-1,-36))</f>
        <v/>
      </c>
      <c r="H66" s="610" t="str">
        <f ca="1">IF((ISERROR(OFFSET('Master Schedule Board'!$AT$71,MATCH('Teachers by Room'!A66,'Master Schedule Board'!$AT$71:$AT$2280,0)-1,-42)))=TRUE,"",OFFSET('Master Schedule Board'!$AT$71,MATCH('Teachers by Room'!A66,'Master Schedule Board'!$AT$71:$AT$2280,0)-1,-42))</f>
        <v/>
      </c>
      <c r="I66" s="610" t="str">
        <f ca="1">IF((ISERROR(OFFSET('Master Schedule Board'!$AZ$71,MATCH('Teachers by Room'!A66,'Master Schedule Board'!$AZ$71:$AZ$2280,0)-1,-48)))=TRUE,"",OFFSET('Master Schedule Board'!$AZ$71,MATCH('Teachers by Room'!A66,'Master Schedule Board'!$AZ$71:$AZ$2280,0)-1,-48))</f>
        <v/>
      </c>
      <c r="J66" s="611" t="str">
        <f ca="1">IF((ISERROR(OFFSET('Master Schedule Board'!$BF$71,MATCH('Teachers by Room'!A66,'Master Schedule Board'!$BF$71:$BF$2280,0)-1,-54)))=TRUE,"",OFFSET('Master Schedule Board'!$BF$71,MATCH('Teachers by Room'!A66,'Master Schedule Board'!$BF$71:$BF$2280,0)-1,-54))</f>
        <v/>
      </c>
    </row>
    <row r="67" spans="1:10">
      <c r="A67" s="604"/>
      <c r="B67" s="609" t="str">
        <f ca="1">IF((ISERROR(OFFSET('Master Schedule Board'!$J$71,MATCH('Teachers by Room'!A67,'Master Schedule Board'!$J$71:$J$2280,0)-1,-6)))=TRUE,"",OFFSET('Master Schedule Board'!$J$71,MATCH('Teachers by Room'!A67,'Master Schedule Board'!$J$71:$J$2280,0)-1,-6))</f>
        <v/>
      </c>
      <c r="C67" s="610" t="str">
        <f ca="1">IF((ISERROR(OFFSET('Master Schedule Board'!$P$71,MATCH('Teachers by Room'!A67,'Master Schedule Board'!$P$71:$P$2280,0)-1,-12)))=TRUE,"",OFFSET('Master Schedule Board'!$P$71,MATCH('Teachers by Room'!A67,'Master Schedule Board'!$P$71:$P$2280,0)-1,-12))</f>
        <v/>
      </c>
      <c r="D67" s="610" t="str">
        <f ca="1">IF((ISERROR(OFFSET('Master Schedule Board'!$V$71,MATCH('Teachers by Room'!A67,'Master Schedule Board'!$V$71:$V$2280,0)-1,-18)))=TRUE,"",OFFSET('Master Schedule Board'!$V$71,MATCH('Teachers by Room'!A67,'Master Schedule Board'!$V$71:$V$2280,0)-1,-18))</f>
        <v/>
      </c>
      <c r="E67" s="610" t="str">
        <f ca="1">IF((ISERROR(OFFSET('Master Schedule Board'!$AB$71,MATCH('Teachers by Room'!A67,'Master Schedule Board'!$AB$71:$AB$2280,0)-1,-24)))=TRUE,"",OFFSET('Master Schedule Board'!$AB$71,MATCH('Teachers by Room'!A67,'Master Schedule Board'!$AB$71:$AB$2280,0)-1,-24))</f>
        <v/>
      </c>
      <c r="F67" s="610" t="str">
        <f ca="1">IF((ISERROR(OFFSET('Master Schedule Board'!$AH$71,MATCH('Teachers by Room'!A67,'Master Schedule Board'!$AH$71:$AH$2280,0)-1,-30)))=TRUE,"",OFFSET('Master Schedule Board'!$AH$71,MATCH('Teachers by Room'!A67,'Master Schedule Board'!$AH$71:$AH$2280,0)-1,-30))</f>
        <v/>
      </c>
      <c r="G67" s="610" t="str">
        <f ca="1">IF((ISERROR(OFFSET('Master Schedule Board'!$AN$71,MATCH('Teachers by Room'!A67,'Master Schedule Board'!$AN$71:$AN$2280,0)-1,-36)))=TRUE,"",OFFSET('Master Schedule Board'!$AN$71,MATCH('Teachers by Room'!A67,'Master Schedule Board'!$AN$71:$AN$2280,0)-1,-36))</f>
        <v/>
      </c>
      <c r="H67" s="610" t="str">
        <f ca="1">IF((ISERROR(OFFSET('Master Schedule Board'!$AT$71,MATCH('Teachers by Room'!A67,'Master Schedule Board'!$AT$71:$AT$2280,0)-1,-42)))=TRUE,"",OFFSET('Master Schedule Board'!$AT$71,MATCH('Teachers by Room'!A67,'Master Schedule Board'!$AT$71:$AT$2280,0)-1,-42))</f>
        <v/>
      </c>
      <c r="I67" s="610" t="str">
        <f ca="1">IF((ISERROR(OFFSET('Master Schedule Board'!$AZ$71,MATCH('Teachers by Room'!A67,'Master Schedule Board'!$AZ$71:$AZ$2280,0)-1,-48)))=TRUE,"",OFFSET('Master Schedule Board'!$AZ$71,MATCH('Teachers by Room'!A67,'Master Schedule Board'!$AZ$71:$AZ$2280,0)-1,-48))</f>
        <v/>
      </c>
      <c r="J67" s="611" t="str">
        <f ca="1">IF((ISERROR(OFFSET('Master Schedule Board'!$BF$71,MATCH('Teachers by Room'!A67,'Master Schedule Board'!$BF$71:$BF$2280,0)-1,-54)))=TRUE,"",OFFSET('Master Schedule Board'!$BF$71,MATCH('Teachers by Room'!A67,'Master Schedule Board'!$BF$71:$BF$2280,0)-1,-54))</f>
        <v/>
      </c>
    </row>
    <row r="68" spans="1:10">
      <c r="A68" s="604"/>
      <c r="B68" s="609" t="str">
        <f ca="1">IF((ISERROR(OFFSET('Master Schedule Board'!$J$71,MATCH('Teachers by Room'!A68,'Master Schedule Board'!$J$71:$J$2280,0)-1,-6)))=TRUE,"",OFFSET('Master Schedule Board'!$J$71,MATCH('Teachers by Room'!A68,'Master Schedule Board'!$J$71:$J$2280,0)-1,-6))</f>
        <v/>
      </c>
      <c r="C68" s="610" t="str">
        <f ca="1">IF((ISERROR(OFFSET('Master Schedule Board'!$P$71,MATCH('Teachers by Room'!A68,'Master Schedule Board'!$P$71:$P$2280,0)-1,-12)))=TRUE,"",OFFSET('Master Schedule Board'!$P$71,MATCH('Teachers by Room'!A68,'Master Schedule Board'!$P$71:$P$2280,0)-1,-12))</f>
        <v/>
      </c>
      <c r="D68" s="610" t="str">
        <f ca="1">IF((ISERROR(OFFSET('Master Schedule Board'!$V$71,MATCH('Teachers by Room'!A68,'Master Schedule Board'!$V$71:$V$2280,0)-1,-18)))=TRUE,"",OFFSET('Master Schedule Board'!$V$71,MATCH('Teachers by Room'!A68,'Master Schedule Board'!$V$71:$V$2280,0)-1,-18))</f>
        <v/>
      </c>
      <c r="E68" s="610" t="str">
        <f ca="1">IF((ISERROR(OFFSET('Master Schedule Board'!$AB$71,MATCH('Teachers by Room'!A68,'Master Schedule Board'!$AB$71:$AB$2280,0)-1,-24)))=TRUE,"",OFFSET('Master Schedule Board'!$AB$71,MATCH('Teachers by Room'!A68,'Master Schedule Board'!$AB$71:$AB$2280,0)-1,-24))</f>
        <v/>
      </c>
      <c r="F68" s="610" t="str">
        <f ca="1">IF((ISERROR(OFFSET('Master Schedule Board'!$AH$71,MATCH('Teachers by Room'!A68,'Master Schedule Board'!$AH$71:$AH$2280,0)-1,-30)))=TRUE,"",OFFSET('Master Schedule Board'!$AH$71,MATCH('Teachers by Room'!A68,'Master Schedule Board'!$AH$71:$AH$2280,0)-1,-30))</f>
        <v/>
      </c>
      <c r="G68" s="610" t="str">
        <f ca="1">IF((ISERROR(OFFSET('Master Schedule Board'!$AN$71,MATCH('Teachers by Room'!A68,'Master Schedule Board'!$AN$71:$AN$2280,0)-1,-36)))=TRUE,"",OFFSET('Master Schedule Board'!$AN$71,MATCH('Teachers by Room'!A68,'Master Schedule Board'!$AN$71:$AN$2280,0)-1,-36))</f>
        <v/>
      </c>
      <c r="H68" s="610" t="str">
        <f ca="1">IF((ISERROR(OFFSET('Master Schedule Board'!$AT$71,MATCH('Teachers by Room'!A68,'Master Schedule Board'!$AT$71:$AT$2280,0)-1,-42)))=TRUE,"",OFFSET('Master Schedule Board'!$AT$71,MATCH('Teachers by Room'!A68,'Master Schedule Board'!$AT$71:$AT$2280,0)-1,-42))</f>
        <v/>
      </c>
      <c r="I68" s="610" t="str">
        <f ca="1">IF((ISERROR(OFFSET('Master Schedule Board'!$AZ$71,MATCH('Teachers by Room'!A68,'Master Schedule Board'!$AZ$71:$AZ$2280,0)-1,-48)))=TRUE,"",OFFSET('Master Schedule Board'!$AZ$71,MATCH('Teachers by Room'!A68,'Master Schedule Board'!$AZ$71:$AZ$2280,0)-1,-48))</f>
        <v/>
      </c>
      <c r="J68" s="611" t="str">
        <f ca="1">IF((ISERROR(OFFSET('Master Schedule Board'!$BF$71,MATCH('Teachers by Room'!A68,'Master Schedule Board'!$BF$71:$BF$2280,0)-1,-54)))=TRUE,"",OFFSET('Master Schedule Board'!$BF$71,MATCH('Teachers by Room'!A68,'Master Schedule Board'!$BF$71:$BF$2280,0)-1,-54))</f>
        <v/>
      </c>
    </row>
    <row r="69" spans="1:10">
      <c r="A69" s="604"/>
      <c r="B69" s="609" t="str">
        <f ca="1">IF((ISERROR(OFFSET('Master Schedule Board'!$J$71,MATCH('Teachers by Room'!A69,'Master Schedule Board'!$J$71:$J$2280,0)-1,-6)))=TRUE,"",OFFSET('Master Schedule Board'!$J$71,MATCH('Teachers by Room'!A69,'Master Schedule Board'!$J$71:$J$2280,0)-1,-6))</f>
        <v/>
      </c>
      <c r="C69" s="610" t="str">
        <f ca="1">IF((ISERROR(OFFSET('Master Schedule Board'!$P$71,MATCH('Teachers by Room'!A69,'Master Schedule Board'!$P$71:$P$2280,0)-1,-12)))=TRUE,"",OFFSET('Master Schedule Board'!$P$71,MATCH('Teachers by Room'!A69,'Master Schedule Board'!$P$71:$P$2280,0)-1,-12))</f>
        <v/>
      </c>
      <c r="D69" s="610" t="str">
        <f ca="1">IF((ISERROR(OFFSET('Master Schedule Board'!$V$71,MATCH('Teachers by Room'!A69,'Master Schedule Board'!$V$71:$V$2280,0)-1,-18)))=TRUE,"",OFFSET('Master Schedule Board'!$V$71,MATCH('Teachers by Room'!A69,'Master Schedule Board'!$V$71:$V$2280,0)-1,-18))</f>
        <v/>
      </c>
      <c r="E69" s="610" t="str">
        <f ca="1">IF((ISERROR(OFFSET('Master Schedule Board'!$AB$71,MATCH('Teachers by Room'!A69,'Master Schedule Board'!$AB$71:$AB$2280,0)-1,-24)))=TRUE,"",OFFSET('Master Schedule Board'!$AB$71,MATCH('Teachers by Room'!A69,'Master Schedule Board'!$AB$71:$AB$2280,0)-1,-24))</f>
        <v/>
      </c>
      <c r="F69" s="610" t="str">
        <f ca="1">IF((ISERROR(OFFSET('Master Schedule Board'!$AH$71,MATCH('Teachers by Room'!A69,'Master Schedule Board'!$AH$71:$AH$2280,0)-1,-30)))=TRUE,"",OFFSET('Master Schedule Board'!$AH$71,MATCH('Teachers by Room'!A69,'Master Schedule Board'!$AH$71:$AH$2280,0)-1,-30))</f>
        <v/>
      </c>
      <c r="G69" s="610" t="str">
        <f ca="1">IF((ISERROR(OFFSET('Master Schedule Board'!$AN$71,MATCH('Teachers by Room'!A69,'Master Schedule Board'!$AN$71:$AN$2280,0)-1,-36)))=TRUE,"",OFFSET('Master Schedule Board'!$AN$71,MATCH('Teachers by Room'!A69,'Master Schedule Board'!$AN$71:$AN$2280,0)-1,-36))</f>
        <v/>
      </c>
      <c r="H69" s="610" t="str">
        <f ca="1">IF((ISERROR(OFFSET('Master Schedule Board'!$AT$71,MATCH('Teachers by Room'!A69,'Master Schedule Board'!$AT$71:$AT$2280,0)-1,-42)))=TRUE,"",OFFSET('Master Schedule Board'!$AT$71,MATCH('Teachers by Room'!A69,'Master Schedule Board'!$AT$71:$AT$2280,0)-1,-42))</f>
        <v/>
      </c>
      <c r="I69" s="610" t="str">
        <f ca="1">IF((ISERROR(OFFSET('Master Schedule Board'!$AZ$71,MATCH('Teachers by Room'!A69,'Master Schedule Board'!$AZ$71:$AZ$2280,0)-1,-48)))=TRUE,"",OFFSET('Master Schedule Board'!$AZ$71,MATCH('Teachers by Room'!A69,'Master Schedule Board'!$AZ$71:$AZ$2280,0)-1,-48))</f>
        <v/>
      </c>
      <c r="J69" s="611" t="str">
        <f ca="1">IF((ISERROR(OFFSET('Master Schedule Board'!$BF$71,MATCH('Teachers by Room'!A69,'Master Schedule Board'!$BF$71:$BF$2280,0)-1,-54)))=TRUE,"",OFFSET('Master Schedule Board'!$BF$71,MATCH('Teachers by Room'!A69,'Master Schedule Board'!$BF$71:$BF$2280,0)-1,-54))</f>
        <v/>
      </c>
    </row>
    <row r="70" spans="1:10">
      <c r="A70" s="604"/>
      <c r="B70" s="609" t="str">
        <f ca="1">IF((ISERROR(OFFSET('Master Schedule Board'!$J$71,MATCH('Teachers by Room'!A70,'Master Schedule Board'!$J$71:$J$2280,0)-1,-6)))=TRUE,"",OFFSET('Master Schedule Board'!$J$71,MATCH('Teachers by Room'!A70,'Master Schedule Board'!$J$71:$J$2280,0)-1,-6))</f>
        <v/>
      </c>
      <c r="C70" s="610" t="str">
        <f ca="1">IF((ISERROR(OFFSET('Master Schedule Board'!$P$71,MATCH('Teachers by Room'!A70,'Master Schedule Board'!$P$71:$P$2280,0)-1,-12)))=TRUE,"",OFFSET('Master Schedule Board'!$P$71,MATCH('Teachers by Room'!A70,'Master Schedule Board'!$P$71:$P$2280,0)-1,-12))</f>
        <v/>
      </c>
      <c r="D70" s="610" t="str">
        <f ca="1">IF((ISERROR(OFFSET('Master Schedule Board'!$V$71,MATCH('Teachers by Room'!A70,'Master Schedule Board'!$V$71:$V$2280,0)-1,-18)))=TRUE,"",OFFSET('Master Schedule Board'!$V$71,MATCH('Teachers by Room'!A70,'Master Schedule Board'!$V$71:$V$2280,0)-1,-18))</f>
        <v/>
      </c>
      <c r="E70" s="610" t="str">
        <f ca="1">IF((ISERROR(OFFSET('Master Schedule Board'!$AB$71,MATCH('Teachers by Room'!A70,'Master Schedule Board'!$AB$71:$AB$2280,0)-1,-24)))=TRUE,"",OFFSET('Master Schedule Board'!$AB$71,MATCH('Teachers by Room'!A70,'Master Schedule Board'!$AB$71:$AB$2280,0)-1,-24))</f>
        <v/>
      </c>
      <c r="F70" s="610" t="str">
        <f ca="1">IF((ISERROR(OFFSET('Master Schedule Board'!$AH$71,MATCH('Teachers by Room'!A70,'Master Schedule Board'!$AH$71:$AH$2280,0)-1,-30)))=TRUE,"",OFFSET('Master Schedule Board'!$AH$71,MATCH('Teachers by Room'!A70,'Master Schedule Board'!$AH$71:$AH$2280,0)-1,-30))</f>
        <v/>
      </c>
      <c r="G70" s="610" t="str">
        <f ca="1">IF((ISERROR(OFFSET('Master Schedule Board'!$AN$71,MATCH('Teachers by Room'!A70,'Master Schedule Board'!$AN$71:$AN$2280,0)-1,-36)))=TRUE,"",OFFSET('Master Schedule Board'!$AN$71,MATCH('Teachers by Room'!A70,'Master Schedule Board'!$AN$71:$AN$2280,0)-1,-36))</f>
        <v/>
      </c>
      <c r="H70" s="610" t="str">
        <f ca="1">IF((ISERROR(OFFSET('Master Schedule Board'!$AT$71,MATCH('Teachers by Room'!A70,'Master Schedule Board'!$AT$71:$AT$2280,0)-1,-42)))=TRUE,"",OFFSET('Master Schedule Board'!$AT$71,MATCH('Teachers by Room'!A70,'Master Schedule Board'!$AT$71:$AT$2280,0)-1,-42))</f>
        <v/>
      </c>
      <c r="I70" s="610" t="str">
        <f ca="1">IF((ISERROR(OFFSET('Master Schedule Board'!$AZ$71,MATCH('Teachers by Room'!A70,'Master Schedule Board'!$AZ$71:$AZ$2280,0)-1,-48)))=TRUE,"",OFFSET('Master Schedule Board'!$AZ$71,MATCH('Teachers by Room'!A70,'Master Schedule Board'!$AZ$71:$AZ$2280,0)-1,-48))</f>
        <v/>
      </c>
      <c r="J70" s="611" t="str">
        <f ca="1">IF((ISERROR(OFFSET('Master Schedule Board'!$BF$71,MATCH('Teachers by Room'!A70,'Master Schedule Board'!$BF$71:$BF$2280,0)-1,-54)))=TRUE,"",OFFSET('Master Schedule Board'!$BF$71,MATCH('Teachers by Room'!A70,'Master Schedule Board'!$BF$71:$BF$2280,0)-1,-54))</f>
        <v/>
      </c>
    </row>
    <row r="71" spans="1:10">
      <c r="A71" s="604"/>
      <c r="B71" s="609" t="str">
        <f ca="1">IF((ISERROR(OFFSET('Master Schedule Board'!$J$71,MATCH('Teachers by Room'!A71,'Master Schedule Board'!$J$71:$J$2280,0)-1,-6)))=TRUE,"",OFFSET('Master Schedule Board'!$J$71,MATCH('Teachers by Room'!A71,'Master Schedule Board'!$J$71:$J$2280,0)-1,-6))</f>
        <v/>
      </c>
      <c r="C71" s="610" t="str">
        <f ca="1">IF((ISERROR(OFFSET('Master Schedule Board'!$P$71,MATCH('Teachers by Room'!A71,'Master Schedule Board'!$P$71:$P$2280,0)-1,-12)))=TRUE,"",OFFSET('Master Schedule Board'!$P$71,MATCH('Teachers by Room'!A71,'Master Schedule Board'!$P$71:$P$2280,0)-1,-12))</f>
        <v/>
      </c>
      <c r="D71" s="610" t="str">
        <f ca="1">IF((ISERROR(OFFSET('Master Schedule Board'!$V$71,MATCH('Teachers by Room'!A71,'Master Schedule Board'!$V$71:$V$2280,0)-1,-18)))=TRUE,"",OFFSET('Master Schedule Board'!$V$71,MATCH('Teachers by Room'!A71,'Master Schedule Board'!$V$71:$V$2280,0)-1,-18))</f>
        <v/>
      </c>
      <c r="E71" s="610" t="str">
        <f ca="1">IF((ISERROR(OFFSET('Master Schedule Board'!$AB$71,MATCH('Teachers by Room'!A71,'Master Schedule Board'!$AB$71:$AB$2280,0)-1,-24)))=TRUE,"",OFFSET('Master Schedule Board'!$AB$71,MATCH('Teachers by Room'!A71,'Master Schedule Board'!$AB$71:$AB$2280,0)-1,-24))</f>
        <v/>
      </c>
      <c r="F71" s="610" t="str">
        <f ca="1">IF((ISERROR(OFFSET('Master Schedule Board'!$AH$71,MATCH('Teachers by Room'!A71,'Master Schedule Board'!$AH$71:$AH$2280,0)-1,-30)))=TRUE,"",OFFSET('Master Schedule Board'!$AH$71,MATCH('Teachers by Room'!A71,'Master Schedule Board'!$AH$71:$AH$2280,0)-1,-30))</f>
        <v/>
      </c>
      <c r="G71" s="610" t="str">
        <f ca="1">IF((ISERROR(OFFSET('Master Schedule Board'!$AN$71,MATCH('Teachers by Room'!A71,'Master Schedule Board'!$AN$71:$AN$2280,0)-1,-36)))=TRUE,"",OFFSET('Master Schedule Board'!$AN$71,MATCH('Teachers by Room'!A71,'Master Schedule Board'!$AN$71:$AN$2280,0)-1,-36))</f>
        <v/>
      </c>
      <c r="H71" s="610" t="str">
        <f ca="1">IF((ISERROR(OFFSET('Master Schedule Board'!$AT$71,MATCH('Teachers by Room'!A71,'Master Schedule Board'!$AT$71:$AT$2280,0)-1,-42)))=TRUE,"",OFFSET('Master Schedule Board'!$AT$71,MATCH('Teachers by Room'!A71,'Master Schedule Board'!$AT$71:$AT$2280,0)-1,-42))</f>
        <v/>
      </c>
      <c r="I71" s="610" t="str">
        <f ca="1">IF((ISERROR(OFFSET('Master Schedule Board'!$AZ$71,MATCH('Teachers by Room'!A71,'Master Schedule Board'!$AZ$71:$AZ$2280,0)-1,-48)))=TRUE,"",OFFSET('Master Schedule Board'!$AZ$71,MATCH('Teachers by Room'!A71,'Master Schedule Board'!$AZ$71:$AZ$2280,0)-1,-48))</f>
        <v/>
      </c>
      <c r="J71" s="611" t="str">
        <f ca="1">IF((ISERROR(OFFSET('Master Schedule Board'!$BF$71,MATCH('Teachers by Room'!A71,'Master Schedule Board'!$BF$71:$BF$2280,0)-1,-54)))=TRUE,"",OFFSET('Master Schedule Board'!$BF$71,MATCH('Teachers by Room'!A71,'Master Schedule Board'!$BF$71:$BF$2280,0)-1,-54))</f>
        <v/>
      </c>
    </row>
    <row r="72" spans="1:10">
      <c r="A72" s="604"/>
      <c r="B72" s="609" t="str">
        <f ca="1">IF((ISERROR(OFFSET('Master Schedule Board'!$J$71,MATCH('Teachers by Room'!A72,'Master Schedule Board'!$J$71:$J$2280,0)-1,-6)))=TRUE,"",OFFSET('Master Schedule Board'!$J$71,MATCH('Teachers by Room'!A72,'Master Schedule Board'!$J$71:$J$2280,0)-1,-6))</f>
        <v/>
      </c>
      <c r="C72" s="610" t="str">
        <f ca="1">IF((ISERROR(OFFSET('Master Schedule Board'!$P$71,MATCH('Teachers by Room'!A72,'Master Schedule Board'!$P$71:$P$2280,0)-1,-12)))=TRUE,"",OFFSET('Master Schedule Board'!$P$71,MATCH('Teachers by Room'!A72,'Master Schedule Board'!$P$71:$P$2280,0)-1,-12))</f>
        <v/>
      </c>
      <c r="D72" s="610" t="str">
        <f ca="1">IF((ISERROR(OFFSET('Master Schedule Board'!$V$71,MATCH('Teachers by Room'!A72,'Master Schedule Board'!$V$71:$V$2280,0)-1,-18)))=TRUE,"",OFFSET('Master Schedule Board'!$V$71,MATCH('Teachers by Room'!A72,'Master Schedule Board'!$V$71:$V$2280,0)-1,-18))</f>
        <v/>
      </c>
      <c r="E72" s="610" t="str">
        <f ca="1">IF((ISERROR(OFFSET('Master Schedule Board'!$AB$71,MATCH('Teachers by Room'!A72,'Master Schedule Board'!$AB$71:$AB$2280,0)-1,-24)))=TRUE,"",OFFSET('Master Schedule Board'!$AB$71,MATCH('Teachers by Room'!A72,'Master Schedule Board'!$AB$71:$AB$2280,0)-1,-24))</f>
        <v/>
      </c>
      <c r="F72" s="610" t="str">
        <f ca="1">IF((ISERROR(OFFSET('Master Schedule Board'!$AH$71,MATCH('Teachers by Room'!A72,'Master Schedule Board'!$AH$71:$AH$2280,0)-1,-30)))=TRUE,"",OFFSET('Master Schedule Board'!$AH$71,MATCH('Teachers by Room'!A72,'Master Schedule Board'!$AH$71:$AH$2280,0)-1,-30))</f>
        <v/>
      </c>
      <c r="G72" s="610" t="str">
        <f ca="1">IF((ISERROR(OFFSET('Master Schedule Board'!$AN$71,MATCH('Teachers by Room'!A72,'Master Schedule Board'!$AN$71:$AN$2280,0)-1,-36)))=TRUE,"",OFFSET('Master Schedule Board'!$AN$71,MATCH('Teachers by Room'!A72,'Master Schedule Board'!$AN$71:$AN$2280,0)-1,-36))</f>
        <v/>
      </c>
      <c r="H72" s="610" t="str">
        <f ca="1">IF((ISERROR(OFFSET('Master Schedule Board'!$AT$71,MATCH('Teachers by Room'!A72,'Master Schedule Board'!$AT$71:$AT$2280,0)-1,-42)))=TRUE,"",OFFSET('Master Schedule Board'!$AT$71,MATCH('Teachers by Room'!A72,'Master Schedule Board'!$AT$71:$AT$2280,0)-1,-42))</f>
        <v/>
      </c>
      <c r="I72" s="610" t="str">
        <f ca="1">IF((ISERROR(OFFSET('Master Schedule Board'!$AZ$71,MATCH('Teachers by Room'!A72,'Master Schedule Board'!$AZ$71:$AZ$2280,0)-1,-48)))=TRUE,"",OFFSET('Master Schedule Board'!$AZ$71,MATCH('Teachers by Room'!A72,'Master Schedule Board'!$AZ$71:$AZ$2280,0)-1,-48))</f>
        <v/>
      </c>
      <c r="J72" s="611" t="str">
        <f ca="1">IF((ISERROR(OFFSET('Master Schedule Board'!$BF$71,MATCH('Teachers by Room'!A72,'Master Schedule Board'!$BF$71:$BF$2280,0)-1,-54)))=TRUE,"",OFFSET('Master Schedule Board'!$BF$71,MATCH('Teachers by Room'!A72,'Master Schedule Board'!$BF$71:$BF$2280,0)-1,-54))</f>
        <v/>
      </c>
    </row>
    <row r="73" spans="1:10">
      <c r="A73" s="604"/>
      <c r="B73" s="609" t="str">
        <f ca="1">IF((ISERROR(OFFSET('Master Schedule Board'!$J$71,MATCH('Teachers by Room'!A73,'Master Schedule Board'!$J$71:$J$2280,0)-1,-6)))=TRUE,"",OFFSET('Master Schedule Board'!$J$71,MATCH('Teachers by Room'!A73,'Master Schedule Board'!$J$71:$J$2280,0)-1,-6))</f>
        <v/>
      </c>
      <c r="C73" s="610" t="str">
        <f ca="1">IF((ISERROR(OFFSET('Master Schedule Board'!$P$71,MATCH('Teachers by Room'!A73,'Master Schedule Board'!$P$71:$P$2280,0)-1,-12)))=TRUE,"",OFFSET('Master Schedule Board'!$P$71,MATCH('Teachers by Room'!A73,'Master Schedule Board'!$P$71:$P$2280,0)-1,-12))</f>
        <v/>
      </c>
      <c r="D73" s="610" t="str">
        <f ca="1">IF((ISERROR(OFFSET('Master Schedule Board'!$V$71,MATCH('Teachers by Room'!A73,'Master Schedule Board'!$V$71:$V$2280,0)-1,-18)))=TRUE,"",OFFSET('Master Schedule Board'!$V$71,MATCH('Teachers by Room'!A73,'Master Schedule Board'!$V$71:$V$2280,0)-1,-18))</f>
        <v/>
      </c>
      <c r="E73" s="610" t="str">
        <f ca="1">IF((ISERROR(OFFSET('Master Schedule Board'!$AB$71,MATCH('Teachers by Room'!A73,'Master Schedule Board'!$AB$71:$AB$2280,0)-1,-24)))=TRUE,"",OFFSET('Master Schedule Board'!$AB$71,MATCH('Teachers by Room'!A73,'Master Schedule Board'!$AB$71:$AB$2280,0)-1,-24))</f>
        <v/>
      </c>
      <c r="F73" s="610" t="str">
        <f ca="1">IF((ISERROR(OFFSET('Master Schedule Board'!$AH$71,MATCH('Teachers by Room'!A73,'Master Schedule Board'!$AH$71:$AH$2280,0)-1,-30)))=TRUE,"",OFFSET('Master Schedule Board'!$AH$71,MATCH('Teachers by Room'!A73,'Master Schedule Board'!$AH$71:$AH$2280,0)-1,-30))</f>
        <v/>
      </c>
      <c r="G73" s="610" t="str">
        <f ca="1">IF((ISERROR(OFFSET('Master Schedule Board'!$AN$71,MATCH('Teachers by Room'!A73,'Master Schedule Board'!$AN$71:$AN$2280,0)-1,-36)))=TRUE,"",OFFSET('Master Schedule Board'!$AN$71,MATCH('Teachers by Room'!A73,'Master Schedule Board'!$AN$71:$AN$2280,0)-1,-36))</f>
        <v/>
      </c>
      <c r="H73" s="610" t="str">
        <f ca="1">IF((ISERROR(OFFSET('Master Schedule Board'!$AT$71,MATCH('Teachers by Room'!A73,'Master Schedule Board'!$AT$71:$AT$2280,0)-1,-42)))=TRUE,"",OFFSET('Master Schedule Board'!$AT$71,MATCH('Teachers by Room'!A73,'Master Schedule Board'!$AT$71:$AT$2280,0)-1,-42))</f>
        <v/>
      </c>
      <c r="I73" s="610" t="str">
        <f ca="1">IF((ISERROR(OFFSET('Master Schedule Board'!$AZ$71,MATCH('Teachers by Room'!A73,'Master Schedule Board'!$AZ$71:$AZ$2280,0)-1,-48)))=TRUE,"",OFFSET('Master Schedule Board'!$AZ$71,MATCH('Teachers by Room'!A73,'Master Schedule Board'!$AZ$71:$AZ$2280,0)-1,-48))</f>
        <v/>
      </c>
      <c r="J73" s="611" t="str">
        <f ca="1">IF((ISERROR(OFFSET('Master Schedule Board'!$BF$71,MATCH('Teachers by Room'!A73,'Master Schedule Board'!$BF$71:$BF$2280,0)-1,-54)))=TRUE,"",OFFSET('Master Schedule Board'!$BF$71,MATCH('Teachers by Room'!A73,'Master Schedule Board'!$BF$71:$BF$2280,0)-1,-54))</f>
        <v/>
      </c>
    </row>
    <row r="74" spans="1:10">
      <c r="A74" s="604"/>
      <c r="B74" s="609" t="str">
        <f ca="1">IF((ISERROR(OFFSET('Master Schedule Board'!$J$71,MATCH('Teachers by Room'!A74,'Master Schedule Board'!$J$71:$J$2280,0)-1,-6)))=TRUE,"",OFFSET('Master Schedule Board'!$J$71,MATCH('Teachers by Room'!A74,'Master Schedule Board'!$J$71:$J$2280,0)-1,-6))</f>
        <v/>
      </c>
      <c r="C74" s="610" t="str">
        <f ca="1">IF((ISERROR(OFFSET('Master Schedule Board'!$P$71,MATCH('Teachers by Room'!A74,'Master Schedule Board'!$P$71:$P$2280,0)-1,-12)))=TRUE,"",OFFSET('Master Schedule Board'!$P$71,MATCH('Teachers by Room'!A74,'Master Schedule Board'!$P$71:$P$2280,0)-1,-12))</f>
        <v/>
      </c>
      <c r="D74" s="610" t="str">
        <f ca="1">IF((ISERROR(OFFSET('Master Schedule Board'!$V$71,MATCH('Teachers by Room'!A74,'Master Schedule Board'!$V$71:$V$2280,0)-1,-18)))=TRUE,"",OFFSET('Master Schedule Board'!$V$71,MATCH('Teachers by Room'!A74,'Master Schedule Board'!$V$71:$V$2280,0)-1,-18))</f>
        <v/>
      </c>
      <c r="E74" s="610" t="str">
        <f ca="1">IF((ISERROR(OFFSET('Master Schedule Board'!$AB$71,MATCH('Teachers by Room'!A74,'Master Schedule Board'!$AB$71:$AB$2280,0)-1,-24)))=TRUE,"",OFFSET('Master Schedule Board'!$AB$71,MATCH('Teachers by Room'!A74,'Master Schedule Board'!$AB$71:$AB$2280,0)-1,-24))</f>
        <v/>
      </c>
      <c r="F74" s="610" t="str">
        <f ca="1">IF((ISERROR(OFFSET('Master Schedule Board'!$AH$71,MATCH('Teachers by Room'!A74,'Master Schedule Board'!$AH$71:$AH$2280,0)-1,-30)))=TRUE,"",OFFSET('Master Schedule Board'!$AH$71,MATCH('Teachers by Room'!A74,'Master Schedule Board'!$AH$71:$AH$2280,0)-1,-30))</f>
        <v/>
      </c>
      <c r="G74" s="610" t="str">
        <f ca="1">IF((ISERROR(OFFSET('Master Schedule Board'!$AN$71,MATCH('Teachers by Room'!A74,'Master Schedule Board'!$AN$71:$AN$2280,0)-1,-36)))=TRUE,"",OFFSET('Master Schedule Board'!$AN$71,MATCH('Teachers by Room'!A74,'Master Schedule Board'!$AN$71:$AN$2280,0)-1,-36))</f>
        <v/>
      </c>
      <c r="H74" s="610" t="str">
        <f ca="1">IF((ISERROR(OFFSET('Master Schedule Board'!$AT$71,MATCH('Teachers by Room'!A74,'Master Schedule Board'!$AT$71:$AT$2280,0)-1,-42)))=TRUE,"",OFFSET('Master Schedule Board'!$AT$71,MATCH('Teachers by Room'!A74,'Master Schedule Board'!$AT$71:$AT$2280,0)-1,-42))</f>
        <v/>
      </c>
      <c r="I74" s="610" t="str">
        <f ca="1">IF((ISERROR(OFFSET('Master Schedule Board'!$AZ$71,MATCH('Teachers by Room'!A74,'Master Schedule Board'!$AZ$71:$AZ$2280,0)-1,-48)))=TRUE,"",OFFSET('Master Schedule Board'!$AZ$71,MATCH('Teachers by Room'!A74,'Master Schedule Board'!$AZ$71:$AZ$2280,0)-1,-48))</f>
        <v/>
      </c>
      <c r="J74" s="611" t="str">
        <f ca="1">IF((ISERROR(OFFSET('Master Schedule Board'!$BF$71,MATCH('Teachers by Room'!A74,'Master Schedule Board'!$BF$71:$BF$2280,0)-1,-54)))=TRUE,"",OFFSET('Master Schedule Board'!$BF$71,MATCH('Teachers by Room'!A74,'Master Schedule Board'!$BF$71:$BF$2280,0)-1,-54))</f>
        <v/>
      </c>
    </row>
    <row r="75" spans="1:10">
      <c r="A75" s="604"/>
      <c r="B75" s="609" t="str">
        <f ca="1">IF((ISERROR(OFFSET('Master Schedule Board'!$J$71,MATCH('Teachers by Room'!A75,'Master Schedule Board'!$J$71:$J$2280,0)-1,-6)))=TRUE,"",OFFSET('Master Schedule Board'!$J$71,MATCH('Teachers by Room'!A75,'Master Schedule Board'!$J$71:$J$2280,0)-1,-6))</f>
        <v/>
      </c>
      <c r="C75" s="610" t="str">
        <f ca="1">IF((ISERROR(OFFSET('Master Schedule Board'!$P$71,MATCH('Teachers by Room'!A75,'Master Schedule Board'!$P$71:$P$2280,0)-1,-12)))=TRUE,"",OFFSET('Master Schedule Board'!$P$71,MATCH('Teachers by Room'!A75,'Master Schedule Board'!$P$71:$P$2280,0)-1,-12))</f>
        <v/>
      </c>
      <c r="D75" s="610" t="str">
        <f ca="1">IF((ISERROR(OFFSET('Master Schedule Board'!$V$71,MATCH('Teachers by Room'!A75,'Master Schedule Board'!$V$71:$V$2280,0)-1,-18)))=TRUE,"",OFFSET('Master Schedule Board'!$V$71,MATCH('Teachers by Room'!A75,'Master Schedule Board'!$V$71:$V$2280,0)-1,-18))</f>
        <v/>
      </c>
      <c r="E75" s="610" t="str">
        <f ca="1">IF((ISERROR(OFFSET('Master Schedule Board'!$AB$71,MATCH('Teachers by Room'!A75,'Master Schedule Board'!$AB$71:$AB$2280,0)-1,-24)))=TRUE,"",OFFSET('Master Schedule Board'!$AB$71,MATCH('Teachers by Room'!A75,'Master Schedule Board'!$AB$71:$AB$2280,0)-1,-24))</f>
        <v/>
      </c>
      <c r="F75" s="610" t="str">
        <f ca="1">IF((ISERROR(OFFSET('Master Schedule Board'!$AH$71,MATCH('Teachers by Room'!A75,'Master Schedule Board'!$AH$71:$AH$2280,0)-1,-30)))=TRUE,"",OFFSET('Master Schedule Board'!$AH$71,MATCH('Teachers by Room'!A75,'Master Schedule Board'!$AH$71:$AH$2280,0)-1,-30))</f>
        <v/>
      </c>
      <c r="G75" s="610" t="str">
        <f ca="1">IF((ISERROR(OFFSET('Master Schedule Board'!$AN$71,MATCH('Teachers by Room'!A75,'Master Schedule Board'!$AN$71:$AN$2280,0)-1,-36)))=TRUE,"",OFFSET('Master Schedule Board'!$AN$71,MATCH('Teachers by Room'!A75,'Master Schedule Board'!$AN$71:$AN$2280,0)-1,-36))</f>
        <v/>
      </c>
      <c r="H75" s="610" t="str">
        <f ca="1">IF((ISERROR(OFFSET('Master Schedule Board'!$AT$71,MATCH('Teachers by Room'!A75,'Master Schedule Board'!$AT$71:$AT$2280,0)-1,-42)))=TRUE,"",OFFSET('Master Schedule Board'!$AT$71,MATCH('Teachers by Room'!A75,'Master Schedule Board'!$AT$71:$AT$2280,0)-1,-42))</f>
        <v/>
      </c>
      <c r="I75" s="610" t="str">
        <f ca="1">IF((ISERROR(OFFSET('Master Schedule Board'!$AZ$71,MATCH('Teachers by Room'!A75,'Master Schedule Board'!$AZ$71:$AZ$2280,0)-1,-48)))=TRUE,"",OFFSET('Master Schedule Board'!$AZ$71,MATCH('Teachers by Room'!A75,'Master Schedule Board'!$AZ$71:$AZ$2280,0)-1,-48))</f>
        <v/>
      </c>
      <c r="J75" s="611" t="str">
        <f ca="1">IF((ISERROR(OFFSET('Master Schedule Board'!$BF$71,MATCH('Teachers by Room'!A75,'Master Schedule Board'!$BF$71:$BF$2280,0)-1,-54)))=TRUE,"",OFFSET('Master Schedule Board'!$BF$71,MATCH('Teachers by Room'!A75,'Master Schedule Board'!$BF$71:$BF$2280,0)-1,-54))</f>
        <v/>
      </c>
    </row>
    <row r="76" spans="1:10">
      <c r="A76" s="604"/>
      <c r="B76" s="609" t="str">
        <f ca="1">IF((ISERROR(OFFSET('Master Schedule Board'!$J$71,MATCH('Teachers by Room'!A76,'Master Schedule Board'!$J$71:$J$2280,0)-1,-6)))=TRUE,"",OFFSET('Master Schedule Board'!$J$71,MATCH('Teachers by Room'!A76,'Master Schedule Board'!$J$71:$J$2280,0)-1,-6))</f>
        <v/>
      </c>
      <c r="C76" s="610" t="str">
        <f ca="1">IF((ISERROR(OFFSET('Master Schedule Board'!$P$71,MATCH('Teachers by Room'!A76,'Master Schedule Board'!$P$71:$P$2280,0)-1,-12)))=TRUE,"",OFFSET('Master Schedule Board'!$P$71,MATCH('Teachers by Room'!A76,'Master Schedule Board'!$P$71:$P$2280,0)-1,-12))</f>
        <v/>
      </c>
      <c r="D76" s="610" t="str">
        <f ca="1">IF((ISERROR(OFFSET('Master Schedule Board'!$V$71,MATCH('Teachers by Room'!A76,'Master Schedule Board'!$V$71:$V$2280,0)-1,-18)))=TRUE,"",OFFSET('Master Schedule Board'!$V$71,MATCH('Teachers by Room'!A76,'Master Schedule Board'!$V$71:$V$2280,0)-1,-18))</f>
        <v/>
      </c>
      <c r="E76" s="610" t="str">
        <f ca="1">IF((ISERROR(OFFSET('Master Schedule Board'!$AB$71,MATCH('Teachers by Room'!A76,'Master Schedule Board'!$AB$71:$AB$2280,0)-1,-24)))=TRUE,"",OFFSET('Master Schedule Board'!$AB$71,MATCH('Teachers by Room'!A76,'Master Schedule Board'!$AB$71:$AB$2280,0)-1,-24))</f>
        <v/>
      </c>
      <c r="F76" s="610" t="str">
        <f ca="1">IF((ISERROR(OFFSET('Master Schedule Board'!$AH$71,MATCH('Teachers by Room'!A76,'Master Schedule Board'!$AH$71:$AH$2280,0)-1,-30)))=TRUE,"",OFFSET('Master Schedule Board'!$AH$71,MATCH('Teachers by Room'!A76,'Master Schedule Board'!$AH$71:$AH$2280,0)-1,-30))</f>
        <v/>
      </c>
      <c r="G76" s="610" t="str">
        <f ca="1">IF((ISERROR(OFFSET('Master Schedule Board'!$AN$71,MATCH('Teachers by Room'!A76,'Master Schedule Board'!$AN$71:$AN$2280,0)-1,-36)))=TRUE,"",OFFSET('Master Schedule Board'!$AN$71,MATCH('Teachers by Room'!A76,'Master Schedule Board'!$AN$71:$AN$2280,0)-1,-36))</f>
        <v/>
      </c>
      <c r="H76" s="610" t="str">
        <f ca="1">IF((ISERROR(OFFSET('Master Schedule Board'!$AT$71,MATCH('Teachers by Room'!A76,'Master Schedule Board'!$AT$71:$AT$2280,0)-1,-42)))=TRUE,"",OFFSET('Master Schedule Board'!$AT$71,MATCH('Teachers by Room'!A76,'Master Schedule Board'!$AT$71:$AT$2280,0)-1,-42))</f>
        <v/>
      </c>
      <c r="I76" s="610" t="str">
        <f ca="1">IF((ISERROR(OFFSET('Master Schedule Board'!$AZ$71,MATCH('Teachers by Room'!A76,'Master Schedule Board'!$AZ$71:$AZ$2280,0)-1,-48)))=TRUE,"",OFFSET('Master Schedule Board'!$AZ$71,MATCH('Teachers by Room'!A76,'Master Schedule Board'!$AZ$71:$AZ$2280,0)-1,-48))</f>
        <v/>
      </c>
      <c r="J76" s="611" t="str">
        <f ca="1">IF((ISERROR(OFFSET('Master Schedule Board'!$BF$71,MATCH('Teachers by Room'!A76,'Master Schedule Board'!$BF$71:$BF$2280,0)-1,-54)))=TRUE,"",OFFSET('Master Schedule Board'!$BF$71,MATCH('Teachers by Room'!A76,'Master Schedule Board'!$BF$71:$BF$2280,0)-1,-54))</f>
        <v/>
      </c>
    </row>
    <row r="77" spans="1:10">
      <c r="A77" s="604"/>
      <c r="B77" s="609" t="str">
        <f ca="1">IF((ISERROR(OFFSET('Master Schedule Board'!$J$71,MATCH('Teachers by Room'!A77,'Master Schedule Board'!$J$71:$J$2280,0)-1,-6)))=TRUE,"",OFFSET('Master Schedule Board'!$J$71,MATCH('Teachers by Room'!A77,'Master Schedule Board'!$J$71:$J$2280,0)-1,-6))</f>
        <v/>
      </c>
      <c r="C77" s="610" t="str">
        <f ca="1">IF((ISERROR(OFFSET('Master Schedule Board'!$P$71,MATCH('Teachers by Room'!A77,'Master Schedule Board'!$P$71:$P$2280,0)-1,-12)))=TRUE,"",OFFSET('Master Schedule Board'!$P$71,MATCH('Teachers by Room'!A77,'Master Schedule Board'!$P$71:$P$2280,0)-1,-12))</f>
        <v/>
      </c>
      <c r="D77" s="610" t="str">
        <f ca="1">IF((ISERROR(OFFSET('Master Schedule Board'!$V$71,MATCH('Teachers by Room'!A77,'Master Schedule Board'!$V$71:$V$2280,0)-1,-18)))=TRUE,"",OFFSET('Master Schedule Board'!$V$71,MATCH('Teachers by Room'!A77,'Master Schedule Board'!$V$71:$V$2280,0)-1,-18))</f>
        <v/>
      </c>
      <c r="E77" s="610" t="str">
        <f ca="1">IF((ISERROR(OFFSET('Master Schedule Board'!$AB$71,MATCH('Teachers by Room'!A77,'Master Schedule Board'!$AB$71:$AB$2280,0)-1,-24)))=TRUE,"",OFFSET('Master Schedule Board'!$AB$71,MATCH('Teachers by Room'!A77,'Master Schedule Board'!$AB$71:$AB$2280,0)-1,-24))</f>
        <v/>
      </c>
      <c r="F77" s="610" t="str">
        <f ca="1">IF((ISERROR(OFFSET('Master Schedule Board'!$AH$71,MATCH('Teachers by Room'!A77,'Master Schedule Board'!$AH$71:$AH$2280,0)-1,-30)))=TRUE,"",OFFSET('Master Schedule Board'!$AH$71,MATCH('Teachers by Room'!A77,'Master Schedule Board'!$AH$71:$AH$2280,0)-1,-30))</f>
        <v/>
      </c>
      <c r="G77" s="610" t="str">
        <f ca="1">IF((ISERROR(OFFSET('Master Schedule Board'!$AN$71,MATCH('Teachers by Room'!A77,'Master Schedule Board'!$AN$71:$AN$2280,0)-1,-36)))=TRUE,"",OFFSET('Master Schedule Board'!$AN$71,MATCH('Teachers by Room'!A77,'Master Schedule Board'!$AN$71:$AN$2280,0)-1,-36))</f>
        <v/>
      </c>
      <c r="H77" s="610" t="str">
        <f ca="1">IF((ISERROR(OFFSET('Master Schedule Board'!$AT$71,MATCH('Teachers by Room'!A77,'Master Schedule Board'!$AT$71:$AT$2280,0)-1,-42)))=TRUE,"",OFFSET('Master Schedule Board'!$AT$71,MATCH('Teachers by Room'!A77,'Master Schedule Board'!$AT$71:$AT$2280,0)-1,-42))</f>
        <v/>
      </c>
      <c r="I77" s="610" t="str">
        <f ca="1">IF((ISERROR(OFFSET('Master Schedule Board'!$AZ$71,MATCH('Teachers by Room'!A77,'Master Schedule Board'!$AZ$71:$AZ$2280,0)-1,-48)))=TRUE,"",OFFSET('Master Schedule Board'!$AZ$71,MATCH('Teachers by Room'!A77,'Master Schedule Board'!$AZ$71:$AZ$2280,0)-1,-48))</f>
        <v/>
      </c>
      <c r="J77" s="611" t="str">
        <f ca="1">IF((ISERROR(OFFSET('Master Schedule Board'!$BF$71,MATCH('Teachers by Room'!A77,'Master Schedule Board'!$BF$71:$BF$2280,0)-1,-54)))=TRUE,"",OFFSET('Master Schedule Board'!$BF$71,MATCH('Teachers by Room'!A77,'Master Schedule Board'!$BF$71:$BF$2280,0)-1,-54))</f>
        <v/>
      </c>
    </row>
    <row r="78" spans="1:10">
      <c r="A78" s="604"/>
      <c r="B78" s="609" t="str">
        <f ca="1">IF((ISERROR(OFFSET('Master Schedule Board'!$J$71,MATCH('Teachers by Room'!A78,'Master Schedule Board'!$J$71:$J$2280,0)-1,-6)))=TRUE,"",OFFSET('Master Schedule Board'!$J$71,MATCH('Teachers by Room'!A78,'Master Schedule Board'!$J$71:$J$2280,0)-1,-6))</f>
        <v/>
      </c>
      <c r="C78" s="610" t="str">
        <f ca="1">IF((ISERROR(OFFSET('Master Schedule Board'!$P$71,MATCH('Teachers by Room'!A78,'Master Schedule Board'!$P$71:$P$2280,0)-1,-12)))=TRUE,"",OFFSET('Master Schedule Board'!$P$71,MATCH('Teachers by Room'!A78,'Master Schedule Board'!$P$71:$P$2280,0)-1,-12))</f>
        <v/>
      </c>
      <c r="D78" s="610" t="str">
        <f ca="1">IF((ISERROR(OFFSET('Master Schedule Board'!$V$71,MATCH('Teachers by Room'!A78,'Master Schedule Board'!$V$71:$V$2280,0)-1,-18)))=TRUE,"",OFFSET('Master Schedule Board'!$V$71,MATCH('Teachers by Room'!A78,'Master Schedule Board'!$V$71:$V$2280,0)-1,-18))</f>
        <v/>
      </c>
      <c r="E78" s="610" t="str">
        <f ca="1">IF((ISERROR(OFFSET('Master Schedule Board'!$AB$71,MATCH('Teachers by Room'!A78,'Master Schedule Board'!$AB$71:$AB$2280,0)-1,-24)))=TRUE,"",OFFSET('Master Schedule Board'!$AB$71,MATCH('Teachers by Room'!A78,'Master Schedule Board'!$AB$71:$AB$2280,0)-1,-24))</f>
        <v/>
      </c>
      <c r="F78" s="610" t="str">
        <f ca="1">IF((ISERROR(OFFSET('Master Schedule Board'!$AH$71,MATCH('Teachers by Room'!A78,'Master Schedule Board'!$AH$71:$AH$2280,0)-1,-30)))=TRUE,"",OFFSET('Master Schedule Board'!$AH$71,MATCH('Teachers by Room'!A78,'Master Schedule Board'!$AH$71:$AH$2280,0)-1,-30))</f>
        <v/>
      </c>
      <c r="G78" s="610" t="str">
        <f ca="1">IF((ISERROR(OFFSET('Master Schedule Board'!$AN$71,MATCH('Teachers by Room'!A78,'Master Schedule Board'!$AN$71:$AN$2280,0)-1,-36)))=TRUE,"",OFFSET('Master Schedule Board'!$AN$71,MATCH('Teachers by Room'!A78,'Master Schedule Board'!$AN$71:$AN$2280,0)-1,-36))</f>
        <v/>
      </c>
      <c r="H78" s="610" t="str">
        <f ca="1">IF((ISERROR(OFFSET('Master Schedule Board'!$AT$71,MATCH('Teachers by Room'!A78,'Master Schedule Board'!$AT$71:$AT$2280,0)-1,-42)))=TRUE,"",OFFSET('Master Schedule Board'!$AT$71,MATCH('Teachers by Room'!A78,'Master Schedule Board'!$AT$71:$AT$2280,0)-1,-42))</f>
        <v/>
      </c>
      <c r="I78" s="610" t="str">
        <f ca="1">IF((ISERROR(OFFSET('Master Schedule Board'!$AZ$71,MATCH('Teachers by Room'!A78,'Master Schedule Board'!$AZ$71:$AZ$2280,0)-1,-48)))=TRUE,"",OFFSET('Master Schedule Board'!$AZ$71,MATCH('Teachers by Room'!A78,'Master Schedule Board'!$AZ$71:$AZ$2280,0)-1,-48))</f>
        <v/>
      </c>
      <c r="J78" s="611" t="str">
        <f ca="1">IF((ISERROR(OFFSET('Master Schedule Board'!$BF$71,MATCH('Teachers by Room'!A78,'Master Schedule Board'!$BF$71:$BF$2280,0)-1,-54)))=TRUE,"",OFFSET('Master Schedule Board'!$BF$71,MATCH('Teachers by Room'!A78,'Master Schedule Board'!$BF$71:$BF$2280,0)-1,-54))</f>
        <v/>
      </c>
    </row>
    <row r="79" spans="1:10">
      <c r="A79" s="604"/>
      <c r="B79" s="609" t="str">
        <f ca="1">IF((ISERROR(OFFSET('Master Schedule Board'!$J$71,MATCH('Teachers by Room'!A79,'Master Schedule Board'!$J$71:$J$2280,0)-1,-6)))=TRUE,"",OFFSET('Master Schedule Board'!$J$71,MATCH('Teachers by Room'!A79,'Master Schedule Board'!$J$71:$J$2280,0)-1,-6))</f>
        <v/>
      </c>
      <c r="C79" s="610" t="str">
        <f ca="1">IF((ISERROR(OFFSET('Master Schedule Board'!$P$71,MATCH('Teachers by Room'!A79,'Master Schedule Board'!$P$71:$P$2280,0)-1,-12)))=TRUE,"",OFFSET('Master Schedule Board'!$P$71,MATCH('Teachers by Room'!A79,'Master Schedule Board'!$P$71:$P$2280,0)-1,-12))</f>
        <v/>
      </c>
      <c r="D79" s="610" t="str">
        <f ca="1">IF((ISERROR(OFFSET('Master Schedule Board'!$V$71,MATCH('Teachers by Room'!A79,'Master Schedule Board'!$V$71:$V$2280,0)-1,-18)))=TRUE,"",OFFSET('Master Schedule Board'!$V$71,MATCH('Teachers by Room'!A79,'Master Schedule Board'!$V$71:$V$2280,0)-1,-18))</f>
        <v/>
      </c>
      <c r="E79" s="610" t="str">
        <f ca="1">IF((ISERROR(OFFSET('Master Schedule Board'!$AB$71,MATCH('Teachers by Room'!A79,'Master Schedule Board'!$AB$71:$AB$2280,0)-1,-24)))=TRUE,"",OFFSET('Master Schedule Board'!$AB$71,MATCH('Teachers by Room'!A79,'Master Schedule Board'!$AB$71:$AB$2280,0)-1,-24))</f>
        <v/>
      </c>
      <c r="F79" s="610" t="str">
        <f ca="1">IF((ISERROR(OFFSET('Master Schedule Board'!$AH$71,MATCH('Teachers by Room'!A79,'Master Schedule Board'!$AH$71:$AH$2280,0)-1,-30)))=TRUE,"",OFFSET('Master Schedule Board'!$AH$71,MATCH('Teachers by Room'!A79,'Master Schedule Board'!$AH$71:$AH$2280,0)-1,-30))</f>
        <v/>
      </c>
      <c r="G79" s="610" t="str">
        <f ca="1">IF((ISERROR(OFFSET('Master Schedule Board'!$AN$71,MATCH('Teachers by Room'!A79,'Master Schedule Board'!$AN$71:$AN$2280,0)-1,-36)))=TRUE,"",OFFSET('Master Schedule Board'!$AN$71,MATCH('Teachers by Room'!A79,'Master Schedule Board'!$AN$71:$AN$2280,0)-1,-36))</f>
        <v/>
      </c>
      <c r="H79" s="610" t="str">
        <f ca="1">IF((ISERROR(OFFSET('Master Schedule Board'!$AT$71,MATCH('Teachers by Room'!A79,'Master Schedule Board'!$AT$71:$AT$2280,0)-1,-42)))=TRUE,"",OFFSET('Master Schedule Board'!$AT$71,MATCH('Teachers by Room'!A79,'Master Schedule Board'!$AT$71:$AT$2280,0)-1,-42))</f>
        <v/>
      </c>
      <c r="I79" s="610" t="str">
        <f ca="1">IF((ISERROR(OFFSET('Master Schedule Board'!$AZ$71,MATCH('Teachers by Room'!A79,'Master Schedule Board'!$AZ$71:$AZ$2280,0)-1,-48)))=TRUE,"",OFFSET('Master Schedule Board'!$AZ$71,MATCH('Teachers by Room'!A79,'Master Schedule Board'!$AZ$71:$AZ$2280,0)-1,-48))</f>
        <v/>
      </c>
      <c r="J79" s="611" t="str">
        <f ca="1">IF((ISERROR(OFFSET('Master Schedule Board'!$BF$71,MATCH('Teachers by Room'!A79,'Master Schedule Board'!$BF$71:$BF$2280,0)-1,-54)))=TRUE,"",OFFSET('Master Schedule Board'!$BF$71,MATCH('Teachers by Room'!A79,'Master Schedule Board'!$BF$71:$BF$2280,0)-1,-54))</f>
        <v/>
      </c>
    </row>
    <row r="80" spans="1:10">
      <c r="A80" s="604"/>
      <c r="B80" s="609" t="str">
        <f ca="1">IF((ISERROR(OFFSET('Master Schedule Board'!$J$71,MATCH('Teachers by Room'!A80,'Master Schedule Board'!$J$71:$J$2280,0)-1,-6)))=TRUE,"",OFFSET('Master Schedule Board'!$J$71,MATCH('Teachers by Room'!A80,'Master Schedule Board'!$J$71:$J$2280,0)-1,-6))</f>
        <v/>
      </c>
      <c r="C80" s="610" t="str">
        <f ca="1">IF((ISERROR(OFFSET('Master Schedule Board'!$P$71,MATCH('Teachers by Room'!A80,'Master Schedule Board'!$P$71:$P$2280,0)-1,-12)))=TRUE,"",OFFSET('Master Schedule Board'!$P$71,MATCH('Teachers by Room'!A80,'Master Schedule Board'!$P$71:$P$2280,0)-1,-12))</f>
        <v/>
      </c>
      <c r="D80" s="610" t="str">
        <f ca="1">IF((ISERROR(OFFSET('Master Schedule Board'!$V$71,MATCH('Teachers by Room'!A80,'Master Schedule Board'!$V$71:$V$2280,0)-1,-18)))=TRUE,"",OFFSET('Master Schedule Board'!$V$71,MATCH('Teachers by Room'!A80,'Master Schedule Board'!$V$71:$V$2280,0)-1,-18))</f>
        <v/>
      </c>
      <c r="E80" s="610" t="str">
        <f ca="1">IF((ISERROR(OFFSET('Master Schedule Board'!$AB$71,MATCH('Teachers by Room'!A80,'Master Schedule Board'!$AB$71:$AB$2280,0)-1,-24)))=TRUE,"",OFFSET('Master Schedule Board'!$AB$71,MATCH('Teachers by Room'!A80,'Master Schedule Board'!$AB$71:$AB$2280,0)-1,-24))</f>
        <v/>
      </c>
      <c r="F80" s="610" t="str">
        <f ca="1">IF((ISERROR(OFFSET('Master Schedule Board'!$AH$71,MATCH('Teachers by Room'!A80,'Master Schedule Board'!$AH$71:$AH$2280,0)-1,-30)))=TRUE,"",OFFSET('Master Schedule Board'!$AH$71,MATCH('Teachers by Room'!A80,'Master Schedule Board'!$AH$71:$AH$2280,0)-1,-30))</f>
        <v/>
      </c>
      <c r="G80" s="610" t="str">
        <f ca="1">IF((ISERROR(OFFSET('Master Schedule Board'!$AN$71,MATCH('Teachers by Room'!A80,'Master Schedule Board'!$AN$71:$AN$2280,0)-1,-36)))=TRUE,"",OFFSET('Master Schedule Board'!$AN$71,MATCH('Teachers by Room'!A80,'Master Schedule Board'!$AN$71:$AN$2280,0)-1,-36))</f>
        <v/>
      </c>
      <c r="H80" s="610" t="str">
        <f ca="1">IF((ISERROR(OFFSET('Master Schedule Board'!$AT$71,MATCH('Teachers by Room'!A80,'Master Schedule Board'!$AT$71:$AT$2280,0)-1,-42)))=TRUE,"",OFFSET('Master Schedule Board'!$AT$71,MATCH('Teachers by Room'!A80,'Master Schedule Board'!$AT$71:$AT$2280,0)-1,-42))</f>
        <v/>
      </c>
      <c r="I80" s="610" t="str">
        <f ca="1">IF((ISERROR(OFFSET('Master Schedule Board'!$AZ$71,MATCH('Teachers by Room'!A80,'Master Schedule Board'!$AZ$71:$AZ$2280,0)-1,-48)))=TRUE,"",OFFSET('Master Schedule Board'!$AZ$71,MATCH('Teachers by Room'!A80,'Master Schedule Board'!$AZ$71:$AZ$2280,0)-1,-48))</f>
        <v/>
      </c>
      <c r="J80" s="611" t="str">
        <f ca="1">IF((ISERROR(OFFSET('Master Schedule Board'!$BF$71,MATCH('Teachers by Room'!A80,'Master Schedule Board'!$BF$71:$BF$2280,0)-1,-54)))=TRUE,"",OFFSET('Master Schedule Board'!$BF$71,MATCH('Teachers by Room'!A80,'Master Schedule Board'!$BF$71:$BF$2280,0)-1,-54))</f>
        <v/>
      </c>
    </row>
    <row r="81" spans="1:10">
      <c r="A81" s="604"/>
      <c r="B81" s="609" t="str">
        <f ca="1">IF((ISERROR(OFFSET('Master Schedule Board'!$J$71,MATCH('Teachers by Room'!A81,'Master Schedule Board'!$J$71:$J$2280,0)-1,-6)))=TRUE,"",OFFSET('Master Schedule Board'!$J$71,MATCH('Teachers by Room'!A81,'Master Schedule Board'!$J$71:$J$2280,0)-1,-6))</f>
        <v/>
      </c>
      <c r="C81" s="610" t="str">
        <f ca="1">IF((ISERROR(OFFSET('Master Schedule Board'!$P$71,MATCH('Teachers by Room'!A81,'Master Schedule Board'!$P$71:$P$2280,0)-1,-12)))=TRUE,"",OFFSET('Master Schedule Board'!$P$71,MATCH('Teachers by Room'!A81,'Master Schedule Board'!$P$71:$P$2280,0)-1,-12))</f>
        <v/>
      </c>
      <c r="D81" s="610" t="str">
        <f ca="1">IF((ISERROR(OFFSET('Master Schedule Board'!$V$71,MATCH('Teachers by Room'!A81,'Master Schedule Board'!$V$71:$V$2280,0)-1,-18)))=TRUE,"",OFFSET('Master Schedule Board'!$V$71,MATCH('Teachers by Room'!A81,'Master Schedule Board'!$V$71:$V$2280,0)-1,-18))</f>
        <v/>
      </c>
      <c r="E81" s="610" t="str">
        <f ca="1">IF((ISERROR(OFFSET('Master Schedule Board'!$AB$71,MATCH('Teachers by Room'!A81,'Master Schedule Board'!$AB$71:$AB$2280,0)-1,-24)))=TRUE,"",OFFSET('Master Schedule Board'!$AB$71,MATCH('Teachers by Room'!A81,'Master Schedule Board'!$AB$71:$AB$2280,0)-1,-24))</f>
        <v/>
      </c>
      <c r="F81" s="610" t="str">
        <f ca="1">IF((ISERROR(OFFSET('Master Schedule Board'!$AH$71,MATCH('Teachers by Room'!A81,'Master Schedule Board'!$AH$71:$AH$2280,0)-1,-30)))=TRUE,"",OFFSET('Master Schedule Board'!$AH$71,MATCH('Teachers by Room'!A81,'Master Schedule Board'!$AH$71:$AH$2280,0)-1,-30))</f>
        <v/>
      </c>
      <c r="G81" s="610" t="str">
        <f ca="1">IF((ISERROR(OFFSET('Master Schedule Board'!$AN$71,MATCH('Teachers by Room'!A81,'Master Schedule Board'!$AN$71:$AN$2280,0)-1,-36)))=TRUE,"",OFFSET('Master Schedule Board'!$AN$71,MATCH('Teachers by Room'!A81,'Master Schedule Board'!$AN$71:$AN$2280,0)-1,-36))</f>
        <v/>
      </c>
      <c r="H81" s="610" t="str">
        <f ca="1">IF((ISERROR(OFFSET('Master Schedule Board'!$AT$71,MATCH('Teachers by Room'!A81,'Master Schedule Board'!$AT$71:$AT$2280,0)-1,-42)))=TRUE,"",OFFSET('Master Schedule Board'!$AT$71,MATCH('Teachers by Room'!A81,'Master Schedule Board'!$AT$71:$AT$2280,0)-1,-42))</f>
        <v/>
      </c>
      <c r="I81" s="610" t="str">
        <f ca="1">IF((ISERROR(OFFSET('Master Schedule Board'!$AZ$71,MATCH('Teachers by Room'!A81,'Master Schedule Board'!$AZ$71:$AZ$2280,0)-1,-48)))=TRUE,"",OFFSET('Master Schedule Board'!$AZ$71,MATCH('Teachers by Room'!A81,'Master Schedule Board'!$AZ$71:$AZ$2280,0)-1,-48))</f>
        <v/>
      </c>
      <c r="J81" s="611" t="str">
        <f ca="1">IF((ISERROR(OFFSET('Master Schedule Board'!$BF$71,MATCH('Teachers by Room'!A81,'Master Schedule Board'!$BF$71:$BF$2280,0)-1,-54)))=TRUE,"",OFFSET('Master Schedule Board'!$BF$71,MATCH('Teachers by Room'!A81,'Master Schedule Board'!$BF$71:$BF$2280,0)-1,-54))</f>
        <v/>
      </c>
    </row>
    <row r="82" spans="1:10">
      <c r="A82" s="604"/>
      <c r="B82" s="609" t="str">
        <f ca="1">IF((ISERROR(OFFSET('Master Schedule Board'!$J$71,MATCH('Teachers by Room'!A82,'Master Schedule Board'!$J$71:$J$2280,0)-1,-6)))=TRUE,"",OFFSET('Master Schedule Board'!$J$71,MATCH('Teachers by Room'!A82,'Master Schedule Board'!$J$71:$J$2280,0)-1,-6))</f>
        <v/>
      </c>
      <c r="C82" s="610" t="str">
        <f ca="1">IF((ISERROR(OFFSET('Master Schedule Board'!$P$71,MATCH('Teachers by Room'!A82,'Master Schedule Board'!$P$71:$P$2280,0)-1,-12)))=TRUE,"",OFFSET('Master Schedule Board'!$P$71,MATCH('Teachers by Room'!A82,'Master Schedule Board'!$P$71:$P$2280,0)-1,-12))</f>
        <v/>
      </c>
      <c r="D82" s="610" t="str">
        <f ca="1">IF((ISERROR(OFFSET('Master Schedule Board'!$V$71,MATCH('Teachers by Room'!A82,'Master Schedule Board'!$V$71:$V$2280,0)-1,-18)))=TRUE,"",OFFSET('Master Schedule Board'!$V$71,MATCH('Teachers by Room'!A82,'Master Schedule Board'!$V$71:$V$2280,0)-1,-18))</f>
        <v/>
      </c>
      <c r="E82" s="610" t="str">
        <f ca="1">IF((ISERROR(OFFSET('Master Schedule Board'!$AB$71,MATCH('Teachers by Room'!A82,'Master Schedule Board'!$AB$71:$AB$2280,0)-1,-24)))=TRUE,"",OFFSET('Master Schedule Board'!$AB$71,MATCH('Teachers by Room'!A82,'Master Schedule Board'!$AB$71:$AB$2280,0)-1,-24))</f>
        <v/>
      </c>
      <c r="F82" s="610" t="str">
        <f ca="1">IF((ISERROR(OFFSET('Master Schedule Board'!$AH$71,MATCH('Teachers by Room'!A82,'Master Schedule Board'!$AH$71:$AH$2280,0)-1,-30)))=TRUE,"",OFFSET('Master Schedule Board'!$AH$71,MATCH('Teachers by Room'!A82,'Master Schedule Board'!$AH$71:$AH$2280,0)-1,-30))</f>
        <v/>
      </c>
      <c r="G82" s="610" t="str">
        <f ca="1">IF((ISERROR(OFFSET('Master Schedule Board'!$AN$71,MATCH('Teachers by Room'!A82,'Master Schedule Board'!$AN$71:$AN$2280,0)-1,-36)))=TRUE,"",OFFSET('Master Schedule Board'!$AN$71,MATCH('Teachers by Room'!A82,'Master Schedule Board'!$AN$71:$AN$2280,0)-1,-36))</f>
        <v/>
      </c>
      <c r="H82" s="610" t="str">
        <f ca="1">IF((ISERROR(OFFSET('Master Schedule Board'!$AT$71,MATCH('Teachers by Room'!A82,'Master Schedule Board'!$AT$71:$AT$2280,0)-1,-42)))=TRUE,"",OFFSET('Master Schedule Board'!$AT$71,MATCH('Teachers by Room'!A82,'Master Schedule Board'!$AT$71:$AT$2280,0)-1,-42))</f>
        <v/>
      </c>
      <c r="I82" s="610" t="str">
        <f ca="1">IF((ISERROR(OFFSET('Master Schedule Board'!$AZ$71,MATCH('Teachers by Room'!A82,'Master Schedule Board'!$AZ$71:$AZ$2280,0)-1,-48)))=TRUE,"",OFFSET('Master Schedule Board'!$AZ$71,MATCH('Teachers by Room'!A82,'Master Schedule Board'!$AZ$71:$AZ$2280,0)-1,-48))</f>
        <v/>
      </c>
      <c r="J82" s="611" t="str">
        <f ca="1">IF((ISERROR(OFFSET('Master Schedule Board'!$BF$71,MATCH('Teachers by Room'!A82,'Master Schedule Board'!$BF$71:$BF$2280,0)-1,-54)))=TRUE,"",OFFSET('Master Schedule Board'!$BF$71,MATCH('Teachers by Room'!A82,'Master Schedule Board'!$BF$71:$BF$2280,0)-1,-54))</f>
        <v/>
      </c>
    </row>
    <row r="83" spans="1:10">
      <c r="A83" s="604"/>
      <c r="B83" s="609" t="str">
        <f ca="1">IF((ISERROR(OFFSET('Master Schedule Board'!$J$71,MATCH('Teachers by Room'!A83,'Master Schedule Board'!$J$71:$J$2280,0)-1,-6)))=TRUE,"",OFFSET('Master Schedule Board'!$J$71,MATCH('Teachers by Room'!A83,'Master Schedule Board'!$J$71:$J$2280,0)-1,-6))</f>
        <v/>
      </c>
      <c r="C83" s="610" t="str">
        <f ca="1">IF((ISERROR(OFFSET('Master Schedule Board'!$P$71,MATCH('Teachers by Room'!A83,'Master Schedule Board'!$P$71:$P$2280,0)-1,-12)))=TRUE,"",OFFSET('Master Schedule Board'!$P$71,MATCH('Teachers by Room'!A83,'Master Schedule Board'!$P$71:$P$2280,0)-1,-12))</f>
        <v/>
      </c>
      <c r="D83" s="610" t="str">
        <f ca="1">IF((ISERROR(OFFSET('Master Schedule Board'!$V$71,MATCH('Teachers by Room'!A83,'Master Schedule Board'!$V$71:$V$2280,0)-1,-18)))=TRUE,"",OFFSET('Master Schedule Board'!$V$71,MATCH('Teachers by Room'!A83,'Master Schedule Board'!$V$71:$V$2280,0)-1,-18))</f>
        <v/>
      </c>
      <c r="E83" s="610" t="str">
        <f ca="1">IF((ISERROR(OFFSET('Master Schedule Board'!$AB$71,MATCH('Teachers by Room'!A83,'Master Schedule Board'!$AB$71:$AB$2280,0)-1,-24)))=TRUE,"",OFFSET('Master Schedule Board'!$AB$71,MATCH('Teachers by Room'!A83,'Master Schedule Board'!$AB$71:$AB$2280,0)-1,-24))</f>
        <v/>
      </c>
      <c r="F83" s="610" t="str">
        <f ca="1">IF((ISERROR(OFFSET('Master Schedule Board'!$AH$71,MATCH('Teachers by Room'!A83,'Master Schedule Board'!$AH$71:$AH$2280,0)-1,-30)))=TRUE,"",OFFSET('Master Schedule Board'!$AH$71,MATCH('Teachers by Room'!A83,'Master Schedule Board'!$AH$71:$AH$2280,0)-1,-30))</f>
        <v/>
      </c>
      <c r="G83" s="610" t="str">
        <f ca="1">IF((ISERROR(OFFSET('Master Schedule Board'!$AN$71,MATCH('Teachers by Room'!A83,'Master Schedule Board'!$AN$71:$AN$2280,0)-1,-36)))=TRUE,"",OFFSET('Master Schedule Board'!$AN$71,MATCH('Teachers by Room'!A83,'Master Schedule Board'!$AN$71:$AN$2280,0)-1,-36))</f>
        <v/>
      </c>
      <c r="H83" s="610" t="str">
        <f ca="1">IF((ISERROR(OFFSET('Master Schedule Board'!$AT$71,MATCH('Teachers by Room'!A83,'Master Schedule Board'!$AT$71:$AT$2280,0)-1,-42)))=TRUE,"",OFFSET('Master Schedule Board'!$AT$71,MATCH('Teachers by Room'!A83,'Master Schedule Board'!$AT$71:$AT$2280,0)-1,-42))</f>
        <v/>
      </c>
      <c r="I83" s="610" t="str">
        <f ca="1">IF((ISERROR(OFFSET('Master Schedule Board'!$AZ$71,MATCH('Teachers by Room'!A83,'Master Schedule Board'!$AZ$71:$AZ$2280,0)-1,-48)))=TRUE,"",OFFSET('Master Schedule Board'!$AZ$71,MATCH('Teachers by Room'!A83,'Master Schedule Board'!$AZ$71:$AZ$2280,0)-1,-48))</f>
        <v/>
      </c>
      <c r="J83" s="611" t="str">
        <f ca="1">IF((ISERROR(OFFSET('Master Schedule Board'!$BF$71,MATCH('Teachers by Room'!A83,'Master Schedule Board'!$BF$71:$BF$2280,0)-1,-54)))=TRUE,"",OFFSET('Master Schedule Board'!$BF$71,MATCH('Teachers by Room'!A83,'Master Schedule Board'!$BF$71:$BF$2280,0)-1,-54))</f>
        <v/>
      </c>
    </row>
    <row r="84" spans="1:10">
      <c r="A84" s="604"/>
      <c r="B84" s="609" t="str">
        <f ca="1">IF((ISERROR(OFFSET('Master Schedule Board'!$J$71,MATCH('Teachers by Room'!A84,'Master Schedule Board'!$J$71:$J$2280,0)-1,-6)))=TRUE,"",OFFSET('Master Schedule Board'!$J$71,MATCH('Teachers by Room'!A84,'Master Schedule Board'!$J$71:$J$2280,0)-1,-6))</f>
        <v/>
      </c>
      <c r="C84" s="610" t="str">
        <f ca="1">IF((ISERROR(OFFSET('Master Schedule Board'!$P$71,MATCH('Teachers by Room'!A84,'Master Schedule Board'!$P$71:$P$2280,0)-1,-12)))=TRUE,"",OFFSET('Master Schedule Board'!$P$71,MATCH('Teachers by Room'!A84,'Master Schedule Board'!$P$71:$P$2280,0)-1,-12))</f>
        <v/>
      </c>
      <c r="D84" s="610" t="str">
        <f ca="1">IF((ISERROR(OFFSET('Master Schedule Board'!$V$71,MATCH('Teachers by Room'!A84,'Master Schedule Board'!$V$71:$V$2280,0)-1,-18)))=TRUE,"",OFFSET('Master Schedule Board'!$V$71,MATCH('Teachers by Room'!A84,'Master Schedule Board'!$V$71:$V$2280,0)-1,-18))</f>
        <v/>
      </c>
      <c r="E84" s="610" t="str">
        <f ca="1">IF((ISERROR(OFFSET('Master Schedule Board'!$AB$71,MATCH('Teachers by Room'!A84,'Master Schedule Board'!$AB$71:$AB$2280,0)-1,-24)))=TRUE,"",OFFSET('Master Schedule Board'!$AB$71,MATCH('Teachers by Room'!A84,'Master Schedule Board'!$AB$71:$AB$2280,0)-1,-24))</f>
        <v/>
      </c>
      <c r="F84" s="610" t="str">
        <f ca="1">IF((ISERROR(OFFSET('Master Schedule Board'!$AH$71,MATCH('Teachers by Room'!A84,'Master Schedule Board'!$AH$71:$AH$2280,0)-1,-30)))=TRUE,"",OFFSET('Master Schedule Board'!$AH$71,MATCH('Teachers by Room'!A84,'Master Schedule Board'!$AH$71:$AH$2280,0)-1,-30))</f>
        <v/>
      </c>
      <c r="G84" s="610" t="str">
        <f ca="1">IF((ISERROR(OFFSET('Master Schedule Board'!$AN$71,MATCH('Teachers by Room'!A84,'Master Schedule Board'!$AN$71:$AN$2280,0)-1,-36)))=TRUE,"",OFFSET('Master Schedule Board'!$AN$71,MATCH('Teachers by Room'!A84,'Master Schedule Board'!$AN$71:$AN$2280,0)-1,-36))</f>
        <v/>
      </c>
      <c r="H84" s="610" t="str">
        <f ca="1">IF((ISERROR(OFFSET('Master Schedule Board'!$AT$71,MATCH('Teachers by Room'!A84,'Master Schedule Board'!$AT$71:$AT$2280,0)-1,-42)))=TRUE,"",OFFSET('Master Schedule Board'!$AT$71,MATCH('Teachers by Room'!A84,'Master Schedule Board'!$AT$71:$AT$2280,0)-1,-42))</f>
        <v/>
      </c>
      <c r="I84" s="610" t="str">
        <f ca="1">IF((ISERROR(OFFSET('Master Schedule Board'!$AZ$71,MATCH('Teachers by Room'!A84,'Master Schedule Board'!$AZ$71:$AZ$2280,0)-1,-48)))=TRUE,"",OFFSET('Master Schedule Board'!$AZ$71,MATCH('Teachers by Room'!A84,'Master Schedule Board'!$AZ$71:$AZ$2280,0)-1,-48))</f>
        <v/>
      </c>
      <c r="J84" s="611" t="str">
        <f ca="1">IF((ISERROR(OFFSET('Master Schedule Board'!$BF$71,MATCH('Teachers by Room'!A84,'Master Schedule Board'!$BF$71:$BF$2280,0)-1,-54)))=TRUE,"",OFFSET('Master Schedule Board'!$BF$71,MATCH('Teachers by Room'!A84,'Master Schedule Board'!$BF$71:$BF$2280,0)-1,-54))</f>
        <v/>
      </c>
    </row>
    <row r="85" spans="1:10">
      <c r="A85" s="604"/>
      <c r="B85" s="609" t="str">
        <f ca="1">IF((ISERROR(OFFSET('Master Schedule Board'!$J$71,MATCH('Teachers by Room'!A85,'Master Schedule Board'!$J$71:$J$2280,0)-1,-6)))=TRUE,"",OFFSET('Master Schedule Board'!$J$71,MATCH('Teachers by Room'!A85,'Master Schedule Board'!$J$71:$J$2280,0)-1,-6))</f>
        <v/>
      </c>
      <c r="C85" s="610" t="str">
        <f ca="1">IF((ISERROR(OFFSET('Master Schedule Board'!$P$71,MATCH('Teachers by Room'!A85,'Master Schedule Board'!$P$71:$P$2280,0)-1,-12)))=TRUE,"",OFFSET('Master Schedule Board'!$P$71,MATCH('Teachers by Room'!A85,'Master Schedule Board'!$P$71:$P$2280,0)-1,-12))</f>
        <v/>
      </c>
      <c r="D85" s="610" t="str">
        <f ca="1">IF((ISERROR(OFFSET('Master Schedule Board'!$V$71,MATCH('Teachers by Room'!A85,'Master Schedule Board'!$V$71:$V$2280,0)-1,-18)))=TRUE,"",OFFSET('Master Schedule Board'!$V$71,MATCH('Teachers by Room'!A85,'Master Schedule Board'!$V$71:$V$2280,0)-1,-18))</f>
        <v/>
      </c>
      <c r="E85" s="610" t="str">
        <f ca="1">IF((ISERROR(OFFSET('Master Schedule Board'!$AB$71,MATCH('Teachers by Room'!A85,'Master Schedule Board'!$AB$71:$AB$2280,0)-1,-24)))=TRUE,"",OFFSET('Master Schedule Board'!$AB$71,MATCH('Teachers by Room'!A85,'Master Schedule Board'!$AB$71:$AB$2280,0)-1,-24))</f>
        <v/>
      </c>
      <c r="F85" s="610" t="str">
        <f ca="1">IF((ISERROR(OFFSET('Master Schedule Board'!$AH$71,MATCH('Teachers by Room'!A85,'Master Schedule Board'!$AH$71:$AH$2280,0)-1,-30)))=TRUE,"",OFFSET('Master Schedule Board'!$AH$71,MATCH('Teachers by Room'!A85,'Master Schedule Board'!$AH$71:$AH$2280,0)-1,-30))</f>
        <v/>
      </c>
      <c r="G85" s="610" t="str">
        <f ca="1">IF((ISERROR(OFFSET('Master Schedule Board'!$AN$71,MATCH('Teachers by Room'!A85,'Master Schedule Board'!$AN$71:$AN$2280,0)-1,-36)))=TRUE,"",OFFSET('Master Schedule Board'!$AN$71,MATCH('Teachers by Room'!A85,'Master Schedule Board'!$AN$71:$AN$2280,0)-1,-36))</f>
        <v/>
      </c>
      <c r="H85" s="610" t="str">
        <f ca="1">IF((ISERROR(OFFSET('Master Schedule Board'!$AT$71,MATCH('Teachers by Room'!A85,'Master Schedule Board'!$AT$71:$AT$2280,0)-1,-42)))=TRUE,"",OFFSET('Master Schedule Board'!$AT$71,MATCH('Teachers by Room'!A85,'Master Schedule Board'!$AT$71:$AT$2280,0)-1,-42))</f>
        <v/>
      </c>
      <c r="I85" s="610" t="str">
        <f ca="1">IF((ISERROR(OFFSET('Master Schedule Board'!$AZ$71,MATCH('Teachers by Room'!A85,'Master Schedule Board'!$AZ$71:$AZ$2280,0)-1,-48)))=TRUE,"",OFFSET('Master Schedule Board'!$AZ$71,MATCH('Teachers by Room'!A85,'Master Schedule Board'!$AZ$71:$AZ$2280,0)-1,-48))</f>
        <v/>
      </c>
      <c r="J85" s="611" t="str">
        <f ca="1">IF((ISERROR(OFFSET('Master Schedule Board'!$BF$71,MATCH('Teachers by Room'!A85,'Master Schedule Board'!$BF$71:$BF$2280,0)-1,-54)))=TRUE,"",OFFSET('Master Schedule Board'!$BF$71,MATCH('Teachers by Room'!A85,'Master Schedule Board'!$BF$71:$BF$2280,0)-1,-54))</f>
        <v/>
      </c>
    </row>
    <row r="86" spans="1:10">
      <c r="A86" s="604"/>
      <c r="B86" s="609" t="str">
        <f ca="1">IF((ISERROR(OFFSET('Master Schedule Board'!$J$71,MATCH('Teachers by Room'!A86,'Master Schedule Board'!$J$71:$J$2280,0)-1,-6)))=TRUE,"",OFFSET('Master Schedule Board'!$J$71,MATCH('Teachers by Room'!A86,'Master Schedule Board'!$J$71:$J$2280,0)-1,-6))</f>
        <v/>
      </c>
      <c r="C86" s="610" t="str">
        <f ca="1">IF((ISERROR(OFFSET('Master Schedule Board'!$P$71,MATCH('Teachers by Room'!A86,'Master Schedule Board'!$P$71:$P$2280,0)-1,-12)))=TRUE,"",OFFSET('Master Schedule Board'!$P$71,MATCH('Teachers by Room'!A86,'Master Schedule Board'!$P$71:$P$2280,0)-1,-12))</f>
        <v/>
      </c>
      <c r="D86" s="610" t="str">
        <f ca="1">IF((ISERROR(OFFSET('Master Schedule Board'!$V$71,MATCH('Teachers by Room'!A86,'Master Schedule Board'!$V$71:$V$2280,0)-1,-18)))=TRUE,"",OFFSET('Master Schedule Board'!$V$71,MATCH('Teachers by Room'!A86,'Master Schedule Board'!$V$71:$V$2280,0)-1,-18))</f>
        <v/>
      </c>
      <c r="E86" s="610" t="str">
        <f ca="1">IF((ISERROR(OFFSET('Master Schedule Board'!$AB$71,MATCH('Teachers by Room'!A86,'Master Schedule Board'!$AB$71:$AB$2280,0)-1,-24)))=TRUE,"",OFFSET('Master Schedule Board'!$AB$71,MATCH('Teachers by Room'!A86,'Master Schedule Board'!$AB$71:$AB$2280,0)-1,-24))</f>
        <v/>
      </c>
      <c r="F86" s="610" t="str">
        <f ca="1">IF((ISERROR(OFFSET('Master Schedule Board'!$AH$71,MATCH('Teachers by Room'!A86,'Master Schedule Board'!$AH$71:$AH$2280,0)-1,-30)))=TRUE,"",OFFSET('Master Schedule Board'!$AH$71,MATCH('Teachers by Room'!A86,'Master Schedule Board'!$AH$71:$AH$2280,0)-1,-30))</f>
        <v/>
      </c>
      <c r="G86" s="610" t="str">
        <f ca="1">IF((ISERROR(OFFSET('Master Schedule Board'!$AN$71,MATCH('Teachers by Room'!A86,'Master Schedule Board'!$AN$71:$AN$2280,0)-1,-36)))=TRUE,"",OFFSET('Master Schedule Board'!$AN$71,MATCH('Teachers by Room'!A86,'Master Schedule Board'!$AN$71:$AN$2280,0)-1,-36))</f>
        <v/>
      </c>
      <c r="H86" s="610" t="str">
        <f ca="1">IF((ISERROR(OFFSET('Master Schedule Board'!$AT$71,MATCH('Teachers by Room'!A86,'Master Schedule Board'!$AT$71:$AT$2280,0)-1,-42)))=TRUE,"",OFFSET('Master Schedule Board'!$AT$71,MATCH('Teachers by Room'!A86,'Master Schedule Board'!$AT$71:$AT$2280,0)-1,-42))</f>
        <v/>
      </c>
      <c r="I86" s="610" t="str">
        <f ca="1">IF((ISERROR(OFFSET('Master Schedule Board'!$AZ$71,MATCH('Teachers by Room'!A86,'Master Schedule Board'!$AZ$71:$AZ$2280,0)-1,-48)))=TRUE,"",OFFSET('Master Schedule Board'!$AZ$71,MATCH('Teachers by Room'!A86,'Master Schedule Board'!$AZ$71:$AZ$2280,0)-1,-48))</f>
        <v/>
      </c>
      <c r="J86" s="611" t="str">
        <f ca="1">IF((ISERROR(OFFSET('Master Schedule Board'!$BF$71,MATCH('Teachers by Room'!A86,'Master Schedule Board'!$BF$71:$BF$2280,0)-1,-54)))=TRUE,"",OFFSET('Master Schedule Board'!$BF$71,MATCH('Teachers by Room'!A86,'Master Schedule Board'!$BF$71:$BF$2280,0)-1,-54))</f>
        <v/>
      </c>
    </row>
    <row r="87" spans="1:10">
      <c r="A87" s="604"/>
      <c r="B87" s="609" t="str">
        <f ca="1">IF((ISERROR(OFFSET('Master Schedule Board'!$J$71,MATCH('Teachers by Room'!A87,'Master Schedule Board'!$J$71:$J$2280,0)-1,-6)))=TRUE,"",OFFSET('Master Schedule Board'!$J$71,MATCH('Teachers by Room'!A87,'Master Schedule Board'!$J$71:$J$2280,0)-1,-6))</f>
        <v/>
      </c>
      <c r="C87" s="610" t="str">
        <f ca="1">IF((ISERROR(OFFSET('Master Schedule Board'!$P$71,MATCH('Teachers by Room'!A87,'Master Schedule Board'!$P$71:$P$2280,0)-1,-12)))=TRUE,"",OFFSET('Master Schedule Board'!$P$71,MATCH('Teachers by Room'!A87,'Master Schedule Board'!$P$71:$P$2280,0)-1,-12))</f>
        <v/>
      </c>
      <c r="D87" s="610" t="str">
        <f ca="1">IF((ISERROR(OFFSET('Master Schedule Board'!$V$71,MATCH('Teachers by Room'!A87,'Master Schedule Board'!$V$71:$V$2280,0)-1,-18)))=TRUE,"",OFFSET('Master Schedule Board'!$V$71,MATCH('Teachers by Room'!A87,'Master Schedule Board'!$V$71:$V$2280,0)-1,-18))</f>
        <v/>
      </c>
      <c r="E87" s="610" t="str">
        <f ca="1">IF((ISERROR(OFFSET('Master Schedule Board'!$AB$71,MATCH('Teachers by Room'!A87,'Master Schedule Board'!$AB$71:$AB$2280,0)-1,-24)))=TRUE,"",OFFSET('Master Schedule Board'!$AB$71,MATCH('Teachers by Room'!A87,'Master Schedule Board'!$AB$71:$AB$2280,0)-1,-24))</f>
        <v/>
      </c>
      <c r="F87" s="610" t="str">
        <f ca="1">IF((ISERROR(OFFSET('Master Schedule Board'!$AH$71,MATCH('Teachers by Room'!A87,'Master Schedule Board'!$AH$71:$AH$2280,0)-1,-30)))=TRUE,"",OFFSET('Master Schedule Board'!$AH$71,MATCH('Teachers by Room'!A87,'Master Schedule Board'!$AH$71:$AH$2280,0)-1,-30))</f>
        <v/>
      </c>
      <c r="G87" s="610" t="str">
        <f ca="1">IF((ISERROR(OFFSET('Master Schedule Board'!$AN$71,MATCH('Teachers by Room'!A87,'Master Schedule Board'!$AN$71:$AN$2280,0)-1,-36)))=TRUE,"",OFFSET('Master Schedule Board'!$AN$71,MATCH('Teachers by Room'!A87,'Master Schedule Board'!$AN$71:$AN$2280,0)-1,-36))</f>
        <v/>
      </c>
      <c r="H87" s="610" t="str">
        <f ca="1">IF((ISERROR(OFFSET('Master Schedule Board'!$AT$71,MATCH('Teachers by Room'!A87,'Master Schedule Board'!$AT$71:$AT$2280,0)-1,-42)))=TRUE,"",OFFSET('Master Schedule Board'!$AT$71,MATCH('Teachers by Room'!A87,'Master Schedule Board'!$AT$71:$AT$2280,0)-1,-42))</f>
        <v/>
      </c>
      <c r="I87" s="610" t="str">
        <f ca="1">IF((ISERROR(OFFSET('Master Schedule Board'!$AZ$71,MATCH('Teachers by Room'!A87,'Master Schedule Board'!$AZ$71:$AZ$2280,0)-1,-48)))=TRUE,"",OFFSET('Master Schedule Board'!$AZ$71,MATCH('Teachers by Room'!A87,'Master Schedule Board'!$AZ$71:$AZ$2280,0)-1,-48))</f>
        <v/>
      </c>
      <c r="J87" s="611" t="str">
        <f ca="1">IF((ISERROR(OFFSET('Master Schedule Board'!$BF$71,MATCH('Teachers by Room'!A87,'Master Schedule Board'!$BF$71:$BF$2280,0)-1,-54)))=TRUE,"",OFFSET('Master Schedule Board'!$BF$71,MATCH('Teachers by Room'!A87,'Master Schedule Board'!$BF$71:$BF$2280,0)-1,-54))</f>
        <v/>
      </c>
    </row>
    <row r="88" spans="1:10">
      <c r="A88" s="604"/>
      <c r="B88" s="609" t="str">
        <f ca="1">IF((ISERROR(OFFSET('Master Schedule Board'!$J$71,MATCH('Teachers by Room'!A88,'Master Schedule Board'!$J$71:$J$2280,0)-1,-6)))=TRUE,"",OFFSET('Master Schedule Board'!$J$71,MATCH('Teachers by Room'!A88,'Master Schedule Board'!$J$71:$J$2280,0)-1,-6))</f>
        <v/>
      </c>
      <c r="C88" s="610" t="str">
        <f ca="1">IF((ISERROR(OFFSET('Master Schedule Board'!$P$71,MATCH('Teachers by Room'!A88,'Master Schedule Board'!$P$71:$P$2280,0)-1,-12)))=TRUE,"",OFFSET('Master Schedule Board'!$P$71,MATCH('Teachers by Room'!A88,'Master Schedule Board'!$P$71:$P$2280,0)-1,-12))</f>
        <v/>
      </c>
      <c r="D88" s="610" t="str">
        <f ca="1">IF((ISERROR(OFFSET('Master Schedule Board'!$V$71,MATCH('Teachers by Room'!A88,'Master Schedule Board'!$V$71:$V$2280,0)-1,-18)))=TRUE,"",OFFSET('Master Schedule Board'!$V$71,MATCH('Teachers by Room'!A88,'Master Schedule Board'!$V$71:$V$2280,0)-1,-18))</f>
        <v/>
      </c>
      <c r="E88" s="610" t="str">
        <f ca="1">IF((ISERROR(OFFSET('Master Schedule Board'!$AB$71,MATCH('Teachers by Room'!A88,'Master Schedule Board'!$AB$71:$AB$2280,0)-1,-24)))=TRUE,"",OFFSET('Master Schedule Board'!$AB$71,MATCH('Teachers by Room'!A88,'Master Schedule Board'!$AB$71:$AB$2280,0)-1,-24))</f>
        <v/>
      </c>
      <c r="F88" s="610" t="str">
        <f ca="1">IF((ISERROR(OFFSET('Master Schedule Board'!$AH$71,MATCH('Teachers by Room'!A88,'Master Schedule Board'!$AH$71:$AH$2280,0)-1,-30)))=TRUE,"",OFFSET('Master Schedule Board'!$AH$71,MATCH('Teachers by Room'!A88,'Master Schedule Board'!$AH$71:$AH$2280,0)-1,-30))</f>
        <v/>
      </c>
      <c r="G88" s="610" t="str">
        <f ca="1">IF((ISERROR(OFFSET('Master Schedule Board'!$AN$71,MATCH('Teachers by Room'!A88,'Master Schedule Board'!$AN$71:$AN$2280,0)-1,-36)))=TRUE,"",OFFSET('Master Schedule Board'!$AN$71,MATCH('Teachers by Room'!A88,'Master Schedule Board'!$AN$71:$AN$2280,0)-1,-36))</f>
        <v/>
      </c>
      <c r="H88" s="610" t="str">
        <f ca="1">IF((ISERROR(OFFSET('Master Schedule Board'!$AT$71,MATCH('Teachers by Room'!A88,'Master Schedule Board'!$AT$71:$AT$2280,0)-1,-42)))=TRUE,"",OFFSET('Master Schedule Board'!$AT$71,MATCH('Teachers by Room'!A88,'Master Schedule Board'!$AT$71:$AT$2280,0)-1,-42))</f>
        <v/>
      </c>
      <c r="I88" s="610" t="str">
        <f ca="1">IF((ISERROR(OFFSET('Master Schedule Board'!$AZ$71,MATCH('Teachers by Room'!A88,'Master Schedule Board'!$AZ$71:$AZ$2280,0)-1,-48)))=TRUE,"",OFFSET('Master Schedule Board'!$AZ$71,MATCH('Teachers by Room'!A88,'Master Schedule Board'!$AZ$71:$AZ$2280,0)-1,-48))</f>
        <v/>
      </c>
      <c r="J88" s="611" t="str">
        <f ca="1">IF((ISERROR(OFFSET('Master Schedule Board'!$BF$71,MATCH('Teachers by Room'!A88,'Master Schedule Board'!$BF$71:$BF$2280,0)-1,-54)))=TRUE,"",OFFSET('Master Schedule Board'!$BF$71,MATCH('Teachers by Room'!A88,'Master Schedule Board'!$BF$71:$BF$2280,0)-1,-54))</f>
        <v/>
      </c>
    </row>
    <row r="89" spans="1:10">
      <c r="A89" s="604"/>
      <c r="B89" s="609" t="str">
        <f ca="1">IF((ISERROR(OFFSET('Master Schedule Board'!$J$71,MATCH('Teachers by Room'!A89,'Master Schedule Board'!$J$71:$J$2280,0)-1,-6)))=TRUE,"",OFFSET('Master Schedule Board'!$J$71,MATCH('Teachers by Room'!A89,'Master Schedule Board'!$J$71:$J$2280,0)-1,-6))</f>
        <v/>
      </c>
      <c r="C89" s="610" t="str">
        <f ca="1">IF((ISERROR(OFFSET('Master Schedule Board'!$P$71,MATCH('Teachers by Room'!A89,'Master Schedule Board'!$P$71:$P$2280,0)-1,-12)))=TRUE,"",OFFSET('Master Schedule Board'!$P$71,MATCH('Teachers by Room'!A89,'Master Schedule Board'!$P$71:$P$2280,0)-1,-12))</f>
        <v/>
      </c>
      <c r="D89" s="610" t="str">
        <f ca="1">IF((ISERROR(OFFSET('Master Schedule Board'!$V$71,MATCH('Teachers by Room'!A89,'Master Schedule Board'!$V$71:$V$2280,0)-1,-18)))=TRUE,"",OFFSET('Master Schedule Board'!$V$71,MATCH('Teachers by Room'!A89,'Master Schedule Board'!$V$71:$V$2280,0)-1,-18))</f>
        <v/>
      </c>
      <c r="E89" s="610" t="str">
        <f ca="1">IF((ISERROR(OFFSET('Master Schedule Board'!$AB$71,MATCH('Teachers by Room'!A89,'Master Schedule Board'!$AB$71:$AB$2280,0)-1,-24)))=TRUE,"",OFFSET('Master Schedule Board'!$AB$71,MATCH('Teachers by Room'!A89,'Master Schedule Board'!$AB$71:$AB$2280,0)-1,-24))</f>
        <v/>
      </c>
      <c r="F89" s="610" t="str">
        <f ca="1">IF((ISERROR(OFFSET('Master Schedule Board'!$AH$71,MATCH('Teachers by Room'!A89,'Master Schedule Board'!$AH$71:$AH$2280,0)-1,-30)))=TRUE,"",OFFSET('Master Schedule Board'!$AH$71,MATCH('Teachers by Room'!A89,'Master Schedule Board'!$AH$71:$AH$2280,0)-1,-30))</f>
        <v/>
      </c>
      <c r="G89" s="610" t="str">
        <f ca="1">IF((ISERROR(OFFSET('Master Schedule Board'!$AN$71,MATCH('Teachers by Room'!A89,'Master Schedule Board'!$AN$71:$AN$2280,0)-1,-36)))=TRUE,"",OFFSET('Master Schedule Board'!$AN$71,MATCH('Teachers by Room'!A89,'Master Schedule Board'!$AN$71:$AN$2280,0)-1,-36))</f>
        <v/>
      </c>
      <c r="H89" s="610" t="str">
        <f ca="1">IF((ISERROR(OFFSET('Master Schedule Board'!$AT$71,MATCH('Teachers by Room'!A89,'Master Schedule Board'!$AT$71:$AT$2280,0)-1,-42)))=TRUE,"",OFFSET('Master Schedule Board'!$AT$71,MATCH('Teachers by Room'!A89,'Master Schedule Board'!$AT$71:$AT$2280,0)-1,-42))</f>
        <v/>
      </c>
      <c r="I89" s="610" t="str">
        <f ca="1">IF((ISERROR(OFFSET('Master Schedule Board'!$AZ$71,MATCH('Teachers by Room'!A89,'Master Schedule Board'!$AZ$71:$AZ$2280,0)-1,-48)))=TRUE,"",OFFSET('Master Schedule Board'!$AZ$71,MATCH('Teachers by Room'!A89,'Master Schedule Board'!$AZ$71:$AZ$2280,0)-1,-48))</f>
        <v/>
      </c>
      <c r="J89" s="611" t="str">
        <f ca="1">IF((ISERROR(OFFSET('Master Schedule Board'!$BF$71,MATCH('Teachers by Room'!A89,'Master Schedule Board'!$BF$71:$BF$2280,0)-1,-54)))=TRUE,"",OFFSET('Master Schedule Board'!$BF$71,MATCH('Teachers by Room'!A89,'Master Schedule Board'!$BF$71:$BF$2280,0)-1,-54))</f>
        <v/>
      </c>
    </row>
    <row r="90" spans="1:10">
      <c r="A90" s="604"/>
      <c r="B90" s="609" t="str">
        <f ca="1">IF((ISERROR(OFFSET('Master Schedule Board'!$J$71,MATCH('Teachers by Room'!A90,'Master Schedule Board'!$J$71:$J$2280,0)-1,-6)))=TRUE,"",OFFSET('Master Schedule Board'!$J$71,MATCH('Teachers by Room'!A90,'Master Schedule Board'!$J$71:$J$2280,0)-1,-6))</f>
        <v/>
      </c>
      <c r="C90" s="610" t="str">
        <f ca="1">IF((ISERROR(OFFSET('Master Schedule Board'!$P$71,MATCH('Teachers by Room'!A90,'Master Schedule Board'!$P$71:$P$2280,0)-1,-12)))=TRUE,"",OFFSET('Master Schedule Board'!$P$71,MATCH('Teachers by Room'!A90,'Master Schedule Board'!$P$71:$P$2280,0)-1,-12))</f>
        <v/>
      </c>
      <c r="D90" s="610" t="str">
        <f ca="1">IF((ISERROR(OFFSET('Master Schedule Board'!$V$71,MATCH('Teachers by Room'!A90,'Master Schedule Board'!$V$71:$V$2280,0)-1,-18)))=TRUE,"",OFFSET('Master Schedule Board'!$V$71,MATCH('Teachers by Room'!A90,'Master Schedule Board'!$V$71:$V$2280,0)-1,-18))</f>
        <v/>
      </c>
      <c r="E90" s="610" t="str">
        <f ca="1">IF((ISERROR(OFFSET('Master Schedule Board'!$AB$71,MATCH('Teachers by Room'!A90,'Master Schedule Board'!$AB$71:$AB$2280,0)-1,-24)))=TRUE,"",OFFSET('Master Schedule Board'!$AB$71,MATCH('Teachers by Room'!A90,'Master Schedule Board'!$AB$71:$AB$2280,0)-1,-24))</f>
        <v/>
      </c>
      <c r="F90" s="610" t="str">
        <f ca="1">IF((ISERROR(OFFSET('Master Schedule Board'!$AH$71,MATCH('Teachers by Room'!A90,'Master Schedule Board'!$AH$71:$AH$2280,0)-1,-30)))=TRUE,"",OFFSET('Master Schedule Board'!$AH$71,MATCH('Teachers by Room'!A90,'Master Schedule Board'!$AH$71:$AH$2280,0)-1,-30))</f>
        <v/>
      </c>
      <c r="G90" s="610" t="str">
        <f ca="1">IF((ISERROR(OFFSET('Master Schedule Board'!$AN$71,MATCH('Teachers by Room'!A90,'Master Schedule Board'!$AN$71:$AN$2280,0)-1,-36)))=TRUE,"",OFFSET('Master Schedule Board'!$AN$71,MATCH('Teachers by Room'!A90,'Master Schedule Board'!$AN$71:$AN$2280,0)-1,-36))</f>
        <v/>
      </c>
      <c r="H90" s="610" t="str">
        <f ca="1">IF((ISERROR(OFFSET('Master Schedule Board'!$AT$71,MATCH('Teachers by Room'!A90,'Master Schedule Board'!$AT$71:$AT$2280,0)-1,-42)))=TRUE,"",OFFSET('Master Schedule Board'!$AT$71,MATCH('Teachers by Room'!A90,'Master Schedule Board'!$AT$71:$AT$2280,0)-1,-42))</f>
        <v/>
      </c>
      <c r="I90" s="610" t="str">
        <f ca="1">IF((ISERROR(OFFSET('Master Schedule Board'!$AZ$71,MATCH('Teachers by Room'!A90,'Master Schedule Board'!$AZ$71:$AZ$2280,0)-1,-48)))=TRUE,"",OFFSET('Master Schedule Board'!$AZ$71,MATCH('Teachers by Room'!A90,'Master Schedule Board'!$AZ$71:$AZ$2280,0)-1,-48))</f>
        <v/>
      </c>
      <c r="J90" s="611" t="str">
        <f ca="1">IF((ISERROR(OFFSET('Master Schedule Board'!$BF$71,MATCH('Teachers by Room'!A90,'Master Schedule Board'!$BF$71:$BF$2280,0)-1,-54)))=TRUE,"",OFFSET('Master Schedule Board'!$BF$71,MATCH('Teachers by Room'!A90,'Master Schedule Board'!$BF$71:$BF$2280,0)-1,-54))</f>
        <v/>
      </c>
    </row>
    <row r="91" spans="1:10">
      <c r="A91" s="604"/>
      <c r="B91" s="609" t="str">
        <f ca="1">IF((ISERROR(OFFSET('Master Schedule Board'!$J$71,MATCH('Teachers by Room'!A91,'Master Schedule Board'!$J$71:$J$2280,0)-1,-6)))=TRUE,"",OFFSET('Master Schedule Board'!$J$71,MATCH('Teachers by Room'!A91,'Master Schedule Board'!$J$71:$J$2280,0)-1,-6))</f>
        <v/>
      </c>
      <c r="C91" s="610" t="str">
        <f ca="1">IF((ISERROR(OFFSET('Master Schedule Board'!$P$71,MATCH('Teachers by Room'!A91,'Master Schedule Board'!$P$71:$P$2280,0)-1,-12)))=TRUE,"",OFFSET('Master Schedule Board'!$P$71,MATCH('Teachers by Room'!A91,'Master Schedule Board'!$P$71:$P$2280,0)-1,-12))</f>
        <v/>
      </c>
      <c r="D91" s="610" t="str">
        <f ca="1">IF((ISERROR(OFFSET('Master Schedule Board'!$V$71,MATCH('Teachers by Room'!A91,'Master Schedule Board'!$V$71:$V$2280,0)-1,-18)))=TRUE,"",OFFSET('Master Schedule Board'!$V$71,MATCH('Teachers by Room'!A91,'Master Schedule Board'!$V$71:$V$2280,0)-1,-18))</f>
        <v/>
      </c>
      <c r="E91" s="610" t="str">
        <f ca="1">IF((ISERROR(OFFSET('Master Schedule Board'!$AB$71,MATCH('Teachers by Room'!A91,'Master Schedule Board'!$AB$71:$AB$2280,0)-1,-24)))=TRUE,"",OFFSET('Master Schedule Board'!$AB$71,MATCH('Teachers by Room'!A91,'Master Schedule Board'!$AB$71:$AB$2280,0)-1,-24))</f>
        <v/>
      </c>
      <c r="F91" s="610" t="str">
        <f ca="1">IF((ISERROR(OFFSET('Master Schedule Board'!$AH$71,MATCH('Teachers by Room'!A91,'Master Schedule Board'!$AH$71:$AH$2280,0)-1,-30)))=TRUE,"",OFFSET('Master Schedule Board'!$AH$71,MATCH('Teachers by Room'!A91,'Master Schedule Board'!$AH$71:$AH$2280,0)-1,-30))</f>
        <v/>
      </c>
      <c r="G91" s="610" t="str">
        <f ca="1">IF((ISERROR(OFFSET('Master Schedule Board'!$AN$71,MATCH('Teachers by Room'!A91,'Master Schedule Board'!$AN$71:$AN$2280,0)-1,-36)))=TRUE,"",OFFSET('Master Schedule Board'!$AN$71,MATCH('Teachers by Room'!A91,'Master Schedule Board'!$AN$71:$AN$2280,0)-1,-36))</f>
        <v/>
      </c>
      <c r="H91" s="610" t="str">
        <f ca="1">IF((ISERROR(OFFSET('Master Schedule Board'!$AT$71,MATCH('Teachers by Room'!A91,'Master Schedule Board'!$AT$71:$AT$2280,0)-1,-42)))=TRUE,"",OFFSET('Master Schedule Board'!$AT$71,MATCH('Teachers by Room'!A91,'Master Schedule Board'!$AT$71:$AT$2280,0)-1,-42))</f>
        <v/>
      </c>
      <c r="I91" s="610" t="str">
        <f ca="1">IF((ISERROR(OFFSET('Master Schedule Board'!$AZ$71,MATCH('Teachers by Room'!A91,'Master Schedule Board'!$AZ$71:$AZ$2280,0)-1,-48)))=TRUE,"",OFFSET('Master Schedule Board'!$AZ$71,MATCH('Teachers by Room'!A91,'Master Schedule Board'!$AZ$71:$AZ$2280,0)-1,-48))</f>
        <v/>
      </c>
      <c r="J91" s="611" t="str">
        <f ca="1">IF((ISERROR(OFFSET('Master Schedule Board'!$BF$71,MATCH('Teachers by Room'!A91,'Master Schedule Board'!$BF$71:$BF$2280,0)-1,-54)))=TRUE,"",OFFSET('Master Schedule Board'!$BF$71,MATCH('Teachers by Room'!A91,'Master Schedule Board'!$BF$71:$BF$2280,0)-1,-54))</f>
        <v/>
      </c>
    </row>
    <row r="92" spans="1:10">
      <c r="A92" s="604"/>
      <c r="B92" s="609" t="str">
        <f ca="1">IF((ISERROR(OFFSET('Master Schedule Board'!$J$71,MATCH('Teachers by Room'!A92,'Master Schedule Board'!$J$71:$J$2280,0)-1,-6)))=TRUE,"",OFFSET('Master Schedule Board'!$J$71,MATCH('Teachers by Room'!A92,'Master Schedule Board'!$J$71:$J$2280,0)-1,-6))</f>
        <v/>
      </c>
      <c r="C92" s="610" t="str">
        <f ca="1">IF((ISERROR(OFFSET('Master Schedule Board'!$P$71,MATCH('Teachers by Room'!A92,'Master Schedule Board'!$P$71:$P$2280,0)-1,-12)))=TRUE,"",OFFSET('Master Schedule Board'!$P$71,MATCH('Teachers by Room'!A92,'Master Schedule Board'!$P$71:$P$2280,0)-1,-12))</f>
        <v/>
      </c>
      <c r="D92" s="610" t="str">
        <f ca="1">IF((ISERROR(OFFSET('Master Schedule Board'!$V$71,MATCH('Teachers by Room'!A92,'Master Schedule Board'!$V$71:$V$2280,0)-1,-18)))=TRUE,"",OFFSET('Master Schedule Board'!$V$71,MATCH('Teachers by Room'!A92,'Master Schedule Board'!$V$71:$V$2280,0)-1,-18))</f>
        <v/>
      </c>
      <c r="E92" s="610" t="str">
        <f ca="1">IF((ISERROR(OFFSET('Master Schedule Board'!$AB$71,MATCH('Teachers by Room'!A92,'Master Schedule Board'!$AB$71:$AB$2280,0)-1,-24)))=TRUE,"",OFFSET('Master Schedule Board'!$AB$71,MATCH('Teachers by Room'!A92,'Master Schedule Board'!$AB$71:$AB$2280,0)-1,-24))</f>
        <v/>
      </c>
      <c r="F92" s="610" t="str">
        <f ca="1">IF((ISERROR(OFFSET('Master Schedule Board'!$AH$71,MATCH('Teachers by Room'!A92,'Master Schedule Board'!$AH$71:$AH$2280,0)-1,-30)))=TRUE,"",OFFSET('Master Schedule Board'!$AH$71,MATCH('Teachers by Room'!A92,'Master Schedule Board'!$AH$71:$AH$2280,0)-1,-30))</f>
        <v/>
      </c>
      <c r="G92" s="610" t="str">
        <f ca="1">IF((ISERROR(OFFSET('Master Schedule Board'!$AN$71,MATCH('Teachers by Room'!A92,'Master Schedule Board'!$AN$71:$AN$2280,0)-1,-36)))=TRUE,"",OFFSET('Master Schedule Board'!$AN$71,MATCH('Teachers by Room'!A92,'Master Schedule Board'!$AN$71:$AN$2280,0)-1,-36))</f>
        <v/>
      </c>
      <c r="H92" s="610" t="str">
        <f ca="1">IF((ISERROR(OFFSET('Master Schedule Board'!$AT$71,MATCH('Teachers by Room'!A92,'Master Schedule Board'!$AT$71:$AT$2280,0)-1,-42)))=TRUE,"",OFFSET('Master Schedule Board'!$AT$71,MATCH('Teachers by Room'!A92,'Master Schedule Board'!$AT$71:$AT$2280,0)-1,-42))</f>
        <v/>
      </c>
      <c r="I92" s="610" t="str">
        <f ca="1">IF((ISERROR(OFFSET('Master Schedule Board'!$AZ$71,MATCH('Teachers by Room'!A92,'Master Schedule Board'!$AZ$71:$AZ$2280,0)-1,-48)))=TRUE,"",OFFSET('Master Schedule Board'!$AZ$71,MATCH('Teachers by Room'!A92,'Master Schedule Board'!$AZ$71:$AZ$2280,0)-1,-48))</f>
        <v/>
      </c>
      <c r="J92" s="611" t="str">
        <f ca="1">IF((ISERROR(OFFSET('Master Schedule Board'!$BF$71,MATCH('Teachers by Room'!A92,'Master Schedule Board'!$BF$71:$BF$2280,0)-1,-54)))=TRUE,"",OFFSET('Master Schedule Board'!$BF$71,MATCH('Teachers by Room'!A92,'Master Schedule Board'!$BF$71:$BF$2280,0)-1,-54))</f>
        <v/>
      </c>
    </row>
    <row r="93" spans="1:10">
      <c r="A93" s="604"/>
      <c r="B93" s="609" t="str">
        <f ca="1">IF((ISERROR(OFFSET('Master Schedule Board'!$J$71,MATCH('Teachers by Room'!A93,'Master Schedule Board'!$J$71:$J$2280,0)-1,-6)))=TRUE,"",OFFSET('Master Schedule Board'!$J$71,MATCH('Teachers by Room'!A93,'Master Schedule Board'!$J$71:$J$2280,0)-1,-6))</f>
        <v/>
      </c>
      <c r="C93" s="610" t="str">
        <f ca="1">IF((ISERROR(OFFSET('Master Schedule Board'!$P$71,MATCH('Teachers by Room'!A93,'Master Schedule Board'!$P$71:$P$2280,0)-1,-12)))=TRUE,"",OFFSET('Master Schedule Board'!$P$71,MATCH('Teachers by Room'!A93,'Master Schedule Board'!$P$71:$P$2280,0)-1,-12))</f>
        <v/>
      </c>
      <c r="D93" s="610" t="str">
        <f ca="1">IF((ISERROR(OFFSET('Master Schedule Board'!$V$71,MATCH('Teachers by Room'!A93,'Master Schedule Board'!$V$71:$V$2280,0)-1,-18)))=TRUE,"",OFFSET('Master Schedule Board'!$V$71,MATCH('Teachers by Room'!A93,'Master Schedule Board'!$V$71:$V$2280,0)-1,-18))</f>
        <v/>
      </c>
      <c r="E93" s="610" t="str">
        <f ca="1">IF((ISERROR(OFFSET('Master Schedule Board'!$AB$71,MATCH('Teachers by Room'!A93,'Master Schedule Board'!$AB$71:$AB$2280,0)-1,-24)))=TRUE,"",OFFSET('Master Schedule Board'!$AB$71,MATCH('Teachers by Room'!A93,'Master Schedule Board'!$AB$71:$AB$2280,0)-1,-24))</f>
        <v/>
      </c>
      <c r="F93" s="610" t="str">
        <f ca="1">IF((ISERROR(OFFSET('Master Schedule Board'!$AH$71,MATCH('Teachers by Room'!A93,'Master Schedule Board'!$AH$71:$AH$2280,0)-1,-30)))=TRUE,"",OFFSET('Master Schedule Board'!$AH$71,MATCH('Teachers by Room'!A93,'Master Schedule Board'!$AH$71:$AH$2280,0)-1,-30))</f>
        <v/>
      </c>
      <c r="G93" s="610" t="str">
        <f ca="1">IF((ISERROR(OFFSET('Master Schedule Board'!$AN$71,MATCH('Teachers by Room'!A93,'Master Schedule Board'!$AN$71:$AN$2280,0)-1,-36)))=TRUE,"",OFFSET('Master Schedule Board'!$AN$71,MATCH('Teachers by Room'!A93,'Master Schedule Board'!$AN$71:$AN$2280,0)-1,-36))</f>
        <v/>
      </c>
      <c r="H93" s="610" t="str">
        <f ca="1">IF((ISERROR(OFFSET('Master Schedule Board'!$AT$71,MATCH('Teachers by Room'!A93,'Master Schedule Board'!$AT$71:$AT$2280,0)-1,-42)))=TRUE,"",OFFSET('Master Schedule Board'!$AT$71,MATCH('Teachers by Room'!A93,'Master Schedule Board'!$AT$71:$AT$2280,0)-1,-42))</f>
        <v/>
      </c>
      <c r="I93" s="610" t="str">
        <f ca="1">IF((ISERROR(OFFSET('Master Schedule Board'!$AZ$71,MATCH('Teachers by Room'!A93,'Master Schedule Board'!$AZ$71:$AZ$2280,0)-1,-48)))=TRUE,"",OFFSET('Master Schedule Board'!$AZ$71,MATCH('Teachers by Room'!A93,'Master Schedule Board'!$AZ$71:$AZ$2280,0)-1,-48))</f>
        <v/>
      </c>
      <c r="J93" s="611" t="str">
        <f ca="1">IF((ISERROR(OFFSET('Master Schedule Board'!$BF$71,MATCH('Teachers by Room'!A93,'Master Schedule Board'!$BF$71:$BF$2280,0)-1,-54)))=TRUE,"",OFFSET('Master Schedule Board'!$BF$71,MATCH('Teachers by Room'!A93,'Master Schedule Board'!$BF$71:$BF$2280,0)-1,-54))</f>
        <v/>
      </c>
    </row>
    <row r="94" spans="1:10">
      <c r="A94" s="604"/>
      <c r="B94" s="609" t="str">
        <f ca="1">IF((ISERROR(OFFSET('Master Schedule Board'!$J$71,MATCH('Teachers by Room'!A94,'Master Schedule Board'!$J$71:$J$2280,0)-1,-6)))=TRUE,"",OFFSET('Master Schedule Board'!$J$71,MATCH('Teachers by Room'!A94,'Master Schedule Board'!$J$71:$J$2280,0)-1,-6))</f>
        <v/>
      </c>
      <c r="C94" s="610" t="str">
        <f ca="1">IF((ISERROR(OFFSET('Master Schedule Board'!$P$71,MATCH('Teachers by Room'!A94,'Master Schedule Board'!$P$71:$P$2280,0)-1,-12)))=TRUE,"",OFFSET('Master Schedule Board'!$P$71,MATCH('Teachers by Room'!A94,'Master Schedule Board'!$P$71:$P$2280,0)-1,-12))</f>
        <v/>
      </c>
      <c r="D94" s="610" t="str">
        <f ca="1">IF((ISERROR(OFFSET('Master Schedule Board'!$V$71,MATCH('Teachers by Room'!A94,'Master Schedule Board'!$V$71:$V$2280,0)-1,-18)))=TRUE,"",OFFSET('Master Schedule Board'!$V$71,MATCH('Teachers by Room'!A94,'Master Schedule Board'!$V$71:$V$2280,0)-1,-18))</f>
        <v/>
      </c>
      <c r="E94" s="610" t="str">
        <f ca="1">IF((ISERROR(OFFSET('Master Schedule Board'!$AB$71,MATCH('Teachers by Room'!A94,'Master Schedule Board'!$AB$71:$AB$2280,0)-1,-24)))=TRUE,"",OFFSET('Master Schedule Board'!$AB$71,MATCH('Teachers by Room'!A94,'Master Schedule Board'!$AB$71:$AB$2280,0)-1,-24))</f>
        <v/>
      </c>
      <c r="F94" s="610" t="str">
        <f ca="1">IF((ISERROR(OFFSET('Master Schedule Board'!$AH$71,MATCH('Teachers by Room'!A94,'Master Schedule Board'!$AH$71:$AH$2280,0)-1,-30)))=TRUE,"",OFFSET('Master Schedule Board'!$AH$71,MATCH('Teachers by Room'!A94,'Master Schedule Board'!$AH$71:$AH$2280,0)-1,-30))</f>
        <v/>
      </c>
      <c r="G94" s="610" t="str">
        <f ca="1">IF((ISERROR(OFFSET('Master Schedule Board'!$AN$71,MATCH('Teachers by Room'!A94,'Master Schedule Board'!$AN$71:$AN$2280,0)-1,-36)))=TRUE,"",OFFSET('Master Schedule Board'!$AN$71,MATCH('Teachers by Room'!A94,'Master Schedule Board'!$AN$71:$AN$2280,0)-1,-36))</f>
        <v/>
      </c>
      <c r="H94" s="610" t="str">
        <f ca="1">IF((ISERROR(OFFSET('Master Schedule Board'!$AT$71,MATCH('Teachers by Room'!A94,'Master Schedule Board'!$AT$71:$AT$2280,0)-1,-42)))=TRUE,"",OFFSET('Master Schedule Board'!$AT$71,MATCH('Teachers by Room'!A94,'Master Schedule Board'!$AT$71:$AT$2280,0)-1,-42))</f>
        <v/>
      </c>
      <c r="I94" s="610" t="str">
        <f ca="1">IF((ISERROR(OFFSET('Master Schedule Board'!$AZ$71,MATCH('Teachers by Room'!A94,'Master Schedule Board'!$AZ$71:$AZ$2280,0)-1,-48)))=TRUE,"",OFFSET('Master Schedule Board'!$AZ$71,MATCH('Teachers by Room'!A94,'Master Schedule Board'!$AZ$71:$AZ$2280,0)-1,-48))</f>
        <v/>
      </c>
      <c r="J94" s="611" t="str">
        <f ca="1">IF((ISERROR(OFFSET('Master Schedule Board'!$BF$71,MATCH('Teachers by Room'!A94,'Master Schedule Board'!$BF$71:$BF$2280,0)-1,-54)))=TRUE,"",OFFSET('Master Schedule Board'!$BF$71,MATCH('Teachers by Room'!A94,'Master Schedule Board'!$BF$71:$BF$2280,0)-1,-54))</f>
        <v/>
      </c>
    </row>
    <row r="95" spans="1:10">
      <c r="A95" s="604"/>
      <c r="B95" s="609" t="str">
        <f ca="1">IF((ISERROR(OFFSET('Master Schedule Board'!$J$71,MATCH('Teachers by Room'!A95,'Master Schedule Board'!$J$71:$J$2280,0)-1,-6)))=TRUE,"",OFFSET('Master Schedule Board'!$J$71,MATCH('Teachers by Room'!A95,'Master Schedule Board'!$J$71:$J$2280,0)-1,-6))</f>
        <v/>
      </c>
      <c r="C95" s="610" t="str">
        <f ca="1">IF((ISERROR(OFFSET('Master Schedule Board'!$P$71,MATCH('Teachers by Room'!A95,'Master Schedule Board'!$P$71:$P$2280,0)-1,-12)))=TRUE,"",OFFSET('Master Schedule Board'!$P$71,MATCH('Teachers by Room'!A95,'Master Schedule Board'!$P$71:$P$2280,0)-1,-12))</f>
        <v/>
      </c>
      <c r="D95" s="610" t="str">
        <f ca="1">IF((ISERROR(OFFSET('Master Schedule Board'!$V$71,MATCH('Teachers by Room'!A95,'Master Schedule Board'!$V$71:$V$2280,0)-1,-18)))=TRUE,"",OFFSET('Master Schedule Board'!$V$71,MATCH('Teachers by Room'!A95,'Master Schedule Board'!$V$71:$V$2280,0)-1,-18))</f>
        <v/>
      </c>
      <c r="E95" s="610" t="str">
        <f ca="1">IF((ISERROR(OFFSET('Master Schedule Board'!$AB$71,MATCH('Teachers by Room'!A95,'Master Schedule Board'!$AB$71:$AB$2280,0)-1,-24)))=TRUE,"",OFFSET('Master Schedule Board'!$AB$71,MATCH('Teachers by Room'!A95,'Master Schedule Board'!$AB$71:$AB$2280,0)-1,-24))</f>
        <v/>
      </c>
      <c r="F95" s="610" t="str">
        <f ca="1">IF((ISERROR(OFFSET('Master Schedule Board'!$AH$71,MATCH('Teachers by Room'!A95,'Master Schedule Board'!$AH$71:$AH$2280,0)-1,-30)))=TRUE,"",OFFSET('Master Schedule Board'!$AH$71,MATCH('Teachers by Room'!A95,'Master Schedule Board'!$AH$71:$AH$2280,0)-1,-30))</f>
        <v/>
      </c>
      <c r="G95" s="610" t="str">
        <f ca="1">IF((ISERROR(OFFSET('Master Schedule Board'!$AN$71,MATCH('Teachers by Room'!A95,'Master Schedule Board'!$AN$71:$AN$2280,0)-1,-36)))=TRUE,"",OFFSET('Master Schedule Board'!$AN$71,MATCH('Teachers by Room'!A95,'Master Schedule Board'!$AN$71:$AN$2280,0)-1,-36))</f>
        <v/>
      </c>
      <c r="H95" s="610" t="str">
        <f ca="1">IF((ISERROR(OFFSET('Master Schedule Board'!$AT$71,MATCH('Teachers by Room'!A95,'Master Schedule Board'!$AT$71:$AT$2280,0)-1,-42)))=TRUE,"",OFFSET('Master Schedule Board'!$AT$71,MATCH('Teachers by Room'!A95,'Master Schedule Board'!$AT$71:$AT$2280,0)-1,-42))</f>
        <v/>
      </c>
      <c r="I95" s="610" t="str">
        <f ca="1">IF((ISERROR(OFFSET('Master Schedule Board'!$AZ$71,MATCH('Teachers by Room'!A95,'Master Schedule Board'!$AZ$71:$AZ$2280,0)-1,-48)))=TRUE,"",OFFSET('Master Schedule Board'!$AZ$71,MATCH('Teachers by Room'!A95,'Master Schedule Board'!$AZ$71:$AZ$2280,0)-1,-48))</f>
        <v/>
      </c>
      <c r="J95" s="611" t="str">
        <f ca="1">IF((ISERROR(OFFSET('Master Schedule Board'!$BF$71,MATCH('Teachers by Room'!A95,'Master Schedule Board'!$BF$71:$BF$2280,0)-1,-54)))=TRUE,"",OFFSET('Master Schedule Board'!$BF$71,MATCH('Teachers by Room'!A95,'Master Schedule Board'!$BF$71:$BF$2280,0)-1,-54))</f>
        <v/>
      </c>
    </row>
    <row r="96" spans="1:10">
      <c r="A96" s="604"/>
      <c r="B96" s="609" t="str">
        <f ca="1">IF((ISERROR(OFFSET('Master Schedule Board'!$J$71,MATCH('Teachers by Room'!A96,'Master Schedule Board'!$J$71:$J$2280,0)-1,-6)))=TRUE,"",OFFSET('Master Schedule Board'!$J$71,MATCH('Teachers by Room'!A96,'Master Schedule Board'!$J$71:$J$2280,0)-1,-6))</f>
        <v/>
      </c>
      <c r="C96" s="610" t="str">
        <f ca="1">IF((ISERROR(OFFSET('Master Schedule Board'!$P$71,MATCH('Teachers by Room'!A96,'Master Schedule Board'!$P$71:$P$2280,0)-1,-12)))=TRUE,"",OFFSET('Master Schedule Board'!$P$71,MATCH('Teachers by Room'!A96,'Master Schedule Board'!$P$71:$P$2280,0)-1,-12))</f>
        <v/>
      </c>
      <c r="D96" s="610" t="str">
        <f ca="1">IF((ISERROR(OFFSET('Master Schedule Board'!$V$71,MATCH('Teachers by Room'!A96,'Master Schedule Board'!$V$71:$V$2280,0)-1,-18)))=TRUE,"",OFFSET('Master Schedule Board'!$V$71,MATCH('Teachers by Room'!A96,'Master Schedule Board'!$V$71:$V$2280,0)-1,-18))</f>
        <v/>
      </c>
      <c r="E96" s="610" t="str">
        <f ca="1">IF((ISERROR(OFFSET('Master Schedule Board'!$AB$71,MATCH('Teachers by Room'!A96,'Master Schedule Board'!$AB$71:$AB$2280,0)-1,-24)))=TRUE,"",OFFSET('Master Schedule Board'!$AB$71,MATCH('Teachers by Room'!A96,'Master Schedule Board'!$AB$71:$AB$2280,0)-1,-24))</f>
        <v/>
      </c>
      <c r="F96" s="610" t="str">
        <f ca="1">IF((ISERROR(OFFSET('Master Schedule Board'!$AH$71,MATCH('Teachers by Room'!A96,'Master Schedule Board'!$AH$71:$AH$2280,0)-1,-30)))=TRUE,"",OFFSET('Master Schedule Board'!$AH$71,MATCH('Teachers by Room'!A96,'Master Schedule Board'!$AH$71:$AH$2280,0)-1,-30))</f>
        <v/>
      </c>
      <c r="G96" s="610" t="str">
        <f ca="1">IF((ISERROR(OFFSET('Master Schedule Board'!$AN$71,MATCH('Teachers by Room'!A96,'Master Schedule Board'!$AN$71:$AN$2280,0)-1,-36)))=TRUE,"",OFFSET('Master Schedule Board'!$AN$71,MATCH('Teachers by Room'!A96,'Master Schedule Board'!$AN$71:$AN$2280,0)-1,-36))</f>
        <v/>
      </c>
      <c r="H96" s="610" t="str">
        <f ca="1">IF((ISERROR(OFFSET('Master Schedule Board'!$AT$71,MATCH('Teachers by Room'!A96,'Master Schedule Board'!$AT$71:$AT$2280,0)-1,-42)))=TRUE,"",OFFSET('Master Schedule Board'!$AT$71,MATCH('Teachers by Room'!A96,'Master Schedule Board'!$AT$71:$AT$2280,0)-1,-42))</f>
        <v/>
      </c>
      <c r="I96" s="610" t="str">
        <f ca="1">IF((ISERROR(OFFSET('Master Schedule Board'!$AZ$71,MATCH('Teachers by Room'!A96,'Master Schedule Board'!$AZ$71:$AZ$2280,0)-1,-48)))=TRUE,"",OFFSET('Master Schedule Board'!$AZ$71,MATCH('Teachers by Room'!A96,'Master Schedule Board'!$AZ$71:$AZ$2280,0)-1,-48))</f>
        <v/>
      </c>
      <c r="J96" s="611" t="str">
        <f ca="1">IF((ISERROR(OFFSET('Master Schedule Board'!$BF$71,MATCH('Teachers by Room'!A96,'Master Schedule Board'!$BF$71:$BF$2280,0)-1,-54)))=TRUE,"",OFFSET('Master Schedule Board'!$BF$71,MATCH('Teachers by Room'!A96,'Master Schedule Board'!$BF$71:$BF$2280,0)-1,-54))</f>
        <v/>
      </c>
    </row>
    <row r="97" spans="1:10">
      <c r="A97" s="604"/>
      <c r="B97" s="609" t="str">
        <f ca="1">IF((ISERROR(OFFSET('Master Schedule Board'!$J$71,MATCH('Teachers by Room'!A97,'Master Schedule Board'!$J$71:$J$2280,0)-1,-6)))=TRUE,"",OFFSET('Master Schedule Board'!$J$71,MATCH('Teachers by Room'!A97,'Master Schedule Board'!$J$71:$J$2280,0)-1,-6))</f>
        <v/>
      </c>
      <c r="C97" s="610" t="str">
        <f ca="1">IF((ISERROR(OFFSET('Master Schedule Board'!$P$71,MATCH('Teachers by Room'!A97,'Master Schedule Board'!$P$71:$P$2280,0)-1,-12)))=TRUE,"",OFFSET('Master Schedule Board'!$P$71,MATCH('Teachers by Room'!A97,'Master Schedule Board'!$P$71:$P$2280,0)-1,-12))</f>
        <v/>
      </c>
      <c r="D97" s="610" t="str">
        <f ca="1">IF((ISERROR(OFFSET('Master Schedule Board'!$V$71,MATCH('Teachers by Room'!A97,'Master Schedule Board'!$V$71:$V$2280,0)-1,-18)))=TRUE,"",OFFSET('Master Schedule Board'!$V$71,MATCH('Teachers by Room'!A97,'Master Schedule Board'!$V$71:$V$2280,0)-1,-18))</f>
        <v/>
      </c>
      <c r="E97" s="610" t="str">
        <f ca="1">IF((ISERROR(OFFSET('Master Schedule Board'!$AB$71,MATCH('Teachers by Room'!A97,'Master Schedule Board'!$AB$71:$AB$2280,0)-1,-24)))=TRUE,"",OFFSET('Master Schedule Board'!$AB$71,MATCH('Teachers by Room'!A97,'Master Schedule Board'!$AB$71:$AB$2280,0)-1,-24))</f>
        <v/>
      </c>
      <c r="F97" s="610" t="str">
        <f ca="1">IF((ISERROR(OFFSET('Master Schedule Board'!$AH$71,MATCH('Teachers by Room'!A97,'Master Schedule Board'!$AH$71:$AH$2280,0)-1,-30)))=TRUE,"",OFFSET('Master Schedule Board'!$AH$71,MATCH('Teachers by Room'!A97,'Master Schedule Board'!$AH$71:$AH$2280,0)-1,-30))</f>
        <v/>
      </c>
      <c r="G97" s="610" t="str">
        <f ca="1">IF((ISERROR(OFFSET('Master Schedule Board'!$AN$71,MATCH('Teachers by Room'!A97,'Master Schedule Board'!$AN$71:$AN$2280,0)-1,-36)))=TRUE,"",OFFSET('Master Schedule Board'!$AN$71,MATCH('Teachers by Room'!A97,'Master Schedule Board'!$AN$71:$AN$2280,0)-1,-36))</f>
        <v/>
      </c>
      <c r="H97" s="610" t="str">
        <f ca="1">IF((ISERROR(OFFSET('Master Schedule Board'!$AT$71,MATCH('Teachers by Room'!A97,'Master Schedule Board'!$AT$71:$AT$2280,0)-1,-42)))=TRUE,"",OFFSET('Master Schedule Board'!$AT$71,MATCH('Teachers by Room'!A97,'Master Schedule Board'!$AT$71:$AT$2280,0)-1,-42))</f>
        <v/>
      </c>
      <c r="I97" s="610" t="str">
        <f ca="1">IF((ISERROR(OFFSET('Master Schedule Board'!$AZ$71,MATCH('Teachers by Room'!A97,'Master Schedule Board'!$AZ$71:$AZ$2280,0)-1,-48)))=TRUE,"",OFFSET('Master Schedule Board'!$AZ$71,MATCH('Teachers by Room'!A97,'Master Schedule Board'!$AZ$71:$AZ$2280,0)-1,-48))</f>
        <v/>
      </c>
      <c r="J97" s="611" t="str">
        <f ca="1">IF((ISERROR(OFFSET('Master Schedule Board'!$BF$71,MATCH('Teachers by Room'!A97,'Master Schedule Board'!$BF$71:$BF$2280,0)-1,-54)))=TRUE,"",OFFSET('Master Schedule Board'!$BF$71,MATCH('Teachers by Room'!A97,'Master Schedule Board'!$BF$71:$BF$2280,0)-1,-54))</f>
        <v/>
      </c>
    </row>
    <row r="98" spans="1:10">
      <c r="A98" s="604"/>
      <c r="B98" s="609" t="str">
        <f ca="1">IF((ISERROR(OFFSET('Master Schedule Board'!$J$71,MATCH('Teachers by Room'!A98,'Master Schedule Board'!$J$71:$J$2280,0)-1,-6)))=TRUE,"",OFFSET('Master Schedule Board'!$J$71,MATCH('Teachers by Room'!A98,'Master Schedule Board'!$J$71:$J$2280,0)-1,-6))</f>
        <v/>
      </c>
      <c r="C98" s="610" t="str">
        <f ca="1">IF((ISERROR(OFFSET('Master Schedule Board'!$P$71,MATCH('Teachers by Room'!A98,'Master Schedule Board'!$P$71:$P$2280,0)-1,-12)))=TRUE,"",OFFSET('Master Schedule Board'!$P$71,MATCH('Teachers by Room'!A98,'Master Schedule Board'!$P$71:$P$2280,0)-1,-12))</f>
        <v/>
      </c>
      <c r="D98" s="610" t="str">
        <f ca="1">IF((ISERROR(OFFSET('Master Schedule Board'!$V$71,MATCH('Teachers by Room'!A98,'Master Schedule Board'!$V$71:$V$2280,0)-1,-18)))=TRUE,"",OFFSET('Master Schedule Board'!$V$71,MATCH('Teachers by Room'!A98,'Master Schedule Board'!$V$71:$V$2280,0)-1,-18))</f>
        <v/>
      </c>
      <c r="E98" s="610" t="str">
        <f ca="1">IF((ISERROR(OFFSET('Master Schedule Board'!$AB$71,MATCH('Teachers by Room'!A98,'Master Schedule Board'!$AB$71:$AB$2280,0)-1,-24)))=TRUE,"",OFFSET('Master Schedule Board'!$AB$71,MATCH('Teachers by Room'!A98,'Master Schedule Board'!$AB$71:$AB$2280,0)-1,-24))</f>
        <v/>
      </c>
      <c r="F98" s="610" t="str">
        <f ca="1">IF((ISERROR(OFFSET('Master Schedule Board'!$AH$71,MATCH('Teachers by Room'!A98,'Master Schedule Board'!$AH$71:$AH$2280,0)-1,-30)))=TRUE,"",OFFSET('Master Schedule Board'!$AH$71,MATCH('Teachers by Room'!A98,'Master Schedule Board'!$AH$71:$AH$2280,0)-1,-30))</f>
        <v/>
      </c>
      <c r="G98" s="610" t="str">
        <f ca="1">IF((ISERROR(OFFSET('Master Schedule Board'!$AN$71,MATCH('Teachers by Room'!A98,'Master Schedule Board'!$AN$71:$AN$2280,0)-1,-36)))=TRUE,"",OFFSET('Master Schedule Board'!$AN$71,MATCH('Teachers by Room'!A98,'Master Schedule Board'!$AN$71:$AN$2280,0)-1,-36))</f>
        <v/>
      </c>
      <c r="H98" s="610" t="str">
        <f ca="1">IF((ISERROR(OFFSET('Master Schedule Board'!$AT$71,MATCH('Teachers by Room'!A98,'Master Schedule Board'!$AT$71:$AT$2280,0)-1,-42)))=TRUE,"",OFFSET('Master Schedule Board'!$AT$71,MATCH('Teachers by Room'!A98,'Master Schedule Board'!$AT$71:$AT$2280,0)-1,-42))</f>
        <v/>
      </c>
      <c r="I98" s="610" t="str">
        <f ca="1">IF((ISERROR(OFFSET('Master Schedule Board'!$AZ$71,MATCH('Teachers by Room'!A98,'Master Schedule Board'!$AZ$71:$AZ$2280,0)-1,-48)))=TRUE,"",OFFSET('Master Schedule Board'!$AZ$71,MATCH('Teachers by Room'!A98,'Master Schedule Board'!$AZ$71:$AZ$2280,0)-1,-48))</f>
        <v/>
      </c>
      <c r="J98" s="611" t="str">
        <f ca="1">IF((ISERROR(OFFSET('Master Schedule Board'!$BF$71,MATCH('Teachers by Room'!A98,'Master Schedule Board'!$BF$71:$BF$2280,0)-1,-54)))=TRUE,"",OFFSET('Master Schedule Board'!$BF$71,MATCH('Teachers by Room'!A98,'Master Schedule Board'!$BF$71:$BF$2280,0)-1,-54))</f>
        <v/>
      </c>
    </row>
    <row r="99" spans="1:10">
      <c r="A99" s="604"/>
      <c r="B99" s="609" t="str">
        <f ca="1">IF((ISERROR(OFFSET('Master Schedule Board'!$J$71,MATCH('Teachers by Room'!A99,'Master Schedule Board'!$J$71:$J$2280,0)-1,-6)))=TRUE,"",OFFSET('Master Schedule Board'!$J$71,MATCH('Teachers by Room'!A99,'Master Schedule Board'!$J$71:$J$2280,0)-1,-6))</f>
        <v/>
      </c>
      <c r="C99" s="610" t="str">
        <f ca="1">IF((ISERROR(OFFSET('Master Schedule Board'!$P$71,MATCH('Teachers by Room'!A99,'Master Schedule Board'!$P$71:$P$2280,0)-1,-12)))=TRUE,"",OFFSET('Master Schedule Board'!$P$71,MATCH('Teachers by Room'!A99,'Master Schedule Board'!$P$71:$P$2280,0)-1,-12))</f>
        <v/>
      </c>
      <c r="D99" s="610" t="str">
        <f ca="1">IF((ISERROR(OFFSET('Master Schedule Board'!$V$71,MATCH('Teachers by Room'!A99,'Master Schedule Board'!$V$71:$V$2280,0)-1,-18)))=TRUE,"",OFFSET('Master Schedule Board'!$V$71,MATCH('Teachers by Room'!A99,'Master Schedule Board'!$V$71:$V$2280,0)-1,-18))</f>
        <v/>
      </c>
      <c r="E99" s="610" t="str">
        <f ca="1">IF((ISERROR(OFFSET('Master Schedule Board'!$AB$71,MATCH('Teachers by Room'!A99,'Master Schedule Board'!$AB$71:$AB$2280,0)-1,-24)))=TRUE,"",OFFSET('Master Schedule Board'!$AB$71,MATCH('Teachers by Room'!A99,'Master Schedule Board'!$AB$71:$AB$2280,0)-1,-24))</f>
        <v/>
      </c>
      <c r="F99" s="610" t="str">
        <f ca="1">IF((ISERROR(OFFSET('Master Schedule Board'!$AH$71,MATCH('Teachers by Room'!A99,'Master Schedule Board'!$AH$71:$AH$2280,0)-1,-30)))=TRUE,"",OFFSET('Master Schedule Board'!$AH$71,MATCH('Teachers by Room'!A99,'Master Schedule Board'!$AH$71:$AH$2280,0)-1,-30))</f>
        <v/>
      </c>
      <c r="G99" s="610" t="str">
        <f ca="1">IF((ISERROR(OFFSET('Master Schedule Board'!$AN$71,MATCH('Teachers by Room'!A99,'Master Schedule Board'!$AN$71:$AN$2280,0)-1,-36)))=TRUE,"",OFFSET('Master Schedule Board'!$AN$71,MATCH('Teachers by Room'!A99,'Master Schedule Board'!$AN$71:$AN$2280,0)-1,-36))</f>
        <v/>
      </c>
      <c r="H99" s="610" t="str">
        <f ca="1">IF((ISERROR(OFFSET('Master Schedule Board'!$AT$71,MATCH('Teachers by Room'!A99,'Master Schedule Board'!$AT$71:$AT$2280,0)-1,-42)))=TRUE,"",OFFSET('Master Schedule Board'!$AT$71,MATCH('Teachers by Room'!A99,'Master Schedule Board'!$AT$71:$AT$2280,0)-1,-42))</f>
        <v/>
      </c>
      <c r="I99" s="610" t="str">
        <f ca="1">IF((ISERROR(OFFSET('Master Schedule Board'!$AZ$71,MATCH('Teachers by Room'!A99,'Master Schedule Board'!$AZ$71:$AZ$2280,0)-1,-48)))=TRUE,"",OFFSET('Master Schedule Board'!$AZ$71,MATCH('Teachers by Room'!A99,'Master Schedule Board'!$AZ$71:$AZ$2280,0)-1,-48))</f>
        <v/>
      </c>
      <c r="J99" s="611" t="str">
        <f ca="1">IF((ISERROR(OFFSET('Master Schedule Board'!$BF$71,MATCH('Teachers by Room'!A99,'Master Schedule Board'!$BF$71:$BF$2280,0)-1,-54)))=TRUE,"",OFFSET('Master Schedule Board'!$BF$71,MATCH('Teachers by Room'!A99,'Master Schedule Board'!$BF$71:$BF$2280,0)-1,-54))</f>
        <v/>
      </c>
    </row>
    <row r="100" spans="1:10">
      <c r="A100" s="604"/>
      <c r="B100" s="609" t="str">
        <f ca="1">IF((ISERROR(OFFSET('Master Schedule Board'!$J$71,MATCH('Teachers by Room'!A100,'Master Schedule Board'!$J$71:$J$2280,0)-1,-6)))=TRUE,"",OFFSET('Master Schedule Board'!$J$71,MATCH('Teachers by Room'!A100,'Master Schedule Board'!$J$71:$J$2280,0)-1,-6))</f>
        <v/>
      </c>
      <c r="C100" s="610" t="str">
        <f ca="1">IF((ISERROR(OFFSET('Master Schedule Board'!$P$71,MATCH('Teachers by Room'!A100,'Master Schedule Board'!$P$71:$P$2280,0)-1,-12)))=TRUE,"",OFFSET('Master Schedule Board'!$P$71,MATCH('Teachers by Room'!A100,'Master Schedule Board'!$P$71:$P$2280,0)-1,-12))</f>
        <v/>
      </c>
      <c r="D100" s="610" t="str">
        <f ca="1">IF((ISERROR(OFFSET('Master Schedule Board'!$V$71,MATCH('Teachers by Room'!A100,'Master Schedule Board'!$V$71:$V$2280,0)-1,-18)))=TRUE,"",OFFSET('Master Schedule Board'!$V$71,MATCH('Teachers by Room'!A100,'Master Schedule Board'!$V$71:$V$2280,0)-1,-18))</f>
        <v/>
      </c>
      <c r="E100" s="610" t="str">
        <f ca="1">IF((ISERROR(OFFSET('Master Schedule Board'!$AB$71,MATCH('Teachers by Room'!A100,'Master Schedule Board'!$AB$71:$AB$2280,0)-1,-24)))=TRUE,"",OFFSET('Master Schedule Board'!$AB$71,MATCH('Teachers by Room'!A100,'Master Schedule Board'!$AB$71:$AB$2280,0)-1,-24))</f>
        <v/>
      </c>
      <c r="F100" s="610" t="str">
        <f ca="1">IF((ISERROR(OFFSET('Master Schedule Board'!$AH$71,MATCH('Teachers by Room'!A100,'Master Schedule Board'!$AH$71:$AH$2280,0)-1,-30)))=TRUE,"",OFFSET('Master Schedule Board'!$AH$71,MATCH('Teachers by Room'!A100,'Master Schedule Board'!$AH$71:$AH$2280,0)-1,-30))</f>
        <v/>
      </c>
      <c r="G100" s="610" t="str">
        <f ca="1">IF((ISERROR(OFFSET('Master Schedule Board'!$AN$71,MATCH('Teachers by Room'!A100,'Master Schedule Board'!$AN$71:$AN$2280,0)-1,-36)))=TRUE,"",OFFSET('Master Schedule Board'!$AN$71,MATCH('Teachers by Room'!A100,'Master Schedule Board'!$AN$71:$AN$2280,0)-1,-36))</f>
        <v/>
      </c>
      <c r="H100" s="610" t="str">
        <f ca="1">IF((ISERROR(OFFSET('Master Schedule Board'!$AT$71,MATCH('Teachers by Room'!A100,'Master Schedule Board'!$AT$71:$AT$2280,0)-1,-42)))=TRUE,"",OFFSET('Master Schedule Board'!$AT$71,MATCH('Teachers by Room'!A100,'Master Schedule Board'!$AT$71:$AT$2280,0)-1,-42))</f>
        <v/>
      </c>
      <c r="I100" s="610" t="str">
        <f ca="1">IF((ISERROR(OFFSET('Master Schedule Board'!$AZ$71,MATCH('Teachers by Room'!A100,'Master Schedule Board'!$AZ$71:$AZ$2280,0)-1,-48)))=TRUE,"",OFFSET('Master Schedule Board'!$AZ$71,MATCH('Teachers by Room'!A100,'Master Schedule Board'!$AZ$71:$AZ$2280,0)-1,-48))</f>
        <v/>
      </c>
      <c r="J100" s="611" t="str">
        <f ca="1">IF((ISERROR(OFFSET('Master Schedule Board'!$BF$71,MATCH('Teachers by Room'!A100,'Master Schedule Board'!$BF$71:$BF$2280,0)-1,-54)))=TRUE,"",OFFSET('Master Schedule Board'!$BF$71,MATCH('Teachers by Room'!A100,'Master Schedule Board'!$BF$71:$BF$2280,0)-1,-54))</f>
        <v/>
      </c>
    </row>
    <row r="101" spans="1:10">
      <c r="A101" s="604"/>
      <c r="B101" s="609" t="str">
        <f ca="1">IF((ISERROR(OFFSET('Master Schedule Board'!$J$71,MATCH('Teachers by Room'!A101,'Master Schedule Board'!$J$71:$J$2280,0)-1,-6)))=TRUE,"",OFFSET('Master Schedule Board'!$J$71,MATCH('Teachers by Room'!A101,'Master Schedule Board'!$J$71:$J$2280,0)-1,-6))</f>
        <v/>
      </c>
      <c r="C101" s="610" t="str">
        <f ca="1">IF((ISERROR(OFFSET('Master Schedule Board'!$P$71,MATCH('Teachers by Room'!A101,'Master Schedule Board'!$P$71:$P$2280,0)-1,-12)))=TRUE,"",OFFSET('Master Schedule Board'!$P$71,MATCH('Teachers by Room'!A101,'Master Schedule Board'!$P$71:$P$2280,0)-1,-12))</f>
        <v/>
      </c>
      <c r="D101" s="610" t="str">
        <f ca="1">IF((ISERROR(OFFSET('Master Schedule Board'!$V$71,MATCH('Teachers by Room'!A101,'Master Schedule Board'!$V$71:$V$2280,0)-1,-18)))=TRUE,"",OFFSET('Master Schedule Board'!$V$71,MATCH('Teachers by Room'!A101,'Master Schedule Board'!$V$71:$V$2280,0)-1,-18))</f>
        <v/>
      </c>
      <c r="E101" s="610" t="str">
        <f ca="1">IF((ISERROR(OFFSET('Master Schedule Board'!$AB$71,MATCH('Teachers by Room'!A101,'Master Schedule Board'!$AB$71:$AB$2280,0)-1,-24)))=TRUE,"",OFFSET('Master Schedule Board'!$AB$71,MATCH('Teachers by Room'!A101,'Master Schedule Board'!$AB$71:$AB$2280,0)-1,-24))</f>
        <v/>
      </c>
      <c r="F101" s="610" t="str">
        <f ca="1">IF((ISERROR(OFFSET('Master Schedule Board'!$AH$71,MATCH('Teachers by Room'!A101,'Master Schedule Board'!$AH$71:$AH$2280,0)-1,-30)))=TRUE,"",OFFSET('Master Schedule Board'!$AH$71,MATCH('Teachers by Room'!A101,'Master Schedule Board'!$AH$71:$AH$2280,0)-1,-30))</f>
        <v/>
      </c>
      <c r="G101" s="610" t="str">
        <f ca="1">IF((ISERROR(OFFSET('Master Schedule Board'!$AN$71,MATCH('Teachers by Room'!A101,'Master Schedule Board'!$AN$71:$AN$2280,0)-1,-36)))=TRUE,"",OFFSET('Master Schedule Board'!$AN$71,MATCH('Teachers by Room'!A101,'Master Schedule Board'!$AN$71:$AN$2280,0)-1,-36))</f>
        <v/>
      </c>
      <c r="H101" s="610" t="str">
        <f ca="1">IF((ISERROR(OFFSET('Master Schedule Board'!$AT$71,MATCH('Teachers by Room'!A101,'Master Schedule Board'!$AT$71:$AT$2280,0)-1,-42)))=TRUE,"",OFFSET('Master Schedule Board'!$AT$71,MATCH('Teachers by Room'!A101,'Master Schedule Board'!$AT$71:$AT$2280,0)-1,-42))</f>
        <v/>
      </c>
      <c r="I101" s="610" t="str">
        <f ca="1">IF((ISERROR(OFFSET('Master Schedule Board'!$AZ$71,MATCH('Teachers by Room'!A101,'Master Schedule Board'!$AZ$71:$AZ$2280,0)-1,-48)))=TRUE,"",OFFSET('Master Schedule Board'!$AZ$71,MATCH('Teachers by Room'!A101,'Master Schedule Board'!$AZ$71:$AZ$2280,0)-1,-48))</f>
        <v/>
      </c>
      <c r="J101" s="611" t="str">
        <f ca="1">IF((ISERROR(OFFSET('Master Schedule Board'!$BF$71,MATCH('Teachers by Room'!A101,'Master Schedule Board'!$BF$71:$BF$2280,0)-1,-54)))=TRUE,"",OFFSET('Master Schedule Board'!$BF$71,MATCH('Teachers by Room'!A101,'Master Schedule Board'!$BF$71:$BF$2280,0)-1,-54))</f>
        <v/>
      </c>
    </row>
    <row r="102" spans="1:10">
      <c r="A102" s="604"/>
      <c r="B102" s="609" t="str">
        <f ca="1">IF((ISERROR(OFFSET('Master Schedule Board'!$J$71,MATCH('Teachers by Room'!A102,'Master Schedule Board'!$J$71:$J$2280,0)-1,-6)))=TRUE,"",OFFSET('Master Schedule Board'!$J$71,MATCH('Teachers by Room'!A102,'Master Schedule Board'!$J$71:$J$2280,0)-1,-6))</f>
        <v/>
      </c>
      <c r="C102" s="610" t="str">
        <f ca="1">IF((ISERROR(OFFSET('Master Schedule Board'!$P$71,MATCH('Teachers by Room'!A102,'Master Schedule Board'!$P$71:$P$2280,0)-1,-12)))=TRUE,"",OFFSET('Master Schedule Board'!$P$71,MATCH('Teachers by Room'!A102,'Master Schedule Board'!$P$71:$P$2280,0)-1,-12))</f>
        <v/>
      </c>
      <c r="D102" s="610" t="str">
        <f ca="1">IF((ISERROR(OFFSET('Master Schedule Board'!$V$71,MATCH('Teachers by Room'!A102,'Master Schedule Board'!$V$71:$V$2280,0)-1,-18)))=TRUE,"",OFFSET('Master Schedule Board'!$V$71,MATCH('Teachers by Room'!A102,'Master Schedule Board'!$V$71:$V$2280,0)-1,-18))</f>
        <v/>
      </c>
      <c r="E102" s="610" t="str">
        <f ca="1">IF((ISERROR(OFFSET('Master Schedule Board'!$AB$71,MATCH('Teachers by Room'!A102,'Master Schedule Board'!$AB$71:$AB$2280,0)-1,-24)))=TRUE,"",OFFSET('Master Schedule Board'!$AB$71,MATCH('Teachers by Room'!A102,'Master Schedule Board'!$AB$71:$AB$2280,0)-1,-24))</f>
        <v/>
      </c>
      <c r="F102" s="610" t="str">
        <f ca="1">IF((ISERROR(OFFSET('Master Schedule Board'!$AH$71,MATCH('Teachers by Room'!A102,'Master Schedule Board'!$AH$71:$AH$2280,0)-1,-30)))=TRUE,"",OFFSET('Master Schedule Board'!$AH$71,MATCH('Teachers by Room'!A102,'Master Schedule Board'!$AH$71:$AH$2280,0)-1,-30))</f>
        <v/>
      </c>
      <c r="G102" s="610" t="str">
        <f ca="1">IF((ISERROR(OFFSET('Master Schedule Board'!$AN$71,MATCH('Teachers by Room'!A102,'Master Schedule Board'!$AN$71:$AN$2280,0)-1,-36)))=TRUE,"",OFFSET('Master Schedule Board'!$AN$71,MATCH('Teachers by Room'!A102,'Master Schedule Board'!$AN$71:$AN$2280,0)-1,-36))</f>
        <v/>
      </c>
      <c r="H102" s="610" t="str">
        <f ca="1">IF((ISERROR(OFFSET('Master Schedule Board'!$AT$71,MATCH('Teachers by Room'!A102,'Master Schedule Board'!$AT$71:$AT$2280,0)-1,-42)))=TRUE,"",OFFSET('Master Schedule Board'!$AT$71,MATCH('Teachers by Room'!A102,'Master Schedule Board'!$AT$71:$AT$2280,0)-1,-42))</f>
        <v/>
      </c>
      <c r="I102" s="610" t="str">
        <f ca="1">IF((ISERROR(OFFSET('Master Schedule Board'!$AZ$71,MATCH('Teachers by Room'!A102,'Master Schedule Board'!$AZ$71:$AZ$2280,0)-1,-48)))=TRUE,"",OFFSET('Master Schedule Board'!$AZ$71,MATCH('Teachers by Room'!A102,'Master Schedule Board'!$AZ$71:$AZ$2280,0)-1,-48))</f>
        <v/>
      </c>
      <c r="J102" s="611" t="str">
        <f ca="1">IF((ISERROR(OFFSET('Master Schedule Board'!$BF$71,MATCH('Teachers by Room'!A102,'Master Schedule Board'!$BF$71:$BF$2280,0)-1,-54)))=TRUE,"",OFFSET('Master Schedule Board'!$BF$71,MATCH('Teachers by Room'!A102,'Master Schedule Board'!$BF$71:$BF$2280,0)-1,-54))</f>
        <v/>
      </c>
    </row>
    <row r="103" spans="1:10">
      <c r="A103" s="604"/>
      <c r="B103" s="609" t="str">
        <f ca="1">IF((ISERROR(OFFSET('Master Schedule Board'!$J$71,MATCH('Teachers by Room'!A103,'Master Schedule Board'!$J$71:$J$2280,0)-1,-6)))=TRUE,"",OFFSET('Master Schedule Board'!$J$71,MATCH('Teachers by Room'!A103,'Master Schedule Board'!$J$71:$J$2280,0)-1,-6))</f>
        <v/>
      </c>
      <c r="C103" s="610" t="str">
        <f ca="1">IF((ISERROR(OFFSET('Master Schedule Board'!$P$71,MATCH('Teachers by Room'!A103,'Master Schedule Board'!$P$71:$P$2280,0)-1,-12)))=TRUE,"",OFFSET('Master Schedule Board'!$P$71,MATCH('Teachers by Room'!A103,'Master Schedule Board'!$P$71:$P$2280,0)-1,-12))</f>
        <v/>
      </c>
      <c r="D103" s="610" t="str">
        <f ca="1">IF((ISERROR(OFFSET('Master Schedule Board'!$V$71,MATCH('Teachers by Room'!A103,'Master Schedule Board'!$V$71:$V$2280,0)-1,-18)))=TRUE,"",OFFSET('Master Schedule Board'!$V$71,MATCH('Teachers by Room'!A103,'Master Schedule Board'!$V$71:$V$2280,0)-1,-18))</f>
        <v/>
      </c>
      <c r="E103" s="610" t="str">
        <f ca="1">IF((ISERROR(OFFSET('Master Schedule Board'!$AB$71,MATCH('Teachers by Room'!A103,'Master Schedule Board'!$AB$71:$AB$2280,0)-1,-24)))=TRUE,"",OFFSET('Master Schedule Board'!$AB$71,MATCH('Teachers by Room'!A103,'Master Schedule Board'!$AB$71:$AB$2280,0)-1,-24))</f>
        <v/>
      </c>
      <c r="F103" s="610" t="str">
        <f ca="1">IF((ISERROR(OFFSET('Master Schedule Board'!$AH$71,MATCH('Teachers by Room'!A103,'Master Schedule Board'!$AH$71:$AH$2280,0)-1,-30)))=TRUE,"",OFFSET('Master Schedule Board'!$AH$71,MATCH('Teachers by Room'!A103,'Master Schedule Board'!$AH$71:$AH$2280,0)-1,-30))</f>
        <v/>
      </c>
      <c r="G103" s="610" t="str">
        <f ca="1">IF((ISERROR(OFFSET('Master Schedule Board'!$AN$71,MATCH('Teachers by Room'!A103,'Master Schedule Board'!$AN$71:$AN$2280,0)-1,-36)))=TRUE,"",OFFSET('Master Schedule Board'!$AN$71,MATCH('Teachers by Room'!A103,'Master Schedule Board'!$AN$71:$AN$2280,0)-1,-36))</f>
        <v/>
      </c>
      <c r="H103" s="610" t="str">
        <f ca="1">IF((ISERROR(OFFSET('Master Schedule Board'!$AT$71,MATCH('Teachers by Room'!A103,'Master Schedule Board'!$AT$71:$AT$2280,0)-1,-42)))=TRUE,"",OFFSET('Master Schedule Board'!$AT$71,MATCH('Teachers by Room'!A103,'Master Schedule Board'!$AT$71:$AT$2280,0)-1,-42))</f>
        <v/>
      </c>
      <c r="I103" s="610" t="str">
        <f ca="1">IF((ISERROR(OFFSET('Master Schedule Board'!$AZ$71,MATCH('Teachers by Room'!A103,'Master Schedule Board'!$AZ$71:$AZ$2280,0)-1,-48)))=TRUE,"",OFFSET('Master Schedule Board'!$AZ$71,MATCH('Teachers by Room'!A103,'Master Schedule Board'!$AZ$71:$AZ$2280,0)-1,-48))</f>
        <v/>
      </c>
      <c r="J103" s="611" t="str">
        <f ca="1">IF((ISERROR(OFFSET('Master Schedule Board'!$BF$71,MATCH('Teachers by Room'!A103,'Master Schedule Board'!$BF$71:$BF$2280,0)-1,-54)))=TRUE,"",OFFSET('Master Schedule Board'!$BF$71,MATCH('Teachers by Room'!A103,'Master Schedule Board'!$BF$71:$BF$2280,0)-1,-54))</f>
        <v/>
      </c>
    </row>
    <row r="104" spans="1:10">
      <c r="A104" s="604"/>
      <c r="B104" s="609" t="str">
        <f ca="1">IF((ISERROR(OFFSET('Master Schedule Board'!$J$71,MATCH('Teachers by Room'!A104,'Master Schedule Board'!$J$71:$J$2280,0)-1,-6)))=TRUE,"",OFFSET('Master Schedule Board'!$J$71,MATCH('Teachers by Room'!A104,'Master Schedule Board'!$J$71:$J$2280,0)-1,-6))</f>
        <v/>
      </c>
      <c r="C104" s="610" t="str">
        <f ca="1">IF((ISERROR(OFFSET('Master Schedule Board'!$P$71,MATCH('Teachers by Room'!A104,'Master Schedule Board'!$P$71:$P$2280,0)-1,-12)))=TRUE,"",OFFSET('Master Schedule Board'!$P$71,MATCH('Teachers by Room'!A104,'Master Schedule Board'!$P$71:$P$2280,0)-1,-12))</f>
        <v/>
      </c>
      <c r="D104" s="610" t="str">
        <f ca="1">IF((ISERROR(OFFSET('Master Schedule Board'!$V$71,MATCH('Teachers by Room'!A104,'Master Schedule Board'!$V$71:$V$2280,0)-1,-18)))=TRUE,"",OFFSET('Master Schedule Board'!$V$71,MATCH('Teachers by Room'!A104,'Master Schedule Board'!$V$71:$V$2280,0)-1,-18))</f>
        <v/>
      </c>
      <c r="E104" s="610" t="str">
        <f ca="1">IF((ISERROR(OFFSET('Master Schedule Board'!$AB$71,MATCH('Teachers by Room'!A104,'Master Schedule Board'!$AB$71:$AB$2280,0)-1,-24)))=TRUE,"",OFFSET('Master Schedule Board'!$AB$71,MATCH('Teachers by Room'!A104,'Master Schedule Board'!$AB$71:$AB$2280,0)-1,-24))</f>
        <v/>
      </c>
      <c r="F104" s="610" t="str">
        <f ca="1">IF((ISERROR(OFFSET('Master Schedule Board'!$AH$71,MATCH('Teachers by Room'!A104,'Master Schedule Board'!$AH$71:$AH$2280,0)-1,-30)))=TRUE,"",OFFSET('Master Schedule Board'!$AH$71,MATCH('Teachers by Room'!A104,'Master Schedule Board'!$AH$71:$AH$2280,0)-1,-30))</f>
        <v/>
      </c>
      <c r="G104" s="610" t="str">
        <f ca="1">IF((ISERROR(OFFSET('Master Schedule Board'!$AN$71,MATCH('Teachers by Room'!A104,'Master Schedule Board'!$AN$71:$AN$2280,0)-1,-36)))=TRUE,"",OFFSET('Master Schedule Board'!$AN$71,MATCH('Teachers by Room'!A104,'Master Schedule Board'!$AN$71:$AN$2280,0)-1,-36))</f>
        <v/>
      </c>
      <c r="H104" s="610" t="str">
        <f ca="1">IF((ISERROR(OFFSET('Master Schedule Board'!$AT$71,MATCH('Teachers by Room'!A104,'Master Schedule Board'!$AT$71:$AT$2280,0)-1,-42)))=TRUE,"",OFFSET('Master Schedule Board'!$AT$71,MATCH('Teachers by Room'!A104,'Master Schedule Board'!$AT$71:$AT$2280,0)-1,-42))</f>
        <v/>
      </c>
      <c r="I104" s="610" t="str">
        <f ca="1">IF((ISERROR(OFFSET('Master Schedule Board'!$AZ$71,MATCH('Teachers by Room'!A104,'Master Schedule Board'!$AZ$71:$AZ$2280,0)-1,-48)))=TRUE,"",OFFSET('Master Schedule Board'!$AZ$71,MATCH('Teachers by Room'!A104,'Master Schedule Board'!$AZ$71:$AZ$2280,0)-1,-48))</f>
        <v/>
      </c>
      <c r="J104" s="611" t="str">
        <f ca="1">IF((ISERROR(OFFSET('Master Schedule Board'!$BF$71,MATCH('Teachers by Room'!A104,'Master Schedule Board'!$BF$71:$BF$2280,0)-1,-54)))=TRUE,"",OFFSET('Master Schedule Board'!$BF$71,MATCH('Teachers by Room'!A104,'Master Schedule Board'!$BF$71:$BF$2280,0)-1,-54))</f>
        <v/>
      </c>
    </row>
    <row r="105" spans="1:10">
      <c r="A105" s="604"/>
      <c r="B105" s="609" t="str">
        <f ca="1">IF((ISERROR(OFFSET('Master Schedule Board'!$J$71,MATCH('Teachers by Room'!A105,'Master Schedule Board'!$J$71:$J$2280,0)-1,-6)))=TRUE,"",OFFSET('Master Schedule Board'!$J$71,MATCH('Teachers by Room'!A105,'Master Schedule Board'!$J$71:$J$2280,0)-1,-6))</f>
        <v/>
      </c>
      <c r="C105" s="610" t="str">
        <f ca="1">IF((ISERROR(OFFSET('Master Schedule Board'!$P$71,MATCH('Teachers by Room'!A105,'Master Schedule Board'!$P$71:$P$2280,0)-1,-12)))=TRUE,"",OFFSET('Master Schedule Board'!$P$71,MATCH('Teachers by Room'!A105,'Master Schedule Board'!$P$71:$P$2280,0)-1,-12))</f>
        <v/>
      </c>
      <c r="D105" s="610" t="str">
        <f ca="1">IF((ISERROR(OFFSET('Master Schedule Board'!$V$71,MATCH('Teachers by Room'!A105,'Master Schedule Board'!$V$71:$V$2280,0)-1,-18)))=TRUE,"",OFFSET('Master Schedule Board'!$V$71,MATCH('Teachers by Room'!A105,'Master Schedule Board'!$V$71:$V$2280,0)-1,-18))</f>
        <v/>
      </c>
      <c r="E105" s="610" t="str">
        <f ca="1">IF((ISERROR(OFFSET('Master Schedule Board'!$AB$71,MATCH('Teachers by Room'!A105,'Master Schedule Board'!$AB$71:$AB$2280,0)-1,-24)))=TRUE,"",OFFSET('Master Schedule Board'!$AB$71,MATCH('Teachers by Room'!A105,'Master Schedule Board'!$AB$71:$AB$2280,0)-1,-24))</f>
        <v/>
      </c>
      <c r="F105" s="610" t="str">
        <f ca="1">IF((ISERROR(OFFSET('Master Schedule Board'!$AH$71,MATCH('Teachers by Room'!A105,'Master Schedule Board'!$AH$71:$AH$2280,0)-1,-30)))=TRUE,"",OFFSET('Master Schedule Board'!$AH$71,MATCH('Teachers by Room'!A105,'Master Schedule Board'!$AH$71:$AH$2280,0)-1,-30))</f>
        <v/>
      </c>
      <c r="G105" s="610" t="str">
        <f ca="1">IF((ISERROR(OFFSET('Master Schedule Board'!$AN$71,MATCH('Teachers by Room'!A105,'Master Schedule Board'!$AN$71:$AN$2280,0)-1,-36)))=TRUE,"",OFFSET('Master Schedule Board'!$AN$71,MATCH('Teachers by Room'!A105,'Master Schedule Board'!$AN$71:$AN$2280,0)-1,-36))</f>
        <v/>
      </c>
      <c r="H105" s="610" t="str">
        <f ca="1">IF((ISERROR(OFFSET('Master Schedule Board'!$AT$71,MATCH('Teachers by Room'!A105,'Master Schedule Board'!$AT$71:$AT$2280,0)-1,-42)))=TRUE,"",OFFSET('Master Schedule Board'!$AT$71,MATCH('Teachers by Room'!A105,'Master Schedule Board'!$AT$71:$AT$2280,0)-1,-42))</f>
        <v/>
      </c>
      <c r="I105" s="610" t="str">
        <f ca="1">IF((ISERROR(OFFSET('Master Schedule Board'!$AZ$71,MATCH('Teachers by Room'!A105,'Master Schedule Board'!$AZ$71:$AZ$2280,0)-1,-48)))=TRUE,"",OFFSET('Master Schedule Board'!$AZ$71,MATCH('Teachers by Room'!A105,'Master Schedule Board'!$AZ$71:$AZ$2280,0)-1,-48))</f>
        <v/>
      </c>
      <c r="J105" s="611" t="str">
        <f ca="1">IF((ISERROR(OFFSET('Master Schedule Board'!$BF$71,MATCH('Teachers by Room'!A105,'Master Schedule Board'!$BF$71:$BF$2280,0)-1,-54)))=TRUE,"",OFFSET('Master Schedule Board'!$BF$71,MATCH('Teachers by Room'!A105,'Master Schedule Board'!$BF$71:$BF$2280,0)-1,-54))</f>
        <v/>
      </c>
    </row>
    <row r="106" spans="1:10">
      <c r="A106" s="604"/>
      <c r="B106" s="609" t="str">
        <f ca="1">IF((ISERROR(OFFSET('Master Schedule Board'!$J$71,MATCH('Teachers by Room'!A106,'Master Schedule Board'!$J$71:$J$2280,0)-1,-6)))=TRUE,"",OFFSET('Master Schedule Board'!$J$71,MATCH('Teachers by Room'!A106,'Master Schedule Board'!$J$71:$J$2280,0)-1,-6))</f>
        <v/>
      </c>
      <c r="C106" s="610" t="str">
        <f ca="1">IF((ISERROR(OFFSET('Master Schedule Board'!$P$71,MATCH('Teachers by Room'!A106,'Master Schedule Board'!$P$71:$P$2280,0)-1,-12)))=TRUE,"",OFFSET('Master Schedule Board'!$P$71,MATCH('Teachers by Room'!A106,'Master Schedule Board'!$P$71:$P$2280,0)-1,-12))</f>
        <v/>
      </c>
      <c r="D106" s="610" t="str">
        <f ca="1">IF((ISERROR(OFFSET('Master Schedule Board'!$V$71,MATCH('Teachers by Room'!A106,'Master Schedule Board'!$V$71:$V$2280,0)-1,-18)))=TRUE,"",OFFSET('Master Schedule Board'!$V$71,MATCH('Teachers by Room'!A106,'Master Schedule Board'!$V$71:$V$2280,0)-1,-18))</f>
        <v/>
      </c>
      <c r="E106" s="610" t="str">
        <f ca="1">IF((ISERROR(OFFSET('Master Schedule Board'!$AB$71,MATCH('Teachers by Room'!A106,'Master Schedule Board'!$AB$71:$AB$2280,0)-1,-24)))=TRUE,"",OFFSET('Master Schedule Board'!$AB$71,MATCH('Teachers by Room'!A106,'Master Schedule Board'!$AB$71:$AB$2280,0)-1,-24))</f>
        <v/>
      </c>
      <c r="F106" s="610" t="str">
        <f ca="1">IF((ISERROR(OFFSET('Master Schedule Board'!$AH$71,MATCH('Teachers by Room'!A106,'Master Schedule Board'!$AH$71:$AH$2280,0)-1,-30)))=TRUE,"",OFFSET('Master Schedule Board'!$AH$71,MATCH('Teachers by Room'!A106,'Master Schedule Board'!$AH$71:$AH$2280,0)-1,-30))</f>
        <v/>
      </c>
      <c r="G106" s="610" t="str">
        <f ca="1">IF((ISERROR(OFFSET('Master Schedule Board'!$AN$71,MATCH('Teachers by Room'!A106,'Master Schedule Board'!$AN$71:$AN$2280,0)-1,-36)))=TRUE,"",OFFSET('Master Schedule Board'!$AN$71,MATCH('Teachers by Room'!A106,'Master Schedule Board'!$AN$71:$AN$2280,0)-1,-36))</f>
        <v/>
      </c>
      <c r="H106" s="610" t="str">
        <f ca="1">IF((ISERROR(OFFSET('Master Schedule Board'!$AT$71,MATCH('Teachers by Room'!A106,'Master Schedule Board'!$AT$71:$AT$2280,0)-1,-42)))=TRUE,"",OFFSET('Master Schedule Board'!$AT$71,MATCH('Teachers by Room'!A106,'Master Schedule Board'!$AT$71:$AT$2280,0)-1,-42))</f>
        <v/>
      </c>
      <c r="I106" s="610" t="str">
        <f ca="1">IF((ISERROR(OFFSET('Master Schedule Board'!$AZ$71,MATCH('Teachers by Room'!A106,'Master Schedule Board'!$AZ$71:$AZ$2280,0)-1,-48)))=TRUE,"",OFFSET('Master Schedule Board'!$AZ$71,MATCH('Teachers by Room'!A106,'Master Schedule Board'!$AZ$71:$AZ$2280,0)-1,-48))</f>
        <v/>
      </c>
      <c r="J106" s="611" t="str">
        <f ca="1">IF((ISERROR(OFFSET('Master Schedule Board'!$BF$71,MATCH('Teachers by Room'!A106,'Master Schedule Board'!$BF$71:$BF$2280,0)-1,-54)))=TRUE,"",OFFSET('Master Schedule Board'!$BF$71,MATCH('Teachers by Room'!A106,'Master Schedule Board'!$BF$71:$BF$2280,0)-1,-54))</f>
        <v/>
      </c>
    </row>
    <row r="107" spans="1:10">
      <c r="A107" s="604"/>
      <c r="B107" s="609" t="str">
        <f ca="1">IF((ISERROR(OFFSET('Master Schedule Board'!$J$71,MATCH('Teachers by Room'!A107,'Master Schedule Board'!$J$71:$J$2280,0)-1,-6)))=TRUE,"",OFFSET('Master Schedule Board'!$J$71,MATCH('Teachers by Room'!A107,'Master Schedule Board'!$J$71:$J$2280,0)-1,-6))</f>
        <v/>
      </c>
      <c r="C107" s="610" t="str">
        <f ca="1">IF((ISERROR(OFFSET('Master Schedule Board'!$P$71,MATCH('Teachers by Room'!A107,'Master Schedule Board'!$P$71:$P$2280,0)-1,-12)))=TRUE,"",OFFSET('Master Schedule Board'!$P$71,MATCH('Teachers by Room'!A107,'Master Schedule Board'!$P$71:$P$2280,0)-1,-12))</f>
        <v/>
      </c>
      <c r="D107" s="610" t="str">
        <f ca="1">IF((ISERROR(OFFSET('Master Schedule Board'!$V$71,MATCH('Teachers by Room'!A107,'Master Schedule Board'!$V$71:$V$2280,0)-1,-18)))=TRUE,"",OFFSET('Master Schedule Board'!$V$71,MATCH('Teachers by Room'!A107,'Master Schedule Board'!$V$71:$V$2280,0)-1,-18))</f>
        <v/>
      </c>
      <c r="E107" s="610" t="str">
        <f ca="1">IF((ISERROR(OFFSET('Master Schedule Board'!$AB$71,MATCH('Teachers by Room'!A107,'Master Schedule Board'!$AB$71:$AB$2280,0)-1,-24)))=TRUE,"",OFFSET('Master Schedule Board'!$AB$71,MATCH('Teachers by Room'!A107,'Master Schedule Board'!$AB$71:$AB$2280,0)-1,-24))</f>
        <v/>
      </c>
      <c r="F107" s="610" t="str">
        <f ca="1">IF((ISERROR(OFFSET('Master Schedule Board'!$AH$71,MATCH('Teachers by Room'!A107,'Master Schedule Board'!$AH$71:$AH$2280,0)-1,-30)))=TRUE,"",OFFSET('Master Schedule Board'!$AH$71,MATCH('Teachers by Room'!A107,'Master Schedule Board'!$AH$71:$AH$2280,0)-1,-30))</f>
        <v/>
      </c>
      <c r="G107" s="610" t="str">
        <f ca="1">IF((ISERROR(OFFSET('Master Schedule Board'!$AN$71,MATCH('Teachers by Room'!A107,'Master Schedule Board'!$AN$71:$AN$2280,0)-1,-36)))=TRUE,"",OFFSET('Master Schedule Board'!$AN$71,MATCH('Teachers by Room'!A107,'Master Schedule Board'!$AN$71:$AN$2280,0)-1,-36))</f>
        <v/>
      </c>
      <c r="H107" s="610" t="str">
        <f ca="1">IF((ISERROR(OFFSET('Master Schedule Board'!$AT$71,MATCH('Teachers by Room'!A107,'Master Schedule Board'!$AT$71:$AT$2280,0)-1,-42)))=TRUE,"",OFFSET('Master Schedule Board'!$AT$71,MATCH('Teachers by Room'!A107,'Master Schedule Board'!$AT$71:$AT$2280,0)-1,-42))</f>
        <v/>
      </c>
      <c r="I107" s="610" t="str">
        <f ca="1">IF((ISERROR(OFFSET('Master Schedule Board'!$AZ$71,MATCH('Teachers by Room'!A107,'Master Schedule Board'!$AZ$71:$AZ$2280,0)-1,-48)))=TRUE,"",OFFSET('Master Schedule Board'!$AZ$71,MATCH('Teachers by Room'!A107,'Master Schedule Board'!$AZ$71:$AZ$2280,0)-1,-48))</f>
        <v/>
      </c>
      <c r="J107" s="611" t="str">
        <f ca="1">IF((ISERROR(OFFSET('Master Schedule Board'!$BF$71,MATCH('Teachers by Room'!A107,'Master Schedule Board'!$BF$71:$BF$2280,0)-1,-54)))=TRUE,"",OFFSET('Master Schedule Board'!$BF$71,MATCH('Teachers by Room'!A107,'Master Schedule Board'!$BF$71:$BF$2280,0)-1,-54))</f>
        <v/>
      </c>
    </row>
    <row r="108" spans="1:10">
      <c r="A108" s="604"/>
      <c r="B108" s="609" t="str">
        <f ca="1">IF((ISERROR(OFFSET('Master Schedule Board'!$J$71,MATCH('Teachers by Room'!A108,'Master Schedule Board'!$J$71:$J$2280,0)-1,-6)))=TRUE,"",OFFSET('Master Schedule Board'!$J$71,MATCH('Teachers by Room'!A108,'Master Schedule Board'!$J$71:$J$2280,0)-1,-6))</f>
        <v/>
      </c>
      <c r="C108" s="610" t="str">
        <f ca="1">IF((ISERROR(OFFSET('Master Schedule Board'!$P$71,MATCH('Teachers by Room'!A108,'Master Schedule Board'!$P$71:$P$2280,0)-1,-12)))=TRUE,"",OFFSET('Master Schedule Board'!$P$71,MATCH('Teachers by Room'!A108,'Master Schedule Board'!$P$71:$P$2280,0)-1,-12))</f>
        <v/>
      </c>
      <c r="D108" s="610" t="str">
        <f ca="1">IF((ISERROR(OFFSET('Master Schedule Board'!$V$71,MATCH('Teachers by Room'!A108,'Master Schedule Board'!$V$71:$V$2280,0)-1,-18)))=TRUE,"",OFFSET('Master Schedule Board'!$V$71,MATCH('Teachers by Room'!A108,'Master Schedule Board'!$V$71:$V$2280,0)-1,-18))</f>
        <v/>
      </c>
      <c r="E108" s="610" t="str">
        <f ca="1">IF((ISERROR(OFFSET('Master Schedule Board'!$AB$71,MATCH('Teachers by Room'!A108,'Master Schedule Board'!$AB$71:$AB$2280,0)-1,-24)))=TRUE,"",OFFSET('Master Schedule Board'!$AB$71,MATCH('Teachers by Room'!A108,'Master Schedule Board'!$AB$71:$AB$2280,0)-1,-24))</f>
        <v/>
      </c>
      <c r="F108" s="610" t="str">
        <f ca="1">IF((ISERROR(OFFSET('Master Schedule Board'!$AH$71,MATCH('Teachers by Room'!A108,'Master Schedule Board'!$AH$71:$AH$2280,0)-1,-30)))=TRUE,"",OFFSET('Master Schedule Board'!$AH$71,MATCH('Teachers by Room'!A108,'Master Schedule Board'!$AH$71:$AH$2280,0)-1,-30))</f>
        <v/>
      </c>
      <c r="G108" s="610" t="str">
        <f ca="1">IF((ISERROR(OFFSET('Master Schedule Board'!$AN$71,MATCH('Teachers by Room'!A108,'Master Schedule Board'!$AN$71:$AN$2280,0)-1,-36)))=TRUE,"",OFFSET('Master Schedule Board'!$AN$71,MATCH('Teachers by Room'!A108,'Master Schedule Board'!$AN$71:$AN$2280,0)-1,-36))</f>
        <v/>
      </c>
      <c r="H108" s="610" t="str">
        <f ca="1">IF((ISERROR(OFFSET('Master Schedule Board'!$AT$71,MATCH('Teachers by Room'!A108,'Master Schedule Board'!$AT$71:$AT$2280,0)-1,-42)))=TRUE,"",OFFSET('Master Schedule Board'!$AT$71,MATCH('Teachers by Room'!A108,'Master Schedule Board'!$AT$71:$AT$2280,0)-1,-42))</f>
        <v/>
      </c>
      <c r="I108" s="610" t="str">
        <f ca="1">IF((ISERROR(OFFSET('Master Schedule Board'!$AZ$71,MATCH('Teachers by Room'!A108,'Master Schedule Board'!$AZ$71:$AZ$2280,0)-1,-48)))=TRUE,"",OFFSET('Master Schedule Board'!$AZ$71,MATCH('Teachers by Room'!A108,'Master Schedule Board'!$AZ$71:$AZ$2280,0)-1,-48))</f>
        <v/>
      </c>
      <c r="J108" s="611" t="str">
        <f ca="1">IF((ISERROR(OFFSET('Master Schedule Board'!$BF$71,MATCH('Teachers by Room'!A108,'Master Schedule Board'!$BF$71:$BF$2280,0)-1,-54)))=TRUE,"",OFFSET('Master Schedule Board'!$BF$71,MATCH('Teachers by Room'!A108,'Master Schedule Board'!$BF$71:$BF$2280,0)-1,-54))</f>
        <v/>
      </c>
    </row>
    <row r="109" spans="1:10">
      <c r="A109" s="604"/>
      <c r="B109" s="609" t="str">
        <f ca="1">IF((ISERROR(OFFSET('Master Schedule Board'!$J$71,MATCH('Teachers by Room'!A109,'Master Schedule Board'!$J$71:$J$2280,0)-1,-6)))=TRUE,"",OFFSET('Master Schedule Board'!$J$71,MATCH('Teachers by Room'!A109,'Master Schedule Board'!$J$71:$J$2280,0)-1,-6))</f>
        <v/>
      </c>
      <c r="C109" s="610" t="str">
        <f ca="1">IF((ISERROR(OFFSET('Master Schedule Board'!$P$71,MATCH('Teachers by Room'!A109,'Master Schedule Board'!$P$71:$P$2280,0)-1,-12)))=TRUE,"",OFFSET('Master Schedule Board'!$P$71,MATCH('Teachers by Room'!A109,'Master Schedule Board'!$P$71:$P$2280,0)-1,-12))</f>
        <v/>
      </c>
      <c r="D109" s="610" t="str">
        <f ca="1">IF((ISERROR(OFFSET('Master Schedule Board'!$V$71,MATCH('Teachers by Room'!A109,'Master Schedule Board'!$V$71:$V$2280,0)-1,-18)))=TRUE,"",OFFSET('Master Schedule Board'!$V$71,MATCH('Teachers by Room'!A109,'Master Schedule Board'!$V$71:$V$2280,0)-1,-18))</f>
        <v/>
      </c>
      <c r="E109" s="610" t="str">
        <f ca="1">IF((ISERROR(OFFSET('Master Schedule Board'!$AB$71,MATCH('Teachers by Room'!A109,'Master Schedule Board'!$AB$71:$AB$2280,0)-1,-24)))=TRUE,"",OFFSET('Master Schedule Board'!$AB$71,MATCH('Teachers by Room'!A109,'Master Schedule Board'!$AB$71:$AB$2280,0)-1,-24))</f>
        <v/>
      </c>
      <c r="F109" s="610" t="str">
        <f ca="1">IF((ISERROR(OFFSET('Master Schedule Board'!$AH$71,MATCH('Teachers by Room'!A109,'Master Schedule Board'!$AH$71:$AH$2280,0)-1,-30)))=TRUE,"",OFFSET('Master Schedule Board'!$AH$71,MATCH('Teachers by Room'!A109,'Master Schedule Board'!$AH$71:$AH$2280,0)-1,-30))</f>
        <v/>
      </c>
      <c r="G109" s="610" t="str">
        <f ca="1">IF((ISERROR(OFFSET('Master Schedule Board'!$AN$71,MATCH('Teachers by Room'!A109,'Master Schedule Board'!$AN$71:$AN$2280,0)-1,-36)))=TRUE,"",OFFSET('Master Schedule Board'!$AN$71,MATCH('Teachers by Room'!A109,'Master Schedule Board'!$AN$71:$AN$2280,0)-1,-36))</f>
        <v/>
      </c>
      <c r="H109" s="610" t="str">
        <f ca="1">IF((ISERROR(OFFSET('Master Schedule Board'!$AT$71,MATCH('Teachers by Room'!A109,'Master Schedule Board'!$AT$71:$AT$2280,0)-1,-42)))=TRUE,"",OFFSET('Master Schedule Board'!$AT$71,MATCH('Teachers by Room'!A109,'Master Schedule Board'!$AT$71:$AT$2280,0)-1,-42))</f>
        <v/>
      </c>
      <c r="I109" s="610" t="str">
        <f ca="1">IF((ISERROR(OFFSET('Master Schedule Board'!$AZ$71,MATCH('Teachers by Room'!A109,'Master Schedule Board'!$AZ$71:$AZ$2280,0)-1,-48)))=TRUE,"",OFFSET('Master Schedule Board'!$AZ$71,MATCH('Teachers by Room'!A109,'Master Schedule Board'!$AZ$71:$AZ$2280,0)-1,-48))</f>
        <v/>
      </c>
      <c r="J109" s="611" t="str">
        <f ca="1">IF((ISERROR(OFFSET('Master Schedule Board'!$BF$71,MATCH('Teachers by Room'!A109,'Master Schedule Board'!$BF$71:$BF$2280,0)-1,-54)))=TRUE,"",OFFSET('Master Schedule Board'!$BF$71,MATCH('Teachers by Room'!A109,'Master Schedule Board'!$BF$71:$BF$2280,0)-1,-54))</f>
        <v/>
      </c>
    </row>
    <row r="110" spans="1:10">
      <c r="A110" s="604"/>
      <c r="B110" s="609" t="str">
        <f ca="1">IF((ISERROR(OFFSET('Master Schedule Board'!$J$71,MATCH('Teachers by Room'!A110,'Master Schedule Board'!$J$71:$J$2280,0)-1,-6)))=TRUE,"",OFFSET('Master Schedule Board'!$J$71,MATCH('Teachers by Room'!A110,'Master Schedule Board'!$J$71:$J$2280,0)-1,-6))</f>
        <v/>
      </c>
      <c r="C110" s="610" t="str">
        <f ca="1">IF((ISERROR(OFFSET('Master Schedule Board'!$P$71,MATCH('Teachers by Room'!A110,'Master Schedule Board'!$P$71:$P$2280,0)-1,-12)))=TRUE,"",OFFSET('Master Schedule Board'!$P$71,MATCH('Teachers by Room'!A110,'Master Schedule Board'!$P$71:$P$2280,0)-1,-12))</f>
        <v/>
      </c>
      <c r="D110" s="610" t="str">
        <f ca="1">IF((ISERROR(OFFSET('Master Schedule Board'!$V$71,MATCH('Teachers by Room'!A110,'Master Schedule Board'!$V$71:$V$2280,0)-1,-18)))=TRUE,"",OFFSET('Master Schedule Board'!$V$71,MATCH('Teachers by Room'!A110,'Master Schedule Board'!$V$71:$V$2280,0)-1,-18))</f>
        <v/>
      </c>
      <c r="E110" s="610" t="str">
        <f ca="1">IF((ISERROR(OFFSET('Master Schedule Board'!$AB$71,MATCH('Teachers by Room'!A110,'Master Schedule Board'!$AB$71:$AB$2280,0)-1,-24)))=TRUE,"",OFFSET('Master Schedule Board'!$AB$71,MATCH('Teachers by Room'!A110,'Master Schedule Board'!$AB$71:$AB$2280,0)-1,-24))</f>
        <v/>
      </c>
      <c r="F110" s="610" t="str">
        <f ca="1">IF((ISERROR(OFFSET('Master Schedule Board'!$AH$71,MATCH('Teachers by Room'!A110,'Master Schedule Board'!$AH$71:$AH$2280,0)-1,-30)))=TRUE,"",OFFSET('Master Schedule Board'!$AH$71,MATCH('Teachers by Room'!A110,'Master Schedule Board'!$AH$71:$AH$2280,0)-1,-30))</f>
        <v/>
      </c>
      <c r="G110" s="610" t="str">
        <f ca="1">IF((ISERROR(OFFSET('Master Schedule Board'!$AN$71,MATCH('Teachers by Room'!A110,'Master Schedule Board'!$AN$71:$AN$2280,0)-1,-36)))=TRUE,"",OFFSET('Master Schedule Board'!$AN$71,MATCH('Teachers by Room'!A110,'Master Schedule Board'!$AN$71:$AN$2280,0)-1,-36))</f>
        <v/>
      </c>
      <c r="H110" s="610" t="str">
        <f ca="1">IF((ISERROR(OFFSET('Master Schedule Board'!$AT$71,MATCH('Teachers by Room'!A110,'Master Schedule Board'!$AT$71:$AT$2280,0)-1,-42)))=TRUE,"",OFFSET('Master Schedule Board'!$AT$71,MATCH('Teachers by Room'!A110,'Master Schedule Board'!$AT$71:$AT$2280,0)-1,-42))</f>
        <v/>
      </c>
      <c r="I110" s="610" t="str">
        <f ca="1">IF((ISERROR(OFFSET('Master Schedule Board'!$AZ$71,MATCH('Teachers by Room'!A110,'Master Schedule Board'!$AZ$71:$AZ$2280,0)-1,-48)))=TRUE,"",OFFSET('Master Schedule Board'!$AZ$71,MATCH('Teachers by Room'!A110,'Master Schedule Board'!$AZ$71:$AZ$2280,0)-1,-48))</f>
        <v/>
      </c>
      <c r="J110" s="611" t="str">
        <f ca="1">IF((ISERROR(OFFSET('Master Schedule Board'!$BF$71,MATCH('Teachers by Room'!A110,'Master Schedule Board'!$BF$71:$BF$2280,0)-1,-54)))=TRUE,"",OFFSET('Master Schedule Board'!$BF$71,MATCH('Teachers by Room'!A110,'Master Schedule Board'!$BF$71:$BF$2280,0)-1,-54))</f>
        <v/>
      </c>
    </row>
    <row r="111" spans="1:10">
      <c r="A111" s="604"/>
      <c r="B111" s="609" t="str">
        <f ca="1">IF((ISERROR(OFFSET('Master Schedule Board'!$J$71,MATCH('Teachers by Room'!A111,'Master Schedule Board'!$J$71:$J$2280,0)-1,-6)))=TRUE,"",OFFSET('Master Schedule Board'!$J$71,MATCH('Teachers by Room'!A111,'Master Schedule Board'!$J$71:$J$2280,0)-1,-6))</f>
        <v/>
      </c>
      <c r="C111" s="610" t="str">
        <f ca="1">IF((ISERROR(OFFSET('Master Schedule Board'!$P$71,MATCH('Teachers by Room'!A111,'Master Schedule Board'!$P$71:$P$2280,0)-1,-12)))=TRUE,"",OFFSET('Master Schedule Board'!$P$71,MATCH('Teachers by Room'!A111,'Master Schedule Board'!$P$71:$P$2280,0)-1,-12))</f>
        <v/>
      </c>
      <c r="D111" s="610" t="str">
        <f ca="1">IF((ISERROR(OFFSET('Master Schedule Board'!$V$71,MATCH('Teachers by Room'!A111,'Master Schedule Board'!$V$71:$V$2280,0)-1,-18)))=TRUE,"",OFFSET('Master Schedule Board'!$V$71,MATCH('Teachers by Room'!A111,'Master Schedule Board'!$V$71:$V$2280,0)-1,-18))</f>
        <v/>
      </c>
      <c r="E111" s="610" t="str">
        <f ca="1">IF((ISERROR(OFFSET('Master Schedule Board'!$AB$71,MATCH('Teachers by Room'!A111,'Master Schedule Board'!$AB$71:$AB$2280,0)-1,-24)))=TRUE,"",OFFSET('Master Schedule Board'!$AB$71,MATCH('Teachers by Room'!A111,'Master Schedule Board'!$AB$71:$AB$2280,0)-1,-24))</f>
        <v/>
      </c>
      <c r="F111" s="610" t="str">
        <f ca="1">IF((ISERROR(OFFSET('Master Schedule Board'!$AH$71,MATCH('Teachers by Room'!A111,'Master Schedule Board'!$AH$71:$AH$2280,0)-1,-30)))=TRUE,"",OFFSET('Master Schedule Board'!$AH$71,MATCH('Teachers by Room'!A111,'Master Schedule Board'!$AH$71:$AH$2280,0)-1,-30))</f>
        <v/>
      </c>
      <c r="G111" s="610" t="str">
        <f ca="1">IF((ISERROR(OFFSET('Master Schedule Board'!$AN$71,MATCH('Teachers by Room'!A111,'Master Schedule Board'!$AN$71:$AN$2280,0)-1,-36)))=TRUE,"",OFFSET('Master Schedule Board'!$AN$71,MATCH('Teachers by Room'!A111,'Master Schedule Board'!$AN$71:$AN$2280,0)-1,-36))</f>
        <v/>
      </c>
      <c r="H111" s="610" t="str">
        <f ca="1">IF((ISERROR(OFFSET('Master Schedule Board'!$AT$71,MATCH('Teachers by Room'!A111,'Master Schedule Board'!$AT$71:$AT$2280,0)-1,-42)))=TRUE,"",OFFSET('Master Schedule Board'!$AT$71,MATCH('Teachers by Room'!A111,'Master Schedule Board'!$AT$71:$AT$2280,0)-1,-42))</f>
        <v/>
      </c>
      <c r="I111" s="610" t="str">
        <f ca="1">IF((ISERROR(OFFSET('Master Schedule Board'!$AZ$71,MATCH('Teachers by Room'!A111,'Master Schedule Board'!$AZ$71:$AZ$2280,0)-1,-48)))=TRUE,"",OFFSET('Master Schedule Board'!$AZ$71,MATCH('Teachers by Room'!A111,'Master Schedule Board'!$AZ$71:$AZ$2280,0)-1,-48))</f>
        <v/>
      </c>
      <c r="J111" s="611" t="str">
        <f ca="1">IF((ISERROR(OFFSET('Master Schedule Board'!$BF$71,MATCH('Teachers by Room'!A111,'Master Schedule Board'!$BF$71:$BF$2280,0)-1,-54)))=TRUE,"",OFFSET('Master Schedule Board'!$BF$71,MATCH('Teachers by Room'!A111,'Master Schedule Board'!$BF$71:$BF$2280,0)-1,-54))</f>
        <v/>
      </c>
    </row>
    <row r="112" spans="1:10">
      <c r="A112" s="604"/>
      <c r="B112" s="609" t="str">
        <f ca="1">IF((ISERROR(OFFSET('Master Schedule Board'!$J$71,MATCH('Teachers by Room'!A112,'Master Schedule Board'!$J$71:$J$2280,0)-1,-6)))=TRUE,"",OFFSET('Master Schedule Board'!$J$71,MATCH('Teachers by Room'!A112,'Master Schedule Board'!$J$71:$J$2280,0)-1,-6))</f>
        <v/>
      </c>
      <c r="C112" s="610" t="str">
        <f ca="1">IF((ISERROR(OFFSET('Master Schedule Board'!$P$71,MATCH('Teachers by Room'!A112,'Master Schedule Board'!$P$71:$P$2280,0)-1,-12)))=TRUE,"",OFFSET('Master Schedule Board'!$P$71,MATCH('Teachers by Room'!A112,'Master Schedule Board'!$P$71:$P$2280,0)-1,-12))</f>
        <v/>
      </c>
      <c r="D112" s="610" t="str">
        <f ca="1">IF((ISERROR(OFFSET('Master Schedule Board'!$V$71,MATCH('Teachers by Room'!A112,'Master Schedule Board'!$V$71:$V$2280,0)-1,-18)))=TRUE,"",OFFSET('Master Schedule Board'!$V$71,MATCH('Teachers by Room'!A112,'Master Schedule Board'!$V$71:$V$2280,0)-1,-18))</f>
        <v/>
      </c>
      <c r="E112" s="610" t="str">
        <f ca="1">IF((ISERROR(OFFSET('Master Schedule Board'!$AB$71,MATCH('Teachers by Room'!A112,'Master Schedule Board'!$AB$71:$AB$2280,0)-1,-24)))=TRUE,"",OFFSET('Master Schedule Board'!$AB$71,MATCH('Teachers by Room'!A112,'Master Schedule Board'!$AB$71:$AB$2280,0)-1,-24))</f>
        <v/>
      </c>
      <c r="F112" s="610" t="str">
        <f ca="1">IF((ISERROR(OFFSET('Master Schedule Board'!$AH$71,MATCH('Teachers by Room'!A112,'Master Schedule Board'!$AH$71:$AH$2280,0)-1,-30)))=TRUE,"",OFFSET('Master Schedule Board'!$AH$71,MATCH('Teachers by Room'!A112,'Master Schedule Board'!$AH$71:$AH$2280,0)-1,-30))</f>
        <v/>
      </c>
      <c r="G112" s="610" t="str">
        <f ca="1">IF((ISERROR(OFFSET('Master Schedule Board'!$AN$71,MATCH('Teachers by Room'!A112,'Master Schedule Board'!$AN$71:$AN$2280,0)-1,-36)))=TRUE,"",OFFSET('Master Schedule Board'!$AN$71,MATCH('Teachers by Room'!A112,'Master Schedule Board'!$AN$71:$AN$2280,0)-1,-36))</f>
        <v/>
      </c>
      <c r="H112" s="610" t="str">
        <f ca="1">IF((ISERROR(OFFSET('Master Schedule Board'!$AT$71,MATCH('Teachers by Room'!A112,'Master Schedule Board'!$AT$71:$AT$2280,0)-1,-42)))=TRUE,"",OFFSET('Master Schedule Board'!$AT$71,MATCH('Teachers by Room'!A112,'Master Schedule Board'!$AT$71:$AT$2280,0)-1,-42))</f>
        <v/>
      </c>
      <c r="I112" s="610" t="str">
        <f ca="1">IF((ISERROR(OFFSET('Master Schedule Board'!$AZ$71,MATCH('Teachers by Room'!A112,'Master Schedule Board'!$AZ$71:$AZ$2280,0)-1,-48)))=TRUE,"",OFFSET('Master Schedule Board'!$AZ$71,MATCH('Teachers by Room'!A112,'Master Schedule Board'!$AZ$71:$AZ$2280,0)-1,-48))</f>
        <v/>
      </c>
      <c r="J112" s="611" t="str">
        <f ca="1">IF((ISERROR(OFFSET('Master Schedule Board'!$BF$71,MATCH('Teachers by Room'!A112,'Master Schedule Board'!$BF$71:$BF$2280,0)-1,-54)))=TRUE,"",OFFSET('Master Schedule Board'!$BF$71,MATCH('Teachers by Room'!A112,'Master Schedule Board'!$BF$71:$BF$2280,0)-1,-54))</f>
        <v/>
      </c>
    </row>
    <row r="113" spans="1:10">
      <c r="A113" s="604"/>
      <c r="B113" s="609" t="str">
        <f ca="1">IF((ISERROR(OFFSET('Master Schedule Board'!$J$71,MATCH('Teachers by Room'!A113,'Master Schedule Board'!$J$71:$J$2280,0)-1,-6)))=TRUE,"",OFFSET('Master Schedule Board'!$J$71,MATCH('Teachers by Room'!A113,'Master Schedule Board'!$J$71:$J$2280,0)-1,-6))</f>
        <v/>
      </c>
      <c r="C113" s="610" t="str">
        <f ca="1">IF((ISERROR(OFFSET('Master Schedule Board'!$P$71,MATCH('Teachers by Room'!A113,'Master Schedule Board'!$P$71:$P$2280,0)-1,-12)))=TRUE,"",OFFSET('Master Schedule Board'!$P$71,MATCH('Teachers by Room'!A113,'Master Schedule Board'!$P$71:$P$2280,0)-1,-12))</f>
        <v/>
      </c>
      <c r="D113" s="610" t="str">
        <f ca="1">IF((ISERROR(OFFSET('Master Schedule Board'!$V$71,MATCH('Teachers by Room'!A113,'Master Schedule Board'!$V$71:$V$2280,0)-1,-18)))=TRUE,"",OFFSET('Master Schedule Board'!$V$71,MATCH('Teachers by Room'!A113,'Master Schedule Board'!$V$71:$V$2280,0)-1,-18))</f>
        <v/>
      </c>
      <c r="E113" s="610" t="str">
        <f ca="1">IF((ISERROR(OFFSET('Master Schedule Board'!$AB$71,MATCH('Teachers by Room'!A113,'Master Schedule Board'!$AB$71:$AB$2280,0)-1,-24)))=TRUE,"",OFFSET('Master Schedule Board'!$AB$71,MATCH('Teachers by Room'!A113,'Master Schedule Board'!$AB$71:$AB$2280,0)-1,-24))</f>
        <v/>
      </c>
      <c r="F113" s="610" t="str">
        <f ca="1">IF((ISERROR(OFFSET('Master Schedule Board'!$AH$71,MATCH('Teachers by Room'!A113,'Master Schedule Board'!$AH$71:$AH$2280,0)-1,-30)))=TRUE,"",OFFSET('Master Schedule Board'!$AH$71,MATCH('Teachers by Room'!A113,'Master Schedule Board'!$AH$71:$AH$2280,0)-1,-30))</f>
        <v/>
      </c>
      <c r="G113" s="610" t="str">
        <f ca="1">IF((ISERROR(OFFSET('Master Schedule Board'!$AN$71,MATCH('Teachers by Room'!A113,'Master Schedule Board'!$AN$71:$AN$2280,0)-1,-36)))=TRUE,"",OFFSET('Master Schedule Board'!$AN$71,MATCH('Teachers by Room'!A113,'Master Schedule Board'!$AN$71:$AN$2280,0)-1,-36))</f>
        <v/>
      </c>
      <c r="H113" s="610" t="str">
        <f ca="1">IF((ISERROR(OFFSET('Master Schedule Board'!$AT$71,MATCH('Teachers by Room'!A113,'Master Schedule Board'!$AT$71:$AT$2280,0)-1,-42)))=TRUE,"",OFFSET('Master Schedule Board'!$AT$71,MATCH('Teachers by Room'!A113,'Master Schedule Board'!$AT$71:$AT$2280,0)-1,-42))</f>
        <v/>
      </c>
      <c r="I113" s="610" t="str">
        <f ca="1">IF((ISERROR(OFFSET('Master Schedule Board'!$AZ$71,MATCH('Teachers by Room'!A113,'Master Schedule Board'!$AZ$71:$AZ$2280,0)-1,-48)))=TRUE,"",OFFSET('Master Schedule Board'!$AZ$71,MATCH('Teachers by Room'!A113,'Master Schedule Board'!$AZ$71:$AZ$2280,0)-1,-48))</f>
        <v/>
      </c>
      <c r="J113" s="611" t="str">
        <f ca="1">IF((ISERROR(OFFSET('Master Schedule Board'!$BF$71,MATCH('Teachers by Room'!A113,'Master Schedule Board'!$BF$71:$BF$2280,0)-1,-54)))=TRUE,"",OFFSET('Master Schedule Board'!$BF$71,MATCH('Teachers by Room'!A113,'Master Schedule Board'!$BF$71:$BF$2280,0)-1,-54))</f>
        <v/>
      </c>
    </row>
    <row r="114" spans="1:10">
      <c r="A114" s="604"/>
      <c r="B114" s="609" t="str">
        <f ca="1">IF((ISERROR(OFFSET('Master Schedule Board'!$J$71,MATCH('Teachers by Room'!A114,'Master Schedule Board'!$J$71:$J$2280,0)-1,-6)))=TRUE,"",OFFSET('Master Schedule Board'!$J$71,MATCH('Teachers by Room'!A114,'Master Schedule Board'!$J$71:$J$2280,0)-1,-6))</f>
        <v/>
      </c>
      <c r="C114" s="610" t="str">
        <f ca="1">IF((ISERROR(OFFSET('Master Schedule Board'!$P$71,MATCH('Teachers by Room'!A114,'Master Schedule Board'!$P$71:$P$2280,0)-1,-12)))=TRUE,"",OFFSET('Master Schedule Board'!$P$71,MATCH('Teachers by Room'!A114,'Master Schedule Board'!$P$71:$P$2280,0)-1,-12))</f>
        <v/>
      </c>
      <c r="D114" s="610" t="str">
        <f ca="1">IF((ISERROR(OFFSET('Master Schedule Board'!$V$71,MATCH('Teachers by Room'!A114,'Master Schedule Board'!$V$71:$V$2280,0)-1,-18)))=TRUE,"",OFFSET('Master Schedule Board'!$V$71,MATCH('Teachers by Room'!A114,'Master Schedule Board'!$V$71:$V$2280,0)-1,-18))</f>
        <v/>
      </c>
      <c r="E114" s="610" t="str">
        <f ca="1">IF((ISERROR(OFFSET('Master Schedule Board'!$AB$71,MATCH('Teachers by Room'!A114,'Master Schedule Board'!$AB$71:$AB$2280,0)-1,-24)))=TRUE,"",OFFSET('Master Schedule Board'!$AB$71,MATCH('Teachers by Room'!A114,'Master Schedule Board'!$AB$71:$AB$2280,0)-1,-24))</f>
        <v/>
      </c>
      <c r="F114" s="610" t="str">
        <f ca="1">IF((ISERROR(OFFSET('Master Schedule Board'!$AH$71,MATCH('Teachers by Room'!A114,'Master Schedule Board'!$AH$71:$AH$2280,0)-1,-30)))=TRUE,"",OFFSET('Master Schedule Board'!$AH$71,MATCH('Teachers by Room'!A114,'Master Schedule Board'!$AH$71:$AH$2280,0)-1,-30))</f>
        <v/>
      </c>
      <c r="G114" s="610" t="str">
        <f ca="1">IF((ISERROR(OFFSET('Master Schedule Board'!$AN$71,MATCH('Teachers by Room'!A114,'Master Schedule Board'!$AN$71:$AN$2280,0)-1,-36)))=TRUE,"",OFFSET('Master Schedule Board'!$AN$71,MATCH('Teachers by Room'!A114,'Master Schedule Board'!$AN$71:$AN$2280,0)-1,-36))</f>
        <v/>
      </c>
      <c r="H114" s="610" t="str">
        <f ca="1">IF((ISERROR(OFFSET('Master Schedule Board'!$AT$71,MATCH('Teachers by Room'!A114,'Master Schedule Board'!$AT$71:$AT$2280,0)-1,-42)))=TRUE,"",OFFSET('Master Schedule Board'!$AT$71,MATCH('Teachers by Room'!A114,'Master Schedule Board'!$AT$71:$AT$2280,0)-1,-42))</f>
        <v/>
      </c>
      <c r="I114" s="610" t="str">
        <f ca="1">IF((ISERROR(OFFSET('Master Schedule Board'!$AZ$71,MATCH('Teachers by Room'!A114,'Master Schedule Board'!$AZ$71:$AZ$2280,0)-1,-48)))=TRUE,"",OFFSET('Master Schedule Board'!$AZ$71,MATCH('Teachers by Room'!A114,'Master Schedule Board'!$AZ$71:$AZ$2280,0)-1,-48))</f>
        <v/>
      </c>
      <c r="J114" s="611" t="str">
        <f ca="1">IF((ISERROR(OFFSET('Master Schedule Board'!$BF$71,MATCH('Teachers by Room'!A114,'Master Schedule Board'!$BF$71:$BF$2280,0)-1,-54)))=TRUE,"",OFFSET('Master Schedule Board'!$BF$71,MATCH('Teachers by Room'!A114,'Master Schedule Board'!$BF$71:$BF$2280,0)-1,-54))</f>
        <v/>
      </c>
    </row>
    <row r="115" spans="1:10">
      <c r="A115" s="604"/>
      <c r="B115" s="609" t="str">
        <f ca="1">IF((ISERROR(OFFSET('Master Schedule Board'!$J$71,MATCH('Teachers by Room'!A115,'Master Schedule Board'!$J$71:$J$2280,0)-1,-6)))=TRUE,"",OFFSET('Master Schedule Board'!$J$71,MATCH('Teachers by Room'!A115,'Master Schedule Board'!$J$71:$J$2280,0)-1,-6))</f>
        <v/>
      </c>
      <c r="C115" s="610" t="str">
        <f ca="1">IF((ISERROR(OFFSET('Master Schedule Board'!$P$71,MATCH('Teachers by Room'!A115,'Master Schedule Board'!$P$71:$P$2280,0)-1,-12)))=TRUE,"",OFFSET('Master Schedule Board'!$P$71,MATCH('Teachers by Room'!A115,'Master Schedule Board'!$P$71:$P$2280,0)-1,-12))</f>
        <v/>
      </c>
      <c r="D115" s="610" t="str">
        <f ca="1">IF((ISERROR(OFFSET('Master Schedule Board'!$V$71,MATCH('Teachers by Room'!A115,'Master Schedule Board'!$V$71:$V$2280,0)-1,-18)))=TRUE,"",OFFSET('Master Schedule Board'!$V$71,MATCH('Teachers by Room'!A115,'Master Schedule Board'!$V$71:$V$2280,0)-1,-18))</f>
        <v/>
      </c>
      <c r="E115" s="610" t="str">
        <f ca="1">IF((ISERROR(OFFSET('Master Schedule Board'!$AB$71,MATCH('Teachers by Room'!A115,'Master Schedule Board'!$AB$71:$AB$2280,0)-1,-24)))=TRUE,"",OFFSET('Master Schedule Board'!$AB$71,MATCH('Teachers by Room'!A115,'Master Schedule Board'!$AB$71:$AB$2280,0)-1,-24))</f>
        <v/>
      </c>
      <c r="F115" s="610" t="str">
        <f ca="1">IF((ISERROR(OFFSET('Master Schedule Board'!$AH$71,MATCH('Teachers by Room'!A115,'Master Schedule Board'!$AH$71:$AH$2280,0)-1,-30)))=TRUE,"",OFFSET('Master Schedule Board'!$AH$71,MATCH('Teachers by Room'!A115,'Master Schedule Board'!$AH$71:$AH$2280,0)-1,-30))</f>
        <v/>
      </c>
      <c r="G115" s="610" t="str">
        <f ca="1">IF((ISERROR(OFFSET('Master Schedule Board'!$AN$71,MATCH('Teachers by Room'!A115,'Master Schedule Board'!$AN$71:$AN$2280,0)-1,-36)))=TRUE,"",OFFSET('Master Schedule Board'!$AN$71,MATCH('Teachers by Room'!A115,'Master Schedule Board'!$AN$71:$AN$2280,0)-1,-36))</f>
        <v/>
      </c>
      <c r="H115" s="610" t="str">
        <f ca="1">IF((ISERROR(OFFSET('Master Schedule Board'!$AT$71,MATCH('Teachers by Room'!A115,'Master Schedule Board'!$AT$71:$AT$2280,0)-1,-42)))=TRUE,"",OFFSET('Master Schedule Board'!$AT$71,MATCH('Teachers by Room'!A115,'Master Schedule Board'!$AT$71:$AT$2280,0)-1,-42))</f>
        <v/>
      </c>
      <c r="I115" s="610" t="str">
        <f ca="1">IF((ISERROR(OFFSET('Master Schedule Board'!$AZ$71,MATCH('Teachers by Room'!A115,'Master Schedule Board'!$AZ$71:$AZ$2280,0)-1,-48)))=TRUE,"",OFFSET('Master Schedule Board'!$AZ$71,MATCH('Teachers by Room'!A115,'Master Schedule Board'!$AZ$71:$AZ$2280,0)-1,-48))</f>
        <v/>
      </c>
      <c r="J115" s="611" t="str">
        <f ca="1">IF((ISERROR(OFFSET('Master Schedule Board'!$BF$71,MATCH('Teachers by Room'!A115,'Master Schedule Board'!$BF$71:$BF$2280,0)-1,-54)))=TRUE,"",OFFSET('Master Schedule Board'!$BF$71,MATCH('Teachers by Room'!A115,'Master Schedule Board'!$BF$71:$BF$2280,0)-1,-54))</f>
        <v/>
      </c>
    </row>
    <row r="116" spans="1:10">
      <c r="A116" s="604"/>
      <c r="B116" s="609" t="str">
        <f ca="1">IF((ISERROR(OFFSET('Master Schedule Board'!$J$71,MATCH('Teachers by Room'!A116,'Master Schedule Board'!$J$71:$J$2280,0)-1,-6)))=TRUE,"",OFFSET('Master Schedule Board'!$J$71,MATCH('Teachers by Room'!A116,'Master Schedule Board'!$J$71:$J$2280,0)-1,-6))</f>
        <v/>
      </c>
      <c r="C116" s="610" t="str">
        <f ca="1">IF((ISERROR(OFFSET('Master Schedule Board'!$P$71,MATCH('Teachers by Room'!A116,'Master Schedule Board'!$P$71:$P$2280,0)-1,-12)))=TRUE,"",OFFSET('Master Schedule Board'!$P$71,MATCH('Teachers by Room'!A116,'Master Schedule Board'!$P$71:$P$2280,0)-1,-12))</f>
        <v/>
      </c>
      <c r="D116" s="610" t="str">
        <f ca="1">IF((ISERROR(OFFSET('Master Schedule Board'!$V$71,MATCH('Teachers by Room'!A116,'Master Schedule Board'!$V$71:$V$2280,0)-1,-18)))=TRUE,"",OFFSET('Master Schedule Board'!$V$71,MATCH('Teachers by Room'!A116,'Master Schedule Board'!$V$71:$V$2280,0)-1,-18))</f>
        <v/>
      </c>
      <c r="E116" s="610" t="str">
        <f ca="1">IF((ISERROR(OFFSET('Master Schedule Board'!$AB$71,MATCH('Teachers by Room'!A116,'Master Schedule Board'!$AB$71:$AB$2280,0)-1,-24)))=TRUE,"",OFFSET('Master Schedule Board'!$AB$71,MATCH('Teachers by Room'!A116,'Master Schedule Board'!$AB$71:$AB$2280,0)-1,-24))</f>
        <v/>
      </c>
      <c r="F116" s="610" t="str">
        <f ca="1">IF((ISERROR(OFFSET('Master Schedule Board'!$AH$71,MATCH('Teachers by Room'!A116,'Master Schedule Board'!$AH$71:$AH$2280,0)-1,-30)))=TRUE,"",OFFSET('Master Schedule Board'!$AH$71,MATCH('Teachers by Room'!A116,'Master Schedule Board'!$AH$71:$AH$2280,0)-1,-30))</f>
        <v/>
      </c>
      <c r="G116" s="610" t="str">
        <f ca="1">IF((ISERROR(OFFSET('Master Schedule Board'!$AN$71,MATCH('Teachers by Room'!A116,'Master Schedule Board'!$AN$71:$AN$2280,0)-1,-36)))=TRUE,"",OFFSET('Master Schedule Board'!$AN$71,MATCH('Teachers by Room'!A116,'Master Schedule Board'!$AN$71:$AN$2280,0)-1,-36))</f>
        <v/>
      </c>
      <c r="H116" s="610" t="str">
        <f ca="1">IF((ISERROR(OFFSET('Master Schedule Board'!$AT$71,MATCH('Teachers by Room'!A116,'Master Schedule Board'!$AT$71:$AT$2280,0)-1,-42)))=TRUE,"",OFFSET('Master Schedule Board'!$AT$71,MATCH('Teachers by Room'!A116,'Master Schedule Board'!$AT$71:$AT$2280,0)-1,-42))</f>
        <v/>
      </c>
      <c r="I116" s="610" t="str">
        <f ca="1">IF((ISERROR(OFFSET('Master Schedule Board'!$AZ$71,MATCH('Teachers by Room'!A116,'Master Schedule Board'!$AZ$71:$AZ$2280,0)-1,-48)))=TRUE,"",OFFSET('Master Schedule Board'!$AZ$71,MATCH('Teachers by Room'!A116,'Master Schedule Board'!$AZ$71:$AZ$2280,0)-1,-48))</f>
        <v/>
      </c>
      <c r="J116" s="611" t="str">
        <f ca="1">IF((ISERROR(OFFSET('Master Schedule Board'!$BF$71,MATCH('Teachers by Room'!A116,'Master Schedule Board'!$BF$71:$BF$2280,0)-1,-54)))=TRUE,"",OFFSET('Master Schedule Board'!$BF$71,MATCH('Teachers by Room'!A116,'Master Schedule Board'!$BF$71:$BF$2280,0)-1,-54))</f>
        <v/>
      </c>
    </row>
    <row r="117" spans="1:10">
      <c r="A117" s="604"/>
      <c r="B117" s="609" t="str">
        <f ca="1">IF((ISERROR(OFFSET('Master Schedule Board'!$J$71,MATCH('Teachers by Room'!A117,'Master Schedule Board'!$J$71:$J$2280,0)-1,-6)))=TRUE,"",OFFSET('Master Schedule Board'!$J$71,MATCH('Teachers by Room'!A117,'Master Schedule Board'!$J$71:$J$2280,0)-1,-6))</f>
        <v/>
      </c>
      <c r="C117" s="610" t="str">
        <f ca="1">IF((ISERROR(OFFSET('Master Schedule Board'!$P$71,MATCH('Teachers by Room'!A117,'Master Schedule Board'!$P$71:$P$2280,0)-1,-12)))=TRUE,"",OFFSET('Master Schedule Board'!$P$71,MATCH('Teachers by Room'!A117,'Master Schedule Board'!$P$71:$P$2280,0)-1,-12))</f>
        <v/>
      </c>
      <c r="D117" s="610" t="str">
        <f ca="1">IF((ISERROR(OFFSET('Master Schedule Board'!$V$71,MATCH('Teachers by Room'!A117,'Master Schedule Board'!$V$71:$V$2280,0)-1,-18)))=TRUE,"",OFFSET('Master Schedule Board'!$V$71,MATCH('Teachers by Room'!A117,'Master Schedule Board'!$V$71:$V$2280,0)-1,-18))</f>
        <v/>
      </c>
      <c r="E117" s="610" t="str">
        <f ca="1">IF((ISERROR(OFFSET('Master Schedule Board'!$AB$71,MATCH('Teachers by Room'!A117,'Master Schedule Board'!$AB$71:$AB$2280,0)-1,-24)))=TRUE,"",OFFSET('Master Schedule Board'!$AB$71,MATCH('Teachers by Room'!A117,'Master Schedule Board'!$AB$71:$AB$2280,0)-1,-24))</f>
        <v/>
      </c>
      <c r="F117" s="610" t="str">
        <f ca="1">IF((ISERROR(OFFSET('Master Schedule Board'!$AH$71,MATCH('Teachers by Room'!A117,'Master Schedule Board'!$AH$71:$AH$2280,0)-1,-30)))=TRUE,"",OFFSET('Master Schedule Board'!$AH$71,MATCH('Teachers by Room'!A117,'Master Schedule Board'!$AH$71:$AH$2280,0)-1,-30))</f>
        <v/>
      </c>
      <c r="G117" s="610" t="str">
        <f ca="1">IF((ISERROR(OFFSET('Master Schedule Board'!$AN$71,MATCH('Teachers by Room'!A117,'Master Schedule Board'!$AN$71:$AN$2280,0)-1,-36)))=TRUE,"",OFFSET('Master Schedule Board'!$AN$71,MATCH('Teachers by Room'!A117,'Master Schedule Board'!$AN$71:$AN$2280,0)-1,-36))</f>
        <v/>
      </c>
      <c r="H117" s="610" t="str">
        <f ca="1">IF((ISERROR(OFFSET('Master Schedule Board'!$AT$71,MATCH('Teachers by Room'!A117,'Master Schedule Board'!$AT$71:$AT$2280,0)-1,-42)))=TRUE,"",OFFSET('Master Schedule Board'!$AT$71,MATCH('Teachers by Room'!A117,'Master Schedule Board'!$AT$71:$AT$2280,0)-1,-42))</f>
        <v/>
      </c>
      <c r="I117" s="610" t="str">
        <f ca="1">IF((ISERROR(OFFSET('Master Schedule Board'!$AZ$71,MATCH('Teachers by Room'!A117,'Master Schedule Board'!$AZ$71:$AZ$2280,0)-1,-48)))=TRUE,"",OFFSET('Master Schedule Board'!$AZ$71,MATCH('Teachers by Room'!A117,'Master Schedule Board'!$AZ$71:$AZ$2280,0)-1,-48))</f>
        <v/>
      </c>
      <c r="J117" s="611" t="str">
        <f ca="1">IF((ISERROR(OFFSET('Master Schedule Board'!$BF$71,MATCH('Teachers by Room'!A117,'Master Schedule Board'!$BF$71:$BF$2280,0)-1,-54)))=TRUE,"",OFFSET('Master Schedule Board'!$BF$71,MATCH('Teachers by Room'!A117,'Master Schedule Board'!$BF$71:$BF$2280,0)-1,-54))</f>
        <v/>
      </c>
    </row>
    <row r="118" spans="1:10">
      <c r="A118" s="604"/>
      <c r="B118" s="609" t="str">
        <f ca="1">IF((ISERROR(OFFSET('Master Schedule Board'!$J$71,MATCH('Teachers by Room'!A118,'Master Schedule Board'!$J$71:$J$2280,0)-1,-6)))=TRUE,"",OFFSET('Master Schedule Board'!$J$71,MATCH('Teachers by Room'!A118,'Master Schedule Board'!$J$71:$J$2280,0)-1,-6))</f>
        <v/>
      </c>
      <c r="C118" s="610" t="str">
        <f ca="1">IF((ISERROR(OFFSET('Master Schedule Board'!$P$71,MATCH('Teachers by Room'!A118,'Master Schedule Board'!$P$71:$P$2280,0)-1,-12)))=TRUE,"",OFFSET('Master Schedule Board'!$P$71,MATCH('Teachers by Room'!A118,'Master Schedule Board'!$P$71:$P$2280,0)-1,-12))</f>
        <v/>
      </c>
      <c r="D118" s="610" t="str">
        <f ca="1">IF((ISERROR(OFFSET('Master Schedule Board'!$V$71,MATCH('Teachers by Room'!A118,'Master Schedule Board'!$V$71:$V$2280,0)-1,-18)))=TRUE,"",OFFSET('Master Schedule Board'!$V$71,MATCH('Teachers by Room'!A118,'Master Schedule Board'!$V$71:$V$2280,0)-1,-18))</f>
        <v/>
      </c>
      <c r="E118" s="610" t="str">
        <f ca="1">IF((ISERROR(OFFSET('Master Schedule Board'!$AB$71,MATCH('Teachers by Room'!A118,'Master Schedule Board'!$AB$71:$AB$2280,0)-1,-24)))=TRUE,"",OFFSET('Master Schedule Board'!$AB$71,MATCH('Teachers by Room'!A118,'Master Schedule Board'!$AB$71:$AB$2280,0)-1,-24))</f>
        <v/>
      </c>
      <c r="F118" s="610" t="str">
        <f ca="1">IF((ISERROR(OFFSET('Master Schedule Board'!$AH$71,MATCH('Teachers by Room'!A118,'Master Schedule Board'!$AH$71:$AH$2280,0)-1,-30)))=TRUE,"",OFFSET('Master Schedule Board'!$AH$71,MATCH('Teachers by Room'!A118,'Master Schedule Board'!$AH$71:$AH$2280,0)-1,-30))</f>
        <v/>
      </c>
      <c r="G118" s="610" t="str">
        <f ca="1">IF((ISERROR(OFFSET('Master Schedule Board'!$AN$71,MATCH('Teachers by Room'!A118,'Master Schedule Board'!$AN$71:$AN$2280,0)-1,-36)))=TRUE,"",OFFSET('Master Schedule Board'!$AN$71,MATCH('Teachers by Room'!A118,'Master Schedule Board'!$AN$71:$AN$2280,0)-1,-36))</f>
        <v/>
      </c>
      <c r="H118" s="610" t="str">
        <f ca="1">IF((ISERROR(OFFSET('Master Schedule Board'!$AT$71,MATCH('Teachers by Room'!A118,'Master Schedule Board'!$AT$71:$AT$2280,0)-1,-42)))=TRUE,"",OFFSET('Master Schedule Board'!$AT$71,MATCH('Teachers by Room'!A118,'Master Schedule Board'!$AT$71:$AT$2280,0)-1,-42))</f>
        <v/>
      </c>
      <c r="I118" s="610" t="str">
        <f ca="1">IF((ISERROR(OFFSET('Master Schedule Board'!$AZ$71,MATCH('Teachers by Room'!A118,'Master Schedule Board'!$AZ$71:$AZ$2280,0)-1,-48)))=TRUE,"",OFFSET('Master Schedule Board'!$AZ$71,MATCH('Teachers by Room'!A118,'Master Schedule Board'!$AZ$71:$AZ$2280,0)-1,-48))</f>
        <v/>
      </c>
      <c r="J118" s="611" t="str">
        <f ca="1">IF((ISERROR(OFFSET('Master Schedule Board'!$BF$71,MATCH('Teachers by Room'!A118,'Master Schedule Board'!$BF$71:$BF$2280,0)-1,-54)))=TRUE,"",OFFSET('Master Schedule Board'!$BF$71,MATCH('Teachers by Room'!A118,'Master Schedule Board'!$BF$71:$BF$2280,0)-1,-54))</f>
        <v/>
      </c>
    </row>
    <row r="119" spans="1:10">
      <c r="A119" s="604"/>
      <c r="B119" s="609" t="str">
        <f ca="1">IF((ISERROR(OFFSET('Master Schedule Board'!$J$71,MATCH('Teachers by Room'!A119,'Master Schedule Board'!$J$71:$J$2280,0)-1,-6)))=TRUE,"",OFFSET('Master Schedule Board'!$J$71,MATCH('Teachers by Room'!A119,'Master Schedule Board'!$J$71:$J$2280,0)-1,-6))</f>
        <v/>
      </c>
      <c r="C119" s="610" t="str">
        <f ca="1">IF((ISERROR(OFFSET('Master Schedule Board'!$P$71,MATCH('Teachers by Room'!A119,'Master Schedule Board'!$P$71:$P$2280,0)-1,-12)))=TRUE,"",OFFSET('Master Schedule Board'!$P$71,MATCH('Teachers by Room'!A119,'Master Schedule Board'!$P$71:$P$2280,0)-1,-12))</f>
        <v/>
      </c>
      <c r="D119" s="610" t="str">
        <f ca="1">IF((ISERROR(OFFSET('Master Schedule Board'!$V$71,MATCH('Teachers by Room'!A119,'Master Schedule Board'!$V$71:$V$2280,0)-1,-18)))=TRUE,"",OFFSET('Master Schedule Board'!$V$71,MATCH('Teachers by Room'!A119,'Master Schedule Board'!$V$71:$V$2280,0)-1,-18))</f>
        <v/>
      </c>
      <c r="E119" s="610" t="str">
        <f ca="1">IF((ISERROR(OFFSET('Master Schedule Board'!$AB$71,MATCH('Teachers by Room'!A119,'Master Schedule Board'!$AB$71:$AB$2280,0)-1,-24)))=TRUE,"",OFFSET('Master Schedule Board'!$AB$71,MATCH('Teachers by Room'!A119,'Master Schedule Board'!$AB$71:$AB$2280,0)-1,-24))</f>
        <v/>
      </c>
      <c r="F119" s="610" t="str">
        <f ca="1">IF((ISERROR(OFFSET('Master Schedule Board'!$AH$71,MATCH('Teachers by Room'!A119,'Master Schedule Board'!$AH$71:$AH$2280,0)-1,-30)))=TRUE,"",OFFSET('Master Schedule Board'!$AH$71,MATCH('Teachers by Room'!A119,'Master Schedule Board'!$AH$71:$AH$2280,0)-1,-30))</f>
        <v/>
      </c>
      <c r="G119" s="610" t="str">
        <f ca="1">IF((ISERROR(OFFSET('Master Schedule Board'!$AN$71,MATCH('Teachers by Room'!A119,'Master Schedule Board'!$AN$71:$AN$2280,0)-1,-36)))=TRUE,"",OFFSET('Master Schedule Board'!$AN$71,MATCH('Teachers by Room'!A119,'Master Schedule Board'!$AN$71:$AN$2280,0)-1,-36))</f>
        <v/>
      </c>
      <c r="H119" s="610" t="str">
        <f ca="1">IF((ISERROR(OFFSET('Master Schedule Board'!$AT$71,MATCH('Teachers by Room'!A119,'Master Schedule Board'!$AT$71:$AT$2280,0)-1,-42)))=TRUE,"",OFFSET('Master Schedule Board'!$AT$71,MATCH('Teachers by Room'!A119,'Master Schedule Board'!$AT$71:$AT$2280,0)-1,-42))</f>
        <v/>
      </c>
      <c r="I119" s="610" t="str">
        <f ca="1">IF((ISERROR(OFFSET('Master Schedule Board'!$AZ$71,MATCH('Teachers by Room'!A119,'Master Schedule Board'!$AZ$71:$AZ$2280,0)-1,-48)))=TRUE,"",OFFSET('Master Schedule Board'!$AZ$71,MATCH('Teachers by Room'!A119,'Master Schedule Board'!$AZ$71:$AZ$2280,0)-1,-48))</f>
        <v/>
      </c>
      <c r="J119" s="611" t="str">
        <f ca="1">IF((ISERROR(OFFSET('Master Schedule Board'!$BF$71,MATCH('Teachers by Room'!A119,'Master Schedule Board'!$BF$71:$BF$2280,0)-1,-54)))=TRUE,"",OFFSET('Master Schedule Board'!$BF$71,MATCH('Teachers by Room'!A119,'Master Schedule Board'!$BF$71:$BF$2280,0)-1,-54))</f>
        <v/>
      </c>
    </row>
    <row r="120" spans="1:10">
      <c r="A120" s="604"/>
      <c r="B120" s="609" t="str">
        <f ca="1">IF((ISERROR(OFFSET('Master Schedule Board'!$J$71,MATCH('Teachers by Room'!A120,'Master Schedule Board'!$J$71:$J$2280,0)-1,-6)))=TRUE,"",OFFSET('Master Schedule Board'!$J$71,MATCH('Teachers by Room'!A120,'Master Schedule Board'!$J$71:$J$2280,0)-1,-6))</f>
        <v/>
      </c>
      <c r="C120" s="610" t="str">
        <f ca="1">IF((ISERROR(OFFSET('Master Schedule Board'!$P$71,MATCH('Teachers by Room'!A120,'Master Schedule Board'!$P$71:$P$2280,0)-1,-12)))=TRUE,"",OFFSET('Master Schedule Board'!$P$71,MATCH('Teachers by Room'!A120,'Master Schedule Board'!$P$71:$P$2280,0)-1,-12))</f>
        <v/>
      </c>
      <c r="D120" s="610" t="str">
        <f ca="1">IF((ISERROR(OFFSET('Master Schedule Board'!$V$71,MATCH('Teachers by Room'!A120,'Master Schedule Board'!$V$71:$V$2280,0)-1,-18)))=TRUE,"",OFFSET('Master Schedule Board'!$V$71,MATCH('Teachers by Room'!A120,'Master Schedule Board'!$V$71:$V$2280,0)-1,-18))</f>
        <v/>
      </c>
      <c r="E120" s="610" t="str">
        <f ca="1">IF((ISERROR(OFFSET('Master Schedule Board'!$AB$71,MATCH('Teachers by Room'!A120,'Master Schedule Board'!$AB$71:$AB$2280,0)-1,-24)))=TRUE,"",OFFSET('Master Schedule Board'!$AB$71,MATCH('Teachers by Room'!A120,'Master Schedule Board'!$AB$71:$AB$2280,0)-1,-24))</f>
        <v/>
      </c>
      <c r="F120" s="610" t="str">
        <f ca="1">IF((ISERROR(OFFSET('Master Schedule Board'!$AH$71,MATCH('Teachers by Room'!A120,'Master Schedule Board'!$AH$71:$AH$2280,0)-1,-30)))=TRUE,"",OFFSET('Master Schedule Board'!$AH$71,MATCH('Teachers by Room'!A120,'Master Schedule Board'!$AH$71:$AH$2280,0)-1,-30))</f>
        <v/>
      </c>
      <c r="G120" s="610" t="str">
        <f ca="1">IF((ISERROR(OFFSET('Master Schedule Board'!$AN$71,MATCH('Teachers by Room'!A120,'Master Schedule Board'!$AN$71:$AN$2280,0)-1,-36)))=TRUE,"",OFFSET('Master Schedule Board'!$AN$71,MATCH('Teachers by Room'!A120,'Master Schedule Board'!$AN$71:$AN$2280,0)-1,-36))</f>
        <v/>
      </c>
      <c r="H120" s="610" t="str">
        <f ca="1">IF((ISERROR(OFFSET('Master Schedule Board'!$AT$71,MATCH('Teachers by Room'!A120,'Master Schedule Board'!$AT$71:$AT$2280,0)-1,-42)))=TRUE,"",OFFSET('Master Schedule Board'!$AT$71,MATCH('Teachers by Room'!A120,'Master Schedule Board'!$AT$71:$AT$2280,0)-1,-42))</f>
        <v/>
      </c>
      <c r="I120" s="610" t="str">
        <f ca="1">IF((ISERROR(OFFSET('Master Schedule Board'!$AZ$71,MATCH('Teachers by Room'!A120,'Master Schedule Board'!$AZ$71:$AZ$2280,0)-1,-48)))=TRUE,"",OFFSET('Master Schedule Board'!$AZ$71,MATCH('Teachers by Room'!A120,'Master Schedule Board'!$AZ$71:$AZ$2280,0)-1,-48))</f>
        <v/>
      </c>
      <c r="J120" s="611" t="str">
        <f ca="1">IF((ISERROR(OFFSET('Master Schedule Board'!$BF$71,MATCH('Teachers by Room'!A120,'Master Schedule Board'!$BF$71:$BF$2280,0)-1,-54)))=TRUE,"",OFFSET('Master Schedule Board'!$BF$71,MATCH('Teachers by Room'!A120,'Master Schedule Board'!$BF$71:$BF$2280,0)-1,-54))</f>
        <v/>
      </c>
    </row>
    <row r="121" spans="1:10">
      <c r="A121" s="604"/>
      <c r="B121" s="609" t="str">
        <f ca="1">IF((ISERROR(OFFSET('Master Schedule Board'!$J$71,MATCH('Teachers by Room'!A121,'Master Schedule Board'!$J$71:$J$2280,0)-1,-6)))=TRUE,"",OFFSET('Master Schedule Board'!$J$71,MATCH('Teachers by Room'!A121,'Master Schedule Board'!$J$71:$J$2280,0)-1,-6))</f>
        <v/>
      </c>
      <c r="C121" s="610" t="str">
        <f ca="1">IF((ISERROR(OFFSET('Master Schedule Board'!$P$71,MATCH('Teachers by Room'!A121,'Master Schedule Board'!$P$71:$P$2280,0)-1,-12)))=TRUE,"",OFFSET('Master Schedule Board'!$P$71,MATCH('Teachers by Room'!A121,'Master Schedule Board'!$P$71:$P$2280,0)-1,-12))</f>
        <v/>
      </c>
      <c r="D121" s="610" t="str">
        <f ca="1">IF((ISERROR(OFFSET('Master Schedule Board'!$V$71,MATCH('Teachers by Room'!A121,'Master Schedule Board'!$V$71:$V$2280,0)-1,-18)))=TRUE,"",OFFSET('Master Schedule Board'!$V$71,MATCH('Teachers by Room'!A121,'Master Schedule Board'!$V$71:$V$2280,0)-1,-18))</f>
        <v/>
      </c>
      <c r="E121" s="610" t="str">
        <f ca="1">IF((ISERROR(OFFSET('Master Schedule Board'!$AB$71,MATCH('Teachers by Room'!A121,'Master Schedule Board'!$AB$71:$AB$2280,0)-1,-24)))=TRUE,"",OFFSET('Master Schedule Board'!$AB$71,MATCH('Teachers by Room'!A121,'Master Schedule Board'!$AB$71:$AB$2280,0)-1,-24))</f>
        <v/>
      </c>
      <c r="F121" s="610" t="str">
        <f ca="1">IF((ISERROR(OFFSET('Master Schedule Board'!$AH$71,MATCH('Teachers by Room'!A121,'Master Schedule Board'!$AH$71:$AH$2280,0)-1,-30)))=TRUE,"",OFFSET('Master Schedule Board'!$AH$71,MATCH('Teachers by Room'!A121,'Master Schedule Board'!$AH$71:$AH$2280,0)-1,-30))</f>
        <v/>
      </c>
      <c r="G121" s="610" t="str">
        <f ca="1">IF((ISERROR(OFFSET('Master Schedule Board'!$AN$71,MATCH('Teachers by Room'!A121,'Master Schedule Board'!$AN$71:$AN$2280,0)-1,-36)))=TRUE,"",OFFSET('Master Schedule Board'!$AN$71,MATCH('Teachers by Room'!A121,'Master Schedule Board'!$AN$71:$AN$2280,0)-1,-36))</f>
        <v/>
      </c>
      <c r="H121" s="610" t="str">
        <f ca="1">IF((ISERROR(OFFSET('Master Schedule Board'!$AT$71,MATCH('Teachers by Room'!A121,'Master Schedule Board'!$AT$71:$AT$2280,0)-1,-42)))=TRUE,"",OFFSET('Master Schedule Board'!$AT$71,MATCH('Teachers by Room'!A121,'Master Schedule Board'!$AT$71:$AT$2280,0)-1,-42))</f>
        <v/>
      </c>
      <c r="I121" s="610" t="str">
        <f ca="1">IF((ISERROR(OFFSET('Master Schedule Board'!$AZ$71,MATCH('Teachers by Room'!A121,'Master Schedule Board'!$AZ$71:$AZ$2280,0)-1,-48)))=TRUE,"",OFFSET('Master Schedule Board'!$AZ$71,MATCH('Teachers by Room'!A121,'Master Schedule Board'!$AZ$71:$AZ$2280,0)-1,-48))</f>
        <v/>
      </c>
      <c r="J121" s="611" t="str">
        <f ca="1">IF((ISERROR(OFFSET('Master Schedule Board'!$BF$71,MATCH('Teachers by Room'!A121,'Master Schedule Board'!$BF$71:$BF$2280,0)-1,-54)))=TRUE,"",OFFSET('Master Schedule Board'!$BF$71,MATCH('Teachers by Room'!A121,'Master Schedule Board'!$BF$71:$BF$2280,0)-1,-54))</f>
        <v/>
      </c>
    </row>
    <row r="122" spans="1:10">
      <c r="A122" s="604"/>
      <c r="B122" s="609" t="str">
        <f ca="1">IF((ISERROR(OFFSET('Master Schedule Board'!$J$71,MATCH('Teachers by Room'!A122,'Master Schedule Board'!$J$71:$J$2280,0)-1,-6)))=TRUE,"",OFFSET('Master Schedule Board'!$J$71,MATCH('Teachers by Room'!A122,'Master Schedule Board'!$J$71:$J$2280,0)-1,-6))</f>
        <v/>
      </c>
      <c r="C122" s="610" t="str">
        <f ca="1">IF((ISERROR(OFFSET('Master Schedule Board'!$P$71,MATCH('Teachers by Room'!A122,'Master Schedule Board'!$P$71:$P$2280,0)-1,-12)))=TRUE,"",OFFSET('Master Schedule Board'!$P$71,MATCH('Teachers by Room'!A122,'Master Schedule Board'!$P$71:$P$2280,0)-1,-12))</f>
        <v/>
      </c>
      <c r="D122" s="610" t="str">
        <f ca="1">IF((ISERROR(OFFSET('Master Schedule Board'!$V$71,MATCH('Teachers by Room'!A122,'Master Schedule Board'!$V$71:$V$2280,0)-1,-18)))=TRUE,"",OFFSET('Master Schedule Board'!$V$71,MATCH('Teachers by Room'!A122,'Master Schedule Board'!$V$71:$V$2280,0)-1,-18))</f>
        <v/>
      </c>
      <c r="E122" s="610" t="str">
        <f ca="1">IF((ISERROR(OFFSET('Master Schedule Board'!$AB$71,MATCH('Teachers by Room'!A122,'Master Schedule Board'!$AB$71:$AB$2280,0)-1,-24)))=TRUE,"",OFFSET('Master Schedule Board'!$AB$71,MATCH('Teachers by Room'!A122,'Master Schedule Board'!$AB$71:$AB$2280,0)-1,-24))</f>
        <v/>
      </c>
      <c r="F122" s="610" t="str">
        <f ca="1">IF((ISERROR(OFFSET('Master Schedule Board'!$AH$71,MATCH('Teachers by Room'!A122,'Master Schedule Board'!$AH$71:$AH$2280,0)-1,-30)))=TRUE,"",OFFSET('Master Schedule Board'!$AH$71,MATCH('Teachers by Room'!A122,'Master Schedule Board'!$AH$71:$AH$2280,0)-1,-30))</f>
        <v/>
      </c>
      <c r="G122" s="610" t="str">
        <f ca="1">IF((ISERROR(OFFSET('Master Schedule Board'!$AN$71,MATCH('Teachers by Room'!A122,'Master Schedule Board'!$AN$71:$AN$2280,0)-1,-36)))=TRUE,"",OFFSET('Master Schedule Board'!$AN$71,MATCH('Teachers by Room'!A122,'Master Schedule Board'!$AN$71:$AN$2280,0)-1,-36))</f>
        <v/>
      </c>
      <c r="H122" s="610" t="str">
        <f ca="1">IF((ISERROR(OFFSET('Master Schedule Board'!$AT$71,MATCH('Teachers by Room'!A122,'Master Schedule Board'!$AT$71:$AT$2280,0)-1,-42)))=TRUE,"",OFFSET('Master Schedule Board'!$AT$71,MATCH('Teachers by Room'!A122,'Master Schedule Board'!$AT$71:$AT$2280,0)-1,-42))</f>
        <v/>
      </c>
      <c r="I122" s="610" t="str">
        <f ca="1">IF((ISERROR(OFFSET('Master Schedule Board'!$AZ$71,MATCH('Teachers by Room'!A122,'Master Schedule Board'!$AZ$71:$AZ$2280,0)-1,-48)))=TRUE,"",OFFSET('Master Schedule Board'!$AZ$71,MATCH('Teachers by Room'!A122,'Master Schedule Board'!$AZ$71:$AZ$2280,0)-1,-48))</f>
        <v/>
      </c>
      <c r="J122" s="611" t="str">
        <f ca="1">IF((ISERROR(OFFSET('Master Schedule Board'!$BF$71,MATCH('Teachers by Room'!A122,'Master Schedule Board'!$BF$71:$BF$2280,0)-1,-54)))=TRUE,"",OFFSET('Master Schedule Board'!$BF$71,MATCH('Teachers by Room'!A122,'Master Schedule Board'!$BF$71:$BF$2280,0)-1,-54))</f>
        <v/>
      </c>
    </row>
    <row r="123" spans="1:10">
      <c r="A123" s="604"/>
      <c r="B123" s="609" t="str">
        <f ca="1">IF((ISERROR(OFFSET('Master Schedule Board'!$J$71,MATCH('Teachers by Room'!A123,'Master Schedule Board'!$J$71:$J$2280,0)-1,-6)))=TRUE,"",OFFSET('Master Schedule Board'!$J$71,MATCH('Teachers by Room'!A123,'Master Schedule Board'!$J$71:$J$2280,0)-1,-6))</f>
        <v/>
      </c>
      <c r="C123" s="610" t="str">
        <f ca="1">IF((ISERROR(OFFSET('Master Schedule Board'!$P$71,MATCH('Teachers by Room'!A123,'Master Schedule Board'!$P$71:$P$2280,0)-1,-12)))=TRUE,"",OFFSET('Master Schedule Board'!$P$71,MATCH('Teachers by Room'!A123,'Master Schedule Board'!$P$71:$P$2280,0)-1,-12))</f>
        <v/>
      </c>
      <c r="D123" s="610" t="str">
        <f ca="1">IF((ISERROR(OFFSET('Master Schedule Board'!$V$71,MATCH('Teachers by Room'!A123,'Master Schedule Board'!$V$71:$V$2280,0)-1,-18)))=TRUE,"",OFFSET('Master Schedule Board'!$V$71,MATCH('Teachers by Room'!A123,'Master Schedule Board'!$V$71:$V$2280,0)-1,-18))</f>
        <v/>
      </c>
      <c r="E123" s="610" t="str">
        <f ca="1">IF((ISERROR(OFFSET('Master Schedule Board'!$AB$71,MATCH('Teachers by Room'!A123,'Master Schedule Board'!$AB$71:$AB$2280,0)-1,-24)))=TRUE,"",OFFSET('Master Schedule Board'!$AB$71,MATCH('Teachers by Room'!A123,'Master Schedule Board'!$AB$71:$AB$2280,0)-1,-24))</f>
        <v/>
      </c>
      <c r="F123" s="610" t="str">
        <f ca="1">IF((ISERROR(OFFSET('Master Schedule Board'!$AH$71,MATCH('Teachers by Room'!A123,'Master Schedule Board'!$AH$71:$AH$2280,0)-1,-30)))=TRUE,"",OFFSET('Master Schedule Board'!$AH$71,MATCH('Teachers by Room'!A123,'Master Schedule Board'!$AH$71:$AH$2280,0)-1,-30))</f>
        <v/>
      </c>
      <c r="G123" s="610" t="str">
        <f ca="1">IF((ISERROR(OFFSET('Master Schedule Board'!$AN$71,MATCH('Teachers by Room'!A123,'Master Schedule Board'!$AN$71:$AN$2280,0)-1,-36)))=TRUE,"",OFFSET('Master Schedule Board'!$AN$71,MATCH('Teachers by Room'!A123,'Master Schedule Board'!$AN$71:$AN$2280,0)-1,-36))</f>
        <v/>
      </c>
      <c r="H123" s="610" t="str">
        <f ca="1">IF((ISERROR(OFFSET('Master Schedule Board'!$AT$71,MATCH('Teachers by Room'!A123,'Master Schedule Board'!$AT$71:$AT$2280,0)-1,-42)))=TRUE,"",OFFSET('Master Schedule Board'!$AT$71,MATCH('Teachers by Room'!A123,'Master Schedule Board'!$AT$71:$AT$2280,0)-1,-42))</f>
        <v/>
      </c>
      <c r="I123" s="610" t="str">
        <f ca="1">IF((ISERROR(OFFSET('Master Schedule Board'!$AZ$71,MATCH('Teachers by Room'!A123,'Master Schedule Board'!$AZ$71:$AZ$2280,0)-1,-48)))=TRUE,"",OFFSET('Master Schedule Board'!$AZ$71,MATCH('Teachers by Room'!A123,'Master Schedule Board'!$AZ$71:$AZ$2280,0)-1,-48))</f>
        <v/>
      </c>
      <c r="J123" s="611" t="str">
        <f ca="1">IF((ISERROR(OFFSET('Master Schedule Board'!$BF$71,MATCH('Teachers by Room'!A123,'Master Schedule Board'!$BF$71:$BF$2280,0)-1,-54)))=TRUE,"",OFFSET('Master Schedule Board'!$BF$71,MATCH('Teachers by Room'!A123,'Master Schedule Board'!$BF$71:$BF$2280,0)-1,-54))</f>
        <v/>
      </c>
    </row>
    <row r="124" spans="1:10">
      <c r="A124" s="604"/>
      <c r="B124" s="609" t="str">
        <f ca="1">IF((ISERROR(OFFSET('Master Schedule Board'!$J$71,MATCH('Teachers by Room'!A124,'Master Schedule Board'!$J$71:$J$2280,0)-1,-6)))=TRUE,"",OFFSET('Master Schedule Board'!$J$71,MATCH('Teachers by Room'!A124,'Master Schedule Board'!$J$71:$J$2280,0)-1,-6))</f>
        <v/>
      </c>
      <c r="C124" s="610" t="str">
        <f ca="1">IF((ISERROR(OFFSET('Master Schedule Board'!$P$71,MATCH('Teachers by Room'!A124,'Master Schedule Board'!$P$71:$P$2280,0)-1,-12)))=TRUE,"",OFFSET('Master Schedule Board'!$P$71,MATCH('Teachers by Room'!A124,'Master Schedule Board'!$P$71:$P$2280,0)-1,-12))</f>
        <v/>
      </c>
      <c r="D124" s="610" t="str">
        <f ca="1">IF((ISERROR(OFFSET('Master Schedule Board'!$V$71,MATCH('Teachers by Room'!A124,'Master Schedule Board'!$V$71:$V$2280,0)-1,-18)))=TRUE,"",OFFSET('Master Schedule Board'!$V$71,MATCH('Teachers by Room'!A124,'Master Schedule Board'!$V$71:$V$2280,0)-1,-18))</f>
        <v/>
      </c>
      <c r="E124" s="610" t="str">
        <f ca="1">IF((ISERROR(OFFSET('Master Schedule Board'!$AB$71,MATCH('Teachers by Room'!A124,'Master Schedule Board'!$AB$71:$AB$2280,0)-1,-24)))=TRUE,"",OFFSET('Master Schedule Board'!$AB$71,MATCH('Teachers by Room'!A124,'Master Schedule Board'!$AB$71:$AB$2280,0)-1,-24))</f>
        <v/>
      </c>
      <c r="F124" s="610" t="str">
        <f ca="1">IF((ISERROR(OFFSET('Master Schedule Board'!$AH$71,MATCH('Teachers by Room'!A124,'Master Schedule Board'!$AH$71:$AH$2280,0)-1,-30)))=TRUE,"",OFFSET('Master Schedule Board'!$AH$71,MATCH('Teachers by Room'!A124,'Master Schedule Board'!$AH$71:$AH$2280,0)-1,-30))</f>
        <v/>
      </c>
      <c r="G124" s="610" t="str">
        <f ca="1">IF((ISERROR(OFFSET('Master Schedule Board'!$AN$71,MATCH('Teachers by Room'!A124,'Master Schedule Board'!$AN$71:$AN$2280,0)-1,-36)))=TRUE,"",OFFSET('Master Schedule Board'!$AN$71,MATCH('Teachers by Room'!A124,'Master Schedule Board'!$AN$71:$AN$2280,0)-1,-36))</f>
        <v/>
      </c>
      <c r="H124" s="610" t="str">
        <f ca="1">IF((ISERROR(OFFSET('Master Schedule Board'!$AT$71,MATCH('Teachers by Room'!A124,'Master Schedule Board'!$AT$71:$AT$2280,0)-1,-42)))=TRUE,"",OFFSET('Master Schedule Board'!$AT$71,MATCH('Teachers by Room'!A124,'Master Schedule Board'!$AT$71:$AT$2280,0)-1,-42))</f>
        <v/>
      </c>
      <c r="I124" s="610" t="str">
        <f ca="1">IF((ISERROR(OFFSET('Master Schedule Board'!$AZ$71,MATCH('Teachers by Room'!A124,'Master Schedule Board'!$AZ$71:$AZ$2280,0)-1,-48)))=TRUE,"",OFFSET('Master Schedule Board'!$AZ$71,MATCH('Teachers by Room'!A124,'Master Schedule Board'!$AZ$71:$AZ$2280,0)-1,-48))</f>
        <v/>
      </c>
      <c r="J124" s="611" t="str">
        <f ca="1">IF((ISERROR(OFFSET('Master Schedule Board'!$BF$71,MATCH('Teachers by Room'!A124,'Master Schedule Board'!$BF$71:$BF$2280,0)-1,-54)))=TRUE,"",OFFSET('Master Schedule Board'!$BF$71,MATCH('Teachers by Room'!A124,'Master Schedule Board'!$BF$71:$BF$2280,0)-1,-54))</f>
        <v/>
      </c>
    </row>
    <row r="125" spans="1:10">
      <c r="A125" s="604"/>
      <c r="B125" s="609" t="str">
        <f ca="1">IF((ISERROR(OFFSET('Master Schedule Board'!$J$71,MATCH('Teachers by Room'!A125,'Master Schedule Board'!$J$71:$J$2280,0)-1,-6)))=TRUE,"",OFFSET('Master Schedule Board'!$J$71,MATCH('Teachers by Room'!A125,'Master Schedule Board'!$J$71:$J$2280,0)-1,-6))</f>
        <v/>
      </c>
      <c r="C125" s="610" t="str">
        <f ca="1">IF((ISERROR(OFFSET('Master Schedule Board'!$P$71,MATCH('Teachers by Room'!A125,'Master Schedule Board'!$P$71:$P$2280,0)-1,-12)))=TRUE,"",OFFSET('Master Schedule Board'!$P$71,MATCH('Teachers by Room'!A125,'Master Schedule Board'!$P$71:$P$2280,0)-1,-12))</f>
        <v/>
      </c>
      <c r="D125" s="610" t="str">
        <f ca="1">IF((ISERROR(OFFSET('Master Schedule Board'!$V$71,MATCH('Teachers by Room'!A125,'Master Schedule Board'!$V$71:$V$2280,0)-1,-18)))=TRUE,"",OFFSET('Master Schedule Board'!$V$71,MATCH('Teachers by Room'!A125,'Master Schedule Board'!$V$71:$V$2280,0)-1,-18))</f>
        <v/>
      </c>
      <c r="E125" s="610" t="str">
        <f ca="1">IF((ISERROR(OFFSET('Master Schedule Board'!$AB$71,MATCH('Teachers by Room'!A125,'Master Schedule Board'!$AB$71:$AB$2280,0)-1,-24)))=TRUE,"",OFFSET('Master Schedule Board'!$AB$71,MATCH('Teachers by Room'!A125,'Master Schedule Board'!$AB$71:$AB$2280,0)-1,-24))</f>
        <v/>
      </c>
      <c r="F125" s="610" t="str">
        <f ca="1">IF((ISERROR(OFFSET('Master Schedule Board'!$AH$71,MATCH('Teachers by Room'!A125,'Master Schedule Board'!$AH$71:$AH$2280,0)-1,-30)))=TRUE,"",OFFSET('Master Schedule Board'!$AH$71,MATCH('Teachers by Room'!A125,'Master Schedule Board'!$AH$71:$AH$2280,0)-1,-30))</f>
        <v/>
      </c>
      <c r="G125" s="610" t="str">
        <f ca="1">IF((ISERROR(OFFSET('Master Schedule Board'!$AN$71,MATCH('Teachers by Room'!A125,'Master Schedule Board'!$AN$71:$AN$2280,0)-1,-36)))=TRUE,"",OFFSET('Master Schedule Board'!$AN$71,MATCH('Teachers by Room'!A125,'Master Schedule Board'!$AN$71:$AN$2280,0)-1,-36))</f>
        <v/>
      </c>
      <c r="H125" s="610" t="str">
        <f ca="1">IF((ISERROR(OFFSET('Master Schedule Board'!$AT$71,MATCH('Teachers by Room'!A125,'Master Schedule Board'!$AT$71:$AT$2280,0)-1,-42)))=TRUE,"",OFFSET('Master Schedule Board'!$AT$71,MATCH('Teachers by Room'!A125,'Master Schedule Board'!$AT$71:$AT$2280,0)-1,-42))</f>
        <v/>
      </c>
      <c r="I125" s="610" t="str">
        <f ca="1">IF((ISERROR(OFFSET('Master Schedule Board'!$AZ$71,MATCH('Teachers by Room'!A125,'Master Schedule Board'!$AZ$71:$AZ$2280,0)-1,-48)))=TRUE,"",OFFSET('Master Schedule Board'!$AZ$71,MATCH('Teachers by Room'!A125,'Master Schedule Board'!$AZ$71:$AZ$2280,0)-1,-48))</f>
        <v/>
      </c>
      <c r="J125" s="611" t="str">
        <f ca="1">IF((ISERROR(OFFSET('Master Schedule Board'!$BF$71,MATCH('Teachers by Room'!A125,'Master Schedule Board'!$BF$71:$BF$2280,0)-1,-54)))=TRUE,"",OFFSET('Master Schedule Board'!$BF$71,MATCH('Teachers by Room'!A125,'Master Schedule Board'!$BF$71:$BF$2280,0)-1,-54))</f>
        <v/>
      </c>
    </row>
    <row r="126" spans="1:10">
      <c r="A126" s="604"/>
      <c r="B126" s="609" t="str">
        <f ca="1">IF((ISERROR(OFFSET('Master Schedule Board'!$J$71,MATCH('Teachers by Room'!A126,'Master Schedule Board'!$J$71:$J$2280,0)-1,-6)))=TRUE,"",OFFSET('Master Schedule Board'!$J$71,MATCH('Teachers by Room'!A126,'Master Schedule Board'!$J$71:$J$2280,0)-1,-6))</f>
        <v/>
      </c>
      <c r="C126" s="610" t="str">
        <f ca="1">IF((ISERROR(OFFSET('Master Schedule Board'!$P$71,MATCH('Teachers by Room'!A126,'Master Schedule Board'!$P$71:$P$2280,0)-1,-12)))=TRUE,"",OFFSET('Master Schedule Board'!$P$71,MATCH('Teachers by Room'!A126,'Master Schedule Board'!$P$71:$P$2280,0)-1,-12))</f>
        <v/>
      </c>
      <c r="D126" s="610" t="str">
        <f ca="1">IF((ISERROR(OFFSET('Master Schedule Board'!$V$71,MATCH('Teachers by Room'!A126,'Master Schedule Board'!$V$71:$V$2280,0)-1,-18)))=TRUE,"",OFFSET('Master Schedule Board'!$V$71,MATCH('Teachers by Room'!A126,'Master Schedule Board'!$V$71:$V$2280,0)-1,-18))</f>
        <v/>
      </c>
      <c r="E126" s="610" t="str">
        <f ca="1">IF((ISERROR(OFFSET('Master Schedule Board'!$AB$71,MATCH('Teachers by Room'!A126,'Master Schedule Board'!$AB$71:$AB$2280,0)-1,-24)))=TRUE,"",OFFSET('Master Schedule Board'!$AB$71,MATCH('Teachers by Room'!A126,'Master Schedule Board'!$AB$71:$AB$2280,0)-1,-24))</f>
        <v/>
      </c>
      <c r="F126" s="610" t="str">
        <f ca="1">IF((ISERROR(OFFSET('Master Schedule Board'!$AH$71,MATCH('Teachers by Room'!A126,'Master Schedule Board'!$AH$71:$AH$2280,0)-1,-30)))=TRUE,"",OFFSET('Master Schedule Board'!$AH$71,MATCH('Teachers by Room'!A126,'Master Schedule Board'!$AH$71:$AH$2280,0)-1,-30))</f>
        <v/>
      </c>
      <c r="G126" s="610" t="str">
        <f ca="1">IF((ISERROR(OFFSET('Master Schedule Board'!$AN$71,MATCH('Teachers by Room'!A126,'Master Schedule Board'!$AN$71:$AN$2280,0)-1,-36)))=TRUE,"",OFFSET('Master Schedule Board'!$AN$71,MATCH('Teachers by Room'!A126,'Master Schedule Board'!$AN$71:$AN$2280,0)-1,-36))</f>
        <v/>
      </c>
      <c r="H126" s="610" t="str">
        <f ca="1">IF((ISERROR(OFFSET('Master Schedule Board'!$AT$71,MATCH('Teachers by Room'!A126,'Master Schedule Board'!$AT$71:$AT$2280,0)-1,-42)))=TRUE,"",OFFSET('Master Schedule Board'!$AT$71,MATCH('Teachers by Room'!A126,'Master Schedule Board'!$AT$71:$AT$2280,0)-1,-42))</f>
        <v/>
      </c>
      <c r="I126" s="610" t="str">
        <f ca="1">IF((ISERROR(OFFSET('Master Schedule Board'!$AZ$71,MATCH('Teachers by Room'!A126,'Master Schedule Board'!$AZ$71:$AZ$2280,0)-1,-48)))=TRUE,"",OFFSET('Master Schedule Board'!$AZ$71,MATCH('Teachers by Room'!A126,'Master Schedule Board'!$AZ$71:$AZ$2280,0)-1,-48))</f>
        <v/>
      </c>
      <c r="J126" s="611" t="str">
        <f ca="1">IF((ISERROR(OFFSET('Master Schedule Board'!$BF$71,MATCH('Teachers by Room'!A126,'Master Schedule Board'!$BF$71:$BF$2280,0)-1,-54)))=TRUE,"",OFFSET('Master Schedule Board'!$BF$71,MATCH('Teachers by Room'!A126,'Master Schedule Board'!$BF$71:$BF$2280,0)-1,-54))</f>
        <v/>
      </c>
    </row>
    <row r="127" spans="1:10">
      <c r="A127" s="604"/>
      <c r="B127" s="609" t="str">
        <f ca="1">IF((ISERROR(OFFSET('Master Schedule Board'!$J$71,MATCH('Teachers by Room'!A127,'Master Schedule Board'!$J$71:$J$2280,0)-1,-6)))=TRUE,"",OFFSET('Master Schedule Board'!$J$71,MATCH('Teachers by Room'!A127,'Master Schedule Board'!$J$71:$J$2280,0)-1,-6))</f>
        <v/>
      </c>
      <c r="C127" s="610" t="str">
        <f ca="1">IF((ISERROR(OFFSET('Master Schedule Board'!$P$71,MATCH('Teachers by Room'!A127,'Master Schedule Board'!$P$71:$P$2280,0)-1,-12)))=TRUE,"",OFFSET('Master Schedule Board'!$P$71,MATCH('Teachers by Room'!A127,'Master Schedule Board'!$P$71:$P$2280,0)-1,-12))</f>
        <v/>
      </c>
      <c r="D127" s="610" t="str">
        <f ca="1">IF((ISERROR(OFFSET('Master Schedule Board'!$V$71,MATCH('Teachers by Room'!A127,'Master Schedule Board'!$V$71:$V$2280,0)-1,-18)))=TRUE,"",OFFSET('Master Schedule Board'!$V$71,MATCH('Teachers by Room'!A127,'Master Schedule Board'!$V$71:$V$2280,0)-1,-18))</f>
        <v/>
      </c>
      <c r="E127" s="610" t="str">
        <f ca="1">IF((ISERROR(OFFSET('Master Schedule Board'!$AB$71,MATCH('Teachers by Room'!A127,'Master Schedule Board'!$AB$71:$AB$2280,0)-1,-24)))=TRUE,"",OFFSET('Master Schedule Board'!$AB$71,MATCH('Teachers by Room'!A127,'Master Schedule Board'!$AB$71:$AB$2280,0)-1,-24))</f>
        <v/>
      </c>
      <c r="F127" s="610" t="str">
        <f ca="1">IF((ISERROR(OFFSET('Master Schedule Board'!$AH$71,MATCH('Teachers by Room'!A127,'Master Schedule Board'!$AH$71:$AH$2280,0)-1,-30)))=TRUE,"",OFFSET('Master Schedule Board'!$AH$71,MATCH('Teachers by Room'!A127,'Master Schedule Board'!$AH$71:$AH$2280,0)-1,-30))</f>
        <v/>
      </c>
      <c r="G127" s="610" t="str">
        <f ca="1">IF((ISERROR(OFFSET('Master Schedule Board'!$AN$71,MATCH('Teachers by Room'!A127,'Master Schedule Board'!$AN$71:$AN$2280,0)-1,-36)))=TRUE,"",OFFSET('Master Schedule Board'!$AN$71,MATCH('Teachers by Room'!A127,'Master Schedule Board'!$AN$71:$AN$2280,0)-1,-36))</f>
        <v/>
      </c>
      <c r="H127" s="610" t="str">
        <f ca="1">IF((ISERROR(OFFSET('Master Schedule Board'!$AT$71,MATCH('Teachers by Room'!A127,'Master Schedule Board'!$AT$71:$AT$2280,0)-1,-42)))=TRUE,"",OFFSET('Master Schedule Board'!$AT$71,MATCH('Teachers by Room'!A127,'Master Schedule Board'!$AT$71:$AT$2280,0)-1,-42))</f>
        <v/>
      </c>
      <c r="I127" s="610" t="str">
        <f ca="1">IF((ISERROR(OFFSET('Master Schedule Board'!$AZ$71,MATCH('Teachers by Room'!A127,'Master Schedule Board'!$AZ$71:$AZ$2280,0)-1,-48)))=TRUE,"",OFFSET('Master Schedule Board'!$AZ$71,MATCH('Teachers by Room'!A127,'Master Schedule Board'!$AZ$71:$AZ$2280,0)-1,-48))</f>
        <v/>
      </c>
      <c r="J127" s="611" t="str">
        <f ca="1">IF((ISERROR(OFFSET('Master Schedule Board'!$BF$71,MATCH('Teachers by Room'!A127,'Master Schedule Board'!$BF$71:$BF$2280,0)-1,-54)))=TRUE,"",OFFSET('Master Schedule Board'!$BF$71,MATCH('Teachers by Room'!A127,'Master Schedule Board'!$BF$71:$BF$2280,0)-1,-54))</f>
        <v/>
      </c>
    </row>
    <row r="128" spans="1:10">
      <c r="A128" s="604"/>
      <c r="B128" s="609" t="str">
        <f ca="1">IF((ISERROR(OFFSET('Master Schedule Board'!$J$71,MATCH('Teachers by Room'!A128,'Master Schedule Board'!$J$71:$J$2280,0)-1,-6)))=TRUE,"",OFFSET('Master Schedule Board'!$J$71,MATCH('Teachers by Room'!A128,'Master Schedule Board'!$J$71:$J$2280,0)-1,-6))</f>
        <v/>
      </c>
      <c r="C128" s="610" t="str">
        <f ca="1">IF((ISERROR(OFFSET('Master Schedule Board'!$P$71,MATCH('Teachers by Room'!A128,'Master Schedule Board'!$P$71:$P$2280,0)-1,-12)))=TRUE,"",OFFSET('Master Schedule Board'!$P$71,MATCH('Teachers by Room'!A128,'Master Schedule Board'!$P$71:$P$2280,0)-1,-12))</f>
        <v/>
      </c>
      <c r="D128" s="610" t="str">
        <f ca="1">IF((ISERROR(OFFSET('Master Schedule Board'!$V$71,MATCH('Teachers by Room'!A128,'Master Schedule Board'!$V$71:$V$2280,0)-1,-18)))=TRUE,"",OFFSET('Master Schedule Board'!$V$71,MATCH('Teachers by Room'!A128,'Master Schedule Board'!$V$71:$V$2280,0)-1,-18))</f>
        <v/>
      </c>
      <c r="E128" s="610" t="str">
        <f ca="1">IF((ISERROR(OFFSET('Master Schedule Board'!$AB$71,MATCH('Teachers by Room'!A128,'Master Schedule Board'!$AB$71:$AB$2280,0)-1,-24)))=TRUE,"",OFFSET('Master Schedule Board'!$AB$71,MATCH('Teachers by Room'!A128,'Master Schedule Board'!$AB$71:$AB$2280,0)-1,-24))</f>
        <v/>
      </c>
      <c r="F128" s="610" t="str">
        <f ca="1">IF((ISERROR(OFFSET('Master Schedule Board'!$AH$71,MATCH('Teachers by Room'!A128,'Master Schedule Board'!$AH$71:$AH$2280,0)-1,-30)))=TRUE,"",OFFSET('Master Schedule Board'!$AH$71,MATCH('Teachers by Room'!A128,'Master Schedule Board'!$AH$71:$AH$2280,0)-1,-30))</f>
        <v/>
      </c>
      <c r="G128" s="610" t="str">
        <f ca="1">IF((ISERROR(OFFSET('Master Schedule Board'!$AN$71,MATCH('Teachers by Room'!A128,'Master Schedule Board'!$AN$71:$AN$2280,0)-1,-36)))=TRUE,"",OFFSET('Master Schedule Board'!$AN$71,MATCH('Teachers by Room'!A128,'Master Schedule Board'!$AN$71:$AN$2280,0)-1,-36))</f>
        <v/>
      </c>
      <c r="H128" s="610" t="str">
        <f ca="1">IF((ISERROR(OFFSET('Master Schedule Board'!$AT$71,MATCH('Teachers by Room'!A128,'Master Schedule Board'!$AT$71:$AT$2280,0)-1,-42)))=TRUE,"",OFFSET('Master Schedule Board'!$AT$71,MATCH('Teachers by Room'!A128,'Master Schedule Board'!$AT$71:$AT$2280,0)-1,-42))</f>
        <v/>
      </c>
      <c r="I128" s="610" t="str">
        <f ca="1">IF((ISERROR(OFFSET('Master Schedule Board'!$AZ$71,MATCH('Teachers by Room'!A128,'Master Schedule Board'!$AZ$71:$AZ$2280,0)-1,-48)))=TRUE,"",OFFSET('Master Schedule Board'!$AZ$71,MATCH('Teachers by Room'!A128,'Master Schedule Board'!$AZ$71:$AZ$2280,0)-1,-48))</f>
        <v/>
      </c>
      <c r="J128" s="611" t="str">
        <f ca="1">IF((ISERROR(OFFSET('Master Schedule Board'!$BF$71,MATCH('Teachers by Room'!A128,'Master Schedule Board'!$BF$71:$BF$2280,0)-1,-54)))=TRUE,"",OFFSET('Master Schedule Board'!$BF$71,MATCH('Teachers by Room'!A128,'Master Schedule Board'!$BF$71:$BF$2280,0)-1,-54))</f>
        <v/>
      </c>
    </row>
    <row r="129" spans="1:10">
      <c r="A129" s="604"/>
      <c r="B129" s="609" t="str">
        <f ca="1">IF((ISERROR(OFFSET('Master Schedule Board'!$J$71,MATCH('Teachers by Room'!A129,'Master Schedule Board'!$J$71:$J$2280,0)-1,-6)))=TRUE,"",OFFSET('Master Schedule Board'!$J$71,MATCH('Teachers by Room'!A129,'Master Schedule Board'!$J$71:$J$2280,0)-1,-6))</f>
        <v/>
      </c>
      <c r="C129" s="610" t="str">
        <f ca="1">IF((ISERROR(OFFSET('Master Schedule Board'!$P$71,MATCH('Teachers by Room'!A129,'Master Schedule Board'!$P$71:$P$2280,0)-1,-12)))=TRUE,"",OFFSET('Master Schedule Board'!$P$71,MATCH('Teachers by Room'!A129,'Master Schedule Board'!$P$71:$P$2280,0)-1,-12))</f>
        <v/>
      </c>
      <c r="D129" s="610" t="str">
        <f ca="1">IF((ISERROR(OFFSET('Master Schedule Board'!$V$71,MATCH('Teachers by Room'!A129,'Master Schedule Board'!$V$71:$V$2280,0)-1,-18)))=TRUE,"",OFFSET('Master Schedule Board'!$V$71,MATCH('Teachers by Room'!A129,'Master Schedule Board'!$V$71:$V$2280,0)-1,-18))</f>
        <v/>
      </c>
      <c r="E129" s="610" t="str">
        <f ca="1">IF((ISERROR(OFFSET('Master Schedule Board'!$AB$71,MATCH('Teachers by Room'!A129,'Master Schedule Board'!$AB$71:$AB$2280,0)-1,-24)))=TRUE,"",OFFSET('Master Schedule Board'!$AB$71,MATCH('Teachers by Room'!A129,'Master Schedule Board'!$AB$71:$AB$2280,0)-1,-24))</f>
        <v/>
      </c>
      <c r="F129" s="610" t="str">
        <f ca="1">IF((ISERROR(OFFSET('Master Schedule Board'!$AH$71,MATCH('Teachers by Room'!A129,'Master Schedule Board'!$AH$71:$AH$2280,0)-1,-30)))=TRUE,"",OFFSET('Master Schedule Board'!$AH$71,MATCH('Teachers by Room'!A129,'Master Schedule Board'!$AH$71:$AH$2280,0)-1,-30))</f>
        <v/>
      </c>
      <c r="G129" s="610" t="str">
        <f ca="1">IF((ISERROR(OFFSET('Master Schedule Board'!$AN$71,MATCH('Teachers by Room'!A129,'Master Schedule Board'!$AN$71:$AN$2280,0)-1,-36)))=TRUE,"",OFFSET('Master Schedule Board'!$AN$71,MATCH('Teachers by Room'!A129,'Master Schedule Board'!$AN$71:$AN$2280,0)-1,-36))</f>
        <v/>
      </c>
      <c r="H129" s="610" t="str">
        <f ca="1">IF((ISERROR(OFFSET('Master Schedule Board'!$AT$71,MATCH('Teachers by Room'!A129,'Master Schedule Board'!$AT$71:$AT$2280,0)-1,-42)))=TRUE,"",OFFSET('Master Schedule Board'!$AT$71,MATCH('Teachers by Room'!A129,'Master Schedule Board'!$AT$71:$AT$2280,0)-1,-42))</f>
        <v/>
      </c>
      <c r="I129" s="610" t="str">
        <f ca="1">IF((ISERROR(OFFSET('Master Schedule Board'!$AZ$71,MATCH('Teachers by Room'!A129,'Master Schedule Board'!$AZ$71:$AZ$2280,0)-1,-48)))=TRUE,"",OFFSET('Master Schedule Board'!$AZ$71,MATCH('Teachers by Room'!A129,'Master Schedule Board'!$AZ$71:$AZ$2280,0)-1,-48))</f>
        <v/>
      </c>
      <c r="J129" s="611" t="str">
        <f ca="1">IF((ISERROR(OFFSET('Master Schedule Board'!$BF$71,MATCH('Teachers by Room'!A129,'Master Schedule Board'!$BF$71:$BF$2280,0)-1,-54)))=TRUE,"",OFFSET('Master Schedule Board'!$BF$71,MATCH('Teachers by Room'!A129,'Master Schedule Board'!$BF$71:$BF$2280,0)-1,-54))</f>
        <v/>
      </c>
    </row>
    <row r="130" spans="1:10">
      <c r="A130" s="604"/>
      <c r="B130" s="609" t="str">
        <f ca="1">IF((ISERROR(OFFSET('Master Schedule Board'!$J$71,MATCH('Teachers by Room'!A130,'Master Schedule Board'!$J$71:$J$2280,0)-1,-6)))=TRUE,"",OFFSET('Master Schedule Board'!$J$71,MATCH('Teachers by Room'!A130,'Master Schedule Board'!$J$71:$J$2280,0)-1,-6))</f>
        <v/>
      </c>
      <c r="C130" s="610" t="str">
        <f ca="1">IF((ISERROR(OFFSET('Master Schedule Board'!$P$71,MATCH('Teachers by Room'!A130,'Master Schedule Board'!$P$71:$P$2280,0)-1,-12)))=TRUE,"",OFFSET('Master Schedule Board'!$P$71,MATCH('Teachers by Room'!A130,'Master Schedule Board'!$P$71:$P$2280,0)-1,-12))</f>
        <v/>
      </c>
      <c r="D130" s="610" t="str">
        <f ca="1">IF((ISERROR(OFFSET('Master Schedule Board'!$V$71,MATCH('Teachers by Room'!A130,'Master Schedule Board'!$V$71:$V$2280,0)-1,-18)))=TRUE,"",OFFSET('Master Schedule Board'!$V$71,MATCH('Teachers by Room'!A130,'Master Schedule Board'!$V$71:$V$2280,0)-1,-18))</f>
        <v/>
      </c>
      <c r="E130" s="610" t="str">
        <f ca="1">IF((ISERROR(OFFSET('Master Schedule Board'!$AB$71,MATCH('Teachers by Room'!A130,'Master Schedule Board'!$AB$71:$AB$2280,0)-1,-24)))=TRUE,"",OFFSET('Master Schedule Board'!$AB$71,MATCH('Teachers by Room'!A130,'Master Schedule Board'!$AB$71:$AB$2280,0)-1,-24))</f>
        <v/>
      </c>
      <c r="F130" s="610" t="str">
        <f ca="1">IF((ISERROR(OFFSET('Master Schedule Board'!$AH$71,MATCH('Teachers by Room'!A130,'Master Schedule Board'!$AH$71:$AH$2280,0)-1,-30)))=TRUE,"",OFFSET('Master Schedule Board'!$AH$71,MATCH('Teachers by Room'!A130,'Master Schedule Board'!$AH$71:$AH$2280,0)-1,-30))</f>
        <v/>
      </c>
      <c r="G130" s="610" t="str">
        <f ca="1">IF((ISERROR(OFFSET('Master Schedule Board'!$AN$71,MATCH('Teachers by Room'!A130,'Master Schedule Board'!$AN$71:$AN$2280,0)-1,-36)))=TRUE,"",OFFSET('Master Schedule Board'!$AN$71,MATCH('Teachers by Room'!A130,'Master Schedule Board'!$AN$71:$AN$2280,0)-1,-36))</f>
        <v/>
      </c>
      <c r="H130" s="610" t="str">
        <f ca="1">IF((ISERROR(OFFSET('Master Schedule Board'!$AT$71,MATCH('Teachers by Room'!A130,'Master Schedule Board'!$AT$71:$AT$2280,0)-1,-42)))=TRUE,"",OFFSET('Master Schedule Board'!$AT$71,MATCH('Teachers by Room'!A130,'Master Schedule Board'!$AT$71:$AT$2280,0)-1,-42))</f>
        <v/>
      </c>
      <c r="I130" s="610" t="str">
        <f ca="1">IF((ISERROR(OFFSET('Master Schedule Board'!$AZ$71,MATCH('Teachers by Room'!A130,'Master Schedule Board'!$AZ$71:$AZ$2280,0)-1,-48)))=TRUE,"",OFFSET('Master Schedule Board'!$AZ$71,MATCH('Teachers by Room'!A130,'Master Schedule Board'!$AZ$71:$AZ$2280,0)-1,-48))</f>
        <v/>
      </c>
      <c r="J130" s="611" t="str">
        <f ca="1">IF((ISERROR(OFFSET('Master Schedule Board'!$BF$71,MATCH('Teachers by Room'!A130,'Master Schedule Board'!$BF$71:$BF$2280,0)-1,-54)))=TRUE,"",OFFSET('Master Schedule Board'!$BF$71,MATCH('Teachers by Room'!A130,'Master Schedule Board'!$BF$71:$BF$2280,0)-1,-54))</f>
        <v/>
      </c>
    </row>
    <row r="131" spans="1:10">
      <c r="A131" s="604"/>
      <c r="B131" s="609" t="str">
        <f ca="1">IF((ISERROR(OFFSET('Master Schedule Board'!$J$71,MATCH('Teachers by Room'!A131,'Master Schedule Board'!$J$71:$J$2280,0)-1,-6)))=TRUE,"",OFFSET('Master Schedule Board'!$J$71,MATCH('Teachers by Room'!A131,'Master Schedule Board'!$J$71:$J$2280,0)-1,-6))</f>
        <v/>
      </c>
      <c r="C131" s="610" t="str">
        <f ca="1">IF((ISERROR(OFFSET('Master Schedule Board'!$P$71,MATCH('Teachers by Room'!A131,'Master Schedule Board'!$P$71:$P$2280,0)-1,-12)))=TRUE,"",OFFSET('Master Schedule Board'!$P$71,MATCH('Teachers by Room'!A131,'Master Schedule Board'!$P$71:$P$2280,0)-1,-12))</f>
        <v/>
      </c>
      <c r="D131" s="610" t="str">
        <f ca="1">IF((ISERROR(OFFSET('Master Schedule Board'!$V$71,MATCH('Teachers by Room'!A131,'Master Schedule Board'!$V$71:$V$2280,0)-1,-18)))=TRUE,"",OFFSET('Master Schedule Board'!$V$71,MATCH('Teachers by Room'!A131,'Master Schedule Board'!$V$71:$V$2280,0)-1,-18))</f>
        <v/>
      </c>
      <c r="E131" s="610" t="str">
        <f ca="1">IF((ISERROR(OFFSET('Master Schedule Board'!$AB$71,MATCH('Teachers by Room'!A131,'Master Schedule Board'!$AB$71:$AB$2280,0)-1,-24)))=TRUE,"",OFFSET('Master Schedule Board'!$AB$71,MATCH('Teachers by Room'!A131,'Master Schedule Board'!$AB$71:$AB$2280,0)-1,-24))</f>
        <v/>
      </c>
      <c r="F131" s="610" t="str">
        <f ca="1">IF((ISERROR(OFFSET('Master Schedule Board'!$AH$71,MATCH('Teachers by Room'!A131,'Master Schedule Board'!$AH$71:$AH$2280,0)-1,-30)))=TRUE,"",OFFSET('Master Schedule Board'!$AH$71,MATCH('Teachers by Room'!A131,'Master Schedule Board'!$AH$71:$AH$2280,0)-1,-30))</f>
        <v/>
      </c>
      <c r="G131" s="610" t="str">
        <f ca="1">IF((ISERROR(OFFSET('Master Schedule Board'!$AN$71,MATCH('Teachers by Room'!A131,'Master Schedule Board'!$AN$71:$AN$2280,0)-1,-36)))=TRUE,"",OFFSET('Master Schedule Board'!$AN$71,MATCH('Teachers by Room'!A131,'Master Schedule Board'!$AN$71:$AN$2280,0)-1,-36))</f>
        <v/>
      </c>
      <c r="H131" s="610" t="str">
        <f ca="1">IF((ISERROR(OFFSET('Master Schedule Board'!$AT$71,MATCH('Teachers by Room'!A131,'Master Schedule Board'!$AT$71:$AT$2280,0)-1,-42)))=TRUE,"",OFFSET('Master Schedule Board'!$AT$71,MATCH('Teachers by Room'!A131,'Master Schedule Board'!$AT$71:$AT$2280,0)-1,-42))</f>
        <v/>
      </c>
      <c r="I131" s="610" t="str">
        <f ca="1">IF((ISERROR(OFFSET('Master Schedule Board'!$AZ$71,MATCH('Teachers by Room'!A131,'Master Schedule Board'!$AZ$71:$AZ$2280,0)-1,-48)))=TRUE,"",OFFSET('Master Schedule Board'!$AZ$71,MATCH('Teachers by Room'!A131,'Master Schedule Board'!$AZ$71:$AZ$2280,0)-1,-48))</f>
        <v/>
      </c>
      <c r="J131" s="611" t="str">
        <f ca="1">IF((ISERROR(OFFSET('Master Schedule Board'!$BF$71,MATCH('Teachers by Room'!A131,'Master Schedule Board'!$BF$71:$BF$2280,0)-1,-54)))=TRUE,"",OFFSET('Master Schedule Board'!$BF$71,MATCH('Teachers by Room'!A131,'Master Schedule Board'!$BF$71:$BF$2280,0)-1,-54))</f>
        <v/>
      </c>
    </row>
    <row r="132" spans="1:10">
      <c r="A132" s="604"/>
      <c r="B132" s="609" t="str">
        <f ca="1">IF((ISERROR(OFFSET('Master Schedule Board'!$J$71,MATCH('Teachers by Room'!A132,'Master Schedule Board'!$J$71:$J$2280,0)-1,-6)))=TRUE,"",OFFSET('Master Schedule Board'!$J$71,MATCH('Teachers by Room'!A132,'Master Schedule Board'!$J$71:$J$2280,0)-1,-6))</f>
        <v/>
      </c>
      <c r="C132" s="610" t="str">
        <f ca="1">IF((ISERROR(OFFSET('Master Schedule Board'!$P$71,MATCH('Teachers by Room'!A132,'Master Schedule Board'!$P$71:$P$2280,0)-1,-12)))=TRUE,"",OFFSET('Master Schedule Board'!$P$71,MATCH('Teachers by Room'!A132,'Master Schedule Board'!$P$71:$P$2280,0)-1,-12))</f>
        <v/>
      </c>
      <c r="D132" s="610" t="str">
        <f ca="1">IF((ISERROR(OFFSET('Master Schedule Board'!$V$71,MATCH('Teachers by Room'!A132,'Master Schedule Board'!$V$71:$V$2280,0)-1,-18)))=TRUE,"",OFFSET('Master Schedule Board'!$V$71,MATCH('Teachers by Room'!A132,'Master Schedule Board'!$V$71:$V$2280,0)-1,-18))</f>
        <v/>
      </c>
      <c r="E132" s="610" t="str">
        <f ca="1">IF((ISERROR(OFFSET('Master Schedule Board'!$AB$71,MATCH('Teachers by Room'!A132,'Master Schedule Board'!$AB$71:$AB$2280,0)-1,-24)))=TRUE,"",OFFSET('Master Schedule Board'!$AB$71,MATCH('Teachers by Room'!A132,'Master Schedule Board'!$AB$71:$AB$2280,0)-1,-24))</f>
        <v/>
      </c>
      <c r="F132" s="610" t="str">
        <f ca="1">IF((ISERROR(OFFSET('Master Schedule Board'!$AH$71,MATCH('Teachers by Room'!A132,'Master Schedule Board'!$AH$71:$AH$2280,0)-1,-30)))=TRUE,"",OFFSET('Master Schedule Board'!$AH$71,MATCH('Teachers by Room'!A132,'Master Schedule Board'!$AH$71:$AH$2280,0)-1,-30))</f>
        <v/>
      </c>
      <c r="G132" s="610" t="str">
        <f ca="1">IF((ISERROR(OFFSET('Master Schedule Board'!$AN$71,MATCH('Teachers by Room'!A132,'Master Schedule Board'!$AN$71:$AN$2280,0)-1,-36)))=TRUE,"",OFFSET('Master Schedule Board'!$AN$71,MATCH('Teachers by Room'!A132,'Master Schedule Board'!$AN$71:$AN$2280,0)-1,-36))</f>
        <v/>
      </c>
      <c r="H132" s="610" t="str">
        <f ca="1">IF((ISERROR(OFFSET('Master Schedule Board'!$AT$71,MATCH('Teachers by Room'!A132,'Master Schedule Board'!$AT$71:$AT$2280,0)-1,-42)))=TRUE,"",OFFSET('Master Schedule Board'!$AT$71,MATCH('Teachers by Room'!A132,'Master Schedule Board'!$AT$71:$AT$2280,0)-1,-42))</f>
        <v/>
      </c>
      <c r="I132" s="610" t="str">
        <f ca="1">IF((ISERROR(OFFSET('Master Schedule Board'!$AZ$71,MATCH('Teachers by Room'!A132,'Master Schedule Board'!$AZ$71:$AZ$2280,0)-1,-48)))=TRUE,"",OFFSET('Master Schedule Board'!$AZ$71,MATCH('Teachers by Room'!A132,'Master Schedule Board'!$AZ$71:$AZ$2280,0)-1,-48))</f>
        <v/>
      </c>
      <c r="J132" s="611" t="str">
        <f ca="1">IF((ISERROR(OFFSET('Master Schedule Board'!$BF$71,MATCH('Teachers by Room'!A132,'Master Schedule Board'!$BF$71:$BF$2280,0)-1,-54)))=TRUE,"",OFFSET('Master Schedule Board'!$BF$71,MATCH('Teachers by Room'!A132,'Master Schedule Board'!$BF$71:$BF$2280,0)-1,-54))</f>
        <v/>
      </c>
    </row>
    <row r="133" spans="1:10">
      <c r="A133" s="604"/>
      <c r="B133" s="609" t="str">
        <f ca="1">IF((ISERROR(OFFSET('Master Schedule Board'!$J$71,MATCH('Teachers by Room'!A133,'Master Schedule Board'!$J$71:$J$2280,0)-1,-6)))=TRUE,"",OFFSET('Master Schedule Board'!$J$71,MATCH('Teachers by Room'!A133,'Master Schedule Board'!$J$71:$J$2280,0)-1,-6))</f>
        <v/>
      </c>
      <c r="C133" s="610" t="str">
        <f ca="1">IF((ISERROR(OFFSET('Master Schedule Board'!$P$71,MATCH('Teachers by Room'!A133,'Master Schedule Board'!$P$71:$P$2280,0)-1,-12)))=TRUE,"",OFFSET('Master Schedule Board'!$P$71,MATCH('Teachers by Room'!A133,'Master Schedule Board'!$P$71:$P$2280,0)-1,-12))</f>
        <v/>
      </c>
      <c r="D133" s="610" t="str">
        <f ca="1">IF((ISERROR(OFFSET('Master Schedule Board'!$V$71,MATCH('Teachers by Room'!A133,'Master Schedule Board'!$V$71:$V$2280,0)-1,-18)))=TRUE,"",OFFSET('Master Schedule Board'!$V$71,MATCH('Teachers by Room'!A133,'Master Schedule Board'!$V$71:$V$2280,0)-1,-18))</f>
        <v/>
      </c>
      <c r="E133" s="610" t="str">
        <f ca="1">IF((ISERROR(OFFSET('Master Schedule Board'!$AB$71,MATCH('Teachers by Room'!A133,'Master Schedule Board'!$AB$71:$AB$2280,0)-1,-24)))=TRUE,"",OFFSET('Master Schedule Board'!$AB$71,MATCH('Teachers by Room'!A133,'Master Schedule Board'!$AB$71:$AB$2280,0)-1,-24))</f>
        <v/>
      </c>
      <c r="F133" s="610" t="str">
        <f ca="1">IF((ISERROR(OFFSET('Master Schedule Board'!$AH$71,MATCH('Teachers by Room'!A133,'Master Schedule Board'!$AH$71:$AH$2280,0)-1,-30)))=TRUE,"",OFFSET('Master Schedule Board'!$AH$71,MATCH('Teachers by Room'!A133,'Master Schedule Board'!$AH$71:$AH$2280,0)-1,-30))</f>
        <v/>
      </c>
      <c r="G133" s="610" t="str">
        <f ca="1">IF((ISERROR(OFFSET('Master Schedule Board'!$AN$71,MATCH('Teachers by Room'!A133,'Master Schedule Board'!$AN$71:$AN$2280,0)-1,-36)))=TRUE,"",OFFSET('Master Schedule Board'!$AN$71,MATCH('Teachers by Room'!A133,'Master Schedule Board'!$AN$71:$AN$2280,0)-1,-36))</f>
        <v/>
      </c>
      <c r="H133" s="610" t="str">
        <f ca="1">IF((ISERROR(OFFSET('Master Schedule Board'!$AT$71,MATCH('Teachers by Room'!A133,'Master Schedule Board'!$AT$71:$AT$2280,0)-1,-42)))=TRUE,"",OFFSET('Master Schedule Board'!$AT$71,MATCH('Teachers by Room'!A133,'Master Schedule Board'!$AT$71:$AT$2280,0)-1,-42))</f>
        <v/>
      </c>
      <c r="I133" s="610" t="str">
        <f ca="1">IF((ISERROR(OFFSET('Master Schedule Board'!$AZ$71,MATCH('Teachers by Room'!A133,'Master Schedule Board'!$AZ$71:$AZ$2280,0)-1,-48)))=TRUE,"",OFFSET('Master Schedule Board'!$AZ$71,MATCH('Teachers by Room'!A133,'Master Schedule Board'!$AZ$71:$AZ$2280,0)-1,-48))</f>
        <v/>
      </c>
      <c r="J133" s="611" t="str">
        <f ca="1">IF((ISERROR(OFFSET('Master Schedule Board'!$BF$71,MATCH('Teachers by Room'!A133,'Master Schedule Board'!$BF$71:$BF$2280,0)-1,-54)))=TRUE,"",OFFSET('Master Schedule Board'!$BF$71,MATCH('Teachers by Room'!A133,'Master Schedule Board'!$BF$71:$BF$2280,0)-1,-54))</f>
        <v/>
      </c>
    </row>
    <row r="134" spans="1:10">
      <c r="A134" s="604"/>
      <c r="B134" s="609" t="str">
        <f ca="1">IF((ISERROR(OFFSET('Master Schedule Board'!$J$71,MATCH('Teachers by Room'!A134,'Master Schedule Board'!$J$71:$J$2280,0)-1,-6)))=TRUE,"",OFFSET('Master Schedule Board'!$J$71,MATCH('Teachers by Room'!A134,'Master Schedule Board'!$J$71:$J$2280,0)-1,-6))</f>
        <v/>
      </c>
      <c r="C134" s="610" t="str">
        <f ca="1">IF((ISERROR(OFFSET('Master Schedule Board'!$P$71,MATCH('Teachers by Room'!A134,'Master Schedule Board'!$P$71:$P$2280,0)-1,-12)))=TRUE,"",OFFSET('Master Schedule Board'!$P$71,MATCH('Teachers by Room'!A134,'Master Schedule Board'!$P$71:$P$2280,0)-1,-12))</f>
        <v/>
      </c>
      <c r="D134" s="610" t="str">
        <f ca="1">IF((ISERROR(OFFSET('Master Schedule Board'!$V$71,MATCH('Teachers by Room'!A134,'Master Schedule Board'!$V$71:$V$2280,0)-1,-18)))=TRUE,"",OFFSET('Master Schedule Board'!$V$71,MATCH('Teachers by Room'!A134,'Master Schedule Board'!$V$71:$V$2280,0)-1,-18))</f>
        <v/>
      </c>
      <c r="E134" s="610" t="str">
        <f ca="1">IF((ISERROR(OFFSET('Master Schedule Board'!$AB$71,MATCH('Teachers by Room'!A134,'Master Schedule Board'!$AB$71:$AB$2280,0)-1,-24)))=TRUE,"",OFFSET('Master Schedule Board'!$AB$71,MATCH('Teachers by Room'!A134,'Master Schedule Board'!$AB$71:$AB$2280,0)-1,-24))</f>
        <v/>
      </c>
      <c r="F134" s="610" t="str">
        <f ca="1">IF((ISERROR(OFFSET('Master Schedule Board'!$AH$71,MATCH('Teachers by Room'!A134,'Master Schedule Board'!$AH$71:$AH$2280,0)-1,-30)))=TRUE,"",OFFSET('Master Schedule Board'!$AH$71,MATCH('Teachers by Room'!A134,'Master Schedule Board'!$AH$71:$AH$2280,0)-1,-30))</f>
        <v/>
      </c>
      <c r="G134" s="610" t="str">
        <f ca="1">IF((ISERROR(OFFSET('Master Schedule Board'!$AN$71,MATCH('Teachers by Room'!A134,'Master Schedule Board'!$AN$71:$AN$2280,0)-1,-36)))=TRUE,"",OFFSET('Master Schedule Board'!$AN$71,MATCH('Teachers by Room'!A134,'Master Schedule Board'!$AN$71:$AN$2280,0)-1,-36))</f>
        <v/>
      </c>
      <c r="H134" s="610" t="str">
        <f ca="1">IF((ISERROR(OFFSET('Master Schedule Board'!$AT$71,MATCH('Teachers by Room'!A134,'Master Schedule Board'!$AT$71:$AT$2280,0)-1,-42)))=TRUE,"",OFFSET('Master Schedule Board'!$AT$71,MATCH('Teachers by Room'!A134,'Master Schedule Board'!$AT$71:$AT$2280,0)-1,-42))</f>
        <v/>
      </c>
      <c r="I134" s="610" t="str">
        <f ca="1">IF((ISERROR(OFFSET('Master Schedule Board'!$AZ$71,MATCH('Teachers by Room'!A134,'Master Schedule Board'!$AZ$71:$AZ$2280,0)-1,-48)))=TRUE,"",OFFSET('Master Schedule Board'!$AZ$71,MATCH('Teachers by Room'!A134,'Master Schedule Board'!$AZ$71:$AZ$2280,0)-1,-48))</f>
        <v/>
      </c>
      <c r="J134" s="611" t="str">
        <f ca="1">IF((ISERROR(OFFSET('Master Schedule Board'!$BF$71,MATCH('Teachers by Room'!A134,'Master Schedule Board'!$BF$71:$BF$2280,0)-1,-54)))=TRUE,"",OFFSET('Master Schedule Board'!$BF$71,MATCH('Teachers by Room'!A134,'Master Schedule Board'!$BF$71:$BF$2280,0)-1,-54))</f>
        <v/>
      </c>
    </row>
    <row r="135" spans="1:10">
      <c r="A135" s="604"/>
      <c r="B135" s="609" t="str">
        <f ca="1">IF((ISERROR(OFFSET('Master Schedule Board'!$J$71,MATCH('Teachers by Room'!A135,'Master Schedule Board'!$J$71:$J$2280,0)-1,-6)))=TRUE,"",OFFSET('Master Schedule Board'!$J$71,MATCH('Teachers by Room'!A135,'Master Schedule Board'!$J$71:$J$2280,0)-1,-6))</f>
        <v/>
      </c>
      <c r="C135" s="610" t="str">
        <f ca="1">IF((ISERROR(OFFSET('Master Schedule Board'!$P$71,MATCH('Teachers by Room'!A135,'Master Schedule Board'!$P$71:$P$2280,0)-1,-12)))=TRUE,"",OFFSET('Master Schedule Board'!$P$71,MATCH('Teachers by Room'!A135,'Master Schedule Board'!$P$71:$P$2280,0)-1,-12))</f>
        <v/>
      </c>
      <c r="D135" s="610" t="str">
        <f ca="1">IF((ISERROR(OFFSET('Master Schedule Board'!$V$71,MATCH('Teachers by Room'!A135,'Master Schedule Board'!$V$71:$V$2280,0)-1,-18)))=TRUE,"",OFFSET('Master Schedule Board'!$V$71,MATCH('Teachers by Room'!A135,'Master Schedule Board'!$V$71:$V$2280,0)-1,-18))</f>
        <v/>
      </c>
      <c r="E135" s="610" t="str">
        <f ca="1">IF((ISERROR(OFFSET('Master Schedule Board'!$AB$71,MATCH('Teachers by Room'!A135,'Master Schedule Board'!$AB$71:$AB$2280,0)-1,-24)))=TRUE,"",OFFSET('Master Schedule Board'!$AB$71,MATCH('Teachers by Room'!A135,'Master Schedule Board'!$AB$71:$AB$2280,0)-1,-24))</f>
        <v/>
      </c>
      <c r="F135" s="610" t="str">
        <f ca="1">IF((ISERROR(OFFSET('Master Schedule Board'!$AH$71,MATCH('Teachers by Room'!A135,'Master Schedule Board'!$AH$71:$AH$2280,0)-1,-30)))=TRUE,"",OFFSET('Master Schedule Board'!$AH$71,MATCH('Teachers by Room'!A135,'Master Schedule Board'!$AH$71:$AH$2280,0)-1,-30))</f>
        <v/>
      </c>
      <c r="G135" s="610" t="str">
        <f ca="1">IF((ISERROR(OFFSET('Master Schedule Board'!$AN$71,MATCH('Teachers by Room'!A135,'Master Schedule Board'!$AN$71:$AN$2280,0)-1,-36)))=TRUE,"",OFFSET('Master Schedule Board'!$AN$71,MATCH('Teachers by Room'!A135,'Master Schedule Board'!$AN$71:$AN$2280,0)-1,-36))</f>
        <v/>
      </c>
      <c r="H135" s="610" t="str">
        <f ca="1">IF((ISERROR(OFFSET('Master Schedule Board'!$AT$71,MATCH('Teachers by Room'!A135,'Master Schedule Board'!$AT$71:$AT$2280,0)-1,-42)))=TRUE,"",OFFSET('Master Schedule Board'!$AT$71,MATCH('Teachers by Room'!A135,'Master Schedule Board'!$AT$71:$AT$2280,0)-1,-42))</f>
        <v/>
      </c>
      <c r="I135" s="610" t="str">
        <f ca="1">IF((ISERROR(OFFSET('Master Schedule Board'!$AZ$71,MATCH('Teachers by Room'!A135,'Master Schedule Board'!$AZ$71:$AZ$2280,0)-1,-48)))=TRUE,"",OFFSET('Master Schedule Board'!$AZ$71,MATCH('Teachers by Room'!A135,'Master Schedule Board'!$AZ$71:$AZ$2280,0)-1,-48))</f>
        <v/>
      </c>
      <c r="J135" s="611" t="str">
        <f ca="1">IF((ISERROR(OFFSET('Master Schedule Board'!$BF$71,MATCH('Teachers by Room'!A135,'Master Schedule Board'!$BF$71:$BF$2280,0)-1,-54)))=TRUE,"",OFFSET('Master Schedule Board'!$BF$71,MATCH('Teachers by Room'!A135,'Master Schedule Board'!$BF$71:$BF$2280,0)-1,-54))</f>
        <v/>
      </c>
    </row>
    <row r="136" spans="1:10">
      <c r="A136" s="604"/>
      <c r="B136" s="609" t="str">
        <f ca="1">IF((ISERROR(OFFSET('Master Schedule Board'!$J$71,MATCH('Teachers by Room'!A136,'Master Schedule Board'!$J$71:$J$2280,0)-1,-6)))=TRUE,"",OFFSET('Master Schedule Board'!$J$71,MATCH('Teachers by Room'!A136,'Master Schedule Board'!$J$71:$J$2280,0)-1,-6))</f>
        <v/>
      </c>
      <c r="C136" s="610" t="str">
        <f ca="1">IF((ISERROR(OFFSET('Master Schedule Board'!$P$71,MATCH('Teachers by Room'!A136,'Master Schedule Board'!$P$71:$P$2280,0)-1,-12)))=TRUE,"",OFFSET('Master Schedule Board'!$P$71,MATCH('Teachers by Room'!A136,'Master Schedule Board'!$P$71:$P$2280,0)-1,-12))</f>
        <v/>
      </c>
      <c r="D136" s="610" t="str">
        <f ca="1">IF((ISERROR(OFFSET('Master Schedule Board'!$V$71,MATCH('Teachers by Room'!A136,'Master Schedule Board'!$V$71:$V$2280,0)-1,-18)))=TRUE,"",OFFSET('Master Schedule Board'!$V$71,MATCH('Teachers by Room'!A136,'Master Schedule Board'!$V$71:$V$2280,0)-1,-18))</f>
        <v/>
      </c>
      <c r="E136" s="610" t="str">
        <f ca="1">IF((ISERROR(OFFSET('Master Schedule Board'!$AB$71,MATCH('Teachers by Room'!A136,'Master Schedule Board'!$AB$71:$AB$2280,0)-1,-24)))=TRUE,"",OFFSET('Master Schedule Board'!$AB$71,MATCH('Teachers by Room'!A136,'Master Schedule Board'!$AB$71:$AB$2280,0)-1,-24))</f>
        <v/>
      </c>
      <c r="F136" s="610" t="str">
        <f ca="1">IF((ISERROR(OFFSET('Master Schedule Board'!$AH$71,MATCH('Teachers by Room'!A136,'Master Schedule Board'!$AH$71:$AH$2280,0)-1,-30)))=TRUE,"",OFFSET('Master Schedule Board'!$AH$71,MATCH('Teachers by Room'!A136,'Master Schedule Board'!$AH$71:$AH$2280,0)-1,-30))</f>
        <v/>
      </c>
      <c r="G136" s="610" t="str">
        <f ca="1">IF((ISERROR(OFFSET('Master Schedule Board'!$AN$71,MATCH('Teachers by Room'!A136,'Master Schedule Board'!$AN$71:$AN$2280,0)-1,-36)))=TRUE,"",OFFSET('Master Schedule Board'!$AN$71,MATCH('Teachers by Room'!A136,'Master Schedule Board'!$AN$71:$AN$2280,0)-1,-36))</f>
        <v/>
      </c>
      <c r="H136" s="610" t="str">
        <f ca="1">IF((ISERROR(OFFSET('Master Schedule Board'!$AT$71,MATCH('Teachers by Room'!A136,'Master Schedule Board'!$AT$71:$AT$2280,0)-1,-42)))=TRUE,"",OFFSET('Master Schedule Board'!$AT$71,MATCH('Teachers by Room'!A136,'Master Schedule Board'!$AT$71:$AT$2280,0)-1,-42))</f>
        <v/>
      </c>
      <c r="I136" s="610" t="str">
        <f ca="1">IF((ISERROR(OFFSET('Master Schedule Board'!$AZ$71,MATCH('Teachers by Room'!A136,'Master Schedule Board'!$AZ$71:$AZ$2280,0)-1,-48)))=TRUE,"",OFFSET('Master Schedule Board'!$AZ$71,MATCH('Teachers by Room'!A136,'Master Schedule Board'!$AZ$71:$AZ$2280,0)-1,-48))</f>
        <v/>
      </c>
      <c r="J136" s="611" t="str">
        <f ca="1">IF((ISERROR(OFFSET('Master Schedule Board'!$BF$71,MATCH('Teachers by Room'!A136,'Master Schedule Board'!$BF$71:$BF$2280,0)-1,-54)))=TRUE,"",OFFSET('Master Schedule Board'!$BF$71,MATCH('Teachers by Room'!A136,'Master Schedule Board'!$BF$71:$BF$2280,0)-1,-54))</f>
        <v/>
      </c>
    </row>
    <row r="137" spans="1:10">
      <c r="A137" s="604"/>
      <c r="B137" s="609" t="str">
        <f ca="1">IF((ISERROR(OFFSET('Master Schedule Board'!$J$71,MATCH('Teachers by Room'!A137,'Master Schedule Board'!$J$71:$J$2280,0)-1,-6)))=TRUE,"",OFFSET('Master Schedule Board'!$J$71,MATCH('Teachers by Room'!A137,'Master Schedule Board'!$J$71:$J$2280,0)-1,-6))</f>
        <v/>
      </c>
      <c r="C137" s="610" t="str">
        <f ca="1">IF((ISERROR(OFFSET('Master Schedule Board'!$P$71,MATCH('Teachers by Room'!A137,'Master Schedule Board'!$P$71:$P$2280,0)-1,-12)))=TRUE,"",OFFSET('Master Schedule Board'!$P$71,MATCH('Teachers by Room'!A137,'Master Schedule Board'!$P$71:$P$2280,0)-1,-12))</f>
        <v/>
      </c>
      <c r="D137" s="610" t="str">
        <f ca="1">IF((ISERROR(OFFSET('Master Schedule Board'!$V$71,MATCH('Teachers by Room'!A137,'Master Schedule Board'!$V$71:$V$2280,0)-1,-18)))=TRUE,"",OFFSET('Master Schedule Board'!$V$71,MATCH('Teachers by Room'!A137,'Master Schedule Board'!$V$71:$V$2280,0)-1,-18))</f>
        <v/>
      </c>
      <c r="E137" s="610" t="str">
        <f ca="1">IF((ISERROR(OFFSET('Master Schedule Board'!$AB$71,MATCH('Teachers by Room'!A137,'Master Schedule Board'!$AB$71:$AB$2280,0)-1,-24)))=TRUE,"",OFFSET('Master Schedule Board'!$AB$71,MATCH('Teachers by Room'!A137,'Master Schedule Board'!$AB$71:$AB$2280,0)-1,-24))</f>
        <v/>
      </c>
      <c r="F137" s="610" t="str">
        <f ca="1">IF((ISERROR(OFFSET('Master Schedule Board'!$AH$71,MATCH('Teachers by Room'!A137,'Master Schedule Board'!$AH$71:$AH$2280,0)-1,-30)))=TRUE,"",OFFSET('Master Schedule Board'!$AH$71,MATCH('Teachers by Room'!A137,'Master Schedule Board'!$AH$71:$AH$2280,0)-1,-30))</f>
        <v/>
      </c>
      <c r="G137" s="610" t="str">
        <f ca="1">IF((ISERROR(OFFSET('Master Schedule Board'!$AN$71,MATCH('Teachers by Room'!A137,'Master Schedule Board'!$AN$71:$AN$2280,0)-1,-36)))=TRUE,"",OFFSET('Master Schedule Board'!$AN$71,MATCH('Teachers by Room'!A137,'Master Schedule Board'!$AN$71:$AN$2280,0)-1,-36))</f>
        <v/>
      </c>
      <c r="H137" s="610" t="str">
        <f ca="1">IF((ISERROR(OFFSET('Master Schedule Board'!$AT$71,MATCH('Teachers by Room'!A137,'Master Schedule Board'!$AT$71:$AT$2280,0)-1,-42)))=TRUE,"",OFFSET('Master Schedule Board'!$AT$71,MATCH('Teachers by Room'!A137,'Master Schedule Board'!$AT$71:$AT$2280,0)-1,-42))</f>
        <v/>
      </c>
      <c r="I137" s="610" t="str">
        <f ca="1">IF((ISERROR(OFFSET('Master Schedule Board'!$AZ$71,MATCH('Teachers by Room'!A137,'Master Schedule Board'!$AZ$71:$AZ$2280,0)-1,-48)))=TRUE,"",OFFSET('Master Schedule Board'!$AZ$71,MATCH('Teachers by Room'!A137,'Master Schedule Board'!$AZ$71:$AZ$2280,0)-1,-48))</f>
        <v/>
      </c>
      <c r="J137" s="611" t="str">
        <f ca="1">IF((ISERROR(OFFSET('Master Schedule Board'!$BF$71,MATCH('Teachers by Room'!A137,'Master Schedule Board'!$BF$71:$BF$2280,0)-1,-54)))=TRUE,"",OFFSET('Master Schedule Board'!$BF$71,MATCH('Teachers by Room'!A137,'Master Schedule Board'!$BF$71:$BF$2280,0)-1,-54))</f>
        <v/>
      </c>
    </row>
    <row r="138" spans="1:10">
      <c r="A138" s="604"/>
      <c r="B138" s="609" t="str">
        <f ca="1">IF((ISERROR(OFFSET('Master Schedule Board'!$J$71,MATCH('Teachers by Room'!A138,'Master Schedule Board'!$J$71:$J$2280,0)-1,-6)))=TRUE,"",OFFSET('Master Schedule Board'!$J$71,MATCH('Teachers by Room'!A138,'Master Schedule Board'!$J$71:$J$2280,0)-1,-6))</f>
        <v/>
      </c>
      <c r="C138" s="610" t="str">
        <f ca="1">IF((ISERROR(OFFSET('Master Schedule Board'!$P$71,MATCH('Teachers by Room'!A138,'Master Schedule Board'!$P$71:$P$2280,0)-1,-12)))=TRUE,"",OFFSET('Master Schedule Board'!$P$71,MATCH('Teachers by Room'!A138,'Master Schedule Board'!$P$71:$P$2280,0)-1,-12))</f>
        <v/>
      </c>
      <c r="D138" s="610" t="str">
        <f ca="1">IF((ISERROR(OFFSET('Master Schedule Board'!$V$71,MATCH('Teachers by Room'!A138,'Master Schedule Board'!$V$71:$V$2280,0)-1,-18)))=TRUE,"",OFFSET('Master Schedule Board'!$V$71,MATCH('Teachers by Room'!A138,'Master Schedule Board'!$V$71:$V$2280,0)-1,-18))</f>
        <v/>
      </c>
      <c r="E138" s="610" t="str">
        <f ca="1">IF((ISERROR(OFFSET('Master Schedule Board'!$AB$71,MATCH('Teachers by Room'!A138,'Master Schedule Board'!$AB$71:$AB$2280,0)-1,-24)))=TRUE,"",OFFSET('Master Schedule Board'!$AB$71,MATCH('Teachers by Room'!A138,'Master Schedule Board'!$AB$71:$AB$2280,0)-1,-24))</f>
        <v/>
      </c>
      <c r="F138" s="610" t="str">
        <f ca="1">IF((ISERROR(OFFSET('Master Schedule Board'!$AH$71,MATCH('Teachers by Room'!A138,'Master Schedule Board'!$AH$71:$AH$2280,0)-1,-30)))=TRUE,"",OFFSET('Master Schedule Board'!$AH$71,MATCH('Teachers by Room'!A138,'Master Schedule Board'!$AH$71:$AH$2280,0)-1,-30))</f>
        <v/>
      </c>
      <c r="G138" s="610" t="str">
        <f ca="1">IF((ISERROR(OFFSET('Master Schedule Board'!$AN$71,MATCH('Teachers by Room'!A138,'Master Schedule Board'!$AN$71:$AN$2280,0)-1,-36)))=TRUE,"",OFFSET('Master Schedule Board'!$AN$71,MATCH('Teachers by Room'!A138,'Master Schedule Board'!$AN$71:$AN$2280,0)-1,-36))</f>
        <v/>
      </c>
      <c r="H138" s="610" t="str">
        <f ca="1">IF((ISERROR(OFFSET('Master Schedule Board'!$AT$71,MATCH('Teachers by Room'!A138,'Master Schedule Board'!$AT$71:$AT$2280,0)-1,-42)))=TRUE,"",OFFSET('Master Schedule Board'!$AT$71,MATCH('Teachers by Room'!A138,'Master Schedule Board'!$AT$71:$AT$2280,0)-1,-42))</f>
        <v/>
      </c>
      <c r="I138" s="610" t="str">
        <f ca="1">IF((ISERROR(OFFSET('Master Schedule Board'!$AZ$71,MATCH('Teachers by Room'!A138,'Master Schedule Board'!$AZ$71:$AZ$2280,0)-1,-48)))=TRUE,"",OFFSET('Master Schedule Board'!$AZ$71,MATCH('Teachers by Room'!A138,'Master Schedule Board'!$AZ$71:$AZ$2280,0)-1,-48))</f>
        <v/>
      </c>
      <c r="J138" s="611" t="str">
        <f ca="1">IF((ISERROR(OFFSET('Master Schedule Board'!$BF$71,MATCH('Teachers by Room'!A138,'Master Schedule Board'!$BF$71:$BF$2280,0)-1,-54)))=TRUE,"",OFFSET('Master Schedule Board'!$BF$71,MATCH('Teachers by Room'!A138,'Master Schedule Board'!$BF$71:$BF$2280,0)-1,-54))</f>
        <v/>
      </c>
    </row>
    <row r="139" spans="1:10">
      <c r="A139" s="604"/>
      <c r="B139" s="609" t="str">
        <f ca="1">IF((ISERROR(OFFSET('Master Schedule Board'!$J$71,MATCH('Teachers by Room'!A139,'Master Schedule Board'!$J$71:$J$2280,0)-1,-6)))=TRUE,"",OFFSET('Master Schedule Board'!$J$71,MATCH('Teachers by Room'!A139,'Master Schedule Board'!$J$71:$J$2280,0)-1,-6))</f>
        <v/>
      </c>
      <c r="C139" s="610" t="str">
        <f ca="1">IF((ISERROR(OFFSET('Master Schedule Board'!$P$71,MATCH('Teachers by Room'!A139,'Master Schedule Board'!$P$71:$P$2280,0)-1,-12)))=TRUE,"",OFFSET('Master Schedule Board'!$P$71,MATCH('Teachers by Room'!A139,'Master Schedule Board'!$P$71:$P$2280,0)-1,-12))</f>
        <v/>
      </c>
      <c r="D139" s="610" t="str">
        <f ca="1">IF((ISERROR(OFFSET('Master Schedule Board'!$V$71,MATCH('Teachers by Room'!A139,'Master Schedule Board'!$V$71:$V$2280,0)-1,-18)))=TRUE,"",OFFSET('Master Schedule Board'!$V$71,MATCH('Teachers by Room'!A139,'Master Schedule Board'!$V$71:$V$2280,0)-1,-18))</f>
        <v/>
      </c>
      <c r="E139" s="610" t="str">
        <f ca="1">IF((ISERROR(OFFSET('Master Schedule Board'!$AB$71,MATCH('Teachers by Room'!A139,'Master Schedule Board'!$AB$71:$AB$2280,0)-1,-24)))=TRUE,"",OFFSET('Master Schedule Board'!$AB$71,MATCH('Teachers by Room'!A139,'Master Schedule Board'!$AB$71:$AB$2280,0)-1,-24))</f>
        <v/>
      </c>
      <c r="F139" s="610" t="str">
        <f ca="1">IF((ISERROR(OFFSET('Master Schedule Board'!$AH$71,MATCH('Teachers by Room'!A139,'Master Schedule Board'!$AH$71:$AH$2280,0)-1,-30)))=TRUE,"",OFFSET('Master Schedule Board'!$AH$71,MATCH('Teachers by Room'!A139,'Master Schedule Board'!$AH$71:$AH$2280,0)-1,-30))</f>
        <v/>
      </c>
      <c r="G139" s="610" t="str">
        <f ca="1">IF((ISERROR(OFFSET('Master Schedule Board'!$AN$71,MATCH('Teachers by Room'!A139,'Master Schedule Board'!$AN$71:$AN$2280,0)-1,-36)))=TRUE,"",OFFSET('Master Schedule Board'!$AN$71,MATCH('Teachers by Room'!A139,'Master Schedule Board'!$AN$71:$AN$2280,0)-1,-36))</f>
        <v/>
      </c>
      <c r="H139" s="610" t="str">
        <f ca="1">IF((ISERROR(OFFSET('Master Schedule Board'!$AT$71,MATCH('Teachers by Room'!A139,'Master Schedule Board'!$AT$71:$AT$2280,0)-1,-42)))=TRUE,"",OFFSET('Master Schedule Board'!$AT$71,MATCH('Teachers by Room'!A139,'Master Schedule Board'!$AT$71:$AT$2280,0)-1,-42))</f>
        <v/>
      </c>
      <c r="I139" s="610" t="str">
        <f ca="1">IF((ISERROR(OFFSET('Master Schedule Board'!$AZ$71,MATCH('Teachers by Room'!A139,'Master Schedule Board'!$AZ$71:$AZ$2280,0)-1,-48)))=TRUE,"",OFFSET('Master Schedule Board'!$AZ$71,MATCH('Teachers by Room'!A139,'Master Schedule Board'!$AZ$71:$AZ$2280,0)-1,-48))</f>
        <v/>
      </c>
      <c r="J139" s="611" t="str">
        <f ca="1">IF((ISERROR(OFFSET('Master Schedule Board'!$BF$71,MATCH('Teachers by Room'!A139,'Master Schedule Board'!$BF$71:$BF$2280,0)-1,-54)))=TRUE,"",OFFSET('Master Schedule Board'!$BF$71,MATCH('Teachers by Room'!A139,'Master Schedule Board'!$BF$71:$BF$2280,0)-1,-54))</f>
        <v/>
      </c>
    </row>
    <row r="140" spans="1:10">
      <c r="A140" s="604"/>
      <c r="B140" s="609" t="str">
        <f ca="1">IF((ISERROR(OFFSET('Master Schedule Board'!$J$71,MATCH('Teachers by Room'!A140,'Master Schedule Board'!$J$71:$J$2280,0)-1,-6)))=TRUE,"",OFFSET('Master Schedule Board'!$J$71,MATCH('Teachers by Room'!A140,'Master Schedule Board'!$J$71:$J$2280,0)-1,-6))</f>
        <v/>
      </c>
      <c r="C140" s="610" t="str">
        <f ca="1">IF((ISERROR(OFFSET('Master Schedule Board'!$P$71,MATCH('Teachers by Room'!A140,'Master Schedule Board'!$P$71:$P$2280,0)-1,-12)))=TRUE,"",OFFSET('Master Schedule Board'!$P$71,MATCH('Teachers by Room'!A140,'Master Schedule Board'!$P$71:$P$2280,0)-1,-12))</f>
        <v/>
      </c>
      <c r="D140" s="610" t="str">
        <f ca="1">IF((ISERROR(OFFSET('Master Schedule Board'!$V$71,MATCH('Teachers by Room'!A140,'Master Schedule Board'!$V$71:$V$2280,0)-1,-18)))=TRUE,"",OFFSET('Master Schedule Board'!$V$71,MATCH('Teachers by Room'!A140,'Master Schedule Board'!$V$71:$V$2280,0)-1,-18))</f>
        <v/>
      </c>
      <c r="E140" s="610" t="str">
        <f ca="1">IF((ISERROR(OFFSET('Master Schedule Board'!$AB$71,MATCH('Teachers by Room'!A140,'Master Schedule Board'!$AB$71:$AB$2280,0)-1,-24)))=TRUE,"",OFFSET('Master Schedule Board'!$AB$71,MATCH('Teachers by Room'!A140,'Master Schedule Board'!$AB$71:$AB$2280,0)-1,-24))</f>
        <v/>
      </c>
      <c r="F140" s="610" t="str">
        <f ca="1">IF((ISERROR(OFFSET('Master Schedule Board'!$AH$71,MATCH('Teachers by Room'!A140,'Master Schedule Board'!$AH$71:$AH$2280,0)-1,-30)))=TRUE,"",OFFSET('Master Schedule Board'!$AH$71,MATCH('Teachers by Room'!A140,'Master Schedule Board'!$AH$71:$AH$2280,0)-1,-30))</f>
        <v/>
      </c>
      <c r="G140" s="610" t="str">
        <f ca="1">IF((ISERROR(OFFSET('Master Schedule Board'!$AN$71,MATCH('Teachers by Room'!A140,'Master Schedule Board'!$AN$71:$AN$2280,0)-1,-36)))=TRUE,"",OFFSET('Master Schedule Board'!$AN$71,MATCH('Teachers by Room'!A140,'Master Schedule Board'!$AN$71:$AN$2280,0)-1,-36))</f>
        <v/>
      </c>
      <c r="H140" s="610" t="str">
        <f ca="1">IF((ISERROR(OFFSET('Master Schedule Board'!$AT$71,MATCH('Teachers by Room'!A140,'Master Schedule Board'!$AT$71:$AT$2280,0)-1,-42)))=TRUE,"",OFFSET('Master Schedule Board'!$AT$71,MATCH('Teachers by Room'!A140,'Master Schedule Board'!$AT$71:$AT$2280,0)-1,-42))</f>
        <v/>
      </c>
      <c r="I140" s="610" t="str">
        <f ca="1">IF((ISERROR(OFFSET('Master Schedule Board'!$AZ$71,MATCH('Teachers by Room'!A140,'Master Schedule Board'!$AZ$71:$AZ$2280,0)-1,-48)))=TRUE,"",OFFSET('Master Schedule Board'!$AZ$71,MATCH('Teachers by Room'!A140,'Master Schedule Board'!$AZ$71:$AZ$2280,0)-1,-48))</f>
        <v/>
      </c>
      <c r="J140" s="611" t="str">
        <f ca="1">IF((ISERROR(OFFSET('Master Schedule Board'!$BF$71,MATCH('Teachers by Room'!A140,'Master Schedule Board'!$BF$71:$BF$2280,0)-1,-54)))=TRUE,"",OFFSET('Master Schedule Board'!$BF$71,MATCH('Teachers by Room'!A140,'Master Schedule Board'!$BF$71:$BF$2280,0)-1,-54))</f>
        <v/>
      </c>
    </row>
    <row r="141" spans="1:10">
      <c r="A141" s="604"/>
      <c r="B141" s="609" t="str">
        <f ca="1">IF((ISERROR(OFFSET('Master Schedule Board'!$J$71,MATCH('Teachers by Room'!A141,'Master Schedule Board'!$J$71:$J$2280,0)-1,-6)))=TRUE,"",OFFSET('Master Schedule Board'!$J$71,MATCH('Teachers by Room'!A141,'Master Schedule Board'!$J$71:$J$2280,0)-1,-6))</f>
        <v/>
      </c>
      <c r="C141" s="610" t="str">
        <f ca="1">IF((ISERROR(OFFSET('Master Schedule Board'!$P$71,MATCH('Teachers by Room'!A141,'Master Schedule Board'!$P$71:$P$2280,0)-1,-12)))=TRUE,"",OFFSET('Master Schedule Board'!$P$71,MATCH('Teachers by Room'!A141,'Master Schedule Board'!$P$71:$P$2280,0)-1,-12))</f>
        <v/>
      </c>
      <c r="D141" s="610" t="str">
        <f ca="1">IF((ISERROR(OFFSET('Master Schedule Board'!$V$71,MATCH('Teachers by Room'!A141,'Master Schedule Board'!$V$71:$V$2280,0)-1,-18)))=TRUE,"",OFFSET('Master Schedule Board'!$V$71,MATCH('Teachers by Room'!A141,'Master Schedule Board'!$V$71:$V$2280,0)-1,-18))</f>
        <v/>
      </c>
      <c r="E141" s="610" t="str">
        <f ca="1">IF((ISERROR(OFFSET('Master Schedule Board'!$AB$71,MATCH('Teachers by Room'!A141,'Master Schedule Board'!$AB$71:$AB$2280,0)-1,-24)))=TRUE,"",OFFSET('Master Schedule Board'!$AB$71,MATCH('Teachers by Room'!A141,'Master Schedule Board'!$AB$71:$AB$2280,0)-1,-24))</f>
        <v/>
      </c>
      <c r="F141" s="610" t="str">
        <f ca="1">IF((ISERROR(OFFSET('Master Schedule Board'!$AH$71,MATCH('Teachers by Room'!A141,'Master Schedule Board'!$AH$71:$AH$2280,0)-1,-30)))=TRUE,"",OFFSET('Master Schedule Board'!$AH$71,MATCH('Teachers by Room'!A141,'Master Schedule Board'!$AH$71:$AH$2280,0)-1,-30))</f>
        <v/>
      </c>
      <c r="G141" s="610" t="str">
        <f ca="1">IF((ISERROR(OFFSET('Master Schedule Board'!$AN$71,MATCH('Teachers by Room'!A141,'Master Schedule Board'!$AN$71:$AN$2280,0)-1,-36)))=TRUE,"",OFFSET('Master Schedule Board'!$AN$71,MATCH('Teachers by Room'!A141,'Master Schedule Board'!$AN$71:$AN$2280,0)-1,-36))</f>
        <v/>
      </c>
      <c r="H141" s="610" t="str">
        <f ca="1">IF((ISERROR(OFFSET('Master Schedule Board'!$AT$71,MATCH('Teachers by Room'!A141,'Master Schedule Board'!$AT$71:$AT$2280,0)-1,-42)))=TRUE,"",OFFSET('Master Schedule Board'!$AT$71,MATCH('Teachers by Room'!A141,'Master Schedule Board'!$AT$71:$AT$2280,0)-1,-42))</f>
        <v/>
      </c>
      <c r="I141" s="610" t="str">
        <f ca="1">IF((ISERROR(OFFSET('Master Schedule Board'!$AZ$71,MATCH('Teachers by Room'!A141,'Master Schedule Board'!$AZ$71:$AZ$2280,0)-1,-48)))=TRUE,"",OFFSET('Master Schedule Board'!$AZ$71,MATCH('Teachers by Room'!A141,'Master Schedule Board'!$AZ$71:$AZ$2280,0)-1,-48))</f>
        <v/>
      </c>
      <c r="J141" s="611" t="str">
        <f ca="1">IF((ISERROR(OFFSET('Master Schedule Board'!$BF$71,MATCH('Teachers by Room'!A141,'Master Schedule Board'!$BF$71:$BF$2280,0)-1,-54)))=TRUE,"",OFFSET('Master Schedule Board'!$BF$71,MATCH('Teachers by Room'!A141,'Master Schedule Board'!$BF$71:$BF$2280,0)-1,-54))</f>
        <v/>
      </c>
    </row>
    <row r="142" spans="1:10">
      <c r="A142" s="604"/>
      <c r="B142" s="609" t="str">
        <f ca="1">IF((ISERROR(OFFSET('Master Schedule Board'!$J$71,MATCH('Teachers by Room'!A142,'Master Schedule Board'!$J$71:$J$2280,0)-1,-6)))=TRUE,"",OFFSET('Master Schedule Board'!$J$71,MATCH('Teachers by Room'!A142,'Master Schedule Board'!$J$71:$J$2280,0)-1,-6))</f>
        <v/>
      </c>
      <c r="C142" s="610" t="str">
        <f ca="1">IF((ISERROR(OFFSET('Master Schedule Board'!$P$71,MATCH('Teachers by Room'!A142,'Master Schedule Board'!$P$71:$P$2280,0)-1,-12)))=TRUE,"",OFFSET('Master Schedule Board'!$P$71,MATCH('Teachers by Room'!A142,'Master Schedule Board'!$P$71:$P$2280,0)-1,-12))</f>
        <v/>
      </c>
      <c r="D142" s="610" t="str">
        <f ca="1">IF((ISERROR(OFFSET('Master Schedule Board'!$V$71,MATCH('Teachers by Room'!A142,'Master Schedule Board'!$V$71:$V$2280,0)-1,-18)))=TRUE,"",OFFSET('Master Schedule Board'!$V$71,MATCH('Teachers by Room'!A142,'Master Schedule Board'!$V$71:$V$2280,0)-1,-18))</f>
        <v/>
      </c>
      <c r="E142" s="610" t="str">
        <f ca="1">IF((ISERROR(OFFSET('Master Schedule Board'!$AB$71,MATCH('Teachers by Room'!A142,'Master Schedule Board'!$AB$71:$AB$2280,0)-1,-24)))=TRUE,"",OFFSET('Master Schedule Board'!$AB$71,MATCH('Teachers by Room'!A142,'Master Schedule Board'!$AB$71:$AB$2280,0)-1,-24))</f>
        <v/>
      </c>
      <c r="F142" s="610" t="str">
        <f ca="1">IF((ISERROR(OFFSET('Master Schedule Board'!$AH$71,MATCH('Teachers by Room'!A142,'Master Schedule Board'!$AH$71:$AH$2280,0)-1,-30)))=TRUE,"",OFFSET('Master Schedule Board'!$AH$71,MATCH('Teachers by Room'!A142,'Master Schedule Board'!$AH$71:$AH$2280,0)-1,-30))</f>
        <v/>
      </c>
      <c r="G142" s="610" t="str">
        <f ca="1">IF((ISERROR(OFFSET('Master Schedule Board'!$AN$71,MATCH('Teachers by Room'!A142,'Master Schedule Board'!$AN$71:$AN$2280,0)-1,-36)))=TRUE,"",OFFSET('Master Schedule Board'!$AN$71,MATCH('Teachers by Room'!A142,'Master Schedule Board'!$AN$71:$AN$2280,0)-1,-36))</f>
        <v/>
      </c>
      <c r="H142" s="610" t="str">
        <f ca="1">IF((ISERROR(OFFSET('Master Schedule Board'!$AT$71,MATCH('Teachers by Room'!A142,'Master Schedule Board'!$AT$71:$AT$2280,0)-1,-42)))=TRUE,"",OFFSET('Master Schedule Board'!$AT$71,MATCH('Teachers by Room'!A142,'Master Schedule Board'!$AT$71:$AT$2280,0)-1,-42))</f>
        <v/>
      </c>
      <c r="I142" s="610" t="str">
        <f ca="1">IF((ISERROR(OFFSET('Master Schedule Board'!$AZ$71,MATCH('Teachers by Room'!A142,'Master Schedule Board'!$AZ$71:$AZ$2280,0)-1,-48)))=TRUE,"",OFFSET('Master Schedule Board'!$AZ$71,MATCH('Teachers by Room'!A142,'Master Schedule Board'!$AZ$71:$AZ$2280,0)-1,-48))</f>
        <v/>
      </c>
      <c r="J142" s="611" t="str">
        <f ca="1">IF((ISERROR(OFFSET('Master Schedule Board'!$BF$71,MATCH('Teachers by Room'!A142,'Master Schedule Board'!$BF$71:$BF$2280,0)-1,-54)))=TRUE,"",OFFSET('Master Schedule Board'!$BF$71,MATCH('Teachers by Room'!A142,'Master Schedule Board'!$BF$71:$BF$2280,0)-1,-54))</f>
        <v/>
      </c>
    </row>
    <row r="143" spans="1:10">
      <c r="A143" s="604"/>
      <c r="B143" s="609" t="str">
        <f ca="1">IF((ISERROR(OFFSET('Master Schedule Board'!$J$71,MATCH('Teachers by Room'!A143,'Master Schedule Board'!$J$71:$J$2280,0)-1,-6)))=TRUE,"",OFFSET('Master Schedule Board'!$J$71,MATCH('Teachers by Room'!A143,'Master Schedule Board'!$J$71:$J$2280,0)-1,-6))</f>
        <v/>
      </c>
      <c r="C143" s="610" t="str">
        <f ca="1">IF((ISERROR(OFFSET('Master Schedule Board'!$P$71,MATCH('Teachers by Room'!A143,'Master Schedule Board'!$P$71:$P$2280,0)-1,-12)))=TRUE,"",OFFSET('Master Schedule Board'!$P$71,MATCH('Teachers by Room'!A143,'Master Schedule Board'!$P$71:$P$2280,0)-1,-12))</f>
        <v/>
      </c>
      <c r="D143" s="610" t="str">
        <f ca="1">IF((ISERROR(OFFSET('Master Schedule Board'!$V$71,MATCH('Teachers by Room'!A143,'Master Schedule Board'!$V$71:$V$2280,0)-1,-18)))=TRUE,"",OFFSET('Master Schedule Board'!$V$71,MATCH('Teachers by Room'!A143,'Master Schedule Board'!$V$71:$V$2280,0)-1,-18))</f>
        <v/>
      </c>
      <c r="E143" s="610" t="str">
        <f ca="1">IF((ISERROR(OFFSET('Master Schedule Board'!$AB$71,MATCH('Teachers by Room'!A143,'Master Schedule Board'!$AB$71:$AB$2280,0)-1,-24)))=TRUE,"",OFFSET('Master Schedule Board'!$AB$71,MATCH('Teachers by Room'!A143,'Master Schedule Board'!$AB$71:$AB$2280,0)-1,-24))</f>
        <v/>
      </c>
      <c r="F143" s="610" t="str">
        <f ca="1">IF((ISERROR(OFFSET('Master Schedule Board'!$AH$71,MATCH('Teachers by Room'!A143,'Master Schedule Board'!$AH$71:$AH$2280,0)-1,-30)))=TRUE,"",OFFSET('Master Schedule Board'!$AH$71,MATCH('Teachers by Room'!A143,'Master Schedule Board'!$AH$71:$AH$2280,0)-1,-30))</f>
        <v/>
      </c>
      <c r="G143" s="610" t="str">
        <f ca="1">IF((ISERROR(OFFSET('Master Schedule Board'!$AN$71,MATCH('Teachers by Room'!A143,'Master Schedule Board'!$AN$71:$AN$2280,0)-1,-36)))=TRUE,"",OFFSET('Master Schedule Board'!$AN$71,MATCH('Teachers by Room'!A143,'Master Schedule Board'!$AN$71:$AN$2280,0)-1,-36))</f>
        <v/>
      </c>
      <c r="H143" s="610" t="str">
        <f ca="1">IF((ISERROR(OFFSET('Master Schedule Board'!$AT$71,MATCH('Teachers by Room'!A143,'Master Schedule Board'!$AT$71:$AT$2280,0)-1,-42)))=TRUE,"",OFFSET('Master Schedule Board'!$AT$71,MATCH('Teachers by Room'!A143,'Master Schedule Board'!$AT$71:$AT$2280,0)-1,-42))</f>
        <v/>
      </c>
      <c r="I143" s="610" t="str">
        <f ca="1">IF((ISERROR(OFFSET('Master Schedule Board'!$AZ$71,MATCH('Teachers by Room'!A143,'Master Schedule Board'!$AZ$71:$AZ$2280,0)-1,-48)))=TRUE,"",OFFSET('Master Schedule Board'!$AZ$71,MATCH('Teachers by Room'!A143,'Master Schedule Board'!$AZ$71:$AZ$2280,0)-1,-48))</f>
        <v/>
      </c>
      <c r="J143" s="611" t="str">
        <f ca="1">IF((ISERROR(OFFSET('Master Schedule Board'!$BF$71,MATCH('Teachers by Room'!A143,'Master Schedule Board'!$BF$71:$BF$2280,0)-1,-54)))=TRUE,"",OFFSET('Master Schedule Board'!$BF$71,MATCH('Teachers by Room'!A143,'Master Schedule Board'!$BF$71:$BF$2280,0)-1,-54))</f>
        <v/>
      </c>
    </row>
    <row r="144" spans="1:10">
      <c r="A144" s="604"/>
      <c r="B144" s="609" t="str">
        <f ca="1">IF((ISERROR(OFFSET('Master Schedule Board'!$J$71,MATCH('Teachers by Room'!A144,'Master Schedule Board'!$J$71:$J$2280,0)-1,-6)))=TRUE,"",OFFSET('Master Schedule Board'!$J$71,MATCH('Teachers by Room'!A144,'Master Schedule Board'!$J$71:$J$2280,0)-1,-6))</f>
        <v/>
      </c>
      <c r="C144" s="610" t="str">
        <f ca="1">IF((ISERROR(OFFSET('Master Schedule Board'!$P$71,MATCH('Teachers by Room'!A144,'Master Schedule Board'!$P$71:$P$2280,0)-1,-12)))=TRUE,"",OFFSET('Master Schedule Board'!$P$71,MATCH('Teachers by Room'!A144,'Master Schedule Board'!$P$71:$P$2280,0)-1,-12))</f>
        <v/>
      </c>
      <c r="D144" s="610" t="str">
        <f ca="1">IF((ISERROR(OFFSET('Master Schedule Board'!$V$71,MATCH('Teachers by Room'!A144,'Master Schedule Board'!$V$71:$V$2280,0)-1,-18)))=TRUE,"",OFFSET('Master Schedule Board'!$V$71,MATCH('Teachers by Room'!A144,'Master Schedule Board'!$V$71:$V$2280,0)-1,-18))</f>
        <v/>
      </c>
      <c r="E144" s="610" t="str">
        <f ca="1">IF((ISERROR(OFFSET('Master Schedule Board'!$AB$71,MATCH('Teachers by Room'!A144,'Master Schedule Board'!$AB$71:$AB$2280,0)-1,-24)))=TRUE,"",OFFSET('Master Schedule Board'!$AB$71,MATCH('Teachers by Room'!A144,'Master Schedule Board'!$AB$71:$AB$2280,0)-1,-24))</f>
        <v/>
      </c>
      <c r="F144" s="610" t="str">
        <f ca="1">IF((ISERROR(OFFSET('Master Schedule Board'!$AH$71,MATCH('Teachers by Room'!A144,'Master Schedule Board'!$AH$71:$AH$2280,0)-1,-30)))=TRUE,"",OFFSET('Master Schedule Board'!$AH$71,MATCH('Teachers by Room'!A144,'Master Schedule Board'!$AH$71:$AH$2280,0)-1,-30))</f>
        <v/>
      </c>
      <c r="G144" s="610" t="str">
        <f ca="1">IF((ISERROR(OFFSET('Master Schedule Board'!$AN$71,MATCH('Teachers by Room'!A144,'Master Schedule Board'!$AN$71:$AN$2280,0)-1,-36)))=TRUE,"",OFFSET('Master Schedule Board'!$AN$71,MATCH('Teachers by Room'!A144,'Master Schedule Board'!$AN$71:$AN$2280,0)-1,-36))</f>
        <v/>
      </c>
      <c r="H144" s="610" t="str">
        <f ca="1">IF((ISERROR(OFFSET('Master Schedule Board'!$AT$71,MATCH('Teachers by Room'!A144,'Master Schedule Board'!$AT$71:$AT$2280,0)-1,-42)))=TRUE,"",OFFSET('Master Schedule Board'!$AT$71,MATCH('Teachers by Room'!A144,'Master Schedule Board'!$AT$71:$AT$2280,0)-1,-42))</f>
        <v/>
      </c>
      <c r="I144" s="610" t="str">
        <f ca="1">IF((ISERROR(OFFSET('Master Schedule Board'!$AZ$71,MATCH('Teachers by Room'!A144,'Master Schedule Board'!$AZ$71:$AZ$2280,0)-1,-48)))=TRUE,"",OFFSET('Master Schedule Board'!$AZ$71,MATCH('Teachers by Room'!A144,'Master Schedule Board'!$AZ$71:$AZ$2280,0)-1,-48))</f>
        <v/>
      </c>
      <c r="J144" s="611" t="str">
        <f ca="1">IF((ISERROR(OFFSET('Master Schedule Board'!$BF$71,MATCH('Teachers by Room'!A144,'Master Schedule Board'!$BF$71:$BF$2280,0)-1,-54)))=TRUE,"",OFFSET('Master Schedule Board'!$BF$71,MATCH('Teachers by Room'!A144,'Master Schedule Board'!$BF$71:$BF$2280,0)-1,-54))</f>
        <v/>
      </c>
    </row>
    <row r="145" spans="1:10">
      <c r="A145" s="604"/>
      <c r="B145" s="609" t="str">
        <f ca="1">IF((ISERROR(OFFSET('Master Schedule Board'!$J$71,MATCH('Teachers by Room'!A145,'Master Schedule Board'!$J$71:$J$2280,0)-1,-6)))=TRUE,"",OFFSET('Master Schedule Board'!$J$71,MATCH('Teachers by Room'!A145,'Master Schedule Board'!$J$71:$J$2280,0)-1,-6))</f>
        <v/>
      </c>
      <c r="C145" s="610" t="str">
        <f ca="1">IF((ISERROR(OFFSET('Master Schedule Board'!$P$71,MATCH('Teachers by Room'!A145,'Master Schedule Board'!$P$71:$P$2280,0)-1,-12)))=TRUE,"",OFFSET('Master Schedule Board'!$P$71,MATCH('Teachers by Room'!A145,'Master Schedule Board'!$P$71:$P$2280,0)-1,-12))</f>
        <v/>
      </c>
      <c r="D145" s="610" t="str">
        <f ca="1">IF((ISERROR(OFFSET('Master Schedule Board'!$V$71,MATCH('Teachers by Room'!A145,'Master Schedule Board'!$V$71:$V$2280,0)-1,-18)))=TRUE,"",OFFSET('Master Schedule Board'!$V$71,MATCH('Teachers by Room'!A145,'Master Schedule Board'!$V$71:$V$2280,0)-1,-18))</f>
        <v/>
      </c>
      <c r="E145" s="610" t="str">
        <f ca="1">IF((ISERROR(OFFSET('Master Schedule Board'!$AB$71,MATCH('Teachers by Room'!A145,'Master Schedule Board'!$AB$71:$AB$2280,0)-1,-24)))=TRUE,"",OFFSET('Master Schedule Board'!$AB$71,MATCH('Teachers by Room'!A145,'Master Schedule Board'!$AB$71:$AB$2280,0)-1,-24))</f>
        <v/>
      </c>
      <c r="F145" s="610" t="str">
        <f ca="1">IF((ISERROR(OFFSET('Master Schedule Board'!$AH$71,MATCH('Teachers by Room'!A145,'Master Schedule Board'!$AH$71:$AH$2280,0)-1,-30)))=TRUE,"",OFFSET('Master Schedule Board'!$AH$71,MATCH('Teachers by Room'!A145,'Master Schedule Board'!$AH$71:$AH$2280,0)-1,-30))</f>
        <v/>
      </c>
      <c r="G145" s="610" t="str">
        <f ca="1">IF((ISERROR(OFFSET('Master Schedule Board'!$AN$71,MATCH('Teachers by Room'!A145,'Master Schedule Board'!$AN$71:$AN$2280,0)-1,-36)))=TRUE,"",OFFSET('Master Schedule Board'!$AN$71,MATCH('Teachers by Room'!A145,'Master Schedule Board'!$AN$71:$AN$2280,0)-1,-36))</f>
        <v/>
      </c>
      <c r="H145" s="610" t="str">
        <f ca="1">IF((ISERROR(OFFSET('Master Schedule Board'!$AT$71,MATCH('Teachers by Room'!A145,'Master Schedule Board'!$AT$71:$AT$2280,0)-1,-42)))=TRUE,"",OFFSET('Master Schedule Board'!$AT$71,MATCH('Teachers by Room'!A145,'Master Schedule Board'!$AT$71:$AT$2280,0)-1,-42))</f>
        <v/>
      </c>
      <c r="I145" s="610" t="str">
        <f ca="1">IF((ISERROR(OFFSET('Master Schedule Board'!$AZ$71,MATCH('Teachers by Room'!A145,'Master Schedule Board'!$AZ$71:$AZ$2280,0)-1,-48)))=TRUE,"",OFFSET('Master Schedule Board'!$AZ$71,MATCH('Teachers by Room'!A145,'Master Schedule Board'!$AZ$71:$AZ$2280,0)-1,-48))</f>
        <v/>
      </c>
      <c r="J145" s="611" t="str">
        <f ca="1">IF((ISERROR(OFFSET('Master Schedule Board'!$BF$71,MATCH('Teachers by Room'!A145,'Master Schedule Board'!$BF$71:$BF$2280,0)-1,-54)))=TRUE,"",OFFSET('Master Schedule Board'!$BF$71,MATCH('Teachers by Room'!A145,'Master Schedule Board'!$BF$71:$BF$2280,0)-1,-54))</f>
        <v/>
      </c>
    </row>
    <row r="146" spans="1:10">
      <c r="A146" s="604"/>
      <c r="B146" s="609" t="str">
        <f ca="1">IF((ISERROR(OFFSET('Master Schedule Board'!$J$71,MATCH('Teachers by Room'!A146,'Master Schedule Board'!$J$71:$J$2280,0)-1,-6)))=TRUE,"",OFFSET('Master Schedule Board'!$J$71,MATCH('Teachers by Room'!A146,'Master Schedule Board'!$J$71:$J$2280,0)-1,-6))</f>
        <v/>
      </c>
      <c r="C146" s="610" t="str">
        <f ca="1">IF((ISERROR(OFFSET('Master Schedule Board'!$P$71,MATCH('Teachers by Room'!A146,'Master Schedule Board'!$P$71:$P$2280,0)-1,-12)))=TRUE,"",OFFSET('Master Schedule Board'!$P$71,MATCH('Teachers by Room'!A146,'Master Schedule Board'!$P$71:$P$2280,0)-1,-12))</f>
        <v/>
      </c>
      <c r="D146" s="610" t="str">
        <f ca="1">IF((ISERROR(OFFSET('Master Schedule Board'!$V$71,MATCH('Teachers by Room'!A146,'Master Schedule Board'!$V$71:$V$2280,0)-1,-18)))=TRUE,"",OFFSET('Master Schedule Board'!$V$71,MATCH('Teachers by Room'!A146,'Master Schedule Board'!$V$71:$V$2280,0)-1,-18))</f>
        <v/>
      </c>
      <c r="E146" s="610" t="str">
        <f ca="1">IF((ISERROR(OFFSET('Master Schedule Board'!$AB$71,MATCH('Teachers by Room'!A146,'Master Schedule Board'!$AB$71:$AB$2280,0)-1,-24)))=TRUE,"",OFFSET('Master Schedule Board'!$AB$71,MATCH('Teachers by Room'!A146,'Master Schedule Board'!$AB$71:$AB$2280,0)-1,-24))</f>
        <v/>
      </c>
      <c r="F146" s="610" t="str">
        <f ca="1">IF((ISERROR(OFFSET('Master Schedule Board'!$AH$71,MATCH('Teachers by Room'!A146,'Master Schedule Board'!$AH$71:$AH$2280,0)-1,-30)))=TRUE,"",OFFSET('Master Schedule Board'!$AH$71,MATCH('Teachers by Room'!A146,'Master Schedule Board'!$AH$71:$AH$2280,0)-1,-30))</f>
        <v/>
      </c>
      <c r="G146" s="610" t="str">
        <f ca="1">IF((ISERROR(OFFSET('Master Schedule Board'!$AN$71,MATCH('Teachers by Room'!A146,'Master Schedule Board'!$AN$71:$AN$2280,0)-1,-36)))=TRUE,"",OFFSET('Master Schedule Board'!$AN$71,MATCH('Teachers by Room'!A146,'Master Schedule Board'!$AN$71:$AN$2280,0)-1,-36))</f>
        <v/>
      </c>
      <c r="H146" s="610" t="str">
        <f ca="1">IF((ISERROR(OFFSET('Master Schedule Board'!$AT$71,MATCH('Teachers by Room'!A146,'Master Schedule Board'!$AT$71:$AT$2280,0)-1,-42)))=TRUE,"",OFFSET('Master Schedule Board'!$AT$71,MATCH('Teachers by Room'!A146,'Master Schedule Board'!$AT$71:$AT$2280,0)-1,-42))</f>
        <v/>
      </c>
      <c r="I146" s="610" t="str">
        <f ca="1">IF((ISERROR(OFFSET('Master Schedule Board'!$AZ$71,MATCH('Teachers by Room'!A146,'Master Schedule Board'!$AZ$71:$AZ$2280,0)-1,-48)))=TRUE,"",OFFSET('Master Schedule Board'!$AZ$71,MATCH('Teachers by Room'!A146,'Master Schedule Board'!$AZ$71:$AZ$2280,0)-1,-48))</f>
        <v/>
      </c>
      <c r="J146" s="611" t="str">
        <f ca="1">IF((ISERROR(OFFSET('Master Schedule Board'!$BF$71,MATCH('Teachers by Room'!A146,'Master Schedule Board'!$BF$71:$BF$2280,0)-1,-54)))=TRUE,"",OFFSET('Master Schedule Board'!$BF$71,MATCH('Teachers by Room'!A146,'Master Schedule Board'!$BF$71:$BF$2280,0)-1,-54))</f>
        <v/>
      </c>
    </row>
    <row r="147" spans="1:10">
      <c r="A147" s="604"/>
      <c r="B147" s="609" t="str">
        <f ca="1">IF((ISERROR(OFFSET('Master Schedule Board'!$J$71,MATCH('Teachers by Room'!A147,'Master Schedule Board'!$J$71:$J$2280,0)-1,-6)))=TRUE,"",OFFSET('Master Schedule Board'!$J$71,MATCH('Teachers by Room'!A147,'Master Schedule Board'!$J$71:$J$2280,0)-1,-6))</f>
        <v/>
      </c>
      <c r="C147" s="610" t="str">
        <f ca="1">IF((ISERROR(OFFSET('Master Schedule Board'!$P$71,MATCH('Teachers by Room'!A147,'Master Schedule Board'!$P$71:$P$2280,0)-1,-12)))=TRUE,"",OFFSET('Master Schedule Board'!$P$71,MATCH('Teachers by Room'!A147,'Master Schedule Board'!$P$71:$P$2280,0)-1,-12))</f>
        <v/>
      </c>
      <c r="D147" s="610" t="str">
        <f ca="1">IF((ISERROR(OFFSET('Master Schedule Board'!$V$71,MATCH('Teachers by Room'!A147,'Master Schedule Board'!$V$71:$V$2280,0)-1,-18)))=TRUE,"",OFFSET('Master Schedule Board'!$V$71,MATCH('Teachers by Room'!A147,'Master Schedule Board'!$V$71:$V$2280,0)-1,-18))</f>
        <v/>
      </c>
      <c r="E147" s="610" t="str">
        <f ca="1">IF((ISERROR(OFFSET('Master Schedule Board'!$AB$71,MATCH('Teachers by Room'!A147,'Master Schedule Board'!$AB$71:$AB$2280,0)-1,-24)))=TRUE,"",OFFSET('Master Schedule Board'!$AB$71,MATCH('Teachers by Room'!A147,'Master Schedule Board'!$AB$71:$AB$2280,0)-1,-24))</f>
        <v/>
      </c>
      <c r="F147" s="610" t="str">
        <f ca="1">IF((ISERROR(OFFSET('Master Schedule Board'!$AH$71,MATCH('Teachers by Room'!A147,'Master Schedule Board'!$AH$71:$AH$2280,0)-1,-30)))=TRUE,"",OFFSET('Master Schedule Board'!$AH$71,MATCH('Teachers by Room'!A147,'Master Schedule Board'!$AH$71:$AH$2280,0)-1,-30))</f>
        <v/>
      </c>
      <c r="G147" s="610" t="str">
        <f ca="1">IF((ISERROR(OFFSET('Master Schedule Board'!$AN$71,MATCH('Teachers by Room'!A147,'Master Schedule Board'!$AN$71:$AN$2280,0)-1,-36)))=TRUE,"",OFFSET('Master Schedule Board'!$AN$71,MATCH('Teachers by Room'!A147,'Master Schedule Board'!$AN$71:$AN$2280,0)-1,-36))</f>
        <v/>
      </c>
      <c r="H147" s="610" t="str">
        <f ca="1">IF((ISERROR(OFFSET('Master Schedule Board'!$AT$71,MATCH('Teachers by Room'!A147,'Master Schedule Board'!$AT$71:$AT$2280,0)-1,-42)))=TRUE,"",OFFSET('Master Schedule Board'!$AT$71,MATCH('Teachers by Room'!A147,'Master Schedule Board'!$AT$71:$AT$2280,0)-1,-42))</f>
        <v/>
      </c>
      <c r="I147" s="610" t="str">
        <f ca="1">IF((ISERROR(OFFSET('Master Schedule Board'!$AZ$71,MATCH('Teachers by Room'!A147,'Master Schedule Board'!$AZ$71:$AZ$2280,0)-1,-48)))=TRUE,"",OFFSET('Master Schedule Board'!$AZ$71,MATCH('Teachers by Room'!A147,'Master Schedule Board'!$AZ$71:$AZ$2280,0)-1,-48))</f>
        <v/>
      </c>
      <c r="J147" s="611" t="str">
        <f ca="1">IF((ISERROR(OFFSET('Master Schedule Board'!$BF$71,MATCH('Teachers by Room'!A147,'Master Schedule Board'!$BF$71:$BF$2280,0)-1,-54)))=TRUE,"",OFFSET('Master Schedule Board'!$BF$71,MATCH('Teachers by Room'!A147,'Master Schedule Board'!$BF$71:$BF$2280,0)-1,-54))</f>
        <v/>
      </c>
    </row>
    <row r="148" spans="1:10">
      <c r="A148" s="604"/>
      <c r="B148" s="609" t="str">
        <f ca="1">IF((ISERROR(OFFSET('Master Schedule Board'!$J$71,MATCH('Teachers by Room'!A148,'Master Schedule Board'!$J$71:$J$2280,0)-1,-6)))=TRUE,"",OFFSET('Master Schedule Board'!$J$71,MATCH('Teachers by Room'!A148,'Master Schedule Board'!$J$71:$J$2280,0)-1,-6))</f>
        <v/>
      </c>
      <c r="C148" s="610" t="str">
        <f ca="1">IF((ISERROR(OFFSET('Master Schedule Board'!$P$71,MATCH('Teachers by Room'!A148,'Master Schedule Board'!$P$71:$P$2280,0)-1,-12)))=TRUE,"",OFFSET('Master Schedule Board'!$P$71,MATCH('Teachers by Room'!A148,'Master Schedule Board'!$P$71:$P$2280,0)-1,-12))</f>
        <v/>
      </c>
      <c r="D148" s="610" t="str">
        <f ca="1">IF((ISERROR(OFFSET('Master Schedule Board'!$V$71,MATCH('Teachers by Room'!A148,'Master Schedule Board'!$V$71:$V$2280,0)-1,-18)))=TRUE,"",OFFSET('Master Schedule Board'!$V$71,MATCH('Teachers by Room'!A148,'Master Schedule Board'!$V$71:$V$2280,0)-1,-18))</f>
        <v/>
      </c>
      <c r="E148" s="610" t="str">
        <f ca="1">IF((ISERROR(OFFSET('Master Schedule Board'!$AB$71,MATCH('Teachers by Room'!A148,'Master Schedule Board'!$AB$71:$AB$2280,0)-1,-24)))=TRUE,"",OFFSET('Master Schedule Board'!$AB$71,MATCH('Teachers by Room'!A148,'Master Schedule Board'!$AB$71:$AB$2280,0)-1,-24))</f>
        <v/>
      </c>
      <c r="F148" s="610" t="str">
        <f ca="1">IF((ISERROR(OFFSET('Master Schedule Board'!$AH$71,MATCH('Teachers by Room'!A148,'Master Schedule Board'!$AH$71:$AH$2280,0)-1,-30)))=TRUE,"",OFFSET('Master Schedule Board'!$AH$71,MATCH('Teachers by Room'!A148,'Master Schedule Board'!$AH$71:$AH$2280,0)-1,-30))</f>
        <v/>
      </c>
      <c r="G148" s="610" t="str">
        <f ca="1">IF((ISERROR(OFFSET('Master Schedule Board'!$AN$71,MATCH('Teachers by Room'!A148,'Master Schedule Board'!$AN$71:$AN$2280,0)-1,-36)))=TRUE,"",OFFSET('Master Schedule Board'!$AN$71,MATCH('Teachers by Room'!A148,'Master Schedule Board'!$AN$71:$AN$2280,0)-1,-36))</f>
        <v/>
      </c>
      <c r="H148" s="610" t="str">
        <f ca="1">IF((ISERROR(OFFSET('Master Schedule Board'!$AT$71,MATCH('Teachers by Room'!A148,'Master Schedule Board'!$AT$71:$AT$2280,0)-1,-42)))=TRUE,"",OFFSET('Master Schedule Board'!$AT$71,MATCH('Teachers by Room'!A148,'Master Schedule Board'!$AT$71:$AT$2280,0)-1,-42))</f>
        <v/>
      </c>
      <c r="I148" s="610" t="str">
        <f ca="1">IF((ISERROR(OFFSET('Master Schedule Board'!$AZ$71,MATCH('Teachers by Room'!A148,'Master Schedule Board'!$AZ$71:$AZ$2280,0)-1,-48)))=TRUE,"",OFFSET('Master Schedule Board'!$AZ$71,MATCH('Teachers by Room'!A148,'Master Schedule Board'!$AZ$71:$AZ$2280,0)-1,-48))</f>
        <v/>
      </c>
      <c r="J148" s="611" t="str">
        <f ca="1">IF((ISERROR(OFFSET('Master Schedule Board'!$BF$71,MATCH('Teachers by Room'!A148,'Master Schedule Board'!$BF$71:$BF$2280,0)-1,-54)))=TRUE,"",OFFSET('Master Schedule Board'!$BF$71,MATCH('Teachers by Room'!A148,'Master Schedule Board'!$BF$71:$BF$2280,0)-1,-54))</f>
        <v/>
      </c>
    </row>
    <row r="149" spans="1:10">
      <c r="A149" s="604"/>
      <c r="B149" s="609" t="str">
        <f ca="1">IF((ISERROR(OFFSET('Master Schedule Board'!$J$71,MATCH('Teachers by Room'!A149,'Master Schedule Board'!$J$71:$J$2280,0)-1,-6)))=TRUE,"",OFFSET('Master Schedule Board'!$J$71,MATCH('Teachers by Room'!A149,'Master Schedule Board'!$J$71:$J$2280,0)-1,-6))</f>
        <v/>
      </c>
      <c r="C149" s="610" t="str">
        <f ca="1">IF((ISERROR(OFFSET('Master Schedule Board'!$P$71,MATCH('Teachers by Room'!A149,'Master Schedule Board'!$P$71:$P$2280,0)-1,-12)))=TRUE,"",OFFSET('Master Schedule Board'!$P$71,MATCH('Teachers by Room'!A149,'Master Schedule Board'!$P$71:$P$2280,0)-1,-12))</f>
        <v/>
      </c>
      <c r="D149" s="610" t="str">
        <f ca="1">IF((ISERROR(OFFSET('Master Schedule Board'!$V$71,MATCH('Teachers by Room'!A149,'Master Schedule Board'!$V$71:$V$2280,0)-1,-18)))=TRUE,"",OFFSET('Master Schedule Board'!$V$71,MATCH('Teachers by Room'!A149,'Master Schedule Board'!$V$71:$V$2280,0)-1,-18))</f>
        <v/>
      </c>
      <c r="E149" s="610" t="str">
        <f ca="1">IF((ISERROR(OFFSET('Master Schedule Board'!$AB$71,MATCH('Teachers by Room'!A149,'Master Schedule Board'!$AB$71:$AB$2280,0)-1,-24)))=TRUE,"",OFFSET('Master Schedule Board'!$AB$71,MATCH('Teachers by Room'!A149,'Master Schedule Board'!$AB$71:$AB$2280,0)-1,-24))</f>
        <v/>
      </c>
      <c r="F149" s="610" t="str">
        <f ca="1">IF((ISERROR(OFFSET('Master Schedule Board'!$AH$71,MATCH('Teachers by Room'!A149,'Master Schedule Board'!$AH$71:$AH$2280,0)-1,-30)))=TRUE,"",OFFSET('Master Schedule Board'!$AH$71,MATCH('Teachers by Room'!A149,'Master Schedule Board'!$AH$71:$AH$2280,0)-1,-30))</f>
        <v/>
      </c>
      <c r="G149" s="610" t="str">
        <f ca="1">IF((ISERROR(OFFSET('Master Schedule Board'!$AN$71,MATCH('Teachers by Room'!A149,'Master Schedule Board'!$AN$71:$AN$2280,0)-1,-36)))=TRUE,"",OFFSET('Master Schedule Board'!$AN$71,MATCH('Teachers by Room'!A149,'Master Schedule Board'!$AN$71:$AN$2280,0)-1,-36))</f>
        <v/>
      </c>
      <c r="H149" s="610" t="str">
        <f ca="1">IF((ISERROR(OFFSET('Master Schedule Board'!$AT$71,MATCH('Teachers by Room'!A149,'Master Schedule Board'!$AT$71:$AT$2280,0)-1,-42)))=TRUE,"",OFFSET('Master Schedule Board'!$AT$71,MATCH('Teachers by Room'!A149,'Master Schedule Board'!$AT$71:$AT$2280,0)-1,-42))</f>
        <v/>
      </c>
      <c r="I149" s="610" t="str">
        <f ca="1">IF((ISERROR(OFFSET('Master Schedule Board'!$AZ$71,MATCH('Teachers by Room'!A149,'Master Schedule Board'!$AZ$71:$AZ$2280,0)-1,-48)))=TRUE,"",OFFSET('Master Schedule Board'!$AZ$71,MATCH('Teachers by Room'!A149,'Master Schedule Board'!$AZ$71:$AZ$2280,0)-1,-48))</f>
        <v/>
      </c>
      <c r="J149" s="611" t="str">
        <f ca="1">IF((ISERROR(OFFSET('Master Schedule Board'!$BF$71,MATCH('Teachers by Room'!A149,'Master Schedule Board'!$BF$71:$BF$2280,0)-1,-54)))=TRUE,"",OFFSET('Master Schedule Board'!$BF$71,MATCH('Teachers by Room'!A149,'Master Schedule Board'!$BF$71:$BF$2280,0)-1,-54))</f>
        <v/>
      </c>
    </row>
    <row r="150" spans="1:10">
      <c r="A150" s="604"/>
      <c r="B150" s="609" t="str">
        <f ca="1">IF((ISERROR(OFFSET('Master Schedule Board'!$J$71,MATCH('Teachers by Room'!A150,'Master Schedule Board'!$J$71:$J$2280,0)-1,-6)))=TRUE,"",OFFSET('Master Schedule Board'!$J$71,MATCH('Teachers by Room'!A150,'Master Schedule Board'!$J$71:$J$2280,0)-1,-6))</f>
        <v/>
      </c>
      <c r="C150" s="610" t="str">
        <f ca="1">IF((ISERROR(OFFSET('Master Schedule Board'!$P$71,MATCH('Teachers by Room'!A150,'Master Schedule Board'!$P$71:$P$2280,0)-1,-12)))=TRUE,"",OFFSET('Master Schedule Board'!$P$71,MATCH('Teachers by Room'!A150,'Master Schedule Board'!$P$71:$P$2280,0)-1,-12))</f>
        <v/>
      </c>
      <c r="D150" s="610" t="str">
        <f ca="1">IF((ISERROR(OFFSET('Master Schedule Board'!$V$71,MATCH('Teachers by Room'!A150,'Master Schedule Board'!$V$71:$V$2280,0)-1,-18)))=TRUE,"",OFFSET('Master Schedule Board'!$V$71,MATCH('Teachers by Room'!A150,'Master Schedule Board'!$V$71:$V$2280,0)-1,-18))</f>
        <v/>
      </c>
      <c r="E150" s="610" t="str">
        <f ca="1">IF((ISERROR(OFFSET('Master Schedule Board'!$AB$71,MATCH('Teachers by Room'!A150,'Master Schedule Board'!$AB$71:$AB$2280,0)-1,-24)))=TRUE,"",OFFSET('Master Schedule Board'!$AB$71,MATCH('Teachers by Room'!A150,'Master Schedule Board'!$AB$71:$AB$2280,0)-1,-24))</f>
        <v/>
      </c>
      <c r="F150" s="610" t="str">
        <f ca="1">IF((ISERROR(OFFSET('Master Schedule Board'!$AH$71,MATCH('Teachers by Room'!A150,'Master Schedule Board'!$AH$71:$AH$2280,0)-1,-30)))=TRUE,"",OFFSET('Master Schedule Board'!$AH$71,MATCH('Teachers by Room'!A150,'Master Schedule Board'!$AH$71:$AH$2280,0)-1,-30))</f>
        <v/>
      </c>
      <c r="G150" s="610" t="str">
        <f ca="1">IF((ISERROR(OFFSET('Master Schedule Board'!$AN$71,MATCH('Teachers by Room'!A150,'Master Schedule Board'!$AN$71:$AN$2280,0)-1,-36)))=TRUE,"",OFFSET('Master Schedule Board'!$AN$71,MATCH('Teachers by Room'!A150,'Master Schedule Board'!$AN$71:$AN$2280,0)-1,-36))</f>
        <v/>
      </c>
      <c r="H150" s="610" t="str">
        <f ca="1">IF((ISERROR(OFFSET('Master Schedule Board'!$AT$71,MATCH('Teachers by Room'!A150,'Master Schedule Board'!$AT$71:$AT$2280,0)-1,-42)))=TRUE,"",OFFSET('Master Schedule Board'!$AT$71,MATCH('Teachers by Room'!A150,'Master Schedule Board'!$AT$71:$AT$2280,0)-1,-42))</f>
        <v/>
      </c>
      <c r="I150" s="610" t="str">
        <f ca="1">IF((ISERROR(OFFSET('Master Schedule Board'!$AZ$71,MATCH('Teachers by Room'!A150,'Master Schedule Board'!$AZ$71:$AZ$2280,0)-1,-48)))=TRUE,"",OFFSET('Master Schedule Board'!$AZ$71,MATCH('Teachers by Room'!A150,'Master Schedule Board'!$AZ$71:$AZ$2280,0)-1,-48))</f>
        <v/>
      </c>
      <c r="J150" s="611" t="str">
        <f ca="1">IF((ISERROR(OFFSET('Master Schedule Board'!$BF$71,MATCH('Teachers by Room'!A150,'Master Schedule Board'!$BF$71:$BF$2280,0)-1,-54)))=TRUE,"",OFFSET('Master Schedule Board'!$BF$71,MATCH('Teachers by Room'!A150,'Master Schedule Board'!$BF$71:$BF$2280,0)-1,-54))</f>
        <v/>
      </c>
    </row>
    <row r="151" spans="1:10">
      <c r="A151" s="604"/>
      <c r="B151" s="609" t="str">
        <f ca="1">IF((ISERROR(OFFSET('Master Schedule Board'!$J$71,MATCH('Teachers by Room'!A151,'Master Schedule Board'!$J$71:$J$2280,0)-1,-6)))=TRUE,"",OFFSET('Master Schedule Board'!$J$71,MATCH('Teachers by Room'!A151,'Master Schedule Board'!$J$71:$J$2280,0)-1,-6))</f>
        <v/>
      </c>
      <c r="C151" s="610" t="str">
        <f ca="1">IF((ISERROR(OFFSET('Master Schedule Board'!$P$71,MATCH('Teachers by Room'!A151,'Master Schedule Board'!$P$71:$P$2280,0)-1,-12)))=TRUE,"",OFFSET('Master Schedule Board'!$P$71,MATCH('Teachers by Room'!A151,'Master Schedule Board'!$P$71:$P$2280,0)-1,-12))</f>
        <v/>
      </c>
      <c r="D151" s="610" t="str">
        <f ca="1">IF((ISERROR(OFFSET('Master Schedule Board'!$V$71,MATCH('Teachers by Room'!A151,'Master Schedule Board'!$V$71:$V$2280,0)-1,-18)))=TRUE,"",OFFSET('Master Schedule Board'!$V$71,MATCH('Teachers by Room'!A151,'Master Schedule Board'!$V$71:$V$2280,0)-1,-18))</f>
        <v/>
      </c>
      <c r="E151" s="610" t="str">
        <f ca="1">IF((ISERROR(OFFSET('Master Schedule Board'!$AB$71,MATCH('Teachers by Room'!A151,'Master Schedule Board'!$AB$71:$AB$2280,0)-1,-24)))=TRUE,"",OFFSET('Master Schedule Board'!$AB$71,MATCH('Teachers by Room'!A151,'Master Schedule Board'!$AB$71:$AB$2280,0)-1,-24))</f>
        <v/>
      </c>
      <c r="F151" s="610" t="str">
        <f ca="1">IF((ISERROR(OFFSET('Master Schedule Board'!$AH$71,MATCH('Teachers by Room'!A151,'Master Schedule Board'!$AH$71:$AH$2280,0)-1,-30)))=TRUE,"",OFFSET('Master Schedule Board'!$AH$71,MATCH('Teachers by Room'!A151,'Master Schedule Board'!$AH$71:$AH$2280,0)-1,-30))</f>
        <v/>
      </c>
      <c r="G151" s="610" t="str">
        <f ca="1">IF((ISERROR(OFFSET('Master Schedule Board'!$AN$71,MATCH('Teachers by Room'!A151,'Master Schedule Board'!$AN$71:$AN$2280,0)-1,-36)))=TRUE,"",OFFSET('Master Schedule Board'!$AN$71,MATCH('Teachers by Room'!A151,'Master Schedule Board'!$AN$71:$AN$2280,0)-1,-36))</f>
        <v/>
      </c>
      <c r="H151" s="610" t="str">
        <f ca="1">IF((ISERROR(OFFSET('Master Schedule Board'!$AT$71,MATCH('Teachers by Room'!A151,'Master Schedule Board'!$AT$71:$AT$2280,0)-1,-42)))=TRUE,"",OFFSET('Master Schedule Board'!$AT$71,MATCH('Teachers by Room'!A151,'Master Schedule Board'!$AT$71:$AT$2280,0)-1,-42))</f>
        <v/>
      </c>
      <c r="I151" s="610" t="str">
        <f ca="1">IF((ISERROR(OFFSET('Master Schedule Board'!$AZ$71,MATCH('Teachers by Room'!A151,'Master Schedule Board'!$AZ$71:$AZ$2280,0)-1,-48)))=TRUE,"",OFFSET('Master Schedule Board'!$AZ$71,MATCH('Teachers by Room'!A151,'Master Schedule Board'!$AZ$71:$AZ$2280,0)-1,-48))</f>
        <v/>
      </c>
      <c r="J151" s="611" t="str">
        <f ca="1">IF((ISERROR(OFFSET('Master Schedule Board'!$BF$71,MATCH('Teachers by Room'!A151,'Master Schedule Board'!$BF$71:$BF$2280,0)-1,-54)))=TRUE,"",OFFSET('Master Schedule Board'!$BF$71,MATCH('Teachers by Room'!A151,'Master Schedule Board'!$BF$71:$BF$2280,0)-1,-54))</f>
        <v/>
      </c>
    </row>
    <row r="152" spans="1:10">
      <c r="A152" s="604"/>
      <c r="B152" s="609" t="str">
        <f ca="1">IF((ISERROR(OFFSET('Master Schedule Board'!$J$71,MATCH('Teachers by Room'!A152,'Master Schedule Board'!$J$71:$J$2280,0)-1,-6)))=TRUE,"",OFFSET('Master Schedule Board'!$J$71,MATCH('Teachers by Room'!A152,'Master Schedule Board'!$J$71:$J$2280,0)-1,-6))</f>
        <v/>
      </c>
      <c r="C152" s="610" t="str">
        <f ca="1">IF((ISERROR(OFFSET('Master Schedule Board'!$P$71,MATCH('Teachers by Room'!A152,'Master Schedule Board'!$P$71:$P$2280,0)-1,-12)))=TRUE,"",OFFSET('Master Schedule Board'!$P$71,MATCH('Teachers by Room'!A152,'Master Schedule Board'!$P$71:$P$2280,0)-1,-12))</f>
        <v/>
      </c>
      <c r="D152" s="610" t="str">
        <f ca="1">IF((ISERROR(OFFSET('Master Schedule Board'!$V$71,MATCH('Teachers by Room'!A152,'Master Schedule Board'!$V$71:$V$2280,0)-1,-18)))=TRUE,"",OFFSET('Master Schedule Board'!$V$71,MATCH('Teachers by Room'!A152,'Master Schedule Board'!$V$71:$V$2280,0)-1,-18))</f>
        <v/>
      </c>
      <c r="E152" s="610" t="str">
        <f ca="1">IF((ISERROR(OFFSET('Master Schedule Board'!$AB$71,MATCH('Teachers by Room'!A152,'Master Schedule Board'!$AB$71:$AB$2280,0)-1,-24)))=TRUE,"",OFFSET('Master Schedule Board'!$AB$71,MATCH('Teachers by Room'!A152,'Master Schedule Board'!$AB$71:$AB$2280,0)-1,-24))</f>
        <v/>
      </c>
      <c r="F152" s="610" t="str">
        <f ca="1">IF((ISERROR(OFFSET('Master Schedule Board'!$AH$71,MATCH('Teachers by Room'!A152,'Master Schedule Board'!$AH$71:$AH$2280,0)-1,-30)))=TRUE,"",OFFSET('Master Schedule Board'!$AH$71,MATCH('Teachers by Room'!A152,'Master Schedule Board'!$AH$71:$AH$2280,0)-1,-30))</f>
        <v/>
      </c>
      <c r="G152" s="610" t="str">
        <f ca="1">IF((ISERROR(OFFSET('Master Schedule Board'!$AN$71,MATCH('Teachers by Room'!A152,'Master Schedule Board'!$AN$71:$AN$2280,0)-1,-36)))=TRUE,"",OFFSET('Master Schedule Board'!$AN$71,MATCH('Teachers by Room'!A152,'Master Schedule Board'!$AN$71:$AN$2280,0)-1,-36))</f>
        <v/>
      </c>
      <c r="H152" s="610" t="str">
        <f ca="1">IF((ISERROR(OFFSET('Master Schedule Board'!$AT$71,MATCH('Teachers by Room'!A152,'Master Schedule Board'!$AT$71:$AT$2280,0)-1,-42)))=TRUE,"",OFFSET('Master Schedule Board'!$AT$71,MATCH('Teachers by Room'!A152,'Master Schedule Board'!$AT$71:$AT$2280,0)-1,-42))</f>
        <v/>
      </c>
      <c r="I152" s="610" t="str">
        <f ca="1">IF((ISERROR(OFFSET('Master Schedule Board'!$AZ$71,MATCH('Teachers by Room'!A152,'Master Schedule Board'!$AZ$71:$AZ$2280,0)-1,-48)))=TRUE,"",OFFSET('Master Schedule Board'!$AZ$71,MATCH('Teachers by Room'!A152,'Master Schedule Board'!$AZ$71:$AZ$2280,0)-1,-48))</f>
        <v/>
      </c>
      <c r="J152" s="611" t="str">
        <f ca="1">IF((ISERROR(OFFSET('Master Schedule Board'!$BF$71,MATCH('Teachers by Room'!A152,'Master Schedule Board'!$BF$71:$BF$2280,0)-1,-54)))=TRUE,"",OFFSET('Master Schedule Board'!$BF$71,MATCH('Teachers by Room'!A152,'Master Schedule Board'!$BF$71:$BF$2280,0)-1,-54))</f>
        <v/>
      </c>
    </row>
    <row r="153" spans="1:10">
      <c r="A153" s="604"/>
      <c r="B153" s="609" t="str">
        <f ca="1">IF((ISERROR(OFFSET('Master Schedule Board'!$J$71,MATCH('Teachers by Room'!A153,'Master Schedule Board'!$J$71:$J$2280,0)-1,-6)))=TRUE,"",OFFSET('Master Schedule Board'!$J$71,MATCH('Teachers by Room'!A153,'Master Schedule Board'!$J$71:$J$2280,0)-1,-6))</f>
        <v/>
      </c>
      <c r="C153" s="610" t="str">
        <f ca="1">IF((ISERROR(OFFSET('Master Schedule Board'!$P$71,MATCH('Teachers by Room'!A153,'Master Schedule Board'!$P$71:$P$2280,0)-1,-12)))=TRUE,"",OFFSET('Master Schedule Board'!$P$71,MATCH('Teachers by Room'!A153,'Master Schedule Board'!$P$71:$P$2280,0)-1,-12))</f>
        <v/>
      </c>
      <c r="D153" s="610" t="str">
        <f ca="1">IF((ISERROR(OFFSET('Master Schedule Board'!$V$71,MATCH('Teachers by Room'!A153,'Master Schedule Board'!$V$71:$V$2280,0)-1,-18)))=TRUE,"",OFFSET('Master Schedule Board'!$V$71,MATCH('Teachers by Room'!A153,'Master Schedule Board'!$V$71:$V$2280,0)-1,-18))</f>
        <v/>
      </c>
      <c r="E153" s="610" t="str">
        <f ca="1">IF((ISERROR(OFFSET('Master Schedule Board'!$AB$71,MATCH('Teachers by Room'!A153,'Master Schedule Board'!$AB$71:$AB$2280,0)-1,-24)))=TRUE,"",OFFSET('Master Schedule Board'!$AB$71,MATCH('Teachers by Room'!A153,'Master Schedule Board'!$AB$71:$AB$2280,0)-1,-24))</f>
        <v/>
      </c>
      <c r="F153" s="610" t="str">
        <f ca="1">IF((ISERROR(OFFSET('Master Schedule Board'!$AH$71,MATCH('Teachers by Room'!A153,'Master Schedule Board'!$AH$71:$AH$2280,0)-1,-30)))=TRUE,"",OFFSET('Master Schedule Board'!$AH$71,MATCH('Teachers by Room'!A153,'Master Schedule Board'!$AH$71:$AH$2280,0)-1,-30))</f>
        <v/>
      </c>
      <c r="G153" s="610" t="str">
        <f ca="1">IF((ISERROR(OFFSET('Master Schedule Board'!$AN$71,MATCH('Teachers by Room'!A153,'Master Schedule Board'!$AN$71:$AN$2280,0)-1,-36)))=TRUE,"",OFFSET('Master Schedule Board'!$AN$71,MATCH('Teachers by Room'!A153,'Master Schedule Board'!$AN$71:$AN$2280,0)-1,-36))</f>
        <v/>
      </c>
      <c r="H153" s="610" t="str">
        <f ca="1">IF((ISERROR(OFFSET('Master Schedule Board'!$AT$71,MATCH('Teachers by Room'!A153,'Master Schedule Board'!$AT$71:$AT$2280,0)-1,-42)))=TRUE,"",OFFSET('Master Schedule Board'!$AT$71,MATCH('Teachers by Room'!A153,'Master Schedule Board'!$AT$71:$AT$2280,0)-1,-42))</f>
        <v/>
      </c>
      <c r="I153" s="610" t="str">
        <f ca="1">IF((ISERROR(OFFSET('Master Schedule Board'!$AZ$71,MATCH('Teachers by Room'!A153,'Master Schedule Board'!$AZ$71:$AZ$2280,0)-1,-48)))=TRUE,"",OFFSET('Master Schedule Board'!$AZ$71,MATCH('Teachers by Room'!A153,'Master Schedule Board'!$AZ$71:$AZ$2280,0)-1,-48))</f>
        <v/>
      </c>
      <c r="J153" s="611" t="str">
        <f ca="1">IF((ISERROR(OFFSET('Master Schedule Board'!$BF$71,MATCH('Teachers by Room'!A153,'Master Schedule Board'!$BF$71:$BF$2280,0)-1,-54)))=TRUE,"",OFFSET('Master Schedule Board'!$BF$71,MATCH('Teachers by Room'!A153,'Master Schedule Board'!$BF$71:$BF$2280,0)-1,-54))</f>
        <v/>
      </c>
    </row>
    <row r="154" spans="1:10">
      <c r="A154" s="604"/>
      <c r="B154" s="609" t="str">
        <f ca="1">IF((ISERROR(OFFSET('Master Schedule Board'!$J$71,MATCH('Teachers by Room'!A154,'Master Schedule Board'!$J$71:$J$2280,0)-1,-6)))=TRUE,"",OFFSET('Master Schedule Board'!$J$71,MATCH('Teachers by Room'!A154,'Master Schedule Board'!$J$71:$J$2280,0)-1,-6))</f>
        <v/>
      </c>
      <c r="C154" s="610" t="str">
        <f ca="1">IF((ISERROR(OFFSET('Master Schedule Board'!$P$71,MATCH('Teachers by Room'!A154,'Master Schedule Board'!$P$71:$P$2280,0)-1,-12)))=TRUE,"",OFFSET('Master Schedule Board'!$P$71,MATCH('Teachers by Room'!A154,'Master Schedule Board'!$P$71:$P$2280,0)-1,-12))</f>
        <v/>
      </c>
      <c r="D154" s="610" t="str">
        <f ca="1">IF((ISERROR(OFFSET('Master Schedule Board'!$V$71,MATCH('Teachers by Room'!A154,'Master Schedule Board'!$V$71:$V$2280,0)-1,-18)))=TRUE,"",OFFSET('Master Schedule Board'!$V$71,MATCH('Teachers by Room'!A154,'Master Schedule Board'!$V$71:$V$2280,0)-1,-18))</f>
        <v/>
      </c>
      <c r="E154" s="610" t="str">
        <f ca="1">IF((ISERROR(OFFSET('Master Schedule Board'!$AB$71,MATCH('Teachers by Room'!A154,'Master Schedule Board'!$AB$71:$AB$2280,0)-1,-24)))=TRUE,"",OFFSET('Master Schedule Board'!$AB$71,MATCH('Teachers by Room'!A154,'Master Schedule Board'!$AB$71:$AB$2280,0)-1,-24))</f>
        <v/>
      </c>
      <c r="F154" s="610" t="str">
        <f ca="1">IF((ISERROR(OFFSET('Master Schedule Board'!$AH$71,MATCH('Teachers by Room'!A154,'Master Schedule Board'!$AH$71:$AH$2280,0)-1,-30)))=TRUE,"",OFFSET('Master Schedule Board'!$AH$71,MATCH('Teachers by Room'!A154,'Master Schedule Board'!$AH$71:$AH$2280,0)-1,-30))</f>
        <v/>
      </c>
      <c r="G154" s="610" t="str">
        <f ca="1">IF((ISERROR(OFFSET('Master Schedule Board'!$AN$71,MATCH('Teachers by Room'!A154,'Master Schedule Board'!$AN$71:$AN$2280,0)-1,-36)))=TRUE,"",OFFSET('Master Schedule Board'!$AN$71,MATCH('Teachers by Room'!A154,'Master Schedule Board'!$AN$71:$AN$2280,0)-1,-36))</f>
        <v/>
      </c>
      <c r="H154" s="610" t="str">
        <f ca="1">IF((ISERROR(OFFSET('Master Schedule Board'!$AT$71,MATCH('Teachers by Room'!A154,'Master Schedule Board'!$AT$71:$AT$2280,0)-1,-42)))=TRUE,"",OFFSET('Master Schedule Board'!$AT$71,MATCH('Teachers by Room'!A154,'Master Schedule Board'!$AT$71:$AT$2280,0)-1,-42))</f>
        <v/>
      </c>
      <c r="I154" s="610" t="str">
        <f ca="1">IF((ISERROR(OFFSET('Master Schedule Board'!$AZ$71,MATCH('Teachers by Room'!A154,'Master Schedule Board'!$AZ$71:$AZ$2280,0)-1,-48)))=TRUE,"",OFFSET('Master Schedule Board'!$AZ$71,MATCH('Teachers by Room'!A154,'Master Schedule Board'!$AZ$71:$AZ$2280,0)-1,-48))</f>
        <v/>
      </c>
      <c r="J154" s="611" t="str">
        <f ca="1">IF((ISERROR(OFFSET('Master Schedule Board'!$BF$71,MATCH('Teachers by Room'!A154,'Master Schedule Board'!$BF$71:$BF$2280,0)-1,-54)))=TRUE,"",OFFSET('Master Schedule Board'!$BF$71,MATCH('Teachers by Room'!A154,'Master Schedule Board'!$BF$71:$BF$2280,0)-1,-54))</f>
        <v/>
      </c>
    </row>
    <row r="155" spans="1:10">
      <c r="A155" s="604"/>
      <c r="B155" s="609" t="str">
        <f ca="1">IF((ISERROR(OFFSET('Master Schedule Board'!$J$71,MATCH('Teachers by Room'!A155,'Master Schedule Board'!$J$71:$J$2280,0)-1,-6)))=TRUE,"",OFFSET('Master Schedule Board'!$J$71,MATCH('Teachers by Room'!A155,'Master Schedule Board'!$J$71:$J$2280,0)-1,-6))</f>
        <v/>
      </c>
      <c r="C155" s="610" t="str">
        <f ca="1">IF((ISERROR(OFFSET('Master Schedule Board'!$P$71,MATCH('Teachers by Room'!A155,'Master Schedule Board'!$P$71:$P$2280,0)-1,-12)))=TRUE,"",OFFSET('Master Schedule Board'!$P$71,MATCH('Teachers by Room'!A155,'Master Schedule Board'!$P$71:$P$2280,0)-1,-12))</f>
        <v/>
      </c>
      <c r="D155" s="610" t="str">
        <f ca="1">IF((ISERROR(OFFSET('Master Schedule Board'!$V$71,MATCH('Teachers by Room'!A155,'Master Schedule Board'!$V$71:$V$2280,0)-1,-18)))=TRUE,"",OFFSET('Master Schedule Board'!$V$71,MATCH('Teachers by Room'!A155,'Master Schedule Board'!$V$71:$V$2280,0)-1,-18))</f>
        <v/>
      </c>
      <c r="E155" s="610" t="str">
        <f ca="1">IF((ISERROR(OFFSET('Master Schedule Board'!$AB$71,MATCH('Teachers by Room'!A155,'Master Schedule Board'!$AB$71:$AB$2280,0)-1,-24)))=TRUE,"",OFFSET('Master Schedule Board'!$AB$71,MATCH('Teachers by Room'!A155,'Master Schedule Board'!$AB$71:$AB$2280,0)-1,-24))</f>
        <v/>
      </c>
      <c r="F155" s="610" t="str">
        <f ca="1">IF((ISERROR(OFFSET('Master Schedule Board'!$AH$71,MATCH('Teachers by Room'!A155,'Master Schedule Board'!$AH$71:$AH$2280,0)-1,-30)))=TRUE,"",OFFSET('Master Schedule Board'!$AH$71,MATCH('Teachers by Room'!A155,'Master Schedule Board'!$AH$71:$AH$2280,0)-1,-30))</f>
        <v/>
      </c>
      <c r="G155" s="610" t="str">
        <f ca="1">IF((ISERROR(OFFSET('Master Schedule Board'!$AN$71,MATCH('Teachers by Room'!A155,'Master Schedule Board'!$AN$71:$AN$2280,0)-1,-36)))=TRUE,"",OFFSET('Master Schedule Board'!$AN$71,MATCH('Teachers by Room'!A155,'Master Schedule Board'!$AN$71:$AN$2280,0)-1,-36))</f>
        <v/>
      </c>
      <c r="H155" s="610" t="str">
        <f ca="1">IF((ISERROR(OFFSET('Master Schedule Board'!$AT$71,MATCH('Teachers by Room'!A155,'Master Schedule Board'!$AT$71:$AT$2280,0)-1,-42)))=TRUE,"",OFFSET('Master Schedule Board'!$AT$71,MATCH('Teachers by Room'!A155,'Master Schedule Board'!$AT$71:$AT$2280,0)-1,-42))</f>
        <v/>
      </c>
      <c r="I155" s="610" t="str">
        <f ca="1">IF((ISERROR(OFFSET('Master Schedule Board'!$AZ$71,MATCH('Teachers by Room'!A155,'Master Schedule Board'!$AZ$71:$AZ$2280,0)-1,-48)))=TRUE,"",OFFSET('Master Schedule Board'!$AZ$71,MATCH('Teachers by Room'!A155,'Master Schedule Board'!$AZ$71:$AZ$2280,0)-1,-48))</f>
        <v/>
      </c>
      <c r="J155" s="611" t="str">
        <f ca="1">IF((ISERROR(OFFSET('Master Schedule Board'!$BF$71,MATCH('Teachers by Room'!A155,'Master Schedule Board'!$BF$71:$BF$2280,0)-1,-54)))=TRUE,"",OFFSET('Master Schedule Board'!$BF$71,MATCH('Teachers by Room'!A155,'Master Schedule Board'!$BF$71:$BF$2280,0)-1,-54))</f>
        <v/>
      </c>
    </row>
    <row r="156" spans="1:10">
      <c r="A156" s="604"/>
      <c r="B156" s="609" t="str">
        <f ca="1">IF((ISERROR(OFFSET('Master Schedule Board'!$J$71,MATCH('Teachers by Room'!A156,'Master Schedule Board'!$J$71:$J$2280,0)-1,-6)))=TRUE,"",OFFSET('Master Schedule Board'!$J$71,MATCH('Teachers by Room'!A156,'Master Schedule Board'!$J$71:$J$2280,0)-1,-6))</f>
        <v/>
      </c>
      <c r="C156" s="610" t="str">
        <f ca="1">IF((ISERROR(OFFSET('Master Schedule Board'!$P$71,MATCH('Teachers by Room'!A156,'Master Schedule Board'!$P$71:$P$2280,0)-1,-12)))=TRUE,"",OFFSET('Master Schedule Board'!$P$71,MATCH('Teachers by Room'!A156,'Master Schedule Board'!$P$71:$P$2280,0)-1,-12))</f>
        <v/>
      </c>
      <c r="D156" s="610" t="str">
        <f ca="1">IF((ISERROR(OFFSET('Master Schedule Board'!$V$71,MATCH('Teachers by Room'!A156,'Master Schedule Board'!$V$71:$V$2280,0)-1,-18)))=TRUE,"",OFFSET('Master Schedule Board'!$V$71,MATCH('Teachers by Room'!A156,'Master Schedule Board'!$V$71:$V$2280,0)-1,-18))</f>
        <v/>
      </c>
      <c r="E156" s="610" t="str">
        <f ca="1">IF((ISERROR(OFFSET('Master Schedule Board'!$AB$71,MATCH('Teachers by Room'!A156,'Master Schedule Board'!$AB$71:$AB$2280,0)-1,-24)))=TRUE,"",OFFSET('Master Schedule Board'!$AB$71,MATCH('Teachers by Room'!A156,'Master Schedule Board'!$AB$71:$AB$2280,0)-1,-24))</f>
        <v/>
      </c>
      <c r="F156" s="610" t="str">
        <f ca="1">IF((ISERROR(OFFSET('Master Schedule Board'!$AH$71,MATCH('Teachers by Room'!A156,'Master Schedule Board'!$AH$71:$AH$2280,0)-1,-30)))=TRUE,"",OFFSET('Master Schedule Board'!$AH$71,MATCH('Teachers by Room'!A156,'Master Schedule Board'!$AH$71:$AH$2280,0)-1,-30))</f>
        <v/>
      </c>
      <c r="G156" s="610" t="str">
        <f ca="1">IF((ISERROR(OFFSET('Master Schedule Board'!$AN$71,MATCH('Teachers by Room'!A156,'Master Schedule Board'!$AN$71:$AN$2280,0)-1,-36)))=TRUE,"",OFFSET('Master Schedule Board'!$AN$71,MATCH('Teachers by Room'!A156,'Master Schedule Board'!$AN$71:$AN$2280,0)-1,-36))</f>
        <v/>
      </c>
      <c r="H156" s="610" t="str">
        <f ca="1">IF((ISERROR(OFFSET('Master Schedule Board'!$AT$71,MATCH('Teachers by Room'!A156,'Master Schedule Board'!$AT$71:$AT$2280,0)-1,-42)))=TRUE,"",OFFSET('Master Schedule Board'!$AT$71,MATCH('Teachers by Room'!A156,'Master Schedule Board'!$AT$71:$AT$2280,0)-1,-42))</f>
        <v/>
      </c>
      <c r="I156" s="610" t="str">
        <f ca="1">IF((ISERROR(OFFSET('Master Schedule Board'!$AZ$71,MATCH('Teachers by Room'!A156,'Master Schedule Board'!$AZ$71:$AZ$2280,0)-1,-48)))=TRUE,"",OFFSET('Master Schedule Board'!$AZ$71,MATCH('Teachers by Room'!A156,'Master Schedule Board'!$AZ$71:$AZ$2280,0)-1,-48))</f>
        <v/>
      </c>
      <c r="J156" s="611" t="str">
        <f ca="1">IF((ISERROR(OFFSET('Master Schedule Board'!$BF$71,MATCH('Teachers by Room'!A156,'Master Schedule Board'!$BF$71:$BF$2280,0)-1,-54)))=TRUE,"",OFFSET('Master Schedule Board'!$BF$71,MATCH('Teachers by Room'!A156,'Master Schedule Board'!$BF$71:$BF$2280,0)-1,-54))</f>
        <v/>
      </c>
    </row>
    <row r="157" spans="1:10">
      <c r="A157" s="604"/>
      <c r="B157" s="609" t="str">
        <f ca="1">IF((ISERROR(OFFSET('Master Schedule Board'!$J$71,MATCH('Teachers by Room'!A157,'Master Schedule Board'!$J$71:$J$2280,0)-1,-6)))=TRUE,"",OFFSET('Master Schedule Board'!$J$71,MATCH('Teachers by Room'!A157,'Master Schedule Board'!$J$71:$J$2280,0)-1,-6))</f>
        <v/>
      </c>
      <c r="C157" s="610" t="str">
        <f ca="1">IF((ISERROR(OFFSET('Master Schedule Board'!$P$71,MATCH('Teachers by Room'!A157,'Master Schedule Board'!$P$71:$P$2280,0)-1,-12)))=TRUE,"",OFFSET('Master Schedule Board'!$P$71,MATCH('Teachers by Room'!A157,'Master Schedule Board'!$P$71:$P$2280,0)-1,-12))</f>
        <v/>
      </c>
      <c r="D157" s="610" t="str">
        <f ca="1">IF((ISERROR(OFFSET('Master Schedule Board'!$V$71,MATCH('Teachers by Room'!A157,'Master Schedule Board'!$V$71:$V$2280,0)-1,-18)))=TRUE,"",OFFSET('Master Schedule Board'!$V$71,MATCH('Teachers by Room'!A157,'Master Schedule Board'!$V$71:$V$2280,0)-1,-18))</f>
        <v/>
      </c>
      <c r="E157" s="610" t="str">
        <f ca="1">IF((ISERROR(OFFSET('Master Schedule Board'!$AB$71,MATCH('Teachers by Room'!A157,'Master Schedule Board'!$AB$71:$AB$2280,0)-1,-24)))=TRUE,"",OFFSET('Master Schedule Board'!$AB$71,MATCH('Teachers by Room'!A157,'Master Schedule Board'!$AB$71:$AB$2280,0)-1,-24))</f>
        <v/>
      </c>
      <c r="F157" s="610" t="str">
        <f ca="1">IF((ISERROR(OFFSET('Master Schedule Board'!$AH$71,MATCH('Teachers by Room'!A157,'Master Schedule Board'!$AH$71:$AH$2280,0)-1,-30)))=TRUE,"",OFFSET('Master Schedule Board'!$AH$71,MATCH('Teachers by Room'!A157,'Master Schedule Board'!$AH$71:$AH$2280,0)-1,-30))</f>
        <v/>
      </c>
      <c r="G157" s="610" t="str">
        <f ca="1">IF((ISERROR(OFFSET('Master Schedule Board'!$AN$71,MATCH('Teachers by Room'!A157,'Master Schedule Board'!$AN$71:$AN$2280,0)-1,-36)))=TRUE,"",OFFSET('Master Schedule Board'!$AN$71,MATCH('Teachers by Room'!A157,'Master Schedule Board'!$AN$71:$AN$2280,0)-1,-36))</f>
        <v/>
      </c>
      <c r="H157" s="610" t="str">
        <f ca="1">IF((ISERROR(OFFSET('Master Schedule Board'!$AT$71,MATCH('Teachers by Room'!A157,'Master Schedule Board'!$AT$71:$AT$2280,0)-1,-42)))=TRUE,"",OFFSET('Master Schedule Board'!$AT$71,MATCH('Teachers by Room'!A157,'Master Schedule Board'!$AT$71:$AT$2280,0)-1,-42))</f>
        <v/>
      </c>
      <c r="I157" s="610" t="str">
        <f ca="1">IF((ISERROR(OFFSET('Master Schedule Board'!$AZ$71,MATCH('Teachers by Room'!A157,'Master Schedule Board'!$AZ$71:$AZ$2280,0)-1,-48)))=TRUE,"",OFFSET('Master Schedule Board'!$AZ$71,MATCH('Teachers by Room'!A157,'Master Schedule Board'!$AZ$71:$AZ$2280,0)-1,-48))</f>
        <v/>
      </c>
      <c r="J157" s="611" t="str">
        <f ca="1">IF((ISERROR(OFFSET('Master Schedule Board'!$BF$71,MATCH('Teachers by Room'!A157,'Master Schedule Board'!$BF$71:$BF$2280,0)-1,-54)))=TRUE,"",OFFSET('Master Schedule Board'!$BF$71,MATCH('Teachers by Room'!A157,'Master Schedule Board'!$BF$71:$BF$2280,0)-1,-54))</f>
        <v/>
      </c>
    </row>
    <row r="158" spans="1:10">
      <c r="A158" s="604"/>
      <c r="B158" s="609" t="str">
        <f ca="1">IF((ISERROR(OFFSET('Master Schedule Board'!$J$71,MATCH('Teachers by Room'!A158,'Master Schedule Board'!$J$71:$J$2280,0)-1,-6)))=TRUE,"",OFFSET('Master Schedule Board'!$J$71,MATCH('Teachers by Room'!A158,'Master Schedule Board'!$J$71:$J$2280,0)-1,-6))</f>
        <v/>
      </c>
      <c r="C158" s="610" t="str">
        <f ca="1">IF((ISERROR(OFFSET('Master Schedule Board'!$P$71,MATCH('Teachers by Room'!A158,'Master Schedule Board'!$P$71:$P$2280,0)-1,-12)))=TRUE,"",OFFSET('Master Schedule Board'!$P$71,MATCH('Teachers by Room'!A158,'Master Schedule Board'!$P$71:$P$2280,0)-1,-12))</f>
        <v/>
      </c>
      <c r="D158" s="610" t="str">
        <f ca="1">IF((ISERROR(OFFSET('Master Schedule Board'!$V$71,MATCH('Teachers by Room'!A158,'Master Schedule Board'!$V$71:$V$2280,0)-1,-18)))=TRUE,"",OFFSET('Master Schedule Board'!$V$71,MATCH('Teachers by Room'!A158,'Master Schedule Board'!$V$71:$V$2280,0)-1,-18))</f>
        <v/>
      </c>
      <c r="E158" s="610" t="str">
        <f ca="1">IF((ISERROR(OFFSET('Master Schedule Board'!$AB$71,MATCH('Teachers by Room'!A158,'Master Schedule Board'!$AB$71:$AB$2280,0)-1,-24)))=TRUE,"",OFFSET('Master Schedule Board'!$AB$71,MATCH('Teachers by Room'!A158,'Master Schedule Board'!$AB$71:$AB$2280,0)-1,-24))</f>
        <v/>
      </c>
      <c r="F158" s="610" t="str">
        <f ca="1">IF((ISERROR(OFFSET('Master Schedule Board'!$AH$71,MATCH('Teachers by Room'!A158,'Master Schedule Board'!$AH$71:$AH$2280,0)-1,-30)))=TRUE,"",OFFSET('Master Schedule Board'!$AH$71,MATCH('Teachers by Room'!A158,'Master Schedule Board'!$AH$71:$AH$2280,0)-1,-30))</f>
        <v/>
      </c>
      <c r="G158" s="610" t="str">
        <f ca="1">IF((ISERROR(OFFSET('Master Schedule Board'!$AN$71,MATCH('Teachers by Room'!A158,'Master Schedule Board'!$AN$71:$AN$2280,0)-1,-36)))=TRUE,"",OFFSET('Master Schedule Board'!$AN$71,MATCH('Teachers by Room'!A158,'Master Schedule Board'!$AN$71:$AN$2280,0)-1,-36))</f>
        <v/>
      </c>
      <c r="H158" s="610" t="str">
        <f ca="1">IF((ISERROR(OFFSET('Master Schedule Board'!$AT$71,MATCH('Teachers by Room'!A158,'Master Schedule Board'!$AT$71:$AT$2280,0)-1,-42)))=TRUE,"",OFFSET('Master Schedule Board'!$AT$71,MATCH('Teachers by Room'!A158,'Master Schedule Board'!$AT$71:$AT$2280,0)-1,-42))</f>
        <v/>
      </c>
      <c r="I158" s="610" t="str">
        <f ca="1">IF((ISERROR(OFFSET('Master Schedule Board'!$AZ$71,MATCH('Teachers by Room'!A158,'Master Schedule Board'!$AZ$71:$AZ$2280,0)-1,-48)))=TRUE,"",OFFSET('Master Schedule Board'!$AZ$71,MATCH('Teachers by Room'!A158,'Master Schedule Board'!$AZ$71:$AZ$2280,0)-1,-48))</f>
        <v/>
      </c>
      <c r="J158" s="611" t="str">
        <f ca="1">IF((ISERROR(OFFSET('Master Schedule Board'!$BF$71,MATCH('Teachers by Room'!A158,'Master Schedule Board'!$BF$71:$BF$2280,0)-1,-54)))=TRUE,"",OFFSET('Master Schedule Board'!$BF$71,MATCH('Teachers by Room'!A158,'Master Schedule Board'!$BF$71:$BF$2280,0)-1,-54))</f>
        <v/>
      </c>
    </row>
    <row r="159" spans="1:10">
      <c r="A159" s="604"/>
      <c r="B159" s="609" t="str">
        <f ca="1">IF((ISERROR(OFFSET('Master Schedule Board'!$J$71,MATCH('Teachers by Room'!A159,'Master Schedule Board'!$J$71:$J$2280,0)-1,-6)))=TRUE,"",OFFSET('Master Schedule Board'!$J$71,MATCH('Teachers by Room'!A159,'Master Schedule Board'!$J$71:$J$2280,0)-1,-6))</f>
        <v/>
      </c>
      <c r="C159" s="610" t="str">
        <f ca="1">IF((ISERROR(OFFSET('Master Schedule Board'!$P$71,MATCH('Teachers by Room'!A159,'Master Schedule Board'!$P$71:$P$2280,0)-1,-12)))=TRUE,"",OFFSET('Master Schedule Board'!$P$71,MATCH('Teachers by Room'!A159,'Master Schedule Board'!$P$71:$P$2280,0)-1,-12))</f>
        <v/>
      </c>
      <c r="D159" s="610" t="str">
        <f ca="1">IF((ISERROR(OFFSET('Master Schedule Board'!$V$71,MATCH('Teachers by Room'!A159,'Master Schedule Board'!$V$71:$V$2280,0)-1,-18)))=TRUE,"",OFFSET('Master Schedule Board'!$V$71,MATCH('Teachers by Room'!A159,'Master Schedule Board'!$V$71:$V$2280,0)-1,-18))</f>
        <v/>
      </c>
      <c r="E159" s="610" t="str">
        <f ca="1">IF((ISERROR(OFFSET('Master Schedule Board'!$AB$71,MATCH('Teachers by Room'!A159,'Master Schedule Board'!$AB$71:$AB$2280,0)-1,-24)))=TRUE,"",OFFSET('Master Schedule Board'!$AB$71,MATCH('Teachers by Room'!A159,'Master Schedule Board'!$AB$71:$AB$2280,0)-1,-24))</f>
        <v/>
      </c>
      <c r="F159" s="610" t="str">
        <f ca="1">IF((ISERROR(OFFSET('Master Schedule Board'!$AH$71,MATCH('Teachers by Room'!A159,'Master Schedule Board'!$AH$71:$AH$2280,0)-1,-30)))=TRUE,"",OFFSET('Master Schedule Board'!$AH$71,MATCH('Teachers by Room'!A159,'Master Schedule Board'!$AH$71:$AH$2280,0)-1,-30))</f>
        <v/>
      </c>
      <c r="G159" s="610" t="str">
        <f ca="1">IF((ISERROR(OFFSET('Master Schedule Board'!$AN$71,MATCH('Teachers by Room'!A159,'Master Schedule Board'!$AN$71:$AN$2280,0)-1,-36)))=TRUE,"",OFFSET('Master Schedule Board'!$AN$71,MATCH('Teachers by Room'!A159,'Master Schedule Board'!$AN$71:$AN$2280,0)-1,-36))</f>
        <v/>
      </c>
      <c r="H159" s="610" t="str">
        <f ca="1">IF((ISERROR(OFFSET('Master Schedule Board'!$AT$71,MATCH('Teachers by Room'!A159,'Master Schedule Board'!$AT$71:$AT$2280,0)-1,-42)))=TRUE,"",OFFSET('Master Schedule Board'!$AT$71,MATCH('Teachers by Room'!A159,'Master Schedule Board'!$AT$71:$AT$2280,0)-1,-42))</f>
        <v/>
      </c>
      <c r="I159" s="610" t="str">
        <f ca="1">IF((ISERROR(OFFSET('Master Schedule Board'!$AZ$71,MATCH('Teachers by Room'!A159,'Master Schedule Board'!$AZ$71:$AZ$2280,0)-1,-48)))=TRUE,"",OFFSET('Master Schedule Board'!$AZ$71,MATCH('Teachers by Room'!A159,'Master Schedule Board'!$AZ$71:$AZ$2280,0)-1,-48))</f>
        <v/>
      </c>
      <c r="J159" s="611" t="str">
        <f ca="1">IF((ISERROR(OFFSET('Master Schedule Board'!$BF$71,MATCH('Teachers by Room'!A159,'Master Schedule Board'!$BF$71:$BF$2280,0)-1,-54)))=TRUE,"",OFFSET('Master Schedule Board'!$BF$71,MATCH('Teachers by Room'!A159,'Master Schedule Board'!$BF$71:$BF$2280,0)-1,-54))</f>
        <v/>
      </c>
    </row>
    <row r="160" spans="1:10">
      <c r="A160" s="604"/>
      <c r="B160" s="609" t="str">
        <f ca="1">IF((ISERROR(OFFSET('Master Schedule Board'!$J$71,MATCH('Teachers by Room'!A160,'Master Schedule Board'!$J$71:$J$2280,0)-1,-6)))=TRUE,"",OFFSET('Master Schedule Board'!$J$71,MATCH('Teachers by Room'!A160,'Master Schedule Board'!$J$71:$J$2280,0)-1,-6))</f>
        <v/>
      </c>
      <c r="C160" s="610" t="str">
        <f ca="1">IF((ISERROR(OFFSET('Master Schedule Board'!$P$71,MATCH('Teachers by Room'!A160,'Master Schedule Board'!$P$71:$P$2280,0)-1,-12)))=TRUE,"",OFFSET('Master Schedule Board'!$P$71,MATCH('Teachers by Room'!A160,'Master Schedule Board'!$P$71:$P$2280,0)-1,-12))</f>
        <v/>
      </c>
      <c r="D160" s="610" t="str">
        <f ca="1">IF((ISERROR(OFFSET('Master Schedule Board'!$V$71,MATCH('Teachers by Room'!A160,'Master Schedule Board'!$V$71:$V$2280,0)-1,-18)))=TRUE,"",OFFSET('Master Schedule Board'!$V$71,MATCH('Teachers by Room'!A160,'Master Schedule Board'!$V$71:$V$2280,0)-1,-18))</f>
        <v/>
      </c>
      <c r="E160" s="610" t="str">
        <f ca="1">IF((ISERROR(OFFSET('Master Schedule Board'!$AB$71,MATCH('Teachers by Room'!A160,'Master Schedule Board'!$AB$71:$AB$2280,0)-1,-24)))=TRUE,"",OFFSET('Master Schedule Board'!$AB$71,MATCH('Teachers by Room'!A160,'Master Schedule Board'!$AB$71:$AB$2280,0)-1,-24))</f>
        <v/>
      </c>
      <c r="F160" s="610" t="str">
        <f ca="1">IF((ISERROR(OFFSET('Master Schedule Board'!$AH$71,MATCH('Teachers by Room'!A160,'Master Schedule Board'!$AH$71:$AH$2280,0)-1,-30)))=TRUE,"",OFFSET('Master Schedule Board'!$AH$71,MATCH('Teachers by Room'!A160,'Master Schedule Board'!$AH$71:$AH$2280,0)-1,-30))</f>
        <v/>
      </c>
      <c r="G160" s="610" t="str">
        <f ca="1">IF((ISERROR(OFFSET('Master Schedule Board'!$AN$71,MATCH('Teachers by Room'!A160,'Master Schedule Board'!$AN$71:$AN$2280,0)-1,-36)))=TRUE,"",OFFSET('Master Schedule Board'!$AN$71,MATCH('Teachers by Room'!A160,'Master Schedule Board'!$AN$71:$AN$2280,0)-1,-36))</f>
        <v/>
      </c>
      <c r="H160" s="610" t="str">
        <f ca="1">IF((ISERROR(OFFSET('Master Schedule Board'!$AT$71,MATCH('Teachers by Room'!A160,'Master Schedule Board'!$AT$71:$AT$2280,0)-1,-42)))=TRUE,"",OFFSET('Master Schedule Board'!$AT$71,MATCH('Teachers by Room'!A160,'Master Schedule Board'!$AT$71:$AT$2280,0)-1,-42))</f>
        <v/>
      </c>
      <c r="I160" s="610" t="str">
        <f ca="1">IF((ISERROR(OFFSET('Master Schedule Board'!$AZ$71,MATCH('Teachers by Room'!A160,'Master Schedule Board'!$AZ$71:$AZ$2280,0)-1,-48)))=TRUE,"",OFFSET('Master Schedule Board'!$AZ$71,MATCH('Teachers by Room'!A160,'Master Schedule Board'!$AZ$71:$AZ$2280,0)-1,-48))</f>
        <v/>
      </c>
      <c r="J160" s="611" t="str">
        <f ca="1">IF((ISERROR(OFFSET('Master Schedule Board'!$BF$71,MATCH('Teachers by Room'!A160,'Master Schedule Board'!$BF$71:$BF$2280,0)-1,-54)))=TRUE,"",OFFSET('Master Schedule Board'!$BF$71,MATCH('Teachers by Room'!A160,'Master Schedule Board'!$BF$71:$BF$2280,0)-1,-54))</f>
        <v/>
      </c>
    </row>
    <row r="161" spans="1:10">
      <c r="A161" s="604"/>
      <c r="B161" s="609" t="str">
        <f ca="1">IF((ISERROR(OFFSET('Master Schedule Board'!$J$71,MATCH('Teachers by Room'!A161,'Master Schedule Board'!$J$71:$J$2280,0)-1,-6)))=TRUE,"",OFFSET('Master Schedule Board'!$J$71,MATCH('Teachers by Room'!A161,'Master Schedule Board'!$J$71:$J$2280,0)-1,-6))</f>
        <v/>
      </c>
      <c r="C161" s="610" t="str">
        <f ca="1">IF((ISERROR(OFFSET('Master Schedule Board'!$P$71,MATCH('Teachers by Room'!A161,'Master Schedule Board'!$P$71:$P$2280,0)-1,-12)))=TRUE,"",OFFSET('Master Schedule Board'!$P$71,MATCH('Teachers by Room'!A161,'Master Schedule Board'!$P$71:$P$2280,0)-1,-12))</f>
        <v/>
      </c>
      <c r="D161" s="610" t="str">
        <f ca="1">IF((ISERROR(OFFSET('Master Schedule Board'!$V$71,MATCH('Teachers by Room'!A161,'Master Schedule Board'!$V$71:$V$2280,0)-1,-18)))=TRUE,"",OFFSET('Master Schedule Board'!$V$71,MATCH('Teachers by Room'!A161,'Master Schedule Board'!$V$71:$V$2280,0)-1,-18))</f>
        <v/>
      </c>
      <c r="E161" s="610" t="str">
        <f ca="1">IF((ISERROR(OFFSET('Master Schedule Board'!$AB$71,MATCH('Teachers by Room'!A161,'Master Schedule Board'!$AB$71:$AB$2280,0)-1,-24)))=TRUE,"",OFFSET('Master Schedule Board'!$AB$71,MATCH('Teachers by Room'!A161,'Master Schedule Board'!$AB$71:$AB$2280,0)-1,-24))</f>
        <v/>
      </c>
      <c r="F161" s="610" t="str">
        <f ca="1">IF((ISERROR(OFFSET('Master Schedule Board'!$AH$71,MATCH('Teachers by Room'!A161,'Master Schedule Board'!$AH$71:$AH$2280,0)-1,-30)))=TRUE,"",OFFSET('Master Schedule Board'!$AH$71,MATCH('Teachers by Room'!A161,'Master Schedule Board'!$AH$71:$AH$2280,0)-1,-30))</f>
        <v/>
      </c>
      <c r="G161" s="610" t="str">
        <f ca="1">IF((ISERROR(OFFSET('Master Schedule Board'!$AN$71,MATCH('Teachers by Room'!A161,'Master Schedule Board'!$AN$71:$AN$2280,0)-1,-36)))=TRUE,"",OFFSET('Master Schedule Board'!$AN$71,MATCH('Teachers by Room'!A161,'Master Schedule Board'!$AN$71:$AN$2280,0)-1,-36))</f>
        <v/>
      </c>
      <c r="H161" s="610" t="str">
        <f ca="1">IF((ISERROR(OFFSET('Master Schedule Board'!$AT$71,MATCH('Teachers by Room'!A161,'Master Schedule Board'!$AT$71:$AT$2280,0)-1,-42)))=TRUE,"",OFFSET('Master Schedule Board'!$AT$71,MATCH('Teachers by Room'!A161,'Master Schedule Board'!$AT$71:$AT$2280,0)-1,-42))</f>
        <v/>
      </c>
      <c r="I161" s="610" t="str">
        <f ca="1">IF((ISERROR(OFFSET('Master Schedule Board'!$AZ$71,MATCH('Teachers by Room'!A161,'Master Schedule Board'!$AZ$71:$AZ$2280,0)-1,-48)))=TRUE,"",OFFSET('Master Schedule Board'!$AZ$71,MATCH('Teachers by Room'!A161,'Master Schedule Board'!$AZ$71:$AZ$2280,0)-1,-48))</f>
        <v/>
      </c>
      <c r="J161" s="611" t="str">
        <f ca="1">IF((ISERROR(OFFSET('Master Schedule Board'!$BF$71,MATCH('Teachers by Room'!A161,'Master Schedule Board'!$BF$71:$BF$2280,0)-1,-54)))=TRUE,"",OFFSET('Master Schedule Board'!$BF$71,MATCH('Teachers by Room'!A161,'Master Schedule Board'!$BF$71:$BF$2280,0)-1,-54))</f>
        <v/>
      </c>
    </row>
    <row r="162" spans="1:10">
      <c r="A162" s="604"/>
      <c r="B162" s="609" t="str">
        <f ca="1">IF((ISERROR(OFFSET('Master Schedule Board'!$J$71,MATCH('Teachers by Room'!A162,'Master Schedule Board'!$J$71:$J$2280,0)-1,-6)))=TRUE,"",OFFSET('Master Schedule Board'!$J$71,MATCH('Teachers by Room'!A162,'Master Schedule Board'!$J$71:$J$2280,0)-1,-6))</f>
        <v/>
      </c>
      <c r="C162" s="610" t="str">
        <f ca="1">IF((ISERROR(OFFSET('Master Schedule Board'!$P$71,MATCH('Teachers by Room'!A162,'Master Schedule Board'!$P$71:$P$2280,0)-1,-12)))=TRUE,"",OFFSET('Master Schedule Board'!$P$71,MATCH('Teachers by Room'!A162,'Master Schedule Board'!$P$71:$P$2280,0)-1,-12))</f>
        <v/>
      </c>
      <c r="D162" s="610" t="str">
        <f ca="1">IF((ISERROR(OFFSET('Master Schedule Board'!$V$71,MATCH('Teachers by Room'!A162,'Master Schedule Board'!$V$71:$V$2280,0)-1,-18)))=TRUE,"",OFFSET('Master Schedule Board'!$V$71,MATCH('Teachers by Room'!A162,'Master Schedule Board'!$V$71:$V$2280,0)-1,-18))</f>
        <v/>
      </c>
      <c r="E162" s="610" t="str">
        <f ca="1">IF((ISERROR(OFFSET('Master Schedule Board'!$AB$71,MATCH('Teachers by Room'!A162,'Master Schedule Board'!$AB$71:$AB$2280,0)-1,-24)))=TRUE,"",OFFSET('Master Schedule Board'!$AB$71,MATCH('Teachers by Room'!A162,'Master Schedule Board'!$AB$71:$AB$2280,0)-1,-24))</f>
        <v/>
      </c>
      <c r="F162" s="610" t="str">
        <f ca="1">IF((ISERROR(OFFSET('Master Schedule Board'!$AH$71,MATCH('Teachers by Room'!A162,'Master Schedule Board'!$AH$71:$AH$2280,0)-1,-30)))=TRUE,"",OFFSET('Master Schedule Board'!$AH$71,MATCH('Teachers by Room'!A162,'Master Schedule Board'!$AH$71:$AH$2280,0)-1,-30))</f>
        <v/>
      </c>
      <c r="G162" s="610" t="str">
        <f ca="1">IF((ISERROR(OFFSET('Master Schedule Board'!$AN$71,MATCH('Teachers by Room'!A162,'Master Schedule Board'!$AN$71:$AN$2280,0)-1,-36)))=TRUE,"",OFFSET('Master Schedule Board'!$AN$71,MATCH('Teachers by Room'!A162,'Master Schedule Board'!$AN$71:$AN$2280,0)-1,-36))</f>
        <v/>
      </c>
      <c r="H162" s="610" t="str">
        <f ca="1">IF((ISERROR(OFFSET('Master Schedule Board'!$AT$71,MATCH('Teachers by Room'!A162,'Master Schedule Board'!$AT$71:$AT$2280,0)-1,-42)))=TRUE,"",OFFSET('Master Schedule Board'!$AT$71,MATCH('Teachers by Room'!A162,'Master Schedule Board'!$AT$71:$AT$2280,0)-1,-42))</f>
        <v/>
      </c>
      <c r="I162" s="610" t="str">
        <f ca="1">IF((ISERROR(OFFSET('Master Schedule Board'!$AZ$71,MATCH('Teachers by Room'!A162,'Master Schedule Board'!$AZ$71:$AZ$2280,0)-1,-48)))=TRUE,"",OFFSET('Master Schedule Board'!$AZ$71,MATCH('Teachers by Room'!A162,'Master Schedule Board'!$AZ$71:$AZ$2280,0)-1,-48))</f>
        <v/>
      </c>
      <c r="J162" s="611" t="str">
        <f ca="1">IF((ISERROR(OFFSET('Master Schedule Board'!$BF$71,MATCH('Teachers by Room'!A162,'Master Schedule Board'!$BF$71:$BF$2280,0)-1,-54)))=TRUE,"",OFFSET('Master Schedule Board'!$BF$71,MATCH('Teachers by Room'!A162,'Master Schedule Board'!$BF$71:$BF$2280,0)-1,-54))</f>
        <v/>
      </c>
    </row>
    <row r="163" spans="1:10">
      <c r="A163" s="604"/>
      <c r="B163" s="609" t="str">
        <f ca="1">IF((ISERROR(OFFSET('Master Schedule Board'!$J$71,MATCH('Teachers by Room'!A163,'Master Schedule Board'!$J$71:$J$2280,0)-1,-6)))=TRUE,"",OFFSET('Master Schedule Board'!$J$71,MATCH('Teachers by Room'!A163,'Master Schedule Board'!$J$71:$J$2280,0)-1,-6))</f>
        <v/>
      </c>
      <c r="C163" s="610" t="str">
        <f ca="1">IF((ISERROR(OFFSET('Master Schedule Board'!$P$71,MATCH('Teachers by Room'!A163,'Master Schedule Board'!$P$71:$P$2280,0)-1,-12)))=TRUE,"",OFFSET('Master Schedule Board'!$P$71,MATCH('Teachers by Room'!A163,'Master Schedule Board'!$P$71:$P$2280,0)-1,-12))</f>
        <v/>
      </c>
      <c r="D163" s="610" t="str">
        <f ca="1">IF((ISERROR(OFFSET('Master Schedule Board'!$V$71,MATCH('Teachers by Room'!A163,'Master Schedule Board'!$V$71:$V$2280,0)-1,-18)))=TRUE,"",OFFSET('Master Schedule Board'!$V$71,MATCH('Teachers by Room'!A163,'Master Schedule Board'!$V$71:$V$2280,0)-1,-18))</f>
        <v/>
      </c>
      <c r="E163" s="610" t="str">
        <f ca="1">IF((ISERROR(OFFSET('Master Schedule Board'!$AB$71,MATCH('Teachers by Room'!A163,'Master Schedule Board'!$AB$71:$AB$2280,0)-1,-24)))=TRUE,"",OFFSET('Master Schedule Board'!$AB$71,MATCH('Teachers by Room'!A163,'Master Schedule Board'!$AB$71:$AB$2280,0)-1,-24))</f>
        <v/>
      </c>
      <c r="F163" s="610" t="str">
        <f ca="1">IF((ISERROR(OFFSET('Master Schedule Board'!$AH$71,MATCH('Teachers by Room'!A163,'Master Schedule Board'!$AH$71:$AH$2280,0)-1,-30)))=TRUE,"",OFFSET('Master Schedule Board'!$AH$71,MATCH('Teachers by Room'!A163,'Master Schedule Board'!$AH$71:$AH$2280,0)-1,-30))</f>
        <v/>
      </c>
      <c r="G163" s="610" t="str">
        <f ca="1">IF((ISERROR(OFFSET('Master Schedule Board'!$AN$71,MATCH('Teachers by Room'!A163,'Master Schedule Board'!$AN$71:$AN$2280,0)-1,-36)))=TRUE,"",OFFSET('Master Schedule Board'!$AN$71,MATCH('Teachers by Room'!A163,'Master Schedule Board'!$AN$71:$AN$2280,0)-1,-36))</f>
        <v/>
      </c>
      <c r="H163" s="610" t="str">
        <f ca="1">IF((ISERROR(OFFSET('Master Schedule Board'!$AT$71,MATCH('Teachers by Room'!A163,'Master Schedule Board'!$AT$71:$AT$2280,0)-1,-42)))=TRUE,"",OFFSET('Master Schedule Board'!$AT$71,MATCH('Teachers by Room'!A163,'Master Schedule Board'!$AT$71:$AT$2280,0)-1,-42))</f>
        <v/>
      </c>
      <c r="I163" s="610" t="str">
        <f ca="1">IF((ISERROR(OFFSET('Master Schedule Board'!$AZ$71,MATCH('Teachers by Room'!A163,'Master Schedule Board'!$AZ$71:$AZ$2280,0)-1,-48)))=TRUE,"",OFFSET('Master Schedule Board'!$AZ$71,MATCH('Teachers by Room'!A163,'Master Schedule Board'!$AZ$71:$AZ$2280,0)-1,-48))</f>
        <v/>
      </c>
      <c r="J163" s="611" t="str">
        <f ca="1">IF((ISERROR(OFFSET('Master Schedule Board'!$BF$71,MATCH('Teachers by Room'!A163,'Master Schedule Board'!$BF$71:$BF$2280,0)-1,-54)))=TRUE,"",OFFSET('Master Schedule Board'!$BF$71,MATCH('Teachers by Room'!A163,'Master Schedule Board'!$BF$71:$BF$2280,0)-1,-54))</f>
        <v/>
      </c>
    </row>
    <row r="164" spans="1:10">
      <c r="A164" s="604"/>
      <c r="B164" s="609" t="str">
        <f ca="1">IF((ISERROR(OFFSET('Master Schedule Board'!$J$71,MATCH('Teachers by Room'!A164,'Master Schedule Board'!$J$71:$J$2280,0)-1,-6)))=TRUE,"",OFFSET('Master Schedule Board'!$J$71,MATCH('Teachers by Room'!A164,'Master Schedule Board'!$J$71:$J$2280,0)-1,-6))</f>
        <v/>
      </c>
      <c r="C164" s="610" t="str">
        <f ca="1">IF((ISERROR(OFFSET('Master Schedule Board'!$P$71,MATCH('Teachers by Room'!A164,'Master Schedule Board'!$P$71:$P$2280,0)-1,-12)))=TRUE,"",OFFSET('Master Schedule Board'!$P$71,MATCH('Teachers by Room'!A164,'Master Schedule Board'!$P$71:$P$2280,0)-1,-12))</f>
        <v/>
      </c>
      <c r="D164" s="610" t="str">
        <f ca="1">IF((ISERROR(OFFSET('Master Schedule Board'!$V$71,MATCH('Teachers by Room'!A164,'Master Schedule Board'!$V$71:$V$2280,0)-1,-18)))=TRUE,"",OFFSET('Master Schedule Board'!$V$71,MATCH('Teachers by Room'!A164,'Master Schedule Board'!$V$71:$V$2280,0)-1,-18))</f>
        <v/>
      </c>
      <c r="E164" s="610" t="str">
        <f ca="1">IF((ISERROR(OFFSET('Master Schedule Board'!$AB$71,MATCH('Teachers by Room'!A164,'Master Schedule Board'!$AB$71:$AB$2280,0)-1,-24)))=TRUE,"",OFFSET('Master Schedule Board'!$AB$71,MATCH('Teachers by Room'!A164,'Master Schedule Board'!$AB$71:$AB$2280,0)-1,-24))</f>
        <v/>
      </c>
      <c r="F164" s="610" t="str">
        <f ca="1">IF((ISERROR(OFFSET('Master Schedule Board'!$AH$71,MATCH('Teachers by Room'!A164,'Master Schedule Board'!$AH$71:$AH$2280,0)-1,-30)))=TRUE,"",OFFSET('Master Schedule Board'!$AH$71,MATCH('Teachers by Room'!A164,'Master Schedule Board'!$AH$71:$AH$2280,0)-1,-30))</f>
        <v/>
      </c>
      <c r="G164" s="610" t="str">
        <f ca="1">IF((ISERROR(OFFSET('Master Schedule Board'!$AN$71,MATCH('Teachers by Room'!A164,'Master Schedule Board'!$AN$71:$AN$2280,0)-1,-36)))=TRUE,"",OFFSET('Master Schedule Board'!$AN$71,MATCH('Teachers by Room'!A164,'Master Schedule Board'!$AN$71:$AN$2280,0)-1,-36))</f>
        <v/>
      </c>
      <c r="H164" s="610" t="str">
        <f ca="1">IF((ISERROR(OFFSET('Master Schedule Board'!$AT$71,MATCH('Teachers by Room'!A164,'Master Schedule Board'!$AT$71:$AT$2280,0)-1,-42)))=TRUE,"",OFFSET('Master Schedule Board'!$AT$71,MATCH('Teachers by Room'!A164,'Master Schedule Board'!$AT$71:$AT$2280,0)-1,-42))</f>
        <v/>
      </c>
      <c r="I164" s="610" t="str">
        <f ca="1">IF((ISERROR(OFFSET('Master Schedule Board'!$AZ$71,MATCH('Teachers by Room'!A164,'Master Schedule Board'!$AZ$71:$AZ$2280,0)-1,-48)))=TRUE,"",OFFSET('Master Schedule Board'!$AZ$71,MATCH('Teachers by Room'!A164,'Master Schedule Board'!$AZ$71:$AZ$2280,0)-1,-48))</f>
        <v/>
      </c>
      <c r="J164" s="611" t="str">
        <f ca="1">IF((ISERROR(OFFSET('Master Schedule Board'!$BF$71,MATCH('Teachers by Room'!A164,'Master Schedule Board'!$BF$71:$BF$2280,0)-1,-54)))=TRUE,"",OFFSET('Master Schedule Board'!$BF$71,MATCH('Teachers by Room'!A164,'Master Schedule Board'!$BF$71:$BF$2280,0)-1,-54))</f>
        <v/>
      </c>
    </row>
    <row r="165" spans="1:10">
      <c r="A165" s="604"/>
      <c r="B165" s="609" t="str">
        <f ca="1">IF((ISERROR(OFFSET('Master Schedule Board'!$J$71,MATCH('Teachers by Room'!A165,'Master Schedule Board'!$J$71:$J$2280,0)-1,-6)))=TRUE,"",OFFSET('Master Schedule Board'!$J$71,MATCH('Teachers by Room'!A165,'Master Schedule Board'!$J$71:$J$2280,0)-1,-6))</f>
        <v/>
      </c>
      <c r="C165" s="610" t="str">
        <f ca="1">IF((ISERROR(OFFSET('Master Schedule Board'!$P$71,MATCH('Teachers by Room'!A165,'Master Schedule Board'!$P$71:$P$2280,0)-1,-12)))=TRUE,"",OFFSET('Master Schedule Board'!$P$71,MATCH('Teachers by Room'!A165,'Master Schedule Board'!$P$71:$P$2280,0)-1,-12))</f>
        <v/>
      </c>
      <c r="D165" s="610" t="str">
        <f ca="1">IF((ISERROR(OFFSET('Master Schedule Board'!$V$71,MATCH('Teachers by Room'!A165,'Master Schedule Board'!$V$71:$V$2280,0)-1,-18)))=TRUE,"",OFFSET('Master Schedule Board'!$V$71,MATCH('Teachers by Room'!A165,'Master Schedule Board'!$V$71:$V$2280,0)-1,-18))</f>
        <v/>
      </c>
      <c r="E165" s="610" t="str">
        <f ca="1">IF((ISERROR(OFFSET('Master Schedule Board'!$AB$71,MATCH('Teachers by Room'!A165,'Master Schedule Board'!$AB$71:$AB$2280,0)-1,-24)))=TRUE,"",OFFSET('Master Schedule Board'!$AB$71,MATCH('Teachers by Room'!A165,'Master Schedule Board'!$AB$71:$AB$2280,0)-1,-24))</f>
        <v/>
      </c>
      <c r="F165" s="610" t="str">
        <f ca="1">IF((ISERROR(OFFSET('Master Schedule Board'!$AH$71,MATCH('Teachers by Room'!A165,'Master Schedule Board'!$AH$71:$AH$2280,0)-1,-30)))=TRUE,"",OFFSET('Master Schedule Board'!$AH$71,MATCH('Teachers by Room'!A165,'Master Schedule Board'!$AH$71:$AH$2280,0)-1,-30))</f>
        <v/>
      </c>
      <c r="G165" s="610" t="str">
        <f ca="1">IF((ISERROR(OFFSET('Master Schedule Board'!$AN$71,MATCH('Teachers by Room'!A165,'Master Schedule Board'!$AN$71:$AN$2280,0)-1,-36)))=TRUE,"",OFFSET('Master Schedule Board'!$AN$71,MATCH('Teachers by Room'!A165,'Master Schedule Board'!$AN$71:$AN$2280,0)-1,-36))</f>
        <v/>
      </c>
      <c r="H165" s="610" t="str">
        <f ca="1">IF((ISERROR(OFFSET('Master Schedule Board'!$AT$71,MATCH('Teachers by Room'!A165,'Master Schedule Board'!$AT$71:$AT$2280,0)-1,-42)))=TRUE,"",OFFSET('Master Schedule Board'!$AT$71,MATCH('Teachers by Room'!A165,'Master Schedule Board'!$AT$71:$AT$2280,0)-1,-42))</f>
        <v/>
      </c>
      <c r="I165" s="610" t="str">
        <f ca="1">IF((ISERROR(OFFSET('Master Schedule Board'!$AZ$71,MATCH('Teachers by Room'!A165,'Master Schedule Board'!$AZ$71:$AZ$2280,0)-1,-48)))=TRUE,"",OFFSET('Master Schedule Board'!$AZ$71,MATCH('Teachers by Room'!A165,'Master Schedule Board'!$AZ$71:$AZ$2280,0)-1,-48))</f>
        <v/>
      </c>
      <c r="J165" s="611" t="str">
        <f ca="1">IF((ISERROR(OFFSET('Master Schedule Board'!$BF$71,MATCH('Teachers by Room'!A165,'Master Schedule Board'!$BF$71:$BF$2280,0)-1,-54)))=TRUE,"",OFFSET('Master Schedule Board'!$BF$71,MATCH('Teachers by Room'!A165,'Master Schedule Board'!$BF$71:$BF$2280,0)-1,-54))</f>
        <v/>
      </c>
    </row>
    <row r="166" spans="1:10">
      <c r="A166" s="604"/>
      <c r="B166" s="609" t="str">
        <f ca="1">IF((ISERROR(OFFSET('Master Schedule Board'!$J$71,MATCH('Teachers by Room'!A166,'Master Schedule Board'!$J$71:$J$2280,0)-1,-6)))=TRUE,"",OFFSET('Master Schedule Board'!$J$71,MATCH('Teachers by Room'!A166,'Master Schedule Board'!$J$71:$J$2280,0)-1,-6))</f>
        <v/>
      </c>
      <c r="C166" s="610" t="str">
        <f ca="1">IF((ISERROR(OFFSET('Master Schedule Board'!$P$71,MATCH('Teachers by Room'!A166,'Master Schedule Board'!$P$71:$P$2280,0)-1,-12)))=TRUE,"",OFFSET('Master Schedule Board'!$P$71,MATCH('Teachers by Room'!A166,'Master Schedule Board'!$P$71:$P$2280,0)-1,-12))</f>
        <v/>
      </c>
      <c r="D166" s="610" t="str">
        <f ca="1">IF((ISERROR(OFFSET('Master Schedule Board'!$V$71,MATCH('Teachers by Room'!A166,'Master Schedule Board'!$V$71:$V$2280,0)-1,-18)))=TRUE,"",OFFSET('Master Schedule Board'!$V$71,MATCH('Teachers by Room'!A166,'Master Schedule Board'!$V$71:$V$2280,0)-1,-18))</f>
        <v/>
      </c>
      <c r="E166" s="610" t="str">
        <f ca="1">IF((ISERROR(OFFSET('Master Schedule Board'!$AB$71,MATCH('Teachers by Room'!A166,'Master Schedule Board'!$AB$71:$AB$2280,0)-1,-24)))=TRUE,"",OFFSET('Master Schedule Board'!$AB$71,MATCH('Teachers by Room'!A166,'Master Schedule Board'!$AB$71:$AB$2280,0)-1,-24))</f>
        <v/>
      </c>
      <c r="F166" s="610" t="str">
        <f ca="1">IF((ISERROR(OFFSET('Master Schedule Board'!$AH$71,MATCH('Teachers by Room'!A166,'Master Schedule Board'!$AH$71:$AH$2280,0)-1,-30)))=TRUE,"",OFFSET('Master Schedule Board'!$AH$71,MATCH('Teachers by Room'!A166,'Master Schedule Board'!$AH$71:$AH$2280,0)-1,-30))</f>
        <v/>
      </c>
      <c r="G166" s="610" t="str">
        <f ca="1">IF((ISERROR(OFFSET('Master Schedule Board'!$AN$71,MATCH('Teachers by Room'!A166,'Master Schedule Board'!$AN$71:$AN$2280,0)-1,-36)))=TRUE,"",OFFSET('Master Schedule Board'!$AN$71,MATCH('Teachers by Room'!A166,'Master Schedule Board'!$AN$71:$AN$2280,0)-1,-36))</f>
        <v/>
      </c>
      <c r="H166" s="610" t="str">
        <f ca="1">IF((ISERROR(OFFSET('Master Schedule Board'!$AT$71,MATCH('Teachers by Room'!A166,'Master Schedule Board'!$AT$71:$AT$2280,0)-1,-42)))=TRUE,"",OFFSET('Master Schedule Board'!$AT$71,MATCH('Teachers by Room'!A166,'Master Schedule Board'!$AT$71:$AT$2280,0)-1,-42))</f>
        <v/>
      </c>
      <c r="I166" s="610" t="str">
        <f ca="1">IF((ISERROR(OFFSET('Master Schedule Board'!$AZ$71,MATCH('Teachers by Room'!A166,'Master Schedule Board'!$AZ$71:$AZ$2280,0)-1,-48)))=TRUE,"",OFFSET('Master Schedule Board'!$AZ$71,MATCH('Teachers by Room'!A166,'Master Schedule Board'!$AZ$71:$AZ$2280,0)-1,-48))</f>
        <v/>
      </c>
      <c r="J166" s="611" t="str">
        <f ca="1">IF((ISERROR(OFFSET('Master Schedule Board'!$BF$71,MATCH('Teachers by Room'!A166,'Master Schedule Board'!$BF$71:$BF$2280,0)-1,-54)))=TRUE,"",OFFSET('Master Schedule Board'!$BF$71,MATCH('Teachers by Room'!A166,'Master Schedule Board'!$BF$71:$BF$2280,0)-1,-54))</f>
        <v/>
      </c>
    </row>
    <row r="167" spans="1:10">
      <c r="A167" s="604"/>
      <c r="B167" s="609" t="str">
        <f ca="1">IF((ISERROR(OFFSET('Master Schedule Board'!$J$71,MATCH('Teachers by Room'!A167,'Master Schedule Board'!$J$71:$J$2280,0)-1,-6)))=TRUE,"",OFFSET('Master Schedule Board'!$J$71,MATCH('Teachers by Room'!A167,'Master Schedule Board'!$J$71:$J$2280,0)-1,-6))</f>
        <v/>
      </c>
      <c r="C167" s="610" t="str">
        <f ca="1">IF((ISERROR(OFFSET('Master Schedule Board'!$P$71,MATCH('Teachers by Room'!A167,'Master Schedule Board'!$P$71:$P$2280,0)-1,-12)))=TRUE,"",OFFSET('Master Schedule Board'!$P$71,MATCH('Teachers by Room'!A167,'Master Schedule Board'!$P$71:$P$2280,0)-1,-12))</f>
        <v/>
      </c>
      <c r="D167" s="610" t="str">
        <f ca="1">IF((ISERROR(OFFSET('Master Schedule Board'!$V$71,MATCH('Teachers by Room'!A167,'Master Schedule Board'!$V$71:$V$2280,0)-1,-18)))=TRUE,"",OFFSET('Master Schedule Board'!$V$71,MATCH('Teachers by Room'!A167,'Master Schedule Board'!$V$71:$V$2280,0)-1,-18))</f>
        <v/>
      </c>
      <c r="E167" s="610" t="str">
        <f ca="1">IF((ISERROR(OFFSET('Master Schedule Board'!$AB$71,MATCH('Teachers by Room'!A167,'Master Schedule Board'!$AB$71:$AB$2280,0)-1,-24)))=TRUE,"",OFFSET('Master Schedule Board'!$AB$71,MATCH('Teachers by Room'!A167,'Master Schedule Board'!$AB$71:$AB$2280,0)-1,-24))</f>
        <v/>
      </c>
      <c r="F167" s="610" t="str">
        <f ca="1">IF((ISERROR(OFFSET('Master Schedule Board'!$AH$71,MATCH('Teachers by Room'!A167,'Master Schedule Board'!$AH$71:$AH$2280,0)-1,-30)))=TRUE,"",OFFSET('Master Schedule Board'!$AH$71,MATCH('Teachers by Room'!A167,'Master Schedule Board'!$AH$71:$AH$2280,0)-1,-30))</f>
        <v/>
      </c>
      <c r="G167" s="610" t="str">
        <f ca="1">IF((ISERROR(OFFSET('Master Schedule Board'!$AN$71,MATCH('Teachers by Room'!A167,'Master Schedule Board'!$AN$71:$AN$2280,0)-1,-36)))=TRUE,"",OFFSET('Master Schedule Board'!$AN$71,MATCH('Teachers by Room'!A167,'Master Schedule Board'!$AN$71:$AN$2280,0)-1,-36))</f>
        <v/>
      </c>
      <c r="H167" s="610" t="str">
        <f ca="1">IF((ISERROR(OFFSET('Master Schedule Board'!$AT$71,MATCH('Teachers by Room'!A167,'Master Schedule Board'!$AT$71:$AT$2280,0)-1,-42)))=TRUE,"",OFFSET('Master Schedule Board'!$AT$71,MATCH('Teachers by Room'!A167,'Master Schedule Board'!$AT$71:$AT$2280,0)-1,-42))</f>
        <v/>
      </c>
      <c r="I167" s="610" t="str">
        <f ca="1">IF((ISERROR(OFFSET('Master Schedule Board'!$AZ$71,MATCH('Teachers by Room'!A167,'Master Schedule Board'!$AZ$71:$AZ$2280,0)-1,-48)))=TRUE,"",OFFSET('Master Schedule Board'!$AZ$71,MATCH('Teachers by Room'!A167,'Master Schedule Board'!$AZ$71:$AZ$2280,0)-1,-48))</f>
        <v/>
      </c>
      <c r="J167" s="611" t="str">
        <f ca="1">IF((ISERROR(OFFSET('Master Schedule Board'!$BF$71,MATCH('Teachers by Room'!A167,'Master Schedule Board'!$BF$71:$BF$2280,0)-1,-54)))=TRUE,"",OFFSET('Master Schedule Board'!$BF$71,MATCH('Teachers by Room'!A167,'Master Schedule Board'!$BF$71:$BF$2280,0)-1,-54))</f>
        <v/>
      </c>
    </row>
    <row r="168" spans="1:10">
      <c r="A168" s="604"/>
      <c r="B168" s="609" t="str">
        <f ca="1">IF((ISERROR(OFFSET('Master Schedule Board'!$J$71,MATCH('Teachers by Room'!A168,'Master Schedule Board'!$J$71:$J$2280,0)-1,-6)))=TRUE,"",OFFSET('Master Schedule Board'!$J$71,MATCH('Teachers by Room'!A168,'Master Schedule Board'!$J$71:$J$2280,0)-1,-6))</f>
        <v/>
      </c>
      <c r="C168" s="610" t="str">
        <f ca="1">IF((ISERROR(OFFSET('Master Schedule Board'!$P$71,MATCH('Teachers by Room'!A168,'Master Schedule Board'!$P$71:$P$2280,0)-1,-12)))=TRUE,"",OFFSET('Master Schedule Board'!$P$71,MATCH('Teachers by Room'!A168,'Master Schedule Board'!$P$71:$P$2280,0)-1,-12))</f>
        <v/>
      </c>
      <c r="D168" s="610" t="str">
        <f ca="1">IF((ISERROR(OFFSET('Master Schedule Board'!$V$71,MATCH('Teachers by Room'!A168,'Master Schedule Board'!$V$71:$V$2280,0)-1,-18)))=TRUE,"",OFFSET('Master Schedule Board'!$V$71,MATCH('Teachers by Room'!A168,'Master Schedule Board'!$V$71:$V$2280,0)-1,-18))</f>
        <v/>
      </c>
      <c r="E168" s="610" t="str">
        <f ca="1">IF((ISERROR(OFFSET('Master Schedule Board'!$AB$71,MATCH('Teachers by Room'!A168,'Master Schedule Board'!$AB$71:$AB$2280,0)-1,-24)))=TRUE,"",OFFSET('Master Schedule Board'!$AB$71,MATCH('Teachers by Room'!A168,'Master Schedule Board'!$AB$71:$AB$2280,0)-1,-24))</f>
        <v/>
      </c>
      <c r="F168" s="610" t="str">
        <f ca="1">IF((ISERROR(OFFSET('Master Schedule Board'!$AH$71,MATCH('Teachers by Room'!A168,'Master Schedule Board'!$AH$71:$AH$2280,0)-1,-30)))=TRUE,"",OFFSET('Master Schedule Board'!$AH$71,MATCH('Teachers by Room'!A168,'Master Schedule Board'!$AH$71:$AH$2280,0)-1,-30))</f>
        <v/>
      </c>
      <c r="G168" s="610" t="str">
        <f ca="1">IF((ISERROR(OFFSET('Master Schedule Board'!$AN$71,MATCH('Teachers by Room'!A168,'Master Schedule Board'!$AN$71:$AN$2280,0)-1,-36)))=TRUE,"",OFFSET('Master Schedule Board'!$AN$71,MATCH('Teachers by Room'!A168,'Master Schedule Board'!$AN$71:$AN$2280,0)-1,-36))</f>
        <v/>
      </c>
      <c r="H168" s="610" t="str">
        <f ca="1">IF((ISERROR(OFFSET('Master Schedule Board'!$AT$71,MATCH('Teachers by Room'!A168,'Master Schedule Board'!$AT$71:$AT$2280,0)-1,-42)))=TRUE,"",OFFSET('Master Schedule Board'!$AT$71,MATCH('Teachers by Room'!A168,'Master Schedule Board'!$AT$71:$AT$2280,0)-1,-42))</f>
        <v/>
      </c>
      <c r="I168" s="610" t="str">
        <f ca="1">IF((ISERROR(OFFSET('Master Schedule Board'!$AZ$71,MATCH('Teachers by Room'!A168,'Master Schedule Board'!$AZ$71:$AZ$2280,0)-1,-48)))=TRUE,"",OFFSET('Master Schedule Board'!$AZ$71,MATCH('Teachers by Room'!A168,'Master Schedule Board'!$AZ$71:$AZ$2280,0)-1,-48))</f>
        <v/>
      </c>
      <c r="J168" s="611" t="str">
        <f ca="1">IF((ISERROR(OFFSET('Master Schedule Board'!$BF$71,MATCH('Teachers by Room'!A168,'Master Schedule Board'!$BF$71:$BF$2280,0)-1,-54)))=TRUE,"",OFFSET('Master Schedule Board'!$BF$71,MATCH('Teachers by Room'!A168,'Master Schedule Board'!$BF$71:$BF$2280,0)-1,-54))</f>
        <v/>
      </c>
    </row>
    <row r="169" spans="1:10">
      <c r="A169" s="604"/>
      <c r="B169" s="609" t="str">
        <f ca="1">IF((ISERROR(OFFSET('Master Schedule Board'!$J$71,MATCH('Teachers by Room'!A169,'Master Schedule Board'!$J$71:$J$2280,0)-1,-6)))=TRUE,"",OFFSET('Master Schedule Board'!$J$71,MATCH('Teachers by Room'!A169,'Master Schedule Board'!$J$71:$J$2280,0)-1,-6))</f>
        <v/>
      </c>
      <c r="C169" s="610" t="str">
        <f ca="1">IF((ISERROR(OFFSET('Master Schedule Board'!$P$71,MATCH('Teachers by Room'!A169,'Master Schedule Board'!$P$71:$P$2280,0)-1,-12)))=TRUE,"",OFFSET('Master Schedule Board'!$P$71,MATCH('Teachers by Room'!A169,'Master Schedule Board'!$P$71:$P$2280,0)-1,-12))</f>
        <v/>
      </c>
      <c r="D169" s="610" t="str">
        <f ca="1">IF((ISERROR(OFFSET('Master Schedule Board'!$V$71,MATCH('Teachers by Room'!A169,'Master Schedule Board'!$V$71:$V$2280,0)-1,-18)))=TRUE,"",OFFSET('Master Schedule Board'!$V$71,MATCH('Teachers by Room'!A169,'Master Schedule Board'!$V$71:$V$2280,0)-1,-18))</f>
        <v/>
      </c>
      <c r="E169" s="610" t="str">
        <f ca="1">IF((ISERROR(OFFSET('Master Schedule Board'!$AB$71,MATCH('Teachers by Room'!A169,'Master Schedule Board'!$AB$71:$AB$2280,0)-1,-24)))=TRUE,"",OFFSET('Master Schedule Board'!$AB$71,MATCH('Teachers by Room'!A169,'Master Schedule Board'!$AB$71:$AB$2280,0)-1,-24))</f>
        <v/>
      </c>
      <c r="F169" s="610" t="str">
        <f ca="1">IF((ISERROR(OFFSET('Master Schedule Board'!$AH$71,MATCH('Teachers by Room'!A169,'Master Schedule Board'!$AH$71:$AH$2280,0)-1,-30)))=TRUE,"",OFFSET('Master Schedule Board'!$AH$71,MATCH('Teachers by Room'!A169,'Master Schedule Board'!$AH$71:$AH$2280,0)-1,-30))</f>
        <v/>
      </c>
      <c r="G169" s="610" t="str">
        <f ca="1">IF((ISERROR(OFFSET('Master Schedule Board'!$AN$71,MATCH('Teachers by Room'!A169,'Master Schedule Board'!$AN$71:$AN$2280,0)-1,-36)))=TRUE,"",OFFSET('Master Schedule Board'!$AN$71,MATCH('Teachers by Room'!A169,'Master Schedule Board'!$AN$71:$AN$2280,0)-1,-36))</f>
        <v/>
      </c>
      <c r="H169" s="610" t="str">
        <f ca="1">IF((ISERROR(OFFSET('Master Schedule Board'!$AT$71,MATCH('Teachers by Room'!A169,'Master Schedule Board'!$AT$71:$AT$2280,0)-1,-42)))=TRUE,"",OFFSET('Master Schedule Board'!$AT$71,MATCH('Teachers by Room'!A169,'Master Schedule Board'!$AT$71:$AT$2280,0)-1,-42))</f>
        <v/>
      </c>
      <c r="I169" s="610" t="str">
        <f ca="1">IF((ISERROR(OFFSET('Master Schedule Board'!$AZ$71,MATCH('Teachers by Room'!A169,'Master Schedule Board'!$AZ$71:$AZ$2280,0)-1,-48)))=TRUE,"",OFFSET('Master Schedule Board'!$AZ$71,MATCH('Teachers by Room'!A169,'Master Schedule Board'!$AZ$71:$AZ$2280,0)-1,-48))</f>
        <v/>
      </c>
      <c r="J169" s="611" t="str">
        <f ca="1">IF((ISERROR(OFFSET('Master Schedule Board'!$BF$71,MATCH('Teachers by Room'!A169,'Master Schedule Board'!$BF$71:$BF$2280,0)-1,-54)))=TRUE,"",OFFSET('Master Schedule Board'!$BF$71,MATCH('Teachers by Room'!A169,'Master Schedule Board'!$BF$71:$BF$2280,0)-1,-54))</f>
        <v/>
      </c>
    </row>
    <row r="170" spans="1:10">
      <c r="A170" s="604"/>
      <c r="B170" s="609" t="str">
        <f ca="1">IF((ISERROR(OFFSET('Master Schedule Board'!$J$71,MATCH('Teachers by Room'!A170,'Master Schedule Board'!$J$71:$J$2280,0)-1,-6)))=TRUE,"",OFFSET('Master Schedule Board'!$J$71,MATCH('Teachers by Room'!A170,'Master Schedule Board'!$J$71:$J$2280,0)-1,-6))</f>
        <v/>
      </c>
      <c r="C170" s="610" t="str">
        <f ca="1">IF((ISERROR(OFFSET('Master Schedule Board'!$P$71,MATCH('Teachers by Room'!A170,'Master Schedule Board'!$P$71:$P$2280,0)-1,-12)))=TRUE,"",OFFSET('Master Schedule Board'!$P$71,MATCH('Teachers by Room'!A170,'Master Schedule Board'!$P$71:$P$2280,0)-1,-12))</f>
        <v/>
      </c>
      <c r="D170" s="610" t="str">
        <f ca="1">IF((ISERROR(OFFSET('Master Schedule Board'!$V$71,MATCH('Teachers by Room'!A170,'Master Schedule Board'!$V$71:$V$2280,0)-1,-18)))=TRUE,"",OFFSET('Master Schedule Board'!$V$71,MATCH('Teachers by Room'!A170,'Master Schedule Board'!$V$71:$V$2280,0)-1,-18))</f>
        <v/>
      </c>
      <c r="E170" s="610" t="str">
        <f ca="1">IF((ISERROR(OFFSET('Master Schedule Board'!$AB$71,MATCH('Teachers by Room'!A170,'Master Schedule Board'!$AB$71:$AB$2280,0)-1,-24)))=TRUE,"",OFFSET('Master Schedule Board'!$AB$71,MATCH('Teachers by Room'!A170,'Master Schedule Board'!$AB$71:$AB$2280,0)-1,-24))</f>
        <v/>
      </c>
      <c r="F170" s="610" t="str">
        <f ca="1">IF((ISERROR(OFFSET('Master Schedule Board'!$AH$71,MATCH('Teachers by Room'!A170,'Master Schedule Board'!$AH$71:$AH$2280,0)-1,-30)))=TRUE,"",OFFSET('Master Schedule Board'!$AH$71,MATCH('Teachers by Room'!A170,'Master Schedule Board'!$AH$71:$AH$2280,0)-1,-30))</f>
        <v/>
      </c>
      <c r="G170" s="610" t="str">
        <f ca="1">IF((ISERROR(OFFSET('Master Schedule Board'!$AN$71,MATCH('Teachers by Room'!A170,'Master Schedule Board'!$AN$71:$AN$2280,0)-1,-36)))=TRUE,"",OFFSET('Master Schedule Board'!$AN$71,MATCH('Teachers by Room'!A170,'Master Schedule Board'!$AN$71:$AN$2280,0)-1,-36))</f>
        <v/>
      </c>
      <c r="H170" s="610" t="str">
        <f ca="1">IF((ISERROR(OFFSET('Master Schedule Board'!$AT$71,MATCH('Teachers by Room'!A170,'Master Schedule Board'!$AT$71:$AT$2280,0)-1,-42)))=TRUE,"",OFFSET('Master Schedule Board'!$AT$71,MATCH('Teachers by Room'!A170,'Master Schedule Board'!$AT$71:$AT$2280,0)-1,-42))</f>
        <v/>
      </c>
      <c r="I170" s="610" t="str">
        <f ca="1">IF((ISERROR(OFFSET('Master Schedule Board'!$AZ$71,MATCH('Teachers by Room'!A170,'Master Schedule Board'!$AZ$71:$AZ$2280,0)-1,-48)))=TRUE,"",OFFSET('Master Schedule Board'!$AZ$71,MATCH('Teachers by Room'!A170,'Master Schedule Board'!$AZ$71:$AZ$2280,0)-1,-48))</f>
        <v/>
      </c>
      <c r="J170" s="611" t="str">
        <f ca="1">IF((ISERROR(OFFSET('Master Schedule Board'!$BF$71,MATCH('Teachers by Room'!A170,'Master Schedule Board'!$BF$71:$BF$2280,0)-1,-54)))=TRUE,"",OFFSET('Master Schedule Board'!$BF$71,MATCH('Teachers by Room'!A170,'Master Schedule Board'!$BF$71:$BF$2280,0)-1,-54))</f>
        <v/>
      </c>
    </row>
    <row r="171" spans="1:10">
      <c r="A171" s="604"/>
      <c r="B171" s="609" t="str">
        <f ca="1">IF((ISERROR(OFFSET('Master Schedule Board'!$J$71,MATCH('Teachers by Room'!A171,'Master Schedule Board'!$J$71:$J$2280,0)-1,-6)))=TRUE,"",OFFSET('Master Schedule Board'!$J$71,MATCH('Teachers by Room'!A171,'Master Schedule Board'!$J$71:$J$2280,0)-1,-6))</f>
        <v/>
      </c>
      <c r="C171" s="610" t="str">
        <f ca="1">IF((ISERROR(OFFSET('Master Schedule Board'!$P$71,MATCH('Teachers by Room'!A171,'Master Schedule Board'!$P$71:$P$2280,0)-1,-12)))=TRUE,"",OFFSET('Master Schedule Board'!$P$71,MATCH('Teachers by Room'!A171,'Master Schedule Board'!$P$71:$P$2280,0)-1,-12))</f>
        <v/>
      </c>
      <c r="D171" s="610" t="str">
        <f ca="1">IF((ISERROR(OFFSET('Master Schedule Board'!$V$71,MATCH('Teachers by Room'!A171,'Master Schedule Board'!$V$71:$V$2280,0)-1,-18)))=TRUE,"",OFFSET('Master Schedule Board'!$V$71,MATCH('Teachers by Room'!A171,'Master Schedule Board'!$V$71:$V$2280,0)-1,-18))</f>
        <v/>
      </c>
      <c r="E171" s="610" t="str">
        <f ca="1">IF((ISERROR(OFFSET('Master Schedule Board'!$AB$71,MATCH('Teachers by Room'!A171,'Master Schedule Board'!$AB$71:$AB$2280,0)-1,-24)))=TRUE,"",OFFSET('Master Schedule Board'!$AB$71,MATCH('Teachers by Room'!A171,'Master Schedule Board'!$AB$71:$AB$2280,0)-1,-24))</f>
        <v/>
      </c>
      <c r="F171" s="610" t="str">
        <f ca="1">IF((ISERROR(OFFSET('Master Schedule Board'!$AH$71,MATCH('Teachers by Room'!A171,'Master Schedule Board'!$AH$71:$AH$2280,0)-1,-30)))=TRUE,"",OFFSET('Master Schedule Board'!$AH$71,MATCH('Teachers by Room'!A171,'Master Schedule Board'!$AH$71:$AH$2280,0)-1,-30))</f>
        <v/>
      </c>
      <c r="G171" s="610" t="str">
        <f ca="1">IF((ISERROR(OFFSET('Master Schedule Board'!$AN$71,MATCH('Teachers by Room'!A171,'Master Schedule Board'!$AN$71:$AN$2280,0)-1,-36)))=TRUE,"",OFFSET('Master Schedule Board'!$AN$71,MATCH('Teachers by Room'!A171,'Master Schedule Board'!$AN$71:$AN$2280,0)-1,-36))</f>
        <v/>
      </c>
      <c r="H171" s="610" t="str">
        <f ca="1">IF((ISERROR(OFFSET('Master Schedule Board'!$AT$71,MATCH('Teachers by Room'!A171,'Master Schedule Board'!$AT$71:$AT$2280,0)-1,-42)))=TRUE,"",OFFSET('Master Schedule Board'!$AT$71,MATCH('Teachers by Room'!A171,'Master Schedule Board'!$AT$71:$AT$2280,0)-1,-42))</f>
        <v/>
      </c>
      <c r="I171" s="610" t="str">
        <f ca="1">IF((ISERROR(OFFSET('Master Schedule Board'!$AZ$71,MATCH('Teachers by Room'!A171,'Master Schedule Board'!$AZ$71:$AZ$2280,0)-1,-48)))=TRUE,"",OFFSET('Master Schedule Board'!$AZ$71,MATCH('Teachers by Room'!A171,'Master Schedule Board'!$AZ$71:$AZ$2280,0)-1,-48))</f>
        <v/>
      </c>
      <c r="J171" s="611" t="str">
        <f ca="1">IF((ISERROR(OFFSET('Master Schedule Board'!$BF$71,MATCH('Teachers by Room'!A171,'Master Schedule Board'!$BF$71:$BF$2280,0)-1,-54)))=TRUE,"",OFFSET('Master Schedule Board'!$BF$71,MATCH('Teachers by Room'!A171,'Master Schedule Board'!$BF$71:$BF$2280,0)-1,-54))</f>
        <v/>
      </c>
    </row>
    <row r="172" spans="1:10">
      <c r="A172" s="604"/>
      <c r="B172" s="609" t="str">
        <f ca="1">IF((ISERROR(OFFSET('Master Schedule Board'!$J$71,MATCH('Teachers by Room'!A172,'Master Schedule Board'!$J$71:$J$2280,0)-1,-6)))=TRUE,"",OFFSET('Master Schedule Board'!$J$71,MATCH('Teachers by Room'!A172,'Master Schedule Board'!$J$71:$J$2280,0)-1,-6))</f>
        <v/>
      </c>
      <c r="C172" s="610" t="str">
        <f ca="1">IF((ISERROR(OFFSET('Master Schedule Board'!$P$71,MATCH('Teachers by Room'!A172,'Master Schedule Board'!$P$71:$P$2280,0)-1,-12)))=TRUE,"",OFFSET('Master Schedule Board'!$P$71,MATCH('Teachers by Room'!A172,'Master Schedule Board'!$P$71:$P$2280,0)-1,-12))</f>
        <v/>
      </c>
      <c r="D172" s="610" t="str">
        <f ca="1">IF((ISERROR(OFFSET('Master Schedule Board'!$V$71,MATCH('Teachers by Room'!A172,'Master Schedule Board'!$V$71:$V$2280,0)-1,-18)))=TRUE,"",OFFSET('Master Schedule Board'!$V$71,MATCH('Teachers by Room'!A172,'Master Schedule Board'!$V$71:$V$2280,0)-1,-18))</f>
        <v/>
      </c>
      <c r="E172" s="610" t="str">
        <f ca="1">IF((ISERROR(OFFSET('Master Schedule Board'!$AB$71,MATCH('Teachers by Room'!A172,'Master Schedule Board'!$AB$71:$AB$2280,0)-1,-24)))=TRUE,"",OFFSET('Master Schedule Board'!$AB$71,MATCH('Teachers by Room'!A172,'Master Schedule Board'!$AB$71:$AB$2280,0)-1,-24))</f>
        <v/>
      </c>
      <c r="F172" s="610" t="str">
        <f ca="1">IF((ISERROR(OFFSET('Master Schedule Board'!$AH$71,MATCH('Teachers by Room'!A172,'Master Schedule Board'!$AH$71:$AH$2280,0)-1,-30)))=TRUE,"",OFFSET('Master Schedule Board'!$AH$71,MATCH('Teachers by Room'!A172,'Master Schedule Board'!$AH$71:$AH$2280,0)-1,-30))</f>
        <v/>
      </c>
      <c r="G172" s="610" t="str">
        <f ca="1">IF((ISERROR(OFFSET('Master Schedule Board'!$AN$71,MATCH('Teachers by Room'!A172,'Master Schedule Board'!$AN$71:$AN$2280,0)-1,-36)))=TRUE,"",OFFSET('Master Schedule Board'!$AN$71,MATCH('Teachers by Room'!A172,'Master Schedule Board'!$AN$71:$AN$2280,0)-1,-36))</f>
        <v/>
      </c>
      <c r="H172" s="610" t="str">
        <f ca="1">IF((ISERROR(OFFSET('Master Schedule Board'!$AT$71,MATCH('Teachers by Room'!A172,'Master Schedule Board'!$AT$71:$AT$2280,0)-1,-42)))=TRUE,"",OFFSET('Master Schedule Board'!$AT$71,MATCH('Teachers by Room'!A172,'Master Schedule Board'!$AT$71:$AT$2280,0)-1,-42))</f>
        <v/>
      </c>
      <c r="I172" s="610" t="str">
        <f ca="1">IF((ISERROR(OFFSET('Master Schedule Board'!$AZ$71,MATCH('Teachers by Room'!A172,'Master Schedule Board'!$AZ$71:$AZ$2280,0)-1,-48)))=TRUE,"",OFFSET('Master Schedule Board'!$AZ$71,MATCH('Teachers by Room'!A172,'Master Schedule Board'!$AZ$71:$AZ$2280,0)-1,-48))</f>
        <v/>
      </c>
      <c r="J172" s="611" t="str">
        <f ca="1">IF((ISERROR(OFFSET('Master Schedule Board'!$BF$71,MATCH('Teachers by Room'!A172,'Master Schedule Board'!$BF$71:$BF$2280,0)-1,-54)))=TRUE,"",OFFSET('Master Schedule Board'!$BF$71,MATCH('Teachers by Room'!A172,'Master Schedule Board'!$BF$71:$BF$2280,0)-1,-54))</f>
        <v/>
      </c>
    </row>
    <row r="173" spans="1:10">
      <c r="A173" s="604"/>
      <c r="B173" s="609" t="str">
        <f ca="1">IF((ISERROR(OFFSET('Master Schedule Board'!$J$71,MATCH('Teachers by Room'!A173,'Master Schedule Board'!$J$71:$J$2280,0)-1,-6)))=TRUE,"",OFFSET('Master Schedule Board'!$J$71,MATCH('Teachers by Room'!A173,'Master Schedule Board'!$J$71:$J$2280,0)-1,-6))</f>
        <v/>
      </c>
      <c r="C173" s="610" t="str">
        <f ca="1">IF((ISERROR(OFFSET('Master Schedule Board'!$P$71,MATCH('Teachers by Room'!A173,'Master Schedule Board'!$P$71:$P$2280,0)-1,-12)))=TRUE,"",OFFSET('Master Schedule Board'!$P$71,MATCH('Teachers by Room'!A173,'Master Schedule Board'!$P$71:$P$2280,0)-1,-12))</f>
        <v/>
      </c>
      <c r="D173" s="610" t="str">
        <f ca="1">IF((ISERROR(OFFSET('Master Schedule Board'!$V$71,MATCH('Teachers by Room'!A173,'Master Schedule Board'!$V$71:$V$2280,0)-1,-18)))=TRUE,"",OFFSET('Master Schedule Board'!$V$71,MATCH('Teachers by Room'!A173,'Master Schedule Board'!$V$71:$V$2280,0)-1,-18))</f>
        <v/>
      </c>
      <c r="E173" s="610" t="str">
        <f ca="1">IF((ISERROR(OFFSET('Master Schedule Board'!$AB$71,MATCH('Teachers by Room'!A173,'Master Schedule Board'!$AB$71:$AB$2280,0)-1,-24)))=TRUE,"",OFFSET('Master Schedule Board'!$AB$71,MATCH('Teachers by Room'!A173,'Master Schedule Board'!$AB$71:$AB$2280,0)-1,-24))</f>
        <v/>
      </c>
      <c r="F173" s="610" t="str">
        <f ca="1">IF((ISERROR(OFFSET('Master Schedule Board'!$AH$71,MATCH('Teachers by Room'!A173,'Master Schedule Board'!$AH$71:$AH$2280,0)-1,-30)))=TRUE,"",OFFSET('Master Schedule Board'!$AH$71,MATCH('Teachers by Room'!A173,'Master Schedule Board'!$AH$71:$AH$2280,0)-1,-30))</f>
        <v/>
      </c>
      <c r="G173" s="610" t="str">
        <f ca="1">IF((ISERROR(OFFSET('Master Schedule Board'!$AN$71,MATCH('Teachers by Room'!A173,'Master Schedule Board'!$AN$71:$AN$2280,0)-1,-36)))=TRUE,"",OFFSET('Master Schedule Board'!$AN$71,MATCH('Teachers by Room'!A173,'Master Schedule Board'!$AN$71:$AN$2280,0)-1,-36))</f>
        <v/>
      </c>
      <c r="H173" s="610" t="str">
        <f ca="1">IF((ISERROR(OFFSET('Master Schedule Board'!$AT$71,MATCH('Teachers by Room'!A173,'Master Schedule Board'!$AT$71:$AT$2280,0)-1,-42)))=TRUE,"",OFFSET('Master Schedule Board'!$AT$71,MATCH('Teachers by Room'!A173,'Master Schedule Board'!$AT$71:$AT$2280,0)-1,-42))</f>
        <v/>
      </c>
      <c r="I173" s="610" t="str">
        <f ca="1">IF((ISERROR(OFFSET('Master Schedule Board'!$AZ$71,MATCH('Teachers by Room'!A173,'Master Schedule Board'!$AZ$71:$AZ$2280,0)-1,-48)))=TRUE,"",OFFSET('Master Schedule Board'!$AZ$71,MATCH('Teachers by Room'!A173,'Master Schedule Board'!$AZ$71:$AZ$2280,0)-1,-48))</f>
        <v/>
      </c>
      <c r="J173" s="611" t="str">
        <f ca="1">IF((ISERROR(OFFSET('Master Schedule Board'!$BF$71,MATCH('Teachers by Room'!A173,'Master Schedule Board'!$BF$71:$BF$2280,0)-1,-54)))=TRUE,"",OFFSET('Master Schedule Board'!$BF$71,MATCH('Teachers by Room'!A173,'Master Schedule Board'!$BF$71:$BF$2280,0)-1,-54))</f>
        <v/>
      </c>
    </row>
    <row r="174" spans="1:10">
      <c r="A174" s="604"/>
      <c r="B174" s="609" t="str">
        <f ca="1">IF((ISERROR(OFFSET('Master Schedule Board'!$J$71,MATCH('Teachers by Room'!A174,'Master Schedule Board'!$J$71:$J$2280,0)-1,-6)))=TRUE,"",OFFSET('Master Schedule Board'!$J$71,MATCH('Teachers by Room'!A174,'Master Schedule Board'!$J$71:$J$2280,0)-1,-6))</f>
        <v/>
      </c>
      <c r="C174" s="610" t="str">
        <f ca="1">IF((ISERROR(OFFSET('Master Schedule Board'!$P$71,MATCH('Teachers by Room'!A174,'Master Schedule Board'!$P$71:$P$2280,0)-1,-12)))=TRUE,"",OFFSET('Master Schedule Board'!$P$71,MATCH('Teachers by Room'!A174,'Master Schedule Board'!$P$71:$P$2280,0)-1,-12))</f>
        <v/>
      </c>
      <c r="D174" s="610" t="str">
        <f ca="1">IF((ISERROR(OFFSET('Master Schedule Board'!$V$71,MATCH('Teachers by Room'!A174,'Master Schedule Board'!$V$71:$V$2280,0)-1,-18)))=TRUE,"",OFFSET('Master Schedule Board'!$V$71,MATCH('Teachers by Room'!A174,'Master Schedule Board'!$V$71:$V$2280,0)-1,-18))</f>
        <v/>
      </c>
      <c r="E174" s="610" t="str">
        <f ca="1">IF((ISERROR(OFFSET('Master Schedule Board'!$AB$71,MATCH('Teachers by Room'!A174,'Master Schedule Board'!$AB$71:$AB$2280,0)-1,-24)))=TRUE,"",OFFSET('Master Schedule Board'!$AB$71,MATCH('Teachers by Room'!A174,'Master Schedule Board'!$AB$71:$AB$2280,0)-1,-24))</f>
        <v/>
      </c>
      <c r="F174" s="610" t="str">
        <f ca="1">IF((ISERROR(OFFSET('Master Schedule Board'!$AH$71,MATCH('Teachers by Room'!A174,'Master Schedule Board'!$AH$71:$AH$2280,0)-1,-30)))=TRUE,"",OFFSET('Master Schedule Board'!$AH$71,MATCH('Teachers by Room'!A174,'Master Schedule Board'!$AH$71:$AH$2280,0)-1,-30))</f>
        <v/>
      </c>
      <c r="G174" s="610" t="str">
        <f ca="1">IF((ISERROR(OFFSET('Master Schedule Board'!$AN$71,MATCH('Teachers by Room'!A174,'Master Schedule Board'!$AN$71:$AN$2280,0)-1,-36)))=TRUE,"",OFFSET('Master Schedule Board'!$AN$71,MATCH('Teachers by Room'!A174,'Master Schedule Board'!$AN$71:$AN$2280,0)-1,-36))</f>
        <v/>
      </c>
      <c r="H174" s="610" t="str">
        <f ca="1">IF((ISERROR(OFFSET('Master Schedule Board'!$AT$71,MATCH('Teachers by Room'!A174,'Master Schedule Board'!$AT$71:$AT$2280,0)-1,-42)))=TRUE,"",OFFSET('Master Schedule Board'!$AT$71,MATCH('Teachers by Room'!A174,'Master Schedule Board'!$AT$71:$AT$2280,0)-1,-42))</f>
        <v/>
      </c>
      <c r="I174" s="610" t="str">
        <f ca="1">IF((ISERROR(OFFSET('Master Schedule Board'!$AZ$71,MATCH('Teachers by Room'!A174,'Master Schedule Board'!$AZ$71:$AZ$2280,0)-1,-48)))=TRUE,"",OFFSET('Master Schedule Board'!$AZ$71,MATCH('Teachers by Room'!A174,'Master Schedule Board'!$AZ$71:$AZ$2280,0)-1,-48))</f>
        <v/>
      </c>
      <c r="J174" s="611" t="str">
        <f ca="1">IF((ISERROR(OFFSET('Master Schedule Board'!$BF$71,MATCH('Teachers by Room'!A174,'Master Schedule Board'!$BF$71:$BF$2280,0)-1,-54)))=TRUE,"",OFFSET('Master Schedule Board'!$BF$71,MATCH('Teachers by Room'!A174,'Master Schedule Board'!$BF$71:$BF$2280,0)-1,-54))</f>
        <v/>
      </c>
    </row>
    <row r="175" spans="1:10">
      <c r="A175" s="604"/>
      <c r="B175" s="609" t="str">
        <f ca="1">IF((ISERROR(OFFSET('Master Schedule Board'!$J$71,MATCH('Teachers by Room'!A175,'Master Schedule Board'!$J$71:$J$2280,0)-1,-6)))=TRUE,"",OFFSET('Master Schedule Board'!$J$71,MATCH('Teachers by Room'!A175,'Master Schedule Board'!$J$71:$J$2280,0)-1,-6))</f>
        <v/>
      </c>
      <c r="C175" s="610" t="str">
        <f ca="1">IF((ISERROR(OFFSET('Master Schedule Board'!$P$71,MATCH('Teachers by Room'!A175,'Master Schedule Board'!$P$71:$P$2280,0)-1,-12)))=TRUE,"",OFFSET('Master Schedule Board'!$P$71,MATCH('Teachers by Room'!A175,'Master Schedule Board'!$P$71:$P$2280,0)-1,-12))</f>
        <v/>
      </c>
      <c r="D175" s="610" t="str">
        <f ca="1">IF((ISERROR(OFFSET('Master Schedule Board'!$V$71,MATCH('Teachers by Room'!A175,'Master Schedule Board'!$V$71:$V$2280,0)-1,-18)))=TRUE,"",OFFSET('Master Schedule Board'!$V$71,MATCH('Teachers by Room'!A175,'Master Schedule Board'!$V$71:$V$2280,0)-1,-18))</f>
        <v/>
      </c>
      <c r="E175" s="610" t="str">
        <f ca="1">IF((ISERROR(OFFSET('Master Schedule Board'!$AB$71,MATCH('Teachers by Room'!A175,'Master Schedule Board'!$AB$71:$AB$2280,0)-1,-24)))=TRUE,"",OFFSET('Master Schedule Board'!$AB$71,MATCH('Teachers by Room'!A175,'Master Schedule Board'!$AB$71:$AB$2280,0)-1,-24))</f>
        <v/>
      </c>
      <c r="F175" s="610" t="str">
        <f ca="1">IF((ISERROR(OFFSET('Master Schedule Board'!$AH$71,MATCH('Teachers by Room'!A175,'Master Schedule Board'!$AH$71:$AH$2280,0)-1,-30)))=TRUE,"",OFFSET('Master Schedule Board'!$AH$71,MATCH('Teachers by Room'!A175,'Master Schedule Board'!$AH$71:$AH$2280,0)-1,-30))</f>
        <v/>
      </c>
      <c r="G175" s="610" t="str">
        <f ca="1">IF((ISERROR(OFFSET('Master Schedule Board'!$AN$71,MATCH('Teachers by Room'!A175,'Master Schedule Board'!$AN$71:$AN$2280,0)-1,-36)))=TRUE,"",OFFSET('Master Schedule Board'!$AN$71,MATCH('Teachers by Room'!A175,'Master Schedule Board'!$AN$71:$AN$2280,0)-1,-36))</f>
        <v/>
      </c>
      <c r="H175" s="610" t="str">
        <f ca="1">IF((ISERROR(OFFSET('Master Schedule Board'!$AT$71,MATCH('Teachers by Room'!A175,'Master Schedule Board'!$AT$71:$AT$2280,0)-1,-42)))=TRUE,"",OFFSET('Master Schedule Board'!$AT$71,MATCH('Teachers by Room'!A175,'Master Schedule Board'!$AT$71:$AT$2280,0)-1,-42))</f>
        <v/>
      </c>
      <c r="I175" s="610" t="str">
        <f ca="1">IF((ISERROR(OFFSET('Master Schedule Board'!$AZ$71,MATCH('Teachers by Room'!A175,'Master Schedule Board'!$AZ$71:$AZ$2280,0)-1,-48)))=TRUE,"",OFFSET('Master Schedule Board'!$AZ$71,MATCH('Teachers by Room'!A175,'Master Schedule Board'!$AZ$71:$AZ$2280,0)-1,-48))</f>
        <v/>
      </c>
      <c r="J175" s="611" t="str">
        <f ca="1">IF((ISERROR(OFFSET('Master Schedule Board'!$BF$71,MATCH('Teachers by Room'!A175,'Master Schedule Board'!$BF$71:$BF$2280,0)-1,-54)))=TRUE,"",OFFSET('Master Schedule Board'!$BF$71,MATCH('Teachers by Room'!A175,'Master Schedule Board'!$BF$71:$BF$2280,0)-1,-54))</f>
        <v/>
      </c>
    </row>
    <row r="176" spans="1:10">
      <c r="A176" s="604"/>
      <c r="B176" s="609" t="str">
        <f ca="1">IF((ISERROR(OFFSET('Master Schedule Board'!$J$71,MATCH('Teachers by Room'!A176,'Master Schedule Board'!$J$71:$J$2280,0)-1,-6)))=TRUE,"",OFFSET('Master Schedule Board'!$J$71,MATCH('Teachers by Room'!A176,'Master Schedule Board'!$J$71:$J$2280,0)-1,-6))</f>
        <v/>
      </c>
      <c r="C176" s="610" t="str">
        <f ca="1">IF((ISERROR(OFFSET('Master Schedule Board'!$P$71,MATCH('Teachers by Room'!A176,'Master Schedule Board'!$P$71:$P$2280,0)-1,-12)))=TRUE,"",OFFSET('Master Schedule Board'!$P$71,MATCH('Teachers by Room'!A176,'Master Schedule Board'!$P$71:$P$2280,0)-1,-12))</f>
        <v/>
      </c>
      <c r="D176" s="610" t="str">
        <f ca="1">IF((ISERROR(OFFSET('Master Schedule Board'!$V$71,MATCH('Teachers by Room'!A176,'Master Schedule Board'!$V$71:$V$2280,0)-1,-18)))=TRUE,"",OFFSET('Master Schedule Board'!$V$71,MATCH('Teachers by Room'!A176,'Master Schedule Board'!$V$71:$V$2280,0)-1,-18))</f>
        <v/>
      </c>
      <c r="E176" s="610" t="str">
        <f ca="1">IF((ISERROR(OFFSET('Master Schedule Board'!$AB$71,MATCH('Teachers by Room'!A176,'Master Schedule Board'!$AB$71:$AB$2280,0)-1,-24)))=TRUE,"",OFFSET('Master Schedule Board'!$AB$71,MATCH('Teachers by Room'!A176,'Master Schedule Board'!$AB$71:$AB$2280,0)-1,-24))</f>
        <v/>
      </c>
      <c r="F176" s="610" t="str">
        <f ca="1">IF((ISERROR(OFFSET('Master Schedule Board'!$AH$71,MATCH('Teachers by Room'!A176,'Master Schedule Board'!$AH$71:$AH$2280,0)-1,-30)))=TRUE,"",OFFSET('Master Schedule Board'!$AH$71,MATCH('Teachers by Room'!A176,'Master Schedule Board'!$AH$71:$AH$2280,0)-1,-30))</f>
        <v/>
      </c>
      <c r="G176" s="610" t="str">
        <f ca="1">IF((ISERROR(OFFSET('Master Schedule Board'!$AN$71,MATCH('Teachers by Room'!A176,'Master Schedule Board'!$AN$71:$AN$2280,0)-1,-36)))=TRUE,"",OFFSET('Master Schedule Board'!$AN$71,MATCH('Teachers by Room'!A176,'Master Schedule Board'!$AN$71:$AN$2280,0)-1,-36))</f>
        <v/>
      </c>
      <c r="H176" s="610" t="str">
        <f ca="1">IF((ISERROR(OFFSET('Master Schedule Board'!$AT$71,MATCH('Teachers by Room'!A176,'Master Schedule Board'!$AT$71:$AT$2280,0)-1,-42)))=TRUE,"",OFFSET('Master Schedule Board'!$AT$71,MATCH('Teachers by Room'!A176,'Master Schedule Board'!$AT$71:$AT$2280,0)-1,-42))</f>
        <v/>
      </c>
      <c r="I176" s="610" t="str">
        <f ca="1">IF((ISERROR(OFFSET('Master Schedule Board'!$AZ$71,MATCH('Teachers by Room'!A176,'Master Schedule Board'!$AZ$71:$AZ$2280,0)-1,-48)))=TRUE,"",OFFSET('Master Schedule Board'!$AZ$71,MATCH('Teachers by Room'!A176,'Master Schedule Board'!$AZ$71:$AZ$2280,0)-1,-48))</f>
        <v/>
      </c>
      <c r="J176" s="611" t="str">
        <f ca="1">IF((ISERROR(OFFSET('Master Schedule Board'!$BF$71,MATCH('Teachers by Room'!A176,'Master Schedule Board'!$BF$71:$BF$2280,0)-1,-54)))=TRUE,"",OFFSET('Master Schedule Board'!$BF$71,MATCH('Teachers by Room'!A176,'Master Schedule Board'!$BF$71:$BF$2280,0)-1,-54))</f>
        <v/>
      </c>
    </row>
    <row r="177" spans="1:10">
      <c r="A177" s="604"/>
      <c r="B177" s="609" t="str">
        <f ca="1">IF((ISERROR(OFFSET('Master Schedule Board'!$J$71,MATCH('Teachers by Room'!A177,'Master Schedule Board'!$J$71:$J$2280,0)-1,-6)))=TRUE,"",OFFSET('Master Schedule Board'!$J$71,MATCH('Teachers by Room'!A177,'Master Schedule Board'!$J$71:$J$2280,0)-1,-6))</f>
        <v/>
      </c>
      <c r="C177" s="610" t="str">
        <f ca="1">IF((ISERROR(OFFSET('Master Schedule Board'!$P$71,MATCH('Teachers by Room'!A177,'Master Schedule Board'!$P$71:$P$2280,0)-1,-12)))=TRUE,"",OFFSET('Master Schedule Board'!$P$71,MATCH('Teachers by Room'!A177,'Master Schedule Board'!$P$71:$P$2280,0)-1,-12))</f>
        <v/>
      </c>
      <c r="D177" s="610" t="str">
        <f ca="1">IF((ISERROR(OFFSET('Master Schedule Board'!$V$71,MATCH('Teachers by Room'!A177,'Master Schedule Board'!$V$71:$V$2280,0)-1,-18)))=TRUE,"",OFFSET('Master Schedule Board'!$V$71,MATCH('Teachers by Room'!A177,'Master Schedule Board'!$V$71:$V$2280,0)-1,-18))</f>
        <v/>
      </c>
      <c r="E177" s="610" t="str">
        <f ca="1">IF((ISERROR(OFFSET('Master Schedule Board'!$AB$71,MATCH('Teachers by Room'!A177,'Master Schedule Board'!$AB$71:$AB$2280,0)-1,-24)))=TRUE,"",OFFSET('Master Schedule Board'!$AB$71,MATCH('Teachers by Room'!A177,'Master Schedule Board'!$AB$71:$AB$2280,0)-1,-24))</f>
        <v/>
      </c>
      <c r="F177" s="610" t="str">
        <f ca="1">IF((ISERROR(OFFSET('Master Schedule Board'!$AH$71,MATCH('Teachers by Room'!A177,'Master Schedule Board'!$AH$71:$AH$2280,0)-1,-30)))=TRUE,"",OFFSET('Master Schedule Board'!$AH$71,MATCH('Teachers by Room'!A177,'Master Schedule Board'!$AH$71:$AH$2280,0)-1,-30))</f>
        <v/>
      </c>
      <c r="G177" s="610" t="str">
        <f ca="1">IF((ISERROR(OFFSET('Master Schedule Board'!$AN$71,MATCH('Teachers by Room'!A177,'Master Schedule Board'!$AN$71:$AN$2280,0)-1,-36)))=TRUE,"",OFFSET('Master Schedule Board'!$AN$71,MATCH('Teachers by Room'!A177,'Master Schedule Board'!$AN$71:$AN$2280,0)-1,-36))</f>
        <v/>
      </c>
      <c r="H177" s="610" t="str">
        <f ca="1">IF((ISERROR(OFFSET('Master Schedule Board'!$AT$71,MATCH('Teachers by Room'!A177,'Master Schedule Board'!$AT$71:$AT$2280,0)-1,-42)))=TRUE,"",OFFSET('Master Schedule Board'!$AT$71,MATCH('Teachers by Room'!A177,'Master Schedule Board'!$AT$71:$AT$2280,0)-1,-42))</f>
        <v/>
      </c>
      <c r="I177" s="610" t="str">
        <f ca="1">IF((ISERROR(OFFSET('Master Schedule Board'!$AZ$71,MATCH('Teachers by Room'!A177,'Master Schedule Board'!$AZ$71:$AZ$2280,0)-1,-48)))=TRUE,"",OFFSET('Master Schedule Board'!$AZ$71,MATCH('Teachers by Room'!A177,'Master Schedule Board'!$AZ$71:$AZ$2280,0)-1,-48))</f>
        <v/>
      </c>
      <c r="J177" s="611" t="str">
        <f ca="1">IF((ISERROR(OFFSET('Master Schedule Board'!$BF$71,MATCH('Teachers by Room'!A177,'Master Schedule Board'!$BF$71:$BF$2280,0)-1,-54)))=TRUE,"",OFFSET('Master Schedule Board'!$BF$71,MATCH('Teachers by Room'!A177,'Master Schedule Board'!$BF$71:$BF$2280,0)-1,-54))</f>
        <v/>
      </c>
    </row>
    <row r="178" spans="1:10">
      <c r="A178" s="604"/>
      <c r="B178" s="609" t="str">
        <f ca="1">IF((ISERROR(OFFSET('Master Schedule Board'!$J$71,MATCH('Teachers by Room'!A178,'Master Schedule Board'!$J$71:$J$2280,0)-1,-6)))=TRUE,"",OFFSET('Master Schedule Board'!$J$71,MATCH('Teachers by Room'!A178,'Master Schedule Board'!$J$71:$J$2280,0)-1,-6))</f>
        <v/>
      </c>
      <c r="C178" s="610" t="str">
        <f ca="1">IF((ISERROR(OFFSET('Master Schedule Board'!$P$71,MATCH('Teachers by Room'!A178,'Master Schedule Board'!$P$71:$P$2280,0)-1,-12)))=TRUE,"",OFFSET('Master Schedule Board'!$P$71,MATCH('Teachers by Room'!A178,'Master Schedule Board'!$P$71:$P$2280,0)-1,-12))</f>
        <v/>
      </c>
      <c r="D178" s="610" t="str">
        <f ca="1">IF((ISERROR(OFFSET('Master Schedule Board'!$V$71,MATCH('Teachers by Room'!A178,'Master Schedule Board'!$V$71:$V$2280,0)-1,-18)))=TRUE,"",OFFSET('Master Schedule Board'!$V$71,MATCH('Teachers by Room'!A178,'Master Schedule Board'!$V$71:$V$2280,0)-1,-18))</f>
        <v/>
      </c>
      <c r="E178" s="610" t="str">
        <f ca="1">IF((ISERROR(OFFSET('Master Schedule Board'!$AB$71,MATCH('Teachers by Room'!A178,'Master Schedule Board'!$AB$71:$AB$2280,0)-1,-24)))=TRUE,"",OFFSET('Master Schedule Board'!$AB$71,MATCH('Teachers by Room'!A178,'Master Schedule Board'!$AB$71:$AB$2280,0)-1,-24))</f>
        <v/>
      </c>
      <c r="F178" s="610" t="str">
        <f ca="1">IF((ISERROR(OFFSET('Master Schedule Board'!$AH$71,MATCH('Teachers by Room'!A178,'Master Schedule Board'!$AH$71:$AH$2280,0)-1,-30)))=TRUE,"",OFFSET('Master Schedule Board'!$AH$71,MATCH('Teachers by Room'!A178,'Master Schedule Board'!$AH$71:$AH$2280,0)-1,-30))</f>
        <v/>
      </c>
      <c r="G178" s="610" t="str">
        <f ca="1">IF((ISERROR(OFFSET('Master Schedule Board'!$AN$71,MATCH('Teachers by Room'!A178,'Master Schedule Board'!$AN$71:$AN$2280,0)-1,-36)))=TRUE,"",OFFSET('Master Schedule Board'!$AN$71,MATCH('Teachers by Room'!A178,'Master Schedule Board'!$AN$71:$AN$2280,0)-1,-36))</f>
        <v/>
      </c>
      <c r="H178" s="610" t="str">
        <f ca="1">IF((ISERROR(OFFSET('Master Schedule Board'!$AT$71,MATCH('Teachers by Room'!A178,'Master Schedule Board'!$AT$71:$AT$2280,0)-1,-42)))=TRUE,"",OFFSET('Master Schedule Board'!$AT$71,MATCH('Teachers by Room'!A178,'Master Schedule Board'!$AT$71:$AT$2280,0)-1,-42))</f>
        <v/>
      </c>
      <c r="I178" s="610" t="str">
        <f ca="1">IF((ISERROR(OFFSET('Master Schedule Board'!$AZ$71,MATCH('Teachers by Room'!A178,'Master Schedule Board'!$AZ$71:$AZ$2280,0)-1,-48)))=TRUE,"",OFFSET('Master Schedule Board'!$AZ$71,MATCH('Teachers by Room'!A178,'Master Schedule Board'!$AZ$71:$AZ$2280,0)-1,-48))</f>
        <v/>
      </c>
      <c r="J178" s="611" t="str">
        <f ca="1">IF((ISERROR(OFFSET('Master Schedule Board'!$BF$71,MATCH('Teachers by Room'!A178,'Master Schedule Board'!$BF$71:$BF$2280,0)-1,-54)))=TRUE,"",OFFSET('Master Schedule Board'!$BF$71,MATCH('Teachers by Room'!A178,'Master Schedule Board'!$BF$71:$BF$2280,0)-1,-54))</f>
        <v/>
      </c>
    </row>
    <row r="179" spans="1:10">
      <c r="A179" s="604"/>
      <c r="B179" s="609" t="str">
        <f ca="1">IF((ISERROR(OFFSET('Master Schedule Board'!$J$71,MATCH('Teachers by Room'!A179,'Master Schedule Board'!$J$71:$J$2280,0)-1,-6)))=TRUE,"",OFFSET('Master Schedule Board'!$J$71,MATCH('Teachers by Room'!A179,'Master Schedule Board'!$J$71:$J$2280,0)-1,-6))</f>
        <v/>
      </c>
      <c r="C179" s="610" t="str">
        <f ca="1">IF((ISERROR(OFFSET('Master Schedule Board'!$P$71,MATCH('Teachers by Room'!A179,'Master Schedule Board'!$P$71:$P$2280,0)-1,-12)))=TRUE,"",OFFSET('Master Schedule Board'!$P$71,MATCH('Teachers by Room'!A179,'Master Schedule Board'!$P$71:$P$2280,0)-1,-12))</f>
        <v/>
      </c>
      <c r="D179" s="610" t="str">
        <f ca="1">IF((ISERROR(OFFSET('Master Schedule Board'!$V$71,MATCH('Teachers by Room'!A179,'Master Schedule Board'!$V$71:$V$2280,0)-1,-18)))=TRUE,"",OFFSET('Master Schedule Board'!$V$71,MATCH('Teachers by Room'!A179,'Master Schedule Board'!$V$71:$V$2280,0)-1,-18))</f>
        <v/>
      </c>
      <c r="E179" s="610" t="str">
        <f ca="1">IF((ISERROR(OFFSET('Master Schedule Board'!$AB$71,MATCH('Teachers by Room'!A179,'Master Schedule Board'!$AB$71:$AB$2280,0)-1,-24)))=TRUE,"",OFFSET('Master Schedule Board'!$AB$71,MATCH('Teachers by Room'!A179,'Master Schedule Board'!$AB$71:$AB$2280,0)-1,-24))</f>
        <v/>
      </c>
      <c r="F179" s="610" t="str">
        <f ca="1">IF((ISERROR(OFFSET('Master Schedule Board'!$AH$71,MATCH('Teachers by Room'!A179,'Master Schedule Board'!$AH$71:$AH$2280,0)-1,-30)))=TRUE,"",OFFSET('Master Schedule Board'!$AH$71,MATCH('Teachers by Room'!A179,'Master Schedule Board'!$AH$71:$AH$2280,0)-1,-30))</f>
        <v/>
      </c>
      <c r="G179" s="610" t="str">
        <f ca="1">IF((ISERROR(OFFSET('Master Schedule Board'!$AN$71,MATCH('Teachers by Room'!A179,'Master Schedule Board'!$AN$71:$AN$2280,0)-1,-36)))=TRUE,"",OFFSET('Master Schedule Board'!$AN$71,MATCH('Teachers by Room'!A179,'Master Schedule Board'!$AN$71:$AN$2280,0)-1,-36))</f>
        <v/>
      </c>
      <c r="H179" s="610" t="str">
        <f ca="1">IF((ISERROR(OFFSET('Master Schedule Board'!$AT$71,MATCH('Teachers by Room'!A179,'Master Schedule Board'!$AT$71:$AT$2280,0)-1,-42)))=TRUE,"",OFFSET('Master Schedule Board'!$AT$71,MATCH('Teachers by Room'!A179,'Master Schedule Board'!$AT$71:$AT$2280,0)-1,-42))</f>
        <v/>
      </c>
      <c r="I179" s="610" t="str">
        <f ca="1">IF((ISERROR(OFFSET('Master Schedule Board'!$AZ$71,MATCH('Teachers by Room'!A179,'Master Schedule Board'!$AZ$71:$AZ$2280,0)-1,-48)))=TRUE,"",OFFSET('Master Schedule Board'!$AZ$71,MATCH('Teachers by Room'!A179,'Master Schedule Board'!$AZ$71:$AZ$2280,0)-1,-48))</f>
        <v/>
      </c>
      <c r="J179" s="611" t="str">
        <f ca="1">IF((ISERROR(OFFSET('Master Schedule Board'!$BF$71,MATCH('Teachers by Room'!A179,'Master Schedule Board'!$BF$71:$BF$2280,0)-1,-54)))=TRUE,"",OFFSET('Master Schedule Board'!$BF$71,MATCH('Teachers by Room'!A179,'Master Schedule Board'!$BF$71:$BF$2280,0)-1,-54))</f>
        <v/>
      </c>
    </row>
    <row r="180" spans="1:10">
      <c r="A180" s="604"/>
      <c r="B180" s="609" t="str">
        <f ca="1">IF((ISERROR(OFFSET('Master Schedule Board'!$J$71,MATCH('Teachers by Room'!A180,'Master Schedule Board'!$J$71:$J$2280,0)-1,-6)))=TRUE,"",OFFSET('Master Schedule Board'!$J$71,MATCH('Teachers by Room'!A180,'Master Schedule Board'!$J$71:$J$2280,0)-1,-6))</f>
        <v/>
      </c>
      <c r="C180" s="610" t="str">
        <f ca="1">IF((ISERROR(OFFSET('Master Schedule Board'!$P$71,MATCH('Teachers by Room'!A180,'Master Schedule Board'!$P$71:$P$2280,0)-1,-12)))=TRUE,"",OFFSET('Master Schedule Board'!$P$71,MATCH('Teachers by Room'!A180,'Master Schedule Board'!$P$71:$P$2280,0)-1,-12))</f>
        <v/>
      </c>
      <c r="D180" s="610" t="str">
        <f ca="1">IF((ISERROR(OFFSET('Master Schedule Board'!$V$71,MATCH('Teachers by Room'!A180,'Master Schedule Board'!$V$71:$V$2280,0)-1,-18)))=TRUE,"",OFFSET('Master Schedule Board'!$V$71,MATCH('Teachers by Room'!A180,'Master Schedule Board'!$V$71:$V$2280,0)-1,-18))</f>
        <v/>
      </c>
      <c r="E180" s="610" t="str">
        <f ca="1">IF((ISERROR(OFFSET('Master Schedule Board'!$AB$71,MATCH('Teachers by Room'!A180,'Master Schedule Board'!$AB$71:$AB$2280,0)-1,-24)))=TRUE,"",OFFSET('Master Schedule Board'!$AB$71,MATCH('Teachers by Room'!A180,'Master Schedule Board'!$AB$71:$AB$2280,0)-1,-24))</f>
        <v/>
      </c>
      <c r="F180" s="610" t="str">
        <f ca="1">IF((ISERROR(OFFSET('Master Schedule Board'!$AH$71,MATCH('Teachers by Room'!A180,'Master Schedule Board'!$AH$71:$AH$2280,0)-1,-30)))=TRUE,"",OFFSET('Master Schedule Board'!$AH$71,MATCH('Teachers by Room'!A180,'Master Schedule Board'!$AH$71:$AH$2280,0)-1,-30))</f>
        <v/>
      </c>
      <c r="G180" s="610" t="str">
        <f ca="1">IF((ISERROR(OFFSET('Master Schedule Board'!$AN$71,MATCH('Teachers by Room'!A180,'Master Schedule Board'!$AN$71:$AN$2280,0)-1,-36)))=TRUE,"",OFFSET('Master Schedule Board'!$AN$71,MATCH('Teachers by Room'!A180,'Master Schedule Board'!$AN$71:$AN$2280,0)-1,-36))</f>
        <v/>
      </c>
      <c r="H180" s="610" t="str">
        <f ca="1">IF((ISERROR(OFFSET('Master Schedule Board'!$AT$71,MATCH('Teachers by Room'!A180,'Master Schedule Board'!$AT$71:$AT$2280,0)-1,-42)))=TRUE,"",OFFSET('Master Schedule Board'!$AT$71,MATCH('Teachers by Room'!A180,'Master Schedule Board'!$AT$71:$AT$2280,0)-1,-42))</f>
        <v/>
      </c>
      <c r="I180" s="610" t="str">
        <f ca="1">IF((ISERROR(OFFSET('Master Schedule Board'!$AZ$71,MATCH('Teachers by Room'!A180,'Master Schedule Board'!$AZ$71:$AZ$2280,0)-1,-48)))=TRUE,"",OFFSET('Master Schedule Board'!$AZ$71,MATCH('Teachers by Room'!A180,'Master Schedule Board'!$AZ$71:$AZ$2280,0)-1,-48))</f>
        <v/>
      </c>
      <c r="J180" s="611" t="str">
        <f ca="1">IF((ISERROR(OFFSET('Master Schedule Board'!$BF$71,MATCH('Teachers by Room'!A180,'Master Schedule Board'!$BF$71:$BF$2280,0)-1,-54)))=TRUE,"",OFFSET('Master Schedule Board'!$BF$71,MATCH('Teachers by Room'!A180,'Master Schedule Board'!$BF$71:$BF$2280,0)-1,-54))</f>
        <v/>
      </c>
    </row>
    <row r="181" spans="1:10">
      <c r="A181" s="604"/>
      <c r="B181" s="609" t="str">
        <f ca="1">IF((ISERROR(OFFSET('Master Schedule Board'!$J$71,MATCH('Teachers by Room'!A181,'Master Schedule Board'!$J$71:$J$2280,0)-1,-6)))=TRUE,"",OFFSET('Master Schedule Board'!$J$71,MATCH('Teachers by Room'!A181,'Master Schedule Board'!$J$71:$J$2280,0)-1,-6))</f>
        <v/>
      </c>
      <c r="C181" s="610" t="str">
        <f ca="1">IF((ISERROR(OFFSET('Master Schedule Board'!$P$71,MATCH('Teachers by Room'!A181,'Master Schedule Board'!$P$71:$P$2280,0)-1,-12)))=TRUE,"",OFFSET('Master Schedule Board'!$P$71,MATCH('Teachers by Room'!A181,'Master Schedule Board'!$P$71:$P$2280,0)-1,-12))</f>
        <v/>
      </c>
      <c r="D181" s="610" t="str">
        <f ca="1">IF((ISERROR(OFFSET('Master Schedule Board'!$V$71,MATCH('Teachers by Room'!A181,'Master Schedule Board'!$V$71:$V$2280,0)-1,-18)))=TRUE,"",OFFSET('Master Schedule Board'!$V$71,MATCH('Teachers by Room'!A181,'Master Schedule Board'!$V$71:$V$2280,0)-1,-18))</f>
        <v/>
      </c>
      <c r="E181" s="610" t="str">
        <f ca="1">IF((ISERROR(OFFSET('Master Schedule Board'!$AB$71,MATCH('Teachers by Room'!A181,'Master Schedule Board'!$AB$71:$AB$2280,0)-1,-24)))=TRUE,"",OFFSET('Master Schedule Board'!$AB$71,MATCH('Teachers by Room'!A181,'Master Schedule Board'!$AB$71:$AB$2280,0)-1,-24))</f>
        <v/>
      </c>
      <c r="F181" s="610" t="str">
        <f ca="1">IF((ISERROR(OFFSET('Master Schedule Board'!$AH$71,MATCH('Teachers by Room'!A181,'Master Schedule Board'!$AH$71:$AH$2280,0)-1,-30)))=TRUE,"",OFFSET('Master Schedule Board'!$AH$71,MATCH('Teachers by Room'!A181,'Master Schedule Board'!$AH$71:$AH$2280,0)-1,-30))</f>
        <v/>
      </c>
      <c r="G181" s="610" t="str">
        <f ca="1">IF((ISERROR(OFFSET('Master Schedule Board'!$AN$71,MATCH('Teachers by Room'!A181,'Master Schedule Board'!$AN$71:$AN$2280,0)-1,-36)))=TRUE,"",OFFSET('Master Schedule Board'!$AN$71,MATCH('Teachers by Room'!A181,'Master Schedule Board'!$AN$71:$AN$2280,0)-1,-36))</f>
        <v/>
      </c>
      <c r="H181" s="610" t="str">
        <f ca="1">IF((ISERROR(OFFSET('Master Schedule Board'!$AT$71,MATCH('Teachers by Room'!A181,'Master Schedule Board'!$AT$71:$AT$2280,0)-1,-42)))=TRUE,"",OFFSET('Master Schedule Board'!$AT$71,MATCH('Teachers by Room'!A181,'Master Schedule Board'!$AT$71:$AT$2280,0)-1,-42))</f>
        <v/>
      </c>
      <c r="I181" s="610" t="str">
        <f ca="1">IF((ISERROR(OFFSET('Master Schedule Board'!$AZ$71,MATCH('Teachers by Room'!A181,'Master Schedule Board'!$AZ$71:$AZ$2280,0)-1,-48)))=TRUE,"",OFFSET('Master Schedule Board'!$AZ$71,MATCH('Teachers by Room'!A181,'Master Schedule Board'!$AZ$71:$AZ$2280,0)-1,-48))</f>
        <v/>
      </c>
      <c r="J181" s="611" t="str">
        <f ca="1">IF((ISERROR(OFFSET('Master Schedule Board'!$BF$71,MATCH('Teachers by Room'!A181,'Master Schedule Board'!$BF$71:$BF$2280,0)-1,-54)))=TRUE,"",OFFSET('Master Schedule Board'!$BF$71,MATCH('Teachers by Room'!A181,'Master Schedule Board'!$BF$71:$BF$2280,0)-1,-54))</f>
        <v/>
      </c>
    </row>
    <row r="182" spans="1:10">
      <c r="A182" s="604"/>
      <c r="B182" s="609" t="str">
        <f ca="1">IF((ISERROR(OFFSET('Master Schedule Board'!$J$71,MATCH('Teachers by Room'!A182,'Master Schedule Board'!$J$71:$J$2280,0)-1,-6)))=TRUE,"",OFFSET('Master Schedule Board'!$J$71,MATCH('Teachers by Room'!A182,'Master Schedule Board'!$J$71:$J$2280,0)-1,-6))</f>
        <v/>
      </c>
      <c r="C182" s="610" t="str">
        <f ca="1">IF((ISERROR(OFFSET('Master Schedule Board'!$P$71,MATCH('Teachers by Room'!A182,'Master Schedule Board'!$P$71:$P$2280,0)-1,-12)))=TRUE,"",OFFSET('Master Schedule Board'!$P$71,MATCH('Teachers by Room'!A182,'Master Schedule Board'!$P$71:$P$2280,0)-1,-12))</f>
        <v/>
      </c>
      <c r="D182" s="610" t="str">
        <f ca="1">IF((ISERROR(OFFSET('Master Schedule Board'!$V$71,MATCH('Teachers by Room'!A182,'Master Schedule Board'!$V$71:$V$2280,0)-1,-18)))=TRUE,"",OFFSET('Master Schedule Board'!$V$71,MATCH('Teachers by Room'!A182,'Master Schedule Board'!$V$71:$V$2280,0)-1,-18))</f>
        <v/>
      </c>
      <c r="E182" s="610" t="str">
        <f ca="1">IF((ISERROR(OFFSET('Master Schedule Board'!$AB$71,MATCH('Teachers by Room'!A182,'Master Schedule Board'!$AB$71:$AB$2280,0)-1,-24)))=TRUE,"",OFFSET('Master Schedule Board'!$AB$71,MATCH('Teachers by Room'!A182,'Master Schedule Board'!$AB$71:$AB$2280,0)-1,-24))</f>
        <v/>
      </c>
      <c r="F182" s="610" t="str">
        <f ca="1">IF((ISERROR(OFFSET('Master Schedule Board'!$AH$71,MATCH('Teachers by Room'!A182,'Master Schedule Board'!$AH$71:$AH$2280,0)-1,-30)))=TRUE,"",OFFSET('Master Schedule Board'!$AH$71,MATCH('Teachers by Room'!A182,'Master Schedule Board'!$AH$71:$AH$2280,0)-1,-30))</f>
        <v/>
      </c>
      <c r="G182" s="610" t="str">
        <f ca="1">IF((ISERROR(OFFSET('Master Schedule Board'!$AN$71,MATCH('Teachers by Room'!A182,'Master Schedule Board'!$AN$71:$AN$2280,0)-1,-36)))=TRUE,"",OFFSET('Master Schedule Board'!$AN$71,MATCH('Teachers by Room'!A182,'Master Schedule Board'!$AN$71:$AN$2280,0)-1,-36))</f>
        <v/>
      </c>
      <c r="H182" s="610" t="str">
        <f ca="1">IF((ISERROR(OFFSET('Master Schedule Board'!$AT$71,MATCH('Teachers by Room'!A182,'Master Schedule Board'!$AT$71:$AT$2280,0)-1,-42)))=TRUE,"",OFFSET('Master Schedule Board'!$AT$71,MATCH('Teachers by Room'!A182,'Master Schedule Board'!$AT$71:$AT$2280,0)-1,-42))</f>
        <v/>
      </c>
      <c r="I182" s="610" t="str">
        <f ca="1">IF((ISERROR(OFFSET('Master Schedule Board'!$AZ$71,MATCH('Teachers by Room'!A182,'Master Schedule Board'!$AZ$71:$AZ$2280,0)-1,-48)))=TRUE,"",OFFSET('Master Schedule Board'!$AZ$71,MATCH('Teachers by Room'!A182,'Master Schedule Board'!$AZ$71:$AZ$2280,0)-1,-48))</f>
        <v/>
      </c>
      <c r="J182" s="611" t="str">
        <f ca="1">IF((ISERROR(OFFSET('Master Schedule Board'!$BF$71,MATCH('Teachers by Room'!A182,'Master Schedule Board'!$BF$71:$BF$2280,0)-1,-54)))=TRUE,"",OFFSET('Master Schedule Board'!$BF$71,MATCH('Teachers by Room'!A182,'Master Schedule Board'!$BF$71:$BF$2280,0)-1,-54))</f>
        <v/>
      </c>
    </row>
    <row r="183" spans="1:10">
      <c r="A183" s="604"/>
      <c r="B183" s="609" t="str">
        <f ca="1">IF((ISERROR(OFFSET('Master Schedule Board'!$J$71,MATCH('Teachers by Room'!A183,'Master Schedule Board'!$J$71:$J$2280,0)-1,-6)))=TRUE,"",OFFSET('Master Schedule Board'!$J$71,MATCH('Teachers by Room'!A183,'Master Schedule Board'!$J$71:$J$2280,0)-1,-6))</f>
        <v/>
      </c>
      <c r="C183" s="610" t="str">
        <f ca="1">IF((ISERROR(OFFSET('Master Schedule Board'!$P$71,MATCH('Teachers by Room'!A183,'Master Schedule Board'!$P$71:$P$2280,0)-1,-12)))=TRUE,"",OFFSET('Master Schedule Board'!$P$71,MATCH('Teachers by Room'!A183,'Master Schedule Board'!$P$71:$P$2280,0)-1,-12))</f>
        <v/>
      </c>
      <c r="D183" s="610" t="str">
        <f ca="1">IF((ISERROR(OFFSET('Master Schedule Board'!$V$71,MATCH('Teachers by Room'!A183,'Master Schedule Board'!$V$71:$V$2280,0)-1,-18)))=TRUE,"",OFFSET('Master Schedule Board'!$V$71,MATCH('Teachers by Room'!A183,'Master Schedule Board'!$V$71:$V$2280,0)-1,-18))</f>
        <v/>
      </c>
      <c r="E183" s="610" t="str">
        <f ca="1">IF((ISERROR(OFFSET('Master Schedule Board'!$AB$71,MATCH('Teachers by Room'!A183,'Master Schedule Board'!$AB$71:$AB$2280,0)-1,-24)))=TRUE,"",OFFSET('Master Schedule Board'!$AB$71,MATCH('Teachers by Room'!A183,'Master Schedule Board'!$AB$71:$AB$2280,0)-1,-24))</f>
        <v/>
      </c>
      <c r="F183" s="610" t="str">
        <f ca="1">IF((ISERROR(OFFSET('Master Schedule Board'!$AH$71,MATCH('Teachers by Room'!A183,'Master Schedule Board'!$AH$71:$AH$2280,0)-1,-30)))=TRUE,"",OFFSET('Master Schedule Board'!$AH$71,MATCH('Teachers by Room'!A183,'Master Schedule Board'!$AH$71:$AH$2280,0)-1,-30))</f>
        <v/>
      </c>
      <c r="G183" s="610" t="str">
        <f ca="1">IF((ISERROR(OFFSET('Master Schedule Board'!$AN$71,MATCH('Teachers by Room'!A183,'Master Schedule Board'!$AN$71:$AN$2280,0)-1,-36)))=TRUE,"",OFFSET('Master Schedule Board'!$AN$71,MATCH('Teachers by Room'!A183,'Master Schedule Board'!$AN$71:$AN$2280,0)-1,-36))</f>
        <v/>
      </c>
      <c r="H183" s="610" t="str">
        <f ca="1">IF((ISERROR(OFFSET('Master Schedule Board'!$AT$71,MATCH('Teachers by Room'!A183,'Master Schedule Board'!$AT$71:$AT$2280,0)-1,-42)))=TRUE,"",OFFSET('Master Schedule Board'!$AT$71,MATCH('Teachers by Room'!A183,'Master Schedule Board'!$AT$71:$AT$2280,0)-1,-42))</f>
        <v/>
      </c>
      <c r="I183" s="610" t="str">
        <f ca="1">IF((ISERROR(OFFSET('Master Schedule Board'!$AZ$71,MATCH('Teachers by Room'!A183,'Master Schedule Board'!$AZ$71:$AZ$2280,0)-1,-48)))=TRUE,"",OFFSET('Master Schedule Board'!$AZ$71,MATCH('Teachers by Room'!A183,'Master Schedule Board'!$AZ$71:$AZ$2280,0)-1,-48))</f>
        <v/>
      </c>
      <c r="J183" s="611" t="str">
        <f ca="1">IF((ISERROR(OFFSET('Master Schedule Board'!$BF$71,MATCH('Teachers by Room'!A183,'Master Schedule Board'!$BF$71:$BF$2280,0)-1,-54)))=TRUE,"",OFFSET('Master Schedule Board'!$BF$71,MATCH('Teachers by Room'!A183,'Master Schedule Board'!$BF$71:$BF$2280,0)-1,-54))</f>
        <v/>
      </c>
    </row>
    <row r="184" spans="1:10">
      <c r="A184" s="604"/>
      <c r="B184" s="609" t="str">
        <f ca="1">IF((ISERROR(OFFSET('Master Schedule Board'!$J$71,MATCH('Teachers by Room'!A184,'Master Schedule Board'!$J$71:$J$2280,0)-1,-6)))=TRUE,"",OFFSET('Master Schedule Board'!$J$71,MATCH('Teachers by Room'!A184,'Master Schedule Board'!$J$71:$J$2280,0)-1,-6))</f>
        <v/>
      </c>
      <c r="C184" s="610" t="str">
        <f ca="1">IF((ISERROR(OFFSET('Master Schedule Board'!$P$71,MATCH('Teachers by Room'!A184,'Master Schedule Board'!$P$71:$P$2280,0)-1,-12)))=TRUE,"",OFFSET('Master Schedule Board'!$P$71,MATCH('Teachers by Room'!A184,'Master Schedule Board'!$P$71:$P$2280,0)-1,-12))</f>
        <v/>
      </c>
      <c r="D184" s="610" t="str">
        <f ca="1">IF((ISERROR(OFFSET('Master Schedule Board'!$V$71,MATCH('Teachers by Room'!A184,'Master Schedule Board'!$V$71:$V$2280,0)-1,-18)))=TRUE,"",OFFSET('Master Schedule Board'!$V$71,MATCH('Teachers by Room'!A184,'Master Schedule Board'!$V$71:$V$2280,0)-1,-18))</f>
        <v/>
      </c>
      <c r="E184" s="610" t="str">
        <f ca="1">IF((ISERROR(OFFSET('Master Schedule Board'!$AB$71,MATCH('Teachers by Room'!A184,'Master Schedule Board'!$AB$71:$AB$2280,0)-1,-24)))=TRUE,"",OFFSET('Master Schedule Board'!$AB$71,MATCH('Teachers by Room'!A184,'Master Schedule Board'!$AB$71:$AB$2280,0)-1,-24))</f>
        <v/>
      </c>
      <c r="F184" s="610" t="str">
        <f ca="1">IF((ISERROR(OFFSET('Master Schedule Board'!$AH$71,MATCH('Teachers by Room'!A184,'Master Schedule Board'!$AH$71:$AH$2280,0)-1,-30)))=TRUE,"",OFFSET('Master Schedule Board'!$AH$71,MATCH('Teachers by Room'!A184,'Master Schedule Board'!$AH$71:$AH$2280,0)-1,-30))</f>
        <v/>
      </c>
      <c r="G184" s="610" t="str">
        <f ca="1">IF((ISERROR(OFFSET('Master Schedule Board'!$AN$71,MATCH('Teachers by Room'!A184,'Master Schedule Board'!$AN$71:$AN$2280,0)-1,-36)))=TRUE,"",OFFSET('Master Schedule Board'!$AN$71,MATCH('Teachers by Room'!A184,'Master Schedule Board'!$AN$71:$AN$2280,0)-1,-36))</f>
        <v/>
      </c>
      <c r="H184" s="610" t="str">
        <f ca="1">IF((ISERROR(OFFSET('Master Schedule Board'!$AT$71,MATCH('Teachers by Room'!A184,'Master Schedule Board'!$AT$71:$AT$2280,0)-1,-42)))=TRUE,"",OFFSET('Master Schedule Board'!$AT$71,MATCH('Teachers by Room'!A184,'Master Schedule Board'!$AT$71:$AT$2280,0)-1,-42))</f>
        <v/>
      </c>
      <c r="I184" s="610" t="str">
        <f ca="1">IF((ISERROR(OFFSET('Master Schedule Board'!$AZ$71,MATCH('Teachers by Room'!A184,'Master Schedule Board'!$AZ$71:$AZ$2280,0)-1,-48)))=TRUE,"",OFFSET('Master Schedule Board'!$AZ$71,MATCH('Teachers by Room'!A184,'Master Schedule Board'!$AZ$71:$AZ$2280,0)-1,-48))</f>
        <v/>
      </c>
      <c r="J184" s="611" t="str">
        <f ca="1">IF((ISERROR(OFFSET('Master Schedule Board'!$BF$71,MATCH('Teachers by Room'!A184,'Master Schedule Board'!$BF$71:$BF$2280,0)-1,-54)))=TRUE,"",OFFSET('Master Schedule Board'!$BF$71,MATCH('Teachers by Room'!A184,'Master Schedule Board'!$BF$71:$BF$2280,0)-1,-54))</f>
        <v/>
      </c>
    </row>
    <row r="185" spans="1:10">
      <c r="A185" s="604"/>
      <c r="B185" s="609" t="str">
        <f ca="1">IF((ISERROR(OFFSET('Master Schedule Board'!$J$71,MATCH('Teachers by Room'!A185,'Master Schedule Board'!$J$71:$J$2280,0)-1,-6)))=TRUE,"",OFFSET('Master Schedule Board'!$J$71,MATCH('Teachers by Room'!A185,'Master Schedule Board'!$J$71:$J$2280,0)-1,-6))</f>
        <v/>
      </c>
      <c r="C185" s="610" t="str">
        <f ca="1">IF((ISERROR(OFFSET('Master Schedule Board'!$P$71,MATCH('Teachers by Room'!A185,'Master Schedule Board'!$P$71:$P$2280,0)-1,-12)))=TRUE,"",OFFSET('Master Schedule Board'!$P$71,MATCH('Teachers by Room'!A185,'Master Schedule Board'!$P$71:$P$2280,0)-1,-12))</f>
        <v/>
      </c>
      <c r="D185" s="610" t="str">
        <f ca="1">IF((ISERROR(OFFSET('Master Schedule Board'!$V$71,MATCH('Teachers by Room'!A185,'Master Schedule Board'!$V$71:$V$2280,0)-1,-18)))=TRUE,"",OFFSET('Master Schedule Board'!$V$71,MATCH('Teachers by Room'!A185,'Master Schedule Board'!$V$71:$V$2280,0)-1,-18))</f>
        <v/>
      </c>
      <c r="E185" s="610" t="str">
        <f ca="1">IF((ISERROR(OFFSET('Master Schedule Board'!$AB$71,MATCH('Teachers by Room'!A185,'Master Schedule Board'!$AB$71:$AB$2280,0)-1,-24)))=TRUE,"",OFFSET('Master Schedule Board'!$AB$71,MATCH('Teachers by Room'!A185,'Master Schedule Board'!$AB$71:$AB$2280,0)-1,-24))</f>
        <v/>
      </c>
      <c r="F185" s="610" t="str">
        <f ca="1">IF((ISERROR(OFFSET('Master Schedule Board'!$AH$71,MATCH('Teachers by Room'!A185,'Master Schedule Board'!$AH$71:$AH$2280,0)-1,-30)))=TRUE,"",OFFSET('Master Schedule Board'!$AH$71,MATCH('Teachers by Room'!A185,'Master Schedule Board'!$AH$71:$AH$2280,0)-1,-30))</f>
        <v/>
      </c>
      <c r="G185" s="610" t="str">
        <f ca="1">IF((ISERROR(OFFSET('Master Schedule Board'!$AN$71,MATCH('Teachers by Room'!A185,'Master Schedule Board'!$AN$71:$AN$2280,0)-1,-36)))=TRUE,"",OFFSET('Master Schedule Board'!$AN$71,MATCH('Teachers by Room'!A185,'Master Schedule Board'!$AN$71:$AN$2280,0)-1,-36))</f>
        <v/>
      </c>
      <c r="H185" s="610" t="str">
        <f ca="1">IF((ISERROR(OFFSET('Master Schedule Board'!$AT$71,MATCH('Teachers by Room'!A185,'Master Schedule Board'!$AT$71:$AT$2280,0)-1,-42)))=TRUE,"",OFFSET('Master Schedule Board'!$AT$71,MATCH('Teachers by Room'!A185,'Master Schedule Board'!$AT$71:$AT$2280,0)-1,-42))</f>
        <v/>
      </c>
      <c r="I185" s="610" t="str">
        <f ca="1">IF((ISERROR(OFFSET('Master Schedule Board'!$AZ$71,MATCH('Teachers by Room'!A185,'Master Schedule Board'!$AZ$71:$AZ$2280,0)-1,-48)))=TRUE,"",OFFSET('Master Schedule Board'!$AZ$71,MATCH('Teachers by Room'!A185,'Master Schedule Board'!$AZ$71:$AZ$2280,0)-1,-48))</f>
        <v/>
      </c>
      <c r="J185" s="611" t="str">
        <f ca="1">IF((ISERROR(OFFSET('Master Schedule Board'!$BF$71,MATCH('Teachers by Room'!A185,'Master Schedule Board'!$BF$71:$BF$2280,0)-1,-54)))=TRUE,"",OFFSET('Master Schedule Board'!$BF$71,MATCH('Teachers by Room'!A185,'Master Schedule Board'!$BF$71:$BF$2280,0)-1,-54))</f>
        <v/>
      </c>
    </row>
    <row r="186" spans="1:10">
      <c r="A186" s="604"/>
      <c r="B186" s="609" t="str">
        <f ca="1">IF((ISERROR(OFFSET('Master Schedule Board'!$J$71,MATCH('Teachers by Room'!A186,'Master Schedule Board'!$J$71:$J$2280,0)-1,-6)))=TRUE,"",OFFSET('Master Schedule Board'!$J$71,MATCH('Teachers by Room'!A186,'Master Schedule Board'!$J$71:$J$2280,0)-1,-6))</f>
        <v/>
      </c>
      <c r="C186" s="610" t="str">
        <f ca="1">IF((ISERROR(OFFSET('Master Schedule Board'!$P$71,MATCH('Teachers by Room'!A186,'Master Schedule Board'!$P$71:$P$2280,0)-1,-12)))=TRUE,"",OFFSET('Master Schedule Board'!$P$71,MATCH('Teachers by Room'!A186,'Master Schedule Board'!$P$71:$P$2280,0)-1,-12))</f>
        <v/>
      </c>
      <c r="D186" s="610" t="str">
        <f ca="1">IF((ISERROR(OFFSET('Master Schedule Board'!$V$71,MATCH('Teachers by Room'!A186,'Master Schedule Board'!$V$71:$V$2280,0)-1,-18)))=TRUE,"",OFFSET('Master Schedule Board'!$V$71,MATCH('Teachers by Room'!A186,'Master Schedule Board'!$V$71:$V$2280,0)-1,-18))</f>
        <v/>
      </c>
      <c r="E186" s="610" t="str">
        <f ca="1">IF((ISERROR(OFFSET('Master Schedule Board'!$AB$71,MATCH('Teachers by Room'!A186,'Master Schedule Board'!$AB$71:$AB$2280,0)-1,-24)))=TRUE,"",OFFSET('Master Schedule Board'!$AB$71,MATCH('Teachers by Room'!A186,'Master Schedule Board'!$AB$71:$AB$2280,0)-1,-24))</f>
        <v/>
      </c>
      <c r="F186" s="610" t="str">
        <f ca="1">IF((ISERROR(OFFSET('Master Schedule Board'!$AH$71,MATCH('Teachers by Room'!A186,'Master Schedule Board'!$AH$71:$AH$2280,0)-1,-30)))=TRUE,"",OFFSET('Master Schedule Board'!$AH$71,MATCH('Teachers by Room'!A186,'Master Schedule Board'!$AH$71:$AH$2280,0)-1,-30))</f>
        <v/>
      </c>
      <c r="G186" s="610" t="str">
        <f ca="1">IF((ISERROR(OFFSET('Master Schedule Board'!$AN$71,MATCH('Teachers by Room'!A186,'Master Schedule Board'!$AN$71:$AN$2280,0)-1,-36)))=TRUE,"",OFFSET('Master Schedule Board'!$AN$71,MATCH('Teachers by Room'!A186,'Master Schedule Board'!$AN$71:$AN$2280,0)-1,-36))</f>
        <v/>
      </c>
      <c r="H186" s="610" t="str">
        <f ca="1">IF((ISERROR(OFFSET('Master Schedule Board'!$AT$71,MATCH('Teachers by Room'!A186,'Master Schedule Board'!$AT$71:$AT$2280,0)-1,-42)))=TRUE,"",OFFSET('Master Schedule Board'!$AT$71,MATCH('Teachers by Room'!A186,'Master Schedule Board'!$AT$71:$AT$2280,0)-1,-42))</f>
        <v/>
      </c>
      <c r="I186" s="610" t="str">
        <f ca="1">IF((ISERROR(OFFSET('Master Schedule Board'!$AZ$71,MATCH('Teachers by Room'!A186,'Master Schedule Board'!$AZ$71:$AZ$2280,0)-1,-48)))=TRUE,"",OFFSET('Master Schedule Board'!$AZ$71,MATCH('Teachers by Room'!A186,'Master Schedule Board'!$AZ$71:$AZ$2280,0)-1,-48))</f>
        <v/>
      </c>
      <c r="J186" s="611" t="str">
        <f ca="1">IF((ISERROR(OFFSET('Master Schedule Board'!$BF$71,MATCH('Teachers by Room'!A186,'Master Schedule Board'!$BF$71:$BF$2280,0)-1,-54)))=TRUE,"",OFFSET('Master Schedule Board'!$BF$71,MATCH('Teachers by Room'!A186,'Master Schedule Board'!$BF$71:$BF$2280,0)-1,-54))</f>
        <v/>
      </c>
    </row>
    <row r="187" spans="1:10">
      <c r="A187" s="604"/>
      <c r="B187" s="609" t="str">
        <f ca="1">IF((ISERROR(OFFSET('Master Schedule Board'!$J$71,MATCH('Teachers by Room'!A187,'Master Schedule Board'!$J$71:$J$2280,0)-1,-6)))=TRUE,"",OFFSET('Master Schedule Board'!$J$71,MATCH('Teachers by Room'!A187,'Master Schedule Board'!$J$71:$J$2280,0)-1,-6))</f>
        <v/>
      </c>
      <c r="C187" s="610" t="str">
        <f ca="1">IF((ISERROR(OFFSET('Master Schedule Board'!$P$71,MATCH('Teachers by Room'!A187,'Master Schedule Board'!$P$71:$P$2280,0)-1,-12)))=TRUE,"",OFFSET('Master Schedule Board'!$P$71,MATCH('Teachers by Room'!A187,'Master Schedule Board'!$P$71:$P$2280,0)-1,-12))</f>
        <v/>
      </c>
      <c r="D187" s="610" t="str">
        <f ca="1">IF((ISERROR(OFFSET('Master Schedule Board'!$V$71,MATCH('Teachers by Room'!A187,'Master Schedule Board'!$V$71:$V$2280,0)-1,-18)))=TRUE,"",OFFSET('Master Schedule Board'!$V$71,MATCH('Teachers by Room'!A187,'Master Schedule Board'!$V$71:$V$2280,0)-1,-18))</f>
        <v/>
      </c>
      <c r="E187" s="610" t="str">
        <f ca="1">IF((ISERROR(OFFSET('Master Schedule Board'!$AB$71,MATCH('Teachers by Room'!A187,'Master Schedule Board'!$AB$71:$AB$2280,0)-1,-24)))=TRUE,"",OFFSET('Master Schedule Board'!$AB$71,MATCH('Teachers by Room'!A187,'Master Schedule Board'!$AB$71:$AB$2280,0)-1,-24))</f>
        <v/>
      </c>
      <c r="F187" s="610" t="str">
        <f ca="1">IF((ISERROR(OFFSET('Master Schedule Board'!$AH$71,MATCH('Teachers by Room'!A187,'Master Schedule Board'!$AH$71:$AH$2280,0)-1,-30)))=TRUE,"",OFFSET('Master Schedule Board'!$AH$71,MATCH('Teachers by Room'!A187,'Master Schedule Board'!$AH$71:$AH$2280,0)-1,-30))</f>
        <v/>
      </c>
      <c r="G187" s="610" t="str">
        <f ca="1">IF((ISERROR(OFFSET('Master Schedule Board'!$AN$71,MATCH('Teachers by Room'!A187,'Master Schedule Board'!$AN$71:$AN$2280,0)-1,-36)))=TRUE,"",OFFSET('Master Schedule Board'!$AN$71,MATCH('Teachers by Room'!A187,'Master Schedule Board'!$AN$71:$AN$2280,0)-1,-36))</f>
        <v/>
      </c>
      <c r="H187" s="610" t="str">
        <f ca="1">IF((ISERROR(OFFSET('Master Schedule Board'!$AT$71,MATCH('Teachers by Room'!A187,'Master Schedule Board'!$AT$71:$AT$2280,0)-1,-42)))=TRUE,"",OFFSET('Master Schedule Board'!$AT$71,MATCH('Teachers by Room'!A187,'Master Schedule Board'!$AT$71:$AT$2280,0)-1,-42))</f>
        <v/>
      </c>
      <c r="I187" s="610" t="str">
        <f ca="1">IF((ISERROR(OFFSET('Master Schedule Board'!$AZ$71,MATCH('Teachers by Room'!A187,'Master Schedule Board'!$AZ$71:$AZ$2280,0)-1,-48)))=TRUE,"",OFFSET('Master Schedule Board'!$AZ$71,MATCH('Teachers by Room'!A187,'Master Schedule Board'!$AZ$71:$AZ$2280,0)-1,-48))</f>
        <v/>
      </c>
      <c r="J187" s="611" t="str">
        <f ca="1">IF((ISERROR(OFFSET('Master Schedule Board'!$BF$71,MATCH('Teachers by Room'!A187,'Master Schedule Board'!$BF$71:$BF$2280,0)-1,-54)))=TRUE,"",OFFSET('Master Schedule Board'!$BF$71,MATCH('Teachers by Room'!A187,'Master Schedule Board'!$BF$71:$BF$2280,0)-1,-54))</f>
        <v/>
      </c>
    </row>
    <row r="188" spans="1:10">
      <c r="A188" s="604"/>
      <c r="B188" s="609" t="str">
        <f ca="1">IF((ISERROR(OFFSET('Master Schedule Board'!$J$71,MATCH('Teachers by Room'!A188,'Master Schedule Board'!$J$71:$J$2280,0)-1,-6)))=TRUE,"",OFFSET('Master Schedule Board'!$J$71,MATCH('Teachers by Room'!A188,'Master Schedule Board'!$J$71:$J$2280,0)-1,-6))</f>
        <v/>
      </c>
      <c r="C188" s="610" t="str">
        <f ca="1">IF((ISERROR(OFFSET('Master Schedule Board'!$P$71,MATCH('Teachers by Room'!A188,'Master Schedule Board'!$P$71:$P$2280,0)-1,-12)))=TRUE,"",OFFSET('Master Schedule Board'!$P$71,MATCH('Teachers by Room'!A188,'Master Schedule Board'!$P$71:$P$2280,0)-1,-12))</f>
        <v/>
      </c>
      <c r="D188" s="610" t="str">
        <f ca="1">IF((ISERROR(OFFSET('Master Schedule Board'!$V$71,MATCH('Teachers by Room'!A188,'Master Schedule Board'!$V$71:$V$2280,0)-1,-18)))=TRUE,"",OFFSET('Master Schedule Board'!$V$71,MATCH('Teachers by Room'!A188,'Master Schedule Board'!$V$71:$V$2280,0)-1,-18))</f>
        <v/>
      </c>
      <c r="E188" s="610" t="str">
        <f ca="1">IF((ISERROR(OFFSET('Master Schedule Board'!$AB$71,MATCH('Teachers by Room'!A188,'Master Schedule Board'!$AB$71:$AB$2280,0)-1,-24)))=TRUE,"",OFFSET('Master Schedule Board'!$AB$71,MATCH('Teachers by Room'!A188,'Master Schedule Board'!$AB$71:$AB$2280,0)-1,-24))</f>
        <v/>
      </c>
      <c r="F188" s="610" t="str">
        <f ca="1">IF((ISERROR(OFFSET('Master Schedule Board'!$AH$71,MATCH('Teachers by Room'!A188,'Master Schedule Board'!$AH$71:$AH$2280,0)-1,-30)))=TRUE,"",OFFSET('Master Schedule Board'!$AH$71,MATCH('Teachers by Room'!A188,'Master Schedule Board'!$AH$71:$AH$2280,0)-1,-30))</f>
        <v/>
      </c>
      <c r="G188" s="610" t="str">
        <f ca="1">IF((ISERROR(OFFSET('Master Schedule Board'!$AN$71,MATCH('Teachers by Room'!A188,'Master Schedule Board'!$AN$71:$AN$2280,0)-1,-36)))=TRUE,"",OFFSET('Master Schedule Board'!$AN$71,MATCH('Teachers by Room'!A188,'Master Schedule Board'!$AN$71:$AN$2280,0)-1,-36))</f>
        <v/>
      </c>
      <c r="H188" s="610" t="str">
        <f ca="1">IF((ISERROR(OFFSET('Master Schedule Board'!$AT$71,MATCH('Teachers by Room'!A188,'Master Schedule Board'!$AT$71:$AT$2280,0)-1,-42)))=TRUE,"",OFFSET('Master Schedule Board'!$AT$71,MATCH('Teachers by Room'!A188,'Master Schedule Board'!$AT$71:$AT$2280,0)-1,-42))</f>
        <v/>
      </c>
      <c r="I188" s="610" t="str">
        <f ca="1">IF((ISERROR(OFFSET('Master Schedule Board'!$AZ$71,MATCH('Teachers by Room'!A188,'Master Schedule Board'!$AZ$71:$AZ$2280,0)-1,-48)))=TRUE,"",OFFSET('Master Schedule Board'!$AZ$71,MATCH('Teachers by Room'!A188,'Master Schedule Board'!$AZ$71:$AZ$2280,0)-1,-48))</f>
        <v/>
      </c>
      <c r="J188" s="611" t="str">
        <f ca="1">IF((ISERROR(OFFSET('Master Schedule Board'!$BF$71,MATCH('Teachers by Room'!A188,'Master Schedule Board'!$BF$71:$BF$2280,0)-1,-54)))=TRUE,"",OFFSET('Master Schedule Board'!$BF$71,MATCH('Teachers by Room'!A188,'Master Schedule Board'!$BF$71:$BF$2280,0)-1,-54))</f>
        <v/>
      </c>
    </row>
    <row r="189" spans="1:10">
      <c r="A189" s="604"/>
      <c r="B189" s="609" t="str">
        <f ca="1">IF((ISERROR(OFFSET('Master Schedule Board'!$J$71,MATCH('Teachers by Room'!A189,'Master Schedule Board'!$J$71:$J$2280,0)-1,-6)))=TRUE,"",OFFSET('Master Schedule Board'!$J$71,MATCH('Teachers by Room'!A189,'Master Schedule Board'!$J$71:$J$2280,0)-1,-6))</f>
        <v/>
      </c>
      <c r="C189" s="610" t="str">
        <f ca="1">IF((ISERROR(OFFSET('Master Schedule Board'!$P$71,MATCH('Teachers by Room'!A189,'Master Schedule Board'!$P$71:$P$2280,0)-1,-12)))=TRUE,"",OFFSET('Master Schedule Board'!$P$71,MATCH('Teachers by Room'!A189,'Master Schedule Board'!$P$71:$P$2280,0)-1,-12))</f>
        <v/>
      </c>
      <c r="D189" s="610" t="str">
        <f ca="1">IF((ISERROR(OFFSET('Master Schedule Board'!$V$71,MATCH('Teachers by Room'!A189,'Master Schedule Board'!$V$71:$V$2280,0)-1,-18)))=TRUE,"",OFFSET('Master Schedule Board'!$V$71,MATCH('Teachers by Room'!A189,'Master Schedule Board'!$V$71:$V$2280,0)-1,-18))</f>
        <v/>
      </c>
      <c r="E189" s="610" t="str">
        <f ca="1">IF((ISERROR(OFFSET('Master Schedule Board'!$AB$71,MATCH('Teachers by Room'!A189,'Master Schedule Board'!$AB$71:$AB$2280,0)-1,-24)))=TRUE,"",OFFSET('Master Schedule Board'!$AB$71,MATCH('Teachers by Room'!A189,'Master Schedule Board'!$AB$71:$AB$2280,0)-1,-24))</f>
        <v/>
      </c>
      <c r="F189" s="610" t="str">
        <f ca="1">IF((ISERROR(OFFSET('Master Schedule Board'!$AH$71,MATCH('Teachers by Room'!A189,'Master Schedule Board'!$AH$71:$AH$2280,0)-1,-30)))=TRUE,"",OFFSET('Master Schedule Board'!$AH$71,MATCH('Teachers by Room'!A189,'Master Schedule Board'!$AH$71:$AH$2280,0)-1,-30))</f>
        <v/>
      </c>
      <c r="G189" s="610" t="str">
        <f ca="1">IF((ISERROR(OFFSET('Master Schedule Board'!$AN$71,MATCH('Teachers by Room'!A189,'Master Schedule Board'!$AN$71:$AN$2280,0)-1,-36)))=TRUE,"",OFFSET('Master Schedule Board'!$AN$71,MATCH('Teachers by Room'!A189,'Master Schedule Board'!$AN$71:$AN$2280,0)-1,-36))</f>
        <v/>
      </c>
      <c r="H189" s="610" t="str">
        <f ca="1">IF((ISERROR(OFFSET('Master Schedule Board'!$AT$71,MATCH('Teachers by Room'!A189,'Master Schedule Board'!$AT$71:$AT$2280,0)-1,-42)))=TRUE,"",OFFSET('Master Schedule Board'!$AT$71,MATCH('Teachers by Room'!A189,'Master Schedule Board'!$AT$71:$AT$2280,0)-1,-42))</f>
        <v/>
      </c>
      <c r="I189" s="610" t="str">
        <f ca="1">IF((ISERROR(OFFSET('Master Schedule Board'!$AZ$71,MATCH('Teachers by Room'!A189,'Master Schedule Board'!$AZ$71:$AZ$2280,0)-1,-48)))=TRUE,"",OFFSET('Master Schedule Board'!$AZ$71,MATCH('Teachers by Room'!A189,'Master Schedule Board'!$AZ$71:$AZ$2280,0)-1,-48))</f>
        <v/>
      </c>
      <c r="J189" s="611" t="str">
        <f ca="1">IF((ISERROR(OFFSET('Master Schedule Board'!$BF$71,MATCH('Teachers by Room'!A189,'Master Schedule Board'!$BF$71:$BF$2280,0)-1,-54)))=TRUE,"",OFFSET('Master Schedule Board'!$BF$71,MATCH('Teachers by Room'!A189,'Master Schedule Board'!$BF$71:$BF$2280,0)-1,-54))</f>
        <v/>
      </c>
    </row>
    <row r="190" spans="1:10">
      <c r="A190" s="604"/>
      <c r="B190" s="609" t="str">
        <f ca="1">IF((ISERROR(OFFSET('Master Schedule Board'!$J$71,MATCH('Teachers by Room'!A190,'Master Schedule Board'!$J$71:$J$2280,0)-1,-6)))=TRUE,"",OFFSET('Master Schedule Board'!$J$71,MATCH('Teachers by Room'!A190,'Master Schedule Board'!$J$71:$J$2280,0)-1,-6))</f>
        <v/>
      </c>
      <c r="C190" s="610" t="str">
        <f ca="1">IF((ISERROR(OFFSET('Master Schedule Board'!$P$71,MATCH('Teachers by Room'!A190,'Master Schedule Board'!$P$71:$P$2280,0)-1,-12)))=TRUE,"",OFFSET('Master Schedule Board'!$P$71,MATCH('Teachers by Room'!A190,'Master Schedule Board'!$P$71:$P$2280,0)-1,-12))</f>
        <v/>
      </c>
      <c r="D190" s="610" t="str">
        <f ca="1">IF((ISERROR(OFFSET('Master Schedule Board'!$V$71,MATCH('Teachers by Room'!A190,'Master Schedule Board'!$V$71:$V$2280,0)-1,-18)))=TRUE,"",OFFSET('Master Schedule Board'!$V$71,MATCH('Teachers by Room'!A190,'Master Schedule Board'!$V$71:$V$2280,0)-1,-18))</f>
        <v/>
      </c>
      <c r="E190" s="610" t="str">
        <f ca="1">IF((ISERROR(OFFSET('Master Schedule Board'!$AB$71,MATCH('Teachers by Room'!A190,'Master Schedule Board'!$AB$71:$AB$2280,0)-1,-24)))=TRUE,"",OFFSET('Master Schedule Board'!$AB$71,MATCH('Teachers by Room'!A190,'Master Schedule Board'!$AB$71:$AB$2280,0)-1,-24))</f>
        <v/>
      </c>
      <c r="F190" s="610" t="str">
        <f ca="1">IF((ISERROR(OFFSET('Master Schedule Board'!$AH$71,MATCH('Teachers by Room'!A190,'Master Schedule Board'!$AH$71:$AH$2280,0)-1,-30)))=TRUE,"",OFFSET('Master Schedule Board'!$AH$71,MATCH('Teachers by Room'!A190,'Master Schedule Board'!$AH$71:$AH$2280,0)-1,-30))</f>
        <v/>
      </c>
      <c r="G190" s="610" t="str">
        <f ca="1">IF((ISERROR(OFFSET('Master Schedule Board'!$AN$71,MATCH('Teachers by Room'!A190,'Master Schedule Board'!$AN$71:$AN$2280,0)-1,-36)))=TRUE,"",OFFSET('Master Schedule Board'!$AN$71,MATCH('Teachers by Room'!A190,'Master Schedule Board'!$AN$71:$AN$2280,0)-1,-36))</f>
        <v/>
      </c>
      <c r="H190" s="610" t="str">
        <f ca="1">IF((ISERROR(OFFSET('Master Schedule Board'!$AT$71,MATCH('Teachers by Room'!A190,'Master Schedule Board'!$AT$71:$AT$2280,0)-1,-42)))=TRUE,"",OFFSET('Master Schedule Board'!$AT$71,MATCH('Teachers by Room'!A190,'Master Schedule Board'!$AT$71:$AT$2280,0)-1,-42))</f>
        <v/>
      </c>
      <c r="I190" s="610" t="str">
        <f ca="1">IF((ISERROR(OFFSET('Master Schedule Board'!$AZ$71,MATCH('Teachers by Room'!A190,'Master Schedule Board'!$AZ$71:$AZ$2280,0)-1,-48)))=TRUE,"",OFFSET('Master Schedule Board'!$AZ$71,MATCH('Teachers by Room'!A190,'Master Schedule Board'!$AZ$71:$AZ$2280,0)-1,-48))</f>
        <v/>
      </c>
      <c r="J190" s="611" t="str">
        <f ca="1">IF((ISERROR(OFFSET('Master Schedule Board'!$BF$71,MATCH('Teachers by Room'!A190,'Master Schedule Board'!$BF$71:$BF$2280,0)-1,-54)))=TRUE,"",OFFSET('Master Schedule Board'!$BF$71,MATCH('Teachers by Room'!A190,'Master Schedule Board'!$BF$71:$BF$2280,0)-1,-54))</f>
        <v/>
      </c>
    </row>
    <row r="191" spans="1:10">
      <c r="A191" s="604"/>
      <c r="B191" s="609" t="str">
        <f ca="1">IF((ISERROR(OFFSET('Master Schedule Board'!$J$71,MATCH('Teachers by Room'!A191,'Master Schedule Board'!$J$71:$J$2280,0)-1,-6)))=TRUE,"",OFFSET('Master Schedule Board'!$J$71,MATCH('Teachers by Room'!A191,'Master Schedule Board'!$J$71:$J$2280,0)-1,-6))</f>
        <v/>
      </c>
      <c r="C191" s="610" t="str">
        <f ca="1">IF((ISERROR(OFFSET('Master Schedule Board'!$P$71,MATCH('Teachers by Room'!A191,'Master Schedule Board'!$P$71:$P$2280,0)-1,-12)))=TRUE,"",OFFSET('Master Schedule Board'!$P$71,MATCH('Teachers by Room'!A191,'Master Schedule Board'!$P$71:$P$2280,0)-1,-12))</f>
        <v/>
      </c>
      <c r="D191" s="610" t="str">
        <f ca="1">IF((ISERROR(OFFSET('Master Schedule Board'!$V$71,MATCH('Teachers by Room'!A191,'Master Schedule Board'!$V$71:$V$2280,0)-1,-18)))=TRUE,"",OFFSET('Master Schedule Board'!$V$71,MATCH('Teachers by Room'!A191,'Master Schedule Board'!$V$71:$V$2280,0)-1,-18))</f>
        <v/>
      </c>
      <c r="E191" s="610" t="str">
        <f ca="1">IF((ISERROR(OFFSET('Master Schedule Board'!$AB$71,MATCH('Teachers by Room'!A191,'Master Schedule Board'!$AB$71:$AB$2280,0)-1,-24)))=TRUE,"",OFFSET('Master Schedule Board'!$AB$71,MATCH('Teachers by Room'!A191,'Master Schedule Board'!$AB$71:$AB$2280,0)-1,-24))</f>
        <v/>
      </c>
      <c r="F191" s="610" t="str">
        <f ca="1">IF((ISERROR(OFFSET('Master Schedule Board'!$AH$71,MATCH('Teachers by Room'!A191,'Master Schedule Board'!$AH$71:$AH$2280,0)-1,-30)))=TRUE,"",OFFSET('Master Schedule Board'!$AH$71,MATCH('Teachers by Room'!A191,'Master Schedule Board'!$AH$71:$AH$2280,0)-1,-30))</f>
        <v/>
      </c>
      <c r="G191" s="610" t="str">
        <f ca="1">IF((ISERROR(OFFSET('Master Schedule Board'!$AN$71,MATCH('Teachers by Room'!A191,'Master Schedule Board'!$AN$71:$AN$2280,0)-1,-36)))=TRUE,"",OFFSET('Master Schedule Board'!$AN$71,MATCH('Teachers by Room'!A191,'Master Schedule Board'!$AN$71:$AN$2280,0)-1,-36))</f>
        <v/>
      </c>
      <c r="H191" s="610" t="str">
        <f ca="1">IF((ISERROR(OFFSET('Master Schedule Board'!$AT$71,MATCH('Teachers by Room'!A191,'Master Schedule Board'!$AT$71:$AT$2280,0)-1,-42)))=TRUE,"",OFFSET('Master Schedule Board'!$AT$71,MATCH('Teachers by Room'!A191,'Master Schedule Board'!$AT$71:$AT$2280,0)-1,-42))</f>
        <v/>
      </c>
      <c r="I191" s="610" t="str">
        <f ca="1">IF((ISERROR(OFFSET('Master Schedule Board'!$AZ$71,MATCH('Teachers by Room'!A191,'Master Schedule Board'!$AZ$71:$AZ$2280,0)-1,-48)))=TRUE,"",OFFSET('Master Schedule Board'!$AZ$71,MATCH('Teachers by Room'!A191,'Master Schedule Board'!$AZ$71:$AZ$2280,0)-1,-48))</f>
        <v/>
      </c>
      <c r="J191" s="611" t="str">
        <f ca="1">IF((ISERROR(OFFSET('Master Schedule Board'!$BF$71,MATCH('Teachers by Room'!A191,'Master Schedule Board'!$BF$71:$BF$2280,0)-1,-54)))=TRUE,"",OFFSET('Master Schedule Board'!$BF$71,MATCH('Teachers by Room'!A191,'Master Schedule Board'!$BF$71:$BF$2280,0)-1,-54))</f>
        <v/>
      </c>
    </row>
    <row r="192" spans="1:10">
      <c r="A192" s="604"/>
      <c r="B192" s="609" t="str">
        <f ca="1">IF((ISERROR(OFFSET('Master Schedule Board'!$J$71,MATCH('Teachers by Room'!A192,'Master Schedule Board'!$J$71:$J$2280,0)-1,-6)))=TRUE,"",OFFSET('Master Schedule Board'!$J$71,MATCH('Teachers by Room'!A192,'Master Schedule Board'!$J$71:$J$2280,0)-1,-6))</f>
        <v/>
      </c>
      <c r="C192" s="610" t="str">
        <f ca="1">IF((ISERROR(OFFSET('Master Schedule Board'!$P$71,MATCH('Teachers by Room'!A192,'Master Schedule Board'!$P$71:$P$2280,0)-1,-12)))=TRUE,"",OFFSET('Master Schedule Board'!$P$71,MATCH('Teachers by Room'!A192,'Master Schedule Board'!$P$71:$P$2280,0)-1,-12))</f>
        <v/>
      </c>
      <c r="D192" s="610" t="str">
        <f ca="1">IF((ISERROR(OFFSET('Master Schedule Board'!$V$71,MATCH('Teachers by Room'!A192,'Master Schedule Board'!$V$71:$V$2280,0)-1,-18)))=TRUE,"",OFFSET('Master Schedule Board'!$V$71,MATCH('Teachers by Room'!A192,'Master Schedule Board'!$V$71:$V$2280,0)-1,-18))</f>
        <v/>
      </c>
      <c r="E192" s="610" t="str">
        <f ca="1">IF((ISERROR(OFFSET('Master Schedule Board'!$AB$71,MATCH('Teachers by Room'!A192,'Master Schedule Board'!$AB$71:$AB$2280,0)-1,-24)))=TRUE,"",OFFSET('Master Schedule Board'!$AB$71,MATCH('Teachers by Room'!A192,'Master Schedule Board'!$AB$71:$AB$2280,0)-1,-24))</f>
        <v/>
      </c>
      <c r="F192" s="610" t="str">
        <f ca="1">IF((ISERROR(OFFSET('Master Schedule Board'!$AH$71,MATCH('Teachers by Room'!A192,'Master Schedule Board'!$AH$71:$AH$2280,0)-1,-30)))=TRUE,"",OFFSET('Master Schedule Board'!$AH$71,MATCH('Teachers by Room'!A192,'Master Schedule Board'!$AH$71:$AH$2280,0)-1,-30))</f>
        <v/>
      </c>
      <c r="G192" s="610" t="str">
        <f ca="1">IF((ISERROR(OFFSET('Master Schedule Board'!$AN$71,MATCH('Teachers by Room'!A192,'Master Schedule Board'!$AN$71:$AN$2280,0)-1,-36)))=TRUE,"",OFFSET('Master Schedule Board'!$AN$71,MATCH('Teachers by Room'!A192,'Master Schedule Board'!$AN$71:$AN$2280,0)-1,-36))</f>
        <v/>
      </c>
      <c r="H192" s="610" t="str">
        <f ca="1">IF((ISERROR(OFFSET('Master Schedule Board'!$AT$71,MATCH('Teachers by Room'!A192,'Master Schedule Board'!$AT$71:$AT$2280,0)-1,-42)))=TRUE,"",OFFSET('Master Schedule Board'!$AT$71,MATCH('Teachers by Room'!A192,'Master Schedule Board'!$AT$71:$AT$2280,0)-1,-42))</f>
        <v/>
      </c>
      <c r="I192" s="610" t="str">
        <f ca="1">IF((ISERROR(OFFSET('Master Schedule Board'!$AZ$71,MATCH('Teachers by Room'!A192,'Master Schedule Board'!$AZ$71:$AZ$2280,0)-1,-48)))=TRUE,"",OFFSET('Master Schedule Board'!$AZ$71,MATCH('Teachers by Room'!A192,'Master Schedule Board'!$AZ$71:$AZ$2280,0)-1,-48))</f>
        <v/>
      </c>
      <c r="J192" s="611" t="str">
        <f ca="1">IF((ISERROR(OFFSET('Master Schedule Board'!$BF$71,MATCH('Teachers by Room'!A192,'Master Schedule Board'!$BF$71:$BF$2280,0)-1,-54)))=TRUE,"",OFFSET('Master Schedule Board'!$BF$71,MATCH('Teachers by Room'!A192,'Master Schedule Board'!$BF$71:$BF$2280,0)-1,-54))</f>
        <v/>
      </c>
    </row>
    <row r="193" spans="1:10">
      <c r="A193" s="604"/>
      <c r="B193" s="609" t="str">
        <f ca="1">IF((ISERROR(OFFSET('Master Schedule Board'!$J$71,MATCH('Teachers by Room'!A193,'Master Schedule Board'!$J$71:$J$2280,0)-1,-6)))=TRUE,"",OFFSET('Master Schedule Board'!$J$71,MATCH('Teachers by Room'!A193,'Master Schedule Board'!$J$71:$J$2280,0)-1,-6))</f>
        <v/>
      </c>
      <c r="C193" s="610" t="str">
        <f ca="1">IF((ISERROR(OFFSET('Master Schedule Board'!$P$71,MATCH('Teachers by Room'!A193,'Master Schedule Board'!$P$71:$P$2280,0)-1,-12)))=TRUE,"",OFFSET('Master Schedule Board'!$P$71,MATCH('Teachers by Room'!A193,'Master Schedule Board'!$P$71:$P$2280,0)-1,-12))</f>
        <v/>
      </c>
      <c r="D193" s="610" t="str">
        <f ca="1">IF((ISERROR(OFFSET('Master Schedule Board'!$V$71,MATCH('Teachers by Room'!A193,'Master Schedule Board'!$V$71:$V$2280,0)-1,-18)))=TRUE,"",OFFSET('Master Schedule Board'!$V$71,MATCH('Teachers by Room'!A193,'Master Schedule Board'!$V$71:$V$2280,0)-1,-18))</f>
        <v/>
      </c>
      <c r="E193" s="610" t="str">
        <f ca="1">IF((ISERROR(OFFSET('Master Schedule Board'!$AB$71,MATCH('Teachers by Room'!A193,'Master Schedule Board'!$AB$71:$AB$2280,0)-1,-24)))=TRUE,"",OFFSET('Master Schedule Board'!$AB$71,MATCH('Teachers by Room'!A193,'Master Schedule Board'!$AB$71:$AB$2280,0)-1,-24))</f>
        <v/>
      </c>
      <c r="F193" s="610" t="str">
        <f ca="1">IF((ISERROR(OFFSET('Master Schedule Board'!$AH$71,MATCH('Teachers by Room'!A193,'Master Schedule Board'!$AH$71:$AH$2280,0)-1,-30)))=TRUE,"",OFFSET('Master Schedule Board'!$AH$71,MATCH('Teachers by Room'!A193,'Master Schedule Board'!$AH$71:$AH$2280,0)-1,-30))</f>
        <v/>
      </c>
      <c r="G193" s="610" t="str">
        <f ca="1">IF((ISERROR(OFFSET('Master Schedule Board'!$AN$71,MATCH('Teachers by Room'!A193,'Master Schedule Board'!$AN$71:$AN$2280,0)-1,-36)))=TRUE,"",OFFSET('Master Schedule Board'!$AN$71,MATCH('Teachers by Room'!A193,'Master Schedule Board'!$AN$71:$AN$2280,0)-1,-36))</f>
        <v/>
      </c>
      <c r="H193" s="610" t="str">
        <f ca="1">IF((ISERROR(OFFSET('Master Schedule Board'!$AT$71,MATCH('Teachers by Room'!A193,'Master Schedule Board'!$AT$71:$AT$2280,0)-1,-42)))=TRUE,"",OFFSET('Master Schedule Board'!$AT$71,MATCH('Teachers by Room'!A193,'Master Schedule Board'!$AT$71:$AT$2280,0)-1,-42))</f>
        <v/>
      </c>
      <c r="I193" s="610" t="str">
        <f ca="1">IF((ISERROR(OFFSET('Master Schedule Board'!$AZ$71,MATCH('Teachers by Room'!A193,'Master Schedule Board'!$AZ$71:$AZ$2280,0)-1,-48)))=TRUE,"",OFFSET('Master Schedule Board'!$AZ$71,MATCH('Teachers by Room'!A193,'Master Schedule Board'!$AZ$71:$AZ$2280,0)-1,-48))</f>
        <v/>
      </c>
      <c r="J193" s="611" t="str">
        <f ca="1">IF((ISERROR(OFFSET('Master Schedule Board'!$BF$71,MATCH('Teachers by Room'!A193,'Master Schedule Board'!$BF$71:$BF$2280,0)-1,-54)))=TRUE,"",OFFSET('Master Schedule Board'!$BF$71,MATCH('Teachers by Room'!A193,'Master Schedule Board'!$BF$71:$BF$2280,0)-1,-54))</f>
        <v/>
      </c>
    </row>
    <row r="194" spans="1:10">
      <c r="A194" s="604"/>
      <c r="B194" s="609" t="str">
        <f ca="1">IF((ISERROR(OFFSET('Master Schedule Board'!$J$71,MATCH('Teachers by Room'!A194,'Master Schedule Board'!$J$71:$J$2280,0)-1,-6)))=TRUE,"",OFFSET('Master Schedule Board'!$J$71,MATCH('Teachers by Room'!A194,'Master Schedule Board'!$J$71:$J$2280,0)-1,-6))</f>
        <v/>
      </c>
      <c r="C194" s="610" t="str">
        <f ca="1">IF((ISERROR(OFFSET('Master Schedule Board'!$P$71,MATCH('Teachers by Room'!A194,'Master Schedule Board'!$P$71:$P$2280,0)-1,-12)))=TRUE,"",OFFSET('Master Schedule Board'!$P$71,MATCH('Teachers by Room'!A194,'Master Schedule Board'!$P$71:$P$2280,0)-1,-12))</f>
        <v/>
      </c>
      <c r="D194" s="610" t="str">
        <f ca="1">IF((ISERROR(OFFSET('Master Schedule Board'!$V$71,MATCH('Teachers by Room'!A194,'Master Schedule Board'!$V$71:$V$2280,0)-1,-18)))=TRUE,"",OFFSET('Master Schedule Board'!$V$71,MATCH('Teachers by Room'!A194,'Master Schedule Board'!$V$71:$V$2280,0)-1,-18))</f>
        <v/>
      </c>
      <c r="E194" s="610" t="str">
        <f ca="1">IF((ISERROR(OFFSET('Master Schedule Board'!$AB$71,MATCH('Teachers by Room'!A194,'Master Schedule Board'!$AB$71:$AB$2280,0)-1,-24)))=TRUE,"",OFFSET('Master Schedule Board'!$AB$71,MATCH('Teachers by Room'!A194,'Master Schedule Board'!$AB$71:$AB$2280,0)-1,-24))</f>
        <v/>
      </c>
      <c r="F194" s="610" t="str">
        <f ca="1">IF((ISERROR(OFFSET('Master Schedule Board'!$AH$71,MATCH('Teachers by Room'!A194,'Master Schedule Board'!$AH$71:$AH$2280,0)-1,-30)))=TRUE,"",OFFSET('Master Schedule Board'!$AH$71,MATCH('Teachers by Room'!A194,'Master Schedule Board'!$AH$71:$AH$2280,0)-1,-30))</f>
        <v/>
      </c>
      <c r="G194" s="610" t="str">
        <f ca="1">IF((ISERROR(OFFSET('Master Schedule Board'!$AN$71,MATCH('Teachers by Room'!A194,'Master Schedule Board'!$AN$71:$AN$2280,0)-1,-36)))=TRUE,"",OFFSET('Master Schedule Board'!$AN$71,MATCH('Teachers by Room'!A194,'Master Schedule Board'!$AN$71:$AN$2280,0)-1,-36))</f>
        <v/>
      </c>
      <c r="H194" s="610" t="str">
        <f ca="1">IF((ISERROR(OFFSET('Master Schedule Board'!$AT$71,MATCH('Teachers by Room'!A194,'Master Schedule Board'!$AT$71:$AT$2280,0)-1,-42)))=TRUE,"",OFFSET('Master Schedule Board'!$AT$71,MATCH('Teachers by Room'!A194,'Master Schedule Board'!$AT$71:$AT$2280,0)-1,-42))</f>
        <v/>
      </c>
      <c r="I194" s="610" t="str">
        <f ca="1">IF((ISERROR(OFFSET('Master Schedule Board'!$AZ$71,MATCH('Teachers by Room'!A194,'Master Schedule Board'!$AZ$71:$AZ$2280,0)-1,-48)))=TRUE,"",OFFSET('Master Schedule Board'!$AZ$71,MATCH('Teachers by Room'!A194,'Master Schedule Board'!$AZ$71:$AZ$2280,0)-1,-48))</f>
        <v/>
      </c>
      <c r="J194" s="611" t="str">
        <f ca="1">IF((ISERROR(OFFSET('Master Schedule Board'!$BF$71,MATCH('Teachers by Room'!A194,'Master Schedule Board'!$BF$71:$BF$2280,0)-1,-54)))=TRUE,"",OFFSET('Master Schedule Board'!$BF$71,MATCH('Teachers by Room'!A194,'Master Schedule Board'!$BF$71:$BF$2280,0)-1,-54))</f>
        <v/>
      </c>
    </row>
    <row r="195" spans="1:10">
      <c r="A195" s="604"/>
      <c r="B195" s="609" t="str">
        <f ca="1">IF((ISERROR(OFFSET('Master Schedule Board'!$J$71,MATCH('Teachers by Room'!A195,'Master Schedule Board'!$J$71:$J$2280,0)-1,-6)))=TRUE,"",OFFSET('Master Schedule Board'!$J$71,MATCH('Teachers by Room'!A195,'Master Schedule Board'!$J$71:$J$2280,0)-1,-6))</f>
        <v/>
      </c>
      <c r="C195" s="610" t="str">
        <f ca="1">IF((ISERROR(OFFSET('Master Schedule Board'!$P$71,MATCH('Teachers by Room'!A195,'Master Schedule Board'!$P$71:$P$2280,0)-1,-12)))=TRUE,"",OFFSET('Master Schedule Board'!$P$71,MATCH('Teachers by Room'!A195,'Master Schedule Board'!$P$71:$P$2280,0)-1,-12))</f>
        <v/>
      </c>
      <c r="D195" s="610" t="str">
        <f ca="1">IF((ISERROR(OFFSET('Master Schedule Board'!$V$71,MATCH('Teachers by Room'!A195,'Master Schedule Board'!$V$71:$V$2280,0)-1,-18)))=TRUE,"",OFFSET('Master Schedule Board'!$V$71,MATCH('Teachers by Room'!A195,'Master Schedule Board'!$V$71:$V$2280,0)-1,-18))</f>
        <v/>
      </c>
      <c r="E195" s="610" t="str">
        <f ca="1">IF((ISERROR(OFFSET('Master Schedule Board'!$AB$71,MATCH('Teachers by Room'!A195,'Master Schedule Board'!$AB$71:$AB$2280,0)-1,-24)))=TRUE,"",OFFSET('Master Schedule Board'!$AB$71,MATCH('Teachers by Room'!A195,'Master Schedule Board'!$AB$71:$AB$2280,0)-1,-24))</f>
        <v/>
      </c>
      <c r="F195" s="610" t="str">
        <f ca="1">IF((ISERROR(OFFSET('Master Schedule Board'!$AH$71,MATCH('Teachers by Room'!A195,'Master Schedule Board'!$AH$71:$AH$2280,0)-1,-30)))=TRUE,"",OFFSET('Master Schedule Board'!$AH$71,MATCH('Teachers by Room'!A195,'Master Schedule Board'!$AH$71:$AH$2280,0)-1,-30))</f>
        <v/>
      </c>
      <c r="G195" s="610" t="str">
        <f ca="1">IF((ISERROR(OFFSET('Master Schedule Board'!$AN$71,MATCH('Teachers by Room'!A195,'Master Schedule Board'!$AN$71:$AN$2280,0)-1,-36)))=TRUE,"",OFFSET('Master Schedule Board'!$AN$71,MATCH('Teachers by Room'!A195,'Master Schedule Board'!$AN$71:$AN$2280,0)-1,-36))</f>
        <v/>
      </c>
      <c r="H195" s="610" t="str">
        <f ca="1">IF((ISERROR(OFFSET('Master Schedule Board'!$AT$71,MATCH('Teachers by Room'!A195,'Master Schedule Board'!$AT$71:$AT$2280,0)-1,-42)))=TRUE,"",OFFSET('Master Schedule Board'!$AT$71,MATCH('Teachers by Room'!A195,'Master Schedule Board'!$AT$71:$AT$2280,0)-1,-42))</f>
        <v/>
      </c>
      <c r="I195" s="610" t="str">
        <f ca="1">IF((ISERROR(OFFSET('Master Schedule Board'!$AZ$71,MATCH('Teachers by Room'!A195,'Master Schedule Board'!$AZ$71:$AZ$2280,0)-1,-48)))=TRUE,"",OFFSET('Master Schedule Board'!$AZ$71,MATCH('Teachers by Room'!A195,'Master Schedule Board'!$AZ$71:$AZ$2280,0)-1,-48))</f>
        <v/>
      </c>
      <c r="J195" s="611" t="str">
        <f ca="1">IF((ISERROR(OFFSET('Master Schedule Board'!$BF$71,MATCH('Teachers by Room'!A195,'Master Schedule Board'!$BF$71:$BF$2280,0)-1,-54)))=TRUE,"",OFFSET('Master Schedule Board'!$BF$71,MATCH('Teachers by Room'!A195,'Master Schedule Board'!$BF$71:$BF$2280,0)-1,-54))</f>
        <v/>
      </c>
    </row>
    <row r="196" spans="1:10">
      <c r="A196" s="604"/>
      <c r="B196" s="609" t="str">
        <f ca="1">IF((ISERROR(OFFSET('Master Schedule Board'!$J$71,MATCH('Teachers by Room'!A196,'Master Schedule Board'!$J$71:$J$2280,0)-1,-6)))=TRUE,"",OFFSET('Master Schedule Board'!$J$71,MATCH('Teachers by Room'!A196,'Master Schedule Board'!$J$71:$J$2280,0)-1,-6))</f>
        <v/>
      </c>
      <c r="C196" s="610" t="str">
        <f ca="1">IF((ISERROR(OFFSET('Master Schedule Board'!$P$71,MATCH('Teachers by Room'!A196,'Master Schedule Board'!$P$71:$P$2280,0)-1,-12)))=TRUE,"",OFFSET('Master Schedule Board'!$P$71,MATCH('Teachers by Room'!A196,'Master Schedule Board'!$P$71:$P$2280,0)-1,-12))</f>
        <v/>
      </c>
      <c r="D196" s="610" t="str">
        <f ca="1">IF((ISERROR(OFFSET('Master Schedule Board'!$V$71,MATCH('Teachers by Room'!A196,'Master Schedule Board'!$V$71:$V$2280,0)-1,-18)))=TRUE,"",OFFSET('Master Schedule Board'!$V$71,MATCH('Teachers by Room'!A196,'Master Schedule Board'!$V$71:$V$2280,0)-1,-18))</f>
        <v/>
      </c>
      <c r="E196" s="610" t="str">
        <f ca="1">IF((ISERROR(OFFSET('Master Schedule Board'!$AB$71,MATCH('Teachers by Room'!A196,'Master Schedule Board'!$AB$71:$AB$2280,0)-1,-24)))=TRUE,"",OFFSET('Master Schedule Board'!$AB$71,MATCH('Teachers by Room'!A196,'Master Schedule Board'!$AB$71:$AB$2280,0)-1,-24))</f>
        <v/>
      </c>
      <c r="F196" s="610" t="str">
        <f ca="1">IF((ISERROR(OFFSET('Master Schedule Board'!$AH$71,MATCH('Teachers by Room'!A196,'Master Schedule Board'!$AH$71:$AH$2280,0)-1,-30)))=TRUE,"",OFFSET('Master Schedule Board'!$AH$71,MATCH('Teachers by Room'!A196,'Master Schedule Board'!$AH$71:$AH$2280,0)-1,-30))</f>
        <v/>
      </c>
      <c r="G196" s="610" t="str">
        <f ca="1">IF((ISERROR(OFFSET('Master Schedule Board'!$AN$71,MATCH('Teachers by Room'!A196,'Master Schedule Board'!$AN$71:$AN$2280,0)-1,-36)))=TRUE,"",OFFSET('Master Schedule Board'!$AN$71,MATCH('Teachers by Room'!A196,'Master Schedule Board'!$AN$71:$AN$2280,0)-1,-36))</f>
        <v/>
      </c>
      <c r="H196" s="610" t="str">
        <f ca="1">IF((ISERROR(OFFSET('Master Schedule Board'!$AT$71,MATCH('Teachers by Room'!A196,'Master Schedule Board'!$AT$71:$AT$2280,0)-1,-42)))=TRUE,"",OFFSET('Master Schedule Board'!$AT$71,MATCH('Teachers by Room'!A196,'Master Schedule Board'!$AT$71:$AT$2280,0)-1,-42))</f>
        <v/>
      </c>
      <c r="I196" s="610" t="str">
        <f ca="1">IF((ISERROR(OFFSET('Master Schedule Board'!$AZ$71,MATCH('Teachers by Room'!A196,'Master Schedule Board'!$AZ$71:$AZ$2280,0)-1,-48)))=TRUE,"",OFFSET('Master Schedule Board'!$AZ$71,MATCH('Teachers by Room'!A196,'Master Schedule Board'!$AZ$71:$AZ$2280,0)-1,-48))</f>
        <v/>
      </c>
      <c r="J196" s="611" t="str">
        <f ca="1">IF((ISERROR(OFFSET('Master Schedule Board'!$BF$71,MATCH('Teachers by Room'!A196,'Master Schedule Board'!$BF$71:$BF$2280,0)-1,-54)))=TRUE,"",OFFSET('Master Schedule Board'!$BF$71,MATCH('Teachers by Room'!A196,'Master Schedule Board'!$BF$71:$BF$2280,0)-1,-54))</f>
        <v/>
      </c>
    </row>
    <row r="197" spans="1:10">
      <c r="A197" s="604"/>
      <c r="B197" s="609" t="str">
        <f ca="1">IF((ISERROR(OFFSET('Master Schedule Board'!$J$71,MATCH('Teachers by Room'!A197,'Master Schedule Board'!$J$71:$J$2280,0)-1,-6)))=TRUE,"",OFFSET('Master Schedule Board'!$J$71,MATCH('Teachers by Room'!A197,'Master Schedule Board'!$J$71:$J$2280,0)-1,-6))</f>
        <v/>
      </c>
      <c r="C197" s="610" t="str">
        <f ca="1">IF((ISERROR(OFFSET('Master Schedule Board'!$P$71,MATCH('Teachers by Room'!A197,'Master Schedule Board'!$P$71:$P$2280,0)-1,-12)))=TRUE,"",OFFSET('Master Schedule Board'!$P$71,MATCH('Teachers by Room'!A197,'Master Schedule Board'!$P$71:$P$2280,0)-1,-12))</f>
        <v/>
      </c>
      <c r="D197" s="610" t="str">
        <f ca="1">IF((ISERROR(OFFSET('Master Schedule Board'!$V$71,MATCH('Teachers by Room'!A197,'Master Schedule Board'!$V$71:$V$2280,0)-1,-18)))=TRUE,"",OFFSET('Master Schedule Board'!$V$71,MATCH('Teachers by Room'!A197,'Master Schedule Board'!$V$71:$V$2280,0)-1,-18))</f>
        <v/>
      </c>
      <c r="E197" s="610" t="str">
        <f ca="1">IF((ISERROR(OFFSET('Master Schedule Board'!$AB$71,MATCH('Teachers by Room'!A197,'Master Schedule Board'!$AB$71:$AB$2280,0)-1,-24)))=TRUE,"",OFFSET('Master Schedule Board'!$AB$71,MATCH('Teachers by Room'!A197,'Master Schedule Board'!$AB$71:$AB$2280,0)-1,-24))</f>
        <v/>
      </c>
      <c r="F197" s="610" t="str">
        <f ca="1">IF((ISERROR(OFFSET('Master Schedule Board'!$AH$71,MATCH('Teachers by Room'!A197,'Master Schedule Board'!$AH$71:$AH$2280,0)-1,-30)))=TRUE,"",OFFSET('Master Schedule Board'!$AH$71,MATCH('Teachers by Room'!A197,'Master Schedule Board'!$AH$71:$AH$2280,0)-1,-30))</f>
        <v/>
      </c>
      <c r="G197" s="610" t="str">
        <f ca="1">IF((ISERROR(OFFSET('Master Schedule Board'!$AN$71,MATCH('Teachers by Room'!A197,'Master Schedule Board'!$AN$71:$AN$2280,0)-1,-36)))=TRUE,"",OFFSET('Master Schedule Board'!$AN$71,MATCH('Teachers by Room'!A197,'Master Schedule Board'!$AN$71:$AN$2280,0)-1,-36))</f>
        <v/>
      </c>
      <c r="H197" s="610" t="str">
        <f ca="1">IF((ISERROR(OFFSET('Master Schedule Board'!$AT$71,MATCH('Teachers by Room'!A197,'Master Schedule Board'!$AT$71:$AT$2280,0)-1,-42)))=TRUE,"",OFFSET('Master Schedule Board'!$AT$71,MATCH('Teachers by Room'!A197,'Master Schedule Board'!$AT$71:$AT$2280,0)-1,-42))</f>
        <v/>
      </c>
      <c r="I197" s="610" t="str">
        <f ca="1">IF((ISERROR(OFFSET('Master Schedule Board'!$AZ$71,MATCH('Teachers by Room'!A197,'Master Schedule Board'!$AZ$71:$AZ$2280,0)-1,-48)))=TRUE,"",OFFSET('Master Schedule Board'!$AZ$71,MATCH('Teachers by Room'!A197,'Master Schedule Board'!$AZ$71:$AZ$2280,0)-1,-48))</f>
        <v/>
      </c>
      <c r="J197" s="611" t="str">
        <f ca="1">IF((ISERROR(OFFSET('Master Schedule Board'!$BF$71,MATCH('Teachers by Room'!A197,'Master Schedule Board'!$BF$71:$BF$2280,0)-1,-54)))=TRUE,"",OFFSET('Master Schedule Board'!$BF$71,MATCH('Teachers by Room'!A197,'Master Schedule Board'!$BF$71:$BF$2280,0)-1,-54))</f>
        <v/>
      </c>
    </row>
    <row r="198" spans="1:10">
      <c r="A198" s="604"/>
      <c r="B198" s="609" t="str">
        <f ca="1">IF((ISERROR(OFFSET('Master Schedule Board'!$J$71,MATCH('Teachers by Room'!A198,'Master Schedule Board'!$J$71:$J$2280,0)-1,-6)))=TRUE,"",OFFSET('Master Schedule Board'!$J$71,MATCH('Teachers by Room'!A198,'Master Schedule Board'!$J$71:$J$2280,0)-1,-6))</f>
        <v/>
      </c>
      <c r="C198" s="610" t="str">
        <f ca="1">IF((ISERROR(OFFSET('Master Schedule Board'!$P$71,MATCH('Teachers by Room'!A198,'Master Schedule Board'!$P$71:$P$2280,0)-1,-12)))=TRUE,"",OFFSET('Master Schedule Board'!$P$71,MATCH('Teachers by Room'!A198,'Master Schedule Board'!$P$71:$P$2280,0)-1,-12))</f>
        <v/>
      </c>
      <c r="D198" s="610" t="str">
        <f ca="1">IF((ISERROR(OFFSET('Master Schedule Board'!$V$71,MATCH('Teachers by Room'!A198,'Master Schedule Board'!$V$71:$V$2280,0)-1,-18)))=TRUE,"",OFFSET('Master Schedule Board'!$V$71,MATCH('Teachers by Room'!A198,'Master Schedule Board'!$V$71:$V$2280,0)-1,-18))</f>
        <v/>
      </c>
      <c r="E198" s="610" t="str">
        <f ca="1">IF((ISERROR(OFFSET('Master Schedule Board'!$AB$71,MATCH('Teachers by Room'!A198,'Master Schedule Board'!$AB$71:$AB$2280,0)-1,-24)))=TRUE,"",OFFSET('Master Schedule Board'!$AB$71,MATCH('Teachers by Room'!A198,'Master Schedule Board'!$AB$71:$AB$2280,0)-1,-24))</f>
        <v/>
      </c>
      <c r="F198" s="610" t="str">
        <f ca="1">IF((ISERROR(OFFSET('Master Schedule Board'!$AH$71,MATCH('Teachers by Room'!A198,'Master Schedule Board'!$AH$71:$AH$2280,0)-1,-30)))=TRUE,"",OFFSET('Master Schedule Board'!$AH$71,MATCH('Teachers by Room'!A198,'Master Schedule Board'!$AH$71:$AH$2280,0)-1,-30))</f>
        <v/>
      </c>
      <c r="G198" s="610" t="str">
        <f ca="1">IF((ISERROR(OFFSET('Master Schedule Board'!$AN$71,MATCH('Teachers by Room'!A198,'Master Schedule Board'!$AN$71:$AN$2280,0)-1,-36)))=TRUE,"",OFFSET('Master Schedule Board'!$AN$71,MATCH('Teachers by Room'!A198,'Master Schedule Board'!$AN$71:$AN$2280,0)-1,-36))</f>
        <v/>
      </c>
      <c r="H198" s="610" t="str">
        <f ca="1">IF((ISERROR(OFFSET('Master Schedule Board'!$AT$71,MATCH('Teachers by Room'!A198,'Master Schedule Board'!$AT$71:$AT$2280,0)-1,-42)))=TRUE,"",OFFSET('Master Schedule Board'!$AT$71,MATCH('Teachers by Room'!A198,'Master Schedule Board'!$AT$71:$AT$2280,0)-1,-42))</f>
        <v/>
      </c>
      <c r="I198" s="610" t="str">
        <f ca="1">IF((ISERROR(OFFSET('Master Schedule Board'!$AZ$71,MATCH('Teachers by Room'!A198,'Master Schedule Board'!$AZ$71:$AZ$2280,0)-1,-48)))=TRUE,"",OFFSET('Master Schedule Board'!$AZ$71,MATCH('Teachers by Room'!A198,'Master Schedule Board'!$AZ$71:$AZ$2280,0)-1,-48))</f>
        <v/>
      </c>
      <c r="J198" s="611" t="str">
        <f ca="1">IF((ISERROR(OFFSET('Master Schedule Board'!$BF$71,MATCH('Teachers by Room'!A198,'Master Schedule Board'!$BF$71:$BF$2280,0)-1,-54)))=TRUE,"",OFFSET('Master Schedule Board'!$BF$71,MATCH('Teachers by Room'!A198,'Master Schedule Board'!$BF$71:$BF$2280,0)-1,-54))</f>
        <v/>
      </c>
    </row>
    <row r="199" spans="1:10">
      <c r="A199" s="604"/>
      <c r="B199" s="609" t="str">
        <f ca="1">IF((ISERROR(OFFSET('Master Schedule Board'!$J$71,MATCH('Teachers by Room'!A199,'Master Schedule Board'!$J$71:$J$2280,0)-1,-6)))=TRUE,"",OFFSET('Master Schedule Board'!$J$71,MATCH('Teachers by Room'!A199,'Master Schedule Board'!$J$71:$J$2280,0)-1,-6))</f>
        <v/>
      </c>
      <c r="C199" s="610" t="str">
        <f ca="1">IF((ISERROR(OFFSET('Master Schedule Board'!$P$71,MATCH('Teachers by Room'!A199,'Master Schedule Board'!$P$71:$P$2280,0)-1,-12)))=TRUE,"",OFFSET('Master Schedule Board'!$P$71,MATCH('Teachers by Room'!A199,'Master Schedule Board'!$P$71:$P$2280,0)-1,-12))</f>
        <v/>
      </c>
      <c r="D199" s="610" t="str">
        <f ca="1">IF((ISERROR(OFFSET('Master Schedule Board'!$V$71,MATCH('Teachers by Room'!A199,'Master Schedule Board'!$V$71:$V$2280,0)-1,-18)))=TRUE,"",OFFSET('Master Schedule Board'!$V$71,MATCH('Teachers by Room'!A199,'Master Schedule Board'!$V$71:$V$2280,0)-1,-18))</f>
        <v/>
      </c>
      <c r="E199" s="610" t="str">
        <f ca="1">IF((ISERROR(OFFSET('Master Schedule Board'!$AB$71,MATCH('Teachers by Room'!A199,'Master Schedule Board'!$AB$71:$AB$2280,0)-1,-24)))=TRUE,"",OFFSET('Master Schedule Board'!$AB$71,MATCH('Teachers by Room'!A199,'Master Schedule Board'!$AB$71:$AB$2280,0)-1,-24))</f>
        <v/>
      </c>
      <c r="F199" s="610" t="str">
        <f ca="1">IF((ISERROR(OFFSET('Master Schedule Board'!$AH$71,MATCH('Teachers by Room'!A199,'Master Schedule Board'!$AH$71:$AH$2280,0)-1,-30)))=TRUE,"",OFFSET('Master Schedule Board'!$AH$71,MATCH('Teachers by Room'!A199,'Master Schedule Board'!$AH$71:$AH$2280,0)-1,-30))</f>
        <v/>
      </c>
      <c r="G199" s="610" t="str">
        <f ca="1">IF((ISERROR(OFFSET('Master Schedule Board'!$AN$71,MATCH('Teachers by Room'!A199,'Master Schedule Board'!$AN$71:$AN$2280,0)-1,-36)))=TRUE,"",OFFSET('Master Schedule Board'!$AN$71,MATCH('Teachers by Room'!A199,'Master Schedule Board'!$AN$71:$AN$2280,0)-1,-36))</f>
        <v/>
      </c>
      <c r="H199" s="610" t="str">
        <f ca="1">IF((ISERROR(OFFSET('Master Schedule Board'!$AT$71,MATCH('Teachers by Room'!A199,'Master Schedule Board'!$AT$71:$AT$2280,0)-1,-42)))=TRUE,"",OFFSET('Master Schedule Board'!$AT$71,MATCH('Teachers by Room'!A199,'Master Schedule Board'!$AT$71:$AT$2280,0)-1,-42))</f>
        <v/>
      </c>
      <c r="I199" s="610" t="str">
        <f ca="1">IF((ISERROR(OFFSET('Master Schedule Board'!$AZ$71,MATCH('Teachers by Room'!A199,'Master Schedule Board'!$AZ$71:$AZ$2280,0)-1,-48)))=TRUE,"",OFFSET('Master Schedule Board'!$AZ$71,MATCH('Teachers by Room'!A199,'Master Schedule Board'!$AZ$71:$AZ$2280,0)-1,-48))</f>
        <v/>
      </c>
      <c r="J199" s="611" t="str">
        <f ca="1">IF((ISERROR(OFFSET('Master Schedule Board'!$BF$71,MATCH('Teachers by Room'!A199,'Master Schedule Board'!$BF$71:$BF$2280,0)-1,-54)))=TRUE,"",OFFSET('Master Schedule Board'!$BF$71,MATCH('Teachers by Room'!A199,'Master Schedule Board'!$BF$71:$BF$2280,0)-1,-54))</f>
        <v/>
      </c>
    </row>
    <row r="200" spans="1:10">
      <c r="A200" s="604"/>
      <c r="B200" s="609" t="str">
        <f ca="1">IF((ISERROR(OFFSET('Master Schedule Board'!$J$71,MATCH('Teachers by Room'!A200,'Master Schedule Board'!$J$71:$J$2280,0)-1,-6)))=TRUE,"",OFFSET('Master Schedule Board'!$J$71,MATCH('Teachers by Room'!A200,'Master Schedule Board'!$J$71:$J$2280,0)-1,-6))</f>
        <v/>
      </c>
      <c r="C200" s="610" t="str">
        <f ca="1">IF((ISERROR(OFFSET('Master Schedule Board'!$P$71,MATCH('Teachers by Room'!A200,'Master Schedule Board'!$P$71:$P$2280,0)-1,-12)))=TRUE,"",OFFSET('Master Schedule Board'!$P$71,MATCH('Teachers by Room'!A200,'Master Schedule Board'!$P$71:$P$2280,0)-1,-12))</f>
        <v/>
      </c>
      <c r="D200" s="610" t="str">
        <f ca="1">IF((ISERROR(OFFSET('Master Schedule Board'!$V$71,MATCH('Teachers by Room'!A200,'Master Schedule Board'!$V$71:$V$2280,0)-1,-18)))=TRUE,"",OFFSET('Master Schedule Board'!$V$71,MATCH('Teachers by Room'!A200,'Master Schedule Board'!$V$71:$V$2280,0)-1,-18))</f>
        <v/>
      </c>
      <c r="E200" s="610" t="str">
        <f ca="1">IF((ISERROR(OFFSET('Master Schedule Board'!$AB$71,MATCH('Teachers by Room'!A200,'Master Schedule Board'!$AB$71:$AB$2280,0)-1,-24)))=TRUE,"",OFFSET('Master Schedule Board'!$AB$71,MATCH('Teachers by Room'!A200,'Master Schedule Board'!$AB$71:$AB$2280,0)-1,-24))</f>
        <v/>
      </c>
      <c r="F200" s="610" t="str">
        <f ca="1">IF((ISERROR(OFFSET('Master Schedule Board'!$AH$71,MATCH('Teachers by Room'!A200,'Master Schedule Board'!$AH$71:$AH$2280,0)-1,-30)))=TRUE,"",OFFSET('Master Schedule Board'!$AH$71,MATCH('Teachers by Room'!A200,'Master Schedule Board'!$AH$71:$AH$2280,0)-1,-30))</f>
        <v/>
      </c>
      <c r="G200" s="610" t="str">
        <f ca="1">IF((ISERROR(OFFSET('Master Schedule Board'!$AN$71,MATCH('Teachers by Room'!A200,'Master Schedule Board'!$AN$71:$AN$2280,0)-1,-36)))=TRUE,"",OFFSET('Master Schedule Board'!$AN$71,MATCH('Teachers by Room'!A200,'Master Schedule Board'!$AN$71:$AN$2280,0)-1,-36))</f>
        <v/>
      </c>
      <c r="H200" s="610" t="str">
        <f ca="1">IF((ISERROR(OFFSET('Master Schedule Board'!$AT$71,MATCH('Teachers by Room'!A200,'Master Schedule Board'!$AT$71:$AT$2280,0)-1,-42)))=TRUE,"",OFFSET('Master Schedule Board'!$AT$71,MATCH('Teachers by Room'!A200,'Master Schedule Board'!$AT$71:$AT$2280,0)-1,-42))</f>
        <v/>
      </c>
      <c r="I200" s="610" t="str">
        <f ca="1">IF((ISERROR(OFFSET('Master Schedule Board'!$AZ$71,MATCH('Teachers by Room'!A200,'Master Schedule Board'!$AZ$71:$AZ$2280,0)-1,-48)))=TRUE,"",OFFSET('Master Schedule Board'!$AZ$71,MATCH('Teachers by Room'!A200,'Master Schedule Board'!$AZ$71:$AZ$2280,0)-1,-48))</f>
        <v/>
      </c>
      <c r="J200" s="611" t="str">
        <f ca="1">IF((ISERROR(OFFSET('Master Schedule Board'!$BF$71,MATCH('Teachers by Room'!A200,'Master Schedule Board'!$BF$71:$BF$2280,0)-1,-54)))=TRUE,"",OFFSET('Master Schedule Board'!$BF$71,MATCH('Teachers by Room'!A200,'Master Schedule Board'!$BF$71:$BF$2280,0)-1,-54))</f>
        <v/>
      </c>
    </row>
    <row r="201" spans="1:10">
      <c r="A201" s="604"/>
      <c r="B201" s="609" t="str">
        <f ca="1">IF((ISERROR(OFFSET('Master Schedule Board'!$J$71,MATCH('Teachers by Room'!A201,'Master Schedule Board'!$J$71:$J$2280,0)-1,-6)))=TRUE,"",OFFSET('Master Schedule Board'!$J$71,MATCH('Teachers by Room'!A201,'Master Schedule Board'!$J$71:$J$2280,0)-1,-6))</f>
        <v/>
      </c>
      <c r="C201" s="610" t="str">
        <f ca="1">IF((ISERROR(OFFSET('Master Schedule Board'!$P$71,MATCH('Teachers by Room'!A201,'Master Schedule Board'!$P$71:$P$2280,0)-1,-12)))=TRUE,"",OFFSET('Master Schedule Board'!$P$71,MATCH('Teachers by Room'!A201,'Master Schedule Board'!$P$71:$P$2280,0)-1,-12))</f>
        <v/>
      </c>
      <c r="D201" s="610" t="str">
        <f ca="1">IF((ISERROR(OFFSET('Master Schedule Board'!$V$71,MATCH('Teachers by Room'!A201,'Master Schedule Board'!$V$71:$V$2280,0)-1,-18)))=TRUE,"",OFFSET('Master Schedule Board'!$V$71,MATCH('Teachers by Room'!A201,'Master Schedule Board'!$V$71:$V$2280,0)-1,-18))</f>
        <v/>
      </c>
      <c r="E201" s="610" t="str">
        <f ca="1">IF((ISERROR(OFFSET('Master Schedule Board'!$AB$71,MATCH('Teachers by Room'!A201,'Master Schedule Board'!$AB$71:$AB$2280,0)-1,-24)))=TRUE,"",OFFSET('Master Schedule Board'!$AB$71,MATCH('Teachers by Room'!A201,'Master Schedule Board'!$AB$71:$AB$2280,0)-1,-24))</f>
        <v/>
      </c>
      <c r="F201" s="610" t="str">
        <f ca="1">IF((ISERROR(OFFSET('Master Schedule Board'!$AH$71,MATCH('Teachers by Room'!A201,'Master Schedule Board'!$AH$71:$AH$2280,0)-1,-30)))=TRUE,"",OFFSET('Master Schedule Board'!$AH$71,MATCH('Teachers by Room'!A201,'Master Schedule Board'!$AH$71:$AH$2280,0)-1,-30))</f>
        <v/>
      </c>
      <c r="G201" s="610" t="str">
        <f ca="1">IF((ISERROR(OFFSET('Master Schedule Board'!$AN$71,MATCH('Teachers by Room'!A201,'Master Schedule Board'!$AN$71:$AN$2280,0)-1,-36)))=TRUE,"",OFFSET('Master Schedule Board'!$AN$71,MATCH('Teachers by Room'!A201,'Master Schedule Board'!$AN$71:$AN$2280,0)-1,-36))</f>
        <v/>
      </c>
      <c r="H201" s="610" t="str">
        <f ca="1">IF((ISERROR(OFFSET('Master Schedule Board'!$AT$71,MATCH('Teachers by Room'!A201,'Master Schedule Board'!$AT$71:$AT$2280,0)-1,-42)))=TRUE,"",OFFSET('Master Schedule Board'!$AT$71,MATCH('Teachers by Room'!A201,'Master Schedule Board'!$AT$71:$AT$2280,0)-1,-42))</f>
        <v/>
      </c>
      <c r="I201" s="610" t="str">
        <f ca="1">IF((ISERROR(OFFSET('Master Schedule Board'!$AZ$71,MATCH('Teachers by Room'!A201,'Master Schedule Board'!$AZ$71:$AZ$2280,0)-1,-48)))=TRUE,"",OFFSET('Master Schedule Board'!$AZ$71,MATCH('Teachers by Room'!A201,'Master Schedule Board'!$AZ$71:$AZ$2280,0)-1,-48))</f>
        <v/>
      </c>
      <c r="J201" s="611" t="str">
        <f ca="1">IF((ISERROR(OFFSET('Master Schedule Board'!$BF$71,MATCH('Teachers by Room'!A201,'Master Schedule Board'!$BF$71:$BF$2280,0)-1,-54)))=TRUE,"",OFFSET('Master Schedule Board'!$BF$71,MATCH('Teachers by Room'!A201,'Master Schedule Board'!$BF$71:$BF$2280,0)-1,-54))</f>
        <v/>
      </c>
    </row>
    <row r="202" spans="1:10">
      <c r="A202" s="604"/>
      <c r="B202" s="609" t="str">
        <f ca="1">IF((ISERROR(OFFSET('Master Schedule Board'!$J$71,MATCH('Teachers by Room'!A202,'Master Schedule Board'!$J$71:$J$2280,0)-1,-6)))=TRUE,"",OFFSET('Master Schedule Board'!$J$71,MATCH('Teachers by Room'!A202,'Master Schedule Board'!$J$71:$J$2280,0)-1,-6))</f>
        <v/>
      </c>
      <c r="C202" s="610" t="str">
        <f ca="1">IF((ISERROR(OFFSET('Master Schedule Board'!$P$71,MATCH('Teachers by Room'!A202,'Master Schedule Board'!$P$71:$P$2280,0)-1,-12)))=TRUE,"",OFFSET('Master Schedule Board'!$P$71,MATCH('Teachers by Room'!A202,'Master Schedule Board'!$P$71:$P$2280,0)-1,-12))</f>
        <v/>
      </c>
      <c r="D202" s="610" t="str">
        <f ca="1">IF((ISERROR(OFFSET('Master Schedule Board'!$V$71,MATCH('Teachers by Room'!A202,'Master Schedule Board'!$V$71:$V$2280,0)-1,-18)))=TRUE,"",OFFSET('Master Schedule Board'!$V$71,MATCH('Teachers by Room'!A202,'Master Schedule Board'!$V$71:$V$2280,0)-1,-18))</f>
        <v/>
      </c>
      <c r="E202" s="610" t="str">
        <f ca="1">IF((ISERROR(OFFSET('Master Schedule Board'!$AB$71,MATCH('Teachers by Room'!A202,'Master Schedule Board'!$AB$71:$AB$2280,0)-1,-24)))=TRUE,"",OFFSET('Master Schedule Board'!$AB$71,MATCH('Teachers by Room'!A202,'Master Schedule Board'!$AB$71:$AB$2280,0)-1,-24))</f>
        <v/>
      </c>
      <c r="F202" s="610" t="str">
        <f ca="1">IF((ISERROR(OFFSET('Master Schedule Board'!$AH$71,MATCH('Teachers by Room'!A202,'Master Schedule Board'!$AH$71:$AH$2280,0)-1,-30)))=TRUE,"",OFFSET('Master Schedule Board'!$AH$71,MATCH('Teachers by Room'!A202,'Master Schedule Board'!$AH$71:$AH$2280,0)-1,-30))</f>
        <v/>
      </c>
      <c r="G202" s="610" t="str">
        <f ca="1">IF((ISERROR(OFFSET('Master Schedule Board'!$AN$71,MATCH('Teachers by Room'!A202,'Master Schedule Board'!$AN$71:$AN$2280,0)-1,-36)))=TRUE,"",OFFSET('Master Schedule Board'!$AN$71,MATCH('Teachers by Room'!A202,'Master Schedule Board'!$AN$71:$AN$2280,0)-1,-36))</f>
        <v/>
      </c>
      <c r="H202" s="610" t="str">
        <f ca="1">IF((ISERROR(OFFSET('Master Schedule Board'!$AT$71,MATCH('Teachers by Room'!A202,'Master Schedule Board'!$AT$71:$AT$2280,0)-1,-42)))=TRUE,"",OFFSET('Master Schedule Board'!$AT$71,MATCH('Teachers by Room'!A202,'Master Schedule Board'!$AT$71:$AT$2280,0)-1,-42))</f>
        <v/>
      </c>
      <c r="I202" s="610" t="str">
        <f ca="1">IF((ISERROR(OFFSET('Master Schedule Board'!$AZ$71,MATCH('Teachers by Room'!A202,'Master Schedule Board'!$AZ$71:$AZ$2280,0)-1,-48)))=TRUE,"",OFFSET('Master Schedule Board'!$AZ$71,MATCH('Teachers by Room'!A202,'Master Schedule Board'!$AZ$71:$AZ$2280,0)-1,-48))</f>
        <v/>
      </c>
      <c r="J202" s="611" t="str">
        <f ca="1">IF((ISERROR(OFFSET('Master Schedule Board'!$BF$71,MATCH('Teachers by Room'!A202,'Master Schedule Board'!$BF$71:$BF$2280,0)-1,-54)))=TRUE,"",OFFSET('Master Schedule Board'!$BF$71,MATCH('Teachers by Room'!A202,'Master Schedule Board'!$BF$71:$BF$2280,0)-1,-54))</f>
        <v/>
      </c>
    </row>
    <row r="203" spans="1:10">
      <c r="A203" s="604"/>
      <c r="B203" s="609" t="str">
        <f ca="1">IF((ISERROR(OFFSET('Master Schedule Board'!$J$71,MATCH('Teachers by Room'!A203,'Master Schedule Board'!$J$71:$J$2280,0)-1,-6)))=TRUE,"",OFFSET('Master Schedule Board'!$J$71,MATCH('Teachers by Room'!A203,'Master Schedule Board'!$J$71:$J$2280,0)-1,-6))</f>
        <v/>
      </c>
      <c r="C203" s="610" t="str">
        <f ca="1">IF((ISERROR(OFFSET('Master Schedule Board'!$P$71,MATCH('Teachers by Room'!A203,'Master Schedule Board'!$P$71:$P$2280,0)-1,-12)))=TRUE,"",OFFSET('Master Schedule Board'!$P$71,MATCH('Teachers by Room'!A203,'Master Schedule Board'!$P$71:$P$2280,0)-1,-12))</f>
        <v/>
      </c>
      <c r="D203" s="610" t="str">
        <f ca="1">IF((ISERROR(OFFSET('Master Schedule Board'!$V$71,MATCH('Teachers by Room'!A203,'Master Schedule Board'!$V$71:$V$2280,0)-1,-18)))=TRUE,"",OFFSET('Master Schedule Board'!$V$71,MATCH('Teachers by Room'!A203,'Master Schedule Board'!$V$71:$V$2280,0)-1,-18))</f>
        <v/>
      </c>
      <c r="E203" s="610" t="str">
        <f ca="1">IF((ISERROR(OFFSET('Master Schedule Board'!$AB$71,MATCH('Teachers by Room'!A203,'Master Schedule Board'!$AB$71:$AB$2280,0)-1,-24)))=TRUE,"",OFFSET('Master Schedule Board'!$AB$71,MATCH('Teachers by Room'!A203,'Master Schedule Board'!$AB$71:$AB$2280,0)-1,-24))</f>
        <v/>
      </c>
      <c r="F203" s="610" t="str">
        <f ca="1">IF((ISERROR(OFFSET('Master Schedule Board'!$AH$71,MATCH('Teachers by Room'!A203,'Master Schedule Board'!$AH$71:$AH$2280,0)-1,-30)))=TRUE,"",OFFSET('Master Schedule Board'!$AH$71,MATCH('Teachers by Room'!A203,'Master Schedule Board'!$AH$71:$AH$2280,0)-1,-30))</f>
        <v/>
      </c>
      <c r="G203" s="610" t="str">
        <f ca="1">IF((ISERROR(OFFSET('Master Schedule Board'!$AN$71,MATCH('Teachers by Room'!A203,'Master Schedule Board'!$AN$71:$AN$2280,0)-1,-36)))=TRUE,"",OFFSET('Master Schedule Board'!$AN$71,MATCH('Teachers by Room'!A203,'Master Schedule Board'!$AN$71:$AN$2280,0)-1,-36))</f>
        <v/>
      </c>
      <c r="H203" s="610" t="str">
        <f ca="1">IF((ISERROR(OFFSET('Master Schedule Board'!$AT$71,MATCH('Teachers by Room'!A203,'Master Schedule Board'!$AT$71:$AT$2280,0)-1,-42)))=TRUE,"",OFFSET('Master Schedule Board'!$AT$71,MATCH('Teachers by Room'!A203,'Master Schedule Board'!$AT$71:$AT$2280,0)-1,-42))</f>
        <v/>
      </c>
      <c r="I203" s="610" t="str">
        <f ca="1">IF((ISERROR(OFFSET('Master Schedule Board'!$AZ$71,MATCH('Teachers by Room'!A203,'Master Schedule Board'!$AZ$71:$AZ$2280,0)-1,-48)))=TRUE,"",OFFSET('Master Schedule Board'!$AZ$71,MATCH('Teachers by Room'!A203,'Master Schedule Board'!$AZ$71:$AZ$2280,0)-1,-48))</f>
        <v/>
      </c>
      <c r="J203" s="611" t="str">
        <f ca="1">IF((ISERROR(OFFSET('Master Schedule Board'!$BF$71,MATCH('Teachers by Room'!A203,'Master Schedule Board'!$BF$71:$BF$2280,0)-1,-54)))=TRUE,"",OFFSET('Master Schedule Board'!$BF$71,MATCH('Teachers by Room'!A203,'Master Schedule Board'!$BF$71:$BF$2280,0)-1,-54))</f>
        <v/>
      </c>
    </row>
    <row r="204" spans="1:10">
      <c r="A204" s="604"/>
      <c r="B204" s="609" t="str">
        <f ca="1">IF((ISERROR(OFFSET('Master Schedule Board'!$J$71,MATCH('Teachers by Room'!A204,'Master Schedule Board'!$J$71:$J$2280,0)-1,-6)))=TRUE,"",OFFSET('Master Schedule Board'!$J$71,MATCH('Teachers by Room'!A204,'Master Schedule Board'!$J$71:$J$2280,0)-1,-6))</f>
        <v/>
      </c>
      <c r="C204" s="610" t="str">
        <f ca="1">IF((ISERROR(OFFSET('Master Schedule Board'!$P$71,MATCH('Teachers by Room'!A204,'Master Schedule Board'!$P$71:$P$2280,0)-1,-12)))=TRUE,"",OFFSET('Master Schedule Board'!$P$71,MATCH('Teachers by Room'!A204,'Master Schedule Board'!$P$71:$P$2280,0)-1,-12))</f>
        <v/>
      </c>
      <c r="D204" s="610" t="str">
        <f ca="1">IF((ISERROR(OFFSET('Master Schedule Board'!$V$71,MATCH('Teachers by Room'!A204,'Master Schedule Board'!$V$71:$V$2280,0)-1,-18)))=TRUE,"",OFFSET('Master Schedule Board'!$V$71,MATCH('Teachers by Room'!A204,'Master Schedule Board'!$V$71:$V$2280,0)-1,-18))</f>
        <v/>
      </c>
      <c r="E204" s="610" t="str">
        <f ca="1">IF((ISERROR(OFFSET('Master Schedule Board'!$AB$71,MATCH('Teachers by Room'!A204,'Master Schedule Board'!$AB$71:$AB$2280,0)-1,-24)))=TRUE,"",OFFSET('Master Schedule Board'!$AB$71,MATCH('Teachers by Room'!A204,'Master Schedule Board'!$AB$71:$AB$2280,0)-1,-24))</f>
        <v/>
      </c>
      <c r="F204" s="610" t="str">
        <f ca="1">IF((ISERROR(OFFSET('Master Schedule Board'!$AH$71,MATCH('Teachers by Room'!A204,'Master Schedule Board'!$AH$71:$AH$2280,0)-1,-30)))=TRUE,"",OFFSET('Master Schedule Board'!$AH$71,MATCH('Teachers by Room'!A204,'Master Schedule Board'!$AH$71:$AH$2280,0)-1,-30))</f>
        <v/>
      </c>
      <c r="G204" s="610" t="str">
        <f ca="1">IF((ISERROR(OFFSET('Master Schedule Board'!$AN$71,MATCH('Teachers by Room'!A204,'Master Schedule Board'!$AN$71:$AN$2280,0)-1,-36)))=TRUE,"",OFFSET('Master Schedule Board'!$AN$71,MATCH('Teachers by Room'!A204,'Master Schedule Board'!$AN$71:$AN$2280,0)-1,-36))</f>
        <v/>
      </c>
      <c r="H204" s="610" t="str">
        <f ca="1">IF((ISERROR(OFFSET('Master Schedule Board'!$AT$71,MATCH('Teachers by Room'!A204,'Master Schedule Board'!$AT$71:$AT$2280,0)-1,-42)))=TRUE,"",OFFSET('Master Schedule Board'!$AT$71,MATCH('Teachers by Room'!A204,'Master Schedule Board'!$AT$71:$AT$2280,0)-1,-42))</f>
        <v/>
      </c>
      <c r="I204" s="610" t="str">
        <f ca="1">IF((ISERROR(OFFSET('Master Schedule Board'!$AZ$71,MATCH('Teachers by Room'!A204,'Master Schedule Board'!$AZ$71:$AZ$2280,0)-1,-48)))=TRUE,"",OFFSET('Master Schedule Board'!$AZ$71,MATCH('Teachers by Room'!A204,'Master Schedule Board'!$AZ$71:$AZ$2280,0)-1,-48))</f>
        <v/>
      </c>
      <c r="J204" s="611" t="str">
        <f ca="1">IF((ISERROR(OFFSET('Master Schedule Board'!$BF$71,MATCH('Teachers by Room'!A204,'Master Schedule Board'!$BF$71:$BF$2280,0)-1,-54)))=TRUE,"",OFFSET('Master Schedule Board'!$BF$71,MATCH('Teachers by Room'!A204,'Master Schedule Board'!$BF$71:$BF$2280,0)-1,-54))</f>
        <v/>
      </c>
    </row>
    <row r="205" spans="1:10">
      <c r="A205" s="604"/>
      <c r="B205" s="609" t="str">
        <f ca="1">IF((ISERROR(OFFSET('Master Schedule Board'!$J$71,MATCH('Teachers by Room'!A205,'Master Schedule Board'!$J$71:$J$2280,0)-1,-6)))=TRUE,"",OFFSET('Master Schedule Board'!$J$71,MATCH('Teachers by Room'!A205,'Master Schedule Board'!$J$71:$J$2280,0)-1,-6))</f>
        <v/>
      </c>
      <c r="C205" s="610" t="str">
        <f ca="1">IF((ISERROR(OFFSET('Master Schedule Board'!$P$71,MATCH('Teachers by Room'!A205,'Master Schedule Board'!$P$71:$P$2280,0)-1,-12)))=TRUE,"",OFFSET('Master Schedule Board'!$P$71,MATCH('Teachers by Room'!A205,'Master Schedule Board'!$P$71:$P$2280,0)-1,-12))</f>
        <v/>
      </c>
      <c r="D205" s="610" t="str">
        <f ca="1">IF((ISERROR(OFFSET('Master Schedule Board'!$V$71,MATCH('Teachers by Room'!A205,'Master Schedule Board'!$V$71:$V$2280,0)-1,-18)))=TRUE,"",OFFSET('Master Schedule Board'!$V$71,MATCH('Teachers by Room'!A205,'Master Schedule Board'!$V$71:$V$2280,0)-1,-18))</f>
        <v/>
      </c>
      <c r="E205" s="610" t="str">
        <f ca="1">IF((ISERROR(OFFSET('Master Schedule Board'!$AB$71,MATCH('Teachers by Room'!A205,'Master Schedule Board'!$AB$71:$AB$2280,0)-1,-24)))=TRUE,"",OFFSET('Master Schedule Board'!$AB$71,MATCH('Teachers by Room'!A205,'Master Schedule Board'!$AB$71:$AB$2280,0)-1,-24))</f>
        <v/>
      </c>
      <c r="F205" s="610" t="str">
        <f ca="1">IF((ISERROR(OFFSET('Master Schedule Board'!$AH$71,MATCH('Teachers by Room'!A205,'Master Schedule Board'!$AH$71:$AH$2280,0)-1,-30)))=TRUE,"",OFFSET('Master Schedule Board'!$AH$71,MATCH('Teachers by Room'!A205,'Master Schedule Board'!$AH$71:$AH$2280,0)-1,-30))</f>
        <v/>
      </c>
      <c r="G205" s="610" t="str">
        <f ca="1">IF((ISERROR(OFFSET('Master Schedule Board'!$AN$71,MATCH('Teachers by Room'!A205,'Master Schedule Board'!$AN$71:$AN$2280,0)-1,-36)))=TRUE,"",OFFSET('Master Schedule Board'!$AN$71,MATCH('Teachers by Room'!A205,'Master Schedule Board'!$AN$71:$AN$2280,0)-1,-36))</f>
        <v/>
      </c>
      <c r="H205" s="610" t="str">
        <f ca="1">IF((ISERROR(OFFSET('Master Schedule Board'!$AT$71,MATCH('Teachers by Room'!A205,'Master Schedule Board'!$AT$71:$AT$2280,0)-1,-42)))=TRUE,"",OFFSET('Master Schedule Board'!$AT$71,MATCH('Teachers by Room'!A205,'Master Schedule Board'!$AT$71:$AT$2280,0)-1,-42))</f>
        <v/>
      </c>
      <c r="I205" s="610" t="str">
        <f ca="1">IF((ISERROR(OFFSET('Master Schedule Board'!$AZ$71,MATCH('Teachers by Room'!A205,'Master Schedule Board'!$AZ$71:$AZ$2280,0)-1,-48)))=TRUE,"",OFFSET('Master Schedule Board'!$AZ$71,MATCH('Teachers by Room'!A205,'Master Schedule Board'!$AZ$71:$AZ$2280,0)-1,-48))</f>
        <v/>
      </c>
      <c r="J205" s="611" t="str">
        <f ca="1">IF((ISERROR(OFFSET('Master Schedule Board'!$BF$71,MATCH('Teachers by Room'!A205,'Master Schedule Board'!$BF$71:$BF$2280,0)-1,-54)))=TRUE,"",OFFSET('Master Schedule Board'!$BF$71,MATCH('Teachers by Room'!A205,'Master Schedule Board'!$BF$71:$BF$2280,0)-1,-54))</f>
        <v/>
      </c>
    </row>
    <row r="206" spans="1:10">
      <c r="A206" s="604"/>
      <c r="B206" s="609" t="str">
        <f ca="1">IF((ISERROR(OFFSET('Master Schedule Board'!$J$71,MATCH('Teachers by Room'!A206,'Master Schedule Board'!$J$71:$J$2280,0)-1,-6)))=TRUE,"",OFFSET('Master Schedule Board'!$J$71,MATCH('Teachers by Room'!A206,'Master Schedule Board'!$J$71:$J$2280,0)-1,-6))</f>
        <v/>
      </c>
      <c r="C206" s="610" t="str">
        <f ca="1">IF((ISERROR(OFFSET('Master Schedule Board'!$P$71,MATCH('Teachers by Room'!A206,'Master Schedule Board'!$P$71:$P$2280,0)-1,-12)))=TRUE,"",OFFSET('Master Schedule Board'!$P$71,MATCH('Teachers by Room'!A206,'Master Schedule Board'!$P$71:$P$2280,0)-1,-12))</f>
        <v/>
      </c>
      <c r="D206" s="610" t="str">
        <f ca="1">IF((ISERROR(OFFSET('Master Schedule Board'!$V$71,MATCH('Teachers by Room'!A206,'Master Schedule Board'!$V$71:$V$2280,0)-1,-18)))=TRUE,"",OFFSET('Master Schedule Board'!$V$71,MATCH('Teachers by Room'!A206,'Master Schedule Board'!$V$71:$V$2280,0)-1,-18))</f>
        <v/>
      </c>
      <c r="E206" s="610" t="str">
        <f ca="1">IF((ISERROR(OFFSET('Master Schedule Board'!$AB$71,MATCH('Teachers by Room'!A206,'Master Schedule Board'!$AB$71:$AB$2280,0)-1,-24)))=TRUE,"",OFFSET('Master Schedule Board'!$AB$71,MATCH('Teachers by Room'!A206,'Master Schedule Board'!$AB$71:$AB$2280,0)-1,-24))</f>
        <v/>
      </c>
      <c r="F206" s="610" t="str">
        <f ca="1">IF((ISERROR(OFFSET('Master Schedule Board'!$AH$71,MATCH('Teachers by Room'!A206,'Master Schedule Board'!$AH$71:$AH$2280,0)-1,-30)))=TRUE,"",OFFSET('Master Schedule Board'!$AH$71,MATCH('Teachers by Room'!A206,'Master Schedule Board'!$AH$71:$AH$2280,0)-1,-30))</f>
        <v/>
      </c>
      <c r="G206" s="610" t="str">
        <f ca="1">IF((ISERROR(OFFSET('Master Schedule Board'!$AN$71,MATCH('Teachers by Room'!A206,'Master Schedule Board'!$AN$71:$AN$2280,0)-1,-36)))=TRUE,"",OFFSET('Master Schedule Board'!$AN$71,MATCH('Teachers by Room'!A206,'Master Schedule Board'!$AN$71:$AN$2280,0)-1,-36))</f>
        <v/>
      </c>
      <c r="H206" s="610" t="str">
        <f ca="1">IF((ISERROR(OFFSET('Master Schedule Board'!$AT$71,MATCH('Teachers by Room'!A206,'Master Schedule Board'!$AT$71:$AT$2280,0)-1,-42)))=TRUE,"",OFFSET('Master Schedule Board'!$AT$71,MATCH('Teachers by Room'!A206,'Master Schedule Board'!$AT$71:$AT$2280,0)-1,-42))</f>
        <v/>
      </c>
      <c r="I206" s="610" t="str">
        <f ca="1">IF((ISERROR(OFFSET('Master Schedule Board'!$AZ$71,MATCH('Teachers by Room'!A206,'Master Schedule Board'!$AZ$71:$AZ$2280,0)-1,-48)))=TRUE,"",OFFSET('Master Schedule Board'!$AZ$71,MATCH('Teachers by Room'!A206,'Master Schedule Board'!$AZ$71:$AZ$2280,0)-1,-48))</f>
        <v/>
      </c>
      <c r="J206" s="611" t="str">
        <f ca="1">IF((ISERROR(OFFSET('Master Schedule Board'!$BF$71,MATCH('Teachers by Room'!A206,'Master Schedule Board'!$BF$71:$BF$2280,0)-1,-54)))=TRUE,"",OFFSET('Master Schedule Board'!$BF$71,MATCH('Teachers by Room'!A206,'Master Schedule Board'!$BF$71:$BF$2280,0)-1,-54))</f>
        <v/>
      </c>
    </row>
    <row r="207" spans="1:10">
      <c r="A207" s="604"/>
      <c r="B207" s="609" t="str">
        <f ca="1">IF((ISERROR(OFFSET('Master Schedule Board'!$J$71,MATCH('Teachers by Room'!A207,'Master Schedule Board'!$J$71:$J$2280,0)-1,-6)))=TRUE,"",OFFSET('Master Schedule Board'!$J$71,MATCH('Teachers by Room'!A207,'Master Schedule Board'!$J$71:$J$2280,0)-1,-6))</f>
        <v/>
      </c>
      <c r="C207" s="610" t="str">
        <f ca="1">IF((ISERROR(OFFSET('Master Schedule Board'!$P$71,MATCH('Teachers by Room'!A207,'Master Schedule Board'!$P$71:$P$2280,0)-1,-12)))=TRUE,"",OFFSET('Master Schedule Board'!$P$71,MATCH('Teachers by Room'!A207,'Master Schedule Board'!$P$71:$P$2280,0)-1,-12))</f>
        <v/>
      </c>
      <c r="D207" s="610" t="str">
        <f ca="1">IF((ISERROR(OFFSET('Master Schedule Board'!$V$71,MATCH('Teachers by Room'!A207,'Master Schedule Board'!$V$71:$V$2280,0)-1,-18)))=TRUE,"",OFFSET('Master Schedule Board'!$V$71,MATCH('Teachers by Room'!A207,'Master Schedule Board'!$V$71:$V$2280,0)-1,-18))</f>
        <v/>
      </c>
      <c r="E207" s="610" t="str">
        <f ca="1">IF((ISERROR(OFFSET('Master Schedule Board'!$AB$71,MATCH('Teachers by Room'!A207,'Master Schedule Board'!$AB$71:$AB$2280,0)-1,-24)))=TRUE,"",OFFSET('Master Schedule Board'!$AB$71,MATCH('Teachers by Room'!A207,'Master Schedule Board'!$AB$71:$AB$2280,0)-1,-24))</f>
        <v/>
      </c>
      <c r="F207" s="610" t="str">
        <f ca="1">IF((ISERROR(OFFSET('Master Schedule Board'!$AH$71,MATCH('Teachers by Room'!A207,'Master Schedule Board'!$AH$71:$AH$2280,0)-1,-30)))=TRUE,"",OFFSET('Master Schedule Board'!$AH$71,MATCH('Teachers by Room'!A207,'Master Schedule Board'!$AH$71:$AH$2280,0)-1,-30))</f>
        <v/>
      </c>
      <c r="G207" s="610" t="str">
        <f ca="1">IF((ISERROR(OFFSET('Master Schedule Board'!$AN$71,MATCH('Teachers by Room'!A207,'Master Schedule Board'!$AN$71:$AN$2280,0)-1,-36)))=TRUE,"",OFFSET('Master Schedule Board'!$AN$71,MATCH('Teachers by Room'!A207,'Master Schedule Board'!$AN$71:$AN$2280,0)-1,-36))</f>
        <v/>
      </c>
      <c r="H207" s="610" t="str">
        <f ca="1">IF((ISERROR(OFFSET('Master Schedule Board'!$AT$71,MATCH('Teachers by Room'!A207,'Master Schedule Board'!$AT$71:$AT$2280,0)-1,-42)))=TRUE,"",OFFSET('Master Schedule Board'!$AT$71,MATCH('Teachers by Room'!A207,'Master Schedule Board'!$AT$71:$AT$2280,0)-1,-42))</f>
        <v/>
      </c>
      <c r="I207" s="610" t="str">
        <f ca="1">IF((ISERROR(OFFSET('Master Schedule Board'!$AZ$71,MATCH('Teachers by Room'!A207,'Master Schedule Board'!$AZ$71:$AZ$2280,0)-1,-48)))=TRUE,"",OFFSET('Master Schedule Board'!$AZ$71,MATCH('Teachers by Room'!A207,'Master Schedule Board'!$AZ$71:$AZ$2280,0)-1,-48))</f>
        <v/>
      </c>
      <c r="J207" s="611" t="str">
        <f ca="1">IF((ISERROR(OFFSET('Master Schedule Board'!$BF$71,MATCH('Teachers by Room'!A207,'Master Schedule Board'!$BF$71:$BF$2280,0)-1,-54)))=TRUE,"",OFFSET('Master Schedule Board'!$BF$71,MATCH('Teachers by Room'!A207,'Master Schedule Board'!$BF$71:$BF$2280,0)-1,-54))</f>
        <v/>
      </c>
    </row>
    <row r="208" spans="1:10">
      <c r="A208" s="604"/>
      <c r="B208" s="609" t="str">
        <f ca="1">IF((ISERROR(OFFSET('Master Schedule Board'!$J$71,MATCH('Teachers by Room'!A208,'Master Schedule Board'!$J$71:$J$2280,0)-1,-6)))=TRUE,"",OFFSET('Master Schedule Board'!$J$71,MATCH('Teachers by Room'!A208,'Master Schedule Board'!$J$71:$J$2280,0)-1,-6))</f>
        <v/>
      </c>
      <c r="C208" s="610" t="str">
        <f ca="1">IF((ISERROR(OFFSET('Master Schedule Board'!$P$71,MATCH('Teachers by Room'!A208,'Master Schedule Board'!$P$71:$P$2280,0)-1,-12)))=TRUE,"",OFFSET('Master Schedule Board'!$P$71,MATCH('Teachers by Room'!A208,'Master Schedule Board'!$P$71:$P$2280,0)-1,-12))</f>
        <v/>
      </c>
      <c r="D208" s="610" t="str">
        <f ca="1">IF((ISERROR(OFFSET('Master Schedule Board'!$V$71,MATCH('Teachers by Room'!A208,'Master Schedule Board'!$V$71:$V$2280,0)-1,-18)))=TRUE,"",OFFSET('Master Schedule Board'!$V$71,MATCH('Teachers by Room'!A208,'Master Schedule Board'!$V$71:$V$2280,0)-1,-18))</f>
        <v/>
      </c>
      <c r="E208" s="610" t="str">
        <f ca="1">IF((ISERROR(OFFSET('Master Schedule Board'!$AB$71,MATCH('Teachers by Room'!A208,'Master Schedule Board'!$AB$71:$AB$2280,0)-1,-24)))=TRUE,"",OFFSET('Master Schedule Board'!$AB$71,MATCH('Teachers by Room'!A208,'Master Schedule Board'!$AB$71:$AB$2280,0)-1,-24))</f>
        <v/>
      </c>
      <c r="F208" s="610" t="str">
        <f ca="1">IF((ISERROR(OFFSET('Master Schedule Board'!$AH$71,MATCH('Teachers by Room'!A208,'Master Schedule Board'!$AH$71:$AH$2280,0)-1,-30)))=TRUE,"",OFFSET('Master Schedule Board'!$AH$71,MATCH('Teachers by Room'!A208,'Master Schedule Board'!$AH$71:$AH$2280,0)-1,-30))</f>
        <v/>
      </c>
      <c r="G208" s="610" t="str">
        <f ca="1">IF((ISERROR(OFFSET('Master Schedule Board'!$AN$71,MATCH('Teachers by Room'!A208,'Master Schedule Board'!$AN$71:$AN$2280,0)-1,-36)))=TRUE,"",OFFSET('Master Schedule Board'!$AN$71,MATCH('Teachers by Room'!A208,'Master Schedule Board'!$AN$71:$AN$2280,0)-1,-36))</f>
        <v/>
      </c>
      <c r="H208" s="610" t="str">
        <f ca="1">IF((ISERROR(OFFSET('Master Schedule Board'!$AT$71,MATCH('Teachers by Room'!A208,'Master Schedule Board'!$AT$71:$AT$2280,0)-1,-42)))=TRUE,"",OFFSET('Master Schedule Board'!$AT$71,MATCH('Teachers by Room'!A208,'Master Schedule Board'!$AT$71:$AT$2280,0)-1,-42))</f>
        <v/>
      </c>
      <c r="I208" s="610" t="str">
        <f ca="1">IF((ISERROR(OFFSET('Master Schedule Board'!$AZ$71,MATCH('Teachers by Room'!A208,'Master Schedule Board'!$AZ$71:$AZ$2280,0)-1,-48)))=TRUE,"",OFFSET('Master Schedule Board'!$AZ$71,MATCH('Teachers by Room'!A208,'Master Schedule Board'!$AZ$71:$AZ$2280,0)-1,-48))</f>
        <v/>
      </c>
      <c r="J208" s="611" t="str">
        <f ca="1">IF((ISERROR(OFFSET('Master Schedule Board'!$BF$71,MATCH('Teachers by Room'!A208,'Master Schedule Board'!$BF$71:$BF$2280,0)-1,-54)))=TRUE,"",OFFSET('Master Schedule Board'!$BF$71,MATCH('Teachers by Room'!A208,'Master Schedule Board'!$BF$71:$BF$2280,0)-1,-54))</f>
        <v/>
      </c>
    </row>
    <row r="209" spans="1:10">
      <c r="A209" s="604"/>
      <c r="B209" s="609" t="str">
        <f ca="1">IF((ISERROR(OFFSET('Master Schedule Board'!$J$71,MATCH('Teachers by Room'!A209,'Master Schedule Board'!$J$71:$J$2280,0)-1,-6)))=TRUE,"",OFFSET('Master Schedule Board'!$J$71,MATCH('Teachers by Room'!A209,'Master Schedule Board'!$J$71:$J$2280,0)-1,-6))</f>
        <v/>
      </c>
      <c r="C209" s="610" t="str">
        <f ca="1">IF((ISERROR(OFFSET('Master Schedule Board'!$P$71,MATCH('Teachers by Room'!A209,'Master Schedule Board'!$P$71:$P$2280,0)-1,-12)))=TRUE,"",OFFSET('Master Schedule Board'!$P$71,MATCH('Teachers by Room'!A209,'Master Schedule Board'!$P$71:$P$2280,0)-1,-12))</f>
        <v/>
      </c>
      <c r="D209" s="610" t="str">
        <f ca="1">IF((ISERROR(OFFSET('Master Schedule Board'!$V$71,MATCH('Teachers by Room'!A209,'Master Schedule Board'!$V$71:$V$2280,0)-1,-18)))=TRUE,"",OFFSET('Master Schedule Board'!$V$71,MATCH('Teachers by Room'!A209,'Master Schedule Board'!$V$71:$V$2280,0)-1,-18))</f>
        <v/>
      </c>
      <c r="E209" s="610" t="str">
        <f ca="1">IF((ISERROR(OFFSET('Master Schedule Board'!$AB$71,MATCH('Teachers by Room'!A209,'Master Schedule Board'!$AB$71:$AB$2280,0)-1,-24)))=TRUE,"",OFFSET('Master Schedule Board'!$AB$71,MATCH('Teachers by Room'!A209,'Master Schedule Board'!$AB$71:$AB$2280,0)-1,-24))</f>
        <v/>
      </c>
      <c r="F209" s="610" t="str">
        <f ca="1">IF((ISERROR(OFFSET('Master Schedule Board'!$AH$71,MATCH('Teachers by Room'!A209,'Master Schedule Board'!$AH$71:$AH$2280,0)-1,-30)))=TRUE,"",OFFSET('Master Schedule Board'!$AH$71,MATCH('Teachers by Room'!A209,'Master Schedule Board'!$AH$71:$AH$2280,0)-1,-30))</f>
        <v/>
      </c>
      <c r="G209" s="610" t="str">
        <f ca="1">IF((ISERROR(OFFSET('Master Schedule Board'!$AN$71,MATCH('Teachers by Room'!A209,'Master Schedule Board'!$AN$71:$AN$2280,0)-1,-36)))=TRUE,"",OFFSET('Master Schedule Board'!$AN$71,MATCH('Teachers by Room'!A209,'Master Schedule Board'!$AN$71:$AN$2280,0)-1,-36))</f>
        <v/>
      </c>
      <c r="H209" s="610" t="str">
        <f ca="1">IF((ISERROR(OFFSET('Master Schedule Board'!$AT$71,MATCH('Teachers by Room'!A209,'Master Schedule Board'!$AT$71:$AT$2280,0)-1,-42)))=TRUE,"",OFFSET('Master Schedule Board'!$AT$71,MATCH('Teachers by Room'!A209,'Master Schedule Board'!$AT$71:$AT$2280,0)-1,-42))</f>
        <v/>
      </c>
      <c r="I209" s="610" t="str">
        <f ca="1">IF((ISERROR(OFFSET('Master Schedule Board'!$AZ$71,MATCH('Teachers by Room'!A209,'Master Schedule Board'!$AZ$71:$AZ$2280,0)-1,-48)))=TRUE,"",OFFSET('Master Schedule Board'!$AZ$71,MATCH('Teachers by Room'!A209,'Master Schedule Board'!$AZ$71:$AZ$2280,0)-1,-48))</f>
        <v/>
      </c>
      <c r="J209" s="611" t="str">
        <f ca="1">IF((ISERROR(OFFSET('Master Schedule Board'!$BF$71,MATCH('Teachers by Room'!A209,'Master Schedule Board'!$BF$71:$BF$2280,0)-1,-54)))=TRUE,"",OFFSET('Master Schedule Board'!$BF$71,MATCH('Teachers by Room'!A209,'Master Schedule Board'!$BF$71:$BF$2280,0)-1,-54))</f>
        <v/>
      </c>
    </row>
    <row r="210" spans="1:10">
      <c r="A210" s="604"/>
      <c r="B210" s="609" t="str">
        <f ca="1">IF((ISERROR(OFFSET('Master Schedule Board'!$J$71,MATCH('Teachers by Room'!A210,'Master Schedule Board'!$J$71:$J$2280,0)-1,-6)))=TRUE,"",OFFSET('Master Schedule Board'!$J$71,MATCH('Teachers by Room'!A210,'Master Schedule Board'!$J$71:$J$2280,0)-1,-6))</f>
        <v/>
      </c>
      <c r="C210" s="610" t="str">
        <f ca="1">IF((ISERROR(OFFSET('Master Schedule Board'!$P$71,MATCH('Teachers by Room'!A210,'Master Schedule Board'!$P$71:$P$2280,0)-1,-12)))=TRUE,"",OFFSET('Master Schedule Board'!$P$71,MATCH('Teachers by Room'!A210,'Master Schedule Board'!$P$71:$P$2280,0)-1,-12))</f>
        <v/>
      </c>
      <c r="D210" s="610" t="str">
        <f ca="1">IF((ISERROR(OFFSET('Master Schedule Board'!$V$71,MATCH('Teachers by Room'!A210,'Master Schedule Board'!$V$71:$V$2280,0)-1,-18)))=TRUE,"",OFFSET('Master Schedule Board'!$V$71,MATCH('Teachers by Room'!A210,'Master Schedule Board'!$V$71:$V$2280,0)-1,-18))</f>
        <v/>
      </c>
      <c r="E210" s="610" t="str">
        <f ca="1">IF((ISERROR(OFFSET('Master Schedule Board'!$AB$71,MATCH('Teachers by Room'!A210,'Master Schedule Board'!$AB$71:$AB$2280,0)-1,-24)))=TRUE,"",OFFSET('Master Schedule Board'!$AB$71,MATCH('Teachers by Room'!A210,'Master Schedule Board'!$AB$71:$AB$2280,0)-1,-24))</f>
        <v/>
      </c>
      <c r="F210" s="610" t="str">
        <f ca="1">IF((ISERROR(OFFSET('Master Schedule Board'!$AH$71,MATCH('Teachers by Room'!A210,'Master Schedule Board'!$AH$71:$AH$2280,0)-1,-30)))=TRUE,"",OFFSET('Master Schedule Board'!$AH$71,MATCH('Teachers by Room'!A210,'Master Schedule Board'!$AH$71:$AH$2280,0)-1,-30))</f>
        <v/>
      </c>
      <c r="G210" s="610" t="str">
        <f ca="1">IF((ISERROR(OFFSET('Master Schedule Board'!$AN$71,MATCH('Teachers by Room'!A210,'Master Schedule Board'!$AN$71:$AN$2280,0)-1,-36)))=TRUE,"",OFFSET('Master Schedule Board'!$AN$71,MATCH('Teachers by Room'!A210,'Master Schedule Board'!$AN$71:$AN$2280,0)-1,-36))</f>
        <v/>
      </c>
      <c r="H210" s="610" t="str">
        <f ca="1">IF((ISERROR(OFFSET('Master Schedule Board'!$AT$71,MATCH('Teachers by Room'!A210,'Master Schedule Board'!$AT$71:$AT$2280,0)-1,-42)))=TRUE,"",OFFSET('Master Schedule Board'!$AT$71,MATCH('Teachers by Room'!A210,'Master Schedule Board'!$AT$71:$AT$2280,0)-1,-42))</f>
        <v/>
      </c>
      <c r="I210" s="610" t="str">
        <f ca="1">IF((ISERROR(OFFSET('Master Schedule Board'!$AZ$71,MATCH('Teachers by Room'!A210,'Master Schedule Board'!$AZ$71:$AZ$2280,0)-1,-48)))=TRUE,"",OFFSET('Master Schedule Board'!$AZ$71,MATCH('Teachers by Room'!A210,'Master Schedule Board'!$AZ$71:$AZ$2280,0)-1,-48))</f>
        <v/>
      </c>
      <c r="J210" s="611" t="str">
        <f ca="1">IF((ISERROR(OFFSET('Master Schedule Board'!$BF$71,MATCH('Teachers by Room'!A210,'Master Schedule Board'!$BF$71:$BF$2280,0)-1,-54)))=TRUE,"",OFFSET('Master Schedule Board'!$BF$71,MATCH('Teachers by Room'!A210,'Master Schedule Board'!$BF$71:$BF$2280,0)-1,-54))</f>
        <v/>
      </c>
    </row>
    <row r="211" spans="1:10">
      <c r="A211" s="604"/>
      <c r="B211" s="609" t="str">
        <f ca="1">IF((ISERROR(OFFSET('Master Schedule Board'!$J$71,MATCH('Teachers by Room'!A211,'Master Schedule Board'!$J$71:$J$2280,0)-1,-6)))=TRUE,"",OFFSET('Master Schedule Board'!$J$71,MATCH('Teachers by Room'!A211,'Master Schedule Board'!$J$71:$J$2280,0)-1,-6))</f>
        <v/>
      </c>
      <c r="C211" s="610" t="str">
        <f ca="1">IF((ISERROR(OFFSET('Master Schedule Board'!$P$71,MATCH('Teachers by Room'!A211,'Master Schedule Board'!$P$71:$P$2280,0)-1,-12)))=TRUE,"",OFFSET('Master Schedule Board'!$P$71,MATCH('Teachers by Room'!A211,'Master Schedule Board'!$P$71:$P$2280,0)-1,-12))</f>
        <v/>
      </c>
      <c r="D211" s="610" t="str">
        <f ca="1">IF((ISERROR(OFFSET('Master Schedule Board'!$V$71,MATCH('Teachers by Room'!A211,'Master Schedule Board'!$V$71:$V$2280,0)-1,-18)))=TRUE,"",OFFSET('Master Schedule Board'!$V$71,MATCH('Teachers by Room'!A211,'Master Schedule Board'!$V$71:$V$2280,0)-1,-18))</f>
        <v/>
      </c>
      <c r="E211" s="610" t="str">
        <f ca="1">IF((ISERROR(OFFSET('Master Schedule Board'!$AB$71,MATCH('Teachers by Room'!A211,'Master Schedule Board'!$AB$71:$AB$2280,0)-1,-24)))=TRUE,"",OFFSET('Master Schedule Board'!$AB$71,MATCH('Teachers by Room'!A211,'Master Schedule Board'!$AB$71:$AB$2280,0)-1,-24))</f>
        <v/>
      </c>
      <c r="F211" s="610" t="str">
        <f ca="1">IF((ISERROR(OFFSET('Master Schedule Board'!$AH$71,MATCH('Teachers by Room'!A211,'Master Schedule Board'!$AH$71:$AH$2280,0)-1,-30)))=TRUE,"",OFFSET('Master Schedule Board'!$AH$71,MATCH('Teachers by Room'!A211,'Master Schedule Board'!$AH$71:$AH$2280,0)-1,-30))</f>
        <v/>
      </c>
      <c r="G211" s="610" t="str">
        <f ca="1">IF((ISERROR(OFFSET('Master Schedule Board'!$AN$71,MATCH('Teachers by Room'!A211,'Master Schedule Board'!$AN$71:$AN$2280,0)-1,-36)))=TRUE,"",OFFSET('Master Schedule Board'!$AN$71,MATCH('Teachers by Room'!A211,'Master Schedule Board'!$AN$71:$AN$2280,0)-1,-36))</f>
        <v/>
      </c>
      <c r="H211" s="610" t="str">
        <f ca="1">IF((ISERROR(OFFSET('Master Schedule Board'!$AT$71,MATCH('Teachers by Room'!A211,'Master Schedule Board'!$AT$71:$AT$2280,0)-1,-42)))=TRUE,"",OFFSET('Master Schedule Board'!$AT$71,MATCH('Teachers by Room'!A211,'Master Schedule Board'!$AT$71:$AT$2280,0)-1,-42))</f>
        <v/>
      </c>
      <c r="I211" s="610" t="str">
        <f ca="1">IF((ISERROR(OFFSET('Master Schedule Board'!$AZ$71,MATCH('Teachers by Room'!A211,'Master Schedule Board'!$AZ$71:$AZ$2280,0)-1,-48)))=TRUE,"",OFFSET('Master Schedule Board'!$AZ$71,MATCH('Teachers by Room'!A211,'Master Schedule Board'!$AZ$71:$AZ$2280,0)-1,-48))</f>
        <v/>
      </c>
      <c r="J211" s="611" t="str">
        <f ca="1">IF((ISERROR(OFFSET('Master Schedule Board'!$BF$71,MATCH('Teachers by Room'!A211,'Master Schedule Board'!$BF$71:$BF$2280,0)-1,-54)))=TRUE,"",OFFSET('Master Schedule Board'!$BF$71,MATCH('Teachers by Room'!A211,'Master Schedule Board'!$BF$71:$BF$2280,0)-1,-54))</f>
        <v/>
      </c>
    </row>
    <row r="212" spans="1:10">
      <c r="A212" s="604"/>
      <c r="B212" s="609" t="str">
        <f ca="1">IF((ISERROR(OFFSET('Master Schedule Board'!$J$71,MATCH('Teachers by Room'!A212,'Master Schedule Board'!$J$71:$J$2280,0)-1,-6)))=TRUE,"",OFFSET('Master Schedule Board'!$J$71,MATCH('Teachers by Room'!A212,'Master Schedule Board'!$J$71:$J$2280,0)-1,-6))</f>
        <v/>
      </c>
      <c r="C212" s="610" t="str">
        <f ca="1">IF((ISERROR(OFFSET('Master Schedule Board'!$P$71,MATCH('Teachers by Room'!A212,'Master Schedule Board'!$P$71:$P$2280,0)-1,-12)))=TRUE,"",OFFSET('Master Schedule Board'!$P$71,MATCH('Teachers by Room'!A212,'Master Schedule Board'!$P$71:$P$2280,0)-1,-12))</f>
        <v/>
      </c>
      <c r="D212" s="610" t="str">
        <f ca="1">IF((ISERROR(OFFSET('Master Schedule Board'!$V$71,MATCH('Teachers by Room'!A212,'Master Schedule Board'!$V$71:$V$2280,0)-1,-18)))=TRUE,"",OFFSET('Master Schedule Board'!$V$71,MATCH('Teachers by Room'!A212,'Master Schedule Board'!$V$71:$V$2280,0)-1,-18))</f>
        <v/>
      </c>
      <c r="E212" s="610" t="str">
        <f ca="1">IF((ISERROR(OFFSET('Master Schedule Board'!$AB$71,MATCH('Teachers by Room'!A212,'Master Schedule Board'!$AB$71:$AB$2280,0)-1,-24)))=TRUE,"",OFFSET('Master Schedule Board'!$AB$71,MATCH('Teachers by Room'!A212,'Master Schedule Board'!$AB$71:$AB$2280,0)-1,-24))</f>
        <v/>
      </c>
      <c r="F212" s="610" t="str">
        <f ca="1">IF((ISERROR(OFFSET('Master Schedule Board'!$AH$71,MATCH('Teachers by Room'!A212,'Master Schedule Board'!$AH$71:$AH$2280,0)-1,-30)))=TRUE,"",OFFSET('Master Schedule Board'!$AH$71,MATCH('Teachers by Room'!A212,'Master Schedule Board'!$AH$71:$AH$2280,0)-1,-30))</f>
        <v/>
      </c>
      <c r="G212" s="610" t="str">
        <f ca="1">IF((ISERROR(OFFSET('Master Schedule Board'!$AN$71,MATCH('Teachers by Room'!A212,'Master Schedule Board'!$AN$71:$AN$2280,0)-1,-36)))=TRUE,"",OFFSET('Master Schedule Board'!$AN$71,MATCH('Teachers by Room'!A212,'Master Schedule Board'!$AN$71:$AN$2280,0)-1,-36))</f>
        <v/>
      </c>
      <c r="H212" s="610" t="str">
        <f ca="1">IF((ISERROR(OFFSET('Master Schedule Board'!$AT$71,MATCH('Teachers by Room'!A212,'Master Schedule Board'!$AT$71:$AT$2280,0)-1,-42)))=TRUE,"",OFFSET('Master Schedule Board'!$AT$71,MATCH('Teachers by Room'!A212,'Master Schedule Board'!$AT$71:$AT$2280,0)-1,-42))</f>
        <v/>
      </c>
      <c r="I212" s="610" t="str">
        <f ca="1">IF((ISERROR(OFFSET('Master Schedule Board'!$AZ$71,MATCH('Teachers by Room'!A212,'Master Schedule Board'!$AZ$71:$AZ$2280,0)-1,-48)))=TRUE,"",OFFSET('Master Schedule Board'!$AZ$71,MATCH('Teachers by Room'!A212,'Master Schedule Board'!$AZ$71:$AZ$2280,0)-1,-48))</f>
        <v/>
      </c>
      <c r="J212" s="611" t="str">
        <f ca="1">IF((ISERROR(OFFSET('Master Schedule Board'!$BF$71,MATCH('Teachers by Room'!A212,'Master Schedule Board'!$BF$71:$BF$2280,0)-1,-54)))=TRUE,"",OFFSET('Master Schedule Board'!$BF$71,MATCH('Teachers by Room'!A212,'Master Schedule Board'!$BF$71:$BF$2280,0)-1,-54))</f>
        <v/>
      </c>
    </row>
    <row r="213" spans="1:10">
      <c r="A213" s="604"/>
      <c r="B213" s="609" t="str">
        <f ca="1">IF((ISERROR(OFFSET('Master Schedule Board'!$J$71,MATCH('Teachers by Room'!A213,'Master Schedule Board'!$J$71:$J$2280,0)-1,-6)))=TRUE,"",OFFSET('Master Schedule Board'!$J$71,MATCH('Teachers by Room'!A213,'Master Schedule Board'!$J$71:$J$2280,0)-1,-6))</f>
        <v/>
      </c>
      <c r="C213" s="610" t="str">
        <f ca="1">IF((ISERROR(OFFSET('Master Schedule Board'!$P$71,MATCH('Teachers by Room'!A213,'Master Schedule Board'!$P$71:$P$2280,0)-1,-12)))=TRUE,"",OFFSET('Master Schedule Board'!$P$71,MATCH('Teachers by Room'!A213,'Master Schedule Board'!$P$71:$P$2280,0)-1,-12))</f>
        <v/>
      </c>
      <c r="D213" s="610" t="str">
        <f ca="1">IF((ISERROR(OFFSET('Master Schedule Board'!$V$71,MATCH('Teachers by Room'!A213,'Master Schedule Board'!$V$71:$V$2280,0)-1,-18)))=TRUE,"",OFFSET('Master Schedule Board'!$V$71,MATCH('Teachers by Room'!A213,'Master Schedule Board'!$V$71:$V$2280,0)-1,-18))</f>
        <v/>
      </c>
      <c r="E213" s="610" t="str">
        <f ca="1">IF((ISERROR(OFFSET('Master Schedule Board'!$AB$71,MATCH('Teachers by Room'!A213,'Master Schedule Board'!$AB$71:$AB$2280,0)-1,-24)))=TRUE,"",OFFSET('Master Schedule Board'!$AB$71,MATCH('Teachers by Room'!A213,'Master Schedule Board'!$AB$71:$AB$2280,0)-1,-24))</f>
        <v/>
      </c>
      <c r="F213" s="610" t="str">
        <f ca="1">IF((ISERROR(OFFSET('Master Schedule Board'!$AH$71,MATCH('Teachers by Room'!A213,'Master Schedule Board'!$AH$71:$AH$2280,0)-1,-30)))=TRUE,"",OFFSET('Master Schedule Board'!$AH$71,MATCH('Teachers by Room'!A213,'Master Schedule Board'!$AH$71:$AH$2280,0)-1,-30))</f>
        <v/>
      </c>
      <c r="G213" s="610" t="str">
        <f ca="1">IF((ISERROR(OFFSET('Master Schedule Board'!$AN$71,MATCH('Teachers by Room'!A213,'Master Schedule Board'!$AN$71:$AN$2280,0)-1,-36)))=TRUE,"",OFFSET('Master Schedule Board'!$AN$71,MATCH('Teachers by Room'!A213,'Master Schedule Board'!$AN$71:$AN$2280,0)-1,-36))</f>
        <v/>
      </c>
      <c r="H213" s="610" t="str">
        <f ca="1">IF((ISERROR(OFFSET('Master Schedule Board'!$AT$71,MATCH('Teachers by Room'!A213,'Master Schedule Board'!$AT$71:$AT$2280,0)-1,-42)))=TRUE,"",OFFSET('Master Schedule Board'!$AT$71,MATCH('Teachers by Room'!A213,'Master Schedule Board'!$AT$71:$AT$2280,0)-1,-42))</f>
        <v/>
      </c>
      <c r="I213" s="610" t="str">
        <f ca="1">IF((ISERROR(OFFSET('Master Schedule Board'!$AZ$71,MATCH('Teachers by Room'!A213,'Master Schedule Board'!$AZ$71:$AZ$2280,0)-1,-48)))=TRUE,"",OFFSET('Master Schedule Board'!$AZ$71,MATCH('Teachers by Room'!A213,'Master Schedule Board'!$AZ$71:$AZ$2280,0)-1,-48))</f>
        <v/>
      </c>
      <c r="J213" s="611" t="str">
        <f ca="1">IF((ISERROR(OFFSET('Master Schedule Board'!$BF$71,MATCH('Teachers by Room'!A213,'Master Schedule Board'!$BF$71:$BF$2280,0)-1,-54)))=TRUE,"",OFFSET('Master Schedule Board'!$BF$71,MATCH('Teachers by Room'!A213,'Master Schedule Board'!$BF$71:$BF$2280,0)-1,-54))</f>
        <v/>
      </c>
    </row>
    <row r="214" spans="1:10">
      <c r="A214" s="604"/>
      <c r="B214" s="609" t="str">
        <f ca="1">IF((ISERROR(OFFSET('Master Schedule Board'!$J$71,MATCH('Teachers by Room'!A214,'Master Schedule Board'!$J$71:$J$2280,0)-1,-6)))=TRUE,"",OFFSET('Master Schedule Board'!$J$71,MATCH('Teachers by Room'!A214,'Master Schedule Board'!$J$71:$J$2280,0)-1,-6))</f>
        <v/>
      </c>
      <c r="C214" s="610" t="str">
        <f ca="1">IF((ISERROR(OFFSET('Master Schedule Board'!$P$71,MATCH('Teachers by Room'!A214,'Master Schedule Board'!$P$71:$P$2280,0)-1,-12)))=TRUE,"",OFFSET('Master Schedule Board'!$P$71,MATCH('Teachers by Room'!A214,'Master Schedule Board'!$P$71:$P$2280,0)-1,-12))</f>
        <v/>
      </c>
      <c r="D214" s="610" t="str">
        <f ca="1">IF((ISERROR(OFFSET('Master Schedule Board'!$V$71,MATCH('Teachers by Room'!A214,'Master Schedule Board'!$V$71:$V$2280,0)-1,-18)))=TRUE,"",OFFSET('Master Schedule Board'!$V$71,MATCH('Teachers by Room'!A214,'Master Schedule Board'!$V$71:$V$2280,0)-1,-18))</f>
        <v/>
      </c>
      <c r="E214" s="610" t="str">
        <f ca="1">IF((ISERROR(OFFSET('Master Schedule Board'!$AB$71,MATCH('Teachers by Room'!A214,'Master Schedule Board'!$AB$71:$AB$2280,0)-1,-24)))=TRUE,"",OFFSET('Master Schedule Board'!$AB$71,MATCH('Teachers by Room'!A214,'Master Schedule Board'!$AB$71:$AB$2280,0)-1,-24))</f>
        <v/>
      </c>
      <c r="F214" s="610" t="str">
        <f ca="1">IF((ISERROR(OFFSET('Master Schedule Board'!$AH$71,MATCH('Teachers by Room'!A214,'Master Schedule Board'!$AH$71:$AH$2280,0)-1,-30)))=TRUE,"",OFFSET('Master Schedule Board'!$AH$71,MATCH('Teachers by Room'!A214,'Master Schedule Board'!$AH$71:$AH$2280,0)-1,-30))</f>
        <v/>
      </c>
      <c r="G214" s="610" t="str">
        <f ca="1">IF((ISERROR(OFFSET('Master Schedule Board'!$AN$71,MATCH('Teachers by Room'!A214,'Master Schedule Board'!$AN$71:$AN$2280,0)-1,-36)))=TRUE,"",OFFSET('Master Schedule Board'!$AN$71,MATCH('Teachers by Room'!A214,'Master Schedule Board'!$AN$71:$AN$2280,0)-1,-36))</f>
        <v/>
      </c>
      <c r="H214" s="610" t="str">
        <f ca="1">IF((ISERROR(OFFSET('Master Schedule Board'!$AT$71,MATCH('Teachers by Room'!A214,'Master Schedule Board'!$AT$71:$AT$2280,0)-1,-42)))=TRUE,"",OFFSET('Master Schedule Board'!$AT$71,MATCH('Teachers by Room'!A214,'Master Schedule Board'!$AT$71:$AT$2280,0)-1,-42))</f>
        <v/>
      </c>
      <c r="I214" s="610" t="str">
        <f ca="1">IF((ISERROR(OFFSET('Master Schedule Board'!$AZ$71,MATCH('Teachers by Room'!A214,'Master Schedule Board'!$AZ$71:$AZ$2280,0)-1,-48)))=TRUE,"",OFFSET('Master Schedule Board'!$AZ$71,MATCH('Teachers by Room'!A214,'Master Schedule Board'!$AZ$71:$AZ$2280,0)-1,-48))</f>
        <v/>
      </c>
      <c r="J214" s="611" t="str">
        <f ca="1">IF((ISERROR(OFFSET('Master Schedule Board'!$BF$71,MATCH('Teachers by Room'!A214,'Master Schedule Board'!$BF$71:$BF$2280,0)-1,-54)))=TRUE,"",OFFSET('Master Schedule Board'!$BF$71,MATCH('Teachers by Room'!A214,'Master Schedule Board'!$BF$71:$BF$2280,0)-1,-54))</f>
        <v/>
      </c>
    </row>
    <row r="215" spans="1:10">
      <c r="A215" s="604"/>
      <c r="B215" s="609" t="str">
        <f ca="1">IF((ISERROR(OFFSET('Master Schedule Board'!$J$71,MATCH('Teachers by Room'!A215,'Master Schedule Board'!$J$71:$J$2280,0)-1,-6)))=TRUE,"",OFFSET('Master Schedule Board'!$J$71,MATCH('Teachers by Room'!A215,'Master Schedule Board'!$J$71:$J$2280,0)-1,-6))</f>
        <v/>
      </c>
      <c r="C215" s="610" t="str">
        <f ca="1">IF((ISERROR(OFFSET('Master Schedule Board'!$P$71,MATCH('Teachers by Room'!A215,'Master Schedule Board'!$P$71:$P$2280,0)-1,-12)))=TRUE,"",OFFSET('Master Schedule Board'!$P$71,MATCH('Teachers by Room'!A215,'Master Schedule Board'!$P$71:$P$2280,0)-1,-12))</f>
        <v/>
      </c>
      <c r="D215" s="610" t="str">
        <f ca="1">IF((ISERROR(OFFSET('Master Schedule Board'!$V$71,MATCH('Teachers by Room'!A215,'Master Schedule Board'!$V$71:$V$2280,0)-1,-18)))=TRUE,"",OFFSET('Master Schedule Board'!$V$71,MATCH('Teachers by Room'!A215,'Master Schedule Board'!$V$71:$V$2280,0)-1,-18))</f>
        <v/>
      </c>
      <c r="E215" s="610" t="str">
        <f ca="1">IF((ISERROR(OFFSET('Master Schedule Board'!$AB$71,MATCH('Teachers by Room'!A215,'Master Schedule Board'!$AB$71:$AB$2280,0)-1,-24)))=TRUE,"",OFFSET('Master Schedule Board'!$AB$71,MATCH('Teachers by Room'!A215,'Master Schedule Board'!$AB$71:$AB$2280,0)-1,-24))</f>
        <v/>
      </c>
      <c r="F215" s="610" t="str">
        <f ca="1">IF((ISERROR(OFFSET('Master Schedule Board'!$AH$71,MATCH('Teachers by Room'!A215,'Master Schedule Board'!$AH$71:$AH$2280,0)-1,-30)))=TRUE,"",OFFSET('Master Schedule Board'!$AH$71,MATCH('Teachers by Room'!A215,'Master Schedule Board'!$AH$71:$AH$2280,0)-1,-30))</f>
        <v/>
      </c>
      <c r="G215" s="610" t="str">
        <f ca="1">IF((ISERROR(OFFSET('Master Schedule Board'!$AN$71,MATCH('Teachers by Room'!A215,'Master Schedule Board'!$AN$71:$AN$2280,0)-1,-36)))=TRUE,"",OFFSET('Master Schedule Board'!$AN$71,MATCH('Teachers by Room'!A215,'Master Schedule Board'!$AN$71:$AN$2280,0)-1,-36))</f>
        <v/>
      </c>
      <c r="H215" s="610" t="str">
        <f ca="1">IF((ISERROR(OFFSET('Master Schedule Board'!$AT$71,MATCH('Teachers by Room'!A215,'Master Schedule Board'!$AT$71:$AT$2280,0)-1,-42)))=TRUE,"",OFFSET('Master Schedule Board'!$AT$71,MATCH('Teachers by Room'!A215,'Master Schedule Board'!$AT$71:$AT$2280,0)-1,-42))</f>
        <v/>
      </c>
      <c r="I215" s="610" t="str">
        <f ca="1">IF((ISERROR(OFFSET('Master Schedule Board'!$AZ$71,MATCH('Teachers by Room'!A215,'Master Schedule Board'!$AZ$71:$AZ$2280,0)-1,-48)))=TRUE,"",OFFSET('Master Schedule Board'!$AZ$71,MATCH('Teachers by Room'!A215,'Master Schedule Board'!$AZ$71:$AZ$2280,0)-1,-48))</f>
        <v/>
      </c>
      <c r="J215" s="611" t="str">
        <f ca="1">IF((ISERROR(OFFSET('Master Schedule Board'!$BF$71,MATCH('Teachers by Room'!A215,'Master Schedule Board'!$BF$71:$BF$2280,0)-1,-54)))=TRUE,"",OFFSET('Master Schedule Board'!$BF$71,MATCH('Teachers by Room'!A215,'Master Schedule Board'!$BF$71:$BF$2280,0)-1,-54))</f>
        <v/>
      </c>
    </row>
    <row r="216" spans="1:10">
      <c r="A216" s="604"/>
      <c r="B216" s="609" t="str">
        <f ca="1">IF((ISERROR(OFFSET('Master Schedule Board'!$J$71,MATCH('Teachers by Room'!A216,'Master Schedule Board'!$J$71:$J$2280,0)-1,-6)))=TRUE,"",OFFSET('Master Schedule Board'!$J$71,MATCH('Teachers by Room'!A216,'Master Schedule Board'!$J$71:$J$2280,0)-1,-6))</f>
        <v/>
      </c>
      <c r="C216" s="610" t="str">
        <f ca="1">IF((ISERROR(OFFSET('Master Schedule Board'!$P$71,MATCH('Teachers by Room'!A216,'Master Schedule Board'!$P$71:$P$2280,0)-1,-12)))=TRUE,"",OFFSET('Master Schedule Board'!$P$71,MATCH('Teachers by Room'!A216,'Master Schedule Board'!$P$71:$P$2280,0)-1,-12))</f>
        <v/>
      </c>
      <c r="D216" s="610" t="str">
        <f ca="1">IF((ISERROR(OFFSET('Master Schedule Board'!$V$71,MATCH('Teachers by Room'!A216,'Master Schedule Board'!$V$71:$V$2280,0)-1,-18)))=TRUE,"",OFFSET('Master Schedule Board'!$V$71,MATCH('Teachers by Room'!A216,'Master Schedule Board'!$V$71:$V$2280,0)-1,-18))</f>
        <v/>
      </c>
      <c r="E216" s="610" t="str">
        <f ca="1">IF((ISERROR(OFFSET('Master Schedule Board'!$AB$71,MATCH('Teachers by Room'!A216,'Master Schedule Board'!$AB$71:$AB$2280,0)-1,-24)))=TRUE,"",OFFSET('Master Schedule Board'!$AB$71,MATCH('Teachers by Room'!A216,'Master Schedule Board'!$AB$71:$AB$2280,0)-1,-24))</f>
        <v/>
      </c>
      <c r="F216" s="610" t="str">
        <f ca="1">IF((ISERROR(OFFSET('Master Schedule Board'!$AH$71,MATCH('Teachers by Room'!A216,'Master Schedule Board'!$AH$71:$AH$2280,0)-1,-30)))=TRUE,"",OFFSET('Master Schedule Board'!$AH$71,MATCH('Teachers by Room'!A216,'Master Schedule Board'!$AH$71:$AH$2280,0)-1,-30))</f>
        <v/>
      </c>
      <c r="G216" s="610" t="str">
        <f ca="1">IF((ISERROR(OFFSET('Master Schedule Board'!$AN$71,MATCH('Teachers by Room'!A216,'Master Schedule Board'!$AN$71:$AN$2280,0)-1,-36)))=TRUE,"",OFFSET('Master Schedule Board'!$AN$71,MATCH('Teachers by Room'!A216,'Master Schedule Board'!$AN$71:$AN$2280,0)-1,-36))</f>
        <v/>
      </c>
      <c r="H216" s="610" t="str">
        <f ca="1">IF((ISERROR(OFFSET('Master Schedule Board'!$AT$71,MATCH('Teachers by Room'!A216,'Master Schedule Board'!$AT$71:$AT$2280,0)-1,-42)))=TRUE,"",OFFSET('Master Schedule Board'!$AT$71,MATCH('Teachers by Room'!A216,'Master Schedule Board'!$AT$71:$AT$2280,0)-1,-42))</f>
        <v/>
      </c>
      <c r="I216" s="610" t="str">
        <f ca="1">IF((ISERROR(OFFSET('Master Schedule Board'!$AZ$71,MATCH('Teachers by Room'!A216,'Master Schedule Board'!$AZ$71:$AZ$2280,0)-1,-48)))=TRUE,"",OFFSET('Master Schedule Board'!$AZ$71,MATCH('Teachers by Room'!A216,'Master Schedule Board'!$AZ$71:$AZ$2280,0)-1,-48))</f>
        <v/>
      </c>
      <c r="J216" s="611" t="str">
        <f ca="1">IF((ISERROR(OFFSET('Master Schedule Board'!$BF$71,MATCH('Teachers by Room'!A216,'Master Schedule Board'!$BF$71:$BF$2280,0)-1,-54)))=TRUE,"",OFFSET('Master Schedule Board'!$BF$71,MATCH('Teachers by Room'!A216,'Master Schedule Board'!$BF$71:$BF$2280,0)-1,-54))</f>
        <v/>
      </c>
    </row>
    <row r="217" spans="1:10">
      <c r="A217" s="604"/>
      <c r="B217" s="609" t="str">
        <f ca="1">IF((ISERROR(OFFSET('Master Schedule Board'!$J$71,MATCH('Teachers by Room'!A217,'Master Schedule Board'!$J$71:$J$2280,0)-1,-6)))=TRUE,"",OFFSET('Master Schedule Board'!$J$71,MATCH('Teachers by Room'!A217,'Master Schedule Board'!$J$71:$J$2280,0)-1,-6))</f>
        <v/>
      </c>
      <c r="C217" s="610" t="str">
        <f ca="1">IF((ISERROR(OFFSET('Master Schedule Board'!$P$71,MATCH('Teachers by Room'!A217,'Master Schedule Board'!$P$71:$P$2280,0)-1,-12)))=TRUE,"",OFFSET('Master Schedule Board'!$P$71,MATCH('Teachers by Room'!A217,'Master Schedule Board'!$P$71:$P$2280,0)-1,-12))</f>
        <v/>
      </c>
      <c r="D217" s="610" t="str">
        <f ca="1">IF((ISERROR(OFFSET('Master Schedule Board'!$V$71,MATCH('Teachers by Room'!A217,'Master Schedule Board'!$V$71:$V$2280,0)-1,-18)))=TRUE,"",OFFSET('Master Schedule Board'!$V$71,MATCH('Teachers by Room'!A217,'Master Schedule Board'!$V$71:$V$2280,0)-1,-18))</f>
        <v/>
      </c>
      <c r="E217" s="610" t="str">
        <f ca="1">IF((ISERROR(OFFSET('Master Schedule Board'!$AB$71,MATCH('Teachers by Room'!A217,'Master Schedule Board'!$AB$71:$AB$2280,0)-1,-24)))=TRUE,"",OFFSET('Master Schedule Board'!$AB$71,MATCH('Teachers by Room'!A217,'Master Schedule Board'!$AB$71:$AB$2280,0)-1,-24))</f>
        <v/>
      </c>
      <c r="F217" s="610" t="str">
        <f ca="1">IF((ISERROR(OFFSET('Master Schedule Board'!$AH$71,MATCH('Teachers by Room'!A217,'Master Schedule Board'!$AH$71:$AH$2280,0)-1,-30)))=TRUE,"",OFFSET('Master Schedule Board'!$AH$71,MATCH('Teachers by Room'!A217,'Master Schedule Board'!$AH$71:$AH$2280,0)-1,-30))</f>
        <v/>
      </c>
      <c r="G217" s="610" t="str">
        <f ca="1">IF((ISERROR(OFFSET('Master Schedule Board'!$AN$71,MATCH('Teachers by Room'!A217,'Master Schedule Board'!$AN$71:$AN$2280,0)-1,-36)))=TRUE,"",OFFSET('Master Schedule Board'!$AN$71,MATCH('Teachers by Room'!A217,'Master Schedule Board'!$AN$71:$AN$2280,0)-1,-36))</f>
        <v/>
      </c>
      <c r="H217" s="610" t="str">
        <f ca="1">IF((ISERROR(OFFSET('Master Schedule Board'!$AT$71,MATCH('Teachers by Room'!A217,'Master Schedule Board'!$AT$71:$AT$2280,0)-1,-42)))=TRUE,"",OFFSET('Master Schedule Board'!$AT$71,MATCH('Teachers by Room'!A217,'Master Schedule Board'!$AT$71:$AT$2280,0)-1,-42))</f>
        <v/>
      </c>
      <c r="I217" s="610" t="str">
        <f ca="1">IF((ISERROR(OFFSET('Master Schedule Board'!$AZ$71,MATCH('Teachers by Room'!A217,'Master Schedule Board'!$AZ$71:$AZ$2280,0)-1,-48)))=TRUE,"",OFFSET('Master Schedule Board'!$AZ$71,MATCH('Teachers by Room'!A217,'Master Schedule Board'!$AZ$71:$AZ$2280,0)-1,-48))</f>
        <v/>
      </c>
      <c r="J217" s="611" t="str">
        <f ca="1">IF((ISERROR(OFFSET('Master Schedule Board'!$BF$71,MATCH('Teachers by Room'!A217,'Master Schedule Board'!$BF$71:$BF$2280,0)-1,-54)))=TRUE,"",OFFSET('Master Schedule Board'!$BF$71,MATCH('Teachers by Room'!A217,'Master Schedule Board'!$BF$71:$BF$2280,0)-1,-54))</f>
        <v/>
      </c>
    </row>
    <row r="218" spans="1:10">
      <c r="A218" s="604"/>
      <c r="B218" s="609" t="str">
        <f ca="1">IF((ISERROR(OFFSET('Master Schedule Board'!$J$71,MATCH('Teachers by Room'!A218,'Master Schedule Board'!$J$71:$J$2280,0)-1,-6)))=TRUE,"",OFFSET('Master Schedule Board'!$J$71,MATCH('Teachers by Room'!A218,'Master Schedule Board'!$J$71:$J$2280,0)-1,-6))</f>
        <v/>
      </c>
      <c r="C218" s="610" t="str">
        <f ca="1">IF((ISERROR(OFFSET('Master Schedule Board'!$P$71,MATCH('Teachers by Room'!A218,'Master Schedule Board'!$P$71:$P$2280,0)-1,-12)))=TRUE,"",OFFSET('Master Schedule Board'!$P$71,MATCH('Teachers by Room'!A218,'Master Schedule Board'!$P$71:$P$2280,0)-1,-12))</f>
        <v/>
      </c>
      <c r="D218" s="610" t="str">
        <f ca="1">IF((ISERROR(OFFSET('Master Schedule Board'!$V$71,MATCH('Teachers by Room'!A218,'Master Schedule Board'!$V$71:$V$2280,0)-1,-18)))=TRUE,"",OFFSET('Master Schedule Board'!$V$71,MATCH('Teachers by Room'!A218,'Master Schedule Board'!$V$71:$V$2280,0)-1,-18))</f>
        <v/>
      </c>
      <c r="E218" s="610" t="str">
        <f ca="1">IF((ISERROR(OFFSET('Master Schedule Board'!$AB$71,MATCH('Teachers by Room'!A218,'Master Schedule Board'!$AB$71:$AB$2280,0)-1,-24)))=TRUE,"",OFFSET('Master Schedule Board'!$AB$71,MATCH('Teachers by Room'!A218,'Master Schedule Board'!$AB$71:$AB$2280,0)-1,-24))</f>
        <v/>
      </c>
      <c r="F218" s="610" t="str">
        <f ca="1">IF((ISERROR(OFFSET('Master Schedule Board'!$AH$71,MATCH('Teachers by Room'!A218,'Master Schedule Board'!$AH$71:$AH$2280,0)-1,-30)))=TRUE,"",OFFSET('Master Schedule Board'!$AH$71,MATCH('Teachers by Room'!A218,'Master Schedule Board'!$AH$71:$AH$2280,0)-1,-30))</f>
        <v/>
      </c>
      <c r="G218" s="610" t="str">
        <f ca="1">IF((ISERROR(OFFSET('Master Schedule Board'!$AN$71,MATCH('Teachers by Room'!A218,'Master Schedule Board'!$AN$71:$AN$2280,0)-1,-36)))=TRUE,"",OFFSET('Master Schedule Board'!$AN$71,MATCH('Teachers by Room'!A218,'Master Schedule Board'!$AN$71:$AN$2280,0)-1,-36))</f>
        <v/>
      </c>
      <c r="H218" s="610" t="str">
        <f ca="1">IF((ISERROR(OFFSET('Master Schedule Board'!$AT$71,MATCH('Teachers by Room'!A218,'Master Schedule Board'!$AT$71:$AT$2280,0)-1,-42)))=TRUE,"",OFFSET('Master Schedule Board'!$AT$71,MATCH('Teachers by Room'!A218,'Master Schedule Board'!$AT$71:$AT$2280,0)-1,-42))</f>
        <v/>
      </c>
      <c r="I218" s="610" t="str">
        <f ca="1">IF((ISERROR(OFFSET('Master Schedule Board'!$AZ$71,MATCH('Teachers by Room'!A218,'Master Schedule Board'!$AZ$71:$AZ$2280,0)-1,-48)))=TRUE,"",OFFSET('Master Schedule Board'!$AZ$71,MATCH('Teachers by Room'!A218,'Master Schedule Board'!$AZ$71:$AZ$2280,0)-1,-48))</f>
        <v/>
      </c>
      <c r="J218" s="611" t="str">
        <f ca="1">IF((ISERROR(OFFSET('Master Schedule Board'!$BF$71,MATCH('Teachers by Room'!A218,'Master Schedule Board'!$BF$71:$BF$2280,0)-1,-54)))=TRUE,"",OFFSET('Master Schedule Board'!$BF$71,MATCH('Teachers by Room'!A218,'Master Schedule Board'!$BF$71:$BF$2280,0)-1,-54))</f>
        <v/>
      </c>
    </row>
    <row r="219" spans="1:10">
      <c r="A219" s="604"/>
      <c r="B219" s="609" t="str">
        <f ca="1">IF((ISERROR(OFFSET('Master Schedule Board'!$J$71,MATCH('Teachers by Room'!A219,'Master Schedule Board'!$J$71:$J$2280,0)-1,-6)))=TRUE,"",OFFSET('Master Schedule Board'!$J$71,MATCH('Teachers by Room'!A219,'Master Schedule Board'!$J$71:$J$2280,0)-1,-6))</f>
        <v/>
      </c>
      <c r="C219" s="610" t="str">
        <f ca="1">IF((ISERROR(OFFSET('Master Schedule Board'!$P$71,MATCH('Teachers by Room'!A219,'Master Schedule Board'!$P$71:$P$2280,0)-1,-12)))=TRUE,"",OFFSET('Master Schedule Board'!$P$71,MATCH('Teachers by Room'!A219,'Master Schedule Board'!$P$71:$P$2280,0)-1,-12))</f>
        <v/>
      </c>
      <c r="D219" s="610" t="str">
        <f ca="1">IF((ISERROR(OFFSET('Master Schedule Board'!$V$71,MATCH('Teachers by Room'!A219,'Master Schedule Board'!$V$71:$V$2280,0)-1,-18)))=TRUE,"",OFFSET('Master Schedule Board'!$V$71,MATCH('Teachers by Room'!A219,'Master Schedule Board'!$V$71:$V$2280,0)-1,-18))</f>
        <v/>
      </c>
      <c r="E219" s="610" t="str">
        <f ca="1">IF((ISERROR(OFFSET('Master Schedule Board'!$AB$71,MATCH('Teachers by Room'!A219,'Master Schedule Board'!$AB$71:$AB$2280,0)-1,-24)))=TRUE,"",OFFSET('Master Schedule Board'!$AB$71,MATCH('Teachers by Room'!A219,'Master Schedule Board'!$AB$71:$AB$2280,0)-1,-24))</f>
        <v/>
      </c>
      <c r="F219" s="610" t="str">
        <f ca="1">IF((ISERROR(OFFSET('Master Schedule Board'!$AH$71,MATCH('Teachers by Room'!A219,'Master Schedule Board'!$AH$71:$AH$2280,0)-1,-30)))=TRUE,"",OFFSET('Master Schedule Board'!$AH$71,MATCH('Teachers by Room'!A219,'Master Schedule Board'!$AH$71:$AH$2280,0)-1,-30))</f>
        <v/>
      </c>
      <c r="G219" s="610" t="str">
        <f ca="1">IF((ISERROR(OFFSET('Master Schedule Board'!$AN$71,MATCH('Teachers by Room'!A219,'Master Schedule Board'!$AN$71:$AN$2280,0)-1,-36)))=TRUE,"",OFFSET('Master Schedule Board'!$AN$71,MATCH('Teachers by Room'!A219,'Master Schedule Board'!$AN$71:$AN$2280,0)-1,-36))</f>
        <v/>
      </c>
      <c r="H219" s="610" t="str">
        <f ca="1">IF((ISERROR(OFFSET('Master Schedule Board'!$AT$71,MATCH('Teachers by Room'!A219,'Master Schedule Board'!$AT$71:$AT$2280,0)-1,-42)))=TRUE,"",OFFSET('Master Schedule Board'!$AT$71,MATCH('Teachers by Room'!A219,'Master Schedule Board'!$AT$71:$AT$2280,0)-1,-42))</f>
        <v/>
      </c>
      <c r="I219" s="610" t="str">
        <f ca="1">IF((ISERROR(OFFSET('Master Schedule Board'!$AZ$71,MATCH('Teachers by Room'!A219,'Master Schedule Board'!$AZ$71:$AZ$2280,0)-1,-48)))=TRUE,"",OFFSET('Master Schedule Board'!$AZ$71,MATCH('Teachers by Room'!A219,'Master Schedule Board'!$AZ$71:$AZ$2280,0)-1,-48))</f>
        <v/>
      </c>
      <c r="J219" s="611" t="str">
        <f ca="1">IF((ISERROR(OFFSET('Master Schedule Board'!$BF$71,MATCH('Teachers by Room'!A219,'Master Schedule Board'!$BF$71:$BF$2280,0)-1,-54)))=TRUE,"",OFFSET('Master Schedule Board'!$BF$71,MATCH('Teachers by Room'!A219,'Master Schedule Board'!$BF$71:$BF$2280,0)-1,-54))</f>
        <v/>
      </c>
    </row>
    <row r="220" spans="1:10">
      <c r="A220" s="604"/>
      <c r="B220" s="609" t="str">
        <f ca="1">IF((ISERROR(OFFSET('Master Schedule Board'!$J$71,MATCH('Teachers by Room'!A220,'Master Schedule Board'!$J$71:$J$2280,0)-1,-6)))=TRUE,"",OFFSET('Master Schedule Board'!$J$71,MATCH('Teachers by Room'!A220,'Master Schedule Board'!$J$71:$J$2280,0)-1,-6))</f>
        <v/>
      </c>
      <c r="C220" s="610" t="str">
        <f ca="1">IF((ISERROR(OFFSET('Master Schedule Board'!$P$71,MATCH('Teachers by Room'!A220,'Master Schedule Board'!$P$71:$P$2280,0)-1,-12)))=TRUE,"",OFFSET('Master Schedule Board'!$P$71,MATCH('Teachers by Room'!A220,'Master Schedule Board'!$P$71:$P$2280,0)-1,-12))</f>
        <v/>
      </c>
      <c r="D220" s="610" t="str">
        <f ca="1">IF((ISERROR(OFFSET('Master Schedule Board'!$V$71,MATCH('Teachers by Room'!A220,'Master Schedule Board'!$V$71:$V$2280,0)-1,-18)))=TRUE,"",OFFSET('Master Schedule Board'!$V$71,MATCH('Teachers by Room'!A220,'Master Schedule Board'!$V$71:$V$2280,0)-1,-18))</f>
        <v/>
      </c>
      <c r="E220" s="610" t="str">
        <f ca="1">IF((ISERROR(OFFSET('Master Schedule Board'!$AB$71,MATCH('Teachers by Room'!A220,'Master Schedule Board'!$AB$71:$AB$2280,0)-1,-24)))=TRUE,"",OFFSET('Master Schedule Board'!$AB$71,MATCH('Teachers by Room'!A220,'Master Schedule Board'!$AB$71:$AB$2280,0)-1,-24))</f>
        <v/>
      </c>
      <c r="F220" s="610" t="str">
        <f ca="1">IF((ISERROR(OFFSET('Master Schedule Board'!$AH$71,MATCH('Teachers by Room'!A220,'Master Schedule Board'!$AH$71:$AH$2280,0)-1,-30)))=TRUE,"",OFFSET('Master Schedule Board'!$AH$71,MATCH('Teachers by Room'!A220,'Master Schedule Board'!$AH$71:$AH$2280,0)-1,-30))</f>
        <v/>
      </c>
      <c r="G220" s="610" t="str">
        <f ca="1">IF((ISERROR(OFFSET('Master Schedule Board'!$AN$71,MATCH('Teachers by Room'!A220,'Master Schedule Board'!$AN$71:$AN$2280,0)-1,-36)))=TRUE,"",OFFSET('Master Schedule Board'!$AN$71,MATCH('Teachers by Room'!A220,'Master Schedule Board'!$AN$71:$AN$2280,0)-1,-36))</f>
        <v/>
      </c>
      <c r="H220" s="610" t="str">
        <f ca="1">IF((ISERROR(OFFSET('Master Schedule Board'!$AT$71,MATCH('Teachers by Room'!A220,'Master Schedule Board'!$AT$71:$AT$2280,0)-1,-42)))=TRUE,"",OFFSET('Master Schedule Board'!$AT$71,MATCH('Teachers by Room'!A220,'Master Schedule Board'!$AT$71:$AT$2280,0)-1,-42))</f>
        <v/>
      </c>
      <c r="I220" s="610" t="str">
        <f ca="1">IF((ISERROR(OFFSET('Master Schedule Board'!$AZ$71,MATCH('Teachers by Room'!A220,'Master Schedule Board'!$AZ$71:$AZ$2280,0)-1,-48)))=TRUE,"",OFFSET('Master Schedule Board'!$AZ$71,MATCH('Teachers by Room'!A220,'Master Schedule Board'!$AZ$71:$AZ$2280,0)-1,-48))</f>
        <v/>
      </c>
      <c r="J220" s="611" t="str">
        <f ca="1">IF((ISERROR(OFFSET('Master Schedule Board'!$BF$71,MATCH('Teachers by Room'!A220,'Master Schedule Board'!$BF$71:$BF$2280,0)-1,-54)))=TRUE,"",OFFSET('Master Schedule Board'!$BF$71,MATCH('Teachers by Room'!A220,'Master Schedule Board'!$BF$71:$BF$2280,0)-1,-54))</f>
        <v/>
      </c>
    </row>
    <row r="221" spans="1:10">
      <c r="A221" s="604"/>
      <c r="B221" s="609" t="str">
        <f ca="1">IF((ISERROR(OFFSET('Master Schedule Board'!$J$71,MATCH('Teachers by Room'!A221,'Master Schedule Board'!$J$71:$J$2280,0)-1,-6)))=TRUE,"",OFFSET('Master Schedule Board'!$J$71,MATCH('Teachers by Room'!A221,'Master Schedule Board'!$J$71:$J$2280,0)-1,-6))</f>
        <v/>
      </c>
      <c r="C221" s="610" t="str">
        <f ca="1">IF((ISERROR(OFFSET('Master Schedule Board'!$P$71,MATCH('Teachers by Room'!A221,'Master Schedule Board'!$P$71:$P$2280,0)-1,-12)))=TRUE,"",OFFSET('Master Schedule Board'!$P$71,MATCH('Teachers by Room'!A221,'Master Schedule Board'!$P$71:$P$2280,0)-1,-12))</f>
        <v/>
      </c>
      <c r="D221" s="610" t="str">
        <f ca="1">IF((ISERROR(OFFSET('Master Schedule Board'!$V$71,MATCH('Teachers by Room'!A221,'Master Schedule Board'!$V$71:$V$2280,0)-1,-18)))=TRUE,"",OFFSET('Master Schedule Board'!$V$71,MATCH('Teachers by Room'!A221,'Master Schedule Board'!$V$71:$V$2280,0)-1,-18))</f>
        <v/>
      </c>
      <c r="E221" s="610" t="str">
        <f ca="1">IF((ISERROR(OFFSET('Master Schedule Board'!$AB$71,MATCH('Teachers by Room'!A221,'Master Schedule Board'!$AB$71:$AB$2280,0)-1,-24)))=TRUE,"",OFFSET('Master Schedule Board'!$AB$71,MATCH('Teachers by Room'!A221,'Master Schedule Board'!$AB$71:$AB$2280,0)-1,-24))</f>
        <v/>
      </c>
      <c r="F221" s="610" t="str">
        <f ca="1">IF((ISERROR(OFFSET('Master Schedule Board'!$AH$71,MATCH('Teachers by Room'!A221,'Master Schedule Board'!$AH$71:$AH$2280,0)-1,-30)))=TRUE,"",OFFSET('Master Schedule Board'!$AH$71,MATCH('Teachers by Room'!A221,'Master Schedule Board'!$AH$71:$AH$2280,0)-1,-30))</f>
        <v/>
      </c>
      <c r="G221" s="610" t="str">
        <f ca="1">IF((ISERROR(OFFSET('Master Schedule Board'!$AN$71,MATCH('Teachers by Room'!A221,'Master Schedule Board'!$AN$71:$AN$2280,0)-1,-36)))=TRUE,"",OFFSET('Master Schedule Board'!$AN$71,MATCH('Teachers by Room'!A221,'Master Schedule Board'!$AN$71:$AN$2280,0)-1,-36))</f>
        <v/>
      </c>
      <c r="H221" s="610" t="str">
        <f ca="1">IF((ISERROR(OFFSET('Master Schedule Board'!$AT$71,MATCH('Teachers by Room'!A221,'Master Schedule Board'!$AT$71:$AT$2280,0)-1,-42)))=TRUE,"",OFFSET('Master Schedule Board'!$AT$71,MATCH('Teachers by Room'!A221,'Master Schedule Board'!$AT$71:$AT$2280,0)-1,-42))</f>
        <v/>
      </c>
      <c r="I221" s="610" t="str">
        <f ca="1">IF((ISERROR(OFFSET('Master Schedule Board'!$AZ$71,MATCH('Teachers by Room'!A221,'Master Schedule Board'!$AZ$71:$AZ$2280,0)-1,-48)))=TRUE,"",OFFSET('Master Schedule Board'!$AZ$71,MATCH('Teachers by Room'!A221,'Master Schedule Board'!$AZ$71:$AZ$2280,0)-1,-48))</f>
        <v/>
      </c>
      <c r="J221" s="611" t="str">
        <f ca="1">IF((ISERROR(OFFSET('Master Schedule Board'!$BF$71,MATCH('Teachers by Room'!A221,'Master Schedule Board'!$BF$71:$BF$2280,0)-1,-54)))=TRUE,"",OFFSET('Master Schedule Board'!$BF$71,MATCH('Teachers by Room'!A221,'Master Schedule Board'!$BF$71:$BF$2280,0)-1,-54))</f>
        <v/>
      </c>
    </row>
    <row r="222" spans="1:10">
      <c r="A222" s="604"/>
      <c r="B222" s="609" t="str">
        <f ca="1">IF((ISERROR(OFFSET('Master Schedule Board'!$J$71,MATCH('Teachers by Room'!A222,'Master Schedule Board'!$J$71:$J$2280,0)-1,-6)))=TRUE,"",OFFSET('Master Schedule Board'!$J$71,MATCH('Teachers by Room'!A222,'Master Schedule Board'!$J$71:$J$2280,0)-1,-6))</f>
        <v/>
      </c>
      <c r="C222" s="610" t="str">
        <f ca="1">IF((ISERROR(OFFSET('Master Schedule Board'!$P$71,MATCH('Teachers by Room'!A222,'Master Schedule Board'!$P$71:$P$2280,0)-1,-12)))=TRUE,"",OFFSET('Master Schedule Board'!$P$71,MATCH('Teachers by Room'!A222,'Master Schedule Board'!$P$71:$P$2280,0)-1,-12))</f>
        <v/>
      </c>
      <c r="D222" s="610" t="str">
        <f ca="1">IF((ISERROR(OFFSET('Master Schedule Board'!$V$71,MATCH('Teachers by Room'!A222,'Master Schedule Board'!$V$71:$V$2280,0)-1,-18)))=TRUE,"",OFFSET('Master Schedule Board'!$V$71,MATCH('Teachers by Room'!A222,'Master Schedule Board'!$V$71:$V$2280,0)-1,-18))</f>
        <v/>
      </c>
      <c r="E222" s="610" t="str">
        <f ca="1">IF((ISERROR(OFFSET('Master Schedule Board'!$AB$71,MATCH('Teachers by Room'!A222,'Master Schedule Board'!$AB$71:$AB$2280,0)-1,-24)))=TRUE,"",OFFSET('Master Schedule Board'!$AB$71,MATCH('Teachers by Room'!A222,'Master Schedule Board'!$AB$71:$AB$2280,0)-1,-24))</f>
        <v/>
      </c>
      <c r="F222" s="610" t="str">
        <f ca="1">IF((ISERROR(OFFSET('Master Schedule Board'!$AH$71,MATCH('Teachers by Room'!A222,'Master Schedule Board'!$AH$71:$AH$2280,0)-1,-30)))=TRUE,"",OFFSET('Master Schedule Board'!$AH$71,MATCH('Teachers by Room'!A222,'Master Schedule Board'!$AH$71:$AH$2280,0)-1,-30))</f>
        <v/>
      </c>
      <c r="G222" s="610" t="str">
        <f ca="1">IF((ISERROR(OFFSET('Master Schedule Board'!$AN$71,MATCH('Teachers by Room'!A222,'Master Schedule Board'!$AN$71:$AN$2280,0)-1,-36)))=TRUE,"",OFFSET('Master Schedule Board'!$AN$71,MATCH('Teachers by Room'!A222,'Master Schedule Board'!$AN$71:$AN$2280,0)-1,-36))</f>
        <v/>
      </c>
      <c r="H222" s="610" t="str">
        <f ca="1">IF((ISERROR(OFFSET('Master Schedule Board'!$AT$71,MATCH('Teachers by Room'!A222,'Master Schedule Board'!$AT$71:$AT$2280,0)-1,-42)))=TRUE,"",OFFSET('Master Schedule Board'!$AT$71,MATCH('Teachers by Room'!A222,'Master Schedule Board'!$AT$71:$AT$2280,0)-1,-42))</f>
        <v/>
      </c>
      <c r="I222" s="610" t="str">
        <f ca="1">IF((ISERROR(OFFSET('Master Schedule Board'!$AZ$71,MATCH('Teachers by Room'!A222,'Master Schedule Board'!$AZ$71:$AZ$2280,0)-1,-48)))=TRUE,"",OFFSET('Master Schedule Board'!$AZ$71,MATCH('Teachers by Room'!A222,'Master Schedule Board'!$AZ$71:$AZ$2280,0)-1,-48))</f>
        <v/>
      </c>
      <c r="J222" s="611" t="str">
        <f ca="1">IF((ISERROR(OFFSET('Master Schedule Board'!$BF$71,MATCH('Teachers by Room'!A222,'Master Schedule Board'!$BF$71:$BF$2280,0)-1,-54)))=TRUE,"",OFFSET('Master Schedule Board'!$BF$71,MATCH('Teachers by Room'!A222,'Master Schedule Board'!$BF$71:$BF$2280,0)-1,-54))</f>
        <v/>
      </c>
    </row>
    <row r="223" spans="1:10">
      <c r="A223" s="604"/>
      <c r="B223" s="609" t="str">
        <f ca="1">IF((ISERROR(OFFSET('Master Schedule Board'!$J$71,MATCH('Teachers by Room'!A223,'Master Schedule Board'!$J$71:$J$2280,0)-1,-6)))=TRUE,"",OFFSET('Master Schedule Board'!$J$71,MATCH('Teachers by Room'!A223,'Master Schedule Board'!$J$71:$J$2280,0)-1,-6))</f>
        <v/>
      </c>
      <c r="C223" s="610" t="str">
        <f ca="1">IF((ISERROR(OFFSET('Master Schedule Board'!$P$71,MATCH('Teachers by Room'!A223,'Master Schedule Board'!$P$71:$P$2280,0)-1,-12)))=TRUE,"",OFFSET('Master Schedule Board'!$P$71,MATCH('Teachers by Room'!A223,'Master Schedule Board'!$P$71:$P$2280,0)-1,-12))</f>
        <v/>
      </c>
      <c r="D223" s="610" t="str">
        <f ca="1">IF((ISERROR(OFFSET('Master Schedule Board'!$V$71,MATCH('Teachers by Room'!A223,'Master Schedule Board'!$V$71:$V$2280,0)-1,-18)))=TRUE,"",OFFSET('Master Schedule Board'!$V$71,MATCH('Teachers by Room'!A223,'Master Schedule Board'!$V$71:$V$2280,0)-1,-18))</f>
        <v/>
      </c>
      <c r="E223" s="610" t="str">
        <f ca="1">IF((ISERROR(OFFSET('Master Schedule Board'!$AB$71,MATCH('Teachers by Room'!A223,'Master Schedule Board'!$AB$71:$AB$2280,0)-1,-24)))=TRUE,"",OFFSET('Master Schedule Board'!$AB$71,MATCH('Teachers by Room'!A223,'Master Schedule Board'!$AB$71:$AB$2280,0)-1,-24))</f>
        <v/>
      </c>
      <c r="F223" s="610" t="str">
        <f ca="1">IF((ISERROR(OFFSET('Master Schedule Board'!$AH$71,MATCH('Teachers by Room'!A223,'Master Schedule Board'!$AH$71:$AH$2280,0)-1,-30)))=TRUE,"",OFFSET('Master Schedule Board'!$AH$71,MATCH('Teachers by Room'!A223,'Master Schedule Board'!$AH$71:$AH$2280,0)-1,-30))</f>
        <v/>
      </c>
      <c r="G223" s="610" t="str">
        <f ca="1">IF((ISERROR(OFFSET('Master Schedule Board'!$AN$71,MATCH('Teachers by Room'!A223,'Master Schedule Board'!$AN$71:$AN$2280,0)-1,-36)))=TRUE,"",OFFSET('Master Schedule Board'!$AN$71,MATCH('Teachers by Room'!A223,'Master Schedule Board'!$AN$71:$AN$2280,0)-1,-36))</f>
        <v/>
      </c>
      <c r="H223" s="610" t="str">
        <f ca="1">IF((ISERROR(OFFSET('Master Schedule Board'!$AT$71,MATCH('Teachers by Room'!A223,'Master Schedule Board'!$AT$71:$AT$2280,0)-1,-42)))=TRUE,"",OFFSET('Master Schedule Board'!$AT$71,MATCH('Teachers by Room'!A223,'Master Schedule Board'!$AT$71:$AT$2280,0)-1,-42))</f>
        <v/>
      </c>
      <c r="I223" s="610" t="str">
        <f ca="1">IF((ISERROR(OFFSET('Master Schedule Board'!$AZ$71,MATCH('Teachers by Room'!A223,'Master Schedule Board'!$AZ$71:$AZ$2280,0)-1,-48)))=TRUE,"",OFFSET('Master Schedule Board'!$AZ$71,MATCH('Teachers by Room'!A223,'Master Schedule Board'!$AZ$71:$AZ$2280,0)-1,-48))</f>
        <v/>
      </c>
      <c r="J223" s="611" t="str">
        <f ca="1">IF((ISERROR(OFFSET('Master Schedule Board'!$BF$71,MATCH('Teachers by Room'!A223,'Master Schedule Board'!$BF$71:$BF$2280,0)-1,-54)))=TRUE,"",OFFSET('Master Schedule Board'!$BF$71,MATCH('Teachers by Room'!A223,'Master Schedule Board'!$BF$71:$BF$2280,0)-1,-54))</f>
        <v/>
      </c>
    </row>
    <row r="224" spans="1:10">
      <c r="A224" s="604"/>
      <c r="B224" s="609" t="str">
        <f ca="1">IF((ISERROR(OFFSET('Master Schedule Board'!$J$71,MATCH('Teachers by Room'!A224,'Master Schedule Board'!$J$71:$J$2280,0)-1,-6)))=TRUE,"",OFFSET('Master Schedule Board'!$J$71,MATCH('Teachers by Room'!A224,'Master Schedule Board'!$J$71:$J$2280,0)-1,-6))</f>
        <v/>
      </c>
      <c r="C224" s="610" t="str">
        <f ca="1">IF((ISERROR(OFFSET('Master Schedule Board'!$P$71,MATCH('Teachers by Room'!A224,'Master Schedule Board'!$P$71:$P$2280,0)-1,-12)))=TRUE,"",OFFSET('Master Schedule Board'!$P$71,MATCH('Teachers by Room'!A224,'Master Schedule Board'!$P$71:$P$2280,0)-1,-12))</f>
        <v/>
      </c>
      <c r="D224" s="610" t="str">
        <f ca="1">IF((ISERROR(OFFSET('Master Schedule Board'!$V$71,MATCH('Teachers by Room'!A224,'Master Schedule Board'!$V$71:$V$2280,0)-1,-18)))=TRUE,"",OFFSET('Master Schedule Board'!$V$71,MATCH('Teachers by Room'!A224,'Master Schedule Board'!$V$71:$V$2280,0)-1,-18))</f>
        <v/>
      </c>
      <c r="E224" s="610" t="str">
        <f ca="1">IF((ISERROR(OFFSET('Master Schedule Board'!$AB$71,MATCH('Teachers by Room'!A224,'Master Schedule Board'!$AB$71:$AB$2280,0)-1,-24)))=TRUE,"",OFFSET('Master Schedule Board'!$AB$71,MATCH('Teachers by Room'!A224,'Master Schedule Board'!$AB$71:$AB$2280,0)-1,-24))</f>
        <v/>
      </c>
      <c r="F224" s="610" t="str">
        <f ca="1">IF((ISERROR(OFFSET('Master Schedule Board'!$AH$71,MATCH('Teachers by Room'!A224,'Master Schedule Board'!$AH$71:$AH$2280,0)-1,-30)))=TRUE,"",OFFSET('Master Schedule Board'!$AH$71,MATCH('Teachers by Room'!A224,'Master Schedule Board'!$AH$71:$AH$2280,0)-1,-30))</f>
        <v/>
      </c>
      <c r="G224" s="610" t="str">
        <f ca="1">IF((ISERROR(OFFSET('Master Schedule Board'!$AN$71,MATCH('Teachers by Room'!A224,'Master Schedule Board'!$AN$71:$AN$2280,0)-1,-36)))=TRUE,"",OFFSET('Master Schedule Board'!$AN$71,MATCH('Teachers by Room'!A224,'Master Schedule Board'!$AN$71:$AN$2280,0)-1,-36))</f>
        <v/>
      </c>
      <c r="H224" s="610" t="str">
        <f ca="1">IF((ISERROR(OFFSET('Master Schedule Board'!$AT$71,MATCH('Teachers by Room'!A224,'Master Schedule Board'!$AT$71:$AT$2280,0)-1,-42)))=TRUE,"",OFFSET('Master Schedule Board'!$AT$71,MATCH('Teachers by Room'!A224,'Master Schedule Board'!$AT$71:$AT$2280,0)-1,-42))</f>
        <v/>
      </c>
      <c r="I224" s="610" t="str">
        <f ca="1">IF((ISERROR(OFFSET('Master Schedule Board'!$AZ$71,MATCH('Teachers by Room'!A224,'Master Schedule Board'!$AZ$71:$AZ$2280,0)-1,-48)))=TRUE,"",OFFSET('Master Schedule Board'!$AZ$71,MATCH('Teachers by Room'!A224,'Master Schedule Board'!$AZ$71:$AZ$2280,0)-1,-48))</f>
        <v/>
      </c>
      <c r="J224" s="611" t="str">
        <f ca="1">IF((ISERROR(OFFSET('Master Schedule Board'!$BF$71,MATCH('Teachers by Room'!A224,'Master Schedule Board'!$BF$71:$BF$2280,0)-1,-54)))=TRUE,"",OFFSET('Master Schedule Board'!$BF$71,MATCH('Teachers by Room'!A224,'Master Schedule Board'!$BF$71:$BF$2280,0)-1,-54))</f>
        <v/>
      </c>
    </row>
    <row r="225" spans="1:10">
      <c r="A225" s="604"/>
      <c r="B225" s="609" t="str">
        <f ca="1">IF((ISERROR(OFFSET('Master Schedule Board'!$J$71,MATCH('Teachers by Room'!A225,'Master Schedule Board'!$J$71:$J$2280,0)-1,-6)))=TRUE,"",OFFSET('Master Schedule Board'!$J$71,MATCH('Teachers by Room'!A225,'Master Schedule Board'!$J$71:$J$2280,0)-1,-6))</f>
        <v/>
      </c>
      <c r="C225" s="610" t="str">
        <f ca="1">IF((ISERROR(OFFSET('Master Schedule Board'!$P$71,MATCH('Teachers by Room'!A225,'Master Schedule Board'!$P$71:$P$2280,0)-1,-12)))=TRUE,"",OFFSET('Master Schedule Board'!$P$71,MATCH('Teachers by Room'!A225,'Master Schedule Board'!$P$71:$P$2280,0)-1,-12))</f>
        <v/>
      </c>
      <c r="D225" s="610" t="str">
        <f ca="1">IF((ISERROR(OFFSET('Master Schedule Board'!$V$71,MATCH('Teachers by Room'!A225,'Master Schedule Board'!$V$71:$V$2280,0)-1,-18)))=TRUE,"",OFFSET('Master Schedule Board'!$V$71,MATCH('Teachers by Room'!A225,'Master Schedule Board'!$V$71:$V$2280,0)-1,-18))</f>
        <v/>
      </c>
      <c r="E225" s="610" t="str">
        <f ca="1">IF((ISERROR(OFFSET('Master Schedule Board'!$AB$71,MATCH('Teachers by Room'!A225,'Master Schedule Board'!$AB$71:$AB$2280,0)-1,-24)))=TRUE,"",OFFSET('Master Schedule Board'!$AB$71,MATCH('Teachers by Room'!A225,'Master Schedule Board'!$AB$71:$AB$2280,0)-1,-24))</f>
        <v/>
      </c>
      <c r="F225" s="610" t="str">
        <f ca="1">IF((ISERROR(OFFSET('Master Schedule Board'!$AH$71,MATCH('Teachers by Room'!A225,'Master Schedule Board'!$AH$71:$AH$2280,0)-1,-30)))=TRUE,"",OFFSET('Master Schedule Board'!$AH$71,MATCH('Teachers by Room'!A225,'Master Schedule Board'!$AH$71:$AH$2280,0)-1,-30))</f>
        <v/>
      </c>
      <c r="G225" s="610" t="str">
        <f ca="1">IF((ISERROR(OFFSET('Master Schedule Board'!$AN$71,MATCH('Teachers by Room'!A225,'Master Schedule Board'!$AN$71:$AN$2280,0)-1,-36)))=TRUE,"",OFFSET('Master Schedule Board'!$AN$71,MATCH('Teachers by Room'!A225,'Master Schedule Board'!$AN$71:$AN$2280,0)-1,-36))</f>
        <v/>
      </c>
      <c r="H225" s="610" t="str">
        <f ca="1">IF((ISERROR(OFFSET('Master Schedule Board'!$AT$71,MATCH('Teachers by Room'!A225,'Master Schedule Board'!$AT$71:$AT$2280,0)-1,-42)))=TRUE,"",OFFSET('Master Schedule Board'!$AT$71,MATCH('Teachers by Room'!A225,'Master Schedule Board'!$AT$71:$AT$2280,0)-1,-42))</f>
        <v/>
      </c>
      <c r="I225" s="610" t="str">
        <f ca="1">IF((ISERROR(OFFSET('Master Schedule Board'!$AZ$71,MATCH('Teachers by Room'!A225,'Master Schedule Board'!$AZ$71:$AZ$2280,0)-1,-48)))=TRUE,"",OFFSET('Master Schedule Board'!$AZ$71,MATCH('Teachers by Room'!A225,'Master Schedule Board'!$AZ$71:$AZ$2280,0)-1,-48))</f>
        <v/>
      </c>
      <c r="J225" s="611" t="str">
        <f ca="1">IF((ISERROR(OFFSET('Master Schedule Board'!$BF$71,MATCH('Teachers by Room'!A225,'Master Schedule Board'!$BF$71:$BF$2280,0)-1,-54)))=TRUE,"",OFFSET('Master Schedule Board'!$BF$71,MATCH('Teachers by Room'!A225,'Master Schedule Board'!$BF$71:$BF$2280,0)-1,-54))</f>
        <v/>
      </c>
    </row>
    <row r="226" spans="1:10">
      <c r="A226" s="604"/>
      <c r="B226" s="609" t="str">
        <f ca="1">IF((ISERROR(OFFSET('Master Schedule Board'!$J$71,MATCH('Teachers by Room'!A226,'Master Schedule Board'!$J$71:$J$2280,0)-1,-6)))=TRUE,"",OFFSET('Master Schedule Board'!$J$71,MATCH('Teachers by Room'!A226,'Master Schedule Board'!$J$71:$J$2280,0)-1,-6))</f>
        <v/>
      </c>
      <c r="C226" s="610" t="str">
        <f ca="1">IF((ISERROR(OFFSET('Master Schedule Board'!$P$71,MATCH('Teachers by Room'!A226,'Master Schedule Board'!$P$71:$P$2280,0)-1,-12)))=TRUE,"",OFFSET('Master Schedule Board'!$P$71,MATCH('Teachers by Room'!A226,'Master Schedule Board'!$P$71:$P$2280,0)-1,-12))</f>
        <v/>
      </c>
      <c r="D226" s="610" t="str">
        <f ca="1">IF((ISERROR(OFFSET('Master Schedule Board'!$V$71,MATCH('Teachers by Room'!A226,'Master Schedule Board'!$V$71:$V$2280,0)-1,-18)))=TRUE,"",OFFSET('Master Schedule Board'!$V$71,MATCH('Teachers by Room'!A226,'Master Schedule Board'!$V$71:$V$2280,0)-1,-18))</f>
        <v/>
      </c>
      <c r="E226" s="610" t="str">
        <f ca="1">IF((ISERROR(OFFSET('Master Schedule Board'!$AB$71,MATCH('Teachers by Room'!A226,'Master Schedule Board'!$AB$71:$AB$2280,0)-1,-24)))=TRUE,"",OFFSET('Master Schedule Board'!$AB$71,MATCH('Teachers by Room'!A226,'Master Schedule Board'!$AB$71:$AB$2280,0)-1,-24))</f>
        <v/>
      </c>
      <c r="F226" s="610" t="str">
        <f ca="1">IF((ISERROR(OFFSET('Master Schedule Board'!$AH$71,MATCH('Teachers by Room'!A226,'Master Schedule Board'!$AH$71:$AH$2280,0)-1,-30)))=TRUE,"",OFFSET('Master Schedule Board'!$AH$71,MATCH('Teachers by Room'!A226,'Master Schedule Board'!$AH$71:$AH$2280,0)-1,-30))</f>
        <v/>
      </c>
      <c r="G226" s="610" t="str">
        <f ca="1">IF((ISERROR(OFFSET('Master Schedule Board'!$AN$71,MATCH('Teachers by Room'!A226,'Master Schedule Board'!$AN$71:$AN$2280,0)-1,-36)))=TRUE,"",OFFSET('Master Schedule Board'!$AN$71,MATCH('Teachers by Room'!A226,'Master Schedule Board'!$AN$71:$AN$2280,0)-1,-36))</f>
        <v/>
      </c>
      <c r="H226" s="610" t="str">
        <f ca="1">IF((ISERROR(OFFSET('Master Schedule Board'!$AT$71,MATCH('Teachers by Room'!A226,'Master Schedule Board'!$AT$71:$AT$2280,0)-1,-42)))=TRUE,"",OFFSET('Master Schedule Board'!$AT$71,MATCH('Teachers by Room'!A226,'Master Schedule Board'!$AT$71:$AT$2280,0)-1,-42))</f>
        <v/>
      </c>
      <c r="I226" s="610" t="str">
        <f ca="1">IF((ISERROR(OFFSET('Master Schedule Board'!$AZ$71,MATCH('Teachers by Room'!A226,'Master Schedule Board'!$AZ$71:$AZ$2280,0)-1,-48)))=TRUE,"",OFFSET('Master Schedule Board'!$AZ$71,MATCH('Teachers by Room'!A226,'Master Schedule Board'!$AZ$71:$AZ$2280,0)-1,-48))</f>
        <v/>
      </c>
      <c r="J226" s="611" t="str">
        <f ca="1">IF((ISERROR(OFFSET('Master Schedule Board'!$BF$71,MATCH('Teachers by Room'!A226,'Master Schedule Board'!$BF$71:$BF$2280,0)-1,-54)))=TRUE,"",OFFSET('Master Schedule Board'!$BF$71,MATCH('Teachers by Room'!A226,'Master Schedule Board'!$BF$71:$BF$2280,0)-1,-54))</f>
        <v/>
      </c>
    </row>
    <row r="227" spans="1:10">
      <c r="A227" s="604"/>
      <c r="B227" s="609" t="str">
        <f ca="1">IF((ISERROR(OFFSET('Master Schedule Board'!$J$71,MATCH('Teachers by Room'!A227,'Master Schedule Board'!$J$71:$J$2280,0)-1,-6)))=TRUE,"",OFFSET('Master Schedule Board'!$J$71,MATCH('Teachers by Room'!A227,'Master Schedule Board'!$J$71:$J$2280,0)-1,-6))</f>
        <v/>
      </c>
      <c r="C227" s="610" t="str">
        <f ca="1">IF((ISERROR(OFFSET('Master Schedule Board'!$P$71,MATCH('Teachers by Room'!A227,'Master Schedule Board'!$P$71:$P$2280,0)-1,-12)))=TRUE,"",OFFSET('Master Schedule Board'!$P$71,MATCH('Teachers by Room'!A227,'Master Schedule Board'!$P$71:$P$2280,0)-1,-12))</f>
        <v/>
      </c>
      <c r="D227" s="610" t="str">
        <f ca="1">IF((ISERROR(OFFSET('Master Schedule Board'!$V$71,MATCH('Teachers by Room'!A227,'Master Schedule Board'!$V$71:$V$2280,0)-1,-18)))=TRUE,"",OFFSET('Master Schedule Board'!$V$71,MATCH('Teachers by Room'!A227,'Master Schedule Board'!$V$71:$V$2280,0)-1,-18))</f>
        <v/>
      </c>
      <c r="E227" s="610" t="str">
        <f ca="1">IF((ISERROR(OFFSET('Master Schedule Board'!$AB$71,MATCH('Teachers by Room'!A227,'Master Schedule Board'!$AB$71:$AB$2280,0)-1,-24)))=TRUE,"",OFFSET('Master Schedule Board'!$AB$71,MATCH('Teachers by Room'!A227,'Master Schedule Board'!$AB$71:$AB$2280,0)-1,-24))</f>
        <v/>
      </c>
      <c r="F227" s="610" t="str">
        <f ca="1">IF((ISERROR(OFFSET('Master Schedule Board'!$AH$71,MATCH('Teachers by Room'!A227,'Master Schedule Board'!$AH$71:$AH$2280,0)-1,-30)))=TRUE,"",OFFSET('Master Schedule Board'!$AH$71,MATCH('Teachers by Room'!A227,'Master Schedule Board'!$AH$71:$AH$2280,0)-1,-30))</f>
        <v/>
      </c>
      <c r="G227" s="610" t="str">
        <f ca="1">IF((ISERROR(OFFSET('Master Schedule Board'!$AN$71,MATCH('Teachers by Room'!A227,'Master Schedule Board'!$AN$71:$AN$2280,0)-1,-36)))=TRUE,"",OFFSET('Master Schedule Board'!$AN$71,MATCH('Teachers by Room'!A227,'Master Schedule Board'!$AN$71:$AN$2280,0)-1,-36))</f>
        <v/>
      </c>
      <c r="H227" s="610" t="str">
        <f ca="1">IF((ISERROR(OFFSET('Master Schedule Board'!$AT$71,MATCH('Teachers by Room'!A227,'Master Schedule Board'!$AT$71:$AT$2280,0)-1,-42)))=TRUE,"",OFFSET('Master Schedule Board'!$AT$71,MATCH('Teachers by Room'!A227,'Master Schedule Board'!$AT$71:$AT$2280,0)-1,-42))</f>
        <v/>
      </c>
      <c r="I227" s="610" t="str">
        <f ca="1">IF((ISERROR(OFFSET('Master Schedule Board'!$AZ$71,MATCH('Teachers by Room'!A227,'Master Schedule Board'!$AZ$71:$AZ$2280,0)-1,-48)))=TRUE,"",OFFSET('Master Schedule Board'!$AZ$71,MATCH('Teachers by Room'!A227,'Master Schedule Board'!$AZ$71:$AZ$2280,0)-1,-48))</f>
        <v/>
      </c>
      <c r="J227" s="611" t="str">
        <f ca="1">IF((ISERROR(OFFSET('Master Schedule Board'!$BF$71,MATCH('Teachers by Room'!A227,'Master Schedule Board'!$BF$71:$BF$2280,0)-1,-54)))=TRUE,"",OFFSET('Master Schedule Board'!$BF$71,MATCH('Teachers by Room'!A227,'Master Schedule Board'!$BF$71:$BF$2280,0)-1,-54))</f>
        <v/>
      </c>
    </row>
    <row r="228" spans="1:10">
      <c r="A228" s="604"/>
      <c r="B228" s="609" t="str">
        <f ca="1">IF((ISERROR(OFFSET('Master Schedule Board'!$J$71,MATCH('Teachers by Room'!A228,'Master Schedule Board'!$J$71:$J$2280,0)-1,-6)))=TRUE,"",OFFSET('Master Schedule Board'!$J$71,MATCH('Teachers by Room'!A228,'Master Schedule Board'!$J$71:$J$2280,0)-1,-6))</f>
        <v/>
      </c>
      <c r="C228" s="610" t="str">
        <f ca="1">IF((ISERROR(OFFSET('Master Schedule Board'!$P$71,MATCH('Teachers by Room'!A228,'Master Schedule Board'!$P$71:$P$2280,0)-1,-12)))=TRUE,"",OFFSET('Master Schedule Board'!$P$71,MATCH('Teachers by Room'!A228,'Master Schedule Board'!$P$71:$P$2280,0)-1,-12))</f>
        <v/>
      </c>
      <c r="D228" s="610" t="str">
        <f ca="1">IF((ISERROR(OFFSET('Master Schedule Board'!$V$71,MATCH('Teachers by Room'!A228,'Master Schedule Board'!$V$71:$V$2280,0)-1,-18)))=TRUE,"",OFFSET('Master Schedule Board'!$V$71,MATCH('Teachers by Room'!A228,'Master Schedule Board'!$V$71:$V$2280,0)-1,-18))</f>
        <v/>
      </c>
      <c r="E228" s="610" t="str">
        <f ca="1">IF((ISERROR(OFFSET('Master Schedule Board'!$AB$71,MATCH('Teachers by Room'!A228,'Master Schedule Board'!$AB$71:$AB$2280,0)-1,-24)))=TRUE,"",OFFSET('Master Schedule Board'!$AB$71,MATCH('Teachers by Room'!A228,'Master Schedule Board'!$AB$71:$AB$2280,0)-1,-24))</f>
        <v/>
      </c>
      <c r="F228" s="610" t="str">
        <f ca="1">IF((ISERROR(OFFSET('Master Schedule Board'!$AH$71,MATCH('Teachers by Room'!A228,'Master Schedule Board'!$AH$71:$AH$2280,0)-1,-30)))=TRUE,"",OFFSET('Master Schedule Board'!$AH$71,MATCH('Teachers by Room'!A228,'Master Schedule Board'!$AH$71:$AH$2280,0)-1,-30))</f>
        <v/>
      </c>
      <c r="G228" s="610" t="str">
        <f ca="1">IF((ISERROR(OFFSET('Master Schedule Board'!$AN$71,MATCH('Teachers by Room'!A228,'Master Schedule Board'!$AN$71:$AN$2280,0)-1,-36)))=TRUE,"",OFFSET('Master Schedule Board'!$AN$71,MATCH('Teachers by Room'!A228,'Master Schedule Board'!$AN$71:$AN$2280,0)-1,-36))</f>
        <v/>
      </c>
      <c r="H228" s="610" t="str">
        <f ca="1">IF((ISERROR(OFFSET('Master Schedule Board'!$AT$71,MATCH('Teachers by Room'!A228,'Master Schedule Board'!$AT$71:$AT$2280,0)-1,-42)))=TRUE,"",OFFSET('Master Schedule Board'!$AT$71,MATCH('Teachers by Room'!A228,'Master Schedule Board'!$AT$71:$AT$2280,0)-1,-42))</f>
        <v/>
      </c>
      <c r="I228" s="610" t="str">
        <f ca="1">IF((ISERROR(OFFSET('Master Schedule Board'!$AZ$71,MATCH('Teachers by Room'!A228,'Master Schedule Board'!$AZ$71:$AZ$2280,0)-1,-48)))=TRUE,"",OFFSET('Master Schedule Board'!$AZ$71,MATCH('Teachers by Room'!A228,'Master Schedule Board'!$AZ$71:$AZ$2280,0)-1,-48))</f>
        <v/>
      </c>
      <c r="J228" s="611" t="str">
        <f ca="1">IF((ISERROR(OFFSET('Master Schedule Board'!$BF$71,MATCH('Teachers by Room'!A228,'Master Schedule Board'!$BF$71:$BF$2280,0)-1,-54)))=TRUE,"",OFFSET('Master Schedule Board'!$BF$71,MATCH('Teachers by Room'!A228,'Master Schedule Board'!$BF$71:$BF$2280,0)-1,-54))</f>
        <v/>
      </c>
    </row>
    <row r="229" spans="1:10">
      <c r="A229" s="604"/>
      <c r="B229" s="609" t="str">
        <f ca="1">IF((ISERROR(OFFSET('Master Schedule Board'!$J$71,MATCH('Teachers by Room'!A229,'Master Schedule Board'!$J$71:$J$2280,0)-1,-6)))=TRUE,"",OFFSET('Master Schedule Board'!$J$71,MATCH('Teachers by Room'!A229,'Master Schedule Board'!$J$71:$J$2280,0)-1,-6))</f>
        <v/>
      </c>
      <c r="C229" s="610" t="str">
        <f ca="1">IF((ISERROR(OFFSET('Master Schedule Board'!$P$71,MATCH('Teachers by Room'!A229,'Master Schedule Board'!$P$71:$P$2280,0)-1,-12)))=TRUE,"",OFFSET('Master Schedule Board'!$P$71,MATCH('Teachers by Room'!A229,'Master Schedule Board'!$P$71:$P$2280,0)-1,-12))</f>
        <v/>
      </c>
      <c r="D229" s="610" t="str">
        <f ca="1">IF((ISERROR(OFFSET('Master Schedule Board'!$V$71,MATCH('Teachers by Room'!A229,'Master Schedule Board'!$V$71:$V$2280,0)-1,-18)))=TRUE,"",OFFSET('Master Schedule Board'!$V$71,MATCH('Teachers by Room'!A229,'Master Schedule Board'!$V$71:$V$2280,0)-1,-18))</f>
        <v/>
      </c>
      <c r="E229" s="610" t="str">
        <f ca="1">IF((ISERROR(OFFSET('Master Schedule Board'!$AB$71,MATCH('Teachers by Room'!A229,'Master Schedule Board'!$AB$71:$AB$2280,0)-1,-24)))=TRUE,"",OFFSET('Master Schedule Board'!$AB$71,MATCH('Teachers by Room'!A229,'Master Schedule Board'!$AB$71:$AB$2280,0)-1,-24))</f>
        <v/>
      </c>
      <c r="F229" s="610" t="str">
        <f ca="1">IF((ISERROR(OFFSET('Master Schedule Board'!$AH$71,MATCH('Teachers by Room'!A229,'Master Schedule Board'!$AH$71:$AH$2280,0)-1,-30)))=TRUE,"",OFFSET('Master Schedule Board'!$AH$71,MATCH('Teachers by Room'!A229,'Master Schedule Board'!$AH$71:$AH$2280,0)-1,-30))</f>
        <v/>
      </c>
      <c r="G229" s="610" t="str">
        <f ca="1">IF((ISERROR(OFFSET('Master Schedule Board'!$AN$71,MATCH('Teachers by Room'!A229,'Master Schedule Board'!$AN$71:$AN$2280,0)-1,-36)))=TRUE,"",OFFSET('Master Schedule Board'!$AN$71,MATCH('Teachers by Room'!A229,'Master Schedule Board'!$AN$71:$AN$2280,0)-1,-36))</f>
        <v/>
      </c>
      <c r="H229" s="610" t="str">
        <f ca="1">IF((ISERROR(OFFSET('Master Schedule Board'!$AT$71,MATCH('Teachers by Room'!A229,'Master Schedule Board'!$AT$71:$AT$2280,0)-1,-42)))=TRUE,"",OFFSET('Master Schedule Board'!$AT$71,MATCH('Teachers by Room'!A229,'Master Schedule Board'!$AT$71:$AT$2280,0)-1,-42))</f>
        <v/>
      </c>
      <c r="I229" s="610" t="str">
        <f ca="1">IF((ISERROR(OFFSET('Master Schedule Board'!$AZ$71,MATCH('Teachers by Room'!A229,'Master Schedule Board'!$AZ$71:$AZ$2280,0)-1,-48)))=TRUE,"",OFFSET('Master Schedule Board'!$AZ$71,MATCH('Teachers by Room'!A229,'Master Schedule Board'!$AZ$71:$AZ$2280,0)-1,-48))</f>
        <v/>
      </c>
      <c r="J229" s="611" t="str">
        <f ca="1">IF((ISERROR(OFFSET('Master Schedule Board'!$BF$71,MATCH('Teachers by Room'!A229,'Master Schedule Board'!$BF$71:$BF$2280,0)-1,-54)))=TRUE,"",OFFSET('Master Schedule Board'!$BF$71,MATCH('Teachers by Room'!A229,'Master Schedule Board'!$BF$71:$BF$2280,0)-1,-54))</f>
        <v/>
      </c>
    </row>
    <row r="230" spans="1:10">
      <c r="A230" s="604"/>
      <c r="B230" s="609" t="str">
        <f ca="1">IF((ISERROR(OFFSET('Master Schedule Board'!$J$71,MATCH('Teachers by Room'!A230,'Master Schedule Board'!$J$71:$J$2280,0)-1,-6)))=TRUE,"",OFFSET('Master Schedule Board'!$J$71,MATCH('Teachers by Room'!A230,'Master Schedule Board'!$J$71:$J$2280,0)-1,-6))</f>
        <v/>
      </c>
      <c r="C230" s="610" t="str">
        <f ca="1">IF((ISERROR(OFFSET('Master Schedule Board'!$P$71,MATCH('Teachers by Room'!A230,'Master Schedule Board'!$P$71:$P$2280,0)-1,-12)))=TRUE,"",OFFSET('Master Schedule Board'!$P$71,MATCH('Teachers by Room'!A230,'Master Schedule Board'!$P$71:$P$2280,0)-1,-12))</f>
        <v/>
      </c>
      <c r="D230" s="610" t="str">
        <f ca="1">IF((ISERROR(OFFSET('Master Schedule Board'!$V$71,MATCH('Teachers by Room'!A230,'Master Schedule Board'!$V$71:$V$2280,0)-1,-18)))=TRUE,"",OFFSET('Master Schedule Board'!$V$71,MATCH('Teachers by Room'!A230,'Master Schedule Board'!$V$71:$V$2280,0)-1,-18))</f>
        <v/>
      </c>
      <c r="E230" s="610" t="str">
        <f ca="1">IF((ISERROR(OFFSET('Master Schedule Board'!$AB$71,MATCH('Teachers by Room'!A230,'Master Schedule Board'!$AB$71:$AB$2280,0)-1,-24)))=TRUE,"",OFFSET('Master Schedule Board'!$AB$71,MATCH('Teachers by Room'!A230,'Master Schedule Board'!$AB$71:$AB$2280,0)-1,-24))</f>
        <v/>
      </c>
      <c r="F230" s="610" t="str">
        <f ca="1">IF((ISERROR(OFFSET('Master Schedule Board'!$AH$71,MATCH('Teachers by Room'!A230,'Master Schedule Board'!$AH$71:$AH$2280,0)-1,-30)))=TRUE,"",OFFSET('Master Schedule Board'!$AH$71,MATCH('Teachers by Room'!A230,'Master Schedule Board'!$AH$71:$AH$2280,0)-1,-30))</f>
        <v/>
      </c>
      <c r="G230" s="610" t="str">
        <f ca="1">IF((ISERROR(OFFSET('Master Schedule Board'!$AN$71,MATCH('Teachers by Room'!A230,'Master Schedule Board'!$AN$71:$AN$2280,0)-1,-36)))=TRUE,"",OFFSET('Master Schedule Board'!$AN$71,MATCH('Teachers by Room'!A230,'Master Schedule Board'!$AN$71:$AN$2280,0)-1,-36))</f>
        <v/>
      </c>
      <c r="H230" s="610" t="str">
        <f ca="1">IF((ISERROR(OFFSET('Master Schedule Board'!$AT$71,MATCH('Teachers by Room'!A230,'Master Schedule Board'!$AT$71:$AT$2280,0)-1,-42)))=TRUE,"",OFFSET('Master Schedule Board'!$AT$71,MATCH('Teachers by Room'!A230,'Master Schedule Board'!$AT$71:$AT$2280,0)-1,-42))</f>
        <v/>
      </c>
      <c r="I230" s="610" t="str">
        <f ca="1">IF((ISERROR(OFFSET('Master Schedule Board'!$AZ$71,MATCH('Teachers by Room'!A230,'Master Schedule Board'!$AZ$71:$AZ$2280,0)-1,-48)))=TRUE,"",OFFSET('Master Schedule Board'!$AZ$71,MATCH('Teachers by Room'!A230,'Master Schedule Board'!$AZ$71:$AZ$2280,0)-1,-48))</f>
        <v/>
      </c>
      <c r="J230" s="611" t="str">
        <f ca="1">IF((ISERROR(OFFSET('Master Schedule Board'!$BF$71,MATCH('Teachers by Room'!A230,'Master Schedule Board'!$BF$71:$BF$2280,0)-1,-54)))=TRUE,"",OFFSET('Master Schedule Board'!$BF$71,MATCH('Teachers by Room'!A230,'Master Schedule Board'!$BF$71:$BF$2280,0)-1,-54))</f>
        <v/>
      </c>
    </row>
    <row r="231" spans="1:10">
      <c r="A231" s="604"/>
      <c r="B231" s="609" t="str">
        <f ca="1">IF((ISERROR(OFFSET('Master Schedule Board'!$J$71,MATCH('Teachers by Room'!A231,'Master Schedule Board'!$J$71:$J$2280,0)-1,-6)))=TRUE,"",OFFSET('Master Schedule Board'!$J$71,MATCH('Teachers by Room'!A231,'Master Schedule Board'!$J$71:$J$2280,0)-1,-6))</f>
        <v/>
      </c>
      <c r="C231" s="610" t="str">
        <f ca="1">IF((ISERROR(OFFSET('Master Schedule Board'!$P$71,MATCH('Teachers by Room'!A231,'Master Schedule Board'!$P$71:$P$2280,0)-1,-12)))=TRUE,"",OFFSET('Master Schedule Board'!$P$71,MATCH('Teachers by Room'!A231,'Master Schedule Board'!$P$71:$P$2280,0)-1,-12))</f>
        <v/>
      </c>
      <c r="D231" s="610" t="str">
        <f ca="1">IF((ISERROR(OFFSET('Master Schedule Board'!$V$71,MATCH('Teachers by Room'!A231,'Master Schedule Board'!$V$71:$V$2280,0)-1,-18)))=TRUE,"",OFFSET('Master Schedule Board'!$V$71,MATCH('Teachers by Room'!A231,'Master Schedule Board'!$V$71:$V$2280,0)-1,-18))</f>
        <v/>
      </c>
      <c r="E231" s="610" t="str">
        <f ca="1">IF((ISERROR(OFFSET('Master Schedule Board'!$AB$71,MATCH('Teachers by Room'!A231,'Master Schedule Board'!$AB$71:$AB$2280,0)-1,-24)))=TRUE,"",OFFSET('Master Schedule Board'!$AB$71,MATCH('Teachers by Room'!A231,'Master Schedule Board'!$AB$71:$AB$2280,0)-1,-24))</f>
        <v/>
      </c>
      <c r="F231" s="610" t="str">
        <f ca="1">IF((ISERROR(OFFSET('Master Schedule Board'!$AH$71,MATCH('Teachers by Room'!A231,'Master Schedule Board'!$AH$71:$AH$2280,0)-1,-30)))=TRUE,"",OFFSET('Master Schedule Board'!$AH$71,MATCH('Teachers by Room'!A231,'Master Schedule Board'!$AH$71:$AH$2280,0)-1,-30))</f>
        <v/>
      </c>
      <c r="G231" s="610" t="str">
        <f ca="1">IF((ISERROR(OFFSET('Master Schedule Board'!$AN$71,MATCH('Teachers by Room'!A231,'Master Schedule Board'!$AN$71:$AN$2280,0)-1,-36)))=TRUE,"",OFFSET('Master Schedule Board'!$AN$71,MATCH('Teachers by Room'!A231,'Master Schedule Board'!$AN$71:$AN$2280,0)-1,-36))</f>
        <v/>
      </c>
      <c r="H231" s="610" t="str">
        <f ca="1">IF((ISERROR(OFFSET('Master Schedule Board'!$AT$71,MATCH('Teachers by Room'!A231,'Master Schedule Board'!$AT$71:$AT$2280,0)-1,-42)))=TRUE,"",OFFSET('Master Schedule Board'!$AT$71,MATCH('Teachers by Room'!A231,'Master Schedule Board'!$AT$71:$AT$2280,0)-1,-42))</f>
        <v/>
      </c>
      <c r="I231" s="610" t="str">
        <f ca="1">IF((ISERROR(OFFSET('Master Schedule Board'!$AZ$71,MATCH('Teachers by Room'!A231,'Master Schedule Board'!$AZ$71:$AZ$2280,0)-1,-48)))=TRUE,"",OFFSET('Master Schedule Board'!$AZ$71,MATCH('Teachers by Room'!A231,'Master Schedule Board'!$AZ$71:$AZ$2280,0)-1,-48))</f>
        <v/>
      </c>
      <c r="J231" s="611" t="str">
        <f ca="1">IF((ISERROR(OFFSET('Master Schedule Board'!$BF$71,MATCH('Teachers by Room'!A231,'Master Schedule Board'!$BF$71:$BF$2280,0)-1,-54)))=TRUE,"",OFFSET('Master Schedule Board'!$BF$71,MATCH('Teachers by Room'!A231,'Master Schedule Board'!$BF$71:$BF$2280,0)-1,-54))</f>
        <v/>
      </c>
    </row>
    <row r="232" spans="1:10">
      <c r="A232" s="604"/>
      <c r="B232" s="609" t="str">
        <f ca="1">IF((ISERROR(OFFSET('Master Schedule Board'!$J$71,MATCH('Teachers by Room'!A232,'Master Schedule Board'!$J$71:$J$2280,0)-1,-6)))=TRUE,"",OFFSET('Master Schedule Board'!$J$71,MATCH('Teachers by Room'!A232,'Master Schedule Board'!$J$71:$J$2280,0)-1,-6))</f>
        <v/>
      </c>
      <c r="C232" s="610" t="str">
        <f ca="1">IF((ISERROR(OFFSET('Master Schedule Board'!$P$71,MATCH('Teachers by Room'!A232,'Master Schedule Board'!$P$71:$P$2280,0)-1,-12)))=TRUE,"",OFFSET('Master Schedule Board'!$P$71,MATCH('Teachers by Room'!A232,'Master Schedule Board'!$P$71:$P$2280,0)-1,-12))</f>
        <v/>
      </c>
      <c r="D232" s="610" t="str">
        <f ca="1">IF((ISERROR(OFFSET('Master Schedule Board'!$V$71,MATCH('Teachers by Room'!A232,'Master Schedule Board'!$V$71:$V$2280,0)-1,-18)))=TRUE,"",OFFSET('Master Schedule Board'!$V$71,MATCH('Teachers by Room'!A232,'Master Schedule Board'!$V$71:$V$2280,0)-1,-18))</f>
        <v/>
      </c>
      <c r="E232" s="610" t="str">
        <f ca="1">IF((ISERROR(OFFSET('Master Schedule Board'!$AB$71,MATCH('Teachers by Room'!A232,'Master Schedule Board'!$AB$71:$AB$2280,0)-1,-24)))=TRUE,"",OFFSET('Master Schedule Board'!$AB$71,MATCH('Teachers by Room'!A232,'Master Schedule Board'!$AB$71:$AB$2280,0)-1,-24))</f>
        <v/>
      </c>
      <c r="F232" s="610" t="str">
        <f ca="1">IF((ISERROR(OFFSET('Master Schedule Board'!$AH$71,MATCH('Teachers by Room'!A232,'Master Schedule Board'!$AH$71:$AH$2280,0)-1,-30)))=TRUE,"",OFFSET('Master Schedule Board'!$AH$71,MATCH('Teachers by Room'!A232,'Master Schedule Board'!$AH$71:$AH$2280,0)-1,-30))</f>
        <v/>
      </c>
      <c r="G232" s="610" t="str">
        <f ca="1">IF((ISERROR(OFFSET('Master Schedule Board'!$AN$71,MATCH('Teachers by Room'!A232,'Master Schedule Board'!$AN$71:$AN$2280,0)-1,-36)))=TRUE,"",OFFSET('Master Schedule Board'!$AN$71,MATCH('Teachers by Room'!A232,'Master Schedule Board'!$AN$71:$AN$2280,0)-1,-36))</f>
        <v/>
      </c>
      <c r="H232" s="610" t="str">
        <f ca="1">IF((ISERROR(OFFSET('Master Schedule Board'!$AT$71,MATCH('Teachers by Room'!A232,'Master Schedule Board'!$AT$71:$AT$2280,0)-1,-42)))=TRUE,"",OFFSET('Master Schedule Board'!$AT$71,MATCH('Teachers by Room'!A232,'Master Schedule Board'!$AT$71:$AT$2280,0)-1,-42))</f>
        <v/>
      </c>
      <c r="I232" s="610" t="str">
        <f ca="1">IF((ISERROR(OFFSET('Master Schedule Board'!$AZ$71,MATCH('Teachers by Room'!A232,'Master Schedule Board'!$AZ$71:$AZ$2280,0)-1,-48)))=TRUE,"",OFFSET('Master Schedule Board'!$AZ$71,MATCH('Teachers by Room'!A232,'Master Schedule Board'!$AZ$71:$AZ$2280,0)-1,-48))</f>
        <v/>
      </c>
      <c r="J232" s="611" t="str">
        <f ca="1">IF((ISERROR(OFFSET('Master Schedule Board'!$BF$71,MATCH('Teachers by Room'!A232,'Master Schedule Board'!$BF$71:$BF$2280,0)-1,-54)))=TRUE,"",OFFSET('Master Schedule Board'!$BF$71,MATCH('Teachers by Room'!A232,'Master Schedule Board'!$BF$71:$BF$2280,0)-1,-54))</f>
        <v/>
      </c>
    </row>
    <row r="233" spans="1:10">
      <c r="A233" s="604"/>
      <c r="B233" s="609" t="str">
        <f ca="1">IF((ISERROR(OFFSET('Master Schedule Board'!$J$71,MATCH('Teachers by Room'!A233,'Master Schedule Board'!$J$71:$J$2280,0)-1,-6)))=TRUE,"",OFFSET('Master Schedule Board'!$J$71,MATCH('Teachers by Room'!A233,'Master Schedule Board'!$J$71:$J$2280,0)-1,-6))</f>
        <v/>
      </c>
      <c r="C233" s="610" t="str">
        <f ca="1">IF((ISERROR(OFFSET('Master Schedule Board'!$P$71,MATCH('Teachers by Room'!A233,'Master Schedule Board'!$P$71:$P$2280,0)-1,-12)))=TRUE,"",OFFSET('Master Schedule Board'!$P$71,MATCH('Teachers by Room'!A233,'Master Schedule Board'!$P$71:$P$2280,0)-1,-12))</f>
        <v/>
      </c>
      <c r="D233" s="610" t="str">
        <f ca="1">IF((ISERROR(OFFSET('Master Schedule Board'!$V$71,MATCH('Teachers by Room'!A233,'Master Schedule Board'!$V$71:$V$2280,0)-1,-18)))=TRUE,"",OFFSET('Master Schedule Board'!$V$71,MATCH('Teachers by Room'!A233,'Master Schedule Board'!$V$71:$V$2280,0)-1,-18))</f>
        <v/>
      </c>
      <c r="E233" s="610" t="str">
        <f ca="1">IF((ISERROR(OFFSET('Master Schedule Board'!$AB$71,MATCH('Teachers by Room'!A233,'Master Schedule Board'!$AB$71:$AB$2280,0)-1,-24)))=TRUE,"",OFFSET('Master Schedule Board'!$AB$71,MATCH('Teachers by Room'!A233,'Master Schedule Board'!$AB$71:$AB$2280,0)-1,-24))</f>
        <v/>
      </c>
      <c r="F233" s="610" t="str">
        <f ca="1">IF((ISERROR(OFFSET('Master Schedule Board'!$AH$71,MATCH('Teachers by Room'!A233,'Master Schedule Board'!$AH$71:$AH$2280,0)-1,-30)))=TRUE,"",OFFSET('Master Schedule Board'!$AH$71,MATCH('Teachers by Room'!A233,'Master Schedule Board'!$AH$71:$AH$2280,0)-1,-30))</f>
        <v/>
      </c>
      <c r="G233" s="610" t="str">
        <f ca="1">IF((ISERROR(OFFSET('Master Schedule Board'!$AN$71,MATCH('Teachers by Room'!A233,'Master Schedule Board'!$AN$71:$AN$2280,0)-1,-36)))=TRUE,"",OFFSET('Master Schedule Board'!$AN$71,MATCH('Teachers by Room'!A233,'Master Schedule Board'!$AN$71:$AN$2280,0)-1,-36))</f>
        <v/>
      </c>
      <c r="H233" s="610" t="str">
        <f ca="1">IF((ISERROR(OFFSET('Master Schedule Board'!$AT$71,MATCH('Teachers by Room'!A233,'Master Schedule Board'!$AT$71:$AT$2280,0)-1,-42)))=TRUE,"",OFFSET('Master Schedule Board'!$AT$71,MATCH('Teachers by Room'!A233,'Master Schedule Board'!$AT$71:$AT$2280,0)-1,-42))</f>
        <v/>
      </c>
      <c r="I233" s="610" t="str">
        <f ca="1">IF((ISERROR(OFFSET('Master Schedule Board'!$AZ$71,MATCH('Teachers by Room'!A233,'Master Schedule Board'!$AZ$71:$AZ$2280,0)-1,-48)))=TRUE,"",OFFSET('Master Schedule Board'!$AZ$71,MATCH('Teachers by Room'!A233,'Master Schedule Board'!$AZ$71:$AZ$2280,0)-1,-48))</f>
        <v/>
      </c>
      <c r="J233" s="611" t="str">
        <f ca="1">IF((ISERROR(OFFSET('Master Schedule Board'!$BF$71,MATCH('Teachers by Room'!A233,'Master Schedule Board'!$BF$71:$BF$2280,0)-1,-54)))=TRUE,"",OFFSET('Master Schedule Board'!$BF$71,MATCH('Teachers by Room'!A233,'Master Schedule Board'!$BF$71:$BF$2280,0)-1,-54))</f>
        <v/>
      </c>
    </row>
    <row r="234" spans="1:10">
      <c r="A234" s="604"/>
      <c r="B234" s="609" t="str">
        <f ca="1">IF((ISERROR(OFFSET('Master Schedule Board'!$J$71,MATCH('Teachers by Room'!A234,'Master Schedule Board'!$J$71:$J$2280,0)-1,-6)))=TRUE,"",OFFSET('Master Schedule Board'!$J$71,MATCH('Teachers by Room'!A234,'Master Schedule Board'!$J$71:$J$2280,0)-1,-6))</f>
        <v/>
      </c>
      <c r="C234" s="610" t="str">
        <f ca="1">IF((ISERROR(OFFSET('Master Schedule Board'!$P$71,MATCH('Teachers by Room'!A234,'Master Schedule Board'!$P$71:$P$2280,0)-1,-12)))=TRUE,"",OFFSET('Master Schedule Board'!$P$71,MATCH('Teachers by Room'!A234,'Master Schedule Board'!$P$71:$P$2280,0)-1,-12))</f>
        <v/>
      </c>
      <c r="D234" s="610" t="str">
        <f ca="1">IF((ISERROR(OFFSET('Master Schedule Board'!$V$71,MATCH('Teachers by Room'!A234,'Master Schedule Board'!$V$71:$V$2280,0)-1,-18)))=TRUE,"",OFFSET('Master Schedule Board'!$V$71,MATCH('Teachers by Room'!A234,'Master Schedule Board'!$V$71:$V$2280,0)-1,-18))</f>
        <v/>
      </c>
      <c r="E234" s="610" t="str">
        <f ca="1">IF((ISERROR(OFFSET('Master Schedule Board'!$AB$71,MATCH('Teachers by Room'!A234,'Master Schedule Board'!$AB$71:$AB$2280,0)-1,-24)))=TRUE,"",OFFSET('Master Schedule Board'!$AB$71,MATCH('Teachers by Room'!A234,'Master Schedule Board'!$AB$71:$AB$2280,0)-1,-24))</f>
        <v/>
      </c>
      <c r="F234" s="610" t="str">
        <f ca="1">IF((ISERROR(OFFSET('Master Schedule Board'!$AH$71,MATCH('Teachers by Room'!A234,'Master Schedule Board'!$AH$71:$AH$2280,0)-1,-30)))=TRUE,"",OFFSET('Master Schedule Board'!$AH$71,MATCH('Teachers by Room'!A234,'Master Schedule Board'!$AH$71:$AH$2280,0)-1,-30))</f>
        <v/>
      </c>
      <c r="G234" s="610" t="str">
        <f ca="1">IF((ISERROR(OFFSET('Master Schedule Board'!$AN$71,MATCH('Teachers by Room'!A234,'Master Schedule Board'!$AN$71:$AN$2280,0)-1,-36)))=TRUE,"",OFFSET('Master Schedule Board'!$AN$71,MATCH('Teachers by Room'!A234,'Master Schedule Board'!$AN$71:$AN$2280,0)-1,-36))</f>
        <v/>
      </c>
      <c r="H234" s="610" t="str">
        <f ca="1">IF((ISERROR(OFFSET('Master Schedule Board'!$AT$71,MATCH('Teachers by Room'!A234,'Master Schedule Board'!$AT$71:$AT$2280,0)-1,-42)))=TRUE,"",OFFSET('Master Schedule Board'!$AT$71,MATCH('Teachers by Room'!A234,'Master Schedule Board'!$AT$71:$AT$2280,0)-1,-42))</f>
        <v/>
      </c>
      <c r="I234" s="610" t="str">
        <f ca="1">IF((ISERROR(OFFSET('Master Schedule Board'!$AZ$71,MATCH('Teachers by Room'!A234,'Master Schedule Board'!$AZ$71:$AZ$2280,0)-1,-48)))=TRUE,"",OFFSET('Master Schedule Board'!$AZ$71,MATCH('Teachers by Room'!A234,'Master Schedule Board'!$AZ$71:$AZ$2280,0)-1,-48))</f>
        <v/>
      </c>
      <c r="J234" s="611" t="str">
        <f ca="1">IF((ISERROR(OFFSET('Master Schedule Board'!$BF$71,MATCH('Teachers by Room'!A234,'Master Schedule Board'!$BF$71:$BF$2280,0)-1,-54)))=TRUE,"",OFFSET('Master Schedule Board'!$BF$71,MATCH('Teachers by Room'!A234,'Master Schedule Board'!$BF$71:$BF$2280,0)-1,-54))</f>
        <v/>
      </c>
    </row>
    <row r="235" spans="1:10">
      <c r="A235" s="604"/>
      <c r="B235" s="609" t="str">
        <f ca="1">IF((ISERROR(OFFSET('Master Schedule Board'!$J$71,MATCH('Teachers by Room'!A235,'Master Schedule Board'!$J$71:$J$2280,0)-1,-6)))=TRUE,"",OFFSET('Master Schedule Board'!$J$71,MATCH('Teachers by Room'!A235,'Master Schedule Board'!$J$71:$J$2280,0)-1,-6))</f>
        <v/>
      </c>
      <c r="C235" s="610" t="str">
        <f ca="1">IF((ISERROR(OFFSET('Master Schedule Board'!$P$71,MATCH('Teachers by Room'!A235,'Master Schedule Board'!$P$71:$P$2280,0)-1,-12)))=TRUE,"",OFFSET('Master Schedule Board'!$P$71,MATCH('Teachers by Room'!A235,'Master Schedule Board'!$P$71:$P$2280,0)-1,-12))</f>
        <v/>
      </c>
      <c r="D235" s="610" t="str">
        <f ca="1">IF((ISERROR(OFFSET('Master Schedule Board'!$V$71,MATCH('Teachers by Room'!A235,'Master Schedule Board'!$V$71:$V$2280,0)-1,-18)))=TRUE,"",OFFSET('Master Schedule Board'!$V$71,MATCH('Teachers by Room'!A235,'Master Schedule Board'!$V$71:$V$2280,0)-1,-18))</f>
        <v/>
      </c>
      <c r="E235" s="610" t="str">
        <f ca="1">IF((ISERROR(OFFSET('Master Schedule Board'!$AB$71,MATCH('Teachers by Room'!A235,'Master Schedule Board'!$AB$71:$AB$2280,0)-1,-24)))=TRUE,"",OFFSET('Master Schedule Board'!$AB$71,MATCH('Teachers by Room'!A235,'Master Schedule Board'!$AB$71:$AB$2280,0)-1,-24))</f>
        <v/>
      </c>
      <c r="F235" s="610" t="str">
        <f ca="1">IF((ISERROR(OFFSET('Master Schedule Board'!$AH$71,MATCH('Teachers by Room'!A235,'Master Schedule Board'!$AH$71:$AH$2280,0)-1,-30)))=TRUE,"",OFFSET('Master Schedule Board'!$AH$71,MATCH('Teachers by Room'!A235,'Master Schedule Board'!$AH$71:$AH$2280,0)-1,-30))</f>
        <v/>
      </c>
      <c r="G235" s="610" t="str">
        <f ca="1">IF((ISERROR(OFFSET('Master Schedule Board'!$AN$71,MATCH('Teachers by Room'!A235,'Master Schedule Board'!$AN$71:$AN$2280,0)-1,-36)))=TRUE,"",OFFSET('Master Schedule Board'!$AN$71,MATCH('Teachers by Room'!A235,'Master Schedule Board'!$AN$71:$AN$2280,0)-1,-36))</f>
        <v/>
      </c>
      <c r="H235" s="610" t="str">
        <f ca="1">IF((ISERROR(OFFSET('Master Schedule Board'!$AT$71,MATCH('Teachers by Room'!A235,'Master Schedule Board'!$AT$71:$AT$2280,0)-1,-42)))=TRUE,"",OFFSET('Master Schedule Board'!$AT$71,MATCH('Teachers by Room'!A235,'Master Schedule Board'!$AT$71:$AT$2280,0)-1,-42))</f>
        <v/>
      </c>
      <c r="I235" s="610" t="str">
        <f ca="1">IF((ISERROR(OFFSET('Master Schedule Board'!$AZ$71,MATCH('Teachers by Room'!A235,'Master Schedule Board'!$AZ$71:$AZ$2280,0)-1,-48)))=TRUE,"",OFFSET('Master Schedule Board'!$AZ$71,MATCH('Teachers by Room'!A235,'Master Schedule Board'!$AZ$71:$AZ$2280,0)-1,-48))</f>
        <v/>
      </c>
      <c r="J235" s="611" t="str">
        <f ca="1">IF((ISERROR(OFFSET('Master Schedule Board'!$BF$71,MATCH('Teachers by Room'!A235,'Master Schedule Board'!$BF$71:$BF$2280,0)-1,-54)))=TRUE,"",OFFSET('Master Schedule Board'!$BF$71,MATCH('Teachers by Room'!A235,'Master Schedule Board'!$BF$71:$BF$2280,0)-1,-54))</f>
        <v/>
      </c>
    </row>
    <row r="236" spans="1:10">
      <c r="A236" s="604"/>
      <c r="B236" s="609" t="str">
        <f ca="1">IF((ISERROR(OFFSET('Master Schedule Board'!$J$71,MATCH('Teachers by Room'!A236,'Master Schedule Board'!$J$71:$J$2280,0)-1,-6)))=TRUE,"",OFFSET('Master Schedule Board'!$J$71,MATCH('Teachers by Room'!A236,'Master Schedule Board'!$J$71:$J$2280,0)-1,-6))</f>
        <v/>
      </c>
      <c r="C236" s="610" t="str">
        <f ca="1">IF((ISERROR(OFFSET('Master Schedule Board'!$P$71,MATCH('Teachers by Room'!A236,'Master Schedule Board'!$P$71:$P$2280,0)-1,-12)))=TRUE,"",OFFSET('Master Schedule Board'!$P$71,MATCH('Teachers by Room'!A236,'Master Schedule Board'!$P$71:$P$2280,0)-1,-12))</f>
        <v/>
      </c>
      <c r="D236" s="610" t="str">
        <f ca="1">IF((ISERROR(OFFSET('Master Schedule Board'!$V$71,MATCH('Teachers by Room'!A236,'Master Schedule Board'!$V$71:$V$2280,0)-1,-18)))=TRUE,"",OFFSET('Master Schedule Board'!$V$71,MATCH('Teachers by Room'!A236,'Master Schedule Board'!$V$71:$V$2280,0)-1,-18))</f>
        <v/>
      </c>
      <c r="E236" s="610" t="str">
        <f ca="1">IF((ISERROR(OFFSET('Master Schedule Board'!$AB$71,MATCH('Teachers by Room'!A236,'Master Schedule Board'!$AB$71:$AB$2280,0)-1,-24)))=TRUE,"",OFFSET('Master Schedule Board'!$AB$71,MATCH('Teachers by Room'!A236,'Master Schedule Board'!$AB$71:$AB$2280,0)-1,-24))</f>
        <v/>
      </c>
      <c r="F236" s="610" t="str">
        <f ca="1">IF((ISERROR(OFFSET('Master Schedule Board'!$AH$71,MATCH('Teachers by Room'!A236,'Master Schedule Board'!$AH$71:$AH$2280,0)-1,-30)))=TRUE,"",OFFSET('Master Schedule Board'!$AH$71,MATCH('Teachers by Room'!A236,'Master Schedule Board'!$AH$71:$AH$2280,0)-1,-30))</f>
        <v/>
      </c>
      <c r="G236" s="610" t="str">
        <f ca="1">IF((ISERROR(OFFSET('Master Schedule Board'!$AN$71,MATCH('Teachers by Room'!A236,'Master Schedule Board'!$AN$71:$AN$2280,0)-1,-36)))=TRUE,"",OFFSET('Master Schedule Board'!$AN$71,MATCH('Teachers by Room'!A236,'Master Schedule Board'!$AN$71:$AN$2280,0)-1,-36))</f>
        <v/>
      </c>
      <c r="H236" s="610" t="str">
        <f ca="1">IF((ISERROR(OFFSET('Master Schedule Board'!$AT$71,MATCH('Teachers by Room'!A236,'Master Schedule Board'!$AT$71:$AT$2280,0)-1,-42)))=TRUE,"",OFFSET('Master Schedule Board'!$AT$71,MATCH('Teachers by Room'!A236,'Master Schedule Board'!$AT$71:$AT$2280,0)-1,-42))</f>
        <v/>
      </c>
      <c r="I236" s="610" t="str">
        <f ca="1">IF((ISERROR(OFFSET('Master Schedule Board'!$AZ$71,MATCH('Teachers by Room'!A236,'Master Schedule Board'!$AZ$71:$AZ$2280,0)-1,-48)))=TRUE,"",OFFSET('Master Schedule Board'!$AZ$71,MATCH('Teachers by Room'!A236,'Master Schedule Board'!$AZ$71:$AZ$2280,0)-1,-48))</f>
        <v/>
      </c>
      <c r="J236" s="611" t="str">
        <f ca="1">IF((ISERROR(OFFSET('Master Schedule Board'!$BF$71,MATCH('Teachers by Room'!A236,'Master Schedule Board'!$BF$71:$BF$2280,0)-1,-54)))=TRUE,"",OFFSET('Master Schedule Board'!$BF$71,MATCH('Teachers by Room'!A236,'Master Schedule Board'!$BF$71:$BF$2280,0)-1,-54))</f>
        <v/>
      </c>
    </row>
    <row r="237" spans="1:10">
      <c r="A237" s="604"/>
      <c r="B237" s="609" t="str">
        <f ca="1">IF((ISERROR(OFFSET('Master Schedule Board'!$J$71,MATCH('Teachers by Room'!A237,'Master Schedule Board'!$J$71:$J$2280,0)-1,-6)))=TRUE,"",OFFSET('Master Schedule Board'!$J$71,MATCH('Teachers by Room'!A237,'Master Schedule Board'!$J$71:$J$2280,0)-1,-6))</f>
        <v/>
      </c>
      <c r="C237" s="610" t="str">
        <f ca="1">IF((ISERROR(OFFSET('Master Schedule Board'!$P$71,MATCH('Teachers by Room'!A237,'Master Schedule Board'!$P$71:$P$2280,0)-1,-12)))=TRUE,"",OFFSET('Master Schedule Board'!$P$71,MATCH('Teachers by Room'!A237,'Master Schedule Board'!$P$71:$P$2280,0)-1,-12))</f>
        <v/>
      </c>
      <c r="D237" s="610" t="str">
        <f ca="1">IF((ISERROR(OFFSET('Master Schedule Board'!$V$71,MATCH('Teachers by Room'!A237,'Master Schedule Board'!$V$71:$V$2280,0)-1,-18)))=TRUE,"",OFFSET('Master Schedule Board'!$V$71,MATCH('Teachers by Room'!A237,'Master Schedule Board'!$V$71:$V$2280,0)-1,-18))</f>
        <v/>
      </c>
      <c r="E237" s="610" t="str">
        <f ca="1">IF((ISERROR(OFFSET('Master Schedule Board'!$AB$71,MATCH('Teachers by Room'!A237,'Master Schedule Board'!$AB$71:$AB$2280,0)-1,-24)))=TRUE,"",OFFSET('Master Schedule Board'!$AB$71,MATCH('Teachers by Room'!A237,'Master Schedule Board'!$AB$71:$AB$2280,0)-1,-24))</f>
        <v/>
      </c>
      <c r="F237" s="610" t="str">
        <f ca="1">IF((ISERROR(OFFSET('Master Schedule Board'!$AH$71,MATCH('Teachers by Room'!A237,'Master Schedule Board'!$AH$71:$AH$2280,0)-1,-30)))=TRUE,"",OFFSET('Master Schedule Board'!$AH$71,MATCH('Teachers by Room'!A237,'Master Schedule Board'!$AH$71:$AH$2280,0)-1,-30))</f>
        <v/>
      </c>
      <c r="G237" s="610" t="str">
        <f ca="1">IF((ISERROR(OFFSET('Master Schedule Board'!$AN$71,MATCH('Teachers by Room'!A237,'Master Schedule Board'!$AN$71:$AN$2280,0)-1,-36)))=TRUE,"",OFFSET('Master Schedule Board'!$AN$71,MATCH('Teachers by Room'!A237,'Master Schedule Board'!$AN$71:$AN$2280,0)-1,-36))</f>
        <v/>
      </c>
      <c r="H237" s="610" t="str">
        <f ca="1">IF((ISERROR(OFFSET('Master Schedule Board'!$AT$71,MATCH('Teachers by Room'!A237,'Master Schedule Board'!$AT$71:$AT$2280,0)-1,-42)))=TRUE,"",OFFSET('Master Schedule Board'!$AT$71,MATCH('Teachers by Room'!A237,'Master Schedule Board'!$AT$71:$AT$2280,0)-1,-42))</f>
        <v/>
      </c>
      <c r="I237" s="610" t="str">
        <f ca="1">IF((ISERROR(OFFSET('Master Schedule Board'!$AZ$71,MATCH('Teachers by Room'!A237,'Master Schedule Board'!$AZ$71:$AZ$2280,0)-1,-48)))=TRUE,"",OFFSET('Master Schedule Board'!$AZ$71,MATCH('Teachers by Room'!A237,'Master Schedule Board'!$AZ$71:$AZ$2280,0)-1,-48))</f>
        <v/>
      </c>
      <c r="J237" s="611" t="str">
        <f ca="1">IF((ISERROR(OFFSET('Master Schedule Board'!$BF$71,MATCH('Teachers by Room'!A237,'Master Schedule Board'!$BF$71:$BF$2280,0)-1,-54)))=TRUE,"",OFFSET('Master Schedule Board'!$BF$71,MATCH('Teachers by Room'!A237,'Master Schedule Board'!$BF$71:$BF$2280,0)-1,-54))</f>
        <v/>
      </c>
    </row>
    <row r="238" spans="1:10">
      <c r="A238" s="604"/>
      <c r="B238" s="609" t="str">
        <f ca="1">IF((ISERROR(OFFSET('Master Schedule Board'!$J$71,MATCH('Teachers by Room'!A238,'Master Schedule Board'!$J$71:$J$2280,0)-1,-6)))=TRUE,"",OFFSET('Master Schedule Board'!$J$71,MATCH('Teachers by Room'!A238,'Master Schedule Board'!$J$71:$J$2280,0)-1,-6))</f>
        <v/>
      </c>
      <c r="C238" s="610" t="str">
        <f ca="1">IF((ISERROR(OFFSET('Master Schedule Board'!$P$71,MATCH('Teachers by Room'!A238,'Master Schedule Board'!$P$71:$P$2280,0)-1,-12)))=TRUE,"",OFFSET('Master Schedule Board'!$P$71,MATCH('Teachers by Room'!A238,'Master Schedule Board'!$P$71:$P$2280,0)-1,-12))</f>
        <v/>
      </c>
      <c r="D238" s="610" t="str">
        <f ca="1">IF((ISERROR(OFFSET('Master Schedule Board'!$V$71,MATCH('Teachers by Room'!A238,'Master Schedule Board'!$V$71:$V$2280,0)-1,-18)))=TRUE,"",OFFSET('Master Schedule Board'!$V$71,MATCH('Teachers by Room'!A238,'Master Schedule Board'!$V$71:$V$2280,0)-1,-18))</f>
        <v/>
      </c>
      <c r="E238" s="610" t="str">
        <f ca="1">IF((ISERROR(OFFSET('Master Schedule Board'!$AB$71,MATCH('Teachers by Room'!A238,'Master Schedule Board'!$AB$71:$AB$2280,0)-1,-24)))=TRUE,"",OFFSET('Master Schedule Board'!$AB$71,MATCH('Teachers by Room'!A238,'Master Schedule Board'!$AB$71:$AB$2280,0)-1,-24))</f>
        <v/>
      </c>
      <c r="F238" s="610" t="str">
        <f ca="1">IF((ISERROR(OFFSET('Master Schedule Board'!$AH$71,MATCH('Teachers by Room'!A238,'Master Schedule Board'!$AH$71:$AH$2280,0)-1,-30)))=TRUE,"",OFFSET('Master Schedule Board'!$AH$71,MATCH('Teachers by Room'!A238,'Master Schedule Board'!$AH$71:$AH$2280,0)-1,-30))</f>
        <v/>
      </c>
      <c r="G238" s="610" t="str">
        <f ca="1">IF((ISERROR(OFFSET('Master Schedule Board'!$AN$71,MATCH('Teachers by Room'!A238,'Master Schedule Board'!$AN$71:$AN$2280,0)-1,-36)))=TRUE,"",OFFSET('Master Schedule Board'!$AN$71,MATCH('Teachers by Room'!A238,'Master Schedule Board'!$AN$71:$AN$2280,0)-1,-36))</f>
        <v/>
      </c>
      <c r="H238" s="610" t="str">
        <f ca="1">IF((ISERROR(OFFSET('Master Schedule Board'!$AT$71,MATCH('Teachers by Room'!A238,'Master Schedule Board'!$AT$71:$AT$2280,0)-1,-42)))=TRUE,"",OFFSET('Master Schedule Board'!$AT$71,MATCH('Teachers by Room'!A238,'Master Schedule Board'!$AT$71:$AT$2280,0)-1,-42))</f>
        <v/>
      </c>
      <c r="I238" s="610" t="str">
        <f ca="1">IF((ISERROR(OFFSET('Master Schedule Board'!$AZ$71,MATCH('Teachers by Room'!A238,'Master Schedule Board'!$AZ$71:$AZ$2280,0)-1,-48)))=TRUE,"",OFFSET('Master Schedule Board'!$AZ$71,MATCH('Teachers by Room'!A238,'Master Schedule Board'!$AZ$71:$AZ$2280,0)-1,-48))</f>
        <v/>
      </c>
      <c r="J238" s="611" t="str">
        <f ca="1">IF((ISERROR(OFFSET('Master Schedule Board'!$BF$71,MATCH('Teachers by Room'!A238,'Master Schedule Board'!$BF$71:$BF$2280,0)-1,-54)))=TRUE,"",OFFSET('Master Schedule Board'!$BF$71,MATCH('Teachers by Room'!A238,'Master Schedule Board'!$BF$71:$BF$2280,0)-1,-54))</f>
        <v/>
      </c>
    </row>
    <row r="239" spans="1:10">
      <c r="A239" s="604"/>
      <c r="B239" s="609" t="str">
        <f ca="1">IF((ISERROR(OFFSET('Master Schedule Board'!$J$71,MATCH('Teachers by Room'!A239,'Master Schedule Board'!$J$71:$J$2280,0)-1,-6)))=TRUE,"",OFFSET('Master Schedule Board'!$J$71,MATCH('Teachers by Room'!A239,'Master Schedule Board'!$J$71:$J$2280,0)-1,-6))</f>
        <v/>
      </c>
      <c r="C239" s="610" t="str">
        <f ca="1">IF((ISERROR(OFFSET('Master Schedule Board'!$P$71,MATCH('Teachers by Room'!A239,'Master Schedule Board'!$P$71:$P$2280,0)-1,-12)))=TRUE,"",OFFSET('Master Schedule Board'!$P$71,MATCH('Teachers by Room'!A239,'Master Schedule Board'!$P$71:$P$2280,0)-1,-12))</f>
        <v/>
      </c>
      <c r="D239" s="610" t="str">
        <f ca="1">IF((ISERROR(OFFSET('Master Schedule Board'!$V$71,MATCH('Teachers by Room'!A239,'Master Schedule Board'!$V$71:$V$2280,0)-1,-18)))=TRUE,"",OFFSET('Master Schedule Board'!$V$71,MATCH('Teachers by Room'!A239,'Master Schedule Board'!$V$71:$V$2280,0)-1,-18))</f>
        <v/>
      </c>
      <c r="E239" s="610" t="str">
        <f ca="1">IF((ISERROR(OFFSET('Master Schedule Board'!$AB$71,MATCH('Teachers by Room'!A239,'Master Schedule Board'!$AB$71:$AB$2280,0)-1,-24)))=TRUE,"",OFFSET('Master Schedule Board'!$AB$71,MATCH('Teachers by Room'!A239,'Master Schedule Board'!$AB$71:$AB$2280,0)-1,-24))</f>
        <v/>
      </c>
      <c r="F239" s="610" t="str">
        <f ca="1">IF((ISERROR(OFFSET('Master Schedule Board'!$AH$71,MATCH('Teachers by Room'!A239,'Master Schedule Board'!$AH$71:$AH$2280,0)-1,-30)))=TRUE,"",OFFSET('Master Schedule Board'!$AH$71,MATCH('Teachers by Room'!A239,'Master Schedule Board'!$AH$71:$AH$2280,0)-1,-30))</f>
        <v/>
      </c>
      <c r="G239" s="610" t="str">
        <f ca="1">IF((ISERROR(OFFSET('Master Schedule Board'!$AN$71,MATCH('Teachers by Room'!A239,'Master Schedule Board'!$AN$71:$AN$2280,0)-1,-36)))=TRUE,"",OFFSET('Master Schedule Board'!$AN$71,MATCH('Teachers by Room'!A239,'Master Schedule Board'!$AN$71:$AN$2280,0)-1,-36))</f>
        <v/>
      </c>
      <c r="H239" s="610" t="str">
        <f ca="1">IF((ISERROR(OFFSET('Master Schedule Board'!$AT$71,MATCH('Teachers by Room'!A239,'Master Schedule Board'!$AT$71:$AT$2280,0)-1,-42)))=TRUE,"",OFFSET('Master Schedule Board'!$AT$71,MATCH('Teachers by Room'!A239,'Master Schedule Board'!$AT$71:$AT$2280,0)-1,-42))</f>
        <v/>
      </c>
      <c r="I239" s="610" t="str">
        <f ca="1">IF((ISERROR(OFFSET('Master Schedule Board'!$AZ$71,MATCH('Teachers by Room'!A239,'Master Schedule Board'!$AZ$71:$AZ$2280,0)-1,-48)))=TRUE,"",OFFSET('Master Schedule Board'!$AZ$71,MATCH('Teachers by Room'!A239,'Master Schedule Board'!$AZ$71:$AZ$2280,0)-1,-48))</f>
        <v/>
      </c>
      <c r="J239" s="611" t="str">
        <f ca="1">IF((ISERROR(OFFSET('Master Schedule Board'!$BF$71,MATCH('Teachers by Room'!A239,'Master Schedule Board'!$BF$71:$BF$2280,0)-1,-54)))=TRUE,"",OFFSET('Master Schedule Board'!$BF$71,MATCH('Teachers by Room'!A239,'Master Schedule Board'!$BF$71:$BF$2280,0)-1,-54))</f>
        <v/>
      </c>
    </row>
    <row r="240" spans="1:10">
      <c r="A240" s="604"/>
      <c r="B240" s="609" t="str">
        <f ca="1">IF((ISERROR(OFFSET('Master Schedule Board'!$J$71,MATCH('Teachers by Room'!A240,'Master Schedule Board'!$J$71:$J$2280,0)-1,-6)))=TRUE,"",OFFSET('Master Schedule Board'!$J$71,MATCH('Teachers by Room'!A240,'Master Schedule Board'!$J$71:$J$2280,0)-1,-6))</f>
        <v/>
      </c>
      <c r="C240" s="610" t="str">
        <f ca="1">IF((ISERROR(OFFSET('Master Schedule Board'!$P$71,MATCH('Teachers by Room'!A240,'Master Schedule Board'!$P$71:$P$2280,0)-1,-12)))=TRUE,"",OFFSET('Master Schedule Board'!$P$71,MATCH('Teachers by Room'!A240,'Master Schedule Board'!$P$71:$P$2280,0)-1,-12))</f>
        <v/>
      </c>
      <c r="D240" s="610" t="str">
        <f ca="1">IF((ISERROR(OFFSET('Master Schedule Board'!$V$71,MATCH('Teachers by Room'!A240,'Master Schedule Board'!$V$71:$V$2280,0)-1,-18)))=TRUE,"",OFFSET('Master Schedule Board'!$V$71,MATCH('Teachers by Room'!A240,'Master Schedule Board'!$V$71:$V$2280,0)-1,-18))</f>
        <v/>
      </c>
      <c r="E240" s="610" t="str">
        <f ca="1">IF((ISERROR(OFFSET('Master Schedule Board'!$AB$71,MATCH('Teachers by Room'!A240,'Master Schedule Board'!$AB$71:$AB$2280,0)-1,-24)))=TRUE,"",OFFSET('Master Schedule Board'!$AB$71,MATCH('Teachers by Room'!A240,'Master Schedule Board'!$AB$71:$AB$2280,0)-1,-24))</f>
        <v/>
      </c>
      <c r="F240" s="610" t="str">
        <f ca="1">IF((ISERROR(OFFSET('Master Schedule Board'!$AH$71,MATCH('Teachers by Room'!A240,'Master Schedule Board'!$AH$71:$AH$2280,0)-1,-30)))=TRUE,"",OFFSET('Master Schedule Board'!$AH$71,MATCH('Teachers by Room'!A240,'Master Schedule Board'!$AH$71:$AH$2280,0)-1,-30))</f>
        <v/>
      </c>
      <c r="G240" s="610" t="str">
        <f ca="1">IF((ISERROR(OFFSET('Master Schedule Board'!$AN$71,MATCH('Teachers by Room'!A240,'Master Schedule Board'!$AN$71:$AN$2280,0)-1,-36)))=TRUE,"",OFFSET('Master Schedule Board'!$AN$71,MATCH('Teachers by Room'!A240,'Master Schedule Board'!$AN$71:$AN$2280,0)-1,-36))</f>
        <v/>
      </c>
      <c r="H240" s="610" t="str">
        <f ca="1">IF((ISERROR(OFFSET('Master Schedule Board'!$AT$71,MATCH('Teachers by Room'!A240,'Master Schedule Board'!$AT$71:$AT$2280,0)-1,-42)))=TRUE,"",OFFSET('Master Schedule Board'!$AT$71,MATCH('Teachers by Room'!A240,'Master Schedule Board'!$AT$71:$AT$2280,0)-1,-42))</f>
        <v/>
      </c>
      <c r="I240" s="610" t="str">
        <f ca="1">IF((ISERROR(OFFSET('Master Schedule Board'!$AZ$71,MATCH('Teachers by Room'!A240,'Master Schedule Board'!$AZ$71:$AZ$2280,0)-1,-48)))=TRUE,"",OFFSET('Master Schedule Board'!$AZ$71,MATCH('Teachers by Room'!A240,'Master Schedule Board'!$AZ$71:$AZ$2280,0)-1,-48))</f>
        <v/>
      </c>
      <c r="J240" s="611" t="str">
        <f ca="1">IF((ISERROR(OFFSET('Master Schedule Board'!$BF$71,MATCH('Teachers by Room'!A240,'Master Schedule Board'!$BF$71:$BF$2280,0)-1,-54)))=TRUE,"",OFFSET('Master Schedule Board'!$BF$71,MATCH('Teachers by Room'!A240,'Master Schedule Board'!$BF$71:$BF$2280,0)-1,-54))</f>
        <v/>
      </c>
    </row>
    <row r="241" spans="1:10">
      <c r="A241" s="604"/>
      <c r="B241" s="609" t="str">
        <f ca="1">IF((ISERROR(OFFSET('Master Schedule Board'!$J$71,MATCH('Teachers by Room'!A241,'Master Schedule Board'!$J$71:$J$2280,0)-1,-6)))=TRUE,"",OFFSET('Master Schedule Board'!$J$71,MATCH('Teachers by Room'!A241,'Master Schedule Board'!$J$71:$J$2280,0)-1,-6))</f>
        <v/>
      </c>
      <c r="C241" s="610" t="str">
        <f ca="1">IF((ISERROR(OFFSET('Master Schedule Board'!$P$71,MATCH('Teachers by Room'!A241,'Master Schedule Board'!$P$71:$P$2280,0)-1,-12)))=TRUE,"",OFFSET('Master Schedule Board'!$P$71,MATCH('Teachers by Room'!A241,'Master Schedule Board'!$P$71:$P$2280,0)-1,-12))</f>
        <v/>
      </c>
      <c r="D241" s="610" t="str">
        <f ca="1">IF((ISERROR(OFFSET('Master Schedule Board'!$V$71,MATCH('Teachers by Room'!A241,'Master Schedule Board'!$V$71:$V$2280,0)-1,-18)))=TRUE,"",OFFSET('Master Schedule Board'!$V$71,MATCH('Teachers by Room'!A241,'Master Schedule Board'!$V$71:$V$2280,0)-1,-18))</f>
        <v/>
      </c>
      <c r="E241" s="610" t="str">
        <f ca="1">IF((ISERROR(OFFSET('Master Schedule Board'!$AB$71,MATCH('Teachers by Room'!A241,'Master Schedule Board'!$AB$71:$AB$2280,0)-1,-24)))=TRUE,"",OFFSET('Master Schedule Board'!$AB$71,MATCH('Teachers by Room'!A241,'Master Schedule Board'!$AB$71:$AB$2280,0)-1,-24))</f>
        <v/>
      </c>
      <c r="F241" s="610" t="str">
        <f ca="1">IF((ISERROR(OFFSET('Master Schedule Board'!$AH$71,MATCH('Teachers by Room'!A241,'Master Schedule Board'!$AH$71:$AH$2280,0)-1,-30)))=TRUE,"",OFFSET('Master Schedule Board'!$AH$71,MATCH('Teachers by Room'!A241,'Master Schedule Board'!$AH$71:$AH$2280,0)-1,-30))</f>
        <v/>
      </c>
      <c r="G241" s="610" t="str">
        <f ca="1">IF((ISERROR(OFFSET('Master Schedule Board'!$AN$71,MATCH('Teachers by Room'!A241,'Master Schedule Board'!$AN$71:$AN$2280,0)-1,-36)))=TRUE,"",OFFSET('Master Schedule Board'!$AN$71,MATCH('Teachers by Room'!A241,'Master Schedule Board'!$AN$71:$AN$2280,0)-1,-36))</f>
        <v/>
      </c>
      <c r="H241" s="610" t="str">
        <f ca="1">IF((ISERROR(OFFSET('Master Schedule Board'!$AT$71,MATCH('Teachers by Room'!A241,'Master Schedule Board'!$AT$71:$AT$2280,0)-1,-42)))=TRUE,"",OFFSET('Master Schedule Board'!$AT$71,MATCH('Teachers by Room'!A241,'Master Schedule Board'!$AT$71:$AT$2280,0)-1,-42))</f>
        <v/>
      </c>
      <c r="I241" s="610" t="str">
        <f ca="1">IF((ISERROR(OFFSET('Master Schedule Board'!$AZ$71,MATCH('Teachers by Room'!A241,'Master Schedule Board'!$AZ$71:$AZ$2280,0)-1,-48)))=TRUE,"",OFFSET('Master Schedule Board'!$AZ$71,MATCH('Teachers by Room'!A241,'Master Schedule Board'!$AZ$71:$AZ$2280,0)-1,-48))</f>
        <v/>
      </c>
      <c r="J241" s="611" t="str">
        <f ca="1">IF((ISERROR(OFFSET('Master Schedule Board'!$BF$71,MATCH('Teachers by Room'!A241,'Master Schedule Board'!$BF$71:$BF$2280,0)-1,-54)))=TRUE,"",OFFSET('Master Schedule Board'!$BF$71,MATCH('Teachers by Room'!A241,'Master Schedule Board'!$BF$71:$BF$2280,0)-1,-54))</f>
        <v/>
      </c>
    </row>
    <row r="242" spans="1:10">
      <c r="A242" s="604"/>
      <c r="B242" s="609" t="str">
        <f ca="1">IF((ISERROR(OFFSET('Master Schedule Board'!$J$71,MATCH('Teachers by Room'!A242,'Master Schedule Board'!$J$71:$J$2280,0)-1,-6)))=TRUE,"",OFFSET('Master Schedule Board'!$J$71,MATCH('Teachers by Room'!A242,'Master Schedule Board'!$J$71:$J$2280,0)-1,-6))</f>
        <v/>
      </c>
      <c r="C242" s="610" t="str">
        <f ca="1">IF((ISERROR(OFFSET('Master Schedule Board'!$P$71,MATCH('Teachers by Room'!A242,'Master Schedule Board'!$P$71:$P$2280,0)-1,-12)))=TRUE,"",OFFSET('Master Schedule Board'!$P$71,MATCH('Teachers by Room'!A242,'Master Schedule Board'!$P$71:$P$2280,0)-1,-12))</f>
        <v/>
      </c>
      <c r="D242" s="610" t="str">
        <f ca="1">IF((ISERROR(OFFSET('Master Schedule Board'!$V$71,MATCH('Teachers by Room'!A242,'Master Schedule Board'!$V$71:$V$2280,0)-1,-18)))=TRUE,"",OFFSET('Master Schedule Board'!$V$71,MATCH('Teachers by Room'!A242,'Master Schedule Board'!$V$71:$V$2280,0)-1,-18))</f>
        <v/>
      </c>
      <c r="E242" s="610" t="str">
        <f ca="1">IF((ISERROR(OFFSET('Master Schedule Board'!$AB$71,MATCH('Teachers by Room'!A242,'Master Schedule Board'!$AB$71:$AB$2280,0)-1,-24)))=TRUE,"",OFFSET('Master Schedule Board'!$AB$71,MATCH('Teachers by Room'!A242,'Master Schedule Board'!$AB$71:$AB$2280,0)-1,-24))</f>
        <v/>
      </c>
      <c r="F242" s="610" t="str">
        <f ca="1">IF((ISERROR(OFFSET('Master Schedule Board'!$AH$71,MATCH('Teachers by Room'!A242,'Master Schedule Board'!$AH$71:$AH$2280,0)-1,-30)))=TRUE,"",OFFSET('Master Schedule Board'!$AH$71,MATCH('Teachers by Room'!A242,'Master Schedule Board'!$AH$71:$AH$2280,0)-1,-30))</f>
        <v/>
      </c>
      <c r="G242" s="610" t="str">
        <f ca="1">IF((ISERROR(OFFSET('Master Schedule Board'!$AN$71,MATCH('Teachers by Room'!A242,'Master Schedule Board'!$AN$71:$AN$2280,0)-1,-36)))=TRUE,"",OFFSET('Master Schedule Board'!$AN$71,MATCH('Teachers by Room'!A242,'Master Schedule Board'!$AN$71:$AN$2280,0)-1,-36))</f>
        <v/>
      </c>
      <c r="H242" s="610" t="str">
        <f ca="1">IF((ISERROR(OFFSET('Master Schedule Board'!$AT$71,MATCH('Teachers by Room'!A242,'Master Schedule Board'!$AT$71:$AT$2280,0)-1,-42)))=TRUE,"",OFFSET('Master Schedule Board'!$AT$71,MATCH('Teachers by Room'!A242,'Master Schedule Board'!$AT$71:$AT$2280,0)-1,-42))</f>
        <v/>
      </c>
      <c r="I242" s="610" t="str">
        <f ca="1">IF((ISERROR(OFFSET('Master Schedule Board'!$AZ$71,MATCH('Teachers by Room'!A242,'Master Schedule Board'!$AZ$71:$AZ$2280,0)-1,-48)))=TRUE,"",OFFSET('Master Schedule Board'!$AZ$71,MATCH('Teachers by Room'!A242,'Master Schedule Board'!$AZ$71:$AZ$2280,0)-1,-48))</f>
        <v/>
      </c>
      <c r="J242" s="611" t="str">
        <f ca="1">IF((ISERROR(OFFSET('Master Schedule Board'!$BF$71,MATCH('Teachers by Room'!A242,'Master Schedule Board'!$BF$71:$BF$2280,0)-1,-54)))=TRUE,"",OFFSET('Master Schedule Board'!$BF$71,MATCH('Teachers by Room'!A242,'Master Schedule Board'!$BF$71:$BF$2280,0)-1,-54))</f>
        <v/>
      </c>
    </row>
    <row r="243" spans="1:10">
      <c r="A243" s="604"/>
      <c r="B243" s="609" t="str">
        <f ca="1">IF((ISERROR(OFFSET('Master Schedule Board'!$J$71,MATCH('Teachers by Room'!A243,'Master Schedule Board'!$J$71:$J$2280,0)-1,-6)))=TRUE,"",OFFSET('Master Schedule Board'!$J$71,MATCH('Teachers by Room'!A243,'Master Schedule Board'!$J$71:$J$2280,0)-1,-6))</f>
        <v/>
      </c>
      <c r="C243" s="610" t="str">
        <f ca="1">IF((ISERROR(OFFSET('Master Schedule Board'!$P$71,MATCH('Teachers by Room'!A243,'Master Schedule Board'!$P$71:$P$2280,0)-1,-12)))=TRUE,"",OFFSET('Master Schedule Board'!$P$71,MATCH('Teachers by Room'!A243,'Master Schedule Board'!$P$71:$P$2280,0)-1,-12))</f>
        <v/>
      </c>
      <c r="D243" s="610" t="str">
        <f ca="1">IF((ISERROR(OFFSET('Master Schedule Board'!$V$71,MATCH('Teachers by Room'!A243,'Master Schedule Board'!$V$71:$V$2280,0)-1,-18)))=TRUE,"",OFFSET('Master Schedule Board'!$V$71,MATCH('Teachers by Room'!A243,'Master Schedule Board'!$V$71:$V$2280,0)-1,-18))</f>
        <v/>
      </c>
      <c r="E243" s="610" t="str">
        <f ca="1">IF((ISERROR(OFFSET('Master Schedule Board'!$AB$71,MATCH('Teachers by Room'!A243,'Master Schedule Board'!$AB$71:$AB$2280,0)-1,-24)))=TRUE,"",OFFSET('Master Schedule Board'!$AB$71,MATCH('Teachers by Room'!A243,'Master Schedule Board'!$AB$71:$AB$2280,0)-1,-24))</f>
        <v/>
      </c>
      <c r="F243" s="610" t="str">
        <f ca="1">IF((ISERROR(OFFSET('Master Schedule Board'!$AH$71,MATCH('Teachers by Room'!A243,'Master Schedule Board'!$AH$71:$AH$2280,0)-1,-30)))=TRUE,"",OFFSET('Master Schedule Board'!$AH$71,MATCH('Teachers by Room'!A243,'Master Schedule Board'!$AH$71:$AH$2280,0)-1,-30))</f>
        <v/>
      </c>
      <c r="G243" s="610" t="str">
        <f ca="1">IF((ISERROR(OFFSET('Master Schedule Board'!$AN$71,MATCH('Teachers by Room'!A243,'Master Schedule Board'!$AN$71:$AN$2280,0)-1,-36)))=TRUE,"",OFFSET('Master Schedule Board'!$AN$71,MATCH('Teachers by Room'!A243,'Master Schedule Board'!$AN$71:$AN$2280,0)-1,-36))</f>
        <v/>
      </c>
      <c r="H243" s="610" t="str">
        <f ca="1">IF((ISERROR(OFFSET('Master Schedule Board'!$AT$71,MATCH('Teachers by Room'!A243,'Master Schedule Board'!$AT$71:$AT$2280,0)-1,-42)))=TRUE,"",OFFSET('Master Schedule Board'!$AT$71,MATCH('Teachers by Room'!A243,'Master Schedule Board'!$AT$71:$AT$2280,0)-1,-42))</f>
        <v/>
      </c>
      <c r="I243" s="610" t="str">
        <f ca="1">IF((ISERROR(OFFSET('Master Schedule Board'!$AZ$71,MATCH('Teachers by Room'!A243,'Master Schedule Board'!$AZ$71:$AZ$2280,0)-1,-48)))=TRUE,"",OFFSET('Master Schedule Board'!$AZ$71,MATCH('Teachers by Room'!A243,'Master Schedule Board'!$AZ$71:$AZ$2280,0)-1,-48))</f>
        <v/>
      </c>
      <c r="J243" s="611" t="str">
        <f ca="1">IF((ISERROR(OFFSET('Master Schedule Board'!$BF$71,MATCH('Teachers by Room'!A243,'Master Schedule Board'!$BF$71:$BF$2280,0)-1,-54)))=TRUE,"",OFFSET('Master Schedule Board'!$BF$71,MATCH('Teachers by Room'!A243,'Master Schedule Board'!$BF$71:$BF$2280,0)-1,-54))</f>
        <v/>
      </c>
    </row>
    <row r="244" spans="1:10">
      <c r="A244" s="604"/>
      <c r="B244" s="609" t="str">
        <f ca="1">IF((ISERROR(OFFSET('Master Schedule Board'!$J$71,MATCH('Teachers by Room'!A244,'Master Schedule Board'!$J$71:$J$2280,0)-1,-6)))=TRUE,"",OFFSET('Master Schedule Board'!$J$71,MATCH('Teachers by Room'!A244,'Master Schedule Board'!$J$71:$J$2280,0)-1,-6))</f>
        <v/>
      </c>
      <c r="C244" s="610" t="str">
        <f ca="1">IF((ISERROR(OFFSET('Master Schedule Board'!$P$71,MATCH('Teachers by Room'!A244,'Master Schedule Board'!$P$71:$P$2280,0)-1,-12)))=TRUE,"",OFFSET('Master Schedule Board'!$P$71,MATCH('Teachers by Room'!A244,'Master Schedule Board'!$P$71:$P$2280,0)-1,-12))</f>
        <v/>
      </c>
      <c r="D244" s="610" t="str">
        <f ca="1">IF((ISERROR(OFFSET('Master Schedule Board'!$V$71,MATCH('Teachers by Room'!A244,'Master Schedule Board'!$V$71:$V$2280,0)-1,-18)))=TRUE,"",OFFSET('Master Schedule Board'!$V$71,MATCH('Teachers by Room'!A244,'Master Schedule Board'!$V$71:$V$2280,0)-1,-18))</f>
        <v/>
      </c>
      <c r="E244" s="610" t="str">
        <f ca="1">IF((ISERROR(OFFSET('Master Schedule Board'!$AB$71,MATCH('Teachers by Room'!A244,'Master Schedule Board'!$AB$71:$AB$2280,0)-1,-24)))=TRUE,"",OFFSET('Master Schedule Board'!$AB$71,MATCH('Teachers by Room'!A244,'Master Schedule Board'!$AB$71:$AB$2280,0)-1,-24))</f>
        <v/>
      </c>
      <c r="F244" s="610" t="str">
        <f ca="1">IF((ISERROR(OFFSET('Master Schedule Board'!$AH$71,MATCH('Teachers by Room'!A244,'Master Schedule Board'!$AH$71:$AH$2280,0)-1,-30)))=TRUE,"",OFFSET('Master Schedule Board'!$AH$71,MATCH('Teachers by Room'!A244,'Master Schedule Board'!$AH$71:$AH$2280,0)-1,-30))</f>
        <v/>
      </c>
      <c r="G244" s="610" t="str">
        <f ca="1">IF((ISERROR(OFFSET('Master Schedule Board'!$AN$71,MATCH('Teachers by Room'!A244,'Master Schedule Board'!$AN$71:$AN$2280,0)-1,-36)))=TRUE,"",OFFSET('Master Schedule Board'!$AN$71,MATCH('Teachers by Room'!A244,'Master Schedule Board'!$AN$71:$AN$2280,0)-1,-36))</f>
        <v/>
      </c>
      <c r="H244" s="610" t="str">
        <f ca="1">IF((ISERROR(OFFSET('Master Schedule Board'!$AT$71,MATCH('Teachers by Room'!A244,'Master Schedule Board'!$AT$71:$AT$2280,0)-1,-42)))=TRUE,"",OFFSET('Master Schedule Board'!$AT$71,MATCH('Teachers by Room'!A244,'Master Schedule Board'!$AT$71:$AT$2280,0)-1,-42))</f>
        <v/>
      </c>
      <c r="I244" s="610" t="str">
        <f ca="1">IF((ISERROR(OFFSET('Master Schedule Board'!$AZ$71,MATCH('Teachers by Room'!A244,'Master Schedule Board'!$AZ$71:$AZ$2280,0)-1,-48)))=TRUE,"",OFFSET('Master Schedule Board'!$AZ$71,MATCH('Teachers by Room'!A244,'Master Schedule Board'!$AZ$71:$AZ$2280,0)-1,-48))</f>
        <v/>
      </c>
      <c r="J244" s="611" t="str">
        <f ca="1">IF((ISERROR(OFFSET('Master Schedule Board'!$BF$71,MATCH('Teachers by Room'!A244,'Master Schedule Board'!$BF$71:$BF$2280,0)-1,-54)))=TRUE,"",OFFSET('Master Schedule Board'!$BF$71,MATCH('Teachers by Room'!A244,'Master Schedule Board'!$BF$71:$BF$2280,0)-1,-54))</f>
        <v/>
      </c>
    </row>
    <row r="245" spans="1:10">
      <c r="A245" s="604"/>
      <c r="B245" s="609" t="str">
        <f ca="1">IF((ISERROR(OFFSET('Master Schedule Board'!$J$71,MATCH('Teachers by Room'!A245,'Master Schedule Board'!$J$71:$J$2280,0)-1,-6)))=TRUE,"",OFFSET('Master Schedule Board'!$J$71,MATCH('Teachers by Room'!A245,'Master Schedule Board'!$J$71:$J$2280,0)-1,-6))</f>
        <v/>
      </c>
      <c r="C245" s="610" t="str">
        <f ca="1">IF((ISERROR(OFFSET('Master Schedule Board'!$P$71,MATCH('Teachers by Room'!A245,'Master Schedule Board'!$P$71:$P$2280,0)-1,-12)))=TRUE,"",OFFSET('Master Schedule Board'!$P$71,MATCH('Teachers by Room'!A245,'Master Schedule Board'!$P$71:$P$2280,0)-1,-12))</f>
        <v/>
      </c>
      <c r="D245" s="610" t="str">
        <f ca="1">IF((ISERROR(OFFSET('Master Schedule Board'!$V$71,MATCH('Teachers by Room'!A245,'Master Schedule Board'!$V$71:$V$2280,0)-1,-18)))=TRUE,"",OFFSET('Master Schedule Board'!$V$71,MATCH('Teachers by Room'!A245,'Master Schedule Board'!$V$71:$V$2280,0)-1,-18))</f>
        <v/>
      </c>
      <c r="E245" s="610" t="str">
        <f ca="1">IF((ISERROR(OFFSET('Master Schedule Board'!$AB$71,MATCH('Teachers by Room'!A245,'Master Schedule Board'!$AB$71:$AB$2280,0)-1,-24)))=TRUE,"",OFFSET('Master Schedule Board'!$AB$71,MATCH('Teachers by Room'!A245,'Master Schedule Board'!$AB$71:$AB$2280,0)-1,-24))</f>
        <v/>
      </c>
      <c r="F245" s="610" t="str">
        <f ca="1">IF((ISERROR(OFFSET('Master Schedule Board'!$AH$71,MATCH('Teachers by Room'!A245,'Master Schedule Board'!$AH$71:$AH$2280,0)-1,-30)))=TRUE,"",OFFSET('Master Schedule Board'!$AH$71,MATCH('Teachers by Room'!A245,'Master Schedule Board'!$AH$71:$AH$2280,0)-1,-30))</f>
        <v/>
      </c>
      <c r="G245" s="610" t="str">
        <f ca="1">IF((ISERROR(OFFSET('Master Schedule Board'!$AN$71,MATCH('Teachers by Room'!A245,'Master Schedule Board'!$AN$71:$AN$2280,0)-1,-36)))=TRUE,"",OFFSET('Master Schedule Board'!$AN$71,MATCH('Teachers by Room'!A245,'Master Schedule Board'!$AN$71:$AN$2280,0)-1,-36))</f>
        <v/>
      </c>
      <c r="H245" s="610" t="str">
        <f ca="1">IF((ISERROR(OFFSET('Master Schedule Board'!$AT$71,MATCH('Teachers by Room'!A245,'Master Schedule Board'!$AT$71:$AT$2280,0)-1,-42)))=TRUE,"",OFFSET('Master Schedule Board'!$AT$71,MATCH('Teachers by Room'!A245,'Master Schedule Board'!$AT$71:$AT$2280,0)-1,-42))</f>
        <v/>
      </c>
      <c r="I245" s="610" t="str">
        <f ca="1">IF((ISERROR(OFFSET('Master Schedule Board'!$AZ$71,MATCH('Teachers by Room'!A245,'Master Schedule Board'!$AZ$71:$AZ$2280,0)-1,-48)))=TRUE,"",OFFSET('Master Schedule Board'!$AZ$71,MATCH('Teachers by Room'!A245,'Master Schedule Board'!$AZ$71:$AZ$2280,0)-1,-48))</f>
        <v/>
      </c>
      <c r="J245" s="611" t="str">
        <f ca="1">IF((ISERROR(OFFSET('Master Schedule Board'!$BF$71,MATCH('Teachers by Room'!A245,'Master Schedule Board'!$BF$71:$BF$2280,0)-1,-54)))=TRUE,"",OFFSET('Master Schedule Board'!$BF$71,MATCH('Teachers by Room'!A245,'Master Schedule Board'!$BF$71:$BF$2280,0)-1,-54))</f>
        <v/>
      </c>
    </row>
    <row r="246" spans="1:10">
      <c r="A246" s="604"/>
      <c r="B246" s="609" t="str">
        <f ca="1">IF((ISERROR(OFFSET('Master Schedule Board'!$J$71,MATCH('Teachers by Room'!A246,'Master Schedule Board'!$J$71:$J$2280,0)-1,-6)))=TRUE,"",OFFSET('Master Schedule Board'!$J$71,MATCH('Teachers by Room'!A246,'Master Schedule Board'!$J$71:$J$2280,0)-1,-6))</f>
        <v/>
      </c>
      <c r="C246" s="610" t="str">
        <f ca="1">IF((ISERROR(OFFSET('Master Schedule Board'!$P$71,MATCH('Teachers by Room'!A246,'Master Schedule Board'!$P$71:$P$2280,0)-1,-12)))=TRUE,"",OFFSET('Master Schedule Board'!$P$71,MATCH('Teachers by Room'!A246,'Master Schedule Board'!$P$71:$P$2280,0)-1,-12))</f>
        <v/>
      </c>
      <c r="D246" s="610" t="str">
        <f ca="1">IF((ISERROR(OFFSET('Master Schedule Board'!$V$71,MATCH('Teachers by Room'!A246,'Master Schedule Board'!$V$71:$V$2280,0)-1,-18)))=TRUE,"",OFFSET('Master Schedule Board'!$V$71,MATCH('Teachers by Room'!A246,'Master Schedule Board'!$V$71:$V$2280,0)-1,-18))</f>
        <v/>
      </c>
      <c r="E246" s="610" t="str">
        <f ca="1">IF((ISERROR(OFFSET('Master Schedule Board'!$AB$71,MATCH('Teachers by Room'!A246,'Master Schedule Board'!$AB$71:$AB$2280,0)-1,-24)))=TRUE,"",OFFSET('Master Schedule Board'!$AB$71,MATCH('Teachers by Room'!A246,'Master Schedule Board'!$AB$71:$AB$2280,0)-1,-24))</f>
        <v/>
      </c>
      <c r="F246" s="610" t="str">
        <f ca="1">IF((ISERROR(OFFSET('Master Schedule Board'!$AH$71,MATCH('Teachers by Room'!A246,'Master Schedule Board'!$AH$71:$AH$2280,0)-1,-30)))=TRUE,"",OFFSET('Master Schedule Board'!$AH$71,MATCH('Teachers by Room'!A246,'Master Schedule Board'!$AH$71:$AH$2280,0)-1,-30))</f>
        <v/>
      </c>
      <c r="G246" s="610" t="str">
        <f ca="1">IF((ISERROR(OFFSET('Master Schedule Board'!$AN$71,MATCH('Teachers by Room'!A246,'Master Schedule Board'!$AN$71:$AN$2280,0)-1,-36)))=TRUE,"",OFFSET('Master Schedule Board'!$AN$71,MATCH('Teachers by Room'!A246,'Master Schedule Board'!$AN$71:$AN$2280,0)-1,-36))</f>
        <v/>
      </c>
      <c r="H246" s="610" t="str">
        <f ca="1">IF((ISERROR(OFFSET('Master Schedule Board'!$AT$71,MATCH('Teachers by Room'!A246,'Master Schedule Board'!$AT$71:$AT$2280,0)-1,-42)))=TRUE,"",OFFSET('Master Schedule Board'!$AT$71,MATCH('Teachers by Room'!A246,'Master Schedule Board'!$AT$71:$AT$2280,0)-1,-42))</f>
        <v/>
      </c>
      <c r="I246" s="610" t="str">
        <f ca="1">IF((ISERROR(OFFSET('Master Schedule Board'!$AZ$71,MATCH('Teachers by Room'!A246,'Master Schedule Board'!$AZ$71:$AZ$2280,0)-1,-48)))=TRUE,"",OFFSET('Master Schedule Board'!$AZ$71,MATCH('Teachers by Room'!A246,'Master Schedule Board'!$AZ$71:$AZ$2280,0)-1,-48))</f>
        <v/>
      </c>
      <c r="J246" s="611" t="str">
        <f ca="1">IF((ISERROR(OFFSET('Master Schedule Board'!$BF$71,MATCH('Teachers by Room'!A246,'Master Schedule Board'!$BF$71:$BF$2280,0)-1,-54)))=TRUE,"",OFFSET('Master Schedule Board'!$BF$71,MATCH('Teachers by Room'!A246,'Master Schedule Board'!$BF$71:$BF$2280,0)-1,-54))</f>
        <v/>
      </c>
    </row>
    <row r="247" spans="1:10">
      <c r="A247" s="604"/>
      <c r="B247" s="609" t="str">
        <f ca="1">IF((ISERROR(OFFSET('Master Schedule Board'!$J$71,MATCH('Teachers by Room'!A247,'Master Schedule Board'!$J$71:$J$2280,0)-1,-6)))=TRUE,"",OFFSET('Master Schedule Board'!$J$71,MATCH('Teachers by Room'!A247,'Master Schedule Board'!$J$71:$J$2280,0)-1,-6))</f>
        <v/>
      </c>
      <c r="C247" s="610" t="str">
        <f ca="1">IF((ISERROR(OFFSET('Master Schedule Board'!$P$71,MATCH('Teachers by Room'!A247,'Master Schedule Board'!$P$71:$P$2280,0)-1,-12)))=TRUE,"",OFFSET('Master Schedule Board'!$P$71,MATCH('Teachers by Room'!A247,'Master Schedule Board'!$P$71:$P$2280,0)-1,-12))</f>
        <v/>
      </c>
      <c r="D247" s="610" t="str">
        <f ca="1">IF((ISERROR(OFFSET('Master Schedule Board'!$V$71,MATCH('Teachers by Room'!A247,'Master Schedule Board'!$V$71:$V$2280,0)-1,-18)))=TRUE,"",OFFSET('Master Schedule Board'!$V$71,MATCH('Teachers by Room'!A247,'Master Schedule Board'!$V$71:$V$2280,0)-1,-18))</f>
        <v/>
      </c>
      <c r="E247" s="610" t="str">
        <f ca="1">IF((ISERROR(OFFSET('Master Schedule Board'!$AB$71,MATCH('Teachers by Room'!A247,'Master Schedule Board'!$AB$71:$AB$2280,0)-1,-24)))=TRUE,"",OFFSET('Master Schedule Board'!$AB$71,MATCH('Teachers by Room'!A247,'Master Schedule Board'!$AB$71:$AB$2280,0)-1,-24))</f>
        <v/>
      </c>
      <c r="F247" s="610" t="str">
        <f ca="1">IF((ISERROR(OFFSET('Master Schedule Board'!$AH$71,MATCH('Teachers by Room'!A247,'Master Schedule Board'!$AH$71:$AH$2280,0)-1,-30)))=TRUE,"",OFFSET('Master Schedule Board'!$AH$71,MATCH('Teachers by Room'!A247,'Master Schedule Board'!$AH$71:$AH$2280,0)-1,-30))</f>
        <v/>
      </c>
      <c r="G247" s="610" t="str">
        <f ca="1">IF((ISERROR(OFFSET('Master Schedule Board'!$AN$71,MATCH('Teachers by Room'!A247,'Master Schedule Board'!$AN$71:$AN$2280,0)-1,-36)))=TRUE,"",OFFSET('Master Schedule Board'!$AN$71,MATCH('Teachers by Room'!A247,'Master Schedule Board'!$AN$71:$AN$2280,0)-1,-36))</f>
        <v/>
      </c>
      <c r="H247" s="610" t="str">
        <f ca="1">IF((ISERROR(OFFSET('Master Schedule Board'!$AT$71,MATCH('Teachers by Room'!A247,'Master Schedule Board'!$AT$71:$AT$2280,0)-1,-42)))=TRUE,"",OFFSET('Master Schedule Board'!$AT$71,MATCH('Teachers by Room'!A247,'Master Schedule Board'!$AT$71:$AT$2280,0)-1,-42))</f>
        <v/>
      </c>
      <c r="I247" s="610" t="str">
        <f ca="1">IF((ISERROR(OFFSET('Master Schedule Board'!$AZ$71,MATCH('Teachers by Room'!A247,'Master Schedule Board'!$AZ$71:$AZ$2280,0)-1,-48)))=TRUE,"",OFFSET('Master Schedule Board'!$AZ$71,MATCH('Teachers by Room'!A247,'Master Schedule Board'!$AZ$71:$AZ$2280,0)-1,-48))</f>
        <v/>
      </c>
      <c r="J247" s="611" t="str">
        <f ca="1">IF((ISERROR(OFFSET('Master Schedule Board'!$BF$71,MATCH('Teachers by Room'!A247,'Master Schedule Board'!$BF$71:$BF$2280,0)-1,-54)))=TRUE,"",OFFSET('Master Schedule Board'!$BF$71,MATCH('Teachers by Room'!A247,'Master Schedule Board'!$BF$71:$BF$2280,0)-1,-54))</f>
        <v/>
      </c>
    </row>
    <row r="248" spans="1:10">
      <c r="A248" s="604"/>
      <c r="B248" s="609" t="str">
        <f ca="1">IF((ISERROR(OFFSET('Master Schedule Board'!$J$71,MATCH('Teachers by Room'!A248,'Master Schedule Board'!$J$71:$J$2280,0)-1,-6)))=TRUE,"",OFFSET('Master Schedule Board'!$J$71,MATCH('Teachers by Room'!A248,'Master Schedule Board'!$J$71:$J$2280,0)-1,-6))</f>
        <v/>
      </c>
      <c r="C248" s="610" t="str">
        <f ca="1">IF((ISERROR(OFFSET('Master Schedule Board'!$P$71,MATCH('Teachers by Room'!A248,'Master Schedule Board'!$P$71:$P$2280,0)-1,-12)))=TRUE,"",OFFSET('Master Schedule Board'!$P$71,MATCH('Teachers by Room'!A248,'Master Schedule Board'!$P$71:$P$2280,0)-1,-12))</f>
        <v/>
      </c>
      <c r="D248" s="610" t="str">
        <f ca="1">IF((ISERROR(OFFSET('Master Schedule Board'!$V$71,MATCH('Teachers by Room'!A248,'Master Schedule Board'!$V$71:$V$2280,0)-1,-18)))=TRUE,"",OFFSET('Master Schedule Board'!$V$71,MATCH('Teachers by Room'!A248,'Master Schedule Board'!$V$71:$V$2280,0)-1,-18))</f>
        <v/>
      </c>
      <c r="E248" s="610" t="str">
        <f ca="1">IF((ISERROR(OFFSET('Master Schedule Board'!$AB$71,MATCH('Teachers by Room'!A248,'Master Schedule Board'!$AB$71:$AB$2280,0)-1,-24)))=TRUE,"",OFFSET('Master Schedule Board'!$AB$71,MATCH('Teachers by Room'!A248,'Master Schedule Board'!$AB$71:$AB$2280,0)-1,-24))</f>
        <v/>
      </c>
      <c r="F248" s="610" t="str">
        <f ca="1">IF((ISERROR(OFFSET('Master Schedule Board'!$AH$71,MATCH('Teachers by Room'!A248,'Master Schedule Board'!$AH$71:$AH$2280,0)-1,-30)))=TRUE,"",OFFSET('Master Schedule Board'!$AH$71,MATCH('Teachers by Room'!A248,'Master Schedule Board'!$AH$71:$AH$2280,0)-1,-30))</f>
        <v/>
      </c>
      <c r="G248" s="610" t="str">
        <f ca="1">IF((ISERROR(OFFSET('Master Schedule Board'!$AN$71,MATCH('Teachers by Room'!A248,'Master Schedule Board'!$AN$71:$AN$2280,0)-1,-36)))=TRUE,"",OFFSET('Master Schedule Board'!$AN$71,MATCH('Teachers by Room'!A248,'Master Schedule Board'!$AN$71:$AN$2280,0)-1,-36))</f>
        <v/>
      </c>
      <c r="H248" s="610" t="str">
        <f ca="1">IF((ISERROR(OFFSET('Master Schedule Board'!$AT$71,MATCH('Teachers by Room'!A248,'Master Schedule Board'!$AT$71:$AT$2280,0)-1,-42)))=TRUE,"",OFFSET('Master Schedule Board'!$AT$71,MATCH('Teachers by Room'!A248,'Master Schedule Board'!$AT$71:$AT$2280,0)-1,-42))</f>
        <v/>
      </c>
      <c r="I248" s="610" t="str">
        <f ca="1">IF((ISERROR(OFFSET('Master Schedule Board'!$AZ$71,MATCH('Teachers by Room'!A248,'Master Schedule Board'!$AZ$71:$AZ$2280,0)-1,-48)))=TRUE,"",OFFSET('Master Schedule Board'!$AZ$71,MATCH('Teachers by Room'!A248,'Master Schedule Board'!$AZ$71:$AZ$2280,0)-1,-48))</f>
        <v/>
      </c>
      <c r="J248" s="611" t="str">
        <f ca="1">IF((ISERROR(OFFSET('Master Schedule Board'!$BF$71,MATCH('Teachers by Room'!A248,'Master Schedule Board'!$BF$71:$BF$2280,0)-1,-54)))=TRUE,"",OFFSET('Master Schedule Board'!$BF$71,MATCH('Teachers by Room'!A248,'Master Schedule Board'!$BF$71:$BF$2280,0)-1,-54))</f>
        <v/>
      </c>
    </row>
    <row r="249" spans="1:10">
      <c r="A249" s="604"/>
      <c r="B249" s="609" t="str">
        <f ca="1">IF((ISERROR(OFFSET('Master Schedule Board'!$J$71,MATCH('Teachers by Room'!A249,'Master Schedule Board'!$J$71:$J$2280,0)-1,-6)))=TRUE,"",OFFSET('Master Schedule Board'!$J$71,MATCH('Teachers by Room'!A249,'Master Schedule Board'!$J$71:$J$2280,0)-1,-6))</f>
        <v/>
      </c>
      <c r="C249" s="610" t="str">
        <f ca="1">IF((ISERROR(OFFSET('Master Schedule Board'!$P$71,MATCH('Teachers by Room'!A249,'Master Schedule Board'!$P$71:$P$2280,0)-1,-12)))=TRUE,"",OFFSET('Master Schedule Board'!$P$71,MATCH('Teachers by Room'!A249,'Master Schedule Board'!$P$71:$P$2280,0)-1,-12))</f>
        <v/>
      </c>
      <c r="D249" s="610" t="str">
        <f ca="1">IF((ISERROR(OFFSET('Master Schedule Board'!$V$71,MATCH('Teachers by Room'!A249,'Master Schedule Board'!$V$71:$V$2280,0)-1,-18)))=TRUE,"",OFFSET('Master Schedule Board'!$V$71,MATCH('Teachers by Room'!A249,'Master Schedule Board'!$V$71:$V$2280,0)-1,-18))</f>
        <v/>
      </c>
      <c r="E249" s="610" t="str">
        <f ca="1">IF((ISERROR(OFFSET('Master Schedule Board'!$AB$71,MATCH('Teachers by Room'!A249,'Master Schedule Board'!$AB$71:$AB$2280,0)-1,-24)))=TRUE,"",OFFSET('Master Schedule Board'!$AB$71,MATCH('Teachers by Room'!A249,'Master Schedule Board'!$AB$71:$AB$2280,0)-1,-24))</f>
        <v/>
      </c>
      <c r="F249" s="610" t="str">
        <f ca="1">IF((ISERROR(OFFSET('Master Schedule Board'!$AH$71,MATCH('Teachers by Room'!A249,'Master Schedule Board'!$AH$71:$AH$2280,0)-1,-30)))=TRUE,"",OFFSET('Master Schedule Board'!$AH$71,MATCH('Teachers by Room'!A249,'Master Schedule Board'!$AH$71:$AH$2280,0)-1,-30))</f>
        <v/>
      </c>
      <c r="G249" s="610" t="str">
        <f ca="1">IF((ISERROR(OFFSET('Master Schedule Board'!$AN$71,MATCH('Teachers by Room'!A249,'Master Schedule Board'!$AN$71:$AN$2280,0)-1,-36)))=TRUE,"",OFFSET('Master Schedule Board'!$AN$71,MATCH('Teachers by Room'!A249,'Master Schedule Board'!$AN$71:$AN$2280,0)-1,-36))</f>
        <v/>
      </c>
      <c r="H249" s="610" t="str">
        <f ca="1">IF((ISERROR(OFFSET('Master Schedule Board'!$AT$71,MATCH('Teachers by Room'!A249,'Master Schedule Board'!$AT$71:$AT$2280,0)-1,-42)))=TRUE,"",OFFSET('Master Schedule Board'!$AT$71,MATCH('Teachers by Room'!A249,'Master Schedule Board'!$AT$71:$AT$2280,0)-1,-42))</f>
        <v/>
      </c>
      <c r="I249" s="610" t="str">
        <f ca="1">IF((ISERROR(OFFSET('Master Schedule Board'!$AZ$71,MATCH('Teachers by Room'!A249,'Master Schedule Board'!$AZ$71:$AZ$2280,0)-1,-48)))=TRUE,"",OFFSET('Master Schedule Board'!$AZ$71,MATCH('Teachers by Room'!A249,'Master Schedule Board'!$AZ$71:$AZ$2280,0)-1,-48))</f>
        <v/>
      </c>
      <c r="J249" s="611" t="str">
        <f ca="1">IF((ISERROR(OFFSET('Master Schedule Board'!$BF$71,MATCH('Teachers by Room'!A249,'Master Schedule Board'!$BF$71:$BF$2280,0)-1,-54)))=TRUE,"",OFFSET('Master Schedule Board'!$BF$71,MATCH('Teachers by Room'!A249,'Master Schedule Board'!$BF$71:$BF$2280,0)-1,-54))</f>
        <v/>
      </c>
    </row>
    <row r="250" spans="1:10">
      <c r="A250" s="604"/>
      <c r="B250" s="609" t="str">
        <f ca="1">IF((ISERROR(OFFSET('Master Schedule Board'!$J$71,MATCH('Teachers by Room'!A250,'Master Schedule Board'!$J$71:$J$2280,0)-1,-6)))=TRUE,"",OFFSET('Master Schedule Board'!$J$71,MATCH('Teachers by Room'!A250,'Master Schedule Board'!$J$71:$J$2280,0)-1,-6))</f>
        <v/>
      </c>
      <c r="C250" s="610" t="str">
        <f ca="1">IF((ISERROR(OFFSET('Master Schedule Board'!$P$71,MATCH('Teachers by Room'!A250,'Master Schedule Board'!$P$71:$P$2280,0)-1,-12)))=TRUE,"",OFFSET('Master Schedule Board'!$P$71,MATCH('Teachers by Room'!A250,'Master Schedule Board'!$P$71:$P$2280,0)-1,-12))</f>
        <v/>
      </c>
      <c r="D250" s="610" t="str">
        <f ca="1">IF((ISERROR(OFFSET('Master Schedule Board'!$V$71,MATCH('Teachers by Room'!A250,'Master Schedule Board'!$V$71:$V$2280,0)-1,-18)))=TRUE,"",OFFSET('Master Schedule Board'!$V$71,MATCH('Teachers by Room'!A250,'Master Schedule Board'!$V$71:$V$2280,0)-1,-18))</f>
        <v/>
      </c>
      <c r="E250" s="610" t="str">
        <f ca="1">IF((ISERROR(OFFSET('Master Schedule Board'!$AB$71,MATCH('Teachers by Room'!A250,'Master Schedule Board'!$AB$71:$AB$2280,0)-1,-24)))=TRUE,"",OFFSET('Master Schedule Board'!$AB$71,MATCH('Teachers by Room'!A250,'Master Schedule Board'!$AB$71:$AB$2280,0)-1,-24))</f>
        <v/>
      </c>
      <c r="F250" s="610" t="str">
        <f ca="1">IF((ISERROR(OFFSET('Master Schedule Board'!$AH$71,MATCH('Teachers by Room'!A250,'Master Schedule Board'!$AH$71:$AH$2280,0)-1,-30)))=TRUE,"",OFFSET('Master Schedule Board'!$AH$71,MATCH('Teachers by Room'!A250,'Master Schedule Board'!$AH$71:$AH$2280,0)-1,-30))</f>
        <v/>
      </c>
      <c r="G250" s="610" t="str">
        <f ca="1">IF((ISERROR(OFFSET('Master Schedule Board'!$AN$71,MATCH('Teachers by Room'!A250,'Master Schedule Board'!$AN$71:$AN$2280,0)-1,-36)))=TRUE,"",OFFSET('Master Schedule Board'!$AN$71,MATCH('Teachers by Room'!A250,'Master Schedule Board'!$AN$71:$AN$2280,0)-1,-36))</f>
        <v/>
      </c>
      <c r="H250" s="610" t="str">
        <f ca="1">IF((ISERROR(OFFSET('Master Schedule Board'!$AT$71,MATCH('Teachers by Room'!A250,'Master Schedule Board'!$AT$71:$AT$2280,0)-1,-42)))=TRUE,"",OFFSET('Master Schedule Board'!$AT$71,MATCH('Teachers by Room'!A250,'Master Schedule Board'!$AT$71:$AT$2280,0)-1,-42))</f>
        <v/>
      </c>
      <c r="I250" s="610" t="str">
        <f ca="1">IF((ISERROR(OFFSET('Master Schedule Board'!$AZ$71,MATCH('Teachers by Room'!A250,'Master Schedule Board'!$AZ$71:$AZ$2280,0)-1,-48)))=TRUE,"",OFFSET('Master Schedule Board'!$AZ$71,MATCH('Teachers by Room'!A250,'Master Schedule Board'!$AZ$71:$AZ$2280,0)-1,-48))</f>
        <v/>
      </c>
      <c r="J250" s="611" t="str">
        <f ca="1">IF((ISERROR(OFFSET('Master Schedule Board'!$BF$71,MATCH('Teachers by Room'!A250,'Master Schedule Board'!$BF$71:$BF$2280,0)-1,-54)))=TRUE,"",OFFSET('Master Schedule Board'!$BF$71,MATCH('Teachers by Room'!A250,'Master Schedule Board'!$BF$71:$BF$2280,0)-1,-54))</f>
        <v/>
      </c>
    </row>
    <row r="251" spans="1:10">
      <c r="A251" s="604"/>
      <c r="B251" s="609" t="str">
        <f ca="1">IF((ISERROR(OFFSET('Master Schedule Board'!$J$71,MATCH('Teachers by Room'!A251,'Master Schedule Board'!$J$71:$J$2280,0)-1,-6)))=TRUE,"",OFFSET('Master Schedule Board'!$J$71,MATCH('Teachers by Room'!A251,'Master Schedule Board'!$J$71:$J$2280,0)-1,-6))</f>
        <v/>
      </c>
      <c r="C251" s="610" t="str">
        <f ca="1">IF((ISERROR(OFFSET('Master Schedule Board'!$P$71,MATCH('Teachers by Room'!A251,'Master Schedule Board'!$P$71:$P$2280,0)-1,-12)))=TRUE,"",OFFSET('Master Schedule Board'!$P$71,MATCH('Teachers by Room'!A251,'Master Schedule Board'!$P$71:$P$2280,0)-1,-12))</f>
        <v/>
      </c>
      <c r="D251" s="610" t="str">
        <f ca="1">IF((ISERROR(OFFSET('Master Schedule Board'!$V$71,MATCH('Teachers by Room'!A251,'Master Schedule Board'!$V$71:$V$2280,0)-1,-18)))=TRUE,"",OFFSET('Master Schedule Board'!$V$71,MATCH('Teachers by Room'!A251,'Master Schedule Board'!$V$71:$V$2280,0)-1,-18))</f>
        <v/>
      </c>
      <c r="E251" s="610" t="str">
        <f ca="1">IF((ISERROR(OFFSET('Master Schedule Board'!$AB$71,MATCH('Teachers by Room'!A251,'Master Schedule Board'!$AB$71:$AB$2280,0)-1,-24)))=TRUE,"",OFFSET('Master Schedule Board'!$AB$71,MATCH('Teachers by Room'!A251,'Master Schedule Board'!$AB$71:$AB$2280,0)-1,-24))</f>
        <v/>
      </c>
      <c r="F251" s="610" t="str">
        <f ca="1">IF((ISERROR(OFFSET('Master Schedule Board'!$AH$71,MATCH('Teachers by Room'!A251,'Master Schedule Board'!$AH$71:$AH$2280,0)-1,-30)))=TRUE,"",OFFSET('Master Schedule Board'!$AH$71,MATCH('Teachers by Room'!A251,'Master Schedule Board'!$AH$71:$AH$2280,0)-1,-30))</f>
        <v/>
      </c>
      <c r="G251" s="610" t="str">
        <f ca="1">IF((ISERROR(OFFSET('Master Schedule Board'!$AN$71,MATCH('Teachers by Room'!A251,'Master Schedule Board'!$AN$71:$AN$2280,0)-1,-36)))=TRUE,"",OFFSET('Master Schedule Board'!$AN$71,MATCH('Teachers by Room'!A251,'Master Schedule Board'!$AN$71:$AN$2280,0)-1,-36))</f>
        <v/>
      </c>
      <c r="H251" s="610" t="str">
        <f ca="1">IF((ISERROR(OFFSET('Master Schedule Board'!$AT$71,MATCH('Teachers by Room'!A251,'Master Schedule Board'!$AT$71:$AT$2280,0)-1,-42)))=TRUE,"",OFFSET('Master Schedule Board'!$AT$71,MATCH('Teachers by Room'!A251,'Master Schedule Board'!$AT$71:$AT$2280,0)-1,-42))</f>
        <v/>
      </c>
      <c r="I251" s="610" t="str">
        <f ca="1">IF((ISERROR(OFFSET('Master Schedule Board'!$AZ$71,MATCH('Teachers by Room'!A251,'Master Schedule Board'!$AZ$71:$AZ$2280,0)-1,-48)))=TRUE,"",OFFSET('Master Schedule Board'!$AZ$71,MATCH('Teachers by Room'!A251,'Master Schedule Board'!$AZ$71:$AZ$2280,0)-1,-48))</f>
        <v/>
      </c>
      <c r="J251" s="611" t="str">
        <f ca="1">IF((ISERROR(OFFSET('Master Schedule Board'!$BF$71,MATCH('Teachers by Room'!A251,'Master Schedule Board'!$BF$71:$BF$2280,0)-1,-54)))=TRUE,"",OFFSET('Master Schedule Board'!$BF$71,MATCH('Teachers by Room'!A251,'Master Schedule Board'!$BF$71:$BF$2280,0)-1,-54))</f>
        <v/>
      </c>
    </row>
    <row r="252" spans="1:10">
      <c r="A252" s="604"/>
      <c r="B252" s="609" t="str">
        <f ca="1">IF((ISERROR(OFFSET('Master Schedule Board'!$J$71,MATCH('Teachers by Room'!A252,'Master Schedule Board'!$J$71:$J$2280,0)-1,-6)))=TRUE,"",OFFSET('Master Schedule Board'!$J$71,MATCH('Teachers by Room'!A252,'Master Schedule Board'!$J$71:$J$2280,0)-1,-6))</f>
        <v/>
      </c>
      <c r="C252" s="610" t="str">
        <f ca="1">IF((ISERROR(OFFSET('Master Schedule Board'!$P$71,MATCH('Teachers by Room'!A252,'Master Schedule Board'!$P$71:$P$2280,0)-1,-12)))=TRUE,"",OFFSET('Master Schedule Board'!$P$71,MATCH('Teachers by Room'!A252,'Master Schedule Board'!$P$71:$P$2280,0)-1,-12))</f>
        <v/>
      </c>
      <c r="D252" s="610" t="str">
        <f ca="1">IF((ISERROR(OFFSET('Master Schedule Board'!$V$71,MATCH('Teachers by Room'!A252,'Master Schedule Board'!$V$71:$V$2280,0)-1,-18)))=TRUE,"",OFFSET('Master Schedule Board'!$V$71,MATCH('Teachers by Room'!A252,'Master Schedule Board'!$V$71:$V$2280,0)-1,-18))</f>
        <v/>
      </c>
      <c r="E252" s="610" t="str">
        <f ca="1">IF((ISERROR(OFFSET('Master Schedule Board'!$AB$71,MATCH('Teachers by Room'!A252,'Master Schedule Board'!$AB$71:$AB$2280,0)-1,-24)))=TRUE,"",OFFSET('Master Schedule Board'!$AB$71,MATCH('Teachers by Room'!A252,'Master Schedule Board'!$AB$71:$AB$2280,0)-1,-24))</f>
        <v/>
      </c>
      <c r="F252" s="610" t="str">
        <f ca="1">IF((ISERROR(OFFSET('Master Schedule Board'!$AH$71,MATCH('Teachers by Room'!A252,'Master Schedule Board'!$AH$71:$AH$2280,0)-1,-30)))=TRUE,"",OFFSET('Master Schedule Board'!$AH$71,MATCH('Teachers by Room'!A252,'Master Schedule Board'!$AH$71:$AH$2280,0)-1,-30))</f>
        <v/>
      </c>
      <c r="G252" s="610" t="str">
        <f ca="1">IF((ISERROR(OFFSET('Master Schedule Board'!$AN$71,MATCH('Teachers by Room'!A252,'Master Schedule Board'!$AN$71:$AN$2280,0)-1,-36)))=TRUE,"",OFFSET('Master Schedule Board'!$AN$71,MATCH('Teachers by Room'!A252,'Master Schedule Board'!$AN$71:$AN$2280,0)-1,-36))</f>
        <v/>
      </c>
      <c r="H252" s="610" t="str">
        <f ca="1">IF((ISERROR(OFFSET('Master Schedule Board'!$AT$71,MATCH('Teachers by Room'!A252,'Master Schedule Board'!$AT$71:$AT$2280,0)-1,-42)))=TRUE,"",OFFSET('Master Schedule Board'!$AT$71,MATCH('Teachers by Room'!A252,'Master Schedule Board'!$AT$71:$AT$2280,0)-1,-42))</f>
        <v/>
      </c>
      <c r="I252" s="610" t="str">
        <f ca="1">IF((ISERROR(OFFSET('Master Schedule Board'!$AZ$71,MATCH('Teachers by Room'!A252,'Master Schedule Board'!$AZ$71:$AZ$2280,0)-1,-48)))=TRUE,"",OFFSET('Master Schedule Board'!$AZ$71,MATCH('Teachers by Room'!A252,'Master Schedule Board'!$AZ$71:$AZ$2280,0)-1,-48))</f>
        <v/>
      </c>
      <c r="J252" s="611" t="str">
        <f ca="1">IF((ISERROR(OFFSET('Master Schedule Board'!$BF$71,MATCH('Teachers by Room'!A252,'Master Schedule Board'!$BF$71:$BF$2280,0)-1,-54)))=TRUE,"",OFFSET('Master Schedule Board'!$BF$71,MATCH('Teachers by Room'!A252,'Master Schedule Board'!$BF$71:$BF$2280,0)-1,-54))</f>
        <v/>
      </c>
    </row>
    <row r="253" spans="1:10">
      <c r="A253" s="604"/>
      <c r="B253" s="609" t="str">
        <f ca="1">IF((ISERROR(OFFSET('Master Schedule Board'!$J$71,MATCH('Teachers by Room'!A253,'Master Schedule Board'!$J$71:$J$2280,0)-1,-6)))=TRUE,"",OFFSET('Master Schedule Board'!$J$71,MATCH('Teachers by Room'!A253,'Master Schedule Board'!$J$71:$J$2280,0)-1,-6))</f>
        <v/>
      </c>
      <c r="C253" s="610" t="str">
        <f ca="1">IF((ISERROR(OFFSET('Master Schedule Board'!$P$71,MATCH('Teachers by Room'!A253,'Master Schedule Board'!$P$71:$P$2280,0)-1,-12)))=TRUE,"",OFFSET('Master Schedule Board'!$P$71,MATCH('Teachers by Room'!A253,'Master Schedule Board'!$P$71:$P$2280,0)-1,-12))</f>
        <v/>
      </c>
      <c r="D253" s="610" t="str">
        <f ca="1">IF((ISERROR(OFFSET('Master Schedule Board'!$V$71,MATCH('Teachers by Room'!A253,'Master Schedule Board'!$V$71:$V$2280,0)-1,-18)))=TRUE,"",OFFSET('Master Schedule Board'!$V$71,MATCH('Teachers by Room'!A253,'Master Schedule Board'!$V$71:$V$2280,0)-1,-18))</f>
        <v/>
      </c>
      <c r="E253" s="610" t="str">
        <f ca="1">IF((ISERROR(OFFSET('Master Schedule Board'!$AB$71,MATCH('Teachers by Room'!A253,'Master Schedule Board'!$AB$71:$AB$2280,0)-1,-24)))=TRUE,"",OFFSET('Master Schedule Board'!$AB$71,MATCH('Teachers by Room'!A253,'Master Schedule Board'!$AB$71:$AB$2280,0)-1,-24))</f>
        <v/>
      </c>
      <c r="F253" s="610" t="str">
        <f ca="1">IF((ISERROR(OFFSET('Master Schedule Board'!$AH$71,MATCH('Teachers by Room'!A253,'Master Schedule Board'!$AH$71:$AH$2280,0)-1,-30)))=TRUE,"",OFFSET('Master Schedule Board'!$AH$71,MATCH('Teachers by Room'!A253,'Master Schedule Board'!$AH$71:$AH$2280,0)-1,-30))</f>
        <v/>
      </c>
      <c r="G253" s="610" t="str">
        <f ca="1">IF((ISERROR(OFFSET('Master Schedule Board'!$AN$71,MATCH('Teachers by Room'!A253,'Master Schedule Board'!$AN$71:$AN$2280,0)-1,-36)))=TRUE,"",OFFSET('Master Schedule Board'!$AN$71,MATCH('Teachers by Room'!A253,'Master Schedule Board'!$AN$71:$AN$2280,0)-1,-36))</f>
        <v/>
      </c>
      <c r="H253" s="610" t="str">
        <f ca="1">IF((ISERROR(OFFSET('Master Schedule Board'!$AT$71,MATCH('Teachers by Room'!A253,'Master Schedule Board'!$AT$71:$AT$2280,0)-1,-42)))=TRUE,"",OFFSET('Master Schedule Board'!$AT$71,MATCH('Teachers by Room'!A253,'Master Schedule Board'!$AT$71:$AT$2280,0)-1,-42))</f>
        <v/>
      </c>
      <c r="I253" s="610" t="str">
        <f ca="1">IF((ISERROR(OFFSET('Master Schedule Board'!$AZ$71,MATCH('Teachers by Room'!A253,'Master Schedule Board'!$AZ$71:$AZ$2280,0)-1,-48)))=TRUE,"",OFFSET('Master Schedule Board'!$AZ$71,MATCH('Teachers by Room'!A253,'Master Schedule Board'!$AZ$71:$AZ$2280,0)-1,-48))</f>
        <v/>
      </c>
      <c r="J253" s="611" t="str">
        <f ca="1">IF((ISERROR(OFFSET('Master Schedule Board'!$BF$71,MATCH('Teachers by Room'!A253,'Master Schedule Board'!$BF$71:$BF$2280,0)-1,-54)))=TRUE,"",OFFSET('Master Schedule Board'!$BF$71,MATCH('Teachers by Room'!A253,'Master Schedule Board'!$BF$71:$BF$2280,0)-1,-54))</f>
        <v/>
      </c>
    </row>
    <row r="254" spans="1:10">
      <c r="A254" s="604"/>
      <c r="B254" s="609" t="str">
        <f ca="1">IF((ISERROR(OFFSET('Master Schedule Board'!$J$71,MATCH('Teachers by Room'!A254,'Master Schedule Board'!$J$71:$J$2280,0)-1,-6)))=TRUE,"",OFFSET('Master Schedule Board'!$J$71,MATCH('Teachers by Room'!A254,'Master Schedule Board'!$J$71:$J$2280,0)-1,-6))</f>
        <v/>
      </c>
      <c r="C254" s="610" t="str">
        <f ca="1">IF((ISERROR(OFFSET('Master Schedule Board'!$P$71,MATCH('Teachers by Room'!A254,'Master Schedule Board'!$P$71:$P$2280,0)-1,-12)))=TRUE,"",OFFSET('Master Schedule Board'!$P$71,MATCH('Teachers by Room'!A254,'Master Schedule Board'!$P$71:$P$2280,0)-1,-12))</f>
        <v/>
      </c>
      <c r="D254" s="610" t="str">
        <f ca="1">IF((ISERROR(OFFSET('Master Schedule Board'!$V$71,MATCH('Teachers by Room'!A254,'Master Schedule Board'!$V$71:$V$2280,0)-1,-18)))=TRUE,"",OFFSET('Master Schedule Board'!$V$71,MATCH('Teachers by Room'!A254,'Master Schedule Board'!$V$71:$V$2280,0)-1,-18))</f>
        <v/>
      </c>
      <c r="E254" s="610" t="str">
        <f ca="1">IF((ISERROR(OFFSET('Master Schedule Board'!$AB$71,MATCH('Teachers by Room'!A254,'Master Schedule Board'!$AB$71:$AB$2280,0)-1,-24)))=TRUE,"",OFFSET('Master Schedule Board'!$AB$71,MATCH('Teachers by Room'!A254,'Master Schedule Board'!$AB$71:$AB$2280,0)-1,-24))</f>
        <v/>
      </c>
      <c r="F254" s="610" t="str">
        <f ca="1">IF((ISERROR(OFFSET('Master Schedule Board'!$AH$71,MATCH('Teachers by Room'!A254,'Master Schedule Board'!$AH$71:$AH$2280,0)-1,-30)))=TRUE,"",OFFSET('Master Schedule Board'!$AH$71,MATCH('Teachers by Room'!A254,'Master Schedule Board'!$AH$71:$AH$2280,0)-1,-30))</f>
        <v/>
      </c>
      <c r="G254" s="610" t="str">
        <f ca="1">IF((ISERROR(OFFSET('Master Schedule Board'!$AN$71,MATCH('Teachers by Room'!A254,'Master Schedule Board'!$AN$71:$AN$2280,0)-1,-36)))=TRUE,"",OFFSET('Master Schedule Board'!$AN$71,MATCH('Teachers by Room'!A254,'Master Schedule Board'!$AN$71:$AN$2280,0)-1,-36))</f>
        <v/>
      </c>
      <c r="H254" s="610" t="str">
        <f ca="1">IF((ISERROR(OFFSET('Master Schedule Board'!$AT$71,MATCH('Teachers by Room'!A254,'Master Schedule Board'!$AT$71:$AT$2280,0)-1,-42)))=TRUE,"",OFFSET('Master Schedule Board'!$AT$71,MATCH('Teachers by Room'!A254,'Master Schedule Board'!$AT$71:$AT$2280,0)-1,-42))</f>
        <v/>
      </c>
      <c r="I254" s="610" t="str">
        <f ca="1">IF((ISERROR(OFFSET('Master Schedule Board'!$AZ$71,MATCH('Teachers by Room'!A254,'Master Schedule Board'!$AZ$71:$AZ$2280,0)-1,-48)))=TRUE,"",OFFSET('Master Schedule Board'!$AZ$71,MATCH('Teachers by Room'!A254,'Master Schedule Board'!$AZ$71:$AZ$2280,0)-1,-48))</f>
        <v/>
      </c>
      <c r="J254" s="611" t="str">
        <f ca="1">IF((ISERROR(OFFSET('Master Schedule Board'!$BF$71,MATCH('Teachers by Room'!A254,'Master Schedule Board'!$BF$71:$BF$2280,0)-1,-54)))=TRUE,"",OFFSET('Master Schedule Board'!$BF$71,MATCH('Teachers by Room'!A254,'Master Schedule Board'!$BF$71:$BF$2280,0)-1,-54))</f>
        <v/>
      </c>
    </row>
    <row r="255" spans="1:10">
      <c r="A255" s="604"/>
      <c r="B255" s="609" t="str">
        <f ca="1">IF((ISERROR(OFFSET('Master Schedule Board'!$J$71,MATCH('Teachers by Room'!A255,'Master Schedule Board'!$J$71:$J$2280,0)-1,-6)))=TRUE,"",OFFSET('Master Schedule Board'!$J$71,MATCH('Teachers by Room'!A255,'Master Schedule Board'!$J$71:$J$2280,0)-1,-6))</f>
        <v/>
      </c>
      <c r="C255" s="610" t="str">
        <f ca="1">IF((ISERROR(OFFSET('Master Schedule Board'!$P$71,MATCH('Teachers by Room'!A255,'Master Schedule Board'!$P$71:$P$2280,0)-1,-12)))=TRUE,"",OFFSET('Master Schedule Board'!$P$71,MATCH('Teachers by Room'!A255,'Master Schedule Board'!$P$71:$P$2280,0)-1,-12))</f>
        <v/>
      </c>
      <c r="D255" s="610" t="str">
        <f ca="1">IF((ISERROR(OFFSET('Master Schedule Board'!$V$71,MATCH('Teachers by Room'!A255,'Master Schedule Board'!$V$71:$V$2280,0)-1,-18)))=TRUE,"",OFFSET('Master Schedule Board'!$V$71,MATCH('Teachers by Room'!A255,'Master Schedule Board'!$V$71:$V$2280,0)-1,-18))</f>
        <v/>
      </c>
      <c r="E255" s="610" t="str">
        <f ca="1">IF((ISERROR(OFFSET('Master Schedule Board'!$AB$71,MATCH('Teachers by Room'!A255,'Master Schedule Board'!$AB$71:$AB$2280,0)-1,-24)))=TRUE,"",OFFSET('Master Schedule Board'!$AB$71,MATCH('Teachers by Room'!A255,'Master Schedule Board'!$AB$71:$AB$2280,0)-1,-24))</f>
        <v/>
      </c>
      <c r="F255" s="610" t="str">
        <f ca="1">IF((ISERROR(OFFSET('Master Schedule Board'!$AH$71,MATCH('Teachers by Room'!A255,'Master Schedule Board'!$AH$71:$AH$2280,0)-1,-30)))=TRUE,"",OFFSET('Master Schedule Board'!$AH$71,MATCH('Teachers by Room'!A255,'Master Schedule Board'!$AH$71:$AH$2280,0)-1,-30))</f>
        <v/>
      </c>
      <c r="G255" s="610" t="str">
        <f ca="1">IF((ISERROR(OFFSET('Master Schedule Board'!$AN$71,MATCH('Teachers by Room'!A255,'Master Schedule Board'!$AN$71:$AN$2280,0)-1,-36)))=TRUE,"",OFFSET('Master Schedule Board'!$AN$71,MATCH('Teachers by Room'!A255,'Master Schedule Board'!$AN$71:$AN$2280,0)-1,-36))</f>
        <v/>
      </c>
      <c r="H255" s="610" t="str">
        <f ca="1">IF((ISERROR(OFFSET('Master Schedule Board'!$AT$71,MATCH('Teachers by Room'!A255,'Master Schedule Board'!$AT$71:$AT$2280,0)-1,-42)))=TRUE,"",OFFSET('Master Schedule Board'!$AT$71,MATCH('Teachers by Room'!A255,'Master Schedule Board'!$AT$71:$AT$2280,0)-1,-42))</f>
        <v/>
      </c>
      <c r="I255" s="610" t="str">
        <f ca="1">IF((ISERROR(OFFSET('Master Schedule Board'!$AZ$71,MATCH('Teachers by Room'!A255,'Master Schedule Board'!$AZ$71:$AZ$2280,0)-1,-48)))=TRUE,"",OFFSET('Master Schedule Board'!$AZ$71,MATCH('Teachers by Room'!A255,'Master Schedule Board'!$AZ$71:$AZ$2280,0)-1,-48))</f>
        <v/>
      </c>
      <c r="J255" s="611" t="str">
        <f ca="1">IF((ISERROR(OFFSET('Master Schedule Board'!$BF$71,MATCH('Teachers by Room'!A255,'Master Schedule Board'!$BF$71:$BF$2280,0)-1,-54)))=TRUE,"",OFFSET('Master Schedule Board'!$BF$71,MATCH('Teachers by Room'!A255,'Master Schedule Board'!$BF$71:$BF$2280,0)-1,-54))</f>
        <v/>
      </c>
    </row>
    <row r="256" spans="1:10">
      <c r="A256" s="604"/>
      <c r="B256" s="609" t="str">
        <f ca="1">IF((ISERROR(OFFSET('Master Schedule Board'!$J$71,MATCH('Teachers by Room'!A256,'Master Schedule Board'!$J$71:$J$2280,0)-1,-6)))=TRUE,"",OFFSET('Master Schedule Board'!$J$71,MATCH('Teachers by Room'!A256,'Master Schedule Board'!$J$71:$J$2280,0)-1,-6))</f>
        <v/>
      </c>
      <c r="C256" s="610" t="str">
        <f ca="1">IF((ISERROR(OFFSET('Master Schedule Board'!$P$71,MATCH('Teachers by Room'!A256,'Master Schedule Board'!$P$71:$P$2280,0)-1,-12)))=TRUE,"",OFFSET('Master Schedule Board'!$P$71,MATCH('Teachers by Room'!A256,'Master Schedule Board'!$P$71:$P$2280,0)-1,-12))</f>
        <v/>
      </c>
      <c r="D256" s="610" t="str">
        <f ca="1">IF((ISERROR(OFFSET('Master Schedule Board'!$V$71,MATCH('Teachers by Room'!A256,'Master Schedule Board'!$V$71:$V$2280,0)-1,-18)))=TRUE,"",OFFSET('Master Schedule Board'!$V$71,MATCH('Teachers by Room'!A256,'Master Schedule Board'!$V$71:$V$2280,0)-1,-18))</f>
        <v/>
      </c>
      <c r="E256" s="610" t="str">
        <f ca="1">IF((ISERROR(OFFSET('Master Schedule Board'!$AB$71,MATCH('Teachers by Room'!A256,'Master Schedule Board'!$AB$71:$AB$2280,0)-1,-24)))=TRUE,"",OFFSET('Master Schedule Board'!$AB$71,MATCH('Teachers by Room'!A256,'Master Schedule Board'!$AB$71:$AB$2280,0)-1,-24))</f>
        <v/>
      </c>
      <c r="F256" s="610" t="str">
        <f ca="1">IF((ISERROR(OFFSET('Master Schedule Board'!$AH$71,MATCH('Teachers by Room'!A256,'Master Schedule Board'!$AH$71:$AH$2280,0)-1,-30)))=TRUE,"",OFFSET('Master Schedule Board'!$AH$71,MATCH('Teachers by Room'!A256,'Master Schedule Board'!$AH$71:$AH$2280,0)-1,-30))</f>
        <v/>
      </c>
      <c r="G256" s="610" t="str">
        <f ca="1">IF((ISERROR(OFFSET('Master Schedule Board'!$AN$71,MATCH('Teachers by Room'!A256,'Master Schedule Board'!$AN$71:$AN$2280,0)-1,-36)))=TRUE,"",OFFSET('Master Schedule Board'!$AN$71,MATCH('Teachers by Room'!A256,'Master Schedule Board'!$AN$71:$AN$2280,0)-1,-36))</f>
        <v/>
      </c>
      <c r="H256" s="610" t="str">
        <f ca="1">IF((ISERROR(OFFSET('Master Schedule Board'!$AT$71,MATCH('Teachers by Room'!A256,'Master Schedule Board'!$AT$71:$AT$2280,0)-1,-42)))=TRUE,"",OFFSET('Master Schedule Board'!$AT$71,MATCH('Teachers by Room'!A256,'Master Schedule Board'!$AT$71:$AT$2280,0)-1,-42))</f>
        <v/>
      </c>
      <c r="I256" s="610" t="str">
        <f ca="1">IF((ISERROR(OFFSET('Master Schedule Board'!$AZ$71,MATCH('Teachers by Room'!A256,'Master Schedule Board'!$AZ$71:$AZ$2280,0)-1,-48)))=TRUE,"",OFFSET('Master Schedule Board'!$AZ$71,MATCH('Teachers by Room'!A256,'Master Schedule Board'!$AZ$71:$AZ$2280,0)-1,-48))</f>
        <v/>
      </c>
      <c r="J256" s="611" t="str">
        <f ca="1">IF((ISERROR(OFFSET('Master Schedule Board'!$BF$71,MATCH('Teachers by Room'!A256,'Master Schedule Board'!$BF$71:$BF$2280,0)-1,-54)))=TRUE,"",OFFSET('Master Schedule Board'!$BF$71,MATCH('Teachers by Room'!A256,'Master Schedule Board'!$BF$71:$BF$2280,0)-1,-54))</f>
        <v/>
      </c>
    </row>
    <row r="257" spans="1:10">
      <c r="A257" s="604"/>
      <c r="B257" s="609" t="str">
        <f ca="1">IF((ISERROR(OFFSET('Master Schedule Board'!$J$71,MATCH('Teachers by Room'!A257,'Master Schedule Board'!$J$71:$J$2280,0)-1,-6)))=TRUE,"",OFFSET('Master Schedule Board'!$J$71,MATCH('Teachers by Room'!A257,'Master Schedule Board'!$J$71:$J$2280,0)-1,-6))</f>
        <v/>
      </c>
      <c r="C257" s="610" t="str">
        <f ca="1">IF((ISERROR(OFFSET('Master Schedule Board'!$P$71,MATCH('Teachers by Room'!A257,'Master Schedule Board'!$P$71:$P$2280,0)-1,-12)))=TRUE,"",OFFSET('Master Schedule Board'!$P$71,MATCH('Teachers by Room'!A257,'Master Schedule Board'!$P$71:$P$2280,0)-1,-12))</f>
        <v/>
      </c>
      <c r="D257" s="610" t="str">
        <f ca="1">IF((ISERROR(OFFSET('Master Schedule Board'!$V$71,MATCH('Teachers by Room'!A257,'Master Schedule Board'!$V$71:$V$2280,0)-1,-18)))=TRUE,"",OFFSET('Master Schedule Board'!$V$71,MATCH('Teachers by Room'!A257,'Master Schedule Board'!$V$71:$V$2280,0)-1,-18))</f>
        <v/>
      </c>
      <c r="E257" s="610" t="str">
        <f ca="1">IF((ISERROR(OFFSET('Master Schedule Board'!$AB$71,MATCH('Teachers by Room'!A257,'Master Schedule Board'!$AB$71:$AB$2280,0)-1,-24)))=TRUE,"",OFFSET('Master Schedule Board'!$AB$71,MATCH('Teachers by Room'!A257,'Master Schedule Board'!$AB$71:$AB$2280,0)-1,-24))</f>
        <v/>
      </c>
      <c r="F257" s="610" t="str">
        <f ca="1">IF((ISERROR(OFFSET('Master Schedule Board'!$AH$71,MATCH('Teachers by Room'!A257,'Master Schedule Board'!$AH$71:$AH$2280,0)-1,-30)))=TRUE,"",OFFSET('Master Schedule Board'!$AH$71,MATCH('Teachers by Room'!A257,'Master Schedule Board'!$AH$71:$AH$2280,0)-1,-30))</f>
        <v/>
      </c>
      <c r="G257" s="610" t="str">
        <f ca="1">IF((ISERROR(OFFSET('Master Schedule Board'!$AN$71,MATCH('Teachers by Room'!A257,'Master Schedule Board'!$AN$71:$AN$2280,0)-1,-36)))=TRUE,"",OFFSET('Master Schedule Board'!$AN$71,MATCH('Teachers by Room'!A257,'Master Schedule Board'!$AN$71:$AN$2280,0)-1,-36))</f>
        <v/>
      </c>
      <c r="H257" s="610" t="str">
        <f ca="1">IF((ISERROR(OFFSET('Master Schedule Board'!$AT$71,MATCH('Teachers by Room'!A257,'Master Schedule Board'!$AT$71:$AT$2280,0)-1,-42)))=TRUE,"",OFFSET('Master Schedule Board'!$AT$71,MATCH('Teachers by Room'!A257,'Master Schedule Board'!$AT$71:$AT$2280,0)-1,-42))</f>
        <v/>
      </c>
      <c r="I257" s="610" t="str">
        <f ca="1">IF((ISERROR(OFFSET('Master Schedule Board'!$AZ$71,MATCH('Teachers by Room'!A257,'Master Schedule Board'!$AZ$71:$AZ$2280,0)-1,-48)))=TRUE,"",OFFSET('Master Schedule Board'!$AZ$71,MATCH('Teachers by Room'!A257,'Master Schedule Board'!$AZ$71:$AZ$2280,0)-1,-48))</f>
        <v/>
      </c>
      <c r="J257" s="611" t="str">
        <f ca="1">IF((ISERROR(OFFSET('Master Schedule Board'!$BF$71,MATCH('Teachers by Room'!A257,'Master Schedule Board'!$BF$71:$BF$2280,0)-1,-54)))=TRUE,"",OFFSET('Master Schedule Board'!$BF$71,MATCH('Teachers by Room'!A257,'Master Schedule Board'!$BF$71:$BF$2280,0)-1,-54))</f>
        <v/>
      </c>
    </row>
    <row r="258" spans="1:10">
      <c r="A258" s="604"/>
      <c r="B258" s="609" t="str">
        <f ca="1">IF((ISERROR(OFFSET('Master Schedule Board'!$J$71,MATCH('Teachers by Room'!A258,'Master Schedule Board'!$J$71:$J$2280,0)-1,-6)))=TRUE,"",OFFSET('Master Schedule Board'!$J$71,MATCH('Teachers by Room'!A258,'Master Schedule Board'!$J$71:$J$2280,0)-1,-6))</f>
        <v/>
      </c>
      <c r="C258" s="610" t="str">
        <f ca="1">IF((ISERROR(OFFSET('Master Schedule Board'!$P$71,MATCH('Teachers by Room'!A258,'Master Schedule Board'!$P$71:$P$2280,0)-1,-12)))=TRUE,"",OFFSET('Master Schedule Board'!$P$71,MATCH('Teachers by Room'!A258,'Master Schedule Board'!$P$71:$P$2280,0)-1,-12))</f>
        <v/>
      </c>
      <c r="D258" s="610" t="str">
        <f ca="1">IF((ISERROR(OFFSET('Master Schedule Board'!$V$71,MATCH('Teachers by Room'!A258,'Master Schedule Board'!$V$71:$V$2280,0)-1,-18)))=TRUE,"",OFFSET('Master Schedule Board'!$V$71,MATCH('Teachers by Room'!A258,'Master Schedule Board'!$V$71:$V$2280,0)-1,-18))</f>
        <v/>
      </c>
      <c r="E258" s="610" t="str">
        <f ca="1">IF((ISERROR(OFFSET('Master Schedule Board'!$AB$71,MATCH('Teachers by Room'!A258,'Master Schedule Board'!$AB$71:$AB$2280,0)-1,-24)))=TRUE,"",OFFSET('Master Schedule Board'!$AB$71,MATCH('Teachers by Room'!A258,'Master Schedule Board'!$AB$71:$AB$2280,0)-1,-24))</f>
        <v/>
      </c>
      <c r="F258" s="610" t="str">
        <f ca="1">IF((ISERROR(OFFSET('Master Schedule Board'!$AH$71,MATCH('Teachers by Room'!A258,'Master Schedule Board'!$AH$71:$AH$2280,0)-1,-30)))=TRUE,"",OFFSET('Master Schedule Board'!$AH$71,MATCH('Teachers by Room'!A258,'Master Schedule Board'!$AH$71:$AH$2280,0)-1,-30))</f>
        <v/>
      </c>
      <c r="G258" s="610" t="str">
        <f ca="1">IF((ISERROR(OFFSET('Master Schedule Board'!$AN$71,MATCH('Teachers by Room'!A258,'Master Schedule Board'!$AN$71:$AN$2280,0)-1,-36)))=TRUE,"",OFFSET('Master Schedule Board'!$AN$71,MATCH('Teachers by Room'!A258,'Master Schedule Board'!$AN$71:$AN$2280,0)-1,-36))</f>
        <v/>
      </c>
      <c r="H258" s="610" t="str">
        <f ca="1">IF((ISERROR(OFFSET('Master Schedule Board'!$AT$71,MATCH('Teachers by Room'!A258,'Master Schedule Board'!$AT$71:$AT$2280,0)-1,-42)))=TRUE,"",OFFSET('Master Schedule Board'!$AT$71,MATCH('Teachers by Room'!A258,'Master Schedule Board'!$AT$71:$AT$2280,0)-1,-42))</f>
        <v/>
      </c>
      <c r="I258" s="610" t="str">
        <f ca="1">IF((ISERROR(OFFSET('Master Schedule Board'!$AZ$71,MATCH('Teachers by Room'!A258,'Master Schedule Board'!$AZ$71:$AZ$2280,0)-1,-48)))=TRUE,"",OFFSET('Master Schedule Board'!$AZ$71,MATCH('Teachers by Room'!A258,'Master Schedule Board'!$AZ$71:$AZ$2280,0)-1,-48))</f>
        <v/>
      </c>
      <c r="J258" s="611" t="str">
        <f ca="1">IF((ISERROR(OFFSET('Master Schedule Board'!$BF$71,MATCH('Teachers by Room'!A258,'Master Schedule Board'!$BF$71:$BF$2280,0)-1,-54)))=TRUE,"",OFFSET('Master Schedule Board'!$BF$71,MATCH('Teachers by Room'!A258,'Master Schedule Board'!$BF$71:$BF$2280,0)-1,-54))</f>
        <v/>
      </c>
    </row>
    <row r="259" spans="1:10">
      <c r="A259" s="604"/>
      <c r="B259" s="609" t="str">
        <f ca="1">IF((ISERROR(OFFSET('Master Schedule Board'!$J$71,MATCH('Teachers by Room'!A259,'Master Schedule Board'!$J$71:$J$2280,0)-1,-6)))=TRUE,"",OFFSET('Master Schedule Board'!$J$71,MATCH('Teachers by Room'!A259,'Master Schedule Board'!$J$71:$J$2280,0)-1,-6))</f>
        <v/>
      </c>
      <c r="C259" s="610" t="str">
        <f ca="1">IF((ISERROR(OFFSET('Master Schedule Board'!$P$71,MATCH('Teachers by Room'!A259,'Master Schedule Board'!$P$71:$P$2280,0)-1,-12)))=TRUE,"",OFFSET('Master Schedule Board'!$P$71,MATCH('Teachers by Room'!A259,'Master Schedule Board'!$P$71:$P$2280,0)-1,-12))</f>
        <v/>
      </c>
      <c r="D259" s="610" t="str">
        <f ca="1">IF((ISERROR(OFFSET('Master Schedule Board'!$V$71,MATCH('Teachers by Room'!A259,'Master Schedule Board'!$V$71:$V$2280,0)-1,-18)))=TRUE,"",OFFSET('Master Schedule Board'!$V$71,MATCH('Teachers by Room'!A259,'Master Schedule Board'!$V$71:$V$2280,0)-1,-18))</f>
        <v/>
      </c>
      <c r="E259" s="610" t="str">
        <f ca="1">IF((ISERROR(OFFSET('Master Schedule Board'!$AB$71,MATCH('Teachers by Room'!A259,'Master Schedule Board'!$AB$71:$AB$2280,0)-1,-24)))=TRUE,"",OFFSET('Master Schedule Board'!$AB$71,MATCH('Teachers by Room'!A259,'Master Schedule Board'!$AB$71:$AB$2280,0)-1,-24))</f>
        <v/>
      </c>
      <c r="F259" s="610" t="str">
        <f ca="1">IF((ISERROR(OFFSET('Master Schedule Board'!$AH$71,MATCH('Teachers by Room'!A259,'Master Schedule Board'!$AH$71:$AH$2280,0)-1,-30)))=TRUE,"",OFFSET('Master Schedule Board'!$AH$71,MATCH('Teachers by Room'!A259,'Master Schedule Board'!$AH$71:$AH$2280,0)-1,-30))</f>
        <v/>
      </c>
      <c r="G259" s="610" t="str">
        <f ca="1">IF((ISERROR(OFFSET('Master Schedule Board'!$AN$71,MATCH('Teachers by Room'!A259,'Master Schedule Board'!$AN$71:$AN$2280,0)-1,-36)))=TRUE,"",OFFSET('Master Schedule Board'!$AN$71,MATCH('Teachers by Room'!A259,'Master Schedule Board'!$AN$71:$AN$2280,0)-1,-36))</f>
        <v/>
      </c>
      <c r="H259" s="610" t="str">
        <f ca="1">IF((ISERROR(OFFSET('Master Schedule Board'!$AT$71,MATCH('Teachers by Room'!A259,'Master Schedule Board'!$AT$71:$AT$2280,0)-1,-42)))=TRUE,"",OFFSET('Master Schedule Board'!$AT$71,MATCH('Teachers by Room'!A259,'Master Schedule Board'!$AT$71:$AT$2280,0)-1,-42))</f>
        <v/>
      </c>
      <c r="I259" s="610" t="str">
        <f ca="1">IF((ISERROR(OFFSET('Master Schedule Board'!$AZ$71,MATCH('Teachers by Room'!A259,'Master Schedule Board'!$AZ$71:$AZ$2280,0)-1,-48)))=TRUE,"",OFFSET('Master Schedule Board'!$AZ$71,MATCH('Teachers by Room'!A259,'Master Schedule Board'!$AZ$71:$AZ$2280,0)-1,-48))</f>
        <v/>
      </c>
      <c r="J259" s="611" t="str">
        <f ca="1">IF((ISERROR(OFFSET('Master Schedule Board'!$BF$71,MATCH('Teachers by Room'!A259,'Master Schedule Board'!$BF$71:$BF$2280,0)-1,-54)))=TRUE,"",OFFSET('Master Schedule Board'!$BF$71,MATCH('Teachers by Room'!A259,'Master Schedule Board'!$BF$71:$BF$2280,0)-1,-54))</f>
        <v/>
      </c>
    </row>
    <row r="260" spans="1:10">
      <c r="A260" s="604"/>
      <c r="B260" s="609" t="str">
        <f ca="1">IF((ISERROR(OFFSET('Master Schedule Board'!$J$71,MATCH('Teachers by Room'!A260,'Master Schedule Board'!$J$71:$J$2280,0)-1,-6)))=TRUE,"",OFFSET('Master Schedule Board'!$J$71,MATCH('Teachers by Room'!A260,'Master Schedule Board'!$J$71:$J$2280,0)-1,-6))</f>
        <v/>
      </c>
      <c r="C260" s="610" t="str">
        <f ca="1">IF((ISERROR(OFFSET('Master Schedule Board'!$P$71,MATCH('Teachers by Room'!A260,'Master Schedule Board'!$P$71:$P$2280,0)-1,-12)))=TRUE,"",OFFSET('Master Schedule Board'!$P$71,MATCH('Teachers by Room'!A260,'Master Schedule Board'!$P$71:$P$2280,0)-1,-12))</f>
        <v/>
      </c>
      <c r="D260" s="610" t="str">
        <f ca="1">IF((ISERROR(OFFSET('Master Schedule Board'!$V$71,MATCH('Teachers by Room'!A260,'Master Schedule Board'!$V$71:$V$2280,0)-1,-18)))=TRUE,"",OFFSET('Master Schedule Board'!$V$71,MATCH('Teachers by Room'!A260,'Master Schedule Board'!$V$71:$V$2280,0)-1,-18))</f>
        <v/>
      </c>
      <c r="E260" s="610" t="str">
        <f ca="1">IF((ISERROR(OFFSET('Master Schedule Board'!$AB$71,MATCH('Teachers by Room'!A260,'Master Schedule Board'!$AB$71:$AB$2280,0)-1,-24)))=TRUE,"",OFFSET('Master Schedule Board'!$AB$71,MATCH('Teachers by Room'!A260,'Master Schedule Board'!$AB$71:$AB$2280,0)-1,-24))</f>
        <v/>
      </c>
      <c r="F260" s="610" t="str">
        <f ca="1">IF((ISERROR(OFFSET('Master Schedule Board'!$AH$71,MATCH('Teachers by Room'!A260,'Master Schedule Board'!$AH$71:$AH$2280,0)-1,-30)))=TRUE,"",OFFSET('Master Schedule Board'!$AH$71,MATCH('Teachers by Room'!A260,'Master Schedule Board'!$AH$71:$AH$2280,0)-1,-30))</f>
        <v/>
      </c>
      <c r="G260" s="610" t="str">
        <f ca="1">IF((ISERROR(OFFSET('Master Schedule Board'!$AN$71,MATCH('Teachers by Room'!A260,'Master Schedule Board'!$AN$71:$AN$2280,0)-1,-36)))=TRUE,"",OFFSET('Master Schedule Board'!$AN$71,MATCH('Teachers by Room'!A260,'Master Schedule Board'!$AN$71:$AN$2280,0)-1,-36))</f>
        <v/>
      </c>
      <c r="H260" s="610" t="str">
        <f ca="1">IF((ISERROR(OFFSET('Master Schedule Board'!$AT$71,MATCH('Teachers by Room'!A260,'Master Schedule Board'!$AT$71:$AT$2280,0)-1,-42)))=TRUE,"",OFFSET('Master Schedule Board'!$AT$71,MATCH('Teachers by Room'!A260,'Master Schedule Board'!$AT$71:$AT$2280,0)-1,-42))</f>
        <v/>
      </c>
      <c r="I260" s="610" t="str">
        <f ca="1">IF((ISERROR(OFFSET('Master Schedule Board'!$AZ$71,MATCH('Teachers by Room'!A260,'Master Schedule Board'!$AZ$71:$AZ$2280,0)-1,-48)))=TRUE,"",OFFSET('Master Schedule Board'!$AZ$71,MATCH('Teachers by Room'!A260,'Master Schedule Board'!$AZ$71:$AZ$2280,0)-1,-48))</f>
        <v/>
      </c>
      <c r="J260" s="611" t="str">
        <f ca="1">IF((ISERROR(OFFSET('Master Schedule Board'!$BF$71,MATCH('Teachers by Room'!A260,'Master Schedule Board'!$BF$71:$BF$2280,0)-1,-54)))=TRUE,"",OFFSET('Master Schedule Board'!$BF$71,MATCH('Teachers by Room'!A260,'Master Schedule Board'!$BF$71:$BF$2280,0)-1,-54))</f>
        <v/>
      </c>
    </row>
    <row r="261" spans="1:10" ht="13.5" thickBot="1">
      <c r="A261" s="604"/>
      <c r="B261" s="612" t="str">
        <f ca="1">IF((ISERROR(OFFSET('Master Schedule Board'!$J$71,MATCH('Teachers by Room'!A261,'Master Schedule Board'!$J$71:$J$2280,0)-1,-6)))=TRUE,"",OFFSET('Master Schedule Board'!$J$71,MATCH('Teachers by Room'!A261,'Master Schedule Board'!$J$71:$J$2280,0)-1,-6))</f>
        <v/>
      </c>
      <c r="C261" s="613" t="str">
        <f ca="1">IF((ISERROR(OFFSET('Master Schedule Board'!$P$71,MATCH('Teachers by Room'!A261,'Master Schedule Board'!$P$71:$P$2280,0)-1,-12)))=TRUE,"",OFFSET('Master Schedule Board'!$P$71,MATCH('Teachers by Room'!A261,'Master Schedule Board'!$P$71:$P$2280,0)-1,-12))</f>
        <v/>
      </c>
      <c r="D261" s="613" t="str">
        <f ca="1">IF((ISERROR(OFFSET('Master Schedule Board'!$V$71,MATCH('Teachers by Room'!A261,'Master Schedule Board'!$V$71:$V$2280,0)-1,-18)))=TRUE,"",OFFSET('Master Schedule Board'!$V$71,MATCH('Teachers by Room'!A261,'Master Schedule Board'!$V$71:$V$2280,0)-1,-18))</f>
        <v/>
      </c>
      <c r="E261" s="613" t="str">
        <f ca="1">IF((ISERROR(OFFSET('Master Schedule Board'!$AB$71,MATCH('Teachers by Room'!A261,'Master Schedule Board'!$AB$71:$AB$2280,0)-1,-24)))=TRUE,"",OFFSET('Master Schedule Board'!$AB$71,MATCH('Teachers by Room'!A261,'Master Schedule Board'!$AB$71:$AB$2280,0)-1,-24))</f>
        <v/>
      </c>
      <c r="F261" s="613" t="str">
        <f ca="1">IF((ISERROR(OFFSET('Master Schedule Board'!$AH$71,MATCH('Teachers by Room'!A261,'Master Schedule Board'!$AH$71:$AH$2280,0)-1,-30)))=TRUE,"",OFFSET('Master Schedule Board'!$AH$71,MATCH('Teachers by Room'!A261,'Master Schedule Board'!$AH$71:$AH$2280,0)-1,-30))</f>
        <v/>
      </c>
      <c r="G261" s="613" t="str">
        <f ca="1">IF((ISERROR(OFFSET('Master Schedule Board'!$AN$71,MATCH('Teachers by Room'!A261,'Master Schedule Board'!$AN$71:$AN$2280,0)-1,-36)))=TRUE,"",OFFSET('Master Schedule Board'!$AN$71,MATCH('Teachers by Room'!A261,'Master Schedule Board'!$AN$71:$AN$2280,0)-1,-36))</f>
        <v/>
      </c>
      <c r="H261" s="613" t="str">
        <f ca="1">IF((ISERROR(OFFSET('Master Schedule Board'!$AT$71,MATCH('Teachers by Room'!A261,'Master Schedule Board'!$AT$71:$AT$2280,0)-1,-42)))=TRUE,"",OFFSET('Master Schedule Board'!$AT$71,MATCH('Teachers by Room'!A261,'Master Schedule Board'!$AT$71:$AT$2280,0)-1,-42))</f>
        <v/>
      </c>
      <c r="I261" s="613" t="str">
        <f ca="1">IF((ISERROR(OFFSET('Master Schedule Board'!$AZ$71,MATCH('Teachers by Room'!A261,'Master Schedule Board'!$AZ$71:$AZ$2280,0)-1,-48)))=TRUE,"",OFFSET('Master Schedule Board'!$AZ$71,MATCH('Teachers by Room'!A261,'Master Schedule Board'!$AZ$71:$AZ$2280,0)-1,-48))</f>
        <v/>
      </c>
      <c r="J261" s="614" t="str">
        <f ca="1">IF((ISERROR(OFFSET('Master Schedule Board'!$BF$71,MATCH('Teachers by Room'!A261,'Master Schedule Board'!$BF$71:$BF$2280,0)-1,-54)))=TRUE,"",OFFSET('Master Schedule Board'!$BF$71,MATCH('Teachers by Room'!A261,'Master Schedule Board'!$BF$71:$BF$2280,0)-1,-54))</f>
        <v/>
      </c>
    </row>
  </sheetData>
  <sheetProtection algorithmName="SHA-512" hashValue="VgWAygmcpHgLcUQhrviA6/v5A5WkICPu2yQhpgsc8kPOX+VlJOIAR+h8K39060yhp1yD4cxIyz9kUO02gtUeTg==" saltValue="FomRXKW9Yj7W3+ndoTvLkg==" spinCount="100000" sheet="1" formatCells="0" formatColumns="0" formatRows="0" insertColumns="0" insertRows="0" insertHyperlinks="0" deleteColumns="0" deleteRows="0" sort="0" autoFilter="0" pivotTables="0"/>
  <mergeCells count="3">
    <mergeCell ref="A1:F1"/>
    <mergeCell ref="C6:I8"/>
    <mergeCell ref="C5:I5"/>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79"/>
  <sheetViews>
    <sheetView showGridLines="0" showZeros="0" zoomScaleNormal="100" workbookViewId="0">
      <selection sqref="A1:Q1"/>
    </sheetView>
  </sheetViews>
  <sheetFormatPr defaultRowHeight="12.75"/>
  <cols>
    <col min="1" max="1" width="21.28515625" style="136" customWidth="1"/>
    <col min="2" max="3" width="6.7109375" style="136" customWidth="1"/>
    <col min="4" max="4" width="9" style="136" customWidth="1"/>
    <col min="5" max="5" width="7.42578125" style="136" customWidth="1"/>
    <col min="6" max="6" width="7.85546875" style="136" customWidth="1"/>
    <col min="7" max="15" width="6.7109375" style="136" customWidth="1"/>
    <col min="16" max="16" width="8.140625" style="136" customWidth="1"/>
    <col min="17" max="16384" width="9.140625" style="135"/>
  </cols>
  <sheetData>
    <row r="1" spans="1:20" ht="16.5" thickBot="1">
      <c r="A1" s="852" t="s">
        <v>6</v>
      </c>
      <c r="B1" s="852"/>
      <c r="C1" s="852"/>
      <c r="D1" s="852"/>
      <c r="E1" s="852"/>
      <c r="F1" s="852"/>
      <c r="G1" s="852"/>
      <c r="H1" s="852"/>
      <c r="I1" s="852"/>
      <c r="J1" s="852"/>
      <c r="K1" s="852"/>
      <c r="L1" s="852"/>
      <c r="M1" s="852"/>
      <c r="N1" s="852"/>
      <c r="O1" s="852"/>
      <c r="P1" s="852"/>
      <c r="Q1" s="852"/>
    </row>
    <row r="2" spans="1:20" ht="16.5" thickBot="1">
      <c r="A2" s="797">
        <f>'Master Schedule Board'!J14</f>
        <v>0</v>
      </c>
      <c r="B2" s="853"/>
      <c r="C2" s="853"/>
      <c r="D2" s="798"/>
      <c r="E2" s="616"/>
      <c r="F2" s="616"/>
      <c r="G2" s="616"/>
      <c r="H2" s="616"/>
      <c r="I2" s="616"/>
      <c r="J2" s="616"/>
      <c r="K2" s="616"/>
      <c r="L2" s="616"/>
      <c r="M2" s="616"/>
      <c r="N2" s="616"/>
      <c r="O2" s="616"/>
      <c r="P2" s="616"/>
      <c r="Q2" s="616"/>
    </row>
    <row r="3" spans="1:20" ht="16.5" thickBot="1">
      <c r="B3" s="847" t="s">
        <v>120</v>
      </c>
      <c r="C3" s="847"/>
      <c r="D3" s="10">
        <f>'Master Schedule Board'!U14</f>
        <v>0</v>
      </c>
      <c r="E3" s="839" t="s">
        <v>121</v>
      </c>
      <c r="F3" s="847"/>
      <c r="G3" s="847"/>
      <c r="H3" s="13">
        <f>'Master Schedule Board'!V14</f>
        <v>0</v>
      </c>
      <c r="I3" s="839" t="s">
        <v>122</v>
      </c>
      <c r="J3" s="847"/>
      <c r="K3" s="13">
        <f>SUM(P11:P32)</f>
        <v>0</v>
      </c>
      <c r="L3" s="616"/>
      <c r="M3" s="616"/>
      <c r="N3" s="616"/>
      <c r="O3" s="616"/>
    </row>
    <row r="4" spans="1:20" ht="16.5" thickBot="1">
      <c r="A4" s="616"/>
      <c r="B4" s="616"/>
      <c r="C4" s="616"/>
      <c r="D4" s="616"/>
      <c r="E4" s="616"/>
      <c r="F4" s="616"/>
      <c r="G4" s="616"/>
      <c r="H4" s="616"/>
      <c r="I4" s="616"/>
      <c r="J4" s="616"/>
      <c r="K4" s="616"/>
      <c r="L4" s="616"/>
      <c r="M4" s="616"/>
      <c r="N4" s="616"/>
      <c r="O4" s="616"/>
    </row>
    <row r="5" spans="1:20" ht="16.5" customHeight="1">
      <c r="A5" s="616"/>
      <c r="F5" s="848" t="s">
        <v>123</v>
      </c>
      <c r="G5" s="831" t="s">
        <v>124</v>
      </c>
      <c r="H5" s="831"/>
      <c r="I5" s="831"/>
      <c r="J5" s="831"/>
      <c r="K5" s="831"/>
      <c r="L5" s="831"/>
      <c r="M5" s="831"/>
      <c r="N5" s="831"/>
      <c r="O5" s="831"/>
      <c r="P5" s="844" t="s">
        <v>125</v>
      </c>
    </row>
    <row r="6" spans="1:20" ht="12.75" customHeight="1" thickBot="1">
      <c r="D6" s="593"/>
      <c r="F6" s="849"/>
      <c r="G6" s="851"/>
      <c r="H6" s="851"/>
      <c r="I6" s="851"/>
      <c r="J6" s="851"/>
      <c r="K6" s="851"/>
      <c r="L6" s="851"/>
      <c r="M6" s="851"/>
      <c r="N6" s="851"/>
      <c r="O6" s="851"/>
      <c r="P6" s="845"/>
    </row>
    <row r="7" spans="1:20" ht="13.5" customHeight="1">
      <c r="D7" s="844" t="s">
        <v>119</v>
      </c>
      <c r="F7" s="849"/>
      <c r="G7" s="851"/>
      <c r="H7" s="851"/>
      <c r="I7" s="851"/>
      <c r="J7" s="851"/>
      <c r="K7" s="851"/>
      <c r="L7" s="851"/>
      <c r="M7" s="851"/>
      <c r="N7" s="851"/>
      <c r="O7" s="851"/>
      <c r="P7" s="845"/>
    </row>
    <row r="8" spans="1:20" ht="13.5" thickBot="1">
      <c r="A8" s="153"/>
      <c r="B8" s="593"/>
      <c r="C8" s="593"/>
      <c r="D8" s="845"/>
      <c r="E8" s="593"/>
      <c r="F8" s="849"/>
      <c r="G8" s="851"/>
      <c r="H8" s="851"/>
      <c r="I8" s="851"/>
      <c r="J8" s="851"/>
      <c r="K8" s="851"/>
      <c r="L8" s="851"/>
      <c r="M8" s="851"/>
      <c r="N8" s="851"/>
      <c r="O8" s="851"/>
      <c r="P8" s="845"/>
    </row>
    <row r="9" spans="1:20" ht="13.5" thickBot="1">
      <c r="B9" s="844" t="s">
        <v>117</v>
      </c>
      <c r="C9" s="830" t="s">
        <v>118</v>
      </c>
      <c r="D9" s="845"/>
      <c r="E9" s="830" t="s">
        <v>105</v>
      </c>
      <c r="F9" s="849"/>
      <c r="G9" s="834"/>
      <c r="H9" s="834"/>
      <c r="I9" s="834"/>
      <c r="J9" s="834"/>
      <c r="K9" s="834"/>
      <c r="L9" s="834"/>
      <c r="M9" s="834"/>
      <c r="N9" s="834"/>
      <c r="O9" s="834"/>
      <c r="P9" s="845"/>
    </row>
    <row r="10" spans="1:20" ht="13.5" thickBot="1">
      <c r="B10" s="846"/>
      <c r="C10" s="833"/>
      <c r="D10" s="846"/>
      <c r="E10" s="833"/>
      <c r="F10" s="850"/>
      <c r="G10" s="617" t="s">
        <v>8</v>
      </c>
      <c r="H10" s="618" t="s">
        <v>9</v>
      </c>
      <c r="I10" s="618" t="s">
        <v>10</v>
      </c>
      <c r="J10" s="618" t="s">
        <v>11</v>
      </c>
      <c r="K10" s="618" t="s">
        <v>12</v>
      </c>
      <c r="L10" s="586" t="s">
        <v>13</v>
      </c>
      <c r="M10" s="586" t="s">
        <v>14</v>
      </c>
      <c r="N10" s="618" t="s">
        <v>23</v>
      </c>
      <c r="O10" s="619" t="s">
        <v>18</v>
      </c>
      <c r="P10" s="846"/>
      <c r="Q10" s="152"/>
    </row>
    <row r="11" spans="1:20">
      <c r="A11" s="621">
        <f>'Master Schedule Board'!D71</f>
        <v>0</v>
      </c>
      <c r="B11" s="55">
        <f>'Master Schedule Board'!D73</f>
        <v>0</v>
      </c>
      <c r="C11" s="56" t="str">
        <f>IFERROR(VLOOKUP('Master Schedule Board'!C71,'Master Schedule Board'!$S$14:$V$41,3,FALSE),"")</f>
        <v/>
      </c>
      <c r="D11" s="622" t="str">
        <f>IFERROR(C11-B11,"")</f>
        <v/>
      </c>
      <c r="E11" s="623">
        <f>'Master Schedule Board'!B73</f>
        <v>0</v>
      </c>
      <c r="F11" s="624">
        <f>E11*$H$3</f>
        <v>0</v>
      </c>
      <c r="G11" s="625">
        <f>IF('Master Schedule Board'!$V$14-'Master Schedule Board'!F73='Master Schedule Board'!$V$14,0,IF('Master Schedule Board'!$V$14-'Master Schedule Board'!F73&lt;'Master Schedule Board'!$V$14,'Master Schedule Board'!$V$14-'Master Schedule Board'!F73))</f>
        <v>0</v>
      </c>
      <c r="H11" s="626">
        <f>IF('Master Schedule Board'!$V$14-'Master Schedule Board'!L73='Master Schedule Board'!$V$14,0,IF('Master Schedule Board'!$V$14-'Master Schedule Board'!L73&lt;'Master Schedule Board'!$V$14,'Master Schedule Board'!$V$14-'Master Schedule Board'!L73))</f>
        <v>0</v>
      </c>
      <c r="I11" s="626">
        <f>IF('Master Schedule Board'!$V$14-'Master Schedule Board'!R73='Master Schedule Board'!$V$14,0,IF('Master Schedule Board'!$V$14-'Master Schedule Board'!R73&lt;'Master Schedule Board'!$V$14,'Master Schedule Board'!$V$14-'Master Schedule Board'!R73))</f>
        <v>0</v>
      </c>
      <c r="J11" s="626">
        <f>IF('Master Schedule Board'!$V$14-'Master Schedule Board'!X73='Master Schedule Board'!$V$14,0,IF('Master Schedule Board'!$V$14-'Master Schedule Board'!X73&lt;'Master Schedule Board'!$V$14,'Master Schedule Board'!$V$14-'Master Schedule Board'!X73))</f>
        <v>0</v>
      </c>
      <c r="K11" s="626">
        <f>IF('Master Schedule Board'!$V$14-'Master Schedule Board'!AD73='Master Schedule Board'!$V$14,0,IF('Master Schedule Board'!$V$14-'Master Schedule Board'!AD73&lt;'Master Schedule Board'!$V$14,'Master Schedule Board'!$V$14-'Master Schedule Board'!AD73))</f>
        <v>0</v>
      </c>
      <c r="L11" s="626">
        <f>IF('Master Schedule Board'!$V$14-'Master Schedule Board'!AJ73='Master Schedule Board'!$V$14,0,IF('Master Schedule Board'!$V$14-'Master Schedule Board'!AJ73&lt;'Master Schedule Board'!$V$14,'Master Schedule Board'!$V$14-'Master Schedule Board'!AJ73))</f>
        <v>0</v>
      </c>
      <c r="M11" s="626">
        <f>IF('Master Schedule Board'!$V$14-'Master Schedule Board'!AP73='Master Schedule Board'!$V$14,0,IF('Master Schedule Board'!$V$14-'Master Schedule Board'!AP73&lt;'Master Schedule Board'!$V$14,'Master Schedule Board'!$V$14-'Master Schedule Board'!AP73))</f>
        <v>0</v>
      </c>
      <c r="N11" s="626">
        <f>IF('Master Schedule Board'!$V$14-'Master Schedule Board'!AV73='Master Schedule Board'!$V$14,0,IF('Master Schedule Board'!$V$14-'Master Schedule Board'!AV73&lt;'Master Schedule Board'!$V$14,'Master Schedule Board'!$V$14-'Master Schedule Board'!AV73))</f>
        <v>0</v>
      </c>
      <c r="O11" s="627">
        <f>IF('Master Schedule Board'!$V$14-'Master Schedule Board'!BB73='Master Schedule Board'!$V$14,0,IF('Master Schedule Board'!$V$14-'Master Schedule Board'!BB73&lt;'Master Schedule Board'!$V$14,'Master Schedule Board'!$V$14-'Master Schedule Board'!BB73))</f>
        <v>0</v>
      </c>
      <c r="P11" s="115">
        <f t="shared" ref="P11:P32" si="0">SUM(G11:O11)</f>
        <v>0</v>
      </c>
    </row>
    <row r="12" spans="1:20">
      <c r="A12" s="628">
        <f>'Master Schedule Board'!D74</f>
        <v>0</v>
      </c>
      <c r="B12" s="587">
        <f>'Master Schedule Board'!D76</f>
        <v>0</v>
      </c>
      <c r="C12" s="629" t="str">
        <f>IFERROR(VLOOKUP('Master Schedule Board'!C74,'Master Schedule Board'!$S$14:$V$41,3,FALSE),"")</f>
        <v/>
      </c>
      <c r="D12" s="629" t="str">
        <f>IFERROR(C12-B12,"")</f>
        <v/>
      </c>
      <c r="E12" s="630">
        <f>'Master Schedule Board'!B76</f>
        <v>0</v>
      </c>
      <c r="F12" s="631">
        <f>E12*$H$3</f>
        <v>0</v>
      </c>
      <c r="G12" s="632">
        <f>IF('Master Schedule Board'!$V$14-'Master Schedule Board'!F76='Master Schedule Board'!$V$14,0,IF('Master Schedule Board'!$V$14-'Master Schedule Board'!F76&lt;'Master Schedule Board'!$V$14,'Master Schedule Board'!$V$14-'Master Schedule Board'!F76))</f>
        <v>0</v>
      </c>
      <c r="H12" s="633">
        <f>IF('Master Schedule Board'!$V$14-'Master Schedule Board'!L76='Master Schedule Board'!$V$14,0,IF('Master Schedule Board'!$V$14-'Master Schedule Board'!L76&lt;'Master Schedule Board'!$V$14,'Master Schedule Board'!$V$14-'Master Schedule Board'!L76))</f>
        <v>0</v>
      </c>
      <c r="I12" s="633">
        <f>IF('Master Schedule Board'!$V$14-'Master Schedule Board'!R76='Master Schedule Board'!$V$14,0,IF('Master Schedule Board'!$V$14-'Master Schedule Board'!R76&lt;'Master Schedule Board'!$V$14,'Master Schedule Board'!$V$14-'Master Schedule Board'!R76))</f>
        <v>0</v>
      </c>
      <c r="J12" s="633">
        <f>IF('Master Schedule Board'!$V$14-'Master Schedule Board'!X76='Master Schedule Board'!$V$14,0,IF('Master Schedule Board'!$V$14-'Master Schedule Board'!X76&lt;'Master Schedule Board'!$V$14,'Master Schedule Board'!$V$14-'Master Schedule Board'!X76))</f>
        <v>0</v>
      </c>
      <c r="K12" s="633">
        <f>IF('Master Schedule Board'!$V$14-'Master Schedule Board'!AD76='Master Schedule Board'!$V$14,0,IF('Master Schedule Board'!$V$14-'Master Schedule Board'!AD76&lt;'Master Schedule Board'!$V$14,'Master Schedule Board'!$V$14-'Master Schedule Board'!AD76))</f>
        <v>0</v>
      </c>
      <c r="L12" s="633">
        <f>IF('Master Schedule Board'!$V$14-'Master Schedule Board'!AJ76='Master Schedule Board'!$V$14,0,IF('Master Schedule Board'!$V$14-'Master Schedule Board'!AJ76&lt;'Master Schedule Board'!$V$14,'Master Schedule Board'!$V$14-'Master Schedule Board'!AJ76))</f>
        <v>0</v>
      </c>
      <c r="M12" s="633">
        <f>IF('Master Schedule Board'!$V$14-'Master Schedule Board'!AP76='Master Schedule Board'!$V$14,0,IF('Master Schedule Board'!$V$14-'Master Schedule Board'!AP76&lt;'Master Schedule Board'!$V$14,'Master Schedule Board'!$V$14-'Master Schedule Board'!AP76))</f>
        <v>0</v>
      </c>
      <c r="N12" s="633">
        <f>IF('Master Schedule Board'!$V$14-'Master Schedule Board'!AV76='Master Schedule Board'!$V$14,0,IF('Master Schedule Board'!$V$14-'Master Schedule Board'!AV76&lt;'Master Schedule Board'!$V$14,'Master Schedule Board'!$V$14-'Master Schedule Board'!AV76))</f>
        <v>0</v>
      </c>
      <c r="O12" s="634">
        <f>IF('Master Schedule Board'!$V$14-'Master Schedule Board'!BB76='Master Schedule Board'!$V$14,0,IF('Master Schedule Board'!$V$14-'Master Schedule Board'!BB76&lt;'Master Schedule Board'!$V$14,'Master Schedule Board'!$V$14-'Master Schedule Board'!BB76))</f>
        <v>0</v>
      </c>
      <c r="P12" s="115">
        <f t="shared" si="0"/>
        <v>0</v>
      </c>
    </row>
    <row r="13" spans="1:20">
      <c r="A13" s="628">
        <f>'Master Schedule Board'!D77</f>
        <v>0</v>
      </c>
      <c r="B13" s="57">
        <f>'Master Schedule Board'!D79</f>
        <v>0</v>
      </c>
      <c r="C13" s="629" t="str">
        <f>IFERROR(VLOOKUP('Master Schedule Board'!C77,'Master Schedule Board'!$S$14:$V$41,3,FALSE),"")</f>
        <v/>
      </c>
      <c r="D13" s="629" t="str">
        <f t="shared" ref="D13:D31" si="1">IFERROR(C13-B13,"")</f>
        <v/>
      </c>
      <c r="E13" s="630">
        <f>'Master Schedule Board'!B79</f>
        <v>0</v>
      </c>
      <c r="F13" s="631">
        <f>E13*$H$3</f>
        <v>0</v>
      </c>
      <c r="G13" s="632">
        <f>IF('Master Schedule Board'!$V$14-'Master Schedule Board'!F79='Master Schedule Board'!$V$14,0,IF('Master Schedule Board'!$V$14-'Master Schedule Board'!F79&lt;'Master Schedule Board'!$V$14,'Master Schedule Board'!$V$14-'Master Schedule Board'!F79))</f>
        <v>0</v>
      </c>
      <c r="H13" s="633">
        <f>IF('Master Schedule Board'!$V$14-'Master Schedule Board'!L79='Master Schedule Board'!$V$14,0,IF('Master Schedule Board'!$V$14-'Master Schedule Board'!L79&lt;'Master Schedule Board'!$V$14,'Master Schedule Board'!$V$14-'Master Schedule Board'!L79))</f>
        <v>0</v>
      </c>
      <c r="I13" s="633">
        <f>IF('Master Schedule Board'!$V$14-'Master Schedule Board'!R79='Master Schedule Board'!$V$14,0,IF('Master Schedule Board'!$V$14-'Master Schedule Board'!R79&lt;'Master Schedule Board'!$V$14,'Master Schedule Board'!$V$14-'Master Schedule Board'!R79))</f>
        <v>0</v>
      </c>
      <c r="J13" s="633">
        <f>IF('Master Schedule Board'!$V$14-'Master Schedule Board'!X79='Master Schedule Board'!$V$14,0,IF('Master Schedule Board'!$V$14-'Master Schedule Board'!X79&lt;'Master Schedule Board'!$V$14,'Master Schedule Board'!$V$14-'Master Schedule Board'!X79))</f>
        <v>0</v>
      </c>
      <c r="K13" s="633">
        <f>IF('Master Schedule Board'!$V$14-'Master Schedule Board'!AD79='Master Schedule Board'!$V$14,0,IF('Master Schedule Board'!$V$14-'Master Schedule Board'!AD79&lt;'Master Schedule Board'!$V$14,'Master Schedule Board'!$V$14-'Master Schedule Board'!AD79))</f>
        <v>0</v>
      </c>
      <c r="L13" s="633">
        <f>IF('Master Schedule Board'!$V$14-'Master Schedule Board'!AJ79='Master Schedule Board'!$V$14,0,IF('Master Schedule Board'!$V$14-'Master Schedule Board'!AJ79&lt;'Master Schedule Board'!$V$14,'Master Schedule Board'!$V$14-'Master Schedule Board'!AJ79))</f>
        <v>0</v>
      </c>
      <c r="M13" s="633">
        <f>IF('Master Schedule Board'!$V$14-'Master Schedule Board'!AP79='Master Schedule Board'!$V$14,0,IF('Master Schedule Board'!$V$14-'Master Schedule Board'!AP79&lt;'Master Schedule Board'!$V$14,'Master Schedule Board'!$V$14-'Master Schedule Board'!AP79))</f>
        <v>0</v>
      </c>
      <c r="N13" s="633">
        <f>IF('Master Schedule Board'!$V$14-'Master Schedule Board'!AV79='Master Schedule Board'!$V$14,0,IF('Master Schedule Board'!$V$14-'Master Schedule Board'!AV79&lt;'Master Schedule Board'!$V$14,'Master Schedule Board'!$V$14-'Master Schedule Board'!AV79))</f>
        <v>0</v>
      </c>
      <c r="O13" s="634">
        <f>IF('Master Schedule Board'!$V$14-'Master Schedule Board'!BB79='Master Schedule Board'!$V$14,0,IF('Master Schedule Board'!$V$14-'Master Schedule Board'!BB79&lt;'Master Schedule Board'!$V$14,'Master Schedule Board'!$V$14-'Master Schedule Board'!BB79))</f>
        <v>0</v>
      </c>
      <c r="P13" s="115">
        <f t="shared" si="0"/>
        <v>0</v>
      </c>
    </row>
    <row r="14" spans="1:20">
      <c r="A14" s="628">
        <f>'Master Schedule Board'!D80</f>
        <v>0</v>
      </c>
      <c r="B14" s="57">
        <f>'Master Schedule Board'!D82</f>
        <v>0</v>
      </c>
      <c r="C14" s="629" t="str">
        <f>IFERROR(VLOOKUP('Master Schedule Board'!C80,'Master Schedule Board'!$S$14:$V$41,3,FALSE),"")</f>
        <v/>
      </c>
      <c r="D14" s="629" t="str">
        <f t="shared" si="1"/>
        <v/>
      </c>
      <c r="E14" s="630">
        <f>'Master Schedule Board'!B82</f>
        <v>0</v>
      </c>
      <c r="F14" s="631">
        <f t="shared" ref="F14:F32" si="2">E14*$H$3</f>
        <v>0</v>
      </c>
      <c r="G14" s="632">
        <f>IF('Master Schedule Board'!$V$14-'Master Schedule Board'!F82='Master Schedule Board'!$V$14,0,IF('Master Schedule Board'!$V$14-'Master Schedule Board'!F82&lt;'Master Schedule Board'!$V$14,'Master Schedule Board'!$V$14-'Master Schedule Board'!F82))</f>
        <v>0</v>
      </c>
      <c r="H14" s="633">
        <f>IF('Master Schedule Board'!$V$14-'Master Schedule Board'!L82='Master Schedule Board'!$V$14,0,IF('Master Schedule Board'!$V$14-'Master Schedule Board'!L82&lt;'Master Schedule Board'!$V$14,'Master Schedule Board'!$V$14-'Master Schedule Board'!L82))</f>
        <v>0</v>
      </c>
      <c r="I14" s="633">
        <f>IF('Master Schedule Board'!$V$14-'Master Schedule Board'!R82='Master Schedule Board'!$V$14,0,IF('Master Schedule Board'!$V$14-'Master Schedule Board'!R82&lt;'Master Schedule Board'!$V$14,'Master Schedule Board'!$V$14-'Master Schedule Board'!R82))</f>
        <v>0</v>
      </c>
      <c r="J14" s="633">
        <f>IF('Master Schedule Board'!$V$14-'Master Schedule Board'!X82='Master Schedule Board'!$V$14,0,IF('Master Schedule Board'!$V$14-'Master Schedule Board'!X82&lt;'Master Schedule Board'!$V$14,'Master Schedule Board'!$V$14-'Master Schedule Board'!X82))</f>
        <v>0</v>
      </c>
      <c r="K14" s="633">
        <f>IF('Master Schedule Board'!$V$14-'Master Schedule Board'!AD82='Master Schedule Board'!$V$14,0,IF('Master Schedule Board'!$V$14-'Master Schedule Board'!AD82&lt;'Master Schedule Board'!$V$14,'Master Schedule Board'!$V$14-'Master Schedule Board'!AD82))</f>
        <v>0</v>
      </c>
      <c r="L14" s="633">
        <f>IF('Master Schedule Board'!$V$14-'Master Schedule Board'!AJ82='Master Schedule Board'!$V$14,0,IF('Master Schedule Board'!$V$14-'Master Schedule Board'!AJ82&lt;'Master Schedule Board'!$V$14,'Master Schedule Board'!$V$14-'Master Schedule Board'!AJ82))</f>
        <v>0</v>
      </c>
      <c r="M14" s="633">
        <f>IF('Master Schedule Board'!$V$14-'Master Schedule Board'!AP82='Master Schedule Board'!$V$14,0,IF('Master Schedule Board'!$V$14-'Master Schedule Board'!AP82&lt;'Master Schedule Board'!$V$14,'Master Schedule Board'!$V$14-'Master Schedule Board'!AP82))</f>
        <v>0</v>
      </c>
      <c r="N14" s="633">
        <f>IF('Master Schedule Board'!$V$14-'Master Schedule Board'!AV82='Master Schedule Board'!$V$14,0,IF('Master Schedule Board'!$V$14-'Master Schedule Board'!AV82&lt;'Master Schedule Board'!$V$14,'Master Schedule Board'!$V$14-'Master Schedule Board'!AV82))</f>
        <v>0</v>
      </c>
      <c r="O14" s="634">
        <f>IF('Master Schedule Board'!$V$14-'Master Schedule Board'!BB82='Master Schedule Board'!$V$14,0,IF('Master Schedule Board'!$V$14-'Master Schedule Board'!BB82&lt;'Master Schedule Board'!$V$14,'Master Schedule Board'!$V$14-'Master Schedule Board'!BB82))</f>
        <v>0</v>
      </c>
      <c r="P14" s="115">
        <f t="shared" si="0"/>
        <v>0</v>
      </c>
    </row>
    <row r="15" spans="1:20">
      <c r="A15" s="628">
        <f>'Master Schedule Board'!D83</f>
        <v>0</v>
      </c>
      <c r="B15" s="57">
        <f>'Master Schedule Board'!D85</f>
        <v>0</v>
      </c>
      <c r="C15" s="629" t="str">
        <f>IFERROR(VLOOKUP('Master Schedule Board'!C83,'Master Schedule Board'!$S$14:$V$41,3,FALSE),"")</f>
        <v/>
      </c>
      <c r="D15" s="629" t="str">
        <f t="shared" si="1"/>
        <v/>
      </c>
      <c r="E15" s="630">
        <f>'Master Schedule Board'!B85</f>
        <v>0</v>
      </c>
      <c r="F15" s="631">
        <f t="shared" si="2"/>
        <v>0</v>
      </c>
      <c r="G15" s="632">
        <f>IF('Master Schedule Board'!$V$14-'Master Schedule Board'!F85='Master Schedule Board'!$V$14,0,IF('Master Schedule Board'!$V$14-'Master Schedule Board'!F85&lt;'Master Schedule Board'!$V$14,'Master Schedule Board'!$V$14-'Master Schedule Board'!F85))</f>
        <v>0</v>
      </c>
      <c r="H15" s="633">
        <f>IF('Master Schedule Board'!$V$14-'Master Schedule Board'!L85='Master Schedule Board'!$V$14,0,IF('Master Schedule Board'!$V$14-'Master Schedule Board'!L85&lt;'Master Schedule Board'!$V$14,'Master Schedule Board'!$V$14-'Master Schedule Board'!L85))</f>
        <v>0</v>
      </c>
      <c r="I15" s="633">
        <f>IF('Master Schedule Board'!$V$14-'Master Schedule Board'!R85='Master Schedule Board'!$V$14,0,IF('Master Schedule Board'!$V$14-'Master Schedule Board'!R85&lt;'Master Schedule Board'!$V$14,'Master Schedule Board'!$V$14-'Master Schedule Board'!R85))</f>
        <v>0</v>
      </c>
      <c r="J15" s="633">
        <f>IF('Master Schedule Board'!$V$14-'Master Schedule Board'!X85='Master Schedule Board'!$V$14,0,IF('Master Schedule Board'!$V$14-'Master Schedule Board'!X85&lt;'Master Schedule Board'!$V$14,'Master Schedule Board'!$V$14-'Master Schedule Board'!X85))</f>
        <v>0</v>
      </c>
      <c r="K15" s="633">
        <f>IF('Master Schedule Board'!$V$14-'Master Schedule Board'!AD85='Master Schedule Board'!$V$14,0,IF('Master Schedule Board'!$V$14-'Master Schedule Board'!AD85&lt;'Master Schedule Board'!$V$14,'Master Schedule Board'!$V$14-'Master Schedule Board'!AD85))</f>
        <v>0</v>
      </c>
      <c r="L15" s="633">
        <f>IF('Master Schedule Board'!$V$14-'Master Schedule Board'!AJ85='Master Schedule Board'!$V$14,0,IF('Master Schedule Board'!$V$14-'Master Schedule Board'!AJ85&lt;'Master Schedule Board'!$V$14,'Master Schedule Board'!$V$14-'Master Schedule Board'!AJ85))</f>
        <v>0</v>
      </c>
      <c r="M15" s="633">
        <f>IF('Master Schedule Board'!$V$14-'Master Schedule Board'!AP85='Master Schedule Board'!$V$14,0,IF('Master Schedule Board'!$V$14-'Master Schedule Board'!AP85&lt;'Master Schedule Board'!$V$14,'Master Schedule Board'!$V$14-'Master Schedule Board'!AP85))</f>
        <v>0</v>
      </c>
      <c r="N15" s="633">
        <f>IF('Master Schedule Board'!$V$14-'Master Schedule Board'!AV85='Master Schedule Board'!$V$14,0,IF('Master Schedule Board'!$V$14-'Master Schedule Board'!AV85&lt;'Master Schedule Board'!$V$14,'Master Schedule Board'!$V$14-'Master Schedule Board'!AV85))</f>
        <v>0</v>
      </c>
      <c r="O15" s="634">
        <f>IF('Master Schedule Board'!$V$14-'Master Schedule Board'!BB85='Master Schedule Board'!$V$14,0,IF('Master Schedule Board'!$V$14-'Master Schedule Board'!BB85&lt;'Master Schedule Board'!$V$14,'Master Schedule Board'!$V$14-'Master Schedule Board'!BB85))</f>
        <v>0</v>
      </c>
      <c r="P15" s="115">
        <f t="shared" si="0"/>
        <v>0</v>
      </c>
    </row>
    <row r="16" spans="1:20">
      <c r="A16" s="628">
        <f>'Master Schedule Board'!D86</f>
        <v>0</v>
      </c>
      <c r="B16" s="57">
        <f>'Master Schedule Board'!D88</f>
        <v>0</v>
      </c>
      <c r="C16" s="629" t="str">
        <f>IFERROR(VLOOKUP('Master Schedule Board'!C86,'Master Schedule Board'!$S$14:$V$41,3,FALSE),"")</f>
        <v/>
      </c>
      <c r="D16" s="629" t="str">
        <f t="shared" si="1"/>
        <v/>
      </c>
      <c r="E16" s="630">
        <f>'Master Schedule Board'!B88</f>
        <v>0</v>
      </c>
      <c r="F16" s="631">
        <f t="shared" si="2"/>
        <v>0</v>
      </c>
      <c r="G16" s="632">
        <f>IF('Master Schedule Board'!$V$14-'Master Schedule Board'!F88='Master Schedule Board'!$V$14,0,IF('Master Schedule Board'!$V$14-'Master Schedule Board'!F88&lt;'Master Schedule Board'!$V$14,'Master Schedule Board'!$V$14-'Master Schedule Board'!F88))</f>
        <v>0</v>
      </c>
      <c r="H16" s="633">
        <f>IF('Master Schedule Board'!$V$14-'Master Schedule Board'!L88='Master Schedule Board'!$V$14,0,IF('Master Schedule Board'!$V$14-'Master Schedule Board'!L88&lt;'Master Schedule Board'!$V$14,'Master Schedule Board'!$V$14-'Master Schedule Board'!L88))</f>
        <v>0</v>
      </c>
      <c r="I16" s="633">
        <f>IF('Master Schedule Board'!$V$14-'Master Schedule Board'!R88='Master Schedule Board'!$V$14,0,IF('Master Schedule Board'!$V$14-'Master Schedule Board'!R88&lt;'Master Schedule Board'!$V$14,'Master Schedule Board'!$V$14-'Master Schedule Board'!R88))</f>
        <v>0</v>
      </c>
      <c r="J16" s="633">
        <f>IF('Master Schedule Board'!$V$14-'Master Schedule Board'!X88='Master Schedule Board'!$V$14,0,IF('Master Schedule Board'!$V$14-'Master Schedule Board'!X88&lt;'Master Schedule Board'!$V$14,'Master Schedule Board'!$V$14-'Master Schedule Board'!X88))</f>
        <v>0</v>
      </c>
      <c r="K16" s="633">
        <f>IF('Master Schedule Board'!$V$14-'Master Schedule Board'!AD88='Master Schedule Board'!$V$14,0,IF('Master Schedule Board'!$V$14-'Master Schedule Board'!AD88&lt;'Master Schedule Board'!$V$14,'Master Schedule Board'!$V$14-'Master Schedule Board'!AD88))</f>
        <v>0</v>
      </c>
      <c r="L16" s="633">
        <f>IF('Master Schedule Board'!$V$14-'Master Schedule Board'!AJ88='Master Schedule Board'!$V$14,0,IF('Master Schedule Board'!$V$14-'Master Schedule Board'!AJ88&lt;'Master Schedule Board'!$V$14,'Master Schedule Board'!$V$14-'Master Schedule Board'!AJ88))</f>
        <v>0</v>
      </c>
      <c r="M16" s="633">
        <f>IF('Master Schedule Board'!$V$14-'Master Schedule Board'!AP88='Master Schedule Board'!$V$14,0,IF('Master Schedule Board'!$V$14-'Master Schedule Board'!AP88&lt;'Master Schedule Board'!$V$14,'Master Schedule Board'!$V$14-'Master Schedule Board'!AP88))</f>
        <v>0</v>
      </c>
      <c r="N16" s="633">
        <f>IF('Master Schedule Board'!$V$14-'Master Schedule Board'!AV88='Master Schedule Board'!$V$14,0,IF('Master Schedule Board'!$V$14-'Master Schedule Board'!AV88&lt;'Master Schedule Board'!$V$14,'Master Schedule Board'!$V$14-'Master Schedule Board'!AV88))</f>
        <v>0</v>
      </c>
      <c r="O16" s="634">
        <f>IF('Master Schedule Board'!$V$14-'Master Schedule Board'!BB88='Master Schedule Board'!$V$14,0,IF('Master Schedule Board'!$V$14-'Master Schedule Board'!BB88&lt;'Master Schedule Board'!$V$14,'Master Schedule Board'!$V$14-'Master Schedule Board'!BB88))</f>
        <v>0</v>
      </c>
      <c r="P16" s="115">
        <f t="shared" si="0"/>
        <v>0</v>
      </c>
      <c r="T16" s="620"/>
    </row>
    <row r="17" spans="1:16">
      <c r="A17" s="628">
        <f>'Master Schedule Board'!D89</f>
        <v>0</v>
      </c>
      <c r="B17" s="57">
        <f>'Master Schedule Board'!D91</f>
        <v>0</v>
      </c>
      <c r="C17" s="629" t="str">
        <f>IFERROR(VLOOKUP('Master Schedule Board'!C89,'Master Schedule Board'!$S$14:$V$41,3,FALSE),"")</f>
        <v/>
      </c>
      <c r="D17" s="629" t="str">
        <f t="shared" si="1"/>
        <v/>
      </c>
      <c r="E17" s="630">
        <f>'Master Schedule Board'!B91</f>
        <v>0</v>
      </c>
      <c r="F17" s="631">
        <f t="shared" si="2"/>
        <v>0</v>
      </c>
      <c r="G17" s="632">
        <f>IF('Master Schedule Board'!$V$14-'Master Schedule Board'!F91='Master Schedule Board'!$V$14,0,IF('Master Schedule Board'!$V$14-'Master Schedule Board'!F91&lt;'Master Schedule Board'!$V$14,'Master Schedule Board'!$V$14-'Master Schedule Board'!F91))</f>
        <v>0</v>
      </c>
      <c r="H17" s="633">
        <f>IF('Master Schedule Board'!$V$14-'Master Schedule Board'!L91='Master Schedule Board'!$V$14,0,IF('Master Schedule Board'!$V$14-'Master Schedule Board'!L91&lt;'Master Schedule Board'!$V$14,'Master Schedule Board'!$V$14-'Master Schedule Board'!L91))</f>
        <v>0</v>
      </c>
      <c r="I17" s="633">
        <f>IF('Master Schedule Board'!$V$14-'Master Schedule Board'!R91='Master Schedule Board'!$V$14,0,IF('Master Schedule Board'!$V$14-'Master Schedule Board'!R91&lt;'Master Schedule Board'!$V$14,'Master Schedule Board'!$V$14-'Master Schedule Board'!R91))</f>
        <v>0</v>
      </c>
      <c r="J17" s="633">
        <f>IF('Master Schedule Board'!$V$14-'Master Schedule Board'!X91='Master Schedule Board'!$V$14,0,IF('Master Schedule Board'!$V$14-'Master Schedule Board'!X91&lt;'Master Schedule Board'!$V$14,'Master Schedule Board'!$V$14-'Master Schedule Board'!X91))</f>
        <v>0</v>
      </c>
      <c r="K17" s="633">
        <f>IF('Master Schedule Board'!$V$14-'Master Schedule Board'!AD91='Master Schedule Board'!$V$14,0,IF('Master Schedule Board'!$V$14-'Master Schedule Board'!AD91&lt;'Master Schedule Board'!$V$14,'Master Schedule Board'!$V$14-'Master Schedule Board'!AD91))</f>
        <v>0</v>
      </c>
      <c r="L17" s="633">
        <f>IF('Master Schedule Board'!$V$14-'Master Schedule Board'!AJ91='Master Schedule Board'!$V$14,0,IF('Master Schedule Board'!$V$14-'Master Schedule Board'!AJ91&lt;'Master Schedule Board'!$V$14,'Master Schedule Board'!$V$14-'Master Schedule Board'!AJ91))</f>
        <v>0</v>
      </c>
      <c r="M17" s="633">
        <f>IF('Master Schedule Board'!$V$14-'Master Schedule Board'!AP91='Master Schedule Board'!$V$14,0,IF('Master Schedule Board'!$V$14-'Master Schedule Board'!AP91&lt;'Master Schedule Board'!$V$14,'Master Schedule Board'!$V$14-'Master Schedule Board'!AP91))</f>
        <v>0</v>
      </c>
      <c r="N17" s="633">
        <f>IF('Master Schedule Board'!$V$14-'Master Schedule Board'!AV91='Master Schedule Board'!$V$14,0,IF('Master Schedule Board'!$V$14-'Master Schedule Board'!AV91&lt;'Master Schedule Board'!$V$14,'Master Schedule Board'!$V$14-'Master Schedule Board'!AV91))</f>
        <v>0</v>
      </c>
      <c r="O17" s="634">
        <f>IF('Master Schedule Board'!$V$14-'Master Schedule Board'!BB91='Master Schedule Board'!$V$14,0,IF('Master Schedule Board'!$V$14-'Master Schedule Board'!BB91&lt;'Master Schedule Board'!$V$14,'Master Schedule Board'!$V$14-'Master Schedule Board'!BB91))</f>
        <v>0</v>
      </c>
      <c r="P17" s="115">
        <f t="shared" si="0"/>
        <v>0</v>
      </c>
    </row>
    <row r="18" spans="1:16">
      <c r="A18" s="628">
        <f>'Master Schedule Board'!D92</f>
        <v>0</v>
      </c>
      <c r="B18" s="57">
        <f>'Master Schedule Board'!D94</f>
        <v>0</v>
      </c>
      <c r="C18" s="629" t="str">
        <f>IFERROR(VLOOKUP('Master Schedule Board'!C92,'Master Schedule Board'!$S$14:$V$41,3,FALSE),"")</f>
        <v/>
      </c>
      <c r="D18" s="629" t="str">
        <f t="shared" si="1"/>
        <v/>
      </c>
      <c r="E18" s="630">
        <f>'Master Schedule Board'!B94</f>
        <v>0</v>
      </c>
      <c r="F18" s="631">
        <f t="shared" si="2"/>
        <v>0</v>
      </c>
      <c r="G18" s="632">
        <f>IF('Master Schedule Board'!$V$14-'Master Schedule Board'!F94='Master Schedule Board'!$V$14,0,IF('Master Schedule Board'!$V$14-'Master Schedule Board'!F94&lt;'Master Schedule Board'!$V$14,'Master Schedule Board'!$V$14-'Master Schedule Board'!F94))</f>
        <v>0</v>
      </c>
      <c r="H18" s="633">
        <f>IF('Master Schedule Board'!$V$14-'Master Schedule Board'!L94='Master Schedule Board'!$V$14,0,IF('Master Schedule Board'!$V$14-'Master Schedule Board'!L94&lt;'Master Schedule Board'!$V$14,'Master Schedule Board'!$V$14-'Master Schedule Board'!L94))</f>
        <v>0</v>
      </c>
      <c r="I18" s="633">
        <f>IF('Master Schedule Board'!$V$14-'Master Schedule Board'!R94='Master Schedule Board'!$V$14,0,IF('Master Schedule Board'!$V$14-'Master Schedule Board'!R94&lt;'Master Schedule Board'!$V$14,'Master Schedule Board'!$V$14-'Master Schedule Board'!R94))</f>
        <v>0</v>
      </c>
      <c r="J18" s="633">
        <f>IF('Master Schedule Board'!$V$14-'Master Schedule Board'!X94='Master Schedule Board'!$V$14,0,IF('Master Schedule Board'!$V$14-'Master Schedule Board'!X94&lt;'Master Schedule Board'!$V$14,'Master Schedule Board'!$V$14-'Master Schedule Board'!X94))</f>
        <v>0</v>
      </c>
      <c r="K18" s="633">
        <f>IF('Master Schedule Board'!$V$14-'Master Schedule Board'!AD94='Master Schedule Board'!$V$14,0,IF('Master Schedule Board'!$V$14-'Master Schedule Board'!AD94&lt;'Master Schedule Board'!$V$14,'Master Schedule Board'!$V$14-'Master Schedule Board'!AD94))</f>
        <v>0</v>
      </c>
      <c r="L18" s="633">
        <f>IF('Master Schedule Board'!$V$14-'Master Schedule Board'!AJ94='Master Schedule Board'!$V$14,0,IF('Master Schedule Board'!$V$14-'Master Schedule Board'!AJ94&lt;'Master Schedule Board'!$V$14,'Master Schedule Board'!$V$14-'Master Schedule Board'!AJ94))</f>
        <v>0</v>
      </c>
      <c r="M18" s="633">
        <f>IF('Master Schedule Board'!$V$14-'Master Schedule Board'!AP94='Master Schedule Board'!$V$14,0,IF('Master Schedule Board'!$V$14-'Master Schedule Board'!AP94&lt;'Master Schedule Board'!$V$14,'Master Schedule Board'!$V$14-'Master Schedule Board'!AP94))</f>
        <v>0</v>
      </c>
      <c r="N18" s="633">
        <f>IF('Master Schedule Board'!$V$14-'Master Schedule Board'!AV94='Master Schedule Board'!$V$14,0,IF('Master Schedule Board'!$V$14-'Master Schedule Board'!AV94&lt;'Master Schedule Board'!$V$14,'Master Schedule Board'!$V$14-'Master Schedule Board'!AV94))</f>
        <v>0</v>
      </c>
      <c r="O18" s="634">
        <f>IF('Master Schedule Board'!$V$14-'Master Schedule Board'!BB94='Master Schedule Board'!$V$14,0,IF('Master Schedule Board'!$V$14-'Master Schedule Board'!BB94&lt;'Master Schedule Board'!$V$14,'Master Schedule Board'!$V$14-'Master Schedule Board'!BB94))</f>
        <v>0</v>
      </c>
      <c r="P18" s="115">
        <f t="shared" si="0"/>
        <v>0</v>
      </c>
    </row>
    <row r="19" spans="1:16">
      <c r="A19" s="628">
        <f>'Master Schedule Board'!D95</f>
        <v>0</v>
      </c>
      <c r="B19" s="57">
        <f>'Master Schedule Board'!D97</f>
        <v>0</v>
      </c>
      <c r="C19" s="629" t="str">
        <f>IFERROR(VLOOKUP('Master Schedule Board'!C95,'Master Schedule Board'!$S$14:$V$41,3,FALSE),"")</f>
        <v/>
      </c>
      <c r="D19" s="629" t="str">
        <f t="shared" si="1"/>
        <v/>
      </c>
      <c r="E19" s="630">
        <f>'Master Schedule Board'!B97</f>
        <v>0</v>
      </c>
      <c r="F19" s="631">
        <f t="shared" si="2"/>
        <v>0</v>
      </c>
      <c r="G19" s="632">
        <f>IF('Master Schedule Board'!$V$14-'Master Schedule Board'!F97='Master Schedule Board'!$V$14,0,IF('Master Schedule Board'!$V$14-'Master Schedule Board'!F97&lt;'Master Schedule Board'!$V$14,'Master Schedule Board'!$V$14-'Master Schedule Board'!F97))</f>
        <v>0</v>
      </c>
      <c r="H19" s="633">
        <f>IF('Master Schedule Board'!$V$14-'Master Schedule Board'!L97='Master Schedule Board'!$V$14,0,IF('Master Schedule Board'!$V$14-'Master Schedule Board'!L97&lt;'Master Schedule Board'!$V$14,'Master Schedule Board'!$V$14-'Master Schedule Board'!L97))</f>
        <v>0</v>
      </c>
      <c r="I19" s="633">
        <f>IF('Master Schedule Board'!$V$14-'Master Schedule Board'!R97='Master Schedule Board'!$V$14,0,IF('Master Schedule Board'!$V$14-'Master Schedule Board'!R97&lt;'Master Schedule Board'!$V$14,'Master Schedule Board'!$V$14-'Master Schedule Board'!R97))</f>
        <v>0</v>
      </c>
      <c r="J19" s="633">
        <f>IF('Master Schedule Board'!$V$14-'Master Schedule Board'!X97='Master Schedule Board'!$V$14,0,IF('Master Schedule Board'!$V$14-'Master Schedule Board'!X97&lt;'Master Schedule Board'!$V$14,'Master Schedule Board'!$V$14-'Master Schedule Board'!X97))</f>
        <v>0</v>
      </c>
      <c r="K19" s="633">
        <f>IF('Master Schedule Board'!$V$14-'Master Schedule Board'!AD97='Master Schedule Board'!$V$14,0,IF('Master Schedule Board'!$V$14-'Master Schedule Board'!AD97&lt;'Master Schedule Board'!$V$14,'Master Schedule Board'!$V$14-'Master Schedule Board'!AD97))</f>
        <v>0</v>
      </c>
      <c r="L19" s="633">
        <f>IF('Master Schedule Board'!$V$14-'Master Schedule Board'!AJ97='Master Schedule Board'!$V$14,0,IF('Master Schedule Board'!$V$14-'Master Schedule Board'!AJ97&lt;'Master Schedule Board'!$V$14,'Master Schedule Board'!$V$14-'Master Schedule Board'!AJ97))</f>
        <v>0</v>
      </c>
      <c r="M19" s="633">
        <f>IF('Master Schedule Board'!$V$14-'Master Schedule Board'!AP97='Master Schedule Board'!$V$14,0,IF('Master Schedule Board'!$V$14-'Master Schedule Board'!AP97&lt;'Master Schedule Board'!$V$14,'Master Schedule Board'!$V$14-'Master Schedule Board'!AP97))</f>
        <v>0</v>
      </c>
      <c r="N19" s="633">
        <f>IF('Master Schedule Board'!$V$14-'Master Schedule Board'!AV97='Master Schedule Board'!$V$14,0,IF('Master Schedule Board'!$V$14-'Master Schedule Board'!AV97&lt;'Master Schedule Board'!$V$14,'Master Schedule Board'!$V$14-'Master Schedule Board'!AV97))</f>
        <v>0</v>
      </c>
      <c r="O19" s="634">
        <f>IF('Master Schedule Board'!$V$14-'Master Schedule Board'!BB97='Master Schedule Board'!$V$14,0,IF('Master Schedule Board'!$V$14-'Master Schedule Board'!BB97&lt;'Master Schedule Board'!$V$14,'Master Schedule Board'!$V$14-'Master Schedule Board'!BB97))</f>
        <v>0</v>
      </c>
      <c r="P19" s="115">
        <f t="shared" si="0"/>
        <v>0</v>
      </c>
    </row>
    <row r="20" spans="1:16">
      <c r="A20" s="628">
        <f>'Master Schedule Board'!D98</f>
        <v>0</v>
      </c>
      <c r="B20" s="57">
        <f>'Master Schedule Board'!D100</f>
        <v>0</v>
      </c>
      <c r="C20" s="629" t="str">
        <f>IFERROR(VLOOKUP('Master Schedule Board'!C98,'Master Schedule Board'!$S$14:$V$41,3,FALSE),"")</f>
        <v/>
      </c>
      <c r="D20" s="629" t="str">
        <f t="shared" si="1"/>
        <v/>
      </c>
      <c r="E20" s="630">
        <f>'Master Schedule Board'!B100</f>
        <v>0</v>
      </c>
      <c r="F20" s="631">
        <f t="shared" si="2"/>
        <v>0</v>
      </c>
      <c r="G20" s="632">
        <f>IF('Master Schedule Board'!$V$14-'Master Schedule Board'!F100='Master Schedule Board'!$V$14,0,IF('Master Schedule Board'!$V$14-'Master Schedule Board'!F100&lt;'Master Schedule Board'!$V$14,'Master Schedule Board'!$V$14-'Master Schedule Board'!F100))</f>
        <v>0</v>
      </c>
      <c r="H20" s="633">
        <f>IF('Master Schedule Board'!$V$14-'Master Schedule Board'!L100='Master Schedule Board'!$V$14,0,IF('Master Schedule Board'!$V$14-'Master Schedule Board'!L100&lt;'Master Schedule Board'!$V$14,'Master Schedule Board'!$V$14-'Master Schedule Board'!L100))</f>
        <v>0</v>
      </c>
      <c r="I20" s="633">
        <f>IF('Master Schedule Board'!$V$14-'Master Schedule Board'!R100='Master Schedule Board'!$V$14,0,IF('Master Schedule Board'!$V$14-'Master Schedule Board'!R100&lt;'Master Schedule Board'!$V$14,'Master Schedule Board'!$V$14-'Master Schedule Board'!R100))</f>
        <v>0</v>
      </c>
      <c r="J20" s="633">
        <f>IF('Master Schedule Board'!$V$14-'Master Schedule Board'!X100='Master Schedule Board'!$V$14,0,IF('Master Schedule Board'!$V$14-'Master Schedule Board'!X100&lt;'Master Schedule Board'!$V$14,'Master Schedule Board'!$V$14-'Master Schedule Board'!X100))</f>
        <v>0</v>
      </c>
      <c r="K20" s="633">
        <f>IF('Master Schedule Board'!$V$14-'Master Schedule Board'!AD100='Master Schedule Board'!$V$14,0,IF('Master Schedule Board'!$V$14-'Master Schedule Board'!AD100&lt;'Master Schedule Board'!$V$14,'Master Schedule Board'!$V$14-'Master Schedule Board'!AD100))</f>
        <v>0</v>
      </c>
      <c r="L20" s="633">
        <f>IF('Master Schedule Board'!$V$14-'Master Schedule Board'!AJ100='Master Schedule Board'!$V$14,0,IF('Master Schedule Board'!$V$14-'Master Schedule Board'!AJ100&lt;'Master Schedule Board'!$V$14,'Master Schedule Board'!$V$14-'Master Schedule Board'!AJ100))</f>
        <v>0</v>
      </c>
      <c r="M20" s="633">
        <f>IF('Master Schedule Board'!$V$14-'Master Schedule Board'!AP100='Master Schedule Board'!$V$14,0,IF('Master Schedule Board'!$V$14-'Master Schedule Board'!AP100&lt;'Master Schedule Board'!$V$14,'Master Schedule Board'!$V$14-'Master Schedule Board'!AP100))</f>
        <v>0</v>
      </c>
      <c r="N20" s="633">
        <f>IF('Master Schedule Board'!$V$14-'Master Schedule Board'!AV100='Master Schedule Board'!$V$14,0,IF('Master Schedule Board'!$V$14-'Master Schedule Board'!AV100&lt;'Master Schedule Board'!$V$14,'Master Schedule Board'!$V$14-'Master Schedule Board'!AV100))</f>
        <v>0</v>
      </c>
      <c r="O20" s="634">
        <f>IF('Master Schedule Board'!$V$14-'Master Schedule Board'!BB100='Master Schedule Board'!$V$14,0,IF('Master Schedule Board'!$V$14-'Master Schedule Board'!BB100&lt;'Master Schedule Board'!$V$14,'Master Schedule Board'!$V$14-'Master Schedule Board'!BB100))</f>
        <v>0</v>
      </c>
      <c r="P20" s="115">
        <f t="shared" si="0"/>
        <v>0</v>
      </c>
    </row>
    <row r="21" spans="1:16">
      <c r="A21" s="628">
        <f>'Master Schedule Board'!D101</f>
        <v>0</v>
      </c>
      <c r="B21" s="57">
        <f>'Master Schedule Board'!D103</f>
        <v>0</v>
      </c>
      <c r="C21" s="629" t="str">
        <f>IFERROR(VLOOKUP('Master Schedule Board'!C101,'Master Schedule Board'!$S$14:$V$41,3,FALSE),"")</f>
        <v/>
      </c>
      <c r="D21" s="629" t="str">
        <f t="shared" si="1"/>
        <v/>
      </c>
      <c r="E21" s="630">
        <f>'Master Schedule Board'!B103</f>
        <v>0</v>
      </c>
      <c r="F21" s="631">
        <f t="shared" si="2"/>
        <v>0</v>
      </c>
      <c r="G21" s="632">
        <f>IF('Master Schedule Board'!$V$14-'Master Schedule Board'!F103='Master Schedule Board'!$V$14,0,IF('Master Schedule Board'!$V$14-'Master Schedule Board'!F103&lt;'Master Schedule Board'!$V$14,'Master Schedule Board'!$V$14-'Master Schedule Board'!F103))</f>
        <v>0</v>
      </c>
      <c r="H21" s="633">
        <f>IF('Master Schedule Board'!$V$14-'Master Schedule Board'!L103='Master Schedule Board'!$V$14,0,IF('Master Schedule Board'!$V$14-'Master Schedule Board'!L103&lt;'Master Schedule Board'!$V$14,'Master Schedule Board'!$V$14-'Master Schedule Board'!L103))</f>
        <v>0</v>
      </c>
      <c r="I21" s="633">
        <f>IF('Master Schedule Board'!$V$14-'Master Schedule Board'!R103='Master Schedule Board'!$V$14,0,IF('Master Schedule Board'!$V$14-'Master Schedule Board'!R103&lt;'Master Schedule Board'!$V$14,'Master Schedule Board'!$V$14-'Master Schedule Board'!R103))</f>
        <v>0</v>
      </c>
      <c r="J21" s="633">
        <f>IF('Master Schedule Board'!$V$14-'Master Schedule Board'!X103='Master Schedule Board'!$V$14,0,IF('Master Schedule Board'!$V$14-'Master Schedule Board'!X103&lt;'Master Schedule Board'!$V$14,'Master Schedule Board'!$V$14-'Master Schedule Board'!X103))</f>
        <v>0</v>
      </c>
      <c r="K21" s="633">
        <f>IF('Master Schedule Board'!$V$14-'Master Schedule Board'!AD103='Master Schedule Board'!$V$14,0,IF('Master Schedule Board'!$V$14-'Master Schedule Board'!AD103&lt;'Master Schedule Board'!$V$14,'Master Schedule Board'!$V$14-'Master Schedule Board'!AD103))</f>
        <v>0</v>
      </c>
      <c r="L21" s="633">
        <f>IF('Master Schedule Board'!$V$14-'Master Schedule Board'!AJ103='Master Schedule Board'!$V$14,0,IF('Master Schedule Board'!$V$14-'Master Schedule Board'!AJ103&lt;'Master Schedule Board'!$V$14,'Master Schedule Board'!$V$14-'Master Schedule Board'!AJ103))</f>
        <v>0</v>
      </c>
      <c r="M21" s="633">
        <f>IF('Master Schedule Board'!$V$14-'Master Schedule Board'!AP103='Master Schedule Board'!$V$14,0,IF('Master Schedule Board'!$V$14-'Master Schedule Board'!AP103&lt;'Master Schedule Board'!$V$14,'Master Schedule Board'!$V$14-'Master Schedule Board'!AP103))</f>
        <v>0</v>
      </c>
      <c r="N21" s="633">
        <f>IF('Master Schedule Board'!$V$14-'Master Schedule Board'!AV103='Master Schedule Board'!$V$14,0,IF('Master Schedule Board'!$V$14-'Master Schedule Board'!AV103&lt;'Master Schedule Board'!$V$14,'Master Schedule Board'!$V$14-'Master Schedule Board'!AV103))</f>
        <v>0</v>
      </c>
      <c r="O21" s="634">
        <f>IF('Master Schedule Board'!$V$14-'Master Schedule Board'!BB103='Master Schedule Board'!$V$14,0,IF('Master Schedule Board'!$V$14-'Master Schedule Board'!BB103&lt;'Master Schedule Board'!$V$14,'Master Schedule Board'!$V$14-'Master Schedule Board'!BB103))</f>
        <v>0</v>
      </c>
      <c r="P21" s="115">
        <f t="shared" si="0"/>
        <v>0</v>
      </c>
    </row>
    <row r="22" spans="1:16">
      <c r="A22" s="628">
        <f>'Master Schedule Board'!D104</f>
        <v>0</v>
      </c>
      <c r="B22" s="57">
        <f>'Master Schedule Board'!D106</f>
        <v>0</v>
      </c>
      <c r="C22" s="629" t="str">
        <f>IFERROR(VLOOKUP('Master Schedule Board'!C104,'Master Schedule Board'!$S$14:$V$41,3,FALSE),"")</f>
        <v/>
      </c>
      <c r="D22" s="629" t="str">
        <f t="shared" si="1"/>
        <v/>
      </c>
      <c r="E22" s="630">
        <f>'Master Schedule Board'!B106</f>
        <v>0</v>
      </c>
      <c r="F22" s="631">
        <f t="shared" si="2"/>
        <v>0</v>
      </c>
      <c r="G22" s="632">
        <f>IF('Master Schedule Board'!$V$14-'Master Schedule Board'!F106='Master Schedule Board'!$V$14,0,IF('Master Schedule Board'!$V$14-'Master Schedule Board'!F106&lt;'Master Schedule Board'!$V$14,'Master Schedule Board'!$V$14-'Master Schedule Board'!F106))</f>
        <v>0</v>
      </c>
      <c r="H22" s="633">
        <f>IF('Master Schedule Board'!$V$14-'Master Schedule Board'!L106='Master Schedule Board'!$V$14,0,IF('Master Schedule Board'!$V$14-'Master Schedule Board'!L106&lt;'Master Schedule Board'!$V$14,'Master Schedule Board'!$V$14-'Master Schedule Board'!L106))</f>
        <v>0</v>
      </c>
      <c r="I22" s="633">
        <f>IF('Master Schedule Board'!$V$14-'Master Schedule Board'!R106='Master Schedule Board'!$V$14,0,IF('Master Schedule Board'!$V$14-'Master Schedule Board'!R106&lt;'Master Schedule Board'!$V$14,'Master Schedule Board'!$V$14-'Master Schedule Board'!R106))</f>
        <v>0</v>
      </c>
      <c r="J22" s="633">
        <f>IF('Master Schedule Board'!$V$14-'Master Schedule Board'!X106='Master Schedule Board'!$V$14,0,IF('Master Schedule Board'!$V$14-'Master Schedule Board'!X106&lt;'Master Schedule Board'!$V$14,'Master Schedule Board'!$V$14-'Master Schedule Board'!X106))</f>
        <v>0</v>
      </c>
      <c r="K22" s="633">
        <f>IF('Master Schedule Board'!$V$14-'Master Schedule Board'!AD106='Master Schedule Board'!$V$14,0,IF('Master Schedule Board'!$V$14-'Master Schedule Board'!AD106&lt;'Master Schedule Board'!$V$14,'Master Schedule Board'!$V$14-'Master Schedule Board'!AD106))</f>
        <v>0</v>
      </c>
      <c r="L22" s="633">
        <f>IF('Master Schedule Board'!$V$14-'Master Schedule Board'!AJ106='Master Schedule Board'!$V$14,0,IF('Master Schedule Board'!$V$14-'Master Schedule Board'!AJ106&lt;'Master Schedule Board'!$V$14,'Master Schedule Board'!$V$14-'Master Schedule Board'!AJ106))</f>
        <v>0</v>
      </c>
      <c r="M22" s="633">
        <f>IF('Master Schedule Board'!$V$14-'Master Schedule Board'!AP106='Master Schedule Board'!$V$14,0,IF('Master Schedule Board'!$V$14-'Master Schedule Board'!AP106&lt;'Master Schedule Board'!$V$14,'Master Schedule Board'!$V$14-'Master Schedule Board'!AP106))</f>
        <v>0</v>
      </c>
      <c r="N22" s="633">
        <f>IF('Master Schedule Board'!$V$14-'Master Schedule Board'!AV106='Master Schedule Board'!$V$14,0,IF('Master Schedule Board'!$V$14-'Master Schedule Board'!AV106&lt;'Master Schedule Board'!$V$14,'Master Schedule Board'!$V$14-'Master Schedule Board'!AV106))</f>
        <v>0</v>
      </c>
      <c r="O22" s="634">
        <f>IF('Master Schedule Board'!$V$14-'Master Schedule Board'!BB106='Master Schedule Board'!$V$14,0,IF('Master Schedule Board'!$V$14-'Master Schedule Board'!BB106&lt;'Master Schedule Board'!$V$14,'Master Schedule Board'!$V$14-'Master Schedule Board'!BB106))</f>
        <v>0</v>
      </c>
      <c r="P22" s="115">
        <f t="shared" si="0"/>
        <v>0</v>
      </c>
    </row>
    <row r="23" spans="1:16">
      <c r="A23" s="628">
        <f>'Master Schedule Board'!D107</f>
        <v>0</v>
      </c>
      <c r="B23" s="57">
        <f>'Master Schedule Board'!D109</f>
        <v>0</v>
      </c>
      <c r="C23" s="629" t="str">
        <f>IFERROR(VLOOKUP('Master Schedule Board'!C107,'Master Schedule Board'!$S$14:$V$41,3,FALSE),"")</f>
        <v/>
      </c>
      <c r="D23" s="629" t="str">
        <f t="shared" si="1"/>
        <v/>
      </c>
      <c r="E23" s="630">
        <f>'Master Schedule Board'!B109</f>
        <v>0</v>
      </c>
      <c r="F23" s="631">
        <f t="shared" si="2"/>
        <v>0</v>
      </c>
      <c r="G23" s="632">
        <f>IF('Master Schedule Board'!$V$14-'Master Schedule Board'!F109='Master Schedule Board'!$V$14,0,IF('Master Schedule Board'!$V$14-'Master Schedule Board'!F109&lt;'Master Schedule Board'!$V$14,'Master Schedule Board'!$V$14-'Master Schedule Board'!F109))</f>
        <v>0</v>
      </c>
      <c r="H23" s="633">
        <f>IF('Master Schedule Board'!$V$14-'Master Schedule Board'!L109='Master Schedule Board'!$V$14,0,IF('Master Schedule Board'!$V$14-'Master Schedule Board'!L109&lt;'Master Schedule Board'!$V$14,'Master Schedule Board'!$V$14-'Master Schedule Board'!L109))</f>
        <v>0</v>
      </c>
      <c r="I23" s="633">
        <f>IF('Master Schedule Board'!$V$14-'Master Schedule Board'!R109='Master Schedule Board'!$V$14,0,IF('Master Schedule Board'!$V$14-'Master Schedule Board'!R109&lt;'Master Schedule Board'!$V$14,'Master Schedule Board'!$V$14-'Master Schedule Board'!R109))</f>
        <v>0</v>
      </c>
      <c r="J23" s="633">
        <f>IF('Master Schedule Board'!$V$14-'Master Schedule Board'!X109='Master Schedule Board'!$V$14,0,IF('Master Schedule Board'!$V$14-'Master Schedule Board'!X109&lt;'Master Schedule Board'!$V$14,'Master Schedule Board'!$V$14-'Master Schedule Board'!X109))</f>
        <v>0</v>
      </c>
      <c r="K23" s="633">
        <f>IF('Master Schedule Board'!$V$14-'Master Schedule Board'!AD109='Master Schedule Board'!$V$14,0,IF('Master Schedule Board'!$V$14-'Master Schedule Board'!AD109&lt;'Master Schedule Board'!$V$14,'Master Schedule Board'!$V$14-'Master Schedule Board'!AD109))</f>
        <v>0</v>
      </c>
      <c r="L23" s="633">
        <f>IF('Master Schedule Board'!$V$14-'Master Schedule Board'!AJ109='Master Schedule Board'!$V$14,0,IF('Master Schedule Board'!$V$14-'Master Schedule Board'!AJ109&lt;'Master Schedule Board'!$V$14,'Master Schedule Board'!$V$14-'Master Schedule Board'!AJ109))</f>
        <v>0</v>
      </c>
      <c r="M23" s="633">
        <f>IF('Master Schedule Board'!$V$14-'Master Schedule Board'!AP109='Master Schedule Board'!$V$14,0,IF('Master Schedule Board'!$V$14-'Master Schedule Board'!AP109&lt;'Master Schedule Board'!$V$14,'Master Schedule Board'!$V$14-'Master Schedule Board'!AP109))</f>
        <v>0</v>
      </c>
      <c r="N23" s="633">
        <f>IF('Master Schedule Board'!$V$14-'Master Schedule Board'!AV109='Master Schedule Board'!$V$14,0,IF('Master Schedule Board'!$V$14-'Master Schedule Board'!AV109&lt;'Master Schedule Board'!$V$14,'Master Schedule Board'!$V$14-'Master Schedule Board'!AV109))</f>
        <v>0</v>
      </c>
      <c r="O23" s="634">
        <f>IF('Master Schedule Board'!$V$14-'Master Schedule Board'!BB109='Master Schedule Board'!$V$14,0,IF('Master Schedule Board'!$V$14-'Master Schedule Board'!BB109&lt;'Master Schedule Board'!$V$14,'Master Schedule Board'!$V$14-'Master Schedule Board'!BB109))</f>
        <v>0</v>
      </c>
      <c r="P23" s="115">
        <f t="shared" si="0"/>
        <v>0</v>
      </c>
    </row>
    <row r="24" spans="1:16">
      <c r="A24" s="628">
        <f>'Master Schedule Board'!D110</f>
        <v>0</v>
      </c>
      <c r="B24" s="57">
        <f>'Master Schedule Board'!D112</f>
        <v>0</v>
      </c>
      <c r="C24" s="629" t="str">
        <f>IFERROR(VLOOKUP('Master Schedule Board'!C110,'Master Schedule Board'!$S$14:$V$41,3,FALSE),"")</f>
        <v/>
      </c>
      <c r="D24" s="629" t="str">
        <f t="shared" si="1"/>
        <v/>
      </c>
      <c r="E24" s="630">
        <f>'Master Schedule Board'!B112</f>
        <v>0</v>
      </c>
      <c r="F24" s="631">
        <f t="shared" si="2"/>
        <v>0</v>
      </c>
      <c r="G24" s="632">
        <f>IF('Master Schedule Board'!$V$14-'Master Schedule Board'!F112='Master Schedule Board'!$V$14,0,IF('Master Schedule Board'!$V$14-'Master Schedule Board'!F112&lt;'Master Schedule Board'!$V$14,'Master Schedule Board'!$V$14-'Master Schedule Board'!F112))</f>
        <v>0</v>
      </c>
      <c r="H24" s="633">
        <f>IF('Master Schedule Board'!$V$14-'Master Schedule Board'!L112='Master Schedule Board'!$V$14,0,IF('Master Schedule Board'!$V$14-'Master Schedule Board'!L112&lt;'Master Schedule Board'!$V$14,'Master Schedule Board'!$V$14-'Master Schedule Board'!L112))</f>
        <v>0</v>
      </c>
      <c r="I24" s="633">
        <f>IF('Master Schedule Board'!$V$14-'Master Schedule Board'!R112='Master Schedule Board'!$V$14,0,IF('Master Schedule Board'!$V$14-'Master Schedule Board'!R112&lt;'Master Schedule Board'!$V$14,'Master Schedule Board'!$V$14-'Master Schedule Board'!R112))</f>
        <v>0</v>
      </c>
      <c r="J24" s="633">
        <f>IF('Master Schedule Board'!$V$14-'Master Schedule Board'!X112='Master Schedule Board'!$V$14,0,IF('Master Schedule Board'!$V$14-'Master Schedule Board'!X112&lt;'Master Schedule Board'!$V$14,'Master Schedule Board'!$V$14-'Master Schedule Board'!X112))</f>
        <v>0</v>
      </c>
      <c r="K24" s="633">
        <f>IF('Master Schedule Board'!$V$14-'Master Schedule Board'!AD112='Master Schedule Board'!$V$14,0,IF('Master Schedule Board'!$V$14-'Master Schedule Board'!AD112&lt;'Master Schedule Board'!$V$14,'Master Schedule Board'!$V$14-'Master Schedule Board'!AD112))</f>
        <v>0</v>
      </c>
      <c r="L24" s="633">
        <f>IF('Master Schedule Board'!$V$14-'Master Schedule Board'!AJ112='Master Schedule Board'!$V$14,0,IF('Master Schedule Board'!$V$14-'Master Schedule Board'!AJ112&lt;'Master Schedule Board'!$V$14,'Master Schedule Board'!$V$14-'Master Schedule Board'!AJ112))</f>
        <v>0</v>
      </c>
      <c r="M24" s="633">
        <f>IF('Master Schedule Board'!$V$14-'Master Schedule Board'!AP112='Master Schedule Board'!$V$14,0,IF('Master Schedule Board'!$V$14-'Master Schedule Board'!AP112&lt;'Master Schedule Board'!$V$14,'Master Schedule Board'!$V$14-'Master Schedule Board'!AP112))</f>
        <v>0</v>
      </c>
      <c r="N24" s="633">
        <f>IF('Master Schedule Board'!$V$14-'Master Schedule Board'!AV112='Master Schedule Board'!$V$14,0,IF('Master Schedule Board'!$V$14-'Master Schedule Board'!AV112&lt;'Master Schedule Board'!$V$14,'Master Schedule Board'!$V$14-'Master Schedule Board'!AV112))</f>
        <v>0</v>
      </c>
      <c r="O24" s="634">
        <f>IF('Master Schedule Board'!$V$14-'Master Schedule Board'!BB112='Master Schedule Board'!$V$14,0,IF('Master Schedule Board'!$V$14-'Master Schedule Board'!BB112&lt;'Master Schedule Board'!$V$14,'Master Schedule Board'!$V$14-'Master Schedule Board'!BB112))</f>
        <v>0</v>
      </c>
      <c r="P24" s="115">
        <f t="shared" si="0"/>
        <v>0</v>
      </c>
    </row>
    <row r="25" spans="1:16">
      <c r="A25" s="628">
        <f>'Master Schedule Board'!D113</f>
        <v>0</v>
      </c>
      <c r="B25" s="57">
        <f>'Master Schedule Board'!D115</f>
        <v>0</v>
      </c>
      <c r="C25" s="629" t="str">
        <f>IFERROR(VLOOKUP('Master Schedule Board'!C113,'Master Schedule Board'!$S$14:$V$41,3,FALSE),"")</f>
        <v/>
      </c>
      <c r="D25" s="629" t="str">
        <f t="shared" si="1"/>
        <v/>
      </c>
      <c r="E25" s="630">
        <f>'Master Schedule Board'!B115</f>
        <v>0</v>
      </c>
      <c r="F25" s="631">
        <f t="shared" si="2"/>
        <v>0</v>
      </c>
      <c r="G25" s="632">
        <f>IF('Master Schedule Board'!$V$14-'Master Schedule Board'!F115='Master Schedule Board'!$V$14,0,IF('Master Schedule Board'!$V$14-'Master Schedule Board'!F115&lt;'Master Schedule Board'!$V$14,'Master Schedule Board'!$V$14-'Master Schedule Board'!F115))</f>
        <v>0</v>
      </c>
      <c r="H25" s="633">
        <f>IF('Master Schedule Board'!$V$14-'Master Schedule Board'!L115='Master Schedule Board'!$V$14,0,IF('Master Schedule Board'!$V$14-'Master Schedule Board'!L115&lt;'Master Schedule Board'!$V$14,'Master Schedule Board'!$V$14-'Master Schedule Board'!L115))</f>
        <v>0</v>
      </c>
      <c r="I25" s="633">
        <f>IF('Master Schedule Board'!$V$14-'Master Schedule Board'!R115='Master Schedule Board'!$V$14,0,IF('Master Schedule Board'!$V$14-'Master Schedule Board'!R115&lt;'Master Schedule Board'!$V$14,'Master Schedule Board'!$V$14-'Master Schedule Board'!R115))</f>
        <v>0</v>
      </c>
      <c r="J25" s="633">
        <f>IF('Master Schedule Board'!$V$14-'Master Schedule Board'!X115='Master Schedule Board'!$V$14,0,IF('Master Schedule Board'!$V$14-'Master Schedule Board'!X115&lt;'Master Schedule Board'!$V$14,'Master Schedule Board'!$V$14-'Master Schedule Board'!X115))</f>
        <v>0</v>
      </c>
      <c r="K25" s="633">
        <f>IF('Master Schedule Board'!$V$14-'Master Schedule Board'!AD115='Master Schedule Board'!$V$14,0,IF('Master Schedule Board'!$V$14-'Master Schedule Board'!AD115&lt;'Master Schedule Board'!$V$14,'Master Schedule Board'!$V$14-'Master Schedule Board'!AD115))</f>
        <v>0</v>
      </c>
      <c r="L25" s="633">
        <f>IF('Master Schedule Board'!$V$14-'Master Schedule Board'!AJ115='Master Schedule Board'!$V$14,0,IF('Master Schedule Board'!$V$14-'Master Schedule Board'!AJ115&lt;'Master Schedule Board'!$V$14,'Master Schedule Board'!$V$14-'Master Schedule Board'!AJ115))</f>
        <v>0</v>
      </c>
      <c r="M25" s="633">
        <f>IF('Master Schedule Board'!$V$14-'Master Schedule Board'!AP115='Master Schedule Board'!$V$14,0,IF('Master Schedule Board'!$V$14-'Master Schedule Board'!AP115&lt;'Master Schedule Board'!$V$14,'Master Schedule Board'!$V$14-'Master Schedule Board'!AP115))</f>
        <v>0</v>
      </c>
      <c r="N25" s="633">
        <f>IF('Master Schedule Board'!$V$14-'Master Schedule Board'!AV115='Master Schedule Board'!$V$14,0,IF('Master Schedule Board'!$V$14-'Master Schedule Board'!AV115&lt;'Master Schedule Board'!$V$14,'Master Schedule Board'!$V$14-'Master Schedule Board'!AV115))</f>
        <v>0</v>
      </c>
      <c r="O25" s="634">
        <f>IF('Master Schedule Board'!$V$14-'Master Schedule Board'!BB115='Master Schedule Board'!$V$14,0,IF('Master Schedule Board'!$V$14-'Master Schedule Board'!BB115&lt;'Master Schedule Board'!$V$14,'Master Schedule Board'!$V$14-'Master Schedule Board'!BB115))</f>
        <v>0</v>
      </c>
      <c r="P25" s="115">
        <f t="shared" si="0"/>
        <v>0</v>
      </c>
    </row>
    <row r="26" spans="1:16">
      <c r="A26" s="628">
        <f>'Master Schedule Board'!D116</f>
        <v>0</v>
      </c>
      <c r="B26" s="57">
        <f>'Master Schedule Board'!D118</f>
        <v>0</v>
      </c>
      <c r="C26" s="629" t="str">
        <f>IFERROR(VLOOKUP('Master Schedule Board'!C116,'Master Schedule Board'!$S$14:$V$41,3,FALSE),"")</f>
        <v/>
      </c>
      <c r="D26" s="629" t="str">
        <f t="shared" si="1"/>
        <v/>
      </c>
      <c r="E26" s="630">
        <f>'Master Schedule Board'!B118</f>
        <v>0</v>
      </c>
      <c r="F26" s="631">
        <f t="shared" si="2"/>
        <v>0</v>
      </c>
      <c r="G26" s="632">
        <f>IF('Master Schedule Board'!$V$14-'Master Schedule Board'!F118='Master Schedule Board'!$V$14,0,IF('Master Schedule Board'!$V$14-'Master Schedule Board'!F118&lt;'Master Schedule Board'!$V$14,'Master Schedule Board'!$V$14-'Master Schedule Board'!F118))</f>
        <v>0</v>
      </c>
      <c r="H26" s="633">
        <f>IF('Master Schedule Board'!$V$14-'Master Schedule Board'!L118='Master Schedule Board'!$V$14,0,IF('Master Schedule Board'!$V$14-'Master Schedule Board'!L118&lt;'Master Schedule Board'!$V$14,'Master Schedule Board'!$V$14-'Master Schedule Board'!L118))</f>
        <v>0</v>
      </c>
      <c r="I26" s="633">
        <f>IF('Master Schedule Board'!$V$14-'Master Schedule Board'!R118='Master Schedule Board'!$V$14,0,IF('Master Schedule Board'!$V$14-'Master Schedule Board'!R118&lt;'Master Schedule Board'!$V$14,'Master Schedule Board'!$V$14-'Master Schedule Board'!R118))</f>
        <v>0</v>
      </c>
      <c r="J26" s="633">
        <f>IF('Master Schedule Board'!$V$14-'Master Schedule Board'!X118='Master Schedule Board'!$V$14,0,IF('Master Schedule Board'!$V$14-'Master Schedule Board'!X118&lt;'Master Schedule Board'!$V$14,'Master Schedule Board'!$V$14-'Master Schedule Board'!X118))</f>
        <v>0</v>
      </c>
      <c r="K26" s="633">
        <f>IF('Master Schedule Board'!$V$14-'Master Schedule Board'!AD118='Master Schedule Board'!$V$14,0,IF('Master Schedule Board'!$V$14-'Master Schedule Board'!AD118&lt;'Master Schedule Board'!$V$14,'Master Schedule Board'!$V$14-'Master Schedule Board'!AD118))</f>
        <v>0</v>
      </c>
      <c r="L26" s="633">
        <f>IF('Master Schedule Board'!$V$14-'Master Schedule Board'!AJ118='Master Schedule Board'!$V$14,0,IF('Master Schedule Board'!$V$14-'Master Schedule Board'!AJ118&lt;'Master Schedule Board'!$V$14,'Master Schedule Board'!$V$14-'Master Schedule Board'!AJ118))</f>
        <v>0</v>
      </c>
      <c r="M26" s="633">
        <f>IF('Master Schedule Board'!$V$14-'Master Schedule Board'!AP118='Master Schedule Board'!$V$14,0,IF('Master Schedule Board'!$V$14-'Master Schedule Board'!AP118&lt;'Master Schedule Board'!$V$14,'Master Schedule Board'!$V$14-'Master Schedule Board'!AP118))</f>
        <v>0</v>
      </c>
      <c r="N26" s="633">
        <f>IF('Master Schedule Board'!$V$14-'Master Schedule Board'!AV118='Master Schedule Board'!$V$14,0,IF('Master Schedule Board'!$V$14-'Master Schedule Board'!AV118&lt;'Master Schedule Board'!$V$14,'Master Schedule Board'!$V$14-'Master Schedule Board'!AV118))</f>
        <v>0</v>
      </c>
      <c r="O26" s="634">
        <f>IF('Master Schedule Board'!$V$14-'Master Schedule Board'!BB118='Master Schedule Board'!$V$14,0,IF('Master Schedule Board'!$V$14-'Master Schedule Board'!BB118&lt;'Master Schedule Board'!$V$14,'Master Schedule Board'!$V$14-'Master Schedule Board'!BB118))</f>
        <v>0</v>
      </c>
      <c r="P26" s="115">
        <f t="shared" si="0"/>
        <v>0</v>
      </c>
    </row>
    <row r="27" spans="1:16">
      <c r="A27" s="628">
        <f>'Master Schedule Board'!D119</f>
        <v>0</v>
      </c>
      <c r="B27" s="57">
        <f>'Master Schedule Board'!D121</f>
        <v>0</v>
      </c>
      <c r="C27" s="629" t="str">
        <f>IFERROR(VLOOKUP('Master Schedule Board'!C119,'Master Schedule Board'!$S$14:$V$41,3,FALSE),"")</f>
        <v/>
      </c>
      <c r="D27" s="629" t="str">
        <f t="shared" si="1"/>
        <v/>
      </c>
      <c r="E27" s="630">
        <f>'Master Schedule Board'!B121</f>
        <v>0</v>
      </c>
      <c r="F27" s="631">
        <f t="shared" si="2"/>
        <v>0</v>
      </c>
      <c r="G27" s="632">
        <f>IF('Master Schedule Board'!$V$14-'Master Schedule Board'!F121='Master Schedule Board'!$V$14,0,IF('Master Schedule Board'!$V$14-'Master Schedule Board'!F121&lt;'Master Schedule Board'!$V$14,'Master Schedule Board'!$V$14-'Master Schedule Board'!F121))</f>
        <v>0</v>
      </c>
      <c r="H27" s="633">
        <f>IF('Master Schedule Board'!$V$14-'Master Schedule Board'!L121='Master Schedule Board'!$V$14,0,IF('Master Schedule Board'!$V$14-'Master Schedule Board'!L121&lt;'Master Schedule Board'!$V$14,'Master Schedule Board'!$V$14-'Master Schedule Board'!L121))</f>
        <v>0</v>
      </c>
      <c r="I27" s="633">
        <f>IF('Master Schedule Board'!$V$14-'Master Schedule Board'!R121='Master Schedule Board'!$V$14,0,IF('Master Schedule Board'!$V$14-'Master Schedule Board'!R121&lt;'Master Schedule Board'!$V$14,'Master Schedule Board'!$V$14-'Master Schedule Board'!R121))</f>
        <v>0</v>
      </c>
      <c r="J27" s="633">
        <f>IF('Master Schedule Board'!$V$14-'Master Schedule Board'!X121='Master Schedule Board'!$V$14,0,IF('Master Schedule Board'!$V$14-'Master Schedule Board'!X121&lt;'Master Schedule Board'!$V$14,'Master Schedule Board'!$V$14-'Master Schedule Board'!X121))</f>
        <v>0</v>
      </c>
      <c r="K27" s="633">
        <f>IF('Master Schedule Board'!$V$14-'Master Schedule Board'!AD121='Master Schedule Board'!$V$14,0,IF('Master Schedule Board'!$V$14-'Master Schedule Board'!AD121&lt;'Master Schedule Board'!$V$14,'Master Schedule Board'!$V$14-'Master Schedule Board'!AD121))</f>
        <v>0</v>
      </c>
      <c r="L27" s="633">
        <f>IF('Master Schedule Board'!$V$14-'Master Schedule Board'!AJ121='Master Schedule Board'!$V$14,0,IF('Master Schedule Board'!$V$14-'Master Schedule Board'!AJ121&lt;'Master Schedule Board'!$V$14,'Master Schedule Board'!$V$14-'Master Schedule Board'!AJ121))</f>
        <v>0</v>
      </c>
      <c r="M27" s="633">
        <f>IF('Master Schedule Board'!$V$14-'Master Schedule Board'!AP121='Master Schedule Board'!$V$14,0,IF('Master Schedule Board'!$V$14-'Master Schedule Board'!AP121&lt;'Master Schedule Board'!$V$14,'Master Schedule Board'!$V$14-'Master Schedule Board'!AP121))</f>
        <v>0</v>
      </c>
      <c r="N27" s="633">
        <f>IF('Master Schedule Board'!$V$14-'Master Schedule Board'!AV121='Master Schedule Board'!$V$14,0,IF('Master Schedule Board'!$V$14-'Master Schedule Board'!AV121&lt;'Master Schedule Board'!$V$14,'Master Schedule Board'!$V$14-'Master Schedule Board'!AV121))</f>
        <v>0</v>
      </c>
      <c r="O27" s="634">
        <f>IF('Master Schedule Board'!$V$14-'Master Schedule Board'!BB121='Master Schedule Board'!$V$14,0,IF('Master Schedule Board'!$V$14-'Master Schedule Board'!BB121&lt;'Master Schedule Board'!$V$14,'Master Schedule Board'!$V$14-'Master Schedule Board'!BB121))</f>
        <v>0</v>
      </c>
      <c r="P27" s="115">
        <f t="shared" si="0"/>
        <v>0</v>
      </c>
    </row>
    <row r="28" spans="1:16">
      <c r="A28" s="628">
        <f>'Master Schedule Board'!D122</f>
        <v>0</v>
      </c>
      <c r="B28" s="57">
        <f>'Master Schedule Board'!D124</f>
        <v>0</v>
      </c>
      <c r="C28" s="629" t="str">
        <f>IFERROR(VLOOKUP('Master Schedule Board'!C122,'Master Schedule Board'!$S$14:$V$41,3,FALSE),"")</f>
        <v/>
      </c>
      <c r="D28" s="629" t="str">
        <f t="shared" si="1"/>
        <v/>
      </c>
      <c r="E28" s="630">
        <f>'Master Schedule Board'!B124</f>
        <v>0</v>
      </c>
      <c r="F28" s="631">
        <f t="shared" si="2"/>
        <v>0</v>
      </c>
      <c r="G28" s="632">
        <f>IF('Master Schedule Board'!$V$14-'Master Schedule Board'!F124='Master Schedule Board'!$V$14,0,IF('Master Schedule Board'!$V$14-'Master Schedule Board'!F124&lt;'Master Schedule Board'!$V$14,'Master Schedule Board'!$V$14-'Master Schedule Board'!F124))</f>
        <v>0</v>
      </c>
      <c r="H28" s="633">
        <f>IF('Master Schedule Board'!$V$14-'Master Schedule Board'!L124='Master Schedule Board'!$V$14,0,IF('Master Schedule Board'!$V$14-'Master Schedule Board'!L124&lt;'Master Schedule Board'!$V$14,'Master Schedule Board'!$V$14-'Master Schedule Board'!L124))</f>
        <v>0</v>
      </c>
      <c r="I28" s="633">
        <f>IF('Master Schedule Board'!$V$14-'Master Schedule Board'!R124='Master Schedule Board'!$V$14,0,IF('Master Schedule Board'!$V$14-'Master Schedule Board'!R124&lt;'Master Schedule Board'!$V$14,'Master Schedule Board'!$V$14-'Master Schedule Board'!R124))</f>
        <v>0</v>
      </c>
      <c r="J28" s="633">
        <f>IF('Master Schedule Board'!$V$14-'Master Schedule Board'!X124='Master Schedule Board'!$V$14,0,IF('Master Schedule Board'!$V$14-'Master Schedule Board'!X124&lt;'Master Schedule Board'!$V$14,'Master Schedule Board'!$V$14-'Master Schedule Board'!X124))</f>
        <v>0</v>
      </c>
      <c r="K28" s="633">
        <f>IF('Master Schedule Board'!$V$14-'Master Schedule Board'!AD124='Master Schedule Board'!$V$14,0,IF('Master Schedule Board'!$V$14-'Master Schedule Board'!AD124&lt;'Master Schedule Board'!$V$14,'Master Schedule Board'!$V$14-'Master Schedule Board'!AD124))</f>
        <v>0</v>
      </c>
      <c r="L28" s="633">
        <f>IF('Master Schedule Board'!$V$14-'Master Schedule Board'!AJ124='Master Schedule Board'!$V$14,0,IF('Master Schedule Board'!$V$14-'Master Schedule Board'!AJ124&lt;'Master Schedule Board'!$V$14,'Master Schedule Board'!$V$14-'Master Schedule Board'!AJ124))</f>
        <v>0</v>
      </c>
      <c r="M28" s="633">
        <f>IF('Master Schedule Board'!$V$14-'Master Schedule Board'!AP124='Master Schedule Board'!$V$14,0,IF('Master Schedule Board'!$V$14-'Master Schedule Board'!AP124&lt;'Master Schedule Board'!$V$14,'Master Schedule Board'!$V$14-'Master Schedule Board'!AP124))</f>
        <v>0</v>
      </c>
      <c r="N28" s="633">
        <f>IF('Master Schedule Board'!$V$14-'Master Schedule Board'!AV124='Master Schedule Board'!$V$14,0,IF('Master Schedule Board'!$V$14-'Master Schedule Board'!AV124&lt;'Master Schedule Board'!$V$14,'Master Schedule Board'!$V$14-'Master Schedule Board'!AV124))</f>
        <v>0</v>
      </c>
      <c r="O28" s="634">
        <f>IF('Master Schedule Board'!$V$14-'Master Schedule Board'!BB124='Master Schedule Board'!$V$14,0,IF('Master Schedule Board'!$V$14-'Master Schedule Board'!BB124&lt;'Master Schedule Board'!$V$14,'Master Schedule Board'!$V$14-'Master Schedule Board'!BB124))</f>
        <v>0</v>
      </c>
      <c r="P28" s="115">
        <f t="shared" si="0"/>
        <v>0</v>
      </c>
    </row>
    <row r="29" spans="1:16">
      <c r="A29" s="628">
        <f>'Master Schedule Board'!D125</f>
        <v>0</v>
      </c>
      <c r="B29" s="57">
        <f>'Master Schedule Board'!D127</f>
        <v>0</v>
      </c>
      <c r="C29" s="629" t="str">
        <f>IFERROR(VLOOKUP('Master Schedule Board'!C125,'Master Schedule Board'!$S$14:$V$41,3,FALSE),"")</f>
        <v/>
      </c>
      <c r="D29" s="629" t="str">
        <f t="shared" si="1"/>
        <v/>
      </c>
      <c r="E29" s="630">
        <f>'Master Schedule Board'!B127</f>
        <v>0</v>
      </c>
      <c r="F29" s="631">
        <f t="shared" si="2"/>
        <v>0</v>
      </c>
      <c r="G29" s="632">
        <f>IF('Master Schedule Board'!$V$14-'Master Schedule Board'!F127='Master Schedule Board'!$V$14,0,IF('Master Schedule Board'!$V$14-'Master Schedule Board'!F127&lt;'Master Schedule Board'!$V$14,'Master Schedule Board'!$V$14-'Master Schedule Board'!F127))</f>
        <v>0</v>
      </c>
      <c r="H29" s="633">
        <f>IF('Master Schedule Board'!$V$14-'Master Schedule Board'!L127='Master Schedule Board'!$V$14,0,IF('Master Schedule Board'!$V$14-'Master Schedule Board'!L127&lt;'Master Schedule Board'!$V$14,'Master Schedule Board'!$V$14-'Master Schedule Board'!L127))</f>
        <v>0</v>
      </c>
      <c r="I29" s="633">
        <f>IF('Master Schedule Board'!$V$14-'Master Schedule Board'!R127='Master Schedule Board'!$V$14,0,IF('Master Schedule Board'!$V$14-'Master Schedule Board'!R127&lt;'Master Schedule Board'!$V$14,'Master Schedule Board'!$V$14-'Master Schedule Board'!R127))</f>
        <v>0</v>
      </c>
      <c r="J29" s="633">
        <f>IF('Master Schedule Board'!$V$14-'Master Schedule Board'!X127='Master Schedule Board'!$V$14,0,IF('Master Schedule Board'!$V$14-'Master Schedule Board'!X127&lt;'Master Schedule Board'!$V$14,'Master Schedule Board'!$V$14-'Master Schedule Board'!X127))</f>
        <v>0</v>
      </c>
      <c r="K29" s="633">
        <f>IF('Master Schedule Board'!$V$14-'Master Schedule Board'!AD127='Master Schedule Board'!$V$14,0,IF('Master Schedule Board'!$V$14-'Master Schedule Board'!AD127&lt;'Master Schedule Board'!$V$14,'Master Schedule Board'!$V$14-'Master Schedule Board'!AD127))</f>
        <v>0</v>
      </c>
      <c r="L29" s="633">
        <f>IF('Master Schedule Board'!$V$14-'Master Schedule Board'!AJ127='Master Schedule Board'!$V$14,0,IF('Master Schedule Board'!$V$14-'Master Schedule Board'!AJ127&lt;'Master Schedule Board'!$V$14,'Master Schedule Board'!$V$14-'Master Schedule Board'!AJ127))</f>
        <v>0</v>
      </c>
      <c r="M29" s="633">
        <f>IF('Master Schedule Board'!$V$14-'Master Schedule Board'!AP127='Master Schedule Board'!$V$14,0,IF('Master Schedule Board'!$V$14-'Master Schedule Board'!AP127&lt;'Master Schedule Board'!$V$14,'Master Schedule Board'!$V$14-'Master Schedule Board'!AP127))</f>
        <v>0</v>
      </c>
      <c r="N29" s="633">
        <f>IF('Master Schedule Board'!$V$14-'Master Schedule Board'!AV127='Master Schedule Board'!$V$14,0,IF('Master Schedule Board'!$V$14-'Master Schedule Board'!AV127&lt;'Master Schedule Board'!$V$14,'Master Schedule Board'!$V$14-'Master Schedule Board'!AV127))</f>
        <v>0</v>
      </c>
      <c r="O29" s="634">
        <f>IF('Master Schedule Board'!$V$14-'Master Schedule Board'!BB127='Master Schedule Board'!$V$14,0,IF('Master Schedule Board'!$V$14-'Master Schedule Board'!BB127&lt;'Master Schedule Board'!$V$14,'Master Schedule Board'!$V$14-'Master Schedule Board'!BB127))</f>
        <v>0</v>
      </c>
      <c r="P29" s="115">
        <f t="shared" si="0"/>
        <v>0</v>
      </c>
    </row>
    <row r="30" spans="1:16">
      <c r="A30" s="628">
        <f>'Master Schedule Board'!D128</f>
        <v>0</v>
      </c>
      <c r="B30" s="57">
        <f>'Master Schedule Board'!D130</f>
        <v>0</v>
      </c>
      <c r="C30" s="629" t="str">
        <f>IFERROR(VLOOKUP('Master Schedule Board'!C128,'Master Schedule Board'!$S$14:$V$41,3,FALSE),"")</f>
        <v/>
      </c>
      <c r="D30" s="629" t="str">
        <f t="shared" si="1"/>
        <v/>
      </c>
      <c r="E30" s="630">
        <f>'Master Schedule Board'!B130</f>
        <v>0</v>
      </c>
      <c r="F30" s="631">
        <f t="shared" si="2"/>
        <v>0</v>
      </c>
      <c r="G30" s="632">
        <f>IF('Master Schedule Board'!$V$14-'Master Schedule Board'!F130='Master Schedule Board'!$V$14,0,IF('Master Schedule Board'!$V$14-'Master Schedule Board'!F130&lt;'Master Schedule Board'!$V$14,'Master Schedule Board'!$V$14-'Master Schedule Board'!F130))</f>
        <v>0</v>
      </c>
      <c r="H30" s="633">
        <f>IF('Master Schedule Board'!$V$14-'Master Schedule Board'!L130='Master Schedule Board'!$V$14,0,IF('Master Schedule Board'!$V$14-'Master Schedule Board'!L130&lt;'Master Schedule Board'!$V$14,'Master Schedule Board'!$V$14-'Master Schedule Board'!L130))</f>
        <v>0</v>
      </c>
      <c r="I30" s="633">
        <f>IF('Master Schedule Board'!$V$14-'Master Schedule Board'!R130='Master Schedule Board'!$V$14,0,IF('Master Schedule Board'!$V$14-'Master Schedule Board'!R130&lt;'Master Schedule Board'!$V$14,'Master Schedule Board'!$V$14-'Master Schedule Board'!R130))</f>
        <v>0</v>
      </c>
      <c r="J30" s="633">
        <f>IF('Master Schedule Board'!$V$14-'Master Schedule Board'!X130='Master Schedule Board'!$V$14,0,IF('Master Schedule Board'!$V$14-'Master Schedule Board'!X130&lt;'Master Schedule Board'!$V$14,'Master Schedule Board'!$V$14-'Master Schedule Board'!X130))</f>
        <v>0</v>
      </c>
      <c r="K30" s="633">
        <f>IF('Master Schedule Board'!$V$14-'Master Schedule Board'!AD130='Master Schedule Board'!$V$14,0,IF('Master Schedule Board'!$V$14-'Master Schedule Board'!AD130&lt;'Master Schedule Board'!$V$14,'Master Schedule Board'!$V$14-'Master Schedule Board'!AD130))</f>
        <v>0</v>
      </c>
      <c r="L30" s="633">
        <f>IF('Master Schedule Board'!$V$14-'Master Schedule Board'!AJ130='Master Schedule Board'!$V$14,0,IF('Master Schedule Board'!$V$14-'Master Schedule Board'!AJ130&lt;'Master Schedule Board'!$V$14,'Master Schedule Board'!$V$14-'Master Schedule Board'!AJ130))</f>
        <v>0</v>
      </c>
      <c r="M30" s="633">
        <f>IF('Master Schedule Board'!$V$14-'Master Schedule Board'!AP130='Master Schedule Board'!$V$14,0,IF('Master Schedule Board'!$V$14-'Master Schedule Board'!AP130&lt;'Master Schedule Board'!$V$14,'Master Schedule Board'!$V$14-'Master Schedule Board'!AP130))</f>
        <v>0</v>
      </c>
      <c r="N30" s="633">
        <f>IF('Master Schedule Board'!$V$14-'Master Schedule Board'!AV130='Master Schedule Board'!$V$14,0,IF('Master Schedule Board'!$V$14-'Master Schedule Board'!AV130&lt;'Master Schedule Board'!$V$14,'Master Schedule Board'!$V$14-'Master Schedule Board'!AV130))</f>
        <v>0</v>
      </c>
      <c r="O30" s="634">
        <f>IF('Master Schedule Board'!$V$14-'Master Schedule Board'!BB130='Master Schedule Board'!$V$14,0,IF('Master Schedule Board'!$V$14-'Master Schedule Board'!BB130&lt;'Master Schedule Board'!$V$14,'Master Schedule Board'!$V$14-'Master Schedule Board'!BB130))</f>
        <v>0</v>
      </c>
      <c r="P30" s="115">
        <f t="shared" si="0"/>
        <v>0</v>
      </c>
    </row>
    <row r="31" spans="1:16">
      <c r="A31" s="628">
        <f>'Master Schedule Board'!D131</f>
        <v>0</v>
      </c>
      <c r="B31" s="57">
        <f>'Master Schedule Board'!D133</f>
        <v>0</v>
      </c>
      <c r="C31" s="629" t="str">
        <f>IFERROR(VLOOKUP('Master Schedule Board'!C131,'Master Schedule Board'!$S$14:$V$41,3,FALSE),"")</f>
        <v/>
      </c>
      <c r="D31" s="629" t="str">
        <f t="shared" si="1"/>
        <v/>
      </c>
      <c r="E31" s="630">
        <f>'Master Schedule Board'!B133</f>
        <v>0</v>
      </c>
      <c r="F31" s="631">
        <f t="shared" si="2"/>
        <v>0</v>
      </c>
      <c r="G31" s="632">
        <f>IF('Master Schedule Board'!$V$14-'Master Schedule Board'!F133='Master Schedule Board'!$V$14,0,IF('Master Schedule Board'!$V$14-'Master Schedule Board'!F133&lt;'Master Schedule Board'!$V$14,'Master Schedule Board'!$V$14-'Master Schedule Board'!F133))</f>
        <v>0</v>
      </c>
      <c r="H31" s="633">
        <f>IF('Master Schedule Board'!$V$14-'Master Schedule Board'!L133='Master Schedule Board'!$V$14,0,IF('Master Schedule Board'!$V$14-'Master Schedule Board'!L133&lt;'Master Schedule Board'!$V$14,'Master Schedule Board'!$V$14-'Master Schedule Board'!L133))</f>
        <v>0</v>
      </c>
      <c r="I31" s="633">
        <f>IF('Master Schedule Board'!$V$14-'Master Schedule Board'!R133='Master Schedule Board'!$V$14,0,IF('Master Schedule Board'!$V$14-'Master Schedule Board'!R133&lt;'Master Schedule Board'!$V$14,'Master Schedule Board'!$V$14-'Master Schedule Board'!R133))</f>
        <v>0</v>
      </c>
      <c r="J31" s="633">
        <f>IF('Master Schedule Board'!$V$14-'Master Schedule Board'!X133='Master Schedule Board'!$V$14,0,IF('Master Schedule Board'!$V$14-'Master Schedule Board'!X133&lt;'Master Schedule Board'!$V$14,'Master Schedule Board'!$V$14-'Master Schedule Board'!X133))</f>
        <v>0</v>
      </c>
      <c r="K31" s="633">
        <f>IF('Master Schedule Board'!$V$14-'Master Schedule Board'!AD133='Master Schedule Board'!$V$14,0,IF('Master Schedule Board'!$V$14-'Master Schedule Board'!AD133&lt;'Master Schedule Board'!$V$14,'Master Schedule Board'!$V$14-'Master Schedule Board'!AD133))</f>
        <v>0</v>
      </c>
      <c r="L31" s="633">
        <f>IF('Master Schedule Board'!$V$14-'Master Schedule Board'!AJ133='Master Schedule Board'!$V$14,0,IF('Master Schedule Board'!$V$14-'Master Schedule Board'!AJ133&lt;'Master Schedule Board'!$V$14,'Master Schedule Board'!$V$14-'Master Schedule Board'!AJ133))</f>
        <v>0</v>
      </c>
      <c r="M31" s="633">
        <f>IF('Master Schedule Board'!$V$14-'Master Schedule Board'!AP133='Master Schedule Board'!$V$14,0,IF('Master Schedule Board'!$V$14-'Master Schedule Board'!AP133&lt;'Master Schedule Board'!$V$14,'Master Schedule Board'!$V$14-'Master Schedule Board'!AP133))</f>
        <v>0</v>
      </c>
      <c r="N31" s="633">
        <f>IF('Master Schedule Board'!$V$14-'Master Schedule Board'!AV133='Master Schedule Board'!$V$14,0,IF('Master Schedule Board'!$V$14-'Master Schedule Board'!AV133&lt;'Master Schedule Board'!$V$14,'Master Schedule Board'!$V$14-'Master Schedule Board'!AV133))</f>
        <v>0</v>
      </c>
      <c r="O31" s="634">
        <f>IF('Master Schedule Board'!$V$14-'Master Schedule Board'!BB133='Master Schedule Board'!$V$14,0,IF('Master Schedule Board'!$V$14-'Master Schedule Board'!BB133&lt;'Master Schedule Board'!$V$14,'Master Schedule Board'!$V$14-'Master Schedule Board'!BB133))</f>
        <v>0</v>
      </c>
      <c r="P31" s="115">
        <f t="shared" si="0"/>
        <v>0</v>
      </c>
    </row>
    <row r="32" spans="1:16" ht="13.5" thickBot="1">
      <c r="A32" s="635">
        <f>'Master Schedule Board'!D134</f>
        <v>0</v>
      </c>
      <c r="B32" s="59">
        <f>'Master Schedule Board'!D136</f>
        <v>0</v>
      </c>
      <c r="C32" s="11" t="str">
        <f>IFERROR(VLOOKUP('Master Schedule Board'!C134,'Master Schedule Board'!$S$14:$V$41,3,FALSE),"")</f>
        <v/>
      </c>
      <c r="D32" s="636" t="str">
        <f>IFERROR(C32-B32,"")</f>
        <v/>
      </c>
      <c r="E32" s="637">
        <f>'Master Schedule Board'!B136</f>
        <v>0</v>
      </c>
      <c r="F32" s="638">
        <f t="shared" si="2"/>
        <v>0</v>
      </c>
      <c r="G32" s="639">
        <f>IF('Master Schedule Board'!$V$14-'Master Schedule Board'!F136='Master Schedule Board'!$V$14,0,IF('Master Schedule Board'!$V$14-'Master Schedule Board'!F136&lt;'Master Schedule Board'!$V$14,'Master Schedule Board'!$V$14-'Master Schedule Board'!F136))</f>
        <v>0</v>
      </c>
      <c r="H32" s="640">
        <f>IF('Master Schedule Board'!$V$14-'Master Schedule Board'!L136='Master Schedule Board'!$V$14,0,IF('Master Schedule Board'!$V$14-'Master Schedule Board'!L136&lt;'Master Schedule Board'!$V$14,'Master Schedule Board'!$V$14-'Master Schedule Board'!L136))</f>
        <v>0</v>
      </c>
      <c r="I32" s="640">
        <f>IF('Master Schedule Board'!$V$14-'Master Schedule Board'!R136='Master Schedule Board'!$V$14,0,IF('Master Schedule Board'!$V$14-'Master Schedule Board'!R136&lt;'Master Schedule Board'!$V$14,'Master Schedule Board'!$V$14-'Master Schedule Board'!R136))</f>
        <v>0</v>
      </c>
      <c r="J32" s="640">
        <f>IF('Master Schedule Board'!$V$14-'Master Schedule Board'!X136='Master Schedule Board'!$V$14,0,IF('Master Schedule Board'!$V$14-'Master Schedule Board'!X136&lt;'Master Schedule Board'!$V$14,'Master Schedule Board'!$V$14-'Master Schedule Board'!X136))</f>
        <v>0</v>
      </c>
      <c r="K32" s="640">
        <f>IF('Master Schedule Board'!$V$14-'Master Schedule Board'!AD136='Master Schedule Board'!$V$14,0,IF('Master Schedule Board'!$V$14-'Master Schedule Board'!AD136&lt;'Master Schedule Board'!$V$14,'Master Schedule Board'!$V$14-'Master Schedule Board'!AD136))</f>
        <v>0</v>
      </c>
      <c r="L32" s="640">
        <f>IF('Master Schedule Board'!$V$14-'Master Schedule Board'!AJ136='Master Schedule Board'!$V$14,0,IF('Master Schedule Board'!$V$14-'Master Schedule Board'!AJ136&lt;'Master Schedule Board'!$V$14,'Master Schedule Board'!$V$14-'Master Schedule Board'!AJ136))</f>
        <v>0</v>
      </c>
      <c r="M32" s="640">
        <f>IF('Master Schedule Board'!$V$14-'Master Schedule Board'!AP136='Master Schedule Board'!$V$14,0,IF('Master Schedule Board'!$V$14-'Master Schedule Board'!AP136&lt;'Master Schedule Board'!$V$14,'Master Schedule Board'!$V$14-'Master Schedule Board'!AP136))</f>
        <v>0</v>
      </c>
      <c r="N32" s="640">
        <f>IF('Master Schedule Board'!$V$14-'Master Schedule Board'!AV136='Master Schedule Board'!$V$14,0,IF('Master Schedule Board'!$V$14-'Master Schedule Board'!AV136&lt;'Master Schedule Board'!$V$14,'Master Schedule Board'!$V$14-'Master Schedule Board'!AV136))</f>
        <v>0</v>
      </c>
      <c r="O32" s="641">
        <f>IF('Master Schedule Board'!$V$14-'Master Schedule Board'!BB136='Master Schedule Board'!$V$14,0,IF('Master Schedule Board'!$V$14-'Master Schedule Board'!BB136&lt;'Master Schedule Board'!$V$14,'Master Schedule Board'!$V$14-'Master Schedule Board'!BB136))</f>
        <v>0</v>
      </c>
      <c r="P32" s="115">
        <f t="shared" si="0"/>
        <v>0</v>
      </c>
    </row>
    <row r="40" spans="1:17" ht="13.5" thickBot="1"/>
    <row r="41" spans="1:17" ht="13.5" thickBot="1">
      <c r="A41" s="797">
        <f>'Master Schedule Board'!J15</f>
        <v>0</v>
      </c>
      <c r="B41" s="853"/>
      <c r="C41" s="853"/>
      <c r="D41" s="798"/>
    </row>
    <row r="42" spans="1:17" ht="16.5" thickBot="1">
      <c r="A42" s="616"/>
      <c r="B42" s="616"/>
      <c r="C42" s="616"/>
      <c r="D42" s="616"/>
      <c r="E42" s="616"/>
      <c r="F42" s="616"/>
      <c r="G42" s="616"/>
      <c r="H42" s="616"/>
      <c r="I42" s="616"/>
      <c r="J42" s="616"/>
      <c r="K42" s="616"/>
      <c r="L42" s="616"/>
      <c r="M42" s="616"/>
      <c r="N42" s="616"/>
      <c r="O42" s="616"/>
      <c r="P42" s="616"/>
      <c r="Q42" s="616"/>
    </row>
    <row r="43" spans="1:17" ht="16.5" thickBot="1">
      <c r="B43" s="847" t="s">
        <v>120</v>
      </c>
      <c r="C43" s="847"/>
      <c r="D43" s="13">
        <f>'Master Schedule Board'!U15</f>
        <v>0</v>
      </c>
      <c r="E43" s="839" t="s">
        <v>121</v>
      </c>
      <c r="F43" s="847"/>
      <c r="G43" s="847"/>
      <c r="H43" s="13">
        <f>'Master Schedule Board'!V15</f>
        <v>0</v>
      </c>
      <c r="I43" s="839" t="s">
        <v>122</v>
      </c>
      <c r="J43" s="847"/>
      <c r="K43" s="13">
        <f>SUM(P51:P71)</f>
        <v>0</v>
      </c>
      <c r="L43" s="616"/>
      <c r="M43" s="616"/>
      <c r="N43" s="616"/>
      <c r="O43" s="616"/>
    </row>
    <row r="44" spans="1:17" ht="16.5" thickBot="1">
      <c r="A44" s="616"/>
      <c r="B44" s="616"/>
      <c r="C44" s="616"/>
      <c r="D44" s="616"/>
      <c r="E44" s="616"/>
      <c r="F44" s="616"/>
      <c r="G44" s="616"/>
      <c r="H44" s="616"/>
      <c r="I44" s="616"/>
      <c r="J44" s="616"/>
      <c r="K44" s="616"/>
      <c r="L44" s="616"/>
      <c r="M44" s="616"/>
      <c r="N44" s="616"/>
      <c r="O44" s="616"/>
    </row>
    <row r="45" spans="1:17" ht="15.75" customHeight="1">
      <c r="A45" s="616"/>
      <c r="F45" s="848" t="s">
        <v>123</v>
      </c>
      <c r="G45" s="831" t="s">
        <v>124</v>
      </c>
      <c r="H45" s="831"/>
      <c r="I45" s="831"/>
      <c r="J45" s="831"/>
      <c r="K45" s="831"/>
      <c r="L45" s="831"/>
      <c r="M45" s="831"/>
      <c r="N45" s="831"/>
      <c r="O45" s="831"/>
      <c r="P45" s="844" t="s">
        <v>125</v>
      </c>
    </row>
    <row r="46" spans="1:17" ht="13.5" thickBot="1">
      <c r="D46" s="593"/>
      <c r="F46" s="849"/>
      <c r="G46" s="851"/>
      <c r="H46" s="851"/>
      <c r="I46" s="851"/>
      <c r="J46" s="851"/>
      <c r="K46" s="851"/>
      <c r="L46" s="851"/>
      <c r="M46" s="851"/>
      <c r="N46" s="851"/>
      <c r="O46" s="851"/>
      <c r="P46" s="845"/>
    </row>
    <row r="47" spans="1:17" ht="12.75" customHeight="1">
      <c r="D47" s="844" t="s">
        <v>119</v>
      </c>
      <c r="F47" s="849"/>
      <c r="G47" s="851"/>
      <c r="H47" s="851"/>
      <c r="I47" s="851"/>
      <c r="J47" s="851"/>
      <c r="K47" s="851"/>
      <c r="L47" s="851"/>
      <c r="M47" s="851"/>
      <c r="N47" s="851"/>
      <c r="O47" s="851"/>
      <c r="P47" s="845"/>
    </row>
    <row r="48" spans="1:17" ht="13.5" thickBot="1">
      <c r="A48" s="153"/>
      <c r="B48" s="593"/>
      <c r="C48" s="593"/>
      <c r="D48" s="845"/>
      <c r="E48" s="593"/>
      <c r="F48" s="849"/>
      <c r="G48" s="851"/>
      <c r="H48" s="851"/>
      <c r="I48" s="851"/>
      <c r="J48" s="851"/>
      <c r="K48" s="851"/>
      <c r="L48" s="851"/>
      <c r="M48" s="851"/>
      <c r="N48" s="851"/>
      <c r="O48" s="851"/>
      <c r="P48" s="845"/>
    </row>
    <row r="49" spans="1:17" ht="13.5" customHeight="1" thickBot="1">
      <c r="B49" s="844" t="s">
        <v>117</v>
      </c>
      <c r="C49" s="830" t="s">
        <v>118</v>
      </c>
      <c r="D49" s="845"/>
      <c r="E49" s="830" t="s">
        <v>105</v>
      </c>
      <c r="F49" s="849"/>
      <c r="G49" s="834"/>
      <c r="H49" s="834"/>
      <c r="I49" s="834"/>
      <c r="J49" s="834"/>
      <c r="K49" s="834"/>
      <c r="L49" s="834"/>
      <c r="M49" s="834"/>
      <c r="N49" s="834"/>
      <c r="O49" s="834"/>
      <c r="P49" s="845"/>
    </row>
    <row r="50" spans="1:17" ht="13.5" thickBot="1">
      <c r="B50" s="846"/>
      <c r="C50" s="833"/>
      <c r="D50" s="846"/>
      <c r="E50" s="833"/>
      <c r="F50" s="850"/>
      <c r="G50" s="617" t="s">
        <v>8</v>
      </c>
      <c r="H50" s="618" t="s">
        <v>9</v>
      </c>
      <c r="I50" s="618" t="s">
        <v>10</v>
      </c>
      <c r="J50" s="618" t="s">
        <v>11</v>
      </c>
      <c r="K50" s="618" t="s">
        <v>12</v>
      </c>
      <c r="L50" s="586" t="s">
        <v>13</v>
      </c>
      <c r="M50" s="586" t="s">
        <v>14</v>
      </c>
      <c r="N50" s="618" t="s">
        <v>23</v>
      </c>
      <c r="O50" s="619" t="s">
        <v>18</v>
      </c>
      <c r="P50" s="846"/>
      <c r="Q50" s="152"/>
    </row>
    <row r="51" spans="1:17">
      <c r="A51" s="621">
        <f>'Master Schedule Board'!D138</f>
        <v>0</v>
      </c>
      <c r="B51" s="55">
        <f>'Master Schedule Board'!D140</f>
        <v>0</v>
      </c>
      <c r="C51" s="56" t="str">
        <f>IFERROR(VLOOKUP('Master Schedule Board'!C138,'Master Schedule Board'!$S$14:$V$41,3,FALSE),"")</f>
        <v/>
      </c>
      <c r="D51" s="622" t="str">
        <f>IFERROR(C51-B51,"")</f>
        <v/>
      </c>
      <c r="E51" s="623">
        <f>'Master Schedule Board'!B140</f>
        <v>0</v>
      </c>
      <c r="F51" s="624">
        <f>E51*$H$43</f>
        <v>0</v>
      </c>
      <c r="G51" s="625">
        <f>IF('Master Schedule Board'!$V$15-'Master Schedule Board'!F140='Master Schedule Board'!$V$15,0,IF('Master Schedule Board'!$V$15-'Master Schedule Board'!F140&lt;'Master Schedule Board'!$V$15,'Master Schedule Board'!$V$15-'Master Schedule Board'!F140))</f>
        <v>0</v>
      </c>
      <c r="H51" s="626">
        <f>IF('Master Schedule Board'!$V$15-'Master Schedule Board'!L140='Master Schedule Board'!$V$15,0,IF('Master Schedule Board'!$V$15-'Master Schedule Board'!L140&lt;'Master Schedule Board'!$V$15,'Master Schedule Board'!$V$15-'Master Schedule Board'!L140))</f>
        <v>0</v>
      </c>
      <c r="I51" s="626">
        <f>IF('Master Schedule Board'!$V$15-'Master Schedule Board'!R140='Master Schedule Board'!$V$15,0,IF('Master Schedule Board'!$V$15-'Master Schedule Board'!R140&lt;'Master Schedule Board'!$V$15,'Master Schedule Board'!$V$15-'Master Schedule Board'!R140))</f>
        <v>0</v>
      </c>
      <c r="J51" s="626">
        <f>IF('Master Schedule Board'!$V$15-'Master Schedule Board'!X140='Master Schedule Board'!$V$15,0,IF('Master Schedule Board'!$V$15-'Master Schedule Board'!X140&lt;'Master Schedule Board'!$V$15,'Master Schedule Board'!$V$15-'Master Schedule Board'!X140))</f>
        <v>0</v>
      </c>
      <c r="K51" s="626">
        <f>IF('Master Schedule Board'!$V$15-'Master Schedule Board'!AD140='Master Schedule Board'!$V$15,0,IF('Master Schedule Board'!$V$15-'Master Schedule Board'!AD140&lt;'Master Schedule Board'!$V$15,'Master Schedule Board'!$V$15-'Master Schedule Board'!AD140))</f>
        <v>0</v>
      </c>
      <c r="L51" s="626">
        <f>IF('Master Schedule Board'!$V$15-'Master Schedule Board'!AJ140='Master Schedule Board'!$V$15,0,IF('Master Schedule Board'!$V$15-'Master Schedule Board'!AJ140&lt;'Master Schedule Board'!$V$15,'Master Schedule Board'!$V$15-'Master Schedule Board'!AJ140))</f>
        <v>0</v>
      </c>
      <c r="M51" s="626">
        <f>IF('Master Schedule Board'!$V$15-'Master Schedule Board'!AP140='Master Schedule Board'!$V$15,0,IF('Master Schedule Board'!$V$15-'Master Schedule Board'!AP140&lt;'Master Schedule Board'!$V$15,'Master Schedule Board'!$V$15-'Master Schedule Board'!AP140))</f>
        <v>0</v>
      </c>
      <c r="N51" s="626">
        <f>IF('Master Schedule Board'!$V$15-'Master Schedule Board'!AV140='Master Schedule Board'!$V$15,0,IF('Master Schedule Board'!$V$15-'Master Schedule Board'!AV140&lt;'Master Schedule Board'!$V$15,'Master Schedule Board'!$V$15-'Master Schedule Board'!AV140))</f>
        <v>0</v>
      </c>
      <c r="O51" s="627">
        <f>IF('Master Schedule Board'!$V$15-'Master Schedule Board'!BB140='Master Schedule Board'!$V$15,0,IF('Master Schedule Board'!$V$15-'Master Schedule Board'!BB140&lt;'Master Schedule Board'!$V$15,'Master Schedule Board'!$V$15-'Master Schedule Board'!BB140))</f>
        <v>0</v>
      </c>
      <c r="P51" s="115">
        <f t="shared" ref="P51:P71" si="3">SUM(G51:O51)</f>
        <v>0</v>
      </c>
    </row>
    <row r="52" spans="1:17">
      <c r="A52" s="628">
        <f>'Master Schedule Board'!D141</f>
        <v>0</v>
      </c>
      <c r="B52" s="587">
        <f>'Master Schedule Board'!D143</f>
        <v>0</v>
      </c>
      <c r="C52" s="629" t="str">
        <f>IFERROR(VLOOKUP('Master Schedule Board'!C141,'Master Schedule Board'!$S$14:$V$41,3,FALSE),"")</f>
        <v/>
      </c>
      <c r="D52" s="629" t="str">
        <f>IFERROR(C52-B52,"")</f>
        <v/>
      </c>
      <c r="E52" s="630">
        <f>'Master Schedule Board'!B143</f>
        <v>0</v>
      </c>
      <c r="F52" s="631">
        <f>E52*$H$43</f>
        <v>0</v>
      </c>
      <c r="G52" s="632">
        <f>IF('Master Schedule Board'!$V$15-'Master Schedule Board'!F143='Master Schedule Board'!$V$15,0,IF('Master Schedule Board'!$V$15-'Master Schedule Board'!F143&lt;'Master Schedule Board'!$V$15,'Master Schedule Board'!$V$15-'Master Schedule Board'!F143))</f>
        <v>0</v>
      </c>
      <c r="H52" s="633">
        <f>IF('Master Schedule Board'!$V$15-'Master Schedule Board'!L143='Master Schedule Board'!$V$15,0,IF('Master Schedule Board'!$V$15-'Master Schedule Board'!L143&lt;'Master Schedule Board'!$V$15,'Master Schedule Board'!$V$15-'Master Schedule Board'!L143))</f>
        <v>0</v>
      </c>
      <c r="I52" s="633">
        <f>IF('Master Schedule Board'!$V$15-'Master Schedule Board'!R143='Master Schedule Board'!$V$15,0,IF('Master Schedule Board'!$V$15-'Master Schedule Board'!R143&lt;'Master Schedule Board'!$V$15,'Master Schedule Board'!$V$15-'Master Schedule Board'!R143))</f>
        <v>0</v>
      </c>
      <c r="J52" s="633">
        <f>IF('Master Schedule Board'!$V$15-'Master Schedule Board'!X143='Master Schedule Board'!$V$15,0,IF('Master Schedule Board'!$V$15-'Master Schedule Board'!X143&lt;'Master Schedule Board'!$V$15,'Master Schedule Board'!$V$15-'Master Schedule Board'!X143))</f>
        <v>0</v>
      </c>
      <c r="K52" s="633">
        <f>IF('Master Schedule Board'!$V$15-'Master Schedule Board'!AD143='Master Schedule Board'!$V$15,0,IF('Master Schedule Board'!$V$15-'Master Schedule Board'!AD143&lt;'Master Schedule Board'!$V$15,'Master Schedule Board'!$V$15-'Master Schedule Board'!AD143))</f>
        <v>0</v>
      </c>
      <c r="L52" s="633">
        <f>IF('Master Schedule Board'!$V$15-'Master Schedule Board'!AJ143='Master Schedule Board'!$V$15,0,IF('Master Schedule Board'!$V$15-'Master Schedule Board'!AJ143&lt;'Master Schedule Board'!$V$15,'Master Schedule Board'!$V$15-'Master Schedule Board'!AJ143))</f>
        <v>0</v>
      </c>
      <c r="M52" s="633">
        <f>IF('Master Schedule Board'!$V$15-'Master Schedule Board'!AP143='Master Schedule Board'!$V$15,0,IF('Master Schedule Board'!$V$15-'Master Schedule Board'!AP143&lt;'Master Schedule Board'!$V$15,'Master Schedule Board'!$V$15-'Master Schedule Board'!AP143))</f>
        <v>0</v>
      </c>
      <c r="N52" s="633">
        <f>IF('Master Schedule Board'!$V$15-'Master Schedule Board'!AV143='Master Schedule Board'!$V$15,0,IF('Master Schedule Board'!$V$15-'Master Schedule Board'!AV143&lt;'Master Schedule Board'!$V$15,'Master Schedule Board'!$V$15-'Master Schedule Board'!AV143))</f>
        <v>0</v>
      </c>
      <c r="O52" s="634">
        <f>IF('Master Schedule Board'!$V$15-'Master Schedule Board'!BB143='Master Schedule Board'!$V$15,0,IF('Master Schedule Board'!$V$15-'Master Schedule Board'!BB143&lt;'Master Schedule Board'!$V$15,'Master Schedule Board'!$V$15-'Master Schedule Board'!BB143))</f>
        <v>0</v>
      </c>
      <c r="P52" s="115">
        <f t="shared" si="3"/>
        <v>0</v>
      </c>
    </row>
    <row r="53" spans="1:17">
      <c r="A53" s="628">
        <f>'Master Schedule Board'!D144</f>
        <v>0</v>
      </c>
      <c r="B53" s="57">
        <f>'Master Schedule Board'!D146</f>
        <v>0</v>
      </c>
      <c r="C53" s="629" t="str">
        <f>IFERROR(VLOOKUP('Master Schedule Board'!C144,'Master Schedule Board'!$S$14:$V$41,3,FALSE),"")</f>
        <v/>
      </c>
      <c r="D53" s="629" t="str">
        <f t="shared" ref="D53:D71" si="4">IFERROR(C53-B53,"")</f>
        <v/>
      </c>
      <c r="E53" s="630">
        <f>'Master Schedule Board'!B146</f>
        <v>0</v>
      </c>
      <c r="F53" s="631">
        <f t="shared" ref="F53:F70" si="5">E53*$H$43</f>
        <v>0</v>
      </c>
      <c r="G53" s="632">
        <f>IF('Master Schedule Board'!$V$15-'Master Schedule Board'!F146='Master Schedule Board'!$V$15,0,IF('Master Schedule Board'!$V$15-'Master Schedule Board'!F146&lt;'Master Schedule Board'!$V$15,'Master Schedule Board'!$V$15-'Master Schedule Board'!F146))</f>
        <v>0</v>
      </c>
      <c r="H53" s="633">
        <f>IF('Master Schedule Board'!$V$15-'Master Schedule Board'!L146='Master Schedule Board'!$V$15,0,IF('Master Schedule Board'!$V$15-'Master Schedule Board'!L146&lt;'Master Schedule Board'!$V$15,'Master Schedule Board'!$V$15-'Master Schedule Board'!L146))</f>
        <v>0</v>
      </c>
      <c r="I53" s="633">
        <f>IF('Master Schedule Board'!$V$15-'Master Schedule Board'!R146='Master Schedule Board'!$V$15,0,IF('Master Schedule Board'!$V$15-'Master Schedule Board'!R146&lt;'Master Schedule Board'!$V$15,'Master Schedule Board'!$V$15-'Master Schedule Board'!R146))</f>
        <v>0</v>
      </c>
      <c r="J53" s="633">
        <f>IF('Master Schedule Board'!$V$15-'Master Schedule Board'!X146='Master Schedule Board'!$V$15,0,IF('Master Schedule Board'!$V$15-'Master Schedule Board'!X146&lt;'Master Schedule Board'!$V$15,'Master Schedule Board'!$V$15-'Master Schedule Board'!X146))</f>
        <v>0</v>
      </c>
      <c r="K53" s="633">
        <f>IF('Master Schedule Board'!$V$15-'Master Schedule Board'!AD146='Master Schedule Board'!$V$15,0,IF('Master Schedule Board'!$V$15-'Master Schedule Board'!AD146&lt;'Master Schedule Board'!$V$15,'Master Schedule Board'!$V$15-'Master Schedule Board'!AD146))</f>
        <v>0</v>
      </c>
      <c r="L53" s="633">
        <f>IF('Master Schedule Board'!$V$15-'Master Schedule Board'!AJ146='Master Schedule Board'!$V$15,0,IF('Master Schedule Board'!$V$15-'Master Schedule Board'!AJ146&lt;'Master Schedule Board'!$V$15,'Master Schedule Board'!$V$15-'Master Schedule Board'!AJ146))</f>
        <v>0</v>
      </c>
      <c r="M53" s="633">
        <f>IF('Master Schedule Board'!$V$15-'Master Schedule Board'!AP146='Master Schedule Board'!$V$15,0,IF('Master Schedule Board'!$V$15-'Master Schedule Board'!AP146&lt;'Master Schedule Board'!$V$15,'Master Schedule Board'!$V$15-'Master Schedule Board'!AP146))</f>
        <v>0</v>
      </c>
      <c r="N53" s="633">
        <f>IF('Master Schedule Board'!$V$15-'Master Schedule Board'!AV146='Master Schedule Board'!$V$15,0,IF('Master Schedule Board'!$V$15-'Master Schedule Board'!AV146&lt;'Master Schedule Board'!$V$15,'Master Schedule Board'!$V$15-'Master Schedule Board'!AV146))</f>
        <v>0</v>
      </c>
      <c r="O53" s="634">
        <f>IF('Master Schedule Board'!$V$15-'Master Schedule Board'!BB146='Master Schedule Board'!$V$15,0,IF('Master Schedule Board'!$V$15-'Master Schedule Board'!BB146&lt;'Master Schedule Board'!$V$15,'Master Schedule Board'!$V$15-'Master Schedule Board'!BB146))</f>
        <v>0</v>
      </c>
      <c r="P53" s="115">
        <f t="shared" si="3"/>
        <v>0</v>
      </c>
    </row>
    <row r="54" spans="1:17">
      <c r="A54" s="628">
        <f>'Master Schedule Board'!D147</f>
        <v>0</v>
      </c>
      <c r="B54" s="57">
        <f>'Master Schedule Board'!D149</f>
        <v>0</v>
      </c>
      <c r="C54" s="629" t="str">
        <f>IFERROR(VLOOKUP('Master Schedule Board'!C147,'Master Schedule Board'!$S$14:$V$41,3,FALSE),"")</f>
        <v/>
      </c>
      <c r="D54" s="629" t="str">
        <f t="shared" si="4"/>
        <v/>
      </c>
      <c r="E54" s="630">
        <f>'Master Schedule Board'!B149</f>
        <v>0</v>
      </c>
      <c r="F54" s="631">
        <f t="shared" si="5"/>
        <v>0</v>
      </c>
      <c r="G54" s="632">
        <f>IF('Master Schedule Board'!$V$15-'Master Schedule Board'!F149='Master Schedule Board'!$V$15,0,IF('Master Schedule Board'!$V$15-'Master Schedule Board'!F149&lt;'Master Schedule Board'!$V$15,'Master Schedule Board'!$V$15-'Master Schedule Board'!F149))</f>
        <v>0</v>
      </c>
      <c r="H54" s="633">
        <f>IF('Master Schedule Board'!$V$15-'Master Schedule Board'!L149='Master Schedule Board'!$V$15,0,IF('Master Schedule Board'!$V$15-'Master Schedule Board'!L149&lt;'Master Schedule Board'!$V$15,'Master Schedule Board'!$V$15-'Master Schedule Board'!L149))</f>
        <v>0</v>
      </c>
      <c r="I54" s="633">
        <f>IF('Master Schedule Board'!$V$15-'Master Schedule Board'!R149='Master Schedule Board'!$V$15,0,IF('Master Schedule Board'!$V$15-'Master Schedule Board'!R149&lt;'Master Schedule Board'!$V$15,'Master Schedule Board'!$V$15-'Master Schedule Board'!R149))</f>
        <v>0</v>
      </c>
      <c r="J54" s="633">
        <f>IF('Master Schedule Board'!$V$15-'Master Schedule Board'!X149='Master Schedule Board'!$V$15,0,IF('Master Schedule Board'!$V$15-'Master Schedule Board'!X149&lt;'Master Schedule Board'!$V$15,'Master Schedule Board'!$V$15-'Master Schedule Board'!X149))</f>
        <v>0</v>
      </c>
      <c r="K54" s="633">
        <f>IF('Master Schedule Board'!$V$15-'Master Schedule Board'!AD149='Master Schedule Board'!$V$15,0,IF('Master Schedule Board'!$V$15-'Master Schedule Board'!AD149&lt;'Master Schedule Board'!$V$15,'Master Schedule Board'!$V$15-'Master Schedule Board'!AD149))</f>
        <v>0</v>
      </c>
      <c r="L54" s="633">
        <f>IF('Master Schedule Board'!$V$15-'Master Schedule Board'!AJ149='Master Schedule Board'!$V$15,0,IF('Master Schedule Board'!$V$15-'Master Schedule Board'!AJ149&lt;'Master Schedule Board'!$V$15,'Master Schedule Board'!$V$15-'Master Schedule Board'!AJ149))</f>
        <v>0</v>
      </c>
      <c r="M54" s="633">
        <f>IF('Master Schedule Board'!$V$15-'Master Schedule Board'!AP149='Master Schedule Board'!$V$15,0,IF('Master Schedule Board'!$V$15-'Master Schedule Board'!AP149&lt;'Master Schedule Board'!$V$15,'Master Schedule Board'!$V$15-'Master Schedule Board'!AP149))</f>
        <v>0</v>
      </c>
      <c r="N54" s="633">
        <f>IF('Master Schedule Board'!$V$15-'Master Schedule Board'!AV149='Master Schedule Board'!$V$15,0,IF('Master Schedule Board'!$V$15-'Master Schedule Board'!AV149&lt;'Master Schedule Board'!$V$15,'Master Schedule Board'!$V$15-'Master Schedule Board'!AV149))</f>
        <v>0</v>
      </c>
      <c r="O54" s="634">
        <f>IF('Master Schedule Board'!$V$15-'Master Schedule Board'!BB149='Master Schedule Board'!$V$15,0,IF('Master Schedule Board'!$V$15-'Master Schedule Board'!BB149&lt;'Master Schedule Board'!$V$15,'Master Schedule Board'!$V$15-'Master Schedule Board'!BB149))</f>
        <v>0</v>
      </c>
      <c r="P54" s="115">
        <f t="shared" si="3"/>
        <v>0</v>
      </c>
    </row>
    <row r="55" spans="1:17">
      <c r="A55" s="628">
        <f>'Master Schedule Board'!D150</f>
        <v>0</v>
      </c>
      <c r="B55" s="57">
        <f>'Master Schedule Board'!D152</f>
        <v>0</v>
      </c>
      <c r="C55" s="629" t="str">
        <f>IFERROR(VLOOKUP('Master Schedule Board'!C150,'Master Schedule Board'!$S$14:$V$41,3,FALSE),"")</f>
        <v/>
      </c>
      <c r="D55" s="629" t="str">
        <f t="shared" si="4"/>
        <v/>
      </c>
      <c r="E55" s="630">
        <f>'Master Schedule Board'!B152</f>
        <v>0</v>
      </c>
      <c r="F55" s="631">
        <f t="shared" si="5"/>
        <v>0</v>
      </c>
      <c r="G55" s="632">
        <f>IF('Master Schedule Board'!$V$15-'Master Schedule Board'!F152='Master Schedule Board'!$V$15,0,IF('Master Schedule Board'!$V$15-'Master Schedule Board'!F152&lt;'Master Schedule Board'!$V$15,'Master Schedule Board'!$V$15-'Master Schedule Board'!F152))</f>
        <v>0</v>
      </c>
      <c r="H55" s="633">
        <f>IF('Master Schedule Board'!$V$15-'Master Schedule Board'!L152='Master Schedule Board'!$V$15,0,IF('Master Schedule Board'!$V$15-'Master Schedule Board'!L152&lt;'Master Schedule Board'!$V$15,'Master Schedule Board'!$V$15-'Master Schedule Board'!L152))</f>
        <v>0</v>
      </c>
      <c r="I55" s="633">
        <f>IF('Master Schedule Board'!$V$15-'Master Schedule Board'!R152='Master Schedule Board'!$V$15,0,IF('Master Schedule Board'!$V$15-'Master Schedule Board'!R152&lt;'Master Schedule Board'!$V$15,'Master Schedule Board'!$V$15-'Master Schedule Board'!R152))</f>
        <v>0</v>
      </c>
      <c r="J55" s="633">
        <f>IF('Master Schedule Board'!$V$15-'Master Schedule Board'!X152='Master Schedule Board'!$V$15,0,IF('Master Schedule Board'!$V$15-'Master Schedule Board'!X152&lt;'Master Schedule Board'!$V$15,'Master Schedule Board'!$V$15-'Master Schedule Board'!X152))</f>
        <v>0</v>
      </c>
      <c r="K55" s="633">
        <f>IF('Master Schedule Board'!$V$15-'Master Schedule Board'!AD152='Master Schedule Board'!$V$15,0,IF('Master Schedule Board'!$V$15-'Master Schedule Board'!AD152&lt;'Master Schedule Board'!$V$15,'Master Schedule Board'!$V$15-'Master Schedule Board'!AD152))</f>
        <v>0</v>
      </c>
      <c r="L55" s="633">
        <f>IF('Master Schedule Board'!$V$15-'Master Schedule Board'!AJ152='Master Schedule Board'!$V$15,0,IF('Master Schedule Board'!$V$15-'Master Schedule Board'!AJ152&lt;'Master Schedule Board'!$V$15,'Master Schedule Board'!$V$15-'Master Schedule Board'!AJ152))</f>
        <v>0</v>
      </c>
      <c r="M55" s="633">
        <f>IF('Master Schedule Board'!$V$15-'Master Schedule Board'!AP152='Master Schedule Board'!$V$15,0,IF('Master Schedule Board'!$V$15-'Master Schedule Board'!AP152&lt;'Master Schedule Board'!$V$15,'Master Schedule Board'!$V$15-'Master Schedule Board'!AP152))</f>
        <v>0</v>
      </c>
      <c r="N55" s="633">
        <f>IF('Master Schedule Board'!$V$15-'Master Schedule Board'!AV152='Master Schedule Board'!$V$15,0,IF('Master Schedule Board'!$V$15-'Master Schedule Board'!AV152&lt;'Master Schedule Board'!$V$15,'Master Schedule Board'!$V$15-'Master Schedule Board'!AV152))</f>
        <v>0</v>
      </c>
      <c r="O55" s="634">
        <f>IF('Master Schedule Board'!$V$15-'Master Schedule Board'!BB152='Master Schedule Board'!$V$15,0,IF('Master Schedule Board'!$V$15-'Master Schedule Board'!BB152&lt;'Master Schedule Board'!$V$15,'Master Schedule Board'!$V$15-'Master Schedule Board'!BB152))</f>
        <v>0</v>
      </c>
      <c r="P55" s="115">
        <f t="shared" si="3"/>
        <v>0</v>
      </c>
    </row>
    <row r="56" spans="1:17">
      <c r="A56" s="628">
        <f>'Master Schedule Board'!D153</f>
        <v>0</v>
      </c>
      <c r="B56" s="57">
        <f>'Master Schedule Board'!D155</f>
        <v>0</v>
      </c>
      <c r="C56" s="629" t="str">
        <f>IFERROR(VLOOKUP('Master Schedule Board'!C153,'Master Schedule Board'!$S$14:$V$41,3,FALSE),"")</f>
        <v/>
      </c>
      <c r="D56" s="629" t="str">
        <f t="shared" si="4"/>
        <v/>
      </c>
      <c r="E56" s="630">
        <f>'Master Schedule Board'!B155</f>
        <v>0</v>
      </c>
      <c r="F56" s="631">
        <f t="shared" si="5"/>
        <v>0</v>
      </c>
      <c r="G56" s="632">
        <f>IF('Master Schedule Board'!$V$15-'Master Schedule Board'!F155='Master Schedule Board'!$V$15,0,IF('Master Schedule Board'!$V$15-'Master Schedule Board'!F155&lt;'Master Schedule Board'!$V$15,'Master Schedule Board'!$V$15-'Master Schedule Board'!F155))</f>
        <v>0</v>
      </c>
      <c r="H56" s="633">
        <f>IF('Master Schedule Board'!$V$15-'Master Schedule Board'!L155='Master Schedule Board'!$V$15,0,IF('Master Schedule Board'!$V$15-'Master Schedule Board'!L155&lt;'Master Schedule Board'!$V$15,'Master Schedule Board'!$V$15-'Master Schedule Board'!L155))</f>
        <v>0</v>
      </c>
      <c r="I56" s="633">
        <f>IF('Master Schedule Board'!$V$15-'Master Schedule Board'!R155='Master Schedule Board'!$V$15,0,IF('Master Schedule Board'!$V$15-'Master Schedule Board'!R155&lt;'Master Schedule Board'!$V$15,'Master Schedule Board'!$V$15-'Master Schedule Board'!R155))</f>
        <v>0</v>
      </c>
      <c r="J56" s="633">
        <f>IF('Master Schedule Board'!$V$15-'Master Schedule Board'!X155='Master Schedule Board'!$V$15,0,IF('Master Schedule Board'!$V$15-'Master Schedule Board'!X155&lt;'Master Schedule Board'!$V$15,'Master Schedule Board'!$V$15-'Master Schedule Board'!X155))</f>
        <v>0</v>
      </c>
      <c r="K56" s="633">
        <f>IF('Master Schedule Board'!$V$15-'Master Schedule Board'!AD155='Master Schedule Board'!$V$15,0,IF('Master Schedule Board'!$V$15-'Master Schedule Board'!AD155&lt;'Master Schedule Board'!$V$15,'Master Schedule Board'!$V$15-'Master Schedule Board'!AD155))</f>
        <v>0</v>
      </c>
      <c r="L56" s="633">
        <f>IF('Master Schedule Board'!$V$15-'Master Schedule Board'!AJ155='Master Schedule Board'!$V$15,0,IF('Master Schedule Board'!$V$15-'Master Schedule Board'!AJ155&lt;'Master Schedule Board'!$V$15,'Master Schedule Board'!$V$15-'Master Schedule Board'!AJ155))</f>
        <v>0</v>
      </c>
      <c r="M56" s="633">
        <f>IF('Master Schedule Board'!$V$15-'Master Schedule Board'!AP155='Master Schedule Board'!$V$15,0,IF('Master Schedule Board'!$V$15-'Master Schedule Board'!AP155&lt;'Master Schedule Board'!$V$15,'Master Schedule Board'!$V$15-'Master Schedule Board'!AP155))</f>
        <v>0</v>
      </c>
      <c r="N56" s="633">
        <f>IF('Master Schedule Board'!$V$15-'Master Schedule Board'!AV155='Master Schedule Board'!$V$15,0,IF('Master Schedule Board'!$V$15-'Master Schedule Board'!AV155&lt;'Master Schedule Board'!$V$15,'Master Schedule Board'!$V$15-'Master Schedule Board'!AV155))</f>
        <v>0</v>
      </c>
      <c r="O56" s="634">
        <f>IF('Master Schedule Board'!$V$15-'Master Schedule Board'!BB155='Master Schedule Board'!$V$15,0,IF('Master Schedule Board'!$V$15-'Master Schedule Board'!BB155&lt;'Master Schedule Board'!$V$15,'Master Schedule Board'!$V$15-'Master Schedule Board'!BB155))</f>
        <v>0</v>
      </c>
      <c r="P56" s="115">
        <f t="shared" si="3"/>
        <v>0</v>
      </c>
    </row>
    <row r="57" spans="1:17">
      <c r="A57" s="628">
        <f>'Master Schedule Board'!D156</f>
        <v>0</v>
      </c>
      <c r="B57" s="57">
        <f>'Master Schedule Board'!D158</f>
        <v>0</v>
      </c>
      <c r="C57" s="629" t="str">
        <f>IFERROR(VLOOKUP('Master Schedule Board'!C156,'Master Schedule Board'!$S$14:$V$41,3,FALSE),"")</f>
        <v/>
      </c>
      <c r="D57" s="629" t="str">
        <f t="shared" si="4"/>
        <v/>
      </c>
      <c r="E57" s="630">
        <f>'Master Schedule Board'!B158</f>
        <v>0</v>
      </c>
      <c r="F57" s="631">
        <f t="shared" si="5"/>
        <v>0</v>
      </c>
      <c r="G57" s="632">
        <f>IF('Master Schedule Board'!$V$15-'Master Schedule Board'!F158='Master Schedule Board'!$V$15,0,IF('Master Schedule Board'!$V$15-'Master Schedule Board'!F158&lt;'Master Schedule Board'!$V$15,'Master Schedule Board'!$V$15-'Master Schedule Board'!F158))</f>
        <v>0</v>
      </c>
      <c r="H57" s="633">
        <f>IF('Master Schedule Board'!$V$15-'Master Schedule Board'!L158='Master Schedule Board'!$V$15,0,IF('Master Schedule Board'!$V$15-'Master Schedule Board'!L158&lt;'Master Schedule Board'!$V$15,'Master Schedule Board'!$V$15-'Master Schedule Board'!L158))</f>
        <v>0</v>
      </c>
      <c r="I57" s="633">
        <f>IF('Master Schedule Board'!$V$15-'Master Schedule Board'!R158='Master Schedule Board'!$V$15,0,IF('Master Schedule Board'!$V$15-'Master Schedule Board'!R158&lt;'Master Schedule Board'!$V$15,'Master Schedule Board'!$V$15-'Master Schedule Board'!R158))</f>
        <v>0</v>
      </c>
      <c r="J57" s="633">
        <f>IF('Master Schedule Board'!$V$15-'Master Schedule Board'!X158='Master Schedule Board'!$V$15,0,IF('Master Schedule Board'!$V$15-'Master Schedule Board'!X158&lt;'Master Schedule Board'!$V$15,'Master Schedule Board'!$V$15-'Master Schedule Board'!X158))</f>
        <v>0</v>
      </c>
      <c r="K57" s="633">
        <f>IF('Master Schedule Board'!$V$15-'Master Schedule Board'!AD158='Master Schedule Board'!$V$15,0,IF('Master Schedule Board'!$V$15-'Master Schedule Board'!AD158&lt;'Master Schedule Board'!$V$15,'Master Schedule Board'!$V$15-'Master Schedule Board'!AD158))</f>
        <v>0</v>
      </c>
      <c r="L57" s="633">
        <f>IF('Master Schedule Board'!$V$15-'Master Schedule Board'!AJ158='Master Schedule Board'!$V$15,0,IF('Master Schedule Board'!$V$15-'Master Schedule Board'!AJ158&lt;'Master Schedule Board'!$V$15,'Master Schedule Board'!$V$15-'Master Schedule Board'!AJ158))</f>
        <v>0</v>
      </c>
      <c r="M57" s="633">
        <f>IF('Master Schedule Board'!$V$15-'Master Schedule Board'!AP158='Master Schedule Board'!$V$15,0,IF('Master Schedule Board'!$V$15-'Master Schedule Board'!AP158&lt;'Master Schedule Board'!$V$15,'Master Schedule Board'!$V$15-'Master Schedule Board'!AP158))</f>
        <v>0</v>
      </c>
      <c r="N57" s="633">
        <f>IF('Master Schedule Board'!$V$15-'Master Schedule Board'!AV158='Master Schedule Board'!$V$15,0,IF('Master Schedule Board'!$V$15-'Master Schedule Board'!AV158&lt;'Master Schedule Board'!$V$15,'Master Schedule Board'!$V$15-'Master Schedule Board'!AV158))</f>
        <v>0</v>
      </c>
      <c r="O57" s="634">
        <f>IF('Master Schedule Board'!$V$15-'Master Schedule Board'!BB158='Master Schedule Board'!$V$15,0,IF('Master Schedule Board'!$V$15-'Master Schedule Board'!BB158&lt;'Master Schedule Board'!$V$15,'Master Schedule Board'!$V$15-'Master Schedule Board'!BB158))</f>
        <v>0</v>
      </c>
      <c r="P57" s="115">
        <f t="shared" si="3"/>
        <v>0</v>
      </c>
    </row>
    <row r="58" spans="1:17">
      <c r="A58" s="628">
        <f>'Master Schedule Board'!D159</f>
        <v>0</v>
      </c>
      <c r="B58" s="57">
        <f>'Master Schedule Board'!D161</f>
        <v>0</v>
      </c>
      <c r="C58" s="629" t="str">
        <f>IFERROR(VLOOKUP('Master Schedule Board'!C159,'Master Schedule Board'!$S$14:$V$41,3,FALSE),"")</f>
        <v/>
      </c>
      <c r="D58" s="629" t="str">
        <f t="shared" si="4"/>
        <v/>
      </c>
      <c r="E58" s="630">
        <f>'Master Schedule Board'!B161</f>
        <v>0</v>
      </c>
      <c r="F58" s="631">
        <f t="shared" si="5"/>
        <v>0</v>
      </c>
      <c r="G58" s="632">
        <f>IF('Master Schedule Board'!$V$15-'Master Schedule Board'!F161='Master Schedule Board'!$V$15,0,IF('Master Schedule Board'!$V$15-'Master Schedule Board'!F161&lt;'Master Schedule Board'!$V$15,'Master Schedule Board'!$V$15-'Master Schedule Board'!F161))</f>
        <v>0</v>
      </c>
      <c r="H58" s="633">
        <f>IF('Master Schedule Board'!$V$15-'Master Schedule Board'!L161='Master Schedule Board'!$V$15,0,IF('Master Schedule Board'!$V$15-'Master Schedule Board'!L161&lt;'Master Schedule Board'!$V$15,'Master Schedule Board'!$V$15-'Master Schedule Board'!L161))</f>
        <v>0</v>
      </c>
      <c r="I58" s="633">
        <f>IF('Master Schedule Board'!$V$15-'Master Schedule Board'!R161='Master Schedule Board'!$V$15,0,IF('Master Schedule Board'!$V$15-'Master Schedule Board'!R161&lt;'Master Schedule Board'!$V$15,'Master Schedule Board'!$V$15-'Master Schedule Board'!R161))</f>
        <v>0</v>
      </c>
      <c r="J58" s="633">
        <f>IF('Master Schedule Board'!$V$15-'Master Schedule Board'!X161='Master Schedule Board'!$V$15,0,IF('Master Schedule Board'!$V$15-'Master Schedule Board'!X161&lt;'Master Schedule Board'!$V$15,'Master Schedule Board'!$V$15-'Master Schedule Board'!X161))</f>
        <v>0</v>
      </c>
      <c r="K58" s="633">
        <f>IF('Master Schedule Board'!$V$15-'Master Schedule Board'!AD161='Master Schedule Board'!$V$15,0,IF('Master Schedule Board'!$V$15-'Master Schedule Board'!AD161&lt;'Master Schedule Board'!$V$15,'Master Schedule Board'!$V$15-'Master Schedule Board'!AD161))</f>
        <v>0</v>
      </c>
      <c r="L58" s="633">
        <f>IF('Master Schedule Board'!$V$15-'Master Schedule Board'!AJ161='Master Schedule Board'!$V$15,0,IF('Master Schedule Board'!$V$15-'Master Schedule Board'!AJ161&lt;'Master Schedule Board'!$V$15,'Master Schedule Board'!$V$15-'Master Schedule Board'!AJ161))</f>
        <v>0</v>
      </c>
      <c r="M58" s="633">
        <f>IF('Master Schedule Board'!$V$15-'Master Schedule Board'!AP161='Master Schedule Board'!$V$15,0,IF('Master Schedule Board'!$V$15-'Master Schedule Board'!AP161&lt;'Master Schedule Board'!$V$15,'Master Schedule Board'!$V$15-'Master Schedule Board'!AP161))</f>
        <v>0</v>
      </c>
      <c r="N58" s="633">
        <f>IF('Master Schedule Board'!$V$15-'Master Schedule Board'!AV161='Master Schedule Board'!$V$15,0,IF('Master Schedule Board'!$V$15-'Master Schedule Board'!AV161&lt;'Master Schedule Board'!$V$15,'Master Schedule Board'!$V$15-'Master Schedule Board'!AV161))</f>
        <v>0</v>
      </c>
      <c r="O58" s="634">
        <f>IF('Master Schedule Board'!$V$15-'Master Schedule Board'!BB161='Master Schedule Board'!$V$15,0,IF('Master Schedule Board'!$V$15-'Master Schedule Board'!BB161&lt;'Master Schedule Board'!$V$15,'Master Schedule Board'!$V$15-'Master Schedule Board'!BB161))</f>
        <v>0</v>
      </c>
      <c r="P58" s="115">
        <f t="shared" si="3"/>
        <v>0</v>
      </c>
    </row>
    <row r="59" spans="1:17">
      <c r="A59" s="628">
        <f>'Master Schedule Board'!D162</f>
        <v>0</v>
      </c>
      <c r="B59" s="57">
        <f>'Master Schedule Board'!D164</f>
        <v>0</v>
      </c>
      <c r="C59" s="629" t="str">
        <f>IFERROR(VLOOKUP('Master Schedule Board'!C162,'Master Schedule Board'!$S$14:$V$41,3,FALSE),"")</f>
        <v/>
      </c>
      <c r="D59" s="629" t="str">
        <f t="shared" si="4"/>
        <v/>
      </c>
      <c r="E59" s="630">
        <f>'Master Schedule Board'!B164</f>
        <v>0</v>
      </c>
      <c r="F59" s="631">
        <f t="shared" si="5"/>
        <v>0</v>
      </c>
      <c r="G59" s="632">
        <f>IF('Master Schedule Board'!$V$15-'Master Schedule Board'!F164='Master Schedule Board'!$V$15,0,IF('Master Schedule Board'!$V$15-'Master Schedule Board'!F164&lt;'Master Schedule Board'!$V$15,'Master Schedule Board'!$V$15-'Master Schedule Board'!F164))</f>
        <v>0</v>
      </c>
      <c r="H59" s="633">
        <f>IF('Master Schedule Board'!$V$15-'Master Schedule Board'!L164='Master Schedule Board'!$V$15,0,IF('Master Schedule Board'!$V$15-'Master Schedule Board'!L164&lt;'Master Schedule Board'!$V$15,'Master Schedule Board'!$V$15-'Master Schedule Board'!L164))</f>
        <v>0</v>
      </c>
      <c r="I59" s="633">
        <f>IF('Master Schedule Board'!$V$15-'Master Schedule Board'!R164='Master Schedule Board'!$V$15,0,IF('Master Schedule Board'!$V$15-'Master Schedule Board'!R164&lt;'Master Schedule Board'!$V$15,'Master Schedule Board'!$V$15-'Master Schedule Board'!R164))</f>
        <v>0</v>
      </c>
      <c r="J59" s="633">
        <f>IF('Master Schedule Board'!$V$15-'Master Schedule Board'!X164='Master Schedule Board'!$V$15,0,IF('Master Schedule Board'!$V$15-'Master Schedule Board'!X164&lt;'Master Schedule Board'!$V$15,'Master Schedule Board'!$V$15-'Master Schedule Board'!X164))</f>
        <v>0</v>
      </c>
      <c r="K59" s="633">
        <f>IF('Master Schedule Board'!$V$15-'Master Schedule Board'!AD164='Master Schedule Board'!$V$15,0,IF('Master Schedule Board'!$V$15-'Master Schedule Board'!AD164&lt;'Master Schedule Board'!$V$15,'Master Schedule Board'!$V$15-'Master Schedule Board'!AD164))</f>
        <v>0</v>
      </c>
      <c r="L59" s="633">
        <f>IF('Master Schedule Board'!$V$15-'Master Schedule Board'!AJ164='Master Schedule Board'!$V$15,0,IF('Master Schedule Board'!$V$15-'Master Schedule Board'!AJ164&lt;'Master Schedule Board'!$V$15,'Master Schedule Board'!$V$15-'Master Schedule Board'!AJ164))</f>
        <v>0</v>
      </c>
      <c r="M59" s="633">
        <f>IF('Master Schedule Board'!$V$15-'Master Schedule Board'!AP164='Master Schedule Board'!$V$15,0,IF('Master Schedule Board'!$V$15-'Master Schedule Board'!AP164&lt;'Master Schedule Board'!$V$15,'Master Schedule Board'!$V$15-'Master Schedule Board'!AP164))</f>
        <v>0</v>
      </c>
      <c r="N59" s="633">
        <f>IF('Master Schedule Board'!$V$15-'Master Schedule Board'!AV164='Master Schedule Board'!$V$15,0,IF('Master Schedule Board'!$V$15-'Master Schedule Board'!AV164&lt;'Master Schedule Board'!$V$15,'Master Schedule Board'!$V$15-'Master Schedule Board'!AV164))</f>
        <v>0</v>
      </c>
      <c r="O59" s="634">
        <f>IF('Master Schedule Board'!$V$15-'Master Schedule Board'!BB164='Master Schedule Board'!$V$15,0,IF('Master Schedule Board'!$V$15-'Master Schedule Board'!BB164&lt;'Master Schedule Board'!$V$15,'Master Schedule Board'!$V$15-'Master Schedule Board'!BB164))</f>
        <v>0</v>
      </c>
      <c r="P59" s="115">
        <f t="shared" si="3"/>
        <v>0</v>
      </c>
    </row>
    <row r="60" spans="1:17">
      <c r="A60" s="628">
        <f>'Master Schedule Board'!D165</f>
        <v>0</v>
      </c>
      <c r="B60" s="57">
        <f>'Master Schedule Board'!D167</f>
        <v>0</v>
      </c>
      <c r="C60" s="629" t="str">
        <f>IFERROR(VLOOKUP('Master Schedule Board'!C165,'Master Schedule Board'!$S$14:$V$41,3,FALSE),"")</f>
        <v/>
      </c>
      <c r="D60" s="629" t="str">
        <f t="shared" si="4"/>
        <v/>
      </c>
      <c r="E60" s="630">
        <f>'Master Schedule Board'!B167</f>
        <v>0</v>
      </c>
      <c r="F60" s="631">
        <f t="shared" si="5"/>
        <v>0</v>
      </c>
      <c r="G60" s="632">
        <f>IF('Master Schedule Board'!$V$15-'Master Schedule Board'!F167='Master Schedule Board'!$V$15,0,IF('Master Schedule Board'!$V$15-'Master Schedule Board'!F167&lt;'Master Schedule Board'!$V$15,'Master Schedule Board'!$V$15-'Master Schedule Board'!F167))</f>
        <v>0</v>
      </c>
      <c r="H60" s="633">
        <f>IF('Master Schedule Board'!$V$15-'Master Schedule Board'!L167='Master Schedule Board'!$V$15,0,IF('Master Schedule Board'!$V$15-'Master Schedule Board'!L167&lt;'Master Schedule Board'!$V$15,'Master Schedule Board'!$V$15-'Master Schedule Board'!L167))</f>
        <v>0</v>
      </c>
      <c r="I60" s="633">
        <f>IF('Master Schedule Board'!$V$15-'Master Schedule Board'!R167='Master Schedule Board'!$V$15,0,IF('Master Schedule Board'!$V$15-'Master Schedule Board'!R167&lt;'Master Schedule Board'!$V$15,'Master Schedule Board'!$V$15-'Master Schedule Board'!R167))</f>
        <v>0</v>
      </c>
      <c r="J60" s="633">
        <f>IF('Master Schedule Board'!$V$15-'Master Schedule Board'!X167='Master Schedule Board'!$V$15,0,IF('Master Schedule Board'!$V$15-'Master Schedule Board'!X167&lt;'Master Schedule Board'!$V$15,'Master Schedule Board'!$V$15-'Master Schedule Board'!X167))</f>
        <v>0</v>
      </c>
      <c r="K60" s="633">
        <f>IF('Master Schedule Board'!$V$15-'Master Schedule Board'!AD167='Master Schedule Board'!$V$15,0,IF('Master Schedule Board'!$V$15-'Master Schedule Board'!AD167&lt;'Master Schedule Board'!$V$15,'Master Schedule Board'!$V$15-'Master Schedule Board'!AD167))</f>
        <v>0</v>
      </c>
      <c r="L60" s="633">
        <f>IF('Master Schedule Board'!$V$15-'Master Schedule Board'!AJ167='Master Schedule Board'!$V$15,0,IF('Master Schedule Board'!$V$15-'Master Schedule Board'!AJ167&lt;'Master Schedule Board'!$V$15,'Master Schedule Board'!$V$15-'Master Schedule Board'!AJ167))</f>
        <v>0</v>
      </c>
      <c r="M60" s="633">
        <f>IF('Master Schedule Board'!$V$15-'Master Schedule Board'!AP167='Master Schedule Board'!$V$15,0,IF('Master Schedule Board'!$V$15-'Master Schedule Board'!AP167&lt;'Master Schedule Board'!$V$15,'Master Schedule Board'!$V$15-'Master Schedule Board'!AP167))</f>
        <v>0</v>
      </c>
      <c r="N60" s="633">
        <f>IF('Master Schedule Board'!$V$15-'Master Schedule Board'!AV167='Master Schedule Board'!$V$15,0,IF('Master Schedule Board'!$V$15-'Master Schedule Board'!AV167&lt;'Master Schedule Board'!$V$15,'Master Schedule Board'!$V$15-'Master Schedule Board'!AV167))</f>
        <v>0</v>
      </c>
      <c r="O60" s="634">
        <f>IF('Master Schedule Board'!$V$15-'Master Schedule Board'!BB167='Master Schedule Board'!$V$15,0,IF('Master Schedule Board'!$V$15-'Master Schedule Board'!BB167&lt;'Master Schedule Board'!$V$15,'Master Schedule Board'!$V$15-'Master Schedule Board'!BB167))</f>
        <v>0</v>
      </c>
      <c r="P60" s="115">
        <f t="shared" si="3"/>
        <v>0</v>
      </c>
    </row>
    <row r="61" spans="1:17">
      <c r="A61" s="628">
        <f>'Master Schedule Board'!D168</f>
        <v>0</v>
      </c>
      <c r="B61" s="57">
        <f>'Master Schedule Board'!D170</f>
        <v>0</v>
      </c>
      <c r="C61" s="629" t="str">
        <f>IFERROR(VLOOKUP('Master Schedule Board'!C168,'Master Schedule Board'!$S$14:$V$41,3,FALSE),"")</f>
        <v/>
      </c>
      <c r="D61" s="629" t="str">
        <f t="shared" si="4"/>
        <v/>
      </c>
      <c r="E61" s="630">
        <f>'Master Schedule Board'!B170</f>
        <v>0</v>
      </c>
      <c r="F61" s="631">
        <f t="shared" si="5"/>
        <v>0</v>
      </c>
      <c r="G61" s="632">
        <f>IF('Master Schedule Board'!$V$15-'Master Schedule Board'!F170='Master Schedule Board'!$V$15,0,IF('Master Schedule Board'!$V$15-'Master Schedule Board'!F170&lt;'Master Schedule Board'!$V$15,'Master Schedule Board'!$V$15-'Master Schedule Board'!F170))</f>
        <v>0</v>
      </c>
      <c r="H61" s="633">
        <f>IF('Master Schedule Board'!$V$15-'Master Schedule Board'!L170='Master Schedule Board'!$V$15,0,IF('Master Schedule Board'!$V$15-'Master Schedule Board'!L170&lt;'Master Schedule Board'!$V$15,'Master Schedule Board'!$V$15-'Master Schedule Board'!L170))</f>
        <v>0</v>
      </c>
      <c r="I61" s="633">
        <f>IF('Master Schedule Board'!$V$15-'Master Schedule Board'!R170='Master Schedule Board'!$V$15,0,IF('Master Schedule Board'!$V$15-'Master Schedule Board'!R170&lt;'Master Schedule Board'!$V$15,'Master Schedule Board'!$V$15-'Master Schedule Board'!R170))</f>
        <v>0</v>
      </c>
      <c r="J61" s="633">
        <f>IF('Master Schedule Board'!$V$15-'Master Schedule Board'!X170='Master Schedule Board'!$V$15,0,IF('Master Schedule Board'!$V$15-'Master Schedule Board'!X170&lt;'Master Schedule Board'!$V$15,'Master Schedule Board'!$V$15-'Master Schedule Board'!X170))</f>
        <v>0</v>
      </c>
      <c r="K61" s="633">
        <f>IF('Master Schedule Board'!$V$15-'Master Schedule Board'!AD170='Master Schedule Board'!$V$15,0,IF('Master Schedule Board'!$V$15-'Master Schedule Board'!AD170&lt;'Master Schedule Board'!$V$15,'Master Schedule Board'!$V$15-'Master Schedule Board'!AD170))</f>
        <v>0</v>
      </c>
      <c r="L61" s="633">
        <f>IF('Master Schedule Board'!$V$15-'Master Schedule Board'!AJ170='Master Schedule Board'!$V$15,0,IF('Master Schedule Board'!$V$15-'Master Schedule Board'!AJ170&lt;'Master Schedule Board'!$V$15,'Master Schedule Board'!$V$15-'Master Schedule Board'!AJ170))</f>
        <v>0</v>
      </c>
      <c r="M61" s="633">
        <f>IF('Master Schedule Board'!$V$15-'Master Schedule Board'!AP170='Master Schedule Board'!$V$15,0,IF('Master Schedule Board'!$V$15-'Master Schedule Board'!AP170&lt;'Master Schedule Board'!$V$15,'Master Schedule Board'!$V$15-'Master Schedule Board'!AP170))</f>
        <v>0</v>
      </c>
      <c r="N61" s="633">
        <f>IF('Master Schedule Board'!$V$15-'Master Schedule Board'!AV170='Master Schedule Board'!$V$15,0,IF('Master Schedule Board'!$V$15-'Master Schedule Board'!AV170&lt;'Master Schedule Board'!$V$15,'Master Schedule Board'!$V$15-'Master Schedule Board'!AV170))</f>
        <v>0</v>
      </c>
      <c r="O61" s="634">
        <f>IF('Master Schedule Board'!$V$15-'Master Schedule Board'!BB170='Master Schedule Board'!$V$15,0,IF('Master Schedule Board'!$V$15-'Master Schedule Board'!BB170&lt;'Master Schedule Board'!$V$15,'Master Schedule Board'!$V$15-'Master Schedule Board'!BB170))</f>
        <v>0</v>
      </c>
      <c r="P61" s="115">
        <f t="shared" si="3"/>
        <v>0</v>
      </c>
    </row>
    <row r="62" spans="1:17">
      <c r="A62" s="628">
        <f>'Master Schedule Board'!D171</f>
        <v>0</v>
      </c>
      <c r="B62" s="57">
        <f>'Master Schedule Board'!D173</f>
        <v>0</v>
      </c>
      <c r="C62" s="629" t="str">
        <f>IFERROR(VLOOKUP('Master Schedule Board'!C171,'Master Schedule Board'!$S$14:$V$41,3,FALSE),"")</f>
        <v/>
      </c>
      <c r="D62" s="629" t="str">
        <f t="shared" si="4"/>
        <v/>
      </c>
      <c r="E62" s="630">
        <f>'Master Schedule Board'!B173</f>
        <v>0</v>
      </c>
      <c r="F62" s="631">
        <f t="shared" si="5"/>
        <v>0</v>
      </c>
      <c r="G62" s="632">
        <f>IF('Master Schedule Board'!$V$15-'Master Schedule Board'!F173='Master Schedule Board'!$V$15,0,IF('Master Schedule Board'!$V$15-'Master Schedule Board'!F173&lt;'Master Schedule Board'!$V$15,'Master Schedule Board'!$V$15-'Master Schedule Board'!F173))</f>
        <v>0</v>
      </c>
      <c r="H62" s="633">
        <f>IF('Master Schedule Board'!$V$15-'Master Schedule Board'!L173='Master Schedule Board'!$V$15,0,IF('Master Schedule Board'!$V$15-'Master Schedule Board'!L173&lt;'Master Schedule Board'!$V$15,'Master Schedule Board'!$V$15-'Master Schedule Board'!L173))</f>
        <v>0</v>
      </c>
      <c r="I62" s="633">
        <f>IF('Master Schedule Board'!$V$15-'Master Schedule Board'!R173='Master Schedule Board'!$V$15,0,IF('Master Schedule Board'!$V$15-'Master Schedule Board'!R173&lt;'Master Schedule Board'!$V$15,'Master Schedule Board'!$V$15-'Master Schedule Board'!R173))</f>
        <v>0</v>
      </c>
      <c r="J62" s="633">
        <f>IF('Master Schedule Board'!$V$15-'Master Schedule Board'!X173='Master Schedule Board'!$V$15,0,IF('Master Schedule Board'!$V$15-'Master Schedule Board'!X173&lt;'Master Schedule Board'!$V$15,'Master Schedule Board'!$V$15-'Master Schedule Board'!X173))</f>
        <v>0</v>
      </c>
      <c r="K62" s="633">
        <f>IF('Master Schedule Board'!$V$15-'Master Schedule Board'!AD173='Master Schedule Board'!$V$15,0,IF('Master Schedule Board'!$V$15-'Master Schedule Board'!AD173&lt;'Master Schedule Board'!$V$15,'Master Schedule Board'!$V$15-'Master Schedule Board'!AD173))</f>
        <v>0</v>
      </c>
      <c r="L62" s="633">
        <f>IF('Master Schedule Board'!$V$15-'Master Schedule Board'!AJ173='Master Schedule Board'!$V$15,0,IF('Master Schedule Board'!$V$15-'Master Schedule Board'!AJ173&lt;'Master Schedule Board'!$V$15,'Master Schedule Board'!$V$15-'Master Schedule Board'!AJ173))</f>
        <v>0</v>
      </c>
      <c r="M62" s="633">
        <f>IF('Master Schedule Board'!$V$15-'Master Schedule Board'!AP173='Master Schedule Board'!$V$15,0,IF('Master Schedule Board'!$V$15-'Master Schedule Board'!AP173&lt;'Master Schedule Board'!$V$15,'Master Schedule Board'!$V$15-'Master Schedule Board'!AP173))</f>
        <v>0</v>
      </c>
      <c r="N62" s="633">
        <f>IF('Master Schedule Board'!$V$15-'Master Schedule Board'!AV173='Master Schedule Board'!$V$15,0,IF('Master Schedule Board'!$V$15-'Master Schedule Board'!AV173&lt;'Master Schedule Board'!$V$15,'Master Schedule Board'!$V$15-'Master Schedule Board'!AV173))</f>
        <v>0</v>
      </c>
      <c r="O62" s="634">
        <f>IF('Master Schedule Board'!$V$15-'Master Schedule Board'!BB173='Master Schedule Board'!$V$15,0,IF('Master Schedule Board'!$V$15-'Master Schedule Board'!BB173&lt;'Master Schedule Board'!$V$15,'Master Schedule Board'!$V$15-'Master Schedule Board'!BB173))</f>
        <v>0</v>
      </c>
      <c r="P62" s="115">
        <f t="shared" si="3"/>
        <v>0</v>
      </c>
    </row>
    <row r="63" spans="1:17">
      <c r="A63" s="628">
        <f>'Master Schedule Board'!D174</f>
        <v>0</v>
      </c>
      <c r="B63" s="57">
        <f>'Master Schedule Board'!D176</f>
        <v>0</v>
      </c>
      <c r="C63" s="629" t="str">
        <f>IFERROR(VLOOKUP('Master Schedule Board'!C174,'Master Schedule Board'!$S$14:$V$41,3,FALSE),"")</f>
        <v/>
      </c>
      <c r="D63" s="629" t="str">
        <f t="shared" si="4"/>
        <v/>
      </c>
      <c r="E63" s="630">
        <f>'Master Schedule Board'!B176</f>
        <v>0</v>
      </c>
      <c r="F63" s="631">
        <f t="shared" si="5"/>
        <v>0</v>
      </c>
      <c r="G63" s="632">
        <f>IF('Master Schedule Board'!$V$15-'Master Schedule Board'!F176='Master Schedule Board'!$V$15,0,IF('Master Schedule Board'!$V$15-'Master Schedule Board'!F176&lt;'Master Schedule Board'!$V$15,'Master Schedule Board'!$V$15-'Master Schedule Board'!F176))</f>
        <v>0</v>
      </c>
      <c r="H63" s="633">
        <f>IF('Master Schedule Board'!$V$15-'Master Schedule Board'!L176='Master Schedule Board'!$V$15,0,IF('Master Schedule Board'!$V$15-'Master Schedule Board'!L176&lt;'Master Schedule Board'!$V$15,'Master Schedule Board'!$V$15-'Master Schedule Board'!L176))</f>
        <v>0</v>
      </c>
      <c r="I63" s="633">
        <f>IF('Master Schedule Board'!$V$15-'Master Schedule Board'!R176='Master Schedule Board'!$V$15,0,IF('Master Schedule Board'!$V$15-'Master Schedule Board'!R176&lt;'Master Schedule Board'!$V$15,'Master Schedule Board'!$V$15-'Master Schedule Board'!R176))</f>
        <v>0</v>
      </c>
      <c r="J63" s="633">
        <f>IF('Master Schedule Board'!$V$15-'Master Schedule Board'!X176='Master Schedule Board'!$V$15,0,IF('Master Schedule Board'!$V$15-'Master Schedule Board'!X176&lt;'Master Schedule Board'!$V$15,'Master Schedule Board'!$V$15-'Master Schedule Board'!X176))</f>
        <v>0</v>
      </c>
      <c r="K63" s="633">
        <f>IF('Master Schedule Board'!$V$15-'Master Schedule Board'!AD176='Master Schedule Board'!$V$15,0,IF('Master Schedule Board'!$V$15-'Master Schedule Board'!AD176&lt;'Master Schedule Board'!$V$15,'Master Schedule Board'!$V$15-'Master Schedule Board'!AD176))</f>
        <v>0</v>
      </c>
      <c r="L63" s="633">
        <f>IF('Master Schedule Board'!$V$15-'Master Schedule Board'!AJ176='Master Schedule Board'!$V$15,0,IF('Master Schedule Board'!$V$15-'Master Schedule Board'!AJ176&lt;'Master Schedule Board'!$V$15,'Master Schedule Board'!$V$15-'Master Schedule Board'!AJ176))</f>
        <v>0</v>
      </c>
      <c r="M63" s="633">
        <f>IF('Master Schedule Board'!$V$15-'Master Schedule Board'!AP176='Master Schedule Board'!$V$15,0,IF('Master Schedule Board'!$V$15-'Master Schedule Board'!AP176&lt;'Master Schedule Board'!$V$15,'Master Schedule Board'!$V$15-'Master Schedule Board'!AP176))</f>
        <v>0</v>
      </c>
      <c r="N63" s="633">
        <f>IF('Master Schedule Board'!$V$15-'Master Schedule Board'!AV176='Master Schedule Board'!$V$15,0,IF('Master Schedule Board'!$V$15-'Master Schedule Board'!AV176&lt;'Master Schedule Board'!$V$15,'Master Schedule Board'!$V$15-'Master Schedule Board'!AV176))</f>
        <v>0</v>
      </c>
      <c r="O63" s="634">
        <f>IF('Master Schedule Board'!$V$15-'Master Schedule Board'!BB176='Master Schedule Board'!$V$15,0,IF('Master Schedule Board'!$V$15-'Master Schedule Board'!BB176&lt;'Master Schedule Board'!$V$15,'Master Schedule Board'!$V$15-'Master Schedule Board'!BB176))</f>
        <v>0</v>
      </c>
      <c r="P63" s="115">
        <f t="shared" si="3"/>
        <v>0</v>
      </c>
    </row>
    <row r="64" spans="1:17">
      <c r="A64" s="628">
        <f>'Master Schedule Board'!D177</f>
        <v>0</v>
      </c>
      <c r="B64" s="57">
        <f>'Master Schedule Board'!D179</f>
        <v>0</v>
      </c>
      <c r="C64" s="629" t="str">
        <f>IFERROR(VLOOKUP('Master Schedule Board'!C177,'Master Schedule Board'!$S$14:$V$41,3,FALSE),"")</f>
        <v/>
      </c>
      <c r="D64" s="629" t="str">
        <f t="shared" si="4"/>
        <v/>
      </c>
      <c r="E64" s="630">
        <f>'Master Schedule Board'!B179</f>
        <v>0</v>
      </c>
      <c r="F64" s="631">
        <f t="shared" si="5"/>
        <v>0</v>
      </c>
      <c r="G64" s="632">
        <f>IF('Master Schedule Board'!$V$15-'Master Schedule Board'!F179='Master Schedule Board'!$V$15,0,IF('Master Schedule Board'!$V$15-'Master Schedule Board'!F179&lt;'Master Schedule Board'!$V$15,'Master Schedule Board'!$V$15-'Master Schedule Board'!F179))</f>
        <v>0</v>
      </c>
      <c r="H64" s="633">
        <f>IF('Master Schedule Board'!$V$15-'Master Schedule Board'!L179='Master Schedule Board'!$V$15,0,IF('Master Schedule Board'!$V$15-'Master Schedule Board'!L179&lt;'Master Schedule Board'!$V$15,'Master Schedule Board'!$V$15-'Master Schedule Board'!L179))</f>
        <v>0</v>
      </c>
      <c r="I64" s="633">
        <f>IF('Master Schedule Board'!$V$15-'Master Schedule Board'!R179='Master Schedule Board'!$V$15,0,IF('Master Schedule Board'!$V$15-'Master Schedule Board'!R179&lt;'Master Schedule Board'!$V$15,'Master Schedule Board'!$V$15-'Master Schedule Board'!R179))</f>
        <v>0</v>
      </c>
      <c r="J64" s="633">
        <f>IF('Master Schedule Board'!$V$15-'Master Schedule Board'!X179='Master Schedule Board'!$V$15,0,IF('Master Schedule Board'!$V$15-'Master Schedule Board'!X179&lt;'Master Schedule Board'!$V$15,'Master Schedule Board'!$V$15-'Master Schedule Board'!X179))</f>
        <v>0</v>
      </c>
      <c r="K64" s="633">
        <f>IF('Master Schedule Board'!$V$15-'Master Schedule Board'!AD179='Master Schedule Board'!$V$15,0,IF('Master Schedule Board'!$V$15-'Master Schedule Board'!AD179&lt;'Master Schedule Board'!$V$15,'Master Schedule Board'!$V$15-'Master Schedule Board'!AD179))</f>
        <v>0</v>
      </c>
      <c r="L64" s="633">
        <f>IF('Master Schedule Board'!$V$15-'Master Schedule Board'!AJ179='Master Schedule Board'!$V$15,0,IF('Master Schedule Board'!$V$15-'Master Schedule Board'!AJ179&lt;'Master Schedule Board'!$V$15,'Master Schedule Board'!$V$15-'Master Schedule Board'!AJ179))</f>
        <v>0</v>
      </c>
      <c r="M64" s="633">
        <f>IF('Master Schedule Board'!$V$15-'Master Schedule Board'!AP179='Master Schedule Board'!$V$15,0,IF('Master Schedule Board'!$V$15-'Master Schedule Board'!AP179&lt;'Master Schedule Board'!$V$15,'Master Schedule Board'!$V$15-'Master Schedule Board'!AP179))</f>
        <v>0</v>
      </c>
      <c r="N64" s="633">
        <f>IF('Master Schedule Board'!$V$15-'Master Schedule Board'!AV179='Master Schedule Board'!$V$15,0,IF('Master Schedule Board'!$V$15-'Master Schedule Board'!AV179&lt;'Master Schedule Board'!$V$15,'Master Schedule Board'!$V$15-'Master Schedule Board'!AV179))</f>
        <v>0</v>
      </c>
      <c r="O64" s="634">
        <f>IF('Master Schedule Board'!$V$15-'Master Schedule Board'!BB179='Master Schedule Board'!$V$15,0,IF('Master Schedule Board'!$V$15-'Master Schedule Board'!BB179&lt;'Master Schedule Board'!$V$15,'Master Schedule Board'!$V$15-'Master Schedule Board'!BB179))</f>
        <v>0</v>
      </c>
      <c r="P64" s="115">
        <f t="shared" si="3"/>
        <v>0</v>
      </c>
    </row>
    <row r="65" spans="1:16">
      <c r="A65" s="628">
        <f>'Master Schedule Board'!D180</f>
        <v>0</v>
      </c>
      <c r="B65" s="57">
        <f>'Master Schedule Board'!D182</f>
        <v>0</v>
      </c>
      <c r="C65" s="629" t="str">
        <f>IFERROR(VLOOKUP('Master Schedule Board'!C180,'Master Schedule Board'!$S$14:$V$41,3,FALSE),"")</f>
        <v/>
      </c>
      <c r="D65" s="629" t="str">
        <f t="shared" si="4"/>
        <v/>
      </c>
      <c r="E65" s="630">
        <f>'Master Schedule Board'!B182</f>
        <v>0</v>
      </c>
      <c r="F65" s="631">
        <f t="shared" si="5"/>
        <v>0</v>
      </c>
      <c r="G65" s="632">
        <f>IF('Master Schedule Board'!$V$15-'Master Schedule Board'!F182='Master Schedule Board'!$V$15,0,IF('Master Schedule Board'!$V$15-'Master Schedule Board'!F182&lt;'Master Schedule Board'!$V$15,'Master Schedule Board'!$V$15-'Master Schedule Board'!F182))</f>
        <v>0</v>
      </c>
      <c r="H65" s="633">
        <f>IF('Master Schedule Board'!$V$15-'Master Schedule Board'!L182='Master Schedule Board'!$V$15,0,IF('Master Schedule Board'!$V$15-'Master Schedule Board'!L182&lt;'Master Schedule Board'!$V$15,'Master Schedule Board'!$V$15-'Master Schedule Board'!L182))</f>
        <v>0</v>
      </c>
      <c r="I65" s="633">
        <f>IF('Master Schedule Board'!$V$15-'Master Schedule Board'!R182='Master Schedule Board'!$V$15,0,IF('Master Schedule Board'!$V$15-'Master Schedule Board'!R182&lt;'Master Schedule Board'!$V$15,'Master Schedule Board'!$V$15-'Master Schedule Board'!R182))</f>
        <v>0</v>
      </c>
      <c r="J65" s="633">
        <f>IF('Master Schedule Board'!$V$15-'Master Schedule Board'!X182='Master Schedule Board'!$V$15,0,IF('Master Schedule Board'!$V$15-'Master Schedule Board'!X182&lt;'Master Schedule Board'!$V$15,'Master Schedule Board'!$V$15-'Master Schedule Board'!X182))</f>
        <v>0</v>
      </c>
      <c r="K65" s="633">
        <f>IF('Master Schedule Board'!$V$15-'Master Schedule Board'!AD182='Master Schedule Board'!$V$15,0,IF('Master Schedule Board'!$V$15-'Master Schedule Board'!AD182&lt;'Master Schedule Board'!$V$15,'Master Schedule Board'!$V$15-'Master Schedule Board'!AD182))</f>
        <v>0</v>
      </c>
      <c r="L65" s="633">
        <f>IF('Master Schedule Board'!$V$15-'Master Schedule Board'!AJ182='Master Schedule Board'!$V$15,0,IF('Master Schedule Board'!$V$15-'Master Schedule Board'!AJ182&lt;'Master Schedule Board'!$V$15,'Master Schedule Board'!$V$15-'Master Schedule Board'!AJ182))</f>
        <v>0</v>
      </c>
      <c r="M65" s="633">
        <f>IF('Master Schedule Board'!$V$15-'Master Schedule Board'!AP182='Master Schedule Board'!$V$15,0,IF('Master Schedule Board'!$V$15-'Master Schedule Board'!AP182&lt;'Master Schedule Board'!$V$15,'Master Schedule Board'!$V$15-'Master Schedule Board'!AP182))</f>
        <v>0</v>
      </c>
      <c r="N65" s="633">
        <f>IF('Master Schedule Board'!$V$15-'Master Schedule Board'!AV182='Master Schedule Board'!$V$15,0,IF('Master Schedule Board'!$V$15-'Master Schedule Board'!AV182&lt;'Master Schedule Board'!$V$15,'Master Schedule Board'!$V$15-'Master Schedule Board'!AV182))</f>
        <v>0</v>
      </c>
      <c r="O65" s="634">
        <f>IF('Master Schedule Board'!$V$15-'Master Schedule Board'!BB182='Master Schedule Board'!$V$15,0,IF('Master Schedule Board'!$V$15-'Master Schedule Board'!BB182&lt;'Master Schedule Board'!$V$15,'Master Schedule Board'!$V$15-'Master Schedule Board'!BB182))</f>
        <v>0</v>
      </c>
      <c r="P65" s="115">
        <f t="shared" si="3"/>
        <v>0</v>
      </c>
    </row>
    <row r="66" spans="1:16">
      <c r="A66" s="628">
        <f>'Master Schedule Board'!D183</f>
        <v>0</v>
      </c>
      <c r="B66" s="57">
        <f>'Master Schedule Board'!D185</f>
        <v>0</v>
      </c>
      <c r="C66" s="629" t="str">
        <f>IFERROR(VLOOKUP('Master Schedule Board'!C183,'Master Schedule Board'!$S$14:$V$41,3,FALSE),"")</f>
        <v/>
      </c>
      <c r="D66" s="629" t="str">
        <f t="shared" si="4"/>
        <v/>
      </c>
      <c r="E66" s="630">
        <f>'Master Schedule Board'!B185</f>
        <v>0</v>
      </c>
      <c r="F66" s="631">
        <f t="shared" si="5"/>
        <v>0</v>
      </c>
      <c r="G66" s="632">
        <f>IF('Master Schedule Board'!$V$15-'Master Schedule Board'!F185='Master Schedule Board'!$V$15,0,IF('Master Schedule Board'!$V$15-'Master Schedule Board'!F185&lt;'Master Schedule Board'!$V$15,'Master Schedule Board'!$V$15-'Master Schedule Board'!F185))</f>
        <v>0</v>
      </c>
      <c r="H66" s="633">
        <f>IF('Master Schedule Board'!$V$15-'Master Schedule Board'!L185='Master Schedule Board'!$V$15,0,IF('Master Schedule Board'!$V$15-'Master Schedule Board'!L185&lt;'Master Schedule Board'!$V$15,'Master Schedule Board'!$V$15-'Master Schedule Board'!L185))</f>
        <v>0</v>
      </c>
      <c r="I66" s="633">
        <f>IF('Master Schedule Board'!$V$15-'Master Schedule Board'!R185='Master Schedule Board'!$V$15,0,IF('Master Schedule Board'!$V$15-'Master Schedule Board'!R185&lt;'Master Schedule Board'!$V$15,'Master Schedule Board'!$V$15-'Master Schedule Board'!R185))</f>
        <v>0</v>
      </c>
      <c r="J66" s="633">
        <f>IF('Master Schedule Board'!$V$15-'Master Schedule Board'!X185='Master Schedule Board'!$V$15,0,IF('Master Schedule Board'!$V$15-'Master Schedule Board'!X185&lt;'Master Schedule Board'!$V$15,'Master Schedule Board'!$V$15-'Master Schedule Board'!X185))</f>
        <v>0</v>
      </c>
      <c r="K66" s="633">
        <f>IF('Master Schedule Board'!$V$15-'Master Schedule Board'!AD185='Master Schedule Board'!$V$15,0,IF('Master Schedule Board'!$V$15-'Master Schedule Board'!AD185&lt;'Master Schedule Board'!$V$15,'Master Schedule Board'!$V$15-'Master Schedule Board'!AD185))</f>
        <v>0</v>
      </c>
      <c r="L66" s="633">
        <f>IF('Master Schedule Board'!$V$15-'Master Schedule Board'!AJ185='Master Schedule Board'!$V$15,0,IF('Master Schedule Board'!$V$15-'Master Schedule Board'!AJ185&lt;'Master Schedule Board'!$V$15,'Master Schedule Board'!$V$15-'Master Schedule Board'!AJ185))</f>
        <v>0</v>
      </c>
      <c r="M66" s="633">
        <f>IF('Master Schedule Board'!$V$15-'Master Schedule Board'!AP185='Master Schedule Board'!$V$15,0,IF('Master Schedule Board'!$V$15-'Master Schedule Board'!AP185&lt;'Master Schedule Board'!$V$15,'Master Schedule Board'!$V$15-'Master Schedule Board'!AP185))</f>
        <v>0</v>
      </c>
      <c r="N66" s="633">
        <f>IF('Master Schedule Board'!$V$15-'Master Schedule Board'!AV185='Master Schedule Board'!$V$15,0,IF('Master Schedule Board'!$V$15-'Master Schedule Board'!AV185&lt;'Master Schedule Board'!$V$15,'Master Schedule Board'!$V$15-'Master Schedule Board'!AV185))</f>
        <v>0</v>
      </c>
      <c r="O66" s="634">
        <f>IF('Master Schedule Board'!$V$15-'Master Schedule Board'!BB185='Master Schedule Board'!$V$15,0,IF('Master Schedule Board'!$V$15-'Master Schedule Board'!BB185&lt;'Master Schedule Board'!$V$15,'Master Schedule Board'!$V$15-'Master Schedule Board'!BB185))</f>
        <v>0</v>
      </c>
      <c r="P66" s="115">
        <f t="shared" si="3"/>
        <v>0</v>
      </c>
    </row>
    <row r="67" spans="1:16">
      <c r="A67" s="628">
        <f>'Master Schedule Board'!D186</f>
        <v>0</v>
      </c>
      <c r="B67" s="57">
        <f>'Master Schedule Board'!D188</f>
        <v>0</v>
      </c>
      <c r="C67" s="629" t="str">
        <f>IFERROR(VLOOKUP('Master Schedule Board'!C186,'Master Schedule Board'!$S$14:$V$41,3,FALSE),"")</f>
        <v/>
      </c>
      <c r="D67" s="629" t="str">
        <f t="shared" si="4"/>
        <v/>
      </c>
      <c r="E67" s="630">
        <f>'Master Schedule Board'!B188</f>
        <v>0</v>
      </c>
      <c r="F67" s="631">
        <f t="shared" si="5"/>
        <v>0</v>
      </c>
      <c r="G67" s="632">
        <f>IF('Master Schedule Board'!$V$15-'Master Schedule Board'!F188='Master Schedule Board'!$V$15,0,IF('Master Schedule Board'!$V$15-'Master Schedule Board'!F188&lt;'Master Schedule Board'!$V$15,'Master Schedule Board'!$V$15-'Master Schedule Board'!F188))</f>
        <v>0</v>
      </c>
      <c r="H67" s="633">
        <f>IF('Master Schedule Board'!$V$15-'Master Schedule Board'!L188='Master Schedule Board'!$V$15,0,IF('Master Schedule Board'!$V$15-'Master Schedule Board'!L188&lt;'Master Schedule Board'!$V$15,'Master Schedule Board'!$V$15-'Master Schedule Board'!L188))</f>
        <v>0</v>
      </c>
      <c r="I67" s="633">
        <f>IF('Master Schedule Board'!$V$15-'Master Schedule Board'!R188='Master Schedule Board'!$V$15,0,IF('Master Schedule Board'!$V$15-'Master Schedule Board'!R188&lt;'Master Schedule Board'!$V$15,'Master Schedule Board'!$V$15-'Master Schedule Board'!R188))</f>
        <v>0</v>
      </c>
      <c r="J67" s="633">
        <f>IF('Master Schedule Board'!$V$15-'Master Schedule Board'!X188='Master Schedule Board'!$V$15,0,IF('Master Schedule Board'!$V$15-'Master Schedule Board'!X188&lt;'Master Schedule Board'!$V$15,'Master Schedule Board'!$V$15-'Master Schedule Board'!X188))</f>
        <v>0</v>
      </c>
      <c r="K67" s="633">
        <f>IF('Master Schedule Board'!$V$15-'Master Schedule Board'!AD188='Master Schedule Board'!$V$15,0,IF('Master Schedule Board'!$V$15-'Master Schedule Board'!AD188&lt;'Master Schedule Board'!$V$15,'Master Schedule Board'!$V$15-'Master Schedule Board'!AD188))</f>
        <v>0</v>
      </c>
      <c r="L67" s="633">
        <f>IF('Master Schedule Board'!$V$15-'Master Schedule Board'!AJ188='Master Schedule Board'!$V$15,0,IF('Master Schedule Board'!$V$15-'Master Schedule Board'!AJ188&lt;'Master Schedule Board'!$V$15,'Master Schedule Board'!$V$15-'Master Schedule Board'!AJ188))</f>
        <v>0</v>
      </c>
      <c r="M67" s="633">
        <f>IF('Master Schedule Board'!$V$15-'Master Schedule Board'!AP188='Master Schedule Board'!$V$15,0,IF('Master Schedule Board'!$V$15-'Master Schedule Board'!AP188&lt;'Master Schedule Board'!$V$15,'Master Schedule Board'!$V$15-'Master Schedule Board'!AP188))</f>
        <v>0</v>
      </c>
      <c r="N67" s="633">
        <f>IF('Master Schedule Board'!$V$15-'Master Schedule Board'!AV188='Master Schedule Board'!$V$15,0,IF('Master Schedule Board'!$V$15-'Master Schedule Board'!AV188&lt;'Master Schedule Board'!$V$15,'Master Schedule Board'!$V$15-'Master Schedule Board'!AV188))</f>
        <v>0</v>
      </c>
      <c r="O67" s="634">
        <f>IF('Master Schedule Board'!$V$15-'Master Schedule Board'!BB188='Master Schedule Board'!$V$15,0,IF('Master Schedule Board'!$V$15-'Master Schedule Board'!BB188&lt;'Master Schedule Board'!$V$15,'Master Schedule Board'!$V$15-'Master Schedule Board'!BB188))</f>
        <v>0</v>
      </c>
      <c r="P67" s="115">
        <f t="shared" si="3"/>
        <v>0</v>
      </c>
    </row>
    <row r="68" spans="1:16">
      <c r="A68" s="628">
        <f>'Master Schedule Board'!D189</f>
        <v>0</v>
      </c>
      <c r="B68" s="57">
        <f>'Master Schedule Board'!D191</f>
        <v>0</v>
      </c>
      <c r="C68" s="629" t="str">
        <f>IFERROR(VLOOKUP('Master Schedule Board'!C189,'Master Schedule Board'!$S$14:$V$41,3,FALSE),"")</f>
        <v/>
      </c>
      <c r="D68" s="629" t="str">
        <f t="shared" si="4"/>
        <v/>
      </c>
      <c r="E68" s="630">
        <f>'Master Schedule Board'!B191</f>
        <v>0</v>
      </c>
      <c r="F68" s="631">
        <f t="shared" si="5"/>
        <v>0</v>
      </c>
      <c r="G68" s="632">
        <f>IF('Master Schedule Board'!$V$15-'Master Schedule Board'!F191='Master Schedule Board'!$V$15,0,IF('Master Schedule Board'!$V$15-'Master Schedule Board'!F191&lt;'Master Schedule Board'!$V$15,'Master Schedule Board'!$V$15-'Master Schedule Board'!F191))</f>
        <v>0</v>
      </c>
      <c r="H68" s="633">
        <f>IF('Master Schedule Board'!$V$15-'Master Schedule Board'!L191='Master Schedule Board'!$V$15,0,IF('Master Schedule Board'!$V$15-'Master Schedule Board'!L191&lt;'Master Schedule Board'!$V$15,'Master Schedule Board'!$V$15-'Master Schedule Board'!L191))</f>
        <v>0</v>
      </c>
      <c r="I68" s="633">
        <f>IF('Master Schedule Board'!$V$15-'Master Schedule Board'!R191='Master Schedule Board'!$V$15,0,IF('Master Schedule Board'!$V$15-'Master Schedule Board'!R191&lt;'Master Schedule Board'!$V$15,'Master Schedule Board'!$V$15-'Master Schedule Board'!R191))</f>
        <v>0</v>
      </c>
      <c r="J68" s="633">
        <f>IF('Master Schedule Board'!$V$15-'Master Schedule Board'!X191='Master Schedule Board'!$V$15,0,IF('Master Schedule Board'!$V$15-'Master Schedule Board'!X191&lt;'Master Schedule Board'!$V$15,'Master Schedule Board'!$V$15-'Master Schedule Board'!X191))</f>
        <v>0</v>
      </c>
      <c r="K68" s="633">
        <f>IF('Master Schedule Board'!$V$15-'Master Schedule Board'!AD191='Master Schedule Board'!$V$15,0,IF('Master Schedule Board'!$V$15-'Master Schedule Board'!AD191&lt;'Master Schedule Board'!$V$15,'Master Schedule Board'!$V$15-'Master Schedule Board'!AD191))</f>
        <v>0</v>
      </c>
      <c r="L68" s="633">
        <f>IF('Master Schedule Board'!$V$15-'Master Schedule Board'!AJ191='Master Schedule Board'!$V$15,0,IF('Master Schedule Board'!$V$15-'Master Schedule Board'!AJ191&lt;'Master Schedule Board'!$V$15,'Master Schedule Board'!$V$15-'Master Schedule Board'!AJ191))</f>
        <v>0</v>
      </c>
      <c r="M68" s="633">
        <f>IF('Master Schedule Board'!$V$15-'Master Schedule Board'!AP191='Master Schedule Board'!$V$15,0,IF('Master Schedule Board'!$V$15-'Master Schedule Board'!AP191&lt;'Master Schedule Board'!$V$15,'Master Schedule Board'!$V$15-'Master Schedule Board'!AP191))</f>
        <v>0</v>
      </c>
      <c r="N68" s="633">
        <f>IF('Master Schedule Board'!$V$15-'Master Schedule Board'!AV191='Master Schedule Board'!$V$15,0,IF('Master Schedule Board'!$V$15-'Master Schedule Board'!AV191&lt;'Master Schedule Board'!$V$15,'Master Schedule Board'!$V$15-'Master Schedule Board'!AV191))</f>
        <v>0</v>
      </c>
      <c r="O68" s="634">
        <f>IF('Master Schedule Board'!$V$15-'Master Schedule Board'!BB191='Master Schedule Board'!$V$15,0,IF('Master Schedule Board'!$V$15-'Master Schedule Board'!BB191&lt;'Master Schedule Board'!$V$15,'Master Schedule Board'!$V$15-'Master Schedule Board'!BB191))</f>
        <v>0</v>
      </c>
      <c r="P68" s="115">
        <f t="shared" si="3"/>
        <v>0</v>
      </c>
    </row>
    <row r="69" spans="1:16">
      <c r="A69" s="628">
        <f>'Master Schedule Board'!D192</f>
        <v>0</v>
      </c>
      <c r="B69" s="57">
        <f>'Master Schedule Board'!D194</f>
        <v>0</v>
      </c>
      <c r="C69" s="629" t="str">
        <f>IFERROR(VLOOKUP('Master Schedule Board'!C192,'Master Schedule Board'!$S$14:$V$41,3,FALSE),"")</f>
        <v/>
      </c>
      <c r="D69" s="629" t="str">
        <f t="shared" si="4"/>
        <v/>
      </c>
      <c r="E69" s="630">
        <f>'Master Schedule Board'!B194</f>
        <v>0</v>
      </c>
      <c r="F69" s="631">
        <f t="shared" si="5"/>
        <v>0</v>
      </c>
      <c r="G69" s="632">
        <f>IF('Master Schedule Board'!$V$15-'Master Schedule Board'!F194='Master Schedule Board'!$V$15,0,IF('Master Schedule Board'!$V$15-'Master Schedule Board'!F194&lt;'Master Schedule Board'!$V$15,'Master Schedule Board'!$V$15-'Master Schedule Board'!F194))</f>
        <v>0</v>
      </c>
      <c r="H69" s="633">
        <f>IF('Master Schedule Board'!$V$15-'Master Schedule Board'!L194='Master Schedule Board'!$V$15,0,IF('Master Schedule Board'!$V$15-'Master Schedule Board'!L194&lt;'Master Schedule Board'!$V$15,'Master Schedule Board'!$V$15-'Master Schedule Board'!L194))</f>
        <v>0</v>
      </c>
      <c r="I69" s="633">
        <f>IF('Master Schedule Board'!$V$15-'Master Schedule Board'!R194='Master Schedule Board'!$V$15,0,IF('Master Schedule Board'!$V$15-'Master Schedule Board'!R194&lt;'Master Schedule Board'!$V$15,'Master Schedule Board'!$V$15-'Master Schedule Board'!R194))</f>
        <v>0</v>
      </c>
      <c r="J69" s="633">
        <f>IF('Master Schedule Board'!$V$15-'Master Schedule Board'!X194='Master Schedule Board'!$V$15,0,IF('Master Schedule Board'!$V$15-'Master Schedule Board'!X194&lt;'Master Schedule Board'!$V$15,'Master Schedule Board'!$V$15-'Master Schedule Board'!X194))</f>
        <v>0</v>
      </c>
      <c r="K69" s="633">
        <f>IF('Master Schedule Board'!$V$15-'Master Schedule Board'!AD194='Master Schedule Board'!$V$15,0,IF('Master Schedule Board'!$V$15-'Master Schedule Board'!AD194&lt;'Master Schedule Board'!$V$15,'Master Schedule Board'!$V$15-'Master Schedule Board'!AD194))</f>
        <v>0</v>
      </c>
      <c r="L69" s="633">
        <f>IF('Master Schedule Board'!$V$15-'Master Schedule Board'!AJ194='Master Schedule Board'!$V$15,0,IF('Master Schedule Board'!$V$15-'Master Schedule Board'!AJ194&lt;'Master Schedule Board'!$V$15,'Master Schedule Board'!$V$15-'Master Schedule Board'!AJ194))</f>
        <v>0</v>
      </c>
      <c r="M69" s="633">
        <f>IF('Master Schedule Board'!$V$15-'Master Schedule Board'!AP194='Master Schedule Board'!$V$15,0,IF('Master Schedule Board'!$V$15-'Master Schedule Board'!AP194&lt;'Master Schedule Board'!$V$15,'Master Schedule Board'!$V$15-'Master Schedule Board'!AP194))</f>
        <v>0</v>
      </c>
      <c r="N69" s="633">
        <f>IF('Master Schedule Board'!$V$15-'Master Schedule Board'!AV194='Master Schedule Board'!$V$15,0,IF('Master Schedule Board'!$V$15-'Master Schedule Board'!AV194&lt;'Master Schedule Board'!$V$15,'Master Schedule Board'!$V$15-'Master Schedule Board'!AV194))</f>
        <v>0</v>
      </c>
      <c r="O69" s="634">
        <f>IF('Master Schedule Board'!$V$15-'Master Schedule Board'!BB194='Master Schedule Board'!$V$15,0,IF('Master Schedule Board'!$V$15-'Master Schedule Board'!BB194&lt;'Master Schedule Board'!$V$15,'Master Schedule Board'!$V$15-'Master Schedule Board'!BB194))</f>
        <v>0</v>
      </c>
      <c r="P69" s="115">
        <f t="shared" si="3"/>
        <v>0</v>
      </c>
    </row>
    <row r="70" spans="1:16">
      <c r="A70" s="628">
        <f>'Master Schedule Board'!D195</f>
        <v>0</v>
      </c>
      <c r="B70" s="57">
        <f>'Master Schedule Board'!D197</f>
        <v>0</v>
      </c>
      <c r="C70" s="629" t="str">
        <f>IFERROR(VLOOKUP('Master Schedule Board'!C195,'Master Schedule Board'!$S$14:$V$41,3,FALSE),"")</f>
        <v/>
      </c>
      <c r="D70" s="629" t="str">
        <f t="shared" si="4"/>
        <v/>
      </c>
      <c r="E70" s="630">
        <f>'Master Schedule Board'!B197</f>
        <v>0</v>
      </c>
      <c r="F70" s="631">
        <f t="shared" si="5"/>
        <v>0</v>
      </c>
      <c r="G70" s="632">
        <f>IF('Master Schedule Board'!$V$15-'Master Schedule Board'!F197='Master Schedule Board'!$V$15,0,IF('Master Schedule Board'!$V$15-'Master Schedule Board'!F197&lt;'Master Schedule Board'!$V$15,'Master Schedule Board'!$V$15-'Master Schedule Board'!F197))</f>
        <v>0</v>
      </c>
      <c r="H70" s="633">
        <f>IF('Master Schedule Board'!$V$15-'Master Schedule Board'!L197='Master Schedule Board'!$V$15,0,IF('Master Schedule Board'!$V$15-'Master Schedule Board'!L197&lt;'Master Schedule Board'!$V$15,'Master Schedule Board'!$V$15-'Master Schedule Board'!L197))</f>
        <v>0</v>
      </c>
      <c r="I70" s="633">
        <f>IF('Master Schedule Board'!$V$15-'Master Schedule Board'!R197='Master Schedule Board'!$V$15,0,IF('Master Schedule Board'!$V$15-'Master Schedule Board'!R197&lt;'Master Schedule Board'!$V$15,'Master Schedule Board'!$V$15-'Master Schedule Board'!R197))</f>
        <v>0</v>
      </c>
      <c r="J70" s="633">
        <f>IF('Master Schedule Board'!$V$15-'Master Schedule Board'!X197='Master Schedule Board'!$V$15,0,IF('Master Schedule Board'!$V$15-'Master Schedule Board'!X197&lt;'Master Schedule Board'!$V$15,'Master Schedule Board'!$V$15-'Master Schedule Board'!X197))</f>
        <v>0</v>
      </c>
      <c r="K70" s="633">
        <f>IF('Master Schedule Board'!$V$15-'Master Schedule Board'!AD197='Master Schedule Board'!$V$15,0,IF('Master Schedule Board'!$V$15-'Master Schedule Board'!AD197&lt;'Master Schedule Board'!$V$15,'Master Schedule Board'!$V$15-'Master Schedule Board'!AD197))</f>
        <v>0</v>
      </c>
      <c r="L70" s="633">
        <f>IF('Master Schedule Board'!$V$15-'Master Schedule Board'!AJ197='Master Schedule Board'!$V$15,0,IF('Master Schedule Board'!$V$15-'Master Schedule Board'!AJ197&lt;'Master Schedule Board'!$V$15,'Master Schedule Board'!$V$15-'Master Schedule Board'!AJ197))</f>
        <v>0</v>
      </c>
      <c r="M70" s="633">
        <f>IF('Master Schedule Board'!$V$15-'Master Schedule Board'!AP197='Master Schedule Board'!$V$15,0,IF('Master Schedule Board'!$V$15-'Master Schedule Board'!AP197&lt;'Master Schedule Board'!$V$15,'Master Schedule Board'!$V$15-'Master Schedule Board'!AP197))</f>
        <v>0</v>
      </c>
      <c r="N70" s="633">
        <f>IF('Master Schedule Board'!$V$15-'Master Schedule Board'!AV197='Master Schedule Board'!$V$15,0,IF('Master Schedule Board'!$V$15-'Master Schedule Board'!AV197&lt;'Master Schedule Board'!$V$15,'Master Schedule Board'!$V$15-'Master Schedule Board'!AV197))</f>
        <v>0</v>
      </c>
      <c r="O70" s="634">
        <f>IF('Master Schedule Board'!$V$15-'Master Schedule Board'!BB197='Master Schedule Board'!$V$15,0,IF('Master Schedule Board'!$V$15-'Master Schedule Board'!BB197&lt;'Master Schedule Board'!$V$15,'Master Schedule Board'!$V$15-'Master Schedule Board'!BB197))</f>
        <v>0</v>
      </c>
      <c r="P70" s="115">
        <f t="shared" si="3"/>
        <v>0</v>
      </c>
    </row>
    <row r="71" spans="1:16" ht="13.5" thickBot="1">
      <c r="A71" s="635">
        <f>'Master Schedule Board'!D198</f>
        <v>0</v>
      </c>
      <c r="B71" s="59">
        <f>'Master Schedule Board'!D200</f>
        <v>0</v>
      </c>
      <c r="C71" s="636" t="str">
        <f>IFERROR(VLOOKUP('Master Schedule Board'!C198,'Master Schedule Board'!$S$14:$V$41,3,FALSE),"")</f>
        <v/>
      </c>
      <c r="D71" s="636" t="str">
        <f t="shared" si="4"/>
        <v/>
      </c>
      <c r="E71" s="637">
        <f>'Master Schedule Board'!B200</f>
        <v>0</v>
      </c>
      <c r="F71" s="638">
        <f>E71*$H$43</f>
        <v>0</v>
      </c>
      <c r="G71" s="639">
        <f>IF('Master Schedule Board'!$V$15-'Master Schedule Board'!F200='Master Schedule Board'!$V$15,0,IF('Master Schedule Board'!$V$15-'Master Schedule Board'!F200&lt;'Master Schedule Board'!$V$15,'Master Schedule Board'!$V$15-'Master Schedule Board'!F200))</f>
        <v>0</v>
      </c>
      <c r="H71" s="640">
        <f>IF('Master Schedule Board'!$V$15-'Master Schedule Board'!L200='Master Schedule Board'!$V$15,0,IF('Master Schedule Board'!$V$15-'Master Schedule Board'!L200&lt;'Master Schedule Board'!$V$15,'Master Schedule Board'!$V$15-'Master Schedule Board'!L200))</f>
        <v>0</v>
      </c>
      <c r="I71" s="640">
        <f>IF('Master Schedule Board'!$V$15-'Master Schedule Board'!R200='Master Schedule Board'!$V$15,0,IF('Master Schedule Board'!$V$15-'Master Schedule Board'!R200&lt;'Master Schedule Board'!$V$15,'Master Schedule Board'!$V$15-'Master Schedule Board'!R200))</f>
        <v>0</v>
      </c>
      <c r="J71" s="640">
        <f>IF('Master Schedule Board'!$V$15-'Master Schedule Board'!X200='Master Schedule Board'!$V$15,0,IF('Master Schedule Board'!$V$15-'Master Schedule Board'!X200&lt;'Master Schedule Board'!$V$15,'Master Schedule Board'!$V$15-'Master Schedule Board'!X200))</f>
        <v>0</v>
      </c>
      <c r="K71" s="640">
        <f>IF('Master Schedule Board'!$V$15-'Master Schedule Board'!AD200='Master Schedule Board'!$V$15,0,IF('Master Schedule Board'!$V$15-'Master Schedule Board'!AD200&lt;'Master Schedule Board'!$V$15,'Master Schedule Board'!$V$15-'Master Schedule Board'!AD200))</f>
        <v>0</v>
      </c>
      <c r="L71" s="640">
        <f>IF('Master Schedule Board'!$V$15-'Master Schedule Board'!AJ200='Master Schedule Board'!$V$15,0,IF('Master Schedule Board'!$V$15-'Master Schedule Board'!AJ200&lt;'Master Schedule Board'!$V$15,'Master Schedule Board'!$V$15-'Master Schedule Board'!AJ200))</f>
        <v>0</v>
      </c>
      <c r="M71" s="640">
        <f>IF('Master Schedule Board'!$V$15-'Master Schedule Board'!AP200='Master Schedule Board'!$V$15,0,IF('Master Schedule Board'!$V$15-'Master Schedule Board'!AP200&lt;'Master Schedule Board'!$V$15,'Master Schedule Board'!$V$15-'Master Schedule Board'!AP200))</f>
        <v>0</v>
      </c>
      <c r="N71" s="640">
        <f>IF('Master Schedule Board'!$V$15-'Master Schedule Board'!AV200='Master Schedule Board'!$V$15,0,IF('Master Schedule Board'!$V$15-'Master Schedule Board'!AV200&lt;'Master Schedule Board'!$V$15,'Master Schedule Board'!$V$15-'Master Schedule Board'!AV200))</f>
        <v>0</v>
      </c>
      <c r="O71" s="641">
        <f>IF('Master Schedule Board'!$V$15-'Master Schedule Board'!BB200='Master Schedule Board'!$V$15,0,IF('Master Schedule Board'!$V$15-'Master Schedule Board'!BB200&lt;'Master Schedule Board'!$V$15,'Master Schedule Board'!$V$15-'Master Schedule Board'!BB200))</f>
        <v>0</v>
      </c>
      <c r="P71" s="115">
        <f t="shared" si="3"/>
        <v>0</v>
      </c>
    </row>
    <row r="79" spans="1:16" ht="13.5" thickBot="1"/>
    <row r="80" spans="1:16" ht="13.5" thickBot="1">
      <c r="A80" s="797">
        <f>'Master Schedule Board'!J16</f>
        <v>0</v>
      </c>
      <c r="B80" s="853"/>
      <c r="C80" s="853"/>
      <c r="D80" s="798"/>
    </row>
    <row r="81" spans="1:16" ht="13.5" thickBot="1"/>
    <row r="82" spans="1:16" ht="16.5" thickBot="1">
      <c r="B82" s="847" t="s">
        <v>120</v>
      </c>
      <c r="C82" s="847"/>
      <c r="D82" s="13">
        <f>'Master Schedule Board'!U16</f>
        <v>0</v>
      </c>
      <c r="E82" s="839" t="s">
        <v>121</v>
      </c>
      <c r="F82" s="847"/>
      <c r="G82" s="847"/>
      <c r="H82" s="13">
        <f>'Master Schedule Board'!V16</f>
        <v>0</v>
      </c>
      <c r="I82" s="839" t="s">
        <v>122</v>
      </c>
      <c r="J82" s="847"/>
      <c r="K82" s="13">
        <f>SUM(P90:P110)</f>
        <v>0</v>
      </c>
      <c r="L82" s="616"/>
      <c r="M82" s="616"/>
      <c r="N82" s="616"/>
      <c r="O82" s="616"/>
    </row>
    <row r="83" spans="1:16" ht="16.5" thickBot="1">
      <c r="A83" s="616"/>
      <c r="B83" s="616"/>
      <c r="C83" s="616"/>
      <c r="D83" s="616"/>
      <c r="E83" s="616"/>
      <c r="F83" s="616"/>
      <c r="G83" s="616"/>
      <c r="H83" s="616"/>
      <c r="I83" s="616"/>
      <c r="J83" s="616"/>
      <c r="K83" s="616"/>
      <c r="L83" s="616"/>
      <c r="M83" s="616"/>
      <c r="N83" s="616"/>
      <c r="O83" s="616"/>
    </row>
    <row r="84" spans="1:16" ht="15.75" customHeight="1">
      <c r="A84" s="616"/>
      <c r="F84" s="848" t="s">
        <v>123</v>
      </c>
      <c r="G84" s="831" t="s">
        <v>124</v>
      </c>
      <c r="H84" s="831"/>
      <c r="I84" s="831"/>
      <c r="J84" s="831"/>
      <c r="K84" s="831"/>
      <c r="L84" s="831"/>
      <c r="M84" s="831"/>
      <c r="N84" s="831"/>
      <c r="O84" s="831"/>
      <c r="P84" s="844" t="s">
        <v>125</v>
      </c>
    </row>
    <row r="85" spans="1:16" ht="13.5" thickBot="1">
      <c r="D85" s="593"/>
      <c r="F85" s="849"/>
      <c r="G85" s="851"/>
      <c r="H85" s="851"/>
      <c r="I85" s="851"/>
      <c r="J85" s="851"/>
      <c r="K85" s="851"/>
      <c r="L85" s="851"/>
      <c r="M85" s="851"/>
      <c r="N85" s="851"/>
      <c r="O85" s="851"/>
      <c r="P85" s="845"/>
    </row>
    <row r="86" spans="1:16" ht="12.75" customHeight="1">
      <c r="D86" s="844" t="s">
        <v>119</v>
      </c>
      <c r="F86" s="849"/>
      <c r="G86" s="851"/>
      <c r="H86" s="851"/>
      <c r="I86" s="851"/>
      <c r="J86" s="851"/>
      <c r="K86" s="851"/>
      <c r="L86" s="851"/>
      <c r="M86" s="851"/>
      <c r="N86" s="851"/>
      <c r="O86" s="851"/>
      <c r="P86" s="845"/>
    </row>
    <row r="87" spans="1:16" ht="13.5" thickBot="1">
      <c r="A87" s="153"/>
      <c r="B87" s="593"/>
      <c r="C87" s="593"/>
      <c r="D87" s="845"/>
      <c r="E87" s="593"/>
      <c r="F87" s="849"/>
      <c r="G87" s="851"/>
      <c r="H87" s="851"/>
      <c r="I87" s="851"/>
      <c r="J87" s="851"/>
      <c r="K87" s="851"/>
      <c r="L87" s="851"/>
      <c r="M87" s="851"/>
      <c r="N87" s="851"/>
      <c r="O87" s="851"/>
      <c r="P87" s="845"/>
    </row>
    <row r="88" spans="1:16" ht="13.5" customHeight="1" thickBot="1">
      <c r="B88" s="844" t="s">
        <v>117</v>
      </c>
      <c r="C88" s="830" t="s">
        <v>118</v>
      </c>
      <c r="D88" s="845"/>
      <c r="E88" s="830" t="s">
        <v>105</v>
      </c>
      <c r="F88" s="849"/>
      <c r="G88" s="834"/>
      <c r="H88" s="834"/>
      <c r="I88" s="834"/>
      <c r="J88" s="834"/>
      <c r="K88" s="834"/>
      <c r="L88" s="834"/>
      <c r="M88" s="834"/>
      <c r="N88" s="834"/>
      <c r="O88" s="834"/>
      <c r="P88" s="845"/>
    </row>
    <row r="89" spans="1:16" ht="13.5" thickBot="1">
      <c r="B89" s="846"/>
      <c r="C89" s="833"/>
      <c r="D89" s="846"/>
      <c r="E89" s="833"/>
      <c r="F89" s="850"/>
      <c r="G89" s="617" t="s">
        <v>8</v>
      </c>
      <c r="H89" s="618" t="s">
        <v>9</v>
      </c>
      <c r="I89" s="618" t="s">
        <v>10</v>
      </c>
      <c r="J89" s="618" t="s">
        <v>11</v>
      </c>
      <c r="K89" s="618" t="s">
        <v>12</v>
      </c>
      <c r="L89" s="586" t="s">
        <v>13</v>
      </c>
      <c r="M89" s="586" t="s">
        <v>14</v>
      </c>
      <c r="N89" s="618" t="s">
        <v>23</v>
      </c>
      <c r="O89" s="619" t="s">
        <v>18</v>
      </c>
      <c r="P89" s="846"/>
    </row>
    <row r="90" spans="1:16">
      <c r="A90" s="621">
        <f>'Master Schedule Board'!D202</f>
        <v>0</v>
      </c>
      <c r="B90" s="55">
        <f>'Master Schedule Board'!D204</f>
        <v>0</v>
      </c>
      <c r="C90" s="56" t="str">
        <f>IFERROR(VLOOKUP('Master Schedule Board'!C202,'Master Schedule Board'!$S$14:$V$41,3,FALSE),"")</f>
        <v/>
      </c>
      <c r="D90" s="622" t="str">
        <f>IFERROR(C90-B90,"")</f>
        <v/>
      </c>
      <c r="E90" s="623">
        <f>'Master Schedule Board'!B204</f>
        <v>0</v>
      </c>
      <c r="F90" s="624">
        <f>E90*$H$82</f>
        <v>0</v>
      </c>
      <c r="G90" s="625">
        <f>IF('Master Schedule Board'!$V$16-'Master Schedule Board'!F204='Master Schedule Board'!$V$16,0,IF('Master Schedule Board'!$V$16-'Master Schedule Board'!F204&lt;'Master Schedule Board'!$V$16,'Master Schedule Board'!$V$16-'Master Schedule Board'!F204))</f>
        <v>0</v>
      </c>
      <c r="H90" s="626">
        <f>IF('Master Schedule Board'!$V$16-'Master Schedule Board'!L204='Master Schedule Board'!$V$16,0,IF('Master Schedule Board'!$V$16-'Master Schedule Board'!L204&lt;'Master Schedule Board'!$V$16,'Master Schedule Board'!$V$16-'Master Schedule Board'!L204))</f>
        <v>0</v>
      </c>
      <c r="I90" s="626">
        <f>IF('Master Schedule Board'!$V$16-'Master Schedule Board'!R204='Master Schedule Board'!$V$16,0,IF('Master Schedule Board'!$V$16-'Master Schedule Board'!R204&lt;'Master Schedule Board'!$V$16,'Master Schedule Board'!$V$16-'Master Schedule Board'!R204))</f>
        <v>0</v>
      </c>
      <c r="J90" s="626">
        <f>IF('Master Schedule Board'!$V$16-'Master Schedule Board'!X204='Master Schedule Board'!$V$16,0,IF('Master Schedule Board'!$V$16-'Master Schedule Board'!X204&lt;'Master Schedule Board'!$V$16,'Master Schedule Board'!$V$16-'Master Schedule Board'!X204))</f>
        <v>0</v>
      </c>
      <c r="K90" s="626">
        <f>IF('Master Schedule Board'!$V$16-'Master Schedule Board'!AD204='Master Schedule Board'!$V$16,0,IF('Master Schedule Board'!$V$16-'Master Schedule Board'!AD204&lt;'Master Schedule Board'!$V$16,'Master Schedule Board'!$V$16-'Master Schedule Board'!AD204))</f>
        <v>0</v>
      </c>
      <c r="L90" s="626">
        <f>IF('Master Schedule Board'!$V$16-'Master Schedule Board'!AJ204='Master Schedule Board'!$V$16,0,IF('Master Schedule Board'!$V$16-'Master Schedule Board'!AJ204&lt;'Master Schedule Board'!$V$16,'Master Schedule Board'!$V$16-'Master Schedule Board'!AJ204))</f>
        <v>0</v>
      </c>
      <c r="M90" s="626">
        <f>IF('Master Schedule Board'!$V$16-'Master Schedule Board'!AP204='Master Schedule Board'!$V$16,0,IF('Master Schedule Board'!$V$16-'Master Schedule Board'!AP204&lt;'Master Schedule Board'!$V$16,'Master Schedule Board'!$V$16-'Master Schedule Board'!AP204))</f>
        <v>0</v>
      </c>
      <c r="N90" s="626">
        <f>IF('Master Schedule Board'!$V$16-'Master Schedule Board'!AV204='Master Schedule Board'!$V$16,0,IF('Master Schedule Board'!$V$16-'Master Schedule Board'!AV204&lt;'Master Schedule Board'!$V$16,'Master Schedule Board'!$V$16-'Master Schedule Board'!AV204))</f>
        <v>0</v>
      </c>
      <c r="O90" s="627">
        <f>IF('Master Schedule Board'!$V$16-'Master Schedule Board'!BB204='Master Schedule Board'!$V$16,0,IF('Master Schedule Board'!$V$16-'Master Schedule Board'!BB204&lt;'Master Schedule Board'!$V$16,'Master Schedule Board'!$V$16-'Master Schedule Board'!BB204))</f>
        <v>0</v>
      </c>
      <c r="P90" s="115">
        <f t="shared" ref="P90:P110" si="6">SUM(G90:O90)</f>
        <v>0</v>
      </c>
    </row>
    <row r="91" spans="1:16">
      <c r="A91" s="628">
        <f>'Master Schedule Board'!D205</f>
        <v>0</v>
      </c>
      <c r="B91" s="587">
        <f>'Master Schedule Board'!D207</f>
        <v>0</v>
      </c>
      <c r="C91" s="629" t="str">
        <f>IFERROR(VLOOKUP('Master Schedule Board'!C205,'Master Schedule Board'!$S$14:$V$41,3,FALSE),"")</f>
        <v/>
      </c>
      <c r="D91" s="629" t="str">
        <f>IFERROR(C91-B91,"")</f>
        <v/>
      </c>
      <c r="E91" s="630">
        <f>'Master Schedule Board'!B207</f>
        <v>0</v>
      </c>
      <c r="F91" s="631">
        <f>E91*$H$82</f>
        <v>0</v>
      </c>
      <c r="G91" s="632">
        <f>IF('Master Schedule Board'!$V$16-'Master Schedule Board'!F207='Master Schedule Board'!$V$16,0,IF('Master Schedule Board'!$V$16-'Master Schedule Board'!F207&lt;'Master Schedule Board'!$V$16,'Master Schedule Board'!$V$16-'Master Schedule Board'!F207))</f>
        <v>0</v>
      </c>
      <c r="H91" s="633">
        <f>IF('Master Schedule Board'!$V$16-'Master Schedule Board'!L207='Master Schedule Board'!$V$16,0,IF('Master Schedule Board'!$V$16-'Master Schedule Board'!L207&lt;'Master Schedule Board'!$V$16,'Master Schedule Board'!$V$16-'Master Schedule Board'!L207))</f>
        <v>0</v>
      </c>
      <c r="I91" s="633">
        <f>IF('Master Schedule Board'!$V$16-'Master Schedule Board'!R207='Master Schedule Board'!$V$16,0,IF('Master Schedule Board'!$V$16-'Master Schedule Board'!R207&lt;'Master Schedule Board'!$V$16,'Master Schedule Board'!$V$16-'Master Schedule Board'!R207))</f>
        <v>0</v>
      </c>
      <c r="J91" s="633">
        <f>IF('Master Schedule Board'!$V$16-'Master Schedule Board'!X207='Master Schedule Board'!$V$16,0,IF('Master Schedule Board'!$V$16-'Master Schedule Board'!X207&lt;'Master Schedule Board'!$V$16,'Master Schedule Board'!$V$16-'Master Schedule Board'!X207))</f>
        <v>0</v>
      </c>
      <c r="K91" s="633">
        <f>IF('Master Schedule Board'!$V$16-'Master Schedule Board'!AD207='Master Schedule Board'!$V$16,0,IF('Master Schedule Board'!$V$16-'Master Schedule Board'!AD207&lt;'Master Schedule Board'!$V$16,'Master Schedule Board'!$V$16-'Master Schedule Board'!AD207))</f>
        <v>0</v>
      </c>
      <c r="L91" s="633">
        <f>IF('Master Schedule Board'!$V$16-'Master Schedule Board'!AJ207='Master Schedule Board'!$V$16,0,IF('Master Schedule Board'!$V$16-'Master Schedule Board'!AJ207&lt;'Master Schedule Board'!$V$16,'Master Schedule Board'!$V$16-'Master Schedule Board'!AJ207))</f>
        <v>0</v>
      </c>
      <c r="M91" s="633">
        <f>IF('Master Schedule Board'!$V$16-'Master Schedule Board'!AP207='Master Schedule Board'!$V$16,0,IF('Master Schedule Board'!$V$16-'Master Schedule Board'!AP207&lt;'Master Schedule Board'!$V$16,'Master Schedule Board'!$V$16-'Master Schedule Board'!AP207))</f>
        <v>0</v>
      </c>
      <c r="N91" s="633">
        <f>IF('Master Schedule Board'!$V$16-'Master Schedule Board'!AV207='Master Schedule Board'!$V$16,0,IF('Master Schedule Board'!$V$16-'Master Schedule Board'!AV207&lt;'Master Schedule Board'!$V$16,'Master Schedule Board'!$V$16-'Master Schedule Board'!AV207))</f>
        <v>0</v>
      </c>
      <c r="O91" s="634">
        <f>IF('Master Schedule Board'!$V$16-'Master Schedule Board'!BB207='Master Schedule Board'!$V$16,0,IF('Master Schedule Board'!$V$16-'Master Schedule Board'!BB207&lt;'Master Schedule Board'!$V$16,'Master Schedule Board'!$V$16-'Master Schedule Board'!BB207))</f>
        <v>0</v>
      </c>
      <c r="P91" s="115">
        <f t="shared" si="6"/>
        <v>0</v>
      </c>
    </row>
    <row r="92" spans="1:16">
      <c r="A92" s="628">
        <f>'Master Schedule Board'!D208</f>
        <v>0</v>
      </c>
      <c r="B92" s="57">
        <f>'Master Schedule Board'!D210</f>
        <v>0</v>
      </c>
      <c r="C92" s="629" t="str">
        <f>IFERROR(VLOOKUP('Master Schedule Board'!C208,'Master Schedule Board'!$S$14:$V$41,3,FALSE),"")</f>
        <v/>
      </c>
      <c r="D92" s="629" t="str">
        <f t="shared" ref="D92:D110" si="7">IFERROR(C92-B92,"")</f>
        <v/>
      </c>
      <c r="E92" s="630">
        <f>'Master Schedule Board'!B210</f>
        <v>0</v>
      </c>
      <c r="F92" s="631">
        <f t="shared" ref="F92:F109" si="8">E92*$H$82</f>
        <v>0</v>
      </c>
      <c r="G92" s="632">
        <f>IF('Master Schedule Board'!$V$16-'Master Schedule Board'!F210='Master Schedule Board'!$V$16,0,IF('Master Schedule Board'!$V$16-'Master Schedule Board'!F210&lt;'Master Schedule Board'!$V$16,'Master Schedule Board'!$V$16-'Master Schedule Board'!F210))</f>
        <v>0</v>
      </c>
      <c r="H92" s="633">
        <f>IF('Master Schedule Board'!$V$16-'Master Schedule Board'!L210='Master Schedule Board'!$V$16,0,IF('Master Schedule Board'!$V$16-'Master Schedule Board'!L210&lt;'Master Schedule Board'!$V$16,'Master Schedule Board'!$V$16-'Master Schedule Board'!L210))</f>
        <v>0</v>
      </c>
      <c r="I92" s="633">
        <f>IF('Master Schedule Board'!$V$16-'Master Schedule Board'!R210='Master Schedule Board'!$V$16,0,IF('Master Schedule Board'!$V$16-'Master Schedule Board'!R210&lt;'Master Schedule Board'!$V$16,'Master Schedule Board'!$V$16-'Master Schedule Board'!R210))</f>
        <v>0</v>
      </c>
      <c r="J92" s="633">
        <f>IF('Master Schedule Board'!$V$16-'Master Schedule Board'!X210='Master Schedule Board'!$V$16,0,IF('Master Schedule Board'!$V$16-'Master Schedule Board'!X210&lt;'Master Schedule Board'!$V$16,'Master Schedule Board'!$V$16-'Master Schedule Board'!X210))</f>
        <v>0</v>
      </c>
      <c r="K92" s="633">
        <f>IF('Master Schedule Board'!$V$16-'Master Schedule Board'!AD210='Master Schedule Board'!$V$16,0,IF('Master Schedule Board'!$V$16-'Master Schedule Board'!AD210&lt;'Master Schedule Board'!$V$16,'Master Schedule Board'!$V$16-'Master Schedule Board'!AD210))</f>
        <v>0</v>
      </c>
      <c r="L92" s="633">
        <f>IF('Master Schedule Board'!$V$16-'Master Schedule Board'!AJ210='Master Schedule Board'!$V$16,0,IF('Master Schedule Board'!$V$16-'Master Schedule Board'!AJ210&lt;'Master Schedule Board'!$V$16,'Master Schedule Board'!$V$16-'Master Schedule Board'!AJ210))</f>
        <v>0</v>
      </c>
      <c r="M92" s="633">
        <f>IF('Master Schedule Board'!$V$16-'Master Schedule Board'!AP210='Master Schedule Board'!$V$16,0,IF('Master Schedule Board'!$V$16-'Master Schedule Board'!AP210&lt;'Master Schedule Board'!$V$16,'Master Schedule Board'!$V$16-'Master Schedule Board'!AP210))</f>
        <v>0</v>
      </c>
      <c r="N92" s="633">
        <f>IF('Master Schedule Board'!$V$16-'Master Schedule Board'!AV210='Master Schedule Board'!$V$16,0,IF('Master Schedule Board'!$V$16-'Master Schedule Board'!AV210&lt;'Master Schedule Board'!$V$16,'Master Schedule Board'!$V$16-'Master Schedule Board'!AV210))</f>
        <v>0</v>
      </c>
      <c r="O92" s="634">
        <f>IF('Master Schedule Board'!$V$16-'Master Schedule Board'!BB210='Master Schedule Board'!$V$16,0,IF('Master Schedule Board'!$V$16-'Master Schedule Board'!BB210&lt;'Master Schedule Board'!$V$16,'Master Schedule Board'!$V$16-'Master Schedule Board'!BB210))</f>
        <v>0</v>
      </c>
      <c r="P92" s="115">
        <f t="shared" si="6"/>
        <v>0</v>
      </c>
    </row>
    <row r="93" spans="1:16">
      <c r="A93" s="628">
        <f>'Master Schedule Board'!D211</f>
        <v>0</v>
      </c>
      <c r="B93" s="57">
        <f>'Master Schedule Board'!D213</f>
        <v>0</v>
      </c>
      <c r="C93" s="629" t="str">
        <f>IFERROR(VLOOKUP('Master Schedule Board'!C211,'Master Schedule Board'!$S$14:$V$41,3,FALSE),"")</f>
        <v/>
      </c>
      <c r="D93" s="629" t="str">
        <f t="shared" si="7"/>
        <v/>
      </c>
      <c r="E93" s="630">
        <f>'Master Schedule Board'!B213</f>
        <v>0</v>
      </c>
      <c r="F93" s="631">
        <f t="shared" si="8"/>
        <v>0</v>
      </c>
      <c r="G93" s="632">
        <f>IF('Master Schedule Board'!$V$16-'Master Schedule Board'!F213='Master Schedule Board'!$V$16,0,IF('Master Schedule Board'!$V$16-'Master Schedule Board'!F213&lt;'Master Schedule Board'!$V$16,'Master Schedule Board'!$V$16-'Master Schedule Board'!F213))</f>
        <v>0</v>
      </c>
      <c r="H93" s="633">
        <f>IF('Master Schedule Board'!$V$16-'Master Schedule Board'!L213='Master Schedule Board'!$V$16,0,IF('Master Schedule Board'!$V$16-'Master Schedule Board'!L213&lt;'Master Schedule Board'!$V$16,'Master Schedule Board'!$V$16-'Master Schedule Board'!L213))</f>
        <v>0</v>
      </c>
      <c r="I93" s="633">
        <f>IF('Master Schedule Board'!$V$16-'Master Schedule Board'!R213='Master Schedule Board'!$V$16,0,IF('Master Schedule Board'!$V$16-'Master Schedule Board'!R213&lt;'Master Schedule Board'!$V$16,'Master Schedule Board'!$V$16-'Master Schedule Board'!R213))</f>
        <v>0</v>
      </c>
      <c r="J93" s="633">
        <f>IF('Master Schedule Board'!$V$16-'Master Schedule Board'!X213='Master Schedule Board'!$V$16,0,IF('Master Schedule Board'!$V$16-'Master Schedule Board'!X213&lt;'Master Schedule Board'!$V$16,'Master Schedule Board'!$V$16-'Master Schedule Board'!X213))</f>
        <v>0</v>
      </c>
      <c r="K93" s="633">
        <f>IF('Master Schedule Board'!$V$16-'Master Schedule Board'!AD213='Master Schedule Board'!$V$16,0,IF('Master Schedule Board'!$V$16-'Master Schedule Board'!AD213&lt;'Master Schedule Board'!$V$16,'Master Schedule Board'!$V$16-'Master Schedule Board'!AD213))</f>
        <v>0</v>
      </c>
      <c r="L93" s="633">
        <f>IF('Master Schedule Board'!$V$16-'Master Schedule Board'!AJ213='Master Schedule Board'!$V$16,0,IF('Master Schedule Board'!$V$16-'Master Schedule Board'!AJ213&lt;'Master Schedule Board'!$V$16,'Master Schedule Board'!$V$16-'Master Schedule Board'!AJ213))</f>
        <v>0</v>
      </c>
      <c r="M93" s="633">
        <f>IF('Master Schedule Board'!$V$16-'Master Schedule Board'!AP213='Master Schedule Board'!$V$16,0,IF('Master Schedule Board'!$V$16-'Master Schedule Board'!AP213&lt;'Master Schedule Board'!$V$16,'Master Schedule Board'!$V$16-'Master Schedule Board'!AP213))</f>
        <v>0</v>
      </c>
      <c r="N93" s="633">
        <f>IF('Master Schedule Board'!$V$16-'Master Schedule Board'!AV213='Master Schedule Board'!$V$16,0,IF('Master Schedule Board'!$V$16-'Master Schedule Board'!AV213&lt;'Master Schedule Board'!$V$16,'Master Schedule Board'!$V$16-'Master Schedule Board'!AV213))</f>
        <v>0</v>
      </c>
      <c r="O93" s="634">
        <f>IF('Master Schedule Board'!$V$16-'Master Schedule Board'!BB213='Master Schedule Board'!$V$16,0,IF('Master Schedule Board'!$V$16-'Master Schedule Board'!BB213&lt;'Master Schedule Board'!$V$16,'Master Schedule Board'!$V$16-'Master Schedule Board'!BB213))</f>
        <v>0</v>
      </c>
      <c r="P93" s="115">
        <f t="shared" si="6"/>
        <v>0</v>
      </c>
    </row>
    <row r="94" spans="1:16">
      <c r="A94" s="628">
        <f>'Master Schedule Board'!D214</f>
        <v>0</v>
      </c>
      <c r="B94" s="57">
        <f>'Master Schedule Board'!D216</f>
        <v>0</v>
      </c>
      <c r="C94" s="629" t="str">
        <f>IFERROR(VLOOKUP('Master Schedule Board'!C214,'Master Schedule Board'!$S$14:$V$41,3,FALSE),"")</f>
        <v/>
      </c>
      <c r="D94" s="629" t="str">
        <f t="shared" si="7"/>
        <v/>
      </c>
      <c r="E94" s="630">
        <f>'Master Schedule Board'!B216</f>
        <v>0</v>
      </c>
      <c r="F94" s="631">
        <f t="shared" si="8"/>
        <v>0</v>
      </c>
      <c r="G94" s="632">
        <f>IF('Master Schedule Board'!$V$16-'Master Schedule Board'!F216='Master Schedule Board'!$V$16,0,IF('Master Schedule Board'!$V$16-'Master Schedule Board'!F216&lt;'Master Schedule Board'!$V$16,'Master Schedule Board'!$V$16-'Master Schedule Board'!F216))</f>
        <v>0</v>
      </c>
      <c r="H94" s="633">
        <f>IF('Master Schedule Board'!$V$16-'Master Schedule Board'!L216='Master Schedule Board'!$V$16,0,IF('Master Schedule Board'!$V$16-'Master Schedule Board'!L216&lt;'Master Schedule Board'!$V$16,'Master Schedule Board'!$V$16-'Master Schedule Board'!L216))</f>
        <v>0</v>
      </c>
      <c r="I94" s="633">
        <f>IF('Master Schedule Board'!$V$16-'Master Schedule Board'!R216='Master Schedule Board'!$V$16,0,IF('Master Schedule Board'!$V$16-'Master Schedule Board'!R216&lt;'Master Schedule Board'!$V$16,'Master Schedule Board'!$V$16-'Master Schedule Board'!R216))</f>
        <v>0</v>
      </c>
      <c r="J94" s="633">
        <f>IF('Master Schedule Board'!$V$16-'Master Schedule Board'!X216='Master Schedule Board'!$V$16,0,IF('Master Schedule Board'!$V$16-'Master Schedule Board'!X216&lt;'Master Schedule Board'!$V$16,'Master Schedule Board'!$V$16-'Master Schedule Board'!X216))</f>
        <v>0</v>
      </c>
      <c r="K94" s="633">
        <f>IF('Master Schedule Board'!$V$16-'Master Schedule Board'!AD216='Master Schedule Board'!$V$16,0,IF('Master Schedule Board'!$V$16-'Master Schedule Board'!AD216&lt;'Master Schedule Board'!$V$16,'Master Schedule Board'!$V$16-'Master Schedule Board'!AD216))</f>
        <v>0</v>
      </c>
      <c r="L94" s="633">
        <f>IF('Master Schedule Board'!$V$16-'Master Schedule Board'!AJ216='Master Schedule Board'!$V$16,0,IF('Master Schedule Board'!$V$16-'Master Schedule Board'!AJ216&lt;'Master Schedule Board'!$V$16,'Master Schedule Board'!$V$16-'Master Schedule Board'!AJ216))</f>
        <v>0</v>
      </c>
      <c r="M94" s="633">
        <f>IF('Master Schedule Board'!$V$16-'Master Schedule Board'!AP216='Master Schedule Board'!$V$16,0,IF('Master Schedule Board'!$V$16-'Master Schedule Board'!AP216&lt;'Master Schedule Board'!$V$16,'Master Schedule Board'!$V$16-'Master Schedule Board'!AP216))</f>
        <v>0</v>
      </c>
      <c r="N94" s="633">
        <f>IF('Master Schedule Board'!$V$16-'Master Schedule Board'!AV216='Master Schedule Board'!$V$16,0,IF('Master Schedule Board'!$V$16-'Master Schedule Board'!AV216&lt;'Master Schedule Board'!$V$16,'Master Schedule Board'!$V$16-'Master Schedule Board'!AV216))</f>
        <v>0</v>
      </c>
      <c r="O94" s="634">
        <f>IF('Master Schedule Board'!$V$16-'Master Schedule Board'!BB216='Master Schedule Board'!$V$16,0,IF('Master Schedule Board'!$V$16-'Master Schedule Board'!BB216&lt;'Master Schedule Board'!$V$16,'Master Schedule Board'!$V$16-'Master Schedule Board'!BB216))</f>
        <v>0</v>
      </c>
      <c r="P94" s="115">
        <f t="shared" si="6"/>
        <v>0</v>
      </c>
    </row>
    <row r="95" spans="1:16">
      <c r="A95" s="628">
        <f>'Master Schedule Board'!D217</f>
        <v>0</v>
      </c>
      <c r="B95" s="57">
        <f>'Master Schedule Board'!D219</f>
        <v>0</v>
      </c>
      <c r="C95" s="629" t="str">
        <f>IFERROR(VLOOKUP('Master Schedule Board'!C217,'Master Schedule Board'!$S$14:$V$41,3,FALSE),"")</f>
        <v/>
      </c>
      <c r="D95" s="629" t="str">
        <f t="shared" si="7"/>
        <v/>
      </c>
      <c r="E95" s="630">
        <f>'Master Schedule Board'!B219</f>
        <v>0</v>
      </c>
      <c r="F95" s="631">
        <f t="shared" si="8"/>
        <v>0</v>
      </c>
      <c r="G95" s="632">
        <f>IF('Master Schedule Board'!$V$16-'Master Schedule Board'!F219='Master Schedule Board'!$V$16,0,IF('Master Schedule Board'!$V$16-'Master Schedule Board'!F219&lt;'Master Schedule Board'!$V$16,'Master Schedule Board'!$V$16-'Master Schedule Board'!F219))</f>
        <v>0</v>
      </c>
      <c r="H95" s="633">
        <f>IF('Master Schedule Board'!$V$16-'Master Schedule Board'!L219='Master Schedule Board'!$V$16,0,IF('Master Schedule Board'!$V$16-'Master Schedule Board'!L219&lt;'Master Schedule Board'!$V$16,'Master Schedule Board'!$V$16-'Master Schedule Board'!L219))</f>
        <v>0</v>
      </c>
      <c r="I95" s="633">
        <f>IF('Master Schedule Board'!$V$16-'Master Schedule Board'!R219='Master Schedule Board'!$V$16,0,IF('Master Schedule Board'!$V$16-'Master Schedule Board'!R219&lt;'Master Schedule Board'!$V$16,'Master Schedule Board'!$V$16-'Master Schedule Board'!R219))</f>
        <v>0</v>
      </c>
      <c r="J95" s="633">
        <f>IF('Master Schedule Board'!$V$16-'Master Schedule Board'!X219='Master Schedule Board'!$V$16,0,IF('Master Schedule Board'!$V$16-'Master Schedule Board'!X219&lt;'Master Schedule Board'!$V$16,'Master Schedule Board'!$V$16-'Master Schedule Board'!X219))</f>
        <v>0</v>
      </c>
      <c r="K95" s="633">
        <f>IF('Master Schedule Board'!$V$16-'Master Schedule Board'!AD219='Master Schedule Board'!$V$16,0,IF('Master Schedule Board'!$V$16-'Master Schedule Board'!AD219&lt;'Master Schedule Board'!$V$16,'Master Schedule Board'!$V$16-'Master Schedule Board'!AD219))</f>
        <v>0</v>
      </c>
      <c r="L95" s="633">
        <f>IF('Master Schedule Board'!$V$16-'Master Schedule Board'!AJ219='Master Schedule Board'!$V$16,0,IF('Master Schedule Board'!$V$16-'Master Schedule Board'!AJ219&lt;'Master Schedule Board'!$V$16,'Master Schedule Board'!$V$16-'Master Schedule Board'!AJ219))</f>
        <v>0</v>
      </c>
      <c r="M95" s="633">
        <f>IF('Master Schedule Board'!$V$16-'Master Schedule Board'!AP219='Master Schedule Board'!$V$16,0,IF('Master Schedule Board'!$V$16-'Master Schedule Board'!AP219&lt;'Master Schedule Board'!$V$16,'Master Schedule Board'!$V$16-'Master Schedule Board'!AP219))</f>
        <v>0</v>
      </c>
      <c r="N95" s="633">
        <f>IF('Master Schedule Board'!$V$16-'Master Schedule Board'!AV219='Master Schedule Board'!$V$16,0,IF('Master Schedule Board'!$V$16-'Master Schedule Board'!AV219&lt;'Master Schedule Board'!$V$16,'Master Schedule Board'!$V$16-'Master Schedule Board'!AV219))</f>
        <v>0</v>
      </c>
      <c r="O95" s="634">
        <f>IF('Master Schedule Board'!$V$16-'Master Schedule Board'!BB219='Master Schedule Board'!$V$16,0,IF('Master Schedule Board'!$V$16-'Master Schedule Board'!BB219&lt;'Master Schedule Board'!$V$16,'Master Schedule Board'!$V$16-'Master Schedule Board'!BB219))</f>
        <v>0</v>
      </c>
      <c r="P95" s="115">
        <f t="shared" si="6"/>
        <v>0</v>
      </c>
    </row>
    <row r="96" spans="1:16">
      <c r="A96" s="628">
        <f>'Master Schedule Board'!D220</f>
        <v>0</v>
      </c>
      <c r="B96" s="57">
        <f>'Master Schedule Board'!D222</f>
        <v>0</v>
      </c>
      <c r="C96" s="629" t="str">
        <f>IFERROR(VLOOKUP('Master Schedule Board'!C220,'Master Schedule Board'!$S$14:$V$41,3,FALSE),"")</f>
        <v/>
      </c>
      <c r="D96" s="629" t="str">
        <f t="shared" si="7"/>
        <v/>
      </c>
      <c r="E96" s="630">
        <f>'Master Schedule Board'!B222</f>
        <v>0</v>
      </c>
      <c r="F96" s="631">
        <f t="shared" si="8"/>
        <v>0</v>
      </c>
      <c r="G96" s="632">
        <f>IF('Master Schedule Board'!$V$16-'Master Schedule Board'!F222='Master Schedule Board'!$V$16,0,IF('Master Schedule Board'!$V$16-'Master Schedule Board'!F222&lt;'Master Schedule Board'!$V$16,'Master Schedule Board'!$V$16-'Master Schedule Board'!F222))</f>
        <v>0</v>
      </c>
      <c r="H96" s="633">
        <f>IF('Master Schedule Board'!$V$16-'Master Schedule Board'!L222='Master Schedule Board'!$V$16,0,IF('Master Schedule Board'!$V$16-'Master Schedule Board'!L222&lt;'Master Schedule Board'!$V$16,'Master Schedule Board'!$V$16-'Master Schedule Board'!L222))</f>
        <v>0</v>
      </c>
      <c r="I96" s="633">
        <f>IF('Master Schedule Board'!$V$16-'Master Schedule Board'!R222='Master Schedule Board'!$V$16,0,IF('Master Schedule Board'!$V$16-'Master Schedule Board'!R222&lt;'Master Schedule Board'!$V$16,'Master Schedule Board'!$V$16-'Master Schedule Board'!R222))</f>
        <v>0</v>
      </c>
      <c r="J96" s="633">
        <f>IF('Master Schedule Board'!$V$16-'Master Schedule Board'!X222='Master Schedule Board'!$V$16,0,IF('Master Schedule Board'!$V$16-'Master Schedule Board'!X222&lt;'Master Schedule Board'!$V$16,'Master Schedule Board'!$V$16-'Master Schedule Board'!X222))</f>
        <v>0</v>
      </c>
      <c r="K96" s="633">
        <f>IF('Master Schedule Board'!$V$16-'Master Schedule Board'!AD222='Master Schedule Board'!$V$16,0,IF('Master Schedule Board'!$V$16-'Master Schedule Board'!AD222&lt;'Master Schedule Board'!$V$16,'Master Schedule Board'!$V$16-'Master Schedule Board'!AD222))</f>
        <v>0</v>
      </c>
      <c r="L96" s="633">
        <f>IF('Master Schedule Board'!$V$16-'Master Schedule Board'!AJ222='Master Schedule Board'!$V$16,0,IF('Master Schedule Board'!$V$16-'Master Schedule Board'!AJ222&lt;'Master Schedule Board'!$V$16,'Master Schedule Board'!$V$16-'Master Schedule Board'!AJ222))</f>
        <v>0</v>
      </c>
      <c r="M96" s="633">
        <f>IF('Master Schedule Board'!$V$16-'Master Schedule Board'!AP222='Master Schedule Board'!$V$16,0,IF('Master Schedule Board'!$V$16-'Master Schedule Board'!AP222&lt;'Master Schedule Board'!$V$16,'Master Schedule Board'!$V$16-'Master Schedule Board'!AP222))</f>
        <v>0</v>
      </c>
      <c r="N96" s="633">
        <f>IF('Master Schedule Board'!$V$16-'Master Schedule Board'!AV222='Master Schedule Board'!$V$16,0,IF('Master Schedule Board'!$V$16-'Master Schedule Board'!AV222&lt;'Master Schedule Board'!$V$16,'Master Schedule Board'!$V$16-'Master Schedule Board'!AV222))</f>
        <v>0</v>
      </c>
      <c r="O96" s="634">
        <f>IF('Master Schedule Board'!$V$16-'Master Schedule Board'!BB222='Master Schedule Board'!$V$16,0,IF('Master Schedule Board'!$V$16-'Master Schedule Board'!BB222&lt;'Master Schedule Board'!$V$16,'Master Schedule Board'!$V$16-'Master Schedule Board'!BB222))</f>
        <v>0</v>
      </c>
      <c r="P96" s="115">
        <f t="shared" si="6"/>
        <v>0</v>
      </c>
    </row>
    <row r="97" spans="1:16">
      <c r="A97" s="628">
        <f>'Master Schedule Board'!D223</f>
        <v>0</v>
      </c>
      <c r="B97" s="57">
        <f>'Master Schedule Board'!D225</f>
        <v>0</v>
      </c>
      <c r="C97" s="629" t="str">
        <f>IFERROR(VLOOKUP('Master Schedule Board'!C223,'Master Schedule Board'!$S$14:$V$41,3,FALSE),"")</f>
        <v/>
      </c>
      <c r="D97" s="629" t="str">
        <f t="shared" si="7"/>
        <v/>
      </c>
      <c r="E97" s="630">
        <f>'Master Schedule Board'!B225</f>
        <v>0</v>
      </c>
      <c r="F97" s="631">
        <f t="shared" si="8"/>
        <v>0</v>
      </c>
      <c r="G97" s="632">
        <f>IF('Master Schedule Board'!$V$16-'Master Schedule Board'!F225='Master Schedule Board'!$V$16,0,IF('Master Schedule Board'!$V$16-'Master Schedule Board'!F225&lt;'Master Schedule Board'!$V$16,'Master Schedule Board'!$V$16-'Master Schedule Board'!F225))</f>
        <v>0</v>
      </c>
      <c r="H97" s="633">
        <f>IF('Master Schedule Board'!$V$16-'Master Schedule Board'!L225='Master Schedule Board'!$V$16,0,IF('Master Schedule Board'!$V$16-'Master Schedule Board'!L225&lt;'Master Schedule Board'!$V$16,'Master Schedule Board'!$V$16-'Master Schedule Board'!L225))</f>
        <v>0</v>
      </c>
      <c r="I97" s="633">
        <f>IF('Master Schedule Board'!$V$16-'Master Schedule Board'!R225='Master Schedule Board'!$V$16,0,IF('Master Schedule Board'!$V$16-'Master Schedule Board'!R225&lt;'Master Schedule Board'!$V$16,'Master Schedule Board'!$V$16-'Master Schedule Board'!R225))</f>
        <v>0</v>
      </c>
      <c r="J97" s="633">
        <f>IF('Master Schedule Board'!$V$16-'Master Schedule Board'!X225='Master Schedule Board'!$V$16,0,IF('Master Schedule Board'!$V$16-'Master Schedule Board'!X225&lt;'Master Schedule Board'!$V$16,'Master Schedule Board'!$V$16-'Master Schedule Board'!X225))</f>
        <v>0</v>
      </c>
      <c r="K97" s="633">
        <f>IF('Master Schedule Board'!$V$16-'Master Schedule Board'!AD225='Master Schedule Board'!$V$16,0,IF('Master Schedule Board'!$V$16-'Master Schedule Board'!AD225&lt;'Master Schedule Board'!$V$16,'Master Schedule Board'!$V$16-'Master Schedule Board'!AD225))</f>
        <v>0</v>
      </c>
      <c r="L97" s="633">
        <f>IF('Master Schedule Board'!$V$16-'Master Schedule Board'!AJ225='Master Schedule Board'!$V$16,0,IF('Master Schedule Board'!$V$16-'Master Schedule Board'!AJ225&lt;'Master Schedule Board'!$V$16,'Master Schedule Board'!$V$16-'Master Schedule Board'!AJ225))</f>
        <v>0</v>
      </c>
      <c r="M97" s="633">
        <f>IF('Master Schedule Board'!$V$16-'Master Schedule Board'!AP225='Master Schedule Board'!$V$16,0,IF('Master Schedule Board'!$V$16-'Master Schedule Board'!AP225&lt;'Master Schedule Board'!$V$16,'Master Schedule Board'!$V$16-'Master Schedule Board'!AP225))</f>
        <v>0</v>
      </c>
      <c r="N97" s="633">
        <f>IF('Master Schedule Board'!$V$16-'Master Schedule Board'!AV225='Master Schedule Board'!$V$16,0,IF('Master Schedule Board'!$V$16-'Master Schedule Board'!AV225&lt;'Master Schedule Board'!$V$16,'Master Schedule Board'!$V$16-'Master Schedule Board'!AV225))</f>
        <v>0</v>
      </c>
      <c r="O97" s="634">
        <f>IF('Master Schedule Board'!$V$16-'Master Schedule Board'!BB225='Master Schedule Board'!$V$16,0,IF('Master Schedule Board'!$V$16-'Master Schedule Board'!BB225&lt;'Master Schedule Board'!$V$16,'Master Schedule Board'!$V$16-'Master Schedule Board'!BB225))</f>
        <v>0</v>
      </c>
      <c r="P97" s="115">
        <f t="shared" si="6"/>
        <v>0</v>
      </c>
    </row>
    <row r="98" spans="1:16">
      <c r="A98" s="628">
        <f>'Master Schedule Board'!D226</f>
        <v>0</v>
      </c>
      <c r="B98" s="57">
        <f>'Master Schedule Board'!D228</f>
        <v>0</v>
      </c>
      <c r="C98" s="629" t="str">
        <f>IFERROR(VLOOKUP('Master Schedule Board'!C226,'Master Schedule Board'!$S$14:$V$41,3,FALSE),"")</f>
        <v/>
      </c>
      <c r="D98" s="629" t="str">
        <f t="shared" si="7"/>
        <v/>
      </c>
      <c r="E98" s="630">
        <f>'Master Schedule Board'!B228</f>
        <v>0</v>
      </c>
      <c r="F98" s="631">
        <f t="shared" si="8"/>
        <v>0</v>
      </c>
      <c r="G98" s="632">
        <f>IF('Master Schedule Board'!$V$16-'Master Schedule Board'!F228='Master Schedule Board'!$V$16,0,IF('Master Schedule Board'!$V$16-'Master Schedule Board'!F228&lt;'Master Schedule Board'!$V$16,'Master Schedule Board'!$V$16-'Master Schedule Board'!F228))</f>
        <v>0</v>
      </c>
      <c r="H98" s="633">
        <f>IF('Master Schedule Board'!$V$16-'Master Schedule Board'!L228='Master Schedule Board'!$V$16,0,IF('Master Schedule Board'!$V$16-'Master Schedule Board'!L228&lt;'Master Schedule Board'!$V$16,'Master Schedule Board'!$V$16-'Master Schedule Board'!L228))</f>
        <v>0</v>
      </c>
      <c r="I98" s="633">
        <f>IF('Master Schedule Board'!$V$16-'Master Schedule Board'!R228='Master Schedule Board'!$V$16,0,IF('Master Schedule Board'!$V$16-'Master Schedule Board'!R228&lt;'Master Schedule Board'!$V$16,'Master Schedule Board'!$V$16-'Master Schedule Board'!R228))</f>
        <v>0</v>
      </c>
      <c r="J98" s="633">
        <f>IF('Master Schedule Board'!$V$16-'Master Schedule Board'!X228='Master Schedule Board'!$V$16,0,IF('Master Schedule Board'!$V$16-'Master Schedule Board'!X228&lt;'Master Schedule Board'!$V$16,'Master Schedule Board'!$V$16-'Master Schedule Board'!X228))</f>
        <v>0</v>
      </c>
      <c r="K98" s="633">
        <f>IF('Master Schedule Board'!$V$16-'Master Schedule Board'!AD228='Master Schedule Board'!$V$16,0,IF('Master Schedule Board'!$V$16-'Master Schedule Board'!AD228&lt;'Master Schedule Board'!$V$16,'Master Schedule Board'!$V$16-'Master Schedule Board'!AD228))</f>
        <v>0</v>
      </c>
      <c r="L98" s="633">
        <f>IF('Master Schedule Board'!$V$16-'Master Schedule Board'!AJ228='Master Schedule Board'!$V$16,0,IF('Master Schedule Board'!$V$16-'Master Schedule Board'!AJ228&lt;'Master Schedule Board'!$V$16,'Master Schedule Board'!$V$16-'Master Schedule Board'!AJ228))</f>
        <v>0</v>
      </c>
      <c r="M98" s="633">
        <f>IF('Master Schedule Board'!$V$16-'Master Schedule Board'!AP228='Master Schedule Board'!$V$16,0,IF('Master Schedule Board'!$V$16-'Master Schedule Board'!AP228&lt;'Master Schedule Board'!$V$16,'Master Schedule Board'!$V$16-'Master Schedule Board'!AP228))</f>
        <v>0</v>
      </c>
      <c r="N98" s="633">
        <f>IF('Master Schedule Board'!$V$16-'Master Schedule Board'!AV228='Master Schedule Board'!$V$16,0,IF('Master Schedule Board'!$V$16-'Master Schedule Board'!AV228&lt;'Master Schedule Board'!$V$16,'Master Schedule Board'!$V$16-'Master Schedule Board'!AV228))</f>
        <v>0</v>
      </c>
      <c r="O98" s="634">
        <f>IF('Master Schedule Board'!$V$16-'Master Schedule Board'!BB228='Master Schedule Board'!$V$16,0,IF('Master Schedule Board'!$V$16-'Master Schedule Board'!BB228&lt;'Master Schedule Board'!$V$16,'Master Schedule Board'!$V$16-'Master Schedule Board'!BB228))</f>
        <v>0</v>
      </c>
      <c r="P98" s="115">
        <f t="shared" si="6"/>
        <v>0</v>
      </c>
    </row>
    <row r="99" spans="1:16">
      <c r="A99" s="628">
        <f>'Master Schedule Board'!D229</f>
        <v>0</v>
      </c>
      <c r="B99" s="57">
        <f>'Master Schedule Board'!D231</f>
        <v>0</v>
      </c>
      <c r="C99" s="629" t="str">
        <f>IFERROR(VLOOKUP('Master Schedule Board'!C229,'Master Schedule Board'!$S$14:$V$41,3,FALSE),"")</f>
        <v/>
      </c>
      <c r="D99" s="629" t="str">
        <f t="shared" si="7"/>
        <v/>
      </c>
      <c r="E99" s="630">
        <f>'Master Schedule Board'!B231</f>
        <v>0</v>
      </c>
      <c r="F99" s="631">
        <f t="shared" si="8"/>
        <v>0</v>
      </c>
      <c r="G99" s="632">
        <f>IF('Master Schedule Board'!$V$16-'Master Schedule Board'!F231='Master Schedule Board'!$V$16,0,IF('Master Schedule Board'!$V$16-'Master Schedule Board'!F231&lt;'Master Schedule Board'!$V$16,'Master Schedule Board'!$V$16-'Master Schedule Board'!F231))</f>
        <v>0</v>
      </c>
      <c r="H99" s="633">
        <f>IF('Master Schedule Board'!$V$16-'Master Schedule Board'!L231='Master Schedule Board'!$V$16,0,IF('Master Schedule Board'!$V$16-'Master Schedule Board'!L231&lt;'Master Schedule Board'!$V$16,'Master Schedule Board'!$V$16-'Master Schedule Board'!L231))</f>
        <v>0</v>
      </c>
      <c r="I99" s="633">
        <f>IF('Master Schedule Board'!$V$16-'Master Schedule Board'!R231='Master Schedule Board'!$V$16,0,IF('Master Schedule Board'!$V$16-'Master Schedule Board'!R231&lt;'Master Schedule Board'!$V$16,'Master Schedule Board'!$V$16-'Master Schedule Board'!R231))</f>
        <v>0</v>
      </c>
      <c r="J99" s="633">
        <f>IF('Master Schedule Board'!$V$16-'Master Schedule Board'!X231='Master Schedule Board'!$V$16,0,IF('Master Schedule Board'!$V$16-'Master Schedule Board'!X231&lt;'Master Schedule Board'!$V$16,'Master Schedule Board'!$V$16-'Master Schedule Board'!X231))</f>
        <v>0</v>
      </c>
      <c r="K99" s="633">
        <f>IF('Master Schedule Board'!$V$16-'Master Schedule Board'!AD231='Master Schedule Board'!$V$16,0,IF('Master Schedule Board'!$V$16-'Master Schedule Board'!AD231&lt;'Master Schedule Board'!$V$16,'Master Schedule Board'!$V$16-'Master Schedule Board'!AD231))</f>
        <v>0</v>
      </c>
      <c r="L99" s="633">
        <f>IF('Master Schedule Board'!$V$16-'Master Schedule Board'!AJ231='Master Schedule Board'!$V$16,0,IF('Master Schedule Board'!$V$16-'Master Schedule Board'!AJ231&lt;'Master Schedule Board'!$V$16,'Master Schedule Board'!$V$16-'Master Schedule Board'!AJ231))</f>
        <v>0</v>
      </c>
      <c r="M99" s="633">
        <f>IF('Master Schedule Board'!$V$16-'Master Schedule Board'!AP231='Master Schedule Board'!$V$16,0,IF('Master Schedule Board'!$V$16-'Master Schedule Board'!AP231&lt;'Master Schedule Board'!$V$16,'Master Schedule Board'!$V$16-'Master Schedule Board'!AP231))</f>
        <v>0</v>
      </c>
      <c r="N99" s="633">
        <f>IF('Master Schedule Board'!$V$16-'Master Schedule Board'!AV231='Master Schedule Board'!$V$16,0,IF('Master Schedule Board'!$V$16-'Master Schedule Board'!AV231&lt;'Master Schedule Board'!$V$16,'Master Schedule Board'!$V$16-'Master Schedule Board'!AV231))</f>
        <v>0</v>
      </c>
      <c r="O99" s="634">
        <f>IF('Master Schedule Board'!$V$16-'Master Schedule Board'!BB231='Master Schedule Board'!$V$16,0,IF('Master Schedule Board'!$V$16-'Master Schedule Board'!BB231&lt;'Master Schedule Board'!$V$16,'Master Schedule Board'!$V$16-'Master Schedule Board'!BB231))</f>
        <v>0</v>
      </c>
      <c r="P99" s="115">
        <f t="shared" si="6"/>
        <v>0</v>
      </c>
    </row>
    <row r="100" spans="1:16">
      <c r="A100" s="628">
        <f>'Master Schedule Board'!D232</f>
        <v>0</v>
      </c>
      <c r="B100" s="57">
        <f>'Master Schedule Board'!D234</f>
        <v>0</v>
      </c>
      <c r="C100" s="629" t="str">
        <f>IFERROR(VLOOKUP('Master Schedule Board'!C232,'Master Schedule Board'!$S$14:$V$41,3,FALSE),"")</f>
        <v/>
      </c>
      <c r="D100" s="629" t="str">
        <f t="shared" si="7"/>
        <v/>
      </c>
      <c r="E100" s="630">
        <f>'Master Schedule Board'!B234</f>
        <v>0</v>
      </c>
      <c r="F100" s="631">
        <f t="shared" si="8"/>
        <v>0</v>
      </c>
      <c r="G100" s="632">
        <f>IF('Master Schedule Board'!$V$16-'Master Schedule Board'!F234='Master Schedule Board'!$V$16,0,IF('Master Schedule Board'!$V$16-'Master Schedule Board'!F234&lt;'Master Schedule Board'!$V$16,'Master Schedule Board'!$V$16-'Master Schedule Board'!F234))</f>
        <v>0</v>
      </c>
      <c r="H100" s="633">
        <f>IF('Master Schedule Board'!$V$16-'Master Schedule Board'!L234='Master Schedule Board'!$V$16,0,IF('Master Schedule Board'!$V$16-'Master Schedule Board'!L234&lt;'Master Schedule Board'!$V$16,'Master Schedule Board'!$V$16-'Master Schedule Board'!L234))</f>
        <v>0</v>
      </c>
      <c r="I100" s="633">
        <f>IF('Master Schedule Board'!$V$16-'Master Schedule Board'!R234='Master Schedule Board'!$V$16,0,IF('Master Schedule Board'!$V$16-'Master Schedule Board'!R234&lt;'Master Schedule Board'!$V$16,'Master Schedule Board'!$V$16-'Master Schedule Board'!R234))</f>
        <v>0</v>
      </c>
      <c r="J100" s="633">
        <f>IF('Master Schedule Board'!$V$16-'Master Schedule Board'!X234='Master Schedule Board'!$V$16,0,IF('Master Schedule Board'!$V$16-'Master Schedule Board'!X234&lt;'Master Schedule Board'!$V$16,'Master Schedule Board'!$V$16-'Master Schedule Board'!X234))</f>
        <v>0</v>
      </c>
      <c r="K100" s="633">
        <f>IF('Master Schedule Board'!$V$16-'Master Schedule Board'!AD234='Master Schedule Board'!$V$16,0,IF('Master Schedule Board'!$V$16-'Master Schedule Board'!AD234&lt;'Master Schedule Board'!$V$16,'Master Schedule Board'!$V$16-'Master Schedule Board'!AD234))</f>
        <v>0</v>
      </c>
      <c r="L100" s="633">
        <f>IF('Master Schedule Board'!$V$16-'Master Schedule Board'!AJ234='Master Schedule Board'!$V$16,0,IF('Master Schedule Board'!$V$16-'Master Schedule Board'!AJ234&lt;'Master Schedule Board'!$V$16,'Master Schedule Board'!$V$16-'Master Schedule Board'!AJ234))</f>
        <v>0</v>
      </c>
      <c r="M100" s="633">
        <f>IF('Master Schedule Board'!$V$16-'Master Schedule Board'!AP234='Master Schedule Board'!$V$16,0,IF('Master Schedule Board'!$V$16-'Master Schedule Board'!AP234&lt;'Master Schedule Board'!$V$16,'Master Schedule Board'!$V$16-'Master Schedule Board'!AP234))</f>
        <v>0</v>
      </c>
      <c r="N100" s="633">
        <f>IF('Master Schedule Board'!$V$16-'Master Schedule Board'!AV234='Master Schedule Board'!$V$16,0,IF('Master Schedule Board'!$V$16-'Master Schedule Board'!AV234&lt;'Master Schedule Board'!$V$16,'Master Schedule Board'!$V$16-'Master Schedule Board'!AV234))</f>
        <v>0</v>
      </c>
      <c r="O100" s="634">
        <f>IF('Master Schedule Board'!$V$16-'Master Schedule Board'!BB234='Master Schedule Board'!$V$16,0,IF('Master Schedule Board'!$V$16-'Master Schedule Board'!BB234&lt;'Master Schedule Board'!$V$16,'Master Schedule Board'!$V$16-'Master Schedule Board'!BB234))</f>
        <v>0</v>
      </c>
      <c r="P100" s="115">
        <f t="shared" si="6"/>
        <v>0</v>
      </c>
    </row>
    <row r="101" spans="1:16">
      <c r="A101" s="628">
        <f>'Master Schedule Board'!D235</f>
        <v>0</v>
      </c>
      <c r="B101" s="57">
        <f>'Master Schedule Board'!D237</f>
        <v>0</v>
      </c>
      <c r="C101" s="629" t="str">
        <f>IFERROR(VLOOKUP('Master Schedule Board'!C235,'Master Schedule Board'!$S$14:$V$41,3,FALSE),"")</f>
        <v/>
      </c>
      <c r="D101" s="629" t="str">
        <f t="shared" si="7"/>
        <v/>
      </c>
      <c r="E101" s="630">
        <f>'Master Schedule Board'!B237</f>
        <v>0</v>
      </c>
      <c r="F101" s="631">
        <f t="shared" si="8"/>
        <v>0</v>
      </c>
      <c r="G101" s="632">
        <f>IF('Master Schedule Board'!$V$16-'Master Schedule Board'!F237='Master Schedule Board'!$V$16,0,IF('Master Schedule Board'!$V$16-'Master Schedule Board'!F237&lt;'Master Schedule Board'!$V$16,'Master Schedule Board'!$V$16-'Master Schedule Board'!F237))</f>
        <v>0</v>
      </c>
      <c r="H101" s="633">
        <f>IF('Master Schedule Board'!$V$16-'Master Schedule Board'!L237='Master Schedule Board'!$V$16,0,IF('Master Schedule Board'!$V$16-'Master Schedule Board'!L237&lt;'Master Schedule Board'!$V$16,'Master Schedule Board'!$V$16-'Master Schedule Board'!L237))</f>
        <v>0</v>
      </c>
      <c r="I101" s="633">
        <f>IF('Master Schedule Board'!$V$16-'Master Schedule Board'!R237='Master Schedule Board'!$V$16,0,IF('Master Schedule Board'!$V$16-'Master Schedule Board'!R237&lt;'Master Schedule Board'!$V$16,'Master Schedule Board'!$V$16-'Master Schedule Board'!R237))</f>
        <v>0</v>
      </c>
      <c r="J101" s="633">
        <f>IF('Master Schedule Board'!$V$16-'Master Schedule Board'!X237='Master Schedule Board'!$V$16,0,IF('Master Schedule Board'!$V$16-'Master Schedule Board'!X237&lt;'Master Schedule Board'!$V$16,'Master Schedule Board'!$V$16-'Master Schedule Board'!X237))</f>
        <v>0</v>
      </c>
      <c r="K101" s="633">
        <f>IF('Master Schedule Board'!$V$16-'Master Schedule Board'!AD237='Master Schedule Board'!$V$16,0,IF('Master Schedule Board'!$V$16-'Master Schedule Board'!AD237&lt;'Master Schedule Board'!$V$16,'Master Schedule Board'!$V$16-'Master Schedule Board'!AD237))</f>
        <v>0</v>
      </c>
      <c r="L101" s="633">
        <f>IF('Master Schedule Board'!$V$16-'Master Schedule Board'!AJ237='Master Schedule Board'!$V$16,0,IF('Master Schedule Board'!$V$16-'Master Schedule Board'!AJ237&lt;'Master Schedule Board'!$V$16,'Master Schedule Board'!$V$16-'Master Schedule Board'!AJ237))</f>
        <v>0</v>
      </c>
      <c r="M101" s="633">
        <f>IF('Master Schedule Board'!$V$16-'Master Schedule Board'!AP237='Master Schedule Board'!$V$16,0,IF('Master Schedule Board'!$V$16-'Master Schedule Board'!AP237&lt;'Master Schedule Board'!$V$16,'Master Schedule Board'!$V$16-'Master Schedule Board'!AP237))</f>
        <v>0</v>
      </c>
      <c r="N101" s="633">
        <f>IF('Master Schedule Board'!$V$16-'Master Schedule Board'!AV237='Master Schedule Board'!$V$16,0,IF('Master Schedule Board'!$V$16-'Master Schedule Board'!AV237&lt;'Master Schedule Board'!$V$16,'Master Schedule Board'!$V$16-'Master Schedule Board'!AV237))</f>
        <v>0</v>
      </c>
      <c r="O101" s="634">
        <f>IF('Master Schedule Board'!$V$16-'Master Schedule Board'!BB237='Master Schedule Board'!$V$16,0,IF('Master Schedule Board'!$V$16-'Master Schedule Board'!BB237&lt;'Master Schedule Board'!$V$16,'Master Schedule Board'!$V$16-'Master Schedule Board'!BB237))</f>
        <v>0</v>
      </c>
      <c r="P101" s="115">
        <f t="shared" si="6"/>
        <v>0</v>
      </c>
    </row>
    <row r="102" spans="1:16">
      <c r="A102" s="628">
        <f>'Master Schedule Board'!D238</f>
        <v>0</v>
      </c>
      <c r="B102" s="57">
        <f>'Master Schedule Board'!D240</f>
        <v>0</v>
      </c>
      <c r="C102" s="629" t="str">
        <f>IFERROR(VLOOKUP('Master Schedule Board'!C238,'Master Schedule Board'!$S$14:$V$41,3,FALSE),"")</f>
        <v/>
      </c>
      <c r="D102" s="629" t="str">
        <f t="shared" si="7"/>
        <v/>
      </c>
      <c r="E102" s="630">
        <f>'Master Schedule Board'!B240</f>
        <v>0</v>
      </c>
      <c r="F102" s="631">
        <f t="shared" si="8"/>
        <v>0</v>
      </c>
      <c r="G102" s="632">
        <f>IF('Master Schedule Board'!$V$16-'Master Schedule Board'!F240='Master Schedule Board'!$V$16,0,IF('Master Schedule Board'!$V$16-'Master Schedule Board'!F240&lt;'Master Schedule Board'!$V$16,'Master Schedule Board'!$V$16-'Master Schedule Board'!F240))</f>
        <v>0</v>
      </c>
      <c r="H102" s="633">
        <f>IF('Master Schedule Board'!$V$16-'Master Schedule Board'!L240='Master Schedule Board'!$V$16,0,IF('Master Schedule Board'!$V$16-'Master Schedule Board'!L240&lt;'Master Schedule Board'!$V$16,'Master Schedule Board'!$V$16-'Master Schedule Board'!L240))</f>
        <v>0</v>
      </c>
      <c r="I102" s="633">
        <f>IF('Master Schedule Board'!$V$16-'Master Schedule Board'!R240='Master Schedule Board'!$V$16,0,IF('Master Schedule Board'!$V$16-'Master Schedule Board'!R240&lt;'Master Schedule Board'!$V$16,'Master Schedule Board'!$V$16-'Master Schedule Board'!R240))</f>
        <v>0</v>
      </c>
      <c r="J102" s="633">
        <f>IF('Master Schedule Board'!$V$16-'Master Schedule Board'!X240='Master Schedule Board'!$V$16,0,IF('Master Schedule Board'!$V$16-'Master Schedule Board'!X240&lt;'Master Schedule Board'!$V$16,'Master Schedule Board'!$V$16-'Master Schedule Board'!X240))</f>
        <v>0</v>
      </c>
      <c r="K102" s="633">
        <f>IF('Master Schedule Board'!$V$16-'Master Schedule Board'!AD240='Master Schedule Board'!$V$16,0,IF('Master Schedule Board'!$V$16-'Master Schedule Board'!AD240&lt;'Master Schedule Board'!$V$16,'Master Schedule Board'!$V$16-'Master Schedule Board'!AD240))</f>
        <v>0</v>
      </c>
      <c r="L102" s="633">
        <f>IF('Master Schedule Board'!$V$16-'Master Schedule Board'!AJ240='Master Schedule Board'!$V$16,0,IF('Master Schedule Board'!$V$16-'Master Schedule Board'!AJ240&lt;'Master Schedule Board'!$V$16,'Master Schedule Board'!$V$16-'Master Schedule Board'!AJ240))</f>
        <v>0</v>
      </c>
      <c r="M102" s="633">
        <f>IF('Master Schedule Board'!$V$16-'Master Schedule Board'!AP240='Master Schedule Board'!$V$16,0,IF('Master Schedule Board'!$V$16-'Master Schedule Board'!AP240&lt;'Master Schedule Board'!$V$16,'Master Schedule Board'!$V$16-'Master Schedule Board'!AP240))</f>
        <v>0</v>
      </c>
      <c r="N102" s="633">
        <f>IF('Master Schedule Board'!$V$16-'Master Schedule Board'!AV240='Master Schedule Board'!$V$16,0,IF('Master Schedule Board'!$V$16-'Master Schedule Board'!AV240&lt;'Master Schedule Board'!$V$16,'Master Schedule Board'!$V$16-'Master Schedule Board'!AV240))</f>
        <v>0</v>
      </c>
      <c r="O102" s="634">
        <f>IF('Master Schedule Board'!$V$16-'Master Schedule Board'!BB240='Master Schedule Board'!$V$16,0,IF('Master Schedule Board'!$V$16-'Master Schedule Board'!BB240&lt;'Master Schedule Board'!$V$16,'Master Schedule Board'!$V$16-'Master Schedule Board'!BB240))</f>
        <v>0</v>
      </c>
      <c r="P102" s="115">
        <f t="shared" si="6"/>
        <v>0</v>
      </c>
    </row>
    <row r="103" spans="1:16">
      <c r="A103" s="628">
        <f>'Master Schedule Board'!D241</f>
        <v>0</v>
      </c>
      <c r="B103" s="57">
        <f>'Master Schedule Board'!D243</f>
        <v>0</v>
      </c>
      <c r="C103" s="629" t="str">
        <f>IFERROR(VLOOKUP('Master Schedule Board'!C241,'Master Schedule Board'!$S$14:$V$41,3,FALSE),"")</f>
        <v/>
      </c>
      <c r="D103" s="629" t="str">
        <f t="shared" si="7"/>
        <v/>
      </c>
      <c r="E103" s="630">
        <f>'Master Schedule Board'!B243</f>
        <v>0</v>
      </c>
      <c r="F103" s="631">
        <f t="shared" si="8"/>
        <v>0</v>
      </c>
      <c r="G103" s="632">
        <f>IF('Master Schedule Board'!$V$16-'Master Schedule Board'!F243='Master Schedule Board'!$V$16,0,IF('Master Schedule Board'!$V$16-'Master Schedule Board'!F243&lt;'Master Schedule Board'!$V$16,'Master Schedule Board'!$V$16-'Master Schedule Board'!F243))</f>
        <v>0</v>
      </c>
      <c r="H103" s="633">
        <f>IF('Master Schedule Board'!$V$16-'Master Schedule Board'!L243='Master Schedule Board'!$V$16,0,IF('Master Schedule Board'!$V$16-'Master Schedule Board'!L243&lt;'Master Schedule Board'!$V$16,'Master Schedule Board'!$V$16-'Master Schedule Board'!L243))</f>
        <v>0</v>
      </c>
      <c r="I103" s="633">
        <f>IF('Master Schedule Board'!$V$16-'Master Schedule Board'!R243='Master Schedule Board'!$V$16,0,IF('Master Schedule Board'!$V$16-'Master Schedule Board'!R243&lt;'Master Schedule Board'!$V$16,'Master Schedule Board'!$V$16-'Master Schedule Board'!R243))</f>
        <v>0</v>
      </c>
      <c r="J103" s="633">
        <f>IF('Master Schedule Board'!$V$16-'Master Schedule Board'!X243='Master Schedule Board'!$V$16,0,IF('Master Schedule Board'!$V$16-'Master Schedule Board'!X243&lt;'Master Schedule Board'!$V$16,'Master Schedule Board'!$V$16-'Master Schedule Board'!X243))</f>
        <v>0</v>
      </c>
      <c r="K103" s="633">
        <f>IF('Master Schedule Board'!$V$16-'Master Schedule Board'!AD243='Master Schedule Board'!$V$16,0,IF('Master Schedule Board'!$V$16-'Master Schedule Board'!AD243&lt;'Master Schedule Board'!$V$16,'Master Schedule Board'!$V$16-'Master Schedule Board'!AD243))</f>
        <v>0</v>
      </c>
      <c r="L103" s="633">
        <f>IF('Master Schedule Board'!$V$16-'Master Schedule Board'!AJ243='Master Schedule Board'!$V$16,0,IF('Master Schedule Board'!$V$16-'Master Schedule Board'!AJ243&lt;'Master Schedule Board'!$V$16,'Master Schedule Board'!$V$16-'Master Schedule Board'!AJ243))</f>
        <v>0</v>
      </c>
      <c r="M103" s="633">
        <f>IF('Master Schedule Board'!$V$16-'Master Schedule Board'!AP243='Master Schedule Board'!$V$16,0,IF('Master Schedule Board'!$V$16-'Master Schedule Board'!AP243&lt;'Master Schedule Board'!$V$16,'Master Schedule Board'!$V$16-'Master Schedule Board'!AP243))</f>
        <v>0</v>
      </c>
      <c r="N103" s="633">
        <f>IF('Master Schedule Board'!$V$16-'Master Schedule Board'!AV243='Master Schedule Board'!$V$16,0,IF('Master Schedule Board'!$V$16-'Master Schedule Board'!AV243&lt;'Master Schedule Board'!$V$16,'Master Schedule Board'!$V$16-'Master Schedule Board'!AV243))</f>
        <v>0</v>
      </c>
      <c r="O103" s="634">
        <f>IF('Master Schedule Board'!$V$16-'Master Schedule Board'!BB243='Master Schedule Board'!$V$16,0,IF('Master Schedule Board'!$V$16-'Master Schedule Board'!BB243&lt;'Master Schedule Board'!$V$16,'Master Schedule Board'!$V$16-'Master Schedule Board'!BB243))</f>
        <v>0</v>
      </c>
      <c r="P103" s="115">
        <f t="shared" si="6"/>
        <v>0</v>
      </c>
    </row>
    <row r="104" spans="1:16">
      <c r="A104" s="628">
        <f>'Master Schedule Board'!D244</f>
        <v>0</v>
      </c>
      <c r="B104" s="57">
        <f>'Master Schedule Board'!D246</f>
        <v>0</v>
      </c>
      <c r="C104" s="629" t="str">
        <f>IFERROR(VLOOKUP('Master Schedule Board'!C244,'Master Schedule Board'!$S$14:$V$41,3,FALSE),"")</f>
        <v/>
      </c>
      <c r="D104" s="629" t="str">
        <f t="shared" si="7"/>
        <v/>
      </c>
      <c r="E104" s="630">
        <f>'Master Schedule Board'!B246</f>
        <v>0</v>
      </c>
      <c r="F104" s="631">
        <f t="shared" si="8"/>
        <v>0</v>
      </c>
      <c r="G104" s="632">
        <f>IF('Master Schedule Board'!$V$16-'Master Schedule Board'!F246='Master Schedule Board'!$V$16,0,IF('Master Schedule Board'!$V$16-'Master Schedule Board'!F246&lt;'Master Schedule Board'!$V$16,'Master Schedule Board'!$V$16-'Master Schedule Board'!F246))</f>
        <v>0</v>
      </c>
      <c r="H104" s="633">
        <f>IF('Master Schedule Board'!$V$16-'Master Schedule Board'!L246='Master Schedule Board'!$V$16,0,IF('Master Schedule Board'!$V$16-'Master Schedule Board'!L246&lt;'Master Schedule Board'!$V$16,'Master Schedule Board'!$V$16-'Master Schedule Board'!L246))</f>
        <v>0</v>
      </c>
      <c r="I104" s="633">
        <f>IF('Master Schedule Board'!$V$16-'Master Schedule Board'!R246='Master Schedule Board'!$V$16,0,IF('Master Schedule Board'!$V$16-'Master Schedule Board'!R246&lt;'Master Schedule Board'!$V$16,'Master Schedule Board'!$V$16-'Master Schedule Board'!R246))</f>
        <v>0</v>
      </c>
      <c r="J104" s="633">
        <f>IF('Master Schedule Board'!$V$16-'Master Schedule Board'!X246='Master Schedule Board'!$V$16,0,IF('Master Schedule Board'!$V$16-'Master Schedule Board'!X246&lt;'Master Schedule Board'!$V$16,'Master Schedule Board'!$V$16-'Master Schedule Board'!X246))</f>
        <v>0</v>
      </c>
      <c r="K104" s="633">
        <f>IF('Master Schedule Board'!$V$16-'Master Schedule Board'!AD246='Master Schedule Board'!$V$16,0,IF('Master Schedule Board'!$V$16-'Master Schedule Board'!AD246&lt;'Master Schedule Board'!$V$16,'Master Schedule Board'!$V$16-'Master Schedule Board'!AD246))</f>
        <v>0</v>
      </c>
      <c r="L104" s="633">
        <f>IF('Master Schedule Board'!$V$16-'Master Schedule Board'!AJ246='Master Schedule Board'!$V$16,0,IF('Master Schedule Board'!$V$16-'Master Schedule Board'!AJ246&lt;'Master Schedule Board'!$V$16,'Master Schedule Board'!$V$16-'Master Schedule Board'!AJ246))</f>
        <v>0</v>
      </c>
      <c r="M104" s="633">
        <f>IF('Master Schedule Board'!$V$16-'Master Schedule Board'!AP246='Master Schedule Board'!$V$16,0,IF('Master Schedule Board'!$V$16-'Master Schedule Board'!AP246&lt;'Master Schedule Board'!$V$16,'Master Schedule Board'!$V$16-'Master Schedule Board'!AP246))</f>
        <v>0</v>
      </c>
      <c r="N104" s="633">
        <f>IF('Master Schedule Board'!$V$16-'Master Schedule Board'!AV246='Master Schedule Board'!$V$16,0,IF('Master Schedule Board'!$V$16-'Master Schedule Board'!AV246&lt;'Master Schedule Board'!$V$16,'Master Schedule Board'!$V$16-'Master Schedule Board'!AV246))</f>
        <v>0</v>
      </c>
      <c r="O104" s="634">
        <f>IF('Master Schedule Board'!$V$16-'Master Schedule Board'!BB246='Master Schedule Board'!$V$16,0,IF('Master Schedule Board'!$V$16-'Master Schedule Board'!BB246&lt;'Master Schedule Board'!$V$16,'Master Schedule Board'!$V$16-'Master Schedule Board'!BB246))</f>
        <v>0</v>
      </c>
      <c r="P104" s="115">
        <f t="shared" si="6"/>
        <v>0</v>
      </c>
    </row>
    <row r="105" spans="1:16">
      <c r="A105" s="628">
        <f>'Master Schedule Board'!D247</f>
        <v>0</v>
      </c>
      <c r="B105" s="57">
        <f>'Master Schedule Board'!D249</f>
        <v>0</v>
      </c>
      <c r="C105" s="629" t="str">
        <f>IFERROR(VLOOKUP('Master Schedule Board'!C247,'Master Schedule Board'!$S$14:$V$41,3,FALSE),"")</f>
        <v/>
      </c>
      <c r="D105" s="629" t="str">
        <f t="shared" si="7"/>
        <v/>
      </c>
      <c r="E105" s="630">
        <f>'Master Schedule Board'!B249</f>
        <v>0</v>
      </c>
      <c r="F105" s="631">
        <f t="shared" si="8"/>
        <v>0</v>
      </c>
      <c r="G105" s="632">
        <f>IF('Master Schedule Board'!$V$16-'Master Schedule Board'!F249='Master Schedule Board'!$V$16,0,IF('Master Schedule Board'!$V$16-'Master Schedule Board'!F249&lt;'Master Schedule Board'!$V$16,'Master Schedule Board'!$V$16-'Master Schedule Board'!F249))</f>
        <v>0</v>
      </c>
      <c r="H105" s="633">
        <f>IF('Master Schedule Board'!$V$16-'Master Schedule Board'!L249='Master Schedule Board'!$V$16,0,IF('Master Schedule Board'!$V$16-'Master Schedule Board'!L249&lt;'Master Schedule Board'!$V$16,'Master Schedule Board'!$V$16-'Master Schedule Board'!L249))</f>
        <v>0</v>
      </c>
      <c r="I105" s="633">
        <f>IF('Master Schedule Board'!$V$16-'Master Schedule Board'!R249='Master Schedule Board'!$V$16,0,IF('Master Schedule Board'!$V$16-'Master Schedule Board'!R249&lt;'Master Schedule Board'!$V$16,'Master Schedule Board'!$V$16-'Master Schedule Board'!R249))</f>
        <v>0</v>
      </c>
      <c r="J105" s="633">
        <f>IF('Master Schedule Board'!$V$16-'Master Schedule Board'!X249='Master Schedule Board'!$V$16,0,IF('Master Schedule Board'!$V$16-'Master Schedule Board'!X249&lt;'Master Schedule Board'!$V$16,'Master Schedule Board'!$V$16-'Master Schedule Board'!X249))</f>
        <v>0</v>
      </c>
      <c r="K105" s="633">
        <f>IF('Master Schedule Board'!$V$16-'Master Schedule Board'!AD249='Master Schedule Board'!$V$16,0,IF('Master Schedule Board'!$V$16-'Master Schedule Board'!AD249&lt;'Master Schedule Board'!$V$16,'Master Schedule Board'!$V$16-'Master Schedule Board'!AD249))</f>
        <v>0</v>
      </c>
      <c r="L105" s="633">
        <f>IF('Master Schedule Board'!$V$16-'Master Schedule Board'!AJ249='Master Schedule Board'!$V$16,0,IF('Master Schedule Board'!$V$16-'Master Schedule Board'!AJ249&lt;'Master Schedule Board'!$V$16,'Master Schedule Board'!$V$16-'Master Schedule Board'!AJ249))</f>
        <v>0</v>
      </c>
      <c r="M105" s="633">
        <f>IF('Master Schedule Board'!$V$16-'Master Schedule Board'!AP249='Master Schedule Board'!$V$16,0,IF('Master Schedule Board'!$V$16-'Master Schedule Board'!AP249&lt;'Master Schedule Board'!$V$16,'Master Schedule Board'!$V$16-'Master Schedule Board'!AP249))</f>
        <v>0</v>
      </c>
      <c r="N105" s="633">
        <f>IF('Master Schedule Board'!$V$16-'Master Schedule Board'!AV249='Master Schedule Board'!$V$16,0,IF('Master Schedule Board'!$V$16-'Master Schedule Board'!AV249&lt;'Master Schedule Board'!$V$16,'Master Schedule Board'!$V$16-'Master Schedule Board'!AV249))</f>
        <v>0</v>
      </c>
      <c r="O105" s="634">
        <f>IF('Master Schedule Board'!$V$16-'Master Schedule Board'!BB249='Master Schedule Board'!$V$16,0,IF('Master Schedule Board'!$V$16-'Master Schedule Board'!BB249&lt;'Master Schedule Board'!$V$16,'Master Schedule Board'!$V$16-'Master Schedule Board'!BB249))</f>
        <v>0</v>
      </c>
      <c r="P105" s="115">
        <f t="shared" si="6"/>
        <v>0</v>
      </c>
    </row>
    <row r="106" spans="1:16">
      <c r="A106" s="628">
        <f>'Master Schedule Board'!D250</f>
        <v>0</v>
      </c>
      <c r="B106" s="57">
        <f>'Master Schedule Board'!D252</f>
        <v>0</v>
      </c>
      <c r="C106" s="629" t="str">
        <f>IFERROR(VLOOKUP('Master Schedule Board'!C250,'Master Schedule Board'!$S$14:$V$41,3,FALSE),"")</f>
        <v/>
      </c>
      <c r="D106" s="629" t="str">
        <f t="shared" si="7"/>
        <v/>
      </c>
      <c r="E106" s="630">
        <f>'Master Schedule Board'!B252</f>
        <v>0</v>
      </c>
      <c r="F106" s="631">
        <f t="shared" si="8"/>
        <v>0</v>
      </c>
      <c r="G106" s="632">
        <f>IF('Master Schedule Board'!$V$16-'Master Schedule Board'!F252='Master Schedule Board'!$V$16,0,IF('Master Schedule Board'!$V$16-'Master Schedule Board'!F252&lt;'Master Schedule Board'!$V$16,'Master Schedule Board'!$V$16-'Master Schedule Board'!F252))</f>
        <v>0</v>
      </c>
      <c r="H106" s="633">
        <f>IF('Master Schedule Board'!$V$16-'Master Schedule Board'!L252='Master Schedule Board'!$V$16,0,IF('Master Schedule Board'!$V$16-'Master Schedule Board'!L252&lt;'Master Schedule Board'!$V$16,'Master Schedule Board'!$V$16-'Master Schedule Board'!L252))</f>
        <v>0</v>
      </c>
      <c r="I106" s="633">
        <f>IF('Master Schedule Board'!$V$16-'Master Schedule Board'!R252='Master Schedule Board'!$V$16,0,IF('Master Schedule Board'!$V$16-'Master Schedule Board'!R252&lt;'Master Schedule Board'!$V$16,'Master Schedule Board'!$V$16-'Master Schedule Board'!R252))</f>
        <v>0</v>
      </c>
      <c r="J106" s="633">
        <f>IF('Master Schedule Board'!$V$16-'Master Schedule Board'!X252='Master Schedule Board'!$V$16,0,IF('Master Schedule Board'!$V$16-'Master Schedule Board'!X252&lt;'Master Schedule Board'!$V$16,'Master Schedule Board'!$V$16-'Master Schedule Board'!X252))</f>
        <v>0</v>
      </c>
      <c r="K106" s="633">
        <f>IF('Master Schedule Board'!$V$16-'Master Schedule Board'!AD252='Master Schedule Board'!$V$16,0,IF('Master Schedule Board'!$V$16-'Master Schedule Board'!AD252&lt;'Master Schedule Board'!$V$16,'Master Schedule Board'!$V$16-'Master Schedule Board'!AD252))</f>
        <v>0</v>
      </c>
      <c r="L106" s="633">
        <f>IF('Master Schedule Board'!$V$16-'Master Schedule Board'!AJ252='Master Schedule Board'!$V$16,0,IF('Master Schedule Board'!$V$16-'Master Schedule Board'!AJ252&lt;'Master Schedule Board'!$V$16,'Master Schedule Board'!$V$16-'Master Schedule Board'!AJ252))</f>
        <v>0</v>
      </c>
      <c r="M106" s="633">
        <f>IF('Master Schedule Board'!$V$16-'Master Schedule Board'!AP252='Master Schedule Board'!$V$16,0,IF('Master Schedule Board'!$V$16-'Master Schedule Board'!AP252&lt;'Master Schedule Board'!$V$16,'Master Schedule Board'!$V$16-'Master Schedule Board'!AP252))</f>
        <v>0</v>
      </c>
      <c r="N106" s="633">
        <f>IF('Master Schedule Board'!$V$16-'Master Schedule Board'!AV252='Master Schedule Board'!$V$16,0,IF('Master Schedule Board'!$V$16-'Master Schedule Board'!AV252&lt;'Master Schedule Board'!$V$16,'Master Schedule Board'!$V$16-'Master Schedule Board'!AV252))</f>
        <v>0</v>
      </c>
      <c r="O106" s="634">
        <f>IF('Master Schedule Board'!$V$16-'Master Schedule Board'!BB252='Master Schedule Board'!$V$16,0,IF('Master Schedule Board'!$V$16-'Master Schedule Board'!BB252&lt;'Master Schedule Board'!$V$16,'Master Schedule Board'!$V$16-'Master Schedule Board'!BB252))</f>
        <v>0</v>
      </c>
      <c r="P106" s="115">
        <f t="shared" si="6"/>
        <v>0</v>
      </c>
    </row>
    <row r="107" spans="1:16">
      <c r="A107" s="628">
        <f>'Master Schedule Board'!D253</f>
        <v>0</v>
      </c>
      <c r="B107" s="57">
        <f>'Master Schedule Board'!D255</f>
        <v>0</v>
      </c>
      <c r="C107" s="629" t="str">
        <f>IFERROR(VLOOKUP('Master Schedule Board'!C253,'Master Schedule Board'!$S$14:$V$41,3,FALSE),"")</f>
        <v/>
      </c>
      <c r="D107" s="629" t="str">
        <f t="shared" si="7"/>
        <v/>
      </c>
      <c r="E107" s="630">
        <f>'Master Schedule Board'!B255</f>
        <v>0</v>
      </c>
      <c r="F107" s="631">
        <f t="shared" si="8"/>
        <v>0</v>
      </c>
      <c r="G107" s="632">
        <f>IF('Master Schedule Board'!$V$16-'Master Schedule Board'!F255='Master Schedule Board'!$V$16,0,IF('Master Schedule Board'!$V$16-'Master Schedule Board'!F255&lt;'Master Schedule Board'!$V$16,'Master Schedule Board'!$V$16-'Master Schedule Board'!F255))</f>
        <v>0</v>
      </c>
      <c r="H107" s="633">
        <f>IF('Master Schedule Board'!$V$16-'Master Schedule Board'!L255='Master Schedule Board'!$V$16,0,IF('Master Schedule Board'!$V$16-'Master Schedule Board'!L255&lt;'Master Schedule Board'!$V$16,'Master Schedule Board'!$V$16-'Master Schedule Board'!L255))</f>
        <v>0</v>
      </c>
      <c r="I107" s="633">
        <f>IF('Master Schedule Board'!$V$16-'Master Schedule Board'!R255='Master Schedule Board'!$V$16,0,IF('Master Schedule Board'!$V$16-'Master Schedule Board'!R255&lt;'Master Schedule Board'!$V$16,'Master Schedule Board'!$V$16-'Master Schedule Board'!R255))</f>
        <v>0</v>
      </c>
      <c r="J107" s="633">
        <f>IF('Master Schedule Board'!$V$16-'Master Schedule Board'!X255='Master Schedule Board'!$V$16,0,IF('Master Schedule Board'!$V$16-'Master Schedule Board'!X255&lt;'Master Schedule Board'!$V$16,'Master Schedule Board'!$V$16-'Master Schedule Board'!X255))</f>
        <v>0</v>
      </c>
      <c r="K107" s="633">
        <f>IF('Master Schedule Board'!$V$16-'Master Schedule Board'!AD255='Master Schedule Board'!$V$16,0,IF('Master Schedule Board'!$V$16-'Master Schedule Board'!AD255&lt;'Master Schedule Board'!$V$16,'Master Schedule Board'!$V$16-'Master Schedule Board'!AD255))</f>
        <v>0</v>
      </c>
      <c r="L107" s="633">
        <f>IF('Master Schedule Board'!$V$16-'Master Schedule Board'!AJ255='Master Schedule Board'!$V$16,0,IF('Master Schedule Board'!$V$16-'Master Schedule Board'!AJ255&lt;'Master Schedule Board'!$V$16,'Master Schedule Board'!$V$16-'Master Schedule Board'!AJ255))</f>
        <v>0</v>
      </c>
      <c r="M107" s="633">
        <f>IF('Master Schedule Board'!$V$16-'Master Schedule Board'!AP255='Master Schedule Board'!$V$16,0,IF('Master Schedule Board'!$V$16-'Master Schedule Board'!AP255&lt;'Master Schedule Board'!$V$16,'Master Schedule Board'!$V$16-'Master Schedule Board'!AP255))</f>
        <v>0</v>
      </c>
      <c r="N107" s="633">
        <f>IF('Master Schedule Board'!$V$16-'Master Schedule Board'!AV255='Master Schedule Board'!$V$16,0,IF('Master Schedule Board'!$V$16-'Master Schedule Board'!AV255&lt;'Master Schedule Board'!$V$16,'Master Schedule Board'!$V$16-'Master Schedule Board'!AV255))</f>
        <v>0</v>
      </c>
      <c r="O107" s="634">
        <f>IF('Master Schedule Board'!$V$16-'Master Schedule Board'!BB255='Master Schedule Board'!$V$16,0,IF('Master Schedule Board'!$V$16-'Master Schedule Board'!BB255&lt;'Master Schedule Board'!$V$16,'Master Schedule Board'!$V$16-'Master Schedule Board'!BB255))</f>
        <v>0</v>
      </c>
      <c r="P107" s="115">
        <f t="shared" si="6"/>
        <v>0</v>
      </c>
    </row>
    <row r="108" spans="1:16">
      <c r="A108" s="628">
        <f>'Master Schedule Board'!D256</f>
        <v>0</v>
      </c>
      <c r="B108" s="57">
        <f>'Master Schedule Board'!D258</f>
        <v>0</v>
      </c>
      <c r="C108" s="629" t="str">
        <f>IFERROR(VLOOKUP('Master Schedule Board'!C256,'Master Schedule Board'!$S$14:$V$41,3,FALSE),"")</f>
        <v/>
      </c>
      <c r="D108" s="629" t="str">
        <f t="shared" si="7"/>
        <v/>
      </c>
      <c r="E108" s="630">
        <f>'Master Schedule Board'!B258</f>
        <v>0</v>
      </c>
      <c r="F108" s="631">
        <f t="shared" si="8"/>
        <v>0</v>
      </c>
      <c r="G108" s="632">
        <f>IF('Master Schedule Board'!$V$16-'Master Schedule Board'!F258='Master Schedule Board'!$V$16,0,IF('Master Schedule Board'!$V$16-'Master Schedule Board'!F258&lt;'Master Schedule Board'!$V$16,'Master Schedule Board'!$V$16-'Master Schedule Board'!F258))</f>
        <v>0</v>
      </c>
      <c r="H108" s="633">
        <f>IF('Master Schedule Board'!$V$16-'Master Schedule Board'!L258='Master Schedule Board'!$V$16,0,IF('Master Schedule Board'!$V$16-'Master Schedule Board'!L258&lt;'Master Schedule Board'!$V$16,'Master Schedule Board'!$V$16-'Master Schedule Board'!L258))</f>
        <v>0</v>
      </c>
      <c r="I108" s="633">
        <f>IF('Master Schedule Board'!$V$16-'Master Schedule Board'!R258='Master Schedule Board'!$V$16,0,IF('Master Schedule Board'!$V$16-'Master Schedule Board'!R258&lt;'Master Schedule Board'!$V$16,'Master Schedule Board'!$V$16-'Master Schedule Board'!R258))</f>
        <v>0</v>
      </c>
      <c r="J108" s="633">
        <f>IF('Master Schedule Board'!$V$16-'Master Schedule Board'!X258='Master Schedule Board'!$V$16,0,IF('Master Schedule Board'!$V$16-'Master Schedule Board'!X258&lt;'Master Schedule Board'!$V$16,'Master Schedule Board'!$V$16-'Master Schedule Board'!X258))</f>
        <v>0</v>
      </c>
      <c r="K108" s="633">
        <f>IF('Master Schedule Board'!$V$16-'Master Schedule Board'!AD258='Master Schedule Board'!$V$16,0,IF('Master Schedule Board'!$V$16-'Master Schedule Board'!AD258&lt;'Master Schedule Board'!$V$16,'Master Schedule Board'!$V$16-'Master Schedule Board'!AD258))</f>
        <v>0</v>
      </c>
      <c r="L108" s="633">
        <f>IF('Master Schedule Board'!$V$16-'Master Schedule Board'!AJ258='Master Schedule Board'!$V$16,0,IF('Master Schedule Board'!$V$16-'Master Schedule Board'!AJ258&lt;'Master Schedule Board'!$V$16,'Master Schedule Board'!$V$16-'Master Schedule Board'!AJ258))</f>
        <v>0</v>
      </c>
      <c r="M108" s="633">
        <f>IF('Master Schedule Board'!$V$16-'Master Schedule Board'!AP258='Master Schedule Board'!$V$16,0,IF('Master Schedule Board'!$V$16-'Master Schedule Board'!AP258&lt;'Master Schedule Board'!$V$16,'Master Schedule Board'!$V$16-'Master Schedule Board'!AP258))</f>
        <v>0</v>
      </c>
      <c r="N108" s="633">
        <f>IF('Master Schedule Board'!$V$16-'Master Schedule Board'!AV258='Master Schedule Board'!$V$16,0,IF('Master Schedule Board'!$V$16-'Master Schedule Board'!AV258&lt;'Master Schedule Board'!$V$16,'Master Schedule Board'!$V$16-'Master Schedule Board'!AV258))</f>
        <v>0</v>
      </c>
      <c r="O108" s="634">
        <f>IF('Master Schedule Board'!$V$16-'Master Schedule Board'!BB258='Master Schedule Board'!$V$16,0,IF('Master Schedule Board'!$V$16-'Master Schedule Board'!BB258&lt;'Master Schedule Board'!$V$16,'Master Schedule Board'!$V$16-'Master Schedule Board'!BB258))</f>
        <v>0</v>
      </c>
      <c r="P108" s="115">
        <f t="shared" si="6"/>
        <v>0</v>
      </c>
    </row>
    <row r="109" spans="1:16">
      <c r="A109" s="628">
        <f>'Master Schedule Board'!D259</f>
        <v>0</v>
      </c>
      <c r="B109" s="57">
        <f>'Master Schedule Board'!D261</f>
        <v>0</v>
      </c>
      <c r="C109" s="629" t="str">
        <f>IFERROR(VLOOKUP('Master Schedule Board'!C259,'Master Schedule Board'!$S$14:$V$41,3,FALSE),"")</f>
        <v/>
      </c>
      <c r="D109" s="629" t="str">
        <f t="shared" si="7"/>
        <v/>
      </c>
      <c r="E109" s="630">
        <f>'Master Schedule Board'!B261</f>
        <v>0</v>
      </c>
      <c r="F109" s="631">
        <f t="shared" si="8"/>
        <v>0</v>
      </c>
      <c r="G109" s="632">
        <f>IF('Master Schedule Board'!$V$16-'Master Schedule Board'!F261='Master Schedule Board'!$V$16,0,IF('Master Schedule Board'!$V$16-'Master Schedule Board'!F261&lt;'Master Schedule Board'!$V$16,'Master Schedule Board'!$V$16-'Master Schedule Board'!F261))</f>
        <v>0</v>
      </c>
      <c r="H109" s="633">
        <f>IF('Master Schedule Board'!$V$16-'Master Schedule Board'!L261='Master Schedule Board'!$V$16,0,IF('Master Schedule Board'!$V$16-'Master Schedule Board'!L261&lt;'Master Schedule Board'!$V$16,'Master Schedule Board'!$V$16-'Master Schedule Board'!L261))</f>
        <v>0</v>
      </c>
      <c r="I109" s="633">
        <f>IF('Master Schedule Board'!$V$16-'Master Schedule Board'!R261='Master Schedule Board'!$V$16,0,IF('Master Schedule Board'!$V$16-'Master Schedule Board'!R261&lt;'Master Schedule Board'!$V$16,'Master Schedule Board'!$V$16-'Master Schedule Board'!R261))</f>
        <v>0</v>
      </c>
      <c r="J109" s="633">
        <f>IF('Master Schedule Board'!$V$16-'Master Schedule Board'!X261='Master Schedule Board'!$V$16,0,IF('Master Schedule Board'!$V$16-'Master Schedule Board'!X261&lt;'Master Schedule Board'!$V$16,'Master Schedule Board'!$V$16-'Master Schedule Board'!X261))</f>
        <v>0</v>
      </c>
      <c r="K109" s="633">
        <f>IF('Master Schedule Board'!$V$16-'Master Schedule Board'!AD261='Master Schedule Board'!$V$16,0,IF('Master Schedule Board'!$V$16-'Master Schedule Board'!AD261&lt;'Master Schedule Board'!$V$16,'Master Schedule Board'!$V$16-'Master Schedule Board'!AD261))</f>
        <v>0</v>
      </c>
      <c r="L109" s="633">
        <f>IF('Master Schedule Board'!$V$16-'Master Schedule Board'!AJ261='Master Schedule Board'!$V$16,0,IF('Master Schedule Board'!$V$16-'Master Schedule Board'!AJ261&lt;'Master Schedule Board'!$V$16,'Master Schedule Board'!$V$16-'Master Schedule Board'!AJ261))</f>
        <v>0</v>
      </c>
      <c r="M109" s="633">
        <f>IF('Master Schedule Board'!$V$16-'Master Schedule Board'!AP261='Master Schedule Board'!$V$16,0,IF('Master Schedule Board'!$V$16-'Master Schedule Board'!AP261&lt;'Master Schedule Board'!$V$16,'Master Schedule Board'!$V$16-'Master Schedule Board'!AP261))</f>
        <v>0</v>
      </c>
      <c r="N109" s="633">
        <f>IF('Master Schedule Board'!$V$16-'Master Schedule Board'!AV261='Master Schedule Board'!$V$16,0,IF('Master Schedule Board'!$V$16-'Master Schedule Board'!AV261&lt;'Master Schedule Board'!$V$16,'Master Schedule Board'!$V$16-'Master Schedule Board'!AV261))</f>
        <v>0</v>
      </c>
      <c r="O109" s="634">
        <f>IF('Master Schedule Board'!$V$16-'Master Schedule Board'!BB261='Master Schedule Board'!$V$16,0,IF('Master Schedule Board'!$V$16-'Master Schedule Board'!BB261&lt;'Master Schedule Board'!$V$16,'Master Schedule Board'!$V$16-'Master Schedule Board'!BB261))</f>
        <v>0</v>
      </c>
      <c r="P109" s="115">
        <f t="shared" si="6"/>
        <v>0</v>
      </c>
    </row>
    <row r="110" spans="1:16" ht="13.5" thickBot="1">
      <c r="A110" s="635">
        <f>'Master Schedule Board'!D262</f>
        <v>0</v>
      </c>
      <c r="B110" s="59">
        <f>'Master Schedule Board'!D264</f>
        <v>0</v>
      </c>
      <c r="C110" s="636" t="str">
        <f>IFERROR(VLOOKUP('Master Schedule Board'!C262,'Master Schedule Board'!$S$14:$V$41,3,FALSE),"")</f>
        <v/>
      </c>
      <c r="D110" s="636" t="str">
        <f t="shared" si="7"/>
        <v/>
      </c>
      <c r="E110" s="637">
        <f>'Master Schedule Board'!B264</f>
        <v>0</v>
      </c>
      <c r="F110" s="638">
        <f>E110*$H$82</f>
        <v>0</v>
      </c>
      <c r="G110" s="639">
        <f>IF('Master Schedule Board'!$V$16-'Master Schedule Board'!F264='Master Schedule Board'!$V$16,0,IF('Master Schedule Board'!$V$16-'Master Schedule Board'!F264&lt;'Master Schedule Board'!$V$16,'Master Schedule Board'!$V$16-'Master Schedule Board'!F264))</f>
        <v>0</v>
      </c>
      <c r="H110" s="640">
        <f>IF('Master Schedule Board'!$V$16-'Master Schedule Board'!L264='Master Schedule Board'!$V$16,0,IF('Master Schedule Board'!$V$16-'Master Schedule Board'!L264&lt;'Master Schedule Board'!$V$16,'Master Schedule Board'!$V$16-'Master Schedule Board'!L264))</f>
        <v>0</v>
      </c>
      <c r="I110" s="640">
        <f>IF('Master Schedule Board'!$V$16-'Master Schedule Board'!R264='Master Schedule Board'!$V$16,0,IF('Master Schedule Board'!$V$16-'Master Schedule Board'!R264&lt;'Master Schedule Board'!$V$16,'Master Schedule Board'!$V$16-'Master Schedule Board'!R264))</f>
        <v>0</v>
      </c>
      <c r="J110" s="640">
        <f>IF('Master Schedule Board'!$V$16-'Master Schedule Board'!X264='Master Schedule Board'!$V$16,0,IF('Master Schedule Board'!$V$16-'Master Schedule Board'!X264&lt;'Master Schedule Board'!$V$16,'Master Schedule Board'!$V$16-'Master Schedule Board'!X264))</f>
        <v>0</v>
      </c>
      <c r="K110" s="640">
        <f>IF('Master Schedule Board'!$V$16-'Master Schedule Board'!AD264='Master Schedule Board'!$V$16,0,IF('Master Schedule Board'!$V$16-'Master Schedule Board'!AD264&lt;'Master Schedule Board'!$V$16,'Master Schedule Board'!$V$16-'Master Schedule Board'!AD264))</f>
        <v>0</v>
      </c>
      <c r="L110" s="640">
        <f>IF('Master Schedule Board'!$V$16-'Master Schedule Board'!AJ264='Master Schedule Board'!$V$16,0,IF('Master Schedule Board'!$V$16-'Master Schedule Board'!AJ264&lt;'Master Schedule Board'!$V$16,'Master Schedule Board'!$V$16-'Master Schedule Board'!AJ264))</f>
        <v>0</v>
      </c>
      <c r="M110" s="640">
        <f>IF('Master Schedule Board'!$V$16-'Master Schedule Board'!AP264='Master Schedule Board'!$V$16,0,IF('Master Schedule Board'!$V$16-'Master Schedule Board'!AP264&lt;'Master Schedule Board'!$V$16,'Master Schedule Board'!$V$16-'Master Schedule Board'!AP264))</f>
        <v>0</v>
      </c>
      <c r="N110" s="640">
        <f>IF('Master Schedule Board'!$V$16-'Master Schedule Board'!AV264='Master Schedule Board'!$V$16,0,IF('Master Schedule Board'!$V$16-'Master Schedule Board'!AV264&lt;'Master Schedule Board'!$V$16,'Master Schedule Board'!$V$16-'Master Schedule Board'!AV264))</f>
        <v>0</v>
      </c>
      <c r="O110" s="641">
        <f>IF('Master Schedule Board'!$V$16-'Master Schedule Board'!BB264='Master Schedule Board'!$V$16,0,IF('Master Schedule Board'!$V$16-'Master Schedule Board'!BB264&lt;'Master Schedule Board'!$V$16,'Master Schedule Board'!$V$16-'Master Schedule Board'!BB264))</f>
        <v>0</v>
      </c>
      <c r="P110" s="115">
        <f t="shared" si="6"/>
        <v>0</v>
      </c>
    </row>
    <row r="118" spans="1:16" ht="13.5" thickBot="1"/>
    <row r="119" spans="1:16" ht="13.5" thickBot="1">
      <c r="A119" s="797">
        <f>'Master Schedule Board'!J17</f>
        <v>0</v>
      </c>
      <c r="B119" s="853"/>
      <c r="C119" s="853"/>
      <c r="D119" s="798"/>
    </row>
    <row r="120" spans="1:16" ht="13.5" thickBot="1"/>
    <row r="121" spans="1:16" ht="16.5" thickBot="1">
      <c r="B121" s="847" t="s">
        <v>120</v>
      </c>
      <c r="C121" s="847"/>
      <c r="D121" s="13">
        <f>'Master Schedule Board'!U17</f>
        <v>0</v>
      </c>
      <c r="E121" s="839" t="s">
        <v>121</v>
      </c>
      <c r="F121" s="847"/>
      <c r="G121" s="847"/>
      <c r="H121" s="13">
        <f>'Master Schedule Board'!V17</f>
        <v>0</v>
      </c>
      <c r="I121" s="839" t="s">
        <v>122</v>
      </c>
      <c r="J121" s="847"/>
      <c r="K121" s="13">
        <f>SUM(P129:P149)</f>
        <v>0</v>
      </c>
      <c r="L121" s="616"/>
      <c r="M121" s="616"/>
      <c r="N121" s="616"/>
      <c r="O121" s="616"/>
    </row>
    <row r="122" spans="1:16" ht="16.5" thickBot="1">
      <c r="A122" s="616"/>
      <c r="B122" s="616"/>
      <c r="C122" s="616"/>
      <c r="D122" s="616"/>
      <c r="E122" s="616"/>
      <c r="F122" s="616"/>
      <c r="G122" s="616"/>
      <c r="H122" s="616"/>
      <c r="I122" s="616"/>
      <c r="J122" s="616"/>
      <c r="K122" s="616"/>
      <c r="L122" s="616"/>
      <c r="M122" s="616"/>
      <c r="N122" s="616"/>
      <c r="O122" s="616"/>
    </row>
    <row r="123" spans="1:16" ht="15.75" customHeight="1">
      <c r="A123" s="616"/>
      <c r="F123" s="848" t="s">
        <v>123</v>
      </c>
      <c r="G123" s="831" t="s">
        <v>124</v>
      </c>
      <c r="H123" s="831"/>
      <c r="I123" s="831"/>
      <c r="J123" s="831"/>
      <c r="K123" s="831"/>
      <c r="L123" s="831"/>
      <c r="M123" s="831"/>
      <c r="N123" s="831"/>
      <c r="O123" s="831"/>
      <c r="P123" s="844" t="s">
        <v>125</v>
      </c>
    </row>
    <row r="124" spans="1:16" ht="13.5" thickBot="1">
      <c r="D124" s="593"/>
      <c r="F124" s="849"/>
      <c r="G124" s="851"/>
      <c r="H124" s="851"/>
      <c r="I124" s="851"/>
      <c r="J124" s="851"/>
      <c r="K124" s="851"/>
      <c r="L124" s="851"/>
      <c r="M124" s="851"/>
      <c r="N124" s="851"/>
      <c r="O124" s="851"/>
      <c r="P124" s="845"/>
    </row>
    <row r="125" spans="1:16" ht="12.75" customHeight="1">
      <c r="D125" s="844" t="s">
        <v>119</v>
      </c>
      <c r="F125" s="849"/>
      <c r="G125" s="851"/>
      <c r="H125" s="851"/>
      <c r="I125" s="851"/>
      <c r="J125" s="851"/>
      <c r="K125" s="851"/>
      <c r="L125" s="851"/>
      <c r="M125" s="851"/>
      <c r="N125" s="851"/>
      <c r="O125" s="851"/>
      <c r="P125" s="845"/>
    </row>
    <row r="126" spans="1:16" ht="13.5" thickBot="1">
      <c r="A126" s="153"/>
      <c r="B126" s="593"/>
      <c r="C126" s="593"/>
      <c r="D126" s="845"/>
      <c r="E126" s="593"/>
      <c r="F126" s="849"/>
      <c r="G126" s="851"/>
      <c r="H126" s="851"/>
      <c r="I126" s="851"/>
      <c r="J126" s="851"/>
      <c r="K126" s="851"/>
      <c r="L126" s="851"/>
      <c r="M126" s="851"/>
      <c r="N126" s="851"/>
      <c r="O126" s="851"/>
      <c r="P126" s="845"/>
    </row>
    <row r="127" spans="1:16" ht="13.5" customHeight="1" thickBot="1">
      <c r="B127" s="844" t="s">
        <v>117</v>
      </c>
      <c r="C127" s="830" t="s">
        <v>118</v>
      </c>
      <c r="D127" s="845"/>
      <c r="E127" s="830" t="s">
        <v>105</v>
      </c>
      <c r="F127" s="849"/>
      <c r="G127" s="834"/>
      <c r="H127" s="834"/>
      <c r="I127" s="834"/>
      <c r="J127" s="834"/>
      <c r="K127" s="834"/>
      <c r="L127" s="834"/>
      <c r="M127" s="834"/>
      <c r="N127" s="834"/>
      <c r="O127" s="834"/>
      <c r="P127" s="845"/>
    </row>
    <row r="128" spans="1:16" ht="13.5" thickBot="1">
      <c r="B128" s="846"/>
      <c r="C128" s="833"/>
      <c r="D128" s="846"/>
      <c r="E128" s="833"/>
      <c r="F128" s="850"/>
      <c r="G128" s="617" t="s">
        <v>8</v>
      </c>
      <c r="H128" s="618" t="s">
        <v>9</v>
      </c>
      <c r="I128" s="618" t="s">
        <v>10</v>
      </c>
      <c r="J128" s="618" t="s">
        <v>11</v>
      </c>
      <c r="K128" s="618" t="s">
        <v>12</v>
      </c>
      <c r="L128" s="586" t="s">
        <v>13</v>
      </c>
      <c r="M128" s="586" t="s">
        <v>14</v>
      </c>
      <c r="N128" s="618" t="s">
        <v>23</v>
      </c>
      <c r="O128" s="619" t="s">
        <v>18</v>
      </c>
      <c r="P128" s="846"/>
    </row>
    <row r="129" spans="1:16">
      <c r="A129" s="621">
        <f>'Master Schedule Board'!D266</f>
        <v>0</v>
      </c>
      <c r="B129" s="55">
        <f>'Master Schedule Board'!D268</f>
        <v>0</v>
      </c>
      <c r="C129" s="56" t="str">
        <f>IFERROR(VLOOKUP('Master Schedule Board'!C266,'Master Schedule Board'!$S$14:$V$41,3,FALSE),"")</f>
        <v/>
      </c>
      <c r="D129" s="622" t="str">
        <f>IFERROR(C129-B129,"")</f>
        <v/>
      </c>
      <c r="E129" s="623">
        <f>'Master Schedule Board'!B268</f>
        <v>0</v>
      </c>
      <c r="F129" s="624">
        <f>E129*$H$121</f>
        <v>0</v>
      </c>
      <c r="G129" s="625">
        <f>IF('Master Schedule Board'!$V$17-'Master Schedule Board'!F268='Master Schedule Board'!$V$17,0,IF('Master Schedule Board'!$V$17-'Master Schedule Board'!F268&lt;'Master Schedule Board'!$V$17,'Master Schedule Board'!$V$17-'Master Schedule Board'!F268))</f>
        <v>0</v>
      </c>
      <c r="H129" s="626">
        <f>IF('Master Schedule Board'!$V$17-'Master Schedule Board'!L268='Master Schedule Board'!$V$17,0,IF('Master Schedule Board'!$V$17-'Master Schedule Board'!L268&lt;'Master Schedule Board'!$V$17,'Master Schedule Board'!$V$17-'Master Schedule Board'!L268))</f>
        <v>0</v>
      </c>
      <c r="I129" s="626">
        <f>IF('Master Schedule Board'!$V$17-'Master Schedule Board'!R268='Master Schedule Board'!$V$17,0,IF('Master Schedule Board'!$V$17-'Master Schedule Board'!R268&lt;'Master Schedule Board'!$V$17,'Master Schedule Board'!$V$17-'Master Schedule Board'!R268))</f>
        <v>0</v>
      </c>
      <c r="J129" s="626">
        <f>IF('Master Schedule Board'!$V$17-'Master Schedule Board'!X268='Master Schedule Board'!$V$17,0,IF('Master Schedule Board'!$V$17-'Master Schedule Board'!X268&lt;'Master Schedule Board'!$V$17,'Master Schedule Board'!$V$17-'Master Schedule Board'!X268))</f>
        <v>0</v>
      </c>
      <c r="K129" s="626">
        <f>IF('Master Schedule Board'!$V$17-'Master Schedule Board'!AD268='Master Schedule Board'!$V$17,0,IF('Master Schedule Board'!$V$17-'Master Schedule Board'!AD268&lt;'Master Schedule Board'!$V$17,'Master Schedule Board'!$V$17-'Master Schedule Board'!AD268))</f>
        <v>0</v>
      </c>
      <c r="L129" s="626">
        <f>IF('Master Schedule Board'!$V$17-'Master Schedule Board'!AJ268='Master Schedule Board'!$V$17,0,IF('Master Schedule Board'!$V$17-'Master Schedule Board'!AJ268&lt;'Master Schedule Board'!$V$17,'Master Schedule Board'!$V$17-'Master Schedule Board'!AJ268))</f>
        <v>0</v>
      </c>
      <c r="M129" s="626">
        <f>IF('Master Schedule Board'!$V$17-'Master Schedule Board'!AP268='Master Schedule Board'!$V$17,0,IF('Master Schedule Board'!$V$17-'Master Schedule Board'!AP268&lt;'Master Schedule Board'!$V$17,'Master Schedule Board'!$V$17-'Master Schedule Board'!AP268))</f>
        <v>0</v>
      </c>
      <c r="N129" s="626">
        <f>IF('Master Schedule Board'!$V$17-'Master Schedule Board'!AV268='Master Schedule Board'!$V$17,0,IF('Master Schedule Board'!$V$17-'Master Schedule Board'!AV268&lt;'Master Schedule Board'!$V$17,'Master Schedule Board'!$V$17-'Master Schedule Board'!AV268))</f>
        <v>0</v>
      </c>
      <c r="O129" s="627">
        <f>IF('Master Schedule Board'!$V$17-'Master Schedule Board'!BB268='Master Schedule Board'!$V$17,0,IF('Master Schedule Board'!$V$17-'Master Schedule Board'!BB268&lt;'Master Schedule Board'!$V$17,'Master Schedule Board'!$V$17-'Master Schedule Board'!BB268))</f>
        <v>0</v>
      </c>
      <c r="P129" s="115">
        <f t="shared" ref="P129:P149" si="9">SUM(G129:O129)</f>
        <v>0</v>
      </c>
    </row>
    <row r="130" spans="1:16">
      <c r="A130" s="628">
        <f>'Master Schedule Board'!D269</f>
        <v>0</v>
      </c>
      <c r="B130" s="587">
        <f>'Master Schedule Board'!D271</f>
        <v>0</v>
      </c>
      <c r="C130" s="629" t="str">
        <f>IFERROR(VLOOKUP('Master Schedule Board'!C269,'Master Schedule Board'!$S$14:$V$41,3,FALSE),"")</f>
        <v/>
      </c>
      <c r="D130" s="629" t="str">
        <f>IFERROR(C130-B130,"")</f>
        <v/>
      </c>
      <c r="E130" s="630">
        <f>'Master Schedule Board'!B271</f>
        <v>0</v>
      </c>
      <c r="F130" s="631">
        <f>E130*$H$121</f>
        <v>0</v>
      </c>
      <c r="G130" s="632">
        <f>IF('Master Schedule Board'!$V$17-'Master Schedule Board'!F271='Master Schedule Board'!$V$17,0,IF('Master Schedule Board'!$V$17-'Master Schedule Board'!F271&lt;'Master Schedule Board'!$V$17,'Master Schedule Board'!$V$17-'Master Schedule Board'!F271))</f>
        <v>0</v>
      </c>
      <c r="H130" s="633">
        <f>IF('Master Schedule Board'!$V$17-'Master Schedule Board'!L271='Master Schedule Board'!$V$17,0,IF('Master Schedule Board'!$V$17-'Master Schedule Board'!L271&lt;'Master Schedule Board'!$V$17,'Master Schedule Board'!$V$17-'Master Schedule Board'!L271))</f>
        <v>0</v>
      </c>
      <c r="I130" s="633">
        <f>IF('Master Schedule Board'!$V$17-'Master Schedule Board'!R271='Master Schedule Board'!$V$17,0,IF('Master Schedule Board'!$V$17-'Master Schedule Board'!R271&lt;'Master Schedule Board'!$V$17,'Master Schedule Board'!$V$17-'Master Schedule Board'!R271))</f>
        <v>0</v>
      </c>
      <c r="J130" s="633">
        <f>IF('Master Schedule Board'!$V$17-'Master Schedule Board'!X271='Master Schedule Board'!$V$17,0,IF('Master Schedule Board'!$V$17-'Master Schedule Board'!X271&lt;'Master Schedule Board'!$V$17,'Master Schedule Board'!$V$17-'Master Schedule Board'!X271))</f>
        <v>0</v>
      </c>
      <c r="K130" s="633">
        <f>IF('Master Schedule Board'!$V$17-'Master Schedule Board'!AD271='Master Schedule Board'!$V$17,0,IF('Master Schedule Board'!$V$17-'Master Schedule Board'!AD271&lt;'Master Schedule Board'!$V$17,'Master Schedule Board'!$V$17-'Master Schedule Board'!AD271))</f>
        <v>0</v>
      </c>
      <c r="L130" s="633">
        <f>IF('Master Schedule Board'!$V$17-'Master Schedule Board'!AJ271='Master Schedule Board'!$V$17,0,IF('Master Schedule Board'!$V$17-'Master Schedule Board'!AJ271&lt;'Master Schedule Board'!$V$17,'Master Schedule Board'!$V$17-'Master Schedule Board'!AJ271))</f>
        <v>0</v>
      </c>
      <c r="M130" s="633">
        <f>IF('Master Schedule Board'!$V$17-'Master Schedule Board'!AP271='Master Schedule Board'!$V$17,0,IF('Master Schedule Board'!$V$17-'Master Schedule Board'!AP271&lt;'Master Schedule Board'!$V$17,'Master Schedule Board'!$V$17-'Master Schedule Board'!AP271))</f>
        <v>0</v>
      </c>
      <c r="N130" s="633">
        <f>IF('Master Schedule Board'!$V$17-'Master Schedule Board'!AV271='Master Schedule Board'!$V$17,0,IF('Master Schedule Board'!$V$17-'Master Schedule Board'!AV271&lt;'Master Schedule Board'!$V$17,'Master Schedule Board'!$V$17-'Master Schedule Board'!AV271))</f>
        <v>0</v>
      </c>
      <c r="O130" s="634">
        <f>IF('Master Schedule Board'!$V$17-'Master Schedule Board'!BB271='Master Schedule Board'!$V$17,0,IF('Master Schedule Board'!$V$17-'Master Schedule Board'!BB271&lt;'Master Schedule Board'!$V$17,'Master Schedule Board'!$V$17-'Master Schedule Board'!BB271))</f>
        <v>0</v>
      </c>
      <c r="P130" s="115">
        <f t="shared" si="9"/>
        <v>0</v>
      </c>
    </row>
    <row r="131" spans="1:16">
      <c r="A131" s="628">
        <f>'Master Schedule Board'!D272</f>
        <v>0</v>
      </c>
      <c r="B131" s="57">
        <f>'Master Schedule Board'!D274</f>
        <v>0</v>
      </c>
      <c r="C131" s="629" t="str">
        <f>IFERROR(VLOOKUP('Master Schedule Board'!C272,'Master Schedule Board'!$S$14:$V$41,3,FALSE),"")</f>
        <v/>
      </c>
      <c r="D131" s="629" t="str">
        <f t="shared" ref="D131:D149" si="10">IFERROR(C131-B131,"")</f>
        <v/>
      </c>
      <c r="E131" s="630">
        <f>'Master Schedule Board'!B274</f>
        <v>0</v>
      </c>
      <c r="F131" s="631">
        <f t="shared" ref="F131:F148" si="11">E131*$H$121</f>
        <v>0</v>
      </c>
      <c r="G131" s="632">
        <f>IF('Master Schedule Board'!$V$17-'Master Schedule Board'!F274='Master Schedule Board'!$V$17,0,IF('Master Schedule Board'!$V$17-'Master Schedule Board'!F274&lt;'Master Schedule Board'!$V$17,'Master Schedule Board'!$V$17-'Master Schedule Board'!F274))</f>
        <v>0</v>
      </c>
      <c r="H131" s="633">
        <f>IF('Master Schedule Board'!$V$17-'Master Schedule Board'!L274='Master Schedule Board'!$V$17,0,IF('Master Schedule Board'!$V$17-'Master Schedule Board'!L274&lt;'Master Schedule Board'!$V$17,'Master Schedule Board'!$V$17-'Master Schedule Board'!L274))</f>
        <v>0</v>
      </c>
      <c r="I131" s="633">
        <f>IF('Master Schedule Board'!$V$17-'Master Schedule Board'!R274='Master Schedule Board'!$V$17,0,IF('Master Schedule Board'!$V$17-'Master Schedule Board'!R274&lt;'Master Schedule Board'!$V$17,'Master Schedule Board'!$V$17-'Master Schedule Board'!R274))</f>
        <v>0</v>
      </c>
      <c r="J131" s="633">
        <f>IF('Master Schedule Board'!$V$17-'Master Schedule Board'!X274='Master Schedule Board'!$V$17,0,IF('Master Schedule Board'!$V$17-'Master Schedule Board'!X274&lt;'Master Schedule Board'!$V$17,'Master Schedule Board'!$V$17-'Master Schedule Board'!X274))</f>
        <v>0</v>
      </c>
      <c r="K131" s="633">
        <f>IF('Master Schedule Board'!$V$17-'Master Schedule Board'!AD274='Master Schedule Board'!$V$17,0,IF('Master Schedule Board'!$V$17-'Master Schedule Board'!AD274&lt;'Master Schedule Board'!$V$17,'Master Schedule Board'!$V$17-'Master Schedule Board'!AD274))</f>
        <v>0</v>
      </c>
      <c r="L131" s="633">
        <f>IF('Master Schedule Board'!$V$17-'Master Schedule Board'!AJ274='Master Schedule Board'!$V$17,0,IF('Master Schedule Board'!$V$17-'Master Schedule Board'!AJ274&lt;'Master Schedule Board'!$V$17,'Master Schedule Board'!$V$17-'Master Schedule Board'!AJ274))</f>
        <v>0</v>
      </c>
      <c r="M131" s="633">
        <f>IF('Master Schedule Board'!$V$17-'Master Schedule Board'!AP274='Master Schedule Board'!$V$17,0,IF('Master Schedule Board'!$V$17-'Master Schedule Board'!AP274&lt;'Master Schedule Board'!$V$17,'Master Schedule Board'!$V$17-'Master Schedule Board'!AP274))</f>
        <v>0</v>
      </c>
      <c r="N131" s="633">
        <f>IF('Master Schedule Board'!$V$17-'Master Schedule Board'!AV274='Master Schedule Board'!$V$17,0,IF('Master Schedule Board'!$V$17-'Master Schedule Board'!AV274&lt;'Master Schedule Board'!$V$17,'Master Schedule Board'!$V$17-'Master Schedule Board'!AV274))</f>
        <v>0</v>
      </c>
      <c r="O131" s="634">
        <f>IF('Master Schedule Board'!$V$17-'Master Schedule Board'!BB274='Master Schedule Board'!$V$17,0,IF('Master Schedule Board'!$V$17-'Master Schedule Board'!BB274&lt;'Master Schedule Board'!$V$17,'Master Schedule Board'!$V$17-'Master Schedule Board'!BB274))</f>
        <v>0</v>
      </c>
      <c r="P131" s="115">
        <f t="shared" si="9"/>
        <v>0</v>
      </c>
    </row>
    <row r="132" spans="1:16">
      <c r="A132" s="628">
        <f>'Master Schedule Board'!D275</f>
        <v>0</v>
      </c>
      <c r="B132" s="57">
        <f>'Master Schedule Board'!D277</f>
        <v>0</v>
      </c>
      <c r="C132" s="629" t="str">
        <f>IFERROR(VLOOKUP('Master Schedule Board'!C275,'Master Schedule Board'!$S$14:$V$41,3,FALSE),"")</f>
        <v/>
      </c>
      <c r="D132" s="629" t="str">
        <f t="shared" si="10"/>
        <v/>
      </c>
      <c r="E132" s="630">
        <f>'Master Schedule Board'!B277</f>
        <v>0</v>
      </c>
      <c r="F132" s="631">
        <f t="shared" si="11"/>
        <v>0</v>
      </c>
      <c r="G132" s="632">
        <f>IF('Master Schedule Board'!$V$17-'Master Schedule Board'!F277='Master Schedule Board'!$V$17,0,IF('Master Schedule Board'!$V$17-'Master Schedule Board'!F277&lt;'Master Schedule Board'!$V$17,'Master Schedule Board'!$V$17-'Master Schedule Board'!F277))</f>
        <v>0</v>
      </c>
      <c r="H132" s="633">
        <f>IF('Master Schedule Board'!$V$17-'Master Schedule Board'!L277='Master Schedule Board'!$V$17,0,IF('Master Schedule Board'!$V$17-'Master Schedule Board'!L277&lt;'Master Schedule Board'!$V$17,'Master Schedule Board'!$V$17-'Master Schedule Board'!L277))</f>
        <v>0</v>
      </c>
      <c r="I132" s="633">
        <f>IF('Master Schedule Board'!$V$17-'Master Schedule Board'!R277='Master Schedule Board'!$V$17,0,IF('Master Schedule Board'!$V$17-'Master Schedule Board'!R277&lt;'Master Schedule Board'!$V$17,'Master Schedule Board'!$V$17-'Master Schedule Board'!R277))</f>
        <v>0</v>
      </c>
      <c r="J132" s="633">
        <f>IF('Master Schedule Board'!$V$17-'Master Schedule Board'!X277='Master Schedule Board'!$V$17,0,IF('Master Schedule Board'!$V$17-'Master Schedule Board'!X277&lt;'Master Schedule Board'!$V$17,'Master Schedule Board'!$V$17-'Master Schedule Board'!X277))</f>
        <v>0</v>
      </c>
      <c r="K132" s="633">
        <f>IF('Master Schedule Board'!$V$17-'Master Schedule Board'!AD277='Master Schedule Board'!$V$17,0,IF('Master Schedule Board'!$V$17-'Master Schedule Board'!AD277&lt;'Master Schedule Board'!$V$17,'Master Schedule Board'!$V$17-'Master Schedule Board'!AD277))</f>
        <v>0</v>
      </c>
      <c r="L132" s="633">
        <f>IF('Master Schedule Board'!$V$17-'Master Schedule Board'!AJ277='Master Schedule Board'!$V$17,0,IF('Master Schedule Board'!$V$17-'Master Schedule Board'!AJ277&lt;'Master Schedule Board'!$V$17,'Master Schedule Board'!$V$17-'Master Schedule Board'!AJ277))</f>
        <v>0</v>
      </c>
      <c r="M132" s="633">
        <f>IF('Master Schedule Board'!$V$17-'Master Schedule Board'!AP277='Master Schedule Board'!$V$17,0,IF('Master Schedule Board'!$V$17-'Master Schedule Board'!AP277&lt;'Master Schedule Board'!$V$17,'Master Schedule Board'!$V$17-'Master Schedule Board'!AP277))</f>
        <v>0</v>
      </c>
      <c r="N132" s="633">
        <f>IF('Master Schedule Board'!$V$17-'Master Schedule Board'!AV277='Master Schedule Board'!$V$17,0,IF('Master Schedule Board'!$V$17-'Master Schedule Board'!AV277&lt;'Master Schedule Board'!$V$17,'Master Schedule Board'!$V$17-'Master Schedule Board'!AV277))</f>
        <v>0</v>
      </c>
      <c r="O132" s="634">
        <f>IF('Master Schedule Board'!$V$17-'Master Schedule Board'!BB277='Master Schedule Board'!$V$17,0,IF('Master Schedule Board'!$V$17-'Master Schedule Board'!BB277&lt;'Master Schedule Board'!$V$17,'Master Schedule Board'!$V$17-'Master Schedule Board'!BB277))</f>
        <v>0</v>
      </c>
      <c r="P132" s="115">
        <f t="shared" si="9"/>
        <v>0</v>
      </c>
    </row>
    <row r="133" spans="1:16">
      <c r="A133" s="628">
        <f>'Master Schedule Board'!D278</f>
        <v>0</v>
      </c>
      <c r="B133" s="57">
        <f>'Master Schedule Board'!D280</f>
        <v>0</v>
      </c>
      <c r="C133" s="629" t="str">
        <f>IFERROR(VLOOKUP('Master Schedule Board'!C278,'Master Schedule Board'!$S$14:$V$41,3,FALSE),"")</f>
        <v/>
      </c>
      <c r="D133" s="629" t="str">
        <f t="shared" si="10"/>
        <v/>
      </c>
      <c r="E133" s="630">
        <f>'Master Schedule Board'!B280</f>
        <v>0</v>
      </c>
      <c r="F133" s="631">
        <f t="shared" si="11"/>
        <v>0</v>
      </c>
      <c r="G133" s="632">
        <f>IF('Master Schedule Board'!$V$17-'Master Schedule Board'!F280='Master Schedule Board'!$V$17,0,IF('Master Schedule Board'!$V$17-'Master Schedule Board'!F280&lt;'Master Schedule Board'!$V$17,'Master Schedule Board'!$V$17-'Master Schedule Board'!F280))</f>
        <v>0</v>
      </c>
      <c r="H133" s="633">
        <f>IF('Master Schedule Board'!$V$17-'Master Schedule Board'!L280='Master Schedule Board'!$V$17,0,IF('Master Schedule Board'!$V$17-'Master Schedule Board'!L280&lt;'Master Schedule Board'!$V$17,'Master Schedule Board'!$V$17-'Master Schedule Board'!L280))</f>
        <v>0</v>
      </c>
      <c r="I133" s="633">
        <f>IF('Master Schedule Board'!$V$17-'Master Schedule Board'!R280='Master Schedule Board'!$V$17,0,IF('Master Schedule Board'!$V$17-'Master Schedule Board'!R280&lt;'Master Schedule Board'!$V$17,'Master Schedule Board'!$V$17-'Master Schedule Board'!R280))</f>
        <v>0</v>
      </c>
      <c r="J133" s="633">
        <f>IF('Master Schedule Board'!$V$17-'Master Schedule Board'!X280='Master Schedule Board'!$V$17,0,IF('Master Schedule Board'!$V$17-'Master Schedule Board'!X280&lt;'Master Schedule Board'!$V$17,'Master Schedule Board'!$V$17-'Master Schedule Board'!X280))</f>
        <v>0</v>
      </c>
      <c r="K133" s="633">
        <f>IF('Master Schedule Board'!$V$17-'Master Schedule Board'!AD280='Master Schedule Board'!$V$17,0,IF('Master Schedule Board'!$V$17-'Master Schedule Board'!AD280&lt;'Master Schedule Board'!$V$17,'Master Schedule Board'!$V$17-'Master Schedule Board'!AD280))</f>
        <v>0</v>
      </c>
      <c r="L133" s="633">
        <f>IF('Master Schedule Board'!$V$17-'Master Schedule Board'!AJ280='Master Schedule Board'!$V$17,0,IF('Master Schedule Board'!$V$17-'Master Schedule Board'!AJ280&lt;'Master Schedule Board'!$V$17,'Master Schedule Board'!$V$17-'Master Schedule Board'!AJ280))</f>
        <v>0</v>
      </c>
      <c r="M133" s="633">
        <f>IF('Master Schedule Board'!$V$17-'Master Schedule Board'!AP280='Master Schedule Board'!$V$17,0,IF('Master Schedule Board'!$V$17-'Master Schedule Board'!AP280&lt;'Master Schedule Board'!$V$17,'Master Schedule Board'!$V$17-'Master Schedule Board'!AP280))</f>
        <v>0</v>
      </c>
      <c r="N133" s="633">
        <f>IF('Master Schedule Board'!$V$17-'Master Schedule Board'!AV280='Master Schedule Board'!$V$17,0,IF('Master Schedule Board'!$V$17-'Master Schedule Board'!AV280&lt;'Master Schedule Board'!$V$17,'Master Schedule Board'!$V$17-'Master Schedule Board'!AV280))</f>
        <v>0</v>
      </c>
      <c r="O133" s="634">
        <f>IF('Master Schedule Board'!$V$17-'Master Schedule Board'!BB280='Master Schedule Board'!$V$17,0,IF('Master Schedule Board'!$V$17-'Master Schedule Board'!BB280&lt;'Master Schedule Board'!$V$17,'Master Schedule Board'!$V$17-'Master Schedule Board'!BB280))</f>
        <v>0</v>
      </c>
      <c r="P133" s="115">
        <f t="shared" si="9"/>
        <v>0</v>
      </c>
    </row>
    <row r="134" spans="1:16">
      <c r="A134" s="628">
        <f>'Master Schedule Board'!D281</f>
        <v>0</v>
      </c>
      <c r="B134" s="57">
        <f>'Master Schedule Board'!D283</f>
        <v>0</v>
      </c>
      <c r="C134" s="629" t="str">
        <f>IFERROR(VLOOKUP('Master Schedule Board'!C281,'Master Schedule Board'!$S$14:$V$41,3,FALSE),"")</f>
        <v/>
      </c>
      <c r="D134" s="629" t="str">
        <f t="shared" si="10"/>
        <v/>
      </c>
      <c r="E134" s="630">
        <f>'Master Schedule Board'!B283</f>
        <v>0</v>
      </c>
      <c r="F134" s="631">
        <f t="shared" si="11"/>
        <v>0</v>
      </c>
      <c r="G134" s="632">
        <f>IF('Master Schedule Board'!$V$17-'Master Schedule Board'!F283='Master Schedule Board'!$V$17,0,IF('Master Schedule Board'!$V$17-'Master Schedule Board'!F283&lt;'Master Schedule Board'!$V$17,'Master Schedule Board'!$V$17-'Master Schedule Board'!F283))</f>
        <v>0</v>
      </c>
      <c r="H134" s="633">
        <f>IF('Master Schedule Board'!$V$17-'Master Schedule Board'!L283='Master Schedule Board'!$V$17,0,IF('Master Schedule Board'!$V$17-'Master Schedule Board'!L283&lt;'Master Schedule Board'!$V$17,'Master Schedule Board'!$V$17-'Master Schedule Board'!L283))</f>
        <v>0</v>
      </c>
      <c r="I134" s="633">
        <f>IF('Master Schedule Board'!$V$17-'Master Schedule Board'!R283='Master Schedule Board'!$V$17,0,IF('Master Schedule Board'!$V$17-'Master Schedule Board'!R283&lt;'Master Schedule Board'!$V$17,'Master Schedule Board'!$V$17-'Master Schedule Board'!R283))</f>
        <v>0</v>
      </c>
      <c r="J134" s="633">
        <f>IF('Master Schedule Board'!$V$17-'Master Schedule Board'!X283='Master Schedule Board'!$V$17,0,IF('Master Schedule Board'!$V$17-'Master Schedule Board'!X283&lt;'Master Schedule Board'!$V$17,'Master Schedule Board'!$V$17-'Master Schedule Board'!X283))</f>
        <v>0</v>
      </c>
      <c r="K134" s="633">
        <f>IF('Master Schedule Board'!$V$17-'Master Schedule Board'!AD283='Master Schedule Board'!$V$17,0,IF('Master Schedule Board'!$V$17-'Master Schedule Board'!AD283&lt;'Master Schedule Board'!$V$17,'Master Schedule Board'!$V$17-'Master Schedule Board'!AD283))</f>
        <v>0</v>
      </c>
      <c r="L134" s="633">
        <f>IF('Master Schedule Board'!$V$17-'Master Schedule Board'!AJ283='Master Schedule Board'!$V$17,0,IF('Master Schedule Board'!$V$17-'Master Schedule Board'!AJ283&lt;'Master Schedule Board'!$V$17,'Master Schedule Board'!$V$17-'Master Schedule Board'!AJ283))</f>
        <v>0</v>
      </c>
      <c r="M134" s="633">
        <f>IF('Master Schedule Board'!$V$17-'Master Schedule Board'!AP283='Master Schedule Board'!$V$17,0,IF('Master Schedule Board'!$V$17-'Master Schedule Board'!AP283&lt;'Master Schedule Board'!$V$17,'Master Schedule Board'!$V$17-'Master Schedule Board'!AP283))</f>
        <v>0</v>
      </c>
      <c r="N134" s="633">
        <f>IF('Master Schedule Board'!$V$17-'Master Schedule Board'!AV283='Master Schedule Board'!$V$17,0,IF('Master Schedule Board'!$V$17-'Master Schedule Board'!AV283&lt;'Master Schedule Board'!$V$17,'Master Schedule Board'!$V$17-'Master Schedule Board'!AV283))</f>
        <v>0</v>
      </c>
      <c r="O134" s="634">
        <f>IF('Master Schedule Board'!$V$17-'Master Schedule Board'!BB283='Master Schedule Board'!$V$17,0,IF('Master Schedule Board'!$V$17-'Master Schedule Board'!BB283&lt;'Master Schedule Board'!$V$17,'Master Schedule Board'!$V$17-'Master Schedule Board'!BB283))</f>
        <v>0</v>
      </c>
      <c r="P134" s="115">
        <f t="shared" si="9"/>
        <v>0</v>
      </c>
    </row>
    <row r="135" spans="1:16">
      <c r="A135" s="628">
        <f>'Master Schedule Board'!D284</f>
        <v>0</v>
      </c>
      <c r="B135" s="57">
        <f>'Master Schedule Board'!D286</f>
        <v>0</v>
      </c>
      <c r="C135" s="629" t="str">
        <f>IFERROR(VLOOKUP('Master Schedule Board'!C284,'Master Schedule Board'!$S$14:$V$41,3,FALSE),"")</f>
        <v/>
      </c>
      <c r="D135" s="629" t="str">
        <f t="shared" si="10"/>
        <v/>
      </c>
      <c r="E135" s="630">
        <f>'Master Schedule Board'!B286</f>
        <v>0</v>
      </c>
      <c r="F135" s="631">
        <f t="shared" si="11"/>
        <v>0</v>
      </c>
      <c r="G135" s="632">
        <f>IF('Master Schedule Board'!$V$17-'Master Schedule Board'!F286='Master Schedule Board'!$V$17,0,IF('Master Schedule Board'!$V$17-'Master Schedule Board'!F286&lt;'Master Schedule Board'!$V$17,'Master Schedule Board'!$V$17-'Master Schedule Board'!F286))</f>
        <v>0</v>
      </c>
      <c r="H135" s="633">
        <f>IF('Master Schedule Board'!$V$17-'Master Schedule Board'!L286='Master Schedule Board'!$V$17,0,IF('Master Schedule Board'!$V$17-'Master Schedule Board'!L286&lt;'Master Schedule Board'!$V$17,'Master Schedule Board'!$V$17-'Master Schedule Board'!L286))</f>
        <v>0</v>
      </c>
      <c r="I135" s="633">
        <f>IF('Master Schedule Board'!$V$17-'Master Schedule Board'!R286='Master Schedule Board'!$V$17,0,IF('Master Schedule Board'!$V$17-'Master Schedule Board'!R286&lt;'Master Schedule Board'!$V$17,'Master Schedule Board'!$V$17-'Master Schedule Board'!R286))</f>
        <v>0</v>
      </c>
      <c r="J135" s="633">
        <f>IF('Master Schedule Board'!$V$17-'Master Schedule Board'!X286='Master Schedule Board'!$V$17,0,IF('Master Schedule Board'!$V$17-'Master Schedule Board'!X286&lt;'Master Schedule Board'!$V$17,'Master Schedule Board'!$V$17-'Master Schedule Board'!X286))</f>
        <v>0</v>
      </c>
      <c r="K135" s="633">
        <f>IF('Master Schedule Board'!$V$17-'Master Schedule Board'!AD286='Master Schedule Board'!$V$17,0,IF('Master Schedule Board'!$V$17-'Master Schedule Board'!AD286&lt;'Master Schedule Board'!$V$17,'Master Schedule Board'!$V$17-'Master Schedule Board'!AD286))</f>
        <v>0</v>
      </c>
      <c r="L135" s="633">
        <f>IF('Master Schedule Board'!$V$17-'Master Schedule Board'!AJ286='Master Schedule Board'!$V$17,0,IF('Master Schedule Board'!$V$17-'Master Schedule Board'!AJ286&lt;'Master Schedule Board'!$V$17,'Master Schedule Board'!$V$17-'Master Schedule Board'!AJ286))</f>
        <v>0</v>
      </c>
      <c r="M135" s="633">
        <f>IF('Master Schedule Board'!$V$17-'Master Schedule Board'!AP286='Master Schedule Board'!$V$17,0,IF('Master Schedule Board'!$V$17-'Master Schedule Board'!AP286&lt;'Master Schedule Board'!$V$17,'Master Schedule Board'!$V$17-'Master Schedule Board'!AP286))</f>
        <v>0</v>
      </c>
      <c r="N135" s="633">
        <f>IF('Master Schedule Board'!$V$17-'Master Schedule Board'!AV286='Master Schedule Board'!$V$17,0,IF('Master Schedule Board'!$V$17-'Master Schedule Board'!AV286&lt;'Master Schedule Board'!$V$17,'Master Schedule Board'!$V$17-'Master Schedule Board'!AV286))</f>
        <v>0</v>
      </c>
      <c r="O135" s="634">
        <f>IF('Master Schedule Board'!$V$17-'Master Schedule Board'!BB286='Master Schedule Board'!$V$17,0,IF('Master Schedule Board'!$V$17-'Master Schedule Board'!BB286&lt;'Master Schedule Board'!$V$17,'Master Schedule Board'!$V$17-'Master Schedule Board'!BB286))</f>
        <v>0</v>
      </c>
      <c r="P135" s="115">
        <f t="shared" si="9"/>
        <v>0</v>
      </c>
    </row>
    <row r="136" spans="1:16">
      <c r="A136" s="628">
        <f>'Master Schedule Board'!D287</f>
        <v>0</v>
      </c>
      <c r="B136" s="57">
        <f>'Master Schedule Board'!D289</f>
        <v>0</v>
      </c>
      <c r="C136" s="629" t="str">
        <f>IFERROR(VLOOKUP('Master Schedule Board'!C287,'Master Schedule Board'!$S$14:$V$41,3,FALSE),"")</f>
        <v/>
      </c>
      <c r="D136" s="629" t="str">
        <f t="shared" si="10"/>
        <v/>
      </c>
      <c r="E136" s="630">
        <f>'Master Schedule Board'!B289</f>
        <v>0</v>
      </c>
      <c r="F136" s="631">
        <f t="shared" si="11"/>
        <v>0</v>
      </c>
      <c r="G136" s="632">
        <f>IF('Master Schedule Board'!$V$17-'Master Schedule Board'!F289='Master Schedule Board'!$V$17,0,IF('Master Schedule Board'!$V$17-'Master Schedule Board'!F289&lt;'Master Schedule Board'!$V$17,'Master Schedule Board'!$V$17-'Master Schedule Board'!F289))</f>
        <v>0</v>
      </c>
      <c r="H136" s="633">
        <f>IF('Master Schedule Board'!$V$17-'Master Schedule Board'!L289='Master Schedule Board'!$V$17,0,IF('Master Schedule Board'!$V$17-'Master Schedule Board'!L289&lt;'Master Schedule Board'!$V$17,'Master Schedule Board'!$V$17-'Master Schedule Board'!L289))</f>
        <v>0</v>
      </c>
      <c r="I136" s="633">
        <f>IF('Master Schedule Board'!$V$17-'Master Schedule Board'!R289='Master Schedule Board'!$V$17,0,IF('Master Schedule Board'!$V$17-'Master Schedule Board'!R289&lt;'Master Schedule Board'!$V$17,'Master Schedule Board'!$V$17-'Master Schedule Board'!R289))</f>
        <v>0</v>
      </c>
      <c r="J136" s="633">
        <f>IF('Master Schedule Board'!$V$17-'Master Schedule Board'!X289='Master Schedule Board'!$V$17,0,IF('Master Schedule Board'!$V$17-'Master Schedule Board'!X289&lt;'Master Schedule Board'!$V$17,'Master Schedule Board'!$V$17-'Master Schedule Board'!X289))</f>
        <v>0</v>
      </c>
      <c r="K136" s="633">
        <f>IF('Master Schedule Board'!$V$17-'Master Schedule Board'!AD289='Master Schedule Board'!$V$17,0,IF('Master Schedule Board'!$V$17-'Master Schedule Board'!AD289&lt;'Master Schedule Board'!$V$17,'Master Schedule Board'!$V$17-'Master Schedule Board'!AD289))</f>
        <v>0</v>
      </c>
      <c r="L136" s="633">
        <f>IF('Master Schedule Board'!$V$17-'Master Schedule Board'!AJ289='Master Schedule Board'!$V$17,0,IF('Master Schedule Board'!$V$17-'Master Schedule Board'!AJ289&lt;'Master Schedule Board'!$V$17,'Master Schedule Board'!$V$17-'Master Schedule Board'!AJ289))</f>
        <v>0</v>
      </c>
      <c r="M136" s="633">
        <f>IF('Master Schedule Board'!$V$17-'Master Schedule Board'!AP289='Master Schedule Board'!$V$17,0,IF('Master Schedule Board'!$V$17-'Master Schedule Board'!AP289&lt;'Master Schedule Board'!$V$17,'Master Schedule Board'!$V$17-'Master Schedule Board'!AP289))</f>
        <v>0</v>
      </c>
      <c r="N136" s="633">
        <f>IF('Master Schedule Board'!$V$17-'Master Schedule Board'!AV289='Master Schedule Board'!$V$17,0,IF('Master Schedule Board'!$V$17-'Master Schedule Board'!AV289&lt;'Master Schedule Board'!$V$17,'Master Schedule Board'!$V$17-'Master Schedule Board'!AV289))</f>
        <v>0</v>
      </c>
      <c r="O136" s="634">
        <f>IF('Master Schedule Board'!$V$17-'Master Schedule Board'!BB289='Master Schedule Board'!$V$17,0,IF('Master Schedule Board'!$V$17-'Master Schedule Board'!BB289&lt;'Master Schedule Board'!$V$17,'Master Schedule Board'!$V$17-'Master Schedule Board'!BB289))</f>
        <v>0</v>
      </c>
      <c r="P136" s="115">
        <f t="shared" si="9"/>
        <v>0</v>
      </c>
    </row>
    <row r="137" spans="1:16">
      <c r="A137" s="628">
        <f>'Master Schedule Board'!D290</f>
        <v>0</v>
      </c>
      <c r="B137" s="57">
        <f>'Master Schedule Board'!D292</f>
        <v>0</v>
      </c>
      <c r="C137" s="629" t="str">
        <f>IFERROR(VLOOKUP('Master Schedule Board'!C290,'Master Schedule Board'!$S$14:$V$41,3,FALSE),"")</f>
        <v/>
      </c>
      <c r="D137" s="629" t="str">
        <f t="shared" si="10"/>
        <v/>
      </c>
      <c r="E137" s="630">
        <f>'Master Schedule Board'!B292</f>
        <v>0</v>
      </c>
      <c r="F137" s="631">
        <f t="shared" si="11"/>
        <v>0</v>
      </c>
      <c r="G137" s="632">
        <f>IF('Master Schedule Board'!$V$17-'Master Schedule Board'!F292='Master Schedule Board'!$V$17,0,IF('Master Schedule Board'!$V$17-'Master Schedule Board'!F292&lt;'Master Schedule Board'!$V$17,'Master Schedule Board'!$V$17-'Master Schedule Board'!F292))</f>
        <v>0</v>
      </c>
      <c r="H137" s="633">
        <f>IF('Master Schedule Board'!$V$17-'Master Schedule Board'!L292='Master Schedule Board'!$V$17,0,IF('Master Schedule Board'!$V$17-'Master Schedule Board'!L292&lt;'Master Schedule Board'!$V$17,'Master Schedule Board'!$V$17-'Master Schedule Board'!L292))</f>
        <v>0</v>
      </c>
      <c r="I137" s="633">
        <f>IF('Master Schedule Board'!$V$17-'Master Schedule Board'!R292='Master Schedule Board'!$V$17,0,IF('Master Schedule Board'!$V$17-'Master Schedule Board'!R292&lt;'Master Schedule Board'!$V$17,'Master Schedule Board'!$V$17-'Master Schedule Board'!R292))</f>
        <v>0</v>
      </c>
      <c r="J137" s="633">
        <f>IF('Master Schedule Board'!$V$17-'Master Schedule Board'!X292='Master Schedule Board'!$V$17,0,IF('Master Schedule Board'!$V$17-'Master Schedule Board'!X292&lt;'Master Schedule Board'!$V$17,'Master Schedule Board'!$V$17-'Master Schedule Board'!X292))</f>
        <v>0</v>
      </c>
      <c r="K137" s="633">
        <f>IF('Master Schedule Board'!$V$17-'Master Schedule Board'!AD292='Master Schedule Board'!$V$17,0,IF('Master Schedule Board'!$V$17-'Master Schedule Board'!AD292&lt;'Master Schedule Board'!$V$17,'Master Schedule Board'!$V$17-'Master Schedule Board'!AD292))</f>
        <v>0</v>
      </c>
      <c r="L137" s="633">
        <f>IF('Master Schedule Board'!$V$17-'Master Schedule Board'!AJ292='Master Schedule Board'!$V$17,0,IF('Master Schedule Board'!$V$17-'Master Schedule Board'!AJ292&lt;'Master Schedule Board'!$V$17,'Master Schedule Board'!$V$17-'Master Schedule Board'!AJ292))</f>
        <v>0</v>
      </c>
      <c r="M137" s="633">
        <f>IF('Master Schedule Board'!$V$17-'Master Schedule Board'!AP292='Master Schedule Board'!$V$17,0,IF('Master Schedule Board'!$V$17-'Master Schedule Board'!AP292&lt;'Master Schedule Board'!$V$17,'Master Schedule Board'!$V$17-'Master Schedule Board'!AP292))</f>
        <v>0</v>
      </c>
      <c r="N137" s="633">
        <f>IF('Master Schedule Board'!$V$17-'Master Schedule Board'!AV292='Master Schedule Board'!$V$17,0,IF('Master Schedule Board'!$V$17-'Master Schedule Board'!AV292&lt;'Master Schedule Board'!$V$17,'Master Schedule Board'!$V$17-'Master Schedule Board'!AV292))</f>
        <v>0</v>
      </c>
      <c r="O137" s="634">
        <f>IF('Master Schedule Board'!$V$17-'Master Schedule Board'!BB292='Master Schedule Board'!$V$17,0,IF('Master Schedule Board'!$V$17-'Master Schedule Board'!BB292&lt;'Master Schedule Board'!$V$17,'Master Schedule Board'!$V$17-'Master Schedule Board'!BB292))</f>
        <v>0</v>
      </c>
      <c r="P137" s="115">
        <f t="shared" si="9"/>
        <v>0</v>
      </c>
    </row>
    <row r="138" spans="1:16">
      <c r="A138" s="628">
        <f>'Master Schedule Board'!D293</f>
        <v>0</v>
      </c>
      <c r="B138" s="57">
        <f>'Master Schedule Board'!D295</f>
        <v>0</v>
      </c>
      <c r="C138" s="629" t="str">
        <f>IFERROR(VLOOKUP('Master Schedule Board'!C293,'Master Schedule Board'!$S$14:$V$41,3,FALSE),"")</f>
        <v/>
      </c>
      <c r="D138" s="629" t="str">
        <f t="shared" si="10"/>
        <v/>
      </c>
      <c r="E138" s="630">
        <f>'Master Schedule Board'!B295</f>
        <v>0</v>
      </c>
      <c r="F138" s="631">
        <f t="shared" si="11"/>
        <v>0</v>
      </c>
      <c r="G138" s="632">
        <f>IF('Master Schedule Board'!$V$17-'Master Schedule Board'!F295='Master Schedule Board'!$V$17,0,IF('Master Schedule Board'!$V$17-'Master Schedule Board'!F295&lt;'Master Schedule Board'!$V$17,'Master Schedule Board'!$V$17-'Master Schedule Board'!F295))</f>
        <v>0</v>
      </c>
      <c r="H138" s="633">
        <f>IF('Master Schedule Board'!$V$17-'Master Schedule Board'!L295='Master Schedule Board'!$V$17,0,IF('Master Schedule Board'!$V$17-'Master Schedule Board'!L295&lt;'Master Schedule Board'!$V$17,'Master Schedule Board'!$V$17-'Master Schedule Board'!L295))</f>
        <v>0</v>
      </c>
      <c r="I138" s="633">
        <f>IF('Master Schedule Board'!$V$17-'Master Schedule Board'!R295='Master Schedule Board'!$V$17,0,IF('Master Schedule Board'!$V$17-'Master Schedule Board'!R295&lt;'Master Schedule Board'!$V$17,'Master Schedule Board'!$V$17-'Master Schedule Board'!R295))</f>
        <v>0</v>
      </c>
      <c r="J138" s="633">
        <f>IF('Master Schedule Board'!$V$17-'Master Schedule Board'!X295='Master Schedule Board'!$V$17,0,IF('Master Schedule Board'!$V$17-'Master Schedule Board'!X295&lt;'Master Schedule Board'!$V$17,'Master Schedule Board'!$V$17-'Master Schedule Board'!X295))</f>
        <v>0</v>
      </c>
      <c r="K138" s="633">
        <f>IF('Master Schedule Board'!$V$17-'Master Schedule Board'!AD295='Master Schedule Board'!$V$17,0,IF('Master Schedule Board'!$V$17-'Master Schedule Board'!AD295&lt;'Master Schedule Board'!$V$17,'Master Schedule Board'!$V$17-'Master Schedule Board'!AD295))</f>
        <v>0</v>
      </c>
      <c r="L138" s="633">
        <f>IF('Master Schedule Board'!$V$17-'Master Schedule Board'!AJ295='Master Schedule Board'!$V$17,0,IF('Master Schedule Board'!$V$17-'Master Schedule Board'!AJ295&lt;'Master Schedule Board'!$V$17,'Master Schedule Board'!$V$17-'Master Schedule Board'!AJ295))</f>
        <v>0</v>
      </c>
      <c r="M138" s="633">
        <f>IF('Master Schedule Board'!$V$17-'Master Schedule Board'!AP295='Master Schedule Board'!$V$17,0,IF('Master Schedule Board'!$V$17-'Master Schedule Board'!AP295&lt;'Master Schedule Board'!$V$17,'Master Schedule Board'!$V$17-'Master Schedule Board'!AP295))</f>
        <v>0</v>
      </c>
      <c r="N138" s="633">
        <f>IF('Master Schedule Board'!$V$17-'Master Schedule Board'!AV295='Master Schedule Board'!$V$17,0,IF('Master Schedule Board'!$V$17-'Master Schedule Board'!AV295&lt;'Master Schedule Board'!$V$17,'Master Schedule Board'!$V$17-'Master Schedule Board'!AV295))</f>
        <v>0</v>
      </c>
      <c r="O138" s="634">
        <f>IF('Master Schedule Board'!$V$17-'Master Schedule Board'!BB295='Master Schedule Board'!$V$17,0,IF('Master Schedule Board'!$V$17-'Master Schedule Board'!BB295&lt;'Master Schedule Board'!$V$17,'Master Schedule Board'!$V$17-'Master Schedule Board'!BB295))</f>
        <v>0</v>
      </c>
      <c r="P138" s="115">
        <f t="shared" si="9"/>
        <v>0</v>
      </c>
    </row>
    <row r="139" spans="1:16">
      <c r="A139" s="628">
        <f>'Master Schedule Board'!D296</f>
        <v>0</v>
      </c>
      <c r="B139" s="57">
        <f>'Master Schedule Board'!D298</f>
        <v>0</v>
      </c>
      <c r="C139" s="629" t="str">
        <f>IFERROR(VLOOKUP('Master Schedule Board'!C296,'Master Schedule Board'!$S$14:$V$41,3,FALSE),"")</f>
        <v/>
      </c>
      <c r="D139" s="629" t="str">
        <f t="shared" si="10"/>
        <v/>
      </c>
      <c r="E139" s="630">
        <f>'Master Schedule Board'!B298</f>
        <v>0</v>
      </c>
      <c r="F139" s="631">
        <f t="shared" si="11"/>
        <v>0</v>
      </c>
      <c r="G139" s="632">
        <f>IF('Master Schedule Board'!$V$17-'Master Schedule Board'!F298='Master Schedule Board'!$V$17,0,IF('Master Schedule Board'!$V$17-'Master Schedule Board'!F298&lt;'Master Schedule Board'!$V$17,'Master Schedule Board'!$V$17-'Master Schedule Board'!F298))</f>
        <v>0</v>
      </c>
      <c r="H139" s="633">
        <f>IF('Master Schedule Board'!$V$17-'Master Schedule Board'!L298='Master Schedule Board'!$V$17,0,IF('Master Schedule Board'!$V$17-'Master Schedule Board'!L298&lt;'Master Schedule Board'!$V$17,'Master Schedule Board'!$V$17-'Master Schedule Board'!L298))</f>
        <v>0</v>
      </c>
      <c r="I139" s="633">
        <f>IF('Master Schedule Board'!$V$17-'Master Schedule Board'!R298='Master Schedule Board'!$V$17,0,IF('Master Schedule Board'!$V$17-'Master Schedule Board'!R298&lt;'Master Schedule Board'!$V$17,'Master Schedule Board'!$V$17-'Master Schedule Board'!R298))</f>
        <v>0</v>
      </c>
      <c r="J139" s="633">
        <f>IF('Master Schedule Board'!$V$17-'Master Schedule Board'!X298='Master Schedule Board'!$V$17,0,IF('Master Schedule Board'!$V$17-'Master Schedule Board'!X298&lt;'Master Schedule Board'!$V$17,'Master Schedule Board'!$V$17-'Master Schedule Board'!X298))</f>
        <v>0</v>
      </c>
      <c r="K139" s="633">
        <f>IF('Master Schedule Board'!$V$17-'Master Schedule Board'!AD298='Master Schedule Board'!$V$17,0,IF('Master Schedule Board'!$V$17-'Master Schedule Board'!AD298&lt;'Master Schedule Board'!$V$17,'Master Schedule Board'!$V$17-'Master Schedule Board'!AD298))</f>
        <v>0</v>
      </c>
      <c r="L139" s="633">
        <f>IF('Master Schedule Board'!$V$17-'Master Schedule Board'!AJ298='Master Schedule Board'!$V$17,0,IF('Master Schedule Board'!$V$17-'Master Schedule Board'!AJ298&lt;'Master Schedule Board'!$V$17,'Master Schedule Board'!$V$17-'Master Schedule Board'!AJ298))</f>
        <v>0</v>
      </c>
      <c r="M139" s="633">
        <f>IF('Master Schedule Board'!$V$17-'Master Schedule Board'!AP298='Master Schedule Board'!$V$17,0,IF('Master Schedule Board'!$V$17-'Master Schedule Board'!AP298&lt;'Master Schedule Board'!$V$17,'Master Schedule Board'!$V$17-'Master Schedule Board'!AP298))</f>
        <v>0</v>
      </c>
      <c r="N139" s="633">
        <f>IF('Master Schedule Board'!$V$17-'Master Schedule Board'!AV298='Master Schedule Board'!$V$17,0,IF('Master Schedule Board'!$V$17-'Master Schedule Board'!AV298&lt;'Master Schedule Board'!$V$17,'Master Schedule Board'!$V$17-'Master Schedule Board'!AV298))</f>
        <v>0</v>
      </c>
      <c r="O139" s="634">
        <f>IF('Master Schedule Board'!$V$17-'Master Schedule Board'!BB298='Master Schedule Board'!$V$17,0,IF('Master Schedule Board'!$V$17-'Master Schedule Board'!BB298&lt;'Master Schedule Board'!$V$17,'Master Schedule Board'!$V$17-'Master Schedule Board'!BB298))</f>
        <v>0</v>
      </c>
      <c r="P139" s="115">
        <f t="shared" si="9"/>
        <v>0</v>
      </c>
    </row>
    <row r="140" spans="1:16">
      <c r="A140" s="628">
        <f>'Master Schedule Board'!D299</f>
        <v>0</v>
      </c>
      <c r="B140" s="57">
        <f>'Master Schedule Board'!D301</f>
        <v>0</v>
      </c>
      <c r="C140" s="629" t="str">
        <f>IFERROR(VLOOKUP('Master Schedule Board'!C299,'Master Schedule Board'!$S$14:$V$41,3,FALSE),"")</f>
        <v/>
      </c>
      <c r="D140" s="629" t="str">
        <f t="shared" si="10"/>
        <v/>
      </c>
      <c r="E140" s="630">
        <f>'Master Schedule Board'!B301</f>
        <v>0</v>
      </c>
      <c r="F140" s="631">
        <f t="shared" si="11"/>
        <v>0</v>
      </c>
      <c r="G140" s="632">
        <f>IF('Master Schedule Board'!$V$17-'Master Schedule Board'!F301='Master Schedule Board'!$V$17,0,IF('Master Schedule Board'!$V$17-'Master Schedule Board'!F301&lt;'Master Schedule Board'!$V$17,'Master Schedule Board'!$V$17-'Master Schedule Board'!F301))</f>
        <v>0</v>
      </c>
      <c r="H140" s="633">
        <f>IF('Master Schedule Board'!$V$17-'Master Schedule Board'!L301='Master Schedule Board'!$V$17,0,IF('Master Schedule Board'!$V$17-'Master Schedule Board'!L301&lt;'Master Schedule Board'!$V$17,'Master Schedule Board'!$V$17-'Master Schedule Board'!L301))</f>
        <v>0</v>
      </c>
      <c r="I140" s="633">
        <f>IF('Master Schedule Board'!$V$17-'Master Schedule Board'!R301='Master Schedule Board'!$V$17,0,IF('Master Schedule Board'!$V$17-'Master Schedule Board'!R301&lt;'Master Schedule Board'!$V$17,'Master Schedule Board'!$V$17-'Master Schedule Board'!R301))</f>
        <v>0</v>
      </c>
      <c r="J140" s="633">
        <f>IF('Master Schedule Board'!$V$17-'Master Schedule Board'!X301='Master Schedule Board'!$V$17,0,IF('Master Schedule Board'!$V$17-'Master Schedule Board'!X301&lt;'Master Schedule Board'!$V$17,'Master Schedule Board'!$V$17-'Master Schedule Board'!X301))</f>
        <v>0</v>
      </c>
      <c r="K140" s="633">
        <f>IF('Master Schedule Board'!$V$17-'Master Schedule Board'!AD301='Master Schedule Board'!$V$17,0,IF('Master Schedule Board'!$V$17-'Master Schedule Board'!AD301&lt;'Master Schedule Board'!$V$17,'Master Schedule Board'!$V$17-'Master Schedule Board'!AD301))</f>
        <v>0</v>
      </c>
      <c r="L140" s="633">
        <f>IF('Master Schedule Board'!$V$17-'Master Schedule Board'!AJ301='Master Schedule Board'!$V$17,0,IF('Master Schedule Board'!$V$17-'Master Schedule Board'!AJ301&lt;'Master Schedule Board'!$V$17,'Master Schedule Board'!$V$17-'Master Schedule Board'!AJ301))</f>
        <v>0</v>
      </c>
      <c r="M140" s="633">
        <f>IF('Master Schedule Board'!$V$17-'Master Schedule Board'!AP301='Master Schedule Board'!$V$17,0,IF('Master Schedule Board'!$V$17-'Master Schedule Board'!AP301&lt;'Master Schedule Board'!$V$17,'Master Schedule Board'!$V$17-'Master Schedule Board'!AP301))</f>
        <v>0</v>
      </c>
      <c r="N140" s="633">
        <f>IF('Master Schedule Board'!$V$17-'Master Schedule Board'!AV301='Master Schedule Board'!$V$17,0,IF('Master Schedule Board'!$V$17-'Master Schedule Board'!AV301&lt;'Master Schedule Board'!$V$17,'Master Schedule Board'!$V$17-'Master Schedule Board'!AV301))</f>
        <v>0</v>
      </c>
      <c r="O140" s="634">
        <f>IF('Master Schedule Board'!$V$17-'Master Schedule Board'!BB301='Master Schedule Board'!$V$17,0,IF('Master Schedule Board'!$V$17-'Master Schedule Board'!BB301&lt;'Master Schedule Board'!$V$17,'Master Schedule Board'!$V$17-'Master Schedule Board'!BB301))</f>
        <v>0</v>
      </c>
      <c r="P140" s="115">
        <f t="shared" si="9"/>
        <v>0</v>
      </c>
    </row>
    <row r="141" spans="1:16">
      <c r="A141" s="628">
        <f>'Master Schedule Board'!D302</f>
        <v>0</v>
      </c>
      <c r="B141" s="57">
        <f>'Master Schedule Board'!D304</f>
        <v>0</v>
      </c>
      <c r="C141" s="629" t="str">
        <f>IFERROR(VLOOKUP('Master Schedule Board'!C302,'Master Schedule Board'!$S$14:$V$41,3,FALSE),"")</f>
        <v/>
      </c>
      <c r="D141" s="629" t="str">
        <f t="shared" si="10"/>
        <v/>
      </c>
      <c r="E141" s="630">
        <f>'Master Schedule Board'!B304</f>
        <v>0</v>
      </c>
      <c r="F141" s="631">
        <f t="shared" si="11"/>
        <v>0</v>
      </c>
      <c r="G141" s="632">
        <f>IF('Master Schedule Board'!$V$17-'Master Schedule Board'!F304='Master Schedule Board'!$V$17,0,IF('Master Schedule Board'!$V$17-'Master Schedule Board'!F304&lt;'Master Schedule Board'!$V$17,'Master Schedule Board'!$V$17-'Master Schedule Board'!F304))</f>
        <v>0</v>
      </c>
      <c r="H141" s="633">
        <f>IF('Master Schedule Board'!$V$17-'Master Schedule Board'!L304='Master Schedule Board'!$V$17,0,IF('Master Schedule Board'!$V$17-'Master Schedule Board'!L304&lt;'Master Schedule Board'!$V$17,'Master Schedule Board'!$V$17-'Master Schedule Board'!L304))</f>
        <v>0</v>
      </c>
      <c r="I141" s="633">
        <f>IF('Master Schedule Board'!$V$17-'Master Schedule Board'!R304='Master Schedule Board'!$V$17,0,IF('Master Schedule Board'!$V$17-'Master Schedule Board'!R304&lt;'Master Schedule Board'!$V$17,'Master Schedule Board'!$V$17-'Master Schedule Board'!R304))</f>
        <v>0</v>
      </c>
      <c r="J141" s="633">
        <f>IF('Master Schedule Board'!$V$17-'Master Schedule Board'!X304='Master Schedule Board'!$V$17,0,IF('Master Schedule Board'!$V$17-'Master Schedule Board'!X304&lt;'Master Schedule Board'!$V$17,'Master Schedule Board'!$V$17-'Master Schedule Board'!X304))</f>
        <v>0</v>
      </c>
      <c r="K141" s="633">
        <f>IF('Master Schedule Board'!$V$17-'Master Schedule Board'!AD304='Master Schedule Board'!$V$17,0,IF('Master Schedule Board'!$V$17-'Master Schedule Board'!AD304&lt;'Master Schedule Board'!$V$17,'Master Schedule Board'!$V$17-'Master Schedule Board'!AD304))</f>
        <v>0</v>
      </c>
      <c r="L141" s="633">
        <f>IF('Master Schedule Board'!$V$17-'Master Schedule Board'!AJ304='Master Schedule Board'!$V$17,0,IF('Master Schedule Board'!$V$17-'Master Schedule Board'!AJ304&lt;'Master Schedule Board'!$V$17,'Master Schedule Board'!$V$17-'Master Schedule Board'!AJ304))</f>
        <v>0</v>
      </c>
      <c r="M141" s="633">
        <f>IF('Master Schedule Board'!$V$17-'Master Schedule Board'!AP304='Master Schedule Board'!$V$17,0,IF('Master Schedule Board'!$V$17-'Master Schedule Board'!AP304&lt;'Master Schedule Board'!$V$17,'Master Schedule Board'!$V$17-'Master Schedule Board'!AP304))</f>
        <v>0</v>
      </c>
      <c r="N141" s="633">
        <f>IF('Master Schedule Board'!$V$17-'Master Schedule Board'!AV304='Master Schedule Board'!$V$17,0,IF('Master Schedule Board'!$V$17-'Master Schedule Board'!AV304&lt;'Master Schedule Board'!$V$17,'Master Schedule Board'!$V$17-'Master Schedule Board'!AV304))</f>
        <v>0</v>
      </c>
      <c r="O141" s="634">
        <f>IF('Master Schedule Board'!$V$17-'Master Schedule Board'!BB304='Master Schedule Board'!$V$17,0,IF('Master Schedule Board'!$V$17-'Master Schedule Board'!BB304&lt;'Master Schedule Board'!$V$17,'Master Schedule Board'!$V$17-'Master Schedule Board'!BB304))</f>
        <v>0</v>
      </c>
      <c r="P141" s="115">
        <f t="shared" si="9"/>
        <v>0</v>
      </c>
    </row>
    <row r="142" spans="1:16">
      <c r="A142" s="628">
        <f>'Master Schedule Board'!D305</f>
        <v>0</v>
      </c>
      <c r="B142" s="57">
        <f>'Master Schedule Board'!D307</f>
        <v>0</v>
      </c>
      <c r="C142" s="629" t="str">
        <f>IFERROR(VLOOKUP('Master Schedule Board'!C305,'Master Schedule Board'!$S$14:$V$41,3,FALSE),"")</f>
        <v/>
      </c>
      <c r="D142" s="629" t="str">
        <f t="shared" si="10"/>
        <v/>
      </c>
      <c r="E142" s="630">
        <f>'Master Schedule Board'!B307</f>
        <v>0</v>
      </c>
      <c r="F142" s="631">
        <f t="shared" si="11"/>
        <v>0</v>
      </c>
      <c r="G142" s="632">
        <f>IF('Master Schedule Board'!$V$17-'Master Schedule Board'!F307='Master Schedule Board'!$V$17,0,IF('Master Schedule Board'!$V$17-'Master Schedule Board'!F307&lt;'Master Schedule Board'!$V$17,'Master Schedule Board'!$V$17-'Master Schedule Board'!F307))</f>
        <v>0</v>
      </c>
      <c r="H142" s="633">
        <f>IF('Master Schedule Board'!$V$17-'Master Schedule Board'!L307='Master Schedule Board'!$V$17,0,IF('Master Schedule Board'!$V$17-'Master Schedule Board'!L307&lt;'Master Schedule Board'!$V$17,'Master Schedule Board'!$V$17-'Master Schedule Board'!L307))</f>
        <v>0</v>
      </c>
      <c r="I142" s="633">
        <f>IF('Master Schedule Board'!$V$17-'Master Schedule Board'!R307='Master Schedule Board'!$V$17,0,IF('Master Schedule Board'!$V$17-'Master Schedule Board'!R307&lt;'Master Schedule Board'!$V$17,'Master Schedule Board'!$V$17-'Master Schedule Board'!R307))</f>
        <v>0</v>
      </c>
      <c r="J142" s="633">
        <f>IF('Master Schedule Board'!$V$17-'Master Schedule Board'!X307='Master Schedule Board'!$V$17,0,IF('Master Schedule Board'!$V$17-'Master Schedule Board'!X307&lt;'Master Schedule Board'!$V$17,'Master Schedule Board'!$V$17-'Master Schedule Board'!X307))</f>
        <v>0</v>
      </c>
      <c r="K142" s="633">
        <f>IF('Master Schedule Board'!$V$17-'Master Schedule Board'!AD307='Master Schedule Board'!$V$17,0,IF('Master Schedule Board'!$V$17-'Master Schedule Board'!AD307&lt;'Master Schedule Board'!$V$17,'Master Schedule Board'!$V$17-'Master Schedule Board'!AD307))</f>
        <v>0</v>
      </c>
      <c r="L142" s="633">
        <f>IF('Master Schedule Board'!$V$17-'Master Schedule Board'!AJ307='Master Schedule Board'!$V$17,0,IF('Master Schedule Board'!$V$17-'Master Schedule Board'!AJ307&lt;'Master Schedule Board'!$V$17,'Master Schedule Board'!$V$17-'Master Schedule Board'!AJ307))</f>
        <v>0</v>
      </c>
      <c r="M142" s="633">
        <f>IF('Master Schedule Board'!$V$17-'Master Schedule Board'!AP307='Master Schedule Board'!$V$17,0,IF('Master Schedule Board'!$V$17-'Master Schedule Board'!AP307&lt;'Master Schedule Board'!$V$17,'Master Schedule Board'!$V$17-'Master Schedule Board'!AP307))</f>
        <v>0</v>
      </c>
      <c r="N142" s="633">
        <f>IF('Master Schedule Board'!$V$17-'Master Schedule Board'!AV307='Master Schedule Board'!$V$17,0,IF('Master Schedule Board'!$V$17-'Master Schedule Board'!AV307&lt;'Master Schedule Board'!$V$17,'Master Schedule Board'!$V$17-'Master Schedule Board'!AV307))</f>
        <v>0</v>
      </c>
      <c r="O142" s="634">
        <f>IF('Master Schedule Board'!$V$17-'Master Schedule Board'!BB307='Master Schedule Board'!$V$17,0,IF('Master Schedule Board'!$V$17-'Master Schedule Board'!BB307&lt;'Master Schedule Board'!$V$17,'Master Schedule Board'!$V$17-'Master Schedule Board'!BB307))</f>
        <v>0</v>
      </c>
      <c r="P142" s="115">
        <f t="shared" si="9"/>
        <v>0</v>
      </c>
    </row>
    <row r="143" spans="1:16">
      <c r="A143" s="628">
        <f>'Master Schedule Board'!D308</f>
        <v>0</v>
      </c>
      <c r="B143" s="57">
        <f>'Master Schedule Board'!D310</f>
        <v>0</v>
      </c>
      <c r="C143" s="629" t="str">
        <f>IFERROR(VLOOKUP('Master Schedule Board'!C308,'Master Schedule Board'!$S$14:$V$41,3,FALSE),"")</f>
        <v/>
      </c>
      <c r="D143" s="629" t="str">
        <f t="shared" si="10"/>
        <v/>
      </c>
      <c r="E143" s="630">
        <f>'Master Schedule Board'!B310</f>
        <v>0</v>
      </c>
      <c r="F143" s="631">
        <f t="shared" si="11"/>
        <v>0</v>
      </c>
      <c r="G143" s="632">
        <f>IF('Master Schedule Board'!$V$17-'Master Schedule Board'!F310='Master Schedule Board'!$V$17,0,IF('Master Schedule Board'!$V$17-'Master Schedule Board'!F310&lt;'Master Schedule Board'!$V$17,'Master Schedule Board'!$V$17-'Master Schedule Board'!F310))</f>
        <v>0</v>
      </c>
      <c r="H143" s="633">
        <f>IF('Master Schedule Board'!$V$17-'Master Schedule Board'!L310='Master Schedule Board'!$V$17,0,IF('Master Schedule Board'!$V$17-'Master Schedule Board'!L310&lt;'Master Schedule Board'!$V$17,'Master Schedule Board'!$V$17-'Master Schedule Board'!L310))</f>
        <v>0</v>
      </c>
      <c r="I143" s="633">
        <f>IF('Master Schedule Board'!$V$17-'Master Schedule Board'!R310='Master Schedule Board'!$V$17,0,IF('Master Schedule Board'!$V$17-'Master Schedule Board'!R310&lt;'Master Schedule Board'!$V$17,'Master Schedule Board'!$V$17-'Master Schedule Board'!R310))</f>
        <v>0</v>
      </c>
      <c r="J143" s="633">
        <f>IF('Master Schedule Board'!$V$17-'Master Schedule Board'!X310='Master Schedule Board'!$V$17,0,IF('Master Schedule Board'!$V$17-'Master Schedule Board'!X310&lt;'Master Schedule Board'!$V$17,'Master Schedule Board'!$V$17-'Master Schedule Board'!X310))</f>
        <v>0</v>
      </c>
      <c r="K143" s="633">
        <f>IF('Master Schedule Board'!$V$17-'Master Schedule Board'!AD310='Master Schedule Board'!$V$17,0,IF('Master Schedule Board'!$V$17-'Master Schedule Board'!AD310&lt;'Master Schedule Board'!$V$17,'Master Schedule Board'!$V$17-'Master Schedule Board'!AD310))</f>
        <v>0</v>
      </c>
      <c r="L143" s="633">
        <f>IF('Master Schedule Board'!$V$17-'Master Schedule Board'!AJ310='Master Schedule Board'!$V$17,0,IF('Master Schedule Board'!$V$17-'Master Schedule Board'!AJ310&lt;'Master Schedule Board'!$V$17,'Master Schedule Board'!$V$17-'Master Schedule Board'!AJ310))</f>
        <v>0</v>
      </c>
      <c r="M143" s="633">
        <f>IF('Master Schedule Board'!$V$17-'Master Schedule Board'!AP310='Master Schedule Board'!$V$17,0,IF('Master Schedule Board'!$V$17-'Master Schedule Board'!AP310&lt;'Master Schedule Board'!$V$17,'Master Schedule Board'!$V$17-'Master Schedule Board'!AP310))</f>
        <v>0</v>
      </c>
      <c r="N143" s="633">
        <f>IF('Master Schedule Board'!$V$17-'Master Schedule Board'!AV310='Master Schedule Board'!$V$17,0,IF('Master Schedule Board'!$V$17-'Master Schedule Board'!AV310&lt;'Master Schedule Board'!$V$17,'Master Schedule Board'!$V$17-'Master Schedule Board'!AV310))</f>
        <v>0</v>
      </c>
      <c r="O143" s="634">
        <f>IF('Master Schedule Board'!$V$17-'Master Schedule Board'!BB310='Master Schedule Board'!$V$17,0,IF('Master Schedule Board'!$V$17-'Master Schedule Board'!BB310&lt;'Master Schedule Board'!$V$17,'Master Schedule Board'!$V$17-'Master Schedule Board'!BB310))</f>
        <v>0</v>
      </c>
      <c r="P143" s="115">
        <f t="shared" si="9"/>
        <v>0</v>
      </c>
    </row>
    <row r="144" spans="1:16">
      <c r="A144" s="628">
        <f>'Master Schedule Board'!D311</f>
        <v>0</v>
      </c>
      <c r="B144" s="57">
        <f>'Master Schedule Board'!D313</f>
        <v>0</v>
      </c>
      <c r="C144" s="629" t="str">
        <f>IFERROR(VLOOKUP('Master Schedule Board'!C311,'Master Schedule Board'!$S$14:$V$41,3,FALSE),"")</f>
        <v/>
      </c>
      <c r="D144" s="629" t="str">
        <f t="shared" si="10"/>
        <v/>
      </c>
      <c r="E144" s="630">
        <f>'Master Schedule Board'!B313</f>
        <v>0</v>
      </c>
      <c r="F144" s="631">
        <f t="shared" si="11"/>
        <v>0</v>
      </c>
      <c r="G144" s="632">
        <f>IF('Master Schedule Board'!$V$17-'Master Schedule Board'!F313='Master Schedule Board'!$V$17,0,IF('Master Schedule Board'!$V$17-'Master Schedule Board'!F313&lt;'Master Schedule Board'!$V$17,'Master Schedule Board'!$V$17-'Master Schedule Board'!F313))</f>
        <v>0</v>
      </c>
      <c r="H144" s="633">
        <f>IF('Master Schedule Board'!$V$17-'Master Schedule Board'!L313='Master Schedule Board'!$V$17,0,IF('Master Schedule Board'!$V$17-'Master Schedule Board'!L313&lt;'Master Schedule Board'!$V$17,'Master Schedule Board'!$V$17-'Master Schedule Board'!L313))</f>
        <v>0</v>
      </c>
      <c r="I144" s="633">
        <f>IF('Master Schedule Board'!$V$17-'Master Schedule Board'!R313='Master Schedule Board'!$V$17,0,IF('Master Schedule Board'!$V$17-'Master Schedule Board'!R313&lt;'Master Schedule Board'!$V$17,'Master Schedule Board'!$V$17-'Master Schedule Board'!R313))</f>
        <v>0</v>
      </c>
      <c r="J144" s="633">
        <f>IF('Master Schedule Board'!$V$17-'Master Schedule Board'!X313='Master Schedule Board'!$V$17,0,IF('Master Schedule Board'!$V$17-'Master Schedule Board'!X313&lt;'Master Schedule Board'!$V$17,'Master Schedule Board'!$V$17-'Master Schedule Board'!X313))</f>
        <v>0</v>
      </c>
      <c r="K144" s="633">
        <f>IF('Master Schedule Board'!$V$17-'Master Schedule Board'!AD313='Master Schedule Board'!$V$17,0,IF('Master Schedule Board'!$V$17-'Master Schedule Board'!AD313&lt;'Master Schedule Board'!$V$17,'Master Schedule Board'!$V$17-'Master Schedule Board'!AD313))</f>
        <v>0</v>
      </c>
      <c r="L144" s="633">
        <f>IF('Master Schedule Board'!$V$17-'Master Schedule Board'!AJ313='Master Schedule Board'!$V$17,0,IF('Master Schedule Board'!$V$17-'Master Schedule Board'!AJ313&lt;'Master Schedule Board'!$V$17,'Master Schedule Board'!$V$17-'Master Schedule Board'!AJ313))</f>
        <v>0</v>
      </c>
      <c r="M144" s="633">
        <f>IF('Master Schedule Board'!$V$17-'Master Schedule Board'!AP313='Master Schedule Board'!$V$17,0,IF('Master Schedule Board'!$V$17-'Master Schedule Board'!AP313&lt;'Master Schedule Board'!$V$17,'Master Schedule Board'!$V$17-'Master Schedule Board'!AP313))</f>
        <v>0</v>
      </c>
      <c r="N144" s="633">
        <f>IF('Master Schedule Board'!$V$17-'Master Schedule Board'!AV313='Master Schedule Board'!$V$17,0,IF('Master Schedule Board'!$V$17-'Master Schedule Board'!AV313&lt;'Master Schedule Board'!$V$17,'Master Schedule Board'!$V$17-'Master Schedule Board'!AV313))</f>
        <v>0</v>
      </c>
      <c r="O144" s="634">
        <f>IF('Master Schedule Board'!$V$17-'Master Schedule Board'!BB313='Master Schedule Board'!$V$17,0,IF('Master Schedule Board'!$V$17-'Master Schedule Board'!BB313&lt;'Master Schedule Board'!$V$17,'Master Schedule Board'!$V$17-'Master Schedule Board'!BB313))</f>
        <v>0</v>
      </c>
      <c r="P144" s="115">
        <f t="shared" si="9"/>
        <v>0</v>
      </c>
    </row>
    <row r="145" spans="1:16">
      <c r="A145" s="628">
        <f>'Master Schedule Board'!D314</f>
        <v>0</v>
      </c>
      <c r="B145" s="57">
        <f>'Master Schedule Board'!D316</f>
        <v>0</v>
      </c>
      <c r="C145" s="629" t="str">
        <f>IFERROR(VLOOKUP('Master Schedule Board'!C314,'Master Schedule Board'!$S$14:$V$41,3,FALSE),"")</f>
        <v/>
      </c>
      <c r="D145" s="629" t="str">
        <f t="shared" si="10"/>
        <v/>
      </c>
      <c r="E145" s="630">
        <f>'Master Schedule Board'!B316</f>
        <v>0</v>
      </c>
      <c r="F145" s="631">
        <f t="shared" si="11"/>
        <v>0</v>
      </c>
      <c r="G145" s="632">
        <f>IF('Master Schedule Board'!$V$17-'Master Schedule Board'!F316='Master Schedule Board'!$V$17,0,IF('Master Schedule Board'!$V$17-'Master Schedule Board'!F316&lt;'Master Schedule Board'!$V$17,'Master Schedule Board'!$V$17-'Master Schedule Board'!F316))</f>
        <v>0</v>
      </c>
      <c r="H145" s="633">
        <f>IF('Master Schedule Board'!$V$17-'Master Schedule Board'!L316='Master Schedule Board'!$V$17,0,IF('Master Schedule Board'!$V$17-'Master Schedule Board'!L316&lt;'Master Schedule Board'!$V$17,'Master Schedule Board'!$V$17-'Master Schedule Board'!L316))</f>
        <v>0</v>
      </c>
      <c r="I145" s="633">
        <f>IF('Master Schedule Board'!$V$17-'Master Schedule Board'!R316='Master Schedule Board'!$V$17,0,IF('Master Schedule Board'!$V$17-'Master Schedule Board'!R316&lt;'Master Schedule Board'!$V$17,'Master Schedule Board'!$V$17-'Master Schedule Board'!R316))</f>
        <v>0</v>
      </c>
      <c r="J145" s="633">
        <f>IF('Master Schedule Board'!$V$17-'Master Schedule Board'!X316='Master Schedule Board'!$V$17,0,IF('Master Schedule Board'!$V$17-'Master Schedule Board'!X316&lt;'Master Schedule Board'!$V$17,'Master Schedule Board'!$V$17-'Master Schedule Board'!X316))</f>
        <v>0</v>
      </c>
      <c r="K145" s="633">
        <f>IF('Master Schedule Board'!$V$17-'Master Schedule Board'!AD316='Master Schedule Board'!$V$17,0,IF('Master Schedule Board'!$V$17-'Master Schedule Board'!AD316&lt;'Master Schedule Board'!$V$17,'Master Schedule Board'!$V$17-'Master Schedule Board'!AD316))</f>
        <v>0</v>
      </c>
      <c r="L145" s="633">
        <f>IF('Master Schedule Board'!$V$17-'Master Schedule Board'!AJ316='Master Schedule Board'!$V$17,0,IF('Master Schedule Board'!$V$17-'Master Schedule Board'!AJ316&lt;'Master Schedule Board'!$V$17,'Master Schedule Board'!$V$17-'Master Schedule Board'!AJ316))</f>
        <v>0</v>
      </c>
      <c r="M145" s="633">
        <f>IF('Master Schedule Board'!$V$17-'Master Schedule Board'!AP316='Master Schedule Board'!$V$17,0,IF('Master Schedule Board'!$V$17-'Master Schedule Board'!AP316&lt;'Master Schedule Board'!$V$17,'Master Schedule Board'!$V$17-'Master Schedule Board'!AP316))</f>
        <v>0</v>
      </c>
      <c r="N145" s="633">
        <f>IF('Master Schedule Board'!$V$17-'Master Schedule Board'!AV316='Master Schedule Board'!$V$17,0,IF('Master Schedule Board'!$V$17-'Master Schedule Board'!AV316&lt;'Master Schedule Board'!$V$17,'Master Schedule Board'!$V$17-'Master Schedule Board'!AV316))</f>
        <v>0</v>
      </c>
      <c r="O145" s="634">
        <f>IF('Master Schedule Board'!$V$17-'Master Schedule Board'!BB316='Master Schedule Board'!$V$17,0,IF('Master Schedule Board'!$V$17-'Master Schedule Board'!BB316&lt;'Master Schedule Board'!$V$17,'Master Schedule Board'!$V$17-'Master Schedule Board'!BB316))</f>
        <v>0</v>
      </c>
      <c r="P145" s="115">
        <f t="shared" si="9"/>
        <v>0</v>
      </c>
    </row>
    <row r="146" spans="1:16">
      <c r="A146" s="628">
        <f>'Master Schedule Board'!D317</f>
        <v>0</v>
      </c>
      <c r="B146" s="57">
        <f>'Master Schedule Board'!D319</f>
        <v>0</v>
      </c>
      <c r="C146" s="629" t="str">
        <f>IFERROR(VLOOKUP('Master Schedule Board'!C317,'Master Schedule Board'!$S$14:$V$41,3,FALSE),"")</f>
        <v/>
      </c>
      <c r="D146" s="629" t="str">
        <f t="shared" si="10"/>
        <v/>
      </c>
      <c r="E146" s="630">
        <f>'Master Schedule Board'!B319</f>
        <v>0</v>
      </c>
      <c r="F146" s="631">
        <f t="shared" si="11"/>
        <v>0</v>
      </c>
      <c r="G146" s="632">
        <f>IF('Master Schedule Board'!$V$17-'Master Schedule Board'!F319='Master Schedule Board'!$V$17,0,IF('Master Schedule Board'!$V$17-'Master Schedule Board'!F319&lt;'Master Schedule Board'!$V$17,'Master Schedule Board'!$V$17-'Master Schedule Board'!F319))</f>
        <v>0</v>
      </c>
      <c r="H146" s="633">
        <f>IF('Master Schedule Board'!$V$17-'Master Schedule Board'!L319='Master Schedule Board'!$V$17,0,IF('Master Schedule Board'!$V$17-'Master Schedule Board'!L319&lt;'Master Schedule Board'!$V$17,'Master Schedule Board'!$V$17-'Master Schedule Board'!L319))</f>
        <v>0</v>
      </c>
      <c r="I146" s="633">
        <f>IF('Master Schedule Board'!$V$17-'Master Schedule Board'!R319='Master Schedule Board'!$V$17,0,IF('Master Schedule Board'!$V$17-'Master Schedule Board'!R319&lt;'Master Schedule Board'!$V$17,'Master Schedule Board'!$V$17-'Master Schedule Board'!R319))</f>
        <v>0</v>
      </c>
      <c r="J146" s="633">
        <f>IF('Master Schedule Board'!$V$17-'Master Schedule Board'!X319='Master Schedule Board'!$V$17,0,IF('Master Schedule Board'!$V$17-'Master Schedule Board'!X319&lt;'Master Schedule Board'!$V$17,'Master Schedule Board'!$V$17-'Master Schedule Board'!X319))</f>
        <v>0</v>
      </c>
      <c r="K146" s="633">
        <f>IF('Master Schedule Board'!$V$17-'Master Schedule Board'!AD319='Master Schedule Board'!$V$17,0,IF('Master Schedule Board'!$V$17-'Master Schedule Board'!AD319&lt;'Master Schedule Board'!$V$17,'Master Schedule Board'!$V$17-'Master Schedule Board'!AD319))</f>
        <v>0</v>
      </c>
      <c r="L146" s="633">
        <f>IF('Master Schedule Board'!$V$17-'Master Schedule Board'!AJ319='Master Schedule Board'!$V$17,0,IF('Master Schedule Board'!$V$17-'Master Schedule Board'!AJ319&lt;'Master Schedule Board'!$V$17,'Master Schedule Board'!$V$17-'Master Schedule Board'!AJ319))</f>
        <v>0</v>
      </c>
      <c r="M146" s="633">
        <f>IF('Master Schedule Board'!$V$17-'Master Schedule Board'!AP319='Master Schedule Board'!$V$17,0,IF('Master Schedule Board'!$V$17-'Master Schedule Board'!AP319&lt;'Master Schedule Board'!$V$17,'Master Schedule Board'!$V$17-'Master Schedule Board'!AP319))</f>
        <v>0</v>
      </c>
      <c r="N146" s="633">
        <f>IF('Master Schedule Board'!$V$17-'Master Schedule Board'!AV319='Master Schedule Board'!$V$17,0,IF('Master Schedule Board'!$V$17-'Master Schedule Board'!AV319&lt;'Master Schedule Board'!$V$17,'Master Schedule Board'!$V$17-'Master Schedule Board'!AV319))</f>
        <v>0</v>
      </c>
      <c r="O146" s="634">
        <f>IF('Master Schedule Board'!$V$17-'Master Schedule Board'!BB319='Master Schedule Board'!$V$17,0,IF('Master Schedule Board'!$V$17-'Master Schedule Board'!BB319&lt;'Master Schedule Board'!$V$17,'Master Schedule Board'!$V$17-'Master Schedule Board'!BB319))</f>
        <v>0</v>
      </c>
      <c r="P146" s="115">
        <f t="shared" si="9"/>
        <v>0</v>
      </c>
    </row>
    <row r="147" spans="1:16">
      <c r="A147" s="628">
        <f>'Master Schedule Board'!D320</f>
        <v>0</v>
      </c>
      <c r="B147" s="57">
        <f>'Master Schedule Board'!D322</f>
        <v>0</v>
      </c>
      <c r="C147" s="629" t="str">
        <f>IFERROR(VLOOKUP('Master Schedule Board'!C320,'Master Schedule Board'!$S$14:$V$41,3,FALSE),"")</f>
        <v/>
      </c>
      <c r="D147" s="629" t="str">
        <f t="shared" si="10"/>
        <v/>
      </c>
      <c r="E147" s="630">
        <f>'Master Schedule Board'!B322</f>
        <v>0</v>
      </c>
      <c r="F147" s="631">
        <f t="shared" si="11"/>
        <v>0</v>
      </c>
      <c r="G147" s="632">
        <f>IF('Master Schedule Board'!$V$17-'Master Schedule Board'!F322='Master Schedule Board'!$V$17,0,IF('Master Schedule Board'!$V$17-'Master Schedule Board'!F322&lt;'Master Schedule Board'!$V$17,'Master Schedule Board'!$V$17-'Master Schedule Board'!F322))</f>
        <v>0</v>
      </c>
      <c r="H147" s="633">
        <f>IF('Master Schedule Board'!$V$17-'Master Schedule Board'!L322='Master Schedule Board'!$V$17,0,IF('Master Schedule Board'!$V$17-'Master Schedule Board'!L322&lt;'Master Schedule Board'!$V$17,'Master Schedule Board'!$V$17-'Master Schedule Board'!L322))</f>
        <v>0</v>
      </c>
      <c r="I147" s="633">
        <f>IF('Master Schedule Board'!$V$17-'Master Schedule Board'!R322='Master Schedule Board'!$V$17,0,IF('Master Schedule Board'!$V$17-'Master Schedule Board'!R322&lt;'Master Schedule Board'!$V$17,'Master Schedule Board'!$V$17-'Master Schedule Board'!R322))</f>
        <v>0</v>
      </c>
      <c r="J147" s="633">
        <f>IF('Master Schedule Board'!$V$17-'Master Schedule Board'!X322='Master Schedule Board'!$V$17,0,IF('Master Schedule Board'!$V$17-'Master Schedule Board'!X322&lt;'Master Schedule Board'!$V$17,'Master Schedule Board'!$V$17-'Master Schedule Board'!X322))</f>
        <v>0</v>
      </c>
      <c r="K147" s="633">
        <f>IF('Master Schedule Board'!$V$17-'Master Schedule Board'!AD322='Master Schedule Board'!$V$17,0,IF('Master Schedule Board'!$V$17-'Master Schedule Board'!AD322&lt;'Master Schedule Board'!$V$17,'Master Schedule Board'!$V$17-'Master Schedule Board'!AD322))</f>
        <v>0</v>
      </c>
      <c r="L147" s="633">
        <f>IF('Master Schedule Board'!$V$17-'Master Schedule Board'!AJ322='Master Schedule Board'!$V$17,0,IF('Master Schedule Board'!$V$17-'Master Schedule Board'!AJ322&lt;'Master Schedule Board'!$V$17,'Master Schedule Board'!$V$17-'Master Schedule Board'!AJ322))</f>
        <v>0</v>
      </c>
      <c r="M147" s="633">
        <f>IF('Master Schedule Board'!$V$17-'Master Schedule Board'!AP322='Master Schedule Board'!$V$17,0,IF('Master Schedule Board'!$V$17-'Master Schedule Board'!AP322&lt;'Master Schedule Board'!$V$17,'Master Schedule Board'!$V$17-'Master Schedule Board'!AP322))</f>
        <v>0</v>
      </c>
      <c r="N147" s="633">
        <f>IF('Master Schedule Board'!$V$17-'Master Schedule Board'!AV322='Master Schedule Board'!$V$17,0,IF('Master Schedule Board'!$V$17-'Master Schedule Board'!AV322&lt;'Master Schedule Board'!$V$17,'Master Schedule Board'!$V$17-'Master Schedule Board'!AV322))</f>
        <v>0</v>
      </c>
      <c r="O147" s="634">
        <f>IF('Master Schedule Board'!$V$17-'Master Schedule Board'!BB322='Master Schedule Board'!$V$17,0,IF('Master Schedule Board'!$V$17-'Master Schedule Board'!BB322&lt;'Master Schedule Board'!$V$17,'Master Schedule Board'!$V$17-'Master Schedule Board'!BB322))</f>
        <v>0</v>
      </c>
      <c r="P147" s="115">
        <f t="shared" si="9"/>
        <v>0</v>
      </c>
    </row>
    <row r="148" spans="1:16">
      <c r="A148" s="628">
        <f>'Master Schedule Board'!D323</f>
        <v>0</v>
      </c>
      <c r="B148" s="57">
        <f>'Master Schedule Board'!D325</f>
        <v>0</v>
      </c>
      <c r="C148" s="629" t="str">
        <f>IFERROR(VLOOKUP('Master Schedule Board'!C323,'Master Schedule Board'!$S$14:$V$41,3,FALSE),"")</f>
        <v/>
      </c>
      <c r="D148" s="629" t="str">
        <f t="shared" si="10"/>
        <v/>
      </c>
      <c r="E148" s="630">
        <f>'Master Schedule Board'!B325</f>
        <v>0</v>
      </c>
      <c r="F148" s="631">
        <f t="shared" si="11"/>
        <v>0</v>
      </c>
      <c r="G148" s="632">
        <f>IF('Master Schedule Board'!$V$17-'Master Schedule Board'!F325='Master Schedule Board'!$V$17,0,IF('Master Schedule Board'!$V$17-'Master Schedule Board'!F325&lt;'Master Schedule Board'!$V$17,'Master Schedule Board'!$V$17-'Master Schedule Board'!F325))</f>
        <v>0</v>
      </c>
      <c r="H148" s="633">
        <f>IF('Master Schedule Board'!$V$17-'Master Schedule Board'!L325='Master Schedule Board'!$V$17,0,IF('Master Schedule Board'!$V$17-'Master Schedule Board'!L325&lt;'Master Schedule Board'!$V$17,'Master Schedule Board'!$V$17-'Master Schedule Board'!L325))</f>
        <v>0</v>
      </c>
      <c r="I148" s="633">
        <f>IF('Master Schedule Board'!$V$17-'Master Schedule Board'!R325='Master Schedule Board'!$V$17,0,IF('Master Schedule Board'!$V$17-'Master Schedule Board'!R325&lt;'Master Schedule Board'!$V$17,'Master Schedule Board'!$V$17-'Master Schedule Board'!R325))</f>
        <v>0</v>
      </c>
      <c r="J148" s="633">
        <f>IF('Master Schedule Board'!$V$17-'Master Schedule Board'!X325='Master Schedule Board'!$V$17,0,IF('Master Schedule Board'!$V$17-'Master Schedule Board'!X325&lt;'Master Schedule Board'!$V$17,'Master Schedule Board'!$V$17-'Master Schedule Board'!X325))</f>
        <v>0</v>
      </c>
      <c r="K148" s="633">
        <f>IF('Master Schedule Board'!$V$17-'Master Schedule Board'!AD325='Master Schedule Board'!$V$17,0,IF('Master Schedule Board'!$V$17-'Master Schedule Board'!AD325&lt;'Master Schedule Board'!$V$17,'Master Schedule Board'!$V$17-'Master Schedule Board'!AD325))</f>
        <v>0</v>
      </c>
      <c r="L148" s="633">
        <f>IF('Master Schedule Board'!$V$17-'Master Schedule Board'!AJ325='Master Schedule Board'!$V$17,0,IF('Master Schedule Board'!$V$17-'Master Schedule Board'!AJ325&lt;'Master Schedule Board'!$V$17,'Master Schedule Board'!$V$17-'Master Schedule Board'!AJ325))</f>
        <v>0</v>
      </c>
      <c r="M148" s="633">
        <f>IF('Master Schedule Board'!$V$17-'Master Schedule Board'!AP325='Master Schedule Board'!$V$17,0,IF('Master Schedule Board'!$V$17-'Master Schedule Board'!AP325&lt;'Master Schedule Board'!$V$17,'Master Schedule Board'!$V$17-'Master Schedule Board'!AP325))</f>
        <v>0</v>
      </c>
      <c r="N148" s="633">
        <f>IF('Master Schedule Board'!$V$17-'Master Schedule Board'!AV325='Master Schedule Board'!$V$17,0,IF('Master Schedule Board'!$V$17-'Master Schedule Board'!AV325&lt;'Master Schedule Board'!$V$17,'Master Schedule Board'!$V$17-'Master Schedule Board'!AV325))</f>
        <v>0</v>
      </c>
      <c r="O148" s="634">
        <f>IF('Master Schedule Board'!$V$17-'Master Schedule Board'!BB325='Master Schedule Board'!$V$17,0,IF('Master Schedule Board'!$V$17-'Master Schedule Board'!BB325&lt;'Master Schedule Board'!$V$17,'Master Schedule Board'!$V$17-'Master Schedule Board'!BB325))</f>
        <v>0</v>
      </c>
      <c r="P148" s="115">
        <f t="shared" si="9"/>
        <v>0</v>
      </c>
    </row>
    <row r="149" spans="1:16" ht="13.5" thickBot="1">
      <c r="A149" s="635">
        <f>'Master Schedule Board'!D326</f>
        <v>0</v>
      </c>
      <c r="B149" s="59">
        <f>'Master Schedule Board'!D328</f>
        <v>0</v>
      </c>
      <c r="C149" s="636" t="str">
        <f>IFERROR(VLOOKUP('Master Schedule Board'!C326,'Master Schedule Board'!$S$14:$V$41,3,FALSE),"")</f>
        <v/>
      </c>
      <c r="D149" s="636" t="str">
        <f t="shared" si="10"/>
        <v/>
      </c>
      <c r="E149" s="637">
        <f>'Master Schedule Board'!B328</f>
        <v>0</v>
      </c>
      <c r="F149" s="638">
        <f>E149*$H$121</f>
        <v>0</v>
      </c>
      <c r="G149" s="639">
        <f>IF('Master Schedule Board'!$V$17-'Master Schedule Board'!F328='Master Schedule Board'!$V$17,0,IF('Master Schedule Board'!$V$17-'Master Schedule Board'!F328&lt;'Master Schedule Board'!$V$17,'Master Schedule Board'!$V$17-'Master Schedule Board'!F328))</f>
        <v>0</v>
      </c>
      <c r="H149" s="640">
        <f>IF('Master Schedule Board'!$V$17-'Master Schedule Board'!L328='Master Schedule Board'!$V$17,0,IF('Master Schedule Board'!$V$17-'Master Schedule Board'!L328&lt;'Master Schedule Board'!$V$17,'Master Schedule Board'!$V$17-'Master Schedule Board'!L328))</f>
        <v>0</v>
      </c>
      <c r="I149" s="640">
        <f>IF('Master Schedule Board'!$V$17-'Master Schedule Board'!R328='Master Schedule Board'!$V$17,0,IF('Master Schedule Board'!$V$17-'Master Schedule Board'!R328&lt;'Master Schedule Board'!$V$17,'Master Schedule Board'!$V$17-'Master Schedule Board'!R328))</f>
        <v>0</v>
      </c>
      <c r="J149" s="640">
        <f>IF('Master Schedule Board'!$V$17-'Master Schedule Board'!X328='Master Schedule Board'!$V$17,0,IF('Master Schedule Board'!$V$17-'Master Schedule Board'!X328&lt;'Master Schedule Board'!$V$17,'Master Schedule Board'!$V$17-'Master Schedule Board'!X328))</f>
        <v>0</v>
      </c>
      <c r="K149" s="640">
        <f>IF('Master Schedule Board'!$V$17-'Master Schedule Board'!AD328='Master Schedule Board'!$V$17,0,IF('Master Schedule Board'!$V$17-'Master Schedule Board'!AD328&lt;'Master Schedule Board'!$V$17,'Master Schedule Board'!$V$17-'Master Schedule Board'!AD328))</f>
        <v>0</v>
      </c>
      <c r="L149" s="640">
        <f>IF('Master Schedule Board'!$V$17-'Master Schedule Board'!AJ328='Master Schedule Board'!$V$17,0,IF('Master Schedule Board'!$V$17-'Master Schedule Board'!AJ328&lt;'Master Schedule Board'!$V$17,'Master Schedule Board'!$V$17-'Master Schedule Board'!AJ328))</f>
        <v>0</v>
      </c>
      <c r="M149" s="640">
        <f>IF('Master Schedule Board'!$V$17-'Master Schedule Board'!AP328='Master Schedule Board'!$V$17,0,IF('Master Schedule Board'!$V$17-'Master Schedule Board'!AP328&lt;'Master Schedule Board'!$V$17,'Master Schedule Board'!$V$17-'Master Schedule Board'!AP328))</f>
        <v>0</v>
      </c>
      <c r="N149" s="640">
        <f>IF('Master Schedule Board'!$V$17-'Master Schedule Board'!AV328='Master Schedule Board'!$V$17,0,IF('Master Schedule Board'!$V$17-'Master Schedule Board'!AV328&lt;'Master Schedule Board'!$V$17,'Master Schedule Board'!$V$17-'Master Schedule Board'!AV328))</f>
        <v>0</v>
      </c>
      <c r="O149" s="641">
        <f>IF('Master Schedule Board'!$V$17-'Master Schedule Board'!BB328='Master Schedule Board'!$V$17,0,IF('Master Schedule Board'!$V$17-'Master Schedule Board'!BB328&lt;'Master Schedule Board'!$V$17,'Master Schedule Board'!$V$17-'Master Schedule Board'!BB328))</f>
        <v>0</v>
      </c>
      <c r="P149" s="115">
        <f t="shared" si="9"/>
        <v>0</v>
      </c>
    </row>
    <row r="157" spans="1:16" ht="13.5" thickBot="1"/>
    <row r="158" spans="1:16" ht="13.5" thickBot="1">
      <c r="A158" s="797">
        <f>'Master Schedule Board'!J18</f>
        <v>0</v>
      </c>
      <c r="B158" s="853"/>
      <c r="C158" s="853"/>
      <c r="D158" s="798"/>
    </row>
    <row r="159" spans="1:16" ht="13.5" thickBot="1"/>
    <row r="160" spans="1:16" ht="16.5" thickBot="1">
      <c r="B160" s="847" t="s">
        <v>120</v>
      </c>
      <c r="C160" s="847"/>
      <c r="D160" s="13">
        <f>'Master Schedule Board'!U18</f>
        <v>0</v>
      </c>
      <c r="E160" s="839" t="s">
        <v>121</v>
      </c>
      <c r="F160" s="847"/>
      <c r="G160" s="847"/>
      <c r="H160" s="13">
        <f>'Master Schedule Board'!V18</f>
        <v>0</v>
      </c>
      <c r="I160" s="839" t="s">
        <v>122</v>
      </c>
      <c r="J160" s="847"/>
      <c r="K160" s="13">
        <f>SUM(P168:P188)</f>
        <v>0</v>
      </c>
      <c r="L160" s="616"/>
      <c r="M160" s="616"/>
      <c r="N160" s="616"/>
      <c r="O160" s="616"/>
    </row>
    <row r="161" spans="1:16" ht="16.5" thickBot="1">
      <c r="A161" s="616"/>
      <c r="B161" s="616"/>
      <c r="C161" s="616"/>
      <c r="D161" s="616"/>
      <c r="E161" s="616"/>
      <c r="F161" s="616"/>
      <c r="G161" s="616"/>
      <c r="H161" s="616"/>
      <c r="I161" s="616"/>
      <c r="J161" s="616"/>
      <c r="K161" s="616"/>
      <c r="L161" s="616"/>
      <c r="M161" s="616"/>
      <c r="N161" s="616"/>
      <c r="O161" s="616"/>
    </row>
    <row r="162" spans="1:16" ht="15.75" customHeight="1">
      <c r="A162" s="616"/>
      <c r="F162" s="848" t="s">
        <v>123</v>
      </c>
      <c r="G162" s="831" t="s">
        <v>124</v>
      </c>
      <c r="H162" s="831"/>
      <c r="I162" s="831"/>
      <c r="J162" s="831"/>
      <c r="K162" s="831"/>
      <c r="L162" s="831"/>
      <c r="M162" s="831"/>
      <c r="N162" s="831"/>
      <c r="O162" s="831"/>
      <c r="P162" s="844" t="s">
        <v>125</v>
      </c>
    </row>
    <row r="163" spans="1:16" ht="13.5" thickBot="1">
      <c r="D163" s="593"/>
      <c r="F163" s="849"/>
      <c r="G163" s="851"/>
      <c r="H163" s="851"/>
      <c r="I163" s="851"/>
      <c r="J163" s="851"/>
      <c r="K163" s="851"/>
      <c r="L163" s="851"/>
      <c r="M163" s="851"/>
      <c r="N163" s="851"/>
      <c r="O163" s="851"/>
      <c r="P163" s="845"/>
    </row>
    <row r="164" spans="1:16" ht="12.75" customHeight="1">
      <c r="D164" s="844" t="s">
        <v>119</v>
      </c>
      <c r="F164" s="849"/>
      <c r="G164" s="851"/>
      <c r="H164" s="851"/>
      <c r="I164" s="851"/>
      <c r="J164" s="851"/>
      <c r="K164" s="851"/>
      <c r="L164" s="851"/>
      <c r="M164" s="851"/>
      <c r="N164" s="851"/>
      <c r="O164" s="851"/>
      <c r="P164" s="845"/>
    </row>
    <row r="165" spans="1:16" ht="13.5" thickBot="1">
      <c r="A165" s="153"/>
      <c r="B165" s="593"/>
      <c r="C165" s="593"/>
      <c r="D165" s="845"/>
      <c r="E165" s="593"/>
      <c r="F165" s="849"/>
      <c r="G165" s="851"/>
      <c r="H165" s="851"/>
      <c r="I165" s="851"/>
      <c r="J165" s="851"/>
      <c r="K165" s="851"/>
      <c r="L165" s="851"/>
      <c r="M165" s="851"/>
      <c r="N165" s="851"/>
      <c r="O165" s="851"/>
      <c r="P165" s="845"/>
    </row>
    <row r="166" spans="1:16" ht="13.5" customHeight="1" thickBot="1">
      <c r="B166" s="844" t="s">
        <v>117</v>
      </c>
      <c r="C166" s="830" t="s">
        <v>118</v>
      </c>
      <c r="D166" s="845"/>
      <c r="E166" s="830" t="s">
        <v>105</v>
      </c>
      <c r="F166" s="849"/>
      <c r="G166" s="834"/>
      <c r="H166" s="834"/>
      <c r="I166" s="834"/>
      <c r="J166" s="834"/>
      <c r="K166" s="834"/>
      <c r="L166" s="834"/>
      <c r="M166" s="834"/>
      <c r="N166" s="834"/>
      <c r="O166" s="834"/>
      <c r="P166" s="845"/>
    </row>
    <row r="167" spans="1:16" ht="13.5" thickBot="1">
      <c r="B167" s="846"/>
      <c r="C167" s="833"/>
      <c r="D167" s="846"/>
      <c r="E167" s="833"/>
      <c r="F167" s="850"/>
      <c r="G167" s="617" t="s">
        <v>8</v>
      </c>
      <c r="H167" s="618" t="s">
        <v>9</v>
      </c>
      <c r="I167" s="618" t="s">
        <v>10</v>
      </c>
      <c r="J167" s="618" t="s">
        <v>11</v>
      </c>
      <c r="K167" s="618" t="s">
        <v>12</v>
      </c>
      <c r="L167" s="586" t="s">
        <v>13</v>
      </c>
      <c r="M167" s="586" t="s">
        <v>14</v>
      </c>
      <c r="N167" s="618" t="s">
        <v>23</v>
      </c>
      <c r="O167" s="619" t="s">
        <v>18</v>
      </c>
      <c r="P167" s="846"/>
    </row>
    <row r="168" spans="1:16">
      <c r="A168" s="621">
        <f>'Master Schedule Board'!D330</f>
        <v>0</v>
      </c>
      <c r="B168" s="55">
        <f>'Master Schedule Board'!D332</f>
        <v>0</v>
      </c>
      <c r="C168" s="56" t="str">
        <f>IFERROR(VLOOKUP('Master Schedule Board'!C330,'Master Schedule Board'!$S$14:$V$41,3,FALSE),"")</f>
        <v/>
      </c>
      <c r="D168" s="622" t="str">
        <f>IFERROR(C168-B168,"")</f>
        <v/>
      </c>
      <c r="E168" s="623">
        <f>'Master Schedule Board'!B332</f>
        <v>0</v>
      </c>
      <c r="F168" s="624">
        <f>E168*$H$160</f>
        <v>0</v>
      </c>
      <c r="G168" s="625">
        <f>IF('Master Schedule Board'!$V$18-'Master Schedule Board'!F332='Master Schedule Board'!$V$18,0,IF('Master Schedule Board'!$V$18-'Master Schedule Board'!F332&lt;'Master Schedule Board'!$V$18,'Master Schedule Board'!$V$18-'Master Schedule Board'!F332))</f>
        <v>0</v>
      </c>
      <c r="H168" s="626">
        <f>IF('Master Schedule Board'!$V$18-'Master Schedule Board'!L332='Master Schedule Board'!$V$18,0,IF('Master Schedule Board'!$V$18-'Master Schedule Board'!L332&lt;'Master Schedule Board'!$V$18,'Master Schedule Board'!$V$18-'Master Schedule Board'!L332))</f>
        <v>0</v>
      </c>
      <c r="I168" s="626">
        <f>IF('Master Schedule Board'!$V$18-'Master Schedule Board'!R332='Master Schedule Board'!$V$18,0,IF('Master Schedule Board'!$V$18-'Master Schedule Board'!R332&lt;'Master Schedule Board'!$V$18,'Master Schedule Board'!$V$18-'Master Schedule Board'!R332))</f>
        <v>0</v>
      </c>
      <c r="J168" s="626">
        <f>IF('Master Schedule Board'!$V$18-'Master Schedule Board'!X332='Master Schedule Board'!$V$18,0,IF('Master Schedule Board'!$V$18-'Master Schedule Board'!X332&lt;'Master Schedule Board'!$V$18,'Master Schedule Board'!$V$18-'Master Schedule Board'!X332))</f>
        <v>0</v>
      </c>
      <c r="K168" s="626">
        <f>IF('Master Schedule Board'!$V$18-'Master Schedule Board'!AD332='Master Schedule Board'!$V$18,0,IF('Master Schedule Board'!$V$18-'Master Schedule Board'!AD332&lt;'Master Schedule Board'!$V$18,'Master Schedule Board'!$V$18-'Master Schedule Board'!AD332))</f>
        <v>0</v>
      </c>
      <c r="L168" s="626">
        <f>IF('Master Schedule Board'!$V$18-'Master Schedule Board'!AJ332='Master Schedule Board'!$V$18,0,IF('Master Schedule Board'!$V$18-'Master Schedule Board'!AJ332&lt;'Master Schedule Board'!$V$18,'Master Schedule Board'!$V$18-'Master Schedule Board'!AJ332))</f>
        <v>0</v>
      </c>
      <c r="M168" s="626">
        <f>IF('Master Schedule Board'!$V$18-'Master Schedule Board'!AP332='Master Schedule Board'!$V$18,0,IF('Master Schedule Board'!$V$18-'Master Schedule Board'!AP332&lt;'Master Schedule Board'!$V$18,'Master Schedule Board'!$V$18-'Master Schedule Board'!AP332))</f>
        <v>0</v>
      </c>
      <c r="N168" s="626">
        <f>IF('Master Schedule Board'!$V$18-'Master Schedule Board'!AV332='Master Schedule Board'!$V$18,0,IF('Master Schedule Board'!$V$18-'Master Schedule Board'!AV332&lt;'Master Schedule Board'!$V$18,'Master Schedule Board'!$V$18-'Master Schedule Board'!AV332))</f>
        <v>0</v>
      </c>
      <c r="O168" s="627">
        <f>IF('Master Schedule Board'!$V$18-'Master Schedule Board'!BB332='Master Schedule Board'!$V$18,0,IF('Master Schedule Board'!$V$18-'Master Schedule Board'!BB332&lt;'Master Schedule Board'!$V$18,'Master Schedule Board'!$V$18-'Master Schedule Board'!BB332))</f>
        <v>0</v>
      </c>
      <c r="P168" s="115">
        <f t="shared" ref="P168:P188" si="12">SUM(G168:O168)</f>
        <v>0</v>
      </c>
    </row>
    <row r="169" spans="1:16">
      <c r="A169" s="628">
        <f>'Master Schedule Board'!D333</f>
        <v>0</v>
      </c>
      <c r="B169" s="587">
        <f>'Master Schedule Board'!D335</f>
        <v>0</v>
      </c>
      <c r="C169" s="629" t="str">
        <f>IFERROR(VLOOKUP('Master Schedule Board'!C333,'Master Schedule Board'!$S$14:$V$41,3,FALSE),"")</f>
        <v/>
      </c>
      <c r="D169" s="629" t="str">
        <f>IFERROR(C169-B169,"")</f>
        <v/>
      </c>
      <c r="E169" s="630">
        <f>'Master Schedule Board'!B335</f>
        <v>0</v>
      </c>
      <c r="F169" s="631">
        <f>E169*$H$160</f>
        <v>0</v>
      </c>
      <c r="G169" s="632">
        <f>IF('Master Schedule Board'!$V$18-'Master Schedule Board'!F335='Master Schedule Board'!$V$18,0,IF('Master Schedule Board'!$V$18-'Master Schedule Board'!F335&lt;'Master Schedule Board'!$V$18,'Master Schedule Board'!$V$18-'Master Schedule Board'!F335))</f>
        <v>0</v>
      </c>
      <c r="H169" s="633">
        <f>IF('Master Schedule Board'!$V$18-'Master Schedule Board'!L335='Master Schedule Board'!$V$18,0,IF('Master Schedule Board'!$V$18-'Master Schedule Board'!L335&lt;'Master Schedule Board'!$V$18,'Master Schedule Board'!$V$18-'Master Schedule Board'!L335))</f>
        <v>0</v>
      </c>
      <c r="I169" s="633">
        <f>IF('Master Schedule Board'!$V$18-'Master Schedule Board'!R335='Master Schedule Board'!$V$18,0,IF('Master Schedule Board'!$V$18-'Master Schedule Board'!R335&lt;'Master Schedule Board'!$V$18,'Master Schedule Board'!$V$18-'Master Schedule Board'!R335))</f>
        <v>0</v>
      </c>
      <c r="J169" s="633">
        <f>IF('Master Schedule Board'!$V$18-'Master Schedule Board'!X335='Master Schedule Board'!$V$18,0,IF('Master Schedule Board'!$V$18-'Master Schedule Board'!X335&lt;'Master Schedule Board'!$V$18,'Master Schedule Board'!$V$18-'Master Schedule Board'!X335))</f>
        <v>0</v>
      </c>
      <c r="K169" s="633">
        <f>IF('Master Schedule Board'!$V$18-'Master Schedule Board'!AD335='Master Schedule Board'!$V$18,0,IF('Master Schedule Board'!$V$18-'Master Schedule Board'!AD335&lt;'Master Schedule Board'!$V$18,'Master Schedule Board'!$V$18-'Master Schedule Board'!AD335))</f>
        <v>0</v>
      </c>
      <c r="L169" s="633">
        <f>IF('Master Schedule Board'!$V$18-'Master Schedule Board'!AJ335='Master Schedule Board'!$V$18,0,IF('Master Schedule Board'!$V$18-'Master Schedule Board'!AJ335&lt;'Master Schedule Board'!$V$18,'Master Schedule Board'!$V$18-'Master Schedule Board'!AJ335))</f>
        <v>0</v>
      </c>
      <c r="M169" s="633">
        <f>IF('Master Schedule Board'!$V$18-'Master Schedule Board'!AP335='Master Schedule Board'!$V$18,0,IF('Master Schedule Board'!$V$18-'Master Schedule Board'!AP335&lt;'Master Schedule Board'!$V$18,'Master Schedule Board'!$V$18-'Master Schedule Board'!AP335))</f>
        <v>0</v>
      </c>
      <c r="N169" s="633">
        <f>IF('Master Schedule Board'!$V$18-'Master Schedule Board'!AV335='Master Schedule Board'!$V$18,0,IF('Master Schedule Board'!$V$18-'Master Schedule Board'!AV335&lt;'Master Schedule Board'!$V$18,'Master Schedule Board'!$V$18-'Master Schedule Board'!AV335))</f>
        <v>0</v>
      </c>
      <c r="O169" s="634">
        <f>IF('Master Schedule Board'!$V$18-'Master Schedule Board'!BB335='Master Schedule Board'!$V$18,0,IF('Master Schedule Board'!$V$18-'Master Schedule Board'!BB335&lt;'Master Schedule Board'!$V$18,'Master Schedule Board'!$V$18-'Master Schedule Board'!BB335))</f>
        <v>0</v>
      </c>
      <c r="P169" s="115">
        <f t="shared" si="12"/>
        <v>0</v>
      </c>
    </row>
    <row r="170" spans="1:16">
      <c r="A170" s="628">
        <f>'Master Schedule Board'!D336</f>
        <v>0</v>
      </c>
      <c r="B170" s="57">
        <f>'Master Schedule Board'!D338</f>
        <v>0</v>
      </c>
      <c r="C170" s="629" t="str">
        <f>IFERROR(VLOOKUP('Master Schedule Board'!C336,'Master Schedule Board'!$S$14:$V$41,3,FALSE),"")</f>
        <v/>
      </c>
      <c r="D170" s="629" t="str">
        <f t="shared" ref="D170:D188" si="13">IFERROR(C170-B170,"")</f>
        <v/>
      </c>
      <c r="E170" s="630">
        <f>'Master Schedule Board'!B338</f>
        <v>0</v>
      </c>
      <c r="F170" s="631">
        <f t="shared" ref="F170:F187" si="14">E170*$H$160</f>
        <v>0</v>
      </c>
      <c r="G170" s="632">
        <f>IF('Master Schedule Board'!$V$18-'Master Schedule Board'!F338='Master Schedule Board'!$V$18,0,IF('Master Schedule Board'!$V$18-'Master Schedule Board'!F338&lt;'Master Schedule Board'!$V$18,'Master Schedule Board'!$V$18-'Master Schedule Board'!F338))</f>
        <v>0</v>
      </c>
      <c r="H170" s="633">
        <f>IF('Master Schedule Board'!$V$18-'Master Schedule Board'!L338='Master Schedule Board'!$V$18,0,IF('Master Schedule Board'!$V$18-'Master Schedule Board'!L338&lt;'Master Schedule Board'!$V$18,'Master Schedule Board'!$V$18-'Master Schedule Board'!L338))</f>
        <v>0</v>
      </c>
      <c r="I170" s="633">
        <f>IF('Master Schedule Board'!$V$18-'Master Schedule Board'!R338='Master Schedule Board'!$V$18,0,IF('Master Schedule Board'!$V$18-'Master Schedule Board'!R338&lt;'Master Schedule Board'!$V$18,'Master Schedule Board'!$V$18-'Master Schedule Board'!R338))</f>
        <v>0</v>
      </c>
      <c r="J170" s="633">
        <f>IF('Master Schedule Board'!$V$18-'Master Schedule Board'!X338='Master Schedule Board'!$V$18,0,IF('Master Schedule Board'!$V$18-'Master Schedule Board'!X338&lt;'Master Schedule Board'!$V$18,'Master Schedule Board'!$V$18-'Master Schedule Board'!X338))</f>
        <v>0</v>
      </c>
      <c r="K170" s="633">
        <f>IF('Master Schedule Board'!$V$18-'Master Schedule Board'!AD338='Master Schedule Board'!$V$18,0,IF('Master Schedule Board'!$V$18-'Master Schedule Board'!AD338&lt;'Master Schedule Board'!$V$18,'Master Schedule Board'!$V$18-'Master Schedule Board'!AD338))</f>
        <v>0</v>
      </c>
      <c r="L170" s="633">
        <f>IF('Master Schedule Board'!$V$18-'Master Schedule Board'!AJ338='Master Schedule Board'!$V$18,0,IF('Master Schedule Board'!$V$18-'Master Schedule Board'!AJ338&lt;'Master Schedule Board'!$V$18,'Master Schedule Board'!$V$18-'Master Schedule Board'!AJ338))</f>
        <v>0</v>
      </c>
      <c r="M170" s="633">
        <f>IF('Master Schedule Board'!$V$18-'Master Schedule Board'!AP338='Master Schedule Board'!$V$18,0,IF('Master Schedule Board'!$V$18-'Master Schedule Board'!AP338&lt;'Master Schedule Board'!$V$18,'Master Schedule Board'!$V$18-'Master Schedule Board'!AP338))</f>
        <v>0</v>
      </c>
      <c r="N170" s="633">
        <f>IF('Master Schedule Board'!$V$18-'Master Schedule Board'!AV338='Master Schedule Board'!$V$18,0,IF('Master Schedule Board'!$V$18-'Master Schedule Board'!AV338&lt;'Master Schedule Board'!$V$18,'Master Schedule Board'!$V$18-'Master Schedule Board'!AV338))</f>
        <v>0</v>
      </c>
      <c r="O170" s="634">
        <f>IF('Master Schedule Board'!$V$18-'Master Schedule Board'!BB338='Master Schedule Board'!$V$18,0,IF('Master Schedule Board'!$V$18-'Master Schedule Board'!BB338&lt;'Master Schedule Board'!$V$18,'Master Schedule Board'!$V$18-'Master Schedule Board'!BB338))</f>
        <v>0</v>
      </c>
      <c r="P170" s="115">
        <f t="shared" si="12"/>
        <v>0</v>
      </c>
    </row>
    <row r="171" spans="1:16">
      <c r="A171" s="628">
        <f>'Master Schedule Board'!D339</f>
        <v>0</v>
      </c>
      <c r="B171" s="57">
        <f>'Master Schedule Board'!D341</f>
        <v>0</v>
      </c>
      <c r="C171" s="629" t="str">
        <f>IFERROR(VLOOKUP('Master Schedule Board'!C339,'Master Schedule Board'!$S$14:$V$41,3,FALSE),"")</f>
        <v/>
      </c>
      <c r="D171" s="629" t="str">
        <f t="shared" si="13"/>
        <v/>
      </c>
      <c r="E171" s="630">
        <f>'Master Schedule Board'!B341</f>
        <v>0</v>
      </c>
      <c r="F171" s="631">
        <f t="shared" si="14"/>
        <v>0</v>
      </c>
      <c r="G171" s="632">
        <f>IF('Master Schedule Board'!$V$18-'Master Schedule Board'!F341='Master Schedule Board'!$V$18,0,IF('Master Schedule Board'!$V$18-'Master Schedule Board'!F341&lt;'Master Schedule Board'!$V$18,'Master Schedule Board'!$V$18-'Master Schedule Board'!F341))</f>
        <v>0</v>
      </c>
      <c r="H171" s="633">
        <f>IF('Master Schedule Board'!$V$18-'Master Schedule Board'!L341='Master Schedule Board'!$V$18,0,IF('Master Schedule Board'!$V$18-'Master Schedule Board'!L341&lt;'Master Schedule Board'!$V$18,'Master Schedule Board'!$V$18-'Master Schedule Board'!L341))</f>
        <v>0</v>
      </c>
      <c r="I171" s="633">
        <f>IF('Master Schedule Board'!$V$18-'Master Schedule Board'!R341='Master Schedule Board'!$V$18,0,IF('Master Schedule Board'!$V$18-'Master Schedule Board'!R341&lt;'Master Schedule Board'!$V$18,'Master Schedule Board'!$V$18-'Master Schedule Board'!R341))</f>
        <v>0</v>
      </c>
      <c r="J171" s="633">
        <f>IF('Master Schedule Board'!$V$18-'Master Schedule Board'!X341='Master Schedule Board'!$V$18,0,IF('Master Schedule Board'!$V$18-'Master Schedule Board'!X341&lt;'Master Schedule Board'!$V$18,'Master Schedule Board'!$V$18-'Master Schedule Board'!X341))</f>
        <v>0</v>
      </c>
      <c r="K171" s="633">
        <f>IF('Master Schedule Board'!$V$18-'Master Schedule Board'!AD341='Master Schedule Board'!$V$18,0,IF('Master Schedule Board'!$V$18-'Master Schedule Board'!AD341&lt;'Master Schedule Board'!$V$18,'Master Schedule Board'!$V$18-'Master Schedule Board'!AD341))</f>
        <v>0</v>
      </c>
      <c r="L171" s="633">
        <f>IF('Master Schedule Board'!$V$18-'Master Schedule Board'!AJ341='Master Schedule Board'!$V$18,0,IF('Master Schedule Board'!$V$18-'Master Schedule Board'!AJ341&lt;'Master Schedule Board'!$V$18,'Master Schedule Board'!$V$18-'Master Schedule Board'!AJ341))</f>
        <v>0</v>
      </c>
      <c r="M171" s="633">
        <f>IF('Master Schedule Board'!$V$18-'Master Schedule Board'!AP341='Master Schedule Board'!$V$18,0,IF('Master Schedule Board'!$V$18-'Master Schedule Board'!AP341&lt;'Master Schedule Board'!$V$18,'Master Schedule Board'!$V$18-'Master Schedule Board'!AP341))</f>
        <v>0</v>
      </c>
      <c r="N171" s="633">
        <f>IF('Master Schedule Board'!$V$18-'Master Schedule Board'!AV341='Master Schedule Board'!$V$18,0,IF('Master Schedule Board'!$V$18-'Master Schedule Board'!AV341&lt;'Master Schedule Board'!$V$18,'Master Schedule Board'!$V$18-'Master Schedule Board'!AV341))</f>
        <v>0</v>
      </c>
      <c r="O171" s="634">
        <f>IF('Master Schedule Board'!$V$18-'Master Schedule Board'!BB341='Master Schedule Board'!$V$18,0,IF('Master Schedule Board'!$V$18-'Master Schedule Board'!BB341&lt;'Master Schedule Board'!$V$18,'Master Schedule Board'!$V$18-'Master Schedule Board'!BB341))</f>
        <v>0</v>
      </c>
      <c r="P171" s="115">
        <f t="shared" si="12"/>
        <v>0</v>
      </c>
    </row>
    <row r="172" spans="1:16">
      <c r="A172" s="628">
        <f>'Master Schedule Board'!D342</f>
        <v>0</v>
      </c>
      <c r="B172" s="57">
        <f>'Master Schedule Board'!D344</f>
        <v>0</v>
      </c>
      <c r="C172" s="629" t="str">
        <f>IFERROR(VLOOKUP('Master Schedule Board'!C342,'Master Schedule Board'!$S$14:$V$41,3,FALSE),"")</f>
        <v/>
      </c>
      <c r="D172" s="629" t="str">
        <f t="shared" si="13"/>
        <v/>
      </c>
      <c r="E172" s="630">
        <f>'Master Schedule Board'!B344</f>
        <v>0</v>
      </c>
      <c r="F172" s="631">
        <f t="shared" si="14"/>
        <v>0</v>
      </c>
      <c r="G172" s="632">
        <f>IF('Master Schedule Board'!$V$18-'Master Schedule Board'!F344='Master Schedule Board'!$V$18,0,IF('Master Schedule Board'!$V$18-'Master Schedule Board'!F344&lt;'Master Schedule Board'!$V$18,'Master Schedule Board'!$V$18-'Master Schedule Board'!F344))</f>
        <v>0</v>
      </c>
      <c r="H172" s="633">
        <f>IF('Master Schedule Board'!$V$18-'Master Schedule Board'!L344='Master Schedule Board'!$V$18,0,IF('Master Schedule Board'!$V$18-'Master Schedule Board'!L344&lt;'Master Schedule Board'!$V$18,'Master Schedule Board'!$V$18-'Master Schedule Board'!L344))</f>
        <v>0</v>
      </c>
      <c r="I172" s="633">
        <f>IF('Master Schedule Board'!$V$18-'Master Schedule Board'!R344='Master Schedule Board'!$V$18,0,IF('Master Schedule Board'!$V$18-'Master Schedule Board'!R344&lt;'Master Schedule Board'!$V$18,'Master Schedule Board'!$V$18-'Master Schedule Board'!R344))</f>
        <v>0</v>
      </c>
      <c r="J172" s="633">
        <f>IF('Master Schedule Board'!$V$18-'Master Schedule Board'!X344='Master Schedule Board'!$V$18,0,IF('Master Schedule Board'!$V$18-'Master Schedule Board'!X344&lt;'Master Schedule Board'!$V$18,'Master Schedule Board'!$V$18-'Master Schedule Board'!X344))</f>
        <v>0</v>
      </c>
      <c r="K172" s="633">
        <f>IF('Master Schedule Board'!$V$18-'Master Schedule Board'!AD344='Master Schedule Board'!$V$18,0,IF('Master Schedule Board'!$V$18-'Master Schedule Board'!AD344&lt;'Master Schedule Board'!$V$18,'Master Schedule Board'!$V$18-'Master Schedule Board'!AD344))</f>
        <v>0</v>
      </c>
      <c r="L172" s="633">
        <f>IF('Master Schedule Board'!$V$18-'Master Schedule Board'!AJ344='Master Schedule Board'!$V$18,0,IF('Master Schedule Board'!$V$18-'Master Schedule Board'!AJ344&lt;'Master Schedule Board'!$V$18,'Master Schedule Board'!$V$18-'Master Schedule Board'!AJ344))</f>
        <v>0</v>
      </c>
      <c r="M172" s="633">
        <f>IF('Master Schedule Board'!$V$18-'Master Schedule Board'!AP344='Master Schedule Board'!$V$18,0,IF('Master Schedule Board'!$V$18-'Master Schedule Board'!AP344&lt;'Master Schedule Board'!$V$18,'Master Schedule Board'!$V$18-'Master Schedule Board'!AP344))</f>
        <v>0</v>
      </c>
      <c r="N172" s="633">
        <f>IF('Master Schedule Board'!$V$18-'Master Schedule Board'!AV344='Master Schedule Board'!$V$18,0,IF('Master Schedule Board'!$V$18-'Master Schedule Board'!AV344&lt;'Master Schedule Board'!$V$18,'Master Schedule Board'!$V$18-'Master Schedule Board'!AV344))</f>
        <v>0</v>
      </c>
      <c r="O172" s="634">
        <f>IF('Master Schedule Board'!$V$18-'Master Schedule Board'!BB344='Master Schedule Board'!$V$18,0,IF('Master Schedule Board'!$V$18-'Master Schedule Board'!BB344&lt;'Master Schedule Board'!$V$18,'Master Schedule Board'!$V$18-'Master Schedule Board'!BB344))</f>
        <v>0</v>
      </c>
      <c r="P172" s="115">
        <f t="shared" si="12"/>
        <v>0</v>
      </c>
    </row>
    <row r="173" spans="1:16">
      <c r="A173" s="628">
        <f>'Master Schedule Board'!D345</f>
        <v>0</v>
      </c>
      <c r="B173" s="57">
        <f>'Master Schedule Board'!D347</f>
        <v>0</v>
      </c>
      <c r="C173" s="629" t="str">
        <f>IFERROR(VLOOKUP('Master Schedule Board'!C345,'Master Schedule Board'!$S$14:$V$41,3,FALSE),"")</f>
        <v/>
      </c>
      <c r="D173" s="629" t="str">
        <f t="shared" si="13"/>
        <v/>
      </c>
      <c r="E173" s="630">
        <f>'Master Schedule Board'!B347</f>
        <v>0</v>
      </c>
      <c r="F173" s="631">
        <f t="shared" si="14"/>
        <v>0</v>
      </c>
      <c r="G173" s="632">
        <f>IF('Master Schedule Board'!$V$18-'Master Schedule Board'!F347='Master Schedule Board'!$V$18,0,IF('Master Schedule Board'!$V$18-'Master Schedule Board'!F347&lt;'Master Schedule Board'!$V$18,'Master Schedule Board'!$V$18-'Master Schedule Board'!F347))</f>
        <v>0</v>
      </c>
      <c r="H173" s="633">
        <f>IF('Master Schedule Board'!$V$18-'Master Schedule Board'!L347='Master Schedule Board'!$V$18,0,IF('Master Schedule Board'!$V$18-'Master Schedule Board'!L347&lt;'Master Schedule Board'!$V$18,'Master Schedule Board'!$V$18-'Master Schedule Board'!L347))</f>
        <v>0</v>
      </c>
      <c r="I173" s="633">
        <f>IF('Master Schedule Board'!$V$18-'Master Schedule Board'!R347='Master Schedule Board'!$V$18,0,IF('Master Schedule Board'!$V$18-'Master Schedule Board'!R347&lt;'Master Schedule Board'!$V$18,'Master Schedule Board'!$V$18-'Master Schedule Board'!R347))</f>
        <v>0</v>
      </c>
      <c r="J173" s="633">
        <f>IF('Master Schedule Board'!$V$18-'Master Schedule Board'!X347='Master Schedule Board'!$V$18,0,IF('Master Schedule Board'!$V$18-'Master Schedule Board'!X347&lt;'Master Schedule Board'!$V$18,'Master Schedule Board'!$V$18-'Master Schedule Board'!X347))</f>
        <v>0</v>
      </c>
      <c r="K173" s="633">
        <f>IF('Master Schedule Board'!$V$18-'Master Schedule Board'!AD347='Master Schedule Board'!$V$18,0,IF('Master Schedule Board'!$V$18-'Master Schedule Board'!AD347&lt;'Master Schedule Board'!$V$18,'Master Schedule Board'!$V$18-'Master Schedule Board'!AD347))</f>
        <v>0</v>
      </c>
      <c r="L173" s="633">
        <f>IF('Master Schedule Board'!$V$18-'Master Schedule Board'!AJ347='Master Schedule Board'!$V$18,0,IF('Master Schedule Board'!$V$18-'Master Schedule Board'!AJ347&lt;'Master Schedule Board'!$V$18,'Master Schedule Board'!$V$18-'Master Schedule Board'!AJ347))</f>
        <v>0</v>
      </c>
      <c r="M173" s="633">
        <f>IF('Master Schedule Board'!$V$18-'Master Schedule Board'!AP347='Master Schedule Board'!$V$18,0,IF('Master Schedule Board'!$V$18-'Master Schedule Board'!AP347&lt;'Master Schedule Board'!$V$18,'Master Schedule Board'!$V$18-'Master Schedule Board'!AP347))</f>
        <v>0</v>
      </c>
      <c r="N173" s="633">
        <f>IF('Master Schedule Board'!$V$18-'Master Schedule Board'!AV347='Master Schedule Board'!$V$18,0,IF('Master Schedule Board'!$V$18-'Master Schedule Board'!AV347&lt;'Master Schedule Board'!$V$18,'Master Schedule Board'!$V$18-'Master Schedule Board'!AV347))</f>
        <v>0</v>
      </c>
      <c r="O173" s="634">
        <f>IF('Master Schedule Board'!$V$18-'Master Schedule Board'!BB347='Master Schedule Board'!$V$18,0,IF('Master Schedule Board'!$V$18-'Master Schedule Board'!BB347&lt;'Master Schedule Board'!$V$18,'Master Schedule Board'!$V$18-'Master Schedule Board'!BB347))</f>
        <v>0</v>
      </c>
      <c r="P173" s="115">
        <f t="shared" si="12"/>
        <v>0</v>
      </c>
    </row>
    <row r="174" spans="1:16">
      <c r="A174" s="628">
        <f>'Master Schedule Board'!D348</f>
        <v>0</v>
      </c>
      <c r="B174" s="57">
        <f>'Master Schedule Board'!D350</f>
        <v>0</v>
      </c>
      <c r="C174" s="629" t="str">
        <f>IFERROR(VLOOKUP('Master Schedule Board'!C348,'Master Schedule Board'!$S$14:$V$41,3,FALSE),"")</f>
        <v/>
      </c>
      <c r="D174" s="629" t="str">
        <f t="shared" si="13"/>
        <v/>
      </c>
      <c r="E174" s="630">
        <f>'Master Schedule Board'!B350</f>
        <v>0</v>
      </c>
      <c r="F174" s="631">
        <f t="shared" si="14"/>
        <v>0</v>
      </c>
      <c r="G174" s="632">
        <f>IF('Master Schedule Board'!$V$18-'Master Schedule Board'!F350='Master Schedule Board'!$V$18,0,IF('Master Schedule Board'!$V$18-'Master Schedule Board'!F350&lt;'Master Schedule Board'!$V$18,'Master Schedule Board'!$V$18-'Master Schedule Board'!F350))</f>
        <v>0</v>
      </c>
      <c r="H174" s="633">
        <f>IF('Master Schedule Board'!$V$18-'Master Schedule Board'!L350='Master Schedule Board'!$V$18,0,IF('Master Schedule Board'!$V$18-'Master Schedule Board'!L350&lt;'Master Schedule Board'!$V$18,'Master Schedule Board'!$V$18-'Master Schedule Board'!L350))</f>
        <v>0</v>
      </c>
      <c r="I174" s="633">
        <f>IF('Master Schedule Board'!$V$18-'Master Schedule Board'!R350='Master Schedule Board'!$V$18,0,IF('Master Schedule Board'!$V$18-'Master Schedule Board'!R350&lt;'Master Schedule Board'!$V$18,'Master Schedule Board'!$V$18-'Master Schedule Board'!R350))</f>
        <v>0</v>
      </c>
      <c r="J174" s="633">
        <f>IF('Master Schedule Board'!$V$18-'Master Schedule Board'!X350='Master Schedule Board'!$V$18,0,IF('Master Schedule Board'!$V$18-'Master Schedule Board'!X350&lt;'Master Schedule Board'!$V$18,'Master Schedule Board'!$V$18-'Master Schedule Board'!X350))</f>
        <v>0</v>
      </c>
      <c r="K174" s="633">
        <f>IF('Master Schedule Board'!$V$18-'Master Schedule Board'!AD350='Master Schedule Board'!$V$18,0,IF('Master Schedule Board'!$V$18-'Master Schedule Board'!AD350&lt;'Master Schedule Board'!$V$18,'Master Schedule Board'!$V$18-'Master Schedule Board'!AD350))</f>
        <v>0</v>
      </c>
      <c r="L174" s="633">
        <f>IF('Master Schedule Board'!$V$18-'Master Schedule Board'!AJ350='Master Schedule Board'!$V$18,0,IF('Master Schedule Board'!$V$18-'Master Schedule Board'!AJ350&lt;'Master Schedule Board'!$V$18,'Master Schedule Board'!$V$18-'Master Schedule Board'!AJ350))</f>
        <v>0</v>
      </c>
      <c r="M174" s="633">
        <f>IF('Master Schedule Board'!$V$18-'Master Schedule Board'!AP350='Master Schedule Board'!$V$18,0,IF('Master Schedule Board'!$V$18-'Master Schedule Board'!AP350&lt;'Master Schedule Board'!$V$18,'Master Schedule Board'!$V$18-'Master Schedule Board'!AP350))</f>
        <v>0</v>
      </c>
      <c r="N174" s="633">
        <f>IF('Master Schedule Board'!$V$18-'Master Schedule Board'!AV350='Master Schedule Board'!$V$18,0,IF('Master Schedule Board'!$V$18-'Master Schedule Board'!AV350&lt;'Master Schedule Board'!$V$18,'Master Schedule Board'!$V$18-'Master Schedule Board'!AV350))</f>
        <v>0</v>
      </c>
      <c r="O174" s="634">
        <f>IF('Master Schedule Board'!$V$18-'Master Schedule Board'!BB350='Master Schedule Board'!$V$18,0,IF('Master Schedule Board'!$V$18-'Master Schedule Board'!BB350&lt;'Master Schedule Board'!$V$18,'Master Schedule Board'!$V$18-'Master Schedule Board'!BB350))</f>
        <v>0</v>
      </c>
      <c r="P174" s="115">
        <f t="shared" si="12"/>
        <v>0</v>
      </c>
    </row>
    <row r="175" spans="1:16">
      <c r="A175" s="628">
        <f>'Master Schedule Board'!D351</f>
        <v>0</v>
      </c>
      <c r="B175" s="57">
        <f>'Master Schedule Board'!D353</f>
        <v>0</v>
      </c>
      <c r="C175" s="629" t="str">
        <f>IFERROR(VLOOKUP('Master Schedule Board'!C351,'Master Schedule Board'!$S$14:$V$41,3,FALSE),"")</f>
        <v/>
      </c>
      <c r="D175" s="629" t="str">
        <f t="shared" si="13"/>
        <v/>
      </c>
      <c r="E175" s="630">
        <f>'Master Schedule Board'!B353</f>
        <v>0</v>
      </c>
      <c r="F175" s="631">
        <f t="shared" si="14"/>
        <v>0</v>
      </c>
      <c r="G175" s="632">
        <f>IF('Master Schedule Board'!$V$18-'Master Schedule Board'!F353='Master Schedule Board'!$V$18,0,IF('Master Schedule Board'!$V$18-'Master Schedule Board'!F353&lt;'Master Schedule Board'!$V$18,'Master Schedule Board'!$V$18-'Master Schedule Board'!F353))</f>
        <v>0</v>
      </c>
      <c r="H175" s="633">
        <f>IF('Master Schedule Board'!$V$18-'Master Schedule Board'!L353='Master Schedule Board'!$V$18,0,IF('Master Schedule Board'!$V$18-'Master Schedule Board'!L353&lt;'Master Schedule Board'!$V$18,'Master Schedule Board'!$V$18-'Master Schedule Board'!L353))</f>
        <v>0</v>
      </c>
      <c r="I175" s="633">
        <f>IF('Master Schedule Board'!$V$18-'Master Schedule Board'!R353='Master Schedule Board'!$V$18,0,IF('Master Schedule Board'!$V$18-'Master Schedule Board'!R353&lt;'Master Schedule Board'!$V$18,'Master Schedule Board'!$V$18-'Master Schedule Board'!R353))</f>
        <v>0</v>
      </c>
      <c r="J175" s="633">
        <f>IF('Master Schedule Board'!$V$18-'Master Schedule Board'!X353='Master Schedule Board'!$V$18,0,IF('Master Schedule Board'!$V$18-'Master Schedule Board'!X353&lt;'Master Schedule Board'!$V$18,'Master Schedule Board'!$V$18-'Master Schedule Board'!X353))</f>
        <v>0</v>
      </c>
      <c r="K175" s="633">
        <f>IF('Master Schedule Board'!$V$18-'Master Schedule Board'!AD353='Master Schedule Board'!$V$18,0,IF('Master Schedule Board'!$V$18-'Master Schedule Board'!AD353&lt;'Master Schedule Board'!$V$18,'Master Schedule Board'!$V$18-'Master Schedule Board'!AD353))</f>
        <v>0</v>
      </c>
      <c r="L175" s="633">
        <f>IF('Master Schedule Board'!$V$18-'Master Schedule Board'!AJ353='Master Schedule Board'!$V$18,0,IF('Master Schedule Board'!$V$18-'Master Schedule Board'!AJ353&lt;'Master Schedule Board'!$V$18,'Master Schedule Board'!$V$18-'Master Schedule Board'!AJ353))</f>
        <v>0</v>
      </c>
      <c r="M175" s="633">
        <f>IF('Master Schedule Board'!$V$18-'Master Schedule Board'!AP353='Master Schedule Board'!$V$18,0,IF('Master Schedule Board'!$V$18-'Master Schedule Board'!AP353&lt;'Master Schedule Board'!$V$18,'Master Schedule Board'!$V$18-'Master Schedule Board'!AP353))</f>
        <v>0</v>
      </c>
      <c r="N175" s="633">
        <f>IF('Master Schedule Board'!$V$18-'Master Schedule Board'!AV353='Master Schedule Board'!$V$18,0,IF('Master Schedule Board'!$V$18-'Master Schedule Board'!AV353&lt;'Master Schedule Board'!$V$18,'Master Schedule Board'!$V$18-'Master Schedule Board'!AV353))</f>
        <v>0</v>
      </c>
      <c r="O175" s="634">
        <f>IF('Master Schedule Board'!$V$18-'Master Schedule Board'!BB353='Master Schedule Board'!$V$18,0,IF('Master Schedule Board'!$V$18-'Master Schedule Board'!BB353&lt;'Master Schedule Board'!$V$18,'Master Schedule Board'!$V$18-'Master Schedule Board'!BB353))</f>
        <v>0</v>
      </c>
      <c r="P175" s="115">
        <f t="shared" si="12"/>
        <v>0</v>
      </c>
    </row>
    <row r="176" spans="1:16">
      <c r="A176" s="628">
        <f>'Master Schedule Board'!D354</f>
        <v>0</v>
      </c>
      <c r="B176" s="57">
        <f>'Master Schedule Board'!D356</f>
        <v>0</v>
      </c>
      <c r="C176" s="629" t="str">
        <f>IFERROR(VLOOKUP('Master Schedule Board'!C354,'Master Schedule Board'!$S$14:$V$41,3,FALSE),"")</f>
        <v/>
      </c>
      <c r="D176" s="629" t="str">
        <f t="shared" si="13"/>
        <v/>
      </c>
      <c r="E176" s="630">
        <f>'Master Schedule Board'!B356</f>
        <v>0</v>
      </c>
      <c r="F176" s="631">
        <f t="shared" si="14"/>
        <v>0</v>
      </c>
      <c r="G176" s="632">
        <f>IF('Master Schedule Board'!$V$18-'Master Schedule Board'!F356='Master Schedule Board'!$V$18,0,IF('Master Schedule Board'!$V$18-'Master Schedule Board'!F356&lt;'Master Schedule Board'!$V$18,'Master Schedule Board'!$V$18-'Master Schedule Board'!F356))</f>
        <v>0</v>
      </c>
      <c r="H176" s="633">
        <f>IF('Master Schedule Board'!$V$18-'Master Schedule Board'!L356='Master Schedule Board'!$V$18,0,IF('Master Schedule Board'!$V$18-'Master Schedule Board'!L356&lt;'Master Schedule Board'!$V$18,'Master Schedule Board'!$V$18-'Master Schedule Board'!L356))</f>
        <v>0</v>
      </c>
      <c r="I176" s="633">
        <f>IF('Master Schedule Board'!$V$18-'Master Schedule Board'!R356='Master Schedule Board'!$V$18,0,IF('Master Schedule Board'!$V$18-'Master Schedule Board'!R356&lt;'Master Schedule Board'!$V$18,'Master Schedule Board'!$V$18-'Master Schedule Board'!R356))</f>
        <v>0</v>
      </c>
      <c r="J176" s="633">
        <f>IF('Master Schedule Board'!$V$18-'Master Schedule Board'!X356='Master Schedule Board'!$V$18,0,IF('Master Schedule Board'!$V$18-'Master Schedule Board'!X356&lt;'Master Schedule Board'!$V$18,'Master Schedule Board'!$V$18-'Master Schedule Board'!X356))</f>
        <v>0</v>
      </c>
      <c r="K176" s="633">
        <f>IF('Master Schedule Board'!$V$18-'Master Schedule Board'!AD356='Master Schedule Board'!$V$18,0,IF('Master Schedule Board'!$V$18-'Master Schedule Board'!AD356&lt;'Master Schedule Board'!$V$18,'Master Schedule Board'!$V$18-'Master Schedule Board'!AD356))</f>
        <v>0</v>
      </c>
      <c r="L176" s="633">
        <f>IF('Master Schedule Board'!$V$18-'Master Schedule Board'!AJ356='Master Schedule Board'!$V$18,0,IF('Master Schedule Board'!$V$18-'Master Schedule Board'!AJ356&lt;'Master Schedule Board'!$V$18,'Master Schedule Board'!$V$18-'Master Schedule Board'!AJ356))</f>
        <v>0</v>
      </c>
      <c r="M176" s="633">
        <f>IF('Master Schedule Board'!$V$18-'Master Schedule Board'!AP356='Master Schedule Board'!$V$18,0,IF('Master Schedule Board'!$V$18-'Master Schedule Board'!AP356&lt;'Master Schedule Board'!$V$18,'Master Schedule Board'!$V$18-'Master Schedule Board'!AP356))</f>
        <v>0</v>
      </c>
      <c r="N176" s="633">
        <f>IF('Master Schedule Board'!$V$18-'Master Schedule Board'!AV356='Master Schedule Board'!$V$18,0,IF('Master Schedule Board'!$V$18-'Master Schedule Board'!AV356&lt;'Master Schedule Board'!$V$18,'Master Schedule Board'!$V$18-'Master Schedule Board'!AV356))</f>
        <v>0</v>
      </c>
      <c r="O176" s="634">
        <f>IF('Master Schedule Board'!$V$18-'Master Schedule Board'!BB356='Master Schedule Board'!$V$18,0,IF('Master Schedule Board'!$V$18-'Master Schedule Board'!BB356&lt;'Master Schedule Board'!$V$18,'Master Schedule Board'!$V$18-'Master Schedule Board'!BB356))</f>
        <v>0</v>
      </c>
      <c r="P176" s="115">
        <f t="shared" si="12"/>
        <v>0</v>
      </c>
    </row>
    <row r="177" spans="1:16">
      <c r="A177" s="628">
        <f>'Master Schedule Board'!D357</f>
        <v>0</v>
      </c>
      <c r="B177" s="57">
        <f>'Master Schedule Board'!D359</f>
        <v>0</v>
      </c>
      <c r="C177" s="629" t="str">
        <f>IFERROR(VLOOKUP('Master Schedule Board'!C357,'Master Schedule Board'!$S$14:$V$41,3,FALSE),"")</f>
        <v/>
      </c>
      <c r="D177" s="629" t="str">
        <f t="shared" si="13"/>
        <v/>
      </c>
      <c r="E177" s="630">
        <f>'Master Schedule Board'!B359</f>
        <v>0</v>
      </c>
      <c r="F177" s="631">
        <f t="shared" si="14"/>
        <v>0</v>
      </c>
      <c r="G177" s="632">
        <f>IF('Master Schedule Board'!$V$18-'Master Schedule Board'!F359='Master Schedule Board'!$V$18,0,IF('Master Schedule Board'!$V$18-'Master Schedule Board'!F359&lt;'Master Schedule Board'!$V$18,'Master Schedule Board'!$V$18-'Master Schedule Board'!F359))</f>
        <v>0</v>
      </c>
      <c r="H177" s="633">
        <f>IF('Master Schedule Board'!$V$18-'Master Schedule Board'!L359='Master Schedule Board'!$V$18,0,IF('Master Schedule Board'!$V$18-'Master Schedule Board'!L359&lt;'Master Schedule Board'!$V$18,'Master Schedule Board'!$V$18-'Master Schedule Board'!L359))</f>
        <v>0</v>
      </c>
      <c r="I177" s="633">
        <f>IF('Master Schedule Board'!$V$18-'Master Schedule Board'!R359='Master Schedule Board'!$V$18,0,IF('Master Schedule Board'!$V$18-'Master Schedule Board'!R359&lt;'Master Schedule Board'!$V$18,'Master Schedule Board'!$V$18-'Master Schedule Board'!R359))</f>
        <v>0</v>
      </c>
      <c r="J177" s="633">
        <f>IF('Master Schedule Board'!$V$18-'Master Schedule Board'!X359='Master Schedule Board'!$V$18,0,IF('Master Schedule Board'!$V$18-'Master Schedule Board'!X359&lt;'Master Schedule Board'!$V$18,'Master Schedule Board'!$V$18-'Master Schedule Board'!X359))</f>
        <v>0</v>
      </c>
      <c r="K177" s="633">
        <f>IF('Master Schedule Board'!$V$18-'Master Schedule Board'!AD359='Master Schedule Board'!$V$18,0,IF('Master Schedule Board'!$V$18-'Master Schedule Board'!AD359&lt;'Master Schedule Board'!$V$18,'Master Schedule Board'!$V$18-'Master Schedule Board'!AD359))</f>
        <v>0</v>
      </c>
      <c r="L177" s="633">
        <f>IF('Master Schedule Board'!$V$18-'Master Schedule Board'!AJ359='Master Schedule Board'!$V$18,0,IF('Master Schedule Board'!$V$18-'Master Schedule Board'!AJ359&lt;'Master Schedule Board'!$V$18,'Master Schedule Board'!$V$18-'Master Schedule Board'!AJ359))</f>
        <v>0</v>
      </c>
      <c r="M177" s="633">
        <f>IF('Master Schedule Board'!$V$18-'Master Schedule Board'!AP359='Master Schedule Board'!$V$18,0,IF('Master Schedule Board'!$V$18-'Master Schedule Board'!AP359&lt;'Master Schedule Board'!$V$18,'Master Schedule Board'!$V$18-'Master Schedule Board'!AP359))</f>
        <v>0</v>
      </c>
      <c r="N177" s="633">
        <f>IF('Master Schedule Board'!$V$18-'Master Schedule Board'!AV359='Master Schedule Board'!$V$18,0,IF('Master Schedule Board'!$V$18-'Master Schedule Board'!AV359&lt;'Master Schedule Board'!$V$18,'Master Schedule Board'!$V$18-'Master Schedule Board'!AV359))</f>
        <v>0</v>
      </c>
      <c r="O177" s="634">
        <f>IF('Master Schedule Board'!$V$18-'Master Schedule Board'!BB359='Master Schedule Board'!$V$18,0,IF('Master Schedule Board'!$V$18-'Master Schedule Board'!BB359&lt;'Master Schedule Board'!$V$18,'Master Schedule Board'!$V$18-'Master Schedule Board'!BB359))</f>
        <v>0</v>
      </c>
      <c r="P177" s="115">
        <f t="shared" si="12"/>
        <v>0</v>
      </c>
    </row>
    <row r="178" spans="1:16">
      <c r="A178" s="628">
        <f>'Master Schedule Board'!D360</f>
        <v>0</v>
      </c>
      <c r="B178" s="57">
        <f>'Master Schedule Board'!D362</f>
        <v>0</v>
      </c>
      <c r="C178" s="629" t="str">
        <f>IFERROR(VLOOKUP('Master Schedule Board'!C360,'Master Schedule Board'!$S$14:$V$41,3,FALSE),"")</f>
        <v/>
      </c>
      <c r="D178" s="629" t="str">
        <f t="shared" si="13"/>
        <v/>
      </c>
      <c r="E178" s="630">
        <f>'Master Schedule Board'!B362</f>
        <v>0</v>
      </c>
      <c r="F178" s="631">
        <f t="shared" si="14"/>
        <v>0</v>
      </c>
      <c r="G178" s="632">
        <f>IF('Master Schedule Board'!$V$18-'Master Schedule Board'!F362='Master Schedule Board'!$V$18,0,IF('Master Schedule Board'!$V$18-'Master Schedule Board'!F362&lt;'Master Schedule Board'!$V$18,'Master Schedule Board'!$V$18-'Master Schedule Board'!F362))</f>
        <v>0</v>
      </c>
      <c r="H178" s="633">
        <f>IF('Master Schedule Board'!$V$18-'Master Schedule Board'!L362='Master Schedule Board'!$V$18,0,IF('Master Schedule Board'!$V$18-'Master Schedule Board'!L362&lt;'Master Schedule Board'!$V$18,'Master Schedule Board'!$V$18-'Master Schedule Board'!L362))</f>
        <v>0</v>
      </c>
      <c r="I178" s="633">
        <f>IF('Master Schedule Board'!$V$18-'Master Schedule Board'!R362='Master Schedule Board'!$V$18,0,IF('Master Schedule Board'!$V$18-'Master Schedule Board'!R362&lt;'Master Schedule Board'!$V$18,'Master Schedule Board'!$V$18-'Master Schedule Board'!R362))</f>
        <v>0</v>
      </c>
      <c r="J178" s="633">
        <f>IF('Master Schedule Board'!$V$18-'Master Schedule Board'!X362='Master Schedule Board'!$V$18,0,IF('Master Schedule Board'!$V$18-'Master Schedule Board'!X362&lt;'Master Schedule Board'!$V$18,'Master Schedule Board'!$V$18-'Master Schedule Board'!X362))</f>
        <v>0</v>
      </c>
      <c r="K178" s="633">
        <f>IF('Master Schedule Board'!$V$18-'Master Schedule Board'!AD362='Master Schedule Board'!$V$18,0,IF('Master Schedule Board'!$V$18-'Master Schedule Board'!AD362&lt;'Master Schedule Board'!$V$18,'Master Schedule Board'!$V$18-'Master Schedule Board'!AD362))</f>
        <v>0</v>
      </c>
      <c r="L178" s="633">
        <f>IF('Master Schedule Board'!$V$18-'Master Schedule Board'!AJ362='Master Schedule Board'!$V$18,0,IF('Master Schedule Board'!$V$18-'Master Schedule Board'!AJ362&lt;'Master Schedule Board'!$V$18,'Master Schedule Board'!$V$18-'Master Schedule Board'!AJ362))</f>
        <v>0</v>
      </c>
      <c r="M178" s="633">
        <f>IF('Master Schedule Board'!$V$18-'Master Schedule Board'!AP362='Master Schedule Board'!$V$18,0,IF('Master Schedule Board'!$V$18-'Master Schedule Board'!AP362&lt;'Master Schedule Board'!$V$18,'Master Schedule Board'!$V$18-'Master Schedule Board'!AP362))</f>
        <v>0</v>
      </c>
      <c r="N178" s="633">
        <f>IF('Master Schedule Board'!$V$18-'Master Schedule Board'!AV362='Master Schedule Board'!$V$18,0,IF('Master Schedule Board'!$V$18-'Master Schedule Board'!AV362&lt;'Master Schedule Board'!$V$18,'Master Schedule Board'!$V$18-'Master Schedule Board'!AV362))</f>
        <v>0</v>
      </c>
      <c r="O178" s="634">
        <f>IF('Master Schedule Board'!$V$18-'Master Schedule Board'!BB362='Master Schedule Board'!$V$18,0,IF('Master Schedule Board'!$V$18-'Master Schedule Board'!BB362&lt;'Master Schedule Board'!$V$18,'Master Schedule Board'!$V$18-'Master Schedule Board'!BB362))</f>
        <v>0</v>
      </c>
      <c r="P178" s="115">
        <f t="shared" si="12"/>
        <v>0</v>
      </c>
    </row>
    <row r="179" spans="1:16">
      <c r="A179" s="628">
        <f>'Master Schedule Board'!D363</f>
        <v>0</v>
      </c>
      <c r="B179" s="57">
        <f>'Master Schedule Board'!D365</f>
        <v>0</v>
      </c>
      <c r="C179" s="629" t="str">
        <f>IFERROR(VLOOKUP('Master Schedule Board'!C363,'Master Schedule Board'!$S$14:$V$41,3,FALSE),"")</f>
        <v/>
      </c>
      <c r="D179" s="629" t="str">
        <f t="shared" si="13"/>
        <v/>
      </c>
      <c r="E179" s="630">
        <f>'Master Schedule Board'!B365</f>
        <v>0</v>
      </c>
      <c r="F179" s="631">
        <f t="shared" si="14"/>
        <v>0</v>
      </c>
      <c r="G179" s="632">
        <f>IF('Master Schedule Board'!$V$18-'Master Schedule Board'!F365='Master Schedule Board'!$V$18,0,IF('Master Schedule Board'!$V$18-'Master Schedule Board'!F365&lt;'Master Schedule Board'!$V$18,'Master Schedule Board'!$V$18-'Master Schedule Board'!F365))</f>
        <v>0</v>
      </c>
      <c r="H179" s="633">
        <f>IF('Master Schedule Board'!$V$18-'Master Schedule Board'!L365='Master Schedule Board'!$V$18,0,IF('Master Schedule Board'!$V$18-'Master Schedule Board'!L365&lt;'Master Schedule Board'!$V$18,'Master Schedule Board'!$V$18-'Master Schedule Board'!L365))</f>
        <v>0</v>
      </c>
      <c r="I179" s="633">
        <f>IF('Master Schedule Board'!$V$18-'Master Schedule Board'!R365='Master Schedule Board'!$V$18,0,IF('Master Schedule Board'!$V$18-'Master Schedule Board'!R365&lt;'Master Schedule Board'!$V$18,'Master Schedule Board'!$V$18-'Master Schedule Board'!R365))</f>
        <v>0</v>
      </c>
      <c r="J179" s="633">
        <f>IF('Master Schedule Board'!$V$18-'Master Schedule Board'!X365='Master Schedule Board'!$V$18,0,IF('Master Schedule Board'!$V$18-'Master Schedule Board'!X365&lt;'Master Schedule Board'!$V$18,'Master Schedule Board'!$V$18-'Master Schedule Board'!X365))</f>
        <v>0</v>
      </c>
      <c r="K179" s="633">
        <f>IF('Master Schedule Board'!$V$18-'Master Schedule Board'!AD365='Master Schedule Board'!$V$18,0,IF('Master Schedule Board'!$V$18-'Master Schedule Board'!AD365&lt;'Master Schedule Board'!$V$18,'Master Schedule Board'!$V$18-'Master Schedule Board'!AD365))</f>
        <v>0</v>
      </c>
      <c r="L179" s="633">
        <f>IF('Master Schedule Board'!$V$18-'Master Schedule Board'!AJ365='Master Schedule Board'!$V$18,0,IF('Master Schedule Board'!$V$18-'Master Schedule Board'!AJ365&lt;'Master Schedule Board'!$V$18,'Master Schedule Board'!$V$18-'Master Schedule Board'!AJ365))</f>
        <v>0</v>
      </c>
      <c r="M179" s="633">
        <f>IF('Master Schedule Board'!$V$18-'Master Schedule Board'!AP365='Master Schedule Board'!$V$18,0,IF('Master Schedule Board'!$V$18-'Master Schedule Board'!AP365&lt;'Master Schedule Board'!$V$18,'Master Schedule Board'!$V$18-'Master Schedule Board'!AP365))</f>
        <v>0</v>
      </c>
      <c r="N179" s="633">
        <f>IF('Master Schedule Board'!$V$18-'Master Schedule Board'!AV365='Master Schedule Board'!$V$18,0,IF('Master Schedule Board'!$V$18-'Master Schedule Board'!AV365&lt;'Master Schedule Board'!$V$18,'Master Schedule Board'!$V$18-'Master Schedule Board'!AV365))</f>
        <v>0</v>
      </c>
      <c r="O179" s="634">
        <f>IF('Master Schedule Board'!$V$18-'Master Schedule Board'!BB365='Master Schedule Board'!$V$18,0,IF('Master Schedule Board'!$V$18-'Master Schedule Board'!BB365&lt;'Master Schedule Board'!$V$18,'Master Schedule Board'!$V$18-'Master Schedule Board'!BB365))</f>
        <v>0</v>
      </c>
      <c r="P179" s="115">
        <f t="shared" si="12"/>
        <v>0</v>
      </c>
    </row>
    <row r="180" spans="1:16">
      <c r="A180" s="628">
        <f>'Master Schedule Board'!D366</f>
        <v>0</v>
      </c>
      <c r="B180" s="57">
        <f>'Master Schedule Board'!D368</f>
        <v>0</v>
      </c>
      <c r="C180" s="629" t="str">
        <f>IFERROR(VLOOKUP('Master Schedule Board'!C366,'Master Schedule Board'!$S$14:$V$41,3,FALSE),"")</f>
        <v/>
      </c>
      <c r="D180" s="629" t="str">
        <f t="shared" si="13"/>
        <v/>
      </c>
      <c r="E180" s="630">
        <f>'Master Schedule Board'!B368</f>
        <v>0</v>
      </c>
      <c r="F180" s="631">
        <f t="shared" si="14"/>
        <v>0</v>
      </c>
      <c r="G180" s="632">
        <f>IF('Master Schedule Board'!$V$18-'Master Schedule Board'!F368='Master Schedule Board'!$V$18,0,IF('Master Schedule Board'!$V$18-'Master Schedule Board'!F368&lt;'Master Schedule Board'!$V$18,'Master Schedule Board'!$V$18-'Master Schedule Board'!F368))</f>
        <v>0</v>
      </c>
      <c r="H180" s="633">
        <f>IF('Master Schedule Board'!$V$18-'Master Schedule Board'!L368='Master Schedule Board'!$V$18,0,IF('Master Schedule Board'!$V$18-'Master Schedule Board'!L368&lt;'Master Schedule Board'!$V$18,'Master Schedule Board'!$V$18-'Master Schedule Board'!L368))</f>
        <v>0</v>
      </c>
      <c r="I180" s="633">
        <f>IF('Master Schedule Board'!$V$18-'Master Schedule Board'!R368='Master Schedule Board'!$V$18,0,IF('Master Schedule Board'!$V$18-'Master Schedule Board'!R368&lt;'Master Schedule Board'!$V$18,'Master Schedule Board'!$V$18-'Master Schedule Board'!R368))</f>
        <v>0</v>
      </c>
      <c r="J180" s="633">
        <f>IF('Master Schedule Board'!$V$18-'Master Schedule Board'!X368='Master Schedule Board'!$V$18,0,IF('Master Schedule Board'!$V$18-'Master Schedule Board'!X368&lt;'Master Schedule Board'!$V$18,'Master Schedule Board'!$V$18-'Master Schedule Board'!X368))</f>
        <v>0</v>
      </c>
      <c r="K180" s="633">
        <f>IF('Master Schedule Board'!$V$18-'Master Schedule Board'!AD368='Master Schedule Board'!$V$18,0,IF('Master Schedule Board'!$V$18-'Master Schedule Board'!AD368&lt;'Master Schedule Board'!$V$18,'Master Schedule Board'!$V$18-'Master Schedule Board'!AD368))</f>
        <v>0</v>
      </c>
      <c r="L180" s="633">
        <f>IF('Master Schedule Board'!$V$18-'Master Schedule Board'!AJ368='Master Schedule Board'!$V$18,0,IF('Master Schedule Board'!$V$18-'Master Schedule Board'!AJ368&lt;'Master Schedule Board'!$V$18,'Master Schedule Board'!$V$18-'Master Schedule Board'!AJ368))</f>
        <v>0</v>
      </c>
      <c r="M180" s="633">
        <f>IF('Master Schedule Board'!$V$18-'Master Schedule Board'!AP368='Master Schedule Board'!$V$18,0,IF('Master Schedule Board'!$V$18-'Master Schedule Board'!AP368&lt;'Master Schedule Board'!$V$18,'Master Schedule Board'!$V$18-'Master Schedule Board'!AP368))</f>
        <v>0</v>
      </c>
      <c r="N180" s="633">
        <f>IF('Master Schedule Board'!$V$18-'Master Schedule Board'!AV368='Master Schedule Board'!$V$18,0,IF('Master Schedule Board'!$V$18-'Master Schedule Board'!AV368&lt;'Master Schedule Board'!$V$18,'Master Schedule Board'!$V$18-'Master Schedule Board'!AV368))</f>
        <v>0</v>
      </c>
      <c r="O180" s="634">
        <f>IF('Master Schedule Board'!$V$18-'Master Schedule Board'!BB368='Master Schedule Board'!$V$18,0,IF('Master Schedule Board'!$V$18-'Master Schedule Board'!BB368&lt;'Master Schedule Board'!$V$18,'Master Schedule Board'!$V$18-'Master Schedule Board'!BB368))</f>
        <v>0</v>
      </c>
      <c r="P180" s="115">
        <f t="shared" si="12"/>
        <v>0</v>
      </c>
    </row>
    <row r="181" spans="1:16">
      <c r="A181" s="628">
        <f>'Master Schedule Board'!D369</f>
        <v>0</v>
      </c>
      <c r="B181" s="57">
        <f>'Master Schedule Board'!D371</f>
        <v>0</v>
      </c>
      <c r="C181" s="629" t="str">
        <f>IFERROR(VLOOKUP('Master Schedule Board'!C369,'Master Schedule Board'!$S$14:$V$41,3,FALSE),"")</f>
        <v/>
      </c>
      <c r="D181" s="629" t="str">
        <f t="shared" si="13"/>
        <v/>
      </c>
      <c r="E181" s="630">
        <f>'Master Schedule Board'!B371</f>
        <v>0</v>
      </c>
      <c r="F181" s="631">
        <f t="shared" si="14"/>
        <v>0</v>
      </c>
      <c r="G181" s="632">
        <f>IF('Master Schedule Board'!$V$18-'Master Schedule Board'!F371='Master Schedule Board'!$V$18,0,IF('Master Schedule Board'!$V$18-'Master Schedule Board'!F371&lt;'Master Schedule Board'!$V$18,'Master Schedule Board'!$V$18-'Master Schedule Board'!F371))</f>
        <v>0</v>
      </c>
      <c r="H181" s="633">
        <f>IF('Master Schedule Board'!$V$18-'Master Schedule Board'!L371='Master Schedule Board'!$V$18,0,IF('Master Schedule Board'!$V$18-'Master Schedule Board'!L371&lt;'Master Schedule Board'!$V$18,'Master Schedule Board'!$V$18-'Master Schedule Board'!L371))</f>
        <v>0</v>
      </c>
      <c r="I181" s="633">
        <f>IF('Master Schedule Board'!$V$18-'Master Schedule Board'!R371='Master Schedule Board'!$V$18,0,IF('Master Schedule Board'!$V$18-'Master Schedule Board'!R371&lt;'Master Schedule Board'!$V$18,'Master Schedule Board'!$V$18-'Master Schedule Board'!R371))</f>
        <v>0</v>
      </c>
      <c r="J181" s="633">
        <f>IF('Master Schedule Board'!$V$18-'Master Schedule Board'!X371='Master Schedule Board'!$V$18,0,IF('Master Schedule Board'!$V$18-'Master Schedule Board'!X371&lt;'Master Schedule Board'!$V$18,'Master Schedule Board'!$V$18-'Master Schedule Board'!X371))</f>
        <v>0</v>
      </c>
      <c r="K181" s="633">
        <f>IF('Master Schedule Board'!$V$18-'Master Schedule Board'!AD371='Master Schedule Board'!$V$18,0,IF('Master Schedule Board'!$V$18-'Master Schedule Board'!AD371&lt;'Master Schedule Board'!$V$18,'Master Schedule Board'!$V$18-'Master Schedule Board'!AD371))</f>
        <v>0</v>
      </c>
      <c r="L181" s="633">
        <f>IF('Master Schedule Board'!$V$18-'Master Schedule Board'!AJ371='Master Schedule Board'!$V$18,0,IF('Master Schedule Board'!$V$18-'Master Schedule Board'!AJ371&lt;'Master Schedule Board'!$V$18,'Master Schedule Board'!$V$18-'Master Schedule Board'!AJ371))</f>
        <v>0</v>
      </c>
      <c r="M181" s="633">
        <f>IF('Master Schedule Board'!$V$18-'Master Schedule Board'!AP371='Master Schedule Board'!$V$18,0,IF('Master Schedule Board'!$V$18-'Master Schedule Board'!AP371&lt;'Master Schedule Board'!$V$18,'Master Schedule Board'!$V$18-'Master Schedule Board'!AP371))</f>
        <v>0</v>
      </c>
      <c r="N181" s="633">
        <f>IF('Master Schedule Board'!$V$18-'Master Schedule Board'!AV371='Master Schedule Board'!$V$18,0,IF('Master Schedule Board'!$V$18-'Master Schedule Board'!AV371&lt;'Master Schedule Board'!$V$18,'Master Schedule Board'!$V$18-'Master Schedule Board'!AV371))</f>
        <v>0</v>
      </c>
      <c r="O181" s="634">
        <f>IF('Master Schedule Board'!$V$18-'Master Schedule Board'!BB371='Master Schedule Board'!$V$18,0,IF('Master Schedule Board'!$V$18-'Master Schedule Board'!BB371&lt;'Master Schedule Board'!$V$18,'Master Schedule Board'!$V$18-'Master Schedule Board'!BB371))</f>
        <v>0</v>
      </c>
      <c r="P181" s="115">
        <f t="shared" si="12"/>
        <v>0</v>
      </c>
    </row>
    <row r="182" spans="1:16">
      <c r="A182" s="628">
        <f>'Master Schedule Board'!D372</f>
        <v>0</v>
      </c>
      <c r="B182" s="57">
        <f>'Master Schedule Board'!D374</f>
        <v>0</v>
      </c>
      <c r="C182" s="629" t="str">
        <f>IFERROR(VLOOKUP('Master Schedule Board'!C372,'Master Schedule Board'!$S$14:$V$41,3,FALSE),"")</f>
        <v/>
      </c>
      <c r="D182" s="629" t="str">
        <f t="shared" si="13"/>
        <v/>
      </c>
      <c r="E182" s="630">
        <f>'Master Schedule Board'!B374</f>
        <v>0</v>
      </c>
      <c r="F182" s="631">
        <f t="shared" si="14"/>
        <v>0</v>
      </c>
      <c r="G182" s="632">
        <f>IF('Master Schedule Board'!$V$18-'Master Schedule Board'!F374='Master Schedule Board'!$V$18,0,IF('Master Schedule Board'!$V$18-'Master Schedule Board'!F374&lt;'Master Schedule Board'!$V$18,'Master Schedule Board'!$V$18-'Master Schedule Board'!F374))</f>
        <v>0</v>
      </c>
      <c r="H182" s="633">
        <f>IF('Master Schedule Board'!$V$18-'Master Schedule Board'!L374='Master Schedule Board'!$V$18,0,IF('Master Schedule Board'!$V$18-'Master Schedule Board'!L374&lt;'Master Schedule Board'!$V$18,'Master Schedule Board'!$V$18-'Master Schedule Board'!L374))</f>
        <v>0</v>
      </c>
      <c r="I182" s="633">
        <f>IF('Master Schedule Board'!$V$18-'Master Schedule Board'!R374='Master Schedule Board'!$V$18,0,IF('Master Schedule Board'!$V$18-'Master Schedule Board'!R374&lt;'Master Schedule Board'!$V$18,'Master Schedule Board'!$V$18-'Master Schedule Board'!R374))</f>
        <v>0</v>
      </c>
      <c r="J182" s="633">
        <f>IF('Master Schedule Board'!$V$18-'Master Schedule Board'!X374='Master Schedule Board'!$V$18,0,IF('Master Schedule Board'!$V$18-'Master Schedule Board'!X374&lt;'Master Schedule Board'!$V$18,'Master Schedule Board'!$V$18-'Master Schedule Board'!X374))</f>
        <v>0</v>
      </c>
      <c r="K182" s="633">
        <f>IF('Master Schedule Board'!$V$18-'Master Schedule Board'!AD374='Master Schedule Board'!$V$18,0,IF('Master Schedule Board'!$V$18-'Master Schedule Board'!AD374&lt;'Master Schedule Board'!$V$18,'Master Schedule Board'!$V$18-'Master Schedule Board'!AD374))</f>
        <v>0</v>
      </c>
      <c r="L182" s="633">
        <f>IF('Master Schedule Board'!$V$18-'Master Schedule Board'!AJ374='Master Schedule Board'!$V$18,0,IF('Master Schedule Board'!$V$18-'Master Schedule Board'!AJ374&lt;'Master Schedule Board'!$V$18,'Master Schedule Board'!$V$18-'Master Schedule Board'!AJ374))</f>
        <v>0</v>
      </c>
      <c r="M182" s="633">
        <f>IF('Master Schedule Board'!$V$18-'Master Schedule Board'!AP374='Master Schedule Board'!$V$18,0,IF('Master Schedule Board'!$V$18-'Master Schedule Board'!AP374&lt;'Master Schedule Board'!$V$18,'Master Schedule Board'!$V$18-'Master Schedule Board'!AP374))</f>
        <v>0</v>
      </c>
      <c r="N182" s="633">
        <f>IF('Master Schedule Board'!$V$18-'Master Schedule Board'!AV374='Master Schedule Board'!$V$18,0,IF('Master Schedule Board'!$V$18-'Master Schedule Board'!AV374&lt;'Master Schedule Board'!$V$18,'Master Schedule Board'!$V$18-'Master Schedule Board'!AV374))</f>
        <v>0</v>
      </c>
      <c r="O182" s="634">
        <f>IF('Master Schedule Board'!$V$18-'Master Schedule Board'!BB374='Master Schedule Board'!$V$18,0,IF('Master Schedule Board'!$V$18-'Master Schedule Board'!BB374&lt;'Master Schedule Board'!$V$18,'Master Schedule Board'!$V$18-'Master Schedule Board'!BB374))</f>
        <v>0</v>
      </c>
      <c r="P182" s="115">
        <f t="shared" si="12"/>
        <v>0</v>
      </c>
    </row>
    <row r="183" spans="1:16">
      <c r="A183" s="628">
        <f>'Master Schedule Board'!D375</f>
        <v>0</v>
      </c>
      <c r="B183" s="57">
        <f>'Master Schedule Board'!D377</f>
        <v>0</v>
      </c>
      <c r="C183" s="629" t="str">
        <f>IFERROR(VLOOKUP('Master Schedule Board'!C375,'Master Schedule Board'!$S$14:$V$41,3,FALSE),"")</f>
        <v/>
      </c>
      <c r="D183" s="629" t="str">
        <f t="shared" si="13"/>
        <v/>
      </c>
      <c r="E183" s="630">
        <f>'Master Schedule Board'!B377</f>
        <v>0</v>
      </c>
      <c r="F183" s="631">
        <f t="shared" si="14"/>
        <v>0</v>
      </c>
      <c r="G183" s="632">
        <f>IF('Master Schedule Board'!$V$18-'Master Schedule Board'!F377='Master Schedule Board'!$V$18,0,IF('Master Schedule Board'!$V$18-'Master Schedule Board'!F377&lt;'Master Schedule Board'!$V$18,'Master Schedule Board'!$V$18-'Master Schedule Board'!F377))</f>
        <v>0</v>
      </c>
      <c r="H183" s="633">
        <f>IF('Master Schedule Board'!$V$18-'Master Schedule Board'!L377='Master Schedule Board'!$V$18,0,IF('Master Schedule Board'!$V$18-'Master Schedule Board'!L377&lt;'Master Schedule Board'!$V$18,'Master Schedule Board'!$V$18-'Master Schedule Board'!L377))</f>
        <v>0</v>
      </c>
      <c r="I183" s="633">
        <f>IF('Master Schedule Board'!$V$18-'Master Schedule Board'!R377='Master Schedule Board'!$V$18,0,IF('Master Schedule Board'!$V$18-'Master Schedule Board'!R377&lt;'Master Schedule Board'!$V$18,'Master Schedule Board'!$V$18-'Master Schedule Board'!R377))</f>
        <v>0</v>
      </c>
      <c r="J183" s="633">
        <f>IF('Master Schedule Board'!$V$18-'Master Schedule Board'!X377='Master Schedule Board'!$V$18,0,IF('Master Schedule Board'!$V$18-'Master Schedule Board'!X377&lt;'Master Schedule Board'!$V$18,'Master Schedule Board'!$V$18-'Master Schedule Board'!X377))</f>
        <v>0</v>
      </c>
      <c r="K183" s="633">
        <f>IF('Master Schedule Board'!$V$18-'Master Schedule Board'!AD377='Master Schedule Board'!$V$18,0,IF('Master Schedule Board'!$V$18-'Master Schedule Board'!AD377&lt;'Master Schedule Board'!$V$18,'Master Schedule Board'!$V$18-'Master Schedule Board'!AD377))</f>
        <v>0</v>
      </c>
      <c r="L183" s="633">
        <f>IF('Master Schedule Board'!$V$18-'Master Schedule Board'!AJ377='Master Schedule Board'!$V$18,0,IF('Master Schedule Board'!$V$18-'Master Schedule Board'!AJ377&lt;'Master Schedule Board'!$V$18,'Master Schedule Board'!$V$18-'Master Schedule Board'!AJ377))</f>
        <v>0</v>
      </c>
      <c r="M183" s="633">
        <f>IF('Master Schedule Board'!$V$18-'Master Schedule Board'!AP377='Master Schedule Board'!$V$18,0,IF('Master Schedule Board'!$V$18-'Master Schedule Board'!AP377&lt;'Master Schedule Board'!$V$18,'Master Schedule Board'!$V$18-'Master Schedule Board'!AP377))</f>
        <v>0</v>
      </c>
      <c r="N183" s="633">
        <f>IF('Master Schedule Board'!$V$18-'Master Schedule Board'!AV377='Master Schedule Board'!$V$18,0,IF('Master Schedule Board'!$V$18-'Master Schedule Board'!AV377&lt;'Master Schedule Board'!$V$18,'Master Schedule Board'!$V$18-'Master Schedule Board'!AV377))</f>
        <v>0</v>
      </c>
      <c r="O183" s="634">
        <f>IF('Master Schedule Board'!$V$18-'Master Schedule Board'!BB377='Master Schedule Board'!$V$18,0,IF('Master Schedule Board'!$V$18-'Master Schedule Board'!BB377&lt;'Master Schedule Board'!$V$18,'Master Schedule Board'!$V$18-'Master Schedule Board'!BB377))</f>
        <v>0</v>
      </c>
      <c r="P183" s="115">
        <f t="shared" si="12"/>
        <v>0</v>
      </c>
    </row>
    <row r="184" spans="1:16">
      <c r="A184" s="628">
        <f>'Master Schedule Board'!D378</f>
        <v>0</v>
      </c>
      <c r="B184" s="57">
        <f>'Master Schedule Board'!D380</f>
        <v>0</v>
      </c>
      <c r="C184" s="629" t="str">
        <f>IFERROR(VLOOKUP('Master Schedule Board'!C378,'Master Schedule Board'!$S$14:$V$41,3,FALSE),"")</f>
        <v/>
      </c>
      <c r="D184" s="629" t="str">
        <f t="shared" si="13"/>
        <v/>
      </c>
      <c r="E184" s="630">
        <f>'Master Schedule Board'!B380</f>
        <v>0</v>
      </c>
      <c r="F184" s="631">
        <f t="shared" si="14"/>
        <v>0</v>
      </c>
      <c r="G184" s="632">
        <f>IF('Master Schedule Board'!$V$18-'Master Schedule Board'!F380='Master Schedule Board'!$V$18,0,IF('Master Schedule Board'!$V$18-'Master Schedule Board'!F380&lt;'Master Schedule Board'!$V$18,'Master Schedule Board'!$V$18-'Master Schedule Board'!F380))</f>
        <v>0</v>
      </c>
      <c r="H184" s="633">
        <f>IF('Master Schedule Board'!$V$18-'Master Schedule Board'!L380='Master Schedule Board'!$V$18,0,IF('Master Schedule Board'!$V$18-'Master Schedule Board'!L380&lt;'Master Schedule Board'!$V$18,'Master Schedule Board'!$V$18-'Master Schedule Board'!L380))</f>
        <v>0</v>
      </c>
      <c r="I184" s="633">
        <f>IF('Master Schedule Board'!$V$18-'Master Schedule Board'!R380='Master Schedule Board'!$V$18,0,IF('Master Schedule Board'!$V$18-'Master Schedule Board'!R380&lt;'Master Schedule Board'!$V$18,'Master Schedule Board'!$V$18-'Master Schedule Board'!R380))</f>
        <v>0</v>
      </c>
      <c r="J184" s="633">
        <f>IF('Master Schedule Board'!$V$18-'Master Schedule Board'!X380='Master Schedule Board'!$V$18,0,IF('Master Schedule Board'!$V$18-'Master Schedule Board'!X380&lt;'Master Schedule Board'!$V$18,'Master Schedule Board'!$V$18-'Master Schedule Board'!X380))</f>
        <v>0</v>
      </c>
      <c r="K184" s="633">
        <f>IF('Master Schedule Board'!$V$18-'Master Schedule Board'!AD380='Master Schedule Board'!$V$18,0,IF('Master Schedule Board'!$V$18-'Master Schedule Board'!AD380&lt;'Master Schedule Board'!$V$18,'Master Schedule Board'!$V$18-'Master Schedule Board'!AD380))</f>
        <v>0</v>
      </c>
      <c r="L184" s="633">
        <f>IF('Master Schedule Board'!$V$18-'Master Schedule Board'!AJ380='Master Schedule Board'!$V$18,0,IF('Master Schedule Board'!$V$18-'Master Schedule Board'!AJ380&lt;'Master Schedule Board'!$V$18,'Master Schedule Board'!$V$18-'Master Schedule Board'!AJ380))</f>
        <v>0</v>
      </c>
      <c r="M184" s="633">
        <f>IF('Master Schedule Board'!$V$18-'Master Schedule Board'!AP380='Master Schedule Board'!$V$18,0,IF('Master Schedule Board'!$V$18-'Master Schedule Board'!AP380&lt;'Master Schedule Board'!$V$18,'Master Schedule Board'!$V$18-'Master Schedule Board'!AP380))</f>
        <v>0</v>
      </c>
      <c r="N184" s="633">
        <f>IF('Master Schedule Board'!$V$18-'Master Schedule Board'!AV380='Master Schedule Board'!$V$18,0,IF('Master Schedule Board'!$V$18-'Master Schedule Board'!AV380&lt;'Master Schedule Board'!$V$18,'Master Schedule Board'!$V$18-'Master Schedule Board'!AV380))</f>
        <v>0</v>
      </c>
      <c r="O184" s="634">
        <f>IF('Master Schedule Board'!$V$18-'Master Schedule Board'!BB380='Master Schedule Board'!$V$18,0,IF('Master Schedule Board'!$V$18-'Master Schedule Board'!BB380&lt;'Master Schedule Board'!$V$18,'Master Schedule Board'!$V$18-'Master Schedule Board'!BB380))</f>
        <v>0</v>
      </c>
      <c r="P184" s="115">
        <f t="shared" si="12"/>
        <v>0</v>
      </c>
    </row>
    <row r="185" spans="1:16">
      <c r="A185" s="628">
        <f>'Master Schedule Board'!D381</f>
        <v>0</v>
      </c>
      <c r="B185" s="57">
        <f>'Master Schedule Board'!D383</f>
        <v>0</v>
      </c>
      <c r="C185" s="629" t="str">
        <f>IFERROR(VLOOKUP('Master Schedule Board'!C381,'Master Schedule Board'!$S$14:$V$41,3,FALSE),"")</f>
        <v/>
      </c>
      <c r="D185" s="629" t="str">
        <f t="shared" si="13"/>
        <v/>
      </c>
      <c r="E185" s="630">
        <f>'Master Schedule Board'!B383</f>
        <v>0</v>
      </c>
      <c r="F185" s="631">
        <f t="shared" si="14"/>
        <v>0</v>
      </c>
      <c r="G185" s="632">
        <f>IF('Master Schedule Board'!$V$18-'Master Schedule Board'!F383='Master Schedule Board'!$V$18,0,IF('Master Schedule Board'!$V$18-'Master Schedule Board'!F383&lt;'Master Schedule Board'!$V$18,'Master Schedule Board'!$V$18-'Master Schedule Board'!F383))</f>
        <v>0</v>
      </c>
      <c r="H185" s="633">
        <f>IF('Master Schedule Board'!$V$18-'Master Schedule Board'!L383='Master Schedule Board'!$V$18,0,IF('Master Schedule Board'!$V$18-'Master Schedule Board'!L383&lt;'Master Schedule Board'!$V$18,'Master Schedule Board'!$V$18-'Master Schedule Board'!L383))</f>
        <v>0</v>
      </c>
      <c r="I185" s="633">
        <f>IF('Master Schedule Board'!$V$18-'Master Schedule Board'!R383='Master Schedule Board'!$V$18,0,IF('Master Schedule Board'!$V$18-'Master Schedule Board'!R383&lt;'Master Schedule Board'!$V$18,'Master Schedule Board'!$V$18-'Master Schedule Board'!R383))</f>
        <v>0</v>
      </c>
      <c r="J185" s="633">
        <f>IF('Master Schedule Board'!$V$18-'Master Schedule Board'!X383='Master Schedule Board'!$V$18,0,IF('Master Schedule Board'!$V$18-'Master Schedule Board'!X383&lt;'Master Schedule Board'!$V$18,'Master Schedule Board'!$V$18-'Master Schedule Board'!X383))</f>
        <v>0</v>
      </c>
      <c r="K185" s="633">
        <f>IF('Master Schedule Board'!$V$18-'Master Schedule Board'!AD383='Master Schedule Board'!$V$18,0,IF('Master Schedule Board'!$V$18-'Master Schedule Board'!AD383&lt;'Master Schedule Board'!$V$18,'Master Schedule Board'!$V$18-'Master Schedule Board'!AD383))</f>
        <v>0</v>
      </c>
      <c r="L185" s="633">
        <f>IF('Master Schedule Board'!$V$18-'Master Schedule Board'!AJ383='Master Schedule Board'!$V$18,0,IF('Master Schedule Board'!$V$18-'Master Schedule Board'!AJ383&lt;'Master Schedule Board'!$V$18,'Master Schedule Board'!$V$18-'Master Schedule Board'!AJ383))</f>
        <v>0</v>
      </c>
      <c r="M185" s="633">
        <f>IF('Master Schedule Board'!$V$18-'Master Schedule Board'!AP383='Master Schedule Board'!$V$18,0,IF('Master Schedule Board'!$V$18-'Master Schedule Board'!AP383&lt;'Master Schedule Board'!$V$18,'Master Schedule Board'!$V$18-'Master Schedule Board'!AP383))</f>
        <v>0</v>
      </c>
      <c r="N185" s="633">
        <f>IF('Master Schedule Board'!$V$18-'Master Schedule Board'!AV383='Master Schedule Board'!$V$18,0,IF('Master Schedule Board'!$V$18-'Master Schedule Board'!AV383&lt;'Master Schedule Board'!$V$18,'Master Schedule Board'!$V$18-'Master Schedule Board'!AV383))</f>
        <v>0</v>
      </c>
      <c r="O185" s="634">
        <f>IF('Master Schedule Board'!$V$18-'Master Schedule Board'!BB383='Master Schedule Board'!$V$18,0,IF('Master Schedule Board'!$V$18-'Master Schedule Board'!BB383&lt;'Master Schedule Board'!$V$18,'Master Schedule Board'!$V$18-'Master Schedule Board'!BB383))</f>
        <v>0</v>
      </c>
      <c r="P185" s="115">
        <f t="shared" si="12"/>
        <v>0</v>
      </c>
    </row>
    <row r="186" spans="1:16">
      <c r="A186" s="628">
        <f>'Master Schedule Board'!D384</f>
        <v>0</v>
      </c>
      <c r="B186" s="57">
        <f>'Master Schedule Board'!D386</f>
        <v>0</v>
      </c>
      <c r="C186" s="629" t="str">
        <f>IFERROR(VLOOKUP('Master Schedule Board'!C384,'Master Schedule Board'!$S$14:$V$41,3,FALSE),"")</f>
        <v/>
      </c>
      <c r="D186" s="629" t="str">
        <f t="shared" si="13"/>
        <v/>
      </c>
      <c r="E186" s="630">
        <f>'Master Schedule Board'!B386</f>
        <v>0</v>
      </c>
      <c r="F186" s="631">
        <f t="shared" si="14"/>
        <v>0</v>
      </c>
      <c r="G186" s="632">
        <f>IF('Master Schedule Board'!$V$18-'Master Schedule Board'!F386='Master Schedule Board'!$V$18,0,IF('Master Schedule Board'!$V$18-'Master Schedule Board'!F386&lt;'Master Schedule Board'!$V$18,'Master Schedule Board'!$V$18-'Master Schedule Board'!F386))</f>
        <v>0</v>
      </c>
      <c r="H186" s="633">
        <f>IF('Master Schedule Board'!$V$18-'Master Schedule Board'!L386='Master Schedule Board'!$V$18,0,IF('Master Schedule Board'!$V$18-'Master Schedule Board'!L386&lt;'Master Schedule Board'!$V$18,'Master Schedule Board'!$V$18-'Master Schedule Board'!L386))</f>
        <v>0</v>
      </c>
      <c r="I186" s="633">
        <f>IF('Master Schedule Board'!$V$18-'Master Schedule Board'!R386='Master Schedule Board'!$V$18,0,IF('Master Schedule Board'!$V$18-'Master Schedule Board'!R386&lt;'Master Schedule Board'!$V$18,'Master Schedule Board'!$V$18-'Master Schedule Board'!R386))</f>
        <v>0</v>
      </c>
      <c r="J186" s="633">
        <f>IF('Master Schedule Board'!$V$18-'Master Schedule Board'!X386='Master Schedule Board'!$V$18,0,IF('Master Schedule Board'!$V$18-'Master Schedule Board'!X386&lt;'Master Schedule Board'!$V$18,'Master Schedule Board'!$V$18-'Master Schedule Board'!X386))</f>
        <v>0</v>
      </c>
      <c r="K186" s="633">
        <f>IF('Master Schedule Board'!$V$18-'Master Schedule Board'!AD386='Master Schedule Board'!$V$18,0,IF('Master Schedule Board'!$V$18-'Master Schedule Board'!AD386&lt;'Master Schedule Board'!$V$18,'Master Schedule Board'!$V$18-'Master Schedule Board'!AD386))</f>
        <v>0</v>
      </c>
      <c r="L186" s="633">
        <f>IF('Master Schedule Board'!$V$18-'Master Schedule Board'!AJ386='Master Schedule Board'!$V$18,0,IF('Master Schedule Board'!$V$18-'Master Schedule Board'!AJ386&lt;'Master Schedule Board'!$V$18,'Master Schedule Board'!$V$18-'Master Schedule Board'!AJ386))</f>
        <v>0</v>
      </c>
      <c r="M186" s="633">
        <f>IF('Master Schedule Board'!$V$18-'Master Schedule Board'!AP386='Master Schedule Board'!$V$18,0,IF('Master Schedule Board'!$V$18-'Master Schedule Board'!AP386&lt;'Master Schedule Board'!$V$18,'Master Schedule Board'!$V$18-'Master Schedule Board'!AP386))</f>
        <v>0</v>
      </c>
      <c r="N186" s="633">
        <f>IF('Master Schedule Board'!$V$18-'Master Schedule Board'!AV386='Master Schedule Board'!$V$18,0,IF('Master Schedule Board'!$V$18-'Master Schedule Board'!AV386&lt;'Master Schedule Board'!$V$18,'Master Schedule Board'!$V$18-'Master Schedule Board'!AV386))</f>
        <v>0</v>
      </c>
      <c r="O186" s="634">
        <f>IF('Master Schedule Board'!$V$18-'Master Schedule Board'!BB386='Master Schedule Board'!$V$18,0,IF('Master Schedule Board'!$V$18-'Master Schedule Board'!BB386&lt;'Master Schedule Board'!$V$18,'Master Schedule Board'!$V$18-'Master Schedule Board'!BB386))</f>
        <v>0</v>
      </c>
      <c r="P186" s="115">
        <f t="shared" si="12"/>
        <v>0</v>
      </c>
    </row>
    <row r="187" spans="1:16">
      <c r="A187" s="628">
        <f>'Master Schedule Board'!D387</f>
        <v>0</v>
      </c>
      <c r="B187" s="57">
        <f>'Master Schedule Board'!D389</f>
        <v>0</v>
      </c>
      <c r="C187" s="629" t="str">
        <f>IFERROR(VLOOKUP('Master Schedule Board'!C387,'Master Schedule Board'!$S$14:$V$41,3,FALSE),"")</f>
        <v/>
      </c>
      <c r="D187" s="629" t="str">
        <f t="shared" si="13"/>
        <v/>
      </c>
      <c r="E187" s="630">
        <f>'Master Schedule Board'!B389</f>
        <v>0</v>
      </c>
      <c r="F187" s="631">
        <f t="shared" si="14"/>
        <v>0</v>
      </c>
      <c r="G187" s="632">
        <f>IF('Master Schedule Board'!$V$18-'Master Schedule Board'!F389='Master Schedule Board'!$V$18,0,IF('Master Schedule Board'!$V$18-'Master Schedule Board'!F389&lt;'Master Schedule Board'!$V$18,'Master Schedule Board'!$V$18-'Master Schedule Board'!F389))</f>
        <v>0</v>
      </c>
      <c r="H187" s="633">
        <f>IF('Master Schedule Board'!$V$18-'Master Schedule Board'!L389='Master Schedule Board'!$V$18,0,IF('Master Schedule Board'!$V$18-'Master Schedule Board'!L389&lt;'Master Schedule Board'!$V$18,'Master Schedule Board'!$V$18-'Master Schedule Board'!L389))</f>
        <v>0</v>
      </c>
      <c r="I187" s="633">
        <f>IF('Master Schedule Board'!$V$18-'Master Schedule Board'!R389='Master Schedule Board'!$V$18,0,IF('Master Schedule Board'!$V$18-'Master Schedule Board'!R389&lt;'Master Schedule Board'!$V$18,'Master Schedule Board'!$V$18-'Master Schedule Board'!R389))</f>
        <v>0</v>
      </c>
      <c r="J187" s="633">
        <f>IF('Master Schedule Board'!$V$18-'Master Schedule Board'!X389='Master Schedule Board'!$V$18,0,IF('Master Schedule Board'!$V$18-'Master Schedule Board'!X389&lt;'Master Schedule Board'!$V$18,'Master Schedule Board'!$V$18-'Master Schedule Board'!X389))</f>
        <v>0</v>
      </c>
      <c r="K187" s="633">
        <f>IF('Master Schedule Board'!$V$18-'Master Schedule Board'!AD389='Master Schedule Board'!$V$18,0,IF('Master Schedule Board'!$V$18-'Master Schedule Board'!AD389&lt;'Master Schedule Board'!$V$18,'Master Schedule Board'!$V$18-'Master Schedule Board'!AD389))</f>
        <v>0</v>
      </c>
      <c r="L187" s="633">
        <f>IF('Master Schedule Board'!$V$18-'Master Schedule Board'!AJ389='Master Schedule Board'!$V$18,0,IF('Master Schedule Board'!$V$18-'Master Schedule Board'!AJ389&lt;'Master Schedule Board'!$V$18,'Master Schedule Board'!$V$18-'Master Schedule Board'!AJ389))</f>
        <v>0</v>
      </c>
      <c r="M187" s="633">
        <f>IF('Master Schedule Board'!$V$18-'Master Schedule Board'!AP389='Master Schedule Board'!$V$18,0,IF('Master Schedule Board'!$V$18-'Master Schedule Board'!AP389&lt;'Master Schedule Board'!$V$18,'Master Schedule Board'!$V$18-'Master Schedule Board'!AP389))</f>
        <v>0</v>
      </c>
      <c r="N187" s="633">
        <f>IF('Master Schedule Board'!$V$18-'Master Schedule Board'!AV389='Master Schedule Board'!$V$18,0,IF('Master Schedule Board'!$V$18-'Master Schedule Board'!AV389&lt;'Master Schedule Board'!$V$18,'Master Schedule Board'!$V$18-'Master Schedule Board'!AV389))</f>
        <v>0</v>
      </c>
      <c r="O187" s="634">
        <f>IF('Master Schedule Board'!$V$18-'Master Schedule Board'!BB389='Master Schedule Board'!$V$18,0,IF('Master Schedule Board'!$V$18-'Master Schedule Board'!BB389&lt;'Master Schedule Board'!$V$18,'Master Schedule Board'!$V$18-'Master Schedule Board'!BB389))</f>
        <v>0</v>
      </c>
      <c r="P187" s="115">
        <f t="shared" si="12"/>
        <v>0</v>
      </c>
    </row>
    <row r="188" spans="1:16" ht="13.5" thickBot="1">
      <c r="A188" s="635">
        <f>'Master Schedule Board'!D390</f>
        <v>0</v>
      </c>
      <c r="B188" s="59">
        <f>'Master Schedule Board'!D392</f>
        <v>0</v>
      </c>
      <c r="C188" s="636" t="str">
        <f>IFERROR(VLOOKUP('Master Schedule Board'!C390,'Master Schedule Board'!$S$14:$V$41,3,FALSE),"")</f>
        <v/>
      </c>
      <c r="D188" s="636" t="str">
        <f t="shared" si="13"/>
        <v/>
      </c>
      <c r="E188" s="637">
        <f>'Master Schedule Board'!B392</f>
        <v>0</v>
      </c>
      <c r="F188" s="638">
        <f>E188*$H$160</f>
        <v>0</v>
      </c>
      <c r="G188" s="639">
        <f>IF('Master Schedule Board'!$V$18-'Master Schedule Board'!F392='Master Schedule Board'!$V$18,0,IF('Master Schedule Board'!$V$18-'Master Schedule Board'!F392&lt;'Master Schedule Board'!$V$18,'Master Schedule Board'!$V$18-'Master Schedule Board'!F392))</f>
        <v>0</v>
      </c>
      <c r="H188" s="640">
        <f>IF('Master Schedule Board'!$V$18-'Master Schedule Board'!L392='Master Schedule Board'!$V$18,0,IF('Master Schedule Board'!$V$18-'Master Schedule Board'!L392&lt;'Master Schedule Board'!$V$18,'Master Schedule Board'!$V$18-'Master Schedule Board'!L392))</f>
        <v>0</v>
      </c>
      <c r="I188" s="640">
        <f>IF('Master Schedule Board'!$V$18-'Master Schedule Board'!R392='Master Schedule Board'!$V$18,0,IF('Master Schedule Board'!$V$18-'Master Schedule Board'!R392&lt;'Master Schedule Board'!$V$18,'Master Schedule Board'!$V$18-'Master Schedule Board'!R392))</f>
        <v>0</v>
      </c>
      <c r="J188" s="640">
        <f>IF('Master Schedule Board'!$V$18-'Master Schedule Board'!X392='Master Schedule Board'!$V$18,0,IF('Master Schedule Board'!$V$18-'Master Schedule Board'!X392&lt;'Master Schedule Board'!$V$18,'Master Schedule Board'!$V$18-'Master Schedule Board'!X392))</f>
        <v>0</v>
      </c>
      <c r="K188" s="640">
        <f>IF('Master Schedule Board'!$V$18-'Master Schedule Board'!AD392='Master Schedule Board'!$V$18,0,IF('Master Schedule Board'!$V$18-'Master Schedule Board'!AD392&lt;'Master Schedule Board'!$V$18,'Master Schedule Board'!$V$18-'Master Schedule Board'!AD392))</f>
        <v>0</v>
      </c>
      <c r="L188" s="640">
        <f>IF('Master Schedule Board'!$V$18-'Master Schedule Board'!AJ392='Master Schedule Board'!$V$18,0,IF('Master Schedule Board'!$V$18-'Master Schedule Board'!AJ392&lt;'Master Schedule Board'!$V$18,'Master Schedule Board'!$V$18-'Master Schedule Board'!AJ392))</f>
        <v>0</v>
      </c>
      <c r="M188" s="640">
        <f>IF('Master Schedule Board'!$V$18-'Master Schedule Board'!AP392='Master Schedule Board'!$V$18,0,IF('Master Schedule Board'!$V$18-'Master Schedule Board'!AP392&lt;'Master Schedule Board'!$V$18,'Master Schedule Board'!$V$18-'Master Schedule Board'!AP392))</f>
        <v>0</v>
      </c>
      <c r="N188" s="640">
        <f>IF('Master Schedule Board'!$V$18-'Master Schedule Board'!AV392='Master Schedule Board'!$V$18,0,IF('Master Schedule Board'!$V$18-'Master Schedule Board'!AV392&lt;'Master Schedule Board'!$V$18,'Master Schedule Board'!$V$18-'Master Schedule Board'!AV392))</f>
        <v>0</v>
      </c>
      <c r="O188" s="641">
        <f>IF('Master Schedule Board'!$V$18-'Master Schedule Board'!BB392='Master Schedule Board'!$V$18,0,IF('Master Schedule Board'!$V$18-'Master Schedule Board'!BB392&lt;'Master Schedule Board'!$V$18,'Master Schedule Board'!$V$18-'Master Schedule Board'!BB392))</f>
        <v>0</v>
      </c>
      <c r="P188" s="115">
        <f t="shared" si="12"/>
        <v>0</v>
      </c>
    </row>
    <row r="196" spans="1:16" ht="13.5" thickBot="1"/>
    <row r="197" spans="1:16" ht="13.5" thickBot="1">
      <c r="A197" s="797">
        <f>'Master Schedule Board'!J19</f>
        <v>0</v>
      </c>
      <c r="B197" s="853"/>
      <c r="C197" s="853"/>
      <c r="D197" s="798"/>
    </row>
    <row r="198" spans="1:16" ht="13.5" thickBot="1"/>
    <row r="199" spans="1:16" ht="16.5" thickBot="1">
      <c r="B199" s="847" t="s">
        <v>120</v>
      </c>
      <c r="C199" s="847"/>
      <c r="D199" s="13">
        <f>'Master Schedule Board'!U19</f>
        <v>0</v>
      </c>
      <c r="E199" s="839" t="s">
        <v>121</v>
      </c>
      <c r="F199" s="847"/>
      <c r="G199" s="847"/>
      <c r="H199" s="13">
        <f>'Master Schedule Board'!V19</f>
        <v>0</v>
      </c>
      <c r="I199" s="839" t="s">
        <v>122</v>
      </c>
      <c r="J199" s="847"/>
      <c r="K199" s="13">
        <f>SUM(P207:P227)</f>
        <v>0</v>
      </c>
      <c r="L199" s="616"/>
      <c r="M199" s="616"/>
      <c r="N199" s="616"/>
      <c r="O199" s="616"/>
    </row>
    <row r="200" spans="1:16" ht="16.5" thickBot="1">
      <c r="A200" s="616"/>
      <c r="B200" s="616"/>
      <c r="C200" s="616"/>
      <c r="D200" s="616"/>
      <c r="E200" s="616"/>
      <c r="F200" s="616"/>
      <c r="G200" s="616"/>
      <c r="H200" s="616"/>
      <c r="I200" s="616"/>
      <c r="J200" s="616"/>
      <c r="K200" s="616"/>
      <c r="L200" s="616"/>
      <c r="M200" s="616"/>
      <c r="N200" s="616"/>
      <c r="O200" s="616"/>
    </row>
    <row r="201" spans="1:16" ht="15.75" customHeight="1">
      <c r="A201" s="616"/>
      <c r="F201" s="848" t="s">
        <v>123</v>
      </c>
      <c r="G201" s="831" t="s">
        <v>124</v>
      </c>
      <c r="H201" s="831"/>
      <c r="I201" s="831"/>
      <c r="J201" s="831"/>
      <c r="K201" s="831"/>
      <c r="L201" s="831"/>
      <c r="M201" s="831"/>
      <c r="N201" s="831"/>
      <c r="O201" s="831"/>
      <c r="P201" s="844" t="s">
        <v>125</v>
      </c>
    </row>
    <row r="202" spans="1:16" ht="13.5" thickBot="1">
      <c r="D202" s="593"/>
      <c r="F202" s="849"/>
      <c r="G202" s="851"/>
      <c r="H202" s="851"/>
      <c r="I202" s="851"/>
      <c r="J202" s="851"/>
      <c r="K202" s="851"/>
      <c r="L202" s="851"/>
      <c r="M202" s="851"/>
      <c r="N202" s="851"/>
      <c r="O202" s="851"/>
      <c r="P202" s="845"/>
    </row>
    <row r="203" spans="1:16" ht="12.75" customHeight="1">
      <c r="D203" s="844" t="s">
        <v>119</v>
      </c>
      <c r="F203" s="849"/>
      <c r="G203" s="851"/>
      <c r="H203" s="851"/>
      <c r="I203" s="851"/>
      <c r="J203" s="851"/>
      <c r="K203" s="851"/>
      <c r="L203" s="851"/>
      <c r="M203" s="851"/>
      <c r="N203" s="851"/>
      <c r="O203" s="851"/>
      <c r="P203" s="845"/>
    </row>
    <row r="204" spans="1:16" ht="13.5" thickBot="1">
      <c r="A204" s="153"/>
      <c r="B204" s="593"/>
      <c r="C204" s="593"/>
      <c r="D204" s="845"/>
      <c r="E204" s="593"/>
      <c r="F204" s="849"/>
      <c r="G204" s="851"/>
      <c r="H204" s="851"/>
      <c r="I204" s="851"/>
      <c r="J204" s="851"/>
      <c r="K204" s="851"/>
      <c r="L204" s="851"/>
      <c r="M204" s="851"/>
      <c r="N204" s="851"/>
      <c r="O204" s="851"/>
      <c r="P204" s="845"/>
    </row>
    <row r="205" spans="1:16" ht="13.5" customHeight="1" thickBot="1">
      <c r="B205" s="844" t="s">
        <v>117</v>
      </c>
      <c r="C205" s="830" t="s">
        <v>118</v>
      </c>
      <c r="D205" s="845"/>
      <c r="E205" s="830" t="s">
        <v>105</v>
      </c>
      <c r="F205" s="849"/>
      <c r="G205" s="834"/>
      <c r="H205" s="834"/>
      <c r="I205" s="834"/>
      <c r="J205" s="834"/>
      <c r="K205" s="834"/>
      <c r="L205" s="834"/>
      <c r="M205" s="834"/>
      <c r="N205" s="834"/>
      <c r="O205" s="834"/>
      <c r="P205" s="845"/>
    </row>
    <row r="206" spans="1:16" ht="13.5" thickBot="1">
      <c r="B206" s="846"/>
      <c r="C206" s="833"/>
      <c r="D206" s="846"/>
      <c r="E206" s="833"/>
      <c r="F206" s="850"/>
      <c r="G206" s="617" t="s">
        <v>8</v>
      </c>
      <c r="H206" s="618" t="s">
        <v>9</v>
      </c>
      <c r="I206" s="618" t="s">
        <v>10</v>
      </c>
      <c r="J206" s="618" t="s">
        <v>11</v>
      </c>
      <c r="K206" s="618" t="s">
        <v>12</v>
      </c>
      <c r="L206" s="586" t="s">
        <v>13</v>
      </c>
      <c r="M206" s="586" t="s">
        <v>14</v>
      </c>
      <c r="N206" s="618" t="s">
        <v>23</v>
      </c>
      <c r="O206" s="619" t="s">
        <v>18</v>
      </c>
      <c r="P206" s="846"/>
    </row>
    <row r="207" spans="1:16">
      <c r="A207" s="621">
        <f>'Master Schedule Board'!D394</f>
        <v>0</v>
      </c>
      <c r="B207" s="55">
        <f>'Master Schedule Board'!D396</f>
        <v>0</v>
      </c>
      <c r="C207" s="56" t="str">
        <f>IFERROR(VLOOKUP('Master Schedule Board'!C394,'Master Schedule Board'!$S$14:$V$41,3,FALSE),"")</f>
        <v/>
      </c>
      <c r="D207" s="622" t="str">
        <f>IFERROR(C207-B207,"")</f>
        <v/>
      </c>
      <c r="E207" s="623">
        <f>'Master Schedule Board'!B396</f>
        <v>0</v>
      </c>
      <c r="F207" s="624">
        <f>E207*$H$199</f>
        <v>0</v>
      </c>
      <c r="G207" s="625">
        <f>IF('Master Schedule Board'!$V$19-'Master Schedule Board'!F396='Master Schedule Board'!$V$19,0,IF('Master Schedule Board'!$V$19-'Master Schedule Board'!F396&lt;'Master Schedule Board'!$V$19,'Master Schedule Board'!$V$19-'Master Schedule Board'!F396))</f>
        <v>0</v>
      </c>
      <c r="H207" s="626">
        <f>IF('Master Schedule Board'!$V$19-'Master Schedule Board'!L396='Master Schedule Board'!$V$19,0,IF('Master Schedule Board'!$V$19-'Master Schedule Board'!L396&lt;'Master Schedule Board'!$V$19,'Master Schedule Board'!$V$19-'Master Schedule Board'!L396))</f>
        <v>0</v>
      </c>
      <c r="I207" s="626">
        <f>IF('Master Schedule Board'!$V$19-'Master Schedule Board'!R396='Master Schedule Board'!$V$19,0,IF('Master Schedule Board'!$V$19-'Master Schedule Board'!R396&lt;'Master Schedule Board'!$V$19,'Master Schedule Board'!$V$19-'Master Schedule Board'!R396))</f>
        <v>0</v>
      </c>
      <c r="J207" s="626">
        <f>IF('Master Schedule Board'!$V$19-'Master Schedule Board'!X396='Master Schedule Board'!$V$19,0,IF('Master Schedule Board'!$V$19-'Master Schedule Board'!X396&lt;'Master Schedule Board'!$V$19,'Master Schedule Board'!$V$19-'Master Schedule Board'!X396))</f>
        <v>0</v>
      </c>
      <c r="K207" s="626">
        <f>IF('Master Schedule Board'!$V$19-'Master Schedule Board'!AD396='Master Schedule Board'!$V$19,0,IF('Master Schedule Board'!$V$19-'Master Schedule Board'!AD396&lt;'Master Schedule Board'!$V$19,'Master Schedule Board'!$V$19-'Master Schedule Board'!AD396))</f>
        <v>0</v>
      </c>
      <c r="L207" s="626">
        <f>IF('Master Schedule Board'!$V$19-'Master Schedule Board'!AJ396='Master Schedule Board'!$V$19,0,IF('Master Schedule Board'!$V$19-'Master Schedule Board'!AJ396&lt;'Master Schedule Board'!$V$19,'Master Schedule Board'!$V$19-'Master Schedule Board'!AJ396))</f>
        <v>0</v>
      </c>
      <c r="M207" s="626">
        <f>IF('Master Schedule Board'!$V$19-'Master Schedule Board'!AP396='Master Schedule Board'!$V$19,0,IF('Master Schedule Board'!$V$19-'Master Schedule Board'!AP396&lt;'Master Schedule Board'!$V$19,'Master Schedule Board'!$V$19-'Master Schedule Board'!AP396))</f>
        <v>0</v>
      </c>
      <c r="N207" s="626">
        <f>IF('Master Schedule Board'!$V$19-'Master Schedule Board'!AV396='Master Schedule Board'!$V$19,0,IF('Master Schedule Board'!$V$19-'Master Schedule Board'!AV396&lt;'Master Schedule Board'!$V$19,'Master Schedule Board'!$V$19-'Master Schedule Board'!AV396))</f>
        <v>0</v>
      </c>
      <c r="O207" s="627">
        <f>IF('Master Schedule Board'!$V$19-'Master Schedule Board'!BB396='Master Schedule Board'!$V$19,0,IF('Master Schedule Board'!$V$19-'Master Schedule Board'!BB396&lt;'Master Schedule Board'!$V$19,'Master Schedule Board'!$V$19-'Master Schedule Board'!BB396))</f>
        <v>0</v>
      </c>
      <c r="P207" s="115">
        <f t="shared" ref="P207:P227" si="15">SUM(G207:O207)</f>
        <v>0</v>
      </c>
    </row>
    <row r="208" spans="1:16">
      <c r="A208" s="628">
        <f>'Master Schedule Board'!D397</f>
        <v>0</v>
      </c>
      <c r="B208" s="587">
        <f>'Master Schedule Board'!D399</f>
        <v>0</v>
      </c>
      <c r="C208" s="629" t="str">
        <f>IFERROR(VLOOKUP('Master Schedule Board'!C397,'Master Schedule Board'!$S$14:$V$41,3,FALSE),"")</f>
        <v/>
      </c>
      <c r="D208" s="629" t="str">
        <f>IFERROR(C208-B208,"")</f>
        <v/>
      </c>
      <c r="E208" s="630">
        <f>'Master Schedule Board'!B399</f>
        <v>0</v>
      </c>
      <c r="F208" s="631">
        <f>E208*$H$199</f>
        <v>0</v>
      </c>
      <c r="G208" s="632">
        <f>IF('Master Schedule Board'!$V$19-'Master Schedule Board'!F399='Master Schedule Board'!$V$19,0,IF('Master Schedule Board'!$V$19-'Master Schedule Board'!F399&lt;'Master Schedule Board'!$V$19,'Master Schedule Board'!$V$19-'Master Schedule Board'!F399))</f>
        <v>0</v>
      </c>
      <c r="H208" s="633">
        <f>IF('Master Schedule Board'!$V$19-'Master Schedule Board'!L399='Master Schedule Board'!$V$19,0,IF('Master Schedule Board'!$V$19-'Master Schedule Board'!L399&lt;'Master Schedule Board'!$V$19,'Master Schedule Board'!$V$19-'Master Schedule Board'!L399))</f>
        <v>0</v>
      </c>
      <c r="I208" s="633">
        <f>IF('Master Schedule Board'!$V$19-'Master Schedule Board'!R399='Master Schedule Board'!$V$19,0,IF('Master Schedule Board'!$V$19-'Master Schedule Board'!R399&lt;'Master Schedule Board'!$V$19,'Master Schedule Board'!$V$19-'Master Schedule Board'!R399))</f>
        <v>0</v>
      </c>
      <c r="J208" s="633">
        <f>IF('Master Schedule Board'!$V$19-'Master Schedule Board'!X399='Master Schedule Board'!$V$19,0,IF('Master Schedule Board'!$V$19-'Master Schedule Board'!X399&lt;'Master Schedule Board'!$V$19,'Master Schedule Board'!$V$19-'Master Schedule Board'!X399))</f>
        <v>0</v>
      </c>
      <c r="K208" s="633">
        <f>IF('Master Schedule Board'!$V$19-'Master Schedule Board'!AD399='Master Schedule Board'!$V$19,0,IF('Master Schedule Board'!$V$19-'Master Schedule Board'!AD399&lt;'Master Schedule Board'!$V$19,'Master Schedule Board'!$V$19-'Master Schedule Board'!AD399))</f>
        <v>0</v>
      </c>
      <c r="L208" s="633">
        <f>IF('Master Schedule Board'!$V$19-'Master Schedule Board'!AJ399='Master Schedule Board'!$V$19,0,IF('Master Schedule Board'!$V$19-'Master Schedule Board'!AJ399&lt;'Master Schedule Board'!$V$19,'Master Schedule Board'!$V$19-'Master Schedule Board'!AJ399))</f>
        <v>0</v>
      </c>
      <c r="M208" s="633">
        <f>IF('Master Schedule Board'!$V$19-'Master Schedule Board'!AP399='Master Schedule Board'!$V$19,0,IF('Master Schedule Board'!$V$19-'Master Schedule Board'!AP399&lt;'Master Schedule Board'!$V$19,'Master Schedule Board'!$V$19-'Master Schedule Board'!AP399))</f>
        <v>0</v>
      </c>
      <c r="N208" s="633">
        <f>IF('Master Schedule Board'!$V$19-'Master Schedule Board'!AV399='Master Schedule Board'!$V$19,0,IF('Master Schedule Board'!$V$19-'Master Schedule Board'!AV399&lt;'Master Schedule Board'!$V$19,'Master Schedule Board'!$V$19-'Master Schedule Board'!AV399))</f>
        <v>0</v>
      </c>
      <c r="O208" s="634">
        <f>IF('Master Schedule Board'!$V$19-'Master Schedule Board'!BB399='Master Schedule Board'!$V$19,0,IF('Master Schedule Board'!$V$19-'Master Schedule Board'!BB399&lt;'Master Schedule Board'!$V$19,'Master Schedule Board'!$V$19-'Master Schedule Board'!BB399))</f>
        <v>0</v>
      </c>
      <c r="P208" s="115">
        <f t="shared" si="15"/>
        <v>0</v>
      </c>
    </row>
    <row r="209" spans="1:16">
      <c r="A209" s="628">
        <f>'Master Schedule Board'!D400</f>
        <v>0</v>
      </c>
      <c r="B209" s="57">
        <f>'Master Schedule Board'!D402</f>
        <v>0</v>
      </c>
      <c r="C209" s="629" t="str">
        <f>IFERROR(VLOOKUP('Master Schedule Board'!C400,'Master Schedule Board'!$S$14:$V$41,3,FALSE),"")</f>
        <v/>
      </c>
      <c r="D209" s="629" t="str">
        <f t="shared" ref="D209:D227" si="16">IFERROR(C209-B209,"")</f>
        <v/>
      </c>
      <c r="E209" s="630">
        <f>'Master Schedule Board'!B402</f>
        <v>0</v>
      </c>
      <c r="F209" s="631">
        <f t="shared" ref="F209:F226" si="17">E209*$H$199</f>
        <v>0</v>
      </c>
      <c r="G209" s="632">
        <f>IF('Master Schedule Board'!$V$19-'Master Schedule Board'!F402='Master Schedule Board'!$V$19,0,IF('Master Schedule Board'!$V$19-'Master Schedule Board'!F402&lt;'Master Schedule Board'!$V$19,'Master Schedule Board'!$V$19-'Master Schedule Board'!F402))</f>
        <v>0</v>
      </c>
      <c r="H209" s="633">
        <f>IF('Master Schedule Board'!$V$19-'Master Schedule Board'!L402='Master Schedule Board'!$V$19,0,IF('Master Schedule Board'!$V$19-'Master Schedule Board'!L402&lt;'Master Schedule Board'!$V$19,'Master Schedule Board'!$V$19-'Master Schedule Board'!L402))</f>
        <v>0</v>
      </c>
      <c r="I209" s="633">
        <f>IF('Master Schedule Board'!$V$19-'Master Schedule Board'!R402='Master Schedule Board'!$V$19,0,IF('Master Schedule Board'!$V$19-'Master Schedule Board'!R402&lt;'Master Schedule Board'!$V$19,'Master Schedule Board'!$V$19-'Master Schedule Board'!R402))</f>
        <v>0</v>
      </c>
      <c r="J209" s="633">
        <f>IF('Master Schedule Board'!$V$19-'Master Schedule Board'!X402='Master Schedule Board'!$V$19,0,IF('Master Schedule Board'!$V$19-'Master Schedule Board'!X402&lt;'Master Schedule Board'!$V$19,'Master Schedule Board'!$V$19-'Master Schedule Board'!X402))</f>
        <v>0</v>
      </c>
      <c r="K209" s="633">
        <f>IF('Master Schedule Board'!$V$19-'Master Schedule Board'!AD402='Master Schedule Board'!$V$19,0,IF('Master Schedule Board'!$V$19-'Master Schedule Board'!AD402&lt;'Master Schedule Board'!$V$19,'Master Schedule Board'!$V$19-'Master Schedule Board'!AD402))</f>
        <v>0</v>
      </c>
      <c r="L209" s="633">
        <f>IF('Master Schedule Board'!$V$19-'Master Schedule Board'!AJ402='Master Schedule Board'!$V$19,0,IF('Master Schedule Board'!$V$19-'Master Schedule Board'!AJ402&lt;'Master Schedule Board'!$V$19,'Master Schedule Board'!$V$19-'Master Schedule Board'!AJ402))</f>
        <v>0</v>
      </c>
      <c r="M209" s="633">
        <f>IF('Master Schedule Board'!$V$19-'Master Schedule Board'!AP402='Master Schedule Board'!$V$19,0,IF('Master Schedule Board'!$V$19-'Master Schedule Board'!AP402&lt;'Master Schedule Board'!$V$19,'Master Schedule Board'!$V$19-'Master Schedule Board'!AP402))</f>
        <v>0</v>
      </c>
      <c r="N209" s="633">
        <f>IF('Master Schedule Board'!$V$19-'Master Schedule Board'!AV402='Master Schedule Board'!$V$19,0,IF('Master Schedule Board'!$V$19-'Master Schedule Board'!AV402&lt;'Master Schedule Board'!$V$19,'Master Schedule Board'!$V$19-'Master Schedule Board'!AV402))</f>
        <v>0</v>
      </c>
      <c r="O209" s="634">
        <f>IF('Master Schedule Board'!$V$19-'Master Schedule Board'!BB402='Master Schedule Board'!$V$19,0,IF('Master Schedule Board'!$V$19-'Master Schedule Board'!BB402&lt;'Master Schedule Board'!$V$19,'Master Schedule Board'!$V$19-'Master Schedule Board'!BB402))</f>
        <v>0</v>
      </c>
      <c r="P209" s="115">
        <f t="shared" si="15"/>
        <v>0</v>
      </c>
    </row>
    <row r="210" spans="1:16">
      <c r="A210" s="628">
        <f>'Master Schedule Board'!D403</f>
        <v>0</v>
      </c>
      <c r="B210" s="57">
        <f>'Master Schedule Board'!D405</f>
        <v>0</v>
      </c>
      <c r="C210" s="629" t="str">
        <f>IFERROR(VLOOKUP('Master Schedule Board'!C403,'Master Schedule Board'!$S$14:$V$41,3,FALSE),"")</f>
        <v/>
      </c>
      <c r="D210" s="629" t="str">
        <f t="shared" si="16"/>
        <v/>
      </c>
      <c r="E210" s="630">
        <f>'Master Schedule Board'!B405</f>
        <v>0</v>
      </c>
      <c r="F210" s="631">
        <f t="shared" si="17"/>
        <v>0</v>
      </c>
      <c r="G210" s="632">
        <f>IF('Master Schedule Board'!$V$19-'Master Schedule Board'!F405='Master Schedule Board'!$V$19,0,IF('Master Schedule Board'!$V$19-'Master Schedule Board'!F405&lt;'Master Schedule Board'!$V$19,'Master Schedule Board'!$V$19-'Master Schedule Board'!F405))</f>
        <v>0</v>
      </c>
      <c r="H210" s="633">
        <f>IF('Master Schedule Board'!$V$19-'Master Schedule Board'!L405='Master Schedule Board'!$V$19,0,IF('Master Schedule Board'!$V$19-'Master Schedule Board'!L405&lt;'Master Schedule Board'!$V$19,'Master Schedule Board'!$V$19-'Master Schedule Board'!L405))</f>
        <v>0</v>
      </c>
      <c r="I210" s="633">
        <f>IF('Master Schedule Board'!$V$19-'Master Schedule Board'!R405='Master Schedule Board'!$V$19,0,IF('Master Schedule Board'!$V$19-'Master Schedule Board'!R405&lt;'Master Schedule Board'!$V$19,'Master Schedule Board'!$V$19-'Master Schedule Board'!R405))</f>
        <v>0</v>
      </c>
      <c r="J210" s="633">
        <f>IF('Master Schedule Board'!$V$19-'Master Schedule Board'!X405='Master Schedule Board'!$V$19,0,IF('Master Schedule Board'!$V$19-'Master Schedule Board'!X405&lt;'Master Schedule Board'!$V$19,'Master Schedule Board'!$V$19-'Master Schedule Board'!X405))</f>
        <v>0</v>
      </c>
      <c r="K210" s="633">
        <f>IF('Master Schedule Board'!$V$19-'Master Schedule Board'!AD405='Master Schedule Board'!$V$19,0,IF('Master Schedule Board'!$V$19-'Master Schedule Board'!AD405&lt;'Master Schedule Board'!$V$19,'Master Schedule Board'!$V$19-'Master Schedule Board'!AD405))</f>
        <v>0</v>
      </c>
      <c r="L210" s="633">
        <f>IF('Master Schedule Board'!$V$19-'Master Schedule Board'!AJ405='Master Schedule Board'!$V$19,0,IF('Master Schedule Board'!$V$19-'Master Schedule Board'!AJ405&lt;'Master Schedule Board'!$V$19,'Master Schedule Board'!$V$19-'Master Schedule Board'!AJ405))</f>
        <v>0</v>
      </c>
      <c r="M210" s="633">
        <f>IF('Master Schedule Board'!$V$19-'Master Schedule Board'!AP405='Master Schedule Board'!$V$19,0,IF('Master Schedule Board'!$V$19-'Master Schedule Board'!AP405&lt;'Master Schedule Board'!$V$19,'Master Schedule Board'!$V$19-'Master Schedule Board'!AP405))</f>
        <v>0</v>
      </c>
      <c r="N210" s="633">
        <f>IF('Master Schedule Board'!$V$19-'Master Schedule Board'!AV405='Master Schedule Board'!$V$19,0,IF('Master Schedule Board'!$V$19-'Master Schedule Board'!AV405&lt;'Master Schedule Board'!$V$19,'Master Schedule Board'!$V$19-'Master Schedule Board'!AV405))</f>
        <v>0</v>
      </c>
      <c r="O210" s="634">
        <f>IF('Master Schedule Board'!$V$19-'Master Schedule Board'!BB405='Master Schedule Board'!$V$19,0,IF('Master Schedule Board'!$V$19-'Master Schedule Board'!BB405&lt;'Master Schedule Board'!$V$19,'Master Schedule Board'!$V$19-'Master Schedule Board'!BB405))</f>
        <v>0</v>
      </c>
      <c r="P210" s="115">
        <f t="shared" si="15"/>
        <v>0</v>
      </c>
    </row>
    <row r="211" spans="1:16">
      <c r="A211" s="628">
        <f>'Master Schedule Board'!D406</f>
        <v>0</v>
      </c>
      <c r="B211" s="57">
        <f>'Master Schedule Board'!D408</f>
        <v>0</v>
      </c>
      <c r="C211" s="629" t="str">
        <f>IFERROR(VLOOKUP('Master Schedule Board'!C406,'Master Schedule Board'!$S$14:$V$41,3,FALSE),"")</f>
        <v/>
      </c>
      <c r="D211" s="629" t="str">
        <f t="shared" si="16"/>
        <v/>
      </c>
      <c r="E211" s="630">
        <f>'Master Schedule Board'!B408</f>
        <v>0</v>
      </c>
      <c r="F211" s="631">
        <f t="shared" si="17"/>
        <v>0</v>
      </c>
      <c r="G211" s="632">
        <f>IF('Master Schedule Board'!$V$19-'Master Schedule Board'!F408='Master Schedule Board'!$V$19,0,IF('Master Schedule Board'!$V$19-'Master Schedule Board'!F408&lt;'Master Schedule Board'!$V$19,'Master Schedule Board'!$V$19-'Master Schedule Board'!F408))</f>
        <v>0</v>
      </c>
      <c r="H211" s="633">
        <f>IF('Master Schedule Board'!$V$19-'Master Schedule Board'!L408='Master Schedule Board'!$V$19,0,IF('Master Schedule Board'!$V$19-'Master Schedule Board'!L408&lt;'Master Schedule Board'!$V$19,'Master Schedule Board'!$V$19-'Master Schedule Board'!L408))</f>
        <v>0</v>
      </c>
      <c r="I211" s="633">
        <f>IF('Master Schedule Board'!$V$19-'Master Schedule Board'!R408='Master Schedule Board'!$V$19,0,IF('Master Schedule Board'!$V$19-'Master Schedule Board'!R408&lt;'Master Schedule Board'!$V$19,'Master Schedule Board'!$V$19-'Master Schedule Board'!R408))</f>
        <v>0</v>
      </c>
      <c r="J211" s="633">
        <f>IF('Master Schedule Board'!$V$19-'Master Schedule Board'!X408='Master Schedule Board'!$V$19,0,IF('Master Schedule Board'!$V$19-'Master Schedule Board'!X408&lt;'Master Schedule Board'!$V$19,'Master Schedule Board'!$V$19-'Master Schedule Board'!X408))</f>
        <v>0</v>
      </c>
      <c r="K211" s="633">
        <f>IF('Master Schedule Board'!$V$19-'Master Schedule Board'!AD408='Master Schedule Board'!$V$19,0,IF('Master Schedule Board'!$V$19-'Master Schedule Board'!AD408&lt;'Master Schedule Board'!$V$19,'Master Schedule Board'!$V$19-'Master Schedule Board'!AD408))</f>
        <v>0</v>
      </c>
      <c r="L211" s="633">
        <f>IF('Master Schedule Board'!$V$19-'Master Schedule Board'!AJ408='Master Schedule Board'!$V$19,0,IF('Master Schedule Board'!$V$19-'Master Schedule Board'!AJ408&lt;'Master Schedule Board'!$V$19,'Master Schedule Board'!$V$19-'Master Schedule Board'!AJ408))</f>
        <v>0</v>
      </c>
      <c r="M211" s="633">
        <f>IF('Master Schedule Board'!$V$19-'Master Schedule Board'!AP408='Master Schedule Board'!$V$19,0,IF('Master Schedule Board'!$V$19-'Master Schedule Board'!AP408&lt;'Master Schedule Board'!$V$19,'Master Schedule Board'!$V$19-'Master Schedule Board'!AP408))</f>
        <v>0</v>
      </c>
      <c r="N211" s="633">
        <f>IF('Master Schedule Board'!$V$19-'Master Schedule Board'!AV408='Master Schedule Board'!$V$19,0,IF('Master Schedule Board'!$V$19-'Master Schedule Board'!AV408&lt;'Master Schedule Board'!$V$19,'Master Schedule Board'!$V$19-'Master Schedule Board'!AV408))</f>
        <v>0</v>
      </c>
      <c r="O211" s="634">
        <f>IF('Master Schedule Board'!$V$19-'Master Schedule Board'!BB408='Master Schedule Board'!$V$19,0,IF('Master Schedule Board'!$V$19-'Master Schedule Board'!BB408&lt;'Master Schedule Board'!$V$19,'Master Schedule Board'!$V$19-'Master Schedule Board'!BB408))</f>
        <v>0</v>
      </c>
      <c r="P211" s="115">
        <f t="shared" si="15"/>
        <v>0</v>
      </c>
    </row>
    <row r="212" spans="1:16">
      <c r="A212" s="628">
        <f>'Master Schedule Board'!D409</f>
        <v>0</v>
      </c>
      <c r="B212" s="57">
        <f>'Master Schedule Board'!D411</f>
        <v>0</v>
      </c>
      <c r="C212" s="629" t="str">
        <f>IFERROR(VLOOKUP('Master Schedule Board'!C409,'Master Schedule Board'!$S$14:$V$41,3,FALSE),"")</f>
        <v/>
      </c>
      <c r="D212" s="629" t="str">
        <f t="shared" si="16"/>
        <v/>
      </c>
      <c r="E212" s="630">
        <f>'Master Schedule Board'!B411</f>
        <v>0</v>
      </c>
      <c r="F212" s="631">
        <f t="shared" si="17"/>
        <v>0</v>
      </c>
      <c r="G212" s="632">
        <f>IF('Master Schedule Board'!$V$19-'Master Schedule Board'!F411='Master Schedule Board'!$V$19,0,IF('Master Schedule Board'!$V$19-'Master Schedule Board'!F411&lt;'Master Schedule Board'!$V$19,'Master Schedule Board'!$V$19-'Master Schedule Board'!F411))</f>
        <v>0</v>
      </c>
      <c r="H212" s="633">
        <f>IF('Master Schedule Board'!$V$19-'Master Schedule Board'!L411='Master Schedule Board'!$V$19,0,IF('Master Schedule Board'!$V$19-'Master Schedule Board'!L411&lt;'Master Schedule Board'!$V$19,'Master Schedule Board'!$V$19-'Master Schedule Board'!L411))</f>
        <v>0</v>
      </c>
      <c r="I212" s="633">
        <f>IF('Master Schedule Board'!$V$19-'Master Schedule Board'!R411='Master Schedule Board'!$V$19,0,IF('Master Schedule Board'!$V$19-'Master Schedule Board'!R411&lt;'Master Schedule Board'!$V$19,'Master Schedule Board'!$V$19-'Master Schedule Board'!R411))</f>
        <v>0</v>
      </c>
      <c r="J212" s="633">
        <f>IF('Master Schedule Board'!$V$19-'Master Schedule Board'!X411='Master Schedule Board'!$V$19,0,IF('Master Schedule Board'!$V$19-'Master Schedule Board'!X411&lt;'Master Schedule Board'!$V$19,'Master Schedule Board'!$V$19-'Master Schedule Board'!X411))</f>
        <v>0</v>
      </c>
      <c r="K212" s="633">
        <f>IF('Master Schedule Board'!$V$19-'Master Schedule Board'!AD411='Master Schedule Board'!$V$19,0,IF('Master Schedule Board'!$V$19-'Master Schedule Board'!AD411&lt;'Master Schedule Board'!$V$19,'Master Schedule Board'!$V$19-'Master Schedule Board'!AD411))</f>
        <v>0</v>
      </c>
      <c r="L212" s="633">
        <f>IF('Master Schedule Board'!$V$19-'Master Schedule Board'!AJ411='Master Schedule Board'!$V$19,0,IF('Master Schedule Board'!$V$19-'Master Schedule Board'!AJ411&lt;'Master Schedule Board'!$V$19,'Master Schedule Board'!$V$19-'Master Schedule Board'!AJ411))</f>
        <v>0</v>
      </c>
      <c r="M212" s="633">
        <f>IF('Master Schedule Board'!$V$19-'Master Schedule Board'!AP411='Master Schedule Board'!$V$19,0,IF('Master Schedule Board'!$V$19-'Master Schedule Board'!AP411&lt;'Master Schedule Board'!$V$19,'Master Schedule Board'!$V$19-'Master Schedule Board'!AP411))</f>
        <v>0</v>
      </c>
      <c r="N212" s="633">
        <f>IF('Master Schedule Board'!$V$19-'Master Schedule Board'!AV411='Master Schedule Board'!$V$19,0,IF('Master Schedule Board'!$V$19-'Master Schedule Board'!AV411&lt;'Master Schedule Board'!$V$19,'Master Schedule Board'!$V$19-'Master Schedule Board'!AV411))</f>
        <v>0</v>
      </c>
      <c r="O212" s="634">
        <f>IF('Master Schedule Board'!$V$19-'Master Schedule Board'!BB411='Master Schedule Board'!$V$19,0,IF('Master Schedule Board'!$V$19-'Master Schedule Board'!BB411&lt;'Master Schedule Board'!$V$19,'Master Schedule Board'!$V$19-'Master Schedule Board'!BB411))</f>
        <v>0</v>
      </c>
      <c r="P212" s="115">
        <f t="shared" si="15"/>
        <v>0</v>
      </c>
    </row>
    <row r="213" spans="1:16">
      <c r="A213" s="628">
        <f>'Master Schedule Board'!D412</f>
        <v>0</v>
      </c>
      <c r="B213" s="57">
        <f>'Master Schedule Board'!D414</f>
        <v>0</v>
      </c>
      <c r="C213" s="629" t="str">
        <f>IFERROR(VLOOKUP('Master Schedule Board'!C412,'Master Schedule Board'!$S$14:$V$41,3,FALSE),"")</f>
        <v/>
      </c>
      <c r="D213" s="629" t="str">
        <f t="shared" si="16"/>
        <v/>
      </c>
      <c r="E213" s="630">
        <f>'Master Schedule Board'!B414</f>
        <v>0</v>
      </c>
      <c r="F213" s="631">
        <f t="shared" si="17"/>
        <v>0</v>
      </c>
      <c r="G213" s="632">
        <f>IF('Master Schedule Board'!$V$19-'Master Schedule Board'!F414='Master Schedule Board'!$V$19,0,IF('Master Schedule Board'!$V$19-'Master Schedule Board'!F414&lt;'Master Schedule Board'!$V$19,'Master Schedule Board'!$V$19-'Master Schedule Board'!F414))</f>
        <v>0</v>
      </c>
      <c r="H213" s="633">
        <f>IF('Master Schedule Board'!$V$19-'Master Schedule Board'!L414='Master Schedule Board'!$V$19,0,IF('Master Schedule Board'!$V$19-'Master Schedule Board'!L414&lt;'Master Schedule Board'!$V$19,'Master Schedule Board'!$V$19-'Master Schedule Board'!L414))</f>
        <v>0</v>
      </c>
      <c r="I213" s="633">
        <f>IF('Master Schedule Board'!$V$19-'Master Schedule Board'!R414='Master Schedule Board'!$V$19,0,IF('Master Schedule Board'!$V$19-'Master Schedule Board'!R414&lt;'Master Schedule Board'!$V$19,'Master Schedule Board'!$V$19-'Master Schedule Board'!R414))</f>
        <v>0</v>
      </c>
      <c r="J213" s="633">
        <f>IF('Master Schedule Board'!$V$19-'Master Schedule Board'!X414='Master Schedule Board'!$V$19,0,IF('Master Schedule Board'!$V$19-'Master Schedule Board'!X414&lt;'Master Schedule Board'!$V$19,'Master Schedule Board'!$V$19-'Master Schedule Board'!X414))</f>
        <v>0</v>
      </c>
      <c r="K213" s="633">
        <f>IF('Master Schedule Board'!$V$19-'Master Schedule Board'!AD414='Master Schedule Board'!$V$19,0,IF('Master Schedule Board'!$V$19-'Master Schedule Board'!AD414&lt;'Master Schedule Board'!$V$19,'Master Schedule Board'!$V$19-'Master Schedule Board'!AD414))</f>
        <v>0</v>
      </c>
      <c r="L213" s="633">
        <f>IF('Master Schedule Board'!$V$19-'Master Schedule Board'!AJ414='Master Schedule Board'!$V$19,0,IF('Master Schedule Board'!$V$19-'Master Schedule Board'!AJ414&lt;'Master Schedule Board'!$V$19,'Master Schedule Board'!$V$19-'Master Schedule Board'!AJ414))</f>
        <v>0</v>
      </c>
      <c r="M213" s="633">
        <f>IF('Master Schedule Board'!$V$19-'Master Schedule Board'!AP414='Master Schedule Board'!$V$19,0,IF('Master Schedule Board'!$V$19-'Master Schedule Board'!AP414&lt;'Master Schedule Board'!$V$19,'Master Schedule Board'!$V$19-'Master Schedule Board'!AP414))</f>
        <v>0</v>
      </c>
      <c r="N213" s="633">
        <f>IF('Master Schedule Board'!$V$19-'Master Schedule Board'!AV414='Master Schedule Board'!$V$19,0,IF('Master Schedule Board'!$V$19-'Master Schedule Board'!AV414&lt;'Master Schedule Board'!$V$19,'Master Schedule Board'!$V$19-'Master Schedule Board'!AV414))</f>
        <v>0</v>
      </c>
      <c r="O213" s="634">
        <f>IF('Master Schedule Board'!$V$19-'Master Schedule Board'!BB414='Master Schedule Board'!$V$19,0,IF('Master Schedule Board'!$V$19-'Master Schedule Board'!BB414&lt;'Master Schedule Board'!$V$19,'Master Schedule Board'!$V$19-'Master Schedule Board'!BB414))</f>
        <v>0</v>
      </c>
      <c r="P213" s="115">
        <f t="shared" si="15"/>
        <v>0</v>
      </c>
    </row>
    <row r="214" spans="1:16">
      <c r="A214" s="628">
        <f>'Master Schedule Board'!D415</f>
        <v>0</v>
      </c>
      <c r="B214" s="57">
        <f>'Master Schedule Board'!D417</f>
        <v>0</v>
      </c>
      <c r="C214" s="629" t="str">
        <f>IFERROR(VLOOKUP('Master Schedule Board'!C415,'Master Schedule Board'!$S$14:$V$41,3,FALSE),"")</f>
        <v/>
      </c>
      <c r="D214" s="629" t="str">
        <f t="shared" si="16"/>
        <v/>
      </c>
      <c r="E214" s="630">
        <f>'Master Schedule Board'!B417</f>
        <v>0</v>
      </c>
      <c r="F214" s="631">
        <f t="shared" si="17"/>
        <v>0</v>
      </c>
      <c r="G214" s="632">
        <f>IF('Master Schedule Board'!$V$19-'Master Schedule Board'!F417='Master Schedule Board'!$V$19,0,IF('Master Schedule Board'!$V$19-'Master Schedule Board'!F417&lt;'Master Schedule Board'!$V$19,'Master Schedule Board'!$V$19-'Master Schedule Board'!F417))</f>
        <v>0</v>
      </c>
      <c r="H214" s="633">
        <f>IF('Master Schedule Board'!$V$19-'Master Schedule Board'!L417='Master Schedule Board'!$V$19,0,IF('Master Schedule Board'!$V$19-'Master Schedule Board'!L417&lt;'Master Schedule Board'!$V$19,'Master Schedule Board'!$V$19-'Master Schedule Board'!L417))</f>
        <v>0</v>
      </c>
      <c r="I214" s="633">
        <f>IF('Master Schedule Board'!$V$19-'Master Schedule Board'!R417='Master Schedule Board'!$V$19,0,IF('Master Schedule Board'!$V$19-'Master Schedule Board'!R417&lt;'Master Schedule Board'!$V$19,'Master Schedule Board'!$V$19-'Master Schedule Board'!R417))</f>
        <v>0</v>
      </c>
      <c r="J214" s="633">
        <f>IF('Master Schedule Board'!$V$19-'Master Schedule Board'!X417='Master Schedule Board'!$V$19,0,IF('Master Schedule Board'!$V$19-'Master Schedule Board'!X417&lt;'Master Schedule Board'!$V$19,'Master Schedule Board'!$V$19-'Master Schedule Board'!X417))</f>
        <v>0</v>
      </c>
      <c r="K214" s="633">
        <f>IF('Master Schedule Board'!$V$19-'Master Schedule Board'!AD417='Master Schedule Board'!$V$19,0,IF('Master Schedule Board'!$V$19-'Master Schedule Board'!AD417&lt;'Master Schedule Board'!$V$19,'Master Schedule Board'!$V$19-'Master Schedule Board'!AD417))</f>
        <v>0</v>
      </c>
      <c r="L214" s="633">
        <f>IF('Master Schedule Board'!$V$19-'Master Schedule Board'!AJ417='Master Schedule Board'!$V$19,0,IF('Master Schedule Board'!$V$19-'Master Schedule Board'!AJ417&lt;'Master Schedule Board'!$V$19,'Master Schedule Board'!$V$19-'Master Schedule Board'!AJ417))</f>
        <v>0</v>
      </c>
      <c r="M214" s="633">
        <f>IF('Master Schedule Board'!$V$19-'Master Schedule Board'!AP417='Master Schedule Board'!$V$19,0,IF('Master Schedule Board'!$V$19-'Master Schedule Board'!AP417&lt;'Master Schedule Board'!$V$19,'Master Schedule Board'!$V$19-'Master Schedule Board'!AP417))</f>
        <v>0</v>
      </c>
      <c r="N214" s="633">
        <f>IF('Master Schedule Board'!$V$19-'Master Schedule Board'!AV417='Master Schedule Board'!$V$19,0,IF('Master Schedule Board'!$V$19-'Master Schedule Board'!AV417&lt;'Master Schedule Board'!$V$19,'Master Schedule Board'!$V$19-'Master Schedule Board'!AV417))</f>
        <v>0</v>
      </c>
      <c r="O214" s="634">
        <f>IF('Master Schedule Board'!$V$19-'Master Schedule Board'!BB417='Master Schedule Board'!$V$19,0,IF('Master Schedule Board'!$V$19-'Master Schedule Board'!BB417&lt;'Master Schedule Board'!$V$19,'Master Schedule Board'!$V$19-'Master Schedule Board'!BB417))</f>
        <v>0</v>
      </c>
      <c r="P214" s="115">
        <f t="shared" si="15"/>
        <v>0</v>
      </c>
    </row>
    <row r="215" spans="1:16">
      <c r="A215" s="628">
        <f>'Master Schedule Board'!D418</f>
        <v>0</v>
      </c>
      <c r="B215" s="57">
        <f>'Master Schedule Board'!D420</f>
        <v>0</v>
      </c>
      <c r="C215" s="629" t="str">
        <f>IFERROR(VLOOKUP('Master Schedule Board'!C418,'Master Schedule Board'!$S$14:$V$41,3,FALSE),"")</f>
        <v/>
      </c>
      <c r="D215" s="629" t="str">
        <f t="shared" si="16"/>
        <v/>
      </c>
      <c r="E215" s="630">
        <f>'Master Schedule Board'!B420</f>
        <v>0</v>
      </c>
      <c r="F215" s="631">
        <f t="shared" si="17"/>
        <v>0</v>
      </c>
      <c r="G215" s="632">
        <f>IF('Master Schedule Board'!$V$19-'Master Schedule Board'!F420='Master Schedule Board'!$V$19,0,IF('Master Schedule Board'!$V$19-'Master Schedule Board'!F420&lt;'Master Schedule Board'!$V$19,'Master Schedule Board'!$V$19-'Master Schedule Board'!F420))</f>
        <v>0</v>
      </c>
      <c r="H215" s="633">
        <f>IF('Master Schedule Board'!$V$19-'Master Schedule Board'!L420='Master Schedule Board'!$V$19,0,IF('Master Schedule Board'!$V$19-'Master Schedule Board'!L420&lt;'Master Schedule Board'!$V$19,'Master Schedule Board'!$V$19-'Master Schedule Board'!L420))</f>
        <v>0</v>
      </c>
      <c r="I215" s="633">
        <f>IF('Master Schedule Board'!$V$19-'Master Schedule Board'!R420='Master Schedule Board'!$V$19,0,IF('Master Schedule Board'!$V$19-'Master Schedule Board'!R420&lt;'Master Schedule Board'!$V$19,'Master Schedule Board'!$V$19-'Master Schedule Board'!R420))</f>
        <v>0</v>
      </c>
      <c r="J215" s="633">
        <f>IF('Master Schedule Board'!$V$19-'Master Schedule Board'!X420='Master Schedule Board'!$V$19,0,IF('Master Schedule Board'!$V$19-'Master Schedule Board'!X420&lt;'Master Schedule Board'!$V$19,'Master Schedule Board'!$V$19-'Master Schedule Board'!X420))</f>
        <v>0</v>
      </c>
      <c r="K215" s="633">
        <f>IF('Master Schedule Board'!$V$19-'Master Schedule Board'!AD420='Master Schedule Board'!$V$19,0,IF('Master Schedule Board'!$V$19-'Master Schedule Board'!AD420&lt;'Master Schedule Board'!$V$19,'Master Schedule Board'!$V$19-'Master Schedule Board'!AD420))</f>
        <v>0</v>
      </c>
      <c r="L215" s="633">
        <f>IF('Master Schedule Board'!$V$19-'Master Schedule Board'!AJ420='Master Schedule Board'!$V$19,0,IF('Master Schedule Board'!$V$19-'Master Schedule Board'!AJ420&lt;'Master Schedule Board'!$V$19,'Master Schedule Board'!$V$19-'Master Schedule Board'!AJ420))</f>
        <v>0</v>
      </c>
      <c r="M215" s="633">
        <f>IF('Master Schedule Board'!$V$19-'Master Schedule Board'!AP420='Master Schedule Board'!$V$19,0,IF('Master Schedule Board'!$V$19-'Master Schedule Board'!AP420&lt;'Master Schedule Board'!$V$19,'Master Schedule Board'!$V$19-'Master Schedule Board'!AP420))</f>
        <v>0</v>
      </c>
      <c r="N215" s="633">
        <f>IF('Master Schedule Board'!$V$19-'Master Schedule Board'!AV420='Master Schedule Board'!$V$19,0,IF('Master Schedule Board'!$V$19-'Master Schedule Board'!AV420&lt;'Master Schedule Board'!$V$19,'Master Schedule Board'!$V$19-'Master Schedule Board'!AV420))</f>
        <v>0</v>
      </c>
      <c r="O215" s="634">
        <f>IF('Master Schedule Board'!$V$19-'Master Schedule Board'!BB420='Master Schedule Board'!$V$19,0,IF('Master Schedule Board'!$V$19-'Master Schedule Board'!BB420&lt;'Master Schedule Board'!$V$19,'Master Schedule Board'!$V$19-'Master Schedule Board'!BB420))</f>
        <v>0</v>
      </c>
      <c r="P215" s="115">
        <f t="shared" si="15"/>
        <v>0</v>
      </c>
    </row>
    <row r="216" spans="1:16">
      <c r="A216" s="628">
        <f>'Master Schedule Board'!D421</f>
        <v>0</v>
      </c>
      <c r="B216" s="57">
        <f>'Master Schedule Board'!D423</f>
        <v>0</v>
      </c>
      <c r="C216" s="629" t="str">
        <f>IFERROR(VLOOKUP('Master Schedule Board'!C421,'Master Schedule Board'!$S$14:$V$41,3,FALSE),"")</f>
        <v/>
      </c>
      <c r="D216" s="629" t="str">
        <f t="shared" si="16"/>
        <v/>
      </c>
      <c r="E216" s="630">
        <f>'Master Schedule Board'!B423</f>
        <v>0</v>
      </c>
      <c r="F216" s="631">
        <f t="shared" si="17"/>
        <v>0</v>
      </c>
      <c r="G216" s="632">
        <f>IF('Master Schedule Board'!$V$19-'Master Schedule Board'!F423='Master Schedule Board'!$V$19,0,IF('Master Schedule Board'!$V$19-'Master Schedule Board'!F423&lt;'Master Schedule Board'!$V$19,'Master Schedule Board'!$V$19-'Master Schedule Board'!F423))</f>
        <v>0</v>
      </c>
      <c r="H216" s="633">
        <f>IF('Master Schedule Board'!$V$19-'Master Schedule Board'!L423='Master Schedule Board'!$V$19,0,IF('Master Schedule Board'!$V$19-'Master Schedule Board'!L423&lt;'Master Schedule Board'!$V$19,'Master Schedule Board'!$V$19-'Master Schedule Board'!L423))</f>
        <v>0</v>
      </c>
      <c r="I216" s="633">
        <f>IF('Master Schedule Board'!$V$19-'Master Schedule Board'!R423='Master Schedule Board'!$V$19,0,IF('Master Schedule Board'!$V$19-'Master Schedule Board'!R423&lt;'Master Schedule Board'!$V$19,'Master Schedule Board'!$V$19-'Master Schedule Board'!R423))</f>
        <v>0</v>
      </c>
      <c r="J216" s="633">
        <f>IF('Master Schedule Board'!$V$19-'Master Schedule Board'!X423='Master Schedule Board'!$V$19,0,IF('Master Schedule Board'!$V$19-'Master Schedule Board'!X423&lt;'Master Schedule Board'!$V$19,'Master Schedule Board'!$V$19-'Master Schedule Board'!X423))</f>
        <v>0</v>
      </c>
      <c r="K216" s="633">
        <f>IF('Master Schedule Board'!$V$19-'Master Schedule Board'!AD423='Master Schedule Board'!$V$19,0,IF('Master Schedule Board'!$V$19-'Master Schedule Board'!AD423&lt;'Master Schedule Board'!$V$19,'Master Schedule Board'!$V$19-'Master Schedule Board'!AD423))</f>
        <v>0</v>
      </c>
      <c r="L216" s="633">
        <f>IF('Master Schedule Board'!$V$19-'Master Schedule Board'!AJ423='Master Schedule Board'!$V$19,0,IF('Master Schedule Board'!$V$19-'Master Schedule Board'!AJ423&lt;'Master Schedule Board'!$V$19,'Master Schedule Board'!$V$19-'Master Schedule Board'!AJ423))</f>
        <v>0</v>
      </c>
      <c r="M216" s="633">
        <f>IF('Master Schedule Board'!$V$19-'Master Schedule Board'!AP423='Master Schedule Board'!$V$19,0,IF('Master Schedule Board'!$V$19-'Master Schedule Board'!AP423&lt;'Master Schedule Board'!$V$19,'Master Schedule Board'!$V$19-'Master Schedule Board'!AP423))</f>
        <v>0</v>
      </c>
      <c r="N216" s="633">
        <f>IF('Master Schedule Board'!$V$19-'Master Schedule Board'!AV423='Master Schedule Board'!$V$19,0,IF('Master Schedule Board'!$V$19-'Master Schedule Board'!AV423&lt;'Master Schedule Board'!$V$19,'Master Schedule Board'!$V$19-'Master Schedule Board'!AV423))</f>
        <v>0</v>
      </c>
      <c r="O216" s="634">
        <f>IF('Master Schedule Board'!$V$19-'Master Schedule Board'!BB423='Master Schedule Board'!$V$19,0,IF('Master Schedule Board'!$V$19-'Master Schedule Board'!BB423&lt;'Master Schedule Board'!$V$19,'Master Schedule Board'!$V$19-'Master Schedule Board'!BB423))</f>
        <v>0</v>
      </c>
      <c r="P216" s="115">
        <f t="shared" si="15"/>
        <v>0</v>
      </c>
    </row>
    <row r="217" spans="1:16">
      <c r="A217" s="628">
        <f>'Master Schedule Board'!D424</f>
        <v>0</v>
      </c>
      <c r="B217" s="57">
        <f>'Master Schedule Board'!D426</f>
        <v>0</v>
      </c>
      <c r="C217" s="629" t="str">
        <f>IFERROR(VLOOKUP('Master Schedule Board'!C424,'Master Schedule Board'!$S$14:$V$41,3,FALSE),"")</f>
        <v/>
      </c>
      <c r="D217" s="629" t="str">
        <f t="shared" si="16"/>
        <v/>
      </c>
      <c r="E217" s="630">
        <f>'Master Schedule Board'!B426</f>
        <v>0</v>
      </c>
      <c r="F217" s="631">
        <f t="shared" si="17"/>
        <v>0</v>
      </c>
      <c r="G217" s="632">
        <f>IF('Master Schedule Board'!$V$19-'Master Schedule Board'!F426='Master Schedule Board'!$V$19,0,IF('Master Schedule Board'!$V$19-'Master Schedule Board'!F426&lt;'Master Schedule Board'!$V$19,'Master Schedule Board'!$V$19-'Master Schedule Board'!F426))</f>
        <v>0</v>
      </c>
      <c r="H217" s="633">
        <f>IF('Master Schedule Board'!$V$19-'Master Schedule Board'!L426='Master Schedule Board'!$V$19,0,IF('Master Schedule Board'!$V$19-'Master Schedule Board'!L426&lt;'Master Schedule Board'!$V$19,'Master Schedule Board'!$V$19-'Master Schedule Board'!L426))</f>
        <v>0</v>
      </c>
      <c r="I217" s="633">
        <f>IF('Master Schedule Board'!$V$19-'Master Schedule Board'!R426='Master Schedule Board'!$V$19,0,IF('Master Schedule Board'!$V$19-'Master Schedule Board'!R426&lt;'Master Schedule Board'!$V$19,'Master Schedule Board'!$V$19-'Master Schedule Board'!R426))</f>
        <v>0</v>
      </c>
      <c r="J217" s="633">
        <f>IF('Master Schedule Board'!$V$19-'Master Schedule Board'!X426='Master Schedule Board'!$V$19,0,IF('Master Schedule Board'!$V$19-'Master Schedule Board'!X426&lt;'Master Schedule Board'!$V$19,'Master Schedule Board'!$V$19-'Master Schedule Board'!X426))</f>
        <v>0</v>
      </c>
      <c r="K217" s="633">
        <f>IF('Master Schedule Board'!$V$19-'Master Schedule Board'!AD426='Master Schedule Board'!$V$19,0,IF('Master Schedule Board'!$V$19-'Master Schedule Board'!AD426&lt;'Master Schedule Board'!$V$19,'Master Schedule Board'!$V$19-'Master Schedule Board'!AD426))</f>
        <v>0</v>
      </c>
      <c r="L217" s="633">
        <f>IF('Master Schedule Board'!$V$19-'Master Schedule Board'!AJ426='Master Schedule Board'!$V$19,0,IF('Master Schedule Board'!$V$19-'Master Schedule Board'!AJ426&lt;'Master Schedule Board'!$V$19,'Master Schedule Board'!$V$19-'Master Schedule Board'!AJ426))</f>
        <v>0</v>
      </c>
      <c r="M217" s="633">
        <f>IF('Master Schedule Board'!$V$19-'Master Schedule Board'!AP426='Master Schedule Board'!$V$19,0,IF('Master Schedule Board'!$V$19-'Master Schedule Board'!AP426&lt;'Master Schedule Board'!$V$19,'Master Schedule Board'!$V$19-'Master Schedule Board'!AP426))</f>
        <v>0</v>
      </c>
      <c r="N217" s="633">
        <f>IF('Master Schedule Board'!$V$19-'Master Schedule Board'!AV426='Master Schedule Board'!$V$19,0,IF('Master Schedule Board'!$V$19-'Master Schedule Board'!AV426&lt;'Master Schedule Board'!$V$19,'Master Schedule Board'!$V$19-'Master Schedule Board'!AV426))</f>
        <v>0</v>
      </c>
      <c r="O217" s="634">
        <f>IF('Master Schedule Board'!$V$19-'Master Schedule Board'!BB426='Master Schedule Board'!$V$19,0,IF('Master Schedule Board'!$V$19-'Master Schedule Board'!BB426&lt;'Master Schedule Board'!$V$19,'Master Schedule Board'!$V$19-'Master Schedule Board'!BB426))</f>
        <v>0</v>
      </c>
      <c r="P217" s="115">
        <f t="shared" si="15"/>
        <v>0</v>
      </c>
    </row>
    <row r="218" spans="1:16">
      <c r="A218" s="628">
        <f>'Master Schedule Board'!D427</f>
        <v>0</v>
      </c>
      <c r="B218" s="57">
        <f>'Master Schedule Board'!D429</f>
        <v>0</v>
      </c>
      <c r="C218" s="629" t="str">
        <f>IFERROR(VLOOKUP('Master Schedule Board'!C427,'Master Schedule Board'!$S$14:$V$41,3,FALSE),"")</f>
        <v/>
      </c>
      <c r="D218" s="629" t="str">
        <f t="shared" si="16"/>
        <v/>
      </c>
      <c r="E218" s="630">
        <f>'Master Schedule Board'!B429</f>
        <v>0</v>
      </c>
      <c r="F218" s="631">
        <f t="shared" si="17"/>
        <v>0</v>
      </c>
      <c r="G218" s="632">
        <f>IF('Master Schedule Board'!$V$19-'Master Schedule Board'!F429='Master Schedule Board'!$V$19,0,IF('Master Schedule Board'!$V$19-'Master Schedule Board'!F429&lt;'Master Schedule Board'!$V$19,'Master Schedule Board'!$V$19-'Master Schedule Board'!F429))</f>
        <v>0</v>
      </c>
      <c r="H218" s="633">
        <f>IF('Master Schedule Board'!$V$19-'Master Schedule Board'!L429='Master Schedule Board'!$V$19,0,IF('Master Schedule Board'!$V$19-'Master Schedule Board'!L429&lt;'Master Schedule Board'!$V$19,'Master Schedule Board'!$V$19-'Master Schedule Board'!L429))</f>
        <v>0</v>
      </c>
      <c r="I218" s="633">
        <f>IF('Master Schedule Board'!$V$19-'Master Schedule Board'!R429='Master Schedule Board'!$V$19,0,IF('Master Schedule Board'!$V$19-'Master Schedule Board'!R429&lt;'Master Schedule Board'!$V$19,'Master Schedule Board'!$V$19-'Master Schedule Board'!R429))</f>
        <v>0</v>
      </c>
      <c r="J218" s="633">
        <f>IF('Master Schedule Board'!$V$19-'Master Schedule Board'!X429='Master Schedule Board'!$V$19,0,IF('Master Schedule Board'!$V$19-'Master Schedule Board'!X429&lt;'Master Schedule Board'!$V$19,'Master Schedule Board'!$V$19-'Master Schedule Board'!X429))</f>
        <v>0</v>
      </c>
      <c r="K218" s="633">
        <f>IF('Master Schedule Board'!$V$19-'Master Schedule Board'!AD429='Master Schedule Board'!$V$19,0,IF('Master Schedule Board'!$V$19-'Master Schedule Board'!AD429&lt;'Master Schedule Board'!$V$19,'Master Schedule Board'!$V$19-'Master Schedule Board'!AD429))</f>
        <v>0</v>
      </c>
      <c r="L218" s="633">
        <f>IF('Master Schedule Board'!$V$19-'Master Schedule Board'!AJ429='Master Schedule Board'!$V$19,0,IF('Master Schedule Board'!$V$19-'Master Schedule Board'!AJ429&lt;'Master Schedule Board'!$V$19,'Master Schedule Board'!$V$19-'Master Schedule Board'!AJ429))</f>
        <v>0</v>
      </c>
      <c r="M218" s="633">
        <f>IF('Master Schedule Board'!$V$19-'Master Schedule Board'!AP429='Master Schedule Board'!$V$19,0,IF('Master Schedule Board'!$V$19-'Master Schedule Board'!AP429&lt;'Master Schedule Board'!$V$19,'Master Schedule Board'!$V$19-'Master Schedule Board'!AP429))</f>
        <v>0</v>
      </c>
      <c r="N218" s="633">
        <f>IF('Master Schedule Board'!$V$19-'Master Schedule Board'!AV429='Master Schedule Board'!$V$19,0,IF('Master Schedule Board'!$V$19-'Master Schedule Board'!AV429&lt;'Master Schedule Board'!$V$19,'Master Schedule Board'!$V$19-'Master Schedule Board'!AV429))</f>
        <v>0</v>
      </c>
      <c r="O218" s="634">
        <f>IF('Master Schedule Board'!$V$19-'Master Schedule Board'!BB429='Master Schedule Board'!$V$19,0,IF('Master Schedule Board'!$V$19-'Master Schedule Board'!BB429&lt;'Master Schedule Board'!$V$19,'Master Schedule Board'!$V$19-'Master Schedule Board'!BB429))</f>
        <v>0</v>
      </c>
      <c r="P218" s="115">
        <f t="shared" si="15"/>
        <v>0</v>
      </c>
    </row>
    <row r="219" spans="1:16">
      <c r="A219" s="628">
        <f>'Master Schedule Board'!D430</f>
        <v>0</v>
      </c>
      <c r="B219" s="57">
        <f>'Master Schedule Board'!D432</f>
        <v>0</v>
      </c>
      <c r="C219" s="629" t="str">
        <f>IFERROR(VLOOKUP('Master Schedule Board'!C430,'Master Schedule Board'!$S$14:$V$41,3,FALSE),"")</f>
        <v/>
      </c>
      <c r="D219" s="629" t="str">
        <f t="shared" si="16"/>
        <v/>
      </c>
      <c r="E219" s="630">
        <f>'Master Schedule Board'!B432</f>
        <v>0</v>
      </c>
      <c r="F219" s="631">
        <f t="shared" si="17"/>
        <v>0</v>
      </c>
      <c r="G219" s="632">
        <f>IF('Master Schedule Board'!$V$19-'Master Schedule Board'!F432='Master Schedule Board'!$V$19,0,IF('Master Schedule Board'!$V$19-'Master Schedule Board'!F432&lt;'Master Schedule Board'!$V$19,'Master Schedule Board'!$V$19-'Master Schedule Board'!F432))</f>
        <v>0</v>
      </c>
      <c r="H219" s="633">
        <f>IF('Master Schedule Board'!$V$19-'Master Schedule Board'!L432='Master Schedule Board'!$V$19,0,IF('Master Schedule Board'!$V$19-'Master Schedule Board'!L432&lt;'Master Schedule Board'!$V$19,'Master Schedule Board'!$V$19-'Master Schedule Board'!L432))</f>
        <v>0</v>
      </c>
      <c r="I219" s="633">
        <f>IF('Master Schedule Board'!$V$19-'Master Schedule Board'!R432='Master Schedule Board'!$V$19,0,IF('Master Schedule Board'!$V$19-'Master Schedule Board'!R432&lt;'Master Schedule Board'!$V$19,'Master Schedule Board'!$V$19-'Master Schedule Board'!R432))</f>
        <v>0</v>
      </c>
      <c r="J219" s="633">
        <f>IF('Master Schedule Board'!$V$19-'Master Schedule Board'!X432='Master Schedule Board'!$V$19,0,IF('Master Schedule Board'!$V$19-'Master Schedule Board'!X432&lt;'Master Schedule Board'!$V$19,'Master Schedule Board'!$V$19-'Master Schedule Board'!X432))</f>
        <v>0</v>
      </c>
      <c r="K219" s="633">
        <f>IF('Master Schedule Board'!$V$19-'Master Schedule Board'!AD432='Master Schedule Board'!$V$19,0,IF('Master Schedule Board'!$V$19-'Master Schedule Board'!AD432&lt;'Master Schedule Board'!$V$19,'Master Schedule Board'!$V$19-'Master Schedule Board'!AD432))</f>
        <v>0</v>
      </c>
      <c r="L219" s="633">
        <f>IF('Master Schedule Board'!$V$19-'Master Schedule Board'!AJ432='Master Schedule Board'!$V$19,0,IF('Master Schedule Board'!$V$19-'Master Schedule Board'!AJ432&lt;'Master Schedule Board'!$V$19,'Master Schedule Board'!$V$19-'Master Schedule Board'!AJ432))</f>
        <v>0</v>
      </c>
      <c r="M219" s="633">
        <f>IF('Master Schedule Board'!$V$19-'Master Schedule Board'!AP432='Master Schedule Board'!$V$19,0,IF('Master Schedule Board'!$V$19-'Master Schedule Board'!AP432&lt;'Master Schedule Board'!$V$19,'Master Schedule Board'!$V$19-'Master Schedule Board'!AP432))</f>
        <v>0</v>
      </c>
      <c r="N219" s="633">
        <f>IF('Master Schedule Board'!$V$19-'Master Schedule Board'!AV432='Master Schedule Board'!$V$19,0,IF('Master Schedule Board'!$V$19-'Master Schedule Board'!AV432&lt;'Master Schedule Board'!$V$19,'Master Schedule Board'!$V$19-'Master Schedule Board'!AV432))</f>
        <v>0</v>
      </c>
      <c r="O219" s="634">
        <f>IF('Master Schedule Board'!$V$19-'Master Schedule Board'!BB432='Master Schedule Board'!$V$19,0,IF('Master Schedule Board'!$V$19-'Master Schedule Board'!BB432&lt;'Master Schedule Board'!$V$19,'Master Schedule Board'!$V$19-'Master Schedule Board'!BB432))</f>
        <v>0</v>
      </c>
      <c r="P219" s="115">
        <f t="shared" si="15"/>
        <v>0</v>
      </c>
    </row>
    <row r="220" spans="1:16">
      <c r="A220" s="628">
        <f>'Master Schedule Board'!D433</f>
        <v>0</v>
      </c>
      <c r="B220" s="57">
        <f>'Master Schedule Board'!D435</f>
        <v>0</v>
      </c>
      <c r="C220" s="629" t="str">
        <f>IFERROR(VLOOKUP('Master Schedule Board'!C433,'Master Schedule Board'!$S$14:$V$41,3,FALSE),"")</f>
        <v/>
      </c>
      <c r="D220" s="629" t="str">
        <f t="shared" si="16"/>
        <v/>
      </c>
      <c r="E220" s="630">
        <f>'Master Schedule Board'!B435</f>
        <v>0</v>
      </c>
      <c r="F220" s="631">
        <f t="shared" si="17"/>
        <v>0</v>
      </c>
      <c r="G220" s="632">
        <f>IF('Master Schedule Board'!$V$19-'Master Schedule Board'!F435='Master Schedule Board'!$V$19,0,IF('Master Schedule Board'!$V$19-'Master Schedule Board'!F435&lt;'Master Schedule Board'!$V$19,'Master Schedule Board'!$V$19-'Master Schedule Board'!F435))</f>
        <v>0</v>
      </c>
      <c r="H220" s="633">
        <f>IF('Master Schedule Board'!$V$19-'Master Schedule Board'!L435='Master Schedule Board'!$V$19,0,IF('Master Schedule Board'!$V$19-'Master Schedule Board'!L435&lt;'Master Schedule Board'!$V$19,'Master Schedule Board'!$V$19-'Master Schedule Board'!L435))</f>
        <v>0</v>
      </c>
      <c r="I220" s="633">
        <f>IF('Master Schedule Board'!$V$19-'Master Schedule Board'!R435='Master Schedule Board'!$V$19,0,IF('Master Schedule Board'!$V$19-'Master Schedule Board'!R435&lt;'Master Schedule Board'!$V$19,'Master Schedule Board'!$V$19-'Master Schedule Board'!R435))</f>
        <v>0</v>
      </c>
      <c r="J220" s="633">
        <f>IF('Master Schedule Board'!$V$19-'Master Schedule Board'!X435='Master Schedule Board'!$V$19,0,IF('Master Schedule Board'!$V$19-'Master Schedule Board'!X435&lt;'Master Schedule Board'!$V$19,'Master Schedule Board'!$V$19-'Master Schedule Board'!X435))</f>
        <v>0</v>
      </c>
      <c r="K220" s="633">
        <f>IF('Master Schedule Board'!$V$19-'Master Schedule Board'!AD435='Master Schedule Board'!$V$19,0,IF('Master Schedule Board'!$V$19-'Master Schedule Board'!AD435&lt;'Master Schedule Board'!$V$19,'Master Schedule Board'!$V$19-'Master Schedule Board'!AD435))</f>
        <v>0</v>
      </c>
      <c r="L220" s="633">
        <f>IF('Master Schedule Board'!$V$19-'Master Schedule Board'!AJ435='Master Schedule Board'!$V$19,0,IF('Master Schedule Board'!$V$19-'Master Schedule Board'!AJ435&lt;'Master Schedule Board'!$V$19,'Master Schedule Board'!$V$19-'Master Schedule Board'!AJ435))</f>
        <v>0</v>
      </c>
      <c r="M220" s="633">
        <f>IF('Master Schedule Board'!$V$19-'Master Schedule Board'!AP435='Master Schedule Board'!$V$19,0,IF('Master Schedule Board'!$V$19-'Master Schedule Board'!AP435&lt;'Master Schedule Board'!$V$19,'Master Schedule Board'!$V$19-'Master Schedule Board'!AP435))</f>
        <v>0</v>
      </c>
      <c r="N220" s="633">
        <f>IF('Master Schedule Board'!$V$19-'Master Schedule Board'!AV435='Master Schedule Board'!$V$19,0,IF('Master Schedule Board'!$V$19-'Master Schedule Board'!AV435&lt;'Master Schedule Board'!$V$19,'Master Schedule Board'!$V$19-'Master Schedule Board'!AV435))</f>
        <v>0</v>
      </c>
      <c r="O220" s="634">
        <f>IF('Master Schedule Board'!$V$19-'Master Schedule Board'!BB435='Master Schedule Board'!$V$19,0,IF('Master Schedule Board'!$V$19-'Master Schedule Board'!BB435&lt;'Master Schedule Board'!$V$19,'Master Schedule Board'!$V$19-'Master Schedule Board'!BB435))</f>
        <v>0</v>
      </c>
      <c r="P220" s="115">
        <f t="shared" si="15"/>
        <v>0</v>
      </c>
    </row>
    <row r="221" spans="1:16">
      <c r="A221" s="628">
        <f>'Master Schedule Board'!D436</f>
        <v>0</v>
      </c>
      <c r="B221" s="57">
        <f>'Master Schedule Board'!D438</f>
        <v>0</v>
      </c>
      <c r="C221" s="629" t="str">
        <f>IFERROR(VLOOKUP('Master Schedule Board'!C436,'Master Schedule Board'!$S$14:$V$41,3,FALSE),"")</f>
        <v/>
      </c>
      <c r="D221" s="629" t="str">
        <f t="shared" si="16"/>
        <v/>
      </c>
      <c r="E221" s="630">
        <f>'Master Schedule Board'!B438</f>
        <v>0</v>
      </c>
      <c r="F221" s="631">
        <f t="shared" si="17"/>
        <v>0</v>
      </c>
      <c r="G221" s="632">
        <f>IF('Master Schedule Board'!$V$19-'Master Schedule Board'!F438='Master Schedule Board'!$V$19,0,IF('Master Schedule Board'!$V$19-'Master Schedule Board'!F438&lt;'Master Schedule Board'!$V$19,'Master Schedule Board'!$V$19-'Master Schedule Board'!F438))</f>
        <v>0</v>
      </c>
      <c r="H221" s="633">
        <f>IF('Master Schedule Board'!$V$19-'Master Schedule Board'!L438='Master Schedule Board'!$V$19,0,IF('Master Schedule Board'!$V$19-'Master Schedule Board'!L438&lt;'Master Schedule Board'!$V$19,'Master Schedule Board'!$V$19-'Master Schedule Board'!L438))</f>
        <v>0</v>
      </c>
      <c r="I221" s="633">
        <f>IF('Master Schedule Board'!$V$19-'Master Schedule Board'!R438='Master Schedule Board'!$V$19,0,IF('Master Schedule Board'!$V$19-'Master Schedule Board'!R438&lt;'Master Schedule Board'!$V$19,'Master Schedule Board'!$V$19-'Master Schedule Board'!R438))</f>
        <v>0</v>
      </c>
      <c r="J221" s="633">
        <f>IF('Master Schedule Board'!$V$19-'Master Schedule Board'!X438='Master Schedule Board'!$V$19,0,IF('Master Schedule Board'!$V$19-'Master Schedule Board'!X438&lt;'Master Schedule Board'!$V$19,'Master Schedule Board'!$V$19-'Master Schedule Board'!X438))</f>
        <v>0</v>
      </c>
      <c r="K221" s="633">
        <f>IF('Master Schedule Board'!$V$19-'Master Schedule Board'!AD438='Master Schedule Board'!$V$19,0,IF('Master Schedule Board'!$V$19-'Master Schedule Board'!AD438&lt;'Master Schedule Board'!$V$19,'Master Schedule Board'!$V$19-'Master Schedule Board'!AD438))</f>
        <v>0</v>
      </c>
      <c r="L221" s="633">
        <f>IF('Master Schedule Board'!$V$19-'Master Schedule Board'!AJ438='Master Schedule Board'!$V$19,0,IF('Master Schedule Board'!$V$19-'Master Schedule Board'!AJ438&lt;'Master Schedule Board'!$V$19,'Master Schedule Board'!$V$19-'Master Schedule Board'!AJ438))</f>
        <v>0</v>
      </c>
      <c r="M221" s="633">
        <f>IF('Master Schedule Board'!$V$19-'Master Schedule Board'!AP438='Master Schedule Board'!$V$19,0,IF('Master Schedule Board'!$V$19-'Master Schedule Board'!AP438&lt;'Master Schedule Board'!$V$19,'Master Schedule Board'!$V$19-'Master Schedule Board'!AP438))</f>
        <v>0</v>
      </c>
      <c r="N221" s="633">
        <f>IF('Master Schedule Board'!$V$19-'Master Schedule Board'!AV438='Master Schedule Board'!$V$19,0,IF('Master Schedule Board'!$V$19-'Master Schedule Board'!AV438&lt;'Master Schedule Board'!$V$19,'Master Schedule Board'!$V$19-'Master Schedule Board'!AV438))</f>
        <v>0</v>
      </c>
      <c r="O221" s="634">
        <f>IF('Master Schedule Board'!$V$19-'Master Schedule Board'!BB438='Master Schedule Board'!$V$19,0,IF('Master Schedule Board'!$V$19-'Master Schedule Board'!BB438&lt;'Master Schedule Board'!$V$19,'Master Schedule Board'!$V$19-'Master Schedule Board'!BB438))</f>
        <v>0</v>
      </c>
      <c r="P221" s="115">
        <f t="shared" si="15"/>
        <v>0</v>
      </c>
    </row>
    <row r="222" spans="1:16">
      <c r="A222" s="628">
        <f>'Master Schedule Board'!D439</f>
        <v>0</v>
      </c>
      <c r="B222" s="57">
        <f>'Master Schedule Board'!D441</f>
        <v>0</v>
      </c>
      <c r="C222" s="629" t="str">
        <f>IFERROR(VLOOKUP('Master Schedule Board'!C439,'Master Schedule Board'!$S$14:$V$41,3,FALSE),"")</f>
        <v/>
      </c>
      <c r="D222" s="629" t="str">
        <f t="shared" si="16"/>
        <v/>
      </c>
      <c r="E222" s="630">
        <f>'Master Schedule Board'!B441</f>
        <v>0</v>
      </c>
      <c r="F222" s="631">
        <f t="shared" si="17"/>
        <v>0</v>
      </c>
      <c r="G222" s="632">
        <f>IF('Master Schedule Board'!$V$19-'Master Schedule Board'!F441='Master Schedule Board'!$V$19,0,IF('Master Schedule Board'!$V$19-'Master Schedule Board'!F441&lt;'Master Schedule Board'!$V$19,'Master Schedule Board'!$V$19-'Master Schedule Board'!F441))</f>
        <v>0</v>
      </c>
      <c r="H222" s="633">
        <f>IF('Master Schedule Board'!$V$19-'Master Schedule Board'!L441='Master Schedule Board'!$V$19,0,IF('Master Schedule Board'!$V$19-'Master Schedule Board'!L441&lt;'Master Schedule Board'!$V$19,'Master Schedule Board'!$V$19-'Master Schedule Board'!L441))</f>
        <v>0</v>
      </c>
      <c r="I222" s="633">
        <f>IF('Master Schedule Board'!$V$19-'Master Schedule Board'!R441='Master Schedule Board'!$V$19,0,IF('Master Schedule Board'!$V$19-'Master Schedule Board'!R441&lt;'Master Schedule Board'!$V$19,'Master Schedule Board'!$V$19-'Master Schedule Board'!R441))</f>
        <v>0</v>
      </c>
      <c r="J222" s="633">
        <f>IF('Master Schedule Board'!$V$19-'Master Schedule Board'!X441='Master Schedule Board'!$V$19,0,IF('Master Schedule Board'!$V$19-'Master Schedule Board'!X441&lt;'Master Schedule Board'!$V$19,'Master Schedule Board'!$V$19-'Master Schedule Board'!X441))</f>
        <v>0</v>
      </c>
      <c r="K222" s="633">
        <f>IF('Master Schedule Board'!$V$19-'Master Schedule Board'!AD441='Master Schedule Board'!$V$19,0,IF('Master Schedule Board'!$V$19-'Master Schedule Board'!AD441&lt;'Master Schedule Board'!$V$19,'Master Schedule Board'!$V$19-'Master Schedule Board'!AD441))</f>
        <v>0</v>
      </c>
      <c r="L222" s="633">
        <f>IF('Master Schedule Board'!$V$19-'Master Schedule Board'!AJ441='Master Schedule Board'!$V$19,0,IF('Master Schedule Board'!$V$19-'Master Schedule Board'!AJ441&lt;'Master Schedule Board'!$V$19,'Master Schedule Board'!$V$19-'Master Schedule Board'!AJ441))</f>
        <v>0</v>
      </c>
      <c r="M222" s="633">
        <f>IF('Master Schedule Board'!$V$19-'Master Schedule Board'!AP441='Master Schedule Board'!$V$19,0,IF('Master Schedule Board'!$V$19-'Master Schedule Board'!AP441&lt;'Master Schedule Board'!$V$19,'Master Schedule Board'!$V$19-'Master Schedule Board'!AP441))</f>
        <v>0</v>
      </c>
      <c r="N222" s="633">
        <f>IF('Master Schedule Board'!$V$19-'Master Schedule Board'!AV441='Master Schedule Board'!$V$19,0,IF('Master Schedule Board'!$V$19-'Master Schedule Board'!AV441&lt;'Master Schedule Board'!$V$19,'Master Schedule Board'!$V$19-'Master Schedule Board'!AV441))</f>
        <v>0</v>
      </c>
      <c r="O222" s="634">
        <f>IF('Master Schedule Board'!$V$19-'Master Schedule Board'!BB441='Master Schedule Board'!$V$19,0,IF('Master Schedule Board'!$V$19-'Master Schedule Board'!BB441&lt;'Master Schedule Board'!$V$19,'Master Schedule Board'!$V$19-'Master Schedule Board'!BB441))</f>
        <v>0</v>
      </c>
      <c r="P222" s="115">
        <f t="shared" si="15"/>
        <v>0</v>
      </c>
    </row>
    <row r="223" spans="1:16">
      <c r="A223" s="628">
        <f>'Master Schedule Board'!D442</f>
        <v>0</v>
      </c>
      <c r="B223" s="57">
        <f>'Master Schedule Board'!D444</f>
        <v>0</v>
      </c>
      <c r="C223" s="629" t="str">
        <f>IFERROR(VLOOKUP('Master Schedule Board'!C442,'Master Schedule Board'!$S$14:$V$41,3,FALSE),"")</f>
        <v/>
      </c>
      <c r="D223" s="629" t="str">
        <f t="shared" si="16"/>
        <v/>
      </c>
      <c r="E223" s="630">
        <f>'Master Schedule Board'!B444</f>
        <v>0</v>
      </c>
      <c r="F223" s="631">
        <f t="shared" si="17"/>
        <v>0</v>
      </c>
      <c r="G223" s="632">
        <f>IF('Master Schedule Board'!$V$19-'Master Schedule Board'!F444='Master Schedule Board'!$V$19,0,IF('Master Schedule Board'!$V$19-'Master Schedule Board'!F444&lt;'Master Schedule Board'!$V$19,'Master Schedule Board'!$V$19-'Master Schedule Board'!F444))</f>
        <v>0</v>
      </c>
      <c r="H223" s="633">
        <f>IF('Master Schedule Board'!$V$19-'Master Schedule Board'!L444='Master Schedule Board'!$V$19,0,IF('Master Schedule Board'!$V$19-'Master Schedule Board'!L444&lt;'Master Schedule Board'!$V$19,'Master Schedule Board'!$V$19-'Master Schedule Board'!L444))</f>
        <v>0</v>
      </c>
      <c r="I223" s="633">
        <f>IF('Master Schedule Board'!$V$19-'Master Schedule Board'!R444='Master Schedule Board'!$V$19,0,IF('Master Schedule Board'!$V$19-'Master Schedule Board'!R444&lt;'Master Schedule Board'!$V$19,'Master Schedule Board'!$V$19-'Master Schedule Board'!R444))</f>
        <v>0</v>
      </c>
      <c r="J223" s="633">
        <f>IF('Master Schedule Board'!$V$19-'Master Schedule Board'!X444='Master Schedule Board'!$V$19,0,IF('Master Schedule Board'!$V$19-'Master Schedule Board'!X444&lt;'Master Schedule Board'!$V$19,'Master Schedule Board'!$V$19-'Master Schedule Board'!X444))</f>
        <v>0</v>
      </c>
      <c r="K223" s="633">
        <f>IF('Master Schedule Board'!$V$19-'Master Schedule Board'!AD444='Master Schedule Board'!$V$19,0,IF('Master Schedule Board'!$V$19-'Master Schedule Board'!AD444&lt;'Master Schedule Board'!$V$19,'Master Schedule Board'!$V$19-'Master Schedule Board'!AD444))</f>
        <v>0</v>
      </c>
      <c r="L223" s="633">
        <f>IF('Master Schedule Board'!$V$19-'Master Schedule Board'!AJ444='Master Schedule Board'!$V$19,0,IF('Master Schedule Board'!$V$19-'Master Schedule Board'!AJ444&lt;'Master Schedule Board'!$V$19,'Master Schedule Board'!$V$19-'Master Schedule Board'!AJ444))</f>
        <v>0</v>
      </c>
      <c r="M223" s="633">
        <f>IF('Master Schedule Board'!$V$19-'Master Schedule Board'!AP444='Master Schedule Board'!$V$19,0,IF('Master Schedule Board'!$V$19-'Master Schedule Board'!AP444&lt;'Master Schedule Board'!$V$19,'Master Schedule Board'!$V$19-'Master Schedule Board'!AP444))</f>
        <v>0</v>
      </c>
      <c r="N223" s="633">
        <f>IF('Master Schedule Board'!$V$19-'Master Schedule Board'!AV444='Master Schedule Board'!$V$19,0,IF('Master Schedule Board'!$V$19-'Master Schedule Board'!AV444&lt;'Master Schedule Board'!$V$19,'Master Schedule Board'!$V$19-'Master Schedule Board'!AV444))</f>
        <v>0</v>
      </c>
      <c r="O223" s="634">
        <f>IF('Master Schedule Board'!$V$19-'Master Schedule Board'!BB444='Master Schedule Board'!$V$19,0,IF('Master Schedule Board'!$V$19-'Master Schedule Board'!BB444&lt;'Master Schedule Board'!$V$19,'Master Schedule Board'!$V$19-'Master Schedule Board'!BB444))</f>
        <v>0</v>
      </c>
      <c r="P223" s="115">
        <f t="shared" si="15"/>
        <v>0</v>
      </c>
    </row>
    <row r="224" spans="1:16">
      <c r="A224" s="628">
        <f>'Master Schedule Board'!D445</f>
        <v>0</v>
      </c>
      <c r="B224" s="57">
        <f>'Master Schedule Board'!D447</f>
        <v>0</v>
      </c>
      <c r="C224" s="629" t="str">
        <f>IFERROR(VLOOKUP('Master Schedule Board'!C445,'Master Schedule Board'!$S$14:$V$41,3,FALSE),"")</f>
        <v/>
      </c>
      <c r="D224" s="629" t="str">
        <f t="shared" si="16"/>
        <v/>
      </c>
      <c r="E224" s="630">
        <f>'Master Schedule Board'!B447</f>
        <v>0</v>
      </c>
      <c r="F224" s="631">
        <f t="shared" si="17"/>
        <v>0</v>
      </c>
      <c r="G224" s="632">
        <f>IF('Master Schedule Board'!$V$19-'Master Schedule Board'!F447='Master Schedule Board'!$V$19,0,IF('Master Schedule Board'!$V$19-'Master Schedule Board'!F447&lt;'Master Schedule Board'!$V$19,'Master Schedule Board'!$V$19-'Master Schedule Board'!F447))</f>
        <v>0</v>
      </c>
      <c r="H224" s="633">
        <f>IF('Master Schedule Board'!$V$19-'Master Schedule Board'!L447='Master Schedule Board'!$V$19,0,IF('Master Schedule Board'!$V$19-'Master Schedule Board'!L447&lt;'Master Schedule Board'!$V$19,'Master Schedule Board'!$V$19-'Master Schedule Board'!L447))</f>
        <v>0</v>
      </c>
      <c r="I224" s="633">
        <f>IF('Master Schedule Board'!$V$19-'Master Schedule Board'!R447='Master Schedule Board'!$V$19,0,IF('Master Schedule Board'!$V$19-'Master Schedule Board'!R447&lt;'Master Schedule Board'!$V$19,'Master Schedule Board'!$V$19-'Master Schedule Board'!R447))</f>
        <v>0</v>
      </c>
      <c r="J224" s="633">
        <f>IF('Master Schedule Board'!$V$19-'Master Schedule Board'!X447='Master Schedule Board'!$V$19,0,IF('Master Schedule Board'!$V$19-'Master Schedule Board'!X447&lt;'Master Schedule Board'!$V$19,'Master Schedule Board'!$V$19-'Master Schedule Board'!X447))</f>
        <v>0</v>
      </c>
      <c r="K224" s="633">
        <f>IF('Master Schedule Board'!$V$19-'Master Schedule Board'!AD447='Master Schedule Board'!$V$19,0,IF('Master Schedule Board'!$V$19-'Master Schedule Board'!AD447&lt;'Master Schedule Board'!$V$19,'Master Schedule Board'!$V$19-'Master Schedule Board'!AD447))</f>
        <v>0</v>
      </c>
      <c r="L224" s="633">
        <f>IF('Master Schedule Board'!$V$19-'Master Schedule Board'!AJ447='Master Schedule Board'!$V$19,0,IF('Master Schedule Board'!$V$19-'Master Schedule Board'!AJ447&lt;'Master Schedule Board'!$V$19,'Master Schedule Board'!$V$19-'Master Schedule Board'!AJ447))</f>
        <v>0</v>
      </c>
      <c r="M224" s="633">
        <f>IF('Master Schedule Board'!$V$19-'Master Schedule Board'!AP447='Master Schedule Board'!$V$19,0,IF('Master Schedule Board'!$V$19-'Master Schedule Board'!AP447&lt;'Master Schedule Board'!$V$19,'Master Schedule Board'!$V$19-'Master Schedule Board'!AP447))</f>
        <v>0</v>
      </c>
      <c r="N224" s="633">
        <f>IF('Master Schedule Board'!$V$19-'Master Schedule Board'!AV447='Master Schedule Board'!$V$19,0,IF('Master Schedule Board'!$V$19-'Master Schedule Board'!AV447&lt;'Master Schedule Board'!$V$19,'Master Schedule Board'!$V$19-'Master Schedule Board'!AV447))</f>
        <v>0</v>
      </c>
      <c r="O224" s="634">
        <f>IF('Master Schedule Board'!$V$19-'Master Schedule Board'!BB447='Master Schedule Board'!$V$19,0,IF('Master Schedule Board'!$V$19-'Master Schedule Board'!BB447&lt;'Master Schedule Board'!$V$19,'Master Schedule Board'!$V$19-'Master Schedule Board'!BB447))</f>
        <v>0</v>
      </c>
      <c r="P224" s="115">
        <f t="shared" si="15"/>
        <v>0</v>
      </c>
    </row>
    <row r="225" spans="1:16">
      <c r="A225" s="628">
        <f>'Master Schedule Board'!D448</f>
        <v>0</v>
      </c>
      <c r="B225" s="57">
        <f>'Master Schedule Board'!D450</f>
        <v>0</v>
      </c>
      <c r="C225" s="629" t="str">
        <f>IFERROR(VLOOKUP('Master Schedule Board'!C448,'Master Schedule Board'!$S$14:$V$41,3,FALSE),"")</f>
        <v/>
      </c>
      <c r="D225" s="629" t="str">
        <f t="shared" si="16"/>
        <v/>
      </c>
      <c r="E225" s="630">
        <f>'Master Schedule Board'!B450</f>
        <v>0</v>
      </c>
      <c r="F225" s="631">
        <f t="shared" si="17"/>
        <v>0</v>
      </c>
      <c r="G225" s="632">
        <f>IF('Master Schedule Board'!$V$19-'Master Schedule Board'!F450='Master Schedule Board'!$V$19,0,IF('Master Schedule Board'!$V$19-'Master Schedule Board'!F450&lt;'Master Schedule Board'!$V$19,'Master Schedule Board'!$V$19-'Master Schedule Board'!F450))</f>
        <v>0</v>
      </c>
      <c r="H225" s="633">
        <f>IF('Master Schedule Board'!$V$19-'Master Schedule Board'!L450='Master Schedule Board'!$V$19,0,IF('Master Schedule Board'!$V$19-'Master Schedule Board'!L450&lt;'Master Schedule Board'!$V$19,'Master Schedule Board'!$V$19-'Master Schedule Board'!L450))</f>
        <v>0</v>
      </c>
      <c r="I225" s="633">
        <f>IF('Master Schedule Board'!$V$19-'Master Schedule Board'!R450='Master Schedule Board'!$V$19,0,IF('Master Schedule Board'!$V$19-'Master Schedule Board'!R450&lt;'Master Schedule Board'!$V$19,'Master Schedule Board'!$V$19-'Master Schedule Board'!R450))</f>
        <v>0</v>
      </c>
      <c r="J225" s="633">
        <f>IF('Master Schedule Board'!$V$19-'Master Schedule Board'!X450='Master Schedule Board'!$V$19,0,IF('Master Schedule Board'!$V$19-'Master Schedule Board'!X450&lt;'Master Schedule Board'!$V$19,'Master Schedule Board'!$V$19-'Master Schedule Board'!X450))</f>
        <v>0</v>
      </c>
      <c r="K225" s="633">
        <f>IF('Master Schedule Board'!$V$19-'Master Schedule Board'!AD450='Master Schedule Board'!$V$19,0,IF('Master Schedule Board'!$V$19-'Master Schedule Board'!AD450&lt;'Master Schedule Board'!$V$19,'Master Schedule Board'!$V$19-'Master Schedule Board'!AD450))</f>
        <v>0</v>
      </c>
      <c r="L225" s="633">
        <f>IF('Master Schedule Board'!$V$19-'Master Schedule Board'!AJ450='Master Schedule Board'!$V$19,0,IF('Master Schedule Board'!$V$19-'Master Schedule Board'!AJ450&lt;'Master Schedule Board'!$V$19,'Master Schedule Board'!$V$19-'Master Schedule Board'!AJ450))</f>
        <v>0</v>
      </c>
      <c r="M225" s="633">
        <f>IF('Master Schedule Board'!$V$19-'Master Schedule Board'!AP450='Master Schedule Board'!$V$19,0,IF('Master Schedule Board'!$V$19-'Master Schedule Board'!AP450&lt;'Master Schedule Board'!$V$19,'Master Schedule Board'!$V$19-'Master Schedule Board'!AP450))</f>
        <v>0</v>
      </c>
      <c r="N225" s="633">
        <f>IF('Master Schedule Board'!$V$19-'Master Schedule Board'!AV450='Master Schedule Board'!$V$19,0,IF('Master Schedule Board'!$V$19-'Master Schedule Board'!AV450&lt;'Master Schedule Board'!$V$19,'Master Schedule Board'!$V$19-'Master Schedule Board'!AV450))</f>
        <v>0</v>
      </c>
      <c r="O225" s="634">
        <f>IF('Master Schedule Board'!$V$19-'Master Schedule Board'!BB450='Master Schedule Board'!$V$19,0,IF('Master Schedule Board'!$V$19-'Master Schedule Board'!BB450&lt;'Master Schedule Board'!$V$19,'Master Schedule Board'!$V$19-'Master Schedule Board'!BB450))</f>
        <v>0</v>
      </c>
      <c r="P225" s="115">
        <f t="shared" si="15"/>
        <v>0</v>
      </c>
    </row>
    <row r="226" spans="1:16">
      <c r="A226" s="628">
        <f>'Master Schedule Board'!D451</f>
        <v>0</v>
      </c>
      <c r="B226" s="57">
        <f>'Master Schedule Board'!D453</f>
        <v>0</v>
      </c>
      <c r="C226" s="629" t="str">
        <f>IFERROR(VLOOKUP('Master Schedule Board'!C451,'Master Schedule Board'!$S$14:$V$41,3,FALSE),"")</f>
        <v/>
      </c>
      <c r="D226" s="629" t="str">
        <f t="shared" si="16"/>
        <v/>
      </c>
      <c r="E226" s="630">
        <f>'Master Schedule Board'!B453</f>
        <v>0</v>
      </c>
      <c r="F226" s="631">
        <f t="shared" si="17"/>
        <v>0</v>
      </c>
      <c r="G226" s="632">
        <f>IF('Master Schedule Board'!$V$19-'Master Schedule Board'!F453='Master Schedule Board'!$V$19,0,IF('Master Schedule Board'!$V$19-'Master Schedule Board'!F453&lt;'Master Schedule Board'!$V$19,'Master Schedule Board'!$V$19-'Master Schedule Board'!F453))</f>
        <v>0</v>
      </c>
      <c r="H226" s="633">
        <f>IF('Master Schedule Board'!$V$19-'Master Schedule Board'!L453='Master Schedule Board'!$V$19,0,IF('Master Schedule Board'!$V$19-'Master Schedule Board'!L453&lt;'Master Schedule Board'!$V$19,'Master Schedule Board'!$V$19-'Master Schedule Board'!L453))</f>
        <v>0</v>
      </c>
      <c r="I226" s="633">
        <f>IF('Master Schedule Board'!$V$19-'Master Schedule Board'!R453='Master Schedule Board'!$V$19,0,IF('Master Schedule Board'!$V$19-'Master Schedule Board'!R453&lt;'Master Schedule Board'!$V$19,'Master Schedule Board'!$V$19-'Master Schedule Board'!R453))</f>
        <v>0</v>
      </c>
      <c r="J226" s="633">
        <f>IF('Master Schedule Board'!$V$19-'Master Schedule Board'!X453='Master Schedule Board'!$V$19,0,IF('Master Schedule Board'!$V$19-'Master Schedule Board'!X453&lt;'Master Schedule Board'!$V$19,'Master Schedule Board'!$V$19-'Master Schedule Board'!X453))</f>
        <v>0</v>
      </c>
      <c r="K226" s="633">
        <f>IF('Master Schedule Board'!$V$19-'Master Schedule Board'!AD453='Master Schedule Board'!$V$19,0,IF('Master Schedule Board'!$V$19-'Master Schedule Board'!AD453&lt;'Master Schedule Board'!$V$19,'Master Schedule Board'!$V$19-'Master Schedule Board'!AD453))</f>
        <v>0</v>
      </c>
      <c r="L226" s="633">
        <f>IF('Master Schedule Board'!$V$19-'Master Schedule Board'!AJ453='Master Schedule Board'!$V$19,0,IF('Master Schedule Board'!$V$19-'Master Schedule Board'!AJ453&lt;'Master Schedule Board'!$V$19,'Master Schedule Board'!$V$19-'Master Schedule Board'!AJ453))</f>
        <v>0</v>
      </c>
      <c r="M226" s="633">
        <f>IF('Master Schedule Board'!$V$19-'Master Schedule Board'!AP453='Master Schedule Board'!$V$19,0,IF('Master Schedule Board'!$V$19-'Master Schedule Board'!AP453&lt;'Master Schedule Board'!$V$19,'Master Schedule Board'!$V$19-'Master Schedule Board'!AP453))</f>
        <v>0</v>
      </c>
      <c r="N226" s="633">
        <f>IF('Master Schedule Board'!$V$19-'Master Schedule Board'!AV453='Master Schedule Board'!$V$19,0,IF('Master Schedule Board'!$V$19-'Master Schedule Board'!AV453&lt;'Master Schedule Board'!$V$19,'Master Schedule Board'!$V$19-'Master Schedule Board'!AV453))</f>
        <v>0</v>
      </c>
      <c r="O226" s="634">
        <f>IF('Master Schedule Board'!$V$19-'Master Schedule Board'!BB453='Master Schedule Board'!$V$19,0,IF('Master Schedule Board'!$V$19-'Master Schedule Board'!BB453&lt;'Master Schedule Board'!$V$19,'Master Schedule Board'!$V$19-'Master Schedule Board'!BB453))</f>
        <v>0</v>
      </c>
      <c r="P226" s="115">
        <f t="shared" si="15"/>
        <v>0</v>
      </c>
    </row>
    <row r="227" spans="1:16" ht="13.5" thickBot="1">
      <c r="A227" s="635">
        <f>'Master Schedule Board'!D454</f>
        <v>0</v>
      </c>
      <c r="B227" s="59">
        <f>'Master Schedule Board'!D456</f>
        <v>0</v>
      </c>
      <c r="C227" s="636" t="str">
        <f>IFERROR(VLOOKUP('Master Schedule Board'!C454,'Master Schedule Board'!$S$14:$V$41,3,FALSE),"")</f>
        <v/>
      </c>
      <c r="D227" s="636" t="str">
        <f t="shared" si="16"/>
        <v/>
      </c>
      <c r="E227" s="637">
        <f>'Master Schedule Board'!B456</f>
        <v>0</v>
      </c>
      <c r="F227" s="638">
        <f>E227*$H$199</f>
        <v>0</v>
      </c>
      <c r="G227" s="639">
        <f>IF('Master Schedule Board'!$V$19-'Master Schedule Board'!F456='Master Schedule Board'!$V$19,0,IF('Master Schedule Board'!$V$19-'Master Schedule Board'!F456&lt;'Master Schedule Board'!$V$19,'Master Schedule Board'!$V$19-'Master Schedule Board'!F456))</f>
        <v>0</v>
      </c>
      <c r="H227" s="640">
        <f>IF('Master Schedule Board'!$V$19-'Master Schedule Board'!L456='Master Schedule Board'!$V$19,0,IF('Master Schedule Board'!$V$19-'Master Schedule Board'!L456&lt;'Master Schedule Board'!$V$19,'Master Schedule Board'!$V$19-'Master Schedule Board'!L456))</f>
        <v>0</v>
      </c>
      <c r="I227" s="640">
        <f>IF('Master Schedule Board'!$V$19-'Master Schedule Board'!R456='Master Schedule Board'!$V$19,0,IF('Master Schedule Board'!$V$19-'Master Schedule Board'!R456&lt;'Master Schedule Board'!$V$19,'Master Schedule Board'!$V$19-'Master Schedule Board'!R456))</f>
        <v>0</v>
      </c>
      <c r="J227" s="640">
        <f>IF('Master Schedule Board'!$V$19-'Master Schedule Board'!X456='Master Schedule Board'!$V$19,0,IF('Master Schedule Board'!$V$19-'Master Schedule Board'!X456&lt;'Master Schedule Board'!$V$19,'Master Schedule Board'!$V$19-'Master Schedule Board'!X456))</f>
        <v>0</v>
      </c>
      <c r="K227" s="640">
        <f>IF('Master Schedule Board'!$V$19-'Master Schedule Board'!AD456='Master Schedule Board'!$V$19,0,IF('Master Schedule Board'!$V$19-'Master Schedule Board'!AD456&lt;'Master Schedule Board'!$V$19,'Master Schedule Board'!$V$19-'Master Schedule Board'!AD456))</f>
        <v>0</v>
      </c>
      <c r="L227" s="640">
        <f>IF('Master Schedule Board'!$V$19-'Master Schedule Board'!AJ456='Master Schedule Board'!$V$19,0,IF('Master Schedule Board'!$V$19-'Master Schedule Board'!AJ456&lt;'Master Schedule Board'!$V$19,'Master Schedule Board'!$V$19-'Master Schedule Board'!AJ456))</f>
        <v>0</v>
      </c>
      <c r="M227" s="640">
        <f>IF('Master Schedule Board'!$V$19-'Master Schedule Board'!AP456='Master Schedule Board'!$V$19,0,IF('Master Schedule Board'!$V$19-'Master Schedule Board'!AP456&lt;'Master Schedule Board'!$V$19,'Master Schedule Board'!$V$19-'Master Schedule Board'!AP456))</f>
        <v>0</v>
      </c>
      <c r="N227" s="640">
        <f>IF('Master Schedule Board'!$V$19-'Master Schedule Board'!AV456='Master Schedule Board'!$V$19,0,IF('Master Schedule Board'!$V$19-'Master Schedule Board'!AV456&lt;'Master Schedule Board'!$V$19,'Master Schedule Board'!$V$19-'Master Schedule Board'!AV456))</f>
        <v>0</v>
      </c>
      <c r="O227" s="641">
        <f>IF('Master Schedule Board'!$V$19-'Master Schedule Board'!BB456='Master Schedule Board'!$V$19,0,IF('Master Schedule Board'!$V$19-'Master Schedule Board'!BB456&lt;'Master Schedule Board'!$V$19,'Master Schedule Board'!$V$19-'Master Schedule Board'!BB456))</f>
        <v>0</v>
      </c>
      <c r="P227" s="115">
        <f t="shared" si="15"/>
        <v>0</v>
      </c>
    </row>
    <row r="235" spans="1:16" ht="13.5" thickBot="1"/>
    <row r="236" spans="1:16" ht="13.5" thickBot="1">
      <c r="A236" s="797">
        <f>'Master Schedule Board'!J20</f>
        <v>0</v>
      </c>
      <c r="B236" s="853"/>
      <c r="C236" s="853"/>
      <c r="D236" s="798"/>
    </row>
    <row r="237" spans="1:16" ht="13.5" thickBot="1"/>
    <row r="238" spans="1:16" ht="16.5" thickBot="1">
      <c r="B238" s="847" t="s">
        <v>120</v>
      </c>
      <c r="C238" s="847"/>
      <c r="D238" s="13">
        <f>'Master Schedule Board'!U20</f>
        <v>0</v>
      </c>
      <c r="E238" s="839" t="s">
        <v>121</v>
      </c>
      <c r="F238" s="847"/>
      <c r="G238" s="847"/>
      <c r="H238" s="13">
        <f>'Master Schedule Board'!V20</f>
        <v>0</v>
      </c>
      <c r="I238" s="839" t="s">
        <v>122</v>
      </c>
      <c r="J238" s="847"/>
      <c r="K238" s="13">
        <f>SUM(P246:P266)</f>
        <v>0</v>
      </c>
      <c r="L238" s="616"/>
      <c r="M238" s="616"/>
      <c r="N238" s="616"/>
      <c r="O238" s="616"/>
    </row>
    <row r="239" spans="1:16" ht="16.5" thickBot="1">
      <c r="A239" s="616"/>
      <c r="B239" s="616"/>
      <c r="C239" s="616"/>
      <c r="D239" s="616"/>
      <c r="E239" s="616"/>
      <c r="F239" s="616"/>
      <c r="G239" s="616"/>
      <c r="H239" s="616"/>
      <c r="I239" s="616"/>
      <c r="J239" s="616"/>
      <c r="K239" s="616"/>
      <c r="L239" s="616"/>
      <c r="M239" s="616"/>
      <c r="N239" s="616"/>
      <c r="O239" s="616"/>
    </row>
    <row r="240" spans="1:16" ht="15.75" customHeight="1">
      <c r="A240" s="616"/>
      <c r="F240" s="848" t="s">
        <v>123</v>
      </c>
      <c r="G240" s="831" t="s">
        <v>124</v>
      </c>
      <c r="H240" s="831"/>
      <c r="I240" s="831"/>
      <c r="J240" s="831"/>
      <c r="K240" s="831"/>
      <c r="L240" s="831"/>
      <c r="M240" s="831"/>
      <c r="N240" s="831"/>
      <c r="O240" s="831"/>
      <c r="P240" s="844" t="s">
        <v>125</v>
      </c>
    </row>
    <row r="241" spans="1:16" ht="13.5" thickBot="1">
      <c r="D241" s="593"/>
      <c r="F241" s="849"/>
      <c r="G241" s="851"/>
      <c r="H241" s="851"/>
      <c r="I241" s="851"/>
      <c r="J241" s="851"/>
      <c r="K241" s="851"/>
      <c r="L241" s="851"/>
      <c r="M241" s="851"/>
      <c r="N241" s="851"/>
      <c r="O241" s="851"/>
      <c r="P241" s="845"/>
    </row>
    <row r="242" spans="1:16" ht="12.75" customHeight="1">
      <c r="D242" s="844" t="s">
        <v>119</v>
      </c>
      <c r="F242" s="849"/>
      <c r="G242" s="851"/>
      <c r="H242" s="851"/>
      <c r="I242" s="851"/>
      <c r="J242" s="851"/>
      <c r="K242" s="851"/>
      <c r="L242" s="851"/>
      <c r="M242" s="851"/>
      <c r="N242" s="851"/>
      <c r="O242" s="851"/>
      <c r="P242" s="845"/>
    </row>
    <row r="243" spans="1:16" ht="13.5" thickBot="1">
      <c r="A243" s="153"/>
      <c r="B243" s="593"/>
      <c r="C243" s="593"/>
      <c r="D243" s="845"/>
      <c r="E243" s="593"/>
      <c r="F243" s="849"/>
      <c r="G243" s="851"/>
      <c r="H243" s="851"/>
      <c r="I243" s="851"/>
      <c r="J243" s="851"/>
      <c r="K243" s="851"/>
      <c r="L243" s="851"/>
      <c r="M243" s="851"/>
      <c r="N243" s="851"/>
      <c r="O243" s="851"/>
      <c r="P243" s="845"/>
    </row>
    <row r="244" spans="1:16" ht="13.5" customHeight="1" thickBot="1">
      <c r="B244" s="844" t="s">
        <v>117</v>
      </c>
      <c r="C244" s="830" t="s">
        <v>118</v>
      </c>
      <c r="D244" s="845"/>
      <c r="E244" s="830" t="s">
        <v>105</v>
      </c>
      <c r="F244" s="849"/>
      <c r="G244" s="834"/>
      <c r="H244" s="834"/>
      <c r="I244" s="834"/>
      <c r="J244" s="834"/>
      <c r="K244" s="834"/>
      <c r="L244" s="834"/>
      <c r="M244" s="834"/>
      <c r="N244" s="834"/>
      <c r="O244" s="834"/>
      <c r="P244" s="845"/>
    </row>
    <row r="245" spans="1:16" ht="13.5" thickBot="1">
      <c r="B245" s="846"/>
      <c r="C245" s="833"/>
      <c r="D245" s="846"/>
      <c r="E245" s="833"/>
      <c r="F245" s="850"/>
      <c r="G245" s="617" t="s">
        <v>8</v>
      </c>
      <c r="H245" s="618" t="s">
        <v>9</v>
      </c>
      <c r="I245" s="618" t="s">
        <v>10</v>
      </c>
      <c r="J245" s="618" t="s">
        <v>11</v>
      </c>
      <c r="K245" s="618" t="s">
        <v>12</v>
      </c>
      <c r="L245" s="586" t="s">
        <v>13</v>
      </c>
      <c r="M245" s="586" t="s">
        <v>14</v>
      </c>
      <c r="N245" s="618" t="s">
        <v>23</v>
      </c>
      <c r="O245" s="619" t="s">
        <v>18</v>
      </c>
      <c r="P245" s="846"/>
    </row>
    <row r="246" spans="1:16">
      <c r="A246" s="621">
        <f>'Master Schedule Board'!D458</f>
        <v>0</v>
      </c>
      <c r="B246" s="55">
        <f>'Master Schedule Board'!D460</f>
        <v>0</v>
      </c>
      <c r="C246" s="56" t="str">
        <f>IFERROR(VLOOKUP('Master Schedule Board'!C458,'Master Schedule Board'!$S$14:$V$41,3,FALSE),"")</f>
        <v/>
      </c>
      <c r="D246" s="622" t="str">
        <f>IFERROR(C246-B246,"")</f>
        <v/>
      </c>
      <c r="E246" s="623">
        <f>'Master Schedule Board'!B460</f>
        <v>0</v>
      </c>
      <c r="F246" s="624">
        <f>E246*$H$238</f>
        <v>0</v>
      </c>
      <c r="G246" s="625">
        <f>IF('Master Schedule Board'!$V$20-'Master Schedule Board'!F460='Master Schedule Board'!$V$20,0,IF('Master Schedule Board'!$V$20-'Master Schedule Board'!F460&lt;'Master Schedule Board'!$V$20,'Master Schedule Board'!$V$20-'Master Schedule Board'!F460))</f>
        <v>0</v>
      </c>
      <c r="H246" s="626">
        <f>IF('Master Schedule Board'!$V$20-'Master Schedule Board'!L460='Master Schedule Board'!$V$20,0,IF('Master Schedule Board'!$V$20-'Master Schedule Board'!L460&lt;'Master Schedule Board'!$V$20,'Master Schedule Board'!$V$20-'Master Schedule Board'!L460))</f>
        <v>0</v>
      </c>
      <c r="I246" s="626">
        <f>IF('Master Schedule Board'!$V$20-'Master Schedule Board'!R460='Master Schedule Board'!$V$20,0,IF('Master Schedule Board'!$V$20-'Master Schedule Board'!R460&lt;'Master Schedule Board'!$V$20,'Master Schedule Board'!$V$20-'Master Schedule Board'!R460))</f>
        <v>0</v>
      </c>
      <c r="J246" s="626">
        <f>IF('Master Schedule Board'!$V$20-'Master Schedule Board'!X460='Master Schedule Board'!$V$20,0,IF('Master Schedule Board'!$V$20-'Master Schedule Board'!X460&lt;'Master Schedule Board'!$V$20,'Master Schedule Board'!$V$20-'Master Schedule Board'!X460))</f>
        <v>0</v>
      </c>
      <c r="K246" s="626">
        <f>IF('Master Schedule Board'!$V$20-'Master Schedule Board'!AD460='Master Schedule Board'!$V$20,0,IF('Master Schedule Board'!$V$20-'Master Schedule Board'!AD460&lt;'Master Schedule Board'!$V$20,'Master Schedule Board'!$V$20-'Master Schedule Board'!AD460))</f>
        <v>0</v>
      </c>
      <c r="L246" s="626">
        <f>IF('Master Schedule Board'!$V$20-'Master Schedule Board'!AJ460='Master Schedule Board'!$V$20,0,IF('Master Schedule Board'!$V$20-'Master Schedule Board'!AJ460&lt;'Master Schedule Board'!$V$20,'Master Schedule Board'!$V$20-'Master Schedule Board'!AJ460))</f>
        <v>0</v>
      </c>
      <c r="M246" s="626">
        <f>IF('Master Schedule Board'!$V$20-'Master Schedule Board'!AP460='Master Schedule Board'!$V$20,0,IF('Master Schedule Board'!$V$20-'Master Schedule Board'!AP460&lt;'Master Schedule Board'!$V$20,'Master Schedule Board'!$V$20-'Master Schedule Board'!AP460))</f>
        <v>0</v>
      </c>
      <c r="N246" s="626">
        <f>IF('Master Schedule Board'!$V$20-'Master Schedule Board'!AV460='Master Schedule Board'!$V$20,0,IF('Master Schedule Board'!$V$20-'Master Schedule Board'!AV460&lt;'Master Schedule Board'!$V$20,'Master Schedule Board'!$V$20-'Master Schedule Board'!AV460))</f>
        <v>0</v>
      </c>
      <c r="O246" s="627">
        <f>IF('Master Schedule Board'!$V$20-'Master Schedule Board'!BB460='Master Schedule Board'!$V$20,0,IF('Master Schedule Board'!$V$20-'Master Schedule Board'!BB460&lt;'Master Schedule Board'!$V$20,'Master Schedule Board'!$V$20-'Master Schedule Board'!BB460))</f>
        <v>0</v>
      </c>
      <c r="P246" s="115">
        <f t="shared" ref="P246:P266" si="18">SUM(G246:O246)</f>
        <v>0</v>
      </c>
    </row>
    <row r="247" spans="1:16">
      <c r="A247" s="628">
        <f>'Master Schedule Board'!D461</f>
        <v>0</v>
      </c>
      <c r="B247" s="587">
        <f>'Master Schedule Board'!D463</f>
        <v>0</v>
      </c>
      <c r="C247" s="629" t="str">
        <f>IFERROR(VLOOKUP('Master Schedule Board'!C461,'Master Schedule Board'!$S$14:$V$41,3,FALSE),"")</f>
        <v/>
      </c>
      <c r="D247" s="629" t="str">
        <f>IFERROR(C247-B247,"")</f>
        <v/>
      </c>
      <c r="E247" s="630">
        <f>'Master Schedule Board'!B463</f>
        <v>0</v>
      </c>
      <c r="F247" s="631">
        <f>E247*$H$238</f>
        <v>0</v>
      </c>
      <c r="G247" s="632">
        <f>IF('Master Schedule Board'!$V$20-'Master Schedule Board'!F463='Master Schedule Board'!$V$20,0,IF('Master Schedule Board'!$V$20-'Master Schedule Board'!F463&lt;'Master Schedule Board'!$V$20,'Master Schedule Board'!$V$20-'Master Schedule Board'!F463))</f>
        <v>0</v>
      </c>
      <c r="H247" s="633">
        <f>IF('Master Schedule Board'!$V$20-'Master Schedule Board'!L463='Master Schedule Board'!$V$20,0,IF('Master Schedule Board'!$V$20-'Master Schedule Board'!L463&lt;'Master Schedule Board'!$V$20,'Master Schedule Board'!$V$20-'Master Schedule Board'!L463))</f>
        <v>0</v>
      </c>
      <c r="I247" s="633">
        <f>IF('Master Schedule Board'!$V$20-'Master Schedule Board'!R463='Master Schedule Board'!$V$20,0,IF('Master Schedule Board'!$V$20-'Master Schedule Board'!R463&lt;'Master Schedule Board'!$V$20,'Master Schedule Board'!$V$20-'Master Schedule Board'!R463))</f>
        <v>0</v>
      </c>
      <c r="J247" s="633">
        <f>IF('Master Schedule Board'!$V$20-'Master Schedule Board'!X463='Master Schedule Board'!$V$20,0,IF('Master Schedule Board'!$V$20-'Master Schedule Board'!X463&lt;'Master Schedule Board'!$V$20,'Master Schedule Board'!$V$20-'Master Schedule Board'!X463))</f>
        <v>0</v>
      </c>
      <c r="K247" s="633">
        <f>IF('Master Schedule Board'!$V$20-'Master Schedule Board'!AD463='Master Schedule Board'!$V$20,0,IF('Master Schedule Board'!$V$20-'Master Schedule Board'!AD463&lt;'Master Schedule Board'!$V$20,'Master Schedule Board'!$V$20-'Master Schedule Board'!AD463))</f>
        <v>0</v>
      </c>
      <c r="L247" s="633">
        <f>IF('Master Schedule Board'!$V$20-'Master Schedule Board'!AJ463='Master Schedule Board'!$V$20,0,IF('Master Schedule Board'!$V$20-'Master Schedule Board'!AJ463&lt;'Master Schedule Board'!$V$20,'Master Schedule Board'!$V$20-'Master Schedule Board'!AJ463))</f>
        <v>0</v>
      </c>
      <c r="M247" s="633">
        <f>IF('Master Schedule Board'!$V$20-'Master Schedule Board'!AP463='Master Schedule Board'!$V$20,0,IF('Master Schedule Board'!$V$20-'Master Schedule Board'!AP463&lt;'Master Schedule Board'!$V$20,'Master Schedule Board'!$V$20-'Master Schedule Board'!AP463))</f>
        <v>0</v>
      </c>
      <c r="N247" s="633">
        <f>IF('Master Schedule Board'!$V$20-'Master Schedule Board'!AV463='Master Schedule Board'!$V$20,0,IF('Master Schedule Board'!$V$20-'Master Schedule Board'!AV463&lt;'Master Schedule Board'!$V$20,'Master Schedule Board'!$V$20-'Master Schedule Board'!AV463))</f>
        <v>0</v>
      </c>
      <c r="O247" s="634">
        <f>IF('Master Schedule Board'!$V$20-'Master Schedule Board'!BB463='Master Schedule Board'!$V$20,0,IF('Master Schedule Board'!$V$20-'Master Schedule Board'!BB463&lt;'Master Schedule Board'!$V$20,'Master Schedule Board'!$V$20-'Master Schedule Board'!BB463))</f>
        <v>0</v>
      </c>
      <c r="P247" s="115">
        <f t="shared" si="18"/>
        <v>0</v>
      </c>
    </row>
    <row r="248" spans="1:16">
      <c r="A248" s="628">
        <f>'Master Schedule Board'!D464</f>
        <v>0</v>
      </c>
      <c r="B248" s="57">
        <f>'Master Schedule Board'!D466</f>
        <v>0</v>
      </c>
      <c r="C248" s="629" t="str">
        <f>IFERROR(VLOOKUP('Master Schedule Board'!C464,'Master Schedule Board'!$S$14:$V$41,3,FALSE),"")</f>
        <v/>
      </c>
      <c r="D248" s="629" t="str">
        <f t="shared" ref="D248:D266" si="19">IFERROR(C248-B248,"")</f>
        <v/>
      </c>
      <c r="E248" s="630">
        <f>'Master Schedule Board'!B466</f>
        <v>0</v>
      </c>
      <c r="F248" s="631">
        <f t="shared" ref="F248:F265" si="20">E248*$H$238</f>
        <v>0</v>
      </c>
      <c r="G248" s="632">
        <f>IF('Master Schedule Board'!$V$20-'Master Schedule Board'!F466='Master Schedule Board'!$V$20,0,IF('Master Schedule Board'!$V$20-'Master Schedule Board'!F466&lt;'Master Schedule Board'!$V$20,'Master Schedule Board'!$V$20-'Master Schedule Board'!F466))</f>
        <v>0</v>
      </c>
      <c r="H248" s="633">
        <f>IF('Master Schedule Board'!$V$20-'Master Schedule Board'!L466='Master Schedule Board'!$V$20,0,IF('Master Schedule Board'!$V$20-'Master Schedule Board'!L466&lt;'Master Schedule Board'!$V$20,'Master Schedule Board'!$V$20-'Master Schedule Board'!L466))</f>
        <v>0</v>
      </c>
      <c r="I248" s="633">
        <f>IF('Master Schedule Board'!$V$20-'Master Schedule Board'!R466='Master Schedule Board'!$V$20,0,IF('Master Schedule Board'!$V$20-'Master Schedule Board'!R466&lt;'Master Schedule Board'!$V$20,'Master Schedule Board'!$V$20-'Master Schedule Board'!R466))</f>
        <v>0</v>
      </c>
      <c r="J248" s="633">
        <f>IF('Master Schedule Board'!$V$20-'Master Schedule Board'!X466='Master Schedule Board'!$V$20,0,IF('Master Schedule Board'!$V$20-'Master Schedule Board'!X466&lt;'Master Schedule Board'!$V$20,'Master Schedule Board'!$V$20-'Master Schedule Board'!X466))</f>
        <v>0</v>
      </c>
      <c r="K248" s="633">
        <f>IF('Master Schedule Board'!$V$20-'Master Schedule Board'!AD466='Master Schedule Board'!$V$20,0,IF('Master Schedule Board'!$V$20-'Master Schedule Board'!AD466&lt;'Master Schedule Board'!$V$20,'Master Schedule Board'!$V$20-'Master Schedule Board'!AD466))</f>
        <v>0</v>
      </c>
      <c r="L248" s="633">
        <f>IF('Master Schedule Board'!$V$20-'Master Schedule Board'!AJ466='Master Schedule Board'!$V$20,0,IF('Master Schedule Board'!$V$20-'Master Schedule Board'!AJ466&lt;'Master Schedule Board'!$V$20,'Master Schedule Board'!$V$20-'Master Schedule Board'!AJ466))</f>
        <v>0</v>
      </c>
      <c r="M248" s="633">
        <f>IF('Master Schedule Board'!$V$20-'Master Schedule Board'!AP466='Master Schedule Board'!$V$20,0,IF('Master Schedule Board'!$V$20-'Master Schedule Board'!AP466&lt;'Master Schedule Board'!$V$20,'Master Schedule Board'!$V$20-'Master Schedule Board'!AP466))</f>
        <v>0</v>
      </c>
      <c r="N248" s="633">
        <f>IF('Master Schedule Board'!$V$20-'Master Schedule Board'!AV466='Master Schedule Board'!$V$20,0,IF('Master Schedule Board'!$V$20-'Master Schedule Board'!AV466&lt;'Master Schedule Board'!$V$20,'Master Schedule Board'!$V$20-'Master Schedule Board'!AV466))</f>
        <v>0</v>
      </c>
      <c r="O248" s="634">
        <f>IF('Master Schedule Board'!$V$20-'Master Schedule Board'!BB466='Master Schedule Board'!$V$20,0,IF('Master Schedule Board'!$V$20-'Master Schedule Board'!BB466&lt;'Master Schedule Board'!$V$20,'Master Schedule Board'!$V$20-'Master Schedule Board'!BB466))</f>
        <v>0</v>
      </c>
      <c r="P248" s="115">
        <f t="shared" si="18"/>
        <v>0</v>
      </c>
    </row>
    <row r="249" spans="1:16">
      <c r="A249" s="628">
        <f>'Master Schedule Board'!D467</f>
        <v>0</v>
      </c>
      <c r="B249" s="57">
        <f>'Master Schedule Board'!D469</f>
        <v>0</v>
      </c>
      <c r="C249" s="629" t="str">
        <f>IFERROR(VLOOKUP('Master Schedule Board'!C467,'Master Schedule Board'!$S$14:$V$41,3,FALSE),"")</f>
        <v/>
      </c>
      <c r="D249" s="629" t="str">
        <f t="shared" si="19"/>
        <v/>
      </c>
      <c r="E249" s="630">
        <f>'Master Schedule Board'!B469</f>
        <v>0</v>
      </c>
      <c r="F249" s="631">
        <f t="shared" si="20"/>
        <v>0</v>
      </c>
      <c r="G249" s="632">
        <f>IF('Master Schedule Board'!$V$20-'Master Schedule Board'!F469='Master Schedule Board'!$V$20,0,IF('Master Schedule Board'!$V$20-'Master Schedule Board'!F469&lt;'Master Schedule Board'!$V$20,'Master Schedule Board'!$V$20-'Master Schedule Board'!F469))</f>
        <v>0</v>
      </c>
      <c r="H249" s="633">
        <f>IF('Master Schedule Board'!$V$20-'Master Schedule Board'!L469='Master Schedule Board'!$V$20,0,IF('Master Schedule Board'!$V$20-'Master Schedule Board'!L469&lt;'Master Schedule Board'!$V$20,'Master Schedule Board'!$V$20-'Master Schedule Board'!L469))</f>
        <v>0</v>
      </c>
      <c r="I249" s="633">
        <f>IF('Master Schedule Board'!$V$20-'Master Schedule Board'!R469='Master Schedule Board'!$V$20,0,IF('Master Schedule Board'!$V$20-'Master Schedule Board'!R469&lt;'Master Schedule Board'!$V$20,'Master Schedule Board'!$V$20-'Master Schedule Board'!R469))</f>
        <v>0</v>
      </c>
      <c r="J249" s="633">
        <f>IF('Master Schedule Board'!$V$20-'Master Schedule Board'!X469='Master Schedule Board'!$V$20,0,IF('Master Schedule Board'!$V$20-'Master Schedule Board'!X469&lt;'Master Schedule Board'!$V$20,'Master Schedule Board'!$V$20-'Master Schedule Board'!X469))</f>
        <v>0</v>
      </c>
      <c r="K249" s="633">
        <f>IF('Master Schedule Board'!$V$20-'Master Schedule Board'!AD469='Master Schedule Board'!$V$20,0,IF('Master Schedule Board'!$V$20-'Master Schedule Board'!AD469&lt;'Master Schedule Board'!$V$20,'Master Schedule Board'!$V$20-'Master Schedule Board'!AD469))</f>
        <v>0</v>
      </c>
      <c r="L249" s="633">
        <f>IF('Master Schedule Board'!$V$20-'Master Schedule Board'!AJ469='Master Schedule Board'!$V$20,0,IF('Master Schedule Board'!$V$20-'Master Schedule Board'!AJ469&lt;'Master Schedule Board'!$V$20,'Master Schedule Board'!$V$20-'Master Schedule Board'!AJ469))</f>
        <v>0</v>
      </c>
      <c r="M249" s="633">
        <f>IF('Master Schedule Board'!$V$20-'Master Schedule Board'!AP469='Master Schedule Board'!$V$20,0,IF('Master Schedule Board'!$V$20-'Master Schedule Board'!AP469&lt;'Master Schedule Board'!$V$20,'Master Schedule Board'!$V$20-'Master Schedule Board'!AP469))</f>
        <v>0</v>
      </c>
      <c r="N249" s="633">
        <f>IF('Master Schedule Board'!$V$20-'Master Schedule Board'!AV469='Master Schedule Board'!$V$20,0,IF('Master Schedule Board'!$V$20-'Master Schedule Board'!AV469&lt;'Master Schedule Board'!$V$20,'Master Schedule Board'!$V$20-'Master Schedule Board'!AV469))</f>
        <v>0</v>
      </c>
      <c r="O249" s="634">
        <f>IF('Master Schedule Board'!$V$20-'Master Schedule Board'!BB469='Master Schedule Board'!$V$20,0,IF('Master Schedule Board'!$V$20-'Master Schedule Board'!BB469&lt;'Master Schedule Board'!$V$20,'Master Schedule Board'!$V$20-'Master Schedule Board'!BB469))</f>
        <v>0</v>
      </c>
      <c r="P249" s="115">
        <f t="shared" si="18"/>
        <v>0</v>
      </c>
    </row>
    <row r="250" spans="1:16">
      <c r="A250" s="628">
        <f>'Master Schedule Board'!D470</f>
        <v>0</v>
      </c>
      <c r="B250" s="57">
        <f>'Master Schedule Board'!D472</f>
        <v>0</v>
      </c>
      <c r="C250" s="629" t="str">
        <f>IFERROR(VLOOKUP('Master Schedule Board'!C470,'Master Schedule Board'!$S$14:$V$41,3,FALSE),"")</f>
        <v/>
      </c>
      <c r="D250" s="629" t="str">
        <f t="shared" si="19"/>
        <v/>
      </c>
      <c r="E250" s="630">
        <f>'Master Schedule Board'!B472</f>
        <v>0</v>
      </c>
      <c r="F250" s="631">
        <f t="shared" si="20"/>
        <v>0</v>
      </c>
      <c r="G250" s="632">
        <f>IF('Master Schedule Board'!$V$20-'Master Schedule Board'!F472='Master Schedule Board'!$V$20,0,IF('Master Schedule Board'!$V$20-'Master Schedule Board'!F472&lt;'Master Schedule Board'!$V$20,'Master Schedule Board'!$V$20-'Master Schedule Board'!F472))</f>
        <v>0</v>
      </c>
      <c r="H250" s="633">
        <f>IF('Master Schedule Board'!$V$20-'Master Schedule Board'!L472='Master Schedule Board'!$V$20,0,IF('Master Schedule Board'!$V$20-'Master Schedule Board'!L472&lt;'Master Schedule Board'!$V$20,'Master Schedule Board'!$V$20-'Master Schedule Board'!L472))</f>
        <v>0</v>
      </c>
      <c r="I250" s="633">
        <f>IF('Master Schedule Board'!$V$20-'Master Schedule Board'!R472='Master Schedule Board'!$V$20,0,IF('Master Schedule Board'!$V$20-'Master Schedule Board'!R472&lt;'Master Schedule Board'!$V$20,'Master Schedule Board'!$V$20-'Master Schedule Board'!R472))</f>
        <v>0</v>
      </c>
      <c r="J250" s="633">
        <f>IF('Master Schedule Board'!$V$20-'Master Schedule Board'!X472='Master Schedule Board'!$V$20,0,IF('Master Schedule Board'!$V$20-'Master Schedule Board'!X472&lt;'Master Schedule Board'!$V$20,'Master Schedule Board'!$V$20-'Master Schedule Board'!X472))</f>
        <v>0</v>
      </c>
      <c r="K250" s="633">
        <f>IF('Master Schedule Board'!$V$20-'Master Schedule Board'!AD472='Master Schedule Board'!$V$20,0,IF('Master Schedule Board'!$V$20-'Master Schedule Board'!AD472&lt;'Master Schedule Board'!$V$20,'Master Schedule Board'!$V$20-'Master Schedule Board'!AD472))</f>
        <v>0</v>
      </c>
      <c r="L250" s="633">
        <f>IF('Master Schedule Board'!$V$20-'Master Schedule Board'!AJ472='Master Schedule Board'!$V$20,0,IF('Master Schedule Board'!$V$20-'Master Schedule Board'!AJ472&lt;'Master Schedule Board'!$V$20,'Master Schedule Board'!$V$20-'Master Schedule Board'!AJ472))</f>
        <v>0</v>
      </c>
      <c r="M250" s="633">
        <f>IF('Master Schedule Board'!$V$20-'Master Schedule Board'!AP472='Master Schedule Board'!$V$20,0,IF('Master Schedule Board'!$V$20-'Master Schedule Board'!AP472&lt;'Master Schedule Board'!$V$20,'Master Schedule Board'!$V$20-'Master Schedule Board'!AP472))</f>
        <v>0</v>
      </c>
      <c r="N250" s="633">
        <f>IF('Master Schedule Board'!$V$20-'Master Schedule Board'!AV472='Master Schedule Board'!$V$20,0,IF('Master Schedule Board'!$V$20-'Master Schedule Board'!AV472&lt;'Master Schedule Board'!$V$20,'Master Schedule Board'!$V$20-'Master Schedule Board'!AV472))</f>
        <v>0</v>
      </c>
      <c r="O250" s="634">
        <f>IF('Master Schedule Board'!$V$20-'Master Schedule Board'!BB472='Master Schedule Board'!$V$20,0,IF('Master Schedule Board'!$V$20-'Master Schedule Board'!BB472&lt;'Master Schedule Board'!$V$20,'Master Schedule Board'!$V$20-'Master Schedule Board'!BB472))</f>
        <v>0</v>
      </c>
      <c r="P250" s="115">
        <f t="shared" si="18"/>
        <v>0</v>
      </c>
    </row>
    <row r="251" spans="1:16">
      <c r="A251" s="628">
        <f>'Master Schedule Board'!D473</f>
        <v>0</v>
      </c>
      <c r="B251" s="57">
        <f>'Master Schedule Board'!D475</f>
        <v>0</v>
      </c>
      <c r="C251" s="629" t="str">
        <f>IFERROR(VLOOKUP('Master Schedule Board'!C473,'Master Schedule Board'!$S$14:$V$41,3,FALSE),"")</f>
        <v/>
      </c>
      <c r="D251" s="629" t="str">
        <f t="shared" si="19"/>
        <v/>
      </c>
      <c r="E251" s="630">
        <f>'Master Schedule Board'!B475</f>
        <v>0</v>
      </c>
      <c r="F251" s="631">
        <f t="shared" si="20"/>
        <v>0</v>
      </c>
      <c r="G251" s="632">
        <f>IF('Master Schedule Board'!$V$20-'Master Schedule Board'!F475='Master Schedule Board'!$V$20,0,IF('Master Schedule Board'!$V$20-'Master Schedule Board'!F475&lt;'Master Schedule Board'!$V$20,'Master Schedule Board'!$V$20-'Master Schedule Board'!F475))</f>
        <v>0</v>
      </c>
      <c r="H251" s="633">
        <f>IF('Master Schedule Board'!$V$20-'Master Schedule Board'!L475='Master Schedule Board'!$V$20,0,IF('Master Schedule Board'!$V$20-'Master Schedule Board'!L475&lt;'Master Schedule Board'!$V$20,'Master Schedule Board'!$V$20-'Master Schedule Board'!L475))</f>
        <v>0</v>
      </c>
      <c r="I251" s="633">
        <f>IF('Master Schedule Board'!$V$20-'Master Schedule Board'!R475='Master Schedule Board'!$V$20,0,IF('Master Schedule Board'!$V$20-'Master Schedule Board'!R475&lt;'Master Schedule Board'!$V$20,'Master Schedule Board'!$V$20-'Master Schedule Board'!R475))</f>
        <v>0</v>
      </c>
      <c r="J251" s="633">
        <f>IF('Master Schedule Board'!$V$20-'Master Schedule Board'!X475='Master Schedule Board'!$V$20,0,IF('Master Schedule Board'!$V$20-'Master Schedule Board'!X475&lt;'Master Schedule Board'!$V$20,'Master Schedule Board'!$V$20-'Master Schedule Board'!X475))</f>
        <v>0</v>
      </c>
      <c r="K251" s="633">
        <f>IF('Master Schedule Board'!$V$20-'Master Schedule Board'!AD475='Master Schedule Board'!$V$20,0,IF('Master Schedule Board'!$V$20-'Master Schedule Board'!AD475&lt;'Master Schedule Board'!$V$20,'Master Schedule Board'!$V$20-'Master Schedule Board'!AD475))</f>
        <v>0</v>
      </c>
      <c r="L251" s="633">
        <f>IF('Master Schedule Board'!$V$20-'Master Schedule Board'!AJ475='Master Schedule Board'!$V$20,0,IF('Master Schedule Board'!$V$20-'Master Schedule Board'!AJ475&lt;'Master Schedule Board'!$V$20,'Master Schedule Board'!$V$20-'Master Schedule Board'!AJ475))</f>
        <v>0</v>
      </c>
      <c r="M251" s="633">
        <f>IF('Master Schedule Board'!$V$20-'Master Schedule Board'!AP475='Master Schedule Board'!$V$20,0,IF('Master Schedule Board'!$V$20-'Master Schedule Board'!AP475&lt;'Master Schedule Board'!$V$20,'Master Schedule Board'!$V$20-'Master Schedule Board'!AP475))</f>
        <v>0</v>
      </c>
      <c r="N251" s="633">
        <f>IF('Master Schedule Board'!$V$20-'Master Schedule Board'!AV475='Master Schedule Board'!$V$20,0,IF('Master Schedule Board'!$V$20-'Master Schedule Board'!AV475&lt;'Master Schedule Board'!$V$20,'Master Schedule Board'!$V$20-'Master Schedule Board'!AV475))</f>
        <v>0</v>
      </c>
      <c r="O251" s="634">
        <f>IF('Master Schedule Board'!$V$20-'Master Schedule Board'!BB475='Master Schedule Board'!$V$20,0,IF('Master Schedule Board'!$V$20-'Master Schedule Board'!BB475&lt;'Master Schedule Board'!$V$20,'Master Schedule Board'!$V$20-'Master Schedule Board'!BB475))</f>
        <v>0</v>
      </c>
      <c r="P251" s="115">
        <f t="shared" si="18"/>
        <v>0</v>
      </c>
    </row>
    <row r="252" spans="1:16">
      <c r="A252" s="628">
        <f>'Master Schedule Board'!D476</f>
        <v>0</v>
      </c>
      <c r="B252" s="57">
        <f>'Master Schedule Board'!D478</f>
        <v>0</v>
      </c>
      <c r="C252" s="629" t="str">
        <f>IFERROR(VLOOKUP('Master Schedule Board'!C476,'Master Schedule Board'!$S$14:$V$41,3,FALSE),"")</f>
        <v/>
      </c>
      <c r="D252" s="629" t="str">
        <f t="shared" si="19"/>
        <v/>
      </c>
      <c r="E252" s="630">
        <f>'Master Schedule Board'!B478</f>
        <v>0</v>
      </c>
      <c r="F252" s="631">
        <f t="shared" si="20"/>
        <v>0</v>
      </c>
      <c r="G252" s="632">
        <f>IF('Master Schedule Board'!$V$20-'Master Schedule Board'!F478='Master Schedule Board'!$V$20,0,IF('Master Schedule Board'!$V$20-'Master Schedule Board'!F478&lt;'Master Schedule Board'!$V$20,'Master Schedule Board'!$V$20-'Master Schedule Board'!F478))</f>
        <v>0</v>
      </c>
      <c r="H252" s="633">
        <f>IF('Master Schedule Board'!$V$20-'Master Schedule Board'!L478='Master Schedule Board'!$V$20,0,IF('Master Schedule Board'!$V$20-'Master Schedule Board'!L478&lt;'Master Schedule Board'!$V$20,'Master Schedule Board'!$V$20-'Master Schedule Board'!L478))</f>
        <v>0</v>
      </c>
      <c r="I252" s="633">
        <f>IF('Master Schedule Board'!$V$20-'Master Schedule Board'!R478='Master Schedule Board'!$V$20,0,IF('Master Schedule Board'!$V$20-'Master Schedule Board'!R478&lt;'Master Schedule Board'!$V$20,'Master Schedule Board'!$V$20-'Master Schedule Board'!R478))</f>
        <v>0</v>
      </c>
      <c r="J252" s="633">
        <f>IF('Master Schedule Board'!$V$20-'Master Schedule Board'!X478='Master Schedule Board'!$V$20,0,IF('Master Schedule Board'!$V$20-'Master Schedule Board'!X478&lt;'Master Schedule Board'!$V$20,'Master Schedule Board'!$V$20-'Master Schedule Board'!X478))</f>
        <v>0</v>
      </c>
      <c r="K252" s="633">
        <f>IF('Master Schedule Board'!$V$20-'Master Schedule Board'!AD478='Master Schedule Board'!$V$20,0,IF('Master Schedule Board'!$V$20-'Master Schedule Board'!AD478&lt;'Master Schedule Board'!$V$20,'Master Schedule Board'!$V$20-'Master Schedule Board'!AD478))</f>
        <v>0</v>
      </c>
      <c r="L252" s="633">
        <f>IF('Master Schedule Board'!$V$20-'Master Schedule Board'!AJ478='Master Schedule Board'!$V$20,0,IF('Master Schedule Board'!$V$20-'Master Schedule Board'!AJ478&lt;'Master Schedule Board'!$V$20,'Master Schedule Board'!$V$20-'Master Schedule Board'!AJ478))</f>
        <v>0</v>
      </c>
      <c r="M252" s="633">
        <f>IF('Master Schedule Board'!$V$20-'Master Schedule Board'!AP478='Master Schedule Board'!$V$20,0,IF('Master Schedule Board'!$V$20-'Master Schedule Board'!AP478&lt;'Master Schedule Board'!$V$20,'Master Schedule Board'!$V$20-'Master Schedule Board'!AP478))</f>
        <v>0</v>
      </c>
      <c r="N252" s="633">
        <f>IF('Master Schedule Board'!$V$20-'Master Schedule Board'!AV478='Master Schedule Board'!$V$20,0,IF('Master Schedule Board'!$V$20-'Master Schedule Board'!AV478&lt;'Master Schedule Board'!$V$20,'Master Schedule Board'!$V$20-'Master Schedule Board'!AV478))</f>
        <v>0</v>
      </c>
      <c r="O252" s="634">
        <f>IF('Master Schedule Board'!$V$20-'Master Schedule Board'!BB478='Master Schedule Board'!$V$20,0,IF('Master Schedule Board'!$V$20-'Master Schedule Board'!BB478&lt;'Master Schedule Board'!$V$20,'Master Schedule Board'!$V$20-'Master Schedule Board'!BB478))</f>
        <v>0</v>
      </c>
      <c r="P252" s="115">
        <f t="shared" si="18"/>
        <v>0</v>
      </c>
    </row>
    <row r="253" spans="1:16">
      <c r="A253" s="628">
        <f>'Master Schedule Board'!D479</f>
        <v>0</v>
      </c>
      <c r="B253" s="57">
        <f>'Master Schedule Board'!D481</f>
        <v>0</v>
      </c>
      <c r="C253" s="629" t="str">
        <f>IFERROR(VLOOKUP('Master Schedule Board'!C479,'Master Schedule Board'!$S$14:$V$41,3,FALSE),"")</f>
        <v/>
      </c>
      <c r="D253" s="629" t="str">
        <f t="shared" si="19"/>
        <v/>
      </c>
      <c r="E253" s="630">
        <f>'Master Schedule Board'!B481</f>
        <v>0</v>
      </c>
      <c r="F253" s="631">
        <f t="shared" si="20"/>
        <v>0</v>
      </c>
      <c r="G253" s="632">
        <f>IF('Master Schedule Board'!$V$20-'Master Schedule Board'!F481='Master Schedule Board'!$V$20,0,IF('Master Schedule Board'!$V$20-'Master Schedule Board'!F481&lt;'Master Schedule Board'!$V$20,'Master Schedule Board'!$V$20-'Master Schedule Board'!F481))</f>
        <v>0</v>
      </c>
      <c r="H253" s="633">
        <f>IF('Master Schedule Board'!$V$20-'Master Schedule Board'!L481='Master Schedule Board'!$V$20,0,IF('Master Schedule Board'!$V$20-'Master Schedule Board'!L481&lt;'Master Schedule Board'!$V$20,'Master Schedule Board'!$V$20-'Master Schedule Board'!L481))</f>
        <v>0</v>
      </c>
      <c r="I253" s="633">
        <f>IF('Master Schedule Board'!$V$20-'Master Schedule Board'!R481='Master Schedule Board'!$V$20,0,IF('Master Schedule Board'!$V$20-'Master Schedule Board'!R481&lt;'Master Schedule Board'!$V$20,'Master Schedule Board'!$V$20-'Master Schedule Board'!R481))</f>
        <v>0</v>
      </c>
      <c r="J253" s="633">
        <f>IF('Master Schedule Board'!$V$20-'Master Schedule Board'!X481='Master Schedule Board'!$V$20,0,IF('Master Schedule Board'!$V$20-'Master Schedule Board'!X481&lt;'Master Schedule Board'!$V$20,'Master Schedule Board'!$V$20-'Master Schedule Board'!X481))</f>
        <v>0</v>
      </c>
      <c r="K253" s="633">
        <f>IF('Master Schedule Board'!$V$20-'Master Schedule Board'!AD481='Master Schedule Board'!$V$20,0,IF('Master Schedule Board'!$V$20-'Master Schedule Board'!AD481&lt;'Master Schedule Board'!$V$20,'Master Schedule Board'!$V$20-'Master Schedule Board'!AD481))</f>
        <v>0</v>
      </c>
      <c r="L253" s="633">
        <f>IF('Master Schedule Board'!$V$20-'Master Schedule Board'!AJ481='Master Schedule Board'!$V$20,0,IF('Master Schedule Board'!$V$20-'Master Schedule Board'!AJ481&lt;'Master Schedule Board'!$V$20,'Master Schedule Board'!$V$20-'Master Schedule Board'!AJ481))</f>
        <v>0</v>
      </c>
      <c r="M253" s="633">
        <f>IF('Master Schedule Board'!$V$20-'Master Schedule Board'!AP481='Master Schedule Board'!$V$20,0,IF('Master Schedule Board'!$V$20-'Master Schedule Board'!AP481&lt;'Master Schedule Board'!$V$20,'Master Schedule Board'!$V$20-'Master Schedule Board'!AP481))</f>
        <v>0</v>
      </c>
      <c r="N253" s="633">
        <f>IF('Master Schedule Board'!$V$20-'Master Schedule Board'!AV481='Master Schedule Board'!$V$20,0,IF('Master Schedule Board'!$V$20-'Master Schedule Board'!AV481&lt;'Master Schedule Board'!$V$20,'Master Schedule Board'!$V$20-'Master Schedule Board'!AV481))</f>
        <v>0</v>
      </c>
      <c r="O253" s="634">
        <f>IF('Master Schedule Board'!$V$20-'Master Schedule Board'!BB481='Master Schedule Board'!$V$20,0,IF('Master Schedule Board'!$V$20-'Master Schedule Board'!BB481&lt;'Master Schedule Board'!$V$20,'Master Schedule Board'!$V$20-'Master Schedule Board'!BB481))</f>
        <v>0</v>
      </c>
      <c r="P253" s="115">
        <f t="shared" si="18"/>
        <v>0</v>
      </c>
    </row>
    <row r="254" spans="1:16">
      <c r="A254" s="628">
        <f>'Master Schedule Board'!D482</f>
        <v>0</v>
      </c>
      <c r="B254" s="57">
        <f>'Master Schedule Board'!D484</f>
        <v>0</v>
      </c>
      <c r="C254" s="629" t="str">
        <f>IFERROR(VLOOKUP('Master Schedule Board'!C482,'Master Schedule Board'!$S$14:$V$41,3,FALSE),"")</f>
        <v/>
      </c>
      <c r="D254" s="629" t="str">
        <f t="shared" si="19"/>
        <v/>
      </c>
      <c r="E254" s="630">
        <f>'Master Schedule Board'!B484</f>
        <v>0</v>
      </c>
      <c r="F254" s="631">
        <f t="shared" si="20"/>
        <v>0</v>
      </c>
      <c r="G254" s="632">
        <f>IF('Master Schedule Board'!$V$20-'Master Schedule Board'!F484='Master Schedule Board'!$V$20,0,IF('Master Schedule Board'!$V$20-'Master Schedule Board'!F484&lt;'Master Schedule Board'!$V$20,'Master Schedule Board'!$V$20-'Master Schedule Board'!F484))</f>
        <v>0</v>
      </c>
      <c r="H254" s="633">
        <f>IF('Master Schedule Board'!$V$20-'Master Schedule Board'!L484='Master Schedule Board'!$V$20,0,IF('Master Schedule Board'!$V$20-'Master Schedule Board'!L484&lt;'Master Schedule Board'!$V$20,'Master Schedule Board'!$V$20-'Master Schedule Board'!L484))</f>
        <v>0</v>
      </c>
      <c r="I254" s="633">
        <f>IF('Master Schedule Board'!$V$20-'Master Schedule Board'!R484='Master Schedule Board'!$V$20,0,IF('Master Schedule Board'!$V$20-'Master Schedule Board'!R484&lt;'Master Schedule Board'!$V$20,'Master Schedule Board'!$V$20-'Master Schedule Board'!R484))</f>
        <v>0</v>
      </c>
      <c r="J254" s="633">
        <f>IF('Master Schedule Board'!$V$20-'Master Schedule Board'!X484='Master Schedule Board'!$V$20,0,IF('Master Schedule Board'!$V$20-'Master Schedule Board'!X484&lt;'Master Schedule Board'!$V$20,'Master Schedule Board'!$V$20-'Master Schedule Board'!X484))</f>
        <v>0</v>
      </c>
      <c r="K254" s="633">
        <f>IF('Master Schedule Board'!$V$20-'Master Schedule Board'!AD484='Master Schedule Board'!$V$20,0,IF('Master Schedule Board'!$V$20-'Master Schedule Board'!AD484&lt;'Master Schedule Board'!$V$20,'Master Schedule Board'!$V$20-'Master Schedule Board'!AD484))</f>
        <v>0</v>
      </c>
      <c r="L254" s="633">
        <f>IF('Master Schedule Board'!$V$20-'Master Schedule Board'!AJ484='Master Schedule Board'!$V$20,0,IF('Master Schedule Board'!$V$20-'Master Schedule Board'!AJ484&lt;'Master Schedule Board'!$V$20,'Master Schedule Board'!$V$20-'Master Schedule Board'!AJ484))</f>
        <v>0</v>
      </c>
      <c r="M254" s="633">
        <f>IF('Master Schedule Board'!$V$20-'Master Schedule Board'!AP484='Master Schedule Board'!$V$20,0,IF('Master Schedule Board'!$V$20-'Master Schedule Board'!AP484&lt;'Master Schedule Board'!$V$20,'Master Schedule Board'!$V$20-'Master Schedule Board'!AP484))</f>
        <v>0</v>
      </c>
      <c r="N254" s="633">
        <f>IF('Master Schedule Board'!$V$20-'Master Schedule Board'!AV484='Master Schedule Board'!$V$20,0,IF('Master Schedule Board'!$V$20-'Master Schedule Board'!AV484&lt;'Master Schedule Board'!$V$20,'Master Schedule Board'!$V$20-'Master Schedule Board'!AV484))</f>
        <v>0</v>
      </c>
      <c r="O254" s="634">
        <f>IF('Master Schedule Board'!$V$20-'Master Schedule Board'!BB484='Master Schedule Board'!$V$20,0,IF('Master Schedule Board'!$V$20-'Master Schedule Board'!BB484&lt;'Master Schedule Board'!$V$20,'Master Schedule Board'!$V$20-'Master Schedule Board'!BB484))</f>
        <v>0</v>
      </c>
      <c r="P254" s="115">
        <f t="shared" si="18"/>
        <v>0</v>
      </c>
    </row>
    <row r="255" spans="1:16">
      <c r="A255" s="628">
        <f>'Master Schedule Board'!D485</f>
        <v>0</v>
      </c>
      <c r="B255" s="57">
        <f>'Master Schedule Board'!D487</f>
        <v>0</v>
      </c>
      <c r="C255" s="629" t="str">
        <f>IFERROR(VLOOKUP('Master Schedule Board'!C485,'Master Schedule Board'!$S$14:$V$41,3,FALSE),"")</f>
        <v/>
      </c>
      <c r="D255" s="629" t="str">
        <f t="shared" si="19"/>
        <v/>
      </c>
      <c r="E255" s="630">
        <f>'Master Schedule Board'!B487</f>
        <v>0</v>
      </c>
      <c r="F255" s="631">
        <f t="shared" si="20"/>
        <v>0</v>
      </c>
      <c r="G255" s="632">
        <f>IF('Master Schedule Board'!$V$20-'Master Schedule Board'!F487='Master Schedule Board'!$V$20,0,IF('Master Schedule Board'!$V$20-'Master Schedule Board'!F487&lt;'Master Schedule Board'!$V$20,'Master Schedule Board'!$V$20-'Master Schedule Board'!F487))</f>
        <v>0</v>
      </c>
      <c r="H255" s="633">
        <f>IF('Master Schedule Board'!$V$20-'Master Schedule Board'!L487='Master Schedule Board'!$V$20,0,IF('Master Schedule Board'!$V$20-'Master Schedule Board'!L487&lt;'Master Schedule Board'!$V$20,'Master Schedule Board'!$V$20-'Master Schedule Board'!L487))</f>
        <v>0</v>
      </c>
      <c r="I255" s="633">
        <f>IF('Master Schedule Board'!$V$20-'Master Schedule Board'!R487='Master Schedule Board'!$V$20,0,IF('Master Schedule Board'!$V$20-'Master Schedule Board'!R487&lt;'Master Schedule Board'!$V$20,'Master Schedule Board'!$V$20-'Master Schedule Board'!R487))</f>
        <v>0</v>
      </c>
      <c r="J255" s="633">
        <f>IF('Master Schedule Board'!$V$20-'Master Schedule Board'!X487='Master Schedule Board'!$V$20,0,IF('Master Schedule Board'!$V$20-'Master Schedule Board'!X487&lt;'Master Schedule Board'!$V$20,'Master Schedule Board'!$V$20-'Master Schedule Board'!X487))</f>
        <v>0</v>
      </c>
      <c r="K255" s="633">
        <f>IF('Master Schedule Board'!$V$20-'Master Schedule Board'!AD487='Master Schedule Board'!$V$20,0,IF('Master Schedule Board'!$V$20-'Master Schedule Board'!AD487&lt;'Master Schedule Board'!$V$20,'Master Schedule Board'!$V$20-'Master Schedule Board'!AD487))</f>
        <v>0</v>
      </c>
      <c r="L255" s="633">
        <f>IF('Master Schedule Board'!$V$20-'Master Schedule Board'!AJ487='Master Schedule Board'!$V$20,0,IF('Master Schedule Board'!$V$20-'Master Schedule Board'!AJ487&lt;'Master Schedule Board'!$V$20,'Master Schedule Board'!$V$20-'Master Schedule Board'!AJ487))</f>
        <v>0</v>
      </c>
      <c r="M255" s="633">
        <f>IF('Master Schedule Board'!$V$20-'Master Schedule Board'!AP487='Master Schedule Board'!$V$20,0,IF('Master Schedule Board'!$V$20-'Master Schedule Board'!AP487&lt;'Master Schedule Board'!$V$20,'Master Schedule Board'!$V$20-'Master Schedule Board'!AP487))</f>
        <v>0</v>
      </c>
      <c r="N255" s="633">
        <f>IF('Master Schedule Board'!$V$20-'Master Schedule Board'!AV487='Master Schedule Board'!$V$20,0,IF('Master Schedule Board'!$V$20-'Master Schedule Board'!AV487&lt;'Master Schedule Board'!$V$20,'Master Schedule Board'!$V$20-'Master Schedule Board'!AV487))</f>
        <v>0</v>
      </c>
      <c r="O255" s="634">
        <f>IF('Master Schedule Board'!$V$20-'Master Schedule Board'!BB487='Master Schedule Board'!$V$20,0,IF('Master Schedule Board'!$V$20-'Master Schedule Board'!BB487&lt;'Master Schedule Board'!$V$20,'Master Schedule Board'!$V$20-'Master Schedule Board'!BB487))</f>
        <v>0</v>
      </c>
      <c r="P255" s="115">
        <f t="shared" si="18"/>
        <v>0</v>
      </c>
    </row>
    <row r="256" spans="1:16">
      <c r="A256" s="628">
        <f>'Master Schedule Board'!D488</f>
        <v>0</v>
      </c>
      <c r="B256" s="57">
        <f>'Master Schedule Board'!D490</f>
        <v>0</v>
      </c>
      <c r="C256" s="629" t="str">
        <f>IFERROR(VLOOKUP('Master Schedule Board'!C488,'Master Schedule Board'!$S$14:$V$41,3,FALSE),"")</f>
        <v/>
      </c>
      <c r="D256" s="629" t="str">
        <f t="shared" si="19"/>
        <v/>
      </c>
      <c r="E256" s="630">
        <f>'Master Schedule Board'!B490</f>
        <v>0</v>
      </c>
      <c r="F256" s="631">
        <f t="shared" si="20"/>
        <v>0</v>
      </c>
      <c r="G256" s="632">
        <f>IF('Master Schedule Board'!$V$20-'Master Schedule Board'!F490='Master Schedule Board'!$V$20,0,IF('Master Schedule Board'!$V$20-'Master Schedule Board'!F490&lt;'Master Schedule Board'!$V$20,'Master Schedule Board'!$V$20-'Master Schedule Board'!F490))</f>
        <v>0</v>
      </c>
      <c r="H256" s="633">
        <f>IF('Master Schedule Board'!$V$20-'Master Schedule Board'!L490='Master Schedule Board'!$V$20,0,IF('Master Schedule Board'!$V$20-'Master Schedule Board'!L490&lt;'Master Schedule Board'!$V$20,'Master Schedule Board'!$V$20-'Master Schedule Board'!L490))</f>
        <v>0</v>
      </c>
      <c r="I256" s="633">
        <f>IF('Master Schedule Board'!$V$20-'Master Schedule Board'!R490='Master Schedule Board'!$V$20,0,IF('Master Schedule Board'!$V$20-'Master Schedule Board'!R490&lt;'Master Schedule Board'!$V$20,'Master Schedule Board'!$V$20-'Master Schedule Board'!R490))</f>
        <v>0</v>
      </c>
      <c r="J256" s="633">
        <f>IF('Master Schedule Board'!$V$20-'Master Schedule Board'!X490='Master Schedule Board'!$V$20,0,IF('Master Schedule Board'!$V$20-'Master Schedule Board'!X490&lt;'Master Schedule Board'!$V$20,'Master Schedule Board'!$V$20-'Master Schedule Board'!X490))</f>
        <v>0</v>
      </c>
      <c r="K256" s="633">
        <f>IF('Master Schedule Board'!$V$20-'Master Schedule Board'!AD490='Master Schedule Board'!$V$20,0,IF('Master Schedule Board'!$V$20-'Master Schedule Board'!AD490&lt;'Master Schedule Board'!$V$20,'Master Schedule Board'!$V$20-'Master Schedule Board'!AD490))</f>
        <v>0</v>
      </c>
      <c r="L256" s="633">
        <f>IF('Master Schedule Board'!$V$20-'Master Schedule Board'!AJ490='Master Schedule Board'!$V$20,0,IF('Master Schedule Board'!$V$20-'Master Schedule Board'!AJ490&lt;'Master Schedule Board'!$V$20,'Master Schedule Board'!$V$20-'Master Schedule Board'!AJ490))</f>
        <v>0</v>
      </c>
      <c r="M256" s="633">
        <f>IF('Master Schedule Board'!$V$20-'Master Schedule Board'!AP490='Master Schedule Board'!$V$20,0,IF('Master Schedule Board'!$V$20-'Master Schedule Board'!AP490&lt;'Master Schedule Board'!$V$20,'Master Schedule Board'!$V$20-'Master Schedule Board'!AP490))</f>
        <v>0</v>
      </c>
      <c r="N256" s="633">
        <f>IF('Master Schedule Board'!$V$20-'Master Schedule Board'!AV490='Master Schedule Board'!$V$20,0,IF('Master Schedule Board'!$V$20-'Master Schedule Board'!AV490&lt;'Master Schedule Board'!$V$20,'Master Schedule Board'!$V$20-'Master Schedule Board'!AV490))</f>
        <v>0</v>
      </c>
      <c r="O256" s="634">
        <f>IF('Master Schedule Board'!$V$20-'Master Schedule Board'!BB490='Master Schedule Board'!$V$20,0,IF('Master Schedule Board'!$V$20-'Master Schedule Board'!BB490&lt;'Master Schedule Board'!$V$20,'Master Schedule Board'!$V$20-'Master Schedule Board'!BB490))</f>
        <v>0</v>
      </c>
      <c r="P256" s="115">
        <f t="shared" si="18"/>
        <v>0</v>
      </c>
    </row>
    <row r="257" spans="1:16">
      <c r="A257" s="628">
        <f>'Master Schedule Board'!D491</f>
        <v>0</v>
      </c>
      <c r="B257" s="57">
        <f>'Master Schedule Board'!D493</f>
        <v>0</v>
      </c>
      <c r="C257" s="629" t="str">
        <f>IFERROR(VLOOKUP('Master Schedule Board'!C491,'Master Schedule Board'!$S$14:$V$41,3,FALSE),"")</f>
        <v/>
      </c>
      <c r="D257" s="629" t="str">
        <f t="shared" si="19"/>
        <v/>
      </c>
      <c r="E257" s="630">
        <f>'Master Schedule Board'!B493</f>
        <v>0</v>
      </c>
      <c r="F257" s="631">
        <f t="shared" si="20"/>
        <v>0</v>
      </c>
      <c r="G257" s="632">
        <f>IF('Master Schedule Board'!$V$20-'Master Schedule Board'!F493='Master Schedule Board'!$V$20,0,IF('Master Schedule Board'!$V$20-'Master Schedule Board'!F493&lt;'Master Schedule Board'!$V$20,'Master Schedule Board'!$V$20-'Master Schedule Board'!F493))</f>
        <v>0</v>
      </c>
      <c r="H257" s="633">
        <f>IF('Master Schedule Board'!$V$20-'Master Schedule Board'!L493='Master Schedule Board'!$V$20,0,IF('Master Schedule Board'!$V$20-'Master Schedule Board'!L493&lt;'Master Schedule Board'!$V$20,'Master Schedule Board'!$V$20-'Master Schedule Board'!L493))</f>
        <v>0</v>
      </c>
      <c r="I257" s="633">
        <f>IF('Master Schedule Board'!$V$20-'Master Schedule Board'!R493='Master Schedule Board'!$V$20,0,IF('Master Schedule Board'!$V$20-'Master Schedule Board'!R493&lt;'Master Schedule Board'!$V$20,'Master Schedule Board'!$V$20-'Master Schedule Board'!R493))</f>
        <v>0</v>
      </c>
      <c r="J257" s="633">
        <f>IF('Master Schedule Board'!$V$20-'Master Schedule Board'!X493='Master Schedule Board'!$V$20,0,IF('Master Schedule Board'!$V$20-'Master Schedule Board'!X493&lt;'Master Schedule Board'!$V$20,'Master Schedule Board'!$V$20-'Master Schedule Board'!X493))</f>
        <v>0</v>
      </c>
      <c r="K257" s="633">
        <f>IF('Master Schedule Board'!$V$20-'Master Schedule Board'!AD493='Master Schedule Board'!$V$20,0,IF('Master Schedule Board'!$V$20-'Master Schedule Board'!AD493&lt;'Master Schedule Board'!$V$20,'Master Schedule Board'!$V$20-'Master Schedule Board'!AD493))</f>
        <v>0</v>
      </c>
      <c r="L257" s="633">
        <f>IF('Master Schedule Board'!$V$20-'Master Schedule Board'!AJ493='Master Schedule Board'!$V$20,0,IF('Master Schedule Board'!$V$20-'Master Schedule Board'!AJ493&lt;'Master Schedule Board'!$V$20,'Master Schedule Board'!$V$20-'Master Schedule Board'!AJ493))</f>
        <v>0</v>
      </c>
      <c r="M257" s="633">
        <f>IF('Master Schedule Board'!$V$20-'Master Schedule Board'!AP493='Master Schedule Board'!$V$20,0,IF('Master Schedule Board'!$V$20-'Master Schedule Board'!AP493&lt;'Master Schedule Board'!$V$20,'Master Schedule Board'!$V$20-'Master Schedule Board'!AP493))</f>
        <v>0</v>
      </c>
      <c r="N257" s="633">
        <f>IF('Master Schedule Board'!$V$20-'Master Schedule Board'!AV493='Master Schedule Board'!$V$20,0,IF('Master Schedule Board'!$V$20-'Master Schedule Board'!AV493&lt;'Master Schedule Board'!$V$20,'Master Schedule Board'!$V$20-'Master Schedule Board'!AV493))</f>
        <v>0</v>
      </c>
      <c r="O257" s="634">
        <f>IF('Master Schedule Board'!$V$20-'Master Schedule Board'!BB493='Master Schedule Board'!$V$20,0,IF('Master Schedule Board'!$V$20-'Master Schedule Board'!BB493&lt;'Master Schedule Board'!$V$20,'Master Schedule Board'!$V$20-'Master Schedule Board'!BB493))</f>
        <v>0</v>
      </c>
      <c r="P257" s="115">
        <f t="shared" si="18"/>
        <v>0</v>
      </c>
    </row>
    <row r="258" spans="1:16">
      <c r="A258" s="628">
        <f>'Master Schedule Board'!D494</f>
        <v>0</v>
      </c>
      <c r="B258" s="57">
        <f>'Master Schedule Board'!D496</f>
        <v>0</v>
      </c>
      <c r="C258" s="629" t="str">
        <f>IFERROR(VLOOKUP('Master Schedule Board'!C494,'Master Schedule Board'!$S$14:$V$41,3,FALSE),"")</f>
        <v/>
      </c>
      <c r="D258" s="629" t="str">
        <f t="shared" si="19"/>
        <v/>
      </c>
      <c r="E258" s="630">
        <f>'Master Schedule Board'!B496</f>
        <v>0</v>
      </c>
      <c r="F258" s="631">
        <f t="shared" si="20"/>
        <v>0</v>
      </c>
      <c r="G258" s="632">
        <f>IF('Master Schedule Board'!$V$20-'Master Schedule Board'!F496='Master Schedule Board'!$V$20,0,IF('Master Schedule Board'!$V$20-'Master Schedule Board'!F496&lt;'Master Schedule Board'!$V$20,'Master Schedule Board'!$V$20-'Master Schedule Board'!F496))</f>
        <v>0</v>
      </c>
      <c r="H258" s="633">
        <f>IF('Master Schedule Board'!$V$20-'Master Schedule Board'!L496='Master Schedule Board'!$V$20,0,IF('Master Schedule Board'!$V$20-'Master Schedule Board'!L496&lt;'Master Schedule Board'!$V$20,'Master Schedule Board'!$V$20-'Master Schedule Board'!L496))</f>
        <v>0</v>
      </c>
      <c r="I258" s="633">
        <f>IF('Master Schedule Board'!$V$20-'Master Schedule Board'!R496='Master Schedule Board'!$V$20,0,IF('Master Schedule Board'!$V$20-'Master Schedule Board'!R496&lt;'Master Schedule Board'!$V$20,'Master Schedule Board'!$V$20-'Master Schedule Board'!R496))</f>
        <v>0</v>
      </c>
      <c r="J258" s="633">
        <f>IF('Master Schedule Board'!$V$20-'Master Schedule Board'!X496='Master Schedule Board'!$V$20,0,IF('Master Schedule Board'!$V$20-'Master Schedule Board'!X496&lt;'Master Schedule Board'!$V$20,'Master Schedule Board'!$V$20-'Master Schedule Board'!X496))</f>
        <v>0</v>
      </c>
      <c r="K258" s="633">
        <f>IF('Master Schedule Board'!$V$20-'Master Schedule Board'!AD496='Master Schedule Board'!$V$20,0,IF('Master Schedule Board'!$V$20-'Master Schedule Board'!AD496&lt;'Master Schedule Board'!$V$20,'Master Schedule Board'!$V$20-'Master Schedule Board'!AD496))</f>
        <v>0</v>
      </c>
      <c r="L258" s="633">
        <f>IF('Master Schedule Board'!$V$20-'Master Schedule Board'!AJ496='Master Schedule Board'!$V$20,0,IF('Master Schedule Board'!$V$20-'Master Schedule Board'!AJ496&lt;'Master Schedule Board'!$V$20,'Master Schedule Board'!$V$20-'Master Schedule Board'!AJ496))</f>
        <v>0</v>
      </c>
      <c r="M258" s="633">
        <f>IF('Master Schedule Board'!$V$20-'Master Schedule Board'!AP496='Master Schedule Board'!$V$20,0,IF('Master Schedule Board'!$V$20-'Master Schedule Board'!AP496&lt;'Master Schedule Board'!$V$20,'Master Schedule Board'!$V$20-'Master Schedule Board'!AP496))</f>
        <v>0</v>
      </c>
      <c r="N258" s="633">
        <f>IF('Master Schedule Board'!$V$20-'Master Schedule Board'!AV496='Master Schedule Board'!$V$20,0,IF('Master Schedule Board'!$V$20-'Master Schedule Board'!AV496&lt;'Master Schedule Board'!$V$20,'Master Schedule Board'!$V$20-'Master Schedule Board'!AV496))</f>
        <v>0</v>
      </c>
      <c r="O258" s="634">
        <f>IF('Master Schedule Board'!$V$20-'Master Schedule Board'!BB496='Master Schedule Board'!$V$20,0,IF('Master Schedule Board'!$V$20-'Master Schedule Board'!BB496&lt;'Master Schedule Board'!$V$20,'Master Schedule Board'!$V$20-'Master Schedule Board'!BB496))</f>
        <v>0</v>
      </c>
      <c r="P258" s="115">
        <f t="shared" si="18"/>
        <v>0</v>
      </c>
    </row>
    <row r="259" spans="1:16">
      <c r="A259" s="628">
        <f>'Master Schedule Board'!D497</f>
        <v>0</v>
      </c>
      <c r="B259" s="57">
        <f>'Master Schedule Board'!D499</f>
        <v>0</v>
      </c>
      <c r="C259" s="629" t="str">
        <f>IFERROR(VLOOKUP('Master Schedule Board'!C497,'Master Schedule Board'!$S$14:$V$41,3,FALSE),"")</f>
        <v/>
      </c>
      <c r="D259" s="629" t="str">
        <f t="shared" si="19"/>
        <v/>
      </c>
      <c r="E259" s="630">
        <f>'Master Schedule Board'!B499</f>
        <v>0</v>
      </c>
      <c r="F259" s="631">
        <f t="shared" si="20"/>
        <v>0</v>
      </c>
      <c r="G259" s="632">
        <f>IF('Master Schedule Board'!$V$20-'Master Schedule Board'!F499='Master Schedule Board'!$V$20,0,IF('Master Schedule Board'!$V$20-'Master Schedule Board'!F499&lt;'Master Schedule Board'!$V$20,'Master Schedule Board'!$V$20-'Master Schedule Board'!F499))</f>
        <v>0</v>
      </c>
      <c r="H259" s="633">
        <f>IF('Master Schedule Board'!$V$20-'Master Schedule Board'!L499='Master Schedule Board'!$V$20,0,IF('Master Schedule Board'!$V$20-'Master Schedule Board'!L499&lt;'Master Schedule Board'!$V$20,'Master Schedule Board'!$V$20-'Master Schedule Board'!L499))</f>
        <v>0</v>
      </c>
      <c r="I259" s="633">
        <f>IF('Master Schedule Board'!$V$20-'Master Schedule Board'!R499='Master Schedule Board'!$V$20,0,IF('Master Schedule Board'!$V$20-'Master Schedule Board'!R499&lt;'Master Schedule Board'!$V$20,'Master Schedule Board'!$V$20-'Master Schedule Board'!R499))</f>
        <v>0</v>
      </c>
      <c r="J259" s="633">
        <f>IF('Master Schedule Board'!$V$20-'Master Schedule Board'!X499='Master Schedule Board'!$V$20,0,IF('Master Schedule Board'!$V$20-'Master Schedule Board'!X499&lt;'Master Schedule Board'!$V$20,'Master Schedule Board'!$V$20-'Master Schedule Board'!X499))</f>
        <v>0</v>
      </c>
      <c r="K259" s="633">
        <f>IF('Master Schedule Board'!$V$20-'Master Schedule Board'!AD499='Master Schedule Board'!$V$20,0,IF('Master Schedule Board'!$V$20-'Master Schedule Board'!AD499&lt;'Master Schedule Board'!$V$20,'Master Schedule Board'!$V$20-'Master Schedule Board'!AD499))</f>
        <v>0</v>
      </c>
      <c r="L259" s="633">
        <f>IF('Master Schedule Board'!$V$20-'Master Schedule Board'!AJ499='Master Schedule Board'!$V$20,0,IF('Master Schedule Board'!$V$20-'Master Schedule Board'!AJ499&lt;'Master Schedule Board'!$V$20,'Master Schedule Board'!$V$20-'Master Schedule Board'!AJ499))</f>
        <v>0</v>
      </c>
      <c r="M259" s="633">
        <f>IF('Master Schedule Board'!$V$20-'Master Schedule Board'!AP499='Master Schedule Board'!$V$20,0,IF('Master Schedule Board'!$V$20-'Master Schedule Board'!AP499&lt;'Master Schedule Board'!$V$20,'Master Schedule Board'!$V$20-'Master Schedule Board'!AP499))</f>
        <v>0</v>
      </c>
      <c r="N259" s="633">
        <f>IF('Master Schedule Board'!$V$20-'Master Schedule Board'!AV499='Master Schedule Board'!$V$20,0,IF('Master Schedule Board'!$V$20-'Master Schedule Board'!AV499&lt;'Master Schedule Board'!$V$20,'Master Schedule Board'!$V$20-'Master Schedule Board'!AV499))</f>
        <v>0</v>
      </c>
      <c r="O259" s="634">
        <f>IF('Master Schedule Board'!$V$20-'Master Schedule Board'!BB499='Master Schedule Board'!$V$20,0,IF('Master Schedule Board'!$V$20-'Master Schedule Board'!BB499&lt;'Master Schedule Board'!$V$20,'Master Schedule Board'!$V$20-'Master Schedule Board'!BB499))</f>
        <v>0</v>
      </c>
      <c r="P259" s="115">
        <f t="shared" si="18"/>
        <v>0</v>
      </c>
    </row>
    <row r="260" spans="1:16">
      <c r="A260" s="628">
        <f>'Master Schedule Board'!D500</f>
        <v>0</v>
      </c>
      <c r="B260" s="57">
        <f>'Master Schedule Board'!D502</f>
        <v>0</v>
      </c>
      <c r="C260" s="629" t="str">
        <f>IFERROR(VLOOKUP('Master Schedule Board'!C500,'Master Schedule Board'!$S$14:$V$41,3,FALSE),"")</f>
        <v/>
      </c>
      <c r="D260" s="629" t="str">
        <f t="shared" si="19"/>
        <v/>
      </c>
      <c r="E260" s="630">
        <f>'Master Schedule Board'!B502</f>
        <v>0</v>
      </c>
      <c r="F260" s="631">
        <f t="shared" si="20"/>
        <v>0</v>
      </c>
      <c r="G260" s="632">
        <f>IF('Master Schedule Board'!$V$20-'Master Schedule Board'!F502='Master Schedule Board'!$V$20,0,IF('Master Schedule Board'!$V$20-'Master Schedule Board'!F502&lt;'Master Schedule Board'!$V$20,'Master Schedule Board'!$V$20-'Master Schedule Board'!F502))</f>
        <v>0</v>
      </c>
      <c r="H260" s="633">
        <f>IF('Master Schedule Board'!$V$20-'Master Schedule Board'!L502='Master Schedule Board'!$V$20,0,IF('Master Schedule Board'!$V$20-'Master Schedule Board'!L502&lt;'Master Schedule Board'!$V$20,'Master Schedule Board'!$V$20-'Master Schedule Board'!L502))</f>
        <v>0</v>
      </c>
      <c r="I260" s="633">
        <f>IF('Master Schedule Board'!$V$20-'Master Schedule Board'!R502='Master Schedule Board'!$V$20,0,IF('Master Schedule Board'!$V$20-'Master Schedule Board'!R502&lt;'Master Schedule Board'!$V$20,'Master Schedule Board'!$V$20-'Master Schedule Board'!R502))</f>
        <v>0</v>
      </c>
      <c r="J260" s="633">
        <f>IF('Master Schedule Board'!$V$20-'Master Schedule Board'!X502='Master Schedule Board'!$V$20,0,IF('Master Schedule Board'!$V$20-'Master Schedule Board'!X502&lt;'Master Schedule Board'!$V$20,'Master Schedule Board'!$V$20-'Master Schedule Board'!X502))</f>
        <v>0</v>
      </c>
      <c r="K260" s="633">
        <f>IF('Master Schedule Board'!$V$20-'Master Schedule Board'!AD502='Master Schedule Board'!$V$20,0,IF('Master Schedule Board'!$V$20-'Master Schedule Board'!AD502&lt;'Master Schedule Board'!$V$20,'Master Schedule Board'!$V$20-'Master Schedule Board'!AD502))</f>
        <v>0</v>
      </c>
      <c r="L260" s="633">
        <f>IF('Master Schedule Board'!$V$20-'Master Schedule Board'!AJ502='Master Schedule Board'!$V$20,0,IF('Master Schedule Board'!$V$20-'Master Schedule Board'!AJ502&lt;'Master Schedule Board'!$V$20,'Master Schedule Board'!$V$20-'Master Schedule Board'!AJ502))</f>
        <v>0</v>
      </c>
      <c r="M260" s="633">
        <f>IF('Master Schedule Board'!$V$20-'Master Schedule Board'!AP502='Master Schedule Board'!$V$20,0,IF('Master Schedule Board'!$V$20-'Master Schedule Board'!AP502&lt;'Master Schedule Board'!$V$20,'Master Schedule Board'!$V$20-'Master Schedule Board'!AP502))</f>
        <v>0</v>
      </c>
      <c r="N260" s="633">
        <f>IF('Master Schedule Board'!$V$20-'Master Schedule Board'!AV502='Master Schedule Board'!$V$20,0,IF('Master Schedule Board'!$V$20-'Master Schedule Board'!AV502&lt;'Master Schedule Board'!$V$20,'Master Schedule Board'!$V$20-'Master Schedule Board'!AV502))</f>
        <v>0</v>
      </c>
      <c r="O260" s="634">
        <f>IF('Master Schedule Board'!$V$20-'Master Schedule Board'!BB502='Master Schedule Board'!$V$20,0,IF('Master Schedule Board'!$V$20-'Master Schedule Board'!BB502&lt;'Master Schedule Board'!$V$20,'Master Schedule Board'!$V$20-'Master Schedule Board'!BB502))</f>
        <v>0</v>
      </c>
      <c r="P260" s="115">
        <f t="shared" si="18"/>
        <v>0</v>
      </c>
    </row>
    <row r="261" spans="1:16">
      <c r="A261" s="628">
        <f>'Master Schedule Board'!D503</f>
        <v>0</v>
      </c>
      <c r="B261" s="57">
        <f>'Master Schedule Board'!D505</f>
        <v>0</v>
      </c>
      <c r="C261" s="629" t="str">
        <f>IFERROR(VLOOKUP('Master Schedule Board'!C503,'Master Schedule Board'!$S$14:$V$41,3,FALSE),"")</f>
        <v/>
      </c>
      <c r="D261" s="629" t="str">
        <f t="shared" si="19"/>
        <v/>
      </c>
      <c r="E261" s="630">
        <f>'Master Schedule Board'!B505</f>
        <v>0</v>
      </c>
      <c r="F261" s="631">
        <f t="shared" si="20"/>
        <v>0</v>
      </c>
      <c r="G261" s="632">
        <f>IF('Master Schedule Board'!$V$20-'Master Schedule Board'!F505='Master Schedule Board'!$V$20,0,IF('Master Schedule Board'!$V$20-'Master Schedule Board'!F505&lt;'Master Schedule Board'!$V$20,'Master Schedule Board'!$V$20-'Master Schedule Board'!F505))</f>
        <v>0</v>
      </c>
      <c r="H261" s="633">
        <f>IF('Master Schedule Board'!$V$20-'Master Schedule Board'!L505='Master Schedule Board'!$V$20,0,IF('Master Schedule Board'!$V$20-'Master Schedule Board'!L505&lt;'Master Schedule Board'!$V$20,'Master Schedule Board'!$V$20-'Master Schedule Board'!L505))</f>
        <v>0</v>
      </c>
      <c r="I261" s="633">
        <f>IF('Master Schedule Board'!$V$20-'Master Schedule Board'!R505='Master Schedule Board'!$V$20,0,IF('Master Schedule Board'!$V$20-'Master Schedule Board'!R505&lt;'Master Schedule Board'!$V$20,'Master Schedule Board'!$V$20-'Master Schedule Board'!R505))</f>
        <v>0</v>
      </c>
      <c r="J261" s="633">
        <f>IF('Master Schedule Board'!$V$20-'Master Schedule Board'!X505='Master Schedule Board'!$V$20,0,IF('Master Schedule Board'!$V$20-'Master Schedule Board'!X505&lt;'Master Schedule Board'!$V$20,'Master Schedule Board'!$V$20-'Master Schedule Board'!X505))</f>
        <v>0</v>
      </c>
      <c r="K261" s="633">
        <f>IF('Master Schedule Board'!$V$20-'Master Schedule Board'!AD505='Master Schedule Board'!$V$20,0,IF('Master Schedule Board'!$V$20-'Master Schedule Board'!AD505&lt;'Master Schedule Board'!$V$20,'Master Schedule Board'!$V$20-'Master Schedule Board'!AD505))</f>
        <v>0</v>
      </c>
      <c r="L261" s="633">
        <f>IF('Master Schedule Board'!$V$20-'Master Schedule Board'!AJ505='Master Schedule Board'!$V$20,0,IF('Master Schedule Board'!$V$20-'Master Schedule Board'!AJ505&lt;'Master Schedule Board'!$V$20,'Master Schedule Board'!$V$20-'Master Schedule Board'!AJ505))</f>
        <v>0</v>
      </c>
      <c r="M261" s="633">
        <f>IF('Master Schedule Board'!$V$20-'Master Schedule Board'!AP505='Master Schedule Board'!$V$20,0,IF('Master Schedule Board'!$V$20-'Master Schedule Board'!AP505&lt;'Master Schedule Board'!$V$20,'Master Schedule Board'!$V$20-'Master Schedule Board'!AP505))</f>
        <v>0</v>
      </c>
      <c r="N261" s="633">
        <f>IF('Master Schedule Board'!$V$20-'Master Schedule Board'!AV505='Master Schedule Board'!$V$20,0,IF('Master Schedule Board'!$V$20-'Master Schedule Board'!AV505&lt;'Master Schedule Board'!$V$20,'Master Schedule Board'!$V$20-'Master Schedule Board'!AV505))</f>
        <v>0</v>
      </c>
      <c r="O261" s="634">
        <f>IF('Master Schedule Board'!$V$20-'Master Schedule Board'!BB505='Master Schedule Board'!$V$20,0,IF('Master Schedule Board'!$V$20-'Master Schedule Board'!BB505&lt;'Master Schedule Board'!$V$20,'Master Schedule Board'!$V$20-'Master Schedule Board'!BB505))</f>
        <v>0</v>
      </c>
      <c r="P261" s="115">
        <f t="shared" si="18"/>
        <v>0</v>
      </c>
    </row>
    <row r="262" spans="1:16">
      <c r="A262" s="628">
        <f>'Master Schedule Board'!D506</f>
        <v>0</v>
      </c>
      <c r="B262" s="57">
        <f>'Master Schedule Board'!D508</f>
        <v>0</v>
      </c>
      <c r="C262" s="629" t="str">
        <f>IFERROR(VLOOKUP('Master Schedule Board'!C506,'Master Schedule Board'!$S$14:$V$41,3,FALSE),"")</f>
        <v/>
      </c>
      <c r="D262" s="629" t="str">
        <f t="shared" si="19"/>
        <v/>
      </c>
      <c r="E262" s="630">
        <f>'Master Schedule Board'!B508</f>
        <v>0</v>
      </c>
      <c r="F262" s="631">
        <f t="shared" si="20"/>
        <v>0</v>
      </c>
      <c r="G262" s="632">
        <f>IF('Master Schedule Board'!$V$20-'Master Schedule Board'!F508='Master Schedule Board'!$V$20,0,IF('Master Schedule Board'!$V$20-'Master Schedule Board'!F508&lt;'Master Schedule Board'!$V$20,'Master Schedule Board'!$V$20-'Master Schedule Board'!F508))</f>
        <v>0</v>
      </c>
      <c r="H262" s="633">
        <f>IF('Master Schedule Board'!$V$20-'Master Schedule Board'!L508='Master Schedule Board'!$V$20,0,IF('Master Schedule Board'!$V$20-'Master Schedule Board'!L508&lt;'Master Schedule Board'!$V$20,'Master Schedule Board'!$V$20-'Master Schedule Board'!L508))</f>
        <v>0</v>
      </c>
      <c r="I262" s="633">
        <f>IF('Master Schedule Board'!$V$20-'Master Schedule Board'!R508='Master Schedule Board'!$V$20,0,IF('Master Schedule Board'!$V$20-'Master Schedule Board'!R508&lt;'Master Schedule Board'!$V$20,'Master Schedule Board'!$V$20-'Master Schedule Board'!R508))</f>
        <v>0</v>
      </c>
      <c r="J262" s="633">
        <f>IF('Master Schedule Board'!$V$20-'Master Schedule Board'!X508='Master Schedule Board'!$V$20,0,IF('Master Schedule Board'!$V$20-'Master Schedule Board'!X508&lt;'Master Schedule Board'!$V$20,'Master Schedule Board'!$V$20-'Master Schedule Board'!X508))</f>
        <v>0</v>
      </c>
      <c r="K262" s="633">
        <f>IF('Master Schedule Board'!$V$20-'Master Schedule Board'!AD508='Master Schedule Board'!$V$20,0,IF('Master Schedule Board'!$V$20-'Master Schedule Board'!AD508&lt;'Master Schedule Board'!$V$20,'Master Schedule Board'!$V$20-'Master Schedule Board'!AD508))</f>
        <v>0</v>
      </c>
      <c r="L262" s="633">
        <f>IF('Master Schedule Board'!$V$20-'Master Schedule Board'!AJ508='Master Schedule Board'!$V$20,0,IF('Master Schedule Board'!$V$20-'Master Schedule Board'!AJ508&lt;'Master Schedule Board'!$V$20,'Master Schedule Board'!$V$20-'Master Schedule Board'!AJ508))</f>
        <v>0</v>
      </c>
      <c r="M262" s="633">
        <f>IF('Master Schedule Board'!$V$20-'Master Schedule Board'!AP508='Master Schedule Board'!$V$20,0,IF('Master Schedule Board'!$V$20-'Master Schedule Board'!AP508&lt;'Master Schedule Board'!$V$20,'Master Schedule Board'!$V$20-'Master Schedule Board'!AP508))</f>
        <v>0</v>
      </c>
      <c r="N262" s="633">
        <f>IF('Master Schedule Board'!$V$20-'Master Schedule Board'!AV508='Master Schedule Board'!$V$20,0,IF('Master Schedule Board'!$V$20-'Master Schedule Board'!AV508&lt;'Master Schedule Board'!$V$20,'Master Schedule Board'!$V$20-'Master Schedule Board'!AV508))</f>
        <v>0</v>
      </c>
      <c r="O262" s="634">
        <f>IF('Master Schedule Board'!$V$20-'Master Schedule Board'!BB508='Master Schedule Board'!$V$20,0,IF('Master Schedule Board'!$V$20-'Master Schedule Board'!BB508&lt;'Master Schedule Board'!$V$20,'Master Schedule Board'!$V$20-'Master Schedule Board'!BB508))</f>
        <v>0</v>
      </c>
      <c r="P262" s="115">
        <f t="shared" si="18"/>
        <v>0</v>
      </c>
    </row>
    <row r="263" spans="1:16">
      <c r="A263" s="628">
        <f>'Master Schedule Board'!D509</f>
        <v>0</v>
      </c>
      <c r="B263" s="57">
        <f>'Master Schedule Board'!D511</f>
        <v>0</v>
      </c>
      <c r="C263" s="629" t="str">
        <f>IFERROR(VLOOKUP('Master Schedule Board'!C509,'Master Schedule Board'!$S$14:$V$41,3,FALSE),"")</f>
        <v/>
      </c>
      <c r="D263" s="629" t="str">
        <f t="shared" si="19"/>
        <v/>
      </c>
      <c r="E263" s="630">
        <f>'Master Schedule Board'!B511</f>
        <v>0</v>
      </c>
      <c r="F263" s="631">
        <f t="shared" si="20"/>
        <v>0</v>
      </c>
      <c r="G263" s="632">
        <f>IF('Master Schedule Board'!$V$20-'Master Schedule Board'!F511='Master Schedule Board'!$V$20,0,IF('Master Schedule Board'!$V$20-'Master Schedule Board'!F511&lt;'Master Schedule Board'!$V$20,'Master Schedule Board'!$V$20-'Master Schedule Board'!F511))</f>
        <v>0</v>
      </c>
      <c r="H263" s="633">
        <f>IF('Master Schedule Board'!$V$20-'Master Schedule Board'!L511='Master Schedule Board'!$V$20,0,IF('Master Schedule Board'!$V$20-'Master Schedule Board'!L511&lt;'Master Schedule Board'!$V$20,'Master Schedule Board'!$V$20-'Master Schedule Board'!L511))</f>
        <v>0</v>
      </c>
      <c r="I263" s="633">
        <f>IF('Master Schedule Board'!$V$20-'Master Schedule Board'!R511='Master Schedule Board'!$V$20,0,IF('Master Schedule Board'!$V$20-'Master Schedule Board'!R511&lt;'Master Schedule Board'!$V$20,'Master Schedule Board'!$V$20-'Master Schedule Board'!R511))</f>
        <v>0</v>
      </c>
      <c r="J263" s="633">
        <f>IF('Master Schedule Board'!$V$20-'Master Schedule Board'!X511='Master Schedule Board'!$V$20,0,IF('Master Schedule Board'!$V$20-'Master Schedule Board'!X511&lt;'Master Schedule Board'!$V$20,'Master Schedule Board'!$V$20-'Master Schedule Board'!X511))</f>
        <v>0</v>
      </c>
      <c r="K263" s="633">
        <f>IF('Master Schedule Board'!$V$20-'Master Schedule Board'!AD511='Master Schedule Board'!$V$20,0,IF('Master Schedule Board'!$V$20-'Master Schedule Board'!AD511&lt;'Master Schedule Board'!$V$20,'Master Schedule Board'!$V$20-'Master Schedule Board'!AD511))</f>
        <v>0</v>
      </c>
      <c r="L263" s="633">
        <f>IF('Master Schedule Board'!$V$20-'Master Schedule Board'!AJ511='Master Schedule Board'!$V$20,0,IF('Master Schedule Board'!$V$20-'Master Schedule Board'!AJ511&lt;'Master Schedule Board'!$V$20,'Master Schedule Board'!$V$20-'Master Schedule Board'!AJ511))</f>
        <v>0</v>
      </c>
      <c r="M263" s="633">
        <f>IF('Master Schedule Board'!$V$20-'Master Schedule Board'!AP511='Master Schedule Board'!$V$20,0,IF('Master Schedule Board'!$V$20-'Master Schedule Board'!AP511&lt;'Master Schedule Board'!$V$20,'Master Schedule Board'!$V$20-'Master Schedule Board'!AP511))</f>
        <v>0</v>
      </c>
      <c r="N263" s="633">
        <f>IF('Master Schedule Board'!$V$20-'Master Schedule Board'!AV511='Master Schedule Board'!$V$20,0,IF('Master Schedule Board'!$V$20-'Master Schedule Board'!AV511&lt;'Master Schedule Board'!$V$20,'Master Schedule Board'!$V$20-'Master Schedule Board'!AV511))</f>
        <v>0</v>
      </c>
      <c r="O263" s="634">
        <f>IF('Master Schedule Board'!$V$20-'Master Schedule Board'!BB511='Master Schedule Board'!$V$20,0,IF('Master Schedule Board'!$V$20-'Master Schedule Board'!BB511&lt;'Master Schedule Board'!$V$20,'Master Schedule Board'!$V$20-'Master Schedule Board'!BB511))</f>
        <v>0</v>
      </c>
      <c r="P263" s="115">
        <f t="shared" si="18"/>
        <v>0</v>
      </c>
    </row>
    <row r="264" spans="1:16">
      <c r="A264" s="628">
        <f>'Master Schedule Board'!D512</f>
        <v>0</v>
      </c>
      <c r="B264" s="57">
        <f>'Master Schedule Board'!D514</f>
        <v>0</v>
      </c>
      <c r="C264" s="629" t="str">
        <f>IFERROR(VLOOKUP('Master Schedule Board'!C512,'Master Schedule Board'!$S$14:$V$41,3,FALSE),"")</f>
        <v/>
      </c>
      <c r="D264" s="629" t="str">
        <f t="shared" si="19"/>
        <v/>
      </c>
      <c r="E264" s="630">
        <f>'Master Schedule Board'!B514</f>
        <v>0</v>
      </c>
      <c r="F264" s="631">
        <f t="shared" si="20"/>
        <v>0</v>
      </c>
      <c r="G264" s="632">
        <f>IF('Master Schedule Board'!$V$20-'Master Schedule Board'!F514='Master Schedule Board'!$V$20,0,IF('Master Schedule Board'!$V$20-'Master Schedule Board'!F514&lt;'Master Schedule Board'!$V$20,'Master Schedule Board'!$V$20-'Master Schedule Board'!F514))</f>
        <v>0</v>
      </c>
      <c r="H264" s="633">
        <f>IF('Master Schedule Board'!$V$20-'Master Schedule Board'!L514='Master Schedule Board'!$V$20,0,IF('Master Schedule Board'!$V$20-'Master Schedule Board'!L514&lt;'Master Schedule Board'!$V$20,'Master Schedule Board'!$V$20-'Master Schedule Board'!L514))</f>
        <v>0</v>
      </c>
      <c r="I264" s="633">
        <f>IF('Master Schedule Board'!$V$20-'Master Schedule Board'!R514='Master Schedule Board'!$V$20,0,IF('Master Schedule Board'!$V$20-'Master Schedule Board'!R514&lt;'Master Schedule Board'!$V$20,'Master Schedule Board'!$V$20-'Master Schedule Board'!R514))</f>
        <v>0</v>
      </c>
      <c r="J264" s="633">
        <f>IF('Master Schedule Board'!$V$20-'Master Schedule Board'!X514='Master Schedule Board'!$V$20,0,IF('Master Schedule Board'!$V$20-'Master Schedule Board'!X514&lt;'Master Schedule Board'!$V$20,'Master Schedule Board'!$V$20-'Master Schedule Board'!X514))</f>
        <v>0</v>
      </c>
      <c r="K264" s="633">
        <f>IF('Master Schedule Board'!$V$20-'Master Schedule Board'!AD514='Master Schedule Board'!$V$20,0,IF('Master Schedule Board'!$V$20-'Master Schedule Board'!AD514&lt;'Master Schedule Board'!$V$20,'Master Schedule Board'!$V$20-'Master Schedule Board'!AD514))</f>
        <v>0</v>
      </c>
      <c r="L264" s="633">
        <f>IF('Master Schedule Board'!$V$20-'Master Schedule Board'!AJ514='Master Schedule Board'!$V$20,0,IF('Master Schedule Board'!$V$20-'Master Schedule Board'!AJ514&lt;'Master Schedule Board'!$V$20,'Master Schedule Board'!$V$20-'Master Schedule Board'!AJ514))</f>
        <v>0</v>
      </c>
      <c r="M264" s="633">
        <f>IF('Master Schedule Board'!$V$20-'Master Schedule Board'!AP514='Master Schedule Board'!$V$20,0,IF('Master Schedule Board'!$V$20-'Master Schedule Board'!AP514&lt;'Master Schedule Board'!$V$20,'Master Schedule Board'!$V$20-'Master Schedule Board'!AP514))</f>
        <v>0</v>
      </c>
      <c r="N264" s="633">
        <f>IF('Master Schedule Board'!$V$20-'Master Schedule Board'!AV514='Master Schedule Board'!$V$20,0,IF('Master Schedule Board'!$V$20-'Master Schedule Board'!AV514&lt;'Master Schedule Board'!$V$20,'Master Schedule Board'!$V$20-'Master Schedule Board'!AV514))</f>
        <v>0</v>
      </c>
      <c r="O264" s="634">
        <f>IF('Master Schedule Board'!$V$20-'Master Schedule Board'!BB514='Master Schedule Board'!$V$20,0,IF('Master Schedule Board'!$V$20-'Master Schedule Board'!BB514&lt;'Master Schedule Board'!$V$20,'Master Schedule Board'!$V$20-'Master Schedule Board'!BB514))</f>
        <v>0</v>
      </c>
      <c r="P264" s="115">
        <f t="shared" si="18"/>
        <v>0</v>
      </c>
    </row>
    <row r="265" spans="1:16">
      <c r="A265" s="628">
        <f>'Master Schedule Board'!D515</f>
        <v>0</v>
      </c>
      <c r="B265" s="57">
        <f>'Master Schedule Board'!D517</f>
        <v>0</v>
      </c>
      <c r="C265" s="629" t="str">
        <f>IFERROR(VLOOKUP('Master Schedule Board'!C515,'Master Schedule Board'!$S$14:$V$41,3,FALSE),"")</f>
        <v/>
      </c>
      <c r="D265" s="629" t="str">
        <f t="shared" si="19"/>
        <v/>
      </c>
      <c r="E265" s="630">
        <f>'Master Schedule Board'!B517</f>
        <v>0</v>
      </c>
      <c r="F265" s="631">
        <f t="shared" si="20"/>
        <v>0</v>
      </c>
      <c r="G265" s="632">
        <f>IF('Master Schedule Board'!$V$20-'Master Schedule Board'!F517='Master Schedule Board'!$V$20,0,IF('Master Schedule Board'!$V$20-'Master Schedule Board'!F517&lt;'Master Schedule Board'!$V$20,'Master Schedule Board'!$V$20-'Master Schedule Board'!F517))</f>
        <v>0</v>
      </c>
      <c r="H265" s="633">
        <f>IF('Master Schedule Board'!$V$20-'Master Schedule Board'!L517='Master Schedule Board'!$V$20,0,IF('Master Schedule Board'!$V$20-'Master Schedule Board'!L517&lt;'Master Schedule Board'!$V$20,'Master Schedule Board'!$V$20-'Master Schedule Board'!L517))</f>
        <v>0</v>
      </c>
      <c r="I265" s="633">
        <f>IF('Master Schedule Board'!$V$20-'Master Schedule Board'!R517='Master Schedule Board'!$V$20,0,IF('Master Schedule Board'!$V$20-'Master Schedule Board'!R517&lt;'Master Schedule Board'!$V$20,'Master Schedule Board'!$V$20-'Master Schedule Board'!R517))</f>
        <v>0</v>
      </c>
      <c r="J265" s="633">
        <f>IF('Master Schedule Board'!$V$20-'Master Schedule Board'!X517='Master Schedule Board'!$V$20,0,IF('Master Schedule Board'!$V$20-'Master Schedule Board'!X517&lt;'Master Schedule Board'!$V$20,'Master Schedule Board'!$V$20-'Master Schedule Board'!X517))</f>
        <v>0</v>
      </c>
      <c r="K265" s="633">
        <f>IF('Master Schedule Board'!$V$20-'Master Schedule Board'!AD517='Master Schedule Board'!$V$20,0,IF('Master Schedule Board'!$V$20-'Master Schedule Board'!AD517&lt;'Master Schedule Board'!$V$20,'Master Schedule Board'!$V$20-'Master Schedule Board'!AD517))</f>
        <v>0</v>
      </c>
      <c r="L265" s="633">
        <f>IF('Master Schedule Board'!$V$20-'Master Schedule Board'!AJ517='Master Schedule Board'!$V$20,0,IF('Master Schedule Board'!$V$20-'Master Schedule Board'!AJ517&lt;'Master Schedule Board'!$V$20,'Master Schedule Board'!$V$20-'Master Schedule Board'!AJ517))</f>
        <v>0</v>
      </c>
      <c r="M265" s="633">
        <f>IF('Master Schedule Board'!$V$20-'Master Schedule Board'!AP517='Master Schedule Board'!$V$20,0,IF('Master Schedule Board'!$V$20-'Master Schedule Board'!AP517&lt;'Master Schedule Board'!$V$20,'Master Schedule Board'!$V$20-'Master Schedule Board'!AP517))</f>
        <v>0</v>
      </c>
      <c r="N265" s="633">
        <f>IF('Master Schedule Board'!$V$20-'Master Schedule Board'!AV517='Master Schedule Board'!$V$20,0,IF('Master Schedule Board'!$V$20-'Master Schedule Board'!AV517&lt;'Master Schedule Board'!$V$20,'Master Schedule Board'!$V$20-'Master Schedule Board'!AV517))</f>
        <v>0</v>
      </c>
      <c r="O265" s="634">
        <f>IF('Master Schedule Board'!$V$20-'Master Schedule Board'!BB517='Master Schedule Board'!$V$20,0,IF('Master Schedule Board'!$V$20-'Master Schedule Board'!BB517&lt;'Master Schedule Board'!$V$20,'Master Schedule Board'!$V$20-'Master Schedule Board'!BB517))</f>
        <v>0</v>
      </c>
      <c r="P265" s="115">
        <f t="shared" si="18"/>
        <v>0</v>
      </c>
    </row>
    <row r="266" spans="1:16" ht="13.5" thickBot="1">
      <c r="A266" s="635">
        <f>'Master Schedule Board'!D518</f>
        <v>0</v>
      </c>
      <c r="B266" s="59">
        <f>'Master Schedule Board'!D520</f>
        <v>0</v>
      </c>
      <c r="C266" s="636" t="str">
        <f>IFERROR(VLOOKUP('Master Schedule Board'!C518,'Master Schedule Board'!$S$14:$V$41,3,FALSE),"")</f>
        <v/>
      </c>
      <c r="D266" s="636" t="str">
        <f t="shared" si="19"/>
        <v/>
      </c>
      <c r="E266" s="637">
        <f>'Master Schedule Board'!B520</f>
        <v>0</v>
      </c>
      <c r="F266" s="638">
        <f>E266*$H$238</f>
        <v>0</v>
      </c>
      <c r="G266" s="639">
        <f>IF('Master Schedule Board'!$V$20-'Master Schedule Board'!F520='Master Schedule Board'!$V$20,0,IF('Master Schedule Board'!$V$20-'Master Schedule Board'!F520&lt;'Master Schedule Board'!$V$20,'Master Schedule Board'!$V$20-'Master Schedule Board'!F520))</f>
        <v>0</v>
      </c>
      <c r="H266" s="640">
        <f>IF('Master Schedule Board'!$V$20-'Master Schedule Board'!L520='Master Schedule Board'!$V$20,0,IF('Master Schedule Board'!$V$20-'Master Schedule Board'!L520&lt;'Master Schedule Board'!$V$20,'Master Schedule Board'!$V$20-'Master Schedule Board'!L520))</f>
        <v>0</v>
      </c>
      <c r="I266" s="640">
        <f>IF('Master Schedule Board'!$V$20-'Master Schedule Board'!R520='Master Schedule Board'!$V$20,0,IF('Master Schedule Board'!$V$20-'Master Schedule Board'!R520&lt;'Master Schedule Board'!$V$20,'Master Schedule Board'!$V$20-'Master Schedule Board'!R520))</f>
        <v>0</v>
      </c>
      <c r="J266" s="640">
        <f>IF('Master Schedule Board'!$V$20-'Master Schedule Board'!X520='Master Schedule Board'!$V$20,0,IF('Master Schedule Board'!$V$20-'Master Schedule Board'!X520&lt;'Master Schedule Board'!$V$20,'Master Schedule Board'!$V$20-'Master Schedule Board'!X520))</f>
        <v>0</v>
      </c>
      <c r="K266" s="640">
        <f>IF('Master Schedule Board'!$V$20-'Master Schedule Board'!AD520='Master Schedule Board'!$V$20,0,IF('Master Schedule Board'!$V$20-'Master Schedule Board'!AD520&lt;'Master Schedule Board'!$V$20,'Master Schedule Board'!$V$20-'Master Schedule Board'!AD520))</f>
        <v>0</v>
      </c>
      <c r="L266" s="640">
        <f>IF('Master Schedule Board'!$V$20-'Master Schedule Board'!AJ520='Master Schedule Board'!$V$20,0,IF('Master Schedule Board'!$V$20-'Master Schedule Board'!AJ520&lt;'Master Schedule Board'!$V$20,'Master Schedule Board'!$V$20-'Master Schedule Board'!AJ520))</f>
        <v>0</v>
      </c>
      <c r="M266" s="640">
        <f>IF('Master Schedule Board'!$V$20-'Master Schedule Board'!AP520='Master Schedule Board'!$V$20,0,IF('Master Schedule Board'!$V$20-'Master Schedule Board'!AP520&lt;'Master Schedule Board'!$V$20,'Master Schedule Board'!$V$20-'Master Schedule Board'!AP520))</f>
        <v>0</v>
      </c>
      <c r="N266" s="640">
        <f>IF('Master Schedule Board'!$V$20-'Master Schedule Board'!AV520='Master Schedule Board'!$V$20,0,IF('Master Schedule Board'!$V$20-'Master Schedule Board'!AV520&lt;'Master Schedule Board'!$V$20,'Master Schedule Board'!$V$20-'Master Schedule Board'!AV520))</f>
        <v>0</v>
      </c>
      <c r="O266" s="641">
        <f>IF('Master Schedule Board'!$V$20-'Master Schedule Board'!BB520='Master Schedule Board'!$V$20,0,IF('Master Schedule Board'!$V$20-'Master Schedule Board'!BB520&lt;'Master Schedule Board'!$V$20,'Master Schedule Board'!$V$20-'Master Schedule Board'!BB520))</f>
        <v>0</v>
      </c>
      <c r="P266" s="115">
        <f t="shared" si="18"/>
        <v>0</v>
      </c>
    </row>
    <row r="274" spans="1:16" ht="13.5" thickBot="1"/>
    <row r="275" spans="1:16" ht="13.5" thickBot="1">
      <c r="A275" s="797">
        <f>'Master Schedule Board'!J21</f>
        <v>0</v>
      </c>
      <c r="B275" s="853"/>
      <c r="C275" s="853"/>
      <c r="D275" s="798"/>
    </row>
    <row r="276" spans="1:16" ht="13.5" thickBot="1"/>
    <row r="277" spans="1:16" ht="16.5" thickBot="1">
      <c r="B277" s="847" t="s">
        <v>120</v>
      </c>
      <c r="C277" s="847"/>
      <c r="D277" s="13">
        <f>'Master Schedule Board'!U21</f>
        <v>0</v>
      </c>
      <c r="E277" s="839" t="s">
        <v>121</v>
      </c>
      <c r="F277" s="847"/>
      <c r="G277" s="847"/>
      <c r="H277" s="13">
        <f>'Master Schedule Board'!V21</f>
        <v>0</v>
      </c>
      <c r="I277" s="839" t="s">
        <v>122</v>
      </c>
      <c r="J277" s="847"/>
      <c r="K277" s="13">
        <f>SUM(P285:P305)</f>
        <v>0</v>
      </c>
      <c r="L277" s="616"/>
      <c r="M277" s="616"/>
      <c r="N277" s="616"/>
      <c r="O277" s="616"/>
    </row>
    <row r="278" spans="1:16" ht="16.5" thickBot="1">
      <c r="A278" s="616"/>
      <c r="B278" s="616"/>
      <c r="C278" s="616"/>
      <c r="D278" s="616"/>
      <c r="E278" s="616"/>
      <c r="F278" s="616"/>
      <c r="G278" s="616"/>
      <c r="H278" s="616"/>
      <c r="I278" s="616"/>
      <c r="J278" s="616"/>
      <c r="K278" s="616"/>
      <c r="L278" s="616"/>
      <c r="M278" s="616"/>
      <c r="N278" s="616"/>
      <c r="O278" s="616"/>
    </row>
    <row r="279" spans="1:16" ht="15.75" customHeight="1">
      <c r="A279" s="616"/>
      <c r="F279" s="848" t="s">
        <v>123</v>
      </c>
      <c r="G279" s="831" t="s">
        <v>124</v>
      </c>
      <c r="H279" s="831"/>
      <c r="I279" s="831"/>
      <c r="J279" s="831"/>
      <c r="K279" s="831"/>
      <c r="L279" s="831"/>
      <c r="M279" s="831"/>
      <c r="N279" s="831"/>
      <c r="O279" s="831"/>
      <c r="P279" s="844" t="s">
        <v>125</v>
      </c>
    </row>
    <row r="280" spans="1:16" ht="13.5" thickBot="1">
      <c r="D280" s="593"/>
      <c r="F280" s="849"/>
      <c r="G280" s="851"/>
      <c r="H280" s="851"/>
      <c r="I280" s="851"/>
      <c r="J280" s="851"/>
      <c r="K280" s="851"/>
      <c r="L280" s="851"/>
      <c r="M280" s="851"/>
      <c r="N280" s="851"/>
      <c r="O280" s="851"/>
      <c r="P280" s="845"/>
    </row>
    <row r="281" spans="1:16" ht="12.75" customHeight="1">
      <c r="D281" s="844" t="s">
        <v>119</v>
      </c>
      <c r="F281" s="849"/>
      <c r="G281" s="851"/>
      <c r="H281" s="851"/>
      <c r="I281" s="851"/>
      <c r="J281" s="851"/>
      <c r="K281" s="851"/>
      <c r="L281" s="851"/>
      <c r="M281" s="851"/>
      <c r="N281" s="851"/>
      <c r="O281" s="851"/>
      <c r="P281" s="845"/>
    </row>
    <row r="282" spans="1:16" ht="13.5" thickBot="1">
      <c r="A282" s="153"/>
      <c r="B282" s="593"/>
      <c r="C282" s="593"/>
      <c r="D282" s="845"/>
      <c r="E282" s="593"/>
      <c r="F282" s="849"/>
      <c r="G282" s="851"/>
      <c r="H282" s="851"/>
      <c r="I282" s="851"/>
      <c r="J282" s="851"/>
      <c r="K282" s="851"/>
      <c r="L282" s="851"/>
      <c r="M282" s="851"/>
      <c r="N282" s="851"/>
      <c r="O282" s="851"/>
      <c r="P282" s="845"/>
    </row>
    <row r="283" spans="1:16" ht="13.5" customHeight="1" thickBot="1">
      <c r="B283" s="844" t="s">
        <v>117</v>
      </c>
      <c r="C283" s="830" t="s">
        <v>118</v>
      </c>
      <c r="D283" s="845"/>
      <c r="E283" s="830" t="s">
        <v>105</v>
      </c>
      <c r="F283" s="849"/>
      <c r="G283" s="834"/>
      <c r="H283" s="834"/>
      <c r="I283" s="834"/>
      <c r="J283" s="834"/>
      <c r="K283" s="834"/>
      <c r="L283" s="834"/>
      <c r="M283" s="834"/>
      <c r="N283" s="834"/>
      <c r="O283" s="834"/>
      <c r="P283" s="845"/>
    </row>
    <row r="284" spans="1:16" ht="13.5" thickBot="1">
      <c r="B284" s="846"/>
      <c r="C284" s="833"/>
      <c r="D284" s="846"/>
      <c r="E284" s="833"/>
      <c r="F284" s="850"/>
      <c r="G284" s="617" t="s">
        <v>8</v>
      </c>
      <c r="H284" s="618" t="s">
        <v>9</v>
      </c>
      <c r="I284" s="618" t="s">
        <v>10</v>
      </c>
      <c r="J284" s="618" t="s">
        <v>11</v>
      </c>
      <c r="K284" s="618" t="s">
        <v>12</v>
      </c>
      <c r="L284" s="586" t="s">
        <v>13</v>
      </c>
      <c r="M284" s="586" t="s">
        <v>14</v>
      </c>
      <c r="N284" s="618" t="s">
        <v>23</v>
      </c>
      <c r="O284" s="619" t="s">
        <v>18</v>
      </c>
      <c r="P284" s="846"/>
    </row>
    <row r="285" spans="1:16">
      <c r="A285" s="621">
        <f>'Master Schedule Board'!D522</f>
        <v>0</v>
      </c>
      <c r="B285" s="55">
        <f>'Master Schedule Board'!D524</f>
        <v>0</v>
      </c>
      <c r="C285" s="56" t="str">
        <f>IFERROR(VLOOKUP('Master Schedule Board'!C522,'Master Schedule Board'!$S$14:$V$41,3,FALSE),"")</f>
        <v/>
      </c>
      <c r="D285" s="622" t="str">
        <f>IFERROR(C285-B285,"")</f>
        <v/>
      </c>
      <c r="E285" s="623">
        <f>'Master Schedule Board'!B524</f>
        <v>0</v>
      </c>
      <c r="F285" s="624">
        <f>E285*$H$277</f>
        <v>0</v>
      </c>
      <c r="G285" s="625">
        <f>IF('Master Schedule Board'!$V$21-'Master Schedule Board'!F524='Master Schedule Board'!$V$21,0,IF('Master Schedule Board'!$V$21-'Master Schedule Board'!F524&lt;'Master Schedule Board'!$V$21,'Master Schedule Board'!$V$21-'Master Schedule Board'!F524))</f>
        <v>0</v>
      </c>
      <c r="H285" s="626">
        <f>IF('Master Schedule Board'!$V$21-'Master Schedule Board'!L524='Master Schedule Board'!$V$21,0,IF('Master Schedule Board'!$V$21-'Master Schedule Board'!L524&lt;'Master Schedule Board'!$V$21,'Master Schedule Board'!$V$21-'Master Schedule Board'!L524))</f>
        <v>0</v>
      </c>
      <c r="I285" s="626">
        <f>IF('Master Schedule Board'!$V$21-'Master Schedule Board'!R524='Master Schedule Board'!$V$21,0,IF('Master Schedule Board'!$V$21-'Master Schedule Board'!R524&lt;'Master Schedule Board'!$V$21,'Master Schedule Board'!$V$21-'Master Schedule Board'!R524))</f>
        <v>0</v>
      </c>
      <c r="J285" s="626">
        <f>IF('Master Schedule Board'!$V$21-'Master Schedule Board'!X524='Master Schedule Board'!$V$21,0,IF('Master Schedule Board'!$V$21-'Master Schedule Board'!X524&lt;'Master Schedule Board'!$V$21,'Master Schedule Board'!$V$21-'Master Schedule Board'!X524))</f>
        <v>0</v>
      </c>
      <c r="K285" s="626">
        <f>IF('Master Schedule Board'!$V$21-'Master Schedule Board'!AD524='Master Schedule Board'!$V$21,0,IF('Master Schedule Board'!$V$21-'Master Schedule Board'!AD524&lt;'Master Schedule Board'!$V$21,'Master Schedule Board'!$V$21-'Master Schedule Board'!AD524))</f>
        <v>0</v>
      </c>
      <c r="L285" s="626">
        <f>IF('Master Schedule Board'!$V$21-'Master Schedule Board'!AJ524='Master Schedule Board'!$V$21,0,IF('Master Schedule Board'!$V$21-'Master Schedule Board'!AJ524&lt;'Master Schedule Board'!$V$21,'Master Schedule Board'!$V$21-'Master Schedule Board'!AJ524))</f>
        <v>0</v>
      </c>
      <c r="M285" s="626">
        <f>IF('Master Schedule Board'!$V$21-'Master Schedule Board'!AP524='Master Schedule Board'!$V$21,0,IF('Master Schedule Board'!$V$21-'Master Schedule Board'!AP524&lt;'Master Schedule Board'!$V$21,'Master Schedule Board'!$V$21-'Master Schedule Board'!AP524))</f>
        <v>0</v>
      </c>
      <c r="N285" s="626">
        <f>IF('Master Schedule Board'!$V$21-'Master Schedule Board'!AV524='Master Schedule Board'!$V$21,0,IF('Master Schedule Board'!$V$21-'Master Schedule Board'!AV524&lt;'Master Schedule Board'!$V$21,'Master Schedule Board'!$V$21-'Master Schedule Board'!AV524))</f>
        <v>0</v>
      </c>
      <c r="O285" s="627">
        <f>IF('Master Schedule Board'!$V$21-'Master Schedule Board'!BB524='Master Schedule Board'!$V$21,0,IF('Master Schedule Board'!$V$21-'Master Schedule Board'!BB524&lt;'Master Schedule Board'!$V$21,'Master Schedule Board'!$V$21-'Master Schedule Board'!BB524))</f>
        <v>0</v>
      </c>
      <c r="P285" s="115">
        <f t="shared" ref="P285:P305" si="21">SUM(G285:O285)</f>
        <v>0</v>
      </c>
    </row>
    <row r="286" spans="1:16">
      <c r="A286" s="628">
        <f>'Master Schedule Board'!D525</f>
        <v>0</v>
      </c>
      <c r="B286" s="587">
        <f>'Master Schedule Board'!D527</f>
        <v>0</v>
      </c>
      <c r="C286" s="629" t="str">
        <f>IFERROR(VLOOKUP('Master Schedule Board'!C525,'Master Schedule Board'!$S$14:$V$41,3,FALSE),"")</f>
        <v/>
      </c>
      <c r="D286" s="629" t="str">
        <f>IFERROR(C286-B286,"")</f>
        <v/>
      </c>
      <c r="E286" s="630">
        <f>'Master Schedule Board'!B527</f>
        <v>0</v>
      </c>
      <c r="F286" s="631">
        <f>E286*$H$277</f>
        <v>0</v>
      </c>
      <c r="G286" s="632">
        <f>IF('Master Schedule Board'!$V$21-'Master Schedule Board'!F527='Master Schedule Board'!$V$21,0,IF('Master Schedule Board'!$V$21-'Master Schedule Board'!F527&lt;'Master Schedule Board'!$V$21,'Master Schedule Board'!$V$21-'Master Schedule Board'!F527))</f>
        <v>0</v>
      </c>
      <c r="H286" s="633">
        <f>IF('Master Schedule Board'!$V$21-'Master Schedule Board'!L527='Master Schedule Board'!$V$21,0,IF('Master Schedule Board'!$V$21-'Master Schedule Board'!L527&lt;'Master Schedule Board'!$V$21,'Master Schedule Board'!$V$21-'Master Schedule Board'!L527))</f>
        <v>0</v>
      </c>
      <c r="I286" s="633">
        <f>IF('Master Schedule Board'!$V$21-'Master Schedule Board'!R527='Master Schedule Board'!$V$21,0,IF('Master Schedule Board'!$V$21-'Master Schedule Board'!R527&lt;'Master Schedule Board'!$V$21,'Master Schedule Board'!$V$21-'Master Schedule Board'!R527))</f>
        <v>0</v>
      </c>
      <c r="J286" s="633">
        <f>IF('Master Schedule Board'!$V$21-'Master Schedule Board'!X527='Master Schedule Board'!$V$21,0,IF('Master Schedule Board'!$V$21-'Master Schedule Board'!X527&lt;'Master Schedule Board'!$V$21,'Master Schedule Board'!$V$21-'Master Schedule Board'!X527))</f>
        <v>0</v>
      </c>
      <c r="K286" s="633">
        <f>IF('Master Schedule Board'!$V$21-'Master Schedule Board'!AD527='Master Schedule Board'!$V$21,0,IF('Master Schedule Board'!$V$21-'Master Schedule Board'!AD527&lt;'Master Schedule Board'!$V$21,'Master Schedule Board'!$V$21-'Master Schedule Board'!AD527))</f>
        <v>0</v>
      </c>
      <c r="L286" s="633">
        <f>IF('Master Schedule Board'!$V$21-'Master Schedule Board'!AJ527='Master Schedule Board'!$V$21,0,IF('Master Schedule Board'!$V$21-'Master Schedule Board'!AJ527&lt;'Master Schedule Board'!$V$21,'Master Schedule Board'!$V$21-'Master Schedule Board'!AJ527))</f>
        <v>0</v>
      </c>
      <c r="M286" s="633">
        <f>IF('Master Schedule Board'!$V$21-'Master Schedule Board'!AP527='Master Schedule Board'!$V$21,0,IF('Master Schedule Board'!$V$21-'Master Schedule Board'!AP527&lt;'Master Schedule Board'!$V$21,'Master Schedule Board'!$V$21-'Master Schedule Board'!AP527))</f>
        <v>0</v>
      </c>
      <c r="N286" s="633">
        <f>IF('Master Schedule Board'!$V$21-'Master Schedule Board'!AV527='Master Schedule Board'!$V$21,0,IF('Master Schedule Board'!$V$21-'Master Schedule Board'!AV527&lt;'Master Schedule Board'!$V$21,'Master Schedule Board'!$V$21-'Master Schedule Board'!AV527))</f>
        <v>0</v>
      </c>
      <c r="O286" s="634">
        <f>IF('Master Schedule Board'!$V$21-'Master Schedule Board'!BB527='Master Schedule Board'!$V$21,0,IF('Master Schedule Board'!$V$21-'Master Schedule Board'!BB527&lt;'Master Schedule Board'!$V$21,'Master Schedule Board'!$V$21-'Master Schedule Board'!BB527))</f>
        <v>0</v>
      </c>
      <c r="P286" s="115">
        <f t="shared" si="21"/>
        <v>0</v>
      </c>
    </row>
    <row r="287" spans="1:16">
      <c r="A287" s="628">
        <f>'Master Schedule Board'!D528</f>
        <v>0</v>
      </c>
      <c r="B287" s="57">
        <f>'Master Schedule Board'!D530</f>
        <v>0</v>
      </c>
      <c r="C287" s="629" t="str">
        <f>IFERROR(VLOOKUP('Master Schedule Board'!C528,'Master Schedule Board'!$S$14:$V$41,3,FALSE),"")</f>
        <v/>
      </c>
      <c r="D287" s="629" t="str">
        <f t="shared" ref="D287:D305" si="22">IFERROR(C287-B287,"")</f>
        <v/>
      </c>
      <c r="E287" s="630">
        <f>'Master Schedule Board'!B530</f>
        <v>0</v>
      </c>
      <c r="F287" s="631">
        <f t="shared" ref="F287:F304" si="23">E287*$H$277</f>
        <v>0</v>
      </c>
      <c r="G287" s="632">
        <f>IF('Master Schedule Board'!$V$21-'Master Schedule Board'!F530='Master Schedule Board'!$V$21,0,IF('Master Schedule Board'!$V$21-'Master Schedule Board'!F530&lt;'Master Schedule Board'!$V$21,'Master Schedule Board'!$V$21-'Master Schedule Board'!F530))</f>
        <v>0</v>
      </c>
      <c r="H287" s="633">
        <f>IF('Master Schedule Board'!$V$21-'Master Schedule Board'!L530='Master Schedule Board'!$V$21,0,IF('Master Schedule Board'!$V$21-'Master Schedule Board'!L530&lt;'Master Schedule Board'!$V$21,'Master Schedule Board'!$V$21-'Master Schedule Board'!L530))</f>
        <v>0</v>
      </c>
      <c r="I287" s="633">
        <f>IF('Master Schedule Board'!$V$21-'Master Schedule Board'!R530='Master Schedule Board'!$V$21,0,IF('Master Schedule Board'!$V$21-'Master Schedule Board'!R530&lt;'Master Schedule Board'!$V$21,'Master Schedule Board'!$V$21-'Master Schedule Board'!R530))</f>
        <v>0</v>
      </c>
      <c r="J287" s="633">
        <f>IF('Master Schedule Board'!$V$21-'Master Schedule Board'!X530='Master Schedule Board'!$V$21,0,IF('Master Schedule Board'!$V$21-'Master Schedule Board'!X530&lt;'Master Schedule Board'!$V$21,'Master Schedule Board'!$V$21-'Master Schedule Board'!X530))</f>
        <v>0</v>
      </c>
      <c r="K287" s="633">
        <f>IF('Master Schedule Board'!$V$21-'Master Schedule Board'!AD530='Master Schedule Board'!$V$21,0,IF('Master Schedule Board'!$V$21-'Master Schedule Board'!AD530&lt;'Master Schedule Board'!$V$21,'Master Schedule Board'!$V$21-'Master Schedule Board'!AD530))</f>
        <v>0</v>
      </c>
      <c r="L287" s="633">
        <f>IF('Master Schedule Board'!$V$21-'Master Schedule Board'!AJ530='Master Schedule Board'!$V$21,0,IF('Master Schedule Board'!$V$21-'Master Schedule Board'!AJ530&lt;'Master Schedule Board'!$V$21,'Master Schedule Board'!$V$21-'Master Schedule Board'!AJ530))</f>
        <v>0</v>
      </c>
      <c r="M287" s="633">
        <f>IF('Master Schedule Board'!$V$21-'Master Schedule Board'!AP530='Master Schedule Board'!$V$21,0,IF('Master Schedule Board'!$V$21-'Master Schedule Board'!AP530&lt;'Master Schedule Board'!$V$21,'Master Schedule Board'!$V$21-'Master Schedule Board'!AP530))</f>
        <v>0</v>
      </c>
      <c r="N287" s="633">
        <f>IF('Master Schedule Board'!$V$21-'Master Schedule Board'!AV530='Master Schedule Board'!$V$21,0,IF('Master Schedule Board'!$V$21-'Master Schedule Board'!AV530&lt;'Master Schedule Board'!$V$21,'Master Schedule Board'!$V$21-'Master Schedule Board'!AV530))</f>
        <v>0</v>
      </c>
      <c r="O287" s="634">
        <f>IF('Master Schedule Board'!$V$21-'Master Schedule Board'!BB530='Master Schedule Board'!$V$21,0,IF('Master Schedule Board'!$V$21-'Master Schedule Board'!BB530&lt;'Master Schedule Board'!$V$21,'Master Schedule Board'!$V$21-'Master Schedule Board'!BB530))</f>
        <v>0</v>
      </c>
      <c r="P287" s="115">
        <f t="shared" si="21"/>
        <v>0</v>
      </c>
    </row>
    <row r="288" spans="1:16">
      <c r="A288" s="628">
        <f>'Master Schedule Board'!D531</f>
        <v>0</v>
      </c>
      <c r="B288" s="57">
        <f>'Master Schedule Board'!D533</f>
        <v>0</v>
      </c>
      <c r="C288" s="629" t="str">
        <f>IFERROR(VLOOKUP('Master Schedule Board'!C531,'Master Schedule Board'!$S$14:$V$41,3,FALSE),"")</f>
        <v/>
      </c>
      <c r="D288" s="629" t="str">
        <f t="shared" si="22"/>
        <v/>
      </c>
      <c r="E288" s="630">
        <f>'Master Schedule Board'!B533</f>
        <v>0</v>
      </c>
      <c r="F288" s="631">
        <f t="shared" si="23"/>
        <v>0</v>
      </c>
      <c r="G288" s="632">
        <f>IF('Master Schedule Board'!$V$21-'Master Schedule Board'!F533='Master Schedule Board'!$V$21,0,IF('Master Schedule Board'!$V$21-'Master Schedule Board'!F533&lt;'Master Schedule Board'!$V$21,'Master Schedule Board'!$V$21-'Master Schedule Board'!F533))</f>
        <v>0</v>
      </c>
      <c r="H288" s="633">
        <f>IF('Master Schedule Board'!$V$21-'Master Schedule Board'!L533='Master Schedule Board'!$V$21,0,IF('Master Schedule Board'!$V$21-'Master Schedule Board'!L533&lt;'Master Schedule Board'!$V$21,'Master Schedule Board'!$V$21-'Master Schedule Board'!L533))</f>
        <v>0</v>
      </c>
      <c r="I288" s="633">
        <f>IF('Master Schedule Board'!$V$21-'Master Schedule Board'!R533='Master Schedule Board'!$V$21,0,IF('Master Schedule Board'!$V$21-'Master Schedule Board'!R533&lt;'Master Schedule Board'!$V$21,'Master Schedule Board'!$V$21-'Master Schedule Board'!R533))</f>
        <v>0</v>
      </c>
      <c r="J288" s="633">
        <f>IF('Master Schedule Board'!$V$21-'Master Schedule Board'!X533='Master Schedule Board'!$V$21,0,IF('Master Schedule Board'!$V$21-'Master Schedule Board'!X533&lt;'Master Schedule Board'!$V$21,'Master Schedule Board'!$V$21-'Master Schedule Board'!X533))</f>
        <v>0</v>
      </c>
      <c r="K288" s="633">
        <f>IF('Master Schedule Board'!$V$21-'Master Schedule Board'!AD533='Master Schedule Board'!$V$21,0,IF('Master Schedule Board'!$V$21-'Master Schedule Board'!AD533&lt;'Master Schedule Board'!$V$21,'Master Schedule Board'!$V$21-'Master Schedule Board'!AD533))</f>
        <v>0</v>
      </c>
      <c r="L288" s="633">
        <f>IF('Master Schedule Board'!$V$21-'Master Schedule Board'!AJ533='Master Schedule Board'!$V$21,0,IF('Master Schedule Board'!$V$21-'Master Schedule Board'!AJ533&lt;'Master Schedule Board'!$V$21,'Master Schedule Board'!$V$21-'Master Schedule Board'!AJ533))</f>
        <v>0</v>
      </c>
      <c r="M288" s="633">
        <f>IF('Master Schedule Board'!$V$21-'Master Schedule Board'!AP533='Master Schedule Board'!$V$21,0,IF('Master Schedule Board'!$V$21-'Master Schedule Board'!AP533&lt;'Master Schedule Board'!$V$21,'Master Schedule Board'!$V$21-'Master Schedule Board'!AP533))</f>
        <v>0</v>
      </c>
      <c r="N288" s="633">
        <f>IF('Master Schedule Board'!$V$21-'Master Schedule Board'!AV533='Master Schedule Board'!$V$21,0,IF('Master Schedule Board'!$V$21-'Master Schedule Board'!AV533&lt;'Master Schedule Board'!$V$21,'Master Schedule Board'!$V$21-'Master Schedule Board'!AV533))</f>
        <v>0</v>
      </c>
      <c r="O288" s="634">
        <f>IF('Master Schedule Board'!$V$21-'Master Schedule Board'!BB533='Master Schedule Board'!$V$21,0,IF('Master Schedule Board'!$V$21-'Master Schedule Board'!BB533&lt;'Master Schedule Board'!$V$21,'Master Schedule Board'!$V$21-'Master Schedule Board'!BB533))</f>
        <v>0</v>
      </c>
      <c r="P288" s="115">
        <f t="shared" si="21"/>
        <v>0</v>
      </c>
    </row>
    <row r="289" spans="1:16">
      <c r="A289" s="628">
        <f>'Master Schedule Board'!D534</f>
        <v>0</v>
      </c>
      <c r="B289" s="57">
        <f>'Master Schedule Board'!D536</f>
        <v>0</v>
      </c>
      <c r="C289" s="629" t="str">
        <f>IFERROR(VLOOKUP('Master Schedule Board'!C534,'Master Schedule Board'!$S$14:$V$41,3,FALSE),"")</f>
        <v/>
      </c>
      <c r="D289" s="629" t="str">
        <f t="shared" si="22"/>
        <v/>
      </c>
      <c r="E289" s="630">
        <f>'Master Schedule Board'!B536</f>
        <v>0</v>
      </c>
      <c r="F289" s="631">
        <f t="shared" si="23"/>
        <v>0</v>
      </c>
      <c r="G289" s="632">
        <f>IF('Master Schedule Board'!$V$21-'Master Schedule Board'!F536='Master Schedule Board'!$V$21,0,IF('Master Schedule Board'!$V$21-'Master Schedule Board'!F536&lt;'Master Schedule Board'!$V$21,'Master Schedule Board'!$V$21-'Master Schedule Board'!F536))</f>
        <v>0</v>
      </c>
      <c r="H289" s="633">
        <f>IF('Master Schedule Board'!$V$21-'Master Schedule Board'!L536='Master Schedule Board'!$V$21,0,IF('Master Schedule Board'!$V$21-'Master Schedule Board'!L536&lt;'Master Schedule Board'!$V$21,'Master Schedule Board'!$V$21-'Master Schedule Board'!L536))</f>
        <v>0</v>
      </c>
      <c r="I289" s="633">
        <f>IF('Master Schedule Board'!$V$21-'Master Schedule Board'!R536='Master Schedule Board'!$V$21,0,IF('Master Schedule Board'!$V$21-'Master Schedule Board'!R536&lt;'Master Schedule Board'!$V$21,'Master Schedule Board'!$V$21-'Master Schedule Board'!R536))</f>
        <v>0</v>
      </c>
      <c r="J289" s="633">
        <f>IF('Master Schedule Board'!$V$21-'Master Schedule Board'!X536='Master Schedule Board'!$V$21,0,IF('Master Schedule Board'!$V$21-'Master Schedule Board'!X536&lt;'Master Schedule Board'!$V$21,'Master Schedule Board'!$V$21-'Master Schedule Board'!X536))</f>
        <v>0</v>
      </c>
      <c r="K289" s="633">
        <f>IF('Master Schedule Board'!$V$21-'Master Schedule Board'!AD536='Master Schedule Board'!$V$21,0,IF('Master Schedule Board'!$V$21-'Master Schedule Board'!AD536&lt;'Master Schedule Board'!$V$21,'Master Schedule Board'!$V$21-'Master Schedule Board'!AD536))</f>
        <v>0</v>
      </c>
      <c r="L289" s="633">
        <f>IF('Master Schedule Board'!$V$21-'Master Schedule Board'!AJ536='Master Schedule Board'!$V$21,0,IF('Master Schedule Board'!$V$21-'Master Schedule Board'!AJ536&lt;'Master Schedule Board'!$V$21,'Master Schedule Board'!$V$21-'Master Schedule Board'!AJ536))</f>
        <v>0</v>
      </c>
      <c r="M289" s="633">
        <f>IF('Master Schedule Board'!$V$21-'Master Schedule Board'!AP536='Master Schedule Board'!$V$21,0,IF('Master Schedule Board'!$V$21-'Master Schedule Board'!AP536&lt;'Master Schedule Board'!$V$21,'Master Schedule Board'!$V$21-'Master Schedule Board'!AP536))</f>
        <v>0</v>
      </c>
      <c r="N289" s="633">
        <f>IF('Master Schedule Board'!$V$21-'Master Schedule Board'!AV536='Master Schedule Board'!$V$21,0,IF('Master Schedule Board'!$V$21-'Master Schedule Board'!AV536&lt;'Master Schedule Board'!$V$21,'Master Schedule Board'!$V$21-'Master Schedule Board'!AV536))</f>
        <v>0</v>
      </c>
      <c r="O289" s="634">
        <f>IF('Master Schedule Board'!$V$21-'Master Schedule Board'!BB536='Master Schedule Board'!$V$21,0,IF('Master Schedule Board'!$V$21-'Master Schedule Board'!BB536&lt;'Master Schedule Board'!$V$21,'Master Schedule Board'!$V$21-'Master Schedule Board'!BB536))</f>
        <v>0</v>
      </c>
      <c r="P289" s="115">
        <f t="shared" si="21"/>
        <v>0</v>
      </c>
    </row>
    <row r="290" spans="1:16">
      <c r="A290" s="628">
        <f>'Master Schedule Board'!D537</f>
        <v>0</v>
      </c>
      <c r="B290" s="57">
        <f>'Master Schedule Board'!D539</f>
        <v>0</v>
      </c>
      <c r="C290" s="629" t="str">
        <f>IFERROR(VLOOKUP('Master Schedule Board'!C537,'Master Schedule Board'!$S$14:$V$41,3,FALSE),"")</f>
        <v/>
      </c>
      <c r="D290" s="629" t="str">
        <f t="shared" si="22"/>
        <v/>
      </c>
      <c r="E290" s="630">
        <f>'Master Schedule Board'!B539</f>
        <v>0</v>
      </c>
      <c r="F290" s="631">
        <f t="shared" si="23"/>
        <v>0</v>
      </c>
      <c r="G290" s="632">
        <f>IF('Master Schedule Board'!$V$21-'Master Schedule Board'!F539='Master Schedule Board'!$V$21,0,IF('Master Schedule Board'!$V$21-'Master Schedule Board'!F539&lt;'Master Schedule Board'!$V$21,'Master Schedule Board'!$V$21-'Master Schedule Board'!F539))</f>
        <v>0</v>
      </c>
      <c r="H290" s="633">
        <f>IF('Master Schedule Board'!$V$21-'Master Schedule Board'!L539='Master Schedule Board'!$V$21,0,IF('Master Schedule Board'!$V$21-'Master Schedule Board'!L539&lt;'Master Schedule Board'!$V$21,'Master Schedule Board'!$V$21-'Master Schedule Board'!L539))</f>
        <v>0</v>
      </c>
      <c r="I290" s="633">
        <f>IF('Master Schedule Board'!$V$21-'Master Schedule Board'!R539='Master Schedule Board'!$V$21,0,IF('Master Schedule Board'!$V$21-'Master Schedule Board'!R539&lt;'Master Schedule Board'!$V$21,'Master Schedule Board'!$V$21-'Master Schedule Board'!R539))</f>
        <v>0</v>
      </c>
      <c r="J290" s="633">
        <f>IF('Master Schedule Board'!$V$21-'Master Schedule Board'!X539='Master Schedule Board'!$V$21,0,IF('Master Schedule Board'!$V$21-'Master Schedule Board'!X539&lt;'Master Schedule Board'!$V$21,'Master Schedule Board'!$V$21-'Master Schedule Board'!X539))</f>
        <v>0</v>
      </c>
      <c r="K290" s="633">
        <f>IF('Master Schedule Board'!$V$21-'Master Schedule Board'!AD539='Master Schedule Board'!$V$21,0,IF('Master Schedule Board'!$V$21-'Master Schedule Board'!AD539&lt;'Master Schedule Board'!$V$21,'Master Schedule Board'!$V$21-'Master Schedule Board'!AD539))</f>
        <v>0</v>
      </c>
      <c r="L290" s="633">
        <f>IF('Master Schedule Board'!$V$21-'Master Schedule Board'!AJ539='Master Schedule Board'!$V$21,0,IF('Master Schedule Board'!$V$21-'Master Schedule Board'!AJ539&lt;'Master Schedule Board'!$V$21,'Master Schedule Board'!$V$21-'Master Schedule Board'!AJ539))</f>
        <v>0</v>
      </c>
      <c r="M290" s="633">
        <f>IF('Master Schedule Board'!$V$21-'Master Schedule Board'!AP539='Master Schedule Board'!$V$21,0,IF('Master Schedule Board'!$V$21-'Master Schedule Board'!AP539&lt;'Master Schedule Board'!$V$21,'Master Schedule Board'!$V$21-'Master Schedule Board'!AP539))</f>
        <v>0</v>
      </c>
      <c r="N290" s="633">
        <f>IF('Master Schedule Board'!$V$21-'Master Schedule Board'!AV539='Master Schedule Board'!$V$21,0,IF('Master Schedule Board'!$V$21-'Master Schedule Board'!AV539&lt;'Master Schedule Board'!$V$21,'Master Schedule Board'!$V$21-'Master Schedule Board'!AV539))</f>
        <v>0</v>
      </c>
      <c r="O290" s="634">
        <f>IF('Master Schedule Board'!$V$21-'Master Schedule Board'!BB539='Master Schedule Board'!$V$21,0,IF('Master Schedule Board'!$V$21-'Master Schedule Board'!BB539&lt;'Master Schedule Board'!$V$21,'Master Schedule Board'!$V$21-'Master Schedule Board'!BB539))</f>
        <v>0</v>
      </c>
      <c r="P290" s="115">
        <f t="shared" si="21"/>
        <v>0</v>
      </c>
    </row>
    <row r="291" spans="1:16">
      <c r="A291" s="628">
        <f>'Master Schedule Board'!D540</f>
        <v>0</v>
      </c>
      <c r="B291" s="57">
        <f>'Master Schedule Board'!D542</f>
        <v>0</v>
      </c>
      <c r="C291" s="629" t="str">
        <f>IFERROR(VLOOKUP('Master Schedule Board'!C540,'Master Schedule Board'!$S$14:$V$41,3,FALSE),"")</f>
        <v/>
      </c>
      <c r="D291" s="629" t="str">
        <f t="shared" si="22"/>
        <v/>
      </c>
      <c r="E291" s="630">
        <f>'Master Schedule Board'!B542</f>
        <v>0</v>
      </c>
      <c r="F291" s="631">
        <f t="shared" si="23"/>
        <v>0</v>
      </c>
      <c r="G291" s="632">
        <f>IF('Master Schedule Board'!$V$21-'Master Schedule Board'!F542='Master Schedule Board'!$V$21,0,IF('Master Schedule Board'!$V$21-'Master Schedule Board'!F542&lt;'Master Schedule Board'!$V$21,'Master Schedule Board'!$V$21-'Master Schedule Board'!F542))</f>
        <v>0</v>
      </c>
      <c r="H291" s="633">
        <f>IF('Master Schedule Board'!$V$21-'Master Schedule Board'!L542='Master Schedule Board'!$V$21,0,IF('Master Schedule Board'!$V$21-'Master Schedule Board'!L542&lt;'Master Schedule Board'!$V$21,'Master Schedule Board'!$V$21-'Master Schedule Board'!L542))</f>
        <v>0</v>
      </c>
      <c r="I291" s="633">
        <f>IF('Master Schedule Board'!$V$21-'Master Schedule Board'!R542='Master Schedule Board'!$V$21,0,IF('Master Schedule Board'!$V$21-'Master Schedule Board'!R542&lt;'Master Schedule Board'!$V$21,'Master Schedule Board'!$V$21-'Master Schedule Board'!R542))</f>
        <v>0</v>
      </c>
      <c r="J291" s="633">
        <f>IF('Master Schedule Board'!$V$21-'Master Schedule Board'!X542='Master Schedule Board'!$V$21,0,IF('Master Schedule Board'!$V$21-'Master Schedule Board'!X542&lt;'Master Schedule Board'!$V$21,'Master Schedule Board'!$V$21-'Master Schedule Board'!X542))</f>
        <v>0</v>
      </c>
      <c r="K291" s="633">
        <f>IF('Master Schedule Board'!$V$21-'Master Schedule Board'!AD542='Master Schedule Board'!$V$21,0,IF('Master Schedule Board'!$V$21-'Master Schedule Board'!AD542&lt;'Master Schedule Board'!$V$21,'Master Schedule Board'!$V$21-'Master Schedule Board'!AD542))</f>
        <v>0</v>
      </c>
      <c r="L291" s="633">
        <f>IF('Master Schedule Board'!$V$21-'Master Schedule Board'!AJ542='Master Schedule Board'!$V$21,0,IF('Master Schedule Board'!$V$21-'Master Schedule Board'!AJ542&lt;'Master Schedule Board'!$V$21,'Master Schedule Board'!$V$21-'Master Schedule Board'!AJ542))</f>
        <v>0</v>
      </c>
      <c r="M291" s="633">
        <f>IF('Master Schedule Board'!$V$21-'Master Schedule Board'!AP542='Master Schedule Board'!$V$21,0,IF('Master Schedule Board'!$V$21-'Master Schedule Board'!AP542&lt;'Master Schedule Board'!$V$21,'Master Schedule Board'!$V$21-'Master Schedule Board'!AP542))</f>
        <v>0</v>
      </c>
      <c r="N291" s="633">
        <f>IF('Master Schedule Board'!$V$21-'Master Schedule Board'!AV542='Master Schedule Board'!$V$21,0,IF('Master Schedule Board'!$V$21-'Master Schedule Board'!AV542&lt;'Master Schedule Board'!$V$21,'Master Schedule Board'!$V$21-'Master Schedule Board'!AV542))</f>
        <v>0</v>
      </c>
      <c r="O291" s="634">
        <f>IF('Master Schedule Board'!$V$21-'Master Schedule Board'!BB542='Master Schedule Board'!$V$21,0,IF('Master Schedule Board'!$V$21-'Master Schedule Board'!BB542&lt;'Master Schedule Board'!$V$21,'Master Schedule Board'!$V$21-'Master Schedule Board'!BB542))</f>
        <v>0</v>
      </c>
      <c r="P291" s="115">
        <f t="shared" si="21"/>
        <v>0</v>
      </c>
    </row>
    <row r="292" spans="1:16">
      <c r="A292" s="628">
        <f>'Master Schedule Board'!D543</f>
        <v>0</v>
      </c>
      <c r="B292" s="57">
        <f>'Master Schedule Board'!D545</f>
        <v>0</v>
      </c>
      <c r="C292" s="629" t="str">
        <f>IFERROR(VLOOKUP('Master Schedule Board'!C543,'Master Schedule Board'!$S$14:$V$41,3,FALSE),"")</f>
        <v/>
      </c>
      <c r="D292" s="629" t="str">
        <f t="shared" si="22"/>
        <v/>
      </c>
      <c r="E292" s="630">
        <f>'Master Schedule Board'!B545</f>
        <v>0</v>
      </c>
      <c r="F292" s="631">
        <f t="shared" si="23"/>
        <v>0</v>
      </c>
      <c r="G292" s="632">
        <f>IF('Master Schedule Board'!$V$21-'Master Schedule Board'!F545='Master Schedule Board'!$V$21,0,IF('Master Schedule Board'!$V$21-'Master Schedule Board'!F545&lt;'Master Schedule Board'!$V$21,'Master Schedule Board'!$V$21-'Master Schedule Board'!F545))</f>
        <v>0</v>
      </c>
      <c r="H292" s="633">
        <f>IF('Master Schedule Board'!$V$21-'Master Schedule Board'!L545='Master Schedule Board'!$V$21,0,IF('Master Schedule Board'!$V$21-'Master Schedule Board'!L545&lt;'Master Schedule Board'!$V$21,'Master Schedule Board'!$V$21-'Master Schedule Board'!L545))</f>
        <v>0</v>
      </c>
      <c r="I292" s="633">
        <f>IF('Master Schedule Board'!$V$21-'Master Schedule Board'!R545='Master Schedule Board'!$V$21,0,IF('Master Schedule Board'!$V$21-'Master Schedule Board'!R545&lt;'Master Schedule Board'!$V$21,'Master Schedule Board'!$V$21-'Master Schedule Board'!R545))</f>
        <v>0</v>
      </c>
      <c r="J292" s="633">
        <f>IF('Master Schedule Board'!$V$21-'Master Schedule Board'!X545='Master Schedule Board'!$V$21,0,IF('Master Schedule Board'!$V$21-'Master Schedule Board'!X545&lt;'Master Schedule Board'!$V$21,'Master Schedule Board'!$V$21-'Master Schedule Board'!X545))</f>
        <v>0</v>
      </c>
      <c r="K292" s="633">
        <f>IF('Master Schedule Board'!$V$21-'Master Schedule Board'!AD545='Master Schedule Board'!$V$21,0,IF('Master Schedule Board'!$V$21-'Master Schedule Board'!AD545&lt;'Master Schedule Board'!$V$21,'Master Schedule Board'!$V$21-'Master Schedule Board'!AD545))</f>
        <v>0</v>
      </c>
      <c r="L292" s="633">
        <f>IF('Master Schedule Board'!$V$21-'Master Schedule Board'!AJ545='Master Schedule Board'!$V$21,0,IF('Master Schedule Board'!$V$21-'Master Schedule Board'!AJ545&lt;'Master Schedule Board'!$V$21,'Master Schedule Board'!$V$21-'Master Schedule Board'!AJ545))</f>
        <v>0</v>
      </c>
      <c r="M292" s="633">
        <f>IF('Master Schedule Board'!$V$21-'Master Schedule Board'!AP545='Master Schedule Board'!$V$21,0,IF('Master Schedule Board'!$V$21-'Master Schedule Board'!AP545&lt;'Master Schedule Board'!$V$21,'Master Schedule Board'!$V$21-'Master Schedule Board'!AP545))</f>
        <v>0</v>
      </c>
      <c r="N292" s="633">
        <f>IF('Master Schedule Board'!$V$21-'Master Schedule Board'!AV545='Master Schedule Board'!$V$21,0,IF('Master Schedule Board'!$V$21-'Master Schedule Board'!AV545&lt;'Master Schedule Board'!$V$21,'Master Schedule Board'!$V$21-'Master Schedule Board'!AV545))</f>
        <v>0</v>
      </c>
      <c r="O292" s="634">
        <f>IF('Master Schedule Board'!$V$21-'Master Schedule Board'!BB545='Master Schedule Board'!$V$21,0,IF('Master Schedule Board'!$V$21-'Master Schedule Board'!BB545&lt;'Master Schedule Board'!$V$21,'Master Schedule Board'!$V$21-'Master Schedule Board'!BB545))</f>
        <v>0</v>
      </c>
      <c r="P292" s="115">
        <f t="shared" si="21"/>
        <v>0</v>
      </c>
    </row>
    <row r="293" spans="1:16">
      <c r="A293" s="628">
        <f>'Master Schedule Board'!D546</f>
        <v>0</v>
      </c>
      <c r="B293" s="57">
        <f>'Master Schedule Board'!D548</f>
        <v>0</v>
      </c>
      <c r="C293" s="629" t="str">
        <f>IFERROR(VLOOKUP('Master Schedule Board'!C546,'Master Schedule Board'!$S$14:$V$41,3,FALSE),"")</f>
        <v/>
      </c>
      <c r="D293" s="629" t="str">
        <f t="shared" si="22"/>
        <v/>
      </c>
      <c r="E293" s="630">
        <f>'Master Schedule Board'!B548</f>
        <v>0</v>
      </c>
      <c r="F293" s="631">
        <f t="shared" si="23"/>
        <v>0</v>
      </c>
      <c r="G293" s="632">
        <f>IF('Master Schedule Board'!$V$21-'Master Schedule Board'!F548='Master Schedule Board'!$V$21,0,IF('Master Schedule Board'!$V$21-'Master Schedule Board'!F548&lt;'Master Schedule Board'!$V$21,'Master Schedule Board'!$V$21-'Master Schedule Board'!F548))</f>
        <v>0</v>
      </c>
      <c r="H293" s="633">
        <f>IF('Master Schedule Board'!$V$21-'Master Schedule Board'!L548='Master Schedule Board'!$V$21,0,IF('Master Schedule Board'!$V$21-'Master Schedule Board'!L548&lt;'Master Schedule Board'!$V$21,'Master Schedule Board'!$V$21-'Master Schedule Board'!L548))</f>
        <v>0</v>
      </c>
      <c r="I293" s="633">
        <f>IF('Master Schedule Board'!$V$21-'Master Schedule Board'!R548='Master Schedule Board'!$V$21,0,IF('Master Schedule Board'!$V$21-'Master Schedule Board'!R548&lt;'Master Schedule Board'!$V$21,'Master Schedule Board'!$V$21-'Master Schedule Board'!R548))</f>
        <v>0</v>
      </c>
      <c r="J293" s="633">
        <f>IF('Master Schedule Board'!$V$21-'Master Schedule Board'!X548='Master Schedule Board'!$V$21,0,IF('Master Schedule Board'!$V$21-'Master Schedule Board'!X548&lt;'Master Schedule Board'!$V$21,'Master Schedule Board'!$V$21-'Master Schedule Board'!X548))</f>
        <v>0</v>
      </c>
      <c r="K293" s="633">
        <f>IF('Master Schedule Board'!$V$21-'Master Schedule Board'!AD548='Master Schedule Board'!$V$21,0,IF('Master Schedule Board'!$V$21-'Master Schedule Board'!AD548&lt;'Master Schedule Board'!$V$21,'Master Schedule Board'!$V$21-'Master Schedule Board'!AD548))</f>
        <v>0</v>
      </c>
      <c r="L293" s="633">
        <f>IF('Master Schedule Board'!$V$21-'Master Schedule Board'!AJ548='Master Schedule Board'!$V$21,0,IF('Master Schedule Board'!$V$21-'Master Schedule Board'!AJ548&lt;'Master Schedule Board'!$V$21,'Master Schedule Board'!$V$21-'Master Schedule Board'!AJ548))</f>
        <v>0</v>
      </c>
      <c r="M293" s="633">
        <f>IF('Master Schedule Board'!$V$21-'Master Schedule Board'!AP548='Master Schedule Board'!$V$21,0,IF('Master Schedule Board'!$V$21-'Master Schedule Board'!AP548&lt;'Master Schedule Board'!$V$21,'Master Schedule Board'!$V$21-'Master Schedule Board'!AP548))</f>
        <v>0</v>
      </c>
      <c r="N293" s="633">
        <f>IF('Master Schedule Board'!$V$21-'Master Schedule Board'!AV548='Master Schedule Board'!$V$21,0,IF('Master Schedule Board'!$V$21-'Master Schedule Board'!AV548&lt;'Master Schedule Board'!$V$21,'Master Schedule Board'!$V$21-'Master Schedule Board'!AV548))</f>
        <v>0</v>
      </c>
      <c r="O293" s="634">
        <f>IF('Master Schedule Board'!$V$21-'Master Schedule Board'!BB548='Master Schedule Board'!$V$21,0,IF('Master Schedule Board'!$V$21-'Master Schedule Board'!BB548&lt;'Master Schedule Board'!$V$21,'Master Schedule Board'!$V$21-'Master Schedule Board'!BB548))</f>
        <v>0</v>
      </c>
      <c r="P293" s="115">
        <f t="shared" si="21"/>
        <v>0</v>
      </c>
    </row>
    <row r="294" spans="1:16">
      <c r="A294" s="628">
        <f>'Master Schedule Board'!D549</f>
        <v>0</v>
      </c>
      <c r="B294" s="57">
        <f>'Master Schedule Board'!D551</f>
        <v>0</v>
      </c>
      <c r="C294" s="629" t="str">
        <f>IFERROR(VLOOKUP('Master Schedule Board'!C549,'Master Schedule Board'!$S$14:$V$41,3,FALSE),"")</f>
        <v/>
      </c>
      <c r="D294" s="629" t="str">
        <f t="shared" si="22"/>
        <v/>
      </c>
      <c r="E294" s="630">
        <f>'Master Schedule Board'!B551</f>
        <v>0</v>
      </c>
      <c r="F294" s="631">
        <f t="shared" si="23"/>
        <v>0</v>
      </c>
      <c r="G294" s="632">
        <f>IF('Master Schedule Board'!$V$21-'Master Schedule Board'!F551='Master Schedule Board'!$V$21,0,IF('Master Schedule Board'!$V$21-'Master Schedule Board'!F551&lt;'Master Schedule Board'!$V$21,'Master Schedule Board'!$V$21-'Master Schedule Board'!F551))</f>
        <v>0</v>
      </c>
      <c r="H294" s="633">
        <f>IF('Master Schedule Board'!$V$21-'Master Schedule Board'!L551='Master Schedule Board'!$V$21,0,IF('Master Schedule Board'!$V$21-'Master Schedule Board'!L551&lt;'Master Schedule Board'!$V$21,'Master Schedule Board'!$V$21-'Master Schedule Board'!L551))</f>
        <v>0</v>
      </c>
      <c r="I294" s="633">
        <f>IF('Master Schedule Board'!$V$21-'Master Schedule Board'!R551='Master Schedule Board'!$V$21,0,IF('Master Schedule Board'!$V$21-'Master Schedule Board'!R551&lt;'Master Schedule Board'!$V$21,'Master Schedule Board'!$V$21-'Master Schedule Board'!R551))</f>
        <v>0</v>
      </c>
      <c r="J294" s="633">
        <f>IF('Master Schedule Board'!$V$21-'Master Schedule Board'!X551='Master Schedule Board'!$V$21,0,IF('Master Schedule Board'!$V$21-'Master Schedule Board'!X551&lt;'Master Schedule Board'!$V$21,'Master Schedule Board'!$V$21-'Master Schedule Board'!X551))</f>
        <v>0</v>
      </c>
      <c r="K294" s="633">
        <f>IF('Master Schedule Board'!$V$21-'Master Schedule Board'!AD551='Master Schedule Board'!$V$21,0,IF('Master Schedule Board'!$V$21-'Master Schedule Board'!AD551&lt;'Master Schedule Board'!$V$21,'Master Schedule Board'!$V$21-'Master Schedule Board'!AD551))</f>
        <v>0</v>
      </c>
      <c r="L294" s="633">
        <f>IF('Master Schedule Board'!$V$21-'Master Schedule Board'!AJ551='Master Schedule Board'!$V$21,0,IF('Master Schedule Board'!$V$21-'Master Schedule Board'!AJ551&lt;'Master Schedule Board'!$V$21,'Master Schedule Board'!$V$21-'Master Schedule Board'!AJ551))</f>
        <v>0</v>
      </c>
      <c r="M294" s="633">
        <f>IF('Master Schedule Board'!$V$21-'Master Schedule Board'!AP551='Master Schedule Board'!$V$21,0,IF('Master Schedule Board'!$V$21-'Master Schedule Board'!AP551&lt;'Master Schedule Board'!$V$21,'Master Schedule Board'!$V$21-'Master Schedule Board'!AP551))</f>
        <v>0</v>
      </c>
      <c r="N294" s="633">
        <f>IF('Master Schedule Board'!$V$21-'Master Schedule Board'!AV551='Master Schedule Board'!$V$21,0,IF('Master Schedule Board'!$V$21-'Master Schedule Board'!AV551&lt;'Master Schedule Board'!$V$21,'Master Schedule Board'!$V$21-'Master Schedule Board'!AV551))</f>
        <v>0</v>
      </c>
      <c r="O294" s="634">
        <f>IF('Master Schedule Board'!$V$21-'Master Schedule Board'!BB551='Master Schedule Board'!$V$21,0,IF('Master Schedule Board'!$V$21-'Master Schedule Board'!BB551&lt;'Master Schedule Board'!$V$21,'Master Schedule Board'!$V$21-'Master Schedule Board'!BB551))</f>
        <v>0</v>
      </c>
      <c r="P294" s="115">
        <f t="shared" si="21"/>
        <v>0</v>
      </c>
    </row>
    <row r="295" spans="1:16">
      <c r="A295" s="628">
        <f>'Master Schedule Board'!D552</f>
        <v>0</v>
      </c>
      <c r="B295" s="57">
        <f>'Master Schedule Board'!D554</f>
        <v>0</v>
      </c>
      <c r="C295" s="629" t="str">
        <f>IFERROR(VLOOKUP('Master Schedule Board'!C552,'Master Schedule Board'!$S$14:$V$41,3,FALSE),"")</f>
        <v/>
      </c>
      <c r="D295" s="629" t="str">
        <f t="shared" si="22"/>
        <v/>
      </c>
      <c r="E295" s="630">
        <f>'Master Schedule Board'!B554</f>
        <v>0</v>
      </c>
      <c r="F295" s="631">
        <f t="shared" si="23"/>
        <v>0</v>
      </c>
      <c r="G295" s="632">
        <f>IF('Master Schedule Board'!$V$21-'Master Schedule Board'!F554='Master Schedule Board'!$V$21,0,IF('Master Schedule Board'!$V$21-'Master Schedule Board'!F554&lt;'Master Schedule Board'!$V$21,'Master Schedule Board'!$V$21-'Master Schedule Board'!F554))</f>
        <v>0</v>
      </c>
      <c r="H295" s="633">
        <f>IF('Master Schedule Board'!$V$21-'Master Schedule Board'!L554='Master Schedule Board'!$V$21,0,IF('Master Schedule Board'!$V$21-'Master Schedule Board'!L554&lt;'Master Schedule Board'!$V$21,'Master Schedule Board'!$V$21-'Master Schedule Board'!L554))</f>
        <v>0</v>
      </c>
      <c r="I295" s="633">
        <f>IF('Master Schedule Board'!$V$21-'Master Schedule Board'!R554='Master Schedule Board'!$V$21,0,IF('Master Schedule Board'!$V$21-'Master Schedule Board'!R554&lt;'Master Schedule Board'!$V$21,'Master Schedule Board'!$V$21-'Master Schedule Board'!R554))</f>
        <v>0</v>
      </c>
      <c r="J295" s="633">
        <f>IF('Master Schedule Board'!$V$21-'Master Schedule Board'!X554='Master Schedule Board'!$V$21,0,IF('Master Schedule Board'!$V$21-'Master Schedule Board'!X554&lt;'Master Schedule Board'!$V$21,'Master Schedule Board'!$V$21-'Master Schedule Board'!X554))</f>
        <v>0</v>
      </c>
      <c r="K295" s="633">
        <f>IF('Master Schedule Board'!$V$21-'Master Schedule Board'!AD554='Master Schedule Board'!$V$21,0,IF('Master Schedule Board'!$V$21-'Master Schedule Board'!AD554&lt;'Master Schedule Board'!$V$21,'Master Schedule Board'!$V$21-'Master Schedule Board'!AD554))</f>
        <v>0</v>
      </c>
      <c r="L295" s="633">
        <f>IF('Master Schedule Board'!$V$21-'Master Schedule Board'!AJ554='Master Schedule Board'!$V$21,0,IF('Master Schedule Board'!$V$21-'Master Schedule Board'!AJ554&lt;'Master Schedule Board'!$V$21,'Master Schedule Board'!$V$21-'Master Schedule Board'!AJ554))</f>
        <v>0</v>
      </c>
      <c r="M295" s="633">
        <f>IF('Master Schedule Board'!$V$21-'Master Schedule Board'!AP554='Master Schedule Board'!$V$21,0,IF('Master Schedule Board'!$V$21-'Master Schedule Board'!AP554&lt;'Master Schedule Board'!$V$21,'Master Schedule Board'!$V$21-'Master Schedule Board'!AP554))</f>
        <v>0</v>
      </c>
      <c r="N295" s="633">
        <f>IF('Master Schedule Board'!$V$21-'Master Schedule Board'!AV554='Master Schedule Board'!$V$21,0,IF('Master Schedule Board'!$V$21-'Master Schedule Board'!AV554&lt;'Master Schedule Board'!$V$21,'Master Schedule Board'!$V$21-'Master Schedule Board'!AV554))</f>
        <v>0</v>
      </c>
      <c r="O295" s="634">
        <f>IF('Master Schedule Board'!$V$21-'Master Schedule Board'!BB554='Master Schedule Board'!$V$21,0,IF('Master Schedule Board'!$V$21-'Master Schedule Board'!BB554&lt;'Master Schedule Board'!$V$21,'Master Schedule Board'!$V$21-'Master Schedule Board'!BB554))</f>
        <v>0</v>
      </c>
      <c r="P295" s="115">
        <f t="shared" si="21"/>
        <v>0</v>
      </c>
    </row>
    <row r="296" spans="1:16">
      <c r="A296" s="628">
        <f>'Master Schedule Board'!D555</f>
        <v>0</v>
      </c>
      <c r="B296" s="57">
        <f>'Master Schedule Board'!D557</f>
        <v>0</v>
      </c>
      <c r="C296" s="629" t="str">
        <f>IFERROR(VLOOKUP('Master Schedule Board'!C555,'Master Schedule Board'!$S$14:$V$41,3,FALSE),"")</f>
        <v/>
      </c>
      <c r="D296" s="629" t="str">
        <f t="shared" si="22"/>
        <v/>
      </c>
      <c r="E296" s="630">
        <f>'Master Schedule Board'!B557</f>
        <v>0</v>
      </c>
      <c r="F296" s="631">
        <f t="shared" si="23"/>
        <v>0</v>
      </c>
      <c r="G296" s="632">
        <f>IF('Master Schedule Board'!$V$21-'Master Schedule Board'!F557='Master Schedule Board'!$V$21,0,IF('Master Schedule Board'!$V$21-'Master Schedule Board'!F557&lt;'Master Schedule Board'!$V$21,'Master Schedule Board'!$V$21-'Master Schedule Board'!F557))</f>
        <v>0</v>
      </c>
      <c r="H296" s="633">
        <f>IF('Master Schedule Board'!$V$21-'Master Schedule Board'!L557='Master Schedule Board'!$V$21,0,IF('Master Schedule Board'!$V$21-'Master Schedule Board'!L557&lt;'Master Schedule Board'!$V$21,'Master Schedule Board'!$V$21-'Master Schedule Board'!L557))</f>
        <v>0</v>
      </c>
      <c r="I296" s="633">
        <f>IF('Master Schedule Board'!$V$21-'Master Schedule Board'!R557='Master Schedule Board'!$V$21,0,IF('Master Schedule Board'!$V$21-'Master Schedule Board'!R557&lt;'Master Schedule Board'!$V$21,'Master Schedule Board'!$V$21-'Master Schedule Board'!R557))</f>
        <v>0</v>
      </c>
      <c r="J296" s="633">
        <f>IF('Master Schedule Board'!$V$21-'Master Schedule Board'!X557='Master Schedule Board'!$V$21,0,IF('Master Schedule Board'!$V$21-'Master Schedule Board'!X557&lt;'Master Schedule Board'!$V$21,'Master Schedule Board'!$V$21-'Master Schedule Board'!X557))</f>
        <v>0</v>
      </c>
      <c r="K296" s="633">
        <f>IF('Master Schedule Board'!$V$21-'Master Schedule Board'!AD557='Master Schedule Board'!$V$21,0,IF('Master Schedule Board'!$V$21-'Master Schedule Board'!AD557&lt;'Master Schedule Board'!$V$21,'Master Schedule Board'!$V$21-'Master Schedule Board'!AD557))</f>
        <v>0</v>
      </c>
      <c r="L296" s="633">
        <f>IF('Master Schedule Board'!$V$21-'Master Schedule Board'!AJ557='Master Schedule Board'!$V$21,0,IF('Master Schedule Board'!$V$21-'Master Schedule Board'!AJ557&lt;'Master Schedule Board'!$V$21,'Master Schedule Board'!$V$21-'Master Schedule Board'!AJ557))</f>
        <v>0</v>
      </c>
      <c r="M296" s="633">
        <f>IF('Master Schedule Board'!$V$21-'Master Schedule Board'!AP557='Master Schedule Board'!$V$21,0,IF('Master Schedule Board'!$V$21-'Master Schedule Board'!AP557&lt;'Master Schedule Board'!$V$21,'Master Schedule Board'!$V$21-'Master Schedule Board'!AP557))</f>
        <v>0</v>
      </c>
      <c r="N296" s="633">
        <f>IF('Master Schedule Board'!$V$21-'Master Schedule Board'!AV557='Master Schedule Board'!$V$21,0,IF('Master Schedule Board'!$V$21-'Master Schedule Board'!AV557&lt;'Master Schedule Board'!$V$21,'Master Schedule Board'!$V$21-'Master Schedule Board'!AV557))</f>
        <v>0</v>
      </c>
      <c r="O296" s="634">
        <f>IF('Master Schedule Board'!$V$21-'Master Schedule Board'!BB557='Master Schedule Board'!$V$21,0,IF('Master Schedule Board'!$V$21-'Master Schedule Board'!BB557&lt;'Master Schedule Board'!$V$21,'Master Schedule Board'!$V$21-'Master Schedule Board'!BB557))</f>
        <v>0</v>
      </c>
      <c r="P296" s="115">
        <f t="shared" si="21"/>
        <v>0</v>
      </c>
    </row>
    <row r="297" spans="1:16">
      <c r="A297" s="628">
        <f>'Master Schedule Board'!D558</f>
        <v>0</v>
      </c>
      <c r="B297" s="57">
        <f>'Master Schedule Board'!D560</f>
        <v>0</v>
      </c>
      <c r="C297" s="629" t="str">
        <f>IFERROR(VLOOKUP('Master Schedule Board'!C558,'Master Schedule Board'!$S$14:$V$41,3,FALSE),"")</f>
        <v/>
      </c>
      <c r="D297" s="629" t="str">
        <f t="shared" si="22"/>
        <v/>
      </c>
      <c r="E297" s="630">
        <f>'Master Schedule Board'!B560</f>
        <v>0</v>
      </c>
      <c r="F297" s="631">
        <f t="shared" si="23"/>
        <v>0</v>
      </c>
      <c r="G297" s="632">
        <f>IF('Master Schedule Board'!$V$21-'Master Schedule Board'!F560='Master Schedule Board'!$V$21,0,IF('Master Schedule Board'!$V$21-'Master Schedule Board'!F560&lt;'Master Schedule Board'!$V$21,'Master Schedule Board'!$V$21-'Master Schedule Board'!F560))</f>
        <v>0</v>
      </c>
      <c r="H297" s="633">
        <f>IF('Master Schedule Board'!$V$21-'Master Schedule Board'!L560='Master Schedule Board'!$V$21,0,IF('Master Schedule Board'!$V$21-'Master Schedule Board'!L560&lt;'Master Schedule Board'!$V$21,'Master Schedule Board'!$V$21-'Master Schedule Board'!L560))</f>
        <v>0</v>
      </c>
      <c r="I297" s="633">
        <f>IF('Master Schedule Board'!$V$21-'Master Schedule Board'!R560='Master Schedule Board'!$V$21,0,IF('Master Schedule Board'!$V$21-'Master Schedule Board'!R560&lt;'Master Schedule Board'!$V$21,'Master Schedule Board'!$V$21-'Master Schedule Board'!R560))</f>
        <v>0</v>
      </c>
      <c r="J297" s="633">
        <f>IF('Master Schedule Board'!$V$21-'Master Schedule Board'!X560='Master Schedule Board'!$V$21,0,IF('Master Schedule Board'!$V$21-'Master Schedule Board'!X560&lt;'Master Schedule Board'!$V$21,'Master Schedule Board'!$V$21-'Master Schedule Board'!X560))</f>
        <v>0</v>
      </c>
      <c r="K297" s="633">
        <f>IF('Master Schedule Board'!$V$21-'Master Schedule Board'!AD560='Master Schedule Board'!$V$21,0,IF('Master Schedule Board'!$V$21-'Master Schedule Board'!AD560&lt;'Master Schedule Board'!$V$21,'Master Schedule Board'!$V$21-'Master Schedule Board'!AD560))</f>
        <v>0</v>
      </c>
      <c r="L297" s="633">
        <f>IF('Master Schedule Board'!$V$21-'Master Schedule Board'!AJ560='Master Schedule Board'!$V$21,0,IF('Master Schedule Board'!$V$21-'Master Schedule Board'!AJ560&lt;'Master Schedule Board'!$V$21,'Master Schedule Board'!$V$21-'Master Schedule Board'!AJ560))</f>
        <v>0</v>
      </c>
      <c r="M297" s="633">
        <f>IF('Master Schedule Board'!$V$21-'Master Schedule Board'!AP560='Master Schedule Board'!$V$21,0,IF('Master Schedule Board'!$V$21-'Master Schedule Board'!AP560&lt;'Master Schedule Board'!$V$21,'Master Schedule Board'!$V$21-'Master Schedule Board'!AP560))</f>
        <v>0</v>
      </c>
      <c r="N297" s="633">
        <f>IF('Master Schedule Board'!$V$21-'Master Schedule Board'!AV560='Master Schedule Board'!$V$21,0,IF('Master Schedule Board'!$V$21-'Master Schedule Board'!AV560&lt;'Master Schedule Board'!$V$21,'Master Schedule Board'!$V$21-'Master Schedule Board'!AV560))</f>
        <v>0</v>
      </c>
      <c r="O297" s="634">
        <f>IF('Master Schedule Board'!$V$21-'Master Schedule Board'!BB560='Master Schedule Board'!$V$21,0,IF('Master Schedule Board'!$V$21-'Master Schedule Board'!BB560&lt;'Master Schedule Board'!$V$21,'Master Schedule Board'!$V$21-'Master Schedule Board'!BB560))</f>
        <v>0</v>
      </c>
      <c r="P297" s="115">
        <f t="shared" si="21"/>
        <v>0</v>
      </c>
    </row>
    <row r="298" spans="1:16">
      <c r="A298" s="628">
        <f>'Master Schedule Board'!D561</f>
        <v>0</v>
      </c>
      <c r="B298" s="57">
        <f>'Master Schedule Board'!D563</f>
        <v>0</v>
      </c>
      <c r="C298" s="629" t="str">
        <f>IFERROR(VLOOKUP('Master Schedule Board'!C561,'Master Schedule Board'!$S$14:$V$41,3,FALSE),"")</f>
        <v/>
      </c>
      <c r="D298" s="629" t="str">
        <f t="shared" si="22"/>
        <v/>
      </c>
      <c r="E298" s="630">
        <f>'Master Schedule Board'!B563</f>
        <v>0</v>
      </c>
      <c r="F298" s="631">
        <f t="shared" si="23"/>
        <v>0</v>
      </c>
      <c r="G298" s="632">
        <f>IF('Master Schedule Board'!$V$21-'Master Schedule Board'!F563='Master Schedule Board'!$V$21,0,IF('Master Schedule Board'!$V$21-'Master Schedule Board'!F563&lt;'Master Schedule Board'!$V$21,'Master Schedule Board'!$V$21-'Master Schedule Board'!F563))</f>
        <v>0</v>
      </c>
      <c r="H298" s="633">
        <f>IF('Master Schedule Board'!$V$21-'Master Schedule Board'!L563='Master Schedule Board'!$V$21,0,IF('Master Schedule Board'!$V$21-'Master Schedule Board'!L563&lt;'Master Schedule Board'!$V$21,'Master Schedule Board'!$V$21-'Master Schedule Board'!L563))</f>
        <v>0</v>
      </c>
      <c r="I298" s="633">
        <f>IF('Master Schedule Board'!$V$21-'Master Schedule Board'!R563='Master Schedule Board'!$V$21,0,IF('Master Schedule Board'!$V$21-'Master Schedule Board'!R563&lt;'Master Schedule Board'!$V$21,'Master Schedule Board'!$V$21-'Master Schedule Board'!R563))</f>
        <v>0</v>
      </c>
      <c r="J298" s="633">
        <f>IF('Master Schedule Board'!$V$21-'Master Schedule Board'!X563='Master Schedule Board'!$V$21,0,IF('Master Schedule Board'!$V$21-'Master Schedule Board'!X563&lt;'Master Schedule Board'!$V$21,'Master Schedule Board'!$V$21-'Master Schedule Board'!X563))</f>
        <v>0</v>
      </c>
      <c r="K298" s="633">
        <f>IF('Master Schedule Board'!$V$21-'Master Schedule Board'!AD563='Master Schedule Board'!$V$21,0,IF('Master Schedule Board'!$V$21-'Master Schedule Board'!AD563&lt;'Master Schedule Board'!$V$21,'Master Schedule Board'!$V$21-'Master Schedule Board'!AD563))</f>
        <v>0</v>
      </c>
      <c r="L298" s="633">
        <f>IF('Master Schedule Board'!$V$21-'Master Schedule Board'!AJ563='Master Schedule Board'!$V$21,0,IF('Master Schedule Board'!$V$21-'Master Schedule Board'!AJ563&lt;'Master Schedule Board'!$V$21,'Master Schedule Board'!$V$21-'Master Schedule Board'!AJ563))</f>
        <v>0</v>
      </c>
      <c r="M298" s="633">
        <f>IF('Master Schedule Board'!$V$21-'Master Schedule Board'!AP563='Master Schedule Board'!$V$21,0,IF('Master Schedule Board'!$V$21-'Master Schedule Board'!AP563&lt;'Master Schedule Board'!$V$21,'Master Schedule Board'!$V$21-'Master Schedule Board'!AP563))</f>
        <v>0</v>
      </c>
      <c r="N298" s="633">
        <f>IF('Master Schedule Board'!$V$21-'Master Schedule Board'!AV563='Master Schedule Board'!$V$21,0,IF('Master Schedule Board'!$V$21-'Master Schedule Board'!AV563&lt;'Master Schedule Board'!$V$21,'Master Schedule Board'!$V$21-'Master Schedule Board'!AV563))</f>
        <v>0</v>
      </c>
      <c r="O298" s="634">
        <f>IF('Master Schedule Board'!$V$21-'Master Schedule Board'!BB563='Master Schedule Board'!$V$21,0,IF('Master Schedule Board'!$V$21-'Master Schedule Board'!BB563&lt;'Master Schedule Board'!$V$21,'Master Schedule Board'!$V$21-'Master Schedule Board'!BB563))</f>
        <v>0</v>
      </c>
      <c r="P298" s="115">
        <f t="shared" si="21"/>
        <v>0</v>
      </c>
    </row>
    <row r="299" spans="1:16">
      <c r="A299" s="628">
        <f>'Master Schedule Board'!D564</f>
        <v>0</v>
      </c>
      <c r="B299" s="57">
        <f>'Master Schedule Board'!D566</f>
        <v>0</v>
      </c>
      <c r="C299" s="629" t="str">
        <f>IFERROR(VLOOKUP('Master Schedule Board'!C564,'Master Schedule Board'!$S$14:$V$41,3,FALSE),"")</f>
        <v/>
      </c>
      <c r="D299" s="629" t="str">
        <f t="shared" si="22"/>
        <v/>
      </c>
      <c r="E299" s="630">
        <f>'Master Schedule Board'!B566</f>
        <v>0</v>
      </c>
      <c r="F299" s="631">
        <f t="shared" si="23"/>
        <v>0</v>
      </c>
      <c r="G299" s="632">
        <f>IF('Master Schedule Board'!$V$21-'Master Schedule Board'!F566='Master Schedule Board'!$V$21,0,IF('Master Schedule Board'!$V$21-'Master Schedule Board'!F566&lt;'Master Schedule Board'!$V$21,'Master Schedule Board'!$V$21-'Master Schedule Board'!F566))</f>
        <v>0</v>
      </c>
      <c r="H299" s="633">
        <f>IF('Master Schedule Board'!$V$21-'Master Schedule Board'!L566='Master Schedule Board'!$V$21,0,IF('Master Schedule Board'!$V$21-'Master Schedule Board'!L566&lt;'Master Schedule Board'!$V$21,'Master Schedule Board'!$V$21-'Master Schedule Board'!L566))</f>
        <v>0</v>
      </c>
      <c r="I299" s="633">
        <f>IF('Master Schedule Board'!$V$21-'Master Schedule Board'!R566='Master Schedule Board'!$V$21,0,IF('Master Schedule Board'!$V$21-'Master Schedule Board'!R566&lt;'Master Schedule Board'!$V$21,'Master Schedule Board'!$V$21-'Master Schedule Board'!R566))</f>
        <v>0</v>
      </c>
      <c r="J299" s="633">
        <f>IF('Master Schedule Board'!$V$21-'Master Schedule Board'!X566='Master Schedule Board'!$V$21,0,IF('Master Schedule Board'!$V$21-'Master Schedule Board'!X566&lt;'Master Schedule Board'!$V$21,'Master Schedule Board'!$V$21-'Master Schedule Board'!X566))</f>
        <v>0</v>
      </c>
      <c r="K299" s="633">
        <f>IF('Master Schedule Board'!$V$21-'Master Schedule Board'!AD566='Master Schedule Board'!$V$21,0,IF('Master Schedule Board'!$V$21-'Master Schedule Board'!AD566&lt;'Master Schedule Board'!$V$21,'Master Schedule Board'!$V$21-'Master Schedule Board'!AD566))</f>
        <v>0</v>
      </c>
      <c r="L299" s="633">
        <f>IF('Master Schedule Board'!$V$21-'Master Schedule Board'!AJ566='Master Schedule Board'!$V$21,0,IF('Master Schedule Board'!$V$21-'Master Schedule Board'!AJ566&lt;'Master Schedule Board'!$V$21,'Master Schedule Board'!$V$21-'Master Schedule Board'!AJ566))</f>
        <v>0</v>
      </c>
      <c r="M299" s="633">
        <f>IF('Master Schedule Board'!$V$21-'Master Schedule Board'!AP566='Master Schedule Board'!$V$21,0,IF('Master Schedule Board'!$V$21-'Master Schedule Board'!AP566&lt;'Master Schedule Board'!$V$21,'Master Schedule Board'!$V$21-'Master Schedule Board'!AP566))</f>
        <v>0</v>
      </c>
      <c r="N299" s="633">
        <f>IF('Master Schedule Board'!$V$21-'Master Schedule Board'!AV566='Master Schedule Board'!$V$21,0,IF('Master Schedule Board'!$V$21-'Master Schedule Board'!AV566&lt;'Master Schedule Board'!$V$21,'Master Schedule Board'!$V$21-'Master Schedule Board'!AV566))</f>
        <v>0</v>
      </c>
      <c r="O299" s="634">
        <f>IF('Master Schedule Board'!$V$21-'Master Schedule Board'!BB566='Master Schedule Board'!$V$21,0,IF('Master Schedule Board'!$V$21-'Master Schedule Board'!BB566&lt;'Master Schedule Board'!$V$21,'Master Schedule Board'!$V$21-'Master Schedule Board'!BB566))</f>
        <v>0</v>
      </c>
      <c r="P299" s="115">
        <f t="shared" si="21"/>
        <v>0</v>
      </c>
    </row>
    <row r="300" spans="1:16">
      <c r="A300" s="628">
        <f>'Master Schedule Board'!D567</f>
        <v>0</v>
      </c>
      <c r="B300" s="57">
        <f>'Master Schedule Board'!D569</f>
        <v>0</v>
      </c>
      <c r="C300" s="629" t="str">
        <f>IFERROR(VLOOKUP('Master Schedule Board'!C567,'Master Schedule Board'!$S$14:$V$41,3,FALSE),"")</f>
        <v/>
      </c>
      <c r="D300" s="629" t="str">
        <f t="shared" si="22"/>
        <v/>
      </c>
      <c r="E300" s="630">
        <f>'Master Schedule Board'!B569</f>
        <v>0</v>
      </c>
      <c r="F300" s="631">
        <f t="shared" si="23"/>
        <v>0</v>
      </c>
      <c r="G300" s="632">
        <f>IF('Master Schedule Board'!$V$21-'Master Schedule Board'!F569='Master Schedule Board'!$V$21,0,IF('Master Schedule Board'!$V$21-'Master Schedule Board'!F569&lt;'Master Schedule Board'!$V$21,'Master Schedule Board'!$V$21-'Master Schedule Board'!F569))</f>
        <v>0</v>
      </c>
      <c r="H300" s="633">
        <f>IF('Master Schedule Board'!$V$21-'Master Schedule Board'!L569='Master Schedule Board'!$V$21,0,IF('Master Schedule Board'!$V$21-'Master Schedule Board'!L569&lt;'Master Schedule Board'!$V$21,'Master Schedule Board'!$V$21-'Master Schedule Board'!L569))</f>
        <v>0</v>
      </c>
      <c r="I300" s="633">
        <f>IF('Master Schedule Board'!$V$21-'Master Schedule Board'!R569='Master Schedule Board'!$V$21,0,IF('Master Schedule Board'!$V$21-'Master Schedule Board'!R569&lt;'Master Schedule Board'!$V$21,'Master Schedule Board'!$V$21-'Master Schedule Board'!R569))</f>
        <v>0</v>
      </c>
      <c r="J300" s="633">
        <f>IF('Master Schedule Board'!$V$21-'Master Schedule Board'!X569='Master Schedule Board'!$V$21,0,IF('Master Schedule Board'!$V$21-'Master Schedule Board'!X569&lt;'Master Schedule Board'!$V$21,'Master Schedule Board'!$V$21-'Master Schedule Board'!X569))</f>
        <v>0</v>
      </c>
      <c r="K300" s="633">
        <f>IF('Master Schedule Board'!$V$21-'Master Schedule Board'!AD569='Master Schedule Board'!$V$21,0,IF('Master Schedule Board'!$V$21-'Master Schedule Board'!AD569&lt;'Master Schedule Board'!$V$21,'Master Schedule Board'!$V$21-'Master Schedule Board'!AD569))</f>
        <v>0</v>
      </c>
      <c r="L300" s="633">
        <f>IF('Master Schedule Board'!$V$21-'Master Schedule Board'!AJ569='Master Schedule Board'!$V$21,0,IF('Master Schedule Board'!$V$21-'Master Schedule Board'!AJ569&lt;'Master Schedule Board'!$V$21,'Master Schedule Board'!$V$21-'Master Schedule Board'!AJ569))</f>
        <v>0</v>
      </c>
      <c r="M300" s="633">
        <f>IF('Master Schedule Board'!$V$21-'Master Schedule Board'!AP569='Master Schedule Board'!$V$21,0,IF('Master Schedule Board'!$V$21-'Master Schedule Board'!AP569&lt;'Master Schedule Board'!$V$21,'Master Schedule Board'!$V$21-'Master Schedule Board'!AP569))</f>
        <v>0</v>
      </c>
      <c r="N300" s="633">
        <f>IF('Master Schedule Board'!$V$21-'Master Schedule Board'!AV569='Master Schedule Board'!$V$21,0,IF('Master Schedule Board'!$V$21-'Master Schedule Board'!AV569&lt;'Master Schedule Board'!$V$21,'Master Schedule Board'!$V$21-'Master Schedule Board'!AV569))</f>
        <v>0</v>
      </c>
      <c r="O300" s="634">
        <f>IF('Master Schedule Board'!$V$21-'Master Schedule Board'!BB569='Master Schedule Board'!$V$21,0,IF('Master Schedule Board'!$V$21-'Master Schedule Board'!BB569&lt;'Master Schedule Board'!$V$21,'Master Schedule Board'!$V$21-'Master Schedule Board'!BB569))</f>
        <v>0</v>
      </c>
      <c r="P300" s="115">
        <f t="shared" si="21"/>
        <v>0</v>
      </c>
    </row>
    <row r="301" spans="1:16">
      <c r="A301" s="628">
        <f>'Master Schedule Board'!D570</f>
        <v>0</v>
      </c>
      <c r="B301" s="57">
        <f>'Master Schedule Board'!D572</f>
        <v>0</v>
      </c>
      <c r="C301" s="629" t="str">
        <f>IFERROR(VLOOKUP('Master Schedule Board'!C570,'Master Schedule Board'!$S$14:$V$41,3,FALSE),"")</f>
        <v/>
      </c>
      <c r="D301" s="629" t="str">
        <f t="shared" si="22"/>
        <v/>
      </c>
      <c r="E301" s="630">
        <f>'Master Schedule Board'!B572</f>
        <v>0</v>
      </c>
      <c r="F301" s="631">
        <f t="shared" si="23"/>
        <v>0</v>
      </c>
      <c r="G301" s="632">
        <f>IF('Master Schedule Board'!$V$21-'Master Schedule Board'!F572='Master Schedule Board'!$V$21,0,IF('Master Schedule Board'!$V$21-'Master Schedule Board'!F572&lt;'Master Schedule Board'!$V$21,'Master Schedule Board'!$V$21-'Master Schedule Board'!F572))</f>
        <v>0</v>
      </c>
      <c r="H301" s="633">
        <f>IF('Master Schedule Board'!$V$21-'Master Schedule Board'!L572='Master Schedule Board'!$V$21,0,IF('Master Schedule Board'!$V$21-'Master Schedule Board'!L572&lt;'Master Schedule Board'!$V$21,'Master Schedule Board'!$V$21-'Master Schedule Board'!L572))</f>
        <v>0</v>
      </c>
      <c r="I301" s="633">
        <f>IF('Master Schedule Board'!$V$21-'Master Schedule Board'!R572='Master Schedule Board'!$V$21,0,IF('Master Schedule Board'!$V$21-'Master Schedule Board'!R572&lt;'Master Schedule Board'!$V$21,'Master Schedule Board'!$V$21-'Master Schedule Board'!R572))</f>
        <v>0</v>
      </c>
      <c r="J301" s="633">
        <f>IF('Master Schedule Board'!$V$21-'Master Schedule Board'!X572='Master Schedule Board'!$V$21,0,IF('Master Schedule Board'!$V$21-'Master Schedule Board'!X572&lt;'Master Schedule Board'!$V$21,'Master Schedule Board'!$V$21-'Master Schedule Board'!X572))</f>
        <v>0</v>
      </c>
      <c r="K301" s="633">
        <f>IF('Master Schedule Board'!$V$21-'Master Schedule Board'!AD572='Master Schedule Board'!$V$21,0,IF('Master Schedule Board'!$V$21-'Master Schedule Board'!AD572&lt;'Master Schedule Board'!$V$21,'Master Schedule Board'!$V$21-'Master Schedule Board'!AD572))</f>
        <v>0</v>
      </c>
      <c r="L301" s="633">
        <f>IF('Master Schedule Board'!$V$21-'Master Schedule Board'!AJ572='Master Schedule Board'!$V$21,0,IF('Master Schedule Board'!$V$21-'Master Schedule Board'!AJ572&lt;'Master Schedule Board'!$V$21,'Master Schedule Board'!$V$21-'Master Schedule Board'!AJ572))</f>
        <v>0</v>
      </c>
      <c r="M301" s="633">
        <f>IF('Master Schedule Board'!$V$21-'Master Schedule Board'!AP572='Master Schedule Board'!$V$21,0,IF('Master Schedule Board'!$V$21-'Master Schedule Board'!AP572&lt;'Master Schedule Board'!$V$21,'Master Schedule Board'!$V$21-'Master Schedule Board'!AP572))</f>
        <v>0</v>
      </c>
      <c r="N301" s="633">
        <f>IF('Master Schedule Board'!$V$21-'Master Schedule Board'!AV572='Master Schedule Board'!$V$21,0,IF('Master Schedule Board'!$V$21-'Master Schedule Board'!AV572&lt;'Master Schedule Board'!$V$21,'Master Schedule Board'!$V$21-'Master Schedule Board'!AV572))</f>
        <v>0</v>
      </c>
      <c r="O301" s="634">
        <f>IF('Master Schedule Board'!$V$21-'Master Schedule Board'!BB572='Master Schedule Board'!$V$21,0,IF('Master Schedule Board'!$V$21-'Master Schedule Board'!BB572&lt;'Master Schedule Board'!$V$21,'Master Schedule Board'!$V$21-'Master Schedule Board'!BB572))</f>
        <v>0</v>
      </c>
      <c r="P301" s="115">
        <f t="shared" si="21"/>
        <v>0</v>
      </c>
    </row>
    <row r="302" spans="1:16">
      <c r="A302" s="628">
        <f>'Master Schedule Board'!D573</f>
        <v>0</v>
      </c>
      <c r="B302" s="57">
        <f>'Master Schedule Board'!D575</f>
        <v>0</v>
      </c>
      <c r="C302" s="629" t="str">
        <f>IFERROR(VLOOKUP('Master Schedule Board'!C573,'Master Schedule Board'!$S$14:$V$41,3,FALSE),"")</f>
        <v/>
      </c>
      <c r="D302" s="629" t="str">
        <f t="shared" si="22"/>
        <v/>
      </c>
      <c r="E302" s="630">
        <f>'Master Schedule Board'!B575</f>
        <v>0</v>
      </c>
      <c r="F302" s="631">
        <f t="shared" si="23"/>
        <v>0</v>
      </c>
      <c r="G302" s="632">
        <f>IF('Master Schedule Board'!$V$21-'Master Schedule Board'!F575='Master Schedule Board'!$V$21,0,IF('Master Schedule Board'!$V$21-'Master Schedule Board'!F575&lt;'Master Schedule Board'!$V$21,'Master Schedule Board'!$V$21-'Master Schedule Board'!F575))</f>
        <v>0</v>
      </c>
      <c r="H302" s="633">
        <f>IF('Master Schedule Board'!$V$21-'Master Schedule Board'!L575='Master Schedule Board'!$V$21,0,IF('Master Schedule Board'!$V$21-'Master Schedule Board'!L575&lt;'Master Schedule Board'!$V$21,'Master Schedule Board'!$V$21-'Master Schedule Board'!L575))</f>
        <v>0</v>
      </c>
      <c r="I302" s="633">
        <f>IF('Master Schedule Board'!$V$21-'Master Schedule Board'!R575='Master Schedule Board'!$V$21,0,IF('Master Schedule Board'!$V$21-'Master Schedule Board'!R575&lt;'Master Schedule Board'!$V$21,'Master Schedule Board'!$V$21-'Master Schedule Board'!R575))</f>
        <v>0</v>
      </c>
      <c r="J302" s="633">
        <f>IF('Master Schedule Board'!$V$21-'Master Schedule Board'!X575='Master Schedule Board'!$V$21,0,IF('Master Schedule Board'!$V$21-'Master Schedule Board'!X575&lt;'Master Schedule Board'!$V$21,'Master Schedule Board'!$V$21-'Master Schedule Board'!X575))</f>
        <v>0</v>
      </c>
      <c r="K302" s="633">
        <f>IF('Master Schedule Board'!$V$21-'Master Schedule Board'!AD575='Master Schedule Board'!$V$21,0,IF('Master Schedule Board'!$V$21-'Master Schedule Board'!AD575&lt;'Master Schedule Board'!$V$21,'Master Schedule Board'!$V$21-'Master Schedule Board'!AD575))</f>
        <v>0</v>
      </c>
      <c r="L302" s="633">
        <f>IF('Master Schedule Board'!$V$21-'Master Schedule Board'!AJ575='Master Schedule Board'!$V$21,0,IF('Master Schedule Board'!$V$21-'Master Schedule Board'!AJ575&lt;'Master Schedule Board'!$V$21,'Master Schedule Board'!$V$21-'Master Schedule Board'!AJ575))</f>
        <v>0</v>
      </c>
      <c r="M302" s="633">
        <f>IF('Master Schedule Board'!$V$21-'Master Schedule Board'!AP575='Master Schedule Board'!$V$21,0,IF('Master Schedule Board'!$V$21-'Master Schedule Board'!AP575&lt;'Master Schedule Board'!$V$21,'Master Schedule Board'!$V$21-'Master Schedule Board'!AP575))</f>
        <v>0</v>
      </c>
      <c r="N302" s="633">
        <f>IF('Master Schedule Board'!$V$21-'Master Schedule Board'!AV575='Master Schedule Board'!$V$21,0,IF('Master Schedule Board'!$V$21-'Master Schedule Board'!AV575&lt;'Master Schedule Board'!$V$21,'Master Schedule Board'!$V$21-'Master Schedule Board'!AV575))</f>
        <v>0</v>
      </c>
      <c r="O302" s="634">
        <f>IF('Master Schedule Board'!$V$21-'Master Schedule Board'!BB575='Master Schedule Board'!$V$21,0,IF('Master Schedule Board'!$V$21-'Master Schedule Board'!BB575&lt;'Master Schedule Board'!$V$21,'Master Schedule Board'!$V$21-'Master Schedule Board'!BB575))</f>
        <v>0</v>
      </c>
      <c r="P302" s="115">
        <f t="shared" si="21"/>
        <v>0</v>
      </c>
    </row>
    <row r="303" spans="1:16">
      <c r="A303" s="628">
        <f>'Master Schedule Board'!D576</f>
        <v>0</v>
      </c>
      <c r="B303" s="57">
        <f>'Master Schedule Board'!D578</f>
        <v>0</v>
      </c>
      <c r="C303" s="629" t="str">
        <f>IFERROR(VLOOKUP('Master Schedule Board'!C576,'Master Schedule Board'!$S$14:$V$41,3,FALSE),"")</f>
        <v/>
      </c>
      <c r="D303" s="629" t="str">
        <f t="shared" si="22"/>
        <v/>
      </c>
      <c r="E303" s="630">
        <f>'Master Schedule Board'!B578</f>
        <v>0</v>
      </c>
      <c r="F303" s="631">
        <f t="shared" si="23"/>
        <v>0</v>
      </c>
      <c r="G303" s="632">
        <f>IF('Master Schedule Board'!$V$21-'Master Schedule Board'!F578='Master Schedule Board'!$V$21,0,IF('Master Schedule Board'!$V$21-'Master Schedule Board'!F578&lt;'Master Schedule Board'!$V$21,'Master Schedule Board'!$V$21-'Master Schedule Board'!F578))</f>
        <v>0</v>
      </c>
      <c r="H303" s="633">
        <f>IF('Master Schedule Board'!$V$21-'Master Schedule Board'!L578='Master Schedule Board'!$V$21,0,IF('Master Schedule Board'!$V$21-'Master Schedule Board'!L578&lt;'Master Schedule Board'!$V$21,'Master Schedule Board'!$V$21-'Master Schedule Board'!L578))</f>
        <v>0</v>
      </c>
      <c r="I303" s="633">
        <f>IF('Master Schedule Board'!$V$21-'Master Schedule Board'!R578='Master Schedule Board'!$V$21,0,IF('Master Schedule Board'!$V$21-'Master Schedule Board'!R578&lt;'Master Schedule Board'!$V$21,'Master Schedule Board'!$V$21-'Master Schedule Board'!R578))</f>
        <v>0</v>
      </c>
      <c r="J303" s="633">
        <f>IF('Master Schedule Board'!$V$21-'Master Schedule Board'!X578='Master Schedule Board'!$V$21,0,IF('Master Schedule Board'!$V$21-'Master Schedule Board'!X578&lt;'Master Schedule Board'!$V$21,'Master Schedule Board'!$V$21-'Master Schedule Board'!X578))</f>
        <v>0</v>
      </c>
      <c r="K303" s="633">
        <f>IF('Master Schedule Board'!$V$21-'Master Schedule Board'!AD578='Master Schedule Board'!$V$21,0,IF('Master Schedule Board'!$V$21-'Master Schedule Board'!AD578&lt;'Master Schedule Board'!$V$21,'Master Schedule Board'!$V$21-'Master Schedule Board'!AD578))</f>
        <v>0</v>
      </c>
      <c r="L303" s="633">
        <f>IF('Master Schedule Board'!$V$21-'Master Schedule Board'!AJ578='Master Schedule Board'!$V$21,0,IF('Master Schedule Board'!$V$21-'Master Schedule Board'!AJ578&lt;'Master Schedule Board'!$V$21,'Master Schedule Board'!$V$21-'Master Schedule Board'!AJ578))</f>
        <v>0</v>
      </c>
      <c r="M303" s="633">
        <f>IF('Master Schedule Board'!$V$21-'Master Schedule Board'!AP578='Master Schedule Board'!$V$21,0,IF('Master Schedule Board'!$V$21-'Master Schedule Board'!AP578&lt;'Master Schedule Board'!$V$21,'Master Schedule Board'!$V$21-'Master Schedule Board'!AP578))</f>
        <v>0</v>
      </c>
      <c r="N303" s="633">
        <f>IF('Master Schedule Board'!$V$21-'Master Schedule Board'!AV578='Master Schedule Board'!$V$21,0,IF('Master Schedule Board'!$V$21-'Master Schedule Board'!AV578&lt;'Master Schedule Board'!$V$21,'Master Schedule Board'!$V$21-'Master Schedule Board'!AV578))</f>
        <v>0</v>
      </c>
      <c r="O303" s="634">
        <f>IF('Master Schedule Board'!$V$21-'Master Schedule Board'!BB578='Master Schedule Board'!$V$21,0,IF('Master Schedule Board'!$V$21-'Master Schedule Board'!BB578&lt;'Master Schedule Board'!$V$21,'Master Schedule Board'!$V$21-'Master Schedule Board'!BB578))</f>
        <v>0</v>
      </c>
      <c r="P303" s="115">
        <f t="shared" si="21"/>
        <v>0</v>
      </c>
    </row>
    <row r="304" spans="1:16">
      <c r="A304" s="628">
        <f>'Master Schedule Board'!D579</f>
        <v>0</v>
      </c>
      <c r="B304" s="57">
        <f>'Master Schedule Board'!D581</f>
        <v>0</v>
      </c>
      <c r="C304" s="629" t="str">
        <f>IFERROR(VLOOKUP('Master Schedule Board'!C579,'Master Schedule Board'!$S$14:$V$41,3,FALSE),"")</f>
        <v/>
      </c>
      <c r="D304" s="629" t="str">
        <f t="shared" si="22"/>
        <v/>
      </c>
      <c r="E304" s="630">
        <f>'Master Schedule Board'!B581</f>
        <v>0</v>
      </c>
      <c r="F304" s="631">
        <f t="shared" si="23"/>
        <v>0</v>
      </c>
      <c r="G304" s="632">
        <f>IF('Master Schedule Board'!$V$21-'Master Schedule Board'!F581='Master Schedule Board'!$V$21,0,IF('Master Schedule Board'!$V$21-'Master Schedule Board'!F581&lt;'Master Schedule Board'!$V$21,'Master Schedule Board'!$V$21-'Master Schedule Board'!F581))</f>
        <v>0</v>
      </c>
      <c r="H304" s="633">
        <f>IF('Master Schedule Board'!$V$21-'Master Schedule Board'!L581='Master Schedule Board'!$V$21,0,IF('Master Schedule Board'!$V$21-'Master Schedule Board'!L581&lt;'Master Schedule Board'!$V$21,'Master Schedule Board'!$V$21-'Master Schedule Board'!L581))</f>
        <v>0</v>
      </c>
      <c r="I304" s="633">
        <f>IF('Master Schedule Board'!$V$21-'Master Schedule Board'!R581='Master Schedule Board'!$V$21,0,IF('Master Schedule Board'!$V$21-'Master Schedule Board'!R581&lt;'Master Schedule Board'!$V$21,'Master Schedule Board'!$V$21-'Master Schedule Board'!R581))</f>
        <v>0</v>
      </c>
      <c r="J304" s="633">
        <f>IF('Master Schedule Board'!$V$21-'Master Schedule Board'!X581='Master Schedule Board'!$V$21,0,IF('Master Schedule Board'!$V$21-'Master Schedule Board'!X581&lt;'Master Schedule Board'!$V$21,'Master Schedule Board'!$V$21-'Master Schedule Board'!X581))</f>
        <v>0</v>
      </c>
      <c r="K304" s="633">
        <f>IF('Master Schedule Board'!$V$21-'Master Schedule Board'!AD581='Master Schedule Board'!$V$21,0,IF('Master Schedule Board'!$V$21-'Master Schedule Board'!AD581&lt;'Master Schedule Board'!$V$21,'Master Schedule Board'!$V$21-'Master Schedule Board'!AD581))</f>
        <v>0</v>
      </c>
      <c r="L304" s="633">
        <f>IF('Master Schedule Board'!$V$21-'Master Schedule Board'!AJ581='Master Schedule Board'!$V$21,0,IF('Master Schedule Board'!$V$21-'Master Schedule Board'!AJ581&lt;'Master Schedule Board'!$V$21,'Master Schedule Board'!$V$21-'Master Schedule Board'!AJ581))</f>
        <v>0</v>
      </c>
      <c r="M304" s="633">
        <f>IF('Master Schedule Board'!$V$21-'Master Schedule Board'!AP581='Master Schedule Board'!$V$21,0,IF('Master Schedule Board'!$V$21-'Master Schedule Board'!AP581&lt;'Master Schedule Board'!$V$21,'Master Schedule Board'!$V$21-'Master Schedule Board'!AP581))</f>
        <v>0</v>
      </c>
      <c r="N304" s="633">
        <f>IF('Master Schedule Board'!$V$21-'Master Schedule Board'!AV581='Master Schedule Board'!$V$21,0,IF('Master Schedule Board'!$V$21-'Master Schedule Board'!AV581&lt;'Master Schedule Board'!$V$21,'Master Schedule Board'!$V$21-'Master Schedule Board'!AV581))</f>
        <v>0</v>
      </c>
      <c r="O304" s="634">
        <f>IF('Master Schedule Board'!$V$21-'Master Schedule Board'!BB581='Master Schedule Board'!$V$21,0,IF('Master Schedule Board'!$V$21-'Master Schedule Board'!BB581&lt;'Master Schedule Board'!$V$21,'Master Schedule Board'!$V$21-'Master Schedule Board'!BB581))</f>
        <v>0</v>
      </c>
      <c r="P304" s="115">
        <f t="shared" si="21"/>
        <v>0</v>
      </c>
    </row>
    <row r="305" spans="1:16" ht="13.5" thickBot="1">
      <c r="A305" s="635">
        <f>'Master Schedule Board'!D582</f>
        <v>0</v>
      </c>
      <c r="B305" s="59">
        <f>'Master Schedule Board'!D584</f>
        <v>0</v>
      </c>
      <c r="C305" s="636" t="str">
        <f>IFERROR(VLOOKUP('Master Schedule Board'!C582,'Master Schedule Board'!$S$14:$V$41,3,FALSE),"")</f>
        <v/>
      </c>
      <c r="D305" s="636" t="str">
        <f t="shared" si="22"/>
        <v/>
      </c>
      <c r="E305" s="637">
        <f>'Master Schedule Board'!B584</f>
        <v>0</v>
      </c>
      <c r="F305" s="638">
        <f>E305*$H$277</f>
        <v>0</v>
      </c>
      <c r="G305" s="639">
        <f>IF('Master Schedule Board'!$V$21-'Master Schedule Board'!F584='Master Schedule Board'!$V$21,0,IF('Master Schedule Board'!$V$21-'Master Schedule Board'!F584&lt;'Master Schedule Board'!$V$21,'Master Schedule Board'!$V$21-'Master Schedule Board'!F584))</f>
        <v>0</v>
      </c>
      <c r="H305" s="640">
        <f>IF('Master Schedule Board'!$V$21-'Master Schedule Board'!L584='Master Schedule Board'!$V$21,0,IF('Master Schedule Board'!$V$21-'Master Schedule Board'!L584&lt;'Master Schedule Board'!$V$21,'Master Schedule Board'!$V$21-'Master Schedule Board'!L584))</f>
        <v>0</v>
      </c>
      <c r="I305" s="640">
        <f>IF('Master Schedule Board'!$V$21-'Master Schedule Board'!R584='Master Schedule Board'!$V$21,0,IF('Master Schedule Board'!$V$21-'Master Schedule Board'!R584&lt;'Master Schedule Board'!$V$21,'Master Schedule Board'!$V$21-'Master Schedule Board'!R584))</f>
        <v>0</v>
      </c>
      <c r="J305" s="640">
        <f>IF('Master Schedule Board'!$V$21-'Master Schedule Board'!X584='Master Schedule Board'!$V$21,0,IF('Master Schedule Board'!$V$21-'Master Schedule Board'!X584&lt;'Master Schedule Board'!$V$21,'Master Schedule Board'!$V$21-'Master Schedule Board'!X584))</f>
        <v>0</v>
      </c>
      <c r="K305" s="640">
        <f>IF('Master Schedule Board'!$V$21-'Master Schedule Board'!AD584='Master Schedule Board'!$V$21,0,IF('Master Schedule Board'!$V$21-'Master Schedule Board'!AD584&lt;'Master Schedule Board'!$V$21,'Master Schedule Board'!$V$21-'Master Schedule Board'!AD584))</f>
        <v>0</v>
      </c>
      <c r="L305" s="640">
        <f>IF('Master Schedule Board'!$V$21-'Master Schedule Board'!AJ584='Master Schedule Board'!$V$21,0,IF('Master Schedule Board'!$V$21-'Master Schedule Board'!AJ584&lt;'Master Schedule Board'!$V$21,'Master Schedule Board'!$V$21-'Master Schedule Board'!AJ584))</f>
        <v>0</v>
      </c>
      <c r="M305" s="640">
        <f>IF('Master Schedule Board'!$V$21-'Master Schedule Board'!AP584='Master Schedule Board'!$V$21,0,IF('Master Schedule Board'!$V$21-'Master Schedule Board'!AP584&lt;'Master Schedule Board'!$V$21,'Master Schedule Board'!$V$21-'Master Schedule Board'!AP584))</f>
        <v>0</v>
      </c>
      <c r="N305" s="640">
        <f>IF('Master Schedule Board'!$V$21-'Master Schedule Board'!AV584='Master Schedule Board'!$V$21,0,IF('Master Schedule Board'!$V$21-'Master Schedule Board'!AV584&lt;'Master Schedule Board'!$V$21,'Master Schedule Board'!$V$21-'Master Schedule Board'!AV584))</f>
        <v>0</v>
      </c>
      <c r="O305" s="641">
        <f>IF('Master Schedule Board'!$V$21-'Master Schedule Board'!BB584='Master Schedule Board'!$V$21,0,IF('Master Schedule Board'!$V$21-'Master Schedule Board'!BB584&lt;'Master Schedule Board'!$V$21,'Master Schedule Board'!$V$21-'Master Schedule Board'!BB584))</f>
        <v>0</v>
      </c>
      <c r="P305" s="115">
        <f t="shared" si="21"/>
        <v>0</v>
      </c>
    </row>
    <row r="313" spans="1:16" ht="13.5" thickBot="1"/>
    <row r="314" spans="1:16" ht="13.5" thickBot="1">
      <c r="A314" s="797">
        <f>'Master Schedule Board'!J22</f>
        <v>0</v>
      </c>
      <c r="B314" s="853"/>
      <c r="C314" s="853"/>
      <c r="D314" s="798"/>
    </row>
    <row r="315" spans="1:16" ht="13.5" thickBot="1"/>
    <row r="316" spans="1:16" ht="16.5" thickBot="1">
      <c r="B316" s="847" t="s">
        <v>120</v>
      </c>
      <c r="C316" s="847"/>
      <c r="D316" s="13">
        <f>'Master Schedule Board'!U22</f>
        <v>0</v>
      </c>
      <c r="E316" s="839" t="s">
        <v>121</v>
      </c>
      <c r="F316" s="847"/>
      <c r="G316" s="847"/>
      <c r="H316" s="13">
        <f>'Master Schedule Board'!V22</f>
        <v>0</v>
      </c>
      <c r="I316" s="839" t="s">
        <v>122</v>
      </c>
      <c r="J316" s="847"/>
      <c r="K316" s="13">
        <f>SUM(P324:P344)</f>
        <v>0</v>
      </c>
      <c r="L316" s="616"/>
      <c r="M316" s="616"/>
      <c r="N316" s="616"/>
      <c r="O316" s="616"/>
    </row>
    <row r="317" spans="1:16" ht="16.5" thickBot="1">
      <c r="A317" s="616"/>
      <c r="B317" s="616"/>
      <c r="C317" s="616"/>
      <c r="D317" s="616"/>
      <c r="E317" s="616"/>
      <c r="F317" s="616"/>
      <c r="G317" s="616"/>
      <c r="H317" s="616"/>
      <c r="I317" s="616"/>
      <c r="J317" s="616"/>
      <c r="K317" s="616"/>
      <c r="L317" s="616"/>
      <c r="M317" s="616"/>
      <c r="N317" s="616"/>
      <c r="O317" s="616"/>
    </row>
    <row r="318" spans="1:16" ht="15.75" customHeight="1">
      <c r="A318" s="616"/>
      <c r="F318" s="848" t="s">
        <v>123</v>
      </c>
      <c r="G318" s="831" t="s">
        <v>124</v>
      </c>
      <c r="H318" s="831"/>
      <c r="I318" s="831"/>
      <c r="J318" s="831"/>
      <c r="K318" s="831"/>
      <c r="L318" s="831"/>
      <c r="M318" s="831"/>
      <c r="N318" s="831"/>
      <c r="O318" s="831"/>
      <c r="P318" s="844" t="s">
        <v>125</v>
      </c>
    </row>
    <row r="319" spans="1:16" ht="13.5" thickBot="1">
      <c r="D319" s="593"/>
      <c r="F319" s="849"/>
      <c r="G319" s="851"/>
      <c r="H319" s="851"/>
      <c r="I319" s="851"/>
      <c r="J319" s="851"/>
      <c r="K319" s="851"/>
      <c r="L319" s="851"/>
      <c r="M319" s="851"/>
      <c r="N319" s="851"/>
      <c r="O319" s="851"/>
      <c r="P319" s="845"/>
    </row>
    <row r="320" spans="1:16" ht="12.75" customHeight="1">
      <c r="D320" s="844" t="s">
        <v>119</v>
      </c>
      <c r="F320" s="849"/>
      <c r="G320" s="851"/>
      <c r="H320" s="851"/>
      <c r="I320" s="851"/>
      <c r="J320" s="851"/>
      <c r="K320" s="851"/>
      <c r="L320" s="851"/>
      <c r="M320" s="851"/>
      <c r="N320" s="851"/>
      <c r="O320" s="851"/>
      <c r="P320" s="845"/>
    </row>
    <row r="321" spans="1:16" ht="13.5" thickBot="1">
      <c r="A321" s="153"/>
      <c r="B321" s="593"/>
      <c r="C321" s="593"/>
      <c r="D321" s="845"/>
      <c r="E321" s="593"/>
      <c r="F321" s="849"/>
      <c r="G321" s="851"/>
      <c r="H321" s="851"/>
      <c r="I321" s="851"/>
      <c r="J321" s="851"/>
      <c r="K321" s="851"/>
      <c r="L321" s="851"/>
      <c r="M321" s="851"/>
      <c r="N321" s="851"/>
      <c r="O321" s="851"/>
      <c r="P321" s="845"/>
    </row>
    <row r="322" spans="1:16" ht="13.5" customHeight="1" thickBot="1">
      <c r="B322" s="844" t="s">
        <v>117</v>
      </c>
      <c r="C322" s="830" t="s">
        <v>118</v>
      </c>
      <c r="D322" s="845"/>
      <c r="E322" s="830" t="s">
        <v>105</v>
      </c>
      <c r="F322" s="849"/>
      <c r="G322" s="834"/>
      <c r="H322" s="834"/>
      <c r="I322" s="834"/>
      <c r="J322" s="834"/>
      <c r="K322" s="834"/>
      <c r="L322" s="834"/>
      <c r="M322" s="834"/>
      <c r="N322" s="834"/>
      <c r="O322" s="834"/>
      <c r="P322" s="845"/>
    </row>
    <row r="323" spans="1:16" ht="13.5" thickBot="1">
      <c r="B323" s="846"/>
      <c r="C323" s="833"/>
      <c r="D323" s="846"/>
      <c r="E323" s="833"/>
      <c r="F323" s="850"/>
      <c r="G323" s="617" t="s">
        <v>8</v>
      </c>
      <c r="H323" s="618" t="s">
        <v>9</v>
      </c>
      <c r="I323" s="618" t="s">
        <v>10</v>
      </c>
      <c r="J323" s="618" t="s">
        <v>11</v>
      </c>
      <c r="K323" s="618" t="s">
        <v>12</v>
      </c>
      <c r="L323" s="586" t="s">
        <v>13</v>
      </c>
      <c r="M323" s="586" t="s">
        <v>14</v>
      </c>
      <c r="N323" s="618" t="s">
        <v>23</v>
      </c>
      <c r="O323" s="619" t="s">
        <v>18</v>
      </c>
      <c r="P323" s="846"/>
    </row>
    <row r="324" spans="1:16">
      <c r="A324" s="621">
        <f>'Master Schedule Board'!D586</f>
        <v>0</v>
      </c>
      <c r="B324" s="55">
        <f>'Master Schedule Board'!D588</f>
        <v>0</v>
      </c>
      <c r="C324" s="56" t="str">
        <f>IFERROR(VLOOKUP('Master Schedule Board'!C586,'Master Schedule Board'!$S$14:$V$41,3,FALSE),"")</f>
        <v/>
      </c>
      <c r="D324" s="622" t="str">
        <f>IFERROR(C324-B324,"")</f>
        <v/>
      </c>
      <c r="E324" s="623">
        <f>'Master Schedule Board'!B588</f>
        <v>0</v>
      </c>
      <c r="F324" s="624">
        <f>E324*$H$316</f>
        <v>0</v>
      </c>
      <c r="G324" s="625">
        <f>IF('Master Schedule Board'!$V$22-'Master Schedule Board'!F588='Master Schedule Board'!$V$22,0,IF('Master Schedule Board'!$V$22-'Master Schedule Board'!F588&lt;'Master Schedule Board'!$V$22,'Master Schedule Board'!$V$22-'Master Schedule Board'!F588))</f>
        <v>0</v>
      </c>
      <c r="H324" s="626">
        <f>IF('Master Schedule Board'!$V$22-'Master Schedule Board'!L588='Master Schedule Board'!$V$22,0,IF('Master Schedule Board'!$V$22-'Master Schedule Board'!L588&lt;'Master Schedule Board'!$V$22,'Master Schedule Board'!$V$22-'Master Schedule Board'!L588))</f>
        <v>0</v>
      </c>
      <c r="I324" s="626">
        <f>IF('Master Schedule Board'!$V$22-'Master Schedule Board'!R588='Master Schedule Board'!$V$22,0,IF('Master Schedule Board'!$V$22-'Master Schedule Board'!R588&lt;'Master Schedule Board'!$V$22,'Master Schedule Board'!$V$22-'Master Schedule Board'!R588))</f>
        <v>0</v>
      </c>
      <c r="J324" s="626">
        <f>IF('Master Schedule Board'!$V$22-'Master Schedule Board'!X588='Master Schedule Board'!$V$22,0,IF('Master Schedule Board'!$V$22-'Master Schedule Board'!X588&lt;'Master Schedule Board'!$V$22,'Master Schedule Board'!$V$22-'Master Schedule Board'!X588))</f>
        <v>0</v>
      </c>
      <c r="K324" s="626">
        <f>IF('Master Schedule Board'!$V$22-'Master Schedule Board'!AD588='Master Schedule Board'!$V$22,0,IF('Master Schedule Board'!$V$22-'Master Schedule Board'!AD588&lt;'Master Schedule Board'!$V$22,'Master Schedule Board'!$V$22-'Master Schedule Board'!AD588))</f>
        <v>0</v>
      </c>
      <c r="L324" s="626">
        <f>IF('Master Schedule Board'!$V$22-'Master Schedule Board'!AJ588='Master Schedule Board'!$V$22,0,IF('Master Schedule Board'!$V$22-'Master Schedule Board'!AJ588&lt;'Master Schedule Board'!$V$22,'Master Schedule Board'!$V$22-'Master Schedule Board'!AJ588))</f>
        <v>0</v>
      </c>
      <c r="M324" s="626">
        <f>IF('Master Schedule Board'!$V$22-'Master Schedule Board'!AP588='Master Schedule Board'!$V$22,0,IF('Master Schedule Board'!$V$22-'Master Schedule Board'!AP588&lt;'Master Schedule Board'!$V$22,'Master Schedule Board'!$V$22-'Master Schedule Board'!AP588))</f>
        <v>0</v>
      </c>
      <c r="N324" s="626">
        <f>IF('Master Schedule Board'!$V$22-'Master Schedule Board'!AV588='Master Schedule Board'!$V$22,0,IF('Master Schedule Board'!$V$22-'Master Schedule Board'!AV588&lt;'Master Schedule Board'!$V$22,'Master Schedule Board'!$V$22-'Master Schedule Board'!AV588))</f>
        <v>0</v>
      </c>
      <c r="O324" s="627">
        <f>IF('Master Schedule Board'!$V$22-'Master Schedule Board'!BB588='Master Schedule Board'!$V$22,0,IF('Master Schedule Board'!$V$22-'Master Schedule Board'!BB588&lt;'Master Schedule Board'!$V$22,'Master Schedule Board'!$V$22-'Master Schedule Board'!BB588))</f>
        <v>0</v>
      </c>
      <c r="P324" s="115">
        <f t="shared" ref="P324:P344" si="24">SUM(G324:O324)</f>
        <v>0</v>
      </c>
    </row>
    <row r="325" spans="1:16">
      <c r="A325" s="628">
        <f>'Master Schedule Board'!D589</f>
        <v>0</v>
      </c>
      <c r="B325" s="587">
        <f>'Master Schedule Board'!D591</f>
        <v>0</v>
      </c>
      <c r="C325" s="629" t="str">
        <f>IFERROR(VLOOKUP('Master Schedule Board'!C589,'Master Schedule Board'!$S$14:$V$41,3,FALSE),"")</f>
        <v/>
      </c>
      <c r="D325" s="629" t="str">
        <f>IFERROR(C325-B325,"")</f>
        <v/>
      </c>
      <c r="E325" s="630">
        <f>'Master Schedule Board'!B591</f>
        <v>0</v>
      </c>
      <c r="F325" s="631">
        <f>E325*$H$316</f>
        <v>0</v>
      </c>
      <c r="G325" s="632">
        <f>IF('Master Schedule Board'!$V$22-'Master Schedule Board'!F591='Master Schedule Board'!$V$22,0,IF('Master Schedule Board'!$V$22-'Master Schedule Board'!F591&lt;'Master Schedule Board'!$V$22,'Master Schedule Board'!$V$22-'Master Schedule Board'!F591))</f>
        <v>0</v>
      </c>
      <c r="H325" s="633">
        <f>IF('Master Schedule Board'!$V$22-'Master Schedule Board'!L591='Master Schedule Board'!$V$22,0,IF('Master Schedule Board'!$V$22-'Master Schedule Board'!L591&lt;'Master Schedule Board'!$V$22,'Master Schedule Board'!$V$22-'Master Schedule Board'!L591))</f>
        <v>0</v>
      </c>
      <c r="I325" s="633">
        <f>IF('Master Schedule Board'!$V$22-'Master Schedule Board'!R591='Master Schedule Board'!$V$22,0,IF('Master Schedule Board'!$V$22-'Master Schedule Board'!R591&lt;'Master Schedule Board'!$V$22,'Master Schedule Board'!$V$22-'Master Schedule Board'!R591))</f>
        <v>0</v>
      </c>
      <c r="J325" s="633">
        <f>IF('Master Schedule Board'!$V$22-'Master Schedule Board'!X591='Master Schedule Board'!$V$22,0,IF('Master Schedule Board'!$V$22-'Master Schedule Board'!X591&lt;'Master Schedule Board'!$V$22,'Master Schedule Board'!$V$22-'Master Schedule Board'!X591))</f>
        <v>0</v>
      </c>
      <c r="K325" s="633">
        <f>IF('Master Schedule Board'!$V$22-'Master Schedule Board'!AD591='Master Schedule Board'!$V$22,0,IF('Master Schedule Board'!$V$22-'Master Schedule Board'!AD591&lt;'Master Schedule Board'!$V$22,'Master Schedule Board'!$V$22-'Master Schedule Board'!AD591))</f>
        <v>0</v>
      </c>
      <c r="L325" s="633">
        <f>IF('Master Schedule Board'!$V$22-'Master Schedule Board'!AJ591='Master Schedule Board'!$V$22,0,IF('Master Schedule Board'!$V$22-'Master Schedule Board'!AJ591&lt;'Master Schedule Board'!$V$22,'Master Schedule Board'!$V$22-'Master Schedule Board'!AJ591))</f>
        <v>0</v>
      </c>
      <c r="M325" s="633">
        <f>IF('Master Schedule Board'!$V$22-'Master Schedule Board'!AP591='Master Schedule Board'!$V$22,0,IF('Master Schedule Board'!$V$22-'Master Schedule Board'!AP591&lt;'Master Schedule Board'!$V$22,'Master Schedule Board'!$V$22-'Master Schedule Board'!AP591))</f>
        <v>0</v>
      </c>
      <c r="N325" s="633">
        <f>IF('Master Schedule Board'!$V$22-'Master Schedule Board'!AV591='Master Schedule Board'!$V$22,0,IF('Master Schedule Board'!$V$22-'Master Schedule Board'!AV591&lt;'Master Schedule Board'!$V$22,'Master Schedule Board'!$V$22-'Master Schedule Board'!AV591))</f>
        <v>0</v>
      </c>
      <c r="O325" s="634">
        <f>IF('Master Schedule Board'!$V$22-'Master Schedule Board'!BB591='Master Schedule Board'!$V$22,0,IF('Master Schedule Board'!$V$22-'Master Schedule Board'!BB591&lt;'Master Schedule Board'!$V$22,'Master Schedule Board'!$V$22-'Master Schedule Board'!BB591))</f>
        <v>0</v>
      </c>
      <c r="P325" s="115">
        <f t="shared" si="24"/>
        <v>0</v>
      </c>
    </row>
    <row r="326" spans="1:16">
      <c r="A326" s="628">
        <f>'Master Schedule Board'!D592</f>
        <v>0</v>
      </c>
      <c r="B326" s="57">
        <f>'Master Schedule Board'!D594</f>
        <v>0</v>
      </c>
      <c r="C326" s="629" t="str">
        <f>IFERROR(VLOOKUP('Master Schedule Board'!C592,'Master Schedule Board'!$S$14:$V$41,3,FALSE),"")</f>
        <v/>
      </c>
      <c r="D326" s="629" t="str">
        <f t="shared" ref="D326:D344" si="25">IFERROR(C326-B326,"")</f>
        <v/>
      </c>
      <c r="E326" s="630">
        <f>'Master Schedule Board'!B594</f>
        <v>0</v>
      </c>
      <c r="F326" s="631">
        <f t="shared" ref="F326:F343" si="26">E326*$H$316</f>
        <v>0</v>
      </c>
      <c r="G326" s="632">
        <f>IF('Master Schedule Board'!$V$22-'Master Schedule Board'!F594='Master Schedule Board'!$V$22,0,IF('Master Schedule Board'!$V$22-'Master Schedule Board'!F594&lt;'Master Schedule Board'!$V$22,'Master Schedule Board'!$V$22-'Master Schedule Board'!F594))</f>
        <v>0</v>
      </c>
      <c r="H326" s="633">
        <f>IF('Master Schedule Board'!$V$22-'Master Schedule Board'!L594='Master Schedule Board'!$V$22,0,IF('Master Schedule Board'!$V$22-'Master Schedule Board'!L594&lt;'Master Schedule Board'!$V$22,'Master Schedule Board'!$V$22-'Master Schedule Board'!L594))</f>
        <v>0</v>
      </c>
      <c r="I326" s="633">
        <f>IF('Master Schedule Board'!$V$22-'Master Schedule Board'!R594='Master Schedule Board'!$V$22,0,IF('Master Schedule Board'!$V$22-'Master Schedule Board'!R594&lt;'Master Schedule Board'!$V$22,'Master Schedule Board'!$V$22-'Master Schedule Board'!R594))</f>
        <v>0</v>
      </c>
      <c r="J326" s="633">
        <f>IF('Master Schedule Board'!$V$22-'Master Schedule Board'!X594='Master Schedule Board'!$V$22,0,IF('Master Schedule Board'!$V$22-'Master Schedule Board'!X594&lt;'Master Schedule Board'!$V$22,'Master Schedule Board'!$V$22-'Master Schedule Board'!X594))</f>
        <v>0</v>
      </c>
      <c r="K326" s="633">
        <f>IF('Master Schedule Board'!$V$22-'Master Schedule Board'!AD594='Master Schedule Board'!$V$22,0,IF('Master Schedule Board'!$V$22-'Master Schedule Board'!AD594&lt;'Master Schedule Board'!$V$22,'Master Schedule Board'!$V$22-'Master Schedule Board'!AD594))</f>
        <v>0</v>
      </c>
      <c r="L326" s="633">
        <f>IF('Master Schedule Board'!$V$22-'Master Schedule Board'!AJ594='Master Schedule Board'!$V$22,0,IF('Master Schedule Board'!$V$22-'Master Schedule Board'!AJ594&lt;'Master Schedule Board'!$V$22,'Master Schedule Board'!$V$22-'Master Schedule Board'!AJ594))</f>
        <v>0</v>
      </c>
      <c r="M326" s="633">
        <f>IF('Master Schedule Board'!$V$22-'Master Schedule Board'!AP594='Master Schedule Board'!$V$22,0,IF('Master Schedule Board'!$V$22-'Master Schedule Board'!AP594&lt;'Master Schedule Board'!$V$22,'Master Schedule Board'!$V$22-'Master Schedule Board'!AP594))</f>
        <v>0</v>
      </c>
      <c r="N326" s="633">
        <f>IF('Master Schedule Board'!$V$22-'Master Schedule Board'!AV594='Master Schedule Board'!$V$22,0,IF('Master Schedule Board'!$V$22-'Master Schedule Board'!AV594&lt;'Master Schedule Board'!$V$22,'Master Schedule Board'!$V$22-'Master Schedule Board'!AV594))</f>
        <v>0</v>
      </c>
      <c r="O326" s="634">
        <f>IF('Master Schedule Board'!$V$22-'Master Schedule Board'!BB594='Master Schedule Board'!$V$22,0,IF('Master Schedule Board'!$V$22-'Master Schedule Board'!BB594&lt;'Master Schedule Board'!$V$22,'Master Schedule Board'!$V$22-'Master Schedule Board'!BB594))</f>
        <v>0</v>
      </c>
      <c r="P326" s="115">
        <f t="shared" si="24"/>
        <v>0</v>
      </c>
    </row>
    <row r="327" spans="1:16">
      <c r="A327" s="628">
        <f>'Master Schedule Board'!D595</f>
        <v>0</v>
      </c>
      <c r="B327" s="57">
        <f>'Master Schedule Board'!D597</f>
        <v>0</v>
      </c>
      <c r="C327" s="629" t="str">
        <f>IFERROR(VLOOKUP('Master Schedule Board'!C595,'Master Schedule Board'!$S$14:$V$41,3,FALSE),"")</f>
        <v/>
      </c>
      <c r="D327" s="629" t="str">
        <f t="shared" si="25"/>
        <v/>
      </c>
      <c r="E327" s="630">
        <f>'Master Schedule Board'!B597</f>
        <v>0</v>
      </c>
      <c r="F327" s="631">
        <f t="shared" si="26"/>
        <v>0</v>
      </c>
      <c r="G327" s="632">
        <f>IF('Master Schedule Board'!$V$22-'Master Schedule Board'!F597='Master Schedule Board'!$V$22,0,IF('Master Schedule Board'!$V$22-'Master Schedule Board'!F597&lt;'Master Schedule Board'!$V$22,'Master Schedule Board'!$V$22-'Master Schedule Board'!F597))</f>
        <v>0</v>
      </c>
      <c r="H327" s="633">
        <f>IF('Master Schedule Board'!$V$22-'Master Schedule Board'!L597='Master Schedule Board'!$V$22,0,IF('Master Schedule Board'!$V$22-'Master Schedule Board'!L597&lt;'Master Schedule Board'!$V$22,'Master Schedule Board'!$V$22-'Master Schedule Board'!L597))</f>
        <v>0</v>
      </c>
      <c r="I327" s="633">
        <f>IF('Master Schedule Board'!$V$22-'Master Schedule Board'!R597='Master Schedule Board'!$V$22,0,IF('Master Schedule Board'!$V$22-'Master Schedule Board'!R597&lt;'Master Schedule Board'!$V$22,'Master Schedule Board'!$V$22-'Master Schedule Board'!R597))</f>
        <v>0</v>
      </c>
      <c r="J327" s="633">
        <f>IF('Master Schedule Board'!$V$22-'Master Schedule Board'!X597='Master Schedule Board'!$V$22,0,IF('Master Schedule Board'!$V$22-'Master Schedule Board'!X597&lt;'Master Schedule Board'!$V$22,'Master Schedule Board'!$V$22-'Master Schedule Board'!X597))</f>
        <v>0</v>
      </c>
      <c r="K327" s="633">
        <f>IF('Master Schedule Board'!$V$22-'Master Schedule Board'!AD597='Master Schedule Board'!$V$22,0,IF('Master Schedule Board'!$V$22-'Master Schedule Board'!AD597&lt;'Master Schedule Board'!$V$22,'Master Schedule Board'!$V$22-'Master Schedule Board'!AD597))</f>
        <v>0</v>
      </c>
      <c r="L327" s="633">
        <f>IF('Master Schedule Board'!$V$22-'Master Schedule Board'!AJ597='Master Schedule Board'!$V$22,0,IF('Master Schedule Board'!$V$22-'Master Schedule Board'!AJ597&lt;'Master Schedule Board'!$V$22,'Master Schedule Board'!$V$22-'Master Schedule Board'!AJ597))</f>
        <v>0</v>
      </c>
      <c r="M327" s="633">
        <f>IF('Master Schedule Board'!$V$22-'Master Schedule Board'!AP597='Master Schedule Board'!$V$22,0,IF('Master Schedule Board'!$V$22-'Master Schedule Board'!AP597&lt;'Master Schedule Board'!$V$22,'Master Schedule Board'!$V$22-'Master Schedule Board'!AP597))</f>
        <v>0</v>
      </c>
      <c r="N327" s="633">
        <f>IF('Master Schedule Board'!$V$22-'Master Schedule Board'!AV597='Master Schedule Board'!$V$22,0,IF('Master Schedule Board'!$V$22-'Master Schedule Board'!AV597&lt;'Master Schedule Board'!$V$22,'Master Schedule Board'!$V$22-'Master Schedule Board'!AV597))</f>
        <v>0</v>
      </c>
      <c r="O327" s="634">
        <f>IF('Master Schedule Board'!$V$22-'Master Schedule Board'!BB597='Master Schedule Board'!$V$22,0,IF('Master Schedule Board'!$V$22-'Master Schedule Board'!BB597&lt;'Master Schedule Board'!$V$22,'Master Schedule Board'!$V$22-'Master Schedule Board'!BB597))</f>
        <v>0</v>
      </c>
      <c r="P327" s="115">
        <f t="shared" si="24"/>
        <v>0</v>
      </c>
    </row>
    <row r="328" spans="1:16">
      <c r="A328" s="628">
        <f>'Master Schedule Board'!D598</f>
        <v>0</v>
      </c>
      <c r="B328" s="57">
        <f>'Master Schedule Board'!D600</f>
        <v>0</v>
      </c>
      <c r="C328" s="629" t="str">
        <f>IFERROR(VLOOKUP('Master Schedule Board'!C598,'Master Schedule Board'!$S$14:$V$41,3,FALSE),"")</f>
        <v/>
      </c>
      <c r="D328" s="629" t="str">
        <f t="shared" si="25"/>
        <v/>
      </c>
      <c r="E328" s="630">
        <f>'Master Schedule Board'!B600</f>
        <v>0</v>
      </c>
      <c r="F328" s="631">
        <f t="shared" si="26"/>
        <v>0</v>
      </c>
      <c r="G328" s="632">
        <f>IF('Master Schedule Board'!$V$22-'Master Schedule Board'!F600='Master Schedule Board'!$V$22,0,IF('Master Schedule Board'!$V$22-'Master Schedule Board'!F600&lt;'Master Schedule Board'!$V$22,'Master Schedule Board'!$V$22-'Master Schedule Board'!F600))</f>
        <v>0</v>
      </c>
      <c r="H328" s="633">
        <f>IF('Master Schedule Board'!$V$22-'Master Schedule Board'!L600='Master Schedule Board'!$V$22,0,IF('Master Schedule Board'!$V$22-'Master Schedule Board'!L600&lt;'Master Schedule Board'!$V$22,'Master Schedule Board'!$V$22-'Master Schedule Board'!L600))</f>
        <v>0</v>
      </c>
      <c r="I328" s="633">
        <f>IF('Master Schedule Board'!$V$22-'Master Schedule Board'!R600='Master Schedule Board'!$V$22,0,IF('Master Schedule Board'!$V$22-'Master Schedule Board'!R600&lt;'Master Schedule Board'!$V$22,'Master Schedule Board'!$V$22-'Master Schedule Board'!R600))</f>
        <v>0</v>
      </c>
      <c r="J328" s="633">
        <f>IF('Master Schedule Board'!$V$22-'Master Schedule Board'!X600='Master Schedule Board'!$V$22,0,IF('Master Schedule Board'!$V$22-'Master Schedule Board'!X600&lt;'Master Schedule Board'!$V$22,'Master Schedule Board'!$V$22-'Master Schedule Board'!X600))</f>
        <v>0</v>
      </c>
      <c r="K328" s="633">
        <f>IF('Master Schedule Board'!$V$22-'Master Schedule Board'!AD600='Master Schedule Board'!$V$22,0,IF('Master Schedule Board'!$V$22-'Master Schedule Board'!AD600&lt;'Master Schedule Board'!$V$22,'Master Schedule Board'!$V$22-'Master Schedule Board'!AD600))</f>
        <v>0</v>
      </c>
      <c r="L328" s="633">
        <f>IF('Master Schedule Board'!$V$22-'Master Schedule Board'!AJ600='Master Schedule Board'!$V$22,0,IF('Master Schedule Board'!$V$22-'Master Schedule Board'!AJ600&lt;'Master Schedule Board'!$V$22,'Master Schedule Board'!$V$22-'Master Schedule Board'!AJ600))</f>
        <v>0</v>
      </c>
      <c r="M328" s="633">
        <f>IF('Master Schedule Board'!$V$22-'Master Schedule Board'!AP600='Master Schedule Board'!$V$22,0,IF('Master Schedule Board'!$V$22-'Master Schedule Board'!AP600&lt;'Master Schedule Board'!$V$22,'Master Schedule Board'!$V$22-'Master Schedule Board'!AP600))</f>
        <v>0</v>
      </c>
      <c r="N328" s="633">
        <f>IF('Master Schedule Board'!$V$22-'Master Schedule Board'!AV600='Master Schedule Board'!$V$22,0,IF('Master Schedule Board'!$V$22-'Master Schedule Board'!AV600&lt;'Master Schedule Board'!$V$22,'Master Schedule Board'!$V$22-'Master Schedule Board'!AV600))</f>
        <v>0</v>
      </c>
      <c r="O328" s="634">
        <f>IF('Master Schedule Board'!$V$22-'Master Schedule Board'!BB600='Master Schedule Board'!$V$22,0,IF('Master Schedule Board'!$V$22-'Master Schedule Board'!BB600&lt;'Master Schedule Board'!$V$22,'Master Schedule Board'!$V$22-'Master Schedule Board'!BB600))</f>
        <v>0</v>
      </c>
      <c r="P328" s="115">
        <f t="shared" si="24"/>
        <v>0</v>
      </c>
    </row>
    <row r="329" spans="1:16">
      <c r="A329" s="628">
        <f>'Master Schedule Board'!D601</f>
        <v>0</v>
      </c>
      <c r="B329" s="57">
        <f>'Master Schedule Board'!D603</f>
        <v>0</v>
      </c>
      <c r="C329" s="629" t="str">
        <f>IFERROR(VLOOKUP('Master Schedule Board'!C601,'Master Schedule Board'!$S$14:$V$41,3,FALSE),"")</f>
        <v/>
      </c>
      <c r="D329" s="629" t="str">
        <f t="shared" si="25"/>
        <v/>
      </c>
      <c r="E329" s="630">
        <f>'Master Schedule Board'!B603</f>
        <v>0</v>
      </c>
      <c r="F329" s="631">
        <f t="shared" si="26"/>
        <v>0</v>
      </c>
      <c r="G329" s="632">
        <f>IF('Master Schedule Board'!$V$22-'Master Schedule Board'!F603='Master Schedule Board'!$V$22,0,IF('Master Schedule Board'!$V$22-'Master Schedule Board'!F603&lt;'Master Schedule Board'!$V$22,'Master Schedule Board'!$V$22-'Master Schedule Board'!F603))</f>
        <v>0</v>
      </c>
      <c r="H329" s="633">
        <f>IF('Master Schedule Board'!$V$22-'Master Schedule Board'!L603='Master Schedule Board'!$V$22,0,IF('Master Schedule Board'!$V$22-'Master Schedule Board'!L603&lt;'Master Schedule Board'!$V$22,'Master Schedule Board'!$V$22-'Master Schedule Board'!L603))</f>
        <v>0</v>
      </c>
      <c r="I329" s="633">
        <f>IF('Master Schedule Board'!$V$22-'Master Schedule Board'!R603='Master Schedule Board'!$V$22,0,IF('Master Schedule Board'!$V$22-'Master Schedule Board'!R603&lt;'Master Schedule Board'!$V$22,'Master Schedule Board'!$V$22-'Master Schedule Board'!R603))</f>
        <v>0</v>
      </c>
      <c r="J329" s="633">
        <f>IF('Master Schedule Board'!$V$22-'Master Schedule Board'!X603='Master Schedule Board'!$V$22,0,IF('Master Schedule Board'!$V$22-'Master Schedule Board'!X603&lt;'Master Schedule Board'!$V$22,'Master Schedule Board'!$V$22-'Master Schedule Board'!X603))</f>
        <v>0</v>
      </c>
      <c r="K329" s="633">
        <f>IF('Master Schedule Board'!$V$22-'Master Schedule Board'!AD603='Master Schedule Board'!$V$22,0,IF('Master Schedule Board'!$V$22-'Master Schedule Board'!AD603&lt;'Master Schedule Board'!$V$22,'Master Schedule Board'!$V$22-'Master Schedule Board'!AD603))</f>
        <v>0</v>
      </c>
      <c r="L329" s="633">
        <f>IF('Master Schedule Board'!$V$22-'Master Schedule Board'!AJ603='Master Schedule Board'!$V$22,0,IF('Master Schedule Board'!$V$22-'Master Schedule Board'!AJ603&lt;'Master Schedule Board'!$V$22,'Master Schedule Board'!$V$22-'Master Schedule Board'!AJ603))</f>
        <v>0</v>
      </c>
      <c r="M329" s="633">
        <f>IF('Master Schedule Board'!$V$22-'Master Schedule Board'!AP603='Master Schedule Board'!$V$22,0,IF('Master Schedule Board'!$V$22-'Master Schedule Board'!AP603&lt;'Master Schedule Board'!$V$22,'Master Schedule Board'!$V$22-'Master Schedule Board'!AP603))</f>
        <v>0</v>
      </c>
      <c r="N329" s="633">
        <f>IF('Master Schedule Board'!$V$22-'Master Schedule Board'!AV603='Master Schedule Board'!$V$22,0,IF('Master Schedule Board'!$V$22-'Master Schedule Board'!AV603&lt;'Master Schedule Board'!$V$22,'Master Schedule Board'!$V$22-'Master Schedule Board'!AV603))</f>
        <v>0</v>
      </c>
      <c r="O329" s="634">
        <f>IF('Master Schedule Board'!$V$22-'Master Schedule Board'!BB603='Master Schedule Board'!$V$22,0,IF('Master Schedule Board'!$V$22-'Master Schedule Board'!BB603&lt;'Master Schedule Board'!$V$22,'Master Schedule Board'!$V$22-'Master Schedule Board'!BB603))</f>
        <v>0</v>
      </c>
      <c r="P329" s="115">
        <f t="shared" si="24"/>
        <v>0</v>
      </c>
    </row>
    <row r="330" spans="1:16">
      <c r="A330" s="628">
        <f>'Master Schedule Board'!D604</f>
        <v>0</v>
      </c>
      <c r="B330" s="57">
        <f>'Master Schedule Board'!D606</f>
        <v>0</v>
      </c>
      <c r="C330" s="629" t="str">
        <f>IFERROR(VLOOKUP('Master Schedule Board'!C604,'Master Schedule Board'!$S$14:$V$41,3,FALSE),"")</f>
        <v/>
      </c>
      <c r="D330" s="629" t="str">
        <f t="shared" si="25"/>
        <v/>
      </c>
      <c r="E330" s="630">
        <f>'Master Schedule Board'!B606</f>
        <v>0</v>
      </c>
      <c r="F330" s="631">
        <f t="shared" si="26"/>
        <v>0</v>
      </c>
      <c r="G330" s="632">
        <f>IF('Master Schedule Board'!$V$22-'Master Schedule Board'!F606='Master Schedule Board'!$V$22,0,IF('Master Schedule Board'!$V$22-'Master Schedule Board'!F606&lt;'Master Schedule Board'!$V$22,'Master Schedule Board'!$V$22-'Master Schedule Board'!F606))</f>
        <v>0</v>
      </c>
      <c r="H330" s="633">
        <f>IF('Master Schedule Board'!$V$22-'Master Schedule Board'!L606='Master Schedule Board'!$V$22,0,IF('Master Schedule Board'!$V$22-'Master Schedule Board'!L606&lt;'Master Schedule Board'!$V$22,'Master Schedule Board'!$V$22-'Master Schedule Board'!L606))</f>
        <v>0</v>
      </c>
      <c r="I330" s="633">
        <f>IF('Master Schedule Board'!$V$22-'Master Schedule Board'!R606='Master Schedule Board'!$V$22,0,IF('Master Schedule Board'!$V$22-'Master Schedule Board'!R606&lt;'Master Schedule Board'!$V$22,'Master Schedule Board'!$V$22-'Master Schedule Board'!R606))</f>
        <v>0</v>
      </c>
      <c r="J330" s="633">
        <f>IF('Master Schedule Board'!$V$22-'Master Schedule Board'!X606='Master Schedule Board'!$V$22,0,IF('Master Schedule Board'!$V$22-'Master Schedule Board'!X606&lt;'Master Schedule Board'!$V$22,'Master Schedule Board'!$V$22-'Master Schedule Board'!X606))</f>
        <v>0</v>
      </c>
      <c r="K330" s="633">
        <f>IF('Master Schedule Board'!$V$22-'Master Schedule Board'!AD606='Master Schedule Board'!$V$22,0,IF('Master Schedule Board'!$V$22-'Master Schedule Board'!AD606&lt;'Master Schedule Board'!$V$22,'Master Schedule Board'!$V$22-'Master Schedule Board'!AD606))</f>
        <v>0</v>
      </c>
      <c r="L330" s="633">
        <f>IF('Master Schedule Board'!$V$22-'Master Schedule Board'!AJ606='Master Schedule Board'!$V$22,0,IF('Master Schedule Board'!$V$22-'Master Schedule Board'!AJ606&lt;'Master Schedule Board'!$V$22,'Master Schedule Board'!$V$22-'Master Schedule Board'!AJ606))</f>
        <v>0</v>
      </c>
      <c r="M330" s="633">
        <f>IF('Master Schedule Board'!$V$22-'Master Schedule Board'!AP606='Master Schedule Board'!$V$22,0,IF('Master Schedule Board'!$V$22-'Master Schedule Board'!AP606&lt;'Master Schedule Board'!$V$22,'Master Schedule Board'!$V$22-'Master Schedule Board'!AP606))</f>
        <v>0</v>
      </c>
      <c r="N330" s="633">
        <f>IF('Master Schedule Board'!$V$22-'Master Schedule Board'!AV606='Master Schedule Board'!$V$22,0,IF('Master Schedule Board'!$V$22-'Master Schedule Board'!AV606&lt;'Master Schedule Board'!$V$22,'Master Schedule Board'!$V$22-'Master Schedule Board'!AV606))</f>
        <v>0</v>
      </c>
      <c r="O330" s="634">
        <f>IF('Master Schedule Board'!$V$22-'Master Schedule Board'!BB606='Master Schedule Board'!$V$22,0,IF('Master Schedule Board'!$V$22-'Master Schedule Board'!BB606&lt;'Master Schedule Board'!$V$22,'Master Schedule Board'!$V$22-'Master Schedule Board'!BB606))</f>
        <v>0</v>
      </c>
      <c r="P330" s="115">
        <f t="shared" si="24"/>
        <v>0</v>
      </c>
    </row>
    <row r="331" spans="1:16">
      <c r="A331" s="628">
        <f>'Master Schedule Board'!D607</f>
        <v>0</v>
      </c>
      <c r="B331" s="57">
        <f>'Master Schedule Board'!D609</f>
        <v>0</v>
      </c>
      <c r="C331" s="629" t="str">
        <f>IFERROR(VLOOKUP('Master Schedule Board'!C607,'Master Schedule Board'!$S$14:$V$41,3,FALSE),"")</f>
        <v/>
      </c>
      <c r="D331" s="629" t="str">
        <f t="shared" si="25"/>
        <v/>
      </c>
      <c r="E331" s="630">
        <f>'Master Schedule Board'!B609</f>
        <v>0</v>
      </c>
      <c r="F331" s="631">
        <f t="shared" si="26"/>
        <v>0</v>
      </c>
      <c r="G331" s="632">
        <f>IF('Master Schedule Board'!$V$22-'Master Schedule Board'!F609='Master Schedule Board'!$V$22,0,IF('Master Schedule Board'!$V$22-'Master Schedule Board'!F609&lt;'Master Schedule Board'!$V$22,'Master Schedule Board'!$V$22-'Master Schedule Board'!F609))</f>
        <v>0</v>
      </c>
      <c r="H331" s="633">
        <f>IF('Master Schedule Board'!$V$22-'Master Schedule Board'!L609='Master Schedule Board'!$V$22,0,IF('Master Schedule Board'!$V$22-'Master Schedule Board'!L609&lt;'Master Schedule Board'!$V$22,'Master Schedule Board'!$V$22-'Master Schedule Board'!L609))</f>
        <v>0</v>
      </c>
      <c r="I331" s="633">
        <f>IF('Master Schedule Board'!$V$22-'Master Schedule Board'!R609='Master Schedule Board'!$V$22,0,IF('Master Schedule Board'!$V$22-'Master Schedule Board'!R609&lt;'Master Schedule Board'!$V$22,'Master Schedule Board'!$V$22-'Master Schedule Board'!R609))</f>
        <v>0</v>
      </c>
      <c r="J331" s="633">
        <f>IF('Master Schedule Board'!$V$22-'Master Schedule Board'!X609='Master Schedule Board'!$V$22,0,IF('Master Schedule Board'!$V$22-'Master Schedule Board'!X609&lt;'Master Schedule Board'!$V$22,'Master Schedule Board'!$V$22-'Master Schedule Board'!X609))</f>
        <v>0</v>
      </c>
      <c r="K331" s="633">
        <f>IF('Master Schedule Board'!$V$22-'Master Schedule Board'!AD609='Master Schedule Board'!$V$22,0,IF('Master Schedule Board'!$V$22-'Master Schedule Board'!AD609&lt;'Master Schedule Board'!$V$22,'Master Schedule Board'!$V$22-'Master Schedule Board'!AD609))</f>
        <v>0</v>
      </c>
      <c r="L331" s="633">
        <f>IF('Master Schedule Board'!$V$22-'Master Schedule Board'!AJ609='Master Schedule Board'!$V$22,0,IF('Master Schedule Board'!$V$22-'Master Schedule Board'!AJ609&lt;'Master Schedule Board'!$V$22,'Master Schedule Board'!$V$22-'Master Schedule Board'!AJ609))</f>
        <v>0</v>
      </c>
      <c r="M331" s="633">
        <f>IF('Master Schedule Board'!$V$22-'Master Schedule Board'!AP609='Master Schedule Board'!$V$22,0,IF('Master Schedule Board'!$V$22-'Master Schedule Board'!AP609&lt;'Master Schedule Board'!$V$22,'Master Schedule Board'!$V$22-'Master Schedule Board'!AP609))</f>
        <v>0</v>
      </c>
      <c r="N331" s="633">
        <f>IF('Master Schedule Board'!$V$22-'Master Schedule Board'!AV609='Master Schedule Board'!$V$22,0,IF('Master Schedule Board'!$V$22-'Master Schedule Board'!AV609&lt;'Master Schedule Board'!$V$22,'Master Schedule Board'!$V$22-'Master Schedule Board'!AV609))</f>
        <v>0</v>
      </c>
      <c r="O331" s="634">
        <f>IF('Master Schedule Board'!$V$22-'Master Schedule Board'!BB609='Master Schedule Board'!$V$22,0,IF('Master Schedule Board'!$V$22-'Master Schedule Board'!BB609&lt;'Master Schedule Board'!$V$22,'Master Schedule Board'!$V$22-'Master Schedule Board'!BB609))</f>
        <v>0</v>
      </c>
      <c r="P331" s="115">
        <f t="shared" si="24"/>
        <v>0</v>
      </c>
    </row>
    <row r="332" spans="1:16">
      <c r="A332" s="628">
        <f>'Master Schedule Board'!D610</f>
        <v>0</v>
      </c>
      <c r="B332" s="57">
        <f>'Master Schedule Board'!D612</f>
        <v>0</v>
      </c>
      <c r="C332" s="629" t="str">
        <f>IFERROR(VLOOKUP('Master Schedule Board'!C610,'Master Schedule Board'!$S$14:$V$41,3,FALSE),"")</f>
        <v/>
      </c>
      <c r="D332" s="629" t="str">
        <f t="shared" si="25"/>
        <v/>
      </c>
      <c r="E332" s="630">
        <f>'Master Schedule Board'!B612</f>
        <v>0</v>
      </c>
      <c r="F332" s="631">
        <f t="shared" si="26"/>
        <v>0</v>
      </c>
      <c r="G332" s="632">
        <f>IF('Master Schedule Board'!$V$22-'Master Schedule Board'!F612='Master Schedule Board'!$V$22,0,IF('Master Schedule Board'!$V$22-'Master Schedule Board'!F612&lt;'Master Schedule Board'!$V$22,'Master Schedule Board'!$V$22-'Master Schedule Board'!F612))</f>
        <v>0</v>
      </c>
      <c r="H332" s="633">
        <f>IF('Master Schedule Board'!$V$22-'Master Schedule Board'!L612='Master Schedule Board'!$V$22,0,IF('Master Schedule Board'!$V$22-'Master Schedule Board'!L612&lt;'Master Schedule Board'!$V$22,'Master Schedule Board'!$V$22-'Master Schedule Board'!L612))</f>
        <v>0</v>
      </c>
      <c r="I332" s="633">
        <f>IF('Master Schedule Board'!$V$22-'Master Schedule Board'!R612='Master Schedule Board'!$V$22,0,IF('Master Schedule Board'!$V$22-'Master Schedule Board'!R612&lt;'Master Schedule Board'!$V$22,'Master Schedule Board'!$V$22-'Master Schedule Board'!R612))</f>
        <v>0</v>
      </c>
      <c r="J332" s="633">
        <f>IF('Master Schedule Board'!$V$22-'Master Schedule Board'!X612='Master Schedule Board'!$V$22,0,IF('Master Schedule Board'!$V$22-'Master Schedule Board'!X612&lt;'Master Schedule Board'!$V$22,'Master Schedule Board'!$V$22-'Master Schedule Board'!X612))</f>
        <v>0</v>
      </c>
      <c r="K332" s="633">
        <f>IF('Master Schedule Board'!$V$22-'Master Schedule Board'!AD612='Master Schedule Board'!$V$22,0,IF('Master Schedule Board'!$V$22-'Master Schedule Board'!AD612&lt;'Master Schedule Board'!$V$22,'Master Schedule Board'!$V$22-'Master Schedule Board'!AD612))</f>
        <v>0</v>
      </c>
      <c r="L332" s="633">
        <f>IF('Master Schedule Board'!$V$22-'Master Schedule Board'!AJ612='Master Schedule Board'!$V$22,0,IF('Master Schedule Board'!$V$22-'Master Schedule Board'!AJ612&lt;'Master Schedule Board'!$V$22,'Master Schedule Board'!$V$22-'Master Schedule Board'!AJ612))</f>
        <v>0</v>
      </c>
      <c r="M332" s="633">
        <f>IF('Master Schedule Board'!$V$22-'Master Schedule Board'!AP612='Master Schedule Board'!$V$22,0,IF('Master Schedule Board'!$V$22-'Master Schedule Board'!AP612&lt;'Master Schedule Board'!$V$22,'Master Schedule Board'!$V$22-'Master Schedule Board'!AP612))</f>
        <v>0</v>
      </c>
      <c r="N332" s="633">
        <f>IF('Master Schedule Board'!$V$22-'Master Schedule Board'!AV612='Master Schedule Board'!$V$22,0,IF('Master Schedule Board'!$V$22-'Master Schedule Board'!AV612&lt;'Master Schedule Board'!$V$22,'Master Schedule Board'!$V$22-'Master Schedule Board'!AV612))</f>
        <v>0</v>
      </c>
      <c r="O332" s="634">
        <f>IF('Master Schedule Board'!$V$22-'Master Schedule Board'!BB612='Master Schedule Board'!$V$22,0,IF('Master Schedule Board'!$V$22-'Master Schedule Board'!BB612&lt;'Master Schedule Board'!$V$22,'Master Schedule Board'!$V$22-'Master Schedule Board'!BB612))</f>
        <v>0</v>
      </c>
      <c r="P332" s="115">
        <f t="shared" si="24"/>
        <v>0</v>
      </c>
    </row>
    <row r="333" spans="1:16">
      <c r="A333" s="628">
        <f>'Master Schedule Board'!D613</f>
        <v>0</v>
      </c>
      <c r="B333" s="57">
        <f>'Master Schedule Board'!D615</f>
        <v>0</v>
      </c>
      <c r="C333" s="629" t="str">
        <f>IFERROR(VLOOKUP('Master Schedule Board'!C613,'Master Schedule Board'!$S$14:$V$41,3,FALSE),"")</f>
        <v/>
      </c>
      <c r="D333" s="629" t="str">
        <f t="shared" si="25"/>
        <v/>
      </c>
      <c r="E333" s="630">
        <f>'Master Schedule Board'!B615</f>
        <v>0</v>
      </c>
      <c r="F333" s="631">
        <f t="shared" si="26"/>
        <v>0</v>
      </c>
      <c r="G333" s="632">
        <f>IF('Master Schedule Board'!$V$22-'Master Schedule Board'!F615='Master Schedule Board'!$V$22,0,IF('Master Schedule Board'!$V$22-'Master Schedule Board'!F615&lt;'Master Schedule Board'!$V$22,'Master Schedule Board'!$V$22-'Master Schedule Board'!F615))</f>
        <v>0</v>
      </c>
      <c r="H333" s="633">
        <f>IF('Master Schedule Board'!$V$22-'Master Schedule Board'!L615='Master Schedule Board'!$V$22,0,IF('Master Schedule Board'!$V$22-'Master Schedule Board'!L615&lt;'Master Schedule Board'!$V$22,'Master Schedule Board'!$V$22-'Master Schedule Board'!L615))</f>
        <v>0</v>
      </c>
      <c r="I333" s="633">
        <f>IF('Master Schedule Board'!$V$22-'Master Schedule Board'!R615='Master Schedule Board'!$V$22,0,IF('Master Schedule Board'!$V$22-'Master Schedule Board'!R615&lt;'Master Schedule Board'!$V$22,'Master Schedule Board'!$V$22-'Master Schedule Board'!R615))</f>
        <v>0</v>
      </c>
      <c r="J333" s="633">
        <f>IF('Master Schedule Board'!$V$22-'Master Schedule Board'!X615='Master Schedule Board'!$V$22,0,IF('Master Schedule Board'!$V$22-'Master Schedule Board'!X615&lt;'Master Schedule Board'!$V$22,'Master Schedule Board'!$V$22-'Master Schedule Board'!X615))</f>
        <v>0</v>
      </c>
      <c r="K333" s="633">
        <f>IF('Master Schedule Board'!$V$22-'Master Schedule Board'!AD615='Master Schedule Board'!$V$22,0,IF('Master Schedule Board'!$V$22-'Master Schedule Board'!AD615&lt;'Master Schedule Board'!$V$22,'Master Schedule Board'!$V$22-'Master Schedule Board'!AD615))</f>
        <v>0</v>
      </c>
      <c r="L333" s="633">
        <f>IF('Master Schedule Board'!$V$22-'Master Schedule Board'!AJ615='Master Schedule Board'!$V$22,0,IF('Master Schedule Board'!$V$22-'Master Schedule Board'!AJ615&lt;'Master Schedule Board'!$V$22,'Master Schedule Board'!$V$22-'Master Schedule Board'!AJ615))</f>
        <v>0</v>
      </c>
      <c r="M333" s="633">
        <f>IF('Master Schedule Board'!$V$22-'Master Schedule Board'!AP615='Master Schedule Board'!$V$22,0,IF('Master Schedule Board'!$V$22-'Master Schedule Board'!AP615&lt;'Master Schedule Board'!$V$22,'Master Schedule Board'!$V$22-'Master Schedule Board'!AP615))</f>
        <v>0</v>
      </c>
      <c r="N333" s="633">
        <f>IF('Master Schedule Board'!$V$22-'Master Schedule Board'!AV615='Master Schedule Board'!$V$22,0,IF('Master Schedule Board'!$V$22-'Master Schedule Board'!AV615&lt;'Master Schedule Board'!$V$22,'Master Schedule Board'!$V$22-'Master Schedule Board'!AV615))</f>
        <v>0</v>
      </c>
      <c r="O333" s="634">
        <f>IF('Master Schedule Board'!$V$22-'Master Schedule Board'!BB615='Master Schedule Board'!$V$22,0,IF('Master Schedule Board'!$V$22-'Master Schedule Board'!BB615&lt;'Master Schedule Board'!$V$22,'Master Schedule Board'!$V$22-'Master Schedule Board'!BB615))</f>
        <v>0</v>
      </c>
      <c r="P333" s="115">
        <f t="shared" si="24"/>
        <v>0</v>
      </c>
    </row>
    <row r="334" spans="1:16">
      <c r="A334" s="628">
        <f>'Master Schedule Board'!D616</f>
        <v>0</v>
      </c>
      <c r="B334" s="57">
        <f>'Master Schedule Board'!D618</f>
        <v>0</v>
      </c>
      <c r="C334" s="629" t="str">
        <f>IFERROR(VLOOKUP('Master Schedule Board'!C616,'Master Schedule Board'!$S$14:$V$41,3,FALSE),"")</f>
        <v/>
      </c>
      <c r="D334" s="629" t="str">
        <f t="shared" si="25"/>
        <v/>
      </c>
      <c r="E334" s="630">
        <f>'Master Schedule Board'!B618</f>
        <v>0</v>
      </c>
      <c r="F334" s="631">
        <f t="shared" si="26"/>
        <v>0</v>
      </c>
      <c r="G334" s="632">
        <f>IF('Master Schedule Board'!$V$22-'Master Schedule Board'!F618='Master Schedule Board'!$V$22,0,IF('Master Schedule Board'!$V$22-'Master Schedule Board'!F618&lt;'Master Schedule Board'!$V$22,'Master Schedule Board'!$V$22-'Master Schedule Board'!F618))</f>
        <v>0</v>
      </c>
      <c r="H334" s="633">
        <f>IF('Master Schedule Board'!$V$22-'Master Schedule Board'!L618='Master Schedule Board'!$V$22,0,IF('Master Schedule Board'!$V$22-'Master Schedule Board'!L618&lt;'Master Schedule Board'!$V$22,'Master Schedule Board'!$V$22-'Master Schedule Board'!L618))</f>
        <v>0</v>
      </c>
      <c r="I334" s="633">
        <f>IF('Master Schedule Board'!$V$22-'Master Schedule Board'!R618='Master Schedule Board'!$V$22,0,IF('Master Schedule Board'!$V$22-'Master Schedule Board'!R618&lt;'Master Schedule Board'!$V$22,'Master Schedule Board'!$V$22-'Master Schedule Board'!R618))</f>
        <v>0</v>
      </c>
      <c r="J334" s="633">
        <f>IF('Master Schedule Board'!$V$22-'Master Schedule Board'!X618='Master Schedule Board'!$V$22,0,IF('Master Schedule Board'!$V$22-'Master Schedule Board'!X618&lt;'Master Schedule Board'!$V$22,'Master Schedule Board'!$V$22-'Master Schedule Board'!X618))</f>
        <v>0</v>
      </c>
      <c r="K334" s="633">
        <f>IF('Master Schedule Board'!$V$22-'Master Schedule Board'!AD618='Master Schedule Board'!$V$22,0,IF('Master Schedule Board'!$V$22-'Master Schedule Board'!AD618&lt;'Master Schedule Board'!$V$22,'Master Schedule Board'!$V$22-'Master Schedule Board'!AD618))</f>
        <v>0</v>
      </c>
      <c r="L334" s="633">
        <f>IF('Master Schedule Board'!$V$22-'Master Schedule Board'!AJ618='Master Schedule Board'!$V$22,0,IF('Master Schedule Board'!$V$22-'Master Schedule Board'!AJ618&lt;'Master Schedule Board'!$V$22,'Master Schedule Board'!$V$22-'Master Schedule Board'!AJ618))</f>
        <v>0</v>
      </c>
      <c r="M334" s="633">
        <f>IF('Master Schedule Board'!$V$22-'Master Schedule Board'!AP618='Master Schedule Board'!$V$22,0,IF('Master Schedule Board'!$V$22-'Master Schedule Board'!AP618&lt;'Master Schedule Board'!$V$22,'Master Schedule Board'!$V$22-'Master Schedule Board'!AP618))</f>
        <v>0</v>
      </c>
      <c r="N334" s="633">
        <f>IF('Master Schedule Board'!$V$22-'Master Schedule Board'!AV618='Master Schedule Board'!$V$22,0,IF('Master Schedule Board'!$V$22-'Master Schedule Board'!AV618&lt;'Master Schedule Board'!$V$22,'Master Schedule Board'!$V$22-'Master Schedule Board'!AV618))</f>
        <v>0</v>
      </c>
      <c r="O334" s="634">
        <f>IF('Master Schedule Board'!$V$22-'Master Schedule Board'!BB618='Master Schedule Board'!$V$22,0,IF('Master Schedule Board'!$V$22-'Master Schedule Board'!BB618&lt;'Master Schedule Board'!$V$22,'Master Schedule Board'!$V$22-'Master Schedule Board'!BB618))</f>
        <v>0</v>
      </c>
      <c r="P334" s="115">
        <f t="shared" si="24"/>
        <v>0</v>
      </c>
    </row>
    <row r="335" spans="1:16">
      <c r="A335" s="628">
        <f>'Master Schedule Board'!D619</f>
        <v>0</v>
      </c>
      <c r="B335" s="57">
        <f>'Master Schedule Board'!D621</f>
        <v>0</v>
      </c>
      <c r="C335" s="629" t="str">
        <f>IFERROR(VLOOKUP('Master Schedule Board'!C619,'Master Schedule Board'!$S$14:$V$41,3,FALSE),"")</f>
        <v/>
      </c>
      <c r="D335" s="629" t="str">
        <f t="shared" si="25"/>
        <v/>
      </c>
      <c r="E335" s="630">
        <f>'Master Schedule Board'!B621</f>
        <v>0</v>
      </c>
      <c r="F335" s="631">
        <f t="shared" si="26"/>
        <v>0</v>
      </c>
      <c r="G335" s="632">
        <f>IF('Master Schedule Board'!$V$22-'Master Schedule Board'!F621='Master Schedule Board'!$V$22,0,IF('Master Schedule Board'!$V$22-'Master Schedule Board'!F621&lt;'Master Schedule Board'!$V$22,'Master Schedule Board'!$V$22-'Master Schedule Board'!F621))</f>
        <v>0</v>
      </c>
      <c r="H335" s="633">
        <f>IF('Master Schedule Board'!$V$22-'Master Schedule Board'!L621='Master Schedule Board'!$V$22,0,IF('Master Schedule Board'!$V$22-'Master Schedule Board'!L621&lt;'Master Schedule Board'!$V$22,'Master Schedule Board'!$V$22-'Master Schedule Board'!L621))</f>
        <v>0</v>
      </c>
      <c r="I335" s="633">
        <f>IF('Master Schedule Board'!$V$22-'Master Schedule Board'!R621='Master Schedule Board'!$V$22,0,IF('Master Schedule Board'!$V$22-'Master Schedule Board'!R621&lt;'Master Schedule Board'!$V$22,'Master Schedule Board'!$V$22-'Master Schedule Board'!R621))</f>
        <v>0</v>
      </c>
      <c r="J335" s="633">
        <f>IF('Master Schedule Board'!$V$22-'Master Schedule Board'!X621='Master Schedule Board'!$V$22,0,IF('Master Schedule Board'!$V$22-'Master Schedule Board'!X621&lt;'Master Schedule Board'!$V$22,'Master Schedule Board'!$V$22-'Master Schedule Board'!X621))</f>
        <v>0</v>
      </c>
      <c r="K335" s="633">
        <f>IF('Master Schedule Board'!$V$22-'Master Schedule Board'!AD621='Master Schedule Board'!$V$22,0,IF('Master Schedule Board'!$V$22-'Master Schedule Board'!AD621&lt;'Master Schedule Board'!$V$22,'Master Schedule Board'!$V$22-'Master Schedule Board'!AD621))</f>
        <v>0</v>
      </c>
      <c r="L335" s="633">
        <f>IF('Master Schedule Board'!$V$22-'Master Schedule Board'!AJ621='Master Schedule Board'!$V$22,0,IF('Master Schedule Board'!$V$22-'Master Schedule Board'!AJ621&lt;'Master Schedule Board'!$V$22,'Master Schedule Board'!$V$22-'Master Schedule Board'!AJ621))</f>
        <v>0</v>
      </c>
      <c r="M335" s="633">
        <f>IF('Master Schedule Board'!$V$22-'Master Schedule Board'!AP621='Master Schedule Board'!$V$22,0,IF('Master Schedule Board'!$V$22-'Master Schedule Board'!AP621&lt;'Master Schedule Board'!$V$22,'Master Schedule Board'!$V$22-'Master Schedule Board'!AP621))</f>
        <v>0</v>
      </c>
      <c r="N335" s="633">
        <f>IF('Master Schedule Board'!$V$22-'Master Schedule Board'!AV621='Master Schedule Board'!$V$22,0,IF('Master Schedule Board'!$V$22-'Master Schedule Board'!AV621&lt;'Master Schedule Board'!$V$22,'Master Schedule Board'!$V$22-'Master Schedule Board'!AV621))</f>
        <v>0</v>
      </c>
      <c r="O335" s="634">
        <f>IF('Master Schedule Board'!$V$22-'Master Schedule Board'!BB621='Master Schedule Board'!$V$22,0,IF('Master Schedule Board'!$V$22-'Master Schedule Board'!BB621&lt;'Master Schedule Board'!$V$22,'Master Schedule Board'!$V$22-'Master Schedule Board'!BB621))</f>
        <v>0</v>
      </c>
      <c r="P335" s="115">
        <f t="shared" si="24"/>
        <v>0</v>
      </c>
    </row>
    <row r="336" spans="1:16">
      <c r="A336" s="628">
        <f>'Master Schedule Board'!D622</f>
        <v>0</v>
      </c>
      <c r="B336" s="57">
        <f>'Master Schedule Board'!D624</f>
        <v>0</v>
      </c>
      <c r="C336" s="629" t="str">
        <f>IFERROR(VLOOKUP('Master Schedule Board'!C622,'Master Schedule Board'!$S$14:$V$41,3,FALSE),"")</f>
        <v/>
      </c>
      <c r="D336" s="629" t="str">
        <f t="shared" si="25"/>
        <v/>
      </c>
      <c r="E336" s="630">
        <f>'Master Schedule Board'!B624</f>
        <v>0</v>
      </c>
      <c r="F336" s="631">
        <f t="shared" si="26"/>
        <v>0</v>
      </c>
      <c r="G336" s="632">
        <f>IF('Master Schedule Board'!$V$22-'Master Schedule Board'!F624='Master Schedule Board'!$V$22,0,IF('Master Schedule Board'!$V$22-'Master Schedule Board'!F624&lt;'Master Schedule Board'!$V$22,'Master Schedule Board'!$V$22-'Master Schedule Board'!F624))</f>
        <v>0</v>
      </c>
      <c r="H336" s="633">
        <f>IF('Master Schedule Board'!$V$22-'Master Schedule Board'!L624='Master Schedule Board'!$V$22,0,IF('Master Schedule Board'!$V$22-'Master Schedule Board'!L624&lt;'Master Schedule Board'!$V$22,'Master Schedule Board'!$V$22-'Master Schedule Board'!L624))</f>
        <v>0</v>
      </c>
      <c r="I336" s="633">
        <f>IF('Master Schedule Board'!$V$22-'Master Schedule Board'!R624='Master Schedule Board'!$V$22,0,IF('Master Schedule Board'!$V$22-'Master Schedule Board'!R624&lt;'Master Schedule Board'!$V$22,'Master Schedule Board'!$V$22-'Master Schedule Board'!R624))</f>
        <v>0</v>
      </c>
      <c r="J336" s="633">
        <f>IF('Master Schedule Board'!$V$22-'Master Schedule Board'!X624='Master Schedule Board'!$V$22,0,IF('Master Schedule Board'!$V$22-'Master Schedule Board'!X624&lt;'Master Schedule Board'!$V$22,'Master Schedule Board'!$V$22-'Master Schedule Board'!X624))</f>
        <v>0</v>
      </c>
      <c r="K336" s="633">
        <f>IF('Master Schedule Board'!$V$22-'Master Schedule Board'!AD624='Master Schedule Board'!$V$22,0,IF('Master Schedule Board'!$V$22-'Master Schedule Board'!AD624&lt;'Master Schedule Board'!$V$22,'Master Schedule Board'!$V$22-'Master Schedule Board'!AD624))</f>
        <v>0</v>
      </c>
      <c r="L336" s="633">
        <f>IF('Master Schedule Board'!$V$22-'Master Schedule Board'!AJ624='Master Schedule Board'!$V$22,0,IF('Master Schedule Board'!$V$22-'Master Schedule Board'!AJ624&lt;'Master Schedule Board'!$V$22,'Master Schedule Board'!$V$22-'Master Schedule Board'!AJ624))</f>
        <v>0</v>
      </c>
      <c r="M336" s="633">
        <f>IF('Master Schedule Board'!$V$22-'Master Schedule Board'!AP624='Master Schedule Board'!$V$22,0,IF('Master Schedule Board'!$V$22-'Master Schedule Board'!AP624&lt;'Master Schedule Board'!$V$22,'Master Schedule Board'!$V$22-'Master Schedule Board'!AP624))</f>
        <v>0</v>
      </c>
      <c r="N336" s="633">
        <f>IF('Master Schedule Board'!$V$22-'Master Schedule Board'!AV624='Master Schedule Board'!$V$22,0,IF('Master Schedule Board'!$V$22-'Master Schedule Board'!AV624&lt;'Master Schedule Board'!$V$22,'Master Schedule Board'!$V$22-'Master Schedule Board'!AV624))</f>
        <v>0</v>
      </c>
      <c r="O336" s="634">
        <f>IF('Master Schedule Board'!$V$22-'Master Schedule Board'!BB624='Master Schedule Board'!$V$22,0,IF('Master Schedule Board'!$V$22-'Master Schedule Board'!BB624&lt;'Master Schedule Board'!$V$22,'Master Schedule Board'!$V$22-'Master Schedule Board'!BB624))</f>
        <v>0</v>
      </c>
      <c r="P336" s="115">
        <f t="shared" si="24"/>
        <v>0</v>
      </c>
    </row>
    <row r="337" spans="1:16">
      <c r="A337" s="628">
        <f>'Master Schedule Board'!D625</f>
        <v>0</v>
      </c>
      <c r="B337" s="57">
        <f>'Master Schedule Board'!D627</f>
        <v>0</v>
      </c>
      <c r="C337" s="629" t="str">
        <f>IFERROR(VLOOKUP('Master Schedule Board'!C625,'Master Schedule Board'!$S$14:$V$41,3,FALSE),"")</f>
        <v/>
      </c>
      <c r="D337" s="629" t="str">
        <f t="shared" si="25"/>
        <v/>
      </c>
      <c r="E337" s="630">
        <f>'Master Schedule Board'!B627</f>
        <v>0</v>
      </c>
      <c r="F337" s="631">
        <f t="shared" si="26"/>
        <v>0</v>
      </c>
      <c r="G337" s="632">
        <f>IF('Master Schedule Board'!$V$22-'Master Schedule Board'!F627='Master Schedule Board'!$V$22,0,IF('Master Schedule Board'!$V$22-'Master Schedule Board'!F627&lt;'Master Schedule Board'!$V$22,'Master Schedule Board'!$V$22-'Master Schedule Board'!F627))</f>
        <v>0</v>
      </c>
      <c r="H337" s="633">
        <f>IF('Master Schedule Board'!$V$22-'Master Schedule Board'!L627='Master Schedule Board'!$V$22,0,IF('Master Schedule Board'!$V$22-'Master Schedule Board'!L627&lt;'Master Schedule Board'!$V$22,'Master Schedule Board'!$V$22-'Master Schedule Board'!L627))</f>
        <v>0</v>
      </c>
      <c r="I337" s="633">
        <f>IF('Master Schedule Board'!$V$22-'Master Schedule Board'!R627='Master Schedule Board'!$V$22,0,IF('Master Schedule Board'!$V$22-'Master Schedule Board'!R627&lt;'Master Schedule Board'!$V$22,'Master Schedule Board'!$V$22-'Master Schedule Board'!R627))</f>
        <v>0</v>
      </c>
      <c r="J337" s="633">
        <f>IF('Master Schedule Board'!$V$22-'Master Schedule Board'!X627='Master Schedule Board'!$V$22,0,IF('Master Schedule Board'!$V$22-'Master Schedule Board'!X627&lt;'Master Schedule Board'!$V$22,'Master Schedule Board'!$V$22-'Master Schedule Board'!X627))</f>
        <v>0</v>
      </c>
      <c r="K337" s="633">
        <f>IF('Master Schedule Board'!$V$22-'Master Schedule Board'!AD627='Master Schedule Board'!$V$22,0,IF('Master Schedule Board'!$V$22-'Master Schedule Board'!AD627&lt;'Master Schedule Board'!$V$22,'Master Schedule Board'!$V$22-'Master Schedule Board'!AD627))</f>
        <v>0</v>
      </c>
      <c r="L337" s="633">
        <f>IF('Master Schedule Board'!$V$22-'Master Schedule Board'!AJ627='Master Schedule Board'!$V$22,0,IF('Master Schedule Board'!$V$22-'Master Schedule Board'!AJ627&lt;'Master Schedule Board'!$V$22,'Master Schedule Board'!$V$22-'Master Schedule Board'!AJ627))</f>
        <v>0</v>
      </c>
      <c r="M337" s="633">
        <f>IF('Master Schedule Board'!$V$22-'Master Schedule Board'!AP627='Master Schedule Board'!$V$22,0,IF('Master Schedule Board'!$V$22-'Master Schedule Board'!AP627&lt;'Master Schedule Board'!$V$22,'Master Schedule Board'!$V$22-'Master Schedule Board'!AP627))</f>
        <v>0</v>
      </c>
      <c r="N337" s="633">
        <f>IF('Master Schedule Board'!$V$22-'Master Schedule Board'!AV627='Master Schedule Board'!$V$22,0,IF('Master Schedule Board'!$V$22-'Master Schedule Board'!AV627&lt;'Master Schedule Board'!$V$22,'Master Schedule Board'!$V$22-'Master Schedule Board'!AV627))</f>
        <v>0</v>
      </c>
      <c r="O337" s="634">
        <f>IF('Master Schedule Board'!$V$22-'Master Schedule Board'!BB627='Master Schedule Board'!$V$22,0,IF('Master Schedule Board'!$V$22-'Master Schedule Board'!BB627&lt;'Master Schedule Board'!$V$22,'Master Schedule Board'!$V$22-'Master Schedule Board'!BB627))</f>
        <v>0</v>
      </c>
      <c r="P337" s="115">
        <f t="shared" si="24"/>
        <v>0</v>
      </c>
    </row>
    <row r="338" spans="1:16">
      <c r="A338" s="628">
        <f>'Master Schedule Board'!D628</f>
        <v>0</v>
      </c>
      <c r="B338" s="57">
        <f>'Master Schedule Board'!D630</f>
        <v>0</v>
      </c>
      <c r="C338" s="629" t="str">
        <f>IFERROR(VLOOKUP('Master Schedule Board'!C628,'Master Schedule Board'!$S$14:$V$41,3,FALSE),"")</f>
        <v/>
      </c>
      <c r="D338" s="629" t="str">
        <f t="shared" si="25"/>
        <v/>
      </c>
      <c r="E338" s="630">
        <f>'Master Schedule Board'!B630</f>
        <v>0</v>
      </c>
      <c r="F338" s="631">
        <f t="shared" si="26"/>
        <v>0</v>
      </c>
      <c r="G338" s="632">
        <f>IF('Master Schedule Board'!$V$22-'Master Schedule Board'!F630='Master Schedule Board'!$V$22,0,IF('Master Schedule Board'!$V$22-'Master Schedule Board'!F630&lt;'Master Schedule Board'!$V$22,'Master Schedule Board'!$V$22-'Master Schedule Board'!F630))</f>
        <v>0</v>
      </c>
      <c r="H338" s="633">
        <f>IF('Master Schedule Board'!$V$22-'Master Schedule Board'!L630='Master Schedule Board'!$V$22,0,IF('Master Schedule Board'!$V$22-'Master Schedule Board'!L630&lt;'Master Schedule Board'!$V$22,'Master Schedule Board'!$V$22-'Master Schedule Board'!L630))</f>
        <v>0</v>
      </c>
      <c r="I338" s="633">
        <f>IF('Master Schedule Board'!$V$22-'Master Schedule Board'!R630='Master Schedule Board'!$V$22,0,IF('Master Schedule Board'!$V$22-'Master Schedule Board'!R630&lt;'Master Schedule Board'!$V$22,'Master Schedule Board'!$V$22-'Master Schedule Board'!R630))</f>
        <v>0</v>
      </c>
      <c r="J338" s="633">
        <f>IF('Master Schedule Board'!$V$22-'Master Schedule Board'!X630='Master Schedule Board'!$V$22,0,IF('Master Schedule Board'!$V$22-'Master Schedule Board'!X630&lt;'Master Schedule Board'!$V$22,'Master Schedule Board'!$V$22-'Master Schedule Board'!X630))</f>
        <v>0</v>
      </c>
      <c r="K338" s="633">
        <f>IF('Master Schedule Board'!$V$22-'Master Schedule Board'!AD630='Master Schedule Board'!$V$22,0,IF('Master Schedule Board'!$V$22-'Master Schedule Board'!AD630&lt;'Master Schedule Board'!$V$22,'Master Schedule Board'!$V$22-'Master Schedule Board'!AD630))</f>
        <v>0</v>
      </c>
      <c r="L338" s="633">
        <f>IF('Master Schedule Board'!$V$22-'Master Schedule Board'!AJ630='Master Schedule Board'!$V$22,0,IF('Master Schedule Board'!$V$22-'Master Schedule Board'!AJ630&lt;'Master Schedule Board'!$V$22,'Master Schedule Board'!$V$22-'Master Schedule Board'!AJ630))</f>
        <v>0</v>
      </c>
      <c r="M338" s="633">
        <f>IF('Master Schedule Board'!$V$22-'Master Schedule Board'!AP630='Master Schedule Board'!$V$22,0,IF('Master Schedule Board'!$V$22-'Master Schedule Board'!AP630&lt;'Master Schedule Board'!$V$22,'Master Schedule Board'!$V$22-'Master Schedule Board'!AP630))</f>
        <v>0</v>
      </c>
      <c r="N338" s="633">
        <f>IF('Master Schedule Board'!$V$22-'Master Schedule Board'!AV630='Master Schedule Board'!$V$22,0,IF('Master Schedule Board'!$V$22-'Master Schedule Board'!AV630&lt;'Master Schedule Board'!$V$22,'Master Schedule Board'!$V$22-'Master Schedule Board'!AV630))</f>
        <v>0</v>
      </c>
      <c r="O338" s="634">
        <f>IF('Master Schedule Board'!$V$22-'Master Schedule Board'!BB630='Master Schedule Board'!$V$22,0,IF('Master Schedule Board'!$V$22-'Master Schedule Board'!BB630&lt;'Master Schedule Board'!$V$22,'Master Schedule Board'!$V$22-'Master Schedule Board'!BB630))</f>
        <v>0</v>
      </c>
      <c r="P338" s="115">
        <f t="shared" si="24"/>
        <v>0</v>
      </c>
    </row>
    <row r="339" spans="1:16">
      <c r="A339" s="628">
        <f>'Master Schedule Board'!D631</f>
        <v>0</v>
      </c>
      <c r="B339" s="57">
        <f>'Master Schedule Board'!D633</f>
        <v>0</v>
      </c>
      <c r="C339" s="629" t="str">
        <f>IFERROR(VLOOKUP('Master Schedule Board'!C631,'Master Schedule Board'!$S$14:$V$41,3,FALSE),"")</f>
        <v/>
      </c>
      <c r="D339" s="629" t="str">
        <f t="shared" si="25"/>
        <v/>
      </c>
      <c r="E339" s="630">
        <f>'Master Schedule Board'!B633</f>
        <v>0</v>
      </c>
      <c r="F339" s="631">
        <f t="shared" si="26"/>
        <v>0</v>
      </c>
      <c r="G339" s="632">
        <f>IF('Master Schedule Board'!$V$22-'Master Schedule Board'!F633='Master Schedule Board'!$V$22,0,IF('Master Schedule Board'!$V$22-'Master Schedule Board'!F633&lt;'Master Schedule Board'!$V$22,'Master Schedule Board'!$V$22-'Master Schedule Board'!F633))</f>
        <v>0</v>
      </c>
      <c r="H339" s="633">
        <f>IF('Master Schedule Board'!$V$22-'Master Schedule Board'!L633='Master Schedule Board'!$V$22,0,IF('Master Schedule Board'!$V$22-'Master Schedule Board'!L633&lt;'Master Schedule Board'!$V$22,'Master Schedule Board'!$V$22-'Master Schedule Board'!L633))</f>
        <v>0</v>
      </c>
      <c r="I339" s="633">
        <f>IF('Master Schedule Board'!$V$22-'Master Schedule Board'!R633='Master Schedule Board'!$V$22,0,IF('Master Schedule Board'!$V$22-'Master Schedule Board'!R633&lt;'Master Schedule Board'!$V$22,'Master Schedule Board'!$V$22-'Master Schedule Board'!R633))</f>
        <v>0</v>
      </c>
      <c r="J339" s="633">
        <f>IF('Master Schedule Board'!$V$22-'Master Schedule Board'!X633='Master Schedule Board'!$V$22,0,IF('Master Schedule Board'!$V$22-'Master Schedule Board'!X633&lt;'Master Schedule Board'!$V$22,'Master Schedule Board'!$V$22-'Master Schedule Board'!X633))</f>
        <v>0</v>
      </c>
      <c r="K339" s="633">
        <f>IF('Master Schedule Board'!$V$22-'Master Schedule Board'!AD633='Master Schedule Board'!$V$22,0,IF('Master Schedule Board'!$V$22-'Master Schedule Board'!AD633&lt;'Master Schedule Board'!$V$22,'Master Schedule Board'!$V$22-'Master Schedule Board'!AD633))</f>
        <v>0</v>
      </c>
      <c r="L339" s="633">
        <f>IF('Master Schedule Board'!$V$22-'Master Schedule Board'!AJ633='Master Schedule Board'!$V$22,0,IF('Master Schedule Board'!$V$22-'Master Schedule Board'!AJ633&lt;'Master Schedule Board'!$V$22,'Master Schedule Board'!$V$22-'Master Schedule Board'!AJ633))</f>
        <v>0</v>
      </c>
      <c r="M339" s="633">
        <f>IF('Master Schedule Board'!$V$22-'Master Schedule Board'!AP633='Master Schedule Board'!$V$22,0,IF('Master Schedule Board'!$V$22-'Master Schedule Board'!AP633&lt;'Master Schedule Board'!$V$22,'Master Schedule Board'!$V$22-'Master Schedule Board'!AP633))</f>
        <v>0</v>
      </c>
      <c r="N339" s="633">
        <f>IF('Master Schedule Board'!$V$22-'Master Schedule Board'!AV633='Master Schedule Board'!$V$22,0,IF('Master Schedule Board'!$V$22-'Master Schedule Board'!AV633&lt;'Master Schedule Board'!$V$22,'Master Schedule Board'!$V$22-'Master Schedule Board'!AV633))</f>
        <v>0</v>
      </c>
      <c r="O339" s="634">
        <f>IF('Master Schedule Board'!$V$22-'Master Schedule Board'!BB633='Master Schedule Board'!$V$22,0,IF('Master Schedule Board'!$V$22-'Master Schedule Board'!BB633&lt;'Master Schedule Board'!$V$22,'Master Schedule Board'!$V$22-'Master Schedule Board'!BB633))</f>
        <v>0</v>
      </c>
      <c r="P339" s="115">
        <f t="shared" si="24"/>
        <v>0</v>
      </c>
    </row>
    <row r="340" spans="1:16">
      <c r="A340" s="628">
        <f>'Master Schedule Board'!D634</f>
        <v>0</v>
      </c>
      <c r="B340" s="57">
        <f>'Master Schedule Board'!D636</f>
        <v>0</v>
      </c>
      <c r="C340" s="629" t="str">
        <f>IFERROR(VLOOKUP('Master Schedule Board'!C634,'Master Schedule Board'!$S$14:$V$41,3,FALSE),"")</f>
        <v/>
      </c>
      <c r="D340" s="629" t="str">
        <f t="shared" si="25"/>
        <v/>
      </c>
      <c r="E340" s="630">
        <f>'Master Schedule Board'!B636</f>
        <v>0</v>
      </c>
      <c r="F340" s="631">
        <f t="shared" si="26"/>
        <v>0</v>
      </c>
      <c r="G340" s="632">
        <f>IF('Master Schedule Board'!$V$22-'Master Schedule Board'!F636='Master Schedule Board'!$V$22,0,IF('Master Schedule Board'!$V$22-'Master Schedule Board'!F636&lt;'Master Schedule Board'!$V$22,'Master Schedule Board'!$V$22-'Master Schedule Board'!F636))</f>
        <v>0</v>
      </c>
      <c r="H340" s="633">
        <f>IF('Master Schedule Board'!$V$22-'Master Schedule Board'!L636='Master Schedule Board'!$V$22,0,IF('Master Schedule Board'!$V$22-'Master Schedule Board'!L636&lt;'Master Schedule Board'!$V$22,'Master Schedule Board'!$V$22-'Master Schedule Board'!L636))</f>
        <v>0</v>
      </c>
      <c r="I340" s="633">
        <f>IF('Master Schedule Board'!$V$22-'Master Schedule Board'!R636='Master Schedule Board'!$V$22,0,IF('Master Schedule Board'!$V$22-'Master Schedule Board'!R636&lt;'Master Schedule Board'!$V$22,'Master Schedule Board'!$V$22-'Master Schedule Board'!R636))</f>
        <v>0</v>
      </c>
      <c r="J340" s="633">
        <f>IF('Master Schedule Board'!$V$22-'Master Schedule Board'!X636='Master Schedule Board'!$V$22,0,IF('Master Schedule Board'!$V$22-'Master Schedule Board'!X636&lt;'Master Schedule Board'!$V$22,'Master Schedule Board'!$V$22-'Master Schedule Board'!X636))</f>
        <v>0</v>
      </c>
      <c r="K340" s="633">
        <f>IF('Master Schedule Board'!$V$22-'Master Schedule Board'!AD636='Master Schedule Board'!$V$22,0,IF('Master Schedule Board'!$V$22-'Master Schedule Board'!AD636&lt;'Master Schedule Board'!$V$22,'Master Schedule Board'!$V$22-'Master Schedule Board'!AD636))</f>
        <v>0</v>
      </c>
      <c r="L340" s="633">
        <f>IF('Master Schedule Board'!$V$22-'Master Schedule Board'!AJ636='Master Schedule Board'!$V$22,0,IF('Master Schedule Board'!$V$22-'Master Schedule Board'!AJ636&lt;'Master Schedule Board'!$V$22,'Master Schedule Board'!$V$22-'Master Schedule Board'!AJ636))</f>
        <v>0</v>
      </c>
      <c r="M340" s="633">
        <f>IF('Master Schedule Board'!$V$22-'Master Schedule Board'!AP636='Master Schedule Board'!$V$22,0,IF('Master Schedule Board'!$V$22-'Master Schedule Board'!AP636&lt;'Master Schedule Board'!$V$22,'Master Schedule Board'!$V$22-'Master Schedule Board'!AP636))</f>
        <v>0</v>
      </c>
      <c r="N340" s="633">
        <f>IF('Master Schedule Board'!$V$22-'Master Schedule Board'!AV636='Master Schedule Board'!$V$22,0,IF('Master Schedule Board'!$V$22-'Master Schedule Board'!AV636&lt;'Master Schedule Board'!$V$22,'Master Schedule Board'!$V$22-'Master Schedule Board'!AV636))</f>
        <v>0</v>
      </c>
      <c r="O340" s="634">
        <f>IF('Master Schedule Board'!$V$22-'Master Schedule Board'!BB636='Master Schedule Board'!$V$22,0,IF('Master Schedule Board'!$V$22-'Master Schedule Board'!BB636&lt;'Master Schedule Board'!$V$22,'Master Schedule Board'!$V$22-'Master Schedule Board'!BB636))</f>
        <v>0</v>
      </c>
      <c r="P340" s="115">
        <f t="shared" si="24"/>
        <v>0</v>
      </c>
    </row>
    <row r="341" spans="1:16">
      <c r="A341" s="628">
        <f>'Master Schedule Board'!D637</f>
        <v>0</v>
      </c>
      <c r="B341" s="57">
        <f>'Master Schedule Board'!D639</f>
        <v>0</v>
      </c>
      <c r="C341" s="629" t="str">
        <f>IFERROR(VLOOKUP('Master Schedule Board'!C637,'Master Schedule Board'!$S$14:$V$41,3,FALSE),"")</f>
        <v/>
      </c>
      <c r="D341" s="629" t="str">
        <f t="shared" si="25"/>
        <v/>
      </c>
      <c r="E341" s="630">
        <f>'Master Schedule Board'!B639</f>
        <v>0</v>
      </c>
      <c r="F341" s="631">
        <f t="shared" si="26"/>
        <v>0</v>
      </c>
      <c r="G341" s="632">
        <f>IF('Master Schedule Board'!$V$22-'Master Schedule Board'!F639='Master Schedule Board'!$V$22,0,IF('Master Schedule Board'!$V$22-'Master Schedule Board'!F639&lt;'Master Schedule Board'!$V$22,'Master Schedule Board'!$V$22-'Master Schedule Board'!F639))</f>
        <v>0</v>
      </c>
      <c r="H341" s="633">
        <f>IF('Master Schedule Board'!$V$22-'Master Schedule Board'!L639='Master Schedule Board'!$V$22,0,IF('Master Schedule Board'!$V$22-'Master Schedule Board'!L639&lt;'Master Schedule Board'!$V$22,'Master Schedule Board'!$V$22-'Master Schedule Board'!L639))</f>
        <v>0</v>
      </c>
      <c r="I341" s="633">
        <f>IF('Master Schedule Board'!$V$22-'Master Schedule Board'!R639='Master Schedule Board'!$V$22,0,IF('Master Schedule Board'!$V$22-'Master Schedule Board'!R639&lt;'Master Schedule Board'!$V$22,'Master Schedule Board'!$V$22-'Master Schedule Board'!R639))</f>
        <v>0</v>
      </c>
      <c r="J341" s="633">
        <f>IF('Master Schedule Board'!$V$22-'Master Schedule Board'!X639='Master Schedule Board'!$V$22,0,IF('Master Schedule Board'!$V$22-'Master Schedule Board'!X639&lt;'Master Schedule Board'!$V$22,'Master Schedule Board'!$V$22-'Master Schedule Board'!X639))</f>
        <v>0</v>
      </c>
      <c r="K341" s="633">
        <f>IF('Master Schedule Board'!$V$22-'Master Schedule Board'!AD639='Master Schedule Board'!$V$22,0,IF('Master Schedule Board'!$V$22-'Master Schedule Board'!AD639&lt;'Master Schedule Board'!$V$22,'Master Schedule Board'!$V$22-'Master Schedule Board'!AD639))</f>
        <v>0</v>
      </c>
      <c r="L341" s="633">
        <f>IF('Master Schedule Board'!$V$22-'Master Schedule Board'!AJ639='Master Schedule Board'!$V$22,0,IF('Master Schedule Board'!$V$22-'Master Schedule Board'!AJ639&lt;'Master Schedule Board'!$V$22,'Master Schedule Board'!$V$22-'Master Schedule Board'!AJ639))</f>
        <v>0</v>
      </c>
      <c r="M341" s="633">
        <f>IF('Master Schedule Board'!$V$22-'Master Schedule Board'!AP639='Master Schedule Board'!$V$22,0,IF('Master Schedule Board'!$V$22-'Master Schedule Board'!AP639&lt;'Master Schedule Board'!$V$22,'Master Schedule Board'!$V$22-'Master Schedule Board'!AP639))</f>
        <v>0</v>
      </c>
      <c r="N341" s="633">
        <f>IF('Master Schedule Board'!$V$22-'Master Schedule Board'!AV639='Master Schedule Board'!$V$22,0,IF('Master Schedule Board'!$V$22-'Master Schedule Board'!AV639&lt;'Master Schedule Board'!$V$22,'Master Schedule Board'!$V$22-'Master Schedule Board'!AV639))</f>
        <v>0</v>
      </c>
      <c r="O341" s="634">
        <f>IF('Master Schedule Board'!$V$22-'Master Schedule Board'!BB639='Master Schedule Board'!$V$22,0,IF('Master Schedule Board'!$V$22-'Master Schedule Board'!BB639&lt;'Master Schedule Board'!$V$22,'Master Schedule Board'!$V$22-'Master Schedule Board'!BB639))</f>
        <v>0</v>
      </c>
      <c r="P341" s="115">
        <f t="shared" si="24"/>
        <v>0</v>
      </c>
    </row>
    <row r="342" spans="1:16">
      <c r="A342" s="628">
        <f>'Master Schedule Board'!D640</f>
        <v>0</v>
      </c>
      <c r="B342" s="57">
        <f>'Master Schedule Board'!D642</f>
        <v>0</v>
      </c>
      <c r="C342" s="629" t="str">
        <f>IFERROR(VLOOKUP('Master Schedule Board'!C640,'Master Schedule Board'!$S$14:$V$41,3,FALSE),"")</f>
        <v/>
      </c>
      <c r="D342" s="629" t="str">
        <f t="shared" si="25"/>
        <v/>
      </c>
      <c r="E342" s="630">
        <f>'Master Schedule Board'!B642</f>
        <v>0</v>
      </c>
      <c r="F342" s="631">
        <f t="shared" si="26"/>
        <v>0</v>
      </c>
      <c r="G342" s="632">
        <f>IF('Master Schedule Board'!$V$22-'Master Schedule Board'!F642='Master Schedule Board'!$V$22,0,IF('Master Schedule Board'!$V$22-'Master Schedule Board'!F642&lt;'Master Schedule Board'!$V$22,'Master Schedule Board'!$V$22-'Master Schedule Board'!F642))</f>
        <v>0</v>
      </c>
      <c r="H342" s="633">
        <f>IF('Master Schedule Board'!$V$22-'Master Schedule Board'!L642='Master Schedule Board'!$V$22,0,IF('Master Schedule Board'!$V$22-'Master Schedule Board'!L642&lt;'Master Schedule Board'!$V$22,'Master Schedule Board'!$V$22-'Master Schedule Board'!L642))</f>
        <v>0</v>
      </c>
      <c r="I342" s="633">
        <f>IF('Master Schedule Board'!$V$22-'Master Schedule Board'!R642='Master Schedule Board'!$V$22,0,IF('Master Schedule Board'!$V$22-'Master Schedule Board'!R642&lt;'Master Schedule Board'!$V$22,'Master Schedule Board'!$V$22-'Master Schedule Board'!R642))</f>
        <v>0</v>
      </c>
      <c r="J342" s="633">
        <f>IF('Master Schedule Board'!$V$22-'Master Schedule Board'!X642='Master Schedule Board'!$V$22,0,IF('Master Schedule Board'!$V$22-'Master Schedule Board'!X642&lt;'Master Schedule Board'!$V$22,'Master Schedule Board'!$V$22-'Master Schedule Board'!X642))</f>
        <v>0</v>
      </c>
      <c r="K342" s="633">
        <f>IF('Master Schedule Board'!$V$22-'Master Schedule Board'!AD642='Master Schedule Board'!$V$22,0,IF('Master Schedule Board'!$V$22-'Master Schedule Board'!AD642&lt;'Master Schedule Board'!$V$22,'Master Schedule Board'!$V$22-'Master Schedule Board'!AD642))</f>
        <v>0</v>
      </c>
      <c r="L342" s="633">
        <f>IF('Master Schedule Board'!$V$22-'Master Schedule Board'!AJ642='Master Schedule Board'!$V$22,0,IF('Master Schedule Board'!$V$22-'Master Schedule Board'!AJ642&lt;'Master Schedule Board'!$V$22,'Master Schedule Board'!$V$22-'Master Schedule Board'!AJ642))</f>
        <v>0</v>
      </c>
      <c r="M342" s="633">
        <f>IF('Master Schedule Board'!$V$22-'Master Schedule Board'!AP642='Master Schedule Board'!$V$22,0,IF('Master Schedule Board'!$V$22-'Master Schedule Board'!AP642&lt;'Master Schedule Board'!$V$22,'Master Schedule Board'!$V$22-'Master Schedule Board'!AP642))</f>
        <v>0</v>
      </c>
      <c r="N342" s="633">
        <f>IF('Master Schedule Board'!$V$22-'Master Schedule Board'!AV642='Master Schedule Board'!$V$22,0,IF('Master Schedule Board'!$V$22-'Master Schedule Board'!AV642&lt;'Master Schedule Board'!$V$22,'Master Schedule Board'!$V$22-'Master Schedule Board'!AV642))</f>
        <v>0</v>
      </c>
      <c r="O342" s="634">
        <f>IF('Master Schedule Board'!$V$22-'Master Schedule Board'!BB642='Master Schedule Board'!$V$22,0,IF('Master Schedule Board'!$V$22-'Master Schedule Board'!BB642&lt;'Master Schedule Board'!$V$22,'Master Schedule Board'!$V$22-'Master Schedule Board'!BB642))</f>
        <v>0</v>
      </c>
      <c r="P342" s="115">
        <f t="shared" si="24"/>
        <v>0</v>
      </c>
    </row>
    <row r="343" spans="1:16">
      <c r="A343" s="628">
        <f>'Master Schedule Board'!D643</f>
        <v>0</v>
      </c>
      <c r="B343" s="57">
        <f>'Master Schedule Board'!D645</f>
        <v>0</v>
      </c>
      <c r="C343" s="629" t="str">
        <f>IFERROR(VLOOKUP('Master Schedule Board'!C643,'Master Schedule Board'!$S$14:$V$41,3,FALSE),"")</f>
        <v/>
      </c>
      <c r="D343" s="629" t="str">
        <f t="shared" si="25"/>
        <v/>
      </c>
      <c r="E343" s="630">
        <f>'Master Schedule Board'!B645</f>
        <v>0</v>
      </c>
      <c r="F343" s="631">
        <f t="shared" si="26"/>
        <v>0</v>
      </c>
      <c r="G343" s="632">
        <f>IF('Master Schedule Board'!$V$22-'Master Schedule Board'!F645='Master Schedule Board'!$V$22,0,IF('Master Schedule Board'!$V$22-'Master Schedule Board'!F645&lt;'Master Schedule Board'!$V$22,'Master Schedule Board'!$V$22-'Master Schedule Board'!F645))</f>
        <v>0</v>
      </c>
      <c r="H343" s="633">
        <f>IF('Master Schedule Board'!$V$22-'Master Schedule Board'!L645='Master Schedule Board'!$V$22,0,IF('Master Schedule Board'!$V$22-'Master Schedule Board'!L645&lt;'Master Schedule Board'!$V$22,'Master Schedule Board'!$V$22-'Master Schedule Board'!L645))</f>
        <v>0</v>
      </c>
      <c r="I343" s="633">
        <f>IF('Master Schedule Board'!$V$22-'Master Schedule Board'!R645='Master Schedule Board'!$V$22,0,IF('Master Schedule Board'!$V$22-'Master Schedule Board'!R645&lt;'Master Schedule Board'!$V$22,'Master Schedule Board'!$V$22-'Master Schedule Board'!R645))</f>
        <v>0</v>
      </c>
      <c r="J343" s="633">
        <f>IF('Master Schedule Board'!$V$22-'Master Schedule Board'!X645='Master Schedule Board'!$V$22,0,IF('Master Schedule Board'!$V$22-'Master Schedule Board'!X645&lt;'Master Schedule Board'!$V$22,'Master Schedule Board'!$V$22-'Master Schedule Board'!X645))</f>
        <v>0</v>
      </c>
      <c r="K343" s="633">
        <f>IF('Master Schedule Board'!$V$22-'Master Schedule Board'!AD645='Master Schedule Board'!$V$22,0,IF('Master Schedule Board'!$V$22-'Master Schedule Board'!AD645&lt;'Master Schedule Board'!$V$22,'Master Schedule Board'!$V$22-'Master Schedule Board'!AD645))</f>
        <v>0</v>
      </c>
      <c r="L343" s="633">
        <f>IF('Master Schedule Board'!$V$22-'Master Schedule Board'!AJ645='Master Schedule Board'!$V$22,0,IF('Master Schedule Board'!$V$22-'Master Schedule Board'!AJ645&lt;'Master Schedule Board'!$V$22,'Master Schedule Board'!$V$22-'Master Schedule Board'!AJ645))</f>
        <v>0</v>
      </c>
      <c r="M343" s="633">
        <f>IF('Master Schedule Board'!$V$22-'Master Schedule Board'!AP645='Master Schedule Board'!$V$22,0,IF('Master Schedule Board'!$V$22-'Master Schedule Board'!AP645&lt;'Master Schedule Board'!$V$22,'Master Schedule Board'!$V$22-'Master Schedule Board'!AP645))</f>
        <v>0</v>
      </c>
      <c r="N343" s="633">
        <f>IF('Master Schedule Board'!$V$22-'Master Schedule Board'!AV645='Master Schedule Board'!$V$22,0,IF('Master Schedule Board'!$V$22-'Master Schedule Board'!AV645&lt;'Master Schedule Board'!$V$22,'Master Schedule Board'!$V$22-'Master Schedule Board'!AV645))</f>
        <v>0</v>
      </c>
      <c r="O343" s="634">
        <f>IF('Master Schedule Board'!$V$22-'Master Schedule Board'!BB645='Master Schedule Board'!$V$22,0,IF('Master Schedule Board'!$V$22-'Master Schedule Board'!BB645&lt;'Master Schedule Board'!$V$22,'Master Schedule Board'!$V$22-'Master Schedule Board'!BB645))</f>
        <v>0</v>
      </c>
      <c r="P343" s="115">
        <f t="shared" si="24"/>
        <v>0</v>
      </c>
    </row>
    <row r="344" spans="1:16" ht="13.5" thickBot="1">
      <c r="A344" s="635">
        <f>'Master Schedule Board'!D646</f>
        <v>0</v>
      </c>
      <c r="B344" s="59">
        <f>'Master Schedule Board'!D648</f>
        <v>0</v>
      </c>
      <c r="C344" s="636" t="str">
        <f>IFERROR(VLOOKUP('Master Schedule Board'!C646,'Master Schedule Board'!$S$14:$V$41,3,FALSE),"")</f>
        <v/>
      </c>
      <c r="D344" s="636" t="str">
        <f t="shared" si="25"/>
        <v/>
      </c>
      <c r="E344" s="637">
        <f>'Master Schedule Board'!B648</f>
        <v>0</v>
      </c>
      <c r="F344" s="638">
        <f>E344*$H$316</f>
        <v>0</v>
      </c>
      <c r="G344" s="639">
        <f>IF('Master Schedule Board'!$V$22-'Master Schedule Board'!F648='Master Schedule Board'!$V$22,0,IF('Master Schedule Board'!$V$22-'Master Schedule Board'!F648&lt;'Master Schedule Board'!$V$22,'Master Schedule Board'!$V$22-'Master Schedule Board'!F648))</f>
        <v>0</v>
      </c>
      <c r="H344" s="640">
        <f>IF('Master Schedule Board'!$V$22-'Master Schedule Board'!L648='Master Schedule Board'!$V$22,0,IF('Master Schedule Board'!$V$22-'Master Schedule Board'!L648&lt;'Master Schedule Board'!$V$22,'Master Schedule Board'!$V$22-'Master Schedule Board'!L648))</f>
        <v>0</v>
      </c>
      <c r="I344" s="640">
        <f>IF('Master Schedule Board'!$V$22-'Master Schedule Board'!R648='Master Schedule Board'!$V$22,0,IF('Master Schedule Board'!$V$22-'Master Schedule Board'!R648&lt;'Master Schedule Board'!$V$22,'Master Schedule Board'!$V$22-'Master Schedule Board'!R648))</f>
        <v>0</v>
      </c>
      <c r="J344" s="640">
        <f>IF('Master Schedule Board'!$V$22-'Master Schedule Board'!X648='Master Schedule Board'!$V$22,0,IF('Master Schedule Board'!$V$22-'Master Schedule Board'!X648&lt;'Master Schedule Board'!$V$22,'Master Schedule Board'!$V$22-'Master Schedule Board'!X648))</f>
        <v>0</v>
      </c>
      <c r="K344" s="640">
        <f>IF('Master Schedule Board'!$V$22-'Master Schedule Board'!AD648='Master Schedule Board'!$V$22,0,IF('Master Schedule Board'!$V$22-'Master Schedule Board'!AD648&lt;'Master Schedule Board'!$V$22,'Master Schedule Board'!$V$22-'Master Schedule Board'!AD648))</f>
        <v>0</v>
      </c>
      <c r="L344" s="640">
        <f>IF('Master Schedule Board'!$V$22-'Master Schedule Board'!AJ648='Master Schedule Board'!$V$22,0,IF('Master Schedule Board'!$V$22-'Master Schedule Board'!AJ648&lt;'Master Schedule Board'!$V$22,'Master Schedule Board'!$V$22-'Master Schedule Board'!AJ648))</f>
        <v>0</v>
      </c>
      <c r="M344" s="640">
        <f>IF('Master Schedule Board'!$V$22-'Master Schedule Board'!AP648='Master Schedule Board'!$V$22,0,IF('Master Schedule Board'!$V$22-'Master Schedule Board'!AP648&lt;'Master Schedule Board'!$V$22,'Master Schedule Board'!$V$22-'Master Schedule Board'!AP648))</f>
        <v>0</v>
      </c>
      <c r="N344" s="640">
        <f>IF('Master Schedule Board'!$V$22-'Master Schedule Board'!AV648='Master Schedule Board'!$V$22,0,IF('Master Schedule Board'!$V$22-'Master Schedule Board'!AV648&lt;'Master Schedule Board'!$V$22,'Master Schedule Board'!$V$22-'Master Schedule Board'!AV648))</f>
        <v>0</v>
      </c>
      <c r="O344" s="641">
        <f>IF('Master Schedule Board'!$V$22-'Master Schedule Board'!BB648='Master Schedule Board'!$V$22,0,IF('Master Schedule Board'!$V$22-'Master Schedule Board'!BB648&lt;'Master Schedule Board'!$V$22,'Master Schedule Board'!$V$22-'Master Schedule Board'!BB648))</f>
        <v>0</v>
      </c>
      <c r="P344" s="115">
        <f t="shared" si="24"/>
        <v>0</v>
      </c>
    </row>
    <row r="352" spans="1:16" ht="13.5" thickBot="1"/>
    <row r="353" spans="1:16" ht="13.5" thickBot="1">
      <c r="A353" s="797">
        <f>'Master Schedule Board'!J23</f>
        <v>0</v>
      </c>
      <c r="B353" s="853"/>
      <c r="C353" s="853"/>
      <c r="D353" s="798"/>
    </row>
    <row r="354" spans="1:16" ht="13.5" thickBot="1"/>
    <row r="355" spans="1:16" ht="16.5" thickBot="1">
      <c r="B355" s="847" t="s">
        <v>120</v>
      </c>
      <c r="C355" s="847"/>
      <c r="D355" s="13">
        <f>'Master Schedule Board'!U23</f>
        <v>0</v>
      </c>
      <c r="E355" s="839" t="s">
        <v>121</v>
      </c>
      <c r="F355" s="847"/>
      <c r="G355" s="847"/>
      <c r="H355" s="13">
        <f>'Master Schedule Board'!V23</f>
        <v>0</v>
      </c>
      <c r="I355" s="839" t="s">
        <v>122</v>
      </c>
      <c r="J355" s="847"/>
      <c r="K355" s="13">
        <f>SUM(P363:P383)</f>
        <v>0</v>
      </c>
      <c r="L355" s="616"/>
      <c r="M355" s="616"/>
      <c r="N355" s="616"/>
      <c r="O355" s="616"/>
    </row>
    <row r="356" spans="1:16" ht="16.5" thickBot="1">
      <c r="A356" s="616"/>
      <c r="B356" s="616"/>
      <c r="C356" s="616"/>
      <c r="D356" s="616"/>
      <c r="E356" s="616"/>
      <c r="F356" s="616"/>
      <c r="G356" s="616"/>
      <c r="H356" s="616"/>
      <c r="I356" s="616"/>
      <c r="J356" s="616"/>
      <c r="K356" s="616"/>
      <c r="L356" s="616"/>
      <c r="M356" s="616"/>
      <c r="N356" s="616"/>
      <c r="O356" s="616"/>
    </row>
    <row r="357" spans="1:16" ht="15.75" customHeight="1">
      <c r="A357" s="616"/>
      <c r="F357" s="848" t="s">
        <v>123</v>
      </c>
      <c r="G357" s="831" t="s">
        <v>124</v>
      </c>
      <c r="H357" s="831"/>
      <c r="I357" s="831"/>
      <c r="J357" s="831"/>
      <c r="K357" s="831"/>
      <c r="L357" s="831"/>
      <c r="M357" s="831"/>
      <c r="N357" s="831"/>
      <c r="O357" s="831"/>
      <c r="P357" s="844" t="s">
        <v>125</v>
      </c>
    </row>
    <row r="358" spans="1:16" ht="13.5" thickBot="1">
      <c r="D358" s="593"/>
      <c r="F358" s="849"/>
      <c r="G358" s="851"/>
      <c r="H358" s="851"/>
      <c r="I358" s="851"/>
      <c r="J358" s="851"/>
      <c r="K358" s="851"/>
      <c r="L358" s="851"/>
      <c r="M358" s="851"/>
      <c r="N358" s="851"/>
      <c r="O358" s="851"/>
      <c r="P358" s="845"/>
    </row>
    <row r="359" spans="1:16" ht="12.75" customHeight="1">
      <c r="D359" s="844" t="s">
        <v>119</v>
      </c>
      <c r="F359" s="849"/>
      <c r="G359" s="851"/>
      <c r="H359" s="851"/>
      <c r="I359" s="851"/>
      <c r="J359" s="851"/>
      <c r="K359" s="851"/>
      <c r="L359" s="851"/>
      <c r="M359" s="851"/>
      <c r="N359" s="851"/>
      <c r="O359" s="851"/>
      <c r="P359" s="845"/>
    </row>
    <row r="360" spans="1:16" ht="13.5" thickBot="1">
      <c r="A360" s="153"/>
      <c r="B360" s="593"/>
      <c r="C360" s="593"/>
      <c r="D360" s="845"/>
      <c r="E360" s="593"/>
      <c r="F360" s="849"/>
      <c r="G360" s="851"/>
      <c r="H360" s="851"/>
      <c r="I360" s="851"/>
      <c r="J360" s="851"/>
      <c r="K360" s="851"/>
      <c r="L360" s="851"/>
      <c r="M360" s="851"/>
      <c r="N360" s="851"/>
      <c r="O360" s="851"/>
      <c r="P360" s="845"/>
    </row>
    <row r="361" spans="1:16" ht="13.5" customHeight="1" thickBot="1">
      <c r="B361" s="844" t="s">
        <v>117</v>
      </c>
      <c r="C361" s="830" t="s">
        <v>118</v>
      </c>
      <c r="D361" s="845"/>
      <c r="E361" s="830" t="s">
        <v>105</v>
      </c>
      <c r="F361" s="849"/>
      <c r="G361" s="834"/>
      <c r="H361" s="834"/>
      <c r="I361" s="834"/>
      <c r="J361" s="834"/>
      <c r="K361" s="834"/>
      <c r="L361" s="834"/>
      <c r="M361" s="834"/>
      <c r="N361" s="834"/>
      <c r="O361" s="834"/>
      <c r="P361" s="845"/>
    </row>
    <row r="362" spans="1:16" ht="13.5" thickBot="1">
      <c r="B362" s="846"/>
      <c r="C362" s="833"/>
      <c r="D362" s="846"/>
      <c r="E362" s="833"/>
      <c r="F362" s="850"/>
      <c r="G362" s="617" t="s">
        <v>8</v>
      </c>
      <c r="H362" s="618" t="s">
        <v>9</v>
      </c>
      <c r="I362" s="618" t="s">
        <v>10</v>
      </c>
      <c r="J362" s="618" t="s">
        <v>11</v>
      </c>
      <c r="K362" s="618" t="s">
        <v>12</v>
      </c>
      <c r="L362" s="586" t="s">
        <v>13</v>
      </c>
      <c r="M362" s="586" t="s">
        <v>14</v>
      </c>
      <c r="N362" s="618" t="s">
        <v>23</v>
      </c>
      <c r="O362" s="619" t="s">
        <v>18</v>
      </c>
      <c r="P362" s="846"/>
    </row>
    <row r="363" spans="1:16">
      <c r="A363" s="621">
        <f>'Master Schedule Board'!D650</f>
        <v>0</v>
      </c>
      <c r="B363" s="55">
        <f>'Master Schedule Board'!D652</f>
        <v>0</v>
      </c>
      <c r="C363" s="56" t="str">
        <f>IFERROR(VLOOKUP('Master Schedule Board'!C650,'Master Schedule Board'!$S$14:$V$41,3,FALSE),"")</f>
        <v/>
      </c>
      <c r="D363" s="622" t="str">
        <f>IFERROR(C363-B363,"")</f>
        <v/>
      </c>
      <c r="E363" s="623">
        <f>'Master Schedule Board'!B652</f>
        <v>0</v>
      </c>
      <c r="F363" s="624">
        <f>E363*$H$355</f>
        <v>0</v>
      </c>
      <c r="G363" s="625">
        <f>IF('Master Schedule Board'!$V$23-'Master Schedule Board'!F652='Master Schedule Board'!$V$23,0,IF('Master Schedule Board'!$V$23-'Master Schedule Board'!F652&lt;'Master Schedule Board'!$V$23,'Master Schedule Board'!$V$23-'Master Schedule Board'!F652))</f>
        <v>0</v>
      </c>
      <c r="H363" s="626">
        <f>IF('Master Schedule Board'!$V$23-'Master Schedule Board'!L652='Master Schedule Board'!$V$23,0,IF('Master Schedule Board'!$V$23-'Master Schedule Board'!L652&lt;'Master Schedule Board'!$V$23,'Master Schedule Board'!$V$23-'Master Schedule Board'!L652))</f>
        <v>0</v>
      </c>
      <c r="I363" s="626">
        <f>IF('Master Schedule Board'!$V$23-'Master Schedule Board'!R652='Master Schedule Board'!$V$23,0,IF('Master Schedule Board'!$V$23-'Master Schedule Board'!R652&lt;'Master Schedule Board'!$V$23,'Master Schedule Board'!$V$23-'Master Schedule Board'!R652))</f>
        <v>0</v>
      </c>
      <c r="J363" s="626">
        <f>IF('Master Schedule Board'!$V$23-'Master Schedule Board'!X652='Master Schedule Board'!$V$23,0,IF('Master Schedule Board'!$V$23-'Master Schedule Board'!X652&lt;'Master Schedule Board'!$V$23,'Master Schedule Board'!$V$23-'Master Schedule Board'!X652))</f>
        <v>0</v>
      </c>
      <c r="K363" s="626">
        <f>IF('Master Schedule Board'!$V$23-'Master Schedule Board'!AD652='Master Schedule Board'!$V$23,0,IF('Master Schedule Board'!$V$23-'Master Schedule Board'!AD652&lt;'Master Schedule Board'!$V$23,'Master Schedule Board'!$V$23-'Master Schedule Board'!AD652))</f>
        <v>0</v>
      </c>
      <c r="L363" s="626">
        <f>IF('Master Schedule Board'!$V$23-'Master Schedule Board'!AJ652='Master Schedule Board'!$V$23,0,IF('Master Schedule Board'!$V$23-'Master Schedule Board'!AJ652&lt;'Master Schedule Board'!$V$23,'Master Schedule Board'!$V$23-'Master Schedule Board'!AJ652))</f>
        <v>0</v>
      </c>
      <c r="M363" s="626">
        <f>IF('Master Schedule Board'!$V$23-'Master Schedule Board'!AP652='Master Schedule Board'!$V$23,0,IF('Master Schedule Board'!$V$23-'Master Schedule Board'!AP652&lt;'Master Schedule Board'!$V$23,'Master Schedule Board'!$V$23-'Master Schedule Board'!AP652))</f>
        <v>0</v>
      </c>
      <c r="N363" s="626">
        <f>IF('Master Schedule Board'!$V$23-'Master Schedule Board'!AV652='Master Schedule Board'!$V$23,0,IF('Master Schedule Board'!$V$23-'Master Schedule Board'!AV652&lt;'Master Schedule Board'!$V$23,'Master Schedule Board'!$V$23-'Master Schedule Board'!AV652))</f>
        <v>0</v>
      </c>
      <c r="O363" s="627">
        <f>IF('Master Schedule Board'!$V$23-'Master Schedule Board'!BB652='Master Schedule Board'!$V$23,0,IF('Master Schedule Board'!$V$23-'Master Schedule Board'!BB652&lt;'Master Schedule Board'!$V$23,'Master Schedule Board'!$V$23-'Master Schedule Board'!BB652))</f>
        <v>0</v>
      </c>
      <c r="P363" s="115">
        <f t="shared" ref="P363:P383" si="27">SUM(G363:O363)</f>
        <v>0</v>
      </c>
    </row>
    <row r="364" spans="1:16">
      <c r="A364" s="628">
        <f>'Master Schedule Board'!D653</f>
        <v>0</v>
      </c>
      <c r="B364" s="587">
        <f>'Master Schedule Board'!D655</f>
        <v>0</v>
      </c>
      <c r="C364" s="629" t="str">
        <f>IFERROR(VLOOKUP('Master Schedule Board'!C653,'Master Schedule Board'!$S$14:$V$41,3,FALSE),"")</f>
        <v/>
      </c>
      <c r="D364" s="629" t="str">
        <f>IFERROR(C364-B364,"")</f>
        <v/>
      </c>
      <c r="E364" s="630">
        <f>'Master Schedule Board'!B655</f>
        <v>0</v>
      </c>
      <c r="F364" s="631">
        <f>E364*$H$355</f>
        <v>0</v>
      </c>
      <c r="G364" s="632">
        <f>IF('Master Schedule Board'!$V$23-'Master Schedule Board'!F655='Master Schedule Board'!$V$23,0,IF('Master Schedule Board'!$V$23-'Master Schedule Board'!F655&lt;'Master Schedule Board'!$V$23,'Master Schedule Board'!$V$23-'Master Schedule Board'!F655))</f>
        <v>0</v>
      </c>
      <c r="H364" s="633">
        <f>IF('Master Schedule Board'!$V$23-'Master Schedule Board'!L655='Master Schedule Board'!$V$23,0,IF('Master Schedule Board'!$V$23-'Master Schedule Board'!L655&lt;'Master Schedule Board'!$V$23,'Master Schedule Board'!$V$23-'Master Schedule Board'!L655))</f>
        <v>0</v>
      </c>
      <c r="I364" s="633">
        <f>IF('Master Schedule Board'!$V$23-'Master Schedule Board'!R655='Master Schedule Board'!$V$23,0,IF('Master Schedule Board'!$V$23-'Master Schedule Board'!R655&lt;'Master Schedule Board'!$V$23,'Master Schedule Board'!$V$23-'Master Schedule Board'!R655))</f>
        <v>0</v>
      </c>
      <c r="J364" s="633">
        <f>IF('Master Schedule Board'!$V$23-'Master Schedule Board'!X655='Master Schedule Board'!$V$23,0,IF('Master Schedule Board'!$V$23-'Master Schedule Board'!X655&lt;'Master Schedule Board'!$V$23,'Master Schedule Board'!$V$23-'Master Schedule Board'!X655))</f>
        <v>0</v>
      </c>
      <c r="K364" s="633">
        <f>IF('Master Schedule Board'!$V$23-'Master Schedule Board'!AD655='Master Schedule Board'!$V$23,0,IF('Master Schedule Board'!$V$23-'Master Schedule Board'!AD655&lt;'Master Schedule Board'!$V$23,'Master Schedule Board'!$V$23-'Master Schedule Board'!AD655))</f>
        <v>0</v>
      </c>
      <c r="L364" s="633">
        <f>IF('Master Schedule Board'!$V$23-'Master Schedule Board'!AJ655='Master Schedule Board'!$V$23,0,IF('Master Schedule Board'!$V$23-'Master Schedule Board'!AJ655&lt;'Master Schedule Board'!$V$23,'Master Schedule Board'!$V$23-'Master Schedule Board'!AJ655))</f>
        <v>0</v>
      </c>
      <c r="M364" s="633">
        <f>IF('Master Schedule Board'!$V$23-'Master Schedule Board'!AP655='Master Schedule Board'!$V$23,0,IF('Master Schedule Board'!$V$23-'Master Schedule Board'!AP655&lt;'Master Schedule Board'!$V$23,'Master Schedule Board'!$V$23-'Master Schedule Board'!AP655))</f>
        <v>0</v>
      </c>
      <c r="N364" s="633">
        <f>IF('Master Schedule Board'!$V$23-'Master Schedule Board'!AV655='Master Schedule Board'!$V$23,0,IF('Master Schedule Board'!$V$23-'Master Schedule Board'!AV655&lt;'Master Schedule Board'!$V$23,'Master Schedule Board'!$V$23-'Master Schedule Board'!AV655))</f>
        <v>0</v>
      </c>
      <c r="O364" s="634">
        <f>IF('Master Schedule Board'!$V$23-'Master Schedule Board'!BB655='Master Schedule Board'!$V$23,0,IF('Master Schedule Board'!$V$23-'Master Schedule Board'!BB655&lt;'Master Schedule Board'!$V$23,'Master Schedule Board'!$V$23-'Master Schedule Board'!BB655))</f>
        <v>0</v>
      </c>
      <c r="P364" s="115">
        <f t="shared" si="27"/>
        <v>0</v>
      </c>
    </row>
    <row r="365" spans="1:16">
      <c r="A365" s="628">
        <f>'Master Schedule Board'!D656</f>
        <v>0</v>
      </c>
      <c r="B365" s="57">
        <f>'Master Schedule Board'!D658</f>
        <v>0</v>
      </c>
      <c r="C365" s="629" t="str">
        <f>IFERROR(VLOOKUP('Master Schedule Board'!C656,'Master Schedule Board'!$S$14:$V$41,3,FALSE),"")</f>
        <v/>
      </c>
      <c r="D365" s="629" t="str">
        <f t="shared" ref="D365:D383" si="28">IFERROR(C365-B365,"")</f>
        <v/>
      </c>
      <c r="E365" s="630">
        <f>'Master Schedule Board'!B658</f>
        <v>0</v>
      </c>
      <c r="F365" s="631">
        <f t="shared" ref="F365:F382" si="29">E365*$H$355</f>
        <v>0</v>
      </c>
      <c r="G365" s="632">
        <f>IF('Master Schedule Board'!$V$23-'Master Schedule Board'!F658='Master Schedule Board'!$V$23,0,IF('Master Schedule Board'!$V$23-'Master Schedule Board'!F658&lt;'Master Schedule Board'!$V$23,'Master Schedule Board'!$V$23-'Master Schedule Board'!F658))</f>
        <v>0</v>
      </c>
      <c r="H365" s="633">
        <f>IF('Master Schedule Board'!$V$23-'Master Schedule Board'!L658='Master Schedule Board'!$V$23,0,IF('Master Schedule Board'!$V$23-'Master Schedule Board'!L658&lt;'Master Schedule Board'!$V$23,'Master Schedule Board'!$V$23-'Master Schedule Board'!L658))</f>
        <v>0</v>
      </c>
      <c r="I365" s="633">
        <f>IF('Master Schedule Board'!$V$23-'Master Schedule Board'!R658='Master Schedule Board'!$V$23,0,IF('Master Schedule Board'!$V$23-'Master Schedule Board'!R658&lt;'Master Schedule Board'!$V$23,'Master Schedule Board'!$V$23-'Master Schedule Board'!R658))</f>
        <v>0</v>
      </c>
      <c r="J365" s="633">
        <f>IF('Master Schedule Board'!$V$23-'Master Schedule Board'!X658='Master Schedule Board'!$V$23,0,IF('Master Schedule Board'!$V$23-'Master Schedule Board'!X658&lt;'Master Schedule Board'!$V$23,'Master Schedule Board'!$V$23-'Master Schedule Board'!X658))</f>
        <v>0</v>
      </c>
      <c r="K365" s="633">
        <f>IF('Master Schedule Board'!$V$23-'Master Schedule Board'!AD658='Master Schedule Board'!$V$23,0,IF('Master Schedule Board'!$V$23-'Master Schedule Board'!AD658&lt;'Master Schedule Board'!$V$23,'Master Schedule Board'!$V$23-'Master Schedule Board'!AD658))</f>
        <v>0</v>
      </c>
      <c r="L365" s="633">
        <f>IF('Master Schedule Board'!$V$23-'Master Schedule Board'!AJ658='Master Schedule Board'!$V$23,0,IF('Master Schedule Board'!$V$23-'Master Schedule Board'!AJ658&lt;'Master Schedule Board'!$V$23,'Master Schedule Board'!$V$23-'Master Schedule Board'!AJ658))</f>
        <v>0</v>
      </c>
      <c r="M365" s="633">
        <f>IF('Master Schedule Board'!$V$23-'Master Schedule Board'!AP658='Master Schedule Board'!$V$23,0,IF('Master Schedule Board'!$V$23-'Master Schedule Board'!AP658&lt;'Master Schedule Board'!$V$23,'Master Schedule Board'!$V$23-'Master Schedule Board'!AP658))</f>
        <v>0</v>
      </c>
      <c r="N365" s="633">
        <f>IF('Master Schedule Board'!$V$23-'Master Schedule Board'!AV658='Master Schedule Board'!$V$23,0,IF('Master Schedule Board'!$V$23-'Master Schedule Board'!AV658&lt;'Master Schedule Board'!$V$23,'Master Schedule Board'!$V$23-'Master Schedule Board'!AV658))</f>
        <v>0</v>
      </c>
      <c r="O365" s="634">
        <f>IF('Master Schedule Board'!$V$23-'Master Schedule Board'!BB658='Master Schedule Board'!$V$23,0,IF('Master Schedule Board'!$V$23-'Master Schedule Board'!BB658&lt;'Master Schedule Board'!$V$23,'Master Schedule Board'!$V$23-'Master Schedule Board'!BB658))</f>
        <v>0</v>
      </c>
      <c r="P365" s="115">
        <f t="shared" si="27"/>
        <v>0</v>
      </c>
    </row>
    <row r="366" spans="1:16">
      <c r="A366" s="628">
        <f>'Master Schedule Board'!D659</f>
        <v>0</v>
      </c>
      <c r="B366" s="57">
        <f>'Master Schedule Board'!D661</f>
        <v>0</v>
      </c>
      <c r="C366" s="629" t="str">
        <f>IFERROR(VLOOKUP('Master Schedule Board'!C659,'Master Schedule Board'!$S$14:$V$41,3,FALSE),"")</f>
        <v/>
      </c>
      <c r="D366" s="629" t="str">
        <f t="shared" si="28"/>
        <v/>
      </c>
      <c r="E366" s="630">
        <f>'Master Schedule Board'!B661</f>
        <v>0</v>
      </c>
      <c r="F366" s="631">
        <f t="shared" si="29"/>
        <v>0</v>
      </c>
      <c r="G366" s="632">
        <f>IF('Master Schedule Board'!$V$23-'Master Schedule Board'!F661='Master Schedule Board'!$V$23,0,IF('Master Schedule Board'!$V$23-'Master Schedule Board'!F661&lt;'Master Schedule Board'!$V$23,'Master Schedule Board'!$V$23-'Master Schedule Board'!F661))</f>
        <v>0</v>
      </c>
      <c r="H366" s="633">
        <f>IF('Master Schedule Board'!$V$23-'Master Schedule Board'!L661='Master Schedule Board'!$V$23,0,IF('Master Schedule Board'!$V$23-'Master Schedule Board'!L661&lt;'Master Schedule Board'!$V$23,'Master Schedule Board'!$V$23-'Master Schedule Board'!L661))</f>
        <v>0</v>
      </c>
      <c r="I366" s="633">
        <f>IF('Master Schedule Board'!$V$23-'Master Schedule Board'!R661='Master Schedule Board'!$V$23,0,IF('Master Schedule Board'!$V$23-'Master Schedule Board'!R661&lt;'Master Schedule Board'!$V$23,'Master Schedule Board'!$V$23-'Master Schedule Board'!R661))</f>
        <v>0</v>
      </c>
      <c r="J366" s="633">
        <f>IF('Master Schedule Board'!$V$23-'Master Schedule Board'!X661='Master Schedule Board'!$V$23,0,IF('Master Schedule Board'!$V$23-'Master Schedule Board'!X661&lt;'Master Schedule Board'!$V$23,'Master Schedule Board'!$V$23-'Master Schedule Board'!X661))</f>
        <v>0</v>
      </c>
      <c r="K366" s="633">
        <f>IF('Master Schedule Board'!$V$23-'Master Schedule Board'!AD661='Master Schedule Board'!$V$23,0,IF('Master Schedule Board'!$V$23-'Master Schedule Board'!AD661&lt;'Master Schedule Board'!$V$23,'Master Schedule Board'!$V$23-'Master Schedule Board'!AD661))</f>
        <v>0</v>
      </c>
      <c r="L366" s="633">
        <f>IF('Master Schedule Board'!$V$23-'Master Schedule Board'!AJ661='Master Schedule Board'!$V$23,0,IF('Master Schedule Board'!$V$23-'Master Schedule Board'!AJ661&lt;'Master Schedule Board'!$V$23,'Master Schedule Board'!$V$23-'Master Schedule Board'!AJ661))</f>
        <v>0</v>
      </c>
      <c r="M366" s="633">
        <f>IF('Master Schedule Board'!$V$23-'Master Schedule Board'!AP661='Master Schedule Board'!$V$23,0,IF('Master Schedule Board'!$V$23-'Master Schedule Board'!AP661&lt;'Master Schedule Board'!$V$23,'Master Schedule Board'!$V$23-'Master Schedule Board'!AP661))</f>
        <v>0</v>
      </c>
      <c r="N366" s="633">
        <f>IF('Master Schedule Board'!$V$23-'Master Schedule Board'!AV661='Master Schedule Board'!$V$23,0,IF('Master Schedule Board'!$V$23-'Master Schedule Board'!AV661&lt;'Master Schedule Board'!$V$23,'Master Schedule Board'!$V$23-'Master Schedule Board'!AV661))</f>
        <v>0</v>
      </c>
      <c r="O366" s="634">
        <f>IF('Master Schedule Board'!$V$23-'Master Schedule Board'!BB661='Master Schedule Board'!$V$23,0,IF('Master Schedule Board'!$V$23-'Master Schedule Board'!BB661&lt;'Master Schedule Board'!$V$23,'Master Schedule Board'!$V$23-'Master Schedule Board'!BB661))</f>
        <v>0</v>
      </c>
      <c r="P366" s="115">
        <f t="shared" si="27"/>
        <v>0</v>
      </c>
    </row>
    <row r="367" spans="1:16">
      <c r="A367" s="628">
        <f>'Master Schedule Board'!D662</f>
        <v>0</v>
      </c>
      <c r="B367" s="57">
        <f>'Master Schedule Board'!D664</f>
        <v>0</v>
      </c>
      <c r="C367" s="629" t="str">
        <f>IFERROR(VLOOKUP('Master Schedule Board'!C662,'Master Schedule Board'!$S$14:$V$41,3,FALSE),"")</f>
        <v/>
      </c>
      <c r="D367" s="629" t="str">
        <f t="shared" si="28"/>
        <v/>
      </c>
      <c r="E367" s="630">
        <f>'Master Schedule Board'!B664</f>
        <v>0</v>
      </c>
      <c r="F367" s="631">
        <f t="shared" si="29"/>
        <v>0</v>
      </c>
      <c r="G367" s="632">
        <f>IF('Master Schedule Board'!$V$23-'Master Schedule Board'!F664='Master Schedule Board'!$V$23,0,IF('Master Schedule Board'!$V$23-'Master Schedule Board'!F664&lt;'Master Schedule Board'!$V$23,'Master Schedule Board'!$V$23-'Master Schedule Board'!F664))</f>
        <v>0</v>
      </c>
      <c r="H367" s="633">
        <f>IF('Master Schedule Board'!$V$23-'Master Schedule Board'!L664='Master Schedule Board'!$V$23,0,IF('Master Schedule Board'!$V$23-'Master Schedule Board'!L664&lt;'Master Schedule Board'!$V$23,'Master Schedule Board'!$V$23-'Master Schedule Board'!L664))</f>
        <v>0</v>
      </c>
      <c r="I367" s="633">
        <f>IF('Master Schedule Board'!$V$23-'Master Schedule Board'!R664='Master Schedule Board'!$V$23,0,IF('Master Schedule Board'!$V$23-'Master Schedule Board'!R664&lt;'Master Schedule Board'!$V$23,'Master Schedule Board'!$V$23-'Master Schedule Board'!R664))</f>
        <v>0</v>
      </c>
      <c r="J367" s="633">
        <f>IF('Master Schedule Board'!$V$23-'Master Schedule Board'!X664='Master Schedule Board'!$V$23,0,IF('Master Schedule Board'!$V$23-'Master Schedule Board'!X664&lt;'Master Schedule Board'!$V$23,'Master Schedule Board'!$V$23-'Master Schedule Board'!X664))</f>
        <v>0</v>
      </c>
      <c r="K367" s="633">
        <f>IF('Master Schedule Board'!$V$23-'Master Schedule Board'!AD664='Master Schedule Board'!$V$23,0,IF('Master Schedule Board'!$V$23-'Master Schedule Board'!AD664&lt;'Master Schedule Board'!$V$23,'Master Schedule Board'!$V$23-'Master Schedule Board'!AD664))</f>
        <v>0</v>
      </c>
      <c r="L367" s="633">
        <f>IF('Master Schedule Board'!$V$23-'Master Schedule Board'!AJ664='Master Schedule Board'!$V$23,0,IF('Master Schedule Board'!$V$23-'Master Schedule Board'!AJ664&lt;'Master Schedule Board'!$V$23,'Master Schedule Board'!$V$23-'Master Schedule Board'!AJ664))</f>
        <v>0</v>
      </c>
      <c r="M367" s="633">
        <f>IF('Master Schedule Board'!$V$23-'Master Schedule Board'!AP664='Master Schedule Board'!$V$23,0,IF('Master Schedule Board'!$V$23-'Master Schedule Board'!AP664&lt;'Master Schedule Board'!$V$23,'Master Schedule Board'!$V$23-'Master Schedule Board'!AP664))</f>
        <v>0</v>
      </c>
      <c r="N367" s="633">
        <f>IF('Master Schedule Board'!$V$23-'Master Schedule Board'!AV664='Master Schedule Board'!$V$23,0,IF('Master Schedule Board'!$V$23-'Master Schedule Board'!AV664&lt;'Master Schedule Board'!$V$23,'Master Schedule Board'!$V$23-'Master Schedule Board'!AV664))</f>
        <v>0</v>
      </c>
      <c r="O367" s="634">
        <f>IF('Master Schedule Board'!$V$23-'Master Schedule Board'!BB664='Master Schedule Board'!$V$23,0,IF('Master Schedule Board'!$V$23-'Master Schedule Board'!BB664&lt;'Master Schedule Board'!$V$23,'Master Schedule Board'!$V$23-'Master Schedule Board'!BB664))</f>
        <v>0</v>
      </c>
      <c r="P367" s="115">
        <f t="shared" si="27"/>
        <v>0</v>
      </c>
    </row>
    <row r="368" spans="1:16">
      <c r="A368" s="628">
        <f>'Master Schedule Board'!D665</f>
        <v>0</v>
      </c>
      <c r="B368" s="57">
        <f>'Master Schedule Board'!D667</f>
        <v>0</v>
      </c>
      <c r="C368" s="629" t="str">
        <f>IFERROR(VLOOKUP('Master Schedule Board'!C665,'Master Schedule Board'!$S$14:$V$41,3,FALSE),"")</f>
        <v/>
      </c>
      <c r="D368" s="629" t="str">
        <f t="shared" si="28"/>
        <v/>
      </c>
      <c r="E368" s="630">
        <f>'Master Schedule Board'!B667</f>
        <v>0</v>
      </c>
      <c r="F368" s="631">
        <f t="shared" si="29"/>
        <v>0</v>
      </c>
      <c r="G368" s="632">
        <f>IF('Master Schedule Board'!$V$23-'Master Schedule Board'!F667='Master Schedule Board'!$V$23,0,IF('Master Schedule Board'!$V$23-'Master Schedule Board'!F667&lt;'Master Schedule Board'!$V$23,'Master Schedule Board'!$V$23-'Master Schedule Board'!F667))</f>
        <v>0</v>
      </c>
      <c r="H368" s="633">
        <f>IF('Master Schedule Board'!$V$23-'Master Schedule Board'!L667='Master Schedule Board'!$V$23,0,IF('Master Schedule Board'!$V$23-'Master Schedule Board'!L667&lt;'Master Schedule Board'!$V$23,'Master Schedule Board'!$V$23-'Master Schedule Board'!L667))</f>
        <v>0</v>
      </c>
      <c r="I368" s="633">
        <f>IF('Master Schedule Board'!$V$23-'Master Schedule Board'!R667='Master Schedule Board'!$V$23,0,IF('Master Schedule Board'!$V$23-'Master Schedule Board'!R667&lt;'Master Schedule Board'!$V$23,'Master Schedule Board'!$V$23-'Master Schedule Board'!R667))</f>
        <v>0</v>
      </c>
      <c r="J368" s="633">
        <f>IF('Master Schedule Board'!$V$23-'Master Schedule Board'!X667='Master Schedule Board'!$V$23,0,IF('Master Schedule Board'!$V$23-'Master Schedule Board'!X667&lt;'Master Schedule Board'!$V$23,'Master Schedule Board'!$V$23-'Master Schedule Board'!X667))</f>
        <v>0</v>
      </c>
      <c r="K368" s="633">
        <f>IF('Master Schedule Board'!$V$23-'Master Schedule Board'!AD667='Master Schedule Board'!$V$23,0,IF('Master Schedule Board'!$V$23-'Master Schedule Board'!AD667&lt;'Master Schedule Board'!$V$23,'Master Schedule Board'!$V$23-'Master Schedule Board'!AD667))</f>
        <v>0</v>
      </c>
      <c r="L368" s="633">
        <f>IF('Master Schedule Board'!$V$23-'Master Schedule Board'!AJ667='Master Schedule Board'!$V$23,0,IF('Master Schedule Board'!$V$23-'Master Schedule Board'!AJ667&lt;'Master Schedule Board'!$V$23,'Master Schedule Board'!$V$23-'Master Schedule Board'!AJ667))</f>
        <v>0</v>
      </c>
      <c r="M368" s="633">
        <f>IF('Master Schedule Board'!$V$23-'Master Schedule Board'!AP667='Master Schedule Board'!$V$23,0,IF('Master Schedule Board'!$V$23-'Master Schedule Board'!AP667&lt;'Master Schedule Board'!$V$23,'Master Schedule Board'!$V$23-'Master Schedule Board'!AP667))</f>
        <v>0</v>
      </c>
      <c r="N368" s="633">
        <f>IF('Master Schedule Board'!$V$23-'Master Schedule Board'!AV667='Master Schedule Board'!$V$23,0,IF('Master Schedule Board'!$V$23-'Master Schedule Board'!AV667&lt;'Master Schedule Board'!$V$23,'Master Schedule Board'!$V$23-'Master Schedule Board'!AV667))</f>
        <v>0</v>
      </c>
      <c r="O368" s="634">
        <f>IF('Master Schedule Board'!$V$23-'Master Schedule Board'!BB667='Master Schedule Board'!$V$23,0,IF('Master Schedule Board'!$V$23-'Master Schedule Board'!BB667&lt;'Master Schedule Board'!$V$23,'Master Schedule Board'!$V$23-'Master Schedule Board'!BB667))</f>
        <v>0</v>
      </c>
      <c r="P368" s="115">
        <f t="shared" si="27"/>
        <v>0</v>
      </c>
    </row>
    <row r="369" spans="1:16">
      <c r="A369" s="628">
        <f>'Master Schedule Board'!D668</f>
        <v>0</v>
      </c>
      <c r="B369" s="57">
        <f>'Master Schedule Board'!D670</f>
        <v>0</v>
      </c>
      <c r="C369" s="629" t="str">
        <f>IFERROR(VLOOKUP('Master Schedule Board'!C668,'Master Schedule Board'!$S$14:$V$41,3,FALSE),"")</f>
        <v/>
      </c>
      <c r="D369" s="629" t="str">
        <f t="shared" si="28"/>
        <v/>
      </c>
      <c r="E369" s="630">
        <f>'Master Schedule Board'!B670</f>
        <v>0</v>
      </c>
      <c r="F369" s="631">
        <f t="shared" si="29"/>
        <v>0</v>
      </c>
      <c r="G369" s="632">
        <f>IF('Master Schedule Board'!$V$23-'Master Schedule Board'!F670='Master Schedule Board'!$V$23,0,IF('Master Schedule Board'!$V$23-'Master Schedule Board'!F670&lt;'Master Schedule Board'!$V$23,'Master Schedule Board'!$V$23-'Master Schedule Board'!F670))</f>
        <v>0</v>
      </c>
      <c r="H369" s="633">
        <f>IF('Master Schedule Board'!$V$23-'Master Schedule Board'!L670='Master Schedule Board'!$V$23,0,IF('Master Schedule Board'!$V$23-'Master Schedule Board'!L670&lt;'Master Schedule Board'!$V$23,'Master Schedule Board'!$V$23-'Master Schedule Board'!L670))</f>
        <v>0</v>
      </c>
      <c r="I369" s="633">
        <f>IF('Master Schedule Board'!$V$23-'Master Schedule Board'!R670='Master Schedule Board'!$V$23,0,IF('Master Schedule Board'!$V$23-'Master Schedule Board'!R670&lt;'Master Schedule Board'!$V$23,'Master Schedule Board'!$V$23-'Master Schedule Board'!R670))</f>
        <v>0</v>
      </c>
      <c r="J369" s="633">
        <f>IF('Master Schedule Board'!$V$23-'Master Schedule Board'!X670='Master Schedule Board'!$V$23,0,IF('Master Schedule Board'!$V$23-'Master Schedule Board'!X670&lt;'Master Schedule Board'!$V$23,'Master Schedule Board'!$V$23-'Master Schedule Board'!X670))</f>
        <v>0</v>
      </c>
      <c r="K369" s="633">
        <f>IF('Master Schedule Board'!$V$23-'Master Schedule Board'!AD670='Master Schedule Board'!$V$23,0,IF('Master Schedule Board'!$V$23-'Master Schedule Board'!AD670&lt;'Master Schedule Board'!$V$23,'Master Schedule Board'!$V$23-'Master Schedule Board'!AD670))</f>
        <v>0</v>
      </c>
      <c r="L369" s="633">
        <f>IF('Master Schedule Board'!$V$23-'Master Schedule Board'!AJ670='Master Schedule Board'!$V$23,0,IF('Master Schedule Board'!$V$23-'Master Schedule Board'!AJ670&lt;'Master Schedule Board'!$V$23,'Master Schedule Board'!$V$23-'Master Schedule Board'!AJ670))</f>
        <v>0</v>
      </c>
      <c r="M369" s="633">
        <f>IF('Master Schedule Board'!$V$23-'Master Schedule Board'!AP670='Master Schedule Board'!$V$23,0,IF('Master Schedule Board'!$V$23-'Master Schedule Board'!AP670&lt;'Master Schedule Board'!$V$23,'Master Schedule Board'!$V$23-'Master Schedule Board'!AP670))</f>
        <v>0</v>
      </c>
      <c r="N369" s="633">
        <f>IF('Master Schedule Board'!$V$23-'Master Schedule Board'!AV670='Master Schedule Board'!$V$23,0,IF('Master Schedule Board'!$V$23-'Master Schedule Board'!AV670&lt;'Master Schedule Board'!$V$23,'Master Schedule Board'!$V$23-'Master Schedule Board'!AV670))</f>
        <v>0</v>
      </c>
      <c r="O369" s="634">
        <f>IF('Master Schedule Board'!$V$23-'Master Schedule Board'!BB670='Master Schedule Board'!$V$23,0,IF('Master Schedule Board'!$V$23-'Master Schedule Board'!BB670&lt;'Master Schedule Board'!$V$23,'Master Schedule Board'!$V$23-'Master Schedule Board'!BB670))</f>
        <v>0</v>
      </c>
      <c r="P369" s="115">
        <f t="shared" si="27"/>
        <v>0</v>
      </c>
    </row>
    <row r="370" spans="1:16">
      <c r="A370" s="628">
        <f>'Master Schedule Board'!D671</f>
        <v>0</v>
      </c>
      <c r="B370" s="57">
        <f>'Master Schedule Board'!D673</f>
        <v>0</v>
      </c>
      <c r="C370" s="629" t="str">
        <f>IFERROR(VLOOKUP('Master Schedule Board'!C671,'Master Schedule Board'!$S$14:$V$41,3,FALSE),"")</f>
        <v/>
      </c>
      <c r="D370" s="629" t="str">
        <f t="shared" si="28"/>
        <v/>
      </c>
      <c r="E370" s="630">
        <f>'Master Schedule Board'!B673</f>
        <v>0</v>
      </c>
      <c r="F370" s="631">
        <f t="shared" si="29"/>
        <v>0</v>
      </c>
      <c r="G370" s="632">
        <f>IF('Master Schedule Board'!$V$23-'Master Schedule Board'!F673='Master Schedule Board'!$V$23,0,IF('Master Schedule Board'!$V$23-'Master Schedule Board'!F673&lt;'Master Schedule Board'!$V$23,'Master Schedule Board'!$V$23-'Master Schedule Board'!F673))</f>
        <v>0</v>
      </c>
      <c r="H370" s="633">
        <f>IF('Master Schedule Board'!$V$23-'Master Schedule Board'!L673='Master Schedule Board'!$V$23,0,IF('Master Schedule Board'!$V$23-'Master Schedule Board'!L673&lt;'Master Schedule Board'!$V$23,'Master Schedule Board'!$V$23-'Master Schedule Board'!L673))</f>
        <v>0</v>
      </c>
      <c r="I370" s="633">
        <f>IF('Master Schedule Board'!$V$23-'Master Schedule Board'!R673='Master Schedule Board'!$V$23,0,IF('Master Schedule Board'!$V$23-'Master Schedule Board'!R673&lt;'Master Schedule Board'!$V$23,'Master Schedule Board'!$V$23-'Master Schedule Board'!R673))</f>
        <v>0</v>
      </c>
      <c r="J370" s="633">
        <f>IF('Master Schedule Board'!$V$23-'Master Schedule Board'!X673='Master Schedule Board'!$V$23,0,IF('Master Schedule Board'!$V$23-'Master Schedule Board'!X673&lt;'Master Schedule Board'!$V$23,'Master Schedule Board'!$V$23-'Master Schedule Board'!X673))</f>
        <v>0</v>
      </c>
      <c r="K370" s="633">
        <f>IF('Master Schedule Board'!$V$23-'Master Schedule Board'!AD673='Master Schedule Board'!$V$23,0,IF('Master Schedule Board'!$V$23-'Master Schedule Board'!AD673&lt;'Master Schedule Board'!$V$23,'Master Schedule Board'!$V$23-'Master Schedule Board'!AD673))</f>
        <v>0</v>
      </c>
      <c r="L370" s="633">
        <f>IF('Master Schedule Board'!$V$23-'Master Schedule Board'!AJ673='Master Schedule Board'!$V$23,0,IF('Master Schedule Board'!$V$23-'Master Schedule Board'!AJ673&lt;'Master Schedule Board'!$V$23,'Master Schedule Board'!$V$23-'Master Schedule Board'!AJ673))</f>
        <v>0</v>
      </c>
      <c r="M370" s="633">
        <f>IF('Master Schedule Board'!$V$23-'Master Schedule Board'!AP673='Master Schedule Board'!$V$23,0,IF('Master Schedule Board'!$V$23-'Master Schedule Board'!AP673&lt;'Master Schedule Board'!$V$23,'Master Schedule Board'!$V$23-'Master Schedule Board'!AP673))</f>
        <v>0</v>
      </c>
      <c r="N370" s="633">
        <f>IF('Master Schedule Board'!$V$23-'Master Schedule Board'!AV673='Master Schedule Board'!$V$23,0,IF('Master Schedule Board'!$V$23-'Master Schedule Board'!AV673&lt;'Master Schedule Board'!$V$23,'Master Schedule Board'!$V$23-'Master Schedule Board'!AV673))</f>
        <v>0</v>
      </c>
      <c r="O370" s="634">
        <f>IF('Master Schedule Board'!$V$23-'Master Schedule Board'!BB673='Master Schedule Board'!$V$23,0,IF('Master Schedule Board'!$V$23-'Master Schedule Board'!BB673&lt;'Master Schedule Board'!$V$23,'Master Schedule Board'!$V$23-'Master Schedule Board'!BB673))</f>
        <v>0</v>
      </c>
      <c r="P370" s="115">
        <f t="shared" si="27"/>
        <v>0</v>
      </c>
    </row>
    <row r="371" spans="1:16">
      <c r="A371" s="628">
        <f>'Master Schedule Board'!D674</f>
        <v>0</v>
      </c>
      <c r="B371" s="57">
        <f>'Master Schedule Board'!D676</f>
        <v>0</v>
      </c>
      <c r="C371" s="629" t="str">
        <f>IFERROR(VLOOKUP('Master Schedule Board'!C674,'Master Schedule Board'!$S$14:$V$41,3,FALSE),"")</f>
        <v/>
      </c>
      <c r="D371" s="629" t="str">
        <f t="shared" si="28"/>
        <v/>
      </c>
      <c r="E371" s="630">
        <f>'Master Schedule Board'!B676</f>
        <v>0</v>
      </c>
      <c r="F371" s="631">
        <f t="shared" si="29"/>
        <v>0</v>
      </c>
      <c r="G371" s="632">
        <f>IF('Master Schedule Board'!$V$23-'Master Schedule Board'!F676='Master Schedule Board'!$V$23,0,IF('Master Schedule Board'!$V$23-'Master Schedule Board'!F676&lt;'Master Schedule Board'!$V$23,'Master Schedule Board'!$V$23-'Master Schedule Board'!F676))</f>
        <v>0</v>
      </c>
      <c r="H371" s="633">
        <f>IF('Master Schedule Board'!$V$23-'Master Schedule Board'!L676='Master Schedule Board'!$V$23,0,IF('Master Schedule Board'!$V$23-'Master Schedule Board'!L676&lt;'Master Schedule Board'!$V$23,'Master Schedule Board'!$V$23-'Master Schedule Board'!L676))</f>
        <v>0</v>
      </c>
      <c r="I371" s="633">
        <f>IF('Master Schedule Board'!$V$23-'Master Schedule Board'!R676='Master Schedule Board'!$V$23,0,IF('Master Schedule Board'!$V$23-'Master Schedule Board'!R676&lt;'Master Schedule Board'!$V$23,'Master Schedule Board'!$V$23-'Master Schedule Board'!R676))</f>
        <v>0</v>
      </c>
      <c r="J371" s="633">
        <f>IF('Master Schedule Board'!$V$23-'Master Schedule Board'!X676='Master Schedule Board'!$V$23,0,IF('Master Schedule Board'!$V$23-'Master Schedule Board'!X676&lt;'Master Schedule Board'!$V$23,'Master Schedule Board'!$V$23-'Master Schedule Board'!X676))</f>
        <v>0</v>
      </c>
      <c r="K371" s="633">
        <f>IF('Master Schedule Board'!$V$23-'Master Schedule Board'!AD676='Master Schedule Board'!$V$23,0,IF('Master Schedule Board'!$V$23-'Master Schedule Board'!AD676&lt;'Master Schedule Board'!$V$23,'Master Schedule Board'!$V$23-'Master Schedule Board'!AD676))</f>
        <v>0</v>
      </c>
      <c r="L371" s="633">
        <f>IF('Master Schedule Board'!$V$23-'Master Schedule Board'!AJ676='Master Schedule Board'!$V$23,0,IF('Master Schedule Board'!$V$23-'Master Schedule Board'!AJ676&lt;'Master Schedule Board'!$V$23,'Master Schedule Board'!$V$23-'Master Schedule Board'!AJ676))</f>
        <v>0</v>
      </c>
      <c r="M371" s="633">
        <f>IF('Master Schedule Board'!$V$23-'Master Schedule Board'!AP676='Master Schedule Board'!$V$23,0,IF('Master Schedule Board'!$V$23-'Master Schedule Board'!AP676&lt;'Master Schedule Board'!$V$23,'Master Schedule Board'!$V$23-'Master Schedule Board'!AP676))</f>
        <v>0</v>
      </c>
      <c r="N371" s="633">
        <f>IF('Master Schedule Board'!$V$23-'Master Schedule Board'!AV676='Master Schedule Board'!$V$23,0,IF('Master Schedule Board'!$V$23-'Master Schedule Board'!AV676&lt;'Master Schedule Board'!$V$23,'Master Schedule Board'!$V$23-'Master Schedule Board'!AV676))</f>
        <v>0</v>
      </c>
      <c r="O371" s="634">
        <f>IF('Master Schedule Board'!$V$23-'Master Schedule Board'!BB676='Master Schedule Board'!$V$23,0,IF('Master Schedule Board'!$V$23-'Master Schedule Board'!BB676&lt;'Master Schedule Board'!$V$23,'Master Schedule Board'!$V$23-'Master Schedule Board'!BB676))</f>
        <v>0</v>
      </c>
      <c r="P371" s="115">
        <f t="shared" si="27"/>
        <v>0</v>
      </c>
    </row>
    <row r="372" spans="1:16">
      <c r="A372" s="628">
        <f>'Master Schedule Board'!D677</f>
        <v>0</v>
      </c>
      <c r="B372" s="57">
        <f>'Master Schedule Board'!D679</f>
        <v>0</v>
      </c>
      <c r="C372" s="629" t="str">
        <f>IFERROR(VLOOKUP('Master Schedule Board'!C677,'Master Schedule Board'!$S$14:$V$41,3,FALSE),"")</f>
        <v/>
      </c>
      <c r="D372" s="629" t="str">
        <f t="shared" si="28"/>
        <v/>
      </c>
      <c r="E372" s="630">
        <f>'Master Schedule Board'!B679</f>
        <v>0</v>
      </c>
      <c r="F372" s="631">
        <f t="shared" si="29"/>
        <v>0</v>
      </c>
      <c r="G372" s="632">
        <f>IF('Master Schedule Board'!$V$23-'Master Schedule Board'!F679='Master Schedule Board'!$V$23,0,IF('Master Schedule Board'!$V$23-'Master Schedule Board'!F679&lt;'Master Schedule Board'!$V$23,'Master Schedule Board'!$V$23-'Master Schedule Board'!F679))</f>
        <v>0</v>
      </c>
      <c r="H372" s="633">
        <f>IF('Master Schedule Board'!$V$23-'Master Schedule Board'!L679='Master Schedule Board'!$V$23,0,IF('Master Schedule Board'!$V$23-'Master Schedule Board'!L679&lt;'Master Schedule Board'!$V$23,'Master Schedule Board'!$V$23-'Master Schedule Board'!L679))</f>
        <v>0</v>
      </c>
      <c r="I372" s="633">
        <f>IF('Master Schedule Board'!$V$23-'Master Schedule Board'!R679='Master Schedule Board'!$V$23,0,IF('Master Schedule Board'!$V$23-'Master Schedule Board'!R679&lt;'Master Schedule Board'!$V$23,'Master Schedule Board'!$V$23-'Master Schedule Board'!R679))</f>
        <v>0</v>
      </c>
      <c r="J372" s="633">
        <f>IF('Master Schedule Board'!$V$23-'Master Schedule Board'!X679='Master Schedule Board'!$V$23,0,IF('Master Schedule Board'!$V$23-'Master Schedule Board'!X679&lt;'Master Schedule Board'!$V$23,'Master Schedule Board'!$V$23-'Master Schedule Board'!X679))</f>
        <v>0</v>
      </c>
      <c r="K372" s="633">
        <f>IF('Master Schedule Board'!$V$23-'Master Schedule Board'!AD679='Master Schedule Board'!$V$23,0,IF('Master Schedule Board'!$V$23-'Master Schedule Board'!AD679&lt;'Master Schedule Board'!$V$23,'Master Schedule Board'!$V$23-'Master Schedule Board'!AD679))</f>
        <v>0</v>
      </c>
      <c r="L372" s="633">
        <f>IF('Master Schedule Board'!$V$23-'Master Schedule Board'!AJ679='Master Schedule Board'!$V$23,0,IF('Master Schedule Board'!$V$23-'Master Schedule Board'!AJ679&lt;'Master Schedule Board'!$V$23,'Master Schedule Board'!$V$23-'Master Schedule Board'!AJ679))</f>
        <v>0</v>
      </c>
      <c r="M372" s="633">
        <f>IF('Master Schedule Board'!$V$23-'Master Schedule Board'!AP679='Master Schedule Board'!$V$23,0,IF('Master Schedule Board'!$V$23-'Master Schedule Board'!AP679&lt;'Master Schedule Board'!$V$23,'Master Schedule Board'!$V$23-'Master Schedule Board'!AP679))</f>
        <v>0</v>
      </c>
      <c r="N372" s="633">
        <f>IF('Master Schedule Board'!$V$23-'Master Schedule Board'!AV679='Master Schedule Board'!$V$23,0,IF('Master Schedule Board'!$V$23-'Master Schedule Board'!AV679&lt;'Master Schedule Board'!$V$23,'Master Schedule Board'!$V$23-'Master Schedule Board'!AV679))</f>
        <v>0</v>
      </c>
      <c r="O372" s="634">
        <f>IF('Master Schedule Board'!$V$23-'Master Schedule Board'!BB679='Master Schedule Board'!$V$23,0,IF('Master Schedule Board'!$V$23-'Master Schedule Board'!BB679&lt;'Master Schedule Board'!$V$23,'Master Schedule Board'!$V$23-'Master Schedule Board'!BB679))</f>
        <v>0</v>
      </c>
      <c r="P372" s="115">
        <f t="shared" si="27"/>
        <v>0</v>
      </c>
    </row>
    <row r="373" spans="1:16">
      <c r="A373" s="628">
        <f>'Master Schedule Board'!D680</f>
        <v>0</v>
      </c>
      <c r="B373" s="57">
        <f>'Master Schedule Board'!D682</f>
        <v>0</v>
      </c>
      <c r="C373" s="629" t="str">
        <f>IFERROR(VLOOKUP('Master Schedule Board'!C680,'Master Schedule Board'!$S$14:$V$41,3,FALSE),"")</f>
        <v/>
      </c>
      <c r="D373" s="629" t="str">
        <f t="shared" si="28"/>
        <v/>
      </c>
      <c r="E373" s="630">
        <f>'Master Schedule Board'!B682</f>
        <v>0</v>
      </c>
      <c r="F373" s="631">
        <f t="shared" si="29"/>
        <v>0</v>
      </c>
      <c r="G373" s="632">
        <f>IF('Master Schedule Board'!$V$23-'Master Schedule Board'!F682='Master Schedule Board'!$V$23,0,IF('Master Schedule Board'!$V$23-'Master Schedule Board'!F682&lt;'Master Schedule Board'!$V$23,'Master Schedule Board'!$V$23-'Master Schedule Board'!F682))</f>
        <v>0</v>
      </c>
      <c r="H373" s="633">
        <f>IF('Master Schedule Board'!$V$23-'Master Schedule Board'!L682='Master Schedule Board'!$V$23,0,IF('Master Schedule Board'!$V$23-'Master Schedule Board'!L682&lt;'Master Schedule Board'!$V$23,'Master Schedule Board'!$V$23-'Master Schedule Board'!L682))</f>
        <v>0</v>
      </c>
      <c r="I373" s="633">
        <f>IF('Master Schedule Board'!$V$23-'Master Schedule Board'!R682='Master Schedule Board'!$V$23,0,IF('Master Schedule Board'!$V$23-'Master Schedule Board'!R682&lt;'Master Schedule Board'!$V$23,'Master Schedule Board'!$V$23-'Master Schedule Board'!R682))</f>
        <v>0</v>
      </c>
      <c r="J373" s="633">
        <f>IF('Master Schedule Board'!$V$23-'Master Schedule Board'!X682='Master Schedule Board'!$V$23,0,IF('Master Schedule Board'!$V$23-'Master Schedule Board'!X682&lt;'Master Schedule Board'!$V$23,'Master Schedule Board'!$V$23-'Master Schedule Board'!X682))</f>
        <v>0</v>
      </c>
      <c r="K373" s="633">
        <f>IF('Master Schedule Board'!$V$23-'Master Schedule Board'!AD682='Master Schedule Board'!$V$23,0,IF('Master Schedule Board'!$V$23-'Master Schedule Board'!AD682&lt;'Master Schedule Board'!$V$23,'Master Schedule Board'!$V$23-'Master Schedule Board'!AD682))</f>
        <v>0</v>
      </c>
      <c r="L373" s="633">
        <f>IF('Master Schedule Board'!$V$23-'Master Schedule Board'!AJ682='Master Schedule Board'!$V$23,0,IF('Master Schedule Board'!$V$23-'Master Schedule Board'!AJ682&lt;'Master Schedule Board'!$V$23,'Master Schedule Board'!$V$23-'Master Schedule Board'!AJ682))</f>
        <v>0</v>
      </c>
      <c r="M373" s="633">
        <f>IF('Master Schedule Board'!$V$23-'Master Schedule Board'!AP682='Master Schedule Board'!$V$23,0,IF('Master Schedule Board'!$V$23-'Master Schedule Board'!AP682&lt;'Master Schedule Board'!$V$23,'Master Schedule Board'!$V$23-'Master Schedule Board'!AP682))</f>
        <v>0</v>
      </c>
      <c r="N373" s="633">
        <f>IF('Master Schedule Board'!$V$23-'Master Schedule Board'!AV682='Master Schedule Board'!$V$23,0,IF('Master Schedule Board'!$V$23-'Master Schedule Board'!AV682&lt;'Master Schedule Board'!$V$23,'Master Schedule Board'!$V$23-'Master Schedule Board'!AV682))</f>
        <v>0</v>
      </c>
      <c r="O373" s="634">
        <f>IF('Master Schedule Board'!$V$23-'Master Schedule Board'!BB682='Master Schedule Board'!$V$23,0,IF('Master Schedule Board'!$V$23-'Master Schedule Board'!BB682&lt;'Master Schedule Board'!$V$23,'Master Schedule Board'!$V$23-'Master Schedule Board'!BB682))</f>
        <v>0</v>
      </c>
      <c r="P373" s="115">
        <f t="shared" si="27"/>
        <v>0</v>
      </c>
    </row>
    <row r="374" spans="1:16">
      <c r="A374" s="628">
        <f>'Master Schedule Board'!D683</f>
        <v>0</v>
      </c>
      <c r="B374" s="57">
        <f>'Master Schedule Board'!D685</f>
        <v>0</v>
      </c>
      <c r="C374" s="629" t="str">
        <f>IFERROR(VLOOKUP('Master Schedule Board'!C683,'Master Schedule Board'!$S$14:$V$41,3,FALSE),"")</f>
        <v/>
      </c>
      <c r="D374" s="629" t="str">
        <f t="shared" si="28"/>
        <v/>
      </c>
      <c r="E374" s="630">
        <f>'Master Schedule Board'!B685</f>
        <v>0</v>
      </c>
      <c r="F374" s="631">
        <f t="shared" si="29"/>
        <v>0</v>
      </c>
      <c r="G374" s="632">
        <f>IF('Master Schedule Board'!$V$23-'Master Schedule Board'!F685='Master Schedule Board'!$V$23,0,IF('Master Schedule Board'!$V$23-'Master Schedule Board'!F685&lt;'Master Schedule Board'!$V$23,'Master Schedule Board'!$V$23-'Master Schedule Board'!F685))</f>
        <v>0</v>
      </c>
      <c r="H374" s="633">
        <f>IF('Master Schedule Board'!$V$23-'Master Schedule Board'!L685='Master Schedule Board'!$V$23,0,IF('Master Schedule Board'!$V$23-'Master Schedule Board'!L685&lt;'Master Schedule Board'!$V$23,'Master Schedule Board'!$V$23-'Master Schedule Board'!L685))</f>
        <v>0</v>
      </c>
      <c r="I374" s="633">
        <f>IF('Master Schedule Board'!$V$23-'Master Schedule Board'!R685='Master Schedule Board'!$V$23,0,IF('Master Schedule Board'!$V$23-'Master Schedule Board'!R685&lt;'Master Schedule Board'!$V$23,'Master Schedule Board'!$V$23-'Master Schedule Board'!R685))</f>
        <v>0</v>
      </c>
      <c r="J374" s="633">
        <f>IF('Master Schedule Board'!$V$23-'Master Schedule Board'!X685='Master Schedule Board'!$V$23,0,IF('Master Schedule Board'!$V$23-'Master Schedule Board'!X685&lt;'Master Schedule Board'!$V$23,'Master Schedule Board'!$V$23-'Master Schedule Board'!X685))</f>
        <v>0</v>
      </c>
      <c r="K374" s="633">
        <f>IF('Master Schedule Board'!$V$23-'Master Schedule Board'!AD685='Master Schedule Board'!$V$23,0,IF('Master Schedule Board'!$V$23-'Master Schedule Board'!AD685&lt;'Master Schedule Board'!$V$23,'Master Schedule Board'!$V$23-'Master Schedule Board'!AD685))</f>
        <v>0</v>
      </c>
      <c r="L374" s="633">
        <f>IF('Master Schedule Board'!$V$23-'Master Schedule Board'!AJ685='Master Schedule Board'!$V$23,0,IF('Master Schedule Board'!$V$23-'Master Schedule Board'!AJ685&lt;'Master Schedule Board'!$V$23,'Master Schedule Board'!$V$23-'Master Schedule Board'!AJ685))</f>
        <v>0</v>
      </c>
      <c r="M374" s="633">
        <f>IF('Master Schedule Board'!$V$23-'Master Schedule Board'!AP685='Master Schedule Board'!$V$23,0,IF('Master Schedule Board'!$V$23-'Master Schedule Board'!AP685&lt;'Master Schedule Board'!$V$23,'Master Schedule Board'!$V$23-'Master Schedule Board'!AP685))</f>
        <v>0</v>
      </c>
      <c r="N374" s="633">
        <f>IF('Master Schedule Board'!$V$23-'Master Schedule Board'!AV685='Master Schedule Board'!$V$23,0,IF('Master Schedule Board'!$V$23-'Master Schedule Board'!AV685&lt;'Master Schedule Board'!$V$23,'Master Schedule Board'!$V$23-'Master Schedule Board'!AV685))</f>
        <v>0</v>
      </c>
      <c r="O374" s="634">
        <f>IF('Master Schedule Board'!$V$23-'Master Schedule Board'!BB685='Master Schedule Board'!$V$23,0,IF('Master Schedule Board'!$V$23-'Master Schedule Board'!BB685&lt;'Master Schedule Board'!$V$23,'Master Schedule Board'!$V$23-'Master Schedule Board'!BB685))</f>
        <v>0</v>
      </c>
      <c r="P374" s="115">
        <f t="shared" si="27"/>
        <v>0</v>
      </c>
    </row>
    <row r="375" spans="1:16">
      <c r="A375" s="628">
        <f>'Master Schedule Board'!D686</f>
        <v>0</v>
      </c>
      <c r="B375" s="57">
        <f>'Master Schedule Board'!D688</f>
        <v>0</v>
      </c>
      <c r="C375" s="629" t="str">
        <f>IFERROR(VLOOKUP('Master Schedule Board'!C686,'Master Schedule Board'!$S$14:$V$41,3,FALSE),"")</f>
        <v/>
      </c>
      <c r="D375" s="629" t="str">
        <f t="shared" si="28"/>
        <v/>
      </c>
      <c r="E375" s="630">
        <f>'Master Schedule Board'!B688</f>
        <v>0</v>
      </c>
      <c r="F375" s="631">
        <f t="shared" si="29"/>
        <v>0</v>
      </c>
      <c r="G375" s="632">
        <f>IF('Master Schedule Board'!$V$23-'Master Schedule Board'!F688='Master Schedule Board'!$V$23,0,IF('Master Schedule Board'!$V$23-'Master Schedule Board'!F688&lt;'Master Schedule Board'!$V$23,'Master Schedule Board'!$V$23-'Master Schedule Board'!F688))</f>
        <v>0</v>
      </c>
      <c r="H375" s="633">
        <f>IF('Master Schedule Board'!$V$23-'Master Schedule Board'!L688='Master Schedule Board'!$V$23,0,IF('Master Schedule Board'!$V$23-'Master Schedule Board'!L688&lt;'Master Schedule Board'!$V$23,'Master Schedule Board'!$V$23-'Master Schedule Board'!L688))</f>
        <v>0</v>
      </c>
      <c r="I375" s="633">
        <f>IF('Master Schedule Board'!$V$23-'Master Schedule Board'!R688='Master Schedule Board'!$V$23,0,IF('Master Schedule Board'!$V$23-'Master Schedule Board'!R688&lt;'Master Schedule Board'!$V$23,'Master Schedule Board'!$V$23-'Master Schedule Board'!R688))</f>
        <v>0</v>
      </c>
      <c r="J375" s="633">
        <f>IF('Master Schedule Board'!$V$23-'Master Schedule Board'!X688='Master Schedule Board'!$V$23,0,IF('Master Schedule Board'!$V$23-'Master Schedule Board'!X688&lt;'Master Schedule Board'!$V$23,'Master Schedule Board'!$V$23-'Master Schedule Board'!X688))</f>
        <v>0</v>
      </c>
      <c r="K375" s="633">
        <f>IF('Master Schedule Board'!$V$23-'Master Schedule Board'!AD688='Master Schedule Board'!$V$23,0,IF('Master Schedule Board'!$V$23-'Master Schedule Board'!AD688&lt;'Master Schedule Board'!$V$23,'Master Schedule Board'!$V$23-'Master Schedule Board'!AD688))</f>
        <v>0</v>
      </c>
      <c r="L375" s="633">
        <f>IF('Master Schedule Board'!$V$23-'Master Schedule Board'!AJ688='Master Schedule Board'!$V$23,0,IF('Master Schedule Board'!$V$23-'Master Schedule Board'!AJ688&lt;'Master Schedule Board'!$V$23,'Master Schedule Board'!$V$23-'Master Schedule Board'!AJ688))</f>
        <v>0</v>
      </c>
      <c r="M375" s="633">
        <f>IF('Master Schedule Board'!$V$23-'Master Schedule Board'!AP688='Master Schedule Board'!$V$23,0,IF('Master Schedule Board'!$V$23-'Master Schedule Board'!AP688&lt;'Master Schedule Board'!$V$23,'Master Schedule Board'!$V$23-'Master Schedule Board'!AP688))</f>
        <v>0</v>
      </c>
      <c r="N375" s="633">
        <f>IF('Master Schedule Board'!$V$23-'Master Schedule Board'!AV688='Master Schedule Board'!$V$23,0,IF('Master Schedule Board'!$V$23-'Master Schedule Board'!AV688&lt;'Master Schedule Board'!$V$23,'Master Schedule Board'!$V$23-'Master Schedule Board'!AV688))</f>
        <v>0</v>
      </c>
      <c r="O375" s="634">
        <f>IF('Master Schedule Board'!$V$23-'Master Schedule Board'!BB688='Master Schedule Board'!$V$23,0,IF('Master Schedule Board'!$V$23-'Master Schedule Board'!BB688&lt;'Master Schedule Board'!$V$23,'Master Schedule Board'!$V$23-'Master Schedule Board'!BB688))</f>
        <v>0</v>
      </c>
      <c r="P375" s="115">
        <f t="shared" si="27"/>
        <v>0</v>
      </c>
    </row>
    <row r="376" spans="1:16">
      <c r="A376" s="628">
        <f>'Master Schedule Board'!D689</f>
        <v>0</v>
      </c>
      <c r="B376" s="57">
        <f>'Master Schedule Board'!D691</f>
        <v>0</v>
      </c>
      <c r="C376" s="629" t="str">
        <f>IFERROR(VLOOKUP('Master Schedule Board'!C689,'Master Schedule Board'!$S$14:$V$41,3,FALSE),"")</f>
        <v/>
      </c>
      <c r="D376" s="629" t="str">
        <f t="shared" si="28"/>
        <v/>
      </c>
      <c r="E376" s="630">
        <f>'Master Schedule Board'!B691</f>
        <v>0</v>
      </c>
      <c r="F376" s="631">
        <f t="shared" si="29"/>
        <v>0</v>
      </c>
      <c r="G376" s="632">
        <f>IF('Master Schedule Board'!$V$23-'Master Schedule Board'!F691='Master Schedule Board'!$V$23,0,IF('Master Schedule Board'!$V$23-'Master Schedule Board'!F691&lt;'Master Schedule Board'!$V$23,'Master Schedule Board'!$V$23-'Master Schedule Board'!F691))</f>
        <v>0</v>
      </c>
      <c r="H376" s="633">
        <f>IF('Master Schedule Board'!$V$23-'Master Schedule Board'!L691='Master Schedule Board'!$V$23,0,IF('Master Schedule Board'!$V$23-'Master Schedule Board'!L691&lt;'Master Schedule Board'!$V$23,'Master Schedule Board'!$V$23-'Master Schedule Board'!L691))</f>
        <v>0</v>
      </c>
      <c r="I376" s="633">
        <f>IF('Master Schedule Board'!$V$23-'Master Schedule Board'!R691='Master Schedule Board'!$V$23,0,IF('Master Schedule Board'!$V$23-'Master Schedule Board'!R691&lt;'Master Schedule Board'!$V$23,'Master Schedule Board'!$V$23-'Master Schedule Board'!R691))</f>
        <v>0</v>
      </c>
      <c r="J376" s="633">
        <f>IF('Master Schedule Board'!$V$23-'Master Schedule Board'!X691='Master Schedule Board'!$V$23,0,IF('Master Schedule Board'!$V$23-'Master Schedule Board'!X691&lt;'Master Schedule Board'!$V$23,'Master Schedule Board'!$V$23-'Master Schedule Board'!X691))</f>
        <v>0</v>
      </c>
      <c r="K376" s="633">
        <f>IF('Master Schedule Board'!$V$23-'Master Schedule Board'!AD691='Master Schedule Board'!$V$23,0,IF('Master Schedule Board'!$V$23-'Master Schedule Board'!AD691&lt;'Master Schedule Board'!$V$23,'Master Schedule Board'!$V$23-'Master Schedule Board'!AD691))</f>
        <v>0</v>
      </c>
      <c r="L376" s="633">
        <f>IF('Master Schedule Board'!$V$23-'Master Schedule Board'!AJ691='Master Schedule Board'!$V$23,0,IF('Master Schedule Board'!$V$23-'Master Schedule Board'!AJ691&lt;'Master Schedule Board'!$V$23,'Master Schedule Board'!$V$23-'Master Schedule Board'!AJ691))</f>
        <v>0</v>
      </c>
      <c r="M376" s="633">
        <f>IF('Master Schedule Board'!$V$23-'Master Schedule Board'!AP691='Master Schedule Board'!$V$23,0,IF('Master Schedule Board'!$V$23-'Master Schedule Board'!AP691&lt;'Master Schedule Board'!$V$23,'Master Schedule Board'!$V$23-'Master Schedule Board'!AP691))</f>
        <v>0</v>
      </c>
      <c r="N376" s="633">
        <f>IF('Master Schedule Board'!$V$23-'Master Schedule Board'!AV691='Master Schedule Board'!$V$23,0,IF('Master Schedule Board'!$V$23-'Master Schedule Board'!AV691&lt;'Master Schedule Board'!$V$23,'Master Schedule Board'!$V$23-'Master Schedule Board'!AV691))</f>
        <v>0</v>
      </c>
      <c r="O376" s="634">
        <f>IF('Master Schedule Board'!$V$23-'Master Schedule Board'!BB691='Master Schedule Board'!$V$23,0,IF('Master Schedule Board'!$V$23-'Master Schedule Board'!BB691&lt;'Master Schedule Board'!$V$23,'Master Schedule Board'!$V$23-'Master Schedule Board'!BB691))</f>
        <v>0</v>
      </c>
      <c r="P376" s="115">
        <f t="shared" si="27"/>
        <v>0</v>
      </c>
    </row>
    <row r="377" spans="1:16">
      <c r="A377" s="628">
        <f>'Master Schedule Board'!D692</f>
        <v>0</v>
      </c>
      <c r="B377" s="57">
        <f>'Master Schedule Board'!D694</f>
        <v>0</v>
      </c>
      <c r="C377" s="629" t="str">
        <f>IFERROR(VLOOKUP('Master Schedule Board'!C692,'Master Schedule Board'!$S$14:$V$41,3,FALSE),"")</f>
        <v/>
      </c>
      <c r="D377" s="629" t="str">
        <f t="shared" si="28"/>
        <v/>
      </c>
      <c r="E377" s="630">
        <f>'Master Schedule Board'!B694</f>
        <v>0</v>
      </c>
      <c r="F377" s="631">
        <f t="shared" si="29"/>
        <v>0</v>
      </c>
      <c r="G377" s="632">
        <f>IF('Master Schedule Board'!$V$23-'Master Schedule Board'!F694='Master Schedule Board'!$V$23,0,IF('Master Schedule Board'!$V$23-'Master Schedule Board'!F694&lt;'Master Schedule Board'!$V$23,'Master Schedule Board'!$V$23-'Master Schedule Board'!F694))</f>
        <v>0</v>
      </c>
      <c r="H377" s="633">
        <f>IF('Master Schedule Board'!$V$23-'Master Schedule Board'!L694='Master Schedule Board'!$V$23,0,IF('Master Schedule Board'!$V$23-'Master Schedule Board'!L694&lt;'Master Schedule Board'!$V$23,'Master Schedule Board'!$V$23-'Master Schedule Board'!L694))</f>
        <v>0</v>
      </c>
      <c r="I377" s="633">
        <f>IF('Master Schedule Board'!$V$23-'Master Schedule Board'!R694='Master Schedule Board'!$V$23,0,IF('Master Schedule Board'!$V$23-'Master Schedule Board'!R694&lt;'Master Schedule Board'!$V$23,'Master Schedule Board'!$V$23-'Master Schedule Board'!R694))</f>
        <v>0</v>
      </c>
      <c r="J377" s="633">
        <f>IF('Master Schedule Board'!$V$23-'Master Schedule Board'!X694='Master Schedule Board'!$V$23,0,IF('Master Schedule Board'!$V$23-'Master Schedule Board'!X694&lt;'Master Schedule Board'!$V$23,'Master Schedule Board'!$V$23-'Master Schedule Board'!X694))</f>
        <v>0</v>
      </c>
      <c r="K377" s="633">
        <f>IF('Master Schedule Board'!$V$23-'Master Schedule Board'!AD694='Master Schedule Board'!$V$23,0,IF('Master Schedule Board'!$V$23-'Master Schedule Board'!AD694&lt;'Master Schedule Board'!$V$23,'Master Schedule Board'!$V$23-'Master Schedule Board'!AD694))</f>
        <v>0</v>
      </c>
      <c r="L377" s="633">
        <f>IF('Master Schedule Board'!$V$23-'Master Schedule Board'!AJ694='Master Schedule Board'!$V$23,0,IF('Master Schedule Board'!$V$23-'Master Schedule Board'!AJ694&lt;'Master Schedule Board'!$V$23,'Master Schedule Board'!$V$23-'Master Schedule Board'!AJ694))</f>
        <v>0</v>
      </c>
      <c r="M377" s="633">
        <f>IF('Master Schedule Board'!$V$23-'Master Schedule Board'!AP694='Master Schedule Board'!$V$23,0,IF('Master Schedule Board'!$V$23-'Master Schedule Board'!AP694&lt;'Master Schedule Board'!$V$23,'Master Schedule Board'!$V$23-'Master Schedule Board'!AP694))</f>
        <v>0</v>
      </c>
      <c r="N377" s="633">
        <f>IF('Master Schedule Board'!$V$23-'Master Schedule Board'!AV694='Master Schedule Board'!$V$23,0,IF('Master Schedule Board'!$V$23-'Master Schedule Board'!AV694&lt;'Master Schedule Board'!$V$23,'Master Schedule Board'!$V$23-'Master Schedule Board'!AV694))</f>
        <v>0</v>
      </c>
      <c r="O377" s="634">
        <f>IF('Master Schedule Board'!$V$23-'Master Schedule Board'!BB694='Master Schedule Board'!$V$23,0,IF('Master Schedule Board'!$V$23-'Master Schedule Board'!BB694&lt;'Master Schedule Board'!$V$23,'Master Schedule Board'!$V$23-'Master Schedule Board'!BB694))</f>
        <v>0</v>
      </c>
      <c r="P377" s="115">
        <f t="shared" si="27"/>
        <v>0</v>
      </c>
    </row>
    <row r="378" spans="1:16">
      <c r="A378" s="628">
        <f>'Master Schedule Board'!D695</f>
        <v>0</v>
      </c>
      <c r="B378" s="57">
        <f>'Master Schedule Board'!D697</f>
        <v>0</v>
      </c>
      <c r="C378" s="629" t="str">
        <f>IFERROR(VLOOKUP('Master Schedule Board'!C695,'Master Schedule Board'!$S$14:$V$41,3,FALSE),"")</f>
        <v/>
      </c>
      <c r="D378" s="629" t="str">
        <f t="shared" si="28"/>
        <v/>
      </c>
      <c r="E378" s="630">
        <f>'Master Schedule Board'!B697</f>
        <v>0</v>
      </c>
      <c r="F378" s="631">
        <f t="shared" si="29"/>
        <v>0</v>
      </c>
      <c r="G378" s="632">
        <f>IF('Master Schedule Board'!$V$23-'Master Schedule Board'!F697='Master Schedule Board'!$V$23,0,IF('Master Schedule Board'!$V$23-'Master Schedule Board'!F697&lt;'Master Schedule Board'!$V$23,'Master Schedule Board'!$V$23-'Master Schedule Board'!F697))</f>
        <v>0</v>
      </c>
      <c r="H378" s="633">
        <f>IF('Master Schedule Board'!$V$23-'Master Schedule Board'!L697='Master Schedule Board'!$V$23,0,IF('Master Schedule Board'!$V$23-'Master Schedule Board'!L697&lt;'Master Schedule Board'!$V$23,'Master Schedule Board'!$V$23-'Master Schedule Board'!L697))</f>
        <v>0</v>
      </c>
      <c r="I378" s="633">
        <f>IF('Master Schedule Board'!$V$23-'Master Schedule Board'!R697='Master Schedule Board'!$V$23,0,IF('Master Schedule Board'!$V$23-'Master Schedule Board'!R697&lt;'Master Schedule Board'!$V$23,'Master Schedule Board'!$V$23-'Master Schedule Board'!R697))</f>
        <v>0</v>
      </c>
      <c r="J378" s="633">
        <f>IF('Master Schedule Board'!$V$23-'Master Schedule Board'!X697='Master Schedule Board'!$V$23,0,IF('Master Schedule Board'!$V$23-'Master Schedule Board'!X697&lt;'Master Schedule Board'!$V$23,'Master Schedule Board'!$V$23-'Master Schedule Board'!X697))</f>
        <v>0</v>
      </c>
      <c r="K378" s="633">
        <f>IF('Master Schedule Board'!$V$23-'Master Schedule Board'!AD697='Master Schedule Board'!$V$23,0,IF('Master Schedule Board'!$V$23-'Master Schedule Board'!AD697&lt;'Master Schedule Board'!$V$23,'Master Schedule Board'!$V$23-'Master Schedule Board'!AD697))</f>
        <v>0</v>
      </c>
      <c r="L378" s="633">
        <f>IF('Master Schedule Board'!$V$23-'Master Schedule Board'!AJ697='Master Schedule Board'!$V$23,0,IF('Master Schedule Board'!$V$23-'Master Schedule Board'!AJ697&lt;'Master Schedule Board'!$V$23,'Master Schedule Board'!$V$23-'Master Schedule Board'!AJ697))</f>
        <v>0</v>
      </c>
      <c r="M378" s="633">
        <f>IF('Master Schedule Board'!$V$23-'Master Schedule Board'!AP697='Master Schedule Board'!$V$23,0,IF('Master Schedule Board'!$V$23-'Master Schedule Board'!AP697&lt;'Master Schedule Board'!$V$23,'Master Schedule Board'!$V$23-'Master Schedule Board'!AP697))</f>
        <v>0</v>
      </c>
      <c r="N378" s="633">
        <f>IF('Master Schedule Board'!$V$23-'Master Schedule Board'!AV697='Master Schedule Board'!$V$23,0,IF('Master Schedule Board'!$V$23-'Master Schedule Board'!AV697&lt;'Master Schedule Board'!$V$23,'Master Schedule Board'!$V$23-'Master Schedule Board'!AV697))</f>
        <v>0</v>
      </c>
      <c r="O378" s="634">
        <f>IF('Master Schedule Board'!$V$23-'Master Schedule Board'!BB697='Master Schedule Board'!$V$23,0,IF('Master Schedule Board'!$V$23-'Master Schedule Board'!BB697&lt;'Master Schedule Board'!$V$23,'Master Schedule Board'!$V$23-'Master Schedule Board'!BB697))</f>
        <v>0</v>
      </c>
      <c r="P378" s="115">
        <f t="shared" si="27"/>
        <v>0</v>
      </c>
    </row>
    <row r="379" spans="1:16">
      <c r="A379" s="628">
        <f>'Master Schedule Board'!D698</f>
        <v>0</v>
      </c>
      <c r="B379" s="57">
        <f>'Master Schedule Board'!D700</f>
        <v>0</v>
      </c>
      <c r="C379" s="629" t="str">
        <f>IFERROR(VLOOKUP('Master Schedule Board'!C698,'Master Schedule Board'!$S$14:$V$41,3,FALSE),"")</f>
        <v/>
      </c>
      <c r="D379" s="629" t="str">
        <f t="shared" si="28"/>
        <v/>
      </c>
      <c r="E379" s="630">
        <f>'Master Schedule Board'!B700</f>
        <v>0</v>
      </c>
      <c r="F379" s="631">
        <f t="shared" si="29"/>
        <v>0</v>
      </c>
      <c r="G379" s="632">
        <f>IF('Master Schedule Board'!$V$23-'Master Schedule Board'!F700='Master Schedule Board'!$V$23,0,IF('Master Schedule Board'!$V$23-'Master Schedule Board'!F700&lt;'Master Schedule Board'!$V$23,'Master Schedule Board'!$V$23-'Master Schedule Board'!F700))</f>
        <v>0</v>
      </c>
      <c r="H379" s="633">
        <f>IF('Master Schedule Board'!$V$23-'Master Schedule Board'!L700='Master Schedule Board'!$V$23,0,IF('Master Schedule Board'!$V$23-'Master Schedule Board'!L700&lt;'Master Schedule Board'!$V$23,'Master Schedule Board'!$V$23-'Master Schedule Board'!L700))</f>
        <v>0</v>
      </c>
      <c r="I379" s="633">
        <f>IF('Master Schedule Board'!$V$23-'Master Schedule Board'!R700='Master Schedule Board'!$V$23,0,IF('Master Schedule Board'!$V$23-'Master Schedule Board'!R700&lt;'Master Schedule Board'!$V$23,'Master Schedule Board'!$V$23-'Master Schedule Board'!R700))</f>
        <v>0</v>
      </c>
      <c r="J379" s="633">
        <f>IF('Master Schedule Board'!$V$23-'Master Schedule Board'!X700='Master Schedule Board'!$V$23,0,IF('Master Schedule Board'!$V$23-'Master Schedule Board'!X700&lt;'Master Schedule Board'!$V$23,'Master Schedule Board'!$V$23-'Master Schedule Board'!X700))</f>
        <v>0</v>
      </c>
      <c r="K379" s="633">
        <f>IF('Master Schedule Board'!$V$23-'Master Schedule Board'!AD700='Master Schedule Board'!$V$23,0,IF('Master Schedule Board'!$V$23-'Master Schedule Board'!AD700&lt;'Master Schedule Board'!$V$23,'Master Schedule Board'!$V$23-'Master Schedule Board'!AD700))</f>
        <v>0</v>
      </c>
      <c r="L379" s="633">
        <f>IF('Master Schedule Board'!$V$23-'Master Schedule Board'!AJ700='Master Schedule Board'!$V$23,0,IF('Master Schedule Board'!$V$23-'Master Schedule Board'!AJ700&lt;'Master Schedule Board'!$V$23,'Master Schedule Board'!$V$23-'Master Schedule Board'!AJ700))</f>
        <v>0</v>
      </c>
      <c r="M379" s="633">
        <f>IF('Master Schedule Board'!$V$23-'Master Schedule Board'!AP700='Master Schedule Board'!$V$23,0,IF('Master Schedule Board'!$V$23-'Master Schedule Board'!AP700&lt;'Master Schedule Board'!$V$23,'Master Schedule Board'!$V$23-'Master Schedule Board'!AP700))</f>
        <v>0</v>
      </c>
      <c r="N379" s="633">
        <f>IF('Master Schedule Board'!$V$23-'Master Schedule Board'!AV700='Master Schedule Board'!$V$23,0,IF('Master Schedule Board'!$V$23-'Master Schedule Board'!AV700&lt;'Master Schedule Board'!$V$23,'Master Schedule Board'!$V$23-'Master Schedule Board'!AV700))</f>
        <v>0</v>
      </c>
      <c r="O379" s="634">
        <f>IF('Master Schedule Board'!$V$23-'Master Schedule Board'!BB700='Master Schedule Board'!$V$23,0,IF('Master Schedule Board'!$V$23-'Master Schedule Board'!BB700&lt;'Master Schedule Board'!$V$23,'Master Schedule Board'!$V$23-'Master Schedule Board'!BB700))</f>
        <v>0</v>
      </c>
      <c r="P379" s="115">
        <f t="shared" si="27"/>
        <v>0</v>
      </c>
    </row>
    <row r="380" spans="1:16">
      <c r="A380" s="628">
        <f>'Master Schedule Board'!D701</f>
        <v>0</v>
      </c>
      <c r="B380" s="57">
        <f>'Master Schedule Board'!D703</f>
        <v>0</v>
      </c>
      <c r="C380" s="629" t="str">
        <f>IFERROR(VLOOKUP('Master Schedule Board'!C701,'Master Schedule Board'!$S$14:$V$41,3,FALSE),"")</f>
        <v/>
      </c>
      <c r="D380" s="629" t="str">
        <f t="shared" si="28"/>
        <v/>
      </c>
      <c r="E380" s="630">
        <f>'Master Schedule Board'!B703</f>
        <v>0</v>
      </c>
      <c r="F380" s="631">
        <f t="shared" si="29"/>
        <v>0</v>
      </c>
      <c r="G380" s="632">
        <f>IF('Master Schedule Board'!$V$23-'Master Schedule Board'!F703='Master Schedule Board'!$V$23,0,IF('Master Schedule Board'!$V$23-'Master Schedule Board'!F703&lt;'Master Schedule Board'!$V$23,'Master Schedule Board'!$V$23-'Master Schedule Board'!F703))</f>
        <v>0</v>
      </c>
      <c r="H380" s="633">
        <f>IF('Master Schedule Board'!$V$23-'Master Schedule Board'!L703='Master Schedule Board'!$V$23,0,IF('Master Schedule Board'!$V$23-'Master Schedule Board'!L703&lt;'Master Schedule Board'!$V$23,'Master Schedule Board'!$V$23-'Master Schedule Board'!L703))</f>
        <v>0</v>
      </c>
      <c r="I380" s="633">
        <f>IF('Master Schedule Board'!$V$23-'Master Schedule Board'!R703='Master Schedule Board'!$V$23,0,IF('Master Schedule Board'!$V$23-'Master Schedule Board'!R703&lt;'Master Schedule Board'!$V$23,'Master Schedule Board'!$V$23-'Master Schedule Board'!R703))</f>
        <v>0</v>
      </c>
      <c r="J380" s="633">
        <f>IF('Master Schedule Board'!$V$23-'Master Schedule Board'!X703='Master Schedule Board'!$V$23,0,IF('Master Schedule Board'!$V$23-'Master Schedule Board'!X703&lt;'Master Schedule Board'!$V$23,'Master Schedule Board'!$V$23-'Master Schedule Board'!X703))</f>
        <v>0</v>
      </c>
      <c r="K380" s="633">
        <f>IF('Master Schedule Board'!$V$23-'Master Schedule Board'!AD703='Master Schedule Board'!$V$23,0,IF('Master Schedule Board'!$V$23-'Master Schedule Board'!AD703&lt;'Master Schedule Board'!$V$23,'Master Schedule Board'!$V$23-'Master Schedule Board'!AD703))</f>
        <v>0</v>
      </c>
      <c r="L380" s="633">
        <f>IF('Master Schedule Board'!$V$23-'Master Schedule Board'!AJ703='Master Schedule Board'!$V$23,0,IF('Master Schedule Board'!$V$23-'Master Schedule Board'!AJ703&lt;'Master Schedule Board'!$V$23,'Master Schedule Board'!$V$23-'Master Schedule Board'!AJ703))</f>
        <v>0</v>
      </c>
      <c r="M380" s="633">
        <f>IF('Master Schedule Board'!$V$23-'Master Schedule Board'!AP703='Master Schedule Board'!$V$23,0,IF('Master Schedule Board'!$V$23-'Master Schedule Board'!AP703&lt;'Master Schedule Board'!$V$23,'Master Schedule Board'!$V$23-'Master Schedule Board'!AP703))</f>
        <v>0</v>
      </c>
      <c r="N380" s="633">
        <f>IF('Master Schedule Board'!$V$23-'Master Schedule Board'!AV703='Master Schedule Board'!$V$23,0,IF('Master Schedule Board'!$V$23-'Master Schedule Board'!AV703&lt;'Master Schedule Board'!$V$23,'Master Schedule Board'!$V$23-'Master Schedule Board'!AV703))</f>
        <v>0</v>
      </c>
      <c r="O380" s="634">
        <f>IF('Master Schedule Board'!$V$23-'Master Schedule Board'!BB703='Master Schedule Board'!$V$23,0,IF('Master Schedule Board'!$V$23-'Master Schedule Board'!BB703&lt;'Master Schedule Board'!$V$23,'Master Schedule Board'!$V$23-'Master Schedule Board'!BB703))</f>
        <v>0</v>
      </c>
      <c r="P380" s="115">
        <f t="shared" si="27"/>
        <v>0</v>
      </c>
    </row>
    <row r="381" spans="1:16">
      <c r="A381" s="628">
        <f>'Master Schedule Board'!D704</f>
        <v>0</v>
      </c>
      <c r="B381" s="57">
        <f>'Master Schedule Board'!D706</f>
        <v>0</v>
      </c>
      <c r="C381" s="629" t="str">
        <f>IFERROR(VLOOKUP('Master Schedule Board'!C704,'Master Schedule Board'!$S$14:$V$41,3,FALSE),"")</f>
        <v/>
      </c>
      <c r="D381" s="629" t="str">
        <f t="shared" si="28"/>
        <v/>
      </c>
      <c r="E381" s="630">
        <f>'Master Schedule Board'!B706</f>
        <v>0</v>
      </c>
      <c r="F381" s="631">
        <f t="shared" si="29"/>
        <v>0</v>
      </c>
      <c r="G381" s="632">
        <f>IF('Master Schedule Board'!$V$23-'Master Schedule Board'!F706='Master Schedule Board'!$V$23,0,IF('Master Schedule Board'!$V$23-'Master Schedule Board'!F706&lt;'Master Schedule Board'!$V$23,'Master Schedule Board'!$V$23-'Master Schedule Board'!F706))</f>
        <v>0</v>
      </c>
      <c r="H381" s="633">
        <f>IF('Master Schedule Board'!$V$23-'Master Schedule Board'!L706='Master Schedule Board'!$V$23,0,IF('Master Schedule Board'!$V$23-'Master Schedule Board'!L706&lt;'Master Schedule Board'!$V$23,'Master Schedule Board'!$V$23-'Master Schedule Board'!L706))</f>
        <v>0</v>
      </c>
      <c r="I381" s="633">
        <f>IF('Master Schedule Board'!$V$23-'Master Schedule Board'!R706='Master Schedule Board'!$V$23,0,IF('Master Schedule Board'!$V$23-'Master Schedule Board'!R706&lt;'Master Schedule Board'!$V$23,'Master Schedule Board'!$V$23-'Master Schedule Board'!R706))</f>
        <v>0</v>
      </c>
      <c r="J381" s="633">
        <f>IF('Master Schedule Board'!$V$23-'Master Schedule Board'!X706='Master Schedule Board'!$V$23,0,IF('Master Schedule Board'!$V$23-'Master Schedule Board'!X706&lt;'Master Schedule Board'!$V$23,'Master Schedule Board'!$V$23-'Master Schedule Board'!X706))</f>
        <v>0</v>
      </c>
      <c r="K381" s="633">
        <f>IF('Master Schedule Board'!$V$23-'Master Schedule Board'!AD706='Master Schedule Board'!$V$23,0,IF('Master Schedule Board'!$V$23-'Master Schedule Board'!AD706&lt;'Master Schedule Board'!$V$23,'Master Schedule Board'!$V$23-'Master Schedule Board'!AD706))</f>
        <v>0</v>
      </c>
      <c r="L381" s="633">
        <f>IF('Master Schedule Board'!$V$23-'Master Schedule Board'!AJ706='Master Schedule Board'!$V$23,0,IF('Master Schedule Board'!$V$23-'Master Schedule Board'!AJ706&lt;'Master Schedule Board'!$V$23,'Master Schedule Board'!$V$23-'Master Schedule Board'!AJ706))</f>
        <v>0</v>
      </c>
      <c r="M381" s="633">
        <f>IF('Master Schedule Board'!$V$23-'Master Schedule Board'!AP706='Master Schedule Board'!$V$23,0,IF('Master Schedule Board'!$V$23-'Master Schedule Board'!AP706&lt;'Master Schedule Board'!$V$23,'Master Schedule Board'!$V$23-'Master Schedule Board'!AP706))</f>
        <v>0</v>
      </c>
      <c r="N381" s="633">
        <f>IF('Master Schedule Board'!$V$23-'Master Schedule Board'!AV706='Master Schedule Board'!$V$23,0,IF('Master Schedule Board'!$V$23-'Master Schedule Board'!AV706&lt;'Master Schedule Board'!$V$23,'Master Schedule Board'!$V$23-'Master Schedule Board'!AV706))</f>
        <v>0</v>
      </c>
      <c r="O381" s="634">
        <f>IF('Master Schedule Board'!$V$23-'Master Schedule Board'!BB706='Master Schedule Board'!$V$23,0,IF('Master Schedule Board'!$V$23-'Master Schedule Board'!BB706&lt;'Master Schedule Board'!$V$23,'Master Schedule Board'!$V$23-'Master Schedule Board'!BB706))</f>
        <v>0</v>
      </c>
      <c r="P381" s="115">
        <f t="shared" si="27"/>
        <v>0</v>
      </c>
    </row>
    <row r="382" spans="1:16">
      <c r="A382" s="628">
        <f>'Master Schedule Board'!D707</f>
        <v>0</v>
      </c>
      <c r="B382" s="57">
        <f>'Master Schedule Board'!D709</f>
        <v>0</v>
      </c>
      <c r="C382" s="629" t="str">
        <f>IFERROR(VLOOKUP('Master Schedule Board'!C707,'Master Schedule Board'!$S$14:$V$41,3,FALSE),"")</f>
        <v/>
      </c>
      <c r="D382" s="629" t="str">
        <f t="shared" si="28"/>
        <v/>
      </c>
      <c r="E382" s="630">
        <f>'Master Schedule Board'!B709</f>
        <v>0</v>
      </c>
      <c r="F382" s="631">
        <f t="shared" si="29"/>
        <v>0</v>
      </c>
      <c r="G382" s="632">
        <f>IF('Master Schedule Board'!$V$23-'Master Schedule Board'!F709='Master Schedule Board'!$V$23,0,IF('Master Schedule Board'!$V$23-'Master Schedule Board'!F709&lt;'Master Schedule Board'!$V$23,'Master Schedule Board'!$V$23-'Master Schedule Board'!F709))</f>
        <v>0</v>
      </c>
      <c r="H382" s="633">
        <f>IF('Master Schedule Board'!$V$23-'Master Schedule Board'!L709='Master Schedule Board'!$V$23,0,IF('Master Schedule Board'!$V$23-'Master Schedule Board'!L709&lt;'Master Schedule Board'!$V$23,'Master Schedule Board'!$V$23-'Master Schedule Board'!L709))</f>
        <v>0</v>
      </c>
      <c r="I382" s="633">
        <f>IF('Master Schedule Board'!$V$23-'Master Schedule Board'!R709='Master Schedule Board'!$V$23,0,IF('Master Schedule Board'!$V$23-'Master Schedule Board'!R709&lt;'Master Schedule Board'!$V$23,'Master Schedule Board'!$V$23-'Master Schedule Board'!R709))</f>
        <v>0</v>
      </c>
      <c r="J382" s="633">
        <f>IF('Master Schedule Board'!$V$23-'Master Schedule Board'!X709='Master Schedule Board'!$V$23,0,IF('Master Schedule Board'!$V$23-'Master Schedule Board'!X709&lt;'Master Schedule Board'!$V$23,'Master Schedule Board'!$V$23-'Master Schedule Board'!X709))</f>
        <v>0</v>
      </c>
      <c r="K382" s="633">
        <f>IF('Master Schedule Board'!$V$23-'Master Schedule Board'!AD709='Master Schedule Board'!$V$23,0,IF('Master Schedule Board'!$V$23-'Master Schedule Board'!AD709&lt;'Master Schedule Board'!$V$23,'Master Schedule Board'!$V$23-'Master Schedule Board'!AD709))</f>
        <v>0</v>
      </c>
      <c r="L382" s="633">
        <f>IF('Master Schedule Board'!$V$23-'Master Schedule Board'!AJ709='Master Schedule Board'!$V$23,0,IF('Master Schedule Board'!$V$23-'Master Schedule Board'!AJ709&lt;'Master Schedule Board'!$V$23,'Master Schedule Board'!$V$23-'Master Schedule Board'!AJ709))</f>
        <v>0</v>
      </c>
      <c r="M382" s="633">
        <f>IF('Master Schedule Board'!$V$23-'Master Schedule Board'!AP709='Master Schedule Board'!$V$23,0,IF('Master Schedule Board'!$V$23-'Master Schedule Board'!AP709&lt;'Master Schedule Board'!$V$23,'Master Schedule Board'!$V$23-'Master Schedule Board'!AP709))</f>
        <v>0</v>
      </c>
      <c r="N382" s="633">
        <f>IF('Master Schedule Board'!$V$23-'Master Schedule Board'!AV709='Master Schedule Board'!$V$23,0,IF('Master Schedule Board'!$V$23-'Master Schedule Board'!AV709&lt;'Master Schedule Board'!$V$23,'Master Schedule Board'!$V$23-'Master Schedule Board'!AV709))</f>
        <v>0</v>
      </c>
      <c r="O382" s="634">
        <f>IF('Master Schedule Board'!$V$23-'Master Schedule Board'!BB709='Master Schedule Board'!$V$23,0,IF('Master Schedule Board'!$V$23-'Master Schedule Board'!BB709&lt;'Master Schedule Board'!$V$23,'Master Schedule Board'!$V$23-'Master Schedule Board'!BB709))</f>
        <v>0</v>
      </c>
      <c r="P382" s="115">
        <f t="shared" si="27"/>
        <v>0</v>
      </c>
    </row>
    <row r="383" spans="1:16" ht="13.5" thickBot="1">
      <c r="A383" s="635">
        <f>'Master Schedule Board'!D710</f>
        <v>0</v>
      </c>
      <c r="B383" s="59">
        <f>'Master Schedule Board'!D712</f>
        <v>0</v>
      </c>
      <c r="C383" s="636" t="str">
        <f>IFERROR(VLOOKUP('Master Schedule Board'!C710,'Master Schedule Board'!$S$14:$V$41,3,FALSE),"")</f>
        <v/>
      </c>
      <c r="D383" s="636" t="str">
        <f t="shared" si="28"/>
        <v/>
      </c>
      <c r="E383" s="637">
        <f>'Master Schedule Board'!B712</f>
        <v>0</v>
      </c>
      <c r="F383" s="638">
        <f>E383*$H$355</f>
        <v>0</v>
      </c>
      <c r="G383" s="639">
        <f>IF('Master Schedule Board'!$V$23-'Master Schedule Board'!F712='Master Schedule Board'!$V$23,0,IF('Master Schedule Board'!$V$23-'Master Schedule Board'!F712&lt;'Master Schedule Board'!$V$23,'Master Schedule Board'!$V$23-'Master Schedule Board'!F712))</f>
        <v>0</v>
      </c>
      <c r="H383" s="640">
        <f>IF('Master Schedule Board'!$V$23-'Master Schedule Board'!L712='Master Schedule Board'!$V$23,0,IF('Master Schedule Board'!$V$23-'Master Schedule Board'!L712&lt;'Master Schedule Board'!$V$23,'Master Schedule Board'!$V$23-'Master Schedule Board'!L712))</f>
        <v>0</v>
      </c>
      <c r="I383" s="640">
        <f>IF('Master Schedule Board'!$V$23-'Master Schedule Board'!R712='Master Schedule Board'!$V$23,0,IF('Master Schedule Board'!$V$23-'Master Schedule Board'!R712&lt;'Master Schedule Board'!$V$23,'Master Schedule Board'!$V$23-'Master Schedule Board'!R712))</f>
        <v>0</v>
      </c>
      <c r="J383" s="640">
        <f>IF('Master Schedule Board'!$V$23-'Master Schedule Board'!X712='Master Schedule Board'!$V$23,0,IF('Master Schedule Board'!$V$23-'Master Schedule Board'!X712&lt;'Master Schedule Board'!$V$23,'Master Schedule Board'!$V$23-'Master Schedule Board'!X712))</f>
        <v>0</v>
      </c>
      <c r="K383" s="640">
        <f>IF('Master Schedule Board'!$V$23-'Master Schedule Board'!AD712='Master Schedule Board'!$V$23,0,IF('Master Schedule Board'!$V$23-'Master Schedule Board'!AD712&lt;'Master Schedule Board'!$V$23,'Master Schedule Board'!$V$23-'Master Schedule Board'!AD712))</f>
        <v>0</v>
      </c>
      <c r="L383" s="640">
        <f>IF('Master Schedule Board'!$V$23-'Master Schedule Board'!AJ712='Master Schedule Board'!$V$23,0,IF('Master Schedule Board'!$V$23-'Master Schedule Board'!AJ712&lt;'Master Schedule Board'!$V$23,'Master Schedule Board'!$V$23-'Master Schedule Board'!AJ712))</f>
        <v>0</v>
      </c>
      <c r="M383" s="640">
        <f>IF('Master Schedule Board'!$V$23-'Master Schedule Board'!AP712='Master Schedule Board'!$V$23,0,IF('Master Schedule Board'!$V$23-'Master Schedule Board'!AP712&lt;'Master Schedule Board'!$V$23,'Master Schedule Board'!$V$23-'Master Schedule Board'!AP712))</f>
        <v>0</v>
      </c>
      <c r="N383" s="640">
        <f>IF('Master Schedule Board'!$V$23-'Master Schedule Board'!AV712='Master Schedule Board'!$V$23,0,IF('Master Schedule Board'!$V$23-'Master Schedule Board'!AV712&lt;'Master Schedule Board'!$V$23,'Master Schedule Board'!$V$23-'Master Schedule Board'!AV712))</f>
        <v>0</v>
      </c>
      <c r="O383" s="641">
        <f>IF('Master Schedule Board'!$V$23-'Master Schedule Board'!BB712='Master Schedule Board'!$V$23,0,IF('Master Schedule Board'!$V$23-'Master Schedule Board'!BB712&lt;'Master Schedule Board'!$V$23,'Master Schedule Board'!$V$23-'Master Schedule Board'!BB712))</f>
        <v>0</v>
      </c>
      <c r="P383" s="115">
        <f t="shared" si="27"/>
        <v>0</v>
      </c>
    </row>
    <row r="391" spans="1:16" ht="13.5" thickBot="1"/>
    <row r="392" spans="1:16" ht="13.5" thickBot="1">
      <c r="A392" s="797">
        <f>'Master Schedule Board'!J24</f>
        <v>0</v>
      </c>
      <c r="B392" s="853"/>
      <c r="C392" s="853"/>
      <c r="D392" s="798"/>
    </row>
    <row r="393" spans="1:16" ht="13.5" thickBot="1"/>
    <row r="394" spans="1:16" ht="16.5" thickBot="1">
      <c r="B394" s="847" t="s">
        <v>120</v>
      </c>
      <c r="C394" s="847"/>
      <c r="D394" s="13">
        <f>'Master Schedule Board'!U24</f>
        <v>0</v>
      </c>
      <c r="E394" s="839" t="s">
        <v>121</v>
      </c>
      <c r="F394" s="847"/>
      <c r="G394" s="847"/>
      <c r="H394" s="13">
        <f>'Master Schedule Board'!V24</f>
        <v>0</v>
      </c>
      <c r="I394" s="839" t="s">
        <v>122</v>
      </c>
      <c r="J394" s="847"/>
      <c r="K394" s="13">
        <f>SUM(P402:P422)</f>
        <v>0</v>
      </c>
      <c r="L394" s="616"/>
      <c r="M394" s="616"/>
      <c r="N394" s="616"/>
      <c r="O394" s="616"/>
    </row>
    <row r="395" spans="1:16" ht="16.5" thickBot="1">
      <c r="A395" s="616"/>
      <c r="B395" s="616"/>
      <c r="C395" s="616"/>
      <c r="D395" s="616"/>
      <c r="E395" s="616"/>
      <c r="F395" s="616"/>
      <c r="G395" s="616"/>
      <c r="H395" s="616"/>
      <c r="I395" s="616"/>
      <c r="J395" s="616"/>
      <c r="K395" s="616"/>
      <c r="L395" s="616"/>
      <c r="M395" s="616"/>
      <c r="N395" s="616"/>
      <c r="O395" s="616"/>
    </row>
    <row r="396" spans="1:16" ht="15.75" customHeight="1">
      <c r="A396" s="616"/>
      <c r="F396" s="848" t="s">
        <v>123</v>
      </c>
      <c r="G396" s="831" t="s">
        <v>124</v>
      </c>
      <c r="H396" s="831"/>
      <c r="I396" s="831"/>
      <c r="J396" s="831"/>
      <c r="K396" s="831"/>
      <c r="L396" s="831"/>
      <c r="M396" s="831"/>
      <c r="N396" s="831"/>
      <c r="O396" s="831"/>
      <c r="P396" s="844" t="s">
        <v>125</v>
      </c>
    </row>
    <row r="397" spans="1:16" ht="13.5" thickBot="1">
      <c r="D397" s="593"/>
      <c r="F397" s="849"/>
      <c r="G397" s="851"/>
      <c r="H397" s="851"/>
      <c r="I397" s="851"/>
      <c r="J397" s="851"/>
      <c r="K397" s="851"/>
      <c r="L397" s="851"/>
      <c r="M397" s="851"/>
      <c r="N397" s="851"/>
      <c r="O397" s="851"/>
      <c r="P397" s="845"/>
    </row>
    <row r="398" spans="1:16" ht="12.75" customHeight="1">
      <c r="D398" s="844" t="s">
        <v>119</v>
      </c>
      <c r="F398" s="849"/>
      <c r="G398" s="851"/>
      <c r="H398" s="851"/>
      <c r="I398" s="851"/>
      <c r="J398" s="851"/>
      <c r="K398" s="851"/>
      <c r="L398" s="851"/>
      <c r="M398" s="851"/>
      <c r="N398" s="851"/>
      <c r="O398" s="851"/>
      <c r="P398" s="845"/>
    </row>
    <row r="399" spans="1:16" ht="13.5" thickBot="1">
      <c r="A399" s="153"/>
      <c r="B399" s="593"/>
      <c r="C399" s="593"/>
      <c r="D399" s="845"/>
      <c r="E399" s="593"/>
      <c r="F399" s="849"/>
      <c r="G399" s="851"/>
      <c r="H399" s="851"/>
      <c r="I399" s="851"/>
      <c r="J399" s="851"/>
      <c r="K399" s="851"/>
      <c r="L399" s="851"/>
      <c r="M399" s="851"/>
      <c r="N399" s="851"/>
      <c r="O399" s="851"/>
      <c r="P399" s="845"/>
    </row>
    <row r="400" spans="1:16" ht="13.5" customHeight="1" thickBot="1">
      <c r="B400" s="844" t="s">
        <v>117</v>
      </c>
      <c r="C400" s="830" t="s">
        <v>118</v>
      </c>
      <c r="D400" s="845"/>
      <c r="E400" s="830" t="s">
        <v>105</v>
      </c>
      <c r="F400" s="849"/>
      <c r="G400" s="834"/>
      <c r="H400" s="834"/>
      <c r="I400" s="834"/>
      <c r="J400" s="834"/>
      <c r="K400" s="834"/>
      <c r="L400" s="834"/>
      <c r="M400" s="834"/>
      <c r="N400" s="834"/>
      <c r="O400" s="834"/>
      <c r="P400" s="845"/>
    </row>
    <row r="401" spans="1:16" ht="13.5" thickBot="1">
      <c r="B401" s="846"/>
      <c r="C401" s="833"/>
      <c r="D401" s="846"/>
      <c r="E401" s="833"/>
      <c r="F401" s="850"/>
      <c r="G401" s="617" t="s">
        <v>8</v>
      </c>
      <c r="H401" s="618" t="s">
        <v>9</v>
      </c>
      <c r="I401" s="618" t="s">
        <v>10</v>
      </c>
      <c r="J401" s="618" t="s">
        <v>11</v>
      </c>
      <c r="K401" s="618" t="s">
        <v>12</v>
      </c>
      <c r="L401" s="586" t="s">
        <v>13</v>
      </c>
      <c r="M401" s="586" t="s">
        <v>14</v>
      </c>
      <c r="N401" s="618" t="s">
        <v>23</v>
      </c>
      <c r="O401" s="619" t="s">
        <v>18</v>
      </c>
      <c r="P401" s="846"/>
    </row>
    <row r="402" spans="1:16">
      <c r="A402" s="621">
        <f>'Master Schedule Board'!D714</f>
        <v>0</v>
      </c>
      <c r="B402" s="55">
        <f>'Master Schedule Board'!D716</f>
        <v>0</v>
      </c>
      <c r="C402" s="56" t="str">
        <f>IFERROR(VLOOKUP('Master Schedule Board'!C714,'Master Schedule Board'!$S$14:$V$41,3,FALSE),"")</f>
        <v/>
      </c>
      <c r="D402" s="622" t="str">
        <f>IFERROR(C402-B402,"")</f>
        <v/>
      </c>
      <c r="E402" s="623">
        <f>'Master Schedule Board'!B716</f>
        <v>0</v>
      </c>
      <c r="F402" s="624">
        <f>E402*$H$394</f>
        <v>0</v>
      </c>
      <c r="G402" s="625">
        <f>IF('Master Schedule Board'!$V$24-'Master Schedule Board'!F716='Master Schedule Board'!$V$24,0,IF('Master Schedule Board'!$V$24-'Master Schedule Board'!F716&lt;'Master Schedule Board'!$V$24,'Master Schedule Board'!$V$24-'Master Schedule Board'!F716))</f>
        <v>0</v>
      </c>
      <c r="H402" s="626">
        <f>IF('Master Schedule Board'!$V$24-'Master Schedule Board'!L716='Master Schedule Board'!$V$24,0,IF('Master Schedule Board'!$V$24-'Master Schedule Board'!L716&lt;'Master Schedule Board'!$V$24,'Master Schedule Board'!$V$24-'Master Schedule Board'!L716))</f>
        <v>0</v>
      </c>
      <c r="I402" s="626">
        <f>IF('Master Schedule Board'!$V$24-'Master Schedule Board'!R716='Master Schedule Board'!$V$24,0,IF('Master Schedule Board'!$V$24-'Master Schedule Board'!R716&lt;'Master Schedule Board'!$V$24,'Master Schedule Board'!$V$24-'Master Schedule Board'!R716))</f>
        <v>0</v>
      </c>
      <c r="J402" s="626">
        <f>IF('Master Schedule Board'!$V$24-'Master Schedule Board'!X716='Master Schedule Board'!$V$24,0,IF('Master Schedule Board'!$V$24-'Master Schedule Board'!X716&lt;'Master Schedule Board'!$V$24,'Master Schedule Board'!$V$24-'Master Schedule Board'!X716))</f>
        <v>0</v>
      </c>
      <c r="K402" s="626">
        <f>IF('Master Schedule Board'!$V$24-'Master Schedule Board'!AD716='Master Schedule Board'!$V$24,0,IF('Master Schedule Board'!$V$24-'Master Schedule Board'!AD716&lt;'Master Schedule Board'!$V$24,'Master Schedule Board'!$V$24-'Master Schedule Board'!AD716))</f>
        <v>0</v>
      </c>
      <c r="L402" s="626">
        <f>IF('Master Schedule Board'!$V$24-'Master Schedule Board'!AJ716='Master Schedule Board'!$V$24,0,IF('Master Schedule Board'!$V$24-'Master Schedule Board'!AJ716&lt;'Master Schedule Board'!$V$24,'Master Schedule Board'!$V$24-'Master Schedule Board'!AJ716))</f>
        <v>0</v>
      </c>
      <c r="M402" s="626">
        <f>IF('Master Schedule Board'!$V$24-'Master Schedule Board'!AP716='Master Schedule Board'!$V$24,0,IF('Master Schedule Board'!$V$24-'Master Schedule Board'!AP716&lt;'Master Schedule Board'!$V$24,'Master Schedule Board'!$V$24-'Master Schedule Board'!AP716))</f>
        <v>0</v>
      </c>
      <c r="N402" s="626">
        <f>IF('Master Schedule Board'!$V$24-'Master Schedule Board'!AV716='Master Schedule Board'!$V$24,0,IF('Master Schedule Board'!$V$24-'Master Schedule Board'!AV716&lt;'Master Schedule Board'!$V$24,'Master Schedule Board'!$V$24-'Master Schedule Board'!AV716))</f>
        <v>0</v>
      </c>
      <c r="O402" s="627">
        <f>IF('Master Schedule Board'!$V$24-'Master Schedule Board'!BB716='Master Schedule Board'!$V$24,0,IF('Master Schedule Board'!$V$24-'Master Schedule Board'!BB716&lt;'Master Schedule Board'!$V$24,'Master Schedule Board'!$V$24-'Master Schedule Board'!BB716))</f>
        <v>0</v>
      </c>
      <c r="P402" s="115">
        <f t="shared" ref="P402:P422" si="30">SUM(G402:O402)</f>
        <v>0</v>
      </c>
    </row>
    <row r="403" spans="1:16">
      <c r="A403" s="628">
        <f>'Master Schedule Board'!D717</f>
        <v>0</v>
      </c>
      <c r="B403" s="587">
        <f>'Master Schedule Board'!D719</f>
        <v>0</v>
      </c>
      <c r="C403" s="629" t="str">
        <f>IFERROR(VLOOKUP('Master Schedule Board'!C717,'Master Schedule Board'!$S$14:$V$41,3,FALSE),"")</f>
        <v/>
      </c>
      <c r="D403" s="629" t="str">
        <f>IFERROR(C403-B403,"")</f>
        <v/>
      </c>
      <c r="E403" s="630">
        <f>'Master Schedule Board'!B719</f>
        <v>0</v>
      </c>
      <c r="F403" s="631">
        <f>E403*$H$394</f>
        <v>0</v>
      </c>
      <c r="G403" s="632">
        <f>IF('Master Schedule Board'!$V$24-'Master Schedule Board'!F719='Master Schedule Board'!$V$24,0,IF('Master Schedule Board'!$V$24-'Master Schedule Board'!F719&lt;'Master Schedule Board'!$V$24,'Master Schedule Board'!$V$24-'Master Schedule Board'!F719))</f>
        <v>0</v>
      </c>
      <c r="H403" s="633">
        <f>IF('Master Schedule Board'!$V$24-'Master Schedule Board'!L719='Master Schedule Board'!$V$24,0,IF('Master Schedule Board'!$V$24-'Master Schedule Board'!L719&lt;'Master Schedule Board'!$V$24,'Master Schedule Board'!$V$24-'Master Schedule Board'!L719))</f>
        <v>0</v>
      </c>
      <c r="I403" s="633">
        <f>IF('Master Schedule Board'!$V$24-'Master Schedule Board'!R719='Master Schedule Board'!$V$24,0,IF('Master Schedule Board'!$V$24-'Master Schedule Board'!R719&lt;'Master Schedule Board'!$V$24,'Master Schedule Board'!$V$24-'Master Schedule Board'!R719))</f>
        <v>0</v>
      </c>
      <c r="J403" s="633">
        <f>IF('Master Schedule Board'!$V$24-'Master Schedule Board'!X719='Master Schedule Board'!$V$24,0,IF('Master Schedule Board'!$V$24-'Master Schedule Board'!X719&lt;'Master Schedule Board'!$V$24,'Master Schedule Board'!$V$24-'Master Schedule Board'!X719))</f>
        <v>0</v>
      </c>
      <c r="K403" s="633">
        <f>IF('Master Schedule Board'!$V$24-'Master Schedule Board'!AD719='Master Schedule Board'!$V$24,0,IF('Master Schedule Board'!$V$24-'Master Schedule Board'!AD719&lt;'Master Schedule Board'!$V$24,'Master Schedule Board'!$V$24-'Master Schedule Board'!AD719))</f>
        <v>0</v>
      </c>
      <c r="L403" s="633">
        <f>IF('Master Schedule Board'!$V$24-'Master Schedule Board'!AJ719='Master Schedule Board'!$V$24,0,IF('Master Schedule Board'!$V$24-'Master Schedule Board'!AJ719&lt;'Master Schedule Board'!$V$24,'Master Schedule Board'!$V$24-'Master Schedule Board'!AJ719))</f>
        <v>0</v>
      </c>
      <c r="M403" s="633">
        <f>IF('Master Schedule Board'!$V$24-'Master Schedule Board'!AP719='Master Schedule Board'!$V$24,0,IF('Master Schedule Board'!$V$24-'Master Schedule Board'!AP719&lt;'Master Schedule Board'!$V$24,'Master Schedule Board'!$V$24-'Master Schedule Board'!AP719))</f>
        <v>0</v>
      </c>
      <c r="N403" s="633">
        <f>IF('Master Schedule Board'!$V$24-'Master Schedule Board'!AV719='Master Schedule Board'!$V$24,0,IF('Master Schedule Board'!$V$24-'Master Schedule Board'!AV719&lt;'Master Schedule Board'!$V$24,'Master Schedule Board'!$V$24-'Master Schedule Board'!AV719))</f>
        <v>0</v>
      </c>
      <c r="O403" s="634">
        <f>IF('Master Schedule Board'!$V$24-'Master Schedule Board'!BB719='Master Schedule Board'!$V$24,0,IF('Master Schedule Board'!$V$24-'Master Schedule Board'!BB719&lt;'Master Schedule Board'!$V$24,'Master Schedule Board'!$V$24-'Master Schedule Board'!BB719))</f>
        <v>0</v>
      </c>
      <c r="P403" s="115">
        <f t="shared" si="30"/>
        <v>0</v>
      </c>
    </row>
    <row r="404" spans="1:16">
      <c r="A404" s="628">
        <f>'Master Schedule Board'!D720</f>
        <v>0</v>
      </c>
      <c r="B404" s="57">
        <f>'Master Schedule Board'!D722</f>
        <v>0</v>
      </c>
      <c r="C404" s="629" t="str">
        <f>IFERROR(VLOOKUP('Master Schedule Board'!C720,'Master Schedule Board'!$S$14:$V$41,3,FALSE),"")</f>
        <v/>
      </c>
      <c r="D404" s="629" t="str">
        <f t="shared" ref="D404:D422" si="31">IFERROR(C404-B404,"")</f>
        <v/>
      </c>
      <c r="E404" s="630">
        <f>'Master Schedule Board'!B722</f>
        <v>0</v>
      </c>
      <c r="F404" s="631">
        <f t="shared" ref="F404:F421" si="32">E404*$H$394</f>
        <v>0</v>
      </c>
      <c r="G404" s="632">
        <f>IF('Master Schedule Board'!$V$24-'Master Schedule Board'!F722='Master Schedule Board'!$V$24,0,IF('Master Schedule Board'!$V$24-'Master Schedule Board'!F722&lt;'Master Schedule Board'!$V$24,'Master Schedule Board'!$V$24-'Master Schedule Board'!F722))</f>
        <v>0</v>
      </c>
      <c r="H404" s="633">
        <f>IF('Master Schedule Board'!$V$24-'Master Schedule Board'!L722='Master Schedule Board'!$V$24,0,IF('Master Schedule Board'!$V$24-'Master Schedule Board'!L722&lt;'Master Schedule Board'!$V$24,'Master Schedule Board'!$V$24-'Master Schedule Board'!L722))</f>
        <v>0</v>
      </c>
      <c r="I404" s="633">
        <f>IF('Master Schedule Board'!$V$24-'Master Schedule Board'!R722='Master Schedule Board'!$V$24,0,IF('Master Schedule Board'!$V$24-'Master Schedule Board'!R722&lt;'Master Schedule Board'!$V$24,'Master Schedule Board'!$V$24-'Master Schedule Board'!R722))</f>
        <v>0</v>
      </c>
      <c r="J404" s="633">
        <f>IF('Master Schedule Board'!$V$24-'Master Schedule Board'!X722='Master Schedule Board'!$V$24,0,IF('Master Schedule Board'!$V$24-'Master Schedule Board'!X722&lt;'Master Schedule Board'!$V$24,'Master Schedule Board'!$V$24-'Master Schedule Board'!X722))</f>
        <v>0</v>
      </c>
      <c r="K404" s="633">
        <f>IF('Master Schedule Board'!$V$24-'Master Schedule Board'!AD722='Master Schedule Board'!$V$24,0,IF('Master Schedule Board'!$V$24-'Master Schedule Board'!AD722&lt;'Master Schedule Board'!$V$24,'Master Schedule Board'!$V$24-'Master Schedule Board'!AD722))</f>
        <v>0</v>
      </c>
      <c r="L404" s="633">
        <f>IF('Master Schedule Board'!$V$24-'Master Schedule Board'!AJ722='Master Schedule Board'!$V$24,0,IF('Master Schedule Board'!$V$24-'Master Schedule Board'!AJ722&lt;'Master Schedule Board'!$V$24,'Master Schedule Board'!$V$24-'Master Schedule Board'!AJ722))</f>
        <v>0</v>
      </c>
      <c r="M404" s="633">
        <f>IF('Master Schedule Board'!$V$24-'Master Schedule Board'!AP722='Master Schedule Board'!$V$24,0,IF('Master Schedule Board'!$V$24-'Master Schedule Board'!AP722&lt;'Master Schedule Board'!$V$24,'Master Schedule Board'!$V$24-'Master Schedule Board'!AP722))</f>
        <v>0</v>
      </c>
      <c r="N404" s="633">
        <f>IF('Master Schedule Board'!$V$24-'Master Schedule Board'!AV722='Master Schedule Board'!$V$24,0,IF('Master Schedule Board'!$V$24-'Master Schedule Board'!AV722&lt;'Master Schedule Board'!$V$24,'Master Schedule Board'!$V$24-'Master Schedule Board'!AV722))</f>
        <v>0</v>
      </c>
      <c r="O404" s="634">
        <f>IF('Master Schedule Board'!$V$24-'Master Schedule Board'!BB722='Master Schedule Board'!$V$24,0,IF('Master Schedule Board'!$V$24-'Master Schedule Board'!BB722&lt;'Master Schedule Board'!$V$24,'Master Schedule Board'!$V$24-'Master Schedule Board'!BB722))</f>
        <v>0</v>
      </c>
      <c r="P404" s="115">
        <f t="shared" si="30"/>
        <v>0</v>
      </c>
    </row>
    <row r="405" spans="1:16">
      <c r="A405" s="628">
        <f>'Master Schedule Board'!D723</f>
        <v>0</v>
      </c>
      <c r="B405" s="57">
        <f>'Master Schedule Board'!D725</f>
        <v>0</v>
      </c>
      <c r="C405" s="629" t="str">
        <f>IFERROR(VLOOKUP('Master Schedule Board'!C723,'Master Schedule Board'!$S$14:$V$41,3,FALSE),"")</f>
        <v/>
      </c>
      <c r="D405" s="629" t="str">
        <f t="shared" si="31"/>
        <v/>
      </c>
      <c r="E405" s="630">
        <f>'Master Schedule Board'!B725</f>
        <v>0</v>
      </c>
      <c r="F405" s="631">
        <f t="shared" si="32"/>
        <v>0</v>
      </c>
      <c r="G405" s="632">
        <f>IF('Master Schedule Board'!$V$24-'Master Schedule Board'!F725='Master Schedule Board'!$V$24,0,IF('Master Schedule Board'!$V$24-'Master Schedule Board'!F725&lt;'Master Schedule Board'!$V$24,'Master Schedule Board'!$V$24-'Master Schedule Board'!F725))</f>
        <v>0</v>
      </c>
      <c r="H405" s="633">
        <f>IF('Master Schedule Board'!$V$24-'Master Schedule Board'!L725='Master Schedule Board'!$V$24,0,IF('Master Schedule Board'!$V$24-'Master Schedule Board'!L725&lt;'Master Schedule Board'!$V$24,'Master Schedule Board'!$V$24-'Master Schedule Board'!L725))</f>
        <v>0</v>
      </c>
      <c r="I405" s="633">
        <f>IF('Master Schedule Board'!$V$24-'Master Schedule Board'!R725='Master Schedule Board'!$V$24,0,IF('Master Schedule Board'!$V$24-'Master Schedule Board'!R725&lt;'Master Schedule Board'!$V$24,'Master Schedule Board'!$V$24-'Master Schedule Board'!R725))</f>
        <v>0</v>
      </c>
      <c r="J405" s="633">
        <f>IF('Master Schedule Board'!$V$24-'Master Schedule Board'!X725='Master Schedule Board'!$V$24,0,IF('Master Schedule Board'!$V$24-'Master Schedule Board'!X725&lt;'Master Schedule Board'!$V$24,'Master Schedule Board'!$V$24-'Master Schedule Board'!X725))</f>
        <v>0</v>
      </c>
      <c r="K405" s="633">
        <f>IF('Master Schedule Board'!$V$24-'Master Schedule Board'!AD725='Master Schedule Board'!$V$24,0,IF('Master Schedule Board'!$V$24-'Master Schedule Board'!AD725&lt;'Master Schedule Board'!$V$24,'Master Schedule Board'!$V$24-'Master Schedule Board'!AD725))</f>
        <v>0</v>
      </c>
      <c r="L405" s="633">
        <f>IF('Master Schedule Board'!$V$24-'Master Schedule Board'!AJ725='Master Schedule Board'!$V$24,0,IF('Master Schedule Board'!$V$24-'Master Schedule Board'!AJ725&lt;'Master Schedule Board'!$V$24,'Master Schedule Board'!$V$24-'Master Schedule Board'!AJ725))</f>
        <v>0</v>
      </c>
      <c r="M405" s="633">
        <f>IF('Master Schedule Board'!$V$24-'Master Schedule Board'!AP725='Master Schedule Board'!$V$24,0,IF('Master Schedule Board'!$V$24-'Master Schedule Board'!AP725&lt;'Master Schedule Board'!$V$24,'Master Schedule Board'!$V$24-'Master Schedule Board'!AP725))</f>
        <v>0</v>
      </c>
      <c r="N405" s="633">
        <f>IF('Master Schedule Board'!$V$24-'Master Schedule Board'!AV725='Master Schedule Board'!$V$24,0,IF('Master Schedule Board'!$V$24-'Master Schedule Board'!AV725&lt;'Master Schedule Board'!$V$24,'Master Schedule Board'!$V$24-'Master Schedule Board'!AV725))</f>
        <v>0</v>
      </c>
      <c r="O405" s="634">
        <f>IF('Master Schedule Board'!$V$24-'Master Schedule Board'!BB725='Master Schedule Board'!$V$24,0,IF('Master Schedule Board'!$V$24-'Master Schedule Board'!BB725&lt;'Master Schedule Board'!$V$24,'Master Schedule Board'!$V$24-'Master Schedule Board'!BB725))</f>
        <v>0</v>
      </c>
      <c r="P405" s="115">
        <f t="shared" si="30"/>
        <v>0</v>
      </c>
    </row>
    <row r="406" spans="1:16">
      <c r="A406" s="628">
        <f>'Master Schedule Board'!D726</f>
        <v>0</v>
      </c>
      <c r="B406" s="57">
        <f>'Master Schedule Board'!D728</f>
        <v>0</v>
      </c>
      <c r="C406" s="629" t="str">
        <f>IFERROR(VLOOKUP('Master Schedule Board'!C726,'Master Schedule Board'!$S$14:$V$41,3,FALSE),"")</f>
        <v/>
      </c>
      <c r="D406" s="629" t="str">
        <f t="shared" si="31"/>
        <v/>
      </c>
      <c r="E406" s="630">
        <f>'Master Schedule Board'!B728</f>
        <v>0</v>
      </c>
      <c r="F406" s="631">
        <f t="shared" si="32"/>
        <v>0</v>
      </c>
      <c r="G406" s="632">
        <f>IF('Master Schedule Board'!$V$24-'Master Schedule Board'!F728='Master Schedule Board'!$V$24,0,IF('Master Schedule Board'!$V$24-'Master Schedule Board'!F728&lt;'Master Schedule Board'!$V$24,'Master Schedule Board'!$V$24-'Master Schedule Board'!F728))</f>
        <v>0</v>
      </c>
      <c r="H406" s="633">
        <f>IF('Master Schedule Board'!$V$24-'Master Schedule Board'!L728='Master Schedule Board'!$V$24,0,IF('Master Schedule Board'!$V$24-'Master Schedule Board'!L728&lt;'Master Schedule Board'!$V$24,'Master Schedule Board'!$V$24-'Master Schedule Board'!L728))</f>
        <v>0</v>
      </c>
      <c r="I406" s="633">
        <f>IF('Master Schedule Board'!$V$24-'Master Schedule Board'!R728='Master Schedule Board'!$V$24,0,IF('Master Schedule Board'!$V$24-'Master Schedule Board'!R728&lt;'Master Schedule Board'!$V$24,'Master Schedule Board'!$V$24-'Master Schedule Board'!R728))</f>
        <v>0</v>
      </c>
      <c r="J406" s="633">
        <f>IF('Master Schedule Board'!$V$24-'Master Schedule Board'!X728='Master Schedule Board'!$V$24,0,IF('Master Schedule Board'!$V$24-'Master Schedule Board'!X728&lt;'Master Schedule Board'!$V$24,'Master Schedule Board'!$V$24-'Master Schedule Board'!X728))</f>
        <v>0</v>
      </c>
      <c r="K406" s="633">
        <f>IF('Master Schedule Board'!$V$24-'Master Schedule Board'!AD728='Master Schedule Board'!$V$24,0,IF('Master Schedule Board'!$V$24-'Master Schedule Board'!AD728&lt;'Master Schedule Board'!$V$24,'Master Schedule Board'!$V$24-'Master Schedule Board'!AD728))</f>
        <v>0</v>
      </c>
      <c r="L406" s="633">
        <f>IF('Master Schedule Board'!$V$24-'Master Schedule Board'!AJ728='Master Schedule Board'!$V$24,0,IF('Master Schedule Board'!$V$24-'Master Schedule Board'!AJ728&lt;'Master Schedule Board'!$V$24,'Master Schedule Board'!$V$24-'Master Schedule Board'!AJ728))</f>
        <v>0</v>
      </c>
      <c r="M406" s="633">
        <f>IF('Master Schedule Board'!$V$24-'Master Schedule Board'!AP728='Master Schedule Board'!$V$24,0,IF('Master Schedule Board'!$V$24-'Master Schedule Board'!AP728&lt;'Master Schedule Board'!$V$24,'Master Schedule Board'!$V$24-'Master Schedule Board'!AP728))</f>
        <v>0</v>
      </c>
      <c r="N406" s="633">
        <f>IF('Master Schedule Board'!$V$24-'Master Schedule Board'!AV728='Master Schedule Board'!$V$24,0,IF('Master Schedule Board'!$V$24-'Master Schedule Board'!AV728&lt;'Master Schedule Board'!$V$24,'Master Schedule Board'!$V$24-'Master Schedule Board'!AV728))</f>
        <v>0</v>
      </c>
      <c r="O406" s="634">
        <f>IF('Master Schedule Board'!$V$24-'Master Schedule Board'!BB728='Master Schedule Board'!$V$24,0,IF('Master Schedule Board'!$V$24-'Master Schedule Board'!BB728&lt;'Master Schedule Board'!$V$24,'Master Schedule Board'!$V$24-'Master Schedule Board'!BB728))</f>
        <v>0</v>
      </c>
      <c r="P406" s="115">
        <f t="shared" si="30"/>
        <v>0</v>
      </c>
    </row>
    <row r="407" spans="1:16">
      <c r="A407" s="628">
        <f>'Master Schedule Board'!D729</f>
        <v>0</v>
      </c>
      <c r="B407" s="57">
        <f>'Master Schedule Board'!D731</f>
        <v>0</v>
      </c>
      <c r="C407" s="629" t="str">
        <f>IFERROR(VLOOKUP('Master Schedule Board'!C729,'Master Schedule Board'!$S$14:$V$41,3,FALSE),"")</f>
        <v/>
      </c>
      <c r="D407" s="629" t="str">
        <f t="shared" si="31"/>
        <v/>
      </c>
      <c r="E407" s="630">
        <f>'Master Schedule Board'!B731</f>
        <v>0</v>
      </c>
      <c r="F407" s="631">
        <f t="shared" si="32"/>
        <v>0</v>
      </c>
      <c r="G407" s="632">
        <f>IF('Master Schedule Board'!$V$24-'Master Schedule Board'!F731='Master Schedule Board'!$V$24,0,IF('Master Schedule Board'!$V$24-'Master Schedule Board'!F731&lt;'Master Schedule Board'!$V$24,'Master Schedule Board'!$V$24-'Master Schedule Board'!F731))</f>
        <v>0</v>
      </c>
      <c r="H407" s="633">
        <f>IF('Master Schedule Board'!$V$24-'Master Schedule Board'!L731='Master Schedule Board'!$V$24,0,IF('Master Schedule Board'!$V$24-'Master Schedule Board'!L731&lt;'Master Schedule Board'!$V$24,'Master Schedule Board'!$V$24-'Master Schedule Board'!L731))</f>
        <v>0</v>
      </c>
      <c r="I407" s="633">
        <f>IF('Master Schedule Board'!$V$24-'Master Schedule Board'!R731='Master Schedule Board'!$V$24,0,IF('Master Schedule Board'!$V$24-'Master Schedule Board'!R731&lt;'Master Schedule Board'!$V$24,'Master Schedule Board'!$V$24-'Master Schedule Board'!R731))</f>
        <v>0</v>
      </c>
      <c r="J407" s="633">
        <f>IF('Master Schedule Board'!$V$24-'Master Schedule Board'!X731='Master Schedule Board'!$V$24,0,IF('Master Schedule Board'!$V$24-'Master Schedule Board'!X731&lt;'Master Schedule Board'!$V$24,'Master Schedule Board'!$V$24-'Master Schedule Board'!X731))</f>
        <v>0</v>
      </c>
      <c r="K407" s="633">
        <f>IF('Master Schedule Board'!$V$24-'Master Schedule Board'!AD731='Master Schedule Board'!$V$24,0,IF('Master Schedule Board'!$V$24-'Master Schedule Board'!AD731&lt;'Master Schedule Board'!$V$24,'Master Schedule Board'!$V$24-'Master Schedule Board'!AD731))</f>
        <v>0</v>
      </c>
      <c r="L407" s="633">
        <f>IF('Master Schedule Board'!$V$24-'Master Schedule Board'!AJ731='Master Schedule Board'!$V$24,0,IF('Master Schedule Board'!$V$24-'Master Schedule Board'!AJ731&lt;'Master Schedule Board'!$V$24,'Master Schedule Board'!$V$24-'Master Schedule Board'!AJ731))</f>
        <v>0</v>
      </c>
      <c r="M407" s="633">
        <f>IF('Master Schedule Board'!$V$24-'Master Schedule Board'!AP731='Master Schedule Board'!$V$24,0,IF('Master Schedule Board'!$V$24-'Master Schedule Board'!AP731&lt;'Master Schedule Board'!$V$24,'Master Schedule Board'!$V$24-'Master Schedule Board'!AP731))</f>
        <v>0</v>
      </c>
      <c r="N407" s="633">
        <f>IF('Master Schedule Board'!$V$24-'Master Schedule Board'!AV731='Master Schedule Board'!$V$24,0,IF('Master Schedule Board'!$V$24-'Master Schedule Board'!AV731&lt;'Master Schedule Board'!$V$24,'Master Schedule Board'!$V$24-'Master Schedule Board'!AV731))</f>
        <v>0</v>
      </c>
      <c r="O407" s="634">
        <f>IF('Master Schedule Board'!$V$24-'Master Schedule Board'!BB731='Master Schedule Board'!$V$24,0,IF('Master Schedule Board'!$V$24-'Master Schedule Board'!BB731&lt;'Master Schedule Board'!$V$24,'Master Schedule Board'!$V$24-'Master Schedule Board'!BB731))</f>
        <v>0</v>
      </c>
      <c r="P407" s="115">
        <f t="shared" si="30"/>
        <v>0</v>
      </c>
    </row>
    <row r="408" spans="1:16">
      <c r="A408" s="628">
        <f>'Master Schedule Board'!D732</f>
        <v>0</v>
      </c>
      <c r="B408" s="57">
        <f>'Master Schedule Board'!D734</f>
        <v>0</v>
      </c>
      <c r="C408" s="629" t="str">
        <f>IFERROR(VLOOKUP('Master Schedule Board'!C732,'Master Schedule Board'!$S$14:$V$41,3,FALSE),"")</f>
        <v/>
      </c>
      <c r="D408" s="629" t="str">
        <f t="shared" si="31"/>
        <v/>
      </c>
      <c r="E408" s="630">
        <f>'Master Schedule Board'!B734</f>
        <v>0</v>
      </c>
      <c r="F408" s="631">
        <f t="shared" si="32"/>
        <v>0</v>
      </c>
      <c r="G408" s="632">
        <f>IF('Master Schedule Board'!$V$24-'Master Schedule Board'!F734='Master Schedule Board'!$V$24,0,IF('Master Schedule Board'!$V$24-'Master Schedule Board'!F734&lt;'Master Schedule Board'!$V$24,'Master Schedule Board'!$V$24-'Master Schedule Board'!F734))</f>
        <v>0</v>
      </c>
      <c r="H408" s="633">
        <f>IF('Master Schedule Board'!$V$24-'Master Schedule Board'!L734='Master Schedule Board'!$V$24,0,IF('Master Schedule Board'!$V$24-'Master Schedule Board'!L734&lt;'Master Schedule Board'!$V$24,'Master Schedule Board'!$V$24-'Master Schedule Board'!L734))</f>
        <v>0</v>
      </c>
      <c r="I408" s="633">
        <f>IF('Master Schedule Board'!$V$24-'Master Schedule Board'!R734='Master Schedule Board'!$V$24,0,IF('Master Schedule Board'!$V$24-'Master Schedule Board'!R734&lt;'Master Schedule Board'!$V$24,'Master Schedule Board'!$V$24-'Master Schedule Board'!R734))</f>
        <v>0</v>
      </c>
      <c r="J408" s="633">
        <f>IF('Master Schedule Board'!$V$24-'Master Schedule Board'!X734='Master Schedule Board'!$V$24,0,IF('Master Schedule Board'!$V$24-'Master Schedule Board'!X734&lt;'Master Schedule Board'!$V$24,'Master Schedule Board'!$V$24-'Master Schedule Board'!X734))</f>
        <v>0</v>
      </c>
      <c r="K408" s="633">
        <f>IF('Master Schedule Board'!$V$24-'Master Schedule Board'!AD734='Master Schedule Board'!$V$24,0,IF('Master Schedule Board'!$V$24-'Master Schedule Board'!AD734&lt;'Master Schedule Board'!$V$24,'Master Schedule Board'!$V$24-'Master Schedule Board'!AD734))</f>
        <v>0</v>
      </c>
      <c r="L408" s="633">
        <f>IF('Master Schedule Board'!$V$24-'Master Schedule Board'!AJ734='Master Schedule Board'!$V$24,0,IF('Master Schedule Board'!$V$24-'Master Schedule Board'!AJ734&lt;'Master Schedule Board'!$V$24,'Master Schedule Board'!$V$24-'Master Schedule Board'!AJ734))</f>
        <v>0</v>
      </c>
      <c r="M408" s="633">
        <f>IF('Master Schedule Board'!$V$24-'Master Schedule Board'!AP734='Master Schedule Board'!$V$24,0,IF('Master Schedule Board'!$V$24-'Master Schedule Board'!AP734&lt;'Master Schedule Board'!$V$24,'Master Schedule Board'!$V$24-'Master Schedule Board'!AP734))</f>
        <v>0</v>
      </c>
      <c r="N408" s="633">
        <f>IF('Master Schedule Board'!$V$24-'Master Schedule Board'!AV734='Master Schedule Board'!$V$24,0,IF('Master Schedule Board'!$V$24-'Master Schedule Board'!AV734&lt;'Master Schedule Board'!$V$24,'Master Schedule Board'!$V$24-'Master Schedule Board'!AV734))</f>
        <v>0</v>
      </c>
      <c r="O408" s="634">
        <f>IF('Master Schedule Board'!$V$24-'Master Schedule Board'!BB734='Master Schedule Board'!$V$24,0,IF('Master Schedule Board'!$V$24-'Master Schedule Board'!BB734&lt;'Master Schedule Board'!$V$24,'Master Schedule Board'!$V$24-'Master Schedule Board'!BB734))</f>
        <v>0</v>
      </c>
      <c r="P408" s="115">
        <f t="shared" si="30"/>
        <v>0</v>
      </c>
    </row>
    <row r="409" spans="1:16">
      <c r="A409" s="628">
        <f>'Master Schedule Board'!D735</f>
        <v>0</v>
      </c>
      <c r="B409" s="57">
        <f>'Master Schedule Board'!D737</f>
        <v>0</v>
      </c>
      <c r="C409" s="629" t="str">
        <f>IFERROR(VLOOKUP('Master Schedule Board'!C735,'Master Schedule Board'!$S$14:$V$41,3,FALSE),"")</f>
        <v/>
      </c>
      <c r="D409" s="629" t="str">
        <f t="shared" si="31"/>
        <v/>
      </c>
      <c r="E409" s="630">
        <f>'Master Schedule Board'!B737</f>
        <v>0</v>
      </c>
      <c r="F409" s="631">
        <f t="shared" si="32"/>
        <v>0</v>
      </c>
      <c r="G409" s="632">
        <f>IF('Master Schedule Board'!$V$24-'Master Schedule Board'!F737='Master Schedule Board'!$V$24,0,IF('Master Schedule Board'!$V$24-'Master Schedule Board'!F737&lt;'Master Schedule Board'!$V$24,'Master Schedule Board'!$V$24-'Master Schedule Board'!F737))</f>
        <v>0</v>
      </c>
      <c r="H409" s="633">
        <f>IF('Master Schedule Board'!$V$24-'Master Schedule Board'!L737='Master Schedule Board'!$V$24,0,IF('Master Schedule Board'!$V$24-'Master Schedule Board'!L737&lt;'Master Schedule Board'!$V$24,'Master Schedule Board'!$V$24-'Master Schedule Board'!L737))</f>
        <v>0</v>
      </c>
      <c r="I409" s="633">
        <f>IF('Master Schedule Board'!$V$24-'Master Schedule Board'!R737='Master Schedule Board'!$V$24,0,IF('Master Schedule Board'!$V$24-'Master Schedule Board'!R737&lt;'Master Schedule Board'!$V$24,'Master Schedule Board'!$V$24-'Master Schedule Board'!R737))</f>
        <v>0</v>
      </c>
      <c r="J409" s="633">
        <f>IF('Master Schedule Board'!$V$24-'Master Schedule Board'!X737='Master Schedule Board'!$V$24,0,IF('Master Schedule Board'!$V$24-'Master Schedule Board'!X737&lt;'Master Schedule Board'!$V$24,'Master Schedule Board'!$V$24-'Master Schedule Board'!X737))</f>
        <v>0</v>
      </c>
      <c r="K409" s="633">
        <f>IF('Master Schedule Board'!$V$24-'Master Schedule Board'!AD737='Master Schedule Board'!$V$24,0,IF('Master Schedule Board'!$V$24-'Master Schedule Board'!AD737&lt;'Master Schedule Board'!$V$24,'Master Schedule Board'!$V$24-'Master Schedule Board'!AD737))</f>
        <v>0</v>
      </c>
      <c r="L409" s="633">
        <f>IF('Master Schedule Board'!$V$24-'Master Schedule Board'!AJ737='Master Schedule Board'!$V$24,0,IF('Master Schedule Board'!$V$24-'Master Schedule Board'!AJ737&lt;'Master Schedule Board'!$V$24,'Master Schedule Board'!$V$24-'Master Schedule Board'!AJ737))</f>
        <v>0</v>
      </c>
      <c r="M409" s="633">
        <f>IF('Master Schedule Board'!$V$24-'Master Schedule Board'!AP737='Master Schedule Board'!$V$24,0,IF('Master Schedule Board'!$V$24-'Master Schedule Board'!AP737&lt;'Master Schedule Board'!$V$24,'Master Schedule Board'!$V$24-'Master Schedule Board'!AP737))</f>
        <v>0</v>
      </c>
      <c r="N409" s="633">
        <f>IF('Master Schedule Board'!$V$24-'Master Schedule Board'!AV737='Master Schedule Board'!$V$24,0,IF('Master Schedule Board'!$V$24-'Master Schedule Board'!AV737&lt;'Master Schedule Board'!$V$24,'Master Schedule Board'!$V$24-'Master Schedule Board'!AV737))</f>
        <v>0</v>
      </c>
      <c r="O409" s="634">
        <f>IF('Master Schedule Board'!$V$24-'Master Schedule Board'!BB737='Master Schedule Board'!$V$24,0,IF('Master Schedule Board'!$V$24-'Master Schedule Board'!BB737&lt;'Master Schedule Board'!$V$24,'Master Schedule Board'!$V$24-'Master Schedule Board'!BB737))</f>
        <v>0</v>
      </c>
      <c r="P409" s="115">
        <f t="shared" si="30"/>
        <v>0</v>
      </c>
    </row>
    <row r="410" spans="1:16">
      <c r="A410" s="628">
        <f>'Master Schedule Board'!D738</f>
        <v>0</v>
      </c>
      <c r="B410" s="57">
        <f>'Master Schedule Board'!D740</f>
        <v>0</v>
      </c>
      <c r="C410" s="629" t="str">
        <f>IFERROR(VLOOKUP('Master Schedule Board'!C738,'Master Schedule Board'!$S$14:$V$41,3,FALSE),"")</f>
        <v/>
      </c>
      <c r="D410" s="629" t="str">
        <f t="shared" si="31"/>
        <v/>
      </c>
      <c r="E410" s="630">
        <f>'Master Schedule Board'!B740</f>
        <v>0</v>
      </c>
      <c r="F410" s="631">
        <f t="shared" si="32"/>
        <v>0</v>
      </c>
      <c r="G410" s="632">
        <f>IF('Master Schedule Board'!$V$24-'Master Schedule Board'!F740='Master Schedule Board'!$V$24,0,IF('Master Schedule Board'!$V$24-'Master Schedule Board'!F740&lt;'Master Schedule Board'!$V$24,'Master Schedule Board'!$V$24-'Master Schedule Board'!F740))</f>
        <v>0</v>
      </c>
      <c r="H410" s="633">
        <f>IF('Master Schedule Board'!$V$24-'Master Schedule Board'!L740='Master Schedule Board'!$V$24,0,IF('Master Schedule Board'!$V$24-'Master Schedule Board'!L740&lt;'Master Schedule Board'!$V$24,'Master Schedule Board'!$V$24-'Master Schedule Board'!L740))</f>
        <v>0</v>
      </c>
      <c r="I410" s="633">
        <f>IF('Master Schedule Board'!$V$24-'Master Schedule Board'!R740='Master Schedule Board'!$V$24,0,IF('Master Schedule Board'!$V$24-'Master Schedule Board'!R740&lt;'Master Schedule Board'!$V$24,'Master Schedule Board'!$V$24-'Master Schedule Board'!R740))</f>
        <v>0</v>
      </c>
      <c r="J410" s="633">
        <f>IF('Master Schedule Board'!$V$24-'Master Schedule Board'!X740='Master Schedule Board'!$V$24,0,IF('Master Schedule Board'!$V$24-'Master Schedule Board'!X740&lt;'Master Schedule Board'!$V$24,'Master Schedule Board'!$V$24-'Master Schedule Board'!X740))</f>
        <v>0</v>
      </c>
      <c r="K410" s="633">
        <f>IF('Master Schedule Board'!$V$24-'Master Schedule Board'!AD740='Master Schedule Board'!$V$24,0,IF('Master Schedule Board'!$V$24-'Master Schedule Board'!AD740&lt;'Master Schedule Board'!$V$24,'Master Schedule Board'!$V$24-'Master Schedule Board'!AD740))</f>
        <v>0</v>
      </c>
      <c r="L410" s="633">
        <f>IF('Master Schedule Board'!$V$24-'Master Schedule Board'!AJ740='Master Schedule Board'!$V$24,0,IF('Master Schedule Board'!$V$24-'Master Schedule Board'!AJ740&lt;'Master Schedule Board'!$V$24,'Master Schedule Board'!$V$24-'Master Schedule Board'!AJ740))</f>
        <v>0</v>
      </c>
      <c r="M410" s="633">
        <f>IF('Master Schedule Board'!$V$24-'Master Schedule Board'!AP740='Master Schedule Board'!$V$24,0,IF('Master Schedule Board'!$V$24-'Master Schedule Board'!AP740&lt;'Master Schedule Board'!$V$24,'Master Schedule Board'!$V$24-'Master Schedule Board'!AP740))</f>
        <v>0</v>
      </c>
      <c r="N410" s="633">
        <f>IF('Master Schedule Board'!$V$24-'Master Schedule Board'!AV740='Master Schedule Board'!$V$24,0,IF('Master Schedule Board'!$V$24-'Master Schedule Board'!AV740&lt;'Master Schedule Board'!$V$24,'Master Schedule Board'!$V$24-'Master Schedule Board'!AV740))</f>
        <v>0</v>
      </c>
      <c r="O410" s="634">
        <f>IF('Master Schedule Board'!$V$24-'Master Schedule Board'!BB740='Master Schedule Board'!$V$24,0,IF('Master Schedule Board'!$V$24-'Master Schedule Board'!BB740&lt;'Master Schedule Board'!$V$24,'Master Schedule Board'!$V$24-'Master Schedule Board'!BB740))</f>
        <v>0</v>
      </c>
      <c r="P410" s="115">
        <f t="shared" si="30"/>
        <v>0</v>
      </c>
    </row>
    <row r="411" spans="1:16">
      <c r="A411" s="628">
        <f>'Master Schedule Board'!D741</f>
        <v>0</v>
      </c>
      <c r="B411" s="57">
        <f>'Master Schedule Board'!D743</f>
        <v>0</v>
      </c>
      <c r="C411" s="629" t="str">
        <f>IFERROR(VLOOKUP('Master Schedule Board'!C741,'Master Schedule Board'!$S$14:$V$41,3,FALSE),"")</f>
        <v/>
      </c>
      <c r="D411" s="629" t="str">
        <f t="shared" si="31"/>
        <v/>
      </c>
      <c r="E411" s="630">
        <f>'Master Schedule Board'!B743</f>
        <v>0</v>
      </c>
      <c r="F411" s="631">
        <f t="shared" si="32"/>
        <v>0</v>
      </c>
      <c r="G411" s="632">
        <f>IF('Master Schedule Board'!$V$24-'Master Schedule Board'!F743='Master Schedule Board'!$V$24,0,IF('Master Schedule Board'!$V$24-'Master Schedule Board'!F743&lt;'Master Schedule Board'!$V$24,'Master Schedule Board'!$V$24-'Master Schedule Board'!F743))</f>
        <v>0</v>
      </c>
      <c r="H411" s="633">
        <f>IF('Master Schedule Board'!$V$24-'Master Schedule Board'!L743='Master Schedule Board'!$V$24,0,IF('Master Schedule Board'!$V$24-'Master Schedule Board'!L743&lt;'Master Schedule Board'!$V$24,'Master Schedule Board'!$V$24-'Master Schedule Board'!L743))</f>
        <v>0</v>
      </c>
      <c r="I411" s="633">
        <f>IF('Master Schedule Board'!$V$24-'Master Schedule Board'!R743='Master Schedule Board'!$V$24,0,IF('Master Schedule Board'!$V$24-'Master Schedule Board'!R743&lt;'Master Schedule Board'!$V$24,'Master Schedule Board'!$V$24-'Master Schedule Board'!R743))</f>
        <v>0</v>
      </c>
      <c r="J411" s="633">
        <f>IF('Master Schedule Board'!$V$24-'Master Schedule Board'!X743='Master Schedule Board'!$V$24,0,IF('Master Schedule Board'!$V$24-'Master Schedule Board'!X743&lt;'Master Schedule Board'!$V$24,'Master Schedule Board'!$V$24-'Master Schedule Board'!X743))</f>
        <v>0</v>
      </c>
      <c r="K411" s="633">
        <f>IF('Master Schedule Board'!$V$24-'Master Schedule Board'!AD743='Master Schedule Board'!$V$24,0,IF('Master Schedule Board'!$V$24-'Master Schedule Board'!AD743&lt;'Master Schedule Board'!$V$24,'Master Schedule Board'!$V$24-'Master Schedule Board'!AD743))</f>
        <v>0</v>
      </c>
      <c r="L411" s="633">
        <f>IF('Master Schedule Board'!$V$24-'Master Schedule Board'!AJ743='Master Schedule Board'!$V$24,0,IF('Master Schedule Board'!$V$24-'Master Schedule Board'!AJ743&lt;'Master Schedule Board'!$V$24,'Master Schedule Board'!$V$24-'Master Schedule Board'!AJ743))</f>
        <v>0</v>
      </c>
      <c r="M411" s="633">
        <f>IF('Master Schedule Board'!$V$24-'Master Schedule Board'!AP743='Master Schedule Board'!$V$24,0,IF('Master Schedule Board'!$V$24-'Master Schedule Board'!AP743&lt;'Master Schedule Board'!$V$24,'Master Schedule Board'!$V$24-'Master Schedule Board'!AP743))</f>
        <v>0</v>
      </c>
      <c r="N411" s="633">
        <f>IF('Master Schedule Board'!$V$24-'Master Schedule Board'!AV743='Master Schedule Board'!$V$24,0,IF('Master Schedule Board'!$V$24-'Master Schedule Board'!AV743&lt;'Master Schedule Board'!$V$24,'Master Schedule Board'!$V$24-'Master Schedule Board'!AV743))</f>
        <v>0</v>
      </c>
      <c r="O411" s="634">
        <f>IF('Master Schedule Board'!$V$24-'Master Schedule Board'!BB743='Master Schedule Board'!$V$24,0,IF('Master Schedule Board'!$V$24-'Master Schedule Board'!BB743&lt;'Master Schedule Board'!$V$24,'Master Schedule Board'!$V$24-'Master Schedule Board'!BB743))</f>
        <v>0</v>
      </c>
      <c r="P411" s="115">
        <f t="shared" si="30"/>
        <v>0</v>
      </c>
    </row>
    <row r="412" spans="1:16">
      <c r="A412" s="628">
        <f>'Master Schedule Board'!D744</f>
        <v>0</v>
      </c>
      <c r="B412" s="57">
        <f>'Master Schedule Board'!D746</f>
        <v>0</v>
      </c>
      <c r="C412" s="629" t="str">
        <f>IFERROR(VLOOKUP('Master Schedule Board'!C744,'Master Schedule Board'!$S$14:$V$41,3,FALSE),"")</f>
        <v/>
      </c>
      <c r="D412" s="629" t="str">
        <f t="shared" si="31"/>
        <v/>
      </c>
      <c r="E412" s="630">
        <f>'Master Schedule Board'!B746</f>
        <v>0</v>
      </c>
      <c r="F412" s="631">
        <f t="shared" si="32"/>
        <v>0</v>
      </c>
      <c r="G412" s="632">
        <f>IF('Master Schedule Board'!$V$24-'Master Schedule Board'!F746='Master Schedule Board'!$V$24,0,IF('Master Schedule Board'!$V$24-'Master Schedule Board'!F746&lt;'Master Schedule Board'!$V$24,'Master Schedule Board'!$V$24-'Master Schedule Board'!F746))</f>
        <v>0</v>
      </c>
      <c r="H412" s="633">
        <f>IF('Master Schedule Board'!$V$24-'Master Schedule Board'!L746='Master Schedule Board'!$V$24,0,IF('Master Schedule Board'!$V$24-'Master Schedule Board'!L746&lt;'Master Schedule Board'!$V$24,'Master Schedule Board'!$V$24-'Master Schedule Board'!L746))</f>
        <v>0</v>
      </c>
      <c r="I412" s="633">
        <f>IF('Master Schedule Board'!$V$24-'Master Schedule Board'!R746='Master Schedule Board'!$V$24,0,IF('Master Schedule Board'!$V$24-'Master Schedule Board'!R746&lt;'Master Schedule Board'!$V$24,'Master Schedule Board'!$V$24-'Master Schedule Board'!R746))</f>
        <v>0</v>
      </c>
      <c r="J412" s="633">
        <f>IF('Master Schedule Board'!$V$24-'Master Schedule Board'!X746='Master Schedule Board'!$V$24,0,IF('Master Schedule Board'!$V$24-'Master Schedule Board'!X746&lt;'Master Schedule Board'!$V$24,'Master Schedule Board'!$V$24-'Master Schedule Board'!X746))</f>
        <v>0</v>
      </c>
      <c r="K412" s="633">
        <f>IF('Master Schedule Board'!$V$24-'Master Schedule Board'!AD746='Master Schedule Board'!$V$24,0,IF('Master Schedule Board'!$V$24-'Master Schedule Board'!AD746&lt;'Master Schedule Board'!$V$24,'Master Schedule Board'!$V$24-'Master Schedule Board'!AD746))</f>
        <v>0</v>
      </c>
      <c r="L412" s="633">
        <f>IF('Master Schedule Board'!$V$24-'Master Schedule Board'!AJ746='Master Schedule Board'!$V$24,0,IF('Master Schedule Board'!$V$24-'Master Schedule Board'!AJ746&lt;'Master Schedule Board'!$V$24,'Master Schedule Board'!$V$24-'Master Schedule Board'!AJ746))</f>
        <v>0</v>
      </c>
      <c r="M412" s="633">
        <f>IF('Master Schedule Board'!$V$24-'Master Schedule Board'!AP746='Master Schedule Board'!$V$24,0,IF('Master Schedule Board'!$V$24-'Master Schedule Board'!AP746&lt;'Master Schedule Board'!$V$24,'Master Schedule Board'!$V$24-'Master Schedule Board'!AP746))</f>
        <v>0</v>
      </c>
      <c r="N412" s="633">
        <f>IF('Master Schedule Board'!$V$24-'Master Schedule Board'!AV746='Master Schedule Board'!$V$24,0,IF('Master Schedule Board'!$V$24-'Master Schedule Board'!AV746&lt;'Master Schedule Board'!$V$24,'Master Schedule Board'!$V$24-'Master Schedule Board'!AV746))</f>
        <v>0</v>
      </c>
      <c r="O412" s="634">
        <f>IF('Master Schedule Board'!$V$24-'Master Schedule Board'!BB746='Master Schedule Board'!$V$24,0,IF('Master Schedule Board'!$V$24-'Master Schedule Board'!BB746&lt;'Master Schedule Board'!$V$24,'Master Schedule Board'!$V$24-'Master Schedule Board'!BB746))</f>
        <v>0</v>
      </c>
      <c r="P412" s="115">
        <f t="shared" si="30"/>
        <v>0</v>
      </c>
    </row>
    <row r="413" spans="1:16">
      <c r="A413" s="628">
        <f>'Master Schedule Board'!D747</f>
        <v>0</v>
      </c>
      <c r="B413" s="57">
        <f>'Master Schedule Board'!D749</f>
        <v>0</v>
      </c>
      <c r="C413" s="629" t="str">
        <f>IFERROR(VLOOKUP('Master Schedule Board'!C747,'Master Schedule Board'!$S$14:$V$41,3,FALSE),"")</f>
        <v/>
      </c>
      <c r="D413" s="629" t="str">
        <f t="shared" si="31"/>
        <v/>
      </c>
      <c r="E413" s="630">
        <f>'Master Schedule Board'!B749</f>
        <v>0</v>
      </c>
      <c r="F413" s="631">
        <f t="shared" si="32"/>
        <v>0</v>
      </c>
      <c r="G413" s="632">
        <f>IF('Master Schedule Board'!$V$24-'Master Schedule Board'!F749='Master Schedule Board'!$V$24,0,IF('Master Schedule Board'!$V$24-'Master Schedule Board'!F749&lt;'Master Schedule Board'!$V$24,'Master Schedule Board'!$V$24-'Master Schedule Board'!F749))</f>
        <v>0</v>
      </c>
      <c r="H413" s="633">
        <f>IF('Master Schedule Board'!$V$24-'Master Schedule Board'!L749='Master Schedule Board'!$V$24,0,IF('Master Schedule Board'!$V$24-'Master Schedule Board'!L749&lt;'Master Schedule Board'!$V$24,'Master Schedule Board'!$V$24-'Master Schedule Board'!L749))</f>
        <v>0</v>
      </c>
      <c r="I413" s="633">
        <f>IF('Master Schedule Board'!$V$24-'Master Schedule Board'!R749='Master Schedule Board'!$V$24,0,IF('Master Schedule Board'!$V$24-'Master Schedule Board'!R749&lt;'Master Schedule Board'!$V$24,'Master Schedule Board'!$V$24-'Master Schedule Board'!R749))</f>
        <v>0</v>
      </c>
      <c r="J413" s="633">
        <f>IF('Master Schedule Board'!$V$24-'Master Schedule Board'!X749='Master Schedule Board'!$V$24,0,IF('Master Schedule Board'!$V$24-'Master Schedule Board'!X749&lt;'Master Schedule Board'!$V$24,'Master Schedule Board'!$V$24-'Master Schedule Board'!X749))</f>
        <v>0</v>
      </c>
      <c r="K413" s="633">
        <f>IF('Master Schedule Board'!$V$24-'Master Schedule Board'!AD749='Master Schedule Board'!$V$24,0,IF('Master Schedule Board'!$V$24-'Master Schedule Board'!AD749&lt;'Master Schedule Board'!$V$24,'Master Schedule Board'!$V$24-'Master Schedule Board'!AD749))</f>
        <v>0</v>
      </c>
      <c r="L413" s="633">
        <f>IF('Master Schedule Board'!$V$24-'Master Schedule Board'!AJ749='Master Schedule Board'!$V$24,0,IF('Master Schedule Board'!$V$24-'Master Schedule Board'!AJ749&lt;'Master Schedule Board'!$V$24,'Master Schedule Board'!$V$24-'Master Schedule Board'!AJ749))</f>
        <v>0</v>
      </c>
      <c r="M413" s="633">
        <f>IF('Master Schedule Board'!$V$24-'Master Schedule Board'!AP749='Master Schedule Board'!$V$24,0,IF('Master Schedule Board'!$V$24-'Master Schedule Board'!AP749&lt;'Master Schedule Board'!$V$24,'Master Schedule Board'!$V$24-'Master Schedule Board'!AP749))</f>
        <v>0</v>
      </c>
      <c r="N413" s="633">
        <f>IF('Master Schedule Board'!$V$24-'Master Schedule Board'!AV749='Master Schedule Board'!$V$24,0,IF('Master Schedule Board'!$V$24-'Master Schedule Board'!AV749&lt;'Master Schedule Board'!$V$24,'Master Schedule Board'!$V$24-'Master Schedule Board'!AV749))</f>
        <v>0</v>
      </c>
      <c r="O413" s="634">
        <f>IF('Master Schedule Board'!$V$24-'Master Schedule Board'!BB749='Master Schedule Board'!$V$24,0,IF('Master Schedule Board'!$V$24-'Master Schedule Board'!BB749&lt;'Master Schedule Board'!$V$24,'Master Schedule Board'!$V$24-'Master Schedule Board'!BB749))</f>
        <v>0</v>
      </c>
      <c r="P413" s="115">
        <f t="shared" si="30"/>
        <v>0</v>
      </c>
    </row>
    <row r="414" spans="1:16">
      <c r="A414" s="628">
        <f>'Master Schedule Board'!D750</f>
        <v>0</v>
      </c>
      <c r="B414" s="57">
        <f>'Master Schedule Board'!D752</f>
        <v>0</v>
      </c>
      <c r="C414" s="629" t="str">
        <f>IFERROR(VLOOKUP('Master Schedule Board'!C750,'Master Schedule Board'!$S$14:$V$41,3,FALSE),"")</f>
        <v/>
      </c>
      <c r="D414" s="629" t="str">
        <f t="shared" si="31"/>
        <v/>
      </c>
      <c r="E414" s="630">
        <f>'Master Schedule Board'!B752</f>
        <v>0</v>
      </c>
      <c r="F414" s="631">
        <f t="shared" si="32"/>
        <v>0</v>
      </c>
      <c r="G414" s="632">
        <f>IF('Master Schedule Board'!$V$24-'Master Schedule Board'!F752='Master Schedule Board'!$V$24,0,IF('Master Schedule Board'!$V$24-'Master Schedule Board'!F752&lt;'Master Schedule Board'!$V$24,'Master Schedule Board'!$V$24-'Master Schedule Board'!F752))</f>
        <v>0</v>
      </c>
      <c r="H414" s="633">
        <f>IF('Master Schedule Board'!$V$24-'Master Schedule Board'!L752='Master Schedule Board'!$V$24,0,IF('Master Schedule Board'!$V$24-'Master Schedule Board'!L752&lt;'Master Schedule Board'!$V$24,'Master Schedule Board'!$V$24-'Master Schedule Board'!L752))</f>
        <v>0</v>
      </c>
      <c r="I414" s="633">
        <f>IF('Master Schedule Board'!$V$24-'Master Schedule Board'!R752='Master Schedule Board'!$V$24,0,IF('Master Schedule Board'!$V$24-'Master Schedule Board'!R752&lt;'Master Schedule Board'!$V$24,'Master Schedule Board'!$V$24-'Master Schedule Board'!R752))</f>
        <v>0</v>
      </c>
      <c r="J414" s="633">
        <f>IF('Master Schedule Board'!$V$24-'Master Schedule Board'!X752='Master Schedule Board'!$V$24,0,IF('Master Schedule Board'!$V$24-'Master Schedule Board'!X752&lt;'Master Schedule Board'!$V$24,'Master Schedule Board'!$V$24-'Master Schedule Board'!X752))</f>
        <v>0</v>
      </c>
      <c r="K414" s="633">
        <f>IF('Master Schedule Board'!$V$24-'Master Schedule Board'!AD752='Master Schedule Board'!$V$24,0,IF('Master Schedule Board'!$V$24-'Master Schedule Board'!AD752&lt;'Master Schedule Board'!$V$24,'Master Schedule Board'!$V$24-'Master Schedule Board'!AD752))</f>
        <v>0</v>
      </c>
      <c r="L414" s="633">
        <f>IF('Master Schedule Board'!$V$24-'Master Schedule Board'!AJ752='Master Schedule Board'!$V$24,0,IF('Master Schedule Board'!$V$24-'Master Schedule Board'!AJ752&lt;'Master Schedule Board'!$V$24,'Master Schedule Board'!$V$24-'Master Schedule Board'!AJ752))</f>
        <v>0</v>
      </c>
      <c r="M414" s="633">
        <f>IF('Master Schedule Board'!$V$24-'Master Schedule Board'!AP752='Master Schedule Board'!$V$24,0,IF('Master Schedule Board'!$V$24-'Master Schedule Board'!AP752&lt;'Master Schedule Board'!$V$24,'Master Schedule Board'!$V$24-'Master Schedule Board'!AP752))</f>
        <v>0</v>
      </c>
      <c r="N414" s="633">
        <f>IF('Master Schedule Board'!$V$24-'Master Schedule Board'!AV752='Master Schedule Board'!$V$24,0,IF('Master Schedule Board'!$V$24-'Master Schedule Board'!AV752&lt;'Master Schedule Board'!$V$24,'Master Schedule Board'!$V$24-'Master Schedule Board'!AV752))</f>
        <v>0</v>
      </c>
      <c r="O414" s="634">
        <f>IF('Master Schedule Board'!$V$24-'Master Schedule Board'!BB752='Master Schedule Board'!$V$24,0,IF('Master Schedule Board'!$V$24-'Master Schedule Board'!BB752&lt;'Master Schedule Board'!$V$24,'Master Schedule Board'!$V$24-'Master Schedule Board'!BB752))</f>
        <v>0</v>
      </c>
      <c r="P414" s="115">
        <f t="shared" si="30"/>
        <v>0</v>
      </c>
    </row>
    <row r="415" spans="1:16">
      <c r="A415" s="628">
        <f>'Master Schedule Board'!D753</f>
        <v>0</v>
      </c>
      <c r="B415" s="57">
        <f>'Master Schedule Board'!D755</f>
        <v>0</v>
      </c>
      <c r="C415" s="629" t="str">
        <f>IFERROR(VLOOKUP('Master Schedule Board'!C753,'Master Schedule Board'!$S$14:$V$41,3,FALSE),"")</f>
        <v/>
      </c>
      <c r="D415" s="629" t="str">
        <f t="shared" si="31"/>
        <v/>
      </c>
      <c r="E415" s="630">
        <f>'Master Schedule Board'!B755</f>
        <v>0</v>
      </c>
      <c r="F415" s="631">
        <f t="shared" si="32"/>
        <v>0</v>
      </c>
      <c r="G415" s="632">
        <f>IF('Master Schedule Board'!$V$24-'Master Schedule Board'!F755='Master Schedule Board'!$V$24,0,IF('Master Schedule Board'!$V$24-'Master Schedule Board'!F755&lt;'Master Schedule Board'!$V$24,'Master Schedule Board'!$V$24-'Master Schedule Board'!F755))</f>
        <v>0</v>
      </c>
      <c r="H415" s="633">
        <f>IF('Master Schedule Board'!$V$24-'Master Schedule Board'!L755='Master Schedule Board'!$V$24,0,IF('Master Schedule Board'!$V$24-'Master Schedule Board'!L755&lt;'Master Schedule Board'!$V$24,'Master Schedule Board'!$V$24-'Master Schedule Board'!L755))</f>
        <v>0</v>
      </c>
      <c r="I415" s="633">
        <f>IF('Master Schedule Board'!$V$24-'Master Schedule Board'!R755='Master Schedule Board'!$V$24,0,IF('Master Schedule Board'!$V$24-'Master Schedule Board'!R755&lt;'Master Schedule Board'!$V$24,'Master Schedule Board'!$V$24-'Master Schedule Board'!R755))</f>
        <v>0</v>
      </c>
      <c r="J415" s="633">
        <f>IF('Master Schedule Board'!$V$24-'Master Schedule Board'!X755='Master Schedule Board'!$V$24,0,IF('Master Schedule Board'!$V$24-'Master Schedule Board'!X755&lt;'Master Schedule Board'!$V$24,'Master Schedule Board'!$V$24-'Master Schedule Board'!X755))</f>
        <v>0</v>
      </c>
      <c r="K415" s="633">
        <f>IF('Master Schedule Board'!$V$24-'Master Schedule Board'!AD755='Master Schedule Board'!$V$24,0,IF('Master Schedule Board'!$V$24-'Master Schedule Board'!AD755&lt;'Master Schedule Board'!$V$24,'Master Schedule Board'!$V$24-'Master Schedule Board'!AD755))</f>
        <v>0</v>
      </c>
      <c r="L415" s="633">
        <f>IF('Master Schedule Board'!$V$24-'Master Schedule Board'!AJ755='Master Schedule Board'!$V$24,0,IF('Master Schedule Board'!$V$24-'Master Schedule Board'!AJ755&lt;'Master Schedule Board'!$V$24,'Master Schedule Board'!$V$24-'Master Schedule Board'!AJ755))</f>
        <v>0</v>
      </c>
      <c r="M415" s="633">
        <f>IF('Master Schedule Board'!$V$24-'Master Schedule Board'!AP755='Master Schedule Board'!$V$24,0,IF('Master Schedule Board'!$V$24-'Master Schedule Board'!AP755&lt;'Master Schedule Board'!$V$24,'Master Schedule Board'!$V$24-'Master Schedule Board'!AP755))</f>
        <v>0</v>
      </c>
      <c r="N415" s="633">
        <f>IF('Master Schedule Board'!$V$24-'Master Schedule Board'!AV755='Master Schedule Board'!$V$24,0,IF('Master Schedule Board'!$V$24-'Master Schedule Board'!AV755&lt;'Master Schedule Board'!$V$24,'Master Schedule Board'!$V$24-'Master Schedule Board'!AV755))</f>
        <v>0</v>
      </c>
      <c r="O415" s="634">
        <f>IF('Master Schedule Board'!$V$24-'Master Schedule Board'!BB755='Master Schedule Board'!$V$24,0,IF('Master Schedule Board'!$V$24-'Master Schedule Board'!BB755&lt;'Master Schedule Board'!$V$24,'Master Schedule Board'!$V$24-'Master Schedule Board'!BB755))</f>
        <v>0</v>
      </c>
      <c r="P415" s="115">
        <f t="shared" si="30"/>
        <v>0</v>
      </c>
    </row>
    <row r="416" spans="1:16">
      <c r="A416" s="628">
        <f>'Master Schedule Board'!D756</f>
        <v>0</v>
      </c>
      <c r="B416" s="57">
        <f>'Master Schedule Board'!D758</f>
        <v>0</v>
      </c>
      <c r="C416" s="629" t="str">
        <f>IFERROR(VLOOKUP('Master Schedule Board'!C756,'Master Schedule Board'!$S$14:$V$41,3,FALSE),"")</f>
        <v/>
      </c>
      <c r="D416" s="629" t="str">
        <f t="shared" si="31"/>
        <v/>
      </c>
      <c r="E416" s="630">
        <f>'Master Schedule Board'!B758</f>
        <v>0</v>
      </c>
      <c r="F416" s="631">
        <f t="shared" si="32"/>
        <v>0</v>
      </c>
      <c r="G416" s="632">
        <f>IF('Master Schedule Board'!$V$24-'Master Schedule Board'!F758='Master Schedule Board'!$V$24,0,IF('Master Schedule Board'!$V$24-'Master Schedule Board'!F758&lt;'Master Schedule Board'!$V$24,'Master Schedule Board'!$V$24-'Master Schedule Board'!F758))</f>
        <v>0</v>
      </c>
      <c r="H416" s="633">
        <f>IF('Master Schedule Board'!$V$24-'Master Schedule Board'!L758='Master Schedule Board'!$V$24,0,IF('Master Schedule Board'!$V$24-'Master Schedule Board'!L758&lt;'Master Schedule Board'!$V$24,'Master Schedule Board'!$V$24-'Master Schedule Board'!L758))</f>
        <v>0</v>
      </c>
      <c r="I416" s="633">
        <f>IF('Master Schedule Board'!$V$24-'Master Schedule Board'!R758='Master Schedule Board'!$V$24,0,IF('Master Schedule Board'!$V$24-'Master Schedule Board'!R758&lt;'Master Schedule Board'!$V$24,'Master Schedule Board'!$V$24-'Master Schedule Board'!R758))</f>
        <v>0</v>
      </c>
      <c r="J416" s="633">
        <f>IF('Master Schedule Board'!$V$24-'Master Schedule Board'!X758='Master Schedule Board'!$V$24,0,IF('Master Schedule Board'!$V$24-'Master Schedule Board'!X758&lt;'Master Schedule Board'!$V$24,'Master Schedule Board'!$V$24-'Master Schedule Board'!X758))</f>
        <v>0</v>
      </c>
      <c r="K416" s="633">
        <f>IF('Master Schedule Board'!$V$24-'Master Schedule Board'!AD758='Master Schedule Board'!$V$24,0,IF('Master Schedule Board'!$V$24-'Master Schedule Board'!AD758&lt;'Master Schedule Board'!$V$24,'Master Schedule Board'!$V$24-'Master Schedule Board'!AD758))</f>
        <v>0</v>
      </c>
      <c r="L416" s="633">
        <f>IF('Master Schedule Board'!$V$24-'Master Schedule Board'!AJ758='Master Schedule Board'!$V$24,0,IF('Master Schedule Board'!$V$24-'Master Schedule Board'!AJ758&lt;'Master Schedule Board'!$V$24,'Master Schedule Board'!$V$24-'Master Schedule Board'!AJ758))</f>
        <v>0</v>
      </c>
      <c r="M416" s="633">
        <f>IF('Master Schedule Board'!$V$24-'Master Schedule Board'!AP758='Master Schedule Board'!$V$24,0,IF('Master Schedule Board'!$V$24-'Master Schedule Board'!AP758&lt;'Master Schedule Board'!$V$24,'Master Schedule Board'!$V$24-'Master Schedule Board'!AP758))</f>
        <v>0</v>
      </c>
      <c r="N416" s="633">
        <f>IF('Master Schedule Board'!$V$24-'Master Schedule Board'!AV758='Master Schedule Board'!$V$24,0,IF('Master Schedule Board'!$V$24-'Master Schedule Board'!AV758&lt;'Master Schedule Board'!$V$24,'Master Schedule Board'!$V$24-'Master Schedule Board'!AV758))</f>
        <v>0</v>
      </c>
      <c r="O416" s="634">
        <f>IF('Master Schedule Board'!$V$24-'Master Schedule Board'!BB758='Master Schedule Board'!$V$24,0,IF('Master Schedule Board'!$V$24-'Master Schedule Board'!BB758&lt;'Master Schedule Board'!$V$24,'Master Schedule Board'!$V$24-'Master Schedule Board'!BB758))</f>
        <v>0</v>
      </c>
      <c r="P416" s="115">
        <f t="shared" si="30"/>
        <v>0</v>
      </c>
    </row>
    <row r="417" spans="1:16">
      <c r="A417" s="628">
        <f>'Master Schedule Board'!D759</f>
        <v>0</v>
      </c>
      <c r="B417" s="57">
        <f>'Master Schedule Board'!D761</f>
        <v>0</v>
      </c>
      <c r="C417" s="629" t="str">
        <f>IFERROR(VLOOKUP('Master Schedule Board'!C759,'Master Schedule Board'!$S$14:$V$41,3,FALSE),"")</f>
        <v/>
      </c>
      <c r="D417" s="629" t="str">
        <f t="shared" si="31"/>
        <v/>
      </c>
      <c r="E417" s="630">
        <f>'Master Schedule Board'!B761</f>
        <v>0</v>
      </c>
      <c r="F417" s="631">
        <f t="shared" si="32"/>
        <v>0</v>
      </c>
      <c r="G417" s="632">
        <f>IF('Master Schedule Board'!$V$24-'Master Schedule Board'!F761='Master Schedule Board'!$V$24,0,IF('Master Schedule Board'!$V$24-'Master Schedule Board'!F761&lt;'Master Schedule Board'!$V$24,'Master Schedule Board'!$V$24-'Master Schedule Board'!F761))</f>
        <v>0</v>
      </c>
      <c r="H417" s="633">
        <f>IF('Master Schedule Board'!$V$24-'Master Schedule Board'!L761='Master Schedule Board'!$V$24,0,IF('Master Schedule Board'!$V$24-'Master Schedule Board'!L761&lt;'Master Schedule Board'!$V$24,'Master Schedule Board'!$V$24-'Master Schedule Board'!L761))</f>
        <v>0</v>
      </c>
      <c r="I417" s="633">
        <f>IF('Master Schedule Board'!$V$24-'Master Schedule Board'!R761='Master Schedule Board'!$V$24,0,IF('Master Schedule Board'!$V$24-'Master Schedule Board'!R761&lt;'Master Schedule Board'!$V$24,'Master Schedule Board'!$V$24-'Master Schedule Board'!R761))</f>
        <v>0</v>
      </c>
      <c r="J417" s="633">
        <f>IF('Master Schedule Board'!$V$24-'Master Schedule Board'!X761='Master Schedule Board'!$V$24,0,IF('Master Schedule Board'!$V$24-'Master Schedule Board'!X761&lt;'Master Schedule Board'!$V$24,'Master Schedule Board'!$V$24-'Master Schedule Board'!X761))</f>
        <v>0</v>
      </c>
      <c r="K417" s="633">
        <f>IF('Master Schedule Board'!$V$24-'Master Schedule Board'!AD761='Master Schedule Board'!$V$24,0,IF('Master Schedule Board'!$V$24-'Master Schedule Board'!AD761&lt;'Master Schedule Board'!$V$24,'Master Schedule Board'!$V$24-'Master Schedule Board'!AD761))</f>
        <v>0</v>
      </c>
      <c r="L417" s="633">
        <f>IF('Master Schedule Board'!$V$24-'Master Schedule Board'!AJ761='Master Schedule Board'!$V$24,0,IF('Master Schedule Board'!$V$24-'Master Schedule Board'!AJ761&lt;'Master Schedule Board'!$V$24,'Master Schedule Board'!$V$24-'Master Schedule Board'!AJ761))</f>
        <v>0</v>
      </c>
      <c r="M417" s="633">
        <f>IF('Master Schedule Board'!$V$24-'Master Schedule Board'!AP761='Master Schedule Board'!$V$24,0,IF('Master Schedule Board'!$V$24-'Master Schedule Board'!AP761&lt;'Master Schedule Board'!$V$24,'Master Schedule Board'!$V$24-'Master Schedule Board'!AP761))</f>
        <v>0</v>
      </c>
      <c r="N417" s="633">
        <f>IF('Master Schedule Board'!$V$24-'Master Schedule Board'!AV761='Master Schedule Board'!$V$24,0,IF('Master Schedule Board'!$V$24-'Master Schedule Board'!AV761&lt;'Master Schedule Board'!$V$24,'Master Schedule Board'!$V$24-'Master Schedule Board'!AV761))</f>
        <v>0</v>
      </c>
      <c r="O417" s="634">
        <f>IF('Master Schedule Board'!$V$24-'Master Schedule Board'!BB761='Master Schedule Board'!$V$24,0,IF('Master Schedule Board'!$V$24-'Master Schedule Board'!BB761&lt;'Master Schedule Board'!$V$24,'Master Schedule Board'!$V$24-'Master Schedule Board'!BB761))</f>
        <v>0</v>
      </c>
      <c r="P417" s="115">
        <f t="shared" si="30"/>
        <v>0</v>
      </c>
    </row>
    <row r="418" spans="1:16">
      <c r="A418" s="628">
        <f>'Master Schedule Board'!D762</f>
        <v>0</v>
      </c>
      <c r="B418" s="57">
        <f>'Master Schedule Board'!D764</f>
        <v>0</v>
      </c>
      <c r="C418" s="629" t="str">
        <f>IFERROR(VLOOKUP('Master Schedule Board'!C762,'Master Schedule Board'!$S$14:$V$41,3,FALSE),"")</f>
        <v/>
      </c>
      <c r="D418" s="629" t="str">
        <f t="shared" si="31"/>
        <v/>
      </c>
      <c r="E418" s="630">
        <f>'Master Schedule Board'!B764</f>
        <v>0</v>
      </c>
      <c r="F418" s="631">
        <f t="shared" si="32"/>
        <v>0</v>
      </c>
      <c r="G418" s="632">
        <f>IF('Master Schedule Board'!$V$24-'Master Schedule Board'!F764='Master Schedule Board'!$V$24,0,IF('Master Schedule Board'!$V$24-'Master Schedule Board'!F764&lt;'Master Schedule Board'!$V$24,'Master Schedule Board'!$V$24-'Master Schedule Board'!F764))</f>
        <v>0</v>
      </c>
      <c r="H418" s="633">
        <f>IF('Master Schedule Board'!$V$24-'Master Schedule Board'!L764='Master Schedule Board'!$V$24,0,IF('Master Schedule Board'!$V$24-'Master Schedule Board'!L764&lt;'Master Schedule Board'!$V$24,'Master Schedule Board'!$V$24-'Master Schedule Board'!L764))</f>
        <v>0</v>
      </c>
      <c r="I418" s="633">
        <f>IF('Master Schedule Board'!$V$24-'Master Schedule Board'!R764='Master Schedule Board'!$V$24,0,IF('Master Schedule Board'!$V$24-'Master Schedule Board'!R764&lt;'Master Schedule Board'!$V$24,'Master Schedule Board'!$V$24-'Master Schedule Board'!R764))</f>
        <v>0</v>
      </c>
      <c r="J418" s="633">
        <f>IF('Master Schedule Board'!$V$24-'Master Schedule Board'!X764='Master Schedule Board'!$V$24,0,IF('Master Schedule Board'!$V$24-'Master Schedule Board'!X764&lt;'Master Schedule Board'!$V$24,'Master Schedule Board'!$V$24-'Master Schedule Board'!X764))</f>
        <v>0</v>
      </c>
      <c r="K418" s="633">
        <f>IF('Master Schedule Board'!$V$24-'Master Schedule Board'!AD764='Master Schedule Board'!$V$24,0,IF('Master Schedule Board'!$V$24-'Master Schedule Board'!AD764&lt;'Master Schedule Board'!$V$24,'Master Schedule Board'!$V$24-'Master Schedule Board'!AD764))</f>
        <v>0</v>
      </c>
      <c r="L418" s="633">
        <f>IF('Master Schedule Board'!$V$24-'Master Schedule Board'!AJ764='Master Schedule Board'!$V$24,0,IF('Master Schedule Board'!$V$24-'Master Schedule Board'!AJ764&lt;'Master Schedule Board'!$V$24,'Master Schedule Board'!$V$24-'Master Schedule Board'!AJ764))</f>
        <v>0</v>
      </c>
      <c r="M418" s="633">
        <f>IF('Master Schedule Board'!$V$24-'Master Schedule Board'!AP764='Master Schedule Board'!$V$24,0,IF('Master Schedule Board'!$V$24-'Master Schedule Board'!AP764&lt;'Master Schedule Board'!$V$24,'Master Schedule Board'!$V$24-'Master Schedule Board'!AP764))</f>
        <v>0</v>
      </c>
      <c r="N418" s="633">
        <f>IF('Master Schedule Board'!$V$24-'Master Schedule Board'!AV764='Master Schedule Board'!$V$24,0,IF('Master Schedule Board'!$V$24-'Master Schedule Board'!AV764&lt;'Master Schedule Board'!$V$24,'Master Schedule Board'!$V$24-'Master Schedule Board'!AV764))</f>
        <v>0</v>
      </c>
      <c r="O418" s="634">
        <f>IF('Master Schedule Board'!$V$24-'Master Schedule Board'!BB764='Master Schedule Board'!$V$24,0,IF('Master Schedule Board'!$V$24-'Master Schedule Board'!BB764&lt;'Master Schedule Board'!$V$24,'Master Schedule Board'!$V$24-'Master Schedule Board'!BB764))</f>
        <v>0</v>
      </c>
      <c r="P418" s="115">
        <f t="shared" si="30"/>
        <v>0</v>
      </c>
    </row>
    <row r="419" spans="1:16">
      <c r="A419" s="628">
        <f>'Master Schedule Board'!D765</f>
        <v>0</v>
      </c>
      <c r="B419" s="57">
        <f>'Master Schedule Board'!D767</f>
        <v>0</v>
      </c>
      <c r="C419" s="629" t="str">
        <f>IFERROR(VLOOKUP('Master Schedule Board'!C765,'Master Schedule Board'!$S$14:$V$41,3,FALSE),"")</f>
        <v/>
      </c>
      <c r="D419" s="629" t="str">
        <f t="shared" si="31"/>
        <v/>
      </c>
      <c r="E419" s="630">
        <f>'Master Schedule Board'!B767</f>
        <v>0</v>
      </c>
      <c r="F419" s="631">
        <f t="shared" si="32"/>
        <v>0</v>
      </c>
      <c r="G419" s="632">
        <f>IF('Master Schedule Board'!$V$24-'Master Schedule Board'!F767='Master Schedule Board'!$V$24,0,IF('Master Schedule Board'!$V$24-'Master Schedule Board'!F767&lt;'Master Schedule Board'!$V$24,'Master Schedule Board'!$V$24-'Master Schedule Board'!F767))</f>
        <v>0</v>
      </c>
      <c r="H419" s="633">
        <f>IF('Master Schedule Board'!$V$24-'Master Schedule Board'!L767='Master Schedule Board'!$V$24,0,IF('Master Schedule Board'!$V$24-'Master Schedule Board'!L767&lt;'Master Schedule Board'!$V$24,'Master Schedule Board'!$V$24-'Master Schedule Board'!L767))</f>
        <v>0</v>
      </c>
      <c r="I419" s="633">
        <f>IF('Master Schedule Board'!$V$24-'Master Schedule Board'!R767='Master Schedule Board'!$V$24,0,IF('Master Schedule Board'!$V$24-'Master Schedule Board'!R767&lt;'Master Schedule Board'!$V$24,'Master Schedule Board'!$V$24-'Master Schedule Board'!R767))</f>
        <v>0</v>
      </c>
      <c r="J419" s="633">
        <f>IF('Master Schedule Board'!$V$24-'Master Schedule Board'!X767='Master Schedule Board'!$V$24,0,IF('Master Schedule Board'!$V$24-'Master Schedule Board'!X767&lt;'Master Schedule Board'!$V$24,'Master Schedule Board'!$V$24-'Master Schedule Board'!X767))</f>
        <v>0</v>
      </c>
      <c r="K419" s="633">
        <f>IF('Master Schedule Board'!$V$24-'Master Schedule Board'!AD767='Master Schedule Board'!$V$24,0,IF('Master Schedule Board'!$V$24-'Master Schedule Board'!AD767&lt;'Master Schedule Board'!$V$24,'Master Schedule Board'!$V$24-'Master Schedule Board'!AD767))</f>
        <v>0</v>
      </c>
      <c r="L419" s="633">
        <f>IF('Master Schedule Board'!$V$24-'Master Schedule Board'!AJ767='Master Schedule Board'!$V$24,0,IF('Master Schedule Board'!$V$24-'Master Schedule Board'!AJ767&lt;'Master Schedule Board'!$V$24,'Master Schedule Board'!$V$24-'Master Schedule Board'!AJ767))</f>
        <v>0</v>
      </c>
      <c r="M419" s="633">
        <f>IF('Master Schedule Board'!$V$24-'Master Schedule Board'!AP767='Master Schedule Board'!$V$24,0,IF('Master Schedule Board'!$V$24-'Master Schedule Board'!AP767&lt;'Master Schedule Board'!$V$24,'Master Schedule Board'!$V$24-'Master Schedule Board'!AP767))</f>
        <v>0</v>
      </c>
      <c r="N419" s="633">
        <f>IF('Master Schedule Board'!$V$24-'Master Schedule Board'!AV767='Master Schedule Board'!$V$24,0,IF('Master Schedule Board'!$V$24-'Master Schedule Board'!AV767&lt;'Master Schedule Board'!$V$24,'Master Schedule Board'!$V$24-'Master Schedule Board'!AV767))</f>
        <v>0</v>
      </c>
      <c r="O419" s="634">
        <f>IF('Master Schedule Board'!$V$24-'Master Schedule Board'!BB767='Master Schedule Board'!$V$24,0,IF('Master Schedule Board'!$V$24-'Master Schedule Board'!BB767&lt;'Master Schedule Board'!$V$24,'Master Schedule Board'!$V$24-'Master Schedule Board'!BB767))</f>
        <v>0</v>
      </c>
      <c r="P419" s="115">
        <f t="shared" si="30"/>
        <v>0</v>
      </c>
    </row>
    <row r="420" spans="1:16">
      <c r="A420" s="628">
        <f>'Master Schedule Board'!D768</f>
        <v>0</v>
      </c>
      <c r="B420" s="57">
        <f>'Master Schedule Board'!D770</f>
        <v>0</v>
      </c>
      <c r="C420" s="629" t="str">
        <f>IFERROR(VLOOKUP('Master Schedule Board'!C768,'Master Schedule Board'!$S$14:$V$41,3,FALSE),"")</f>
        <v/>
      </c>
      <c r="D420" s="629" t="str">
        <f t="shared" si="31"/>
        <v/>
      </c>
      <c r="E420" s="630">
        <f>'Master Schedule Board'!B770</f>
        <v>0</v>
      </c>
      <c r="F420" s="631">
        <f t="shared" si="32"/>
        <v>0</v>
      </c>
      <c r="G420" s="632">
        <f>IF('Master Schedule Board'!$V$24-'Master Schedule Board'!F770='Master Schedule Board'!$V$24,0,IF('Master Schedule Board'!$V$24-'Master Schedule Board'!F770&lt;'Master Schedule Board'!$V$24,'Master Schedule Board'!$V$24-'Master Schedule Board'!F770))</f>
        <v>0</v>
      </c>
      <c r="H420" s="633">
        <f>IF('Master Schedule Board'!$V$24-'Master Schedule Board'!L770='Master Schedule Board'!$V$24,0,IF('Master Schedule Board'!$V$24-'Master Schedule Board'!L770&lt;'Master Schedule Board'!$V$24,'Master Schedule Board'!$V$24-'Master Schedule Board'!L770))</f>
        <v>0</v>
      </c>
      <c r="I420" s="633">
        <f>IF('Master Schedule Board'!$V$24-'Master Schedule Board'!R770='Master Schedule Board'!$V$24,0,IF('Master Schedule Board'!$V$24-'Master Schedule Board'!R770&lt;'Master Schedule Board'!$V$24,'Master Schedule Board'!$V$24-'Master Schedule Board'!R770))</f>
        <v>0</v>
      </c>
      <c r="J420" s="633">
        <f>IF('Master Schedule Board'!$V$24-'Master Schedule Board'!X770='Master Schedule Board'!$V$24,0,IF('Master Schedule Board'!$V$24-'Master Schedule Board'!X770&lt;'Master Schedule Board'!$V$24,'Master Schedule Board'!$V$24-'Master Schedule Board'!X770))</f>
        <v>0</v>
      </c>
      <c r="K420" s="633">
        <f>IF('Master Schedule Board'!$V$24-'Master Schedule Board'!AD770='Master Schedule Board'!$V$24,0,IF('Master Schedule Board'!$V$24-'Master Schedule Board'!AD770&lt;'Master Schedule Board'!$V$24,'Master Schedule Board'!$V$24-'Master Schedule Board'!AD770))</f>
        <v>0</v>
      </c>
      <c r="L420" s="633">
        <f>IF('Master Schedule Board'!$V$24-'Master Schedule Board'!AJ770='Master Schedule Board'!$V$24,0,IF('Master Schedule Board'!$V$24-'Master Schedule Board'!AJ770&lt;'Master Schedule Board'!$V$24,'Master Schedule Board'!$V$24-'Master Schedule Board'!AJ770))</f>
        <v>0</v>
      </c>
      <c r="M420" s="633">
        <f>IF('Master Schedule Board'!$V$24-'Master Schedule Board'!AP770='Master Schedule Board'!$V$24,0,IF('Master Schedule Board'!$V$24-'Master Schedule Board'!AP770&lt;'Master Schedule Board'!$V$24,'Master Schedule Board'!$V$24-'Master Schedule Board'!AP770))</f>
        <v>0</v>
      </c>
      <c r="N420" s="633">
        <f>IF('Master Schedule Board'!$V$24-'Master Schedule Board'!AV770='Master Schedule Board'!$V$24,0,IF('Master Schedule Board'!$V$24-'Master Schedule Board'!AV770&lt;'Master Schedule Board'!$V$24,'Master Schedule Board'!$V$24-'Master Schedule Board'!AV770))</f>
        <v>0</v>
      </c>
      <c r="O420" s="634">
        <f>IF('Master Schedule Board'!$V$24-'Master Schedule Board'!BB770='Master Schedule Board'!$V$24,0,IF('Master Schedule Board'!$V$24-'Master Schedule Board'!BB770&lt;'Master Schedule Board'!$V$24,'Master Schedule Board'!$V$24-'Master Schedule Board'!BB770))</f>
        <v>0</v>
      </c>
      <c r="P420" s="115">
        <f t="shared" si="30"/>
        <v>0</v>
      </c>
    </row>
    <row r="421" spans="1:16">
      <c r="A421" s="628">
        <f>'Master Schedule Board'!D771</f>
        <v>0</v>
      </c>
      <c r="B421" s="57">
        <f>'Master Schedule Board'!D773</f>
        <v>0</v>
      </c>
      <c r="C421" s="629" t="str">
        <f>IFERROR(VLOOKUP('Master Schedule Board'!C771,'Master Schedule Board'!$S$14:$V$41,3,FALSE),"")</f>
        <v/>
      </c>
      <c r="D421" s="629" t="str">
        <f t="shared" si="31"/>
        <v/>
      </c>
      <c r="E421" s="630">
        <f>'Master Schedule Board'!B773</f>
        <v>0</v>
      </c>
      <c r="F421" s="631">
        <f t="shared" si="32"/>
        <v>0</v>
      </c>
      <c r="G421" s="632">
        <f>IF('Master Schedule Board'!$V$24-'Master Schedule Board'!F773='Master Schedule Board'!$V$24,0,IF('Master Schedule Board'!$V$24-'Master Schedule Board'!F773&lt;'Master Schedule Board'!$V$24,'Master Schedule Board'!$V$24-'Master Schedule Board'!F773))</f>
        <v>0</v>
      </c>
      <c r="H421" s="633">
        <f>IF('Master Schedule Board'!$V$24-'Master Schedule Board'!L773='Master Schedule Board'!$V$24,0,IF('Master Schedule Board'!$V$24-'Master Schedule Board'!L773&lt;'Master Schedule Board'!$V$24,'Master Schedule Board'!$V$24-'Master Schedule Board'!L773))</f>
        <v>0</v>
      </c>
      <c r="I421" s="633">
        <f>IF('Master Schedule Board'!$V$24-'Master Schedule Board'!R773='Master Schedule Board'!$V$24,0,IF('Master Schedule Board'!$V$24-'Master Schedule Board'!R773&lt;'Master Schedule Board'!$V$24,'Master Schedule Board'!$V$24-'Master Schedule Board'!R773))</f>
        <v>0</v>
      </c>
      <c r="J421" s="633">
        <f>IF('Master Schedule Board'!$V$24-'Master Schedule Board'!X773='Master Schedule Board'!$V$24,0,IF('Master Schedule Board'!$V$24-'Master Schedule Board'!X773&lt;'Master Schedule Board'!$V$24,'Master Schedule Board'!$V$24-'Master Schedule Board'!X773))</f>
        <v>0</v>
      </c>
      <c r="K421" s="633">
        <f>IF('Master Schedule Board'!$V$24-'Master Schedule Board'!AD773='Master Schedule Board'!$V$24,0,IF('Master Schedule Board'!$V$24-'Master Schedule Board'!AD773&lt;'Master Schedule Board'!$V$24,'Master Schedule Board'!$V$24-'Master Schedule Board'!AD773))</f>
        <v>0</v>
      </c>
      <c r="L421" s="633">
        <f>IF('Master Schedule Board'!$V$24-'Master Schedule Board'!AJ773='Master Schedule Board'!$V$24,0,IF('Master Schedule Board'!$V$24-'Master Schedule Board'!AJ773&lt;'Master Schedule Board'!$V$24,'Master Schedule Board'!$V$24-'Master Schedule Board'!AJ773))</f>
        <v>0</v>
      </c>
      <c r="M421" s="633">
        <f>IF('Master Schedule Board'!$V$24-'Master Schedule Board'!AP773='Master Schedule Board'!$V$24,0,IF('Master Schedule Board'!$V$24-'Master Schedule Board'!AP773&lt;'Master Schedule Board'!$V$24,'Master Schedule Board'!$V$24-'Master Schedule Board'!AP773))</f>
        <v>0</v>
      </c>
      <c r="N421" s="633">
        <f>IF('Master Schedule Board'!$V$24-'Master Schedule Board'!AV773='Master Schedule Board'!$V$24,0,IF('Master Schedule Board'!$V$24-'Master Schedule Board'!AV773&lt;'Master Schedule Board'!$V$24,'Master Schedule Board'!$V$24-'Master Schedule Board'!AV773))</f>
        <v>0</v>
      </c>
      <c r="O421" s="634">
        <f>IF('Master Schedule Board'!$V$24-'Master Schedule Board'!BB773='Master Schedule Board'!$V$24,0,IF('Master Schedule Board'!$V$24-'Master Schedule Board'!BB773&lt;'Master Schedule Board'!$V$24,'Master Schedule Board'!$V$24-'Master Schedule Board'!BB773))</f>
        <v>0</v>
      </c>
      <c r="P421" s="115">
        <f t="shared" si="30"/>
        <v>0</v>
      </c>
    </row>
    <row r="422" spans="1:16" ht="13.5" thickBot="1">
      <c r="A422" s="635">
        <f>'Master Schedule Board'!D774</f>
        <v>0</v>
      </c>
      <c r="B422" s="59">
        <f>'Master Schedule Board'!D776</f>
        <v>0</v>
      </c>
      <c r="C422" s="636" t="str">
        <f>IFERROR(VLOOKUP('Master Schedule Board'!C774,'Master Schedule Board'!$S$14:$V$41,3,FALSE),"")</f>
        <v/>
      </c>
      <c r="D422" s="636" t="str">
        <f t="shared" si="31"/>
        <v/>
      </c>
      <c r="E422" s="637">
        <f>'Master Schedule Board'!B776</f>
        <v>0</v>
      </c>
      <c r="F422" s="638">
        <f>E422*$H$394</f>
        <v>0</v>
      </c>
      <c r="G422" s="639">
        <f>IF('Master Schedule Board'!$V$24-'Master Schedule Board'!F776='Master Schedule Board'!$V$24,0,IF('Master Schedule Board'!$V$24-'Master Schedule Board'!F776&lt;'Master Schedule Board'!$V$24,'Master Schedule Board'!$V$24-'Master Schedule Board'!F776))</f>
        <v>0</v>
      </c>
      <c r="H422" s="640">
        <f>IF('Master Schedule Board'!$V$24-'Master Schedule Board'!L776='Master Schedule Board'!$V$24,0,IF('Master Schedule Board'!$V$24-'Master Schedule Board'!L776&lt;'Master Schedule Board'!$V$24,'Master Schedule Board'!$V$24-'Master Schedule Board'!L776))</f>
        <v>0</v>
      </c>
      <c r="I422" s="640">
        <f>IF('Master Schedule Board'!$V$24-'Master Schedule Board'!R776='Master Schedule Board'!$V$24,0,IF('Master Schedule Board'!$V$24-'Master Schedule Board'!R776&lt;'Master Schedule Board'!$V$24,'Master Schedule Board'!$V$24-'Master Schedule Board'!R776))</f>
        <v>0</v>
      </c>
      <c r="J422" s="640">
        <f>IF('Master Schedule Board'!$V$24-'Master Schedule Board'!X776='Master Schedule Board'!$V$24,0,IF('Master Schedule Board'!$V$24-'Master Schedule Board'!X776&lt;'Master Schedule Board'!$V$24,'Master Schedule Board'!$V$24-'Master Schedule Board'!X776))</f>
        <v>0</v>
      </c>
      <c r="K422" s="640">
        <f>IF('Master Schedule Board'!$V$24-'Master Schedule Board'!AD776='Master Schedule Board'!$V$24,0,IF('Master Schedule Board'!$V$24-'Master Schedule Board'!AD776&lt;'Master Schedule Board'!$V$24,'Master Schedule Board'!$V$24-'Master Schedule Board'!AD776))</f>
        <v>0</v>
      </c>
      <c r="L422" s="640">
        <f>IF('Master Schedule Board'!$V$24-'Master Schedule Board'!AJ776='Master Schedule Board'!$V$24,0,IF('Master Schedule Board'!$V$24-'Master Schedule Board'!AJ776&lt;'Master Schedule Board'!$V$24,'Master Schedule Board'!$V$24-'Master Schedule Board'!AJ776))</f>
        <v>0</v>
      </c>
      <c r="M422" s="640">
        <f>IF('Master Schedule Board'!$V$24-'Master Schedule Board'!AP776='Master Schedule Board'!$V$24,0,IF('Master Schedule Board'!$V$24-'Master Schedule Board'!AP776&lt;'Master Schedule Board'!$V$24,'Master Schedule Board'!$V$24-'Master Schedule Board'!AP776))</f>
        <v>0</v>
      </c>
      <c r="N422" s="640">
        <f>IF('Master Schedule Board'!$V$24-'Master Schedule Board'!AV776='Master Schedule Board'!$V$24,0,IF('Master Schedule Board'!$V$24-'Master Schedule Board'!AV776&lt;'Master Schedule Board'!$V$24,'Master Schedule Board'!$V$24-'Master Schedule Board'!AV776))</f>
        <v>0</v>
      </c>
      <c r="O422" s="641">
        <f>IF('Master Schedule Board'!$V$24-'Master Schedule Board'!BB776='Master Schedule Board'!$V$24,0,IF('Master Schedule Board'!$V$24-'Master Schedule Board'!BB776&lt;'Master Schedule Board'!$V$24,'Master Schedule Board'!$V$24-'Master Schedule Board'!BB776))</f>
        <v>0</v>
      </c>
      <c r="P422" s="115">
        <f t="shared" si="30"/>
        <v>0</v>
      </c>
    </row>
    <row r="430" spans="1:16" ht="13.5" thickBot="1"/>
    <row r="431" spans="1:16" ht="13.5" thickBot="1">
      <c r="A431" s="797">
        <f>'Master Schedule Board'!J25</f>
        <v>0</v>
      </c>
      <c r="B431" s="853"/>
      <c r="C431" s="853"/>
      <c r="D431" s="798"/>
    </row>
    <row r="432" spans="1:16" ht="13.5" thickBot="1"/>
    <row r="433" spans="1:16" ht="16.5" thickBot="1">
      <c r="B433" s="847" t="s">
        <v>120</v>
      </c>
      <c r="C433" s="847"/>
      <c r="D433" s="13">
        <f>'Master Schedule Board'!U25</f>
        <v>0</v>
      </c>
      <c r="E433" s="839" t="s">
        <v>121</v>
      </c>
      <c r="F433" s="847"/>
      <c r="G433" s="847"/>
      <c r="H433" s="13">
        <f>'Master Schedule Board'!V25</f>
        <v>0</v>
      </c>
      <c r="I433" s="839" t="s">
        <v>122</v>
      </c>
      <c r="J433" s="847"/>
      <c r="K433" s="13">
        <f>SUM(P441:P461)</f>
        <v>0</v>
      </c>
      <c r="L433" s="616"/>
      <c r="M433" s="616"/>
      <c r="N433" s="616"/>
      <c r="O433" s="616"/>
    </row>
    <row r="434" spans="1:16" ht="16.5" thickBot="1">
      <c r="A434" s="616"/>
      <c r="B434" s="616"/>
      <c r="C434" s="616"/>
      <c r="D434" s="616"/>
      <c r="E434" s="616"/>
      <c r="F434" s="616"/>
      <c r="G434" s="616"/>
      <c r="H434" s="616"/>
      <c r="I434" s="616"/>
      <c r="J434" s="616"/>
      <c r="K434" s="616"/>
      <c r="L434" s="616"/>
      <c r="M434" s="616"/>
      <c r="N434" s="616"/>
      <c r="O434" s="616"/>
    </row>
    <row r="435" spans="1:16" ht="15.75" customHeight="1">
      <c r="A435" s="616"/>
      <c r="F435" s="848" t="s">
        <v>123</v>
      </c>
      <c r="G435" s="831" t="s">
        <v>124</v>
      </c>
      <c r="H435" s="831"/>
      <c r="I435" s="831"/>
      <c r="J435" s="831"/>
      <c r="K435" s="831"/>
      <c r="L435" s="831"/>
      <c r="M435" s="831"/>
      <c r="N435" s="831"/>
      <c r="O435" s="831"/>
      <c r="P435" s="844" t="s">
        <v>125</v>
      </c>
    </row>
    <row r="436" spans="1:16" ht="13.5" thickBot="1">
      <c r="D436" s="593"/>
      <c r="F436" s="849"/>
      <c r="G436" s="851"/>
      <c r="H436" s="851"/>
      <c r="I436" s="851"/>
      <c r="J436" s="851"/>
      <c r="K436" s="851"/>
      <c r="L436" s="851"/>
      <c r="M436" s="851"/>
      <c r="N436" s="851"/>
      <c r="O436" s="851"/>
      <c r="P436" s="845"/>
    </row>
    <row r="437" spans="1:16" ht="12.75" customHeight="1">
      <c r="D437" s="844" t="s">
        <v>119</v>
      </c>
      <c r="F437" s="849"/>
      <c r="G437" s="851"/>
      <c r="H437" s="851"/>
      <c r="I437" s="851"/>
      <c r="J437" s="851"/>
      <c r="K437" s="851"/>
      <c r="L437" s="851"/>
      <c r="M437" s="851"/>
      <c r="N437" s="851"/>
      <c r="O437" s="851"/>
      <c r="P437" s="845"/>
    </row>
    <row r="438" spans="1:16" ht="13.5" thickBot="1">
      <c r="A438" s="153"/>
      <c r="B438" s="593"/>
      <c r="C438" s="593"/>
      <c r="D438" s="845"/>
      <c r="E438" s="593"/>
      <c r="F438" s="849"/>
      <c r="G438" s="851"/>
      <c r="H438" s="851"/>
      <c r="I438" s="851"/>
      <c r="J438" s="851"/>
      <c r="K438" s="851"/>
      <c r="L438" s="851"/>
      <c r="M438" s="851"/>
      <c r="N438" s="851"/>
      <c r="O438" s="851"/>
      <c r="P438" s="845"/>
    </row>
    <row r="439" spans="1:16" ht="13.5" customHeight="1" thickBot="1">
      <c r="B439" s="844" t="s">
        <v>117</v>
      </c>
      <c r="C439" s="830" t="s">
        <v>118</v>
      </c>
      <c r="D439" s="845"/>
      <c r="E439" s="830" t="s">
        <v>105</v>
      </c>
      <c r="F439" s="849"/>
      <c r="G439" s="834"/>
      <c r="H439" s="834"/>
      <c r="I439" s="834"/>
      <c r="J439" s="834"/>
      <c r="K439" s="834"/>
      <c r="L439" s="834"/>
      <c r="M439" s="834"/>
      <c r="N439" s="834"/>
      <c r="O439" s="834"/>
      <c r="P439" s="845"/>
    </row>
    <row r="440" spans="1:16" ht="13.5" thickBot="1">
      <c r="B440" s="846"/>
      <c r="C440" s="833"/>
      <c r="D440" s="846"/>
      <c r="E440" s="833"/>
      <c r="F440" s="850"/>
      <c r="G440" s="617" t="s">
        <v>8</v>
      </c>
      <c r="H440" s="618" t="s">
        <v>9</v>
      </c>
      <c r="I440" s="618" t="s">
        <v>10</v>
      </c>
      <c r="J440" s="618" t="s">
        <v>11</v>
      </c>
      <c r="K440" s="618" t="s">
        <v>12</v>
      </c>
      <c r="L440" s="586" t="s">
        <v>13</v>
      </c>
      <c r="M440" s="586" t="s">
        <v>14</v>
      </c>
      <c r="N440" s="618" t="s">
        <v>23</v>
      </c>
      <c r="O440" s="619" t="s">
        <v>18</v>
      </c>
      <c r="P440" s="846"/>
    </row>
    <row r="441" spans="1:16">
      <c r="A441" s="621">
        <f>'Master Schedule Board'!D778</f>
        <v>0</v>
      </c>
      <c r="B441" s="55">
        <f>'Master Schedule Board'!D780</f>
        <v>0</v>
      </c>
      <c r="C441" s="56" t="str">
        <f>IFERROR(VLOOKUP('Master Schedule Board'!C778,'Master Schedule Board'!$S$14:$V$41,3,FALSE),"")</f>
        <v/>
      </c>
      <c r="D441" s="622" t="str">
        <f>IFERROR(C441-B441,"")</f>
        <v/>
      </c>
      <c r="E441" s="623">
        <f>'Master Schedule Board'!B780</f>
        <v>0</v>
      </c>
      <c r="F441" s="624">
        <f>E441*$H$433</f>
        <v>0</v>
      </c>
      <c r="G441" s="625">
        <f>IF('Master Schedule Board'!$V$25-'Master Schedule Board'!F780='Master Schedule Board'!$V$25,0,IF('Master Schedule Board'!$V$25-'Master Schedule Board'!F780&lt;'Master Schedule Board'!$V$25,'Master Schedule Board'!$V$25-'Master Schedule Board'!F780))</f>
        <v>0</v>
      </c>
      <c r="H441" s="626">
        <f>IF('Master Schedule Board'!$V$25-'Master Schedule Board'!L780='Master Schedule Board'!$V$25,0,IF('Master Schedule Board'!$V$25-'Master Schedule Board'!L780&lt;'Master Schedule Board'!$V$25,'Master Schedule Board'!$V$25-'Master Schedule Board'!L780))</f>
        <v>0</v>
      </c>
      <c r="I441" s="626">
        <f>IF('Master Schedule Board'!$V$25-'Master Schedule Board'!R780='Master Schedule Board'!$V$25,0,IF('Master Schedule Board'!$V$25-'Master Schedule Board'!R780&lt;'Master Schedule Board'!$V$25,'Master Schedule Board'!$V$25-'Master Schedule Board'!R780))</f>
        <v>0</v>
      </c>
      <c r="J441" s="626">
        <f>IF('Master Schedule Board'!$V$25-'Master Schedule Board'!X780='Master Schedule Board'!$V$25,0,IF('Master Schedule Board'!$V$25-'Master Schedule Board'!X780&lt;'Master Schedule Board'!$V$25,'Master Schedule Board'!$V$25-'Master Schedule Board'!X780))</f>
        <v>0</v>
      </c>
      <c r="K441" s="626">
        <f>IF('Master Schedule Board'!$V$25-'Master Schedule Board'!AD780='Master Schedule Board'!$V$25,0,IF('Master Schedule Board'!$V$25-'Master Schedule Board'!AD780&lt;'Master Schedule Board'!$V$25,'Master Schedule Board'!$V$25-'Master Schedule Board'!AD780))</f>
        <v>0</v>
      </c>
      <c r="L441" s="626">
        <f>IF('Master Schedule Board'!$V$25-'Master Schedule Board'!AJ780='Master Schedule Board'!$V$25,0,IF('Master Schedule Board'!$V$25-'Master Schedule Board'!AJ780&lt;'Master Schedule Board'!$V$25,'Master Schedule Board'!$V$25-'Master Schedule Board'!AJ780))</f>
        <v>0</v>
      </c>
      <c r="M441" s="626">
        <f>IF('Master Schedule Board'!$V$25-'Master Schedule Board'!AP780='Master Schedule Board'!$V$25,0,IF('Master Schedule Board'!$V$25-'Master Schedule Board'!AP780&lt;'Master Schedule Board'!$V$25,'Master Schedule Board'!$V$25-'Master Schedule Board'!AP780))</f>
        <v>0</v>
      </c>
      <c r="N441" s="626">
        <f>IF('Master Schedule Board'!$V$25-'Master Schedule Board'!AV780='Master Schedule Board'!$V$25,0,IF('Master Schedule Board'!$V$25-'Master Schedule Board'!AV780&lt;'Master Schedule Board'!$V$25,'Master Schedule Board'!$V$25-'Master Schedule Board'!AV780))</f>
        <v>0</v>
      </c>
      <c r="O441" s="627">
        <f>IF('Master Schedule Board'!$V$25-'Master Schedule Board'!BB780='Master Schedule Board'!$V$25,0,IF('Master Schedule Board'!$V$25-'Master Schedule Board'!BB780&lt;'Master Schedule Board'!$V$25,'Master Schedule Board'!$V$25-'Master Schedule Board'!BB780))</f>
        <v>0</v>
      </c>
      <c r="P441" s="115">
        <f t="shared" ref="P441:P461" si="33">SUM(G441:O441)</f>
        <v>0</v>
      </c>
    </row>
    <row r="442" spans="1:16">
      <c r="A442" s="628">
        <f>'Master Schedule Board'!D781</f>
        <v>0</v>
      </c>
      <c r="B442" s="587">
        <f>'Master Schedule Board'!D783</f>
        <v>0</v>
      </c>
      <c r="C442" s="629" t="str">
        <f>IFERROR(VLOOKUP('Master Schedule Board'!C781,'Master Schedule Board'!$S$14:$V$41,3,FALSE),"")</f>
        <v/>
      </c>
      <c r="D442" s="629" t="str">
        <f>IFERROR(C442-B442,"")</f>
        <v/>
      </c>
      <c r="E442" s="630">
        <f>'Master Schedule Board'!B783</f>
        <v>0</v>
      </c>
      <c r="F442" s="631">
        <f>E442*$H$433</f>
        <v>0</v>
      </c>
      <c r="G442" s="632">
        <f>IF('Master Schedule Board'!$V$25-'Master Schedule Board'!F783='Master Schedule Board'!$V$25,0,IF('Master Schedule Board'!$V$25-'Master Schedule Board'!F783&lt;'Master Schedule Board'!$V$25,'Master Schedule Board'!$V$25-'Master Schedule Board'!F783))</f>
        <v>0</v>
      </c>
      <c r="H442" s="633">
        <f>IF('Master Schedule Board'!$V$25-'Master Schedule Board'!L783='Master Schedule Board'!$V$25,0,IF('Master Schedule Board'!$V$25-'Master Schedule Board'!L783&lt;'Master Schedule Board'!$V$25,'Master Schedule Board'!$V$25-'Master Schedule Board'!L783))</f>
        <v>0</v>
      </c>
      <c r="I442" s="633">
        <f>IF('Master Schedule Board'!$V$25-'Master Schedule Board'!R783='Master Schedule Board'!$V$25,0,IF('Master Schedule Board'!$V$25-'Master Schedule Board'!R783&lt;'Master Schedule Board'!$V$25,'Master Schedule Board'!$V$25-'Master Schedule Board'!R783))</f>
        <v>0</v>
      </c>
      <c r="J442" s="633">
        <f>IF('Master Schedule Board'!$V$25-'Master Schedule Board'!X783='Master Schedule Board'!$V$25,0,IF('Master Schedule Board'!$V$25-'Master Schedule Board'!X783&lt;'Master Schedule Board'!$V$25,'Master Schedule Board'!$V$25-'Master Schedule Board'!X783))</f>
        <v>0</v>
      </c>
      <c r="K442" s="633">
        <f>IF('Master Schedule Board'!$V$25-'Master Schedule Board'!AD783='Master Schedule Board'!$V$25,0,IF('Master Schedule Board'!$V$25-'Master Schedule Board'!AD783&lt;'Master Schedule Board'!$V$25,'Master Schedule Board'!$V$25-'Master Schedule Board'!AD783))</f>
        <v>0</v>
      </c>
      <c r="L442" s="633">
        <f>IF('Master Schedule Board'!$V$25-'Master Schedule Board'!AJ783='Master Schedule Board'!$V$25,0,IF('Master Schedule Board'!$V$25-'Master Schedule Board'!AJ783&lt;'Master Schedule Board'!$V$25,'Master Schedule Board'!$V$25-'Master Schedule Board'!AJ783))</f>
        <v>0</v>
      </c>
      <c r="M442" s="633">
        <f>IF('Master Schedule Board'!$V$25-'Master Schedule Board'!AP783='Master Schedule Board'!$V$25,0,IF('Master Schedule Board'!$V$25-'Master Schedule Board'!AP783&lt;'Master Schedule Board'!$V$25,'Master Schedule Board'!$V$25-'Master Schedule Board'!AP783))</f>
        <v>0</v>
      </c>
      <c r="N442" s="633">
        <f>IF('Master Schedule Board'!$V$25-'Master Schedule Board'!AV783='Master Schedule Board'!$V$25,0,IF('Master Schedule Board'!$V$25-'Master Schedule Board'!AV783&lt;'Master Schedule Board'!$V$25,'Master Schedule Board'!$V$25-'Master Schedule Board'!AV783))</f>
        <v>0</v>
      </c>
      <c r="O442" s="634">
        <f>IF('Master Schedule Board'!$V$25-'Master Schedule Board'!BB783='Master Schedule Board'!$V$25,0,IF('Master Schedule Board'!$V$25-'Master Schedule Board'!BB783&lt;'Master Schedule Board'!$V$25,'Master Schedule Board'!$V$25-'Master Schedule Board'!BB783))</f>
        <v>0</v>
      </c>
      <c r="P442" s="115">
        <f t="shared" si="33"/>
        <v>0</v>
      </c>
    </row>
    <row r="443" spans="1:16">
      <c r="A443" s="628">
        <f>'Master Schedule Board'!D784</f>
        <v>0</v>
      </c>
      <c r="B443" s="57">
        <f>'Master Schedule Board'!D786</f>
        <v>0</v>
      </c>
      <c r="C443" s="629" t="str">
        <f>IFERROR(VLOOKUP('Master Schedule Board'!C784,'Master Schedule Board'!$S$14:$V$41,3,FALSE),"")</f>
        <v/>
      </c>
      <c r="D443" s="629" t="str">
        <f t="shared" ref="D443:D461" si="34">IFERROR(C443-B443,"")</f>
        <v/>
      </c>
      <c r="E443" s="630">
        <f>'Master Schedule Board'!B786</f>
        <v>0</v>
      </c>
      <c r="F443" s="631">
        <f t="shared" ref="F443:F460" si="35">E443*$H$433</f>
        <v>0</v>
      </c>
      <c r="G443" s="632">
        <f>IF('Master Schedule Board'!$V$25-'Master Schedule Board'!F786='Master Schedule Board'!$V$25,0,IF('Master Schedule Board'!$V$25-'Master Schedule Board'!F786&lt;'Master Schedule Board'!$V$25,'Master Schedule Board'!$V$25-'Master Schedule Board'!F786))</f>
        <v>0</v>
      </c>
      <c r="H443" s="633">
        <f>IF('Master Schedule Board'!$V$25-'Master Schedule Board'!L786='Master Schedule Board'!$V$25,0,IF('Master Schedule Board'!$V$25-'Master Schedule Board'!L786&lt;'Master Schedule Board'!$V$25,'Master Schedule Board'!$V$25-'Master Schedule Board'!L786))</f>
        <v>0</v>
      </c>
      <c r="I443" s="633">
        <f>IF('Master Schedule Board'!$V$25-'Master Schedule Board'!R786='Master Schedule Board'!$V$25,0,IF('Master Schedule Board'!$V$25-'Master Schedule Board'!R786&lt;'Master Schedule Board'!$V$25,'Master Schedule Board'!$V$25-'Master Schedule Board'!R786))</f>
        <v>0</v>
      </c>
      <c r="J443" s="633">
        <f>IF('Master Schedule Board'!$V$25-'Master Schedule Board'!X786='Master Schedule Board'!$V$25,0,IF('Master Schedule Board'!$V$25-'Master Schedule Board'!X786&lt;'Master Schedule Board'!$V$25,'Master Schedule Board'!$V$25-'Master Schedule Board'!X786))</f>
        <v>0</v>
      </c>
      <c r="K443" s="633">
        <f>IF('Master Schedule Board'!$V$25-'Master Schedule Board'!AD786='Master Schedule Board'!$V$25,0,IF('Master Schedule Board'!$V$25-'Master Schedule Board'!AD786&lt;'Master Schedule Board'!$V$25,'Master Schedule Board'!$V$25-'Master Schedule Board'!AD786))</f>
        <v>0</v>
      </c>
      <c r="L443" s="633">
        <f>IF('Master Schedule Board'!$V$25-'Master Schedule Board'!AJ786='Master Schedule Board'!$V$25,0,IF('Master Schedule Board'!$V$25-'Master Schedule Board'!AJ786&lt;'Master Schedule Board'!$V$25,'Master Schedule Board'!$V$25-'Master Schedule Board'!AJ786))</f>
        <v>0</v>
      </c>
      <c r="M443" s="633">
        <f>IF('Master Schedule Board'!$V$25-'Master Schedule Board'!AP786='Master Schedule Board'!$V$25,0,IF('Master Schedule Board'!$V$25-'Master Schedule Board'!AP786&lt;'Master Schedule Board'!$V$25,'Master Schedule Board'!$V$25-'Master Schedule Board'!AP786))</f>
        <v>0</v>
      </c>
      <c r="N443" s="633">
        <f>IF('Master Schedule Board'!$V$25-'Master Schedule Board'!AV786='Master Schedule Board'!$V$25,0,IF('Master Schedule Board'!$V$25-'Master Schedule Board'!AV786&lt;'Master Schedule Board'!$V$25,'Master Schedule Board'!$V$25-'Master Schedule Board'!AV786))</f>
        <v>0</v>
      </c>
      <c r="O443" s="634">
        <f>IF('Master Schedule Board'!$V$25-'Master Schedule Board'!BB786='Master Schedule Board'!$V$25,0,IF('Master Schedule Board'!$V$25-'Master Schedule Board'!BB786&lt;'Master Schedule Board'!$V$25,'Master Schedule Board'!$V$25-'Master Schedule Board'!BB786))</f>
        <v>0</v>
      </c>
      <c r="P443" s="115">
        <f t="shared" si="33"/>
        <v>0</v>
      </c>
    </row>
    <row r="444" spans="1:16">
      <c r="A444" s="628">
        <f>'Master Schedule Board'!D787</f>
        <v>0</v>
      </c>
      <c r="B444" s="57">
        <f>'Master Schedule Board'!D789</f>
        <v>0</v>
      </c>
      <c r="C444" s="629" t="str">
        <f>IFERROR(VLOOKUP('Master Schedule Board'!C787,'Master Schedule Board'!$S$14:$V$41,3,FALSE),"")</f>
        <v/>
      </c>
      <c r="D444" s="629" t="str">
        <f t="shared" si="34"/>
        <v/>
      </c>
      <c r="E444" s="630">
        <f>'Master Schedule Board'!B789</f>
        <v>0</v>
      </c>
      <c r="F444" s="631">
        <f t="shared" si="35"/>
        <v>0</v>
      </c>
      <c r="G444" s="632">
        <f>IF('Master Schedule Board'!$V$25-'Master Schedule Board'!F789='Master Schedule Board'!$V$25,0,IF('Master Schedule Board'!$V$25-'Master Schedule Board'!F789&lt;'Master Schedule Board'!$V$25,'Master Schedule Board'!$V$25-'Master Schedule Board'!F789))</f>
        <v>0</v>
      </c>
      <c r="H444" s="633">
        <f>IF('Master Schedule Board'!$V$25-'Master Schedule Board'!L789='Master Schedule Board'!$V$25,0,IF('Master Schedule Board'!$V$25-'Master Schedule Board'!L789&lt;'Master Schedule Board'!$V$25,'Master Schedule Board'!$V$25-'Master Schedule Board'!L789))</f>
        <v>0</v>
      </c>
      <c r="I444" s="633">
        <f>IF('Master Schedule Board'!$V$25-'Master Schedule Board'!R789='Master Schedule Board'!$V$25,0,IF('Master Schedule Board'!$V$25-'Master Schedule Board'!R789&lt;'Master Schedule Board'!$V$25,'Master Schedule Board'!$V$25-'Master Schedule Board'!R789))</f>
        <v>0</v>
      </c>
      <c r="J444" s="633">
        <f>IF('Master Schedule Board'!$V$25-'Master Schedule Board'!X789='Master Schedule Board'!$V$25,0,IF('Master Schedule Board'!$V$25-'Master Schedule Board'!X789&lt;'Master Schedule Board'!$V$25,'Master Schedule Board'!$V$25-'Master Schedule Board'!X789))</f>
        <v>0</v>
      </c>
      <c r="K444" s="633">
        <f>IF('Master Schedule Board'!$V$25-'Master Schedule Board'!AD789='Master Schedule Board'!$V$25,0,IF('Master Schedule Board'!$V$25-'Master Schedule Board'!AD789&lt;'Master Schedule Board'!$V$25,'Master Schedule Board'!$V$25-'Master Schedule Board'!AD789))</f>
        <v>0</v>
      </c>
      <c r="L444" s="633">
        <f>IF('Master Schedule Board'!$V$25-'Master Schedule Board'!AJ789='Master Schedule Board'!$V$25,0,IF('Master Schedule Board'!$V$25-'Master Schedule Board'!AJ789&lt;'Master Schedule Board'!$V$25,'Master Schedule Board'!$V$25-'Master Schedule Board'!AJ789))</f>
        <v>0</v>
      </c>
      <c r="M444" s="633">
        <f>IF('Master Schedule Board'!$V$25-'Master Schedule Board'!AP789='Master Schedule Board'!$V$25,0,IF('Master Schedule Board'!$V$25-'Master Schedule Board'!AP789&lt;'Master Schedule Board'!$V$25,'Master Schedule Board'!$V$25-'Master Schedule Board'!AP789))</f>
        <v>0</v>
      </c>
      <c r="N444" s="633">
        <f>IF('Master Schedule Board'!$V$25-'Master Schedule Board'!AV789='Master Schedule Board'!$V$25,0,IF('Master Schedule Board'!$V$25-'Master Schedule Board'!AV789&lt;'Master Schedule Board'!$V$25,'Master Schedule Board'!$V$25-'Master Schedule Board'!AV789))</f>
        <v>0</v>
      </c>
      <c r="O444" s="634">
        <f>IF('Master Schedule Board'!$V$25-'Master Schedule Board'!BB789='Master Schedule Board'!$V$25,0,IF('Master Schedule Board'!$V$25-'Master Schedule Board'!BB789&lt;'Master Schedule Board'!$V$25,'Master Schedule Board'!$V$25-'Master Schedule Board'!BB789))</f>
        <v>0</v>
      </c>
      <c r="P444" s="115">
        <f t="shared" si="33"/>
        <v>0</v>
      </c>
    </row>
    <row r="445" spans="1:16">
      <c r="A445" s="628">
        <f>'Master Schedule Board'!D790</f>
        <v>0</v>
      </c>
      <c r="B445" s="57">
        <f>'Master Schedule Board'!D792</f>
        <v>0</v>
      </c>
      <c r="C445" s="629" t="str">
        <f>IFERROR(VLOOKUP('Master Schedule Board'!C790,'Master Schedule Board'!$S$14:$V$41,3,FALSE),"")</f>
        <v/>
      </c>
      <c r="D445" s="629" t="str">
        <f t="shared" si="34"/>
        <v/>
      </c>
      <c r="E445" s="630">
        <f>'Master Schedule Board'!B792</f>
        <v>0</v>
      </c>
      <c r="F445" s="631">
        <f t="shared" si="35"/>
        <v>0</v>
      </c>
      <c r="G445" s="632">
        <f>IF('Master Schedule Board'!$V$25-'Master Schedule Board'!F792='Master Schedule Board'!$V$25,0,IF('Master Schedule Board'!$V$25-'Master Schedule Board'!F792&lt;'Master Schedule Board'!$V$25,'Master Schedule Board'!$V$25-'Master Schedule Board'!F792))</f>
        <v>0</v>
      </c>
      <c r="H445" s="633">
        <f>IF('Master Schedule Board'!$V$25-'Master Schedule Board'!L792='Master Schedule Board'!$V$25,0,IF('Master Schedule Board'!$V$25-'Master Schedule Board'!L792&lt;'Master Schedule Board'!$V$25,'Master Schedule Board'!$V$25-'Master Schedule Board'!L792))</f>
        <v>0</v>
      </c>
      <c r="I445" s="633">
        <f>IF('Master Schedule Board'!$V$25-'Master Schedule Board'!R792='Master Schedule Board'!$V$25,0,IF('Master Schedule Board'!$V$25-'Master Schedule Board'!R792&lt;'Master Schedule Board'!$V$25,'Master Schedule Board'!$V$25-'Master Schedule Board'!R792))</f>
        <v>0</v>
      </c>
      <c r="J445" s="633">
        <f>IF('Master Schedule Board'!$V$25-'Master Schedule Board'!X792='Master Schedule Board'!$V$25,0,IF('Master Schedule Board'!$V$25-'Master Schedule Board'!X792&lt;'Master Schedule Board'!$V$25,'Master Schedule Board'!$V$25-'Master Schedule Board'!X792))</f>
        <v>0</v>
      </c>
      <c r="K445" s="633">
        <f>IF('Master Schedule Board'!$V$25-'Master Schedule Board'!AD792='Master Schedule Board'!$V$25,0,IF('Master Schedule Board'!$V$25-'Master Schedule Board'!AD792&lt;'Master Schedule Board'!$V$25,'Master Schedule Board'!$V$25-'Master Schedule Board'!AD792))</f>
        <v>0</v>
      </c>
      <c r="L445" s="633">
        <f>IF('Master Schedule Board'!$V$25-'Master Schedule Board'!AJ792='Master Schedule Board'!$V$25,0,IF('Master Schedule Board'!$V$25-'Master Schedule Board'!AJ792&lt;'Master Schedule Board'!$V$25,'Master Schedule Board'!$V$25-'Master Schedule Board'!AJ792))</f>
        <v>0</v>
      </c>
      <c r="M445" s="633">
        <f>IF('Master Schedule Board'!$V$25-'Master Schedule Board'!AP792='Master Schedule Board'!$V$25,0,IF('Master Schedule Board'!$V$25-'Master Schedule Board'!AP792&lt;'Master Schedule Board'!$V$25,'Master Schedule Board'!$V$25-'Master Schedule Board'!AP792))</f>
        <v>0</v>
      </c>
      <c r="N445" s="633">
        <f>IF('Master Schedule Board'!$V$25-'Master Schedule Board'!AV792='Master Schedule Board'!$V$25,0,IF('Master Schedule Board'!$V$25-'Master Schedule Board'!AV792&lt;'Master Schedule Board'!$V$25,'Master Schedule Board'!$V$25-'Master Schedule Board'!AV792))</f>
        <v>0</v>
      </c>
      <c r="O445" s="634">
        <f>IF('Master Schedule Board'!$V$25-'Master Schedule Board'!BB792='Master Schedule Board'!$V$25,0,IF('Master Schedule Board'!$V$25-'Master Schedule Board'!BB792&lt;'Master Schedule Board'!$V$25,'Master Schedule Board'!$V$25-'Master Schedule Board'!BB792))</f>
        <v>0</v>
      </c>
      <c r="P445" s="115">
        <f t="shared" si="33"/>
        <v>0</v>
      </c>
    </row>
    <row r="446" spans="1:16">
      <c r="A446" s="628">
        <f>'Master Schedule Board'!D793</f>
        <v>0</v>
      </c>
      <c r="B446" s="57">
        <f>'Master Schedule Board'!D795</f>
        <v>0</v>
      </c>
      <c r="C446" s="629" t="str">
        <f>IFERROR(VLOOKUP('Master Schedule Board'!C793,'Master Schedule Board'!$S$14:$V$41,3,FALSE),"")</f>
        <v/>
      </c>
      <c r="D446" s="629" t="str">
        <f t="shared" si="34"/>
        <v/>
      </c>
      <c r="E446" s="630">
        <f>'Master Schedule Board'!B795</f>
        <v>0</v>
      </c>
      <c r="F446" s="631">
        <f t="shared" si="35"/>
        <v>0</v>
      </c>
      <c r="G446" s="632">
        <f>IF('Master Schedule Board'!$V$25-'Master Schedule Board'!F795='Master Schedule Board'!$V$25,0,IF('Master Schedule Board'!$V$25-'Master Schedule Board'!F795&lt;'Master Schedule Board'!$V$25,'Master Schedule Board'!$V$25-'Master Schedule Board'!F795))</f>
        <v>0</v>
      </c>
      <c r="H446" s="633">
        <f>IF('Master Schedule Board'!$V$25-'Master Schedule Board'!L795='Master Schedule Board'!$V$25,0,IF('Master Schedule Board'!$V$25-'Master Schedule Board'!L795&lt;'Master Schedule Board'!$V$25,'Master Schedule Board'!$V$25-'Master Schedule Board'!L795))</f>
        <v>0</v>
      </c>
      <c r="I446" s="633">
        <f>IF('Master Schedule Board'!$V$25-'Master Schedule Board'!R795='Master Schedule Board'!$V$25,0,IF('Master Schedule Board'!$V$25-'Master Schedule Board'!R795&lt;'Master Schedule Board'!$V$25,'Master Schedule Board'!$V$25-'Master Schedule Board'!R795))</f>
        <v>0</v>
      </c>
      <c r="J446" s="633">
        <f>IF('Master Schedule Board'!$V$25-'Master Schedule Board'!X795='Master Schedule Board'!$V$25,0,IF('Master Schedule Board'!$V$25-'Master Schedule Board'!X795&lt;'Master Schedule Board'!$V$25,'Master Schedule Board'!$V$25-'Master Schedule Board'!X795))</f>
        <v>0</v>
      </c>
      <c r="K446" s="633">
        <f>IF('Master Schedule Board'!$V$25-'Master Schedule Board'!AD795='Master Schedule Board'!$V$25,0,IF('Master Schedule Board'!$V$25-'Master Schedule Board'!AD795&lt;'Master Schedule Board'!$V$25,'Master Schedule Board'!$V$25-'Master Schedule Board'!AD795))</f>
        <v>0</v>
      </c>
      <c r="L446" s="633">
        <f>IF('Master Schedule Board'!$V$25-'Master Schedule Board'!AJ795='Master Schedule Board'!$V$25,0,IF('Master Schedule Board'!$V$25-'Master Schedule Board'!AJ795&lt;'Master Schedule Board'!$V$25,'Master Schedule Board'!$V$25-'Master Schedule Board'!AJ795))</f>
        <v>0</v>
      </c>
      <c r="M446" s="633">
        <f>IF('Master Schedule Board'!$V$25-'Master Schedule Board'!AP795='Master Schedule Board'!$V$25,0,IF('Master Schedule Board'!$V$25-'Master Schedule Board'!AP795&lt;'Master Schedule Board'!$V$25,'Master Schedule Board'!$V$25-'Master Schedule Board'!AP795))</f>
        <v>0</v>
      </c>
      <c r="N446" s="633">
        <f>IF('Master Schedule Board'!$V$25-'Master Schedule Board'!AV795='Master Schedule Board'!$V$25,0,IF('Master Schedule Board'!$V$25-'Master Schedule Board'!AV795&lt;'Master Schedule Board'!$V$25,'Master Schedule Board'!$V$25-'Master Schedule Board'!AV795))</f>
        <v>0</v>
      </c>
      <c r="O446" s="634">
        <f>IF('Master Schedule Board'!$V$25-'Master Schedule Board'!BB795='Master Schedule Board'!$V$25,0,IF('Master Schedule Board'!$V$25-'Master Schedule Board'!BB795&lt;'Master Schedule Board'!$V$25,'Master Schedule Board'!$V$25-'Master Schedule Board'!BB795))</f>
        <v>0</v>
      </c>
      <c r="P446" s="115">
        <f t="shared" si="33"/>
        <v>0</v>
      </c>
    </row>
    <row r="447" spans="1:16">
      <c r="A447" s="628">
        <f>'Master Schedule Board'!D796</f>
        <v>0</v>
      </c>
      <c r="B447" s="57">
        <f>'Master Schedule Board'!D798</f>
        <v>0</v>
      </c>
      <c r="C447" s="629" t="str">
        <f>IFERROR(VLOOKUP('Master Schedule Board'!C796,'Master Schedule Board'!$S$14:$V$41,3,FALSE),"")</f>
        <v/>
      </c>
      <c r="D447" s="629" t="str">
        <f t="shared" si="34"/>
        <v/>
      </c>
      <c r="E447" s="630">
        <f>'Master Schedule Board'!B798</f>
        <v>0</v>
      </c>
      <c r="F447" s="631">
        <f t="shared" si="35"/>
        <v>0</v>
      </c>
      <c r="G447" s="632">
        <f>IF('Master Schedule Board'!$V$25-'Master Schedule Board'!F798='Master Schedule Board'!$V$25,0,IF('Master Schedule Board'!$V$25-'Master Schedule Board'!F798&lt;'Master Schedule Board'!$V$25,'Master Schedule Board'!$V$25-'Master Schedule Board'!F798))</f>
        <v>0</v>
      </c>
      <c r="H447" s="633">
        <f>IF('Master Schedule Board'!$V$25-'Master Schedule Board'!L798='Master Schedule Board'!$V$25,0,IF('Master Schedule Board'!$V$25-'Master Schedule Board'!L798&lt;'Master Schedule Board'!$V$25,'Master Schedule Board'!$V$25-'Master Schedule Board'!L798))</f>
        <v>0</v>
      </c>
      <c r="I447" s="633">
        <f>IF('Master Schedule Board'!$V$25-'Master Schedule Board'!R798='Master Schedule Board'!$V$25,0,IF('Master Schedule Board'!$V$25-'Master Schedule Board'!R798&lt;'Master Schedule Board'!$V$25,'Master Schedule Board'!$V$25-'Master Schedule Board'!R798))</f>
        <v>0</v>
      </c>
      <c r="J447" s="633">
        <f>IF('Master Schedule Board'!$V$25-'Master Schedule Board'!X798='Master Schedule Board'!$V$25,0,IF('Master Schedule Board'!$V$25-'Master Schedule Board'!X798&lt;'Master Schedule Board'!$V$25,'Master Schedule Board'!$V$25-'Master Schedule Board'!X798))</f>
        <v>0</v>
      </c>
      <c r="K447" s="633">
        <f>IF('Master Schedule Board'!$V$25-'Master Schedule Board'!AD798='Master Schedule Board'!$V$25,0,IF('Master Schedule Board'!$V$25-'Master Schedule Board'!AD798&lt;'Master Schedule Board'!$V$25,'Master Schedule Board'!$V$25-'Master Schedule Board'!AD798))</f>
        <v>0</v>
      </c>
      <c r="L447" s="633">
        <f>IF('Master Schedule Board'!$V$25-'Master Schedule Board'!AJ798='Master Schedule Board'!$V$25,0,IF('Master Schedule Board'!$V$25-'Master Schedule Board'!AJ798&lt;'Master Schedule Board'!$V$25,'Master Schedule Board'!$V$25-'Master Schedule Board'!AJ798))</f>
        <v>0</v>
      </c>
      <c r="M447" s="633">
        <f>IF('Master Schedule Board'!$V$25-'Master Schedule Board'!AP798='Master Schedule Board'!$V$25,0,IF('Master Schedule Board'!$V$25-'Master Schedule Board'!AP798&lt;'Master Schedule Board'!$V$25,'Master Schedule Board'!$V$25-'Master Schedule Board'!AP798))</f>
        <v>0</v>
      </c>
      <c r="N447" s="633">
        <f>IF('Master Schedule Board'!$V$25-'Master Schedule Board'!AV798='Master Schedule Board'!$V$25,0,IF('Master Schedule Board'!$V$25-'Master Schedule Board'!AV798&lt;'Master Schedule Board'!$V$25,'Master Schedule Board'!$V$25-'Master Schedule Board'!AV798))</f>
        <v>0</v>
      </c>
      <c r="O447" s="634">
        <f>IF('Master Schedule Board'!$V$25-'Master Schedule Board'!BB798='Master Schedule Board'!$V$25,0,IF('Master Schedule Board'!$V$25-'Master Schedule Board'!BB798&lt;'Master Schedule Board'!$V$25,'Master Schedule Board'!$V$25-'Master Schedule Board'!BB798))</f>
        <v>0</v>
      </c>
      <c r="P447" s="115">
        <f t="shared" si="33"/>
        <v>0</v>
      </c>
    </row>
    <row r="448" spans="1:16">
      <c r="A448" s="628">
        <f>'Master Schedule Board'!D799</f>
        <v>0</v>
      </c>
      <c r="B448" s="57">
        <f>'Master Schedule Board'!D801</f>
        <v>0</v>
      </c>
      <c r="C448" s="629" t="str">
        <f>IFERROR(VLOOKUP('Master Schedule Board'!C799,'Master Schedule Board'!$S$14:$V$41,3,FALSE),"")</f>
        <v/>
      </c>
      <c r="D448" s="629" t="str">
        <f t="shared" si="34"/>
        <v/>
      </c>
      <c r="E448" s="630">
        <f>'Master Schedule Board'!B801</f>
        <v>0</v>
      </c>
      <c r="F448" s="631">
        <f t="shared" si="35"/>
        <v>0</v>
      </c>
      <c r="G448" s="632">
        <f>IF('Master Schedule Board'!$V$25-'Master Schedule Board'!F801='Master Schedule Board'!$V$25,0,IF('Master Schedule Board'!$V$25-'Master Schedule Board'!F801&lt;'Master Schedule Board'!$V$25,'Master Schedule Board'!$V$25-'Master Schedule Board'!F801))</f>
        <v>0</v>
      </c>
      <c r="H448" s="633">
        <f>IF('Master Schedule Board'!$V$25-'Master Schedule Board'!L801='Master Schedule Board'!$V$25,0,IF('Master Schedule Board'!$V$25-'Master Schedule Board'!L801&lt;'Master Schedule Board'!$V$25,'Master Schedule Board'!$V$25-'Master Schedule Board'!L801))</f>
        <v>0</v>
      </c>
      <c r="I448" s="633">
        <f>IF('Master Schedule Board'!$V$25-'Master Schedule Board'!R801='Master Schedule Board'!$V$25,0,IF('Master Schedule Board'!$V$25-'Master Schedule Board'!R801&lt;'Master Schedule Board'!$V$25,'Master Schedule Board'!$V$25-'Master Schedule Board'!R801))</f>
        <v>0</v>
      </c>
      <c r="J448" s="633">
        <f>IF('Master Schedule Board'!$V$25-'Master Schedule Board'!X801='Master Schedule Board'!$V$25,0,IF('Master Schedule Board'!$V$25-'Master Schedule Board'!X801&lt;'Master Schedule Board'!$V$25,'Master Schedule Board'!$V$25-'Master Schedule Board'!X801))</f>
        <v>0</v>
      </c>
      <c r="K448" s="633">
        <f>IF('Master Schedule Board'!$V$25-'Master Schedule Board'!AD801='Master Schedule Board'!$V$25,0,IF('Master Schedule Board'!$V$25-'Master Schedule Board'!AD801&lt;'Master Schedule Board'!$V$25,'Master Schedule Board'!$V$25-'Master Schedule Board'!AD801))</f>
        <v>0</v>
      </c>
      <c r="L448" s="633">
        <f>IF('Master Schedule Board'!$V$25-'Master Schedule Board'!AJ801='Master Schedule Board'!$V$25,0,IF('Master Schedule Board'!$V$25-'Master Schedule Board'!AJ801&lt;'Master Schedule Board'!$V$25,'Master Schedule Board'!$V$25-'Master Schedule Board'!AJ801))</f>
        <v>0</v>
      </c>
      <c r="M448" s="633">
        <f>IF('Master Schedule Board'!$V$25-'Master Schedule Board'!AP801='Master Schedule Board'!$V$25,0,IF('Master Schedule Board'!$V$25-'Master Schedule Board'!AP801&lt;'Master Schedule Board'!$V$25,'Master Schedule Board'!$V$25-'Master Schedule Board'!AP801))</f>
        <v>0</v>
      </c>
      <c r="N448" s="633">
        <f>IF('Master Schedule Board'!$V$25-'Master Schedule Board'!AV801='Master Schedule Board'!$V$25,0,IF('Master Schedule Board'!$V$25-'Master Schedule Board'!AV801&lt;'Master Schedule Board'!$V$25,'Master Schedule Board'!$V$25-'Master Schedule Board'!AV801))</f>
        <v>0</v>
      </c>
      <c r="O448" s="634">
        <f>IF('Master Schedule Board'!$V$25-'Master Schedule Board'!BB801='Master Schedule Board'!$V$25,0,IF('Master Schedule Board'!$V$25-'Master Schedule Board'!BB801&lt;'Master Schedule Board'!$V$25,'Master Schedule Board'!$V$25-'Master Schedule Board'!BB801))</f>
        <v>0</v>
      </c>
      <c r="P448" s="115">
        <f t="shared" si="33"/>
        <v>0</v>
      </c>
    </row>
    <row r="449" spans="1:16">
      <c r="A449" s="628">
        <f>'Master Schedule Board'!D802</f>
        <v>0</v>
      </c>
      <c r="B449" s="57">
        <f>'Master Schedule Board'!D804</f>
        <v>0</v>
      </c>
      <c r="C449" s="629" t="str">
        <f>IFERROR(VLOOKUP('Master Schedule Board'!C802,'Master Schedule Board'!$S$14:$V$41,3,FALSE),"")</f>
        <v/>
      </c>
      <c r="D449" s="629" t="str">
        <f t="shared" si="34"/>
        <v/>
      </c>
      <c r="E449" s="630">
        <f>'Master Schedule Board'!B804</f>
        <v>0</v>
      </c>
      <c r="F449" s="631">
        <f t="shared" si="35"/>
        <v>0</v>
      </c>
      <c r="G449" s="632">
        <f>IF('Master Schedule Board'!$V$25-'Master Schedule Board'!F804='Master Schedule Board'!$V$25,0,IF('Master Schedule Board'!$V$25-'Master Schedule Board'!F804&lt;'Master Schedule Board'!$V$25,'Master Schedule Board'!$V$25-'Master Schedule Board'!F804))</f>
        <v>0</v>
      </c>
      <c r="H449" s="633">
        <f>IF('Master Schedule Board'!$V$25-'Master Schedule Board'!L804='Master Schedule Board'!$V$25,0,IF('Master Schedule Board'!$V$25-'Master Schedule Board'!L804&lt;'Master Schedule Board'!$V$25,'Master Schedule Board'!$V$25-'Master Schedule Board'!L804))</f>
        <v>0</v>
      </c>
      <c r="I449" s="633">
        <f>IF('Master Schedule Board'!$V$25-'Master Schedule Board'!R804='Master Schedule Board'!$V$25,0,IF('Master Schedule Board'!$V$25-'Master Schedule Board'!R804&lt;'Master Schedule Board'!$V$25,'Master Schedule Board'!$V$25-'Master Schedule Board'!R804))</f>
        <v>0</v>
      </c>
      <c r="J449" s="633">
        <f>IF('Master Schedule Board'!$V$25-'Master Schedule Board'!X804='Master Schedule Board'!$V$25,0,IF('Master Schedule Board'!$V$25-'Master Schedule Board'!X804&lt;'Master Schedule Board'!$V$25,'Master Schedule Board'!$V$25-'Master Schedule Board'!X804))</f>
        <v>0</v>
      </c>
      <c r="K449" s="633">
        <f>IF('Master Schedule Board'!$V$25-'Master Schedule Board'!AD804='Master Schedule Board'!$V$25,0,IF('Master Schedule Board'!$V$25-'Master Schedule Board'!AD804&lt;'Master Schedule Board'!$V$25,'Master Schedule Board'!$V$25-'Master Schedule Board'!AD804))</f>
        <v>0</v>
      </c>
      <c r="L449" s="633">
        <f>IF('Master Schedule Board'!$V$25-'Master Schedule Board'!AJ804='Master Schedule Board'!$V$25,0,IF('Master Schedule Board'!$V$25-'Master Schedule Board'!AJ804&lt;'Master Schedule Board'!$V$25,'Master Schedule Board'!$V$25-'Master Schedule Board'!AJ804))</f>
        <v>0</v>
      </c>
      <c r="M449" s="633">
        <f>IF('Master Schedule Board'!$V$25-'Master Schedule Board'!AP804='Master Schedule Board'!$V$25,0,IF('Master Schedule Board'!$V$25-'Master Schedule Board'!AP804&lt;'Master Schedule Board'!$V$25,'Master Schedule Board'!$V$25-'Master Schedule Board'!AP804))</f>
        <v>0</v>
      </c>
      <c r="N449" s="633">
        <f>IF('Master Schedule Board'!$V$25-'Master Schedule Board'!AV804='Master Schedule Board'!$V$25,0,IF('Master Schedule Board'!$V$25-'Master Schedule Board'!AV804&lt;'Master Schedule Board'!$V$25,'Master Schedule Board'!$V$25-'Master Schedule Board'!AV804))</f>
        <v>0</v>
      </c>
      <c r="O449" s="634">
        <f>IF('Master Schedule Board'!$V$25-'Master Schedule Board'!BB804='Master Schedule Board'!$V$25,0,IF('Master Schedule Board'!$V$25-'Master Schedule Board'!BB804&lt;'Master Schedule Board'!$V$25,'Master Schedule Board'!$V$25-'Master Schedule Board'!BB804))</f>
        <v>0</v>
      </c>
      <c r="P449" s="115">
        <f t="shared" si="33"/>
        <v>0</v>
      </c>
    </row>
    <row r="450" spans="1:16">
      <c r="A450" s="628">
        <f>'Master Schedule Board'!D805</f>
        <v>0</v>
      </c>
      <c r="B450" s="57">
        <f>'Master Schedule Board'!D807</f>
        <v>0</v>
      </c>
      <c r="C450" s="629" t="str">
        <f>IFERROR(VLOOKUP('Master Schedule Board'!C805,'Master Schedule Board'!$S$14:$V$41,3,FALSE),"")</f>
        <v/>
      </c>
      <c r="D450" s="629" t="str">
        <f t="shared" si="34"/>
        <v/>
      </c>
      <c r="E450" s="630">
        <f>'Master Schedule Board'!B807</f>
        <v>0</v>
      </c>
      <c r="F450" s="631">
        <f t="shared" si="35"/>
        <v>0</v>
      </c>
      <c r="G450" s="632">
        <f>IF('Master Schedule Board'!$V$25-'Master Schedule Board'!F807='Master Schedule Board'!$V$25,0,IF('Master Schedule Board'!$V$25-'Master Schedule Board'!F807&lt;'Master Schedule Board'!$V$25,'Master Schedule Board'!$V$25-'Master Schedule Board'!F807))</f>
        <v>0</v>
      </c>
      <c r="H450" s="633">
        <f>IF('Master Schedule Board'!$V$25-'Master Schedule Board'!L807='Master Schedule Board'!$V$25,0,IF('Master Schedule Board'!$V$25-'Master Schedule Board'!L807&lt;'Master Schedule Board'!$V$25,'Master Schedule Board'!$V$25-'Master Schedule Board'!L807))</f>
        <v>0</v>
      </c>
      <c r="I450" s="633">
        <f>IF('Master Schedule Board'!$V$25-'Master Schedule Board'!R807='Master Schedule Board'!$V$25,0,IF('Master Schedule Board'!$V$25-'Master Schedule Board'!R807&lt;'Master Schedule Board'!$V$25,'Master Schedule Board'!$V$25-'Master Schedule Board'!R807))</f>
        <v>0</v>
      </c>
      <c r="J450" s="633">
        <f>IF('Master Schedule Board'!$V$25-'Master Schedule Board'!X807='Master Schedule Board'!$V$25,0,IF('Master Schedule Board'!$V$25-'Master Schedule Board'!X807&lt;'Master Schedule Board'!$V$25,'Master Schedule Board'!$V$25-'Master Schedule Board'!X807))</f>
        <v>0</v>
      </c>
      <c r="K450" s="633">
        <f>IF('Master Schedule Board'!$V$25-'Master Schedule Board'!AD807='Master Schedule Board'!$V$25,0,IF('Master Schedule Board'!$V$25-'Master Schedule Board'!AD807&lt;'Master Schedule Board'!$V$25,'Master Schedule Board'!$V$25-'Master Schedule Board'!AD807))</f>
        <v>0</v>
      </c>
      <c r="L450" s="633">
        <f>IF('Master Schedule Board'!$V$25-'Master Schedule Board'!AJ807='Master Schedule Board'!$V$25,0,IF('Master Schedule Board'!$V$25-'Master Schedule Board'!AJ807&lt;'Master Schedule Board'!$V$25,'Master Schedule Board'!$V$25-'Master Schedule Board'!AJ807))</f>
        <v>0</v>
      </c>
      <c r="M450" s="633">
        <f>IF('Master Schedule Board'!$V$25-'Master Schedule Board'!AP807='Master Schedule Board'!$V$25,0,IF('Master Schedule Board'!$V$25-'Master Schedule Board'!AP807&lt;'Master Schedule Board'!$V$25,'Master Schedule Board'!$V$25-'Master Schedule Board'!AP807))</f>
        <v>0</v>
      </c>
      <c r="N450" s="633">
        <f>IF('Master Schedule Board'!$V$25-'Master Schedule Board'!AV807='Master Schedule Board'!$V$25,0,IF('Master Schedule Board'!$V$25-'Master Schedule Board'!AV807&lt;'Master Schedule Board'!$V$25,'Master Schedule Board'!$V$25-'Master Schedule Board'!AV807))</f>
        <v>0</v>
      </c>
      <c r="O450" s="634">
        <f>IF('Master Schedule Board'!$V$25-'Master Schedule Board'!BB807='Master Schedule Board'!$V$25,0,IF('Master Schedule Board'!$V$25-'Master Schedule Board'!BB807&lt;'Master Schedule Board'!$V$25,'Master Schedule Board'!$V$25-'Master Schedule Board'!BB807))</f>
        <v>0</v>
      </c>
      <c r="P450" s="115">
        <f t="shared" si="33"/>
        <v>0</v>
      </c>
    </row>
    <row r="451" spans="1:16">
      <c r="A451" s="628">
        <f>'Master Schedule Board'!D808</f>
        <v>0</v>
      </c>
      <c r="B451" s="57">
        <f>'Master Schedule Board'!D810</f>
        <v>0</v>
      </c>
      <c r="C451" s="629" t="str">
        <f>IFERROR(VLOOKUP('Master Schedule Board'!C808,'Master Schedule Board'!$S$14:$V$41,3,FALSE),"")</f>
        <v/>
      </c>
      <c r="D451" s="629" t="str">
        <f t="shared" si="34"/>
        <v/>
      </c>
      <c r="E451" s="630">
        <f>'Master Schedule Board'!B810</f>
        <v>0</v>
      </c>
      <c r="F451" s="631">
        <f t="shared" si="35"/>
        <v>0</v>
      </c>
      <c r="G451" s="632">
        <f>IF('Master Schedule Board'!$V$25-'Master Schedule Board'!F810='Master Schedule Board'!$V$25,0,IF('Master Schedule Board'!$V$25-'Master Schedule Board'!F810&lt;'Master Schedule Board'!$V$25,'Master Schedule Board'!$V$25-'Master Schedule Board'!F810))</f>
        <v>0</v>
      </c>
      <c r="H451" s="633">
        <f>IF('Master Schedule Board'!$V$25-'Master Schedule Board'!L810='Master Schedule Board'!$V$25,0,IF('Master Schedule Board'!$V$25-'Master Schedule Board'!L810&lt;'Master Schedule Board'!$V$25,'Master Schedule Board'!$V$25-'Master Schedule Board'!L810))</f>
        <v>0</v>
      </c>
      <c r="I451" s="633">
        <f>IF('Master Schedule Board'!$V$25-'Master Schedule Board'!R810='Master Schedule Board'!$V$25,0,IF('Master Schedule Board'!$V$25-'Master Schedule Board'!R810&lt;'Master Schedule Board'!$V$25,'Master Schedule Board'!$V$25-'Master Schedule Board'!R810))</f>
        <v>0</v>
      </c>
      <c r="J451" s="633">
        <f>IF('Master Schedule Board'!$V$25-'Master Schedule Board'!X810='Master Schedule Board'!$V$25,0,IF('Master Schedule Board'!$V$25-'Master Schedule Board'!X810&lt;'Master Schedule Board'!$V$25,'Master Schedule Board'!$V$25-'Master Schedule Board'!X810))</f>
        <v>0</v>
      </c>
      <c r="K451" s="633">
        <f>IF('Master Schedule Board'!$V$25-'Master Schedule Board'!AD810='Master Schedule Board'!$V$25,0,IF('Master Schedule Board'!$V$25-'Master Schedule Board'!AD810&lt;'Master Schedule Board'!$V$25,'Master Schedule Board'!$V$25-'Master Schedule Board'!AD810))</f>
        <v>0</v>
      </c>
      <c r="L451" s="633">
        <f>IF('Master Schedule Board'!$V$25-'Master Schedule Board'!AJ810='Master Schedule Board'!$V$25,0,IF('Master Schedule Board'!$V$25-'Master Schedule Board'!AJ810&lt;'Master Schedule Board'!$V$25,'Master Schedule Board'!$V$25-'Master Schedule Board'!AJ810))</f>
        <v>0</v>
      </c>
      <c r="M451" s="633">
        <f>IF('Master Schedule Board'!$V$25-'Master Schedule Board'!AP810='Master Schedule Board'!$V$25,0,IF('Master Schedule Board'!$V$25-'Master Schedule Board'!AP810&lt;'Master Schedule Board'!$V$25,'Master Schedule Board'!$V$25-'Master Schedule Board'!AP810))</f>
        <v>0</v>
      </c>
      <c r="N451" s="633">
        <f>IF('Master Schedule Board'!$V$25-'Master Schedule Board'!AV810='Master Schedule Board'!$V$25,0,IF('Master Schedule Board'!$V$25-'Master Schedule Board'!AV810&lt;'Master Schedule Board'!$V$25,'Master Schedule Board'!$V$25-'Master Schedule Board'!AV810))</f>
        <v>0</v>
      </c>
      <c r="O451" s="634">
        <f>IF('Master Schedule Board'!$V$25-'Master Schedule Board'!BB810='Master Schedule Board'!$V$25,0,IF('Master Schedule Board'!$V$25-'Master Schedule Board'!BB810&lt;'Master Schedule Board'!$V$25,'Master Schedule Board'!$V$25-'Master Schedule Board'!BB810))</f>
        <v>0</v>
      </c>
      <c r="P451" s="115">
        <f t="shared" si="33"/>
        <v>0</v>
      </c>
    </row>
    <row r="452" spans="1:16">
      <c r="A452" s="628">
        <f>'Master Schedule Board'!D811</f>
        <v>0</v>
      </c>
      <c r="B452" s="57">
        <f>'Master Schedule Board'!D813</f>
        <v>0</v>
      </c>
      <c r="C452" s="629" t="str">
        <f>IFERROR(VLOOKUP('Master Schedule Board'!C811,'Master Schedule Board'!$S$14:$V$41,3,FALSE),"")</f>
        <v/>
      </c>
      <c r="D452" s="629" t="str">
        <f t="shared" si="34"/>
        <v/>
      </c>
      <c r="E452" s="630">
        <f>'Master Schedule Board'!B813</f>
        <v>0</v>
      </c>
      <c r="F452" s="631">
        <f t="shared" si="35"/>
        <v>0</v>
      </c>
      <c r="G452" s="632">
        <f>IF('Master Schedule Board'!$V$25-'Master Schedule Board'!F813='Master Schedule Board'!$V$25,0,IF('Master Schedule Board'!$V$25-'Master Schedule Board'!F813&lt;'Master Schedule Board'!$V$25,'Master Schedule Board'!$V$25-'Master Schedule Board'!F813))</f>
        <v>0</v>
      </c>
      <c r="H452" s="633">
        <f>IF('Master Schedule Board'!$V$25-'Master Schedule Board'!L813='Master Schedule Board'!$V$25,0,IF('Master Schedule Board'!$V$25-'Master Schedule Board'!L813&lt;'Master Schedule Board'!$V$25,'Master Schedule Board'!$V$25-'Master Schedule Board'!L813))</f>
        <v>0</v>
      </c>
      <c r="I452" s="633">
        <f>IF('Master Schedule Board'!$V$25-'Master Schedule Board'!R813='Master Schedule Board'!$V$25,0,IF('Master Schedule Board'!$V$25-'Master Schedule Board'!R813&lt;'Master Schedule Board'!$V$25,'Master Schedule Board'!$V$25-'Master Schedule Board'!R813))</f>
        <v>0</v>
      </c>
      <c r="J452" s="633">
        <f>IF('Master Schedule Board'!$V$25-'Master Schedule Board'!X813='Master Schedule Board'!$V$25,0,IF('Master Schedule Board'!$V$25-'Master Schedule Board'!X813&lt;'Master Schedule Board'!$V$25,'Master Schedule Board'!$V$25-'Master Schedule Board'!X813))</f>
        <v>0</v>
      </c>
      <c r="K452" s="633">
        <f>IF('Master Schedule Board'!$V$25-'Master Schedule Board'!AD813='Master Schedule Board'!$V$25,0,IF('Master Schedule Board'!$V$25-'Master Schedule Board'!AD813&lt;'Master Schedule Board'!$V$25,'Master Schedule Board'!$V$25-'Master Schedule Board'!AD813))</f>
        <v>0</v>
      </c>
      <c r="L452" s="633">
        <f>IF('Master Schedule Board'!$V$25-'Master Schedule Board'!AJ813='Master Schedule Board'!$V$25,0,IF('Master Schedule Board'!$V$25-'Master Schedule Board'!AJ813&lt;'Master Schedule Board'!$V$25,'Master Schedule Board'!$V$25-'Master Schedule Board'!AJ813))</f>
        <v>0</v>
      </c>
      <c r="M452" s="633">
        <f>IF('Master Schedule Board'!$V$25-'Master Schedule Board'!AP813='Master Schedule Board'!$V$25,0,IF('Master Schedule Board'!$V$25-'Master Schedule Board'!AP813&lt;'Master Schedule Board'!$V$25,'Master Schedule Board'!$V$25-'Master Schedule Board'!AP813))</f>
        <v>0</v>
      </c>
      <c r="N452" s="633">
        <f>IF('Master Schedule Board'!$V$25-'Master Schedule Board'!AV813='Master Schedule Board'!$V$25,0,IF('Master Schedule Board'!$V$25-'Master Schedule Board'!AV813&lt;'Master Schedule Board'!$V$25,'Master Schedule Board'!$V$25-'Master Schedule Board'!AV813))</f>
        <v>0</v>
      </c>
      <c r="O452" s="634">
        <f>IF('Master Schedule Board'!$V$25-'Master Schedule Board'!BB813='Master Schedule Board'!$V$25,0,IF('Master Schedule Board'!$V$25-'Master Schedule Board'!BB813&lt;'Master Schedule Board'!$V$25,'Master Schedule Board'!$V$25-'Master Schedule Board'!BB813))</f>
        <v>0</v>
      </c>
      <c r="P452" s="115">
        <f t="shared" si="33"/>
        <v>0</v>
      </c>
    </row>
    <row r="453" spans="1:16">
      <c r="A453" s="628">
        <f>'Master Schedule Board'!D814</f>
        <v>0</v>
      </c>
      <c r="B453" s="57">
        <f>'Master Schedule Board'!D816</f>
        <v>0</v>
      </c>
      <c r="C453" s="629" t="str">
        <f>IFERROR(VLOOKUP('Master Schedule Board'!C814,'Master Schedule Board'!$S$14:$V$41,3,FALSE),"")</f>
        <v/>
      </c>
      <c r="D453" s="629" t="str">
        <f t="shared" si="34"/>
        <v/>
      </c>
      <c r="E453" s="630">
        <f>'Master Schedule Board'!B816</f>
        <v>0</v>
      </c>
      <c r="F453" s="631">
        <f t="shared" si="35"/>
        <v>0</v>
      </c>
      <c r="G453" s="632">
        <f>IF('Master Schedule Board'!$V$25-'Master Schedule Board'!F816='Master Schedule Board'!$V$25,0,IF('Master Schedule Board'!$V$25-'Master Schedule Board'!F816&lt;'Master Schedule Board'!$V$25,'Master Schedule Board'!$V$25-'Master Schedule Board'!F816))</f>
        <v>0</v>
      </c>
      <c r="H453" s="633">
        <f>IF('Master Schedule Board'!$V$25-'Master Schedule Board'!L816='Master Schedule Board'!$V$25,0,IF('Master Schedule Board'!$V$25-'Master Schedule Board'!L816&lt;'Master Schedule Board'!$V$25,'Master Schedule Board'!$V$25-'Master Schedule Board'!L816))</f>
        <v>0</v>
      </c>
      <c r="I453" s="633">
        <f>IF('Master Schedule Board'!$V$25-'Master Schedule Board'!R816='Master Schedule Board'!$V$25,0,IF('Master Schedule Board'!$V$25-'Master Schedule Board'!R816&lt;'Master Schedule Board'!$V$25,'Master Schedule Board'!$V$25-'Master Schedule Board'!R816))</f>
        <v>0</v>
      </c>
      <c r="J453" s="633">
        <f>IF('Master Schedule Board'!$V$25-'Master Schedule Board'!X816='Master Schedule Board'!$V$25,0,IF('Master Schedule Board'!$V$25-'Master Schedule Board'!X816&lt;'Master Schedule Board'!$V$25,'Master Schedule Board'!$V$25-'Master Schedule Board'!X816))</f>
        <v>0</v>
      </c>
      <c r="K453" s="633">
        <f>IF('Master Schedule Board'!$V$25-'Master Schedule Board'!AD816='Master Schedule Board'!$V$25,0,IF('Master Schedule Board'!$V$25-'Master Schedule Board'!AD816&lt;'Master Schedule Board'!$V$25,'Master Schedule Board'!$V$25-'Master Schedule Board'!AD816))</f>
        <v>0</v>
      </c>
      <c r="L453" s="633">
        <f>IF('Master Schedule Board'!$V$25-'Master Schedule Board'!AJ816='Master Schedule Board'!$V$25,0,IF('Master Schedule Board'!$V$25-'Master Schedule Board'!AJ816&lt;'Master Schedule Board'!$V$25,'Master Schedule Board'!$V$25-'Master Schedule Board'!AJ816))</f>
        <v>0</v>
      </c>
      <c r="M453" s="633">
        <f>IF('Master Schedule Board'!$V$25-'Master Schedule Board'!AP816='Master Schedule Board'!$V$25,0,IF('Master Schedule Board'!$V$25-'Master Schedule Board'!AP816&lt;'Master Schedule Board'!$V$25,'Master Schedule Board'!$V$25-'Master Schedule Board'!AP816))</f>
        <v>0</v>
      </c>
      <c r="N453" s="633">
        <f>IF('Master Schedule Board'!$V$25-'Master Schedule Board'!AV816='Master Schedule Board'!$V$25,0,IF('Master Schedule Board'!$V$25-'Master Schedule Board'!AV816&lt;'Master Schedule Board'!$V$25,'Master Schedule Board'!$V$25-'Master Schedule Board'!AV816))</f>
        <v>0</v>
      </c>
      <c r="O453" s="634">
        <f>IF('Master Schedule Board'!$V$25-'Master Schedule Board'!BB816='Master Schedule Board'!$V$25,0,IF('Master Schedule Board'!$V$25-'Master Schedule Board'!BB816&lt;'Master Schedule Board'!$V$25,'Master Schedule Board'!$V$25-'Master Schedule Board'!BB816))</f>
        <v>0</v>
      </c>
      <c r="P453" s="115">
        <f t="shared" si="33"/>
        <v>0</v>
      </c>
    </row>
    <row r="454" spans="1:16">
      <c r="A454" s="628">
        <f>'Master Schedule Board'!D817</f>
        <v>0</v>
      </c>
      <c r="B454" s="57">
        <f>'Master Schedule Board'!D819</f>
        <v>0</v>
      </c>
      <c r="C454" s="629" t="str">
        <f>IFERROR(VLOOKUP('Master Schedule Board'!C817,'Master Schedule Board'!$S$14:$V$41,3,FALSE),"")</f>
        <v/>
      </c>
      <c r="D454" s="629" t="str">
        <f t="shared" si="34"/>
        <v/>
      </c>
      <c r="E454" s="630">
        <f>'Master Schedule Board'!B819</f>
        <v>0</v>
      </c>
      <c r="F454" s="631">
        <f t="shared" si="35"/>
        <v>0</v>
      </c>
      <c r="G454" s="632">
        <f>IF('Master Schedule Board'!$V$25-'Master Schedule Board'!F819='Master Schedule Board'!$V$25,0,IF('Master Schedule Board'!$V$25-'Master Schedule Board'!F819&lt;'Master Schedule Board'!$V$25,'Master Schedule Board'!$V$25-'Master Schedule Board'!F819))</f>
        <v>0</v>
      </c>
      <c r="H454" s="633">
        <f>IF('Master Schedule Board'!$V$25-'Master Schedule Board'!L819='Master Schedule Board'!$V$25,0,IF('Master Schedule Board'!$V$25-'Master Schedule Board'!L819&lt;'Master Schedule Board'!$V$25,'Master Schedule Board'!$V$25-'Master Schedule Board'!L819))</f>
        <v>0</v>
      </c>
      <c r="I454" s="633">
        <f>IF('Master Schedule Board'!$V$25-'Master Schedule Board'!R819='Master Schedule Board'!$V$25,0,IF('Master Schedule Board'!$V$25-'Master Schedule Board'!R819&lt;'Master Schedule Board'!$V$25,'Master Schedule Board'!$V$25-'Master Schedule Board'!R819))</f>
        <v>0</v>
      </c>
      <c r="J454" s="633">
        <f>IF('Master Schedule Board'!$V$25-'Master Schedule Board'!X819='Master Schedule Board'!$V$25,0,IF('Master Schedule Board'!$V$25-'Master Schedule Board'!X819&lt;'Master Schedule Board'!$V$25,'Master Schedule Board'!$V$25-'Master Schedule Board'!X819))</f>
        <v>0</v>
      </c>
      <c r="K454" s="633">
        <f>IF('Master Schedule Board'!$V$25-'Master Schedule Board'!AD819='Master Schedule Board'!$V$25,0,IF('Master Schedule Board'!$V$25-'Master Schedule Board'!AD819&lt;'Master Schedule Board'!$V$25,'Master Schedule Board'!$V$25-'Master Schedule Board'!AD819))</f>
        <v>0</v>
      </c>
      <c r="L454" s="633">
        <f>IF('Master Schedule Board'!$V$25-'Master Schedule Board'!AJ819='Master Schedule Board'!$V$25,0,IF('Master Schedule Board'!$V$25-'Master Schedule Board'!AJ819&lt;'Master Schedule Board'!$V$25,'Master Schedule Board'!$V$25-'Master Schedule Board'!AJ819))</f>
        <v>0</v>
      </c>
      <c r="M454" s="633">
        <f>IF('Master Schedule Board'!$V$25-'Master Schedule Board'!AP819='Master Schedule Board'!$V$25,0,IF('Master Schedule Board'!$V$25-'Master Schedule Board'!AP819&lt;'Master Schedule Board'!$V$25,'Master Schedule Board'!$V$25-'Master Schedule Board'!AP819))</f>
        <v>0</v>
      </c>
      <c r="N454" s="633">
        <f>IF('Master Schedule Board'!$V$25-'Master Schedule Board'!AV819='Master Schedule Board'!$V$25,0,IF('Master Schedule Board'!$V$25-'Master Schedule Board'!AV819&lt;'Master Schedule Board'!$V$25,'Master Schedule Board'!$V$25-'Master Schedule Board'!AV819))</f>
        <v>0</v>
      </c>
      <c r="O454" s="634">
        <f>IF('Master Schedule Board'!$V$25-'Master Schedule Board'!BB819='Master Schedule Board'!$V$25,0,IF('Master Schedule Board'!$V$25-'Master Schedule Board'!BB819&lt;'Master Schedule Board'!$V$25,'Master Schedule Board'!$V$25-'Master Schedule Board'!BB819))</f>
        <v>0</v>
      </c>
      <c r="P454" s="115">
        <f t="shared" si="33"/>
        <v>0</v>
      </c>
    </row>
    <row r="455" spans="1:16">
      <c r="A455" s="628">
        <f>'Master Schedule Board'!D820</f>
        <v>0</v>
      </c>
      <c r="B455" s="57">
        <f>'Master Schedule Board'!D822</f>
        <v>0</v>
      </c>
      <c r="C455" s="629" t="str">
        <f>IFERROR(VLOOKUP('Master Schedule Board'!C820,'Master Schedule Board'!$S$14:$V$41,3,FALSE),"")</f>
        <v/>
      </c>
      <c r="D455" s="629" t="str">
        <f t="shared" si="34"/>
        <v/>
      </c>
      <c r="E455" s="630">
        <f>'Master Schedule Board'!B822</f>
        <v>0</v>
      </c>
      <c r="F455" s="631">
        <f t="shared" si="35"/>
        <v>0</v>
      </c>
      <c r="G455" s="632">
        <f>IF('Master Schedule Board'!$V$25-'Master Schedule Board'!F822='Master Schedule Board'!$V$25,0,IF('Master Schedule Board'!$V$25-'Master Schedule Board'!F822&lt;'Master Schedule Board'!$V$25,'Master Schedule Board'!$V$25-'Master Schedule Board'!F822))</f>
        <v>0</v>
      </c>
      <c r="H455" s="633">
        <f>IF('Master Schedule Board'!$V$25-'Master Schedule Board'!L822='Master Schedule Board'!$V$25,0,IF('Master Schedule Board'!$V$25-'Master Schedule Board'!L822&lt;'Master Schedule Board'!$V$25,'Master Schedule Board'!$V$25-'Master Schedule Board'!L822))</f>
        <v>0</v>
      </c>
      <c r="I455" s="633">
        <f>IF('Master Schedule Board'!$V$25-'Master Schedule Board'!R822='Master Schedule Board'!$V$25,0,IF('Master Schedule Board'!$V$25-'Master Schedule Board'!R822&lt;'Master Schedule Board'!$V$25,'Master Schedule Board'!$V$25-'Master Schedule Board'!R822))</f>
        <v>0</v>
      </c>
      <c r="J455" s="633">
        <f>IF('Master Schedule Board'!$V$25-'Master Schedule Board'!X822='Master Schedule Board'!$V$25,0,IF('Master Schedule Board'!$V$25-'Master Schedule Board'!X822&lt;'Master Schedule Board'!$V$25,'Master Schedule Board'!$V$25-'Master Schedule Board'!X822))</f>
        <v>0</v>
      </c>
      <c r="K455" s="633">
        <f>IF('Master Schedule Board'!$V$25-'Master Schedule Board'!AD822='Master Schedule Board'!$V$25,0,IF('Master Schedule Board'!$V$25-'Master Schedule Board'!AD822&lt;'Master Schedule Board'!$V$25,'Master Schedule Board'!$V$25-'Master Schedule Board'!AD822))</f>
        <v>0</v>
      </c>
      <c r="L455" s="633">
        <f>IF('Master Schedule Board'!$V$25-'Master Schedule Board'!AJ822='Master Schedule Board'!$V$25,0,IF('Master Schedule Board'!$V$25-'Master Schedule Board'!AJ822&lt;'Master Schedule Board'!$V$25,'Master Schedule Board'!$V$25-'Master Schedule Board'!AJ822))</f>
        <v>0</v>
      </c>
      <c r="M455" s="633">
        <f>IF('Master Schedule Board'!$V$25-'Master Schedule Board'!AP822='Master Schedule Board'!$V$25,0,IF('Master Schedule Board'!$V$25-'Master Schedule Board'!AP822&lt;'Master Schedule Board'!$V$25,'Master Schedule Board'!$V$25-'Master Schedule Board'!AP822))</f>
        <v>0</v>
      </c>
      <c r="N455" s="633">
        <f>IF('Master Schedule Board'!$V$25-'Master Schedule Board'!AV822='Master Schedule Board'!$V$25,0,IF('Master Schedule Board'!$V$25-'Master Schedule Board'!AV822&lt;'Master Schedule Board'!$V$25,'Master Schedule Board'!$V$25-'Master Schedule Board'!AV822))</f>
        <v>0</v>
      </c>
      <c r="O455" s="634">
        <f>IF('Master Schedule Board'!$V$25-'Master Schedule Board'!BB822='Master Schedule Board'!$V$25,0,IF('Master Schedule Board'!$V$25-'Master Schedule Board'!BB822&lt;'Master Schedule Board'!$V$25,'Master Schedule Board'!$V$25-'Master Schedule Board'!BB822))</f>
        <v>0</v>
      </c>
      <c r="P455" s="115">
        <f t="shared" si="33"/>
        <v>0</v>
      </c>
    </row>
    <row r="456" spans="1:16">
      <c r="A456" s="628">
        <f>'Master Schedule Board'!D823</f>
        <v>0</v>
      </c>
      <c r="B456" s="57">
        <f>'Master Schedule Board'!D825</f>
        <v>0</v>
      </c>
      <c r="C456" s="629" t="str">
        <f>IFERROR(VLOOKUP('Master Schedule Board'!C823,'Master Schedule Board'!$S$14:$V$41,3,FALSE),"")</f>
        <v/>
      </c>
      <c r="D456" s="629" t="str">
        <f t="shared" si="34"/>
        <v/>
      </c>
      <c r="E456" s="630">
        <f>'Master Schedule Board'!B825</f>
        <v>0</v>
      </c>
      <c r="F456" s="631">
        <f t="shared" si="35"/>
        <v>0</v>
      </c>
      <c r="G456" s="632">
        <f>IF('Master Schedule Board'!$V$25-'Master Schedule Board'!F825='Master Schedule Board'!$V$25,0,IF('Master Schedule Board'!$V$25-'Master Schedule Board'!F825&lt;'Master Schedule Board'!$V$25,'Master Schedule Board'!$V$25-'Master Schedule Board'!F825))</f>
        <v>0</v>
      </c>
      <c r="H456" s="633">
        <f>IF('Master Schedule Board'!$V$25-'Master Schedule Board'!L825='Master Schedule Board'!$V$25,0,IF('Master Schedule Board'!$V$25-'Master Schedule Board'!L825&lt;'Master Schedule Board'!$V$25,'Master Schedule Board'!$V$25-'Master Schedule Board'!L825))</f>
        <v>0</v>
      </c>
      <c r="I456" s="633">
        <f>IF('Master Schedule Board'!$V$25-'Master Schedule Board'!R825='Master Schedule Board'!$V$25,0,IF('Master Schedule Board'!$V$25-'Master Schedule Board'!R825&lt;'Master Schedule Board'!$V$25,'Master Schedule Board'!$V$25-'Master Schedule Board'!R825))</f>
        <v>0</v>
      </c>
      <c r="J456" s="633">
        <f>IF('Master Schedule Board'!$V$25-'Master Schedule Board'!X825='Master Schedule Board'!$V$25,0,IF('Master Schedule Board'!$V$25-'Master Schedule Board'!X825&lt;'Master Schedule Board'!$V$25,'Master Schedule Board'!$V$25-'Master Schedule Board'!X825))</f>
        <v>0</v>
      </c>
      <c r="K456" s="633">
        <f>IF('Master Schedule Board'!$V$25-'Master Schedule Board'!AD825='Master Schedule Board'!$V$25,0,IF('Master Schedule Board'!$V$25-'Master Schedule Board'!AD825&lt;'Master Schedule Board'!$V$25,'Master Schedule Board'!$V$25-'Master Schedule Board'!AD825))</f>
        <v>0</v>
      </c>
      <c r="L456" s="633">
        <f>IF('Master Schedule Board'!$V$25-'Master Schedule Board'!AJ825='Master Schedule Board'!$V$25,0,IF('Master Schedule Board'!$V$25-'Master Schedule Board'!AJ825&lt;'Master Schedule Board'!$V$25,'Master Schedule Board'!$V$25-'Master Schedule Board'!AJ825))</f>
        <v>0</v>
      </c>
      <c r="M456" s="633">
        <f>IF('Master Schedule Board'!$V$25-'Master Schedule Board'!AP825='Master Schedule Board'!$V$25,0,IF('Master Schedule Board'!$V$25-'Master Schedule Board'!AP825&lt;'Master Schedule Board'!$V$25,'Master Schedule Board'!$V$25-'Master Schedule Board'!AP825))</f>
        <v>0</v>
      </c>
      <c r="N456" s="633">
        <f>IF('Master Schedule Board'!$V$25-'Master Schedule Board'!AV825='Master Schedule Board'!$V$25,0,IF('Master Schedule Board'!$V$25-'Master Schedule Board'!AV825&lt;'Master Schedule Board'!$V$25,'Master Schedule Board'!$V$25-'Master Schedule Board'!AV825))</f>
        <v>0</v>
      </c>
      <c r="O456" s="634">
        <f>IF('Master Schedule Board'!$V$25-'Master Schedule Board'!BB825='Master Schedule Board'!$V$25,0,IF('Master Schedule Board'!$V$25-'Master Schedule Board'!BB825&lt;'Master Schedule Board'!$V$25,'Master Schedule Board'!$V$25-'Master Schedule Board'!BB825))</f>
        <v>0</v>
      </c>
      <c r="P456" s="115">
        <f t="shared" si="33"/>
        <v>0</v>
      </c>
    </row>
    <row r="457" spans="1:16">
      <c r="A457" s="628">
        <f>'Master Schedule Board'!D826</f>
        <v>0</v>
      </c>
      <c r="B457" s="57">
        <f>'Master Schedule Board'!D828</f>
        <v>0</v>
      </c>
      <c r="C457" s="629" t="str">
        <f>IFERROR(VLOOKUP('Master Schedule Board'!C826,'Master Schedule Board'!$S$14:$V$41,3,FALSE),"")</f>
        <v/>
      </c>
      <c r="D457" s="629" t="str">
        <f t="shared" si="34"/>
        <v/>
      </c>
      <c r="E457" s="630">
        <f>'Master Schedule Board'!B828</f>
        <v>0</v>
      </c>
      <c r="F457" s="631">
        <f t="shared" si="35"/>
        <v>0</v>
      </c>
      <c r="G457" s="632">
        <f>IF('Master Schedule Board'!$V$25-'Master Schedule Board'!F828='Master Schedule Board'!$V$25,0,IF('Master Schedule Board'!$V$25-'Master Schedule Board'!F828&lt;'Master Schedule Board'!$V$25,'Master Schedule Board'!$V$25-'Master Schedule Board'!F828))</f>
        <v>0</v>
      </c>
      <c r="H457" s="633">
        <f>IF('Master Schedule Board'!$V$25-'Master Schedule Board'!L828='Master Schedule Board'!$V$25,0,IF('Master Schedule Board'!$V$25-'Master Schedule Board'!L828&lt;'Master Schedule Board'!$V$25,'Master Schedule Board'!$V$25-'Master Schedule Board'!L828))</f>
        <v>0</v>
      </c>
      <c r="I457" s="633">
        <f>IF('Master Schedule Board'!$V$25-'Master Schedule Board'!R828='Master Schedule Board'!$V$25,0,IF('Master Schedule Board'!$V$25-'Master Schedule Board'!R828&lt;'Master Schedule Board'!$V$25,'Master Schedule Board'!$V$25-'Master Schedule Board'!R828))</f>
        <v>0</v>
      </c>
      <c r="J457" s="633">
        <f>IF('Master Schedule Board'!$V$25-'Master Schedule Board'!X828='Master Schedule Board'!$V$25,0,IF('Master Schedule Board'!$V$25-'Master Schedule Board'!X828&lt;'Master Schedule Board'!$V$25,'Master Schedule Board'!$V$25-'Master Schedule Board'!X828))</f>
        <v>0</v>
      </c>
      <c r="K457" s="633">
        <f>IF('Master Schedule Board'!$V$25-'Master Schedule Board'!AD828='Master Schedule Board'!$V$25,0,IF('Master Schedule Board'!$V$25-'Master Schedule Board'!AD828&lt;'Master Schedule Board'!$V$25,'Master Schedule Board'!$V$25-'Master Schedule Board'!AD828))</f>
        <v>0</v>
      </c>
      <c r="L457" s="633">
        <f>IF('Master Schedule Board'!$V$25-'Master Schedule Board'!AJ828='Master Schedule Board'!$V$25,0,IF('Master Schedule Board'!$V$25-'Master Schedule Board'!AJ828&lt;'Master Schedule Board'!$V$25,'Master Schedule Board'!$V$25-'Master Schedule Board'!AJ828))</f>
        <v>0</v>
      </c>
      <c r="M457" s="633">
        <f>IF('Master Schedule Board'!$V$25-'Master Schedule Board'!AP828='Master Schedule Board'!$V$25,0,IF('Master Schedule Board'!$V$25-'Master Schedule Board'!AP828&lt;'Master Schedule Board'!$V$25,'Master Schedule Board'!$V$25-'Master Schedule Board'!AP828))</f>
        <v>0</v>
      </c>
      <c r="N457" s="633">
        <f>IF('Master Schedule Board'!$V$25-'Master Schedule Board'!AV828='Master Schedule Board'!$V$25,0,IF('Master Schedule Board'!$V$25-'Master Schedule Board'!AV828&lt;'Master Schedule Board'!$V$25,'Master Schedule Board'!$V$25-'Master Schedule Board'!AV828))</f>
        <v>0</v>
      </c>
      <c r="O457" s="634">
        <f>IF('Master Schedule Board'!$V$25-'Master Schedule Board'!BB828='Master Schedule Board'!$V$25,0,IF('Master Schedule Board'!$V$25-'Master Schedule Board'!BB828&lt;'Master Schedule Board'!$V$25,'Master Schedule Board'!$V$25-'Master Schedule Board'!BB828))</f>
        <v>0</v>
      </c>
      <c r="P457" s="115">
        <f t="shared" si="33"/>
        <v>0</v>
      </c>
    </row>
    <row r="458" spans="1:16">
      <c r="A458" s="628">
        <f>'Master Schedule Board'!D829</f>
        <v>0</v>
      </c>
      <c r="B458" s="57">
        <f>'Master Schedule Board'!D831</f>
        <v>0</v>
      </c>
      <c r="C458" s="629" t="str">
        <f>IFERROR(VLOOKUP('Master Schedule Board'!C829,'Master Schedule Board'!$S$14:$V$41,3,FALSE),"")</f>
        <v/>
      </c>
      <c r="D458" s="629" t="str">
        <f t="shared" si="34"/>
        <v/>
      </c>
      <c r="E458" s="630">
        <f>'Master Schedule Board'!B831</f>
        <v>0</v>
      </c>
      <c r="F458" s="631">
        <f t="shared" si="35"/>
        <v>0</v>
      </c>
      <c r="G458" s="632">
        <f>IF('Master Schedule Board'!$V$25-'Master Schedule Board'!F831='Master Schedule Board'!$V$25,0,IF('Master Schedule Board'!$V$25-'Master Schedule Board'!F831&lt;'Master Schedule Board'!$V$25,'Master Schedule Board'!$V$25-'Master Schedule Board'!F831))</f>
        <v>0</v>
      </c>
      <c r="H458" s="633">
        <f>IF('Master Schedule Board'!$V$25-'Master Schedule Board'!L831='Master Schedule Board'!$V$25,0,IF('Master Schedule Board'!$V$25-'Master Schedule Board'!L831&lt;'Master Schedule Board'!$V$25,'Master Schedule Board'!$V$25-'Master Schedule Board'!L831))</f>
        <v>0</v>
      </c>
      <c r="I458" s="633">
        <f>IF('Master Schedule Board'!$V$25-'Master Schedule Board'!R831='Master Schedule Board'!$V$25,0,IF('Master Schedule Board'!$V$25-'Master Schedule Board'!R831&lt;'Master Schedule Board'!$V$25,'Master Schedule Board'!$V$25-'Master Schedule Board'!R831))</f>
        <v>0</v>
      </c>
      <c r="J458" s="633">
        <f>IF('Master Schedule Board'!$V$25-'Master Schedule Board'!X831='Master Schedule Board'!$V$25,0,IF('Master Schedule Board'!$V$25-'Master Schedule Board'!X831&lt;'Master Schedule Board'!$V$25,'Master Schedule Board'!$V$25-'Master Schedule Board'!X831))</f>
        <v>0</v>
      </c>
      <c r="K458" s="633">
        <f>IF('Master Schedule Board'!$V$25-'Master Schedule Board'!AD831='Master Schedule Board'!$V$25,0,IF('Master Schedule Board'!$V$25-'Master Schedule Board'!AD831&lt;'Master Schedule Board'!$V$25,'Master Schedule Board'!$V$25-'Master Schedule Board'!AD831))</f>
        <v>0</v>
      </c>
      <c r="L458" s="633">
        <f>IF('Master Schedule Board'!$V$25-'Master Schedule Board'!AJ831='Master Schedule Board'!$V$25,0,IF('Master Schedule Board'!$V$25-'Master Schedule Board'!AJ831&lt;'Master Schedule Board'!$V$25,'Master Schedule Board'!$V$25-'Master Schedule Board'!AJ831))</f>
        <v>0</v>
      </c>
      <c r="M458" s="633">
        <f>IF('Master Schedule Board'!$V$25-'Master Schedule Board'!AP831='Master Schedule Board'!$V$25,0,IF('Master Schedule Board'!$V$25-'Master Schedule Board'!AP831&lt;'Master Schedule Board'!$V$25,'Master Schedule Board'!$V$25-'Master Schedule Board'!AP831))</f>
        <v>0</v>
      </c>
      <c r="N458" s="633">
        <f>IF('Master Schedule Board'!$V$25-'Master Schedule Board'!AV831='Master Schedule Board'!$V$25,0,IF('Master Schedule Board'!$V$25-'Master Schedule Board'!AV831&lt;'Master Schedule Board'!$V$25,'Master Schedule Board'!$V$25-'Master Schedule Board'!AV831))</f>
        <v>0</v>
      </c>
      <c r="O458" s="634">
        <f>IF('Master Schedule Board'!$V$25-'Master Schedule Board'!BB831='Master Schedule Board'!$V$25,0,IF('Master Schedule Board'!$V$25-'Master Schedule Board'!BB831&lt;'Master Schedule Board'!$V$25,'Master Schedule Board'!$V$25-'Master Schedule Board'!BB831))</f>
        <v>0</v>
      </c>
      <c r="P458" s="115">
        <f t="shared" si="33"/>
        <v>0</v>
      </c>
    </row>
    <row r="459" spans="1:16">
      <c r="A459" s="628">
        <f>'Master Schedule Board'!D832</f>
        <v>0</v>
      </c>
      <c r="B459" s="57">
        <f>'Master Schedule Board'!D834</f>
        <v>0</v>
      </c>
      <c r="C459" s="629" t="str">
        <f>IFERROR(VLOOKUP('Master Schedule Board'!C832,'Master Schedule Board'!$S$14:$V$41,3,FALSE),"")</f>
        <v/>
      </c>
      <c r="D459" s="629" t="str">
        <f t="shared" si="34"/>
        <v/>
      </c>
      <c r="E459" s="630">
        <f>'Master Schedule Board'!B834</f>
        <v>0</v>
      </c>
      <c r="F459" s="631">
        <f t="shared" si="35"/>
        <v>0</v>
      </c>
      <c r="G459" s="632">
        <f>IF('Master Schedule Board'!$V$25-'Master Schedule Board'!F834='Master Schedule Board'!$V$25,0,IF('Master Schedule Board'!$V$25-'Master Schedule Board'!F834&lt;'Master Schedule Board'!$V$25,'Master Schedule Board'!$V$25-'Master Schedule Board'!F834))</f>
        <v>0</v>
      </c>
      <c r="H459" s="633">
        <f>IF('Master Schedule Board'!$V$25-'Master Schedule Board'!L834='Master Schedule Board'!$V$25,0,IF('Master Schedule Board'!$V$25-'Master Schedule Board'!L834&lt;'Master Schedule Board'!$V$25,'Master Schedule Board'!$V$25-'Master Schedule Board'!L834))</f>
        <v>0</v>
      </c>
      <c r="I459" s="633">
        <f>IF('Master Schedule Board'!$V$25-'Master Schedule Board'!R834='Master Schedule Board'!$V$25,0,IF('Master Schedule Board'!$V$25-'Master Schedule Board'!R834&lt;'Master Schedule Board'!$V$25,'Master Schedule Board'!$V$25-'Master Schedule Board'!R834))</f>
        <v>0</v>
      </c>
      <c r="J459" s="633">
        <f>IF('Master Schedule Board'!$V$25-'Master Schedule Board'!X834='Master Schedule Board'!$V$25,0,IF('Master Schedule Board'!$V$25-'Master Schedule Board'!X834&lt;'Master Schedule Board'!$V$25,'Master Schedule Board'!$V$25-'Master Schedule Board'!X834))</f>
        <v>0</v>
      </c>
      <c r="K459" s="633">
        <f>IF('Master Schedule Board'!$V$25-'Master Schedule Board'!AD834='Master Schedule Board'!$V$25,0,IF('Master Schedule Board'!$V$25-'Master Schedule Board'!AD834&lt;'Master Schedule Board'!$V$25,'Master Schedule Board'!$V$25-'Master Schedule Board'!AD834))</f>
        <v>0</v>
      </c>
      <c r="L459" s="633">
        <f>IF('Master Schedule Board'!$V$25-'Master Schedule Board'!AJ834='Master Schedule Board'!$V$25,0,IF('Master Schedule Board'!$V$25-'Master Schedule Board'!AJ834&lt;'Master Schedule Board'!$V$25,'Master Schedule Board'!$V$25-'Master Schedule Board'!AJ834))</f>
        <v>0</v>
      </c>
      <c r="M459" s="633">
        <f>IF('Master Schedule Board'!$V$25-'Master Schedule Board'!AP834='Master Schedule Board'!$V$25,0,IF('Master Schedule Board'!$V$25-'Master Schedule Board'!AP834&lt;'Master Schedule Board'!$V$25,'Master Schedule Board'!$V$25-'Master Schedule Board'!AP834))</f>
        <v>0</v>
      </c>
      <c r="N459" s="633">
        <f>IF('Master Schedule Board'!$V$25-'Master Schedule Board'!AV834='Master Schedule Board'!$V$25,0,IF('Master Schedule Board'!$V$25-'Master Schedule Board'!AV834&lt;'Master Schedule Board'!$V$25,'Master Schedule Board'!$V$25-'Master Schedule Board'!AV834))</f>
        <v>0</v>
      </c>
      <c r="O459" s="634">
        <f>IF('Master Schedule Board'!$V$25-'Master Schedule Board'!BB834='Master Schedule Board'!$V$25,0,IF('Master Schedule Board'!$V$25-'Master Schedule Board'!BB834&lt;'Master Schedule Board'!$V$25,'Master Schedule Board'!$V$25-'Master Schedule Board'!BB834))</f>
        <v>0</v>
      </c>
      <c r="P459" s="115">
        <f t="shared" si="33"/>
        <v>0</v>
      </c>
    </row>
    <row r="460" spans="1:16">
      <c r="A460" s="628">
        <f>'Master Schedule Board'!D835</f>
        <v>0</v>
      </c>
      <c r="B460" s="57">
        <f>'Master Schedule Board'!D837</f>
        <v>0</v>
      </c>
      <c r="C460" s="629" t="str">
        <f>IFERROR(VLOOKUP('Master Schedule Board'!C835,'Master Schedule Board'!$S$14:$V$41,3,FALSE),"")</f>
        <v/>
      </c>
      <c r="D460" s="629" t="str">
        <f t="shared" si="34"/>
        <v/>
      </c>
      <c r="E460" s="630">
        <f>'Master Schedule Board'!B837</f>
        <v>0</v>
      </c>
      <c r="F460" s="631">
        <f t="shared" si="35"/>
        <v>0</v>
      </c>
      <c r="G460" s="632">
        <f>IF('Master Schedule Board'!$V$25-'Master Schedule Board'!F837='Master Schedule Board'!$V$25,0,IF('Master Schedule Board'!$V$25-'Master Schedule Board'!F837&lt;'Master Schedule Board'!$V$25,'Master Schedule Board'!$V$25-'Master Schedule Board'!F837))</f>
        <v>0</v>
      </c>
      <c r="H460" s="633">
        <f>IF('Master Schedule Board'!$V$25-'Master Schedule Board'!L837='Master Schedule Board'!$V$25,0,IF('Master Schedule Board'!$V$25-'Master Schedule Board'!L837&lt;'Master Schedule Board'!$V$25,'Master Schedule Board'!$V$25-'Master Schedule Board'!L837))</f>
        <v>0</v>
      </c>
      <c r="I460" s="633">
        <f>IF('Master Schedule Board'!$V$25-'Master Schedule Board'!R837='Master Schedule Board'!$V$25,0,IF('Master Schedule Board'!$V$25-'Master Schedule Board'!R837&lt;'Master Schedule Board'!$V$25,'Master Schedule Board'!$V$25-'Master Schedule Board'!R837))</f>
        <v>0</v>
      </c>
      <c r="J460" s="633">
        <f>IF('Master Schedule Board'!$V$25-'Master Schedule Board'!X837='Master Schedule Board'!$V$25,0,IF('Master Schedule Board'!$V$25-'Master Schedule Board'!X837&lt;'Master Schedule Board'!$V$25,'Master Schedule Board'!$V$25-'Master Schedule Board'!X837))</f>
        <v>0</v>
      </c>
      <c r="K460" s="633">
        <f>IF('Master Schedule Board'!$V$25-'Master Schedule Board'!AD837='Master Schedule Board'!$V$25,0,IF('Master Schedule Board'!$V$25-'Master Schedule Board'!AD837&lt;'Master Schedule Board'!$V$25,'Master Schedule Board'!$V$25-'Master Schedule Board'!AD837))</f>
        <v>0</v>
      </c>
      <c r="L460" s="633">
        <f>IF('Master Schedule Board'!$V$25-'Master Schedule Board'!AJ837='Master Schedule Board'!$V$25,0,IF('Master Schedule Board'!$V$25-'Master Schedule Board'!AJ837&lt;'Master Schedule Board'!$V$25,'Master Schedule Board'!$V$25-'Master Schedule Board'!AJ837))</f>
        <v>0</v>
      </c>
      <c r="M460" s="633">
        <f>IF('Master Schedule Board'!$V$25-'Master Schedule Board'!AP837='Master Schedule Board'!$V$25,0,IF('Master Schedule Board'!$V$25-'Master Schedule Board'!AP837&lt;'Master Schedule Board'!$V$25,'Master Schedule Board'!$V$25-'Master Schedule Board'!AP837))</f>
        <v>0</v>
      </c>
      <c r="N460" s="633">
        <f>IF('Master Schedule Board'!$V$25-'Master Schedule Board'!AV837='Master Schedule Board'!$V$25,0,IF('Master Schedule Board'!$V$25-'Master Schedule Board'!AV837&lt;'Master Schedule Board'!$V$25,'Master Schedule Board'!$V$25-'Master Schedule Board'!AV837))</f>
        <v>0</v>
      </c>
      <c r="O460" s="634">
        <f>IF('Master Schedule Board'!$V$25-'Master Schedule Board'!BB837='Master Schedule Board'!$V$25,0,IF('Master Schedule Board'!$V$25-'Master Schedule Board'!BB837&lt;'Master Schedule Board'!$V$25,'Master Schedule Board'!$V$25-'Master Schedule Board'!BB837))</f>
        <v>0</v>
      </c>
      <c r="P460" s="115">
        <f t="shared" si="33"/>
        <v>0</v>
      </c>
    </row>
    <row r="461" spans="1:16" ht="13.5" thickBot="1">
      <c r="A461" s="635">
        <f>'Master Schedule Board'!D838</f>
        <v>0</v>
      </c>
      <c r="B461" s="59">
        <f>'Master Schedule Board'!D840</f>
        <v>0</v>
      </c>
      <c r="C461" s="636" t="str">
        <f>IFERROR(VLOOKUP('Master Schedule Board'!C838,'Master Schedule Board'!$S$14:$V$41,3,FALSE),"")</f>
        <v/>
      </c>
      <c r="D461" s="636" t="str">
        <f t="shared" si="34"/>
        <v/>
      </c>
      <c r="E461" s="637">
        <f>'Master Schedule Board'!B840</f>
        <v>0</v>
      </c>
      <c r="F461" s="638">
        <f>E461*$H$433</f>
        <v>0</v>
      </c>
      <c r="G461" s="639">
        <f>IF('Master Schedule Board'!$V$25-'Master Schedule Board'!F840='Master Schedule Board'!$V$25,0,IF('Master Schedule Board'!$V$25-'Master Schedule Board'!F840&lt;'Master Schedule Board'!$V$25,'Master Schedule Board'!$V$25-'Master Schedule Board'!F840))</f>
        <v>0</v>
      </c>
      <c r="H461" s="640">
        <f>IF('Master Schedule Board'!$V$25-'Master Schedule Board'!L840='Master Schedule Board'!$V$25,0,IF('Master Schedule Board'!$V$25-'Master Schedule Board'!L840&lt;'Master Schedule Board'!$V$25,'Master Schedule Board'!$V$25-'Master Schedule Board'!L840))</f>
        <v>0</v>
      </c>
      <c r="I461" s="640">
        <f>IF('Master Schedule Board'!$V$25-'Master Schedule Board'!R840='Master Schedule Board'!$V$25,0,IF('Master Schedule Board'!$V$25-'Master Schedule Board'!R840&lt;'Master Schedule Board'!$V$25,'Master Schedule Board'!$V$25-'Master Schedule Board'!R840))</f>
        <v>0</v>
      </c>
      <c r="J461" s="640">
        <f>IF('Master Schedule Board'!$V$25-'Master Schedule Board'!X840='Master Schedule Board'!$V$25,0,IF('Master Schedule Board'!$V$25-'Master Schedule Board'!X840&lt;'Master Schedule Board'!$V$25,'Master Schedule Board'!$V$25-'Master Schedule Board'!X840))</f>
        <v>0</v>
      </c>
      <c r="K461" s="640">
        <f>IF('Master Schedule Board'!$V$25-'Master Schedule Board'!AD840='Master Schedule Board'!$V$25,0,IF('Master Schedule Board'!$V$25-'Master Schedule Board'!AD840&lt;'Master Schedule Board'!$V$25,'Master Schedule Board'!$V$25-'Master Schedule Board'!AD840))</f>
        <v>0</v>
      </c>
      <c r="L461" s="640">
        <f>IF('Master Schedule Board'!$V$25-'Master Schedule Board'!AJ840='Master Schedule Board'!$V$25,0,IF('Master Schedule Board'!$V$25-'Master Schedule Board'!AJ840&lt;'Master Schedule Board'!$V$25,'Master Schedule Board'!$V$25-'Master Schedule Board'!AJ840))</f>
        <v>0</v>
      </c>
      <c r="M461" s="640">
        <f>IF('Master Schedule Board'!$V$25-'Master Schedule Board'!AP840='Master Schedule Board'!$V$25,0,IF('Master Schedule Board'!$V$25-'Master Schedule Board'!AP840&lt;'Master Schedule Board'!$V$25,'Master Schedule Board'!$V$25-'Master Schedule Board'!AP840))</f>
        <v>0</v>
      </c>
      <c r="N461" s="640">
        <f>IF('Master Schedule Board'!$V$25-'Master Schedule Board'!AV840='Master Schedule Board'!$V$25,0,IF('Master Schedule Board'!$V$25-'Master Schedule Board'!AV840&lt;'Master Schedule Board'!$V$25,'Master Schedule Board'!$V$25-'Master Schedule Board'!AV840))</f>
        <v>0</v>
      </c>
      <c r="O461" s="641">
        <f>IF('Master Schedule Board'!$V$25-'Master Schedule Board'!BB840='Master Schedule Board'!$V$25,0,IF('Master Schedule Board'!$V$25-'Master Schedule Board'!BB840&lt;'Master Schedule Board'!$V$25,'Master Schedule Board'!$V$25-'Master Schedule Board'!BB840))</f>
        <v>0</v>
      </c>
      <c r="P461" s="115">
        <f t="shared" si="33"/>
        <v>0</v>
      </c>
    </row>
    <row r="469" spans="1:16" ht="13.5" thickBot="1"/>
    <row r="470" spans="1:16" ht="13.5" thickBot="1">
      <c r="A470" s="797">
        <f>'Master Schedule Board'!J26</f>
        <v>0</v>
      </c>
      <c r="B470" s="853"/>
      <c r="C470" s="853"/>
      <c r="D470" s="798"/>
    </row>
    <row r="471" spans="1:16" ht="13.5" thickBot="1"/>
    <row r="472" spans="1:16" ht="16.5" thickBot="1">
      <c r="B472" s="847" t="s">
        <v>120</v>
      </c>
      <c r="C472" s="847"/>
      <c r="D472" s="13">
        <f>'Master Schedule Board'!U26</f>
        <v>0</v>
      </c>
      <c r="E472" s="839" t="s">
        <v>121</v>
      </c>
      <c r="F472" s="847"/>
      <c r="G472" s="847"/>
      <c r="H472" s="13">
        <f>'Master Schedule Board'!V26</f>
        <v>0</v>
      </c>
      <c r="I472" s="839" t="s">
        <v>122</v>
      </c>
      <c r="J472" s="847"/>
      <c r="K472" s="13">
        <f>SUM(P480:P500)</f>
        <v>0</v>
      </c>
      <c r="L472" s="616"/>
      <c r="M472" s="616"/>
      <c r="N472" s="616"/>
      <c r="O472" s="616"/>
    </row>
    <row r="473" spans="1:16" ht="16.5" thickBot="1">
      <c r="A473" s="616"/>
      <c r="B473" s="616"/>
      <c r="C473" s="616"/>
      <c r="D473" s="616"/>
      <c r="E473" s="616"/>
      <c r="F473" s="616"/>
      <c r="G473" s="616"/>
      <c r="H473" s="616"/>
      <c r="I473" s="616"/>
      <c r="J473" s="616"/>
      <c r="K473" s="616"/>
      <c r="L473" s="616"/>
      <c r="M473" s="616"/>
      <c r="N473" s="616"/>
      <c r="O473" s="616"/>
    </row>
    <row r="474" spans="1:16" ht="15.75" customHeight="1">
      <c r="A474" s="616"/>
      <c r="F474" s="848" t="s">
        <v>123</v>
      </c>
      <c r="G474" s="831" t="s">
        <v>124</v>
      </c>
      <c r="H474" s="831"/>
      <c r="I474" s="831"/>
      <c r="J474" s="831"/>
      <c r="K474" s="831"/>
      <c r="L474" s="831"/>
      <c r="M474" s="831"/>
      <c r="N474" s="831"/>
      <c r="O474" s="831"/>
      <c r="P474" s="844" t="s">
        <v>125</v>
      </c>
    </row>
    <row r="475" spans="1:16" ht="13.5" thickBot="1">
      <c r="D475" s="593"/>
      <c r="F475" s="849"/>
      <c r="G475" s="851"/>
      <c r="H475" s="851"/>
      <c r="I475" s="851"/>
      <c r="J475" s="851"/>
      <c r="K475" s="851"/>
      <c r="L475" s="851"/>
      <c r="M475" s="851"/>
      <c r="N475" s="851"/>
      <c r="O475" s="851"/>
      <c r="P475" s="845"/>
    </row>
    <row r="476" spans="1:16" ht="12.75" customHeight="1">
      <c r="D476" s="844" t="s">
        <v>119</v>
      </c>
      <c r="F476" s="849"/>
      <c r="G476" s="851"/>
      <c r="H476" s="851"/>
      <c r="I476" s="851"/>
      <c r="J476" s="851"/>
      <c r="K476" s="851"/>
      <c r="L476" s="851"/>
      <c r="M476" s="851"/>
      <c r="N476" s="851"/>
      <c r="O476" s="851"/>
      <c r="P476" s="845"/>
    </row>
    <row r="477" spans="1:16" ht="13.5" thickBot="1">
      <c r="A477" s="153"/>
      <c r="B477" s="593"/>
      <c r="C477" s="593"/>
      <c r="D477" s="845"/>
      <c r="E477" s="593"/>
      <c r="F477" s="849"/>
      <c r="G477" s="851"/>
      <c r="H477" s="851"/>
      <c r="I477" s="851"/>
      <c r="J477" s="851"/>
      <c r="K477" s="851"/>
      <c r="L477" s="851"/>
      <c r="M477" s="851"/>
      <c r="N477" s="851"/>
      <c r="O477" s="851"/>
      <c r="P477" s="845"/>
    </row>
    <row r="478" spans="1:16" ht="13.5" customHeight="1" thickBot="1">
      <c r="B478" s="844" t="s">
        <v>117</v>
      </c>
      <c r="C478" s="830" t="s">
        <v>118</v>
      </c>
      <c r="D478" s="845"/>
      <c r="E478" s="830" t="s">
        <v>105</v>
      </c>
      <c r="F478" s="849"/>
      <c r="G478" s="834"/>
      <c r="H478" s="834"/>
      <c r="I478" s="834"/>
      <c r="J478" s="834"/>
      <c r="K478" s="834"/>
      <c r="L478" s="834"/>
      <c r="M478" s="834"/>
      <c r="N478" s="834"/>
      <c r="O478" s="834"/>
      <c r="P478" s="845"/>
    </row>
    <row r="479" spans="1:16" ht="13.5" thickBot="1">
      <c r="B479" s="846"/>
      <c r="C479" s="833"/>
      <c r="D479" s="846"/>
      <c r="E479" s="833"/>
      <c r="F479" s="850"/>
      <c r="G479" s="617" t="s">
        <v>8</v>
      </c>
      <c r="H479" s="618" t="s">
        <v>9</v>
      </c>
      <c r="I479" s="618" t="s">
        <v>10</v>
      </c>
      <c r="J479" s="618" t="s">
        <v>11</v>
      </c>
      <c r="K479" s="618" t="s">
        <v>12</v>
      </c>
      <c r="L479" s="586" t="s">
        <v>13</v>
      </c>
      <c r="M479" s="586" t="s">
        <v>14</v>
      </c>
      <c r="N479" s="618" t="s">
        <v>23</v>
      </c>
      <c r="O479" s="619" t="s">
        <v>18</v>
      </c>
      <c r="P479" s="846"/>
    </row>
    <row r="480" spans="1:16">
      <c r="A480" s="621">
        <f>'Master Schedule Board'!D842</f>
        <v>0</v>
      </c>
      <c r="B480" s="55">
        <f>'Master Schedule Board'!D844</f>
        <v>0</v>
      </c>
      <c r="C480" s="56" t="str">
        <f>IFERROR(VLOOKUP('Master Schedule Board'!C842,'Master Schedule Board'!$S$14:$V$41,3,FALSE),"")</f>
        <v/>
      </c>
      <c r="D480" s="622" t="str">
        <f>IFERROR(C480-B480,"")</f>
        <v/>
      </c>
      <c r="E480" s="623">
        <f>'Master Schedule Board'!B844</f>
        <v>0</v>
      </c>
      <c r="F480" s="624">
        <f>E480*$H$472</f>
        <v>0</v>
      </c>
      <c r="G480" s="625">
        <f>IF('Master Schedule Board'!$V$26-'Master Schedule Board'!F844='Master Schedule Board'!$V$26,0,IF('Master Schedule Board'!$V$26-'Master Schedule Board'!F844&lt;'Master Schedule Board'!$V$26,'Master Schedule Board'!$V$26-'Master Schedule Board'!F844))</f>
        <v>0</v>
      </c>
      <c r="H480" s="626">
        <f>IF('Master Schedule Board'!$V$26-'Master Schedule Board'!L844='Master Schedule Board'!$V$26,0,IF('Master Schedule Board'!$V$26-'Master Schedule Board'!L844&lt;'Master Schedule Board'!$V$26,'Master Schedule Board'!$V$26-'Master Schedule Board'!L844))</f>
        <v>0</v>
      </c>
      <c r="I480" s="626">
        <f>IF('Master Schedule Board'!$V$26-'Master Schedule Board'!R844='Master Schedule Board'!$V$26,0,IF('Master Schedule Board'!$V$26-'Master Schedule Board'!R844&lt;'Master Schedule Board'!$V$26,'Master Schedule Board'!$V$26-'Master Schedule Board'!R844))</f>
        <v>0</v>
      </c>
      <c r="J480" s="626">
        <f>IF('Master Schedule Board'!$V$26-'Master Schedule Board'!X844='Master Schedule Board'!$V$26,0,IF('Master Schedule Board'!$V$26-'Master Schedule Board'!X844&lt;'Master Schedule Board'!$V$26,'Master Schedule Board'!$V$26-'Master Schedule Board'!X844))</f>
        <v>0</v>
      </c>
      <c r="K480" s="626">
        <f>IF('Master Schedule Board'!$V$26-'Master Schedule Board'!AD844='Master Schedule Board'!$V$26,0,IF('Master Schedule Board'!$V$26-'Master Schedule Board'!AD844&lt;'Master Schedule Board'!$V$26,'Master Schedule Board'!$V$26-'Master Schedule Board'!AD844))</f>
        <v>0</v>
      </c>
      <c r="L480" s="626">
        <f>IF('Master Schedule Board'!$V$26-'Master Schedule Board'!AJ844='Master Schedule Board'!$V$26,0,IF('Master Schedule Board'!$V$26-'Master Schedule Board'!AJ844&lt;'Master Schedule Board'!$V$26,'Master Schedule Board'!$V$26-'Master Schedule Board'!AJ844))</f>
        <v>0</v>
      </c>
      <c r="M480" s="626">
        <f>IF('Master Schedule Board'!$V$26-'Master Schedule Board'!AP844='Master Schedule Board'!$V$26,0,IF('Master Schedule Board'!$V$26-'Master Schedule Board'!AP844&lt;'Master Schedule Board'!$V$26,'Master Schedule Board'!$V$26-'Master Schedule Board'!AP844))</f>
        <v>0</v>
      </c>
      <c r="N480" s="626">
        <f>IF('Master Schedule Board'!$V$26-'Master Schedule Board'!AV844='Master Schedule Board'!$V$26,0,IF('Master Schedule Board'!$V$26-'Master Schedule Board'!AV844&lt;'Master Schedule Board'!$V$26,'Master Schedule Board'!$V$26-'Master Schedule Board'!AV844))</f>
        <v>0</v>
      </c>
      <c r="O480" s="627">
        <f>IF('Master Schedule Board'!$V$26-'Master Schedule Board'!BB844='Master Schedule Board'!$V$26,0,IF('Master Schedule Board'!$V$26-'Master Schedule Board'!BB844&lt;'Master Schedule Board'!$V$26,'Master Schedule Board'!$V$26-'Master Schedule Board'!BB844))</f>
        <v>0</v>
      </c>
      <c r="P480" s="115">
        <f t="shared" ref="P480:P500" si="36">SUM(G480:O480)</f>
        <v>0</v>
      </c>
    </row>
    <row r="481" spans="1:16">
      <c r="A481" s="628">
        <f>'Master Schedule Board'!D845</f>
        <v>0</v>
      </c>
      <c r="B481" s="587">
        <f>'Master Schedule Board'!D847</f>
        <v>0</v>
      </c>
      <c r="C481" s="629" t="str">
        <f>IFERROR(VLOOKUP('Master Schedule Board'!C845,'Master Schedule Board'!$S$14:$V$41,3,FALSE),"")</f>
        <v/>
      </c>
      <c r="D481" s="629" t="str">
        <f>IFERROR(C481-B481,"")</f>
        <v/>
      </c>
      <c r="E481" s="630">
        <f>'Master Schedule Board'!B847</f>
        <v>0</v>
      </c>
      <c r="F481" s="631">
        <f>E481*$H$472</f>
        <v>0</v>
      </c>
      <c r="G481" s="632">
        <f>IF('Master Schedule Board'!$V$26-'Master Schedule Board'!F847='Master Schedule Board'!$V$26,0,IF('Master Schedule Board'!$V$26-'Master Schedule Board'!F847&lt;'Master Schedule Board'!$V$26,'Master Schedule Board'!$V$26-'Master Schedule Board'!F847))</f>
        <v>0</v>
      </c>
      <c r="H481" s="633">
        <f>IF('Master Schedule Board'!$V$26-'Master Schedule Board'!L847='Master Schedule Board'!$V$26,0,IF('Master Schedule Board'!$V$26-'Master Schedule Board'!L847&lt;'Master Schedule Board'!$V$26,'Master Schedule Board'!$V$26-'Master Schedule Board'!L847))</f>
        <v>0</v>
      </c>
      <c r="I481" s="633">
        <f>IF('Master Schedule Board'!$V$26-'Master Schedule Board'!R847='Master Schedule Board'!$V$26,0,IF('Master Schedule Board'!$V$26-'Master Schedule Board'!R847&lt;'Master Schedule Board'!$V$26,'Master Schedule Board'!$V$26-'Master Schedule Board'!R847))</f>
        <v>0</v>
      </c>
      <c r="J481" s="633">
        <f>IF('Master Schedule Board'!$V$26-'Master Schedule Board'!X847='Master Schedule Board'!$V$26,0,IF('Master Schedule Board'!$V$26-'Master Schedule Board'!X847&lt;'Master Schedule Board'!$V$26,'Master Schedule Board'!$V$26-'Master Schedule Board'!X847))</f>
        <v>0</v>
      </c>
      <c r="K481" s="633">
        <f>IF('Master Schedule Board'!$V$26-'Master Schedule Board'!AD847='Master Schedule Board'!$V$26,0,IF('Master Schedule Board'!$V$26-'Master Schedule Board'!AD847&lt;'Master Schedule Board'!$V$26,'Master Schedule Board'!$V$26-'Master Schedule Board'!AD847))</f>
        <v>0</v>
      </c>
      <c r="L481" s="633">
        <f>IF('Master Schedule Board'!$V$26-'Master Schedule Board'!AJ847='Master Schedule Board'!$V$26,0,IF('Master Schedule Board'!$V$26-'Master Schedule Board'!AJ847&lt;'Master Schedule Board'!$V$26,'Master Schedule Board'!$V$26-'Master Schedule Board'!AJ847))</f>
        <v>0</v>
      </c>
      <c r="M481" s="633">
        <f>IF('Master Schedule Board'!$V$26-'Master Schedule Board'!AP847='Master Schedule Board'!$V$26,0,IF('Master Schedule Board'!$V$26-'Master Schedule Board'!AP847&lt;'Master Schedule Board'!$V$26,'Master Schedule Board'!$V$26-'Master Schedule Board'!AP847))</f>
        <v>0</v>
      </c>
      <c r="N481" s="633">
        <f>IF('Master Schedule Board'!$V$26-'Master Schedule Board'!AV847='Master Schedule Board'!$V$26,0,IF('Master Schedule Board'!$V$26-'Master Schedule Board'!AV847&lt;'Master Schedule Board'!$V$26,'Master Schedule Board'!$V$26-'Master Schedule Board'!AV847))</f>
        <v>0</v>
      </c>
      <c r="O481" s="634">
        <f>IF('Master Schedule Board'!$V$26-'Master Schedule Board'!BB847='Master Schedule Board'!$V$26,0,IF('Master Schedule Board'!$V$26-'Master Schedule Board'!BB847&lt;'Master Schedule Board'!$V$26,'Master Schedule Board'!$V$26-'Master Schedule Board'!BB847))</f>
        <v>0</v>
      </c>
      <c r="P481" s="115">
        <f t="shared" si="36"/>
        <v>0</v>
      </c>
    </row>
    <row r="482" spans="1:16">
      <c r="A482" s="628">
        <f>'Master Schedule Board'!D848</f>
        <v>0</v>
      </c>
      <c r="B482" s="57">
        <f>'Master Schedule Board'!D850</f>
        <v>0</v>
      </c>
      <c r="C482" s="629" t="str">
        <f>IFERROR(VLOOKUP('Master Schedule Board'!C848,'Master Schedule Board'!$S$14:$V$41,3,FALSE),"")</f>
        <v/>
      </c>
      <c r="D482" s="629" t="str">
        <f t="shared" ref="D482:D500" si="37">IFERROR(C482-B482,"")</f>
        <v/>
      </c>
      <c r="E482" s="630">
        <f>'Master Schedule Board'!B850</f>
        <v>0</v>
      </c>
      <c r="F482" s="631">
        <f t="shared" ref="F482:F499" si="38">E482*$H$472</f>
        <v>0</v>
      </c>
      <c r="G482" s="632">
        <f>IF('Master Schedule Board'!$V$26-'Master Schedule Board'!F850='Master Schedule Board'!$V$26,0,IF('Master Schedule Board'!$V$26-'Master Schedule Board'!F850&lt;'Master Schedule Board'!$V$26,'Master Schedule Board'!$V$26-'Master Schedule Board'!F850))</f>
        <v>0</v>
      </c>
      <c r="H482" s="633">
        <f>IF('Master Schedule Board'!$V$26-'Master Schedule Board'!L850='Master Schedule Board'!$V$26,0,IF('Master Schedule Board'!$V$26-'Master Schedule Board'!L850&lt;'Master Schedule Board'!$V$26,'Master Schedule Board'!$V$26-'Master Schedule Board'!L850))</f>
        <v>0</v>
      </c>
      <c r="I482" s="633">
        <f>IF('Master Schedule Board'!$V$26-'Master Schedule Board'!R850='Master Schedule Board'!$V$26,0,IF('Master Schedule Board'!$V$26-'Master Schedule Board'!R850&lt;'Master Schedule Board'!$V$26,'Master Schedule Board'!$V$26-'Master Schedule Board'!R850))</f>
        <v>0</v>
      </c>
      <c r="J482" s="633">
        <f>IF('Master Schedule Board'!$V$26-'Master Schedule Board'!X850='Master Schedule Board'!$V$26,0,IF('Master Schedule Board'!$V$26-'Master Schedule Board'!X850&lt;'Master Schedule Board'!$V$26,'Master Schedule Board'!$V$26-'Master Schedule Board'!X850))</f>
        <v>0</v>
      </c>
      <c r="K482" s="633">
        <f>IF('Master Schedule Board'!$V$26-'Master Schedule Board'!AD850='Master Schedule Board'!$V$26,0,IF('Master Schedule Board'!$V$26-'Master Schedule Board'!AD850&lt;'Master Schedule Board'!$V$26,'Master Schedule Board'!$V$26-'Master Schedule Board'!AD850))</f>
        <v>0</v>
      </c>
      <c r="L482" s="633">
        <f>IF('Master Schedule Board'!$V$26-'Master Schedule Board'!AJ850='Master Schedule Board'!$V$26,0,IF('Master Schedule Board'!$V$26-'Master Schedule Board'!AJ850&lt;'Master Schedule Board'!$V$26,'Master Schedule Board'!$V$26-'Master Schedule Board'!AJ850))</f>
        <v>0</v>
      </c>
      <c r="M482" s="633">
        <f>IF('Master Schedule Board'!$V$26-'Master Schedule Board'!AP850='Master Schedule Board'!$V$26,0,IF('Master Schedule Board'!$V$26-'Master Schedule Board'!AP850&lt;'Master Schedule Board'!$V$26,'Master Schedule Board'!$V$26-'Master Schedule Board'!AP850))</f>
        <v>0</v>
      </c>
      <c r="N482" s="633">
        <f>IF('Master Schedule Board'!$V$26-'Master Schedule Board'!AV850='Master Schedule Board'!$V$26,0,IF('Master Schedule Board'!$V$26-'Master Schedule Board'!AV850&lt;'Master Schedule Board'!$V$26,'Master Schedule Board'!$V$26-'Master Schedule Board'!AV850))</f>
        <v>0</v>
      </c>
      <c r="O482" s="634">
        <f>IF('Master Schedule Board'!$V$26-'Master Schedule Board'!BB850='Master Schedule Board'!$V$26,0,IF('Master Schedule Board'!$V$26-'Master Schedule Board'!BB850&lt;'Master Schedule Board'!$V$26,'Master Schedule Board'!$V$26-'Master Schedule Board'!BB850))</f>
        <v>0</v>
      </c>
      <c r="P482" s="115">
        <f t="shared" si="36"/>
        <v>0</v>
      </c>
    </row>
    <row r="483" spans="1:16">
      <c r="A483" s="628">
        <f>'Master Schedule Board'!D851</f>
        <v>0</v>
      </c>
      <c r="B483" s="57">
        <f>'Master Schedule Board'!D853</f>
        <v>0</v>
      </c>
      <c r="C483" s="629" t="str">
        <f>IFERROR(VLOOKUP('Master Schedule Board'!C851,'Master Schedule Board'!$S$14:$V$41,3,FALSE),"")</f>
        <v/>
      </c>
      <c r="D483" s="629" t="str">
        <f t="shared" si="37"/>
        <v/>
      </c>
      <c r="E483" s="630">
        <f>'Master Schedule Board'!B853</f>
        <v>0</v>
      </c>
      <c r="F483" s="631">
        <f t="shared" si="38"/>
        <v>0</v>
      </c>
      <c r="G483" s="632">
        <f>IF('Master Schedule Board'!$V$26-'Master Schedule Board'!F853='Master Schedule Board'!$V$26,0,IF('Master Schedule Board'!$V$26-'Master Schedule Board'!F853&lt;'Master Schedule Board'!$V$26,'Master Schedule Board'!$V$26-'Master Schedule Board'!F853))</f>
        <v>0</v>
      </c>
      <c r="H483" s="633">
        <f>IF('Master Schedule Board'!$V$26-'Master Schedule Board'!L853='Master Schedule Board'!$V$26,0,IF('Master Schedule Board'!$V$26-'Master Schedule Board'!L853&lt;'Master Schedule Board'!$V$26,'Master Schedule Board'!$V$26-'Master Schedule Board'!L853))</f>
        <v>0</v>
      </c>
      <c r="I483" s="633">
        <f>IF('Master Schedule Board'!$V$26-'Master Schedule Board'!R853='Master Schedule Board'!$V$26,0,IF('Master Schedule Board'!$V$26-'Master Schedule Board'!R853&lt;'Master Schedule Board'!$V$26,'Master Schedule Board'!$V$26-'Master Schedule Board'!R853))</f>
        <v>0</v>
      </c>
      <c r="J483" s="633">
        <f>IF('Master Schedule Board'!$V$26-'Master Schedule Board'!X853='Master Schedule Board'!$V$26,0,IF('Master Schedule Board'!$V$26-'Master Schedule Board'!X853&lt;'Master Schedule Board'!$V$26,'Master Schedule Board'!$V$26-'Master Schedule Board'!X853))</f>
        <v>0</v>
      </c>
      <c r="K483" s="633">
        <f>IF('Master Schedule Board'!$V$26-'Master Schedule Board'!AD853='Master Schedule Board'!$V$26,0,IF('Master Schedule Board'!$V$26-'Master Schedule Board'!AD853&lt;'Master Schedule Board'!$V$26,'Master Schedule Board'!$V$26-'Master Schedule Board'!AD853))</f>
        <v>0</v>
      </c>
      <c r="L483" s="633">
        <f>IF('Master Schedule Board'!$V$26-'Master Schedule Board'!AJ853='Master Schedule Board'!$V$26,0,IF('Master Schedule Board'!$V$26-'Master Schedule Board'!AJ853&lt;'Master Schedule Board'!$V$26,'Master Schedule Board'!$V$26-'Master Schedule Board'!AJ853))</f>
        <v>0</v>
      </c>
      <c r="M483" s="633">
        <f>IF('Master Schedule Board'!$V$26-'Master Schedule Board'!AP853='Master Schedule Board'!$V$26,0,IF('Master Schedule Board'!$V$26-'Master Schedule Board'!AP853&lt;'Master Schedule Board'!$V$26,'Master Schedule Board'!$V$26-'Master Schedule Board'!AP853))</f>
        <v>0</v>
      </c>
      <c r="N483" s="633">
        <f>IF('Master Schedule Board'!$V$26-'Master Schedule Board'!AV853='Master Schedule Board'!$V$26,0,IF('Master Schedule Board'!$V$26-'Master Schedule Board'!AV853&lt;'Master Schedule Board'!$V$26,'Master Schedule Board'!$V$26-'Master Schedule Board'!AV853))</f>
        <v>0</v>
      </c>
      <c r="O483" s="634">
        <f>IF('Master Schedule Board'!$V$26-'Master Schedule Board'!BB853='Master Schedule Board'!$V$26,0,IF('Master Schedule Board'!$V$26-'Master Schedule Board'!BB853&lt;'Master Schedule Board'!$V$26,'Master Schedule Board'!$V$26-'Master Schedule Board'!BB853))</f>
        <v>0</v>
      </c>
      <c r="P483" s="115">
        <f t="shared" si="36"/>
        <v>0</v>
      </c>
    </row>
    <row r="484" spans="1:16">
      <c r="A484" s="628">
        <f>'Master Schedule Board'!D854</f>
        <v>0</v>
      </c>
      <c r="B484" s="57">
        <f>'Master Schedule Board'!D856</f>
        <v>0</v>
      </c>
      <c r="C484" s="629" t="str">
        <f>IFERROR(VLOOKUP('Master Schedule Board'!C854,'Master Schedule Board'!$S$14:$V$41,3,FALSE),"")</f>
        <v/>
      </c>
      <c r="D484" s="629" t="str">
        <f t="shared" si="37"/>
        <v/>
      </c>
      <c r="E484" s="630">
        <f>'Master Schedule Board'!B856</f>
        <v>0</v>
      </c>
      <c r="F484" s="631">
        <f t="shared" si="38"/>
        <v>0</v>
      </c>
      <c r="G484" s="632">
        <f>IF('Master Schedule Board'!$V$26-'Master Schedule Board'!F856='Master Schedule Board'!$V$26,0,IF('Master Schedule Board'!$V$26-'Master Schedule Board'!F856&lt;'Master Schedule Board'!$V$26,'Master Schedule Board'!$V$26-'Master Schedule Board'!F856))</f>
        <v>0</v>
      </c>
      <c r="H484" s="633">
        <f>IF('Master Schedule Board'!$V$26-'Master Schedule Board'!L856='Master Schedule Board'!$V$26,0,IF('Master Schedule Board'!$V$26-'Master Schedule Board'!L856&lt;'Master Schedule Board'!$V$26,'Master Schedule Board'!$V$26-'Master Schedule Board'!L856))</f>
        <v>0</v>
      </c>
      <c r="I484" s="633">
        <f>IF('Master Schedule Board'!$V$26-'Master Schedule Board'!R856='Master Schedule Board'!$V$26,0,IF('Master Schedule Board'!$V$26-'Master Schedule Board'!R856&lt;'Master Schedule Board'!$V$26,'Master Schedule Board'!$V$26-'Master Schedule Board'!R856))</f>
        <v>0</v>
      </c>
      <c r="J484" s="633">
        <f>IF('Master Schedule Board'!$V$26-'Master Schedule Board'!X856='Master Schedule Board'!$V$26,0,IF('Master Schedule Board'!$V$26-'Master Schedule Board'!X856&lt;'Master Schedule Board'!$V$26,'Master Schedule Board'!$V$26-'Master Schedule Board'!X856))</f>
        <v>0</v>
      </c>
      <c r="K484" s="633">
        <f>IF('Master Schedule Board'!$V$26-'Master Schedule Board'!AD856='Master Schedule Board'!$V$26,0,IF('Master Schedule Board'!$V$26-'Master Schedule Board'!AD856&lt;'Master Schedule Board'!$V$26,'Master Schedule Board'!$V$26-'Master Schedule Board'!AD856))</f>
        <v>0</v>
      </c>
      <c r="L484" s="633">
        <f>IF('Master Schedule Board'!$V$26-'Master Schedule Board'!AJ856='Master Schedule Board'!$V$26,0,IF('Master Schedule Board'!$V$26-'Master Schedule Board'!AJ856&lt;'Master Schedule Board'!$V$26,'Master Schedule Board'!$V$26-'Master Schedule Board'!AJ856))</f>
        <v>0</v>
      </c>
      <c r="M484" s="633">
        <f>IF('Master Schedule Board'!$V$26-'Master Schedule Board'!AP856='Master Schedule Board'!$V$26,0,IF('Master Schedule Board'!$V$26-'Master Schedule Board'!AP856&lt;'Master Schedule Board'!$V$26,'Master Schedule Board'!$V$26-'Master Schedule Board'!AP856))</f>
        <v>0</v>
      </c>
      <c r="N484" s="633">
        <f>IF('Master Schedule Board'!$V$26-'Master Schedule Board'!AV856='Master Schedule Board'!$V$26,0,IF('Master Schedule Board'!$V$26-'Master Schedule Board'!AV856&lt;'Master Schedule Board'!$V$26,'Master Schedule Board'!$V$26-'Master Schedule Board'!AV856))</f>
        <v>0</v>
      </c>
      <c r="O484" s="634">
        <f>IF('Master Schedule Board'!$V$26-'Master Schedule Board'!BB856='Master Schedule Board'!$V$26,0,IF('Master Schedule Board'!$V$26-'Master Schedule Board'!BB856&lt;'Master Schedule Board'!$V$26,'Master Schedule Board'!$V$26-'Master Schedule Board'!BB856))</f>
        <v>0</v>
      </c>
      <c r="P484" s="115">
        <f t="shared" si="36"/>
        <v>0</v>
      </c>
    </row>
    <row r="485" spans="1:16">
      <c r="A485" s="628">
        <f>'Master Schedule Board'!D857</f>
        <v>0</v>
      </c>
      <c r="B485" s="57">
        <f>'Master Schedule Board'!D859</f>
        <v>0</v>
      </c>
      <c r="C485" s="629" t="str">
        <f>IFERROR(VLOOKUP('Master Schedule Board'!C857,'Master Schedule Board'!$S$14:$V$41,3,FALSE),"")</f>
        <v/>
      </c>
      <c r="D485" s="629" t="str">
        <f t="shared" si="37"/>
        <v/>
      </c>
      <c r="E485" s="630">
        <f>'Master Schedule Board'!B859</f>
        <v>0</v>
      </c>
      <c r="F485" s="631">
        <f t="shared" si="38"/>
        <v>0</v>
      </c>
      <c r="G485" s="632">
        <f>IF('Master Schedule Board'!$V$26-'Master Schedule Board'!F859='Master Schedule Board'!$V$26,0,IF('Master Schedule Board'!$V$26-'Master Schedule Board'!F859&lt;'Master Schedule Board'!$V$26,'Master Schedule Board'!$V$26-'Master Schedule Board'!F859))</f>
        <v>0</v>
      </c>
      <c r="H485" s="633">
        <f>IF('Master Schedule Board'!$V$26-'Master Schedule Board'!L859='Master Schedule Board'!$V$26,0,IF('Master Schedule Board'!$V$26-'Master Schedule Board'!L859&lt;'Master Schedule Board'!$V$26,'Master Schedule Board'!$V$26-'Master Schedule Board'!L859))</f>
        <v>0</v>
      </c>
      <c r="I485" s="633">
        <f>IF('Master Schedule Board'!$V$26-'Master Schedule Board'!R859='Master Schedule Board'!$V$26,0,IF('Master Schedule Board'!$V$26-'Master Schedule Board'!R859&lt;'Master Schedule Board'!$V$26,'Master Schedule Board'!$V$26-'Master Schedule Board'!R859))</f>
        <v>0</v>
      </c>
      <c r="J485" s="633">
        <f>IF('Master Schedule Board'!$V$26-'Master Schedule Board'!X859='Master Schedule Board'!$V$26,0,IF('Master Schedule Board'!$V$26-'Master Schedule Board'!X859&lt;'Master Schedule Board'!$V$26,'Master Schedule Board'!$V$26-'Master Schedule Board'!X859))</f>
        <v>0</v>
      </c>
      <c r="K485" s="633">
        <f>IF('Master Schedule Board'!$V$26-'Master Schedule Board'!AD859='Master Schedule Board'!$V$26,0,IF('Master Schedule Board'!$V$26-'Master Schedule Board'!AD859&lt;'Master Schedule Board'!$V$26,'Master Schedule Board'!$V$26-'Master Schedule Board'!AD859))</f>
        <v>0</v>
      </c>
      <c r="L485" s="633">
        <f>IF('Master Schedule Board'!$V$26-'Master Schedule Board'!AJ859='Master Schedule Board'!$V$26,0,IF('Master Schedule Board'!$V$26-'Master Schedule Board'!AJ859&lt;'Master Schedule Board'!$V$26,'Master Schedule Board'!$V$26-'Master Schedule Board'!AJ859))</f>
        <v>0</v>
      </c>
      <c r="M485" s="633">
        <f>IF('Master Schedule Board'!$V$26-'Master Schedule Board'!AP859='Master Schedule Board'!$V$26,0,IF('Master Schedule Board'!$V$26-'Master Schedule Board'!AP859&lt;'Master Schedule Board'!$V$26,'Master Schedule Board'!$V$26-'Master Schedule Board'!AP859))</f>
        <v>0</v>
      </c>
      <c r="N485" s="633">
        <f>IF('Master Schedule Board'!$V$26-'Master Schedule Board'!AV859='Master Schedule Board'!$V$26,0,IF('Master Schedule Board'!$V$26-'Master Schedule Board'!AV859&lt;'Master Schedule Board'!$V$26,'Master Schedule Board'!$V$26-'Master Schedule Board'!AV859))</f>
        <v>0</v>
      </c>
      <c r="O485" s="634">
        <f>IF('Master Schedule Board'!$V$26-'Master Schedule Board'!BB859='Master Schedule Board'!$V$26,0,IF('Master Schedule Board'!$V$26-'Master Schedule Board'!BB859&lt;'Master Schedule Board'!$V$26,'Master Schedule Board'!$V$26-'Master Schedule Board'!BB859))</f>
        <v>0</v>
      </c>
      <c r="P485" s="115">
        <f t="shared" si="36"/>
        <v>0</v>
      </c>
    </row>
    <row r="486" spans="1:16">
      <c r="A486" s="628">
        <f>'Master Schedule Board'!D860</f>
        <v>0</v>
      </c>
      <c r="B486" s="57">
        <f>'Master Schedule Board'!D862</f>
        <v>0</v>
      </c>
      <c r="C486" s="629" t="str">
        <f>IFERROR(VLOOKUP('Master Schedule Board'!C860,'Master Schedule Board'!$S$14:$V$41,3,FALSE),"")</f>
        <v/>
      </c>
      <c r="D486" s="629" t="str">
        <f t="shared" si="37"/>
        <v/>
      </c>
      <c r="E486" s="630">
        <f>'Master Schedule Board'!B862</f>
        <v>0</v>
      </c>
      <c r="F486" s="631">
        <f t="shared" si="38"/>
        <v>0</v>
      </c>
      <c r="G486" s="632">
        <f>IF('Master Schedule Board'!$V$26-'Master Schedule Board'!F862='Master Schedule Board'!$V$26,0,IF('Master Schedule Board'!$V$26-'Master Schedule Board'!F862&lt;'Master Schedule Board'!$V$26,'Master Schedule Board'!$V$26-'Master Schedule Board'!F862))</f>
        <v>0</v>
      </c>
      <c r="H486" s="633">
        <f>IF('Master Schedule Board'!$V$26-'Master Schedule Board'!L862='Master Schedule Board'!$V$26,0,IF('Master Schedule Board'!$V$26-'Master Schedule Board'!L862&lt;'Master Schedule Board'!$V$26,'Master Schedule Board'!$V$26-'Master Schedule Board'!L862))</f>
        <v>0</v>
      </c>
      <c r="I486" s="633">
        <f>IF('Master Schedule Board'!$V$26-'Master Schedule Board'!R862='Master Schedule Board'!$V$26,0,IF('Master Schedule Board'!$V$26-'Master Schedule Board'!R862&lt;'Master Schedule Board'!$V$26,'Master Schedule Board'!$V$26-'Master Schedule Board'!R862))</f>
        <v>0</v>
      </c>
      <c r="J486" s="633">
        <f>IF('Master Schedule Board'!$V$26-'Master Schedule Board'!X862='Master Schedule Board'!$V$26,0,IF('Master Schedule Board'!$V$26-'Master Schedule Board'!X862&lt;'Master Schedule Board'!$V$26,'Master Schedule Board'!$V$26-'Master Schedule Board'!X862))</f>
        <v>0</v>
      </c>
      <c r="K486" s="633">
        <f>IF('Master Schedule Board'!$V$26-'Master Schedule Board'!AD862='Master Schedule Board'!$V$26,0,IF('Master Schedule Board'!$V$26-'Master Schedule Board'!AD862&lt;'Master Schedule Board'!$V$26,'Master Schedule Board'!$V$26-'Master Schedule Board'!AD862))</f>
        <v>0</v>
      </c>
      <c r="L486" s="633">
        <f>IF('Master Schedule Board'!$V$26-'Master Schedule Board'!AJ862='Master Schedule Board'!$V$26,0,IF('Master Schedule Board'!$V$26-'Master Schedule Board'!AJ862&lt;'Master Schedule Board'!$V$26,'Master Schedule Board'!$V$26-'Master Schedule Board'!AJ862))</f>
        <v>0</v>
      </c>
      <c r="M486" s="633">
        <f>IF('Master Schedule Board'!$V$26-'Master Schedule Board'!AP862='Master Schedule Board'!$V$26,0,IF('Master Schedule Board'!$V$26-'Master Schedule Board'!AP862&lt;'Master Schedule Board'!$V$26,'Master Schedule Board'!$V$26-'Master Schedule Board'!AP862))</f>
        <v>0</v>
      </c>
      <c r="N486" s="633">
        <f>IF('Master Schedule Board'!$V$26-'Master Schedule Board'!AV862='Master Schedule Board'!$V$26,0,IF('Master Schedule Board'!$V$26-'Master Schedule Board'!AV862&lt;'Master Schedule Board'!$V$26,'Master Schedule Board'!$V$26-'Master Schedule Board'!AV862))</f>
        <v>0</v>
      </c>
      <c r="O486" s="634">
        <f>IF('Master Schedule Board'!$V$26-'Master Schedule Board'!BB862='Master Schedule Board'!$V$26,0,IF('Master Schedule Board'!$V$26-'Master Schedule Board'!BB862&lt;'Master Schedule Board'!$V$26,'Master Schedule Board'!$V$26-'Master Schedule Board'!BB862))</f>
        <v>0</v>
      </c>
      <c r="P486" s="115">
        <f t="shared" si="36"/>
        <v>0</v>
      </c>
    </row>
    <row r="487" spans="1:16">
      <c r="A487" s="628">
        <f>'Master Schedule Board'!D863</f>
        <v>0</v>
      </c>
      <c r="B487" s="57">
        <f>'Master Schedule Board'!D865</f>
        <v>0</v>
      </c>
      <c r="C487" s="629" t="str">
        <f>IFERROR(VLOOKUP('Master Schedule Board'!C863,'Master Schedule Board'!$S$14:$V$41,3,FALSE),"")</f>
        <v/>
      </c>
      <c r="D487" s="629" t="str">
        <f t="shared" si="37"/>
        <v/>
      </c>
      <c r="E487" s="630">
        <f>'Master Schedule Board'!B865</f>
        <v>0</v>
      </c>
      <c r="F487" s="631">
        <f t="shared" si="38"/>
        <v>0</v>
      </c>
      <c r="G487" s="632">
        <f>IF('Master Schedule Board'!$V$26-'Master Schedule Board'!F865='Master Schedule Board'!$V$26,0,IF('Master Schedule Board'!$V$26-'Master Schedule Board'!F865&lt;'Master Schedule Board'!$V$26,'Master Schedule Board'!$V$26-'Master Schedule Board'!F865))</f>
        <v>0</v>
      </c>
      <c r="H487" s="633">
        <f>IF('Master Schedule Board'!$V$26-'Master Schedule Board'!L865='Master Schedule Board'!$V$26,0,IF('Master Schedule Board'!$V$26-'Master Schedule Board'!L865&lt;'Master Schedule Board'!$V$26,'Master Schedule Board'!$V$26-'Master Schedule Board'!L865))</f>
        <v>0</v>
      </c>
      <c r="I487" s="633">
        <f>IF('Master Schedule Board'!$V$26-'Master Schedule Board'!R865='Master Schedule Board'!$V$26,0,IF('Master Schedule Board'!$V$26-'Master Schedule Board'!R865&lt;'Master Schedule Board'!$V$26,'Master Schedule Board'!$V$26-'Master Schedule Board'!R865))</f>
        <v>0</v>
      </c>
      <c r="J487" s="633">
        <f>IF('Master Schedule Board'!$V$26-'Master Schedule Board'!X865='Master Schedule Board'!$V$26,0,IF('Master Schedule Board'!$V$26-'Master Schedule Board'!X865&lt;'Master Schedule Board'!$V$26,'Master Schedule Board'!$V$26-'Master Schedule Board'!X865))</f>
        <v>0</v>
      </c>
      <c r="K487" s="633">
        <f>IF('Master Schedule Board'!$V$26-'Master Schedule Board'!AD865='Master Schedule Board'!$V$26,0,IF('Master Schedule Board'!$V$26-'Master Schedule Board'!AD865&lt;'Master Schedule Board'!$V$26,'Master Schedule Board'!$V$26-'Master Schedule Board'!AD865))</f>
        <v>0</v>
      </c>
      <c r="L487" s="633">
        <f>IF('Master Schedule Board'!$V$26-'Master Schedule Board'!AJ865='Master Schedule Board'!$V$26,0,IF('Master Schedule Board'!$V$26-'Master Schedule Board'!AJ865&lt;'Master Schedule Board'!$V$26,'Master Schedule Board'!$V$26-'Master Schedule Board'!AJ865))</f>
        <v>0</v>
      </c>
      <c r="M487" s="633">
        <f>IF('Master Schedule Board'!$V$26-'Master Schedule Board'!AP865='Master Schedule Board'!$V$26,0,IF('Master Schedule Board'!$V$26-'Master Schedule Board'!AP865&lt;'Master Schedule Board'!$V$26,'Master Schedule Board'!$V$26-'Master Schedule Board'!AP865))</f>
        <v>0</v>
      </c>
      <c r="N487" s="633">
        <f>IF('Master Schedule Board'!$V$26-'Master Schedule Board'!AV865='Master Schedule Board'!$V$26,0,IF('Master Schedule Board'!$V$26-'Master Schedule Board'!AV865&lt;'Master Schedule Board'!$V$26,'Master Schedule Board'!$V$26-'Master Schedule Board'!AV865))</f>
        <v>0</v>
      </c>
      <c r="O487" s="634">
        <f>IF('Master Schedule Board'!$V$26-'Master Schedule Board'!BB865='Master Schedule Board'!$V$26,0,IF('Master Schedule Board'!$V$26-'Master Schedule Board'!BB865&lt;'Master Schedule Board'!$V$26,'Master Schedule Board'!$V$26-'Master Schedule Board'!BB865))</f>
        <v>0</v>
      </c>
      <c r="P487" s="115">
        <f t="shared" si="36"/>
        <v>0</v>
      </c>
    </row>
    <row r="488" spans="1:16">
      <c r="A488" s="628">
        <f>'Master Schedule Board'!D866</f>
        <v>0</v>
      </c>
      <c r="B488" s="57">
        <f>'Master Schedule Board'!D868</f>
        <v>0</v>
      </c>
      <c r="C488" s="629" t="str">
        <f>IFERROR(VLOOKUP('Master Schedule Board'!C866,'Master Schedule Board'!$S$14:$V$41,3,FALSE),"")</f>
        <v/>
      </c>
      <c r="D488" s="629" t="str">
        <f t="shared" si="37"/>
        <v/>
      </c>
      <c r="E488" s="630">
        <f>'Master Schedule Board'!B868</f>
        <v>0</v>
      </c>
      <c r="F488" s="631">
        <f t="shared" si="38"/>
        <v>0</v>
      </c>
      <c r="G488" s="632">
        <f>IF('Master Schedule Board'!$V$26-'Master Schedule Board'!F868='Master Schedule Board'!$V$26,0,IF('Master Schedule Board'!$V$26-'Master Schedule Board'!F868&lt;'Master Schedule Board'!$V$26,'Master Schedule Board'!$V$26-'Master Schedule Board'!F868))</f>
        <v>0</v>
      </c>
      <c r="H488" s="633">
        <f>IF('Master Schedule Board'!$V$26-'Master Schedule Board'!L868='Master Schedule Board'!$V$26,0,IF('Master Schedule Board'!$V$26-'Master Schedule Board'!L868&lt;'Master Schedule Board'!$V$26,'Master Schedule Board'!$V$26-'Master Schedule Board'!L868))</f>
        <v>0</v>
      </c>
      <c r="I488" s="633">
        <f>IF('Master Schedule Board'!$V$26-'Master Schedule Board'!R868='Master Schedule Board'!$V$26,0,IF('Master Schedule Board'!$V$26-'Master Schedule Board'!R868&lt;'Master Schedule Board'!$V$26,'Master Schedule Board'!$V$26-'Master Schedule Board'!R868))</f>
        <v>0</v>
      </c>
      <c r="J488" s="633">
        <f>IF('Master Schedule Board'!$V$26-'Master Schedule Board'!X868='Master Schedule Board'!$V$26,0,IF('Master Schedule Board'!$V$26-'Master Schedule Board'!X868&lt;'Master Schedule Board'!$V$26,'Master Schedule Board'!$V$26-'Master Schedule Board'!X868))</f>
        <v>0</v>
      </c>
      <c r="K488" s="633">
        <f>IF('Master Schedule Board'!$V$26-'Master Schedule Board'!AD868='Master Schedule Board'!$V$26,0,IF('Master Schedule Board'!$V$26-'Master Schedule Board'!AD868&lt;'Master Schedule Board'!$V$26,'Master Schedule Board'!$V$26-'Master Schedule Board'!AD868))</f>
        <v>0</v>
      </c>
      <c r="L488" s="633">
        <f>IF('Master Schedule Board'!$V$26-'Master Schedule Board'!AJ868='Master Schedule Board'!$V$26,0,IF('Master Schedule Board'!$V$26-'Master Schedule Board'!AJ868&lt;'Master Schedule Board'!$V$26,'Master Schedule Board'!$V$26-'Master Schedule Board'!AJ868))</f>
        <v>0</v>
      </c>
      <c r="M488" s="633">
        <f>IF('Master Schedule Board'!$V$26-'Master Schedule Board'!AP868='Master Schedule Board'!$V$26,0,IF('Master Schedule Board'!$V$26-'Master Schedule Board'!AP868&lt;'Master Schedule Board'!$V$26,'Master Schedule Board'!$V$26-'Master Schedule Board'!AP868))</f>
        <v>0</v>
      </c>
      <c r="N488" s="633">
        <f>IF('Master Schedule Board'!$V$26-'Master Schedule Board'!AV868='Master Schedule Board'!$V$26,0,IF('Master Schedule Board'!$V$26-'Master Schedule Board'!AV868&lt;'Master Schedule Board'!$V$26,'Master Schedule Board'!$V$26-'Master Schedule Board'!AV868))</f>
        <v>0</v>
      </c>
      <c r="O488" s="634">
        <f>IF('Master Schedule Board'!$V$26-'Master Schedule Board'!BB868='Master Schedule Board'!$V$26,0,IF('Master Schedule Board'!$V$26-'Master Schedule Board'!BB868&lt;'Master Schedule Board'!$V$26,'Master Schedule Board'!$V$26-'Master Schedule Board'!BB868))</f>
        <v>0</v>
      </c>
      <c r="P488" s="115">
        <f t="shared" si="36"/>
        <v>0</v>
      </c>
    </row>
    <row r="489" spans="1:16">
      <c r="A489" s="628">
        <f>'Master Schedule Board'!D869</f>
        <v>0</v>
      </c>
      <c r="B489" s="57">
        <f>'Master Schedule Board'!D871</f>
        <v>0</v>
      </c>
      <c r="C489" s="629" t="str">
        <f>IFERROR(VLOOKUP('Master Schedule Board'!C869,'Master Schedule Board'!$S$14:$V$41,3,FALSE),"")</f>
        <v/>
      </c>
      <c r="D489" s="629" t="str">
        <f t="shared" si="37"/>
        <v/>
      </c>
      <c r="E489" s="630">
        <f>'Master Schedule Board'!B871</f>
        <v>0</v>
      </c>
      <c r="F489" s="631">
        <f t="shared" si="38"/>
        <v>0</v>
      </c>
      <c r="G489" s="632">
        <f>IF('Master Schedule Board'!$V$26-'Master Schedule Board'!F871='Master Schedule Board'!$V$26,0,IF('Master Schedule Board'!$V$26-'Master Schedule Board'!F871&lt;'Master Schedule Board'!$V$26,'Master Schedule Board'!$V$26-'Master Schedule Board'!F871))</f>
        <v>0</v>
      </c>
      <c r="H489" s="633">
        <f>IF('Master Schedule Board'!$V$26-'Master Schedule Board'!L871='Master Schedule Board'!$V$26,0,IF('Master Schedule Board'!$V$26-'Master Schedule Board'!L871&lt;'Master Schedule Board'!$V$26,'Master Schedule Board'!$V$26-'Master Schedule Board'!L871))</f>
        <v>0</v>
      </c>
      <c r="I489" s="633">
        <f>IF('Master Schedule Board'!$V$26-'Master Schedule Board'!R871='Master Schedule Board'!$V$26,0,IF('Master Schedule Board'!$V$26-'Master Schedule Board'!R871&lt;'Master Schedule Board'!$V$26,'Master Schedule Board'!$V$26-'Master Schedule Board'!R871))</f>
        <v>0</v>
      </c>
      <c r="J489" s="633">
        <f>IF('Master Schedule Board'!$V$26-'Master Schedule Board'!X871='Master Schedule Board'!$V$26,0,IF('Master Schedule Board'!$V$26-'Master Schedule Board'!X871&lt;'Master Schedule Board'!$V$26,'Master Schedule Board'!$V$26-'Master Schedule Board'!X871))</f>
        <v>0</v>
      </c>
      <c r="K489" s="633">
        <f>IF('Master Schedule Board'!$V$26-'Master Schedule Board'!AD871='Master Schedule Board'!$V$26,0,IF('Master Schedule Board'!$V$26-'Master Schedule Board'!AD871&lt;'Master Schedule Board'!$V$26,'Master Schedule Board'!$V$26-'Master Schedule Board'!AD871))</f>
        <v>0</v>
      </c>
      <c r="L489" s="633">
        <f>IF('Master Schedule Board'!$V$26-'Master Schedule Board'!AJ871='Master Schedule Board'!$V$26,0,IF('Master Schedule Board'!$V$26-'Master Schedule Board'!AJ871&lt;'Master Schedule Board'!$V$26,'Master Schedule Board'!$V$26-'Master Schedule Board'!AJ871))</f>
        <v>0</v>
      </c>
      <c r="M489" s="633">
        <f>IF('Master Schedule Board'!$V$26-'Master Schedule Board'!AP871='Master Schedule Board'!$V$26,0,IF('Master Schedule Board'!$V$26-'Master Schedule Board'!AP871&lt;'Master Schedule Board'!$V$26,'Master Schedule Board'!$V$26-'Master Schedule Board'!AP871))</f>
        <v>0</v>
      </c>
      <c r="N489" s="633">
        <f>IF('Master Schedule Board'!$V$26-'Master Schedule Board'!AV871='Master Schedule Board'!$V$26,0,IF('Master Schedule Board'!$V$26-'Master Schedule Board'!AV871&lt;'Master Schedule Board'!$V$26,'Master Schedule Board'!$V$26-'Master Schedule Board'!AV871))</f>
        <v>0</v>
      </c>
      <c r="O489" s="634">
        <f>IF('Master Schedule Board'!$V$26-'Master Schedule Board'!BB871='Master Schedule Board'!$V$26,0,IF('Master Schedule Board'!$V$26-'Master Schedule Board'!BB871&lt;'Master Schedule Board'!$V$26,'Master Schedule Board'!$V$26-'Master Schedule Board'!BB871))</f>
        <v>0</v>
      </c>
      <c r="P489" s="115">
        <f t="shared" si="36"/>
        <v>0</v>
      </c>
    </row>
    <row r="490" spans="1:16">
      <c r="A490" s="628">
        <f>'Master Schedule Board'!D872</f>
        <v>0</v>
      </c>
      <c r="B490" s="57">
        <f>'Master Schedule Board'!D874</f>
        <v>0</v>
      </c>
      <c r="C490" s="629" t="str">
        <f>IFERROR(VLOOKUP('Master Schedule Board'!C872,'Master Schedule Board'!$S$14:$V$41,3,FALSE),"")</f>
        <v/>
      </c>
      <c r="D490" s="629" t="str">
        <f t="shared" si="37"/>
        <v/>
      </c>
      <c r="E490" s="630">
        <f>'Master Schedule Board'!B874</f>
        <v>0</v>
      </c>
      <c r="F490" s="631">
        <f t="shared" si="38"/>
        <v>0</v>
      </c>
      <c r="G490" s="632">
        <f>IF('Master Schedule Board'!$V$26-'Master Schedule Board'!F874='Master Schedule Board'!$V$26,0,IF('Master Schedule Board'!$V$26-'Master Schedule Board'!F874&lt;'Master Schedule Board'!$V$26,'Master Schedule Board'!$V$26-'Master Schedule Board'!F874))</f>
        <v>0</v>
      </c>
      <c r="H490" s="633">
        <f>IF('Master Schedule Board'!$V$26-'Master Schedule Board'!L874='Master Schedule Board'!$V$26,0,IF('Master Schedule Board'!$V$26-'Master Schedule Board'!L874&lt;'Master Schedule Board'!$V$26,'Master Schedule Board'!$V$26-'Master Schedule Board'!L874))</f>
        <v>0</v>
      </c>
      <c r="I490" s="633">
        <f>IF('Master Schedule Board'!$V$26-'Master Schedule Board'!R874='Master Schedule Board'!$V$26,0,IF('Master Schedule Board'!$V$26-'Master Schedule Board'!R874&lt;'Master Schedule Board'!$V$26,'Master Schedule Board'!$V$26-'Master Schedule Board'!R874))</f>
        <v>0</v>
      </c>
      <c r="J490" s="633">
        <f>IF('Master Schedule Board'!$V$26-'Master Schedule Board'!X874='Master Schedule Board'!$V$26,0,IF('Master Schedule Board'!$V$26-'Master Schedule Board'!X874&lt;'Master Schedule Board'!$V$26,'Master Schedule Board'!$V$26-'Master Schedule Board'!X874))</f>
        <v>0</v>
      </c>
      <c r="K490" s="633">
        <f>IF('Master Schedule Board'!$V$26-'Master Schedule Board'!AD874='Master Schedule Board'!$V$26,0,IF('Master Schedule Board'!$V$26-'Master Schedule Board'!AD874&lt;'Master Schedule Board'!$V$26,'Master Schedule Board'!$V$26-'Master Schedule Board'!AD874))</f>
        <v>0</v>
      </c>
      <c r="L490" s="633">
        <f>IF('Master Schedule Board'!$V$26-'Master Schedule Board'!AJ874='Master Schedule Board'!$V$26,0,IF('Master Schedule Board'!$V$26-'Master Schedule Board'!AJ874&lt;'Master Schedule Board'!$V$26,'Master Schedule Board'!$V$26-'Master Schedule Board'!AJ874))</f>
        <v>0</v>
      </c>
      <c r="M490" s="633">
        <f>IF('Master Schedule Board'!$V$26-'Master Schedule Board'!AP874='Master Schedule Board'!$V$26,0,IF('Master Schedule Board'!$V$26-'Master Schedule Board'!AP874&lt;'Master Schedule Board'!$V$26,'Master Schedule Board'!$V$26-'Master Schedule Board'!AP874))</f>
        <v>0</v>
      </c>
      <c r="N490" s="633">
        <f>IF('Master Schedule Board'!$V$26-'Master Schedule Board'!AV874='Master Schedule Board'!$V$26,0,IF('Master Schedule Board'!$V$26-'Master Schedule Board'!AV874&lt;'Master Schedule Board'!$V$26,'Master Schedule Board'!$V$26-'Master Schedule Board'!AV874))</f>
        <v>0</v>
      </c>
      <c r="O490" s="634">
        <f>IF('Master Schedule Board'!$V$26-'Master Schedule Board'!BB874='Master Schedule Board'!$V$26,0,IF('Master Schedule Board'!$V$26-'Master Schedule Board'!BB874&lt;'Master Schedule Board'!$V$26,'Master Schedule Board'!$V$26-'Master Schedule Board'!BB874))</f>
        <v>0</v>
      </c>
      <c r="P490" s="115">
        <f t="shared" si="36"/>
        <v>0</v>
      </c>
    </row>
    <row r="491" spans="1:16">
      <c r="A491" s="628">
        <f>'Master Schedule Board'!D875</f>
        <v>0</v>
      </c>
      <c r="B491" s="57">
        <f>'Master Schedule Board'!D877</f>
        <v>0</v>
      </c>
      <c r="C491" s="629" t="str">
        <f>IFERROR(VLOOKUP('Master Schedule Board'!C875,'Master Schedule Board'!$S$14:$V$41,3,FALSE),"")</f>
        <v/>
      </c>
      <c r="D491" s="629" t="str">
        <f t="shared" si="37"/>
        <v/>
      </c>
      <c r="E491" s="630">
        <f>'Master Schedule Board'!B877</f>
        <v>0</v>
      </c>
      <c r="F491" s="631">
        <f t="shared" si="38"/>
        <v>0</v>
      </c>
      <c r="G491" s="632">
        <f>IF('Master Schedule Board'!$V$26-'Master Schedule Board'!F877='Master Schedule Board'!$V$26,0,IF('Master Schedule Board'!$V$26-'Master Schedule Board'!F877&lt;'Master Schedule Board'!$V$26,'Master Schedule Board'!$V$26-'Master Schedule Board'!F877))</f>
        <v>0</v>
      </c>
      <c r="H491" s="633">
        <f>IF('Master Schedule Board'!$V$26-'Master Schedule Board'!L877='Master Schedule Board'!$V$26,0,IF('Master Schedule Board'!$V$26-'Master Schedule Board'!L877&lt;'Master Schedule Board'!$V$26,'Master Schedule Board'!$V$26-'Master Schedule Board'!L877))</f>
        <v>0</v>
      </c>
      <c r="I491" s="633">
        <f>IF('Master Schedule Board'!$V$26-'Master Schedule Board'!R877='Master Schedule Board'!$V$26,0,IF('Master Schedule Board'!$V$26-'Master Schedule Board'!R877&lt;'Master Schedule Board'!$V$26,'Master Schedule Board'!$V$26-'Master Schedule Board'!R877))</f>
        <v>0</v>
      </c>
      <c r="J491" s="633">
        <f>IF('Master Schedule Board'!$V$26-'Master Schedule Board'!X877='Master Schedule Board'!$V$26,0,IF('Master Schedule Board'!$V$26-'Master Schedule Board'!X877&lt;'Master Schedule Board'!$V$26,'Master Schedule Board'!$V$26-'Master Schedule Board'!X877))</f>
        <v>0</v>
      </c>
      <c r="K491" s="633">
        <f>IF('Master Schedule Board'!$V$26-'Master Schedule Board'!AD877='Master Schedule Board'!$V$26,0,IF('Master Schedule Board'!$V$26-'Master Schedule Board'!AD877&lt;'Master Schedule Board'!$V$26,'Master Schedule Board'!$V$26-'Master Schedule Board'!AD877))</f>
        <v>0</v>
      </c>
      <c r="L491" s="633">
        <f>IF('Master Schedule Board'!$V$26-'Master Schedule Board'!AJ877='Master Schedule Board'!$V$26,0,IF('Master Schedule Board'!$V$26-'Master Schedule Board'!AJ877&lt;'Master Schedule Board'!$V$26,'Master Schedule Board'!$V$26-'Master Schedule Board'!AJ877))</f>
        <v>0</v>
      </c>
      <c r="M491" s="633">
        <f>IF('Master Schedule Board'!$V$26-'Master Schedule Board'!AP877='Master Schedule Board'!$V$26,0,IF('Master Schedule Board'!$V$26-'Master Schedule Board'!AP877&lt;'Master Schedule Board'!$V$26,'Master Schedule Board'!$V$26-'Master Schedule Board'!AP877))</f>
        <v>0</v>
      </c>
      <c r="N491" s="633">
        <f>IF('Master Schedule Board'!$V$26-'Master Schedule Board'!AV877='Master Schedule Board'!$V$26,0,IF('Master Schedule Board'!$V$26-'Master Schedule Board'!AV877&lt;'Master Schedule Board'!$V$26,'Master Schedule Board'!$V$26-'Master Schedule Board'!AV877))</f>
        <v>0</v>
      </c>
      <c r="O491" s="634">
        <f>IF('Master Schedule Board'!$V$26-'Master Schedule Board'!BB877='Master Schedule Board'!$V$26,0,IF('Master Schedule Board'!$V$26-'Master Schedule Board'!BB877&lt;'Master Schedule Board'!$V$26,'Master Schedule Board'!$V$26-'Master Schedule Board'!BB877))</f>
        <v>0</v>
      </c>
      <c r="P491" s="115">
        <f t="shared" si="36"/>
        <v>0</v>
      </c>
    </row>
    <row r="492" spans="1:16">
      <c r="A492" s="628">
        <f>'Master Schedule Board'!D878</f>
        <v>0</v>
      </c>
      <c r="B492" s="57">
        <f>'Master Schedule Board'!D880</f>
        <v>0</v>
      </c>
      <c r="C492" s="629" t="str">
        <f>IFERROR(VLOOKUP('Master Schedule Board'!C878,'Master Schedule Board'!$S$14:$V$41,3,FALSE),"")</f>
        <v/>
      </c>
      <c r="D492" s="629" t="str">
        <f t="shared" si="37"/>
        <v/>
      </c>
      <c r="E492" s="630">
        <f>'Master Schedule Board'!B880</f>
        <v>0</v>
      </c>
      <c r="F492" s="631">
        <f t="shared" si="38"/>
        <v>0</v>
      </c>
      <c r="G492" s="632">
        <f>IF('Master Schedule Board'!$V$26-'Master Schedule Board'!F880='Master Schedule Board'!$V$26,0,IF('Master Schedule Board'!$V$26-'Master Schedule Board'!F880&lt;'Master Schedule Board'!$V$26,'Master Schedule Board'!$V$26-'Master Schedule Board'!F880))</f>
        <v>0</v>
      </c>
      <c r="H492" s="633">
        <f>IF('Master Schedule Board'!$V$26-'Master Schedule Board'!L880='Master Schedule Board'!$V$26,0,IF('Master Schedule Board'!$V$26-'Master Schedule Board'!L880&lt;'Master Schedule Board'!$V$26,'Master Schedule Board'!$V$26-'Master Schedule Board'!L880))</f>
        <v>0</v>
      </c>
      <c r="I492" s="633">
        <f>IF('Master Schedule Board'!$V$26-'Master Schedule Board'!R880='Master Schedule Board'!$V$26,0,IF('Master Schedule Board'!$V$26-'Master Schedule Board'!R880&lt;'Master Schedule Board'!$V$26,'Master Schedule Board'!$V$26-'Master Schedule Board'!R880))</f>
        <v>0</v>
      </c>
      <c r="J492" s="633">
        <f>IF('Master Schedule Board'!$V$26-'Master Schedule Board'!X880='Master Schedule Board'!$V$26,0,IF('Master Schedule Board'!$V$26-'Master Schedule Board'!X880&lt;'Master Schedule Board'!$V$26,'Master Schedule Board'!$V$26-'Master Schedule Board'!X880))</f>
        <v>0</v>
      </c>
      <c r="K492" s="633">
        <f>IF('Master Schedule Board'!$V$26-'Master Schedule Board'!AD880='Master Schedule Board'!$V$26,0,IF('Master Schedule Board'!$V$26-'Master Schedule Board'!AD880&lt;'Master Schedule Board'!$V$26,'Master Schedule Board'!$V$26-'Master Schedule Board'!AD880))</f>
        <v>0</v>
      </c>
      <c r="L492" s="633">
        <f>IF('Master Schedule Board'!$V$26-'Master Schedule Board'!AJ880='Master Schedule Board'!$V$26,0,IF('Master Schedule Board'!$V$26-'Master Schedule Board'!AJ880&lt;'Master Schedule Board'!$V$26,'Master Schedule Board'!$V$26-'Master Schedule Board'!AJ880))</f>
        <v>0</v>
      </c>
      <c r="M492" s="633">
        <f>IF('Master Schedule Board'!$V$26-'Master Schedule Board'!AP880='Master Schedule Board'!$V$26,0,IF('Master Schedule Board'!$V$26-'Master Schedule Board'!AP880&lt;'Master Schedule Board'!$V$26,'Master Schedule Board'!$V$26-'Master Schedule Board'!AP880))</f>
        <v>0</v>
      </c>
      <c r="N492" s="633">
        <f>IF('Master Schedule Board'!$V$26-'Master Schedule Board'!AV880='Master Schedule Board'!$V$26,0,IF('Master Schedule Board'!$V$26-'Master Schedule Board'!AV880&lt;'Master Schedule Board'!$V$26,'Master Schedule Board'!$V$26-'Master Schedule Board'!AV880))</f>
        <v>0</v>
      </c>
      <c r="O492" s="634">
        <f>IF('Master Schedule Board'!$V$26-'Master Schedule Board'!BB880='Master Schedule Board'!$V$26,0,IF('Master Schedule Board'!$V$26-'Master Schedule Board'!BB880&lt;'Master Schedule Board'!$V$26,'Master Schedule Board'!$V$26-'Master Schedule Board'!BB880))</f>
        <v>0</v>
      </c>
      <c r="P492" s="115">
        <f t="shared" si="36"/>
        <v>0</v>
      </c>
    </row>
    <row r="493" spans="1:16">
      <c r="A493" s="628">
        <f>'Master Schedule Board'!D881</f>
        <v>0</v>
      </c>
      <c r="B493" s="57">
        <f>'Master Schedule Board'!D883</f>
        <v>0</v>
      </c>
      <c r="C493" s="629" t="str">
        <f>IFERROR(VLOOKUP('Master Schedule Board'!C881,'Master Schedule Board'!$S$14:$V$41,3,FALSE),"")</f>
        <v/>
      </c>
      <c r="D493" s="629" t="str">
        <f t="shared" si="37"/>
        <v/>
      </c>
      <c r="E493" s="630">
        <f>'Master Schedule Board'!B883</f>
        <v>0</v>
      </c>
      <c r="F493" s="631">
        <f t="shared" si="38"/>
        <v>0</v>
      </c>
      <c r="G493" s="632">
        <f>IF('Master Schedule Board'!$V$26-'Master Schedule Board'!F883='Master Schedule Board'!$V$26,0,IF('Master Schedule Board'!$V$26-'Master Schedule Board'!F883&lt;'Master Schedule Board'!$V$26,'Master Schedule Board'!$V$26-'Master Schedule Board'!F883))</f>
        <v>0</v>
      </c>
      <c r="H493" s="633">
        <f>IF('Master Schedule Board'!$V$26-'Master Schedule Board'!L883='Master Schedule Board'!$V$26,0,IF('Master Schedule Board'!$V$26-'Master Schedule Board'!L883&lt;'Master Schedule Board'!$V$26,'Master Schedule Board'!$V$26-'Master Schedule Board'!L883))</f>
        <v>0</v>
      </c>
      <c r="I493" s="633">
        <f>IF('Master Schedule Board'!$V$26-'Master Schedule Board'!R883='Master Schedule Board'!$V$26,0,IF('Master Schedule Board'!$V$26-'Master Schedule Board'!R883&lt;'Master Schedule Board'!$V$26,'Master Schedule Board'!$V$26-'Master Schedule Board'!R883))</f>
        <v>0</v>
      </c>
      <c r="J493" s="633">
        <f>IF('Master Schedule Board'!$V$26-'Master Schedule Board'!X883='Master Schedule Board'!$V$26,0,IF('Master Schedule Board'!$V$26-'Master Schedule Board'!X883&lt;'Master Schedule Board'!$V$26,'Master Schedule Board'!$V$26-'Master Schedule Board'!X883))</f>
        <v>0</v>
      </c>
      <c r="K493" s="633">
        <f>IF('Master Schedule Board'!$V$26-'Master Schedule Board'!AD883='Master Schedule Board'!$V$26,0,IF('Master Schedule Board'!$V$26-'Master Schedule Board'!AD883&lt;'Master Schedule Board'!$V$26,'Master Schedule Board'!$V$26-'Master Schedule Board'!AD883))</f>
        <v>0</v>
      </c>
      <c r="L493" s="633">
        <f>IF('Master Schedule Board'!$V$26-'Master Schedule Board'!AJ883='Master Schedule Board'!$V$26,0,IF('Master Schedule Board'!$V$26-'Master Schedule Board'!AJ883&lt;'Master Schedule Board'!$V$26,'Master Schedule Board'!$V$26-'Master Schedule Board'!AJ883))</f>
        <v>0</v>
      </c>
      <c r="M493" s="633">
        <f>IF('Master Schedule Board'!$V$26-'Master Schedule Board'!AP883='Master Schedule Board'!$V$26,0,IF('Master Schedule Board'!$V$26-'Master Schedule Board'!AP883&lt;'Master Schedule Board'!$V$26,'Master Schedule Board'!$V$26-'Master Schedule Board'!AP883))</f>
        <v>0</v>
      </c>
      <c r="N493" s="633">
        <f>IF('Master Schedule Board'!$V$26-'Master Schedule Board'!AV883='Master Schedule Board'!$V$26,0,IF('Master Schedule Board'!$V$26-'Master Schedule Board'!AV883&lt;'Master Schedule Board'!$V$26,'Master Schedule Board'!$V$26-'Master Schedule Board'!AV883))</f>
        <v>0</v>
      </c>
      <c r="O493" s="634">
        <f>IF('Master Schedule Board'!$V$26-'Master Schedule Board'!BB883='Master Schedule Board'!$V$26,0,IF('Master Schedule Board'!$V$26-'Master Schedule Board'!BB883&lt;'Master Schedule Board'!$V$26,'Master Schedule Board'!$V$26-'Master Schedule Board'!BB883))</f>
        <v>0</v>
      </c>
      <c r="P493" s="115">
        <f t="shared" si="36"/>
        <v>0</v>
      </c>
    </row>
    <row r="494" spans="1:16">
      <c r="A494" s="628">
        <f>'Master Schedule Board'!D884</f>
        <v>0</v>
      </c>
      <c r="B494" s="57">
        <f>'Master Schedule Board'!D886</f>
        <v>0</v>
      </c>
      <c r="C494" s="629" t="str">
        <f>IFERROR(VLOOKUP('Master Schedule Board'!C884,'Master Schedule Board'!$S$14:$V$41,3,FALSE),"")</f>
        <v/>
      </c>
      <c r="D494" s="629" t="str">
        <f t="shared" si="37"/>
        <v/>
      </c>
      <c r="E494" s="630">
        <f>'Master Schedule Board'!B886</f>
        <v>0</v>
      </c>
      <c r="F494" s="631">
        <f t="shared" si="38"/>
        <v>0</v>
      </c>
      <c r="G494" s="632">
        <f>IF('Master Schedule Board'!$V$26-'Master Schedule Board'!F886='Master Schedule Board'!$V$26,0,IF('Master Schedule Board'!$V$26-'Master Schedule Board'!F886&lt;'Master Schedule Board'!$V$26,'Master Schedule Board'!$V$26-'Master Schedule Board'!F886))</f>
        <v>0</v>
      </c>
      <c r="H494" s="633">
        <f>IF('Master Schedule Board'!$V$26-'Master Schedule Board'!L886='Master Schedule Board'!$V$26,0,IF('Master Schedule Board'!$V$26-'Master Schedule Board'!L886&lt;'Master Schedule Board'!$V$26,'Master Schedule Board'!$V$26-'Master Schedule Board'!L886))</f>
        <v>0</v>
      </c>
      <c r="I494" s="633">
        <f>IF('Master Schedule Board'!$V$26-'Master Schedule Board'!R886='Master Schedule Board'!$V$26,0,IF('Master Schedule Board'!$V$26-'Master Schedule Board'!R886&lt;'Master Schedule Board'!$V$26,'Master Schedule Board'!$V$26-'Master Schedule Board'!R886))</f>
        <v>0</v>
      </c>
      <c r="J494" s="633">
        <f>IF('Master Schedule Board'!$V$26-'Master Schedule Board'!X886='Master Schedule Board'!$V$26,0,IF('Master Schedule Board'!$V$26-'Master Schedule Board'!X886&lt;'Master Schedule Board'!$V$26,'Master Schedule Board'!$V$26-'Master Schedule Board'!X886))</f>
        <v>0</v>
      </c>
      <c r="K494" s="633">
        <f>IF('Master Schedule Board'!$V$26-'Master Schedule Board'!AD886='Master Schedule Board'!$V$26,0,IF('Master Schedule Board'!$V$26-'Master Schedule Board'!AD886&lt;'Master Schedule Board'!$V$26,'Master Schedule Board'!$V$26-'Master Schedule Board'!AD886))</f>
        <v>0</v>
      </c>
      <c r="L494" s="633">
        <f>IF('Master Schedule Board'!$V$26-'Master Schedule Board'!AJ886='Master Schedule Board'!$V$26,0,IF('Master Schedule Board'!$V$26-'Master Schedule Board'!AJ886&lt;'Master Schedule Board'!$V$26,'Master Schedule Board'!$V$26-'Master Schedule Board'!AJ886))</f>
        <v>0</v>
      </c>
      <c r="M494" s="633">
        <f>IF('Master Schedule Board'!$V$26-'Master Schedule Board'!AP886='Master Schedule Board'!$V$26,0,IF('Master Schedule Board'!$V$26-'Master Schedule Board'!AP886&lt;'Master Schedule Board'!$V$26,'Master Schedule Board'!$V$26-'Master Schedule Board'!AP886))</f>
        <v>0</v>
      </c>
      <c r="N494" s="633">
        <f>IF('Master Schedule Board'!$V$26-'Master Schedule Board'!AV886='Master Schedule Board'!$V$26,0,IF('Master Schedule Board'!$V$26-'Master Schedule Board'!AV886&lt;'Master Schedule Board'!$V$26,'Master Schedule Board'!$V$26-'Master Schedule Board'!AV886))</f>
        <v>0</v>
      </c>
      <c r="O494" s="634">
        <f>IF('Master Schedule Board'!$V$26-'Master Schedule Board'!BB886='Master Schedule Board'!$V$26,0,IF('Master Schedule Board'!$V$26-'Master Schedule Board'!BB886&lt;'Master Schedule Board'!$V$26,'Master Schedule Board'!$V$26-'Master Schedule Board'!BB886))</f>
        <v>0</v>
      </c>
      <c r="P494" s="115">
        <f t="shared" si="36"/>
        <v>0</v>
      </c>
    </row>
    <row r="495" spans="1:16">
      <c r="A495" s="628">
        <f>'Master Schedule Board'!D887</f>
        <v>0</v>
      </c>
      <c r="B495" s="57">
        <f>'Master Schedule Board'!D889</f>
        <v>0</v>
      </c>
      <c r="C495" s="629" t="str">
        <f>IFERROR(VLOOKUP('Master Schedule Board'!C887,'Master Schedule Board'!$S$14:$V$41,3,FALSE),"")</f>
        <v/>
      </c>
      <c r="D495" s="629" t="str">
        <f t="shared" si="37"/>
        <v/>
      </c>
      <c r="E495" s="630">
        <f>'Master Schedule Board'!B889</f>
        <v>0</v>
      </c>
      <c r="F495" s="631">
        <f t="shared" si="38"/>
        <v>0</v>
      </c>
      <c r="G495" s="632">
        <f>IF('Master Schedule Board'!$V$26-'Master Schedule Board'!F889='Master Schedule Board'!$V$26,0,IF('Master Schedule Board'!$V$26-'Master Schedule Board'!F889&lt;'Master Schedule Board'!$V$26,'Master Schedule Board'!$V$26-'Master Schedule Board'!F889))</f>
        <v>0</v>
      </c>
      <c r="H495" s="633">
        <f>IF('Master Schedule Board'!$V$26-'Master Schedule Board'!L889='Master Schedule Board'!$V$26,0,IF('Master Schedule Board'!$V$26-'Master Schedule Board'!L889&lt;'Master Schedule Board'!$V$26,'Master Schedule Board'!$V$26-'Master Schedule Board'!L889))</f>
        <v>0</v>
      </c>
      <c r="I495" s="633">
        <f>IF('Master Schedule Board'!$V$26-'Master Schedule Board'!R889='Master Schedule Board'!$V$26,0,IF('Master Schedule Board'!$V$26-'Master Schedule Board'!R889&lt;'Master Schedule Board'!$V$26,'Master Schedule Board'!$V$26-'Master Schedule Board'!R889))</f>
        <v>0</v>
      </c>
      <c r="J495" s="633">
        <f>IF('Master Schedule Board'!$V$26-'Master Schedule Board'!X889='Master Schedule Board'!$V$26,0,IF('Master Schedule Board'!$V$26-'Master Schedule Board'!X889&lt;'Master Schedule Board'!$V$26,'Master Schedule Board'!$V$26-'Master Schedule Board'!X889))</f>
        <v>0</v>
      </c>
      <c r="K495" s="633">
        <f>IF('Master Schedule Board'!$V$26-'Master Schedule Board'!AD889='Master Schedule Board'!$V$26,0,IF('Master Schedule Board'!$V$26-'Master Schedule Board'!AD889&lt;'Master Schedule Board'!$V$26,'Master Schedule Board'!$V$26-'Master Schedule Board'!AD889))</f>
        <v>0</v>
      </c>
      <c r="L495" s="633">
        <f>IF('Master Schedule Board'!$V$26-'Master Schedule Board'!AJ889='Master Schedule Board'!$V$26,0,IF('Master Schedule Board'!$V$26-'Master Schedule Board'!AJ889&lt;'Master Schedule Board'!$V$26,'Master Schedule Board'!$V$26-'Master Schedule Board'!AJ889))</f>
        <v>0</v>
      </c>
      <c r="M495" s="633">
        <f>IF('Master Schedule Board'!$V$26-'Master Schedule Board'!AP889='Master Schedule Board'!$V$26,0,IF('Master Schedule Board'!$V$26-'Master Schedule Board'!AP889&lt;'Master Schedule Board'!$V$26,'Master Schedule Board'!$V$26-'Master Schedule Board'!AP889))</f>
        <v>0</v>
      </c>
      <c r="N495" s="633">
        <f>IF('Master Schedule Board'!$V$26-'Master Schedule Board'!AV889='Master Schedule Board'!$V$26,0,IF('Master Schedule Board'!$V$26-'Master Schedule Board'!AV889&lt;'Master Schedule Board'!$V$26,'Master Schedule Board'!$V$26-'Master Schedule Board'!AV889))</f>
        <v>0</v>
      </c>
      <c r="O495" s="634">
        <f>IF('Master Schedule Board'!$V$26-'Master Schedule Board'!BB889='Master Schedule Board'!$V$26,0,IF('Master Schedule Board'!$V$26-'Master Schedule Board'!BB889&lt;'Master Schedule Board'!$V$26,'Master Schedule Board'!$V$26-'Master Schedule Board'!BB889))</f>
        <v>0</v>
      </c>
      <c r="P495" s="115">
        <f t="shared" si="36"/>
        <v>0</v>
      </c>
    </row>
    <row r="496" spans="1:16">
      <c r="A496" s="628">
        <f>'Master Schedule Board'!D890</f>
        <v>0</v>
      </c>
      <c r="B496" s="57">
        <f>'Master Schedule Board'!D892</f>
        <v>0</v>
      </c>
      <c r="C496" s="629" t="str">
        <f>IFERROR(VLOOKUP('Master Schedule Board'!C890,'Master Schedule Board'!$S$14:$V$41,3,FALSE),"")</f>
        <v/>
      </c>
      <c r="D496" s="629" t="str">
        <f t="shared" si="37"/>
        <v/>
      </c>
      <c r="E496" s="630">
        <f>'Master Schedule Board'!B892</f>
        <v>0</v>
      </c>
      <c r="F496" s="631">
        <f t="shared" si="38"/>
        <v>0</v>
      </c>
      <c r="G496" s="632">
        <f>IF('Master Schedule Board'!$V$26-'Master Schedule Board'!F892='Master Schedule Board'!$V$26,0,IF('Master Schedule Board'!$V$26-'Master Schedule Board'!F892&lt;'Master Schedule Board'!$V$26,'Master Schedule Board'!$V$26-'Master Schedule Board'!F892))</f>
        <v>0</v>
      </c>
      <c r="H496" s="633">
        <f>IF('Master Schedule Board'!$V$26-'Master Schedule Board'!L892='Master Schedule Board'!$V$26,0,IF('Master Schedule Board'!$V$26-'Master Schedule Board'!L892&lt;'Master Schedule Board'!$V$26,'Master Schedule Board'!$V$26-'Master Schedule Board'!L892))</f>
        <v>0</v>
      </c>
      <c r="I496" s="633">
        <f>IF('Master Schedule Board'!$V$26-'Master Schedule Board'!R892='Master Schedule Board'!$V$26,0,IF('Master Schedule Board'!$V$26-'Master Schedule Board'!R892&lt;'Master Schedule Board'!$V$26,'Master Schedule Board'!$V$26-'Master Schedule Board'!R892))</f>
        <v>0</v>
      </c>
      <c r="J496" s="633">
        <f>IF('Master Schedule Board'!$V$26-'Master Schedule Board'!X892='Master Schedule Board'!$V$26,0,IF('Master Schedule Board'!$V$26-'Master Schedule Board'!X892&lt;'Master Schedule Board'!$V$26,'Master Schedule Board'!$V$26-'Master Schedule Board'!X892))</f>
        <v>0</v>
      </c>
      <c r="K496" s="633">
        <f>IF('Master Schedule Board'!$V$26-'Master Schedule Board'!AD892='Master Schedule Board'!$V$26,0,IF('Master Schedule Board'!$V$26-'Master Schedule Board'!AD892&lt;'Master Schedule Board'!$V$26,'Master Schedule Board'!$V$26-'Master Schedule Board'!AD892))</f>
        <v>0</v>
      </c>
      <c r="L496" s="633">
        <f>IF('Master Schedule Board'!$V$26-'Master Schedule Board'!AJ892='Master Schedule Board'!$V$26,0,IF('Master Schedule Board'!$V$26-'Master Schedule Board'!AJ892&lt;'Master Schedule Board'!$V$26,'Master Schedule Board'!$V$26-'Master Schedule Board'!AJ892))</f>
        <v>0</v>
      </c>
      <c r="M496" s="633">
        <f>IF('Master Schedule Board'!$V$26-'Master Schedule Board'!AP892='Master Schedule Board'!$V$26,0,IF('Master Schedule Board'!$V$26-'Master Schedule Board'!AP892&lt;'Master Schedule Board'!$V$26,'Master Schedule Board'!$V$26-'Master Schedule Board'!AP892))</f>
        <v>0</v>
      </c>
      <c r="N496" s="633">
        <f>IF('Master Schedule Board'!$V$26-'Master Schedule Board'!AV892='Master Schedule Board'!$V$26,0,IF('Master Schedule Board'!$V$26-'Master Schedule Board'!AV892&lt;'Master Schedule Board'!$V$26,'Master Schedule Board'!$V$26-'Master Schedule Board'!AV892))</f>
        <v>0</v>
      </c>
      <c r="O496" s="634">
        <f>IF('Master Schedule Board'!$V$26-'Master Schedule Board'!BB892='Master Schedule Board'!$V$26,0,IF('Master Schedule Board'!$V$26-'Master Schedule Board'!BB892&lt;'Master Schedule Board'!$V$26,'Master Schedule Board'!$V$26-'Master Schedule Board'!BB892))</f>
        <v>0</v>
      </c>
      <c r="P496" s="115">
        <f t="shared" si="36"/>
        <v>0</v>
      </c>
    </row>
    <row r="497" spans="1:16">
      <c r="A497" s="628">
        <f>'Master Schedule Board'!D893</f>
        <v>0</v>
      </c>
      <c r="B497" s="57">
        <f>'Master Schedule Board'!D895</f>
        <v>0</v>
      </c>
      <c r="C497" s="629" t="str">
        <f>IFERROR(VLOOKUP('Master Schedule Board'!C893,'Master Schedule Board'!$S$14:$V$41,3,FALSE),"")</f>
        <v/>
      </c>
      <c r="D497" s="629" t="str">
        <f t="shared" si="37"/>
        <v/>
      </c>
      <c r="E497" s="630">
        <f>'Master Schedule Board'!B895</f>
        <v>0</v>
      </c>
      <c r="F497" s="631">
        <f t="shared" si="38"/>
        <v>0</v>
      </c>
      <c r="G497" s="632">
        <f>IF('Master Schedule Board'!$V$26-'Master Schedule Board'!F895='Master Schedule Board'!$V$26,0,IF('Master Schedule Board'!$V$26-'Master Schedule Board'!F895&lt;'Master Schedule Board'!$V$26,'Master Schedule Board'!$V$26-'Master Schedule Board'!F895))</f>
        <v>0</v>
      </c>
      <c r="H497" s="633">
        <f>IF('Master Schedule Board'!$V$26-'Master Schedule Board'!L895='Master Schedule Board'!$V$26,0,IF('Master Schedule Board'!$V$26-'Master Schedule Board'!L895&lt;'Master Schedule Board'!$V$26,'Master Schedule Board'!$V$26-'Master Schedule Board'!L895))</f>
        <v>0</v>
      </c>
      <c r="I497" s="633">
        <f>IF('Master Schedule Board'!$V$26-'Master Schedule Board'!R895='Master Schedule Board'!$V$26,0,IF('Master Schedule Board'!$V$26-'Master Schedule Board'!R895&lt;'Master Schedule Board'!$V$26,'Master Schedule Board'!$V$26-'Master Schedule Board'!R895))</f>
        <v>0</v>
      </c>
      <c r="J497" s="633">
        <f>IF('Master Schedule Board'!$V$26-'Master Schedule Board'!X895='Master Schedule Board'!$V$26,0,IF('Master Schedule Board'!$V$26-'Master Schedule Board'!X895&lt;'Master Schedule Board'!$V$26,'Master Schedule Board'!$V$26-'Master Schedule Board'!X895))</f>
        <v>0</v>
      </c>
      <c r="K497" s="633">
        <f>IF('Master Schedule Board'!$V$26-'Master Schedule Board'!AD895='Master Schedule Board'!$V$26,0,IF('Master Schedule Board'!$V$26-'Master Schedule Board'!AD895&lt;'Master Schedule Board'!$V$26,'Master Schedule Board'!$V$26-'Master Schedule Board'!AD895))</f>
        <v>0</v>
      </c>
      <c r="L497" s="633">
        <f>IF('Master Schedule Board'!$V$26-'Master Schedule Board'!AJ895='Master Schedule Board'!$V$26,0,IF('Master Schedule Board'!$V$26-'Master Schedule Board'!AJ895&lt;'Master Schedule Board'!$V$26,'Master Schedule Board'!$V$26-'Master Schedule Board'!AJ895))</f>
        <v>0</v>
      </c>
      <c r="M497" s="633">
        <f>IF('Master Schedule Board'!$V$26-'Master Schedule Board'!AP895='Master Schedule Board'!$V$26,0,IF('Master Schedule Board'!$V$26-'Master Schedule Board'!AP895&lt;'Master Schedule Board'!$V$26,'Master Schedule Board'!$V$26-'Master Schedule Board'!AP895))</f>
        <v>0</v>
      </c>
      <c r="N497" s="633">
        <f>IF('Master Schedule Board'!$V$26-'Master Schedule Board'!AV895='Master Schedule Board'!$V$26,0,IF('Master Schedule Board'!$V$26-'Master Schedule Board'!AV895&lt;'Master Schedule Board'!$V$26,'Master Schedule Board'!$V$26-'Master Schedule Board'!AV895))</f>
        <v>0</v>
      </c>
      <c r="O497" s="634">
        <f>IF('Master Schedule Board'!$V$26-'Master Schedule Board'!BB895='Master Schedule Board'!$V$26,0,IF('Master Schedule Board'!$V$26-'Master Schedule Board'!BB895&lt;'Master Schedule Board'!$V$26,'Master Schedule Board'!$V$26-'Master Schedule Board'!BB895))</f>
        <v>0</v>
      </c>
      <c r="P497" s="115">
        <f t="shared" si="36"/>
        <v>0</v>
      </c>
    </row>
    <row r="498" spans="1:16">
      <c r="A498" s="628">
        <f>'Master Schedule Board'!D896</f>
        <v>0</v>
      </c>
      <c r="B498" s="57">
        <f>'Master Schedule Board'!D898</f>
        <v>0</v>
      </c>
      <c r="C498" s="629" t="str">
        <f>IFERROR(VLOOKUP('Master Schedule Board'!C896,'Master Schedule Board'!$S$14:$V$41,3,FALSE),"")</f>
        <v/>
      </c>
      <c r="D498" s="629" t="str">
        <f t="shared" si="37"/>
        <v/>
      </c>
      <c r="E498" s="630">
        <f>'Master Schedule Board'!B898</f>
        <v>0</v>
      </c>
      <c r="F498" s="631">
        <f t="shared" si="38"/>
        <v>0</v>
      </c>
      <c r="G498" s="632">
        <f>IF('Master Schedule Board'!$V$26-'Master Schedule Board'!F898='Master Schedule Board'!$V$26,0,IF('Master Schedule Board'!$V$26-'Master Schedule Board'!F898&lt;'Master Schedule Board'!$V$26,'Master Schedule Board'!$V$26-'Master Schedule Board'!F898))</f>
        <v>0</v>
      </c>
      <c r="H498" s="633">
        <f>IF('Master Schedule Board'!$V$26-'Master Schedule Board'!L898='Master Schedule Board'!$V$26,0,IF('Master Schedule Board'!$V$26-'Master Schedule Board'!L898&lt;'Master Schedule Board'!$V$26,'Master Schedule Board'!$V$26-'Master Schedule Board'!L898))</f>
        <v>0</v>
      </c>
      <c r="I498" s="633">
        <f>IF('Master Schedule Board'!$V$26-'Master Schedule Board'!R898='Master Schedule Board'!$V$26,0,IF('Master Schedule Board'!$V$26-'Master Schedule Board'!R898&lt;'Master Schedule Board'!$V$26,'Master Schedule Board'!$V$26-'Master Schedule Board'!R898))</f>
        <v>0</v>
      </c>
      <c r="J498" s="633">
        <f>IF('Master Schedule Board'!$V$26-'Master Schedule Board'!X898='Master Schedule Board'!$V$26,0,IF('Master Schedule Board'!$V$26-'Master Schedule Board'!X898&lt;'Master Schedule Board'!$V$26,'Master Schedule Board'!$V$26-'Master Schedule Board'!X898))</f>
        <v>0</v>
      </c>
      <c r="K498" s="633">
        <f>IF('Master Schedule Board'!$V$26-'Master Schedule Board'!AD898='Master Schedule Board'!$V$26,0,IF('Master Schedule Board'!$V$26-'Master Schedule Board'!AD898&lt;'Master Schedule Board'!$V$26,'Master Schedule Board'!$V$26-'Master Schedule Board'!AD898))</f>
        <v>0</v>
      </c>
      <c r="L498" s="633">
        <f>IF('Master Schedule Board'!$V$26-'Master Schedule Board'!AJ898='Master Schedule Board'!$V$26,0,IF('Master Schedule Board'!$V$26-'Master Schedule Board'!AJ898&lt;'Master Schedule Board'!$V$26,'Master Schedule Board'!$V$26-'Master Schedule Board'!AJ898))</f>
        <v>0</v>
      </c>
      <c r="M498" s="633">
        <f>IF('Master Schedule Board'!$V$26-'Master Schedule Board'!AP898='Master Schedule Board'!$V$26,0,IF('Master Schedule Board'!$V$26-'Master Schedule Board'!AP898&lt;'Master Schedule Board'!$V$26,'Master Schedule Board'!$V$26-'Master Schedule Board'!AP898))</f>
        <v>0</v>
      </c>
      <c r="N498" s="633">
        <f>IF('Master Schedule Board'!$V$26-'Master Schedule Board'!AV898='Master Schedule Board'!$V$26,0,IF('Master Schedule Board'!$V$26-'Master Schedule Board'!AV898&lt;'Master Schedule Board'!$V$26,'Master Schedule Board'!$V$26-'Master Schedule Board'!AV898))</f>
        <v>0</v>
      </c>
      <c r="O498" s="634">
        <f>IF('Master Schedule Board'!$V$26-'Master Schedule Board'!BB898='Master Schedule Board'!$V$26,0,IF('Master Schedule Board'!$V$26-'Master Schedule Board'!BB898&lt;'Master Schedule Board'!$V$26,'Master Schedule Board'!$V$26-'Master Schedule Board'!BB898))</f>
        <v>0</v>
      </c>
      <c r="P498" s="115">
        <f t="shared" si="36"/>
        <v>0</v>
      </c>
    </row>
    <row r="499" spans="1:16">
      <c r="A499" s="628">
        <f>'Master Schedule Board'!D899</f>
        <v>0</v>
      </c>
      <c r="B499" s="57">
        <f>'Master Schedule Board'!D901</f>
        <v>0</v>
      </c>
      <c r="C499" s="629" t="str">
        <f>IFERROR(VLOOKUP('Master Schedule Board'!C899,'Master Schedule Board'!$S$14:$V$41,3,FALSE),"")</f>
        <v/>
      </c>
      <c r="D499" s="629" t="str">
        <f t="shared" si="37"/>
        <v/>
      </c>
      <c r="E499" s="630">
        <f>'Master Schedule Board'!B901</f>
        <v>0</v>
      </c>
      <c r="F499" s="631">
        <f t="shared" si="38"/>
        <v>0</v>
      </c>
      <c r="G499" s="632">
        <f>IF('Master Schedule Board'!$V$26-'Master Schedule Board'!F901='Master Schedule Board'!$V$26,0,IF('Master Schedule Board'!$V$26-'Master Schedule Board'!F901&lt;'Master Schedule Board'!$V$26,'Master Schedule Board'!$V$26-'Master Schedule Board'!F901))</f>
        <v>0</v>
      </c>
      <c r="H499" s="633">
        <f>IF('Master Schedule Board'!$V$26-'Master Schedule Board'!L901='Master Schedule Board'!$V$26,0,IF('Master Schedule Board'!$V$26-'Master Schedule Board'!L901&lt;'Master Schedule Board'!$V$26,'Master Schedule Board'!$V$26-'Master Schedule Board'!L901))</f>
        <v>0</v>
      </c>
      <c r="I499" s="633">
        <f>IF('Master Schedule Board'!$V$26-'Master Schedule Board'!R901='Master Schedule Board'!$V$26,0,IF('Master Schedule Board'!$V$26-'Master Schedule Board'!R901&lt;'Master Schedule Board'!$V$26,'Master Schedule Board'!$V$26-'Master Schedule Board'!R901))</f>
        <v>0</v>
      </c>
      <c r="J499" s="633">
        <f>IF('Master Schedule Board'!$V$26-'Master Schedule Board'!X901='Master Schedule Board'!$V$26,0,IF('Master Schedule Board'!$V$26-'Master Schedule Board'!X901&lt;'Master Schedule Board'!$V$26,'Master Schedule Board'!$V$26-'Master Schedule Board'!X901))</f>
        <v>0</v>
      </c>
      <c r="K499" s="633">
        <f>IF('Master Schedule Board'!$V$26-'Master Schedule Board'!AD901='Master Schedule Board'!$V$26,0,IF('Master Schedule Board'!$V$26-'Master Schedule Board'!AD901&lt;'Master Schedule Board'!$V$26,'Master Schedule Board'!$V$26-'Master Schedule Board'!AD901))</f>
        <v>0</v>
      </c>
      <c r="L499" s="633">
        <f>IF('Master Schedule Board'!$V$26-'Master Schedule Board'!AJ901='Master Schedule Board'!$V$26,0,IF('Master Schedule Board'!$V$26-'Master Schedule Board'!AJ901&lt;'Master Schedule Board'!$V$26,'Master Schedule Board'!$V$26-'Master Schedule Board'!AJ901))</f>
        <v>0</v>
      </c>
      <c r="M499" s="633">
        <f>IF('Master Schedule Board'!$V$26-'Master Schedule Board'!AP901='Master Schedule Board'!$V$26,0,IF('Master Schedule Board'!$V$26-'Master Schedule Board'!AP901&lt;'Master Schedule Board'!$V$26,'Master Schedule Board'!$V$26-'Master Schedule Board'!AP901))</f>
        <v>0</v>
      </c>
      <c r="N499" s="633">
        <f>IF('Master Schedule Board'!$V$26-'Master Schedule Board'!AV901='Master Schedule Board'!$V$26,0,IF('Master Schedule Board'!$V$26-'Master Schedule Board'!AV901&lt;'Master Schedule Board'!$V$26,'Master Schedule Board'!$V$26-'Master Schedule Board'!AV901))</f>
        <v>0</v>
      </c>
      <c r="O499" s="634">
        <f>IF('Master Schedule Board'!$V$26-'Master Schedule Board'!BB901='Master Schedule Board'!$V$26,0,IF('Master Schedule Board'!$V$26-'Master Schedule Board'!BB901&lt;'Master Schedule Board'!$V$26,'Master Schedule Board'!$V$26-'Master Schedule Board'!BB901))</f>
        <v>0</v>
      </c>
      <c r="P499" s="115">
        <f t="shared" si="36"/>
        <v>0</v>
      </c>
    </row>
    <row r="500" spans="1:16" ht="13.5" thickBot="1">
      <c r="A500" s="635">
        <f>'Master Schedule Board'!D902</f>
        <v>0</v>
      </c>
      <c r="B500" s="59">
        <f>'Master Schedule Board'!D904</f>
        <v>0</v>
      </c>
      <c r="C500" s="636" t="str">
        <f>IFERROR(VLOOKUP('Master Schedule Board'!C902,'Master Schedule Board'!$S$14:$V$41,3,FALSE),"")</f>
        <v/>
      </c>
      <c r="D500" s="636" t="str">
        <f t="shared" si="37"/>
        <v/>
      </c>
      <c r="E500" s="637">
        <f>'Master Schedule Board'!B904</f>
        <v>0</v>
      </c>
      <c r="F500" s="638">
        <f>E500*$H$472</f>
        <v>0</v>
      </c>
      <c r="G500" s="639">
        <f>IF('Master Schedule Board'!$V$26-'Master Schedule Board'!F904='Master Schedule Board'!$V$26,0,IF('Master Schedule Board'!$V$26-'Master Schedule Board'!F904&lt;'Master Schedule Board'!$V$26,'Master Schedule Board'!$V$26-'Master Schedule Board'!F904))</f>
        <v>0</v>
      </c>
      <c r="H500" s="640">
        <f>IF('Master Schedule Board'!$V$26-'Master Schedule Board'!L904='Master Schedule Board'!$V$26,0,IF('Master Schedule Board'!$V$26-'Master Schedule Board'!L904&lt;'Master Schedule Board'!$V$26,'Master Schedule Board'!$V$26-'Master Schedule Board'!L904))</f>
        <v>0</v>
      </c>
      <c r="I500" s="640">
        <f>IF('Master Schedule Board'!$V$26-'Master Schedule Board'!R904='Master Schedule Board'!$V$26,0,IF('Master Schedule Board'!$V$26-'Master Schedule Board'!R904&lt;'Master Schedule Board'!$V$26,'Master Schedule Board'!$V$26-'Master Schedule Board'!R904))</f>
        <v>0</v>
      </c>
      <c r="J500" s="640">
        <f>IF('Master Schedule Board'!$V$26-'Master Schedule Board'!X904='Master Schedule Board'!$V$26,0,IF('Master Schedule Board'!$V$26-'Master Schedule Board'!X904&lt;'Master Schedule Board'!$V$26,'Master Schedule Board'!$V$26-'Master Schedule Board'!X904))</f>
        <v>0</v>
      </c>
      <c r="K500" s="640">
        <f>IF('Master Schedule Board'!$V$26-'Master Schedule Board'!AD904='Master Schedule Board'!$V$26,0,IF('Master Schedule Board'!$V$26-'Master Schedule Board'!AD904&lt;'Master Schedule Board'!$V$26,'Master Schedule Board'!$V$26-'Master Schedule Board'!AD904))</f>
        <v>0</v>
      </c>
      <c r="L500" s="640">
        <f>IF('Master Schedule Board'!$V$26-'Master Schedule Board'!AJ904='Master Schedule Board'!$V$26,0,IF('Master Schedule Board'!$V$26-'Master Schedule Board'!AJ904&lt;'Master Schedule Board'!$V$26,'Master Schedule Board'!$V$26-'Master Schedule Board'!AJ904))</f>
        <v>0</v>
      </c>
      <c r="M500" s="640">
        <f>IF('Master Schedule Board'!$V$26-'Master Schedule Board'!AP904='Master Schedule Board'!$V$26,0,IF('Master Schedule Board'!$V$26-'Master Schedule Board'!AP904&lt;'Master Schedule Board'!$V$26,'Master Schedule Board'!$V$26-'Master Schedule Board'!AP904))</f>
        <v>0</v>
      </c>
      <c r="N500" s="640">
        <f>IF('Master Schedule Board'!$V$26-'Master Schedule Board'!AV904='Master Schedule Board'!$V$26,0,IF('Master Schedule Board'!$V$26-'Master Schedule Board'!AV904&lt;'Master Schedule Board'!$V$26,'Master Schedule Board'!$V$26-'Master Schedule Board'!AV904))</f>
        <v>0</v>
      </c>
      <c r="O500" s="641">
        <f>IF('Master Schedule Board'!$V$26-'Master Schedule Board'!BB904='Master Schedule Board'!$V$26,0,IF('Master Schedule Board'!$V$26-'Master Schedule Board'!BB904&lt;'Master Schedule Board'!$V$26,'Master Schedule Board'!$V$26-'Master Schedule Board'!BB904))</f>
        <v>0</v>
      </c>
      <c r="P500" s="115">
        <f t="shared" si="36"/>
        <v>0</v>
      </c>
    </row>
    <row r="508" spans="1:16" ht="13.5" thickBot="1"/>
    <row r="509" spans="1:16" ht="13.5" thickBot="1">
      <c r="A509" s="797">
        <f>'Master Schedule Board'!J27</f>
        <v>0</v>
      </c>
      <c r="B509" s="853"/>
      <c r="C509" s="853"/>
      <c r="D509" s="798"/>
    </row>
    <row r="510" spans="1:16" ht="13.5" thickBot="1"/>
    <row r="511" spans="1:16" ht="16.5" thickBot="1">
      <c r="B511" s="847" t="s">
        <v>120</v>
      </c>
      <c r="C511" s="847"/>
      <c r="D511" s="13">
        <f>'Master Schedule Board'!U27</f>
        <v>0</v>
      </c>
      <c r="E511" s="839" t="s">
        <v>121</v>
      </c>
      <c r="F511" s="847"/>
      <c r="G511" s="847"/>
      <c r="H511" s="13">
        <f>'Master Schedule Board'!V27</f>
        <v>0</v>
      </c>
      <c r="I511" s="839" t="s">
        <v>122</v>
      </c>
      <c r="J511" s="847"/>
      <c r="K511" s="13">
        <f>SUM(P519:P539)</f>
        <v>0</v>
      </c>
      <c r="L511" s="616"/>
      <c r="M511" s="616"/>
      <c r="N511" s="616"/>
      <c r="O511" s="616"/>
    </row>
    <row r="512" spans="1:16" ht="16.5" thickBot="1">
      <c r="A512" s="616"/>
      <c r="B512" s="616"/>
      <c r="C512" s="616"/>
      <c r="D512" s="616"/>
      <c r="E512" s="616"/>
      <c r="F512" s="616"/>
      <c r="G512" s="616"/>
      <c r="H512" s="616"/>
      <c r="I512" s="616"/>
      <c r="J512" s="616"/>
      <c r="K512" s="616"/>
      <c r="L512" s="616"/>
      <c r="M512" s="616"/>
      <c r="N512" s="616"/>
      <c r="O512" s="616"/>
    </row>
    <row r="513" spans="1:16" ht="15.75" customHeight="1">
      <c r="A513" s="616"/>
      <c r="F513" s="848" t="s">
        <v>123</v>
      </c>
      <c r="G513" s="831" t="s">
        <v>124</v>
      </c>
      <c r="H513" s="831"/>
      <c r="I513" s="831"/>
      <c r="J513" s="831"/>
      <c r="K513" s="831"/>
      <c r="L513" s="831"/>
      <c r="M513" s="831"/>
      <c r="N513" s="831"/>
      <c r="O513" s="831"/>
      <c r="P513" s="844" t="s">
        <v>125</v>
      </c>
    </row>
    <row r="514" spans="1:16" ht="13.5" thickBot="1">
      <c r="D514" s="593"/>
      <c r="F514" s="849"/>
      <c r="G514" s="851"/>
      <c r="H514" s="851"/>
      <c r="I514" s="851"/>
      <c r="J514" s="851"/>
      <c r="K514" s="851"/>
      <c r="L514" s="851"/>
      <c r="M514" s="851"/>
      <c r="N514" s="851"/>
      <c r="O514" s="851"/>
      <c r="P514" s="845"/>
    </row>
    <row r="515" spans="1:16" ht="12.75" customHeight="1">
      <c r="D515" s="844" t="s">
        <v>119</v>
      </c>
      <c r="F515" s="849"/>
      <c r="G515" s="851"/>
      <c r="H515" s="851"/>
      <c r="I515" s="851"/>
      <c r="J515" s="851"/>
      <c r="K515" s="851"/>
      <c r="L515" s="851"/>
      <c r="M515" s="851"/>
      <c r="N515" s="851"/>
      <c r="O515" s="851"/>
      <c r="P515" s="845"/>
    </row>
    <row r="516" spans="1:16" ht="13.5" thickBot="1">
      <c r="A516" s="153"/>
      <c r="B516" s="593"/>
      <c r="C516" s="593"/>
      <c r="D516" s="845"/>
      <c r="E516" s="593"/>
      <c r="F516" s="849"/>
      <c r="G516" s="851"/>
      <c r="H516" s="851"/>
      <c r="I516" s="851"/>
      <c r="J516" s="851"/>
      <c r="K516" s="851"/>
      <c r="L516" s="851"/>
      <c r="M516" s="851"/>
      <c r="N516" s="851"/>
      <c r="O516" s="851"/>
      <c r="P516" s="845"/>
    </row>
    <row r="517" spans="1:16" ht="13.5" customHeight="1" thickBot="1">
      <c r="B517" s="844" t="s">
        <v>117</v>
      </c>
      <c r="C517" s="830" t="s">
        <v>118</v>
      </c>
      <c r="D517" s="845"/>
      <c r="E517" s="830" t="s">
        <v>105</v>
      </c>
      <c r="F517" s="849"/>
      <c r="G517" s="834"/>
      <c r="H517" s="834"/>
      <c r="I517" s="834"/>
      <c r="J517" s="834"/>
      <c r="K517" s="834"/>
      <c r="L517" s="834"/>
      <c r="M517" s="834"/>
      <c r="N517" s="834"/>
      <c r="O517" s="834"/>
      <c r="P517" s="845"/>
    </row>
    <row r="518" spans="1:16" ht="13.5" thickBot="1">
      <c r="B518" s="846"/>
      <c r="C518" s="833"/>
      <c r="D518" s="846"/>
      <c r="E518" s="833"/>
      <c r="F518" s="850"/>
      <c r="G518" s="617" t="s">
        <v>8</v>
      </c>
      <c r="H518" s="618" t="s">
        <v>9</v>
      </c>
      <c r="I518" s="618" t="s">
        <v>10</v>
      </c>
      <c r="J518" s="618" t="s">
        <v>11</v>
      </c>
      <c r="K518" s="618" t="s">
        <v>12</v>
      </c>
      <c r="L518" s="586" t="s">
        <v>13</v>
      </c>
      <c r="M518" s="586" t="s">
        <v>14</v>
      </c>
      <c r="N518" s="618" t="s">
        <v>23</v>
      </c>
      <c r="O518" s="619" t="s">
        <v>18</v>
      </c>
      <c r="P518" s="846"/>
    </row>
    <row r="519" spans="1:16">
      <c r="A519" s="621">
        <f>'Master Schedule Board'!D906</f>
        <v>0</v>
      </c>
      <c r="B519" s="55">
        <f>'Master Schedule Board'!D908</f>
        <v>0</v>
      </c>
      <c r="C519" s="56" t="str">
        <f>IFERROR(VLOOKUP('Master Schedule Board'!C906,'Master Schedule Board'!$S$14:$V$41,3,FALSE),"")</f>
        <v/>
      </c>
      <c r="D519" s="622" t="str">
        <f>IFERROR(C519-B519,"")</f>
        <v/>
      </c>
      <c r="E519" s="623">
        <f>'Master Schedule Board'!B908</f>
        <v>0</v>
      </c>
      <c r="F519" s="624">
        <f>E519*$H$511</f>
        <v>0</v>
      </c>
      <c r="G519" s="625">
        <f>IF('Master Schedule Board'!$V$27-'Master Schedule Board'!F908='Master Schedule Board'!$V$27,0,IF('Master Schedule Board'!$V$27-'Master Schedule Board'!F908&lt;'Master Schedule Board'!$V$27,'Master Schedule Board'!$V$27-'Master Schedule Board'!F908))</f>
        <v>0</v>
      </c>
      <c r="H519" s="626">
        <f>IF('Master Schedule Board'!$V$27-'Master Schedule Board'!L908='Master Schedule Board'!$V$27,0,IF('Master Schedule Board'!$V$27-'Master Schedule Board'!L908&lt;'Master Schedule Board'!$V$27,'Master Schedule Board'!$V$27-'Master Schedule Board'!L908))</f>
        <v>0</v>
      </c>
      <c r="I519" s="626">
        <f>IF('Master Schedule Board'!$V$27-'Master Schedule Board'!R908='Master Schedule Board'!$V$27,0,IF('Master Schedule Board'!$V$27-'Master Schedule Board'!R908&lt;'Master Schedule Board'!$V$27,'Master Schedule Board'!$V$27-'Master Schedule Board'!R908))</f>
        <v>0</v>
      </c>
      <c r="J519" s="626">
        <f>IF('Master Schedule Board'!$V$27-'Master Schedule Board'!X908='Master Schedule Board'!$V$27,0,IF('Master Schedule Board'!$V$27-'Master Schedule Board'!X908&lt;'Master Schedule Board'!$V$27,'Master Schedule Board'!$V$27-'Master Schedule Board'!X908))</f>
        <v>0</v>
      </c>
      <c r="K519" s="626">
        <f>IF('Master Schedule Board'!$V$27-'Master Schedule Board'!AD908='Master Schedule Board'!$V$27,0,IF('Master Schedule Board'!$V$27-'Master Schedule Board'!AD908&lt;'Master Schedule Board'!$V$27,'Master Schedule Board'!$V$27-'Master Schedule Board'!AD908))</f>
        <v>0</v>
      </c>
      <c r="L519" s="626">
        <f>IF('Master Schedule Board'!$V$27-'Master Schedule Board'!AJ908='Master Schedule Board'!$V$27,0,IF('Master Schedule Board'!$V$27-'Master Schedule Board'!AJ908&lt;'Master Schedule Board'!$V$27,'Master Schedule Board'!$V$27-'Master Schedule Board'!AJ908))</f>
        <v>0</v>
      </c>
      <c r="M519" s="626">
        <f>IF('Master Schedule Board'!$V$27-'Master Schedule Board'!AP908='Master Schedule Board'!$V$27,0,IF('Master Schedule Board'!$V$27-'Master Schedule Board'!AP908&lt;'Master Schedule Board'!$V$27,'Master Schedule Board'!$V$27-'Master Schedule Board'!AP908))</f>
        <v>0</v>
      </c>
      <c r="N519" s="626">
        <f>IF('Master Schedule Board'!$V$27-'Master Schedule Board'!AV908='Master Schedule Board'!$V$27,0,IF('Master Schedule Board'!$V$27-'Master Schedule Board'!AV908&lt;'Master Schedule Board'!$V$27,'Master Schedule Board'!$V$27-'Master Schedule Board'!AV908))</f>
        <v>0</v>
      </c>
      <c r="O519" s="627">
        <f>IF('Master Schedule Board'!$V$27-'Master Schedule Board'!BB908='Master Schedule Board'!$V$27,0,IF('Master Schedule Board'!$V$27-'Master Schedule Board'!BB908&lt;'Master Schedule Board'!$V$27,'Master Schedule Board'!$V$27-'Master Schedule Board'!BB908))</f>
        <v>0</v>
      </c>
      <c r="P519" s="115">
        <f t="shared" ref="P519:P539" si="39">SUM(G519:O519)</f>
        <v>0</v>
      </c>
    </row>
    <row r="520" spans="1:16">
      <c r="A520" s="628">
        <f>'Master Schedule Board'!D909</f>
        <v>0</v>
      </c>
      <c r="B520" s="587">
        <f>'Master Schedule Board'!D911</f>
        <v>0</v>
      </c>
      <c r="C520" s="629" t="str">
        <f>IFERROR(VLOOKUP('Master Schedule Board'!C909,'Master Schedule Board'!$S$14:$V$41,3,FALSE),"")</f>
        <v/>
      </c>
      <c r="D520" s="629" t="str">
        <f>IFERROR(C520-B520,"")</f>
        <v/>
      </c>
      <c r="E520" s="630">
        <f>'Master Schedule Board'!B911</f>
        <v>0</v>
      </c>
      <c r="F520" s="631">
        <f>E520*$H$511</f>
        <v>0</v>
      </c>
      <c r="G520" s="632">
        <f>IF('Master Schedule Board'!$V$27-'Master Schedule Board'!F911='Master Schedule Board'!$V$27,0,IF('Master Schedule Board'!$V$27-'Master Schedule Board'!F911&lt;'Master Schedule Board'!$V$27,'Master Schedule Board'!$V$27-'Master Schedule Board'!F911))</f>
        <v>0</v>
      </c>
      <c r="H520" s="633">
        <f>IF('Master Schedule Board'!$V$27-'Master Schedule Board'!L911='Master Schedule Board'!$V$27,0,IF('Master Schedule Board'!$V$27-'Master Schedule Board'!L911&lt;'Master Schedule Board'!$V$27,'Master Schedule Board'!$V$27-'Master Schedule Board'!L911))</f>
        <v>0</v>
      </c>
      <c r="I520" s="633">
        <f>IF('Master Schedule Board'!$V$27-'Master Schedule Board'!R911='Master Schedule Board'!$V$27,0,IF('Master Schedule Board'!$V$27-'Master Schedule Board'!R911&lt;'Master Schedule Board'!$V$27,'Master Schedule Board'!$V$27-'Master Schedule Board'!R911))</f>
        <v>0</v>
      </c>
      <c r="J520" s="633">
        <f>IF('Master Schedule Board'!$V$27-'Master Schedule Board'!X911='Master Schedule Board'!$V$27,0,IF('Master Schedule Board'!$V$27-'Master Schedule Board'!X911&lt;'Master Schedule Board'!$V$27,'Master Schedule Board'!$V$27-'Master Schedule Board'!X911))</f>
        <v>0</v>
      </c>
      <c r="K520" s="633">
        <f>IF('Master Schedule Board'!$V$27-'Master Schedule Board'!AD911='Master Schedule Board'!$V$27,0,IF('Master Schedule Board'!$V$27-'Master Schedule Board'!AD911&lt;'Master Schedule Board'!$V$27,'Master Schedule Board'!$V$27-'Master Schedule Board'!AD911))</f>
        <v>0</v>
      </c>
      <c r="L520" s="633">
        <f>IF('Master Schedule Board'!$V$27-'Master Schedule Board'!AJ911='Master Schedule Board'!$V$27,0,IF('Master Schedule Board'!$V$27-'Master Schedule Board'!AJ911&lt;'Master Schedule Board'!$V$27,'Master Schedule Board'!$V$27-'Master Schedule Board'!AJ911))</f>
        <v>0</v>
      </c>
      <c r="M520" s="633">
        <f>IF('Master Schedule Board'!$V$27-'Master Schedule Board'!AP911='Master Schedule Board'!$V$27,0,IF('Master Schedule Board'!$V$27-'Master Schedule Board'!AP911&lt;'Master Schedule Board'!$V$27,'Master Schedule Board'!$V$27-'Master Schedule Board'!AP911))</f>
        <v>0</v>
      </c>
      <c r="N520" s="633">
        <f>IF('Master Schedule Board'!$V$27-'Master Schedule Board'!AV911='Master Schedule Board'!$V$27,0,IF('Master Schedule Board'!$V$27-'Master Schedule Board'!AV911&lt;'Master Schedule Board'!$V$27,'Master Schedule Board'!$V$27-'Master Schedule Board'!AV911))</f>
        <v>0</v>
      </c>
      <c r="O520" s="634">
        <f>IF('Master Schedule Board'!$V$27-'Master Schedule Board'!BB911='Master Schedule Board'!$V$27,0,IF('Master Schedule Board'!$V$27-'Master Schedule Board'!BB911&lt;'Master Schedule Board'!$V$27,'Master Schedule Board'!$V$27-'Master Schedule Board'!BB911))</f>
        <v>0</v>
      </c>
      <c r="P520" s="115">
        <f t="shared" si="39"/>
        <v>0</v>
      </c>
    </row>
    <row r="521" spans="1:16">
      <c r="A521" s="628">
        <f>'Master Schedule Board'!D912</f>
        <v>0</v>
      </c>
      <c r="B521" s="57">
        <f>'Master Schedule Board'!D914</f>
        <v>0</v>
      </c>
      <c r="C521" s="629" t="str">
        <f>IFERROR(VLOOKUP('Master Schedule Board'!C912,'Master Schedule Board'!$S$14:$V$41,3,FALSE),"")</f>
        <v/>
      </c>
      <c r="D521" s="629" t="str">
        <f t="shared" ref="D521:D539" si="40">IFERROR(C521-B521,"")</f>
        <v/>
      </c>
      <c r="E521" s="630">
        <f>'Master Schedule Board'!B914</f>
        <v>0</v>
      </c>
      <c r="F521" s="631">
        <f t="shared" ref="F521:F538" si="41">E521*$H$511</f>
        <v>0</v>
      </c>
      <c r="G521" s="632">
        <f>IF('Master Schedule Board'!$V$27-'Master Schedule Board'!F914='Master Schedule Board'!$V$27,0,IF('Master Schedule Board'!$V$27-'Master Schedule Board'!F914&lt;'Master Schedule Board'!$V$27,'Master Schedule Board'!$V$27-'Master Schedule Board'!F914))</f>
        <v>0</v>
      </c>
      <c r="H521" s="633">
        <f>IF('Master Schedule Board'!$V$27-'Master Schedule Board'!L914='Master Schedule Board'!$V$27,0,IF('Master Schedule Board'!$V$27-'Master Schedule Board'!L914&lt;'Master Schedule Board'!$V$27,'Master Schedule Board'!$V$27-'Master Schedule Board'!L914))</f>
        <v>0</v>
      </c>
      <c r="I521" s="633">
        <f>IF('Master Schedule Board'!$V$27-'Master Schedule Board'!R914='Master Schedule Board'!$V$27,0,IF('Master Schedule Board'!$V$27-'Master Schedule Board'!R914&lt;'Master Schedule Board'!$V$27,'Master Schedule Board'!$V$27-'Master Schedule Board'!R914))</f>
        <v>0</v>
      </c>
      <c r="J521" s="633">
        <f>IF('Master Schedule Board'!$V$27-'Master Schedule Board'!X914='Master Schedule Board'!$V$27,0,IF('Master Schedule Board'!$V$27-'Master Schedule Board'!X914&lt;'Master Schedule Board'!$V$27,'Master Schedule Board'!$V$27-'Master Schedule Board'!X914))</f>
        <v>0</v>
      </c>
      <c r="K521" s="633">
        <f>IF('Master Schedule Board'!$V$27-'Master Schedule Board'!AD914='Master Schedule Board'!$V$27,0,IF('Master Schedule Board'!$V$27-'Master Schedule Board'!AD914&lt;'Master Schedule Board'!$V$27,'Master Schedule Board'!$V$27-'Master Schedule Board'!AD914))</f>
        <v>0</v>
      </c>
      <c r="L521" s="633">
        <f>IF('Master Schedule Board'!$V$27-'Master Schedule Board'!AJ914='Master Schedule Board'!$V$27,0,IF('Master Schedule Board'!$V$27-'Master Schedule Board'!AJ914&lt;'Master Schedule Board'!$V$27,'Master Schedule Board'!$V$27-'Master Schedule Board'!AJ914))</f>
        <v>0</v>
      </c>
      <c r="M521" s="633">
        <f>IF('Master Schedule Board'!$V$27-'Master Schedule Board'!AP914='Master Schedule Board'!$V$27,0,IF('Master Schedule Board'!$V$27-'Master Schedule Board'!AP914&lt;'Master Schedule Board'!$V$27,'Master Schedule Board'!$V$27-'Master Schedule Board'!AP914))</f>
        <v>0</v>
      </c>
      <c r="N521" s="633">
        <f>IF('Master Schedule Board'!$V$27-'Master Schedule Board'!AV914='Master Schedule Board'!$V$27,0,IF('Master Schedule Board'!$V$27-'Master Schedule Board'!AV914&lt;'Master Schedule Board'!$V$27,'Master Schedule Board'!$V$27-'Master Schedule Board'!AV914))</f>
        <v>0</v>
      </c>
      <c r="O521" s="634">
        <f>IF('Master Schedule Board'!$V$27-'Master Schedule Board'!BB914='Master Schedule Board'!$V$27,0,IF('Master Schedule Board'!$V$27-'Master Schedule Board'!BB914&lt;'Master Schedule Board'!$V$27,'Master Schedule Board'!$V$27-'Master Schedule Board'!BB914))</f>
        <v>0</v>
      </c>
      <c r="P521" s="115">
        <f t="shared" si="39"/>
        <v>0</v>
      </c>
    </row>
    <row r="522" spans="1:16">
      <c r="A522" s="628">
        <f>'Master Schedule Board'!D915</f>
        <v>0</v>
      </c>
      <c r="B522" s="57">
        <f>'Master Schedule Board'!D917</f>
        <v>0</v>
      </c>
      <c r="C522" s="629" t="str">
        <f>IFERROR(VLOOKUP('Master Schedule Board'!C915,'Master Schedule Board'!$S$14:$V$41,3,FALSE),"")</f>
        <v/>
      </c>
      <c r="D522" s="629" t="str">
        <f t="shared" si="40"/>
        <v/>
      </c>
      <c r="E522" s="630">
        <f>'Master Schedule Board'!B917</f>
        <v>0</v>
      </c>
      <c r="F522" s="631">
        <f t="shared" si="41"/>
        <v>0</v>
      </c>
      <c r="G522" s="632">
        <f>IF('Master Schedule Board'!$V$27-'Master Schedule Board'!F917='Master Schedule Board'!$V$27,0,IF('Master Schedule Board'!$V$27-'Master Schedule Board'!F917&lt;'Master Schedule Board'!$V$27,'Master Schedule Board'!$V$27-'Master Schedule Board'!F917))</f>
        <v>0</v>
      </c>
      <c r="H522" s="633">
        <f>IF('Master Schedule Board'!$V$27-'Master Schedule Board'!L917='Master Schedule Board'!$V$27,0,IF('Master Schedule Board'!$V$27-'Master Schedule Board'!L917&lt;'Master Schedule Board'!$V$27,'Master Schedule Board'!$V$27-'Master Schedule Board'!L917))</f>
        <v>0</v>
      </c>
      <c r="I522" s="633">
        <f>IF('Master Schedule Board'!$V$27-'Master Schedule Board'!R917='Master Schedule Board'!$V$27,0,IF('Master Schedule Board'!$V$27-'Master Schedule Board'!R917&lt;'Master Schedule Board'!$V$27,'Master Schedule Board'!$V$27-'Master Schedule Board'!R917))</f>
        <v>0</v>
      </c>
      <c r="J522" s="633">
        <f>IF('Master Schedule Board'!$V$27-'Master Schedule Board'!X917='Master Schedule Board'!$V$27,0,IF('Master Schedule Board'!$V$27-'Master Schedule Board'!X917&lt;'Master Schedule Board'!$V$27,'Master Schedule Board'!$V$27-'Master Schedule Board'!X917))</f>
        <v>0</v>
      </c>
      <c r="K522" s="633">
        <f>IF('Master Schedule Board'!$V$27-'Master Schedule Board'!AD917='Master Schedule Board'!$V$27,0,IF('Master Schedule Board'!$V$27-'Master Schedule Board'!AD917&lt;'Master Schedule Board'!$V$27,'Master Schedule Board'!$V$27-'Master Schedule Board'!AD917))</f>
        <v>0</v>
      </c>
      <c r="L522" s="633">
        <f>IF('Master Schedule Board'!$V$27-'Master Schedule Board'!AJ917='Master Schedule Board'!$V$27,0,IF('Master Schedule Board'!$V$27-'Master Schedule Board'!AJ917&lt;'Master Schedule Board'!$V$27,'Master Schedule Board'!$V$27-'Master Schedule Board'!AJ917))</f>
        <v>0</v>
      </c>
      <c r="M522" s="633">
        <f>IF('Master Schedule Board'!$V$27-'Master Schedule Board'!AP917='Master Schedule Board'!$V$27,0,IF('Master Schedule Board'!$V$27-'Master Schedule Board'!AP917&lt;'Master Schedule Board'!$V$27,'Master Schedule Board'!$V$27-'Master Schedule Board'!AP917))</f>
        <v>0</v>
      </c>
      <c r="N522" s="633">
        <f>IF('Master Schedule Board'!$V$27-'Master Schedule Board'!AV917='Master Schedule Board'!$V$27,0,IF('Master Schedule Board'!$V$27-'Master Schedule Board'!AV917&lt;'Master Schedule Board'!$V$27,'Master Schedule Board'!$V$27-'Master Schedule Board'!AV917))</f>
        <v>0</v>
      </c>
      <c r="O522" s="634">
        <f>IF('Master Schedule Board'!$V$27-'Master Schedule Board'!BB917='Master Schedule Board'!$V$27,0,IF('Master Schedule Board'!$V$27-'Master Schedule Board'!BB917&lt;'Master Schedule Board'!$V$27,'Master Schedule Board'!$V$27-'Master Schedule Board'!BB917))</f>
        <v>0</v>
      </c>
      <c r="P522" s="115">
        <f t="shared" si="39"/>
        <v>0</v>
      </c>
    </row>
    <row r="523" spans="1:16">
      <c r="A523" s="628">
        <f>'Master Schedule Board'!D918</f>
        <v>0</v>
      </c>
      <c r="B523" s="57">
        <f>'Master Schedule Board'!D920</f>
        <v>0</v>
      </c>
      <c r="C523" s="629" t="str">
        <f>IFERROR(VLOOKUP('Master Schedule Board'!C918,'Master Schedule Board'!$S$14:$V$41,3,FALSE),"")</f>
        <v/>
      </c>
      <c r="D523" s="629" t="str">
        <f t="shared" si="40"/>
        <v/>
      </c>
      <c r="E523" s="630">
        <f>'Master Schedule Board'!B920</f>
        <v>0</v>
      </c>
      <c r="F523" s="631">
        <f t="shared" si="41"/>
        <v>0</v>
      </c>
      <c r="G523" s="632">
        <f>IF('Master Schedule Board'!$V$27-'Master Schedule Board'!F920='Master Schedule Board'!$V$27,0,IF('Master Schedule Board'!$V$27-'Master Schedule Board'!F920&lt;'Master Schedule Board'!$V$27,'Master Schedule Board'!$V$27-'Master Schedule Board'!F920))</f>
        <v>0</v>
      </c>
      <c r="H523" s="633">
        <f>IF('Master Schedule Board'!$V$27-'Master Schedule Board'!L920='Master Schedule Board'!$V$27,0,IF('Master Schedule Board'!$V$27-'Master Schedule Board'!L920&lt;'Master Schedule Board'!$V$27,'Master Schedule Board'!$V$27-'Master Schedule Board'!L920))</f>
        <v>0</v>
      </c>
      <c r="I523" s="633">
        <f>IF('Master Schedule Board'!$V$27-'Master Schedule Board'!R920='Master Schedule Board'!$V$27,0,IF('Master Schedule Board'!$V$27-'Master Schedule Board'!R920&lt;'Master Schedule Board'!$V$27,'Master Schedule Board'!$V$27-'Master Schedule Board'!R920))</f>
        <v>0</v>
      </c>
      <c r="J523" s="633">
        <f>IF('Master Schedule Board'!$V$27-'Master Schedule Board'!X920='Master Schedule Board'!$V$27,0,IF('Master Schedule Board'!$V$27-'Master Schedule Board'!X920&lt;'Master Schedule Board'!$V$27,'Master Schedule Board'!$V$27-'Master Schedule Board'!X920))</f>
        <v>0</v>
      </c>
      <c r="K523" s="633">
        <f>IF('Master Schedule Board'!$V$27-'Master Schedule Board'!AD920='Master Schedule Board'!$V$27,0,IF('Master Schedule Board'!$V$27-'Master Schedule Board'!AD920&lt;'Master Schedule Board'!$V$27,'Master Schedule Board'!$V$27-'Master Schedule Board'!AD920))</f>
        <v>0</v>
      </c>
      <c r="L523" s="633">
        <f>IF('Master Schedule Board'!$V$27-'Master Schedule Board'!AJ920='Master Schedule Board'!$V$27,0,IF('Master Schedule Board'!$V$27-'Master Schedule Board'!AJ920&lt;'Master Schedule Board'!$V$27,'Master Schedule Board'!$V$27-'Master Schedule Board'!AJ920))</f>
        <v>0</v>
      </c>
      <c r="M523" s="633">
        <f>IF('Master Schedule Board'!$V$27-'Master Schedule Board'!AP920='Master Schedule Board'!$V$27,0,IF('Master Schedule Board'!$V$27-'Master Schedule Board'!AP920&lt;'Master Schedule Board'!$V$27,'Master Schedule Board'!$V$27-'Master Schedule Board'!AP920))</f>
        <v>0</v>
      </c>
      <c r="N523" s="633">
        <f>IF('Master Schedule Board'!$V$27-'Master Schedule Board'!AV920='Master Schedule Board'!$V$27,0,IF('Master Schedule Board'!$V$27-'Master Schedule Board'!AV920&lt;'Master Schedule Board'!$V$27,'Master Schedule Board'!$V$27-'Master Schedule Board'!AV920))</f>
        <v>0</v>
      </c>
      <c r="O523" s="634">
        <f>IF('Master Schedule Board'!$V$27-'Master Schedule Board'!BB920='Master Schedule Board'!$V$27,0,IF('Master Schedule Board'!$V$27-'Master Schedule Board'!BB920&lt;'Master Schedule Board'!$V$27,'Master Schedule Board'!$V$27-'Master Schedule Board'!BB920))</f>
        <v>0</v>
      </c>
      <c r="P523" s="115">
        <f t="shared" si="39"/>
        <v>0</v>
      </c>
    </row>
    <row r="524" spans="1:16">
      <c r="A524" s="628">
        <f>'Master Schedule Board'!D921</f>
        <v>0</v>
      </c>
      <c r="B524" s="57">
        <f>'Master Schedule Board'!D923</f>
        <v>0</v>
      </c>
      <c r="C524" s="629" t="str">
        <f>IFERROR(VLOOKUP('Master Schedule Board'!C921,'Master Schedule Board'!$S$14:$V$41,3,FALSE),"")</f>
        <v/>
      </c>
      <c r="D524" s="629" t="str">
        <f t="shared" si="40"/>
        <v/>
      </c>
      <c r="E524" s="630">
        <f>'Master Schedule Board'!B923</f>
        <v>0</v>
      </c>
      <c r="F524" s="631">
        <f t="shared" si="41"/>
        <v>0</v>
      </c>
      <c r="G524" s="632">
        <f>IF('Master Schedule Board'!$V$27-'Master Schedule Board'!F923='Master Schedule Board'!$V$27,0,IF('Master Schedule Board'!$V$27-'Master Schedule Board'!F923&lt;'Master Schedule Board'!$V$27,'Master Schedule Board'!$V$27-'Master Schedule Board'!F923))</f>
        <v>0</v>
      </c>
      <c r="H524" s="633">
        <f>IF('Master Schedule Board'!$V$27-'Master Schedule Board'!L923='Master Schedule Board'!$V$27,0,IF('Master Schedule Board'!$V$27-'Master Schedule Board'!L923&lt;'Master Schedule Board'!$V$27,'Master Schedule Board'!$V$27-'Master Schedule Board'!L923))</f>
        <v>0</v>
      </c>
      <c r="I524" s="633">
        <f>IF('Master Schedule Board'!$V$27-'Master Schedule Board'!R923='Master Schedule Board'!$V$27,0,IF('Master Schedule Board'!$V$27-'Master Schedule Board'!R923&lt;'Master Schedule Board'!$V$27,'Master Schedule Board'!$V$27-'Master Schedule Board'!R923))</f>
        <v>0</v>
      </c>
      <c r="J524" s="633">
        <f>IF('Master Schedule Board'!$V$27-'Master Schedule Board'!X923='Master Schedule Board'!$V$27,0,IF('Master Schedule Board'!$V$27-'Master Schedule Board'!X923&lt;'Master Schedule Board'!$V$27,'Master Schedule Board'!$V$27-'Master Schedule Board'!X923))</f>
        <v>0</v>
      </c>
      <c r="K524" s="633">
        <f>IF('Master Schedule Board'!$V$27-'Master Schedule Board'!AD923='Master Schedule Board'!$V$27,0,IF('Master Schedule Board'!$V$27-'Master Schedule Board'!AD923&lt;'Master Schedule Board'!$V$27,'Master Schedule Board'!$V$27-'Master Schedule Board'!AD923))</f>
        <v>0</v>
      </c>
      <c r="L524" s="633">
        <f>IF('Master Schedule Board'!$V$27-'Master Schedule Board'!AJ923='Master Schedule Board'!$V$27,0,IF('Master Schedule Board'!$V$27-'Master Schedule Board'!AJ923&lt;'Master Schedule Board'!$V$27,'Master Schedule Board'!$V$27-'Master Schedule Board'!AJ923))</f>
        <v>0</v>
      </c>
      <c r="M524" s="633">
        <f>IF('Master Schedule Board'!$V$27-'Master Schedule Board'!AP923='Master Schedule Board'!$V$27,0,IF('Master Schedule Board'!$V$27-'Master Schedule Board'!AP923&lt;'Master Schedule Board'!$V$27,'Master Schedule Board'!$V$27-'Master Schedule Board'!AP923))</f>
        <v>0</v>
      </c>
      <c r="N524" s="633">
        <f>IF('Master Schedule Board'!$V$27-'Master Schedule Board'!AV923='Master Schedule Board'!$V$27,0,IF('Master Schedule Board'!$V$27-'Master Schedule Board'!AV923&lt;'Master Schedule Board'!$V$27,'Master Schedule Board'!$V$27-'Master Schedule Board'!AV923))</f>
        <v>0</v>
      </c>
      <c r="O524" s="634">
        <f>IF('Master Schedule Board'!$V$27-'Master Schedule Board'!BB923='Master Schedule Board'!$V$27,0,IF('Master Schedule Board'!$V$27-'Master Schedule Board'!BB923&lt;'Master Schedule Board'!$V$27,'Master Schedule Board'!$V$27-'Master Schedule Board'!BB923))</f>
        <v>0</v>
      </c>
      <c r="P524" s="115">
        <f t="shared" si="39"/>
        <v>0</v>
      </c>
    </row>
    <row r="525" spans="1:16">
      <c r="A525" s="628">
        <f>'Master Schedule Board'!D924</f>
        <v>0</v>
      </c>
      <c r="B525" s="57">
        <f>'Master Schedule Board'!D926</f>
        <v>0</v>
      </c>
      <c r="C525" s="629" t="str">
        <f>IFERROR(VLOOKUP('Master Schedule Board'!C924,'Master Schedule Board'!$S$14:$V$41,3,FALSE),"")</f>
        <v/>
      </c>
      <c r="D525" s="629" t="str">
        <f t="shared" si="40"/>
        <v/>
      </c>
      <c r="E525" s="630">
        <f>'Master Schedule Board'!B926</f>
        <v>0</v>
      </c>
      <c r="F525" s="631">
        <f t="shared" si="41"/>
        <v>0</v>
      </c>
      <c r="G525" s="632">
        <f>IF('Master Schedule Board'!$V$27-'Master Schedule Board'!F926='Master Schedule Board'!$V$27,0,IF('Master Schedule Board'!$V$27-'Master Schedule Board'!F926&lt;'Master Schedule Board'!$V$27,'Master Schedule Board'!$V$27-'Master Schedule Board'!F926))</f>
        <v>0</v>
      </c>
      <c r="H525" s="633">
        <f>IF('Master Schedule Board'!$V$27-'Master Schedule Board'!L926='Master Schedule Board'!$V$27,0,IF('Master Schedule Board'!$V$27-'Master Schedule Board'!L926&lt;'Master Schedule Board'!$V$27,'Master Schedule Board'!$V$27-'Master Schedule Board'!L926))</f>
        <v>0</v>
      </c>
      <c r="I525" s="633">
        <f>IF('Master Schedule Board'!$V$27-'Master Schedule Board'!R926='Master Schedule Board'!$V$27,0,IF('Master Schedule Board'!$V$27-'Master Schedule Board'!R926&lt;'Master Schedule Board'!$V$27,'Master Schedule Board'!$V$27-'Master Schedule Board'!R926))</f>
        <v>0</v>
      </c>
      <c r="J525" s="633">
        <f>IF('Master Schedule Board'!$V$27-'Master Schedule Board'!X926='Master Schedule Board'!$V$27,0,IF('Master Schedule Board'!$V$27-'Master Schedule Board'!X926&lt;'Master Schedule Board'!$V$27,'Master Schedule Board'!$V$27-'Master Schedule Board'!X926))</f>
        <v>0</v>
      </c>
      <c r="K525" s="633">
        <f>IF('Master Schedule Board'!$V$27-'Master Schedule Board'!AD926='Master Schedule Board'!$V$27,0,IF('Master Schedule Board'!$V$27-'Master Schedule Board'!AD926&lt;'Master Schedule Board'!$V$27,'Master Schedule Board'!$V$27-'Master Schedule Board'!AD926))</f>
        <v>0</v>
      </c>
      <c r="L525" s="633">
        <f>IF('Master Schedule Board'!$V$27-'Master Schedule Board'!AJ926='Master Schedule Board'!$V$27,0,IF('Master Schedule Board'!$V$27-'Master Schedule Board'!AJ926&lt;'Master Schedule Board'!$V$27,'Master Schedule Board'!$V$27-'Master Schedule Board'!AJ926))</f>
        <v>0</v>
      </c>
      <c r="M525" s="633">
        <f>IF('Master Schedule Board'!$V$27-'Master Schedule Board'!AP926='Master Schedule Board'!$V$27,0,IF('Master Schedule Board'!$V$27-'Master Schedule Board'!AP926&lt;'Master Schedule Board'!$V$27,'Master Schedule Board'!$V$27-'Master Schedule Board'!AP926))</f>
        <v>0</v>
      </c>
      <c r="N525" s="633">
        <f>IF('Master Schedule Board'!$V$27-'Master Schedule Board'!AV926='Master Schedule Board'!$V$27,0,IF('Master Schedule Board'!$V$27-'Master Schedule Board'!AV926&lt;'Master Schedule Board'!$V$27,'Master Schedule Board'!$V$27-'Master Schedule Board'!AV926))</f>
        <v>0</v>
      </c>
      <c r="O525" s="634">
        <f>IF('Master Schedule Board'!$V$27-'Master Schedule Board'!BB926='Master Schedule Board'!$V$27,0,IF('Master Schedule Board'!$V$27-'Master Schedule Board'!BB926&lt;'Master Schedule Board'!$V$27,'Master Schedule Board'!$V$27-'Master Schedule Board'!BB926))</f>
        <v>0</v>
      </c>
      <c r="P525" s="115">
        <f t="shared" si="39"/>
        <v>0</v>
      </c>
    </row>
    <row r="526" spans="1:16">
      <c r="A526" s="628">
        <f>'Master Schedule Board'!D927</f>
        <v>0</v>
      </c>
      <c r="B526" s="57">
        <f>'Master Schedule Board'!D929</f>
        <v>0</v>
      </c>
      <c r="C526" s="629" t="str">
        <f>IFERROR(VLOOKUP('Master Schedule Board'!C927,'Master Schedule Board'!$S$14:$V$41,3,FALSE),"")</f>
        <v/>
      </c>
      <c r="D526" s="629" t="str">
        <f t="shared" si="40"/>
        <v/>
      </c>
      <c r="E526" s="630">
        <f>'Master Schedule Board'!B929</f>
        <v>0</v>
      </c>
      <c r="F526" s="631">
        <f t="shared" si="41"/>
        <v>0</v>
      </c>
      <c r="G526" s="632">
        <f>IF('Master Schedule Board'!$V$27-'Master Schedule Board'!F929='Master Schedule Board'!$V$27,0,IF('Master Schedule Board'!$V$27-'Master Schedule Board'!F929&lt;'Master Schedule Board'!$V$27,'Master Schedule Board'!$V$27-'Master Schedule Board'!F929))</f>
        <v>0</v>
      </c>
      <c r="H526" s="633">
        <f>IF('Master Schedule Board'!$V$27-'Master Schedule Board'!L929='Master Schedule Board'!$V$27,0,IF('Master Schedule Board'!$V$27-'Master Schedule Board'!L929&lt;'Master Schedule Board'!$V$27,'Master Schedule Board'!$V$27-'Master Schedule Board'!L929))</f>
        <v>0</v>
      </c>
      <c r="I526" s="633">
        <f>IF('Master Schedule Board'!$V$27-'Master Schedule Board'!R929='Master Schedule Board'!$V$27,0,IF('Master Schedule Board'!$V$27-'Master Schedule Board'!R929&lt;'Master Schedule Board'!$V$27,'Master Schedule Board'!$V$27-'Master Schedule Board'!R929))</f>
        <v>0</v>
      </c>
      <c r="J526" s="633">
        <f>IF('Master Schedule Board'!$V$27-'Master Schedule Board'!X929='Master Schedule Board'!$V$27,0,IF('Master Schedule Board'!$V$27-'Master Schedule Board'!X929&lt;'Master Schedule Board'!$V$27,'Master Schedule Board'!$V$27-'Master Schedule Board'!X929))</f>
        <v>0</v>
      </c>
      <c r="K526" s="633">
        <f>IF('Master Schedule Board'!$V$27-'Master Schedule Board'!AD929='Master Schedule Board'!$V$27,0,IF('Master Schedule Board'!$V$27-'Master Schedule Board'!AD929&lt;'Master Schedule Board'!$V$27,'Master Schedule Board'!$V$27-'Master Schedule Board'!AD929))</f>
        <v>0</v>
      </c>
      <c r="L526" s="633">
        <f>IF('Master Schedule Board'!$V$27-'Master Schedule Board'!AJ929='Master Schedule Board'!$V$27,0,IF('Master Schedule Board'!$V$27-'Master Schedule Board'!AJ929&lt;'Master Schedule Board'!$V$27,'Master Schedule Board'!$V$27-'Master Schedule Board'!AJ929))</f>
        <v>0</v>
      </c>
      <c r="M526" s="633">
        <f>IF('Master Schedule Board'!$V$27-'Master Schedule Board'!AP929='Master Schedule Board'!$V$27,0,IF('Master Schedule Board'!$V$27-'Master Schedule Board'!AP929&lt;'Master Schedule Board'!$V$27,'Master Schedule Board'!$V$27-'Master Schedule Board'!AP929))</f>
        <v>0</v>
      </c>
      <c r="N526" s="633">
        <f>IF('Master Schedule Board'!$V$27-'Master Schedule Board'!AV929='Master Schedule Board'!$V$27,0,IF('Master Schedule Board'!$V$27-'Master Schedule Board'!AV929&lt;'Master Schedule Board'!$V$27,'Master Schedule Board'!$V$27-'Master Schedule Board'!AV929))</f>
        <v>0</v>
      </c>
      <c r="O526" s="634">
        <f>IF('Master Schedule Board'!$V$27-'Master Schedule Board'!BB929='Master Schedule Board'!$V$27,0,IF('Master Schedule Board'!$V$27-'Master Schedule Board'!BB929&lt;'Master Schedule Board'!$V$27,'Master Schedule Board'!$V$27-'Master Schedule Board'!BB929))</f>
        <v>0</v>
      </c>
      <c r="P526" s="115">
        <f t="shared" si="39"/>
        <v>0</v>
      </c>
    </row>
    <row r="527" spans="1:16">
      <c r="A527" s="628">
        <f>'Master Schedule Board'!D930</f>
        <v>0</v>
      </c>
      <c r="B527" s="57">
        <f>'Master Schedule Board'!D932</f>
        <v>0</v>
      </c>
      <c r="C527" s="629" t="str">
        <f>IFERROR(VLOOKUP('Master Schedule Board'!C930,'Master Schedule Board'!$S$14:$V$41,3,FALSE),"")</f>
        <v/>
      </c>
      <c r="D527" s="629" t="str">
        <f t="shared" si="40"/>
        <v/>
      </c>
      <c r="E527" s="630">
        <f>'Master Schedule Board'!B932</f>
        <v>0</v>
      </c>
      <c r="F527" s="631">
        <f t="shared" si="41"/>
        <v>0</v>
      </c>
      <c r="G527" s="632">
        <f>IF('Master Schedule Board'!$V$27-'Master Schedule Board'!F932='Master Schedule Board'!$V$27,0,IF('Master Schedule Board'!$V$27-'Master Schedule Board'!F932&lt;'Master Schedule Board'!$V$27,'Master Schedule Board'!$V$27-'Master Schedule Board'!F932))</f>
        <v>0</v>
      </c>
      <c r="H527" s="633">
        <f>IF('Master Schedule Board'!$V$27-'Master Schedule Board'!L932='Master Schedule Board'!$V$27,0,IF('Master Schedule Board'!$V$27-'Master Schedule Board'!L932&lt;'Master Schedule Board'!$V$27,'Master Schedule Board'!$V$27-'Master Schedule Board'!L932))</f>
        <v>0</v>
      </c>
      <c r="I527" s="633">
        <f>IF('Master Schedule Board'!$V$27-'Master Schedule Board'!R932='Master Schedule Board'!$V$27,0,IF('Master Schedule Board'!$V$27-'Master Schedule Board'!R932&lt;'Master Schedule Board'!$V$27,'Master Schedule Board'!$V$27-'Master Schedule Board'!R932))</f>
        <v>0</v>
      </c>
      <c r="J527" s="633">
        <f>IF('Master Schedule Board'!$V$27-'Master Schedule Board'!X932='Master Schedule Board'!$V$27,0,IF('Master Schedule Board'!$V$27-'Master Schedule Board'!X932&lt;'Master Schedule Board'!$V$27,'Master Schedule Board'!$V$27-'Master Schedule Board'!X932))</f>
        <v>0</v>
      </c>
      <c r="K527" s="633">
        <f>IF('Master Schedule Board'!$V$27-'Master Schedule Board'!AD932='Master Schedule Board'!$V$27,0,IF('Master Schedule Board'!$V$27-'Master Schedule Board'!AD932&lt;'Master Schedule Board'!$V$27,'Master Schedule Board'!$V$27-'Master Schedule Board'!AD932))</f>
        <v>0</v>
      </c>
      <c r="L527" s="633">
        <f>IF('Master Schedule Board'!$V$27-'Master Schedule Board'!AJ932='Master Schedule Board'!$V$27,0,IF('Master Schedule Board'!$V$27-'Master Schedule Board'!AJ932&lt;'Master Schedule Board'!$V$27,'Master Schedule Board'!$V$27-'Master Schedule Board'!AJ932))</f>
        <v>0</v>
      </c>
      <c r="M527" s="633">
        <f>IF('Master Schedule Board'!$V$27-'Master Schedule Board'!AP932='Master Schedule Board'!$V$27,0,IF('Master Schedule Board'!$V$27-'Master Schedule Board'!AP932&lt;'Master Schedule Board'!$V$27,'Master Schedule Board'!$V$27-'Master Schedule Board'!AP932))</f>
        <v>0</v>
      </c>
      <c r="N527" s="633">
        <f>IF('Master Schedule Board'!$V$27-'Master Schedule Board'!AV932='Master Schedule Board'!$V$27,0,IF('Master Schedule Board'!$V$27-'Master Schedule Board'!AV932&lt;'Master Schedule Board'!$V$27,'Master Schedule Board'!$V$27-'Master Schedule Board'!AV932))</f>
        <v>0</v>
      </c>
      <c r="O527" s="634">
        <f>IF('Master Schedule Board'!$V$27-'Master Schedule Board'!BB932='Master Schedule Board'!$V$27,0,IF('Master Schedule Board'!$V$27-'Master Schedule Board'!BB932&lt;'Master Schedule Board'!$V$27,'Master Schedule Board'!$V$27-'Master Schedule Board'!BB932))</f>
        <v>0</v>
      </c>
      <c r="P527" s="115">
        <f t="shared" si="39"/>
        <v>0</v>
      </c>
    </row>
    <row r="528" spans="1:16">
      <c r="A528" s="628">
        <f>'Master Schedule Board'!D933</f>
        <v>0</v>
      </c>
      <c r="B528" s="57">
        <f>'Master Schedule Board'!D935</f>
        <v>0</v>
      </c>
      <c r="C528" s="629" t="str">
        <f>IFERROR(VLOOKUP('Master Schedule Board'!C933,'Master Schedule Board'!$S$14:$V$41,3,FALSE),"")</f>
        <v/>
      </c>
      <c r="D528" s="629" t="str">
        <f t="shared" si="40"/>
        <v/>
      </c>
      <c r="E528" s="630">
        <f>'Master Schedule Board'!B935</f>
        <v>0</v>
      </c>
      <c r="F528" s="631">
        <f t="shared" si="41"/>
        <v>0</v>
      </c>
      <c r="G528" s="632">
        <f>IF('Master Schedule Board'!$V$27-'Master Schedule Board'!F935='Master Schedule Board'!$V$27,0,IF('Master Schedule Board'!$V$27-'Master Schedule Board'!F935&lt;'Master Schedule Board'!$V$27,'Master Schedule Board'!$V$27-'Master Schedule Board'!F935))</f>
        <v>0</v>
      </c>
      <c r="H528" s="633">
        <f>IF('Master Schedule Board'!$V$27-'Master Schedule Board'!L935='Master Schedule Board'!$V$27,0,IF('Master Schedule Board'!$V$27-'Master Schedule Board'!L935&lt;'Master Schedule Board'!$V$27,'Master Schedule Board'!$V$27-'Master Schedule Board'!L935))</f>
        <v>0</v>
      </c>
      <c r="I528" s="633">
        <f>IF('Master Schedule Board'!$V$27-'Master Schedule Board'!R935='Master Schedule Board'!$V$27,0,IF('Master Schedule Board'!$V$27-'Master Schedule Board'!R935&lt;'Master Schedule Board'!$V$27,'Master Schedule Board'!$V$27-'Master Schedule Board'!R935))</f>
        <v>0</v>
      </c>
      <c r="J528" s="633">
        <f>IF('Master Schedule Board'!$V$27-'Master Schedule Board'!X935='Master Schedule Board'!$V$27,0,IF('Master Schedule Board'!$V$27-'Master Schedule Board'!X935&lt;'Master Schedule Board'!$V$27,'Master Schedule Board'!$V$27-'Master Schedule Board'!X935))</f>
        <v>0</v>
      </c>
      <c r="K528" s="633">
        <f>IF('Master Schedule Board'!$V$27-'Master Schedule Board'!AD935='Master Schedule Board'!$V$27,0,IF('Master Schedule Board'!$V$27-'Master Schedule Board'!AD935&lt;'Master Schedule Board'!$V$27,'Master Schedule Board'!$V$27-'Master Schedule Board'!AD935))</f>
        <v>0</v>
      </c>
      <c r="L528" s="633">
        <f>IF('Master Schedule Board'!$V$27-'Master Schedule Board'!AJ935='Master Schedule Board'!$V$27,0,IF('Master Schedule Board'!$V$27-'Master Schedule Board'!AJ935&lt;'Master Schedule Board'!$V$27,'Master Schedule Board'!$V$27-'Master Schedule Board'!AJ935))</f>
        <v>0</v>
      </c>
      <c r="M528" s="633">
        <f>IF('Master Schedule Board'!$V$27-'Master Schedule Board'!AP935='Master Schedule Board'!$V$27,0,IF('Master Schedule Board'!$V$27-'Master Schedule Board'!AP935&lt;'Master Schedule Board'!$V$27,'Master Schedule Board'!$V$27-'Master Schedule Board'!AP935))</f>
        <v>0</v>
      </c>
      <c r="N528" s="633">
        <f>IF('Master Schedule Board'!$V$27-'Master Schedule Board'!AV935='Master Schedule Board'!$V$27,0,IF('Master Schedule Board'!$V$27-'Master Schedule Board'!AV935&lt;'Master Schedule Board'!$V$27,'Master Schedule Board'!$V$27-'Master Schedule Board'!AV935))</f>
        <v>0</v>
      </c>
      <c r="O528" s="634">
        <f>IF('Master Schedule Board'!$V$27-'Master Schedule Board'!BB935='Master Schedule Board'!$V$27,0,IF('Master Schedule Board'!$V$27-'Master Schedule Board'!BB935&lt;'Master Schedule Board'!$V$27,'Master Schedule Board'!$V$27-'Master Schedule Board'!BB935))</f>
        <v>0</v>
      </c>
      <c r="P528" s="115">
        <f t="shared" si="39"/>
        <v>0</v>
      </c>
    </row>
    <row r="529" spans="1:16">
      <c r="A529" s="628">
        <f>'Master Schedule Board'!D936</f>
        <v>0</v>
      </c>
      <c r="B529" s="57">
        <f>'Master Schedule Board'!D938</f>
        <v>0</v>
      </c>
      <c r="C529" s="629" t="str">
        <f>IFERROR(VLOOKUP('Master Schedule Board'!C936,'Master Schedule Board'!$S$14:$V$41,3,FALSE),"")</f>
        <v/>
      </c>
      <c r="D529" s="629" t="str">
        <f t="shared" si="40"/>
        <v/>
      </c>
      <c r="E529" s="630">
        <f>'Master Schedule Board'!B938</f>
        <v>0</v>
      </c>
      <c r="F529" s="631">
        <f t="shared" si="41"/>
        <v>0</v>
      </c>
      <c r="G529" s="632">
        <f>IF('Master Schedule Board'!$V$27-'Master Schedule Board'!F938='Master Schedule Board'!$V$27,0,IF('Master Schedule Board'!$V$27-'Master Schedule Board'!F938&lt;'Master Schedule Board'!$V$27,'Master Schedule Board'!$V$27-'Master Schedule Board'!F938))</f>
        <v>0</v>
      </c>
      <c r="H529" s="633">
        <f>IF('Master Schedule Board'!$V$27-'Master Schedule Board'!L938='Master Schedule Board'!$V$27,0,IF('Master Schedule Board'!$V$27-'Master Schedule Board'!L938&lt;'Master Schedule Board'!$V$27,'Master Schedule Board'!$V$27-'Master Schedule Board'!L938))</f>
        <v>0</v>
      </c>
      <c r="I529" s="633">
        <f>IF('Master Schedule Board'!$V$27-'Master Schedule Board'!R938='Master Schedule Board'!$V$27,0,IF('Master Schedule Board'!$V$27-'Master Schedule Board'!R938&lt;'Master Schedule Board'!$V$27,'Master Schedule Board'!$V$27-'Master Schedule Board'!R938))</f>
        <v>0</v>
      </c>
      <c r="J529" s="633">
        <f>IF('Master Schedule Board'!$V$27-'Master Schedule Board'!X938='Master Schedule Board'!$V$27,0,IF('Master Schedule Board'!$V$27-'Master Schedule Board'!X938&lt;'Master Schedule Board'!$V$27,'Master Schedule Board'!$V$27-'Master Schedule Board'!X938))</f>
        <v>0</v>
      </c>
      <c r="K529" s="633">
        <f>IF('Master Schedule Board'!$V$27-'Master Schedule Board'!AD938='Master Schedule Board'!$V$27,0,IF('Master Schedule Board'!$V$27-'Master Schedule Board'!AD938&lt;'Master Schedule Board'!$V$27,'Master Schedule Board'!$V$27-'Master Schedule Board'!AD938))</f>
        <v>0</v>
      </c>
      <c r="L529" s="633">
        <f>IF('Master Schedule Board'!$V$27-'Master Schedule Board'!AJ938='Master Schedule Board'!$V$27,0,IF('Master Schedule Board'!$V$27-'Master Schedule Board'!AJ938&lt;'Master Schedule Board'!$V$27,'Master Schedule Board'!$V$27-'Master Schedule Board'!AJ938))</f>
        <v>0</v>
      </c>
      <c r="M529" s="633">
        <f>IF('Master Schedule Board'!$V$27-'Master Schedule Board'!AP938='Master Schedule Board'!$V$27,0,IF('Master Schedule Board'!$V$27-'Master Schedule Board'!AP938&lt;'Master Schedule Board'!$V$27,'Master Schedule Board'!$V$27-'Master Schedule Board'!AP938))</f>
        <v>0</v>
      </c>
      <c r="N529" s="633">
        <f>IF('Master Schedule Board'!$V$27-'Master Schedule Board'!AV938='Master Schedule Board'!$V$27,0,IF('Master Schedule Board'!$V$27-'Master Schedule Board'!AV938&lt;'Master Schedule Board'!$V$27,'Master Schedule Board'!$V$27-'Master Schedule Board'!AV938))</f>
        <v>0</v>
      </c>
      <c r="O529" s="634">
        <f>IF('Master Schedule Board'!$V$27-'Master Schedule Board'!BB938='Master Schedule Board'!$V$27,0,IF('Master Schedule Board'!$V$27-'Master Schedule Board'!BB938&lt;'Master Schedule Board'!$V$27,'Master Schedule Board'!$V$27-'Master Schedule Board'!BB938))</f>
        <v>0</v>
      </c>
      <c r="P529" s="115">
        <f t="shared" si="39"/>
        <v>0</v>
      </c>
    </row>
    <row r="530" spans="1:16">
      <c r="A530" s="628">
        <f>'Master Schedule Board'!D939</f>
        <v>0</v>
      </c>
      <c r="B530" s="57">
        <f>'Master Schedule Board'!D941</f>
        <v>0</v>
      </c>
      <c r="C530" s="629" t="str">
        <f>IFERROR(VLOOKUP('Master Schedule Board'!C939,'Master Schedule Board'!$S$14:$V$41,3,FALSE),"")</f>
        <v/>
      </c>
      <c r="D530" s="629" t="str">
        <f t="shared" si="40"/>
        <v/>
      </c>
      <c r="E530" s="630">
        <f>'Master Schedule Board'!B941</f>
        <v>0</v>
      </c>
      <c r="F530" s="631">
        <f t="shared" si="41"/>
        <v>0</v>
      </c>
      <c r="G530" s="632">
        <f>IF('Master Schedule Board'!$V$27-'Master Schedule Board'!F941='Master Schedule Board'!$V$27,0,IF('Master Schedule Board'!$V$27-'Master Schedule Board'!F941&lt;'Master Schedule Board'!$V$27,'Master Schedule Board'!$V$27-'Master Schedule Board'!F941))</f>
        <v>0</v>
      </c>
      <c r="H530" s="633">
        <f>IF('Master Schedule Board'!$V$27-'Master Schedule Board'!L941='Master Schedule Board'!$V$27,0,IF('Master Schedule Board'!$V$27-'Master Schedule Board'!L941&lt;'Master Schedule Board'!$V$27,'Master Schedule Board'!$V$27-'Master Schedule Board'!L941))</f>
        <v>0</v>
      </c>
      <c r="I530" s="633">
        <f>IF('Master Schedule Board'!$V$27-'Master Schedule Board'!R941='Master Schedule Board'!$V$27,0,IF('Master Schedule Board'!$V$27-'Master Schedule Board'!R941&lt;'Master Schedule Board'!$V$27,'Master Schedule Board'!$V$27-'Master Schedule Board'!R941))</f>
        <v>0</v>
      </c>
      <c r="J530" s="633">
        <f>IF('Master Schedule Board'!$V$27-'Master Schedule Board'!X941='Master Schedule Board'!$V$27,0,IF('Master Schedule Board'!$V$27-'Master Schedule Board'!X941&lt;'Master Schedule Board'!$V$27,'Master Schedule Board'!$V$27-'Master Schedule Board'!X941))</f>
        <v>0</v>
      </c>
      <c r="K530" s="633">
        <f>IF('Master Schedule Board'!$V$27-'Master Schedule Board'!AD941='Master Schedule Board'!$V$27,0,IF('Master Schedule Board'!$V$27-'Master Schedule Board'!AD941&lt;'Master Schedule Board'!$V$27,'Master Schedule Board'!$V$27-'Master Schedule Board'!AD941))</f>
        <v>0</v>
      </c>
      <c r="L530" s="633">
        <f>IF('Master Schedule Board'!$V$27-'Master Schedule Board'!AJ941='Master Schedule Board'!$V$27,0,IF('Master Schedule Board'!$V$27-'Master Schedule Board'!AJ941&lt;'Master Schedule Board'!$V$27,'Master Schedule Board'!$V$27-'Master Schedule Board'!AJ941))</f>
        <v>0</v>
      </c>
      <c r="M530" s="633">
        <f>IF('Master Schedule Board'!$V$27-'Master Schedule Board'!AP941='Master Schedule Board'!$V$27,0,IF('Master Schedule Board'!$V$27-'Master Schedule Board'!AP941&lt;'Master Schedule Board'!$V$27,'Master Schedule Board'!$V$27-'Master Schedule Board'!AP941))</f>
        <v>0</v>
      </c>
      <c r="N530" s="633">
        <f>IF('Master Schedule Board'!$V$27-'Master Schedule Board'!AV941='Master Schedule Board'!$V$27,0,IF('Master Schedule Board'!$V$27-'Master Schedule Board'!AV941&lt;'Master Schedule Board'!$V$27,'Master Schedule Board'!$V$27-'Master Schedule Board'!AV941))</f>
        <v>0</v>
      </c>
      <c r="O530" s="634">
        <f>IF('Master Schedule Board'!$V$27-'Master Schedule Board'!BB941='Master Schedule Board'!$V$27,0,IF('Master Schedule Board'!$V$27-'Master Schedule Board'!BB941&lt;'Master Schedule Board'!$V$27,'Master Schedule Board'!$V$27-'Master Schedule Board'!BB941))</f>
        <v>0</v>
      </c>
      <c r="P530" s="115">
        <f t="shared" si="39"/>
        <v>0</v>
      </c>
    </row>
    <row r="531" spans="1:16">
      <c r="A531" s="628">
        <f>'Master Schedule Board'!D942</f>
        <v>0</v>
      </c>
      <c r="B531" s="57">
        <f>'Master Schedule Board'!D944</f>
        <v>0</v>
      </c>
      <c r="C531" s="629" t="str">
        <f>IFERROR(VLOOKUP('Master Schedule Board'!C942,'Master Schedule Board'!$S$14:$V$41,3,FALSE),"")</f>
        <v/>
      </c>
      <c r="D531" s="629" t="str">
        <f t="shared" si="40"/>
        <v/>
      </c>
      <c r="E531" s="630">
        <f>'Master Schedule Board'!B944</f>
        <v>0</v>
      </c>
      <c r="F531" s="631">
        <f t="shared" si="41"/>
        <v>0</v>
      </c>
      <c r="G531" s="632">
        <f>IF('Master Schedule Board'!$V$27-'Master Schedule Board'!F944='Master Schedule Board'!$V$27,0,IF('Master Schedule Board'!$V$27-'Master Schedule Board'!F944&lt;'Master Schedule Board'!$V$27,'Master Schedule Board'!$V$27-'Master Schedule Board'!F944))</f>
        <v>0</v>
      </c>
      <c r="H531" s="633">
        <f>IF('Master Schedule Board'!$V$27-'Master Schedule Board'!L944='Master Schedule Board'!$V$27,0,IF('Master Schedule Board'!$V$27-'Master Schedule Board'!L944&lt;'Master Schedule Board'!$V$27,'Master Schedule Board'!$V$27-'Master Schedule Board'!L944))</f>
        <v>0</v>
      </c>
      <c r="I531" s="633">
        <f>IF('Master Schedule Board'!$V$27-'Master Schedule Board'!R944='Master Schedule Board'!$V$27,0,IF('Master Schedule Board'!$V$27-'Master Schedule Board'!R944&lt;'Master Schedule Board'!$V$27,'Master Schedule Board'!$V$27-'Master Schedule Board'!R944))</f>
        <v>0</v>
      </c>
      <c r="J531" s="633">
        <f>IF('Master Schedule Board'!$V$27-'Master Schedule Board'!X944='Master Schedule Board'!$V$27,0,IF('Master Schedule Board'!$V$27-'Master Schedule Board'!X944&lt;'Master Schedule Board'!$V$27,'Master Schedule Board'!$V$27-'Master Schedule Board'!X944))</f>
        <v>0</v>
      </c>
      <c r="K531" s="633">
        <f>IF('Master Schedule Board'!$V$27-'Master Schedule Board'!AD944='Master Schedule Board'!$V$27,0,IF('Master Schedule Board'!$V$27-'Master Schedule Board'!AD944&lt;'Master Schedule Board'!$V$27,'Master Schedule Board'!$V$27-'Master Schedule Board'!AD944))</f>
        <v>0</v>
      </c>
      <c r="L531" s="633">
        <f>IF('Master Schedule Board'!$V$27-'Master Schedule Board'!AJ944='Master Schedule Board'!$V$27,0,IF('Master Schedule Board'!$V$27-'Master Schedule Board'!AJ944&lt;'Master Schedule Board'!$V$27,'Master Schedule Board'!$V$27-'Master Schedule Board'!AJ944))</f>
        <v>0</v>
      </c>
      <c r="M531" s="633">
        <f>IF('Master Schedule Board'!$V$27-'Master Schedule Board'!AP944='Master Schedule Board'!$V$27,0,IF('Master Schedule Board'!$V$27-'Master Schedule Board'!AP944&lt;'Master Schedule Board'!$V$27,'Master Schedule Board'!$V$27-'Master Schedule Board'!AP944))</f>
        <v>0</v>
      </c>
      <c r="N531" s="633">
        <f>IF('Master Schedule Board'!$V$27-'Master Schedule Board'!AV944='Master Schedule Board'!$V$27,0,IF('Master Schedule Board'!$V$27-'Master Schedule Board'!AV944&lt;'Master Schedule Board'!$V$27,'Master Schedule Board'!$V$27-'Master Schedule Board'!AV944))</f>
        <v>0</v>
      </c>
      <c r="O531" s="634">
        <f>IF('Master Schedule Board'!$V$27-'Master Schedule Board'!BB944='Master Schedule Board'!$V$27,0,IF('Master Schedule Board'!$V$27-'Master Schedule Board'!BB944&lt;'Master Schedule Board'!$V$27,'Master Schedule Board'!$V$27-'Master Schedule Board'!BB944))</f>
        <v>0</v>
      </c>
      <c r="P531" s="115">
        <f t="shared" si="39"/>
        <v>0</v>
      </c>
    </row>
    <row r="532" spans="1:16">
      <c r="A532" s="628">
        <f>'Master Schedule Board'!D945</f>
        <v>0</v>
      </c>
      <c r="B532" s="57">
        <f>'Master Schedule Board'!D947</f>
        <v>0</v>
      </c>
      <c r="C532" s="629" t="str">
        <f>IFERROR(VLOOKUP('Master Schedule Board'!C945,'Master Schedule Board'!$S$14:$V$41,3,FALSE),"")</f>
        <v/>
      </c>
      <c r="D532" s="629" t="str">
        <f t="shared" si="40"/>
        <v/>
      </c>
      <c r="E532" s="630">
        <f>'Master Schedule Board'!B947</f>
        <v>0</v>
      </c>
      <c r="F532" s="631">
        <f t="shared" si="41"/>
        <v>0</v>
      </c>
      <c r="G532" s="632">
        <f>IF('Master Schedule Board'!$V$27-'Master Schedule Board'!F947='Master Schedule Board'!$V$27,0,IF('Master Schedule Board'!$V$27-'Master Schedule Board'!F947&lt;'Master Schedule Board'!$V$27,'Master Schedule Board'!$V$27-'Master Schedule Board'!F947))</f>
        <v>0</v>
      </c>
      <c r="H532" s="633">
        <f>IF('Master Schedule Board'!$V$27-'Master Schedule Board'!L947='Master Schedule Board'!$V$27,0,IF('Master Schedule Board'!$V$27-'Master Schedule Board'!L947&lt;'Master Schedule Board'!$V$27,'Master Schedule Board'!$V$27-'Master Schedule Board'!L947))</f>
        <v>0</v>
      </c>
      <c r="I532" s="633">
        <f>IF('Master Schedule Board'!$V$27-'Master Schedule Board'!R947='Master Schedule Board'!$V$27,0,IF('Master Schedule Board'!$V$27-'Master Schedule Board'!R947&lt;'Master Schedule Board'!$V$27,'Master Schedule Board'!$V$27-'Master Schedule Board'!R947))</f>
        <v>0</v>
      </c>
      <c r="J532" s="633">
        <f>IF('Master Schedule Board'!$V$27-'Master Schedule Board'!X947='Master Schedule Board'!$V$27,0,IF('Master Schedule Board'!$V$27-'Master Schedule Board'!X947&lt;'Master Schedule Board'!$V$27,'Master Schedule Board'!$V$27-'Master Schedule Board'!X947))</f>
        <v>0</v>
      </c>
      <c r="K532" s="633">
        <f>IF('Master Schedule Board'!$V$27-'Master Schedule Board'!AD947='Master Schedule Board'!$V$27,0,IF('Master Schedule Board'!$V$27-'Master Schedule Board'!AD947&lt;'Master Schedule Board'!$V$27,'Master Schedule Board'!$V$27-'Master Schedule Board'!AD947))</f>
        <v>0</v>
      </c>
      <c r="L532" s="633">
        <f>IF('Master Schedule Board'!$V$27-'Master Schedule Board'!AJ947='Master Schedule Board'!$V$27,0,IF('Master Schedule Board'!$V$27-'Master Schedule Board'!AJ947&lt;'Master Schedule Board'!$V$27,'Master Schedule Board'!$V$27-'Master Schedule Board'!AJ947))</f>
        <v>0</v>
      </c>
      <c r="M532" s="633">
        <f>IF('Master Schedule Board'!$V$27-'Master Schedule Board'!AP947='Master Schedule Board'!$V$27,0,IF('Master Schedule Board'!$V$27-'Master Schedule Board'!AP947&lt;'Master Schedule Board'!$V$27,'Master Schedule Board'!$V$27-'Master Schedule Board'!AP947))</f>
        <v>0</v>
      </c>
      <c r="N532" s="633">
        <f>IF('Master Schedule Board'!$V$27-'Master Schedule Board'!AV947='Master Schedule Board'!$V$27,0,IF('Master Schedule Board'!$V$27-'Master Schedule Board'!AV947&lt;'Master Schedule Board'!$V$27,'Master Schedule Board'!$V$27-'Master Schedule Board'!AV947))</f>
        <v>0</v>
      </c>
      <c r="O532" s="634">
        <f>IF('Master Schedule Board'!$V$27-'Master Schedule Board'!BB947='Master Schedule Board'!$V$27,0,IF('Master Schedule Board'!$V$27-'Master Schedule Board'!BB947&lt;'Master Schedule Board'!$V$27,'Master Schedule Board'!$V$27-'Master Schedule Board'!BB947))</f>
        <v>0</v>
      </c>
      <c r="P532" s="115">
        <f t="shared" si="39"/>
        <v>0</v>
      </c>
    </row>
    <row r="533" spans="1:16">
      <c r="A533" s="628">
        <f>'Master Schedule Board'!D948</f>
        <v>0</v>
      </c>
      <c r="B533" s="57">
        <f>'Master Schedule Board'!D950</f>
        <v>0</v>
      </c>
      <c r="C533" s="629" t="str">
        <f>IFERROR(VLOOKUP('Master Schedule Board'!C948,'Master Schedule Board'!$S$14:$V$41,3,FALSE),"")</f>
        <v/>
      </c>
      <c r="D533" s="629" t="str">
        <f t="shared" si="40"/>
        <v/>
      </c>
      <c r="E533" s="630">
        <f>'Master Schedule Board'!B950</f>
        <v>0</v>
      </c>
      <c r="F533" s="631">
        <f t="shared" si="41"/>
        <v>0</v>
      </c>
      <c r="G533" s="632">
        <f>IF('Master Schedule Board'!$V$27-'Master Schedule Board'!F950='Master Schedule Board'!$V$27,0,IF('Master Schedule Board'!$V$27-'Master Schedule Board'!F950&lt;'Master Schedule Board'!$V$27,'Master Schedule Board'!$V$27-'Master Schedule Board'!F950))</f>
        <v>0</v>
      </c>
      <c r="H533" s="633">
        <f>IF('Master Schedule Board'!$V$27-'Master Schedule Board'!L950='Master Schedule Board'!$V$27,0,IF('Master Schedule Board'!$V$27-'Master Schedule Board'!L950&lt;'Master Schedule Board'!$V$27,'Master Schedule Board'!$V$27-'Master Schedule Board'!L950))</f>
        <v>0</v>
      </c>
      <c r="I533" s="633">
        <f>IF('Master Schedule Board'!$V$27-'Master Schedule Board'!R950='Master Schedule Board'!$V$27,0,IF('Master Schedule Board'!$V$27-'Master Schedule Board'!R950&lt;'Master Schedule Board'!$V$27,'Master Schedule Board'!$V$27-'Master Schedule Board'!R950))</f>
        <v>0</v>
      </c>
      <c r="J533" s="633">
        <f>IF('Master Schedule Board'!$V$27-'Master Schedule Board'!X950='Master Schedule Board'!$V$27,0,IF('Master Schedule Board'!$V$27-'Master Schedule Board'!X950&lt;'Master Schedule Board'!$V$27,'Master Schedule Board'!$V$27-'Master Schedule Board'!X950))</f>
        <v>0</v>
      </c>
      <c r="K533" s="633">
        <f>IF('Master Schedule Board'!$V$27-'Master Schedule Board'!AD950='Master Schedule Board'!$V$27,0,IF('Master Schedule Board'!$V$27-'Master Schedule Board'!AD950&lt;'Master Schedule Board'!$V$27,'Master Schedule Board'!$V$27-'Master Schedule Board'!AD950))</f>
        <v>0</v>
      </c>
      <c r="L533" s="633">
        <f>IF('Master Schedule Board'!$V$27-'Master Schedule Board'!AJ950='Master Schedule Board'!$V$27,0,IF('Master Schedule Board'!$V$27-'Master Schedule Board'!AJ950&lt;'Master Schedule Board'!$V$27,'Master Schedule Board'!$V$27-'Master Schedule Board'!AJ950))</f>
        <v>0</v>
      </c>
      <c r="M533" s="633">
        <f>IF('Master Schedule Board'!$V$27-'Master Schedule Board'!AP950='Master Schedule Board'!$V$27,0,IF('Master Schedule Board'!$V$27-'Master Schedule Board'!AP950&lt;'Master Schedule Board'!$V$27,'Master Schedule Board'!$V$27-'Master Schedule Board'!AP950))</f>
        <v>0</v>
      </c>
      <c r="N533" s="633">
        <f>IF('Master Schedule Board'!$V$27-'Master Schedule Board'!AV950='Master Schedule Board'!$V$27,0,IF('Master Schedule Board'!$V$27-'Master Schedule Board'!AV950&lt;'Master Schedule Board'!$V$27,'Master Schedule Board'!$V$27-'Master Schedule Board'!AV950))</f>
        <v>0</v>
      </c>
      <c r="O533" s="634">
        <f>IF('Master Schedule Board'!$V$27-'Master Schedule Board'!BB950='Master Schedule Board'!$V$27,0,IF('Master Schedule Board'!$V$27-'Master Schedule Board'!BB950&lt;'Master Schedule Board'!$V$27,'Master Schedule Board'!$V$27-'Master Schedule Board'!BB950))</f>
        <v>0</v>
      </c>
      <c r="P533" s="115">
        <f t="shared" si="39"/>
        <v>0</v>
      </c>
    </row>
    <row r="534" spans="1:16">
      <c r="A534" s="628">
        <f>'Master Schedule Board'!D951</f>
        <v>0</v>
      </c>
      <c r="B534" s="57">
        <f>'Master Schedule Board'!D953</f>
        <v>0</v>
      </c>
      <c r="C534" s="629" t="str">
        <f>IFERROR(VLOOKUP('Master Schedule Board'!C951,'Master Schedule Board'!$S$14:$V$41,3,FALSE),"")</f>
        <v/>
      </c>
      <c r="D534" s="629" t="str">
        <f t="shared" si="40"/>
        <v/>
      </c>
      <c r="E534" s="630">
        <f>'Master Schedule Board'!B953</f>
        <v>0</v>
      </c>
      <c r="F534" s="631">
        <f t="shared" si="41"/>
        <v>0</v>
      </c>
      <c r="G534" s="632">
        <f>IF('Master Schedule Board'!$V$27-'Master Schedule Board'!F953='Master Schedule Board'!$V$27,0,IF('Master Schedule Board'!$V$27-'Master Schedule Board'!F953&lt;'Master Schedule Board'!$V$27,'Master Schedule Board'!$V$27-'Master Schedule Board'!F953))</f>
        <v>0</v>
      </c>
      <c r="H534" s="633">
        <f>IF('Master Schedule Board'!$V$27-'Master Schedule Board'!L953='Master Schedule Board'!$V$27,0,IF('Master Schedule Board'!$V$27-'Master Schedule Board'!L953&lt;'Master Schedule Board'!$V$27,'Master Schedule Board'!$V$27-'Master Schedule Board'!L953))</f>
        <v>0</v>
      </c>
      <c r="I534" s="633">
        <f>IF('Master Schedule Board'!$V$27-'Master Schedule Board'!R953='Master Schedule Board'!$V$27,0,IF('Master Schedule Board'!$V$27-'Master Schedule Board'!R953&lt;'Master Schedule Board'!$V$27,'Master Schedule Board'!$V$27-'Master Schedule Board'!R953))</f>
        <v>0</v>
      </c>
      <c r="J534" s="633">
        <f>IF('Master Schedule Board'!$V$27-'Master Schedule Board'!X953='Master Schedule Board'!$V$27,0,IF('Master Schedule Board'!$V$27-'Master Schedule Board'!X953&lt;'Master Schedule Board'!$V$27,'Master Schedule Board'!$V$27-'Master Schedule Board'!X953))</f>
        <v>0</v>
      </c>
      <c r="K534" s="633">
        <f>IF('Master Schedule Board'!$V$27-'Master Schedule Board'!AD953='Master Schedule Board'!$V$27,0,IF('Master Schedule Board'!$V$27-'Master Schedule Board'!AD953&lt;'Master Schedule Board'!$V$27,'Master Schedule Board'!$V$27-'Master Schedule Board'!AD953))</f>
        <v>0</v>
      </c>
      <c r="L534" s="633">
        <f>IF('Master Schedule Board'!$V$27-'Master Schedule Board'!AJ953='Master Schedule Board'!$V$27,0,IF('Master Schedule Board'!$V$27-'Master Schedule Board'!AJ953&lt;'Master Schedule Board'!$V$27,'Master Schedule Board'!$V$27-'Master Schedule Board'!AJ953))</f>
        <v>0</v>
      </c>
      <c r="M534" s="633">
        <f>IF('Master Schedule Board'!$V$27-'Master Schedule Board'!AP953='Master Schedule Board'!$V$27,0,IF('Master Schedule Board'!$V$27-'Master Schedule Board'!AP953&lt;'Master Schedule Board'!$V$27,'Master Schedule Board'!$V$27-'Master Schedule Board'!AP953))</f>
        <v>0</v>
      </c>
      <c r="N534" s="633">
        <f>IF('Master Schedule Board'!$V$27-'Master Schedule Board'!AV953='Master Schedule Board'!$V$27,0,IF('Master Schedule Board'!$V$27-'Master Schedule Board'!AV953&lt;'Master Schedule Board'!$V$27,'Master Schedule Board'!$V$27-'Master Schedule Board'!AV953))</f>
        <v>0</v>
      </c>
      <c r="O534" s="634">
        <f>IF('Master Schedule Board'!$V$27-'Master Schedule Board'!BB953='Master Schedule Board'!$V$27,0,IF('Master Schedule Board'!$V$27-'Master Schedule Board'!BB953&lt;'Master Schedule Board'!$V$27,'Master Schedule Board'!$V$27-'Master Schedule Board'!BB953))</f>
        <v>0</v>
      </c>
      <c r="P534" s="115">
        <f t="shared" si="39"/>
        <v>0</v>
      </c>
    </row>
    <row r="535" spans="1:16">
      <c r="A535" s="628">
        <f>'Master Schedule Board'!D954</f>
        <v>0</v>
      </c>
      <c r="B535" s="57">
        <f>'Master Schedule Board'!D956</f>
        <v>0</v>
      </c>
      <c r="C535" s="629" t="str">
        <f>IFERROR(VLOOKUP('Master Schedule Board'!C954,'Master Schedule Board'!$S$14:$V$41,3,FALSE),"")</f>
        <v/>
      </c>
      <c r="D535" s="629" t="str">
        <f t="shared" si="40"/>
        <v/>
      </c>
      <c r="E535" s="630">
        <f>'Master Schedule Board'!B956</f>
        <v>0</v>
      </c>
      <c r="F535" s="631">
        <f t="shared" si="41"/>
        <v>0</v>
      </c>
      <c r="G535" s="632">
        <f>IF('Master Schedule Board'!$V$27-'Master Schedule Board'!F956='Master Schedule Board'!$V$27,0,IF('Master Schedule Board'!$V$27-'Master Schedule Board'!F956&lt;'Master Schedule Board'!$V$27,'Master Schedule Board'!$V$27-'Master Schedule Board'!F956))</f>
        <v>0</v>
      </c>
      <c r="H535" s="633">
        <f>IF('Master Schedule Board'!$V$27-'Master Schedule Board'!L956='Master Schedule Board'!$V$27,0,IF('Master Schedule Board'!$V$27-'Master Schedule Board'!L956&lt;'Master Schedule Board'!$V$27,'Master Schedule Board'!$V$27-'Master Schedule Board'!L956))</f>
        <v>0</v>
      </c>
      <c r="I535" s="633">
        <f>IF('Master Schedule Board'!$V$27-'Master Schedule Board'!R956='Master Schedule Board'!$V$27,0,IF('Master Schedule Board'!$V$27-'Master Schedule Board'!R956&lt;'Master Schedule Board'!$V$27,'Master Schedule Board'!$V$27-'Master Schedule Board'!R956))</f>
        <v>0</v>
      </c>
      <c r="J535" s="633">
        <f>IF('Master Schedule Board'!$V$27-'Master Schedule Board'!X956='Master Schedule Board'!$V$27,0,IF('Master Schedule Board'!$V$27-'Master Schedule Board'!X956&lt;'Master Schedule Board'!$V$27,'Master Schedule Board'!$V$27-'Master Schedule Board'!X956))</f>
        <v>0</v>
      </c>
      <c r="K535" s="633">
        <f>IF('Master Schedule Board'!$V$27-'Master Schedule Board'!AD956='Master Schedule Board'!$V$27,0,IF('Master Schedule Board'!$V$27-'Master Schedule Board'!AD956&lt;'Master Schedule Board'!$V$27,'Master Schedule Board'!$V$27-'Master Schedule Board'!AD956))</f>
        <v>0</v>
      </c>
      <c r="L535" s="633">
        <f>IF('Master Schedule Board'!$V$27-'Master Schedule Board'!AJ956='Master Schedule Board'!$V$27,0,IF('Master Schedule Board'!$V$27-'Master Schedule Board'!AJ956&lt;'Master Schedule Board'!$V$27,'Master Schedule Board'!$V$27-'Master Schedule Board'!AJ956))</f>
        <v>0</v>
      </c>
      <c r="M535" s="633">
        <f>IF('Master Schedule Board'!$V$27-'Master Schedule Board'!AP956='Master Schedule Board'!$V$27,0,IF('Master Schedule Board'!$V$27-'Master Schedule Board'!AP956&lt;'Master Schedule Board'!$V$27,'Master Schedule Board'!$V$27-'Master Schedule Board'!AP956))</f>
        <v>0</v>
      </c>
      <c r="N535" s="633">
        <f>IF('Master Schedule Board'!$V$27-'Master Schedule Board'!AV956='Master Schedule Board'!$V$27,0,IF('Master Schedule Board'!$V$27-'Master Schedule Board'!AV956&lt;'Master Schedule Board'!$V$27,'Master Schedule Board'!$V$27-'Master Schedule Board'!AV956))</f>
        <v>0</v>
      </c>
      <c r="O535" s="634">
        <f>IF('Master Schedule Board'!$V$27-'Master Schedule Board'!BB956='Master Schedule Board'!$V$27,0,IF('Master Schedule Board'!$V$27-'Master Schedule Board'!BB956&lt;'Master Schedule Board'!$V$27,'Master Schedule Board'!$V$27-'Master Schedule Board'!BB956))</f>
        <v>0</v>
      </c>
      <c r="P535" s="115">
        <f t="shared" si="39"/>
        <v>0</v>
      </c>
    </row>
    <row r="536" spans="1:16">
      <c r="A536" s="628">
        <f>'Master Schedule Board'!D957</f>
        <v>0</v>
      </c>
      <c r="B536" s="57">
        <f>'Master Schedule Board'!D959</f>
        <v>0</v>
      </c>
      <c r="C536" s="629" t="str">
        <f>IFERROR(VLOOKUP('Master Schedule Board'!C957,'Master Schedule Board'!$S$14:$V$41,3,FALSE),"")</f>
        <v/>
      </c>
      <c r="D536" s="629" t="str">
        <f t="shared" si="40"/>
        <v/>
      </c>
      <c r="E536" s="630">
        <f>'Master Schedule Board'!B959</f>
        <v>0</v>
      </c>
      <c r="F536" s="631">
        <f t="shared" si="41"/>
        <v>0</v>
      </c>
      <c r="G536" s="632">
        <f>IF('Master Schedule Board'!$V$27-'Master Schedule Board'!F959='Master Schedule Board'!$V$27,0,IF('Master Schedule Board'!$V$27-'Master Schedule Board'!F959&lt;'Master Schedule Board'!$V$27,'Master Schedule Board'!$V$27-'Master Schedule Board'!F959))</f>
        <v>0</v>
      </c>
      <c r="H536" s="633">
        <f>IF('Master Schedule Board'!$V$27-'Master Schedule Board'!L959='Master Schedule Board'!$V$27,0,IF('Master Schedule Board'!$V$27-'Master Schedule Board'!L959&lt;'Master Schedule Board'!$V$27,'Master Schedule Board'!$V$27-'Master Schedule Board'!L959))</f>
        <v>0</v>
      </c>
      <c r="I536" s="633">
        <f>IF('Master Schedule Board'!$V$27-'Master Schedule Board'!R959='Master Schedule Board'!$V$27,0,IF('Master Schedule Board'!$V$27-'Master Schedule Board'!R959&lt;'Master Schedule Board'!$V$27,'Master Schedule Board'!$V$27-'Master Schedule Board'!R959))</f>
        <v>0</v>
      </c>
      <c r="J536" s="633">
        <f>IF('Master Schedule Board'!$V$27-'Master Schedule Board'!X959='Master Schedule Board'!$V$27,0,IF('Master Schedule Board'!$V$27-'Master Schedule Board'!X959&lt;'Master Schedule Board'!$V$27,'Master Schedule Board'!$V$27-'Master Schedule Board'!X959))</f>
        <v>0</v>
      </c>
      <c r="K536" s="633">
        <f>IF('Master Schedule Board'!$V$27-'Master Schedule Board'!AD959='Master Schedule Board'!$V$27,0,IF('Master Schedule Board'!$V$27-'Master Schedule Board'!AD959&lt;'Master Schedule Board'!$V$27,'Master Schedule Board'!$V$27-'Master Schedule Board'!AD959))</f>
        <v>0</v>
      </c>
      <c r="L536" s="633">
        <f>IF('Master Schedule Board'!$V$27-'Master Schedule Board'!AJ959='Master Schedule Board'!$V$27,0,IF('Master Schedule Board'!$V$27-'Master Schedule Board'!AJ959&lt;'Master Schedule Board'!$V$27,'Master Schedule Board'!$V$27-'Master Schedule Board'!AJ959))</f>
        <v>0</v>
      </c>
      <c r="M536" s="633">
        <f>IF('Master Schedule Board'!$V$27-'Master Schedule Board'!AP959='Master Schedule Board'!$V$27,0,IF('Master Schedule Board'!$V$27-'Master Schedule Board'!AP959&lt;'Master Schedule Board'!$V$27,'Master Schedule Board'!$V$27-'Master Schedule Board'!AP959))</f>
        <v>0</v>
      </c>
      <c r="N536" s="633">
        <f>IF('Master Schedule Board'!$V$27-'Master Schedule Board'!AV959='Master Schedule Board'!$V$27,0,IF('Master Schedule Board'!$V$27-'Master Schedule Board'!AV959&lt;'Master Schedule Board'!$V$27,'Master Schedule Board'!$V$27-'Master Schedule Board'!AV959))</f>
        <v>0</v>
      </c>
      <c r="O536" s="634">
        <f>IF('Master Schedule Board'!$V$27-'Master Schedule Board'!BB959='Master Schedule Board'!$V$27,0,IF('Master Schedule Board'!$V$27-'Master Schedule Board'!BB959&lt;'Master Schedule Board'!$V$27,'Master Schedule Board'!$V$27-'Master Schedule Board'!BB959))</f>
        <v>0</v>
      </c>
      <c r="P536" s="115">
        <f t="shared" si="39"/>
        <v>0</v>
      </c>
    </row>
    <row r="537" spans="1:16">
      <c r="A537" s="628">
        <f>'Master Schedule Board'!D960</f>
        <v>0</v>
      </c>
      <c r="B537" s="57">
        <f>'Master Schedule Board'!D962</f>
        <v>0</v>
      </c>
      <c r="C537" s="629" t="str">
        <f>IFERROR(VLOOKUP('Master Schedule Board'!C960,'Master Schedule Board'!$S$14:$V$41,3,FALSE),"")</f>
        <v/>
      </c>
      <c r="D537" s="629" t="str">
        <f t="shared" si="40"/>
        <v/>
      </c>
      <c r="E537" s="630">
        <f>'Master Schedule Board'!B962</f>
        <v>0</v>
      </c>
      <c r="F537" s="631">
        <f t="shared" si="41"/>
        <v>0</v>
      </c>
      <c r="G537" s="632">
        <f>IF('Master Schedule Board'!$V$27-'Master Schedule Board'!F962='Master Schedule Board'!$V$27,0,IF('Master Schedule Board'!$V$27-'Master Schedule Board'!F962&lt;'Master Schedule Board'!$V$27,'Master Schedule Board'!$V$27-'Master Schedule Board'!F962))</f>
        <v>0</v>
      </c>
      <c r="H537" s="633">
        <f>IF('Master Schedule Board'!$V$27-'Master Schedule Board'!L962='Master Schedule Board'!$V$27,0,IF('Master Schedule Board'!$V$27-'Master Schedule Board'!L962&lt;'Master Schedule Board'!$V$27,'Master Schedule Board'!$V$27-'Master Schedule Board'!L962))</f>
        <v>0</v>
      </c>
      <c r="I537" s="633">
        <f>IF('Master Schedule Board'!$V$27-'Master Schedule Board'!R962='Master Schedule Board'!$V$27,0,IF('Master Schedule Board'!$V$27-'Master Schedule Board'!R962&lt;'Master Schedule Board'!$V$27,'Master Schedule Board'!$V$27-'Master Schedule Board'!R962))</f>
        <v>0</v>
      </c>
      <c r="J537" s="633">
        <f>IF('Master Schedule Board'!$V$27-'Master Schedule Board'!X962='Master Schedule Board'!$V$27,0,IF('Master Schedule Board'!$V$27-'Master Schedule Board'!X962&lt;'Master Schedule Board'!$V$27,'Master Schedule Board'!$V$27-'Master Schedule Board'!X962))</f>
        <v>0</v>
      </c>
      <c r="K537" s="633">
        <f>IF('Master Schedule Board'!$V$27-'Master Schedule Board'!AD962='Master Schedule Board'!$V$27,0,IF('Master Schedule Board'!$V$27-'Master Schedule Board'!AD962&lt;'Master Schedule Board'!$V$27,'Master Schedule Board'!$V$27-'Master Schedule Board'!AD962))</f>
        <v>0</v>
      </c>
      <c r="L537" s="633">
        <f>IF('Master Schedule Board'!$V$27-'Master Schedule Board'!AJ962='Master Schedule Board'!$V$27,0,IF('Master Schedule Board'!$V$27-'Master Schedule Board'!AJ962&lt;'Master Schedule Board'!$V$27,'Master Schedule Board'!$V$27-'Master Schedule Board'!AJ962))</f>
        <v>0</v>
      </c>
      <c r="M537" s="633">
        <f>IF('Master Schedule Board'!$V$27-'Master Schedule Board'!AP962='Master Schedule Board'!$V$27,0,IF('Master Schedule Board'!$V$27-'Master Schedule Board'!AP962&lt;'Master Schedule Board'!$V$27,'Master Schedule Board'!$V$27-'Master Schedule Board'!AP962))</f>
        <v>0</v>
      </c>
      <c r="N537" s="633">
        <f>IF('Master Schedule Board'!$V$27-'Master Schedule Board'!AV962='Master Schedule Board'!$V$27,0,IF('Master Schedule Board'!$V$27-'Master Schedule Board'!AV962&lt;'Master Schedule Board'!$V$27,'Master Schedule Board'!$V$27-'Master Schedule Board'!AV962))</f>
        <v>0</v>
      </c>
      <c r="O537" s="634">
        <f>IF('Master Schedule Board'!$V$27-'Master Schedule Board'!BB962='Master Schedule Board'!$V$27,0,IF('Master Schedule Board'!$V$27-'Master Schedule Board'!BB962&lt;'Master Schedule Board'!$V$27,'Master Schedule Board'!$V$27-'Master Schedule Board'!BB962))</f>
        <v>0</v>
      </c>
      <c r="P537" s="115">
        <f t="shared" si="39"/>
        <v>0</v>
      </c>
    </row>
    <row r="538" spans="1:16">
      <c r="A538" s="628">
        <f>'Master Schedule Board'!D963</f>
        <v>0</v>
      </c>
      <c r="B538" s="57">
        <f>'Master Schedule Board'!D965</f>
        <v>0</v>
      </c>
      <c r="C538" s="629" t="str">
        <f>IFERROR(VLOOKUP('Master Schedule Board'!C963,'Master Schedule Board'!$S$14:$V$41,3,FALSE),"")</f>
        <v/>
      </c>
      <c r="D538" s="629" t="str">
        <f t="shared" si="40"/>
        <v/>
      </c>
      <c r="E538" s="630">
        <f>'Master Schedule Board'!B965</f>
        <v>0</v>
      </c>
      <c r="F538" s="631">
        <f t="shared" si="41"/>
        <v>0</v>
      </c>
      <c r="G538" s="632">
        <f>IF('Master Schedule Board'!$V$27-'Master Schedule Board'!F965='Master Schedule Board'!$V$27,0,IF('Master Schedule Board'!$V$27-'Master Schedule Board'!F965&lt;'Master Schedule Board'!$V$27,'Master Schedule Board'!$V$27-'Master Schedule Board'!F965))</f>
        <v>0</v>
      </c>
      <c r="H538" s="633">
        <f>IF('Master Schedule Board'!$V$27-'Master Schedule Board'!L965='Master Schedule Board'!$V$27,0,IF('Master Schedule Board'!$V$27-'Master Schedule Board'!L965&lt;'Master Schedule Board'!$V$27,'Master Schedule Board'!$V$27-'Master Schedule Board'!L965))</f>
        <v>0</v>
      </c>
      <c r="I538" s="633">
        <f>IF('Master Schedule Board'!$V$27-'Master Schedule Board'!R965='Master Schedule Board'!$V$27,0,IF('Master Schedule Board'!$V$27-'Master Schedule Board'!R965&lt;'Master Schedule Board'!$V$27,'Master Schedule Board'!$V$27-'Master Schedule Board'!R965))</f>
        <v>0</v>
      </c>
      <c r="J538" s="633">
        <f>IF('Master Schedule Board'!$V$27-'Master Schedule Board'!X965='Master Schedule Board'!$V$27,0,IF('Master Schedule Board'!$V$27-'Master Schedule Board'!X965&lt;'Master Schedule Board'!$V$27,'Master Schedule Board'!$V$27-'Master Schedule Board'!X965))</f>
        <v>0</v>
      </c>
      <c r="K538" s="633">
        <f>IF('Master Schedule Board'!$V$27-'Master Schedule Board'!AD965='Master Schedule Board'!$V$27,0,IF('Master Schedule Board'!$V$27-'Master Schedule Board'!AD965&lt;'Master Schedule Board'!$V$27,'Master Schedule Board'!$V$27-'Master Schedule Board'!AD965))</f>
        <v>0</v>
      </c>
      <c r="L538" s="633">
        <f>IF('Master Schedule Board'!$V$27-'Master Schedule Board'!AJ965='Master Schedule Board'!$V$27,0,IF('Master Schedule Board'!$V$27-'Master Schedule Board'!AJ965&lt;'Master Schedule Board'!$V$27,'Master Schedule Board'!$V$27-'Master Schedule Board'!AJ965))</f>
        <v>0</v>
      </c>
      <c r="M538" s="633">
        <f>IF('Master Schedule Board'!$V$27-'Master Schedule Board'!AP965='Master Schedule Board'!$V$27,0,IF('Master Schedule Board'!$V$27-'Master Schedule Board'!AP965&lt;'Master Schedule Board'!$V$27,'Master Schedule Board'!$V$27-'Master Schedule Board'!AP965))</f>
        <v>0</v>
      </c>
      <c r="N538" s="633">
        <f>IF('Master Schedule Board'!$V$27-'Master Schedule Board'!AV965='Master Schedule Board'!$V$27,0,IF('Master Schedule Board'!$V$27-'Master Schedule Board'!AV965&lt;'Master Schedule Board'!$V$27,'Master Schedule Board'!$V$27-'Master Schedule Board'!AV965))</f>
        <v>0</v>
      </c>
      <c r="O538" s="634">
        <f>IF('Master Schedule Board'!$V$27-'Master Schedule Board'!BB965='Master Schedule Board'!$V$27,0,IF('Master Schedule Board'!$V$27-'Master Schedule Board'!BB965&lt;'Master Schedule Board'!$V$27,'Master Schedule Board'!$V$27-'Master Schedule Board'!BB965))</f>
        <v>0</v>
      </c>
      <c r="P538" s="115">
        <f t="shared" si="39"/>
        <v>0</v>
      </c>
    </row>
    <row r="539" spans="1:16" ht="13.5" thickBot="1">
      <c r="A539" s="635">
        <f>'Master Schedule Board'!D966</f>
        <v>0</v>
      </c>
      <c r="B539" s="59">
        <f>'Master Schedule Board'!D968</f>
        <v>0</v>
      </c>
      <c r="C539" s="636" t="str">
        <f>IFERROR(VLOOKUP('Master Schedule Board'!C966,'Master Schedule Board'!$S$14:$V$41,3,FALSE),"")</f>
        <v/>
      </c>
      <c r="D539" s="636" t="str">
        <f t="shared" si="40"/>
        <v/>
      </c>
      <c r="E539" s="637">
        <f>'Master Schedule Board'!B968</f>
        <v>0</v>
      </c>
      <c r="F539" s="638">
        <f>E539*$H$511</f>
        <v>0</v>
      </c>
      <c r="G539" s="639">
        <f>IF('Master Schedule Board'!$V$27-'Master Schedule Board'!F968='Master Schedule Board'!$V$27,0,IF('Master Schedule Board'!$V$27-'Master Schedule Board'!F968&lt;'Master Schedule Board'!$V$27,'Master Schedule Board'!$V$27-'Master Schedule Board'!F968))</f>
        <v>0</v>
      </c>
      <c r="H539" s="640">
        <f>IF('Master Schedule Board'!$V$27-'Master Schedule Board'!L968='Master Schedule Board'!$V$27,0,IF('Master Schedule Board'!$V$27-'Master Schedule Board'!L968&lt;'Master Schedule Board'!$V$27,'Master Schedule Board'!$V$27-'Master Schedule Board'!L968))</f>
        <v>0</v>
      </c>
      <c r="I539" s="640">
        <f>IF('Master Schedule Board'!$V$27-'Master Schedule Board'!R968='Master Schedule Board'!$V$27,0,IF('Master Schedule Board'!$V$27-'Master Schedule Board'!R968&lt;'Master Schedule Board'!$V$27,'Master Schedule Board'!$V$27-'Master Schedule Board'!R968))</f>
        <v>0</v>
      </c>
      <c r="J539" s="640">
        <f>IF('Master Schedule Board'!$V$27-'Master Schedule Board'!X968='Master Schedule Board'!$V$27,0,IF('Master Schedule Board'!$V$27-'Master Schedule Board'!X968&lt;'Master Schedule Board'!$V$27,'Master Schedule Board'!$V$27-'Master Schedule Board'!X968))</f>
        <v>0</v>
      </c>
      <c r="K539" s="640">
        <f>IF('Master Schedule Board'!$V$27-'Master Schedule Board'!AD968='Master Schedule Board'!$V$27,0,IF('Master Schedule Board'!$V$27-'Master Schedule Board'!AD968&lt;'Master Schedule Board'!$V$27,'Master Schedule Board'!$V$27-'Master Schedule Board'!AD968))</f>
        <v>0</v>
      </c>
      <c r="L539" s="640">
        <f>IF('Master Schedule Board'!$V$27-'Master Schedule Board'!AJ968='Master Schedule Board'!$V$27,0,IF('Master Schedule Board'!$V$27-'Master Schedule Board'!AJ968&lt;'Master Schedule Board'!$V$27,'Master Schedule Board'!$V$27-'Master Schedule Board'!AJ968))</f>
        <v>0</v>
      </c>
      <c r="M539" s="640">
        <f>IF('Master Schedule Board'!$V$27-'Master Schedule Board'!AP968='Master Schedule Board'!$V$27,0,IF('Master Schedule Board'!$V$27-'Master Schedule Board'!AP968&lt;'Master Schedule Board'!$V$27,'Master Schedule Board'!$V$27-'Master Schedule Board'!AP968))</f>
        <v>0</v>
      </c>
      <c r="N539" s="640">
        <f>IF('Master Schedule Board'!$V$27-'Master Schedule Board'!AV968='Master Schedule Board'!$V$27,0,IF('Master Schedule Board'!$V$27-'Master Schedule Board'!AV968&lt;'Master Schedule Board'!$V$27,'Master Schedule Board'!$V$27-'Master Schedule Board'!AV968))</f>
        <v>0</v>
      </c>
      <c r="O539" s="641">
        <f>IF('Master Schedule Board'!$V$27-'Master Schedule Board'!BB968='Master Schedule Board'!$V$27,0,IF('Master Schedule Board'!$V$27-'Master Schedule Board'!BB968&lt;'Master Schedule Board'!$V$27,'Master Schedule Board'!$V$27-'Master Schedule Board'!BB968))</f>
        <v>0</v>
      </c>
      <c r="P539" s="115">
        <f t="shared" si="39"/>
        <v>0</v>
      </c>
    </row>
    <row r="547" spans="1:16" ht="13.5" thickBot="1"/>
    <row r="548" spans="1:16" ht="13.5" thickBot="1">
      <c r="A548" s="797">
        <f>'Master Schedule Board'!J28</f>
        <v>0</v>
      </c>
      <c r="B548" s="853"/>
      <c r="C548" s="853"/>
      <c r="D548" s="798"/>
    </row>
    <row r="549" spans="1:16" ht="13.5" thickBot="1"/>
    <row r="550" spans="1:16" ht="16.5" thickBot="1">
      <c r="B550" s="847" t="s">
        <v>120</v>
      </c>
      <c r="C550" s="847"/>
      <c r="D550" s="13">
        <f>'Master Schedule Board'!U28</f>
        <v>0</v>
      </c>
      <c r="E550" s="839" t="s">
        <v>121</v>
      </c>
      <c r="F550" s="847"/>
      <c r="G550" s="847"/>
      <c r="H550" s="13">
        <f>'Master Schedule Board'!V28</f>
        <v>0</v>
      </c>
      <c r="I550" s="839" t="s">
        <v>122</v>
      </c>
      <c r="J550" s="847"/>
      <c r="K550" s="13">
        <f>SUM(P558:P578)</f>
        <v>0</v>
      </c>
      <c r="L550" s="616"/>
      <c r="M550" s="616"/>
      <c r="N550" s="616"/>
      <c r="O550" s="616"/>
    </row>
    <row r="551" spans="1:16" ht="16.5" thickBot="1">
      <c r="A551" s="616"/>
      <c r="B551" s="616"/>
      <c r="C551" s="616"/>
      <c r="D551" s="616"/>
      <c r="E551" s="616"/>
      <c r="F551" s="616"/>
      <c r="G551" s="616"/>
      <c r="H551" s="616"/>
      <c r="I551" s="616"/>
      <c r="J551" s="616"/>
      <c r="K551" s="616"/>
      <c r="L551" s="616"/>
      <c r="M551" s="616"/>
      <c r="N551" s="616"/>
      <c r="O551" s="616"/>
    </row>
    <row r="552" spans="1:16" ht="15.75" customHeight="1">
      <c r="A552" s="616"/>
      <c r="F552" s="848" t="s">
        <v>123</v>
      </c>
      <c r="G552" s="831" t="s">
        <v>124</v>
      </c>
      <c r="H552" s="831"/>
      <c r="I552" s="831"/>
      <c r="J552" s="831"/>
      <c r="K552" s="831"/>
      <c r="L552" s="831"/>
      <c r="M552" s="831"/>
      <c r="N552" s="831"/>
      <c r="O552" s="831"/>
      <c r="P552" s="844" t="s">
        <v>125</v>
      </c>
    </row>
    <row r="553" spans="1:16" ht="13.5" thickBot="1">
      <c r="D553" s="593"/>
      <c r="F553" s="849"/>
      <c r="G553" s="851"/>
      <c r="H553" s="851"/>
      <c r="I553" s="851"/>
      <c r="J553" s="851"/>
      <c r="K553" s="851"/>
      <c r="L553" s="851"/>
      <c r="M553" s="851"/>
      <c r="N553" s="851"/>
      <c r="O553" s="851"/>
      <c r="P553" s="845"/>
    </row>
    <row r="554" spans="1:16" ht="12.75" customHeight="1">
      <c r="D554" s="844" t="s">
        <v>119</v>
      </c>
      <c r="F554" s="849"/>
      <c r="G554" s="851"/>
      <c r="H554" s="851"/>
      <c r="I554" s="851"/>
      <c r="J554" s="851"/>
      <c r="K554" s="851"/>
      <c r="L554" s="851"/>
      <c r="M554" s="851"/>
      <c r="N554" s="851"/>
      <c r="O554" s="851"/>
      <c r="P554" s="845"/>
    </row>
    <row r="555" spans="1:16" ht="13.5" thickBot="1">
      <c r="A555" s="153"/>
      <c r="B555" s="593"/>
      <c r="C555" s="593"/>
      <c r="D555" s="845"/>
      <c r="E555" s="593"/>
      <c r="F555" s="849"/>
      <c r="G555" s="851"/>
      <c r="H555" s="851"/>
      <c r="I555" s="851"/>
      <c r="J555" s="851"/>
      <c r="K555" s="851"/>
      <c r="L555" s="851"/>
      <c r="M555" s="851"/>
      <c r="N555" s="851"/>
      <c r="O555" s="851"/>
      <c r="P555" s="845"/>
    </row>
    <row r="556" spans="1:16" ht="13.5" customHeight="1" thickBot="1">
      <c r="B556" s="844" t="s">
        <v>117</v>
      </c>
      <c r="C556" s="830" t="s">
        <v>118</v>
      </c>
      <c r="D556" s="845"/>
      <c r="E556" s="830" t="s">
        <v>105</v>
      </c>
      <c r="F556" s="849"/>
      <c r="G556" s="834"/>
      <c r="H556" s="834"/>
      <c r="I556" s="834"/>
      <c r="J556" s="834"/>
      <c r="K556" s="834"/>
      <c r="L556" s="834"/>
      <c r="M556" s="834"/>
      <c r="N556" s="834"/>
      <c r="O556" s="834"/>
      <c r="P556" s="845"/>
    </row>
    <row r="557" spans="1:16" ht="13.5" thickBot="1">
      <c r="B557" s="846"/>
      <c r="C557" s="833"/>
      <c r="D557" s="846"/>
      <c r="E557" s="833"/>
      <c r="F557" s="850"/>
      <c r="G557" s="617" t="s">
        <v>8</v>
      </c>
      <c r="H557" s="618" t="s">
        <v>9</v>
      </c>
      <c r="I557" s="618" t="s">
        <v>10</v>
      </c>
      <c r="J557" s="618" t="s">
        <v>11</v>
      </c>
      <c r="K557" s="618" t="s">
        <v>12</v>
      </c>
      <c r="L557" s="586" t="s">
        <v>13</v>
      </c>
      <c r="M557" s="586" t="s">
        <v>14</v>
      </c>
      <c r="N557" s="618" t="s">
        <v>23</v>
      </c>
      <c r="O557" s="619" t="s">
        <v>18</v>
      </c>
      <c r="P557" s="846"/>
    </row>
    <row r="558" spans="1:16">
      <c r="A558" s="621">
        <f>'Master Schedule Board'!D970</f>
        <v>0</v>
      </c>
      <c r="B558" s="55">
        <f>'Master Schedule Board'!D972</f>
        <v>0</v>
      </c>
      <c r="C558" s="56" t="str">
        <f>IFERROR(VLOOKUP('Master Schedule Board'!C970,'Master Schedule Board'!$S$14:$V$41,3,FALSE),"")</f>
        <v/>
      </c>
      <c r="D558" s="622" t="str">
        <f>IFERROR(C558-B558,"")</f>
        <v/>
      </c>
      <c r="E558" s="623">
        <f>'Master Schedule Board'!B972</f>
        <v>0</v>
      </c>
      <c r="F558" s="624">
        <f>E558*$H$550</f>
        <v>0</v>
      </c>
      <c r="G558" s="625">
        <f>IF('Master Schedule Board'!$V$28-'Master Schedule Board'!F972='Master Schedule Board'!$V$28,0,IF('Master Schedule Board'!$V$28-'Master Schedule Board'!F972&lt;'Master Schedule Board'!$V$28,'Master Schedule Board'!$V$28-'Master Schedule Board'!F972))</f>
        <v>0</v>
      </c>
      <c r="H558" s="626">
        <f>IF('Master Schedule Board'!$V$28-'Master Schedule Board'!L972='Master Schedule Board'!$V$28,0,IF('Master Schedule Board'!$V$28-'Master Schedule Board'!L972&lt;'Master Schedule Board'!$V$28,'Master Schedule Board'!$V$28-'Master Schedule Board'!L972))</f>
        <v>0</v>
      </c>
      <c r="I558" s="626">
        <f>IF('Master Schedule Board'!$V$28-'Master Schedule Board'!R972='Master Schedule Board'!$V$28,0,IF('Master Schedule Board'!$V$28-'Master Schedule Board'!R972&lt;'Master Schedule Board'!$V$28,'Master Schedule Board'!$V$28-'Master Schedule Board'!R972))</f>
        <v>0</v>
      </c>
      <c r="J558" s="626">
        <f>IF('Master Schedule Board'!$V$28-'Master Schedule Board'!X972='Master Schedule Board'!$V$28,0,IF('Master Schedule Board'!$V$28-'Master Schedule Board'!X972&lt;'Master Schedule Board'!$V$28,'Master Schedule Board'!$V$28-'Master Schedule Board'!X972))</f>
        <v>0</v>
      </c>
      <c r="K558" s="626">
        <f>IF('Master Schedule Board'!$V$28-'Master Schedule Board'!AD972='Master Schedule Board'!$V$28,0,IF('Master Schedule Board'!$V$28-'Master Schedule Board'!AD972&lt;'Master Schedule Board'!$V$28,'Master Schedule Board'!$V$28-'Master Schedule Board'!AD972))</f>
        <v>0</v>
      </c>
      <c r="L558" s="626">
        <f>IF('Master Schedule Board'!$V$28-'Master Schedule Board'!AJ972='Master Schedule Board'!$V$28,0,IF('Master Schedule Board'!$V$28-'Master Schedule Board'!AJ972&lt;'Master Schedule Board'!$V$28,'Master Schedule Board'!$V$28-'Master Schedule Board'!AJ972))</f>
        <v>0</v>
      </c>
      <c r="M558" s="626">
        <f>IF('Master Schedule Board'!$V$28-'Master Schedule Board'!AP972='Master Schedule Board'!$V$28,0,IF('Master Schedule Board'!$V$28-'Master Schedule Board'!AP972&lt;'Master Schedule Board'!$V$28,'Master Schedule Board'!$V$28-'Master Schedule Board'!AP972))</f>
        <v>0</v>
      </c>
      <c r="N558" s="626">
        <f>IF('Master Schedule Board'!$V$28-'Master Schedule Board'!AV972='Master Schedule Board'!$V$28,0,IF('Master Schedule Board'!$V$28-'Master Schedule Board'!AV972&lt;'Master Schedule Board'!$V$28,'Master Schedule Board'!$V$28-'Master Schedule Board'!AV972))</f>
        <v>0</v>
      </c>
      <c r="O558" s="627">
        <f>IF('Master Schedule Board'!$V$28-'Master Schedule Board'!BB972='Master Schedule Board'!$V$28,0,IF('Master Schedule Board'!$V$28-'Master Schedule Board'!BB972&lt;'Master Schedule Board'!$V$28,'Master Schedule Board'!$V$28-'Master Schedule Board'!BB972))</f>
        <v>0</v>
      </c>
      <c r="P558" s="115">
        <f t="shared" ref="P558:P578" si="42">SUM(G558:O558)</f>
        <v>0</v>
      </c>
    </row>
    <row r="559" spans="1:16">
      <c r="A559" s="628">
        <f>'Master Schedule Board'!D973</f>
        <v>0</v>
      </c>
      <c r="B559" s="587">
        <f>'Master Schedule Board'!D975</f>
        <v>0</v>
      </c>
      <c r="C559" s="629" t="str">
        <f>IFERROR(VLOOKUP('Master Schedule Board'!C973,'Master Schedule Board'!$S$14:$V$41,3,FALSE),"")</f>
        <v/>
      </c>
      <c r="D559" s="629" t="str">
        <f>IFERROR(C559-B559,"")</f>
        <v/>
      </c>
      <c r="E559" s="630">
        <f>'Master Schedule Board'!B975</f>
        <v>0</v>
      </c>
      <c r="F559" s="631">
        <f>E559*$H$550</f>
        <v>0</v>
      </c>
      <c r="G559" s="632">
        <f>IF('Master Schedule Board'!$V$28-'Master Schedule Board'!F975='Master Schedule Board'!$V$28,0,IF('Master Schedule Board'!$V$28-'Master Schedule Board'!F975&lt;'Master Schedule Board'!$V$28,'Master Schedule Board'!$V$28-'Master Schedule Board'!F975))</f>
        <v>0</v>
      </c>
      <c r="H559" s="633">
        <f>IF('Master Schedule Board'!$V$28-'Master Schedule Board'!L975='Master Schedule Board'!$V$28,0,IF('Master Schedule Board'!$V$28-'Master Schedule Board'!L975&lt;'Master Schedule Board'!$V$28,'Master Schedule Board'!$V$28-'Master Schedule Board'!L975))</f>
        <v>0</v>
      </c>
      <c r="I559" s="633">
        <f>IF('Master Schedule Board'!$V$28-'Master Schedule Board'!R975='Master Schedule Board'!$V$28,0,IF('Master Schedule Board'!$V$28-'Master Schedule Board'!R975&lt;'Master Schedule Board'!$V$28,'Master Schedule Board'!$V$28-'Master Schedule Board'!R975))</f>
        <v>0</v>
      </c>
      <c r="J559" s="633">
        <f>IF('Master Schedule Board'!$V$28-'Master Schedule Board'!X975='Master Schedule Board'!$V$28,0,IF('Master Schedule Board'!$V$28-'Master Schedule Board'!X975&lt;'Master Schedule Board'!$V$28,'Master Schedule Board'!$V$28-'Master Schedule Board'!X975))</f>
        <v>0</v>
      </c>
      <c r="K559" s="633">
        <f>IF('Master Schedule Board'!$V$28-'Master Schedule Board'!AD975='Master Schedule Board'!$V$28,0,IF('Master Schedule Board'!$V$28-'Master Schedule Board'!AD975&lt;'Master Schedule Board'!$V$28,'Master Schedule Board'!$V$28-'Master Schedule Board'!AD975))</f>
        <v>0</v>
      </c>
      <c r="L559" s="633">
        <f>IF('Master Schedule Board'!$V$28-'Master Schedule Board'!AJ975='Master Schedule Board'!$V$28,0,IF('Master Schedule Board'!$V$28-'Master Schedule Board'!AJ975&lt;'Master Schedule Board'!$V$28,'Master Schedule Board'!$V$28-'Master Schedule Board'!AJ975))</f>
        <v>0</v>
      </c>
      <c r="M559" s="633">
        <f>IF('Master Schedule Board'!$V$28-'Master Schedule Board'!AP975='Master Schedule Board'!$V$28,0,IF('Master Schedule Board'!$V$28-'Master Schedule Board'!AP975&lt;'Master Schedule Board'!$V$28,'Master Schedule Board'!$V$28-'Master Schedule Board'!AP975))</f>
        <v>0</v>
      </c>
      <c r="N559" s="633">
        <f>IF('Master Schedule Board'!$V$28-'Master Schedule Board'!AV975='Master Schedule Board'!$V$28,0,IF('Master Schedule Board'!$V$28-'Master Schedule Board'!AV975&lt;'Master Schedule Board'!$V$28,'Master Schedule Board'!$V$28-'Master Schedule Board'!AV975))</f>
        <v>0</v>
      </c>
      <c r="O559" s="634">
        <f>IF('Master Schedule Board'!$V$28-'Master Schedule Board'!BB975='Master Schedule Board'!$V$28,0,IF('Master Schedule Board'!$V$28-'Master Schedule Board'!BB975&lt;'Master Schedule Board'!$V$28,'Master Schedule Board'!$V$28-'Master Schedule Board'!BB975))</f>
        <v>0</v>
      </c>
      <c r="P559" s="115">
        <f t="shared" si="42"/>
        <v>0</v>
      </c>
    </row>
    <row r="560" spans="1:16">
      <c r="A560" s="628">
        <f>'Master Schedule Board'!D976</f>
        <v>0</v>
      </c>
      <c r="B560" s="57">
        <f>'Master Schedule Board'!D978</f>
        <v>0</v>
      </c>
      <c r="C560" s="629" t="str">
        <f>IFERROR(VLOOKUP('Master Schedule Board'!C976,'Master Schedule Board'!$S$14:$V$41,3,FALSE),"")</f>
        <v/>
      </c>
      <c r="D560" s="629" t="str">
        <f t="shared" ref="D560:D578" si="43">IFERROR(C560-B560,"")</f>
        <v/>
      </c>
      <c r="E560" s="630">
        <f>'Master Schedule Board'!B978</f>
        <v>0</v>
      </c>
      <c r="F560" s="631">
        <f t="shared" ref="F560:F577" si="44">E560*$H$550</f>
        <v>0</v>
      </c>
      <c r="G560" s="632">
        <f>IF('Master Schedule Board'!$V$28-'Master Schedule Board'!F978='Master Schedule Board'!$V$28,0,IF('Master Schedule Board'!$V$28-'Master Schedule Board'!F978&lt;'Master Schedule Board'!$V$28,'Master Schedule Board'!$V$28-'Master Schedule Board'!F978))</f>
        <v>0</v>
      </c>
      <c r="H560" s="633">
        <f>IF('Master Schedule Board'!$V$28-'Master Schedule Board'!L978='Master Schedule Board'!$V$28,0,IF('Master Schedule Board'!$V$28-'Master Schedule Board'!L978&lt;'Master Schedule Board'!$V$28,'Master Schedule Board'!$V$28-'Master Schedule Board'!L978))</f>
        <v>0</v>
      </c>
      <c r="I560" s="633">
        <f>IF('Master Schedule Board'!$V$28-'Master Schedule Board'!R978='Master Schedule Board'!$V$28,0,IF('Master Schedule Board'!$V$28-'Master Schedule Board'!R978&lt;'Master Schedule Board'!$V$28,'Master Schedule Board'!$V$28-'Master Schedule Board'!R978))</f>
        <v>0</v>
      </c>
      <c r="J560" s="633">
        <f>IF('Master Schedule Board'!$V$28-'Master Schedule Board'!X978='Master Schedule Board'!$V$28,0,IF('Master Schedule Board'!$V$28-'Master Schedule Board'!X978&lt;'Master Schedule Board'!$V$28,'Master Schedule Board'!$V$28-'Master Schedule Board'!X978))</f>
        <v>0</v>
      </c>
      <c r="K560" s="633">
        <f>IF('Master Schedule Board'!$V$28-'Master Schedule Board'!AD978='Master Schedule Board'!$V$28,0,IF('Master Schedule Board'!$V$28-'Master Schedule Board'!AD978&lt;'Master Schedule Board'!$V$28,'Master Schedule Board'!$V$28-'Master Schedule Board'!AD978))</f>
        <v>0</v>
      </c>
      <c r="L560" s="633">
        <f>IF('Master Schedule Board'!$V$28-'Master Schedule Board'!AJ978='Master Schedule Board'!$V$28,0,IF('Master Schedule Board'!$V$28-'Master Schedule Board'!AJ978&lt;'Master Schedule Board'!$V$28,'Master Schedule Board'!$V$28-'Master Schedule Board'!AJ978))</f>
        <v>0</v>
      </c>
      <c r="M560" s="633">
        <f>IF('Master Schedule Board'!$V$28-'Master Schedule Board'!AP978='Master Schedule Board'!$V$28,0,IF('Master Schedule Board'!$V$28-'Master Schedule Board'!AP978&lt;'Master Schedule Board'!$V$28,'Master Schedule Board'!$V$28-'Master Schedule Board'!AP978))</f>
        <v>0</v>
      </c>
      <c r="N560" s="633">
        <f>IF('Master Schedule Board'!$V$28-'Master Schedule Board'!AV978='Master Schedule Board'!$V$28,0,IF('Master Schedule Board'!$V$28-'Master Schedule Board'!AV978&lt;'Master Schedule Board'!$V$28,'Master Schedule Board'!$V$28-'Master Schedule Board'!AV978))</f>
        <v>0</v>
      </c>
      <c r="O560" s="634">
        <f>IF('Master Schedule Board'!$V$28-'Master Schedule Board'!BB978='Master Schedule Board'!$V$28,0,IF('Master Schedule Board'!$V$28-'Master Schedule Board'!BB978&lt;'Master Schedule Board'!$V$28,'Master Schedule Board'!$V$28-'Master Schedule Board'!BB978))</f>
        <v>0</v>
      </c>
      <c r="P560" s="115">
        <f t="shared" si="42"/>
        <v>0</v>
      </c>
    </row>
    <row r="561" spans="1:16">
      <c r="A561" s="628">
        <f>'Master Schedule Board'!D979</f>
        <v>0</v>
      </c>
      <c r="B561" s="57">
        <f>'Master Schedule Board'!D981</f>
        <v>0</v>
      </c>
      <c r="C561" s="629" t="str">
        <f>IFERROR(VLOOKUP('Master Schedule Board'!C979,'Master Schedule Board'!$S$14:$V$41,3,FALSE),"")</f>
        <v/>
      </c>
      <c r="D561" s="629" t="str">
        <f t="shared" si="43"/>
        <v/>
      </c>
      <c r="E561" s="630">
        <f>'Master Schedule Board'!B981</f>
        <v>0</v>
      </c>
      <c r="F561" s="631">
        <f t="shared" si="44"/>
        <v>0</v>
      </c>
      <c r="G561" s="632">
        <f>IF('Master Schedule Board'!$V$28-'Master Schedule Board'!F981='Master Schedule Board'!$V$28,0,IF('Master Schedule Board'!$V$28-'Master Schedule Board'!F981&lt;'Master Schedule Board'!$V$28,'Master Schedule Board'!$V$28-'Master Schedule Board'!F981))</f>
        <v>0</v>
      </c>
      <c r="H561" s="633">
        <f>IF('Master Schedule Board'!$V$28-'Master Schedule Board'!L981='Master Schedule Board'!$V$28,0,IF('Master Schedule Board'!$V$28-'Master Schedule Board'!L981&lt;'Master Schedule Board'!$V$28,'Master Schedule Board'!$V$28-'Master Schedule Board'!L981))</f>
        <v>0</v>
      </c>
      <c r="I561" s="633">
        <f>IF('Master Schedule Board'!$V$28-'Master Schedule Board'!R981='Master Schedule Board'!$V$28,0,IF('Master Schedule Board'!$V$28-'Master Schedule Board'!R981&lt;'Master Schedule Board'!$V$28,'Master Schedule Board'!$V$28-'Master Schedule Board'!R981))</f>
        <v>0</v>
      </c>
      <c r="J561" s="633">
        <f>IF('Master Schedule Board'!$V$28-'Master Schedule Board'!X981='Master Schedule Board'!$V$28,0,IF('Master Schedule Board'!$V$28-'Master Schedule Board'!X981&lt;'Master Schedule Board'!$V$28,'Master Schedule Board'!$V$28-'Master Schedule Board'!X981))</f>
        <v>0</v>
      </c>
      <c r="K561" s="633">
        <f>IF('Master Schedule Board'!$V$28-'Master Schedule Board'!AD981='Master Schedule Board'!$V$28,0,IF('Master Schedule Board'!$V$28-'Master Schedule Board'!AD981&lt;'Master Schedule Board'!$V$28,'Master Schedule Board'!$V$28-'Master Schedule Board'!AD981))</f>
        <v>0</v>
      </c>
      <c r="L561" s="633">
        <f>IF('Master Schedule Board'!$V$28-'Master Schedule Board'!AJ981='Master Schedule Board'!$V$28,0,IF('Master Schedule Board'!$V$28-'Master Schedule Board'!AJ981&lt;'Master Schedule Board'!$V$28,'Master Schedule Board'!$V$28-'Master Schedule Board'!AJ981))</f>
        <v>0</v>
      </c>
      <c r="M561" s="633">
        <f>IF('Master Schedule Board'!$V$28-'Master Schedule Board'!AP981='Master Schedule Board'!$V$28,0,IF('Master Schedule Board'!$V$28-'Master Schedule Board'!AP981&lt;'Master Schedule Board'!$V$28,'Master Schedule Board'!$V$28-'Master Schedule Board'!AP981))</f>
        <v>0</v>
      </c>
      <c r="N561" s="633">
        <f>IF('Master Schedule Board'!$V$28-'Master Schedule Board'!AV981='Master Schedule Board'!$V$28,0,IF('Master Schedule Board'!$V$28-'Master Schedule Board'!AV981&lt;'Master Schedule Board'!$V$28,'Master Schedule Board'!$V$28-'Master Schedule Board'!AV981))</f>
        <v>0</v>
      </c>
      <c r="O561" s="634">
        <f>IF('Master Schedule Board'!$V$28-'Master Schedule Board'!BB981='Master Schedule Board'!$V$28,0,IF('Master Schedule Board'!$V$28-'Master Schedule Board'!BB981&lt;'Master Schedule Board'!$V$28,'Master Schedule Board'!$V$28-'Master Schedule Board'!BB981))</f>
        <v>0</v>
      </c>
      <c r="P561" s="115">
        <f t="shared" si="42"/>
        <v>0</v>
      </c>
    </row>
    <row r="562" spans="1:16">
      <c r="A562" s="628">
        <f>'Master Schedule Board'!D982</f>
        <v>0</v>
      </c>
      <c r="B562" s="57">
        <f>'Master Schedule Board'!D984</f>
        <v>0</v>
      </c>
      <c r="C562" s="629" t="str">
        <f>IFERROR(VLOOKUP('Master Schedule Board'!C982,'Master Schedule Board'!$S$14:$V$41,3,FALSE),"")</f>
        <v/>
      </c>
      <c r="D562" s="629" t="str">
        <f t="shared" si="43"/>
        <v/>
      </c>
      <c r="E562" s="630">
        <f>'Master Schedule Board'!B984</f>
        <v>0</v>
      </c>
      <c r="F562" s="631">
        <f t="shared" si="44"/>
        <v>0</v>
      </c>
      <c r="G562" s="632">
        <f>IF('Master Schedule Board'!$V$28-'Master Schedule Board'!F984='Master Schedule Board'!$V$28,0,IF('Master Schedule Board'!$V$28-'Master Schedule Board'!F984&lt;'Master Schedule Board'!$V$28,'Master Schedule Board'!$V$28-'Master Schedule Board'!F984))</f>
        <v>0</v>
      </c>
      <c r="H562" s="633">
        <f>IF('Master Schedule Board'!$V$28-'Master Schedule Board'!L984='Master Schedule Board'!$V$28,0,IF('Master Schedule Board'!$V$28-'Master Schedule Board'!L984&lt;'Master Schedule Board'!$V$28,'Master Schedule Board'!$V$28-'Master Schedule Board'!L984))</f>
        <v>0</v>
      </c>
      <c r="I562" s="633">
        <f>IF('Master Schedule Board'!$V$28-'Master Schedule Board'!R984='Master Schedule Board'!$V$28,0,IF('Master Schedule Board'!$V$28-'Master Schedule Board'!R984&lt;'Master Schedule Board'!$V$28,'Master Schedule Board'!$V$28-'Master Schedule Board'!R984))</f>
        <v>0</v>
      </c>
      <c r="J562" s="633">
        <f>IF('Master Schedule Board'!$V$28-'Master Schedule Board'!X984='Master Schedule Board'!$V$28,0,IF('Master Schedule Board'!$V$28-'Master Schedule Board'!X984&lt;'Master Schedule Board'!$V$28,'Master Schedule Board'!$V$28-'Master Schedule Board'!X984))</f>
        <v>0</v>
      </c>
      <c r="K562" s="633">
        <f>IF('Master Schedule Board'!$V$28-'Master Schedule Board'!AD984='Master Schedule Board'!$V$28,0,IF('Master Schedule Board'!$V$28-'Master Schedule Board'!AD984&lt;'Master Schedule Board'!$V$28,'Master Schedule Board'!$V$28-'Master Schedule Board'!AD984))</f>
        <v>0</v>
      </c>
      <c r="L562" s="633">
        <f>IF('Master Schedule Board'!$V$28-'Master Schedule Board'!AJ984='Master Schedule Board'!$V$28,0,IF('Master Schedule Board'!$V$28-'Master Schedule Board'!AJ984&lt;'Master Schedule Board'!$V$28,'Master Schedule Board'!$V$28-'Master Schedule Board'!AJ984))</f>
        <v>0</v>
      </c>
      <c r="M562" s="633">
        <f>IF('Master Schedule Board'!$V$28-'Master Schedule Board'!AP984='Master Schedule Board'!$V$28,0,IF('Master Schedule Board'!$V$28-'Master Schedule Board'!AP984&lt;'Master Schedule Board'!$V$28,'Master Schedule Board'!$V$28-'Master Schedule Board'!AP984))</f>
        <v>0</v>
      </c>
      <c r="N562" s="633">
        <f>IF('Master Schedule Board'!$V$28-'Master Schedule Board'!AV984='Master Schedule Board'!$V$28,0,IF('Master Schedule Board'!$V$28-'Master Schedule Board'!AV984&lt;'Master Schedule Board'!$V$28,'Master Schedule Board'!$V$28-'Master Schedule Board'!AV984))</f>
        <v>0</v>
      </c>
      <c r="O562" s="634">
        <f>IF('Master Schedule Board'!$V$28-'Master Schedule Board'!BB984='Master Schedule Board'!$V$28,0,IF('Master Schedule Board'!$V$28-'Master Schedule Board'!BB984&lt;'Master Schedule Board'!$V$28,'Master Schedule Board'!$V$28-'Master Schedule Board'!BB984))</f>
        <v>0</v>
      </c>
      <c r="P562" s="115">
        <f t="shared" si="42"/>
        <v>0</v>
      </c>
    </row>
    <row r="563" spans="1:16">
      <c r="A563" s="628">
        <f>'Master Schedule Board'!D985</f>
        <v>0</v>
      </c>
      <c r="B563" s="57">
        <f>'Master Schedule Board'!D987</f>
        <v>0</v>
      </c>
      <c r="C563" s="629" t="str">
        <f>IFERROR(VLOOKUP('Master Schedule Board'!C985,'Master Schedule Board'!$S$14:$V$41,3,FALSE),"")</f>
        <v/>
      </c>
      <c r="D563" s="629" t="str">
        <f t="shared" si="43"/>
        <v/>
      </c>
      <c r="E563" s="630">
        <f>'Master Schedule Board'!B987</f>
        <v>0</v>
      </c>
      <c r="F563" s="631">
        <f t="shared" si="44"/>
        <v>0</v>
      </c>
      <c r="G563" s="632">
        <f>IF('Master Schedule Board'!$V$28-'Master Schedule Board'!F987='Master Schedule Board'!$V$28,0,IF('Master Schedule Board'!$V$28-'Master Schedule Board'!F987&lt;'Master Schedule Board'!$V$28,'Master Schedule Board'!$V$28-'Master Schedule Board'!F987))</f>
        <v>0</v>
      </c>
      <c r="H563" s="633">
        <f>IF('Master Schedule Board'!$V$28-'Master Schedule Board'!L987='Master Schedule Board'!$V$28,0,IF('Master Schedule Board'!$V$28-'Master Schedule Board'!L987&lt;'Master Schedule Board'!$V$28,'Master Schedule Board'!$V$28-'Master Schedule Board'!L987))</f>
        <v>0</v>
      </c>
      <c r="I563" s="633">
        <f>IF('Master Schedule Board'!$V$28-'Master Schedule Board'!R987='Master Schedule Board'!$V$28,0,IF('Master Schedule Board'!$V$28-'Master Schedule Board'!R987&lt;'Master Schedule Board'!$V$28,'Master Schedule Board'!$V$28-'Master Schedule Board'!R987))</f>
        <v>0</v>
      </c>
      <c r="J563" s="633">
        <f>IF('Master Schedule Board'!$V$28-'Master Schedule Board'!X987='Master Schedule Board'!$V$28,0,IF('Master Schedule Board'!$V$28-'Master Schedule Board'!X987&lt;'Master Schedule Board'!$V$28,'Master Schedule Board'!$V$28-'Master Schedule Board'!X987))</f>
        <v>0</v>
      </c>
      <c r="K563" s="633">
        <f>IF('Master Schedule Board'!$V$28-'Master Schedule Board'!AD987='Master Schedule Board'!$V$28,0,IF('Master Schedule Board'!$V$28-'Master Schedule Board'!AD987&lt;'Master Schedule Board'!$V$28,'Master Schedule Board'!$V$28-'Master Schedule Board'!AD987))</f>
        <v>0</v>
      </c>
      <c r="L563" s="633">
        <f>IF('Master Schedule Board'!$V$28-'Master Schedule Board'!AJ987='Master Schedule Board'!$V$28,0,IF('Master Schedule Board'!$V$28-'Master Schedule Board'!AJ987&lt;'Master Schedule Board'!$V$28,'Master Schedule Board'!$V$28-'Master Schedule Board'!AJ987))</f>
        <v>0</v>
      </c>
      <c r="M563" s="633">
        <f>IF('Master Schedule Board'!$V$28-'Master Schedule Board'!AP987='Master Schedule Board'!$V$28,0,IF('Master Schedule Board'!$V$28-'Master Schedule Board'!AP987&lt;'Master Schedule Board'!$V$28,'Master Schedule Board'!$V$28-'Master Schedule Board'!AP987))</f>
        <v>0</v>
      </c>
      <c r="N563" s="633">
        <f>IF('Master Schedule Board'!$V$28-'Master Schedule Board'!AV987='Master Schedule Board'!$V$28,0,IF('Master Schedule Board'!$V$28-'Master Schedule Board'!AV987&lt;'Master Schedule Board'!$V$28,'Master Schedule Board'!$V$28-'Master Schedule Board'!AV987))</f>
        <v>0</v>
      </c>
      <c r="O563" s="634">
        <f>IF('Master Schedule Board'!$V$28-'Master Schedule Board'!BB987='Master Schedule Board'!$V$28,0,IF('Master Schedule Board'!$V$28-'Master Schedule Board'!BB987&lt;'Master Schedule Board'!$V$28,'Master Schedule Board'!$V$28-'Master Schedule Board'!BB987))</f>
        <v>0</v>
      </c>
      <c r="P563" s="115">
        <f t="shared" si="42"/>
        <v>0</v>
      </c>
    </row>
    <row r="564" spans="1:16">
      <c r="A564" s="628">
        <f>'Master Schedule Board'!D988</f>
        <v>0</v>
      </c>
      <c r="B564" s="57">
        <f>'Master Schedule Board'!D990</f>
        <v>0</v>
      </c>
      <c r="C564" s="629" t="str">
        <f>IFERROR(VLOOKUP('Master Schedule Board'!C988,'Master Schedule Board'!$S$14:$V$41,3,FALSE),"")</f>
        <v/>
      </c>
      <c r="D564" s="629" t="str">
        <f t="shared" si="43"/>
        <v/>
      </c>
      <c r="E564" s="630">
        <f>'Master Schedule Board'!B990</f>
        <v>0</v>
      </c>
      <c r="F564" s="631">
        <f t="shared" si="44"/>
        <v>0</v>
      </c>
      <c r="G564" s="632">
        <f>IF('Master Schedule Board'!$V$28-'Master Schedule Board'!F990='Master Schedule Board'!$V$28,0,IF('Master Schedule Board'!$V$28-'Master Schedule Board'!F990&lt;'Master Schedule Board'!$V$28,'Master Schedule Board'!$V$28-'Master Schedule Board'!F990))</f>
        <v>0</v>
      </c>
      <c r="H564" s="633">
        <f>IF('Master Schedule Board'!$V$28-'Master Schedule Board'!L990='Master Schedule Board'!$V$28,0,IF('Master Schedule Board'!$V$28-'Master Schedule Board'!L990&lt;'Master Schedule Board'!$V$28,'Master Schedule Board'!$V$28-'Master Schedule Board'!L990))</f>
        <v>0</v>
      </c>
      <c r="I564" s="633">
        <f>IF('Master Schedule Board'!$V$28-'Master Schedule Board'!R990='Master Schedule Board'!$V$28,0,IF('Master Schedule Board'!$V$28-'Master Schedule Board'!R990&lt;'Master Schedule Board'!$V$28,'Master Schedule Board'!$V$28-'Master Schedule Board'!R990))</f>
        <v>0</v>
      </c>
      <c r="J564" s="633">
        <f>IF('Master Schedule Board'!$V$28-'Master Schedule Board'!X990='Master Schedule Board'!$V$28,0,IF('Master Schedule Board'!$V$28-'Master Schedule Board'!X990&lt;'Master Schedule Board'!$V$28,'Master Schedule Board'!$V$28-'Master Schedule Board'!X990))</f>
        <v>0</v>
      </c>
      <c r="K564" s="633">
        <f>IF('Master Schedule Board'!$V$28-'Master Schedule Board'!AD990='Master Schedule Board'!$V$28,0,IF('Master Schedule Board'!$V$28-'Master Schedule Board'!AD990&lt;'Master Schedule Board'!$V$28,'Master Schedule Board'!$V$28-'Master Schedule Board'!AD990))</f>
        <v>0</v>
      </c>
      <c r="L564" s="633">
        <f>IF('Master Schedule Board'!$V$28-'Master Schedule Board'!AJ990='Master Schedule Board'!$V$28,0,IF('Master Schedule Board'!$V$28-'Master Schedule Board'!AJ990&lt;'Master Schedule Board'!$V$28,'Master Schedule Board'!$V$28-'Master Schedule Board'!AJ990))</f>
        <v>0</v>
      </c>
      <c r="M564" s="633">
        <f>IF('Master Schedule Board'!$V$28-'Master Schedule Board'!AP990='Master Schedule Board'!$V$28,0,IF('Master Schedule Board'!$V$28-'Master Schedule Board'!AP990&lt;'Master Schedule Board'!$V$28,'Master Schedule Board'!$V$28-'Master Schedule Board'!AP990))</f>
        <v>0</v>
      </c>
      <c r="N564" s="633">
        <f>IF('Master Schedule Board'!$V$28-'Master Schedule Board'!AV990='Master Schedule Board'!$V$28,0,IF('Master Schedule Board'!$V$28-'Master Schedule Board'!AV990&lt;'Master Schedule Board'!$V$28,'Master Schedule Board'!$V$28-'Master Schedule Board'!AV990))</f>
        <v>0</v>
      </c>
      <c r="O564" s="634">
        <f>IF('Master Schedule Board'!$V$28-'Master Schedule Board'!BB990='Master Schedule Board'!$V$28,0,IF('Master Schedule Board'!$V$28-'Master Schedule Board'!BB990&lt;'Master Schedule Board'!$V$28,'Master Schedule Board'!$V$28-'Master Schedule Board'!BB990))</f>
        <v>0</v>
      </c>
      <c r="P564" s="115">
        <f t="shared" si="42"/>
        <v>0</v>
      </c>
    </row>
    <row r="565" spans="1:16">
      <c r="A565" s="628">
        <f>'Master Schedule Board'!D991</f>
        <v>0</v>
      </c>
      <c r="B565" s="57">
        <f>'Master Schedule Board'!D993</f>
        <v>0</v>
      </c>
      <c r="C565" s="629" t="str">
        <f>IFERROR(VLOOKUP('Master Schedule Board'!C991,'Master Schedule Board'!$S$14:$V$41,3,FALSE),"")</f>
        <v/>
      </c>
      <c r="D565" s="629" t="str">
        <f t="shared" si="43"/>
        <v/>
      </c>
      <c r="E565" s="630">
        <f>'Master Schedule Board'!B993</f>
        <v>0</v>
      </c>
      <c r="F565" s="631">
        <f t="shared" si="44"/>
        <v>0</v>
      </c>
      <c r="G565" s="632">
        <f>IF('Master Schedule Board'!$V$28-'Master Schedule Board'!F993='Master Schedule Board'!$V$28,0,IF('Master Schedule Board'!$V$28-'Master Schedule Board'!F993&lt;'Master Schedule Board'!$V$28,'Master Schedule Board'!$V$28-'Master Schedule Board'!F993))</f>
        <v>0</v>
      </c>
      <c r="H565" s="633">
        <f>IF('Master Schedule Board'!$V$28-'Master Schedule Board'!L993='Master Schedule Board'!$V$28,0,IF('Master Schedule Board'!$V$28-'Master Schedule Board'!L993&lt;'Master Schedule Board'!$V$28,'Master Schedule Board'!$V$28-'Master Schedule Board'!L993))</f>
        <v>0</v>
      </c>
      <c r="I565" s="633">
        <f>IF('Master Schedule Board'!$V$28-'Master Schedule Board'!R993='Master Schedule Board'!$V$28,0,IF('Master Schedule Board'!$V$28-'Master Schedule Board'!R993&lt;'Master Schedule Board'!$V$28,'Master Schedule Board'!$V$28-'Master Schedule Board'!R993))</f>
        <v>0</v>
      </c>
      <c r="J565" s="633">
        <f>IF('Master Schedule Board'!$V$28-'Master Schedule Board'!X993='Master Schedule Board'!$V$28,0,IF('Master Schedule Board'!$V$28-'Master Schedule Board'!X993&lt;'Master Schedule Board'!$V$28,'Master Schedule Board'!$V$28-'Master Schedule Board'!X993))</f>
        <v>0</v>
      </c>
      <c r="K565" s="633">
        <f>IF('Master Schedule Board'!$V$28-'Master Schedule Board'!AD993='Master Schedule Board'!$V$28,0,IF('Master Schedule Board'!$V$28-'Master Schedule Board'!AD993&lt;'Master Schedule Board'!$V$28,'Master Schedule Board'!$V$28-'Master Schedule Board'!AD993))</f>
        <v>0</v>
      </c>
      <c r="L565" s="633">
        <f>IF('Master Schedule Board'!$V$28-'Master Schedule Board'!AJ993='Master Schedule Board'!$V$28,0,IF('Master Schedule Board'!$V$28-'Master Schedule Board'!AJ993&lt;'Master Schedule Board'!$V$28,'Master Schedule Board'!$V$28-'Master Schedule Board'!AJ993))</f>
        <v>0</v>
      </c>
      <c r="M565" s="633">
        <f>IF('Master Schedule Board'!$V$28-'Master Schedule Board'!AP993='Master Schedule Board'!$V$28,0,IF('Master Schedule Board'!$V$28-'Master Schedule Board'!AP993&lt;'Master Schedule Board'!$V$28,'Master Schedule Board'!$V$28-'Master Schedule Board'!AP993))</f>
        <v>0</v>
      </c>
      <c r="N565" s="633">
        <f>IF('Master Schedule Board'!$V$28-'Master Schedule Board'!AV993='Master Schedule Board'!$V$28,0,IF('Master Schedule Board'!$V$28-'Master Schedule Board'!AV993&lt;'Master Schedule Board'!$V$28,'Master Schedule Board'!$V$28-'Master Schedule Board'!AV993))</f>
        <v>0</v>
      </c>
      <c r="O565" s="634">
        <f>IF('Master Schedule Board'!$V$28-'Master Schedule Board'!BB993='Master Schedule Board'!$V$28,0,IF('Master Schedule Board'!$V$28-'Master Schedule Board'!BB993&lt;'Master Schedule Board'!$V$28,'Master Schedule Board'!$V$28-'Master Schedule Board'!BB993))</f>
        <v>0</v>
      </c>
      <c r="P565" s="115">
        <f t="shared" si="42"/>
        <v>0</v>
      </c>
    </row>
    <row r="566" spans="1:16">
      <c r="A566" s="628">
        <f>'Master Schedule Board'!D994</f>
        <v>0</v>
      </c>
      <c r="B566" s="57">
        <f>'Master Schedule Board'!D996</f>
        <v>0</v>
      </c>
      <c r="C566" s="629" t="str">
        <f>IFERROR(VLOOKUP('Master Schedule Board'!C994,'Master Schedule Board'!$S$14:$V$41,3,FALSE),"")</f>
        <v/>
      </c>
      <c r="D566" s="629" t="str">
        <f t="shared" si="43"/>
        <v/>
      </c>
      <c r="E566" s="630">
        <f>'Master Schedule Board'!B996</f>
        <v>0</v>
      </c>
      <c r="F566" s="631">
        <f t="shared" si="44"/>
        <v>0</v>
      </c>
      <c r="G566" s="632">
        <f>IF('Master Schedule Board'!$V$28-'Master Schedule Board'!F996='Master Schedule Board'!$V$28,0,IF('Master Schedule Board'!$V$28-'Master Schedule Board'!F996&lt;'Master Schedule Board'!$V$28,'Master Schedule Board'!$V$28-'Master Schedule Board'!F996))</f>
        <v>0</v>
      </c>
      <c r="H566" s="633">
        <f>IF('Master Schedule Board'!$V$28-'Master Schedule Board'!L996='Master Schedule Board'!$V$28,0,IF('Master Schedule Board'!$V$28-'Master Schedule Board'!L996&lt;'Master Schedule Board'!$V$28,'Master Schedule Board'!$V$28-'Master Schedule Board'!L996))</f>
        <v>0</v>
      </c>
      <c r="I566" s="633">
        <f>IF('Master Schedule Board'!$V$28-'Master Schedule Board'!R996='Master Schedule Board'!$V$28,0,IF('Master Schedule Board'!$V$28-'Master Schedule Board'!R996&lt;'Master Schedule Board'!$V$28,'Master Schedule Board'!$V$28-'Master Schedule Board'!R996))</f>
        <v>0</v>
      </c>
      <c r="J566" s="633">
        <f>IF('Master Schedule Board'!$V$28-'Master Schedule Board'!X996='Master Schedule Board'!$V$28,0,IF('Master Schedule Board'!$V$28-'Master Schedule Board'!X996&lt;'Master Schedule Board'!$V$28,'Master Schedule Board'!$V$28-'Master Schedule Board'!X996))</f>
        <v>0</v>
      </c>
      <c r="K566" s="633">
        <f>IF('Master Schedule Board'!$V$28-'Master Schedule Board'!AD996='Master Schedule Board'!$V$28,0,IF('Master Schedule Board'!$V$28-'Master Schedule Board'!AD996&lt;'Master Schedule Board'!$V$28,'Master Schedule Board'!$V$28-'Master Schedule Board'!AD996))</f>
        <v>0</v>
      </c>
      <c r="L566" s="633">
        <f>IF('Master Schedule Board'!$V$28-'Master Schedule Board'!AJ996='Master Schedule Board'!$V$28,0,IF('Master Schedule Board'!$V$28-'Master Schedule Board'!AJ996&lt;'Master Schedule Board'!$V$28,'Master Schedule Board'!$V$28-'Master Schedule Board'!AJ996))</f>
        <v>0</v>
      </c>
      <c r="M566" s="633">
        <f>IF('Master Schedule Board'!$V$28-'Master Schedule Board'!AP996='Master Schedule Board'!$V$28,0,IF('Master Schedule Board'!$V$28-'Master Schedule Board'!AP996&lt;'Master Schedule Board'!$V$28,'Master Schedule Board'!$V$28-'Master Schedule Board'!AP996))</f>
        <v>0</v>
      </c>
      <c r="N566" s="633">
        <f>IF('Master Schedule Board'!$V$28-'Master Schedule Board'!AV996='Master Schedule Board'!$V$28,0,IF('Master Schedule Board'!$V$28-'Master Schedule Board'!AV996&lt;'Master Schedule Board'!$V$28,'Master Schedule Board'!$V$28-'Master Schedule Board'!AV996))</f>
        <v>0</v>
      </c>
      <c r="O566" s="634">
        <f>IF('Master Schedule Board'!$V$28-'Master Schedule Board'!BB996='Master Schedule Board'!$V$28,0,IF('Master Schedule Board'!$V$28-'Master Schedule Board'!BB996&lt;'Master Schedule Board'!$V$28,'Master Schedule Board'!$V$28-'Master Schedule Board'!BB996))</f>
        <v>0</v>
      </c>
      <c r="P566" s="115">
        <f t="shared" si="42"/>
        <v>0</v>
      </c>
    </row>
    <row r="567" spans="1:16">
      <c r="A567" s="628">
        <f>'Master Schedule Board'!D997</f>
        <v>0</v>
      </c>
      <c r="B567" s="57">
        <f>'Master Schedule Board'!D999</f>
        <v>0</v>
      </c>
      <c r="C567" s="629" t="str">
        <f>IFERROR(VLOOKUP('Master Schedule Board'!C997,'Master Schedule Board'!$S$14:$V$41,3,FALSE),"")</f>
        <v/>
      </c>
      <c r="D567" s="629" t="str">
        <f t="shared" si="43"/>
        <v/>
      </c>
      <c r="E567" s="630">
        <f>'Master Schedule Board'!B999</f>
        <v>0</v>
      </c>
      <c r="F567" s="631">
        <f t="shared" si="44"/>
        <v>0</v>
      </c>
      <c r="G567" s="632">
        <f>IF('Master Schedule Board'!$V$28-'Master Schedule Board'!F999='Master Schedule Board'!$V$28,0,IF('Master Schedule Board'!$V$28-'Master Schedule Board'!F999&lt;'Master Schedule Board'!$V$28,'Master Schedule Board'!$V$28-'Master Schedule Board'!F999))</f>
        <v>0</v>
      </c>
      <c r="H567" s="633">
        <f>IF('Master Schedule Board'!$V$28-'Master Schedule Board'!L999='Master Schedule Board'!$V$28,0,IF('Master Schedule Board'!$V$28-'Master Schedule Board'!L999&lt;'Master Schedule Board'!$V$28,'Master Schedule Board'!$V$28-'Master Schedule Board'!L999))</f>
        <v>0</v>
      </c>
      <c r="I567" s="633">
        <f>IF('Master Schedule Board'!$V$28-'Master Schedule Board'!R999='Master Schedule Board'!$V$28,0,IF('Master Schedule Board'!$V$28-'Master Schedule Board'!R999&lt;'Master Schedule Board'!$V$28,'Master Schedule Board'!$V$28-'Master Schedule Board'!R999))</f>
        <v>0</v>
      </c>
      <c r="J567" s="633">
        <f>IF('Master Schedule Board'!$V$28-'Master Schedule Board'!X999='Master Schedule Board'!$V$28,0,IF('Master Schedule Board'!$V$28-'Master Schedule Board'!X999&lt;'Master Schedule Board'!$V$28,'Master Schedule Board'!$V$28-'Master Schedule Board'!X999))</f>
        <v>0</v>
      </c>
      <c r="K567" s="633">
        <f>IF('Master Schedule Board'!$V$28-'Master Schedule Board'!AD999='Master Schedule Board'!$V$28,0,IF('Master Schedule Board'!$V$28-'Master Schedule Board'!AD999&lt;'Master Schedule Board'!$V$28,'Master Schedule Board'!$V$28-'Master Schedule Board'!AD999))</f>
        <v>0</v>
      </c>
      <c r="L567" s="633">
        <f>IF('Master Schedule Board'!$V$28-'Master Schedule Board'!AJ999='Master Schedule Board'!$V$28,0,IF('Master Schedule Board'!$V$28-'Master Schedule Board'!AJ999&lt;'Master Schedule Board'!$V$28,'Master Schedule Board'!$V$28-'Master Schedule Board'!AJ999))</f>
        <v>0</v>
      </c>
      <c r="M567" s="633">
        <f>IF('Master Schedule Board'!$V$28-'Master Schedule Board'!AP999='Master Schedule Board'!$V$28,0,IF('Master Schedule Board'!$V$28-'Master Schedule Board'!AP999&lt;'Master Schedule Board'!$V$28,'Master Schedule Board'!$V$28-'Master Schedule Board'!AP999))</f>
        <v>0</v>
      </c>
      <c r="N567" s="633">
        <f>IF('Master Schedule Board'!$V$28-'Master Schedule Board'!AV999='Master Schedule Board'!$V$28,0,IF('Master Schedule Board'!$V$28-'Master Schedule Board'!AV999&lt;'Master Schedule Board'!$V$28,'Master Schedule Board'!$V$28-'Master Schedule Board'!AV999))</f>
        <v>0</v>
      </c>
      <c r="O567" s="634">
        <f>IF('Master Schedule Board'!$V$28-'Master Schedule Board'!BB999='Master Schedule Board'!$V$28,0,IF('Master Schedule Board'!$V$28-'Master Schedule Board'!BB999&lt;'Master Schedule Board'!$V$28,'Master Schedule Board'!$V$28-'Master Schedule Board'!BB999))</f>
        <v>0</v>
      </c>
      <c r="P567" s="115">
        <f t="shared" si="42"/>
        <v>0</v>
      </c>
    </row>
    <row r="568" spans="1:16">
      <c r="A568" s="628">
        <f>'Master Schedule Board'!D1000</f>
        <v>0</v>
      </c>
      <c r="B568" s="57">
        <f>'Master Schedule Board'!D1002</f>
        <v>0</v>
      </c>
      <c r="C568" s="629" t="str">
        <f>IFERROR(VLOOKUP('Master Schedule Board'!C1000,'Master Schedule Board'!$S$14:$V$41,3,FALSE),"")</f>
        <v/>
      </c>
      <c r="D568" s="629" t="str">
        <f t="shared" si="43"/>
        <v/>
      </c>
      <c r="E568" s="630">
        <f>'Master Schedule Board'!B1002</f>
        <v>0</v>
      </c>
      <c r="F568" s="631">
        <f t="shared" si="44"/>
        <v>0</v>
      </c>
      <c r="G568" s="632">
        <f>IF('Master Schedule Board'!$V$28-'Master Schedule Board'!F1002='Master Schedule Board'!$V$28,0,IF('Master Schedule Board'!$V$28-'Master Schedule Board'!F1002&lt;'Master Schedule Board'!$V$28,'Master Schedule Board'!$V$28-'Master Schedule Board'!F1002))</f>
        <v>0</v>
      </c>
      <c r="H568" s="633">
        <f>IF('Master Schedule Board'!$V$28-'Master Schedule Board'!L1002='Master Schedule Board'!$V$28,0,IF('Master Schedule Board'!$V$28-'Master Schedule Board'!L1002&lt;'Master Schedule Board'!$V$28,'Master Schedule Board'!$V$28-'Master Schedule Board'!L1002))</f>
        <v>0</v>
      </c>
      <c r="I568" s="633">
        <f>IF('Master Schedule Board'!$V$28-'Master Schedule Board'!R1002='Master Schedule Board'!$V$28,0,IF('Master Schedule Board'!$V$28-'Master Schedule Board'!R1002&lt;'Master Schedule Board'!$V$28,'Master Schedule Board'!$V$28-'Master Schedule Board'!R1002))</f>
        <v>0</v>
      </c>
      <c r="J568" s="633">
        <f>IF('Master Schedule Board'!$V$28-'Master Schedule Board'!X1002='Master Schedule Board'!$V$28,0,IF('Master Schedule Board'!$V$28-'Master Schedule Board'!X1002&lt;'Master Schedule Board'!$V$28,'Master Schedule Board'!$V$28-'Master Schedule Board'!X1002))</f>
        <v>0</v>
      </c>
      <c r="K568" s="633">
        <f>IF('Master Schedule Board'!$V$28-'Master Schedule Board'!AD1002='Master Schedule Board'!$V$28,0,IF('Master Schedule Board'!$V$28-'Master Schedule Board'!AD1002&lt;'Master Schedule Board'!$V$28,'Master Schedule Board'!$V$28-'Master Schedule Board'!AD1002))</f>
        <v>0</v>
      </c>
      <c r="L568" s="633">
        <f>IF('Master Schedule Board'!$V$28-'Master Schedule Board'!AJ1002='Master Schedule Board'!$V$28,0,IF('Master Schedule Board'!$V$28-'Master Schedule Board'!AJ1002&lt;'Master Schedule Board'!$V$28,'Master Schedule Board'!$V$28-'Master Schedule Board'!AJ1002))</f>
        <v>0</v>
      </c>
      <c r="M568" s="633">
        <f>IF('Master Schedule Board'!$V$28-'Master Schedule Board'!AP1002='Master Schedule Board'!$V$28,0,IF('Master Schedule Board'!$V$28-'Master Schedule Board'!AP1002&lt;'Master Schedule Board'!$V$28,'Master Schedule Board'!$V$28-'Master Schedule Board'!AP1002))</f>
        <v>0</v>
      </c>
      <c r="N568" s="633">
        <f>IF('Master Schedule Board'!$V$28-'Master Schedule Board'!AV1002='Master Schedule Board'!$V$28,0,IF('Master Schedule Board'!$V$28-'Master Schedule Board'!AV1002&lt;'Master Schedule Board'!$V$28,'Master Schedule Board'!$V$28-'Master Schedule Board'!AV1002))</f>
        <v>0</v>
      </c>
      <c r="O568" s="634">
        <f>IF('Master Schedule Board'!$V$28-'Master Schedule Board'!BB1002='Master Schedule Board'!$V$28,0,IF('Master Schedule Board'!$V$28-'Master Schedule Board'!BB1002&lt;'Master Schedule Board'!$V$28,'Master Schedule Board'!$V$28-'Master Schedule Board'!BB1002))</f>
        <v>0</v>
      </c>
      <c r="P568" s="115">
        <f t="shared" si="42"/>
        <v>0</v>
      </c>
    </row>
    <row r="569" spans="1:16">
      <c r="A569" s="628">
        <f>'Master Schedule Board'!D1003</f>
        <v>0</v>
      </c>
      <c r="B569" s="57">
        <f>'Master Schedule Board'!D1005</f>
        <v>0</v>
      </c>
      <c r="C569" s="629" t="str">
        <f>IFERROR(VLOOKUP('Master Schedule Board'!C1003,'Master Schedule Board'!$S$14:$V$41,3,FALSE),"")</f>
        <v/>
      </c>
      <c r="D569" s="629" t="str">
        <f t="shared" si="43"/>
        <v/>
      </c>
      <c r="E569" s="630">
        <f>'Master Schedule Board'!B1005</f>
        <v>0</v>
      </c>
      <c r="F569" s="631">
        <f t="shared" si="44"/>
        <v>0</v>
      </c>
      <c r="G569" s="632">
        <f>IF('Master Schedule Board'!$V$28-'Master Schedule Board'!F1005='Master Schedule Board'!$V$28,0,IF('Master Schedule Board'!$V$28-'Master Schedule Board'!F1005&lt;'Master Schedule Board'!$V$28,'Master Schedule Board'!$V$28-'Master Schedule Board'!F1005))</f>
        <v>0</v>
      </c>
      <c r="H569" s="633">
        <f>IF('Master Schedule Board'!$V$28-'Master Schedule Board'!L1005='Master Schedule Board'!$V$28,0,IF('Master Schedule Board'!$V$28-'Master Schedule Board'!L1005&lt;'Master Schedule Board'!$V$28,'Master Schedule Board'!$V$28-'Master Schedule Board'!L1005))</f>
        <v>0</v>
      </c>
      <c r="I569" s="633">
        <f>IF('Master Schedule Board'!$V$28-'Master Schedule Board'!R1005='Master Schedule Board'!$V$28,0,IF('Master Schedule Board'!$V$28-'Master Schedule Board'!R1005&lt;'Master Schedule Board'!$V$28,'Master Schedule Board'!$V$28-'Master Schedule Board'!R1005))</f>
        <v>0</v>
      </c>
      <c r="J569" s="633">
        <f>IF('Master Schedule Board'!$V$28-'Master Schedule Board'!X1005='Master Schedule Board'!$V$28,0,IF('Master Schedule Board'!$V$28-'Master Schedule Board'!X1005&lt;'Master Schedule Board'!$V$28,'Master Schedule Board'!$V$28-'Master Schedule Board'!X1005))</f>
        <v>0</v>
      </c>
      <c r="K569" s="633">
        <f>IF('Master Schedule Board'!$V$28-'Master Schedule Board'!AD1005='Master Schedule Board'!$V$28,0,IF('Master Schedule Board'!$V$28-'Master Schedule Board'!AD1005&lt;'Master Schedule Board'!$V$28,'Master Schedule Board'!$V$28-'Master Schedule Board'!AD1005))</f>
        <v>0</v>
      </c>
      <c r="L569" s="633">
        <f>IF('Master Schedule Board'!$V$28-'Master Schedule Board'!AJ1005='Master Schedule Board'!$V$28,0,IF('Master Schedule Board'!$V$28-'Master Schedule Board'!AJ1005&lt;'Master Schedule Board'!$V$28,'Master Schedule Board'!$V$28-'Master Schedule Board'!AJ1005))</f>
        <v>0</v>
      </c>
      <c r="M569" s="633">
        <f>IF('Master Schedule Board'!$V$28-'Master Schedule Board'!AP1005='Master Schedule Board'!$V$28,0,IF('Master Schedule Board'!$V$28-'Master Schedule Board'!AP1005&lt;'Master Schedule Board'!$V$28,'Master Schedule Board'!$V$28-'Master Schedule Board'!AP1005))</f>
        <v>0</v>
      </c>
      <c r="N569" s="633">
        <f>IF('Master Schedule Board'!$V$28-'Master Schedule Board'!AV1005='Master Schedule Board'!$V$28,0,IF('Master Schedule Board'!$V$28-'Master Schedule Board'!AV1005&lt;'Master Schedule Board'!$V$28,'Master Schedule Board'!$V$28-'Master Schedule Board'!AV1005))</f>
        <v>0</v>
      </c>
      <c r="O569" s="634">
        <f>IF('Master Schedule Board'!$V$28-'Master Schedule Board'!BB1005='Master Schedule Board'!$V$28,0,IF('Master Schedule Board'!$V$28-'Master Schedule Board'!BB1005&lt;'Master Schedule Board'!$V$28,'Master Schedule Board'!$V$28-'Master Schedule Board'!BB1005))</f>
        <v>0</v>
      </c>
      <c r="P569" s="115">
        <f t="shared" si="42"/>
        <v>0</v>
      </c>
    </row>
    <row r="570" spans="1:16">
      <c r="A570" s="628">
        <f>'Master Schedule Board'!D1006</f>
        <v>0</v>
      </c>
      <c r="B570" s="57">
        <f>'Master Schedule Board'!D1008</f>
        <v>0</v>
      </c>
      <c r="C570" s="629" t="str">
        <f>IFERROR(VLOOKUP('Master Schedule Board'!C1006,'Master Schedule Board'!$S$14:$V$41,3,FALSE),"")</f>
        <v/>
      </c>
      <c r="D570" s="629" t="str">
        <f t="shared" si="43"/>
        <v/>
      </c>
      <c r="E570" s="630">
        <f>'Master Schedule Board'!B1008</f>
        <v>0</v>
      </c>
      <c r="F570" s="631">
        <f t="shared" si="44"/>
        <v>0</v>
      </c>
      <c r="G570" s="632">
        <f>IF('Master Schedule Board'!$V$28-'Master Schedule Board'!F1008='Master Schedule Board'!$V$28,0,IF('Master Schedule Board'!$V$28-'Master Schedule Board'!F1008&lt;'Master Schedule Board'!$V$28,'Master Schedule Board'!$V$28-'Master Schedule Board'!F1008))</f>
        <v>0</v>
      </c>
      <c r="H570" s="633">
        <f>IF('Master Schedule Board'!$V$28-'Master Schedule Board'!L1008='Master Schedule Board'!$V$28,0,IF('Master Schedule Board'!$V$28-'Master Schedule Board'!L1008&lt;'Master Schedule Board'!$V$28,'Master Schedule Board'!$V$28-'Master Schedule Board'!L1008))</f>
        <v>0</v>
      </c>
      <c r="I570" s="633">
        <f>IF('Master Schedule Board'!$V$28-'Master Schedule Board'!R1008='Master Schedule Board'!$V$28,0,IF('Master Schedule Board'!$V$28-'Master Schedule Board'!R1008&lt;'Master Schedule Board'!$V$28,'Master Schedule Board'!$V$28-'Master Schedule Board'!R1008))</f>
        <v>0</v>
      </c>
      <c r="J570" s="633">
        <f>IF('Master Schedule Board'!$V$28-'Master Schedule Board'!X1008='Master Schedule Board'!$V$28,0,IF('Master Schedule Board'!$V$28-'Master Schedule Board'!X1008&lt;'Master Schedule Board'!$V$28,'Master Schedule Board'!$V$28-'Master Schedule Board'!X1008))</f>
        <v>0</v>
      </c>
      <c r="K570" s="633">
        <f>IF('Master Schedule Board'!$V$28-'Master Schedule Board'!AD1008='Master Schedule Board'!$V$28,0,IF('Master Schedule Board'!$V$28-'Master Schedule Board'!AD1008&lt;'Master Schedule Board'!$V$28,'Master Schedule Board'!$V$28-'Master Schedule Board'!AD1008))</f>
        <v>0</v>
      </c>
      <c r="L570" s="633">
        <f>IF('Master Schedule Board'!$V$28-'Master Schedule Board'!AJ1008='Master Schedule Board'!$V$28,0,IF('Master Schedule Board'!$V$28-'Master Schedule Board'!AJ1008&lt;'Master Schedule Board'!$V$28,'Master Schedule Board'!$V$28-'Master Schedule Board'!AJ1008))</f>
        <v>0</v>
      </c>
      <c r="M570" s="633">
        <f>IF('Master Schedule Board'!$V$28-'Master Schedule Board'!AP1008='Master Schedule Board'!$V$28,0,IF('Master Schedule Board'!$V$28-'Master Schedule Board'!AP1008&lt;'Master Schedule Board'!$V$28,'Master Schedule Board'!$V$28-'Master Schedule Board'!AP1008))</f>
        <v>0</v>
      </c>
      <c r="N570" s="633">
        <f>IF('Master Schedule Board'!$V$28-'Master Schedule Board'!AV1008='Master Schedule Board'!$V$28,0,IF('Master Schedule Board'!$V$28-'Master Schedule Board'!AV1008&lt;'Master Schedule Board'!$V$28,'Master Schedule Board'!$V$28-'Master Schedule Board'!AV1008))</f>
        <v>0</v>
      </c>
      <c r="O570" s="634">
        <f>IF('Master Schedule Board'!$V$28-'Master Schedule Board'!BB1008='Master Schedule Board'!$V$28,0,IF('Master Schedule Board'!$V$28-'Master Schedule Board'!BB1008&lt;'Master Schedule Board'!$V$28,'Master Schedule Board'!$V$28-'Master Schedule Board'!BB1008))</f>
        <v>0</v>
      </c>
      <c r="P570" s="115">
        <f t="shared" si="42"/>
        <v>0</v>
      </c>
    </row>
    <row r="571" spans="1:16">
      <c r="A571" s="628">
        <f>'Master Schedule Board'!D1009</f>
        <v>0</v>
      </c>
      <c r="B571" s="57">
        <f>'Master Schedule Board'!D1011</f>
        <v>0</v>
      </c>
      <c r="C571" s="629" t="str">
        <f>IFERROR(VLOOKUP('Master Schedule Board'!C1009,'Master Schedule Board'!$S$14:$V$41,3,FALSE),"")</f>
        <v/>
      </c>
      <c r="D571" s="629" t="str">
        <f t="shared" si="43"/>
        <v/>
      </c>
      <c r="E571" s="630">
        <f>'Master Schedule Board'!B1011</f>
        <v>0</v>
      </c>
      <c r="F571" s="631">
        <f t="shared" si="44"/>
        <v>0</v>
      </c>
      <c r="G571" s="632">
        <f>IF('Master Schedule Board'!$V$28-'Master Schedule Board'!F1011='Master Schedule Board'!$V$28,0,IF('Master Schedule Board'!$V$28-'Master Schedule Board'!F1011&lt;'Master Schedule Board'!$V$28,'Master Schedule Board'!$V$28-'Master Schedule Board'!F1011))</f>
        <v>0</v>
      </c>
      <c r="H571" s="633">
        <f>IF('Master Schedule Board'!$V$28-'Master Schedule Board'!L1011='Master Schedule Board'!$V$28,0,IF('Master Schedule Board'!$V$28-'Master Schedule Board'!L1011&lt;'Master Schedule Board'!$V$28,'Master Schedule Board'!$V$28-'Master Schedule Board'!L1011))</f>
        <v>0</v>
      </c>
      <c r="I571" s="633">
        <f>IF('Master Schedule Board'!$V$28-'Master Schedule Board'!R1011='Master Schedule Board'!$V$28,0,IF('Master Schedule Board'!$V$28-'Master Schedule Board'!R1011&lt;'Master Schedule Board'!$V$28,'Master Schedule Board'!$V$28-'Master Schedule Board'!R1011))</f>
        <v>0</v>
      </c>
      <c r="J571" s="633">
        <f>IF('Master Schedule Board'!$V$28-'Master Schedule Board'!X1011='Master Schedule Board'!$V$28,0,IF('Master Schedule Board'!$V$28-'Master Schedule Board'!X1011&lt;'Master Schedule Board'!$V$28,'Master Schedule Board'!$V$28-'Master Schedule Board'!X1011))</f>
        <v>0</v>
      </c>
      <c r="K571" s="633">
        <f>IF('Master Schedule Board'!$V$28-'Master Schedule Board'!AD1011='Master Schedule Board'!$V$28,0,IF('Master Schedule Board'!$V$28-'Master Schedule Board'!AD1011&lt;'Master Schedule Board'!$V$28,'Master Schedule Board'!$V$28-'Master Schedule Board'!AD1011))</f>
        <v>0</v>
      </c>
      <c r="L571" s="633">
        <f>IF('Master Schedule Board'!$V$28-'Master Schedule Board'!AJ1011='Master Schedule Board'!$V$28,0,IF('Master Schedule Board'!$V$28-'Master Schedule Board'!AJ1011&lt;'Master Schedule Board'!$V$28,'Master Schedule Board'!$V$28-'Master Schedule Board'!AJ1011))</f>
        <v>0</v>
      </c>
      <c r="M571" s="633">
        <f>IF('Master Schedule Board'!$V$28-'Master Schedule Board'!AP1011='Master Schedule Board'!$V$28,0,IF('Master Schedule Board'!$V$28-'Master Schedule Board'!AP1011&lt;'Master Schedule Board'!$V$28,'Master Schedule Board'!$V$28-'Master Schedule Board'!AP1011))</f>
        <v>0</v>
      </c>
      <c r="N571" s="633">
        <f>IF('Master Schedule Board'!$V$28-'Master Schedule Board'!AV1011='Master Schedule Board'!$V$28,0,IF('Master Schedule Board'!$V$28-'Master Schedule Board'!AV1011&lt;'Master Schedule Board'!$V$28,'Master Schedule Board'!$V$28-'Master Schedule Board'!AV1011))</f>
        <v>0</v>
      </c>
      <c r="O571" s="634">
        <f>IF('Master Schedule Board'!$V$28-'Master Schedule Board'!BB1011='Master Schedule Board'!$V$28,0,IF('Master Schedule Board'!$V$28-'Master Schedule Board'!BB1011&lt;'Master Schedule Board'!$V$28,'Master Schedule Board'!$V$28-'Master Schedule Board'!BB1011))</f>
        <v>0</v>
      </c>
      <c r="P571" s="115">
        <f t="shared" si="42"/>
        <v>0</v>
      </c>
    </row>
    <row r="572" spans="1:16">
      <c r="A572" s="628">
        <f>'Master Schedule Board'!D1012</f>
        <v>0</v>
      </c>
      <c r="B572" s="57">
        <f>'Master Schedule Board'!D1014</f>
        <v>0</v>
      </c>
      <c r="C572" s="629" t="str">
        <f>IFERROR(VLOOKUP('Master Schedule Board'!C1012,'Master Schedule Board'!$S$14:$V$41,3,FALSE),"")</f>
        <v/>
      </c>
      <c r="D572" s="629" t="str">
        <f t="shared" si="43"/>
        <v/>
      </c>
      <c r="E572" s="630">
        <f>'Master Schedule Board'!B1014</f>
        <v>0</v>
      </c>
      <c r="F572" s="631">
        <f t="shared" si="44"/>
        <v>0</v>
      </c>
      <c r="G572" s="632">
        <f>IF('Master Schedule Board'!$V$28-'Master Schedule Board'!F1014='Master Schedule Board'!$V$28,0,IF('Master Schedule Board'!$V$28-'Master Schedule Board'!F1014&lt;'Master Schedule Board'!$V$28,'Master Schedule Board'!$V$28-'Master Schedule Board'!F1014))</f>
        <v>0</v>
      </c>
      <c r="H572" s="633">
        <f>IF('Master Schedule Board'!$V$28-'Master Schedule Board'!L1014='Master Schedule Board'!$V$28,0,IF('Master Schedule Board'!$V$28-'Master Schedule Board'!L1014&lt;'Master Schedule Board'!$V$28,'Master Schedule Board'!$V$28-'Master Schedule Board'!L1014))</f>
        <v>0</v>
      </c>
      <c r="I572" s="633">
        <f>IF('Master Schedule Board'!$V$28-'Master Schedule Board'!R1014='Master Schedule Board'!$V$28,0,IF('Master Schedule Board'!$V$28-'Master Schedule Board'!R1014&lt;'Master Schedule Board'!$V$28,'Master Schedule Board'!$V$28-'Master Schedule Board'!R1014))</f>
        <v>0</v>
      </c>
      <c r="J572" s="633">
        <f>IF('Master Schedule Board'!$V$28-'Master Schedule Board'!X1014='Master Schedule Board'!$V$28,0,IF('Master Schedule Board'!$V$28-'Master Schedule Board'!X1014&lt;'Master Schedule Board'!$V$28,'Master Schedule Board'!$V$28-'Master Schedule Board'!X1014))</f>
        <v>0</v>
      </c>
      <c r="K572" s="633">
        <f>IF('Master Schedule Board'!$V$28-'Master Schedule Board'!AD1014='Master Schedule Board'!$V$28,0,IF('Master Schedule Board'!$V$28-'Master Schedule Board'!AD1014&lt;'Master Schedule Board'!$V$28,'Master Schedule Board'!$V$28-'Master Schedule Board'!AD1014))</f>
        <v>0</v>
      </c>
      <c r="L572" s="633">
        <f>IF('Master Schedule Board'!$V$28-'Master Schedule Board'!AJ1014='Master Schedule Board'!$V$28,0,IF('Master Schedule Board'!$V$28-'Master Schedule Board'!AJ1014&lt;'Master Schedule Board'!$V$28,'Master Schedule Board'!$V$28-'Master Schedule Board'!AJ1014))</f>
        <v>0</v>
      </c>
      <c r="M572" s="633">
        <f>IF('Master Schedule Board'!$V$28-'Master Schedule Board'!AP1014='Master Schedule Board'!$V$28,0,IF('Master Schedule Board'!$V$28-'Master Schedule Board'!AP1014&lt;'Master Schedule Board'!$V$28,'Master Schedule Board'!$V$28-'Master Schedule Board'!AP1014))</f>
        <v>0</v>
      </c>
      <c r="N572" s="633">
        <f>IF('Master Schedule Board'!$V$28-'Master Schedule Board'!AV1014='Master Schedule Board'!$V$28,0,IF('Master Schedule Board'!$V$28-'Master Schedule Board'!AV1014&lt;'Master Schedule Board'!$V$28,'Master Schedule Board'!$V$28-'Master Schedule Board'!AV1014))</f>
        <v>0</v>
      </c>
      <c r="O572" s="634">
        <f>IF('Master Schedule Board'!$V$28-'Master Schedule Board'!BB1014='Master Schedule Board'!$V$28,0,IF('Master Schedule Board'!$V$28-'Master Schedule Board'!BB1014&lt;'Master Schedule Board'!$V$28,'Master Schedule Board'!$V$28-'Master Schedule Board'!BB1014))</f>
        <v>0</v>
      </c>
      <c r="P572" s="115">
        <f t="shared" si="42"/>
        <v>0</v>
      </c>
    </row>
    <row r="573" spans="1:16">
      <c r="A573" s="628">
        <f>'Master Schedule Board'!D1015</f>
        <v>0</v>
      </c>
      <c r="B573" s="57">
        <f>'Master Schedule Board'!D1017</f>
        <v>0</v>
      </c>
      <c r="C573" s="629" t="str">
        <f>IFERROR(VLOOKUP('Master Schedule Board'!C1015,'Master Schedule Board'!$S$14:$V$41,3,FALSE),"")</f>
        <v/>
      </c>
      <c r="D573" s="629" t="str">
        <f t="shared" si="43"/>
        <v/>
      </c>
      <c r="E573" s="630">
        <f>'Master Schedule Board'!B1017</f>
        <v>0</v>
      </c>
      <c r="F573" s="631">
        <f t="shared" si="44"/>
        <v>0</v>
      </c>
      <c r="G573" s="632">
        <f>IF('Master Schedule Board'!$V$28-'Master Schedule Board'!F1017='Master Schedule Board'!$V$28,0,IF('Master Schedule Board'!$V$28-'Master Schedule Board'!F1017&lt;'Master Schedule Board'!$V$28,'Master Schedule Board'!$V$28-'Master Schedule Board'!F1017))</f>
        <v>0</v>
      </c>
      <c r="H573" s="633">
        <f>IF('Master Schedule Board'!$V$28-'Master Schedule Board'!L1017='Master Schedule Board'!$V$28,0,IF('Master Schedule Board'!$V$28-'Master Schedule Board'!L1017&lt;'Master Schedule Board'!$V$28,'Master Schedule Board'!$V$28-'Master Schedule Board'!L1017))</f>
        <v>0</v>
      </c>
      <c r="I573" s="633">
        <f>IF('Master Schedule Board'!$V$28-'Master Schedule Board'!R1017='Master Schedule Board'!$V$28,0,IF('Master Schedule Board'!$V$28-'Master Schedule Board'!R1017&lt;'Master Schedule Board'!$V$28,'Master Schedule Board'!$V$28-'Master Schedule Board'!R1017))</f>
        <v>0</v>
      </c>
      <c r="J573" s="633">
        <f>IF('Master Schedule Board'!$V$28-'Master Schedule Board'!X1017='Master Schedule Board'!$V$28,0,IF('Master Schedule Board'!$V$28-'Master Schedule Board'!X1017&lt;'Master Schedule Board'!$V$28,'Master Schedule Board'!$V$28-'Master Schedule Board'!X1017))</f>
        <v>0</v>
      </c>
      <c r="K573" s="633">
        <f>IF('Master Schedule Board'!$V$28-'Master Schedule Board'!AD1017='Master Schedule Board'!$V$28,0,IF('Master Schedule Board'!$V$28-'Master Schedule Board'!AD1017&lt;'Master Schedule Board'!$V$28,'Master Schedule Board'!$V$28-'Master Schedule Board'!AD1017))</f>
        <v>0</v>
      </c>
      <c r="L573" s="633">
        <f>IF('Master Schedule Board'!$V$28-'Master Schedule Board'!AJ1017='Master Schedule Board'!$V$28,0,IF('Master Schedule Board'!$V$28-'Master Schedule Board'!AJ1017&lt;'Master Schedule Board'!$V$28,'Master Schedule Board'!$V$28-'Master Schedule Board'!AJ1017))</f>
        <v>0</v>
      </c>
      <c r="M573" s="633">
        <f>IF('Master Schedule Board'!$V$28-'Master Schedule Board'!AP1017='Master Schedule Board'!$V$28,0,IF('Master Schedule Board'!$V$28-'Master Schedule Board'!AP1017&lt;'Master Schedule Board'!$V$28,'Master Schedule Board'!$V$28-'Master Schedule Board'!AP1017))</f>
        <v>0</v>
      </c>
      <c r="N573" s="633">
        <f>IF('Master Schedule Board'!$V$28-'Master Schedule Board'!AV1017='Master Schedule Board'!$V$28,0,IF('Master Schedule Board'!$V$28-'Master Schedule Board'!AV1017&lt;'Master Schedule Board'!$V$28,'Master Schedule Board'!$V$28-'Master Schedule Board'!AV1017))</f>
        <v>0</v>
      </c>
      <c r="O573" s="634">
        <f>IF('Master Schedule Board'!$V$28-'Master Schedule Board'!BB1017='Master Schedule Board'!$V$28,0,IF('Master Schedule Board'!$V$28-'Master Schedule Board'!BB1017&lt;'Master Schedule Board'!$V$28,'Master Schedule Board'!$V$28-'Master Schedule Board'!BB1017))</f>
        <v>0</v>
      </c>
      <c r="P573" s="115">
        <f t="shared" si="42"/>
        <v>0</v>
      </c>
    </row>
    <row r="574" spans="1:16">
      <c r="A574" s="628">
        <f>'Master Schedule Board'!D1018</f>
        <v>0</v>
      </c>
      <c r="B574" s="57">
        <f>'Master Schedule Board'!D1020</f>
        <v>0</v>
      </c>
      <c r="C574" s="629" t="str">
        <f>IFERROR(VLOOKUP('Master Schedule Board'!C1018,'Master Schedule Board'!$S$14:$V$41,3,FALSE),"")</f>
        <v/>
      </c>
      <c r="D574" s="629" t="str">
        <f t="shared" si="43"/>
        <v/>
      </c>
      <c r="E574" s="630">
        <f>'Master Schedule Board'!B1020</f>
        <v>0</v>
      </c>
      <c r="F574" s="631">
        <f t="shared" si="44"/>
        <v>0</v>
      </c>
      <c r="G574" s="632">
        <f>IF('Master Schedule Board'!$V$28-'Master Schedule Board'!F1020='Master Schedule Board'!$V$28,0,IF('Master Schedule Board'!$V$28-'Master Schedule Board'!F1020&lt;'Master Schedule Board'!$V$28,'Master Schedule Board'!$V$28-'Master Schedule Board'!F1020))</f>
        <v>0</v>
      </c>
      <c r="H574" s="633">
        <f>IF('Master Schedule Board'!$V$28-'Master Schedule Board'!L1020='Master Schedule Board'!$V$28,0,IF('Master Schedule Board'!$V$28-'Master Schedule Board'!L1020&lt;'Master Schedule Board'!$V$28,'Master Schedule Board'!$V$28-'Master Schedule Board'!L1020))</f>
        <v>0</v>
      </c>
      <c r="I574" s="633">
        <f>IF('Master Schedule Board'!$V$28-'Master Schedule Board'!R1020='Master Schedule Board'!$V$28,0,IF('Master Schedule Board'!$V$28-'Master Schedule Board'!R1020&lt;'Master Schedule Board'!$V$28,'Master Schedule Board'!$V$28-'Master Schedule Board'!R1020))</f>
        <v>0</v>
      </c>
      <c r="J574" s="633">
        <f>IF('Master Schedule Board'!$V$28-'Master Schedule Board'!X1020='Master Schedule Board'!$V$28,0,IF('Master Schedule Board'!$V$28-'Master Schedule Board'!X1020&lt;'Master Schedule Board'!$V$28,'Master Schedule Board'!$V$28-'Master Schedule Board'!X1020))</f>
        <v>0</v>
      </c>
      <c r="K574" s="633">
        <f>IF('Master Schedule Board'!$V$28-'Master Schedule Board'!AD1020='Master Schedule Board'!$V$28,0,IF('Master Schedule Board'!$V$28-'Master Schedule Board'!AD1020&lt;'Master Schedule Board'!$V$28,'Master Schedule Board'!$V$28-'Master Schedule Board'!AD1020))</f>
        <v>0</v>
      </c>
      <c r="L574" s="633">
        <f>IF('Master Schedule Board'!$V$28-'Master Schedule Board'!AJ1020='Master Schedule Board'!$V$28,0,IF('Master Schedule Board'!$V$28-'Master Schedule Board'!AJ1020&lt;'Master Schedule Board'!$V$28,'Master Schedule Board'!$V$28-'Master Schedule Board'!AJ1020))</f>
        <v>0</v>
      </c>
      <c r="M574" s="633">
        <f>IF('Master Schedule Board'!$V$28-'Master Schedule Board'!AP1020='Master Schedule Board'!$V$28,0,IF('Master Schedule Board'!$V$28-'Master Schedule Board'!AP1020&lt;'Master Schedule Board'!$V$28,'Master Schedule Board'!$V$28-'Master Schedule Board'!AP1020))</f>
        <v>0</v>
      </c>
      <c r="N574" s="633">
        <f>IF('Master Schedule Board'!$V$28-'Master Schedule Board'!AV1020='Master Schedule Board'!$V$28,0,IF('Master Schedule Board'!$V$28-'Master Schedule Board'!AV1020&lt;'Master Schedule Board'!$V$28,'Master Schedule Board'!$V$28-'Master Schedule Board'!AV1020))</f>
        <v>0</v>
      </c>
      <c r="O574" s="634">
        <f>IF('Master Schedule Board'!$V$28-'Master Schedule Board'!BB1020='Master Schedule Board'!$V$28,0,IF('Master Schedule Board'!$V$28-'Master Schedule Board'!BB1020&lt;'Master Schedule Board'!$V$28,'Master Schedule Board'!$V$28-'Master Schedule Board'!BB1020))</f>
        <v>0</v>
      </c>
      <c r="P574" s="115">
        <f t="shared" si="42"/>
        <v>0</v>
      </c>
    </row>
    <row r="575" spans="1:16">
      <c r="A575" s="628">
        <f>'Master Schedule Board'!D1021</f>
        <v>0</v>
      </c>
      <c r="B575" s="57">
        <f>'Master Schedule Board'!D1023</f>
        <v>0</v>
      </c>
      <c r="C575" s="629" t="str">
        <f>IFERROR(VLOOKUP('Master Schedule Board'!C1021,'Master Schedule Board'!$S$14:$V$41,3,FALSE),"")</f>
        <v/>
      </c>
      <c r="D575" s="629" t="str">
        <f t="shared" si="43"/>
        <v/>
      </c>
      <c r="E575" s="630">
        <f>'Master Schedule Board'!B1023</f>
        <v>0</v>
      </c>
      <c r="F575" s="631">
        <f t="shared" si="44"/>
        <v>0</v>
      </c>
      <c r="G575" s="632">
        <f>IF('Master Schedule Board'!$V$28-'Master Schedule Board'!F1023='Master Schedule Board'!$V$28,0,IF('Master Schedule Board'!$V$28-'Master Schedule Board'!F1023&lt;'Master Schedule Board'!$V$28,'Master Schedule Board'!$V$28-'Master Schedule Board'!F1023))</f>
        <v>0</v>
      </c>
      <c r="H575" s="633">
        <f>IF('Master Schedule Board'!$V$28-'Master Schedule Board'!L1023='Master Schedule Board'!$V$28,0,IF('Master Schedule Board'!$V$28-'Master Schedule Board'!L1023&lt;'Master Schedule Board'!$V$28,'Master Schedule Board'!$V$28-'Master Schedule Board'!L1023))</f>
        <v>0</v>
      </c>
      <c r="I575" s="633">
        <f>IF('Master Schedule Board'!$V$28-'Master Schedule Board'!R1023='Master Schedule Board'!$V$28,0,IF('Master Schedule Board'!$V$28-'Master Schedule Board'!R1023&lt;'Master Schedule Board'!$V$28,'Master Schedule Board'!$V$28-'Master Schedule Board'!R1023))</f>
        <v>0</v>
      </c>
      <c r="J575" s="633">
        <f>IF('Master Schedule Board'!$V$28-'Master Schedule Board'!X1023='Master Schedule Board'!$V$28,0,IF('Master Schedule Board'!$V$28-'Master Schedule Board'!X1023&lt;'Master Schedule Board'!$V$28,'Master Schedule Board'!$V$28-'Master Schedule Board'!X1023))</f>
        <v>0</v>
      </c>
      <c r="K575" s="633">
        <f>IF('Master Schedule Board'!$V$28-'Master Schedule Board'!AD1023='Master Schedule Board'!$V$28,0,IF('Master Schedule Board'!$V$28-'Master Schedule Board'!AD1023&lt;'Master Schedule Board'!$V$28,'Master Schedule Board'!$V$28-'Master Schedule Board'!AD1023))</f>
        <v>0</v>
      </c>
      <c r="L575" s="633">
        <f>IF('Master Schedule Board'!$V$28-'Master Schedule Board'!AJ1023='Master Schedule Board'!$V$28,0,IF('Master Schedule Board'!$V$28-'Master Schedule Board'!AJ1023&lt;'Master Schedule Board'!$V$28,'Master Schedule Board'!$V$28-'Master Schedule Board'!AJ1023))</f>
        <v>0</v>
      </c>
      <c r="M575" s="633">
        <f>IF('Master Schedule Board'!$V$28-'Master Schedule Board'!AP1023='Master Schedule Board'!$V$28,0,IF('Master Schedule Board'!$V$28-'Master Schedule Board'!AP1023&lt;'Master Schedule Board'!$V$28,'Master Schedule Board'!$V$28-'Master Schedule Board'!AP1023))</f>
        <v>0</v>
      </c>
      <c r="N575" s="633">
        <f>IF('Master Schedule Board'!$V$28-'Master Schedule Board'!AV1023='Master Schedule Board'!$V$28,0,IF('Master Schedule Board'!$V$28-'Master Schedule Board'!AV1023&lt;'Master Schedule Board'!$V$28,'Master Schedule Board'!$V$28-'Master Schedule Board'!AV1023))</f>
        <v>0</v>
      </c>
      <c r="O575" s="634">
        <f>IF('Master Schedule Board'!$V$28-'Master Schedule Board'!BB1023='Master Schedule Board'!$V$28,0,IF('Master Schedule Board'!$V$28-'Master Schedule Board'!BB1023&lt;'Master Schedule Board'!$V$28,'Master Schedule Board'!$V$28-'Master Schedule Board'!BB1023))</f>
        <v>0</v>
      </c>
      <c r="P575" s="115">
        <f t="shared" si="42"/>
        <v>0</v>
      </c>
    </row>
    <row r="576" spans="1:16">
      <c r="A576" s="628">
        <f>'Master Schedule Board'!D1024</f>
        <v>0</v>
      </c>
      <c r="B576" s="57">
        <f>'Master Schedule Board'!D1026</f>
        <v>0</v>
      </c>
      <c r="C576" s="629" t="str">
        <f>IFERROR(VLOOKUP('Master Schedule Board'!C1024,'Master Schedule Board'!$S$14:$V$41,3,FALSE),"")</f>
        <v/>
      </c>
      <c r="D576" s="629" t="str">
        <f t="shared" si="43"/>
        <v/>
      </c>
      <c r="E576" s="630">
        <f>'Master Schedule Board'!B1026</f>
        <v>0</v>
      </c>
      <c r="F576" s="631">
        <f t="shared" si="44"/>
        <v>0</v>
      </c>
      <c r="G576" s="632">
        <f>IF('Master Schedule Board'!$V$28-'Master Schedule Board'!F1026='Master Schedule Board'!$V$28,0,IF('Master Schedule Board'!$V$28-'Master Schedule Board'!F1026&lt;'Master Schedule Board'!$V$28,'Master Schedule Board'!$V$28-'Master Schedule Board'!F1026))</f>
        <v>0</v>
      </c>
      <c r="H576" s="633">
        <f>IF('Master Schedule Board'!$V$28-'Master Schedule Board'!L1026='Master Schedule Board'!$V$28,0,IF('Master Schedule Board'!$V$28-'Master Schedule Board'!L1026&lt;'Master Schedule Board'!$V$28,'Master Schedule Board'!$V$28-'Master Schedule Board'!L1026))</f>
        <v>0</v>
      </c>
      <c r="I576" s="633">
        <f>IF('Master Schedule Board'!$V$28-'Master Schedule Board'!R1026='Master Schedule Board'!$V$28,0,IF('Master Schedule Board'!$V$28-'Master Schedule Board'!R1026&lt;'Master Schedule Board'!$V$28,'Master Schedule Board'!$V$28-'Master Schedule Board'!R1026))</f>
        <v>0</v>
      </c>
      <c r="J576" s="633">
        <f>IF('Master Schedule Board'!$V$28-'Master Schedule Board'!X1026='Master Schedule Board'!$V$28,0,IF('Master Schedule Board'!$V$28-'Master Schedule Board'!X1026&lt;'Master Schedule Board'!$V$28,'Master Schedule Board'!$V$28-'Master Schedule Board'!X1026))</f>
        <v>0</v>
      </c>
      <c r="K576" s="633">
        <f>IF('Master Schedule Board'!$V$28-'Master Schedule Board'!AD1026='Master Schedule Board'!$V$28,0,IF('Master Schedule Board'!$V$28-'Master Schedule Board'!AD1026&lt;'Master Schedule Board'!$V$28,'Master Schedule Board'!$V$28-'Master Schedule Board'!AD1026))</f>
        <v>0</v>
      </c>
      <c r="L576" s="633">
        <f>IF('Master Schedule Board'!$V$28-'Master Schedule Board'!AJ1026='Master Schedule Board'!$V$28,0,IF('Master Schedule Board'!$V$28-'Master Schedule Board'!AJ1026&lt;'Master Schedule Board'!$V$28,'Master Schedule Board'!$V$28-'Master Schedule Board'!AJ1026))</f>
        <v>0</v>
      </c>
      <c r="M576" s="633">
        <f>IF('Master Schedule Board'!$V$28-'Master Schedule Board'!AP1026='Master Schedule Board'!$V$28,0,IF('Master Schedule Board'!$V$28-'Master Schedule Board'!AP1026&lt;'Master Schedule Board'!$V$28,'Master Schedule Board'!$V$28-'Master Schedule Board'!AP1026))</f>
        <v>0</v>
      </c>
      <c r="N576" s="633">
        <f>IF('Master Schedule Board'!$V$28-'Master Schedule Board'!AV1026='Master Schedule Board'!$V$28,0,IF('Master Schedule Board'!$V$28-'Master Schedule Board'!AV1026&lt;'Master Schedule Board'!$V$28,'Master Schedule Board'!$V$28-'Master Schedule Board'!AV1026))</f>
        <v>0</v>
      </c>
      <c r="O576" s="634">
        <f>IF('Master Schedule Board'!$V$28-'Master Schedule Board'!BB1026='Master Schedule Board'!$V$28,0,IF('Master Schedule Board'!$V$28-'Master Schedule Board'!BB1026&lt;'Master Schedule Board'!$V$28,'Master Schedule Board'!$V$28-'Master Schedule Board'!BB1026))</f>
        <v>0</v>
      </c>
      <c r="P576" s="115">
        <f t="shared" si="42"/>
        <v>0</v>
      </c>
    </row>
    <row r="577" spans="1:16">
      <c r="A577" s="628">
        <f>'Master Schedule Board'!D1027</f>
        <v>0</v>
      </c>
      <c r="B577" s="57">
        <f>'Master Schedule Board'!D1029</f>
        <v>0</v>
      </c>
      <c r="C577" s="629" t="str">
        <f>IFERROR(VLOOKUP('Master Schedule Board'!C1027,'Master Schedule Board'!$S$14:$V$41,3,FALSE),"")</f>
        <v/>
      </c>
      <c r="D577" s="629" t="str">
        <f t="shared" si="43"/>
        <v/>
      </c>
      <c r="E577" s="630">
        <f>'Master Schedule Board'!B1029</f>
        <v>0</v>
      </c>
      <c r="F577" s="631">
        <f t="shared" si="44"/>
        <v>0</v>
      </c>
      <c r="G577" s="632">
        <f>IF('Master Schedule Board'!$V$28-'Master Schedule Board'!F1029='Master Schedule Board'!$V$28,0,IF('Master Schedule Board'!$V$28-'Master Schedule Board'!F1029&lt;'Master Schedule Board'!$V$28,'Master Schedule Board'!$V$28-'Master Schedule Board'!F1029))</f>
        <v>0</v>
      </c>
      <c r="H577" s="633">
        <f>IF('Master Schedule Board'!$V$28-'Master Schedule Board'!L1029='Master Schedule Board'!$V$28,0,IF('Master Schedule Board'!$V$28-'Master Schedule Board'!L1029&lt;'Master Schedule Board'!$V$28,'Master Schedule Board'!$V$28-'Master Schedule Board'!L1029))</f>
        <v>0</v>
      </c>
      <c r="I577" s="633">
        <f>IF('Master Schedule Board'!$V$28-'Master Schedule Board'!R1029='Master Schedule Board'!$V$28,0,IF('Master Schedule Board'!$V$28-'Master Schedule Board'!R1029&lt;'Master Schedule Board'!$V$28,'Master Schedule Board'!$V$28-'Master Schedule Board'!R1029))</f>
        <v>0</v>
      </c>
      <c r="J577" s="633">
        <f>IF('Master Schedule Board'!$V$28-'Master Schedule Board'!X1029='Master Schedule Board'!$V$28,0,IF('Master Schedule Board'!$V$28-'Master Schedule Board'!X1029&lt;'Master Schedule Board'!$V$28,'Master Schedule Board'!$V$28-'Master Schedule Board'!X1029))</f>
        <v>0</v>
      </c>
      <c r="K577" s="633">
        <f>IF('Master Schedule Board'!$V$28-'Master Schedule Board'!AD1029='Master Schedule Board'!$V$28,0,IF('Master Schedule Board'!$V$28-'Master Schedule Board'!AD1029&lt;'Master Schedule Board'!$V$28,'Master Schedule Board'!$V$28-'Master Schedule Board'!AD1029))</f>
        <v>0</v>
      </c>
      <c r="L577" s="633">
        <f>IF('Master Schedule Board'!$V$28-'Master Schedule Board'!AJ1029='Master Schedule Board'!$V$28,0,IF('Master Schedule Board'!$V$28-'Master Schedule Board'!AJ1029&lt;'Master Schedule Board'!$V$28,'Master Schedule Board'!$V$28-'Master Schedule Board'!AJ1029))</f>
        <v>0</v>
      </c>
      <c r="M577" s="633">
        <f>IF('Master Schedule Board'!$V$28-'Master Schedule Board'!AP1029='Master Schedule Board'!$V$28,0,IF('Master Schedule Board'!$V$28-'Master Schedule Board'!AP1029&lt;'Master Schedule Board'!$V$28,'Master Schedule Board'!$V$28-'Master Schedule Board'!AP1029))</f>
        <v>0</v>
      </c>
      <c r="N577" s="633">
        <f>IF('Master Schedule Board'!$V$28-'Master Schedule Board'!AV1029='Master Schedule Board'!$V$28,0,IF('Master Schedule Board'!$V$28-'Master Schedule Board'!AV1029&lt;'Master Schedule Board'!$V$28,'Master Schedule Board'!$V$28-'Master Schedule Board'!AV1029))</f>
        <v>0</v>
      </c>
      <c r="O577" s="634">
        <f>IF('Master Schedule Board'!$V$28-'Master Schedule Board'!BB1029='Master Schedule Board'!$V$28,0,IF('Master Schedule Board'!$V$28-'Master Schedule Board'!BB1029&lt;'Master Schedule Board'!$V$28,'Master Schedule Board'!$V$28-'Master Schedule Board'!BB1029))</f>
        <v>0</v>
      </c>
      <c r="P577" s="115">
        <f t="shared" si="42"/>
        <v>0</v>
      </c>
    </row>
    <row r="578" spans="1:16" ht="13.5" thickBot="1">
      <c r="A578" s="635">
        <f>'Master Schedule Board'!D1030</f>
        <v>0</v>
      </c>
      <c r="B578" s="59">
        <f>'Master Schedule Board'!D1032</f>
        <v>0</v>
      </c>
      <c r="C578" s="636" t="str">
        <f>IFERROR(VLOOKUP('Master Schedule Board'!C1030,'Master Schedule Board'!$S$14:$V$41,3,FALSE),"")</f>
        <v/>
      </c>
      <c r="D578" s="636" t="str">
        <f t="shared" si="43"/>
        <v/>
      </c>
      <c r="E578" s="637">
        <f>'Master Schedule Board'!B1032</f>
        <v>0</v>
      </c>
      <c r="F578" s="638">
        <f>E578*$H$550</f>
        <v>0</v>
      </c>
      <c r="G578" s="639">
        <f>IF('Master Schedule Board'!$V$28-'Master Schedule Board'!F1032='Master Schedule Board'!$V$28,0,IF('Master Schedule Board'!$V$28-'Master Schedule Board'!F1032&lt;'Master Schedule Board'!$V$28,'Master Schedule Board'!$V$28-'Master Schedule Board'!F1032))</f>
        <v>0</v>
      </c>
      <c r="H578" s="640">
        <f>IF('Master Schedule Board'!$V$28-'Master Schedule Board'!L1032='Master Schedule Board'!$V$28,0,IF('Master Schedule Board'!$V$28-'Master Schedule Board'!L1032&lt;'Master Schedule Board'!$V$28,'Master Schedule Board'!$V$28-'Master Schedule Board'!L1032))</f>
        <v>0</v>
      </c>
      <c r="I578" s="640">
        <f>IF('Master Schedule Board'!$V$28-'Master Schedule Board'!R1032='Master Schedule Board'!$V$28,0,IF('Master Schedule Board'!$V$28-'Master Schedule Board'!R1032&lt;'Master Schedule Board'!$V$28,'Master Schedule Board'!$V$28-'Master Schedule Board'!R1032))</f>
        <v>0</v>
      </c>
      <c r="J578" s="640">
        <f>IF('Master Schedule Board'!$V$28-'Master Schedule Board'!X1032='Master Schedule Board'!$V$28,0,IF('Master Schedule Board'!$V$28-'Master Schedule Board'!X1032&lt;'Master Schedule Board'!$V$28,'Master Schedule Board'!$V$28-'Master Schedule Board'!X1032))</f>
        <v>0</v>
      </c>
      <c r="K578" s="640">
        <f>IF('Master Schedule Board'!$V$28-'Master Schedule Board'!AD1032='Master Schedule Board'!$V$28,0,IF('Master Schedule Board'!$V$28-'Master Schedule Board'!AD1032&lt;'Master Schedule Board'!$V$28,'Master Schedule Board'!$V$28-'Master Schedule Board'!AD1032))</f>
        <v>0</v>
      </c>
      <c r="L578" s="640">
        <f>IF('Master Schedule Board'!$V$28-'Master Schedule Board'!AJ1032='Master Schedule Board'!$V$28,0,IF('Master Schedule Board'!$V$28-'Master Schedule Board'!AJ1032&lt;'Master Schedule Board'!$V$28,'Master Schedule Board'!$V$28-'Master Schedule Board'!AJ1032))</f>
        <v>0</v>
      </c>
      <c r="M578" s="640">
        <f>IF('Master Schedule Board'!$V$28-'Master Schedule Board'!AP1032='Master Schedule Board'!$V$28,0,IF('Master Schedule Board'!$V$28-'Master Schedule Board'!AP1032&lt;'Master Schedule Board'!$V$28,'Master Schedule Board'!$V$28-'Master Schedule Board'!AP1032))</f>
        <v>0</v>
      </c>
      <c r="N578" s="640">
        <f>IF('Master Schedule Board'!$V$28-'Master Schedule Board'!AV1032='Master Schedule Board'!$V$28,0,IF('Master Schedule Board'!$V$28-'Master Schedule Board'!AV1032&lt;'Master Schedule Board'!$V$28,'Master Schedule Board'!$V$28-'Master Schedule Board'!AV1032))</f>
        <v>0</v>
      </c>
      <c r="O578" s="641">
        <f>IF('Master Schedule Board'!$V$28-'Master Schedule Board'!BB1032='Master Schedule Board'!$V$28,0,IF('Master Schedule Board'!$V$28-'Master Schedule Board'!BB1032&lt;'Master Schedule Board'!$V$28,'Master Schedule Board'!$V$28-'Master Schedule Board'!BB1032))</f>
        <v>0</v>
      </c>
      <c r="P578" s="115">
        <f t="shared" si="42"/>
        <v>0</v>
      </c>
    </row>
    <row r="586" spans="1:16" ht="13.5" thickBot="1"/>
    <row r="587" spans="1:16" ht="13.5" thickBot="1">
      <c r="A587" s="797">
        <f>'Master Schedule Board'!J29</f>
        <v>0</v>
      </c>
      <c r="B587" s="853"/>
      <c r="C587" s="853"/>
      <c r="D587" s="798"/>
    </row>
    <row r="588" spans="1:16" ht="13.5" thickBot="1"/>
    <row r="589" spans="1:16" ht="16.5" thickBot="1">
      <c r="B589" s="847" t="s">
        <v>120</v>
      </c>
      <c r="C589" s="847"/>
      <c r="D589" s="13">
        <f>'Master Schedule Board'!U29</f>
        <v>0</v>
      </c>
      <c r="E589" s="839" t="s">
        <v>121</v>
      </c>
      <c r="F589" s="847"/>
      <c r="G589" s="847"/>
      <c r="H589" s="13">
        <f>'Master Schedule Board'!V29</f>
        <v>0</v>
      </c>
      <c r="I589" s="839" t="s">
        <v>122</v>
      </c>
      <c r="J589" s="847"/>
      <c r="K589" s="13">
        <f>SUM(P597:P617)</f>
        <v>0</v>
      </c>
      <c r="L589" s="616"/>
      <c r="M589" s="616"/>
      <c r="N589" s="616"/>
      <c r="O589" s="616"/>
    </row>
    <row r="590" spans="1:16" ht="16.5" thickBot="1">
      <c r="A590" s="616"/>
      <c r="B590" s="616"/>
      <c r="C590" s="616"/>
      <c r="D590" s="616"/>
      <c r="E590" s="616"/>
      <c r="F590" s="616"/>
      <c r="G590" s="616"/>
      <c r="H590" s="616"/>
      <c r="I590" s="616"/>
      <c r="J590" s="616"/>
      <c r="K590" s="616"/>
      <c r="L590" s="616"/>
      <c r="M590" s="616"/>
      <c r="N590" s="616"/>
      <c r="O590" s="616"/>
    </row>
    <row r="591" spans="1:16" ht="15.75" customHeight="1">
      <c r="A591" s="616"/>
      <c r="F591" s="848" t="s">
        <v>123</v>
      </c>
      <c r="G591" s="831" t="s">
        <v>124</v>
      </c>
      <c r="H591" s="831"/>
      <c r="I591" s="831"/>
      <c r="J591" s="831"/>
      <c r="K591" s="831"/>
      <c r="L591" s="831"/>
      <c r="M591" s="831"/>
      <c r="N591" s="831"/>
      <c r="O591" s="831"/>
      <c r="P591" s="844" t="s">
        <v>125</v>
      </c>
    </row>
    <row r="592" spans="1:16" ht="13.5" thickBot="1">
      <c r="D592" s="593"/>
      <c r="F592" s="849"/>
      <c r="G592" s="851"/>
      <c r="H592" s="851"/>
      <c r="I592" s="851"/>
      <c r="J592" s="851"/>
      <c r="K592" s="851"/>
      <c r="L592" s="851"/>
      <c r="M592" s="851"/>
      <c r="N592" s="851"/>
      <c r="O592" s="851"/>
      <c r="P592" s="845"/>
    </row>
    <row r="593" spans="1:16" ht="12.75" customHeight="1">
      <c r="D593" s="844" t="s">
        <v>119</v>
      </c>
      <c r="F593" s="849"/>
      <c r="G593" s="851"/>
      <c r="H593" s="851"/>
      <c r="I593" s="851"/>
      <c r="J593" s="851"/>
      <c r="K593" s="851"/>
      <c r="L593" s="851"/>
      <c r="M593" s="851"/>
      <c r="N593" s="851"/>
      <c r="O593" s="851"/>
      <c r="P593" s="845"/>
    </row>
    <row r="594" spans="1:16" ht="13.5" thickBot="1">
      <c r="A594" s="153"/>
      <c r="B594" s="593"/>
      <c r="C594" s="593"/>
      <c r="D594" s="845"/>
      <c r="E594" s="593"/>
      <c r="F594" s="849"/>
      <c r="G594" s="851"/>
      <c r="H594" s="851"/>
      <c r="I594" s="851"/>
      <c r="J594" s="851"/>
      <c r="K594" s="851"/>
      <c r="L594" s="851"/>
      <c r="M594" s="851"/>
      <c r="N594" s="851"/>
      <c r="O594" s="851"/>
      <c r="P594" s="845"/>
    </row>
    <row r="595" spans="1:16" ht="13.5" customHeight="1" thickBot="1">
      <c r="B595" s="844" t="s">
        <v>117</v>
      </c>
      <c r="C595" s="830" t="s">
        <v>118</v>
      </c>
      <c r="D595" s="845"/>
      <c r="E595" s="830" t="s">
        <v>105</v>
      </c>
      <c r="F595" s="849"/>
      <c r="G595" s="834"/>
      <c r="H595" s="834"/>
      <c r="I595" s="834"/>
      <c r="J595" s="834"/>
      <c r="K595" s="834"/>
      <c r="L595" s="834"/>
      <c r="M595" s="834"/>
      <c r="N595" s="834"/>
      <c r="O595" s="834"/>
      <c r="P595" s="845"/>
    </row>
    <row r="596" spans="1:16" ht="13.5" thickBot="1">
      <c r="B596" s="846"/>
      <c r="C596" s="833"/>
      <c r="D596" s="846"/>
      <c r="E596" s="833"/>
      <c r="F596" s="850"/>
      <c r="G596" s="617" t="s">
        <v>8</v>
      </c>
      <c r="H596" s="618" t="s">
        <v>9</v>
      </c>
      <c r="I596" s="618" t="s">
        <v>10</v>
      </c>
      <c r="J596" s="618" t="s">
        <v>11</v>
      </c>
      <c r="K596" s="618" t="s">
        <v>12</v>
      </c>
      <c r="L596" s="586" t="s">
        <v>13</v>
      </c>
      <c r="M596" s="586" t="s">
        <v>14</v>
      </c>
      <c r="N596" s="618" t="s">
        <v>23</v>
      </c>
      <c r="O596" s="619" t="s">
        <v>18</v>
      </c>
      <c r="P596" s="846"/>
    </row>
    <row r="597" spans="1:16">
      <c r="A597" s="621">
        <f>'Master Schedule Board'!D1034</f>
        <v>0</v>
      </c>
      <c r="B597" s="55">
        <f>'Master Schedule Board'!D1036</f>
        <v>0</v>
      </c>
      <c r="C597" s="56" t="str">
        <f>IFERROR(VLOOKUP('Master Schedule Board'!C1034,'Master Schedule Board'!$S$14:$V$41,3,FALSE),"")</f>
        <v/>
      </c>
      <c r="D597" s="622" t="str">
        <f>IFERROR(C597-B597,"")</f>
        <v/>
      </c>
      <c r="E597" s="623">
        <f>'Master Schedule Board'!B1036</f>
        <v>0</v>
      </c>
      <c r="F597" s="624">
        <f>E597*$H$589</f>
        <v>0</v>
      </c>
      <c r="G597" s="625">
        <f>IF('Master Schedule Board'!$V$29-'Master Schedule Board'!F1036='Master Schedule Board'!$V$29,0,IF('Master Schedule Board'!$V$29-'Master Schedule Board'!F1036&lt;'Master Schedule Board'!$V$29,'Master Schedule Board'!$V$29-'Master Schedule Board'!F1036))</f>
        <v>0</v>
      </c>
      <c r="H597" s="626">
        <f>IF('Master Schedule Board'!$V$29-'Master Schedule Board'!L1036='Master Schedule Board'!$V$29,0,IF('Master Schedule Board'!$V$29-'Master Schedule Board'!L1036&lt;'Master Schedule Board'!$V$29,'Master Schedule Board'!$V$29-'Master Schedule Board'!L1036))</f>
        <v>0</v>
      </c>
      <c r="I597" s="626">
        <f>IF('Master Schedule Board'!$V$29-'Master Schedule Board'!R1036='Master Schedule Board'!$V$29,0,IF('Master Schedule Board'!$V$29-'Master Schedule Board'!R1036&lt;'Master Schedule Board'!$V$29,'Master Schedule Board'!$V$29-'Master Schedule Board'!R1036))</f>
        <v>0</v>
      </c>
      <c r="J597" s="626">
        <f>IF('Master Schedule Board'!$V$29-'Master Schedule Board'!X1036='Master Schedule Board'!$V$29,0,IF('Master Schedule Board'!$V$29-'Master Schedule Board'!X1036&lt;'Master Schedule Board'!$V$29,'Master Schedule Board'!$V$29-'Master Schedule Board'!X1036))</f>
        <v>0</v>
      </c>
      <c r="K597" s="626">
        <f>IF('Master Schedule Board'!$V$29-'Master Schedule Board'!AD1036='Master Schedule Board'!$V$29,0,IF('Master Schedule Board'!$V$29-'Master Schedule Board'!AD1036&lt;'Master Schedule Board'!$V$29,'Master Schedule Board'!$V$29-'Master Schedule Board'!AD1036))</f>
        <v>0</v>
      </c>
      <c r="L597" s="626">
        <f>IF('Master Schedule Board'!$V$29-'Master Schedule Board'!AJ1036='Master Schedule Board'!$V$29,0,IF('Master Schedule Board'!$V$29-'Master Schedule Board'!AJ1036&lt;'Master Schedule Board'!$V$29,'Master Schedule Board'!$V$29-'Master Schedule Board'!AJ1036))</f>
        <v>0</v>
      </c>
      <c r="M597" s="626">
        <f>IF('Master Schedule Board'!$V$29-'Master Schedule Board'!AP1036='Master Schedule Board'!$V$29,0,IF('Master Schedule Board'!$V$29-'Master Schedule Board'!AP1036&lt;'Master Schedule Board'!$V$29,'Master Schedule Board'!$V$29-'Master Schedule Board'!AP1036))</f>
        <v>0</v>
      </c>
      <c r="N597" s="626">
        <f>IF('Master Schedule Board'!$V$29-'Master Schedule Board'!AV1036='Master Schedule Board'!$V$29,0,IF('Master Schedule Board'!$V$29-'Master Schedule Board'!AV1036&lt;'Master Schedule Board'!$V$29,'Master Schedule Board'!$V$29-'Master Schedule Board'!AV1036))</f>
        <v>0</v>
      </c>
      <c r="O597" s="627">
        <f>IF('Master Schedule Board'!$V$29-'Master Schedule Board'!BB1036='Master Schedule Board'!$V$29,0,IF('Master Schedule Board'!$V$29-'Master Schedule Board'!BB1036&lt;'Master Schedule Board'!$V$29,'Master Schedule Board'!$V$29-'Master Schedule Board'!BB1036))</f>
        <v>0</v>
      </c>
      <c r="P597" s="115">
        <f t="shared" ref="P597:P617" si="45">SUM(G597:O597)</f>
        <v>0</v>
      </c>
    </row>
    <row r="598" spans="1:16">
      <c r="A598" s="628">
        <f>'Master Schedule Board'!D1037</f>
        <v>0</v>
      </c>
      <c r="B598" s="587">
        <f>'Master Schedule Board'!D1039</f>
        <v>0</v>
      </c>
      <c r="C598" s="629" t="str">
        <f>IFERROR(VLOOKUP('Master Schedule Board'!C1037,'Master Schedule Board'!$S$14:$V$41,3,FALSE),"")</f>
        <v/>
      </c>
      <c r="D598" s="629" t="str">
        <f>IFERROR(C598-B598,"")</f>
        <v/>
      </c>
      <c r="E598" s="630">
        <f>'Master Schedule Board'!B1039</f>
        <v>0</v>
      </c>
      <c r="F598" s="631">
        <f>E598*$H$589</f>
        <v>0</v>
      </c>
      <c r="G598" s="632">
        <f>IF('Master Schedule Board'!$V$29-'Master Schedule Board'!F1039='Master Schedule Board'!$V$29,0,IF('Master Schedule Board'!$V$29-'Master Schedule Board'!F1039&lt;'Master Schedule Board'!$V$29,'Master Schedule Board'!$V$29-'Master Schedule Board'!F1039))</f>
        <v>0</v>
      </c>
      <c r="H598" s="633">
        <f>IF('Master Schedule Board'!$V$29-'Master Schedule Board'!L1039='Master Schedule Board'!$V$29,0,IF('Master Schedule Board'!$V$29-'Master Schedule Board'!L1039&lt;'Master Schedule Board'!$V$29,'Master Schedule Board'!$V$29-'Master Schedule Board'!L1039))</f>
        <v>0</v>
      </c>
      <c r="I598" s="633">
        <f>IF('Master Schedule Board'!$V$29-'Master Schedule Board'!R1039='Master Schedule Board'!$V$29,0,IF('Master Schedule Board'!$V$29-'Master Schedule Board'!R1039&lt;'Master Schedule Board'!$V$29,'Master Schedule Board'!$V$29-'Master Schedule Board'!R1039))</f>
        <v>0</v>
      </c>
      <c r="J598" s="633">
        <f>IF('Master Schedule Board'!$V$29-'Master Schedule Board'!X1039='Master Schedule Board'!$V$29,0,IF('Master Schedule Board'!$V$29-'Master Schedule Board'!X1039&lt;'Master Schedule Board'!$V$29,'Master Schedule Board'!$V$29-'Master Schedule Board'!X1039))</f>
        <v>0</v>
      </c>
      <c r="K598" s="633">
        <f>IF('Master Schedule Board'!$V$29-'Master Schedule Board'!AD1039='Master Schedule Board'!$V$29,0,IF('Master Schedule Board'!$V$29-'Master Schedule Board'!AD1039&lt;'Master Schedule Board'!$V$29,'Master Schedule Board'!$V$29-'Master Schedule Board'!AD1039))</f>
        <v>0</v>
      </c>
      <c r="L598" s="633">
        <f>IF('Master Schedule Board'!$V$29-'Master Schedule Board'!AJ1039='Master Schedule Board'!$V$29,0,IF('Master Schedule Board'!$V$29-'Master Schedule Board'!AJ1039&lt;'Master Schedule Board'!$V$29,'Master Schedule Board'!$V$29-'Master Schedule Board'!AJ1039))</f>
        <v>0</v>
      </c>
      <c r="M598" s="633">
        <f>IF('Master Schedule Board'!$V$29-'Master Schedule Board'!AP1039='Master Schedule Board'!$V$29,0,IF('Master Schedule Board'!$V$29-'Master Schedule Board'!AP1039&lt;'Master Schedule Board'!$V$29,'Master Schedule Board'!$V$29-'Master Schedule Board'!AP1039))</f>
        <v>0</v>
      </c>
      <c r="N598" s="633">
        <f>IF('Master Schedule Board'!$V$29-'Master Schedule Board'!AV1039='Master Schedule Board'!$V$29,0,IF('Master Schedule Board'!$V$29-'Master Schedule Board'!AV1039&lt;'Master Schedule Board'!$V$29,'Master Schedule Board'!$V$29-'Master Schedule Board'!AV1039))</f>
        <v>0</v>
      </c>
      <c r="O598" s="634">
        <f>IF('Master Schedule Board'!$V$29-'Master Schedule Board'!BB1039='Master Schedule Board'!$V$29,0,IF('Master Schedule Board'!$V$29-'Master Schedule Board'!BB1039&lt;'Master Schedule Board'!$V$29,'Master Schedule Board'!$V$29-'Master Schedule Board'!BB1039))</f>
        <v>0</v>
      </c>
      <c r="P598" s="115">
        <f t="shared" si="45"/>
        <v>0</v>
      </c>
    </row>
    <row r="599" spans="1:16">
      <c r="A599" s="628">
        <f>'Master Schedule Board'!D1040</f>
        <v>0</v>
      </c>
      <c r="B599" s="57">
        <f>'Master Schedule Board'!D1042</f>
        <v>0</v>
      </c>
      <c r="C599" s="629" t="str">
        <f>IFERROR(VLOOKUP('Master Schedule Board'!C1040,'Master Schedule Board'!$S$14:$V$41,3,FALSE),"")</f>
        <v/>
      </c>
      <c r="D599" s="629" t="str">
        <f t="shared" ref="D599:D617" si="46">IFERROR(C599-B599,"")</f>
        <v/>
      </c>
      <c r="E599" s="630">
        <f>'Master Schedule Board'!B1042</f>
        <v>0</v>
      </c>
      <c r="F599" s="631">
        <f t="shared" ref="F599:F616" si="47">E599*$H$589</f>
        <v>0</v>
      </c>
      <c r="G599" s="632">
        <f>IF('Master Schedule Board'!$V$29-'Master Schedule Board'!F1042='Master Schedule Board'!$V$29,0,IF('Master Schedule Board'!$V$29-'Master Schedule Board'!F1042&lt;'Master Schedule Board'!$V$29,'Master Schedule Board'!$V$29-'Master Schedule Board'!F1042))</f>
        <v>0</v>
      </c>
      <c r="H599" s="633">
        <f>IF('Master Schedule Board'!$V$29-'Master Schedule Board'!L1042='Master Schedule Board'!$V$29,0,IF('Master Schedule Board'!$V$29-'Master Schedule Board'!L1042&lt;'Master Schedule Board'!$V$29,'Master Schedule Board'!$V$29-'Master Schedule Board'!L1042))</f>
        <v>0</v>
      </c>
      <c r="I599" s="633">
        <f>IF('Master Schedule Board'!$V$29-'Master Schedule Board'!R1042='Master Schedule Board'!$V$29,0,IF('Master Schedule Board'!$V$29-'Master Schedule Board'!R1042&lt;'Master Schedule Board'!$V$29,'Master Schedule Board'!$V$29-'Master Schedule Board'!R1042))</f>
        <v>0</v>
      </c>
      <c r="J599" s="633">
        <f>IF('Master Schedule Board'!$V$29-'Master Schedule Board'!X1042='Master Schedule Board'!$V$29,0,IF('Master Schedule Board'!$V$29-'Master Schedule Board'!X1042&lt;'Master Schedule Board'!$V$29,'Master Schedule Board'!$V$29-'Master Schedule Board'!X1042))</f>
        <v>0</v>
      </c>
      <c r="K599" s="633">
        <f>IF('Master Schedule Board'!$V$29-'Master Schedule Board'!AD1042='Master Schedule Board'!$V$29,0,IF('Master Schedule Board'!$V$29-'Master Schedule Board'!AD1042&lt;'Master Schedule Board'!$V$29,'Master Schedule Board'!$V$29-'Master Schedule Board'!AD1042))</f>
        <v>0</v>
      </c>
      <c r="L599" s="633">
        <f>IF('Master Schedule Board'!$V$29-'Master Schedule Board'!AJ1042='Master Schedule Board'!$V$29,0,IF('Master Schedule Board'!$V$29-'Master Schedule Board'!AJ1042&lt;'Master Schedule Board'!$V$29,'Master Schedule Board'!$V$29-'Master Schedule Board'!AJ1042))</f>
        <v>0</v>
      </c>
      <c r="M599" s="633">
        <f>IF('Master Schedule Board'!$V$29-'Master Schedule Board'!AP1042='Master Schedule Board'!$V$29,0,IF('Master Schedule Board'!$V$29-'Master Schedule Board'!AP1042&lt;'Master Schedule Board'!$V$29,'Master Schedule Board'!$V$29-'Master Schedule Board'!AP1042))</f>
        <v>0</v>
      </c>
      <c r="N599" s="633">
        <f>IF('Master Schedule Board'!$V$29-'Master Schedule Board'!AV1042='Master Schedule Board'!$V$29,0,IF('Master Schedule Board'!$V$29-'Master Schedule Board'!AV1042&lt;'Master Schedule Board'!$V$29,'Master Schedule Board'!$V$29-'Master Schedule Board'!AV1042))</f>
        <v>0</v>
      </c>
      <c r="O599" s="634">
        <f>IF('Master Schedule Board'!$V$29-'Master Schedule Board'!BB1042='Master Schedule Board'!$V$29,0,IF('Master Schedule Board'!$V$29-'Master Schedule Board'!BB1042&lt;'Master Schedule Board'!$V$29,'Master Schedule Board'!$V$29-'Master Schedule Board'!BB1042))</f>
        <v>0</v>
      </c>
      <c r="P599" s="115">
        <f t="shared" si="45"/>
        <v>0</v>
      </c>
    </row>
    <row r="600" spans="1:16">
      <c r="A600" s="628">
        <f>'Master Schedule Board'!D1043</f>
        <v>0</v>
      </c>
      <c r="B600" s="57">
        <f>'Master Schedule Board'!D1045</f>
        <v>0</v>
      </c>
      <c r="C600" s="629" t="str">
        <f>IFERROR(VLOOKUP('Master Schedule Board'!C1043,'Master Schedule Board'!$S$14:$V$41,3,FALSE),"")</f>
        <v/>
      </c>
      <c r="D600" s="629" t="str">
        <f t="shared" si="46"/>
        <v/>
      </c>
      <c r="E600" s="630">
        <f>'Master Schedule Board'!B1045</f>
        <v>0</v>
      </c>
      <c r="F600" s="631">
        <f t="shared" si="47"/>
        <v>0</v>
      </c>
      <c r="G600" s="632">
        <f>IF('Master Schedule Board'!$V$29-'Master Schedule Board'!F1045='Master Schedule Board'!$V$29,0,IF('Master Schedule Board'!$V$29-'Master Schedule Board'!F1045&lt;'Master Schedule Board'!$V$29,'Master Schedule Board'!$V$29-'Master Schedule Board'!F1045))</f>
        <v>0</v>
      </c>
      <c r="H600" s="633">
        <f>IF('Master Schedule Board'!$V$29-'Master Schedule Board'!L1045='Master Schedule Board'!$V$29,0,IF('Master Schedule Board'!$V$29-'Master Schedule Board'!L1045&lt;'Master Schedule Board'!$V$29,'Master Schedule Board'!$V$29-'Master Schedule Board'!L1045))</f>
        <v>0</v>
      </c>
      <c r="I600" s="633">
        <f>IF('Master Schedule Board'!$V$29-'Master Schedule Board'!R1045='Master Schedule Board'!$V$29,0,IF('Master Schedule Board'!$V$29-'Master Schedule Board'!R1045&lt;'Master Schedule Board'!$V$29,'Master Schedule Board'!$V$29-'Master Schedule Board'!R1045))</f>
        <v>0</v>
      </c>
      <c r="J600" s="633">
        <f>IF('Master Schedule Board'!$V$29-'Master Schedule Board'!X1045='Master Schedule Board'!$V$29,0,IF('Master Schedule Board'!$V$29-'Master Schedule Board'!X1045&lt;'Master Schedule Board'!$V$29,'Master Schedule Board'!$V$29-'Master Schedule Board'!X1045))</f>
        <v>0</v>
      </c>
      <c r="K600" s="633">
        <f>IF('Master Schedule Board'!$V$29-'Master Schedule Board'!AD1045='Master Schedule Board'!$V$29,0,IF('Master Schedule Board'!$V$29-'Master Schedule Board'!AD1045&lt;'Master Schedule Board'!$V$29,'Master Schedule Board'!$V$29-'Master Schedule Board'!AD1045))</f>
        <v>0</v>
      </c>
      <c r="L600" s="633">
        <f>IF('Master Schedule Board'!$V$29-'Master Schedule Board'!AJ1045='Master Schedule Board'!$V$29,0,IF('Master Schedule Board'!$V$29-'Master Schedule Board'!AJ1045&lt;'Master Schedule Board'!$V$29,'Master Schedule Board'!$V$29-'Master Schedule Board'!AJ1045))</f>
        <v>0</v>
      </c>
      <c r="M600" s="633">
        <f>IF('Master Schedule Board'!$V$29-'Master Schedule Board'!AP1045='Master Schedule Board'!$V$29,0,IF('Master Schedule Board'!$V$29-'Master Schedule Board'!AP1045&lt;'Master Schedule Board'!$V$29,'Master Schedule Board'!$V$29-'Master Schedule Board'!AP1045))</f>
        <v>0</v>
      </c>
      <c r="N600" s="633">
        <f>IF('Master Schedule Board'!$V$29-'Master Schedule Board'!AV1045='Master Schedule Board'!$V$29,0,IF('Master Schedule Board'!$V$29-'Master Schedule Board'!AV1045&lt;'Master Schedule Board'!$V$29,'Master Schedule Board'!$V$29-'Master Schedule Board'!AV1045))</f>
        <v>0</v>
      </c>
      <c r="O600" s="634">
        <f>IF('Master Schedule Board'!$V$29-'Master Schedule Board'!BB1045='Master Schedule Board'!$V$29,0,IF('Master Schedule Board'!$V$29-'Master Schedule Board'!BB1045&lt;'Master Schedule Board'!$V$29,'Master Schedule Board'!$V$29-'Master Schedule Board'!BB1045))</f>
        <v>0</v>
      </c>
      <c r="P600" s="115">
        <f t="shared" si="45"/>
        <v>0</v>
      </c>
    </row>
    <row r="601" spans="1:16">
      <c r="A601" s="628">
        <f>'Master Schedule Board'!D1046</f>
        <v>0</v>
      </c>
      <c r="B601" s="57">
        <f>'Master Schedule Board'!D1048</f>
        <v>0</v>
      </c>
      <c r="C601" s="629" t="str">
        <f>IFERROR(VLOOKUP('Master Schedule Board'!C1046,'Master Schedule Board'!$S$14:$V$41,3,FALSE),"")</f>
        <v/>
      </c>
      <c r="D601" s="629" t="str">
        <f t="shared" si="46"/>
        <v/>
      </c>
      <c r="E601" s="630">
        <f>'Master Schedule Board'!B1048</f>
        <v>0</v>
      </c>
      <c r="F601" s="631">
        <f t="shared" si="47"/>
        <v>0</v>
      </c>
      <c r="G601" s="632">
        <f>IF('Master Schedule Board'!$V$29-'Master Schedule Board'!F1048='Master Schedule Board'!$V$29,0,IF('Master Schedule Board'!$V$29-'Master Schedule Board'!F1048&lt;'Master Schedule Board'!$V$29,'Master Schedule Board'!$V$29-'Master Schedule Board'!F1048))</f>
        <v>0</v>
      </c>
      <c r="H601" s="633">
        <f>IF('Master Schedule Board'!$V$29-'Master Schedule Board'!L1048='Master Schedule Board'!$V$29,0,IF('Master Schedule Board'!$V$29-'Master Schedule Board'!L1048&lt;'Master Schedule Board'!$V$29,'Master Schedule Board'!$V$29-'Master Schedule Board'!L1048))</f>
        <v>0</v>
      </c>
      <c r="I601" s="633">
        <f>IF('Master Schedule Board'!$V$29-'Master Schedule Board'!R1048='Master Schedule Board'!$V$29,0,IF('Master Schedule Board'!$V$29-'Master Schedule Board'!R1048&lt;'Master Schedule Board'!$V$29,'Master Schedule Board'!$V$29-'Master Schedule Board'!R1048))</f>
        <v>0</v>
      </c>
      <c r="J601" s="633">
        <f>IF('Master Schedule Board'!$V$29-'Master Schedule Board'!X1048='Master Schedule Board'!$V$29,0,IF('Master Schedule Board'!$V$29-'Master Schedule Board'!X1048&lt;'Master Schedule Board'!$V$29,'Master Schedule Board'!$V$29-'Master Schedule Board'!X1048))</f>
        <v>0</v>
      </c>
      <c r="K601" s="633">
        <f>IF('Master Schedule Board'!$V$29-'Master Schedule Board'!AD1048='Master Schedule Board'!$V$29,0,IF('Master Schedule Board'!$V$29-'Master Schedule Board'!AD1048&lt;'Master Schedule Board'!$V$29,'Master Schedule Board'!$V$29-'Master Schedule Board'!AD1048))</f>
        <v>0</v>
      </c>
      <c r="L601" s="633">
        <f>IF('Master Schedule Board'!$V$29-'Master Schedule Board'!AJ1048='Master Schedule Board'!$V$29,0,IF('Master Schedule Board'!$V$29-'Master Schedule Board'!AJ1048&lt;'Master Schedule Board'!$V$29,'Master Schedule Board'!$V$29-'Master Schedule Board'!AJ1048))</f>
        <v>0</v>
      </c>
      <c r="M601" s="633">
        <f>IF('Master Schedule Board'!$V$29-'Master Schedule Board'!AP1048='Master Schedule Board'!$V$29,0,IF('Master Schedule Board'!$V$29-'Master Schedule Board'!AP1048&lt;'Master Schedule Board'!$V$29,'Master Schedule Board'!$V$29-'Master Schedule Board'!AP1048))</f>
        <v>0</v>
      </c>
      <c r="N601" s="633">
        <f>IF('Master Schedule Board'!$V$29-'Master Schedule Board'!AV1048='Master Schedule Board'!$V$29,0,IF('Master Schedule Board'!$V$29-'Master Schedule Board'!AV1048&lt;'Master Schedule Board'!$V$29,'Master Schedule Board'!$V$29-'Master Schedule Board'!AV1048))</f>
        <v>0</v>
      </c>
      <c r="O601" s="634">
        <f>IF('Master Schedule Board'!$V$29-'Master Schedule Board'!BB1048='Master Schedule Board'!$V$29,0,IF('Master Schedule Board'!$V$29-'Master Schedule Board'!BB1048&lt;'Master Schedule Board'!$V$29,'Master Schedule Board'!$V$29-'Master Schedule Board'!BB1048))</f>
        <v>0</v>
      </c>
      <c r="P601" s="115">
        <f t="shared" si="45"/>
        <v>0</v>
      </c>
    </row>
    <row r="602" spans="1:16">
      <c r="A602" s="628">
        <f>'Master Schedule Board'!D1049</f>
        <v>0</v>
      </c>
      <c r="B602" s="57">
        <f>'Master Schedule Board'!D1051</f>
        <v>0</v>
      </c>
      <c r="C602" s="629" t="str">
        <f>IFERROR(VLOOKUP('Master Schedule Board'!C1049,'Master Schedule Board'!$S$14:$V$41,3,FALSE),"")</f>
        <v/>
      </c>
      <c r="D602" s="629" t="str">
        <f t="shared" si="46"/>
        <v/>
      </c>
      <c r="E602" s="630">
        <f>'Master Schedule Board'!B1051</f>
        <v>0</v>
      </c>
      <c r="F602" s="631">
        <f t="shared" si="47"/>
        <v>0</v>
      </c>
      <c r="G602" s="632">
        <f>IF('Master Schedule Board'!$V$29-'Master Schedule Board'!F1051='Master Schedule Board'!$V$29,0,IF('Master Schedule Board'!$V$29-'Master Schedule Board'!F1051&lt;'Master Schedule Board'!$V$29,'Master Schedule Board'!$V$29-'Master Schedule Board'!F1051))</f>
        <v>0</v>
      </c>
      <c r="H602" s="633">
        <f>IF('Master Schedule Board'!$V$29-'Master Schedule Board'!L1051='Master Schedule Board'!$V$29,0,IF('Master Schedule Board'!$V$29-'Master Schedule Board'!L1051&lt;'Master Schedule Board'!$V$29,'Master Schedule Board'!$V$29-'Master Schedule Board'!L1051))</f>
        <v>0</v>
      </c>
      <c r="I602" s="633">
        <f>IF('Master Schedule Board'!$V$29-'Master Schedule Board'!R1051='Master Schedule Board'!$V$29,0,IF('Master Schedule Board'!$V$29-'Master Schedule Board'!R1051&lt;'Master Schedule Board'!$V$29,'Master Schedule Board'!$V$29-'Master Schedule Board'!R1051))</f>
        <v>0</v>
      </c>
      <c r="J602" s="633">
        <f>IF('Master Schedule Board'!$V$29-'Master Schedule Board'!X1051='Master Schedule Board'!$V$29,0,IF('Master Schedule Board'!$V$29-'Master Schedule Board'!X1051&lt;'Master Schedule Board'!$V$29,'Master Schedule Board'!$V$29-'Master Schedule Board'!X1051))</f>
        <v>0</v>
      </c>
      <c r="K602" s="633">
        <f>IF('Master Schedule Board'!$V$29-'Master Schedule Board'!AD1051='Master Schedule Board'!$V$29,0,IF('Master Schedule Board'!$V$29-'Master Schedule Board'!AD1051&lt;'Master Schedule Board'!$V$29,'Master Schedule Board'!$V$29-'Master Schedule Board'!AD1051))</f>
        <v>0</v>
      </c>
      <c r="L602" s="633">
        <f>IF('Master Schedule Board'!$V$29-'Master Schedule Board'!AJ1051='Master Schedule Board'!$V$29,0,IF('Master Schedule Board'!$V$29-'Master Schedule Board'!AJ1051&lt;'Master Schedule Board'!$V$29,'Master Schedule Board'!$V$29-'Master Schedule Board'!AJ1051))</f>
        <v>0</v>
      </c>
      <c r="M602" s="633">
        <f>IF('Master Schedule Board'!$V$29-'Master Schedule Board'!AP1051='Master Schedule Board'!$V$29,0,IF('Master Schedule Board'!$V$29-'Master Schedule Board'!AP1051&lt;'Master Schedule Board'!$V$29,'Master Schedule Board'!$V$29-'Master Schedule Board'!AP1051))</f>
        <v>0</v>
      </c>
      <c r="N602" s="633">
        <f>IF('Master Schedule Board'!$V$29-'Master Schedule Board'!AV1051='Master Schedule Board'!$V$29,0,IF('Master Schedule Board'!$V$29-'Master Schedule Board'!AV1051&lt;'Master Schedule Board'!$V$29,'Master Schedule Board'!$V$29-'Master Schedule Board'!AV1051))</f>
        <v>0</v>
      </c>
      <c r="O602" s="634">
        <f>IF('Master Schedule Board'!$V$29-'Master Schedule Board'!BB1051='Master Schedule Board'!$V$29,0,IF('Master Schedule Board'!$V$29-'Master Schedule Board'!BB1051&lt;'Master Schedule Board'!$V$29,'Master Schedule Board'!$V$29-'Master Schedule Board'!BB1051))</f>
        <v>0</v>
      </c>
      <c r="P602" s="115">
        <f t="shared" si="45"/>
        <v>0</v>
      </c>
    </row>
    <row r="603" spans="1:16">
      <c r="A603" s="628">
        <f>'Master Schedule Board'!D1052</f>
        <v>0</v>
      </c>
      <c r="B603" s="57">
        <f>'Master Schedule Board'!D1054</f>
        <v>0</v>
      </c>
      <c r="C603" s="629" t="str">
        <f>IFERROR(VLOOKUP('Master Schedule Board'!C1052,'Master Schedule Board'!$S$14:$V$41,3,FALSE),"")</f>
        <v/>
      </c>
      <c r="D603" s="629" t="str">
        <f t="shared" si="46"/>
        <v/>
      </c>
      <c r="E603" s="630">
        <f>'Master Schedule Board'!B1054</f>
        <v>0</v>
      </c>
      <c r="F603" s="631">
        <f t="shared" si="47"/>
        <v>0</v>
      </c>
      <c r="G603" s="632">
        <f>IF('Master Schedule Board'!$V$29-'Master Schedule Board'!F1054='Master Schedule Board'!$V$29,0,IF('Master Schedule Board'!$V$29-'Master Schedule Board'!F1054&lt;'Master Schedule Board'!$V$29,'Master Schedule Board'!$V$29-'Master Schedule Board'!F1054))</f>
        <v>0</v>
      </c>
      <c r="H603" s="633">
        <f>IF('Master Schedule Board'!$V$29-'Master Schedule Board'!L1054='Master Schedule Board'!$V$29,0,IF('Master Schedule Board'!$V$29-'Master Schedule Board'!L1054&lt;'Master Schedule Board'!$V$29,'Master Schedule Board'!$V$29-'Master Schedule Board'!L1054))</f>
        <v>0</v>
      </c>
      <c r="I603" s="633">
        <f>IF('Master Schedule Board'!$V$29-'Master Schedule Board'!R1054='Master Schedule Board'!$V$29,0,IF('Master Schedule Board'!$V$29-'Master Schedule Board'!R1054&lt;'Master Schedule Board'!$V$29,'Master Schedule Board'!$V$29-'Master Schedule Board'!R1054))</f>
        <v>0</v>
      </c>
      <c r="J603" s="633">
        <f>IF('Master Schedule Board'!$V$29-'Master Schedule Board'!X1054='Master Schedule Board'!$V$29,0,IF('Master Schedule Board'!$V$29-'Master Schedule Board'!X1054&lt;'Master Schedule Board'!$V$29,'Master Schedule Board'!$V$29-'Master Schedule Board'!X1054))</f>
        <v>0</v>
      </c>
      <c r="K603" s="633">
        <f>IF('Master Schedule Board'!$V$29-'Master Schedule Board'!AD1054='Master Schedule Board'!$V$29,0,IF('Master Schedule Board'!$V$29-'Master Schedule Board'!AD1054&lt;'Master Schedule Board'!$V$29,'Master Schedule Board'!$V$29-'Master Schedule Board'!AD1054))</f>
        <v>0</v>
      </c>
      <c r="L603" s="633">
        <f>IF('Master Schedule Board'!$V$29-'Master Schedule Board'!AJ1054='Master Schedule Board'!$V$29,0,IF('Master Schedule Board'!$V$29-'Master Schedule Board'!AJ1054&lt;'Master Schedule Board'!$V$29,'Master Schedule Board'!$V$29-'Master Schedule Board'!AJ1054))</f>
        <v>0</v>
      </c>
      <c r="M603" s="633">
        <f>IF('Master Schedule Board'!$V$29-'Master Schedule Board'!AP1054='Master Schedule Board'!$V$29,0,IF('Master Schedule Board'!$V$29-'Master Schedule Board'!AP1054&lt;'Master Schedule Board'!$V$29,'Master Schedule Board'!$V$29-'Master Schedule Board'!AP1054))</f>
        <v>0</v>
      </c>
      <c r="N603" s="633">
        <f>IF('Master Schedule Board'!$V$29-'Master Schedule Board'!AV1054='Master Schedule Board'!$V$29,0,IF('Master Schedule Board'!$V$29-'Master Schedule Board'!AV1054&lt;'Master Schedule Board'!$V$29,'Master Schedule Board'!$V$29-'Master Schedule Board'!AV1054))</f>
        <v>0</v>
      </c>
      <c r="O603" s="634">
        <f>IF('Master Schedule Board'!$V$29-'Master Schedule Board'!BB1054='Master Schedule Board'!$V$29,0,IF('Master Schedule Board'!$V$29-'Master Schedule Board'!BB1054&lt;'Master Schedule Board'!$V$29,'Master Schedule Board'!$V$29-'Master Schedule Board'!BB1054))</f>
        <v>0</v>
      </c>
      <c r="P603" s="115">
        <f t="shared" si="45"/>
        <v>0</v>
      </c>
    </row>
    <row r="604" spans="1:16">
      <c r="A604" s="628">
        <f>'Master Schedule Board'!D1055</f>
        <v>0</v>
      </c>
      <c r="B604" s="57">
        <f>'Master Schedule Board'!D1057</f>
        <v>0</v>
      </c>
      <c r="C604" s="629" t="str">
        <f>IFERROR(VLOOKUP('Master Schedule Board'!C1055,'Master Schedule Board'!$S$14:$V$41,3,FALSE),"")</f>
        <v/>
      </c>
      <c r="D604" s="629" t="str">
        <f t="shared" si="46"/>
        <v/>
      </c>
      <c r="E604" s="630">
        <f>'Master Schedule Board'!B1057</f>
        <v>0</v>
      </c>
      <c r="F604" s="631">
        <f t="shared" si="47"/>
        <v>0</v>
      </c>
      <c r="G604" s="632">
        <f>IF('Master Schedule Board'!$V$29-'Master Schedule Board'!F1057='Master Schedule Board'!$V$29,0,IF('Master Schedule Board'!$V$29-'Master Schedule Board'!F1057&lt;'Master Schedule Board'!$V$29,'Master Schedule Board'!$V$29-'Master Schedule Board'!F1057))</f>
        <v>0</v>
      </c>
      <c r="H604" s="633">
        <f>IF('Master Schedule Board'!$V$29-'Master Schedule Board'!L1057='Master Schedule Board'!$V$29,0,IF('Master Schedule Board'!$V$29-'Master Schedule Board'!L1057&lt;'Master Schedule Board'!$V$29,'Master Schedule Board'!$V$29-'Master Schedule Board'!L1057))</f>
        <v>0</v>
      </c>
      <c r="I604" s="633">
        <f>IF('Master Schedule Board'!$V$29-'Master Schedule Board'!R1057='Master Schedule Board'!$V$29,0,IF('Master Schedule Board'!$V$29-'Master Schedule Board'!R1057&lt;'Master Schedule Board'!$V$29,'Master Schedule Board'!$V$29-'Master Schedule Board'!R1057))</f>
        <v>0</v>
      </c>
      <c r="J604" s="633">
        <f>IF('Master Schedule Board'!$V$29-'Master Schedule Board'!X1057='Master Schedule Board'!$V$29,0,IF('Master Schedule Board'!$V$29-'Master Schedule Board'!X1057&lt;'Master Schedule Board'!$V$29,'Master Schedule Board'!$V$29-'Master Schedule Board'!X1057))</f>
        <v>0</v>
      </c>
      <c r="K604" s="633">
        <f>IF('Master Schedule Board'!$V$29-'Master Schedule Board'!AD1057='Master Schedule Board'!$V$29,0,IF('Master Schedule Board'!$V$29-'Master Schedule Board'!AD1057&lt;'Master Schedule Board'!$V$29,'Master Schedule Board'!$V$29-'Master Schedule Board'!AD1057))</f>
        <v>0</v>
      </c>
      <c r="L604" s="633">
        <f>IF('Master Schedule Board'!$V$29-'Master Schedule Board'!AJ1057='Master Schedule Board'!$V$29,0,IF('Master Schedule Board'!$V$29-'Master Schedule Board'!AJ1057&lt;'Master Schedule Board'!$V$29,'Master Schedule Board'!$V$29-'Master Schedule Board'!AJ1057))</f>
        <v>0</v>
      </c>
      <c r="M604" s="633">
        <f>IF('Master Schedule Board'!$V$29-'Master Schedule Board'!AP1057='Master Schedule Board'!$V$29,0,IF('Master Schedule Board'!$V$29-'Master Schedule Board'!AP1057&lt;'Master Schedule Board'!$V$29,'Master Schedule Board'!$V$29-'Master Schedule Board'!AP1057))</f>
        <v>0</v>
      </c>
      <c r="N604" s="633">
        <f>IF('Master Schedule Board'!$V$29-'Master Schedule Board'!AV1057='Master Schedule Board'!$V$29,0,IF('Master Schedule Board'!$V$29-'Master Schedule Board'!AV1057&lt;'Master Schedule Board'!$V$29,'Master Schedule Board'!$V$29-'Master Schedule Board'!AV1057))</f>
        <v>0</v>
      </c>
      <c r="O604" s="634">
        <f>IF('Master Schedule Board'!$V$29-'Master Schedule Board'!BB1057='Master Schedule Board'!$V$29,0,IF('Master Schedule Board'!$V$29-'Master Schedule Board'!BB1057&lt;'Master Schedule Board'!$V$29,'Master Schedule Board'!$V$29-'Master Schedule Board'!BB1057))</f>
        <v>0</v>
      </c>
      <c r="P604" s="115">
        <f t="shared" si="45"/>
        <v>0</v>
      </c>
    </row>
    <row r="605" spans="1:16">
      <c r="A605" s="628">
        <f>'Master Schedule Board'!D1058</f>
        <v>0</v>
      </c>
      <c r="B605" s="57">
        <f>'Master Schedule Board'!D1060</f>
        <v>0</v>
      </c>
      <c r="C605" s="629" t="str">
        <f>IFERROR(VLOOKUP('Master Schedule Board'!C1058,'Master Schedule Board'!$S$14:$V$41,3,FALSE),"")</f>
        <v/>
      </c>
      <c r="D605" s="629" t="str">
        <f t="shared" si="46"/>
        <v/>
      </c>
      <c r="E605" s="630">
        <f>'Master Schedule Board'!B1060</f>
        <v>0</v>
      </c>
      <c r="F605" s="631">
        <f t="shared" si="47"/>
        <v>0</v>
      </c>
      <c r="G605" s="632">
        <f>IF('Master Schedule Board'!$V$29-'Master Schedule Board'!F1060='Master Schedule Board'!$V$29,0,IF('Master Schedule Board'!$V$29-'Master Schedule Board'!F1060&lt;'Master Schedule Board'!$V$29,'Master Schedule Board'!$V$29-'Master Schedule Board'!F1060))</f>
        <v>0</v>
      </c>
      <c r="H605" s="633">
        <f>IF('Master Schedule Board'!$V$29-'Master Schedule Board'!L1060='Master Schedule Board'!$V$29,0,IF('Master Schedule Board'!$V$29-'Master Schedule Board'!L1060&lt;'Master Schedule Board'!$V$29,'Master Schedule Board'!$V$29-'Master Schedule Board'!L1060))</f>
        <v>0</v>
      </c>
      <c r="I605" s="633">
        <f>IF('Master Schedule Board'!$V$29-'Master Schedule Board'!R1060='Master Schedule Board'!$V$29,0,IF('Master Schedule Board'!$V$29-'Master Schedule Board'!R1060&lt;'Master Schedule Board'!$V$29,'Master Schedule Board'!$V$29-'Master Schedule Board'!R1060))</f>
        <v>0</v>
      </c>
      <c r="J605" s="633">
        <f>IF('Master Schedule Board'!$V$29-'Master Schedule Board'!X1060='Master Schedule Board'!$V$29,0,IF('Master Schedule Board'!$V$29-'Master Schedule Board'!X1060&lt;'Master Schedule Board'!$V$29,'Master Schedule Board'!$V$29-'Master Schedule Board'!X1060))</f>
        <v>0</v>
      </c>
      <c r="K605" s="633">
        <f>IF('Master Schedule Board'!$V$29-'Master Schedule Board'!AD1060='Master Schedule Board'!$V$29,0,IF('Master Schedule Board'!$V$29-'Master Schedule Board'!AD1060&lt;'Master Schedule Board'!$V$29,'Master Schedule Board'!$V$29-'Master Schedule Board'!AD1060))</f>
        <v>0</v>
      </c>
      <c r="L605" s="633">
        <f>IF('Master Schedule Board'!$V$29-'Master Schedule Board'!AJ1060='Master Schedule Board'!$V$29,0,IF('Master Schedule Board'!$V$29-'Master Schedule Board'!AJ1060&lt;'Master Schedule Board'!$V$29,'Master Schedule Board'!$V$29-'Master Schedule Board'!AJ1060))</f>
        <v>0</v>
      </c>
      <c r="M605" s="633">
        <f>IF('Master Schedule Board'!$V$29-'Master Schedule Board'!AP1060='Master Schedule Board'!$V$29,0,IF('Master Schedule Board'!$V$29-'Master Schedule Board'!AP1060&lt;'Master Schedule Board'!$V$29,'Master Schedule Board'!$V$29-'Master Schedule Board'!AP1060))</f>
        <v>0</v>
      </c>
      <c r="N605" s="633">
        <f>IF('Master Schedule Board'!$V$29-'Master Schedule Board'!AV1060='Master Schedule Board'!$V$29,0,IF('Master Schedule Board'!$V$29-'Master Schedule Board'!AV1060&lt;'Master Schedule Board'!$V$29,'Master Schedule Board'!$V$29-'Master Schedule Board'!AV1060))</f>
        <v>0</v>
      </c>
      <c r="O605" s="634">
        <f>IF('Master Schedule Board'!$V$29-'Master Schedule Board'!BB1060='Master Schedule Board'!$V$29,0,IF('Master Schedule Board'!$V$29-'Master Schedule Board'!BB1060&lt;'Master Schedule Board'!$V$29,'Master Schedule Board'!$V$29-'Master Schedule Board'!BB1060))</f>
        <v>0</v>
      </c>
      <c r="P605" s="115">
        <f t="shared" si="45"/>
        <v>0</v>
      </c>
    </row>
    <row r="606" spans="1:16">
      <c r="A606" s="628">
        <f>'Master Schedule Board'!D1061</f>
        <v>0</v>
      </c>
      <c r="B606" s="57">
        <f>'Master Schedule Board'!D1063</f>
        <v>0</v>
      </c>
      <c r="C606" s="629" t="str">
        <f>IFERROR(VLOOKUP('Master Schedule Board'!C1061,'Master Schedule Board'!$S$14:$V$41,3,FALSE),"")</f>
        <v/>
      </c>
      <c r="D606" s="629" t="str">
        <f t="shared" si="46"/>
        <v/>
      </c>
      <c r="E606" s="630">
        <f>'Master Schedule Board'!B1063</f>
        <v>0</v>
      </c>
      <c r="F606" s="631">
        <f t="shared" si="47"/>
        <v>0</v>
      </c>
      <c r="G606" s="632">
        <f>IF('Master Schedule Board'!$V$29-'Master Schedule Board'!F1063='Master Schedule Board'!$V$29,0,IF('Master Schedule Board'!$V$29-'Master Schedule Board'!F1063&lt;'Master Schedule Board'!$V$29,'Master Schedule Board'!$V$29-'Master Schedule Board'!F1063))</f>
        <v>0</v>
      </c>
      <c r="H606" s="633">
        <f>IF('Master Schedule Board'!$V$29-'Master Schedule Board'!L1063='Master Schedule Board'!$V$29,0,IF('Master Schedule Board'!$V$29-'Master Schedule Board'!L1063&lt;'Master Schedule Board'!$V$29,'Master Schedule Board'!$V$29-'Master Schedule Board'!L1063))</f>
        <v>0</v>
      </c>
      <c r="I606" s="633">
        <f>IF('Master Schedule Board'!$V$29-'Master Schedule Board'!R1063='Master Schedule Board'!$V$29,0,IF('Master Schedule Board'!$V$29-'Master Schedule Board'!R1063&lt;'Master Schedule Board'!$V$29,'Master Schedule Board'!$V$29-'Master Schedule Board'!R1063))</f>
        <v>0</v>
      </c>
      <c r="J606" s="633">
        <f>IF('Master Schedule Board'!$V$29-'Master Schedule Board'!X1063='Master Schedule Board'!$V$29,0,IF('Master Schedule Board'!$V$29-'Master Schedule Board'!X1063&lt;'Master Schedule Board'!$V$29,'Master Schedule Board'!$V$29-'Master Schedule Board'!X1063))</f>
        <v>0</v>
      </c>
      <c r="K606" s="633">
        <f>IF('Master Schedule Board'!$V$29-'Master Schedule Board'!AD1063='Master Schedule Board'!$V$29,0,IF('Master Schedule Board'!$V$29-'Master Schedule Board'!AD1063&lt;'Master Schedule Board'!$V$29,'Master Schedule Board'!$V$29-'Master Schedule Board'!AD1063))</f>
        <v>0</v>
      </c>
      <c r="L606" s="633">
        <f>IF('Master Schedule Board'!$V$29-'Master Schedule Board'!AJ1063='Master Schedule Board'!$V$29,0,IF('Master Schedule Board'!$V$29-'Master Schedule Board'!AJ1063&lt;'Master Schedule Board'!$V$29,'Master Schedule Board'!$V$29-'Master Schedule Board'!AJ1063))</f>
        <v>0</v>
      </c>
      <c r="M606" s="633">
        <f>IF('Master Schedule Board'!$V$29-'Master Schedule Board'!AP1063='Master Schedule Board'!$V$29,0,IF('Master Schedule Board'!$V$29-'Master Schedule Board'!AP1063&lt;'Master Schedule Board'!$V$29,'Master Schedule Board'!$V$29-'Master Schedule Board'!AP1063))</f>
        <v>0</v>
      </c>
      <c r="N606" s="633">
        <f>IF('Master Schedule Board'!$V$29-'Master Schedule Board'!AV1063='Master Schedule Board'!$V$29,0,IF('Master Schedule Board'!$V$29-'Master Schedule Board'!AV1063&lt;'Master Schedule Board'!$V$29,'Master Schedule Board'!$V$29-'Master Schedule Board'!AV1063))</f>
        <v>0</v>
      </c>
      <c r="O606" s="634">
        <f>IF('Master Schedule Board'!$V$29-'Master Schedule Board'!BB1063='Master Schedule Board'!$V$29,0,IF('Master Schedule Board'!$V$29-'Master Schedule Board'!BB1063&lt;'Master Schedule Board'!$V$29,'Master Schedule Board'!$V$29-'Master Schedule Board'!BB1063))</f>
        <v>0</v>
      </c>
      <c r="P606" s="115">
        <f t="shared" si="45"/>
        <v>0</v>
      </c>
    </row>
    <row r="607" spans="1:16">
      <c r="A607" s="628">
        <f>'Master Schedule Board'!D1064</f>
        <v>0</v>
      </c>
      <c r="B607" s="57">
        <f>'Master Schedule Board'!D1066</f>
        <v>0</v>
      </c>
      <c r="C607" s="629" t="str">
        <f>IFERROR(VLOOKUP('Master Schedule Board'!C1064,'Master Schedule Board'!$S$14:$V$41,3,FALSE),"")</f>
        <v/>
      </c>
      <c r="D607" s="629" t="str">
        <f t="shared" si="46"/>
        <v/>
      </c>
      <c r="E607" s="630">
        <f>'Master Schedule Board'!B1066</f>
        <v>0</v>
      </c>
      <c r="F607" s="631">
        <f t="shared" si="47"/>
        <v>0</v>
      </c>
      <c r="G607" s="632">
        <f>IF('Master Schedule Board'!$V$29-'Master Schedule Board'!F1066='Master Schedule Board'!$V$29,0,IF('Master Schedule Board'!$V$29-'Master Schedule Board'!F1066&lt;'Master Schedule Board'!$V$29,'Master Schedule Board'!$V$29-'Master Schedule Board'!F1066))</f>
        <v>0</v>
      </c>
      <c r="H607" s="633">
        <f>IF('Master Schedule Board'!$V$29-'Master Schedule Board'!L1066='Master Schedule Board'!$V$29,0,IF('Master Schedule Board'!$V$29-'Master Schedule Board'!L1066&lt;'Master Schedule Board'!$V$29,'Master Schedule Board'!$V$29-'Master Schedule Board'!L1066))</f>
        <v>0</v>
      </c>
      <c r="I607" s="633">
        <f>IF('Master Schedule Board'!$V$29-'Master Schedule Board'!R1066='Master Schedule Board'!$V$29,0,IF('Master Schedule Board'!$V$29-'Master Schedule Board'!R1066&lt;'Master Schedule Board'!$V$29,'Master Schedule Board'!$V$29-'Master Schedule Board'!R1066))</f>
        <v>0</v>
      </c>
      <c r="J607" s="633">
        <f>IF('Master Schedule Board'!$V$29-'Master Schedule Board'!X1066='Master Schedule Board'!$V$29,0,IF('Master Schedule Board'!$V$29-'Master Schedule Board'!X1066&lt;'Master Schedule Board'!$V$29,'Master Schedule Board'!$V$29-'Master Schedule Board'!X1066))</f>
        <v>0</v>
      </c>
      <c r="K607" s="633">
        <f>IF('Master Schedule Board'!$V$29-'Master Schedule Board'!AD1066='Master Schedule Board'!$V$29,0,IF('Master Schedule Board'!$V$29-'Master Schedule Board'!AD1066&lt;'Master Schedule Board'!$V$29,'Master Schedule Board'!$V$29-'Master Schedule Board'!AD1066))</f>
        <v>0</v>
      </c>
      <c r="L607" s="633">
        <f>IF('Master Schedule Board'!$V$29-'Master Schedule Board'!AJ1066='Master Schedule Board'!$V$29,0,IF('Master Schedule Board'!$V$29-'Master Schedule Board'!AJ1066&lt;'Master Schedule Board'!$V$29,'Master Schedule Board'!$V$29-'Master Schedule Board'!AJ1066))</f>
        <v>0</v>
      </c>
      <c r="M607" s="633">
        <f>IF('Master Schedule Board'!$V$29-'Master Schedule Board'!AP1066='Master Schedule Board'!$V$29,0,IF('Master Schedule Board'!$V$29-'Master Schedule Board'!AP1066&lt;'Master Schedule Board'!$V$29,'Master Schedule Board'!$V$29-'Master Schedule Board'!AP1066))</f>
        <v>0</v>
      </c>
      <c r="N607" s="633">
        <f>IF('Master Schedule Board'!$V$29-'Master Schedule Board'!AV1066='Master Schedule Board'!$V$29,0,IF('Master Schedule Board'!$V$29-'Master Schedule Board'!AV1066&lt;'Master Schedule Board'!$V$29,'Master Schedule Board'!$V$29-'Master Schedule Board'!AV1066))</f>
        <v>0</v>
      </c>
      <c r="O607" s="634">
        <f>IF('Master Schedule Board'!$V$29-'Master Schedule Board'!BB1066='Master Schedule Board'!$V$29,0,IF('Master Schedule Board'!$V$29-'Master Schedule Board'!BB1066&lt;'Master Schedule Board'!$V$29,'Master Schedule Board'!$V$29-'Master Schedule Board'!BB1066))</f>
        <v>0</v>
      </c>
      <c r="P607" s="115">
        <f t="shared" si="45"/>
        <v>0</v>
      </c>
    </row>
    <row r="608" spans="1:16">
      <c r="A608" s="628">
        <f>'Master Schedule Board'!D1067</f>
        <v>0</v>
      </c>
      <c r="B608" s="57">
        <f>'Master Schedule Board'!D1069</f>
        <v>0</v>
      </c>
      <c r="C608" s="629" t="str">
        <f>IFERROR(VLOOKUP('Master Schedule Board'!C1067,'Master Schedule Board'!$S$14:$V$41,3,FALSE),"")</f>
        <v/>
      </c>
      <c r="D608" s="629" t="str">
        <f t="shared" si="46"/>
        <v/>
      </c>
      <c r="E608" s="630">
        <f>'Master Schedule Board'!B1069</f>
        <v>0</v>
      </c>
      <c r="F608" s="631">
        <f t="shared" si="47"/>
        <v>0</v>
      </c>
      <c r="G608" s="632">
        <f>IF('Master Schedule Board'!$V$29-'Master Schedule Board'!F1069='Master Schedule Board'!$V$29,0,IF('Master Schedule Board'!$V$29-'Master Schedule Board'!F1069&lt;'Master Schedule Board'!$V$29,'Master Schedule Board'!$V$29-'Master Schedule Board'!F1069))</f>
        <v>0</v>
      </c>
      <c r="H608" s="633">
        <f>IF('Master Schedule Board'!$V$29-'Master Schedule Board'!L1069='Master Schedule Board'!$V$29,0,IF('Master Schedule Board'!$V$29-'Master Schedule Board'!L1069&lt;'Master Schedule Board'!$V$29,'Master Schedule Board'!$V$29-'Master Schedule Board'!L1069))</f>
        <v>0</v>
      </c>
      <c r="I608" s="633">
        <f>IF('Master Schedule Board'!$V$29-'Master Schedule Board'!R1069='Master Schedule Board'!$V$29,0,IF('Master Schedule Board'!$V$29-'Master Schedule Board'!R1069&lt;'Master Schedule Board'!$V$29,'Master Schedule Board'!$V$29-'Master Schedule Board'!R1069))</f>
        <v>0</v>
      </c>
      <c r="J608" s="633">
        <f>IF('Master Schedule Board'!$V$29-'Master Schedule Board'!X1069='Master Schedule Board'!$V$29,0,IF('Master Schedule Board'!$V$29-'Master Schedule Board'!X1069&lt;'Master Schedule Board'!$V$29,'Master Schedule Board'!$V$29-'Master Schedule Board'!X1069))</f>
        <v>0</v>
      </c>
      <c r="K608" s="633">
        <f>IF('Master Schedule Board'!$V$29-'Master Schedule Board'!AD1069='Master Schedule Board'!$V$29,0,IF('Master Schedule Board'!$V$29-'Master Schedule Board'!AD1069&lt;'Master Schedule Board'!$V$29,'Master Schedule Board'!$V$29-'Master Schedule Board'!AD1069))</f>
        <v>0</v>
      </c>
      <c r="L608" s="633">
        <f>IF('Master Schedule Board'!$V$29-'Master Schedule Board'!AJ1069='Master Schedule Board'!$V$29,0,IF('Master Schedule Board'!$V$29-'Master Schedule Board'!AJ1069&lt;'Master Schedule Board'!$V$29,'Master Schedule Board'!$V$29-'Master Schedule Board'!AJ1069))</f>
        <v>0</v>
      </c>
      <c r="M608" s="633">
        <f>IF('Master Schedule Board'!$V$29-'Master Schedule Board'!AP1069='Master Schedule Board'!$V$29,0,IF('Master Schedule Board'!$V$29-'Master Schedule Board'!AP1069&lt;'Master Schedule Board'!$V$29,'Master Schedule Board'!$V$29-'Master Schedule Board'!AP1069))</f>
        <v>0</v>
      </c>
      <c r="N608" s="633">
        <f>IF('Master Schedule Board'!$V$29-'Master Schedule Board'!AV1069='Master Schedule Board'!$V$29,0,IF('Master Schedule Board'!$V$29-'Master Schedule Board'!AV1069&lt;'Master Schedule Board'!$V$29,'Master Schedule Board'!$V$29-'Master Schedule Board'!AV1069))</f>
        <v>0</v>
      </c>
      <c r="O608" s="634">
        <f>IF('Master Schedule Board'!$V$29-'Master Schedule Board'!BB1069='Master Schedule Board'!$V$29,0,IF('Master Schedule Board'!$V$29-'Master Schedule Board'!BB1069&lt;'Master Schedule Board'!$V$29,'Master Schedule Board'!$V$29-'Master Schedule Board'!BB1069))</f>
        <v>0</v>
      </c>
      <c r="P608" s="115">
        <f t="shared" si="45"/>
        <v>0</v>
      </c>
    </row>
    <row r="609" spans="1:16">
      <c r="A609" s="628">
        <f>'Master Schedule Board'!D1070</f>
        <v>0</v>
      </c>
      <c r="B609" s="57">
        <f>'Master Schedule Board'!D1072</f>
        <v>0</v>
      </c>
      <c r="C609" s="629" t="str">
        <f>IFERROR(VLOOKUP('Master Schedule Board'!C1070,'Master Schedule Board'!$S$14:$V$41,3,FALSE),"")</f>
        <v/>
      </c>
      <c r="D609" s="629" t="str">
        <f t="shared" si="46"/>
        <v/>
      </c>
      <c r="E609" s="630">
        <f>'Master Schedule Board'!B1072</f>
        <v>0</v>
      </c>
      <c r="F609" s="631">
        <f t="shared" si="47"/>
        <v>0</v>
      </c>
      <c r="G609" s="632">
        <f>IF('Master Schedule Board'!$V$29-'Master Schedule Board'!F1072='Master Schedule Board'!$V$29,0,IF('Master Schedule Board'!$V$29-'Master Schedule Board'!F1072&lt;'Master Schedule Board'!$V$29,'Master Schedule Board'!$V$29-'Master Schedule Board'!F1072))</f>
        <v>0</v>
      </c>
      <c r="H609" s="633">
        <f>IF('Master Schedule Board'!$V$29-'Master Schedule Board'!L1072='Master Schedule Board'!$V$29,0,IF('Master Schedule Board'!$V$29-'Master Schedule Board'!L1072&lt;'Master Schedule Board'!$V$29,'Master Schedule Board'!$V$29-'Master Schedule Board'!L1072))</f>
        <v>0</v>
      </c>
      <c r="I609" s="633">
        <f>IF('Master Schedule Board'!$V$29-'Master Schedule Board'!R1072='Master Schedule Board'!$V$29,0,IF('Master Schedule Board'!$V$29-'Master Schedule Board'!R1072&lt;'Master Schedule Board'!$V$29,'Master Schedule Board'!$V$29-'Master Schedule Board'!R1072))</f>
        <v>0</v>
      </c>
      <c r="J609" s="633">
        <f>IF('Master Schedule Board'!$V$29-'Master Schedule Board'!X1072='Master Schedule Board'!$V$29,0,IF('Master Schedule Board'!$V$29-'Master Schedule Board'!X1072&lt;'Master Schedule Board'!$V$29,'Master Schedule Board'!$V$29-'Master Schedule Board'!X1072))</f>
        <v>0</v>
      </c>
      <c r="K609" s="633">
        <f>IF('Master Schedule Board'!$V$29-'Master Schedule Board'!AD1072='Master Schedule Board'!$V$29,0,IF('Master Schedule Board'!$V$29-'Master Schedule Board'!AD1072&lt;'Master Schedule Board'!$V$29,'Master Schedule Board'!$V$29-'Master Schedule Board'!AD1072))</f>
        <v>0</v>
      </c>
      <c r="L609" s="633">
        <f>IF('Master Schedule Board'!$V$29-'Master Schedule Board'!AJ1072='Master Schedule Board'!$V$29,0,IF('Master Schedule Board'!$V$29-'Master Schedule Board'!AJ1072&lt;'Master Schedule Board'!$V$29,'Master Schedule Board'!$V$29-'Master Schedule Board'!AJ1072))</f>
        <v>0</v>
      </c>
      <c r="M609" s="633">
        <f>IF('Master Schedule Board'!$V$29-'Master Schedule Board'!AP1072='Master Schedule Board'!$V$29,0,IF('Master Schedule Board'!$V$29-'Master Schedule Board'!AP1072&lt;'Master Schedule Board'!$V$29,'Master Schedule Board'!$V$29-'Master Schedule Board'!AP1072))</f>
        <v>0</v>
      </c>
      <c r="N609" s="633">
        <f>IF('Master Schedule Board'!$V$29-'Master Schedule Board'!AV1072='Master Schedule Board'!$V$29,0,IF('Master Schedule Board'!$V$29-'Master Schedule Board'!AV1072&lt;'Master Schedule Board'!$V$29,'Master Schedule Board'!$V$29-'Master Schedule Board'!AV1072))</f>
        <v>0</v>
      </c>
      <c r="O609" s="634">
        <f>IF('Master Schedule Board'!$V$29-'Master Schedule Board'!BB1072='Master Schedule Board'!$V$29,0,IF('Master Schedule Board'!$V$29-'Master Schedule Board'!BB1072&lt;'Master Schedule Board'!$V$29,'Master Schedule Board'!$V$29-'Master Schedule Board'!BB1072))</f>
        <v>0</v>
      </c>
      <c r="P609" s="115">
        <f t="shared" si="45"/>
        <v>0</v>
      </c>
    </row>
    <row r="610" spans="1:16">
      <c r="A610" s="628">
        <f>'Master Schedule Board'!D1073</f>
        <v>0</v>
      </c>
      <c r="B610" s="57">
        <f>'Master Schedule Board'!D1075</f>
        <v>0</v>
      </c>
      <c r="C610" s="629" t="str">
        <f>IFERROR(VLOOKUP('Master Schedule Board'!C1073,'Master Schedule Board'!$S$14:$V$41,3,FALSE),"")</f>
        <v/>
      </c>
      <c r="D610" s="629" t="str">
        <f t="shared" si="46"/>
        <v/>
      </c>
      <c r="E610" s="630">
        <f>'Master Schedule Board'!B1075</f>
        <v>0</v>
      </c>
      <c r="F610" s="631">
        <f t="shared" si="47"/>
        <v>0</v>
      </c>
      <c r="G610" s="632">
        <f>IF('Master Schedule Board'!$V$29-'Master Schedule Board'!F1075='Master Schedule Board'!$V$29,0,IF('Master Schedule Board'!$V$29-'Master Schedule Board'!F1075&lt;'Master Schedule Board'!$V$29,'Master Schedule Board'!$V$29-'Master Schedule Board'!F1075))</f>
        <v>0</v>
      </c>
      <c r="H610" s="633">
        <f>IF('Master Schedule Board'!$V$29-'Master Schedule Board'!L1075='Master Schedule Board'!$V$29,0,IF('Master Schedule Board'!$V$29-'Master Schedule Board'!L1075&lt;'Master Schedule Board'!$V$29,'Master Schedule Board'!$V$29-'Master Schedule Board'!L1075))</f>
        <v>0</v>
      </c>
      <c r="I610" s="633">
        <f>IF('Master Schedule Board'!$V$29-'Master Schedule Board'!R1075='Master Schedule Board'!$V$29,0,IF('Master Schedule Board'!$V$29-'Master Schedule Board'!R1075&lt;'Master Schedule Board'!$V$29,'Master Schedule Board'!$V$29-'Master Schedule Board'!R1075))</f>
        <v>0</v>
      </c>
      <c r="J610" s="633">
        <f>IF('Master Schedule Board'!$V$29-'Master Schedule Board'!X1075='Master Schedule Board'!$V$29,0,IF('Master Schedule Board'!$V$29-'Master Schedule Board'!X1075&lt;'Master Schedule Board'!$V$29,'Master Schedule Board'!$V$29-'Master Schedule Board'!X1075))</f>
        <v>0</v>
      </c>
      <c r="K610" s="633">
        <f>IF('Master Schedule Board'!$V$29-'Master Schedule Board'!AD1075='Master Schedule Board'!$V$29,0,IF('Master Schedule Board'!$V$29-'Master Schedule Board'!AD1075&lt;'Master Schedule Board'!$V$29,'Master Schedule Board'!$V$29-'Master Schedule Board'!AD1075))</f>
        <v>0</v>
      </c>
      <c r="L610" s="633">
        <f>IF('Master Schedule Board'!$V$29-'Master Schedule Board'!AJ1075='Master Schedule Board'!$V$29,0,IF('Master Schedule Board'!$V$29-'Master Schedule Board'!AJ1075&lt;'Master Schedule Board'!$V$29,'Master Schedule Board'!$V$29-'Master Schedule Board'!AJ1075))</f>
        <v>0</v>
      </c>
      <c r="M610" s="633">
        <f>IF('Master Schedule Board'!$V$29-'Master Schedule Board'!AP1075='Master Schedule Board'!$V$29,0,IF('Master Schedule Board'!$V$29-'Master Schedule Board'!AP1075&lt;'Master Schedule Board'!$V$29,'Master Schedule Board'!$V$29-'Master Schedule Board'!AP1075))</f>
        <v>0</v>
      </c>
      <c r="N610" s="633">
        <f>IF('Master Schedule Board'!$V$29-'Master Schedule Board'!AV1075='Master Schedule Board'!$V$29,0,IF('Master Schedule Board'!$V$29-'Master Schedule Board'!AV1075&lt;'Master Schedule Board'!$V$29,'Master Schedule Board'!$V$29-'Master Schedule Board'!AV1075))</f>
        <v>0</v>
      </c>
      <c r="O610" s="634">
        <f>IF('Master Schedule Board'!$V$29-'Master Schedule Board'!BB1075='Master Schedule Board'!$V$29,0,IF('Master Schedule Board'!$V$29-'Master Schedule Board'!BB1075&lt;'Master Schedule Board'!$V$29,'Master Schedule Board'!$V$29-'Master Schedule Board'!BB1075))</f>
        <v>0</v>
      </c>
      <c r="P610" s="115">
        <f t="shared" si="45"/>
        <v>0</v>
      </c>
    </row>
    <row r="611" spans="1:16">
      <c r="A611" s="628">
        <f>'Master Schedule Board'!D1076</f>
        <v>0</v>
      </c>
      <c r="B611" s="57">
        <f>'Master Schedule Board'!D1078</f>
        <v>0</v>
      </c>
      <c r="C611" s="629" t="str">
        <f>IFERROR(VLOOKUP('Master Schedule Board'!C1076,'Master Schedule Board'!$S$14:$V$41,3,FALSE),"")</f>
        <v/>
      </c>
      <c r="D611" s="629" t="str">
        <f t="shared" si="46"/>
        <v/>
      </c>
      <c r="E611" s="630">
        <f>'Master Schedule Board'!B1078</f>
        <v>0</v>
      </c>
      <c r="F611" s="631">
        <f t="shared" si="47"/>
        <v>0</v>
      </c>
      <c r="G611" s="632">
        <f>IF('Master Schedule Board'!$V$29-'Master Schedule Board'!F1078='Master Schedule Board'!$V$29,0,IF('Master Schedule Board'!$V$29-'Master Schedule Board'!F1078&lt;'Master Schedule Board'!$V$29,'Master Schedule Board'!$V$29-'Master Schedule Board'!F1078))</f>
        <v>0</v>
      </c>
      <c r="H611" s="633">
        <f>IF('Master Schedule Board'!$V$29-'Master Schedule Board'!L1078='Master Schedule Board'!$V$29,0,IF('Master Schedule Board'!$V$29-'Master Schedule Board'!L1078&lt;'Master Schedule Board'!$V$29,'Master Schedule Board'!$V$29-'Master Schedule Board'!L1078))</f>
        <v>0</v>
      </c>
      <c r="I611" s="633">
        <f>IF('Master Schedule Board'!$V$29-'Master Schedule Board'!R1078='Master Schedule Board'!$V$29,0,IF('Master Schedule Board'!$V$29-'Master Schedule Board'!R1078&lt;'Master Schedule Board'!$V$29,'Master Schedule Board'!$V$29-'Master Schedule Board'!R1078))</f>
        <v>0</v>
      </c>
      <c r="J611" s="633">
        <f>IF('Master Schedule Board'!$V$29-'Master Schedule Board'!X1078='Master Schedule Board'!$V$29,0,IF('Master Schedule Board'!$V$29-'Master Schedule Board'!X1078&lt;'Master Schedule Board'!$V$29,'Master Schedule Board'!$V$29-'Master Schedule Board'!X1078))</f>
        <v>0</v>
      </c>
      <c r="K611" s="633">
        <f>IF('Master Schedule Board'!$V$29-'Master Schedule Board'!AD1078='Master Schedule Board'!$V$29,0,IF('Master Schedule Board'!$V$29-'Master Schedule Board'!AD1078&lt;'Master Schedule Board'!$V$29,'Master Schedule Board'!$V$29-'Master Schedule Board'!AD1078))</f>
        <v>0</v>
      </c>
      <c r="L611" s="633">
        <f>IF('Master Schedule Board'!$V$29-'Master Schedule Board'!AJ1078='Master Schedule Board'!$V$29,0,IF('Master Schedule Board'!$V$29-'Master Schedule Board'!AJ1078&lt;'Master Schedule Board'!$V$29,'Master Schedule Board'!$V$29-'Master Schedule Board'!AJ1078))</f>
        <v>0</v>
      </c>
      <c r="M611" s="633">
        <f>IF('Master Schedule Board'!$V$29-'Master Schedule Board'!AP1078='Master Schedule Board'!$V$29,0,IF('Master Schedule Board'!$V$29-'Master Schedule Board'!AP1078&lt;'Master Schedule Board'!$V$29,'Master Schedule Board'!$V$29-'Master Schedule Board'!AP1078))</f>
        <v>0</v>
      </c>
      <c r="N611" s="633">
        <f>IF('Master Schedule Board'!$V$29-'Master Schedule Board'!AV1078='Master Schedule Board'!$V$29,0,IF('Master Schedule Board'!$V$29-'Master Schedule Board'!AV1078&lt;'Master Schedule Board'!$V$29,'Master Schedule Board'!$V$29-'Master Schedule Board'!AV1078))</f>
        <v>0</v>
      </c>
      <c r="O611" s="634">
        <f>IF('Master Schedule Board'!$V$29-'Master Schedule Board'!BB1078='Master Schedule Board'!$V$29,0,IF('Master Schedule Board'!$V$29-'Master Schedule Board'!BB1078&lt;'Master Schedule Board'!$V$29,'Master Schedule Board'!$V$29-'Master Schedule Board'!BB1078))</f>
        <v>0</v>
      </c>
      <c r="P611" s="115">
        <f t="shared" si="45"/>
        <v>0</v>
      </c>
    </row>
    <row r="612" spans="1:16">
      <c r="A612" s="628">
        <f>'Master Schedule Board'!D1079</f>
        <v>0</v>
      </c>
      <c r="B612" s="57">
        <f>'Master Schedule Board'!D1081</f>
        <v>0</v>
      </c>
      <c r="C612" s="629" t="str">
        <f>IFERROR(VLOOKUP('Master Schedule Board'!C1079,'Master Schedule Board'!$S$14:$V$41,3,FALSE),"")</f>
        <v/>
      </c>
      <c r="D612" s="629" t="str">
        <f t="shared" si="46"/>
        <v/>
      </c>
      <c r="E612" s="630">
        <f>'Master Schedule Board'!B1081</f>
        <v>0</v>
      </c>
      <c r="F612" s="631">
        <f t="shared" si="47"/>
        <v>0</v>
      </c>
      <c r="G612" s="632">
        <f>IF('Master Schedule Board'!$V$29-'Master Schedule Board'!F1081='Master Schedule Board'!$V$29,0,IF('Master Schedule Board'!$V$29-'Master Schedule Board'!F1081&lt;'Master Schedule Board'!$V$29,'Master Schedule Board'!$V$29-'Master Schedule Board'!F1081))</f>
        <v>0</v>
      </c>
      <c r="H612" s="633">
        <f>IF('Master Schedule Board'!$V$29-'Master Schedule Board'!L1081='Master Schedule Board'!$V$29,0,IF('Master Schedule Board'!$V$29-'Master Schedule Board'!L1081&lt;'Master Schedule Board'!$V$29,'Master Schedule Board'!$V$29-'Master Schedule Board'!L1081))</f>
        <v>0</v>
      </c>
      <c r="I612" s="633">
        <f>IF('Master Schedule Board'!$V$29-'Master Schedule Board'!R1081='Master Schedule Board'!$V$29,0,IF('Master Schedule Board'!$V$29-'Master Schedule Board'!R1081&lt;'Master Schedule Board'!$V$29,'Master Schedule Board'!$V$29-'Master Schedule Board'!R1081))</f>
        <v>0</v>
      </c>
      <c r="J612" s="633">
        <f>IF('Master Schedule Board'!$V$29-'Master Schedule Board'!X1081='Master Schedule Board'!$V$29,0,IF('Master Schedule Board'!$V$29-'Master Schedule Board'!X1081&lt;'Master Schedule Board'!$V$29,'Master Schedule Board'!$V$29-'Master Schedule Board'!X1081))</f>
        <v>0</v>
      </c>
      <c r="K612" s="633">
        <f>IF('Master Schedule Board'!$V$29-'Master Schedule Board'!AD1081='Master Schedule Board'!$V$29,0,IF('Master Schedule Board'!$V$29-'Master Schedule Board'!AD1081&lt;'Master Schedule Board'!$V$29,'Master Schedule Board'!$V$29-'Master Schedule Board'!AD1081))</f>
        <v>0</v>
      </c>
      <c r="L612" s="633">
        <f>IF('Master Schedule Board'!$V$29-'Master Schedule Board'!AJ1081='Master Schedule Board'!$V$29,0,IF('Master Schedule Board'!$V$29-'Master Schedule Board'!AJ1081&lt;'Master Schedule Board'!$V$29,'Master Schedule Board'!$V$29-'Master Schedule Board'!AJ1081))</f>
        <v>0</v>
      </c>
      <c r="M612" s="633">
        <f>IF('Master Schedule Board'!$V$29-'Master Schedule Board'!AP1081='Master Schedule Board'!$V$29,0,IF('Master Schedule Board'!$V$29-'Master Schedule Board'!AP1081&lt;'Master Schedule Board'!$V$29,'Master Schedule Board'!$V$29-'Master Schedule Board'!AP1081))</f>
        <v>0</v>
      </c>
      <c r="N612" s="633">
        <f>IF('Master Schedule Board'!$V$29-'Master Schedule Board'!AV1081='Master Schedule Board'!$V$29,0,IF('Master Schedule Board'!$V$29-'Master Schedule Board'!AV1081&lt;'Master Schedule Board'!$V$29,'Master Schedule Board'!$V$29-'Master Schedule Board'!AV1081))</f>
        <v>0</v>
      </c>
      <c r="O612" s="634">
        <f>IF('Master Schedule Board'!$V$29-'Master Schedule Board'!BB1081='Master Schedule Board'!$V$29,0,IF('Master Schedule Board'!$V$29-'Master Schedule Board'!BB1081&lt;'Master Schedule Board'!$V$29,'Master Schedule Board'!$V$29-'Master Schedule Board'!BB1081))</f>
        <v>0</v>
      </c>
      <c r="P612" s="115">
        <f t="shared" si="45"/>
        <v>0</v>
      </c>
    </row>
    <row r="613" spans="1:16">
      <c r="A613" s="628">
        <f>'Master Schedule Board'!D1082</f>
        <v>0</v>
      </c>
      <c r="B613" s="57">
        <f>'Master Schedule Board'!D1084</f>
        <v>0</v>
      </c>
      <c r="C613" s="629" t="str">
        <f>IFERROR(VLOOKUP('Master Schedule Board'!C1082,'Master Schedule Board'!$S$14:$V$41,3,FALSE),"")</f>
        <v/>
      </c>
      <c r="D613" s="629" t="str">
        <f t="shared" si="46"/>
        <v/>
      </c>
      <c r="E613" s="630">
        <f>'Master Schedule Board'!B1084</f>
        <v>0</v>
      </c>
      <c r="F613" s="631">
        <f t="shared" si="47"/>
        <v>0</v>
      </c>
      <c r="G613" s="632">
        <f>IF('Master Schedule Board'!$V$29-'Master Schedule Board'!F1084='Master Schedule Board'!$V$29,0,IF('Master Schedule Board'!$V$29-'Master Schedule Board'!F1084&lt;'Master Schedule Board'!$V$29,'Master Schedule Board'!$V$29-'Master Schedule Board'!F1084))</f>
        <v>0</v>
      </c>
      <c r="H613" s="633">
        <f>IF('Master Schedule Board'!$V$29-'Master Schedule Board'!L1084='Master Schedule Board'!$V$29,0,IF('Master Schedule Board'!$V$29-'Master Schedule Board'!L1084&lt;'Master Schedule Board'!$V$29,'Master Schedule Board'!$V$29-'Master Schedule Board'!L1084))</f>
        <v>0</v>
      </c>
      <c r="I613" s="633">
        <f>IF('Master Schedule Board'!$V$29-'Master Schedule Board'!R1084='Master Schedule Board'!$V$29,0,IF('Master Schedule Board'!$V$29-'Master Schedule Board'!R1084&lt;'Master Schedule Board'!$V$29,'Master Schedule Board'!$V$29-'Master Schedule Board'!R1084))</f>
        <v>0</v>
      </c>
      <c r="J613" s="633">
        <f>IF('Master Schedule Board'!$V$29-'Master Schedule Board'!X1084='Master Schedule Board'!$V$29,0,IF('Master Schedule Board'!$V$29-'Master Schedule Board'!X1084&lt;'Master Schedule Board'!$V$29,'Master Schedule Board'!$V$29-'Master Schedule Board'!X1084))</f>
        <v>0</v>
      </c>
      <c r="K613" s="633">
        <f>IF('Master Schedule Board'!$V$29-'Master Schedule Board'!AD1084='Master Schedule Board'!$V$29,0,IF('Master Schedule Board'!$V$29-'Master Schedule Board'!AD1084&lt;'Master Schedule Board'!$V$29,'Master Schedule Board'!$V$29-'Master Schedule Board'!AD1084))</f>
        <v>0</v>
      </c>
      <c r="L613" s="633">
        <f>IF('Master Schedule Board'!$V$29-'Master Schedule Board'!AJ1084='Master Schedule Board'!$V$29,0,IF('Master Schedule Board'!$V$29-'Master Schedule Board'!AJ1084&lt;'Master Schedule Board'!$V$29,'Master Schedule Board'!$V$29-'Master Schedule Board'!AJ1084))</f>
        <v>0</v>
      </c>
      <c r="M613" s="633">
        <f>IF('Master Schedule Board'!$V$29-'Master Schedule Board'!AP1084='Master Schedule Board'!$V$29,0,IF('Master Schedule Board'!$V$29-'Master Schedule Board'!AP1084&lt;'Master Schedule Board'!$V$29,'Master Schedule Board'!$V$29-'Master Schedule Board'!AP1084))</f>
        <v>0</v>
      </c>
      <c r="N613" s="633">
        <f>IF('Master Schedule Board'!$V$29-'Master Schedule Board'!AV1084='Master Schedule Board'!$V$29,0,IF('Master Schedule Board'!$V$29-'Master Schedule Board'!AV1084&lt;'Master Schedule Board'!$V$29,'Master Schedule Board'!$V$29-'Master Schedule Board'!AV1084))</f>
        <v>0</v>
      </c>
      <c r="O613" s="634">
        <f>IF('Master Schedule Board'!$V$29-'Master Schedule Board'!BB1084='Master Schedule Board'!$V$29,0,IF('Master Schedule Board'!$V$29-'Master Schedule Board'!BB1084&lt;'Master Schedule Board'!$V$29,'Master Schedule Board'!$V$29-'Master Schedule Board'!BB1084))</f>
        <v>0</v>
      </c>
      <c r="P613" s="115">
        <f t="shared" si="45"/>
        <v>0</v>
      </c>
    </row>
    <row r="614" spans="1:16">
      <c r="A614" s="628">
        <f>'Master Schedule Board'!D1085</f>
        <v>0</v>
      </c>
      <c r="B614" s="57">
        <f>'Master Schedule Board'!D1087</f>
        <v>0</v>
      </c>
      <c r="C614" s="629" t="str">
        <f>IFERROR(VLOOKUP('Master Schedule Board'!C1085,'Master Schedule Board'!$S$14:$V$41,3,FALSE),"")</f>
        <v/>
      </c>
      <c r="D614" s="629" t="str">
        <f t="shared" si="46"/>
        <v/>
      </c>
      <c r="E614" s="630">
        <f>'Master Schedule Board'!B1087</f>
        <v>0</v>
      </c>
      <c r="F614" s="631">
        <f t="shared" si="47"/>
        <v>0</v>
      </c>
      <c r="G614" s="632">
        <f>IF('Master Schedule Board'!$V$29-'Master Schedule Board'!F1087='Master Schedule Board'!$V$29,0,IF('Master Schedule Board'!$V$29-'Master Schedule Board'!F1087&lt;'Master Schedule Board'!$V$29,'Master Schedule Board'!$V$29-'Master Schedule Board'!F1087))</f>
        <v>0</v>
      </c>
      <c r="H614" s="633">
        <f>IF('Master Schedule Board'!$V$29-'Master Schedule Board'!L1087='Master Schedule Board'!$V$29,0,IF('Master Schedule Board'!$V$29-'Master Schedule Board'!L1087&lt;'Master Schedule Board'!$V$29,'Master Schedule Board'!$V$29-'Master Schedule Board'!L1087))</f>
        <v>0</v>
      </c>
      <c r="I614" s="633">
        <f>IF('Master Schedule Board'!$V$29-'Master Schedule Board'!R1087='Master Schedule Board'!$V$29,0,IF('Master Schedule Board'!$V$29-'Master Schedule Board'!R1087&lt;'Master Schedule Board'!$V$29,'Master Schedule Board'!$V$29-'Master Schedule Board'!R1087))</f>
        <v>0</v>
      </c>
      <c r="J614" s="633">
        <f>IF('Master Schedule Board'!$V$29-'Master Schedule Board'!X1087='Master Schedule Board'!$V$29,0,IF('Master Schedule Board'!$V$29-'Master Schedule Board'!X1087&lt;'Master Schedule Board'!$V$29,'Master Schedule Board'!$V$29-'Master Schedule Board'!X1087))</f>
        <v>0</v>
      </c>
      <c r="K614" s="633">
        <f>IF('Master Schedule Board'!$V$29-'Master Schedule Board'!AD1087='Master Schedule Board'!$V$29,0,IF('Master Schedule Board'!$V$29-'Master Schedule Board'!AD1087&lt;'Master Schedule Board'!$V$29,'Master Schedule Board'!$V$29-'Master Schedule Board'!AD1087))</f>
        <v>0</v>
      </c>
      <c r="L614" s="633">
        <f>IF('Master Schedule Board'!$V$29-'Master Schedule Board'!AJ1087='Master Schedule Board'!$V$29,0,IF('Master Schedule Board'!$V$29-'Master Schedule Board'!AJ1087&lt;'Master Schedule Board'!$V$29,'Master Schedule Board'!$V$29-'Master Schedule Board'!AJ1087))</f>
        <v>0</v>
      </c>
      <c r="M614" s="633">
        <f>IF('Master Schedule Board'!$V$29-'Master Schedule Board'!AP1087='Master Schedule Board'!$V$29,0,IF('Master Schedule Board'!$V$29-'Master Schedule Board'!AP1087&lt;'Master Schedule Board'!$V$29,'Master Schedule Board'!$V$29-'Master Schedule Board'!AP1087))</f>
        <v>0</v>
      </c>
      <c r="N614" s="633">
        <f>IF('Master Schedule Board'!$V$29-'Master Schedule Board'!AV1087='Master Schedule Board'!$V$29,0,IF('Master Schedule Board'!$V$29-'Master Schedule Board'!AV1087&lt;'Master Schedule Board'!$V$29,'Master Schedule Board'!$V$29-'Master Schedule Board'!AV1087))</f>
        <v>0</v>
      </c>
      <c r="O614" s="634">
        <f>IF('Master Schedule Board'!$V$29-'Master Schedule Board'!BB1087='Master Schedule Board'!$V$29,0,IF('Master Schedule Board'!$V$29-'Master Schedule Board'!BB1087&lt;'Master Schedule Board'!$V$29,'Master Schedule Board'!$V$29-'Master Schedule Board'!BB1087))</f>
        <v>0</v>
      </c>
      <c r="P614" s="115">
        <f t="shared" si="45"/>
        <v>0</v>
      </c>
    </row>
    <row r="615" spans="1:16">
      <c r="A615" s="628">
        <f>'Master Schedule Board'!D1088</f>
        <v>0</v>
      </c>
      <c r="B615" s="57">
        <f>'Master Schedule Board'!D1090</f>
        <v>0</v>
      </c>
      <c r="C615" s="629" t="str">
        <f>IFERROR(VLOOKUP('Master Schedule Board'!C1088,'Master Schedule Board'!$S$14:$V$41,3,FALSE),"")</f>
        <v/>
      </c>
      <c r="D615" s="629" t="str">
        <f t="shared" si="46"/>
        <v/>
      </c>
      <c r="E615" s="630">
        <f>'Master Schedule Board'!B1090</f>
        <v>0</v>
      </c>
      <c r="F615" s="631">
        <f t="shared" si="47"/>
        <v>0</v>
      </c>
      <c r="G615" s="632">
        <f>IF('Master Schedule Board'!$V$29-'Master Schedule Board'!F1090='Master Schedule Board'!$V$29,0,IF('Master Schedule Board'!$V$29-'Master Schedule Board'!F1090&lt;'Master Schedule Board'!$V$29,'Master Schedule Board'!$V$29-'Master Schedule Board'!F1090))</f>
        <v>0</v>
      </c>
      <c r="H615" s="633">
        <f>IF('Master Schedule Board'!$V$29-'Master Schedule Board'!L1090='Master Schedule Board'!$V$29,0,IF('Master Schedule Board'!$V$29-'Master Schedule Board'!L1090&lt;'Master Schedule Board'!$V$29,'Master Schedule Board'!$V$29-'Master Schedule Board'!L1090))</f>
        <v>0</v>
      </c>
      <c r="I615" s="633">
        <f>IF('Master Schedule Board'!$V$29-'Master Schedule Board'!R1090='Master Schedule Board'!$V$29,0,IF('Master Schedule Board'!$V$29-'Master Schedule Board'!R1090&lt;'Master Schedule Board'!$V$29,'Master Schedule Board'!$V$29-'Master Schedule Board'!R1090))</f>
        <v>0</v>
      </c>
      <c r="J615" s="633">
        <f>IF('Master Schedule Board'!$V$29-'Master Schedule Board'!X1090='Master Schedule Board'!$V$29,0,IF('Master Schedule Board'!$V$29-'Master Schedule Board'!X1090&lt;'Master Schedule Board'!$V$29,'Master Schedule Board'!$V$29-'Master Schedule Board'!X1090))</f>
        <v>0</v>
      </c>
      <c r="K615" s="633">
        <f>IF('Master Schedule Board'!$V$29-'Master Schedule Board'!AD1090='Master Schedule Board'!$V$29,0,IF('Master Schedule Board'!$V$29-'Master Schedule Board'!AD1090&lt;'Master Schedule Board'!$V$29,'Master Schedule Board'!$V$29-'Master Schedule Board'!AD1090))</f>
        <v>0</v>
      </c>
      <c r="L615" s="633">
        <f>IF('Master Schedule Board'!$V$29-'Master Schedule Board'!AJ1090='Master Schedule Board'!$V$29,0,IF('Master Schedule Board'!$V$29-'Master Schedule Board'!AJ1090&lt;'Master Schedule Board'!$V$29,'Master Schedule Board'!$V$29-'Master Schedule Board'!AJ1090))</f>
        <v>0</v>
      </c>
      <c r="M615" s="633">
        <f>IF('Master Schedule Board'!$V$29-'Master Schedule Board'!AP1090='Master Schedule Board'!$V$29,0,IF('Master Schedule Board'!$V$29-'Master Schedule Board'!AP1090&lt;'Master Schedule Board'!$V$29,'Master Schedule Board'!$V$29-'Master Schedule Board'!AP1090))</f>
        <v>0</v>
      </c>
      <c r="N615" s="633">
        <f>IF('Master Schedule Board'!$V$29-'Master Schedule Board'!AV1090='Master Schedule Board'!$V$29,0,IF('Master Schedule Board'!$V$29-'Master Schedule Board'!AV1090&lt;'Master Schedule Board'!$V$29,'Master Schedule Board'!$V$29-'Master Schedule Board'!AV1090))</f>
        <v>0</v>
      </c>
      <c r="O615" s="634">
        <f>IF('Master Schedule Board'!$V$29-'Master Schedule Board'!BB1090='Master Schedule Board'!$V$29,0,IF('Master Schedule Board'!$V$29-'Master Schedule Board'!BB1090&lt;'Master Schedule Board'!$V$29,'Master Schedule Board'!$V$29-'Master Schedule Board'!BB1090))</f>
        <v>0</v>
      </c>
      <c r="P615" s="115">
        <f t="shared" si="45"/>
        <v>0</v>
      </c>
    </row>
    <row r="616" spans="1:16">
      <c r="A616" s="628">
        <f>'Master Schedule Board'!D1091</f>
        <v>0</v>
      </c>
      <c r="B616" s="57">
        <f>'Master Schedule Board'!D1093</f>
        <v>0</v>
      </c>
      <c r="C616" s="629" t="str">
        <f>IFERROR(VLOOKUP('Master Schedule Board'!C1091,'Master Schedule Board'!$S$14:$V$41,3,FALSE),"")</f>
        <v/>
      </c>
      <c r="D616" s="629" t="str">
        <f t="shared" si="46"/>
        <v/>
      </c>
      <c r="E616" s="630">
        <f>'Master Schedule Board'!B1093</f>
        <v>0</v>
      </c>
      <c r="F616" s="631">
        <f t="shared" si="47"/>
        <v>0</v>
      </c>
      <c r="G616" s="632">
        <f>IF('Master Schedule Board'!$V$29-'Master Schedule Board'!F1093='Master Schedule Board'!$V$29,0,IF('Master Schedule Board'!$V$29-'Master Schedule Board'!F1093&lt;'Master Schedule Board'!$V$29,'Master Schedule Board'!$V$29-'Master Schedule Board'!F1093))</f>
        <v>0</v>
      </c>
      <c r="H616" s="633">
        <f>IF('Master Schedule Board'!$V$29-'Master Schedule Board'!L1093='Master Schedule Board'!$V$29,0,IF('Master Schedule Board'!$V$29-'Master Schedule Board'!L1093&lt;'Master Schedule Board'!$V$29,'Master Schedule Board'!$V$29-'Master Schedule Board'!L1093))</f>
        <v>0</v>
      </c>
      <c r="I616" s="633">
        <f>IF('Master Schedule Board'!$V$29-'Master Schedule Board'!R1093='Master Schedule Board'!$V$29,0,IF('Master Schedule Board'!$V$29-'Master Schedule Board'!R1093&lt;'Master Schedule Board'!$V$29,'Master Schedule Board'!$V$29-'Master Schedule Board'!R1093))</f>
        <v>0</v>
      </c>
      <c r="J616" s="633">
        <f>IF('Master Schedule Board'!$V$29-'Master Schedule Board'!X1093='Master Schedule Board'!$V$29,0,IF('Master Schedule Board'!$V$29-'Master Schedule Board'!X1093&lt;'Master Schedule Board'!$V$29,'Master Schedule Board'!$V$29-'Master Schedule Board'!X1093))</f>
        <v>0</v>
      </c>
      <c r="K616" s="633">
        <f>IF('Master Schedule Board'!$V$29-'Master Schedule Board'!AD1093='Master Schedule Board'!$V$29,0,IF('Master Schedule Board'!$V$29-'Master Schedule Board'!AD1093&lt;'Master Schedule Board'!$V$29,'Master Schedule Board'!$V$29-'Master Schedule Board'!AD1093))</f>
        <v>0</v>
      </c>
      <c r="L616" s="633">
        <f>IF('Master Schedule Board'!$V$29-'Master Schedule Board'!AJ1093='Master Schedule Board'!$V$29,0,IF('Master Schedule Board'!$V$29-'Master Schedule Board'!AJ1093&lt;'Master Schedule Board'!$V$29,'Master Schedule Board'!$V$29-'Master Schedule Board'!AJ1093))</f>
        <v>0</v>
      </c>
      <c r="M616" s="633">
        <f>IF('Master Schedule Board'!$V$29-'Master Schedule Board'!AP1093='Master Schedule Board'!$V$29,0,IF('Master Schedule Board'!$V$29-'Master Schedule Board'!AP1093&lt;'Master Schedule Board'!$V$29,'Master Schedule Board'!$V$29-'Master Schedule Board'!AP1093))</f>
        <v>0</v>
      </c>
      <c r="N616" s="633">
        <f>IF('Master Schedule Board'!$V$29-'Master Schedule Board'!AV1093='Master Schedule Board'!$V$29,0,IF('Master Schedule Board'!$V$29-'Master Schedule Board'!AV1093&lt;'Master Schedule Board'!$V$29,'Master Schedule Board'!$V$29-'Master Schedule Board'!AV1093))</f>
        <v>0</v>
      </c>
      <c r="O616" s="634">
        <f>IF('Master Schedule Board'!$V$29-'Master Schedule Board'!BB1093='Master Schedule Board'!$V$29,0,IF('Master Schedule Board'!$V$29-'Master Schedule Board'!BB1093&lt;'Master Schedule Board'!$V$29,'Master Schedule Board'!$V$29-'Master Schedule Board'!BB1093))</f>
        <v>0</v>
      </c>
      <c r="P616" s="115">
        <f t="shared" si="45"/>
        <v>0</v>
      </c>
    </row>
    <row r="617" spans="1:16" ht="13.5" thickBot="1">
      <c r="A617" s="635">
        <f>'Master Schedule Board'!D1094</f>
        <v>0</v>
      </c>
      <c r="B617" s="59">
        <f>'Master Schedule Board'!D1096</f>
        <v>0</v>
      </c>
      <c r="C617" s="636" t="str">
        <f>IFERROR(VLOOKUP('Master Schedule Board'!C1094,'Master Schedule Board'!$S$14:$V$41,3,FALSE),"")</f>
        <v/>
      </c>
      <c r="D617" s="636" t="str">
        <f t="shared" si="46"/>
        <v/>
      </c>
      <c r="E617" s="637">
        <f>'Master Schedule Board'!B1096</f>
        <v>0</v>
      </c>
      <c r="F617" s="638">
        <f>E617*$H$589</f>
        <v>0</v>
      </c>
      <c r="G617" s="639">
        <f>IF('Master Schedule Board'!$V$29-'Master Schedule Board'!F1096='Master Schedule Board'!$V$29,0,IF('Master Schedule Board'!$V$29-'Master Schedule Board'!F1096&lt;'Master Schedule Board'!$V$29,'Master Schedule Board'!$V$29-'Master Schedule Board'!F1096))</f>
        <v>0</v>
      </c>
      <c r="H617" s="640">
        <f>IF('Master Schedule Board'!$V$29-'Master Schedule Board'!L1096='Master Schedule Board'!$V$29,0,IF('Master Schedule Board'!$V$29-'Master Schedule Board'!L1096&lt;'Master Schedule Board'!$V$29,'Master Schedule Board'!$V$29-'Master Schedule Board'!L1096))</f>
        <v>0</v>
      </c>
      <c r="I617" s="640">
        <f>IF('Master Schedule Board'!$V$29-'Master Schedule Board'!R1096='Master Schedule Board'!$V$29,0,IF('Master Schedule Board'!$V$29-'Master Schedule Board'!R1096&lt;'Master Schedule Board'!$V$29,'Master Schedule Board'!$V$29-'Master Schedule Board'!R1096))</f>
        <v>0</v>
      </c>
      <c r="J617" s="640">
        <f>IF('Master Schedule Board'!$V$29-'Master Schedule Board'!X1096='Master Schedule Board'!$V$29,0,IF('Master Schedule Board'!$V$29-'Master Schedule Board'!X1096&lt;'Master Schedule Board'!$V$29,'Master Schedule Board'!$V$29-'Master Schedule Board'!X1096))</f>
        <v>0</v>
      </c>
      <c r="K617" s="640">
        <f>IF('Master Schedule Board'!$V$29-'Master Schedule Board'!AD1096='Master Schedule Board'!$V$29,0,IF('Master Schedule Board'!$V$29-'Master Schedule Board'!AD1096&lt;'Master Schedule Board'!$V$29,'Master Schedule Board'!$V$29-'Master Schedule Board'!AD1096))</f>
        <v>0</v>
      </c>
      <c r="L617" s="640">
        <f>IF('Master Schedule Board'!$V$29-'Master Schedule Board'!AJ1096='Master Schedule Board'!$V$29,0,IF('Master Schedule Board'!$V$29-'Master Schedule Board'!AJ1096&lt;'Master Schedule Board'!$V$29,'Master Schedule Board'!$V$29-'Master Schedule Board'!AJ1096))</f>
        <v>0</v>
      </c>
      <c r="M617" s="640">
        <f>IF('Master Schedule Board'!$V$29-'Master Schedule Board'!AP1096='Master Schedule Board'!$V$29,0,IF('Master Schedule Board'!$V$29-'Master Schedule Board'!AP1096&lt;'Master Schedule Board'!$V$29,'Master Schedule Board'!$V$29-'Master Schedule Board'!AP1096))</f>
        <v>0</v>
      </c>
      <c r="N617" s="640">
        <f>IF('Master Schedule Board'!$V$29-'Master Schedule Board'!AV1096='Master Schedule Board'!$V$29,0,IF('Master Schedule Board'!$V$29-'Master Schedule Board'!AV1096&lt;'Master Schedule Board'!$V$29,'Master Schedule Board'!$V$29-'Master Schedule Board'!AV1096))</f>
        <v>0</v>
      </c>
      <c r="O617" s="641">
        <f>IF('Master Schedule Board'!$V$29-'Master Schedule Board'!BB1096='Master Schedule Board'!$V$29,0,IF('Master Schedule Board'!$V$29-'Master Schedule Board'!BB1096&lt;'Master Schedule Board'!$V$29,'Master Schedule Board'!$V$29-'Master Schedule Board'!BB1096))</f>
        <v>0</v>
      </c>
      <c r="P617" s="115">
        <f t="shared" si="45"/>
        <v>0</v>
      </c>
    </row>
    <row r="625" spans="1:16" ht="13.5" thickBot="1"/>
    <row r="626" spans="1:16" ht="13.5" thickBot="1">
      <c r="A626" s="797">
        <f>'Master Schedule Board'!J30</f>
        <v>0</v>
      </c>
      <c r="B626" s="853"/>
      <c r="C626" s="853"/>
      <c r="D626" s="798"/>
    </row>
    <row r="627" spans="1:16" ht="13.5" thickBot="1"/>
    <row r="628" spans="1:16" ht="16.5" thickBot="1">
      <c r="B628" s="847" t="s">
        <v>120</v>
      </c>
      <c r="C628" s="847"/>
      <c r="D628" s="13">
        <f>'Master Schedule Board'!U30</f>
        <v>0</v>
      </c>
      <c r="E628" s="839" t="s">
        <v>121</v>
      </c>
      <c r="F628" s="847"/>
      <c r="G628" s="847"/>
      <c r="H628" s="13">
        <f>'Master Schedule Board'!V30</f>
        <v>0</v>
      </c>
      <c r="I628" s="839" t="s">
        <v>122</v>
      </c>
      <c r="J628" s="847"/>
      <c r="K628" s="13">
        <f>SUM(P636:P656)</f>
        <v>0</v>
      </c>
      <c r="L628" s="616"/>
      <c r="M628" s="616"/>
      <c r="N628" s="616"/>
      <c r="O628" s="616"/>
    </row>
    <row r="629" spans="1:16" ht="16.5" thickBot="1">
      <c r="A629" s="616"/>
      <c r="B629" s="616"/>
      <c r="C629" s="616"/>
      <c r="D629" s="616"/>
      <c r="E629" s="616"/>
      <c r="F629" s="616"/>
      <c r="G629" s="616"/>
      <c r="H629" s="616"/>
      <c r="I629" s="616"/>
      <c r="J629" s="616"/>
      <c r="K629" s="616"/>
      <c r="L629" s="616"/>
      <c r="M629" s="616"/>
      <c r="N629" s="616"/>
      <c r="O629" s="616"/>
    </row>
    <row r="630" spans="1:16" ht="15.75" customHeight="1">
      <c r="A630" s="616"/>
      <c r="F630" s="848" t="s">
        <v>123</v>
      </c>
      <c r="G630" s="831" t="s">
        <v>124</v>
      </c>
      <c r="H630" s="831"/>
      <c r="I630" s="831"/>
      <c r="J630" s="831"/>
      <c r="K630" s="831"/>
      <c r="L630" s="831"/>
      <c r="M630" s="831"/>
      <c r="N630" s="831"/>
      <c r="O630" s="831"/>
      <c r="P630" s="844" t="s">
        <v>125</v>
      </c>
    </row>
    <row r="631" spans="1:16" ht="13.5" thickBot="1">
      <c r="D631" s="593"/>
      <c r="F631" s="849"/>
      <c r="G631" s="851"/>
      <c r="H631" s="851"/>
      <c r="I631" s="851"/>
      <c r="J631" s="851"/>
      <c r="K631" s="851"/>
      <c r="L631" s="851"/>
      <c r="M631" s="851"/>
      <c r="N631" s="851"/>
      <c r="O631" s="851"/>
      <c r="P631" s="845"/>
    </row>
    <row r="632" spans="1:16" ht="12.75" customHeight="1">
      <c r="D632" s="844" t="s">
        <v>119</v>
      </c>
      <c r="F632" s="849"/>
      <c r="G632" s="851"/>
      <c r="H632" s="851"/>
      <c r="I632" s="851"/>
      <c r="J632" s="851"/>
      <c r="K632" s="851"/>
      <c r="L632" s="851"/>
      <c r="M632" s="851"/>
      <c r="N632" s="851"/>
      <c r="O632" s="851"/>
      <c r="P632" s="845"/>
    </row>
    <row r="633" spans="1:16" ht="13.5" thickBot="1">
      <c r="A633" s="153"/>
      <c r="B633" s="593"/>
      <c r="C633" s="593"/>
      <c r="D633" s="845"/>
      <c r="E633" s="593"/>
      <c r="F633" s="849"/>
      <c r="G633" s="851"/>
      <c r="H633" s="851"/>
      <c r="I633" s="851"/>
      <c r="J633" s="851"/>
      <c r="K633" s="851"/>
      <c r="L633" s="851"/>
      <c r="M633" s="851"/>
      <c r="N633" s="851"/>
      <c r="O633" s="851"/>
      <c r="P633" s="845"/>
    </row>
    <row r="634" spans="1:16" ht="13.5" customHeight="1" thickBot="1">
      <c r="B634" s="844" t="s">
        <v>117</v>
      </c>
      <c r="C634" s="830" t="s">
        <v>118</v>
      </c>
      <c r="D634" s="845"/>
      <c r="E634" s="830" t="s">
        <v>105</v>
      </c>
      <c r="F634" s="849"/>
      <c r="G634" s="834"/>
      <c r="H634" s="834"/>
      <c r="I634" s="834"/>
      <c r="J634" s="834"/>
      <c r="K634" s="834"/>
      <c r="L634" s="834"/>
      <c r="M634" s="834"/>
      <c r="N634" s="834"/>
      <c r="O634" s="834"/>
      <c r="P634" s="845"/>
    </row>
    <row r="635" spans="1:16" ht="13.5" thickBot="1">
      <c r="B635" s="846"/>
      <c r="C635" s="833"/>
      <c r="D635" s="846"/>
      <c r="E635" s="833"/>
      <c r="F635" s="850"/>
      <c r="G635" s="617" t="s">
        <v>8</v>
      </c>
      <c r="H635" s="618" t="s">
        <v>9</v>
      </c>
      <c r="I635" s="618" t="s">
        <v>10</v>
      </c>
      <c r="J635" s="618" t="s">
        <v>11</v>
      </c>
      <c r="K635" s="618" t="s">
        <v>12</v>
      </c>
      <c r="L635" s="586" t="s">
        <v>13</v>
      </c>
      <c r="M635" s="586" t="s">
        <v>14</v>
      </c>
      <c r="N635" s="618" t="s">
        <v>23</v>
      </c>
      <c r="O635" s="619" t="s">
        <v>18</v>
      </c>
      <c r="P635" s="846"/>
    </row>
    <row r="636" spans="1:16">
      <c r="A636" s="621">
        <f>'Master Schedule Board'!D1098</f>
        <v>0</v>
      </c>
      <c r="B636" s="55">
        <f>'Master Schedule Board'!D1100</f>
        <v>0</v>
      </c>
      <c r="C636" s="56" t="str">
        <f>IFERROR(VLOOKUP('Master Schedule Board'!C1098,'Master Schedule Board'!$S$14:$V$41,3,FALSE),"")</f>
        <v/>
      </c>
      <c r="D636" s="622" t="str">
        <f>IFERROR(C636-B636,"")</f>
        <v/>
      </c>
      <c r="E636" s="623">
        <f>'Master Schedule Board'!B1100</f>
        <v>0</v>
      </c>
      <c r="F636" s="624">
        <f>E636*$H$628</f>
        <v>0</v>
      </c>
      <c r="G636" s="625">
        <f>IF('Master Schedule Board'!$V$30-'Master Schedule Board'!F1100='Master Schedule Board'!$V$30,0,IF('Master Schedule Board'!$V$30-'Master Schedule Board'!F1100&lt;'Master Schedule Board'!$V$30,'Master Schedule Board'!$V$30-'Master Schedule Board'!F1100))</f>
        <v>0</v>
      </c>
      <c r="H636" s="626">
        <f>IF('Master Schedule Board'!$V$30-'Master Schedule Board'!L1100='Master Schedule Board'!$V$30,0,IF('Master Schedule Board'!$V$30-'Master Schedule Board'!L1100&lt;'Master Schedule Board'!$V$30,'Master Schedule Board'!$V$30-'Master Schedule Board'!L1100))</f>
        <v>0</v>
      </c>
      <c r="I636" s="626">
        <f>IF('Master Schedule Board'!$V$30-'Master Schedule Board'!R1100='Master Schedule Board'!$V$30,0,IF('Master Schedule Board'!$V$30-'Master Schedule Board'!R1100&lt;'Master Schedule Board'!$V$30,'Master Schedule Board'!$V$30-'Master Schedule Board'!R1100))</f>
        <v>0</v>
      </c>
      <c r="J636" s="626">
        <f>IF('Master Schedule Board'!$V$30-'Master Schedule Board'!X1100='Master Schedule Board'!$V$30,0,IF('Master Schedule Board'!$V$30-'Master Schedule Board'!X1100&lt;'Master Schedule Board'!$V$30,'Master Schedule Board'!$V$30-'Master Schedule Board'!X1100))</f>
        <v>0</v>
      </c>
      <c r="K636" s="626">
        <f>IF('Master Schedule Board'!$V$30-'Master Schedule Board'!AD1100='Master Schedule Board'!$V$30,0,IF('Master Schedule Board'!$V$30-'Master Schedule Board'!AD1100&lt;'Master Schedule Board'!$V$30,'Master Schedule Board'!$V$30-'Master Schedule Board'!AD1100))</f>
        <v>0</v>
      </c>
      <c r="L636" s="626">
        <f>IF('Master Schedule Board'!$V$30-'Master Schedule Board'!AJ1100='Master Schedule Board'!$V$30,0,IF('Master Schedule Board'!$V$30-'Master Schedule Board'!AJ1100&lt;'Master Schedule Board'!$V$30,'Master Schedule Board'!$V$30-'Master Schedule Board'!AJ1100))</f>
        <v>0</v>
      </c>
      <c r="M636" s="626">
        <f>IF('Master Schedule Board'!$V$30-'Master Schedule Board'!AP1100='Master Schedule Board'!$V$30,0,IF('Master Schedule Board'!$V$30-'Master Schedule Board'!AP1100&lt;'Master Schedule Board'!$V$30,'Master Schedule Board'!$V$30-'Master Schedule Board'!AP1100))</f>
        <v>0</v>
      </c>
      <c r="N636" s="626">
        <f>IF('Master Schedule Board'!$V$30-'Master Schedule Board'!AV1100='Master Schedule Board'!$V$30,0,IF('Master Schedule Board'!$V$30-'Master Schedule Board'!AV1100&lt;'Master Schedule Board'!$V$30,'Master Schedule Board'!$V$30-'Master Schedule Board'!AV1100))</f>
        <v>0</v>
      </c>
      <c r="O636" s="627">
        <f>IF('Master Schedule Board'!$V$30-'Master Schedule Board'!BB1100='Master Schedule Board'!$V$30,0,IF('Master Schedule Board'!$V$30-'Master Schedule Board'!BB1100&lt;'Master Schedule Board'!$V$30,'Master Schedule Board'!$V$30-'Master Schedule Board'!BB1100))</f>
        <v>0</v>
      </c>
      <c r="P636" s="115">
        <f t="shared" ref="P636:P656" si="48">SUM(G636:O636)</f>
        <v>0</v>
      </c>
    </row>
    <row r="637" spans="1:16">
      <c r="A637" s="628">
        <f>'Master Schedule Board'!D1101</f>
        <v>0</v>
      </c>
      <c r="B637" s="587">
        <f>'Master Schedule Board'!D1103</f>
        <v>0</v>
      </c>
      <c r="C637" s="629" t="str">
        <f>IFERROR(VLOOKUP('Master Schedule Board'!C1101,'Master Schedule Board'!$S$14:$V$41,3,FALSE),"")</f>
        <v/>
      </c>
      <c r="D637" s="629" t="str">
        <f>IFERROR(C637-B637,"")</f>
        <v/>
      </c>
      <c r="E637" s="630">
        <f>'Master Schedule Board'!B1103</f>
        <v>0</v>
      </c>
      <c r="F637" s="631">
        <f>E637*$H$628</f>
        <v>0</v>
      </c>
      <c r="G637" s="632">
        <f>IF('Master Schedule Board'!$V$30-'Master Schedule Board'!F1103='Master Schedule Board'!$V$30,0,IF('Master Schedule Board'!$V$30-'Master Schedule Board'!F1103&lt;'Master Schedule Board'!$V$30,'Master Schedule Board'!$V$30-'Master Schedule Board'!F1103))</f>
        <v>0</v>
      </c>
      <c r="H637" s="633">
        <f>IF('Master Schedule Board'!$V$30-'Master Schedule Board'!L1103='Master Schedule Board'!$V$30,0,IF('Master Schedule Board'!$V$30-'Master Schedule Board'!L1103&lt;'Master Schedule Board'!$V$30,'Master Schedule Board'!$V$30-'Master Schedule Board'!L1103))</f>
        <v>0</v>
      </c>
      <c r="I637" s="633">
        <f>IF('Master Schedule Board'!$V$30-'Master Schedule Board'!R1103='Master Schedule Board'!$V$30,0,IF('Master Schedule Board'!$V$30-'Master Schedule Board'!R1103&lt;'Master Schedule Board'!$V$30,'Master Schedule Board'!$V$30-'Master Schedule Board'!R1103))</f>
        <v>0</v>
      </c>
      <c r="J637" s="633">
        <f>IF('Master Schedule Board'!$V$30-'Master Schedule Board'!X1103='Master Schedule Board'!$V$30,0,IF('Master Schedule Board'!$V$30-'Master Schedule Board'!X1103&lt;'Master Schedule Board'!$V$30,'Master Schedule Board'!$V$30-'Master Schedule Board'!X1103))</f>
        <v>0</v>
      </c>
      <c r="K637" s="633">
        <f>IF('Master Schedule Board'!$V$30-'Master Schedule Board'!AD1103='Master Schedule Board'!$V$30,0,IF('Master Schedule Board'!$V$30-'Master Schedule Board'!AD1103&lt;'Master Schedule Board'!$V$30,'Master Schedule Board'!$V$30-'Master Schedule Board'!AD1103))</f>
        <v>0</v>
      </c>
      <c r="L637" s="633">
        <f>IF('Master Schedule Board'!$V$30-'Master Schedule Board'!AJ1103='Master Schedule Board'!$V$30,0,IF('Master Schedule Board'!$V$30-'Master Schedule Board'!AJ1103&lt;'Master Schedule Board'!$V$30,'Master Schedule Board'!$V$30-'Master Schedule Board'!AJ1103))</f>
        <v>0</v>
      </c>
      <c r="M637" s="633">
        <f>IF('Master Schedule Board'!$V$30-'Master Schedule Board'!AP1103='Master Schedule Board'!$V$30,0,IF('Master Schedule Board'!$V$30-'Master Schedule Board'!AP1103&lt;'Master Schedule Board'!$V$30,'Master Schedule Board'!$V$30-'Master Schedule Board'!AP1103))</f>
        <v>0</v>
      </c>
      <c r="N637" s="633">
        <f>IF('Master Schedule Board'!$V$30-'Master Schedule Board'!AV1103='Master Schedule Board'!$V$30,0,IF('Master Schedule Board'!$V$30-'Master Schedule Board'!AV1103&lt;'Master Schedule Board'!$V$30,'Master Schedule Board'!$V$30-'Master Schedule Board'!AV1103))</f>
        <v>0</v>
      </c>
      <c r="O637" s="634">
        <f>IF('Master Schedule Board'!$V$30-'Master Schedule Board'!BB1103='Master Schedule Board'!$V$30,0,IF('Master Schedule Board'!$V$30-'Master Schedule Board'!BB1103&lt;'Master Schedule Board'!$V$30,'Master Schedule Board'!$V$30-'Master Schedule Board'!BB1103))</f>
        <v>0</v>
      </c>
      <c r="P637" s="115">
        <f t="shared" si="48"/>
        <v>0</v>
      </c>
    </row>
    <row r="638" spans="1:16">
      <c r="A638" s="628">
        <f>'Master Schedule Board'!D1104</f>
        <v>0</v>
      </c>
      <c r="B638" s="57">
        <f>'Master Schedule Board'!D1106</f>
        <v>0</v>
      </c>
      <c r="C638" s="629" t="str">
        <f>IFERROR(VLOOKUP('Master Schedule Board'!C1104,'Master Schedule Board'!$S$14:$V$41,3,FALSE),"")</f>
        <v/>
      </c>
      <c r="D638" s="629" t="str">
        <f t="shared" ref="D638:D656" si="49">IFERROR(C638-B638,"")</f>
        <v/>
      </c>
      <c r="E638" s="630">
        <f>'Master Schedule Board'!B1106</f>
        <v>0</v>
      </c>
      <c r="F638" s="631">
        <f t="shared" ref="F638:F655" si="50">E638*$H$628</f>
        <v>0</v>
      </c>
      <c r="G638" s="632">
        <f>IF('Master Schedule Board'!$V$30-'Master Schedule Board'!F1106='Master Schedule Board'!$V$30,0,IF('Master Schedule Board'!$V$30-'Master Schedule Board'!F1106&lt;'Master Schedule Board'!$V$30,'Master Schedule Board'!$V$30-'Master Schedule Board'!F1106))</f>
        <v>0</v>
      </c>
      <c r="H638" s="633">
        <f>IF('Master Schedule Board'!$V$30-'Master Schedule Board'!L1106='Master Schedule Board'!$V$30,0,IF('Master Schedule Board'!$V$30-'Master Schedule Board'!L1106&lt;'Master Schedule Board'!$V$30,'Master Schedule Board'!$V$30-'Master Schedule Board'!L1106))</f>
        <v>0</v>
      </c>
      <c r="I638" s="633">
        <f>IF('Master Schedule Board'!$V$30-'Master Schedule Board'!R1106='Master Schedule Board'!$V$30,0,IF('Master Schedule Board'!$V$30-'Master Schedule Board'!R1106&lt;'Master Schedule Board'!$V$30,'Master Schedule Board'!$V$30-'Master Schedule Board'!R1106))</f>
        <v>0</v>
      </c>
      <c r="J638" s="633">
        <f>IF('Master Schedule Board'!$V$30-'Master Schedule Board'!X1106='Master Schedule Board'!$V$30,0,IF('Master Schedule Board'!$V$30-'Master Schedule Board'!X1106&lt;'Master Schedule Board'!$V$30,'Master Schedule Board'!$V$30-'Master Schedule Board'!X1106))</f>
        <v>0</v>
      </c>
      <c r="K638" s="633">
        <f>IF('Master Schedule Board'!$V$30-'Master Schedule Board'!AD1106='Master Schedule Board'!$V$30,0,IF('Master Schedule Board'!$V$30-'Master Schedule Board'!AD1106&lt;'Master Schedule Board'!$V$30,'Master Schedule Board'!$V$30-'Master Schedule Board'!AD1106))</f>
        <v>0</v>
      </c>
      <c r="L638" s="633">
        <f>IF('Master Schedule Board'!$V$30-'Master Schedule Board'!AJ1106='Master Schedule Board'!$V$30,0,IF('Master Schedule Board'!$V$30-'Master Schedule Board'!AJ1106&lt;'Master Schedule Board'!$V$30,'Master Schedule Board'!$V$30-'Master Schedule Board'!AJ1106))</f>
        <v>0</v>
      </c>
      <c r="M638" s="633">
        <f>IF('Master Schedule Board'!$V$30-'Master Schedule Board'!AP1106='Master Schedule Board'!$V$30,0,IF('Master Schedule Board'!$V$30-'Master Schedule Board'!AP1106&lt;'Master Schedule Board'!$V$30,'Master Schedule Board'!$V$30-'Master Schedule Board'!AP1106))</f>
        <v>0</v>
      </c>
      <c r="N638" s="633">
        <f>IF('Master Schedule Board'!$V$30-'Master Schedule Board'!AV1106='Master Schedule Board'!$V$30,0,IF('Master Schedule Board'!$V$30-'Master Schedule Board'!AV1106&lt;'Master Schedule Board'!$V$30,'Master Schedule Board'!$V$30-'Master Schedule Board'!AV1106))</f>
        <v>0</v>
      </c>
      <c r="O638" s="634">
        <f>IF('Master Schedule Board'!$V$30-'Master Schedule Board'!BB1106='Master Schedule Board'!$V$30,0,IF('Master Schedule Board'!$V$30-'Master Schedule Board'!BB1106&lt;'Master Schedule Board'!$V$30,'Master Schedule Board'!$V$30-'Master Schedule Board'!BB1106))</f>
        <v>0</v>
      </c>
      <c r="P638" s="115">
        <f t="shared" si="48"/>
        <v>0</v>
      </c>
    </row>
    <row r="639" spans="1:16">
      <c r="A639" s="628">
        <f>'Master Schedule Board'!D1107</f>
        <v>0</v>
      </c>
      <c r="B639" s="57">
        <f>'Master Schedule Board'!D1109</f>
        <v>0</v>
      </c>
      <c r="C639" s="629" t="str">
        <f>IFERROR(VLOOKUP('Master Schedule Board'!C1107,'Master Schedule Board'!$S$14:$V$41,3,FALSE),"")</f>
        <v/>
      </c>
      <c r="D639" s="629" t="str">
        <f t="shared" si="49"/>
        <v/>
      </c>
      <c r="E639" s="630">
        <f>'Master Schedule Board'!B1109</f>
        <v>0</v>
      </c>
      <c r="F639" s="631">
        <f t="shared" si="50"/>
        <v>0</v>
      </c>
      <c r="G639" s="632">
        <f>IF('Master Schedule Board'!$V$30-'Master Schedule Board'!F1109='Master Schedule Board'!$V$30,0,IF('Master Schedule Board'!$V$30-'Master Schedule Board'!F1109&lt;'Master Schedule Board'!$V$30,'Master Schedule Board'!$V$30-'Master Schedule Board'!F1109))</f>
        <v>0</v>
      </c>
      <c r="H639" s="633">
        <f>IF('Master Schedule Board'!$V$30-'Master Schedule Board'!L1109='Master Schedule Board'!$V$30,0,IF('Master Schedule Board'!$V$30-'Master Schedule Board'!L1109&lt;'Master Schedule Board'!$V$30,'Master Schedule Board'!$V$30-'Master Schedule Board'!L1109))</f>
        <v>0</v>
      </c>
      <c r="I639" s="633">
        <f>IF('Master Schedule Board'!$V$30-'Master Schedule Board'!R1109='Master Schedule Board'!$V$30,0,IF('Master Schedule Board'!$V$30-'Master Schedule Board'!R1109&lt;'Master Schedule Board'!$V$30,'Master Schedule Board'!$V$30-'Master Schedule Board'!R1109))</f>
        <v>0</v>
      </c>
      <c r="J639" s="633">
        <f>IF('Master Schedule Board'!$V$30-'Master Schedule Board'!X1109='Master Schedule Board'!$V$30,0,IF('Master Schedule Board'!$V$30-'Master Schedule Board'!X1109&lt;'Master Schedule Board'!$V$30,'Master Schedule Board'!$V$30-'Master Schedule Board'!X1109))</f>
        <v>0</v>
      </c>
      <c r="K639" s="633">
        <f>IF('Master Schedule Board'!$V$30-'Master Schedule Board'!AD1109='Master Schedule Board'!$V$30,0,IF('Master Schedule Board'!$V$30-'Master Schedule Board'!AD1109&lt;'Master Schedule Board'!$V$30,'Master Schedule Board'!$V$30-'Master Schedule Board'!AD1109))</f>
        <v>0</v>
      </c>
      <c r="L639" s="633">
        <f>IF('Master Schedule Board'!$V$30-'Master Schedule Board'!AJ1109='Master Schedule Board'!$V$30,0,IF('Master Schedule Board'!$V$30-'Master Schedule Board'!AJ1109&lt;'Master Schedule Board'!$V$30,'Master Schedule Board'!$V$30-'Master Schedule Board'!AJ1109))</f>
        <v>0</v>
      </c>
      <c r="M639" s="633">
        <f>IF('Master Schedule Board'!$V$30-'Master Schedule Board'!AP1109='Master Schedule Board'!$V$30,0,IF('Master Schedule Board'!$V$30-'Master Schedule Board'!AP1109&lt;'Master Schedule Board'!$V$30,'Master Schedule Board'!$V$30-'Master Schedule Board'!AP1109))</f>
        <v>0</v>
      </c>
      <c r="N639" s="633">
        <f>IF('Master Schedule Board'!$V$30-'Master Schedule Board'!AV1109='Master Schedule Board'!$V$30,0,IF('Master Schedule Board'!$V$30-'Master Schedule Board'!AV1109&lt;'Master Schedule Board'!$V$30,'Master Schedule Board'!$V$30-'Master Schedule Board'!AV1109))</f>
        <v>0</v>
      </c>
      <c r="O639" s="634">
        <f>IF('Master Schedule Board'!$V$30-'Master Schedule Board'!BB1109='Master Schedule Board'!$V$30,0,IF('Master Schedule Board'!$V$30-'Master Schedule Board'!BB1109&lt;'Master Schedule Board'!$V$30,'Master Schedule Board'!$V$30-'Master Schedule Board'!BB1109))</f>
        <v>0</v>
      </c>
      <c r="P639" s="115">
        <f t="shared" si="48"/>
        <v>0</v>
      </c>
    </row>
    <row r="640" spans="1:16">
      <c r="A640" s="628">
        <f>'Master Schedule Board'!D1110</f>
        <v>0</v>
      </c>
      <c r="B640" s="57">
        <f>'Master Schedule Board'!D1112</f>
        <v>0</v>
      </c>
      <c r="C640" s="629" t="str">
        <f>IFERROR(VLOOKUP('Master Schedule Board'!C1110,'Master Schedule Board'!$S$14:$V$41,3,FALSE),"")</f>
        <v/>
      </c>
      <c r="D640" s="629" t="str">
        <f t="shared" si="49"/>
        <v/>
      </c>
      <c r="E640" s="630">
        <f>'Master Schedule Board'!B1112</f>
        <v>0</v>
      </c>
      <c r="F640" s="631">
        <f t="shared" si="50"/>
        <v>0</v>
      </c>
      <c r="G640" s="632">
        <f>IF('Master Schedule Board'!$V$30-'Master Schedule Board'!F1112='Master Schedule Board'!$V$30,0,IF('Master Schedule Board'!$V$30-'Master Schedule Board'!F1112&lt;'Master Schedule Board'!$V$30,'Master Schedule Board'!$V$30-'Master Schedule Board'!F1112))</f>
        <v>0</v>
      </c>
      <c r="H640" s="633">
        <f>IF('Master Schedule Board'!$V$30-'Master Schedule Board'!L1112='Master Schedule Board'!$V$30,0,IF('Master Schedule Board'!$V$30-'Master Schedule Board'!L1112&lt;'Master Schedule Board'!$V$30,'Master Schedule Board'!$V$30-'Master Schedule Board'!L1112))</f>
        <v>0</v>
      </c>
      <c r="I640" s="633">
        <f>IF('Master Schedule Board'!$V$30-'Master Schedule Board'!R1112='Master Schedule Board'!$V$30,0,IF('Master Schedule Board'!$V$30-'Master Schedule Board'!R1112&lt;'Master Schedule Board'!$V$30,'Master Schedule Board'!$V$30-'Master Schedule Board'!R1112))</f>
        <v>0</v>
      </c>
      <c r="J640" s="633">
        <f>IF('Master Schedule Board'!$V$30-'Master Schedule Board'!X1112='Master Schedule Board'!$V$30,0,IF('Master Schedule Board'!$V$30-'Master Schedule Board'!X1112&lt;'Master Schedule Board'!$V$30,'Master Schedule Board'!$V$30-'Master Schedule Board'!X1112))</f>
        <v>0</v>
      </c>
      <c r="K640" s="633">
        <f>IF('Master Schedule Board'!$V$30-'Master Schedule Board'!AD1112='Master Schedule Board'!$V$30,0,IF('Master Schedule Board'!$V$30-'Master Schedule Board'!AD1112&lt;'Master Schedule Board'!$V$30,'Master Schedule Board'!$V$30-'Master Schedule Board'!AD1112))</f>
        <v>0</v>
      </c>
      <c r="L640" s="633">
        <f>IF('Master Schedule Board'!$V$30-'Master Schedule Board'!AJ1112='Master Schedule Board'!$V$30,0,IF('Master Schedule Board'!$V$30-'Master Schedule Board'!AJ1112&lt;'Master Schedule Board'!$V$30,'Master Schedule Board'!$V$30-'Master Schedule Board'!AJ1112))</f>
        <v>0</v>
      </c>
      <c r="M640" s="633">
        <f>IF('Master Schedule Board'!$V$30-'Master Schedule Board'!AP1112='Master Schedule Board'!$V$30,0,IF('Master Schedule Board'!$V$30-'Master Schedule Board'!AP1112&lt;'Master Schedule Board'!$V$30,'Master Schedule Board'!$V$30-'Master Schedule Board'!AP1112))</f>
        <v>0</v>
      </c>
      <c r="N640" s="633">
        <f>IF('Master Schedule Board'!$V$30-'Master Schedule Board'!AV1112='Master Schedule Board'!$V$30,0,IF('Master Schedule Board'!$V$30-'Master Schedule Board'!AV1112&lt;'Master Schedule Board'!$V$30,'Master Schedule Board'!$V$30-'Master Schedule Board'!AV1112))</f>
        <v>0</v>
      </c>
      <c r="O640" s="634">
        <f>IF('Master Schedule Board'!$V$30-'Master Schedule Board'!BB1112='Master Schedule Board'!$V$30,0,IF('Master Schedule Board'!$V$30-'Master Schedule Board'!BB1112&lt;'Master Schedule Board'!$V$30,'Master Schedule Board'!$V$30-'Master Schedule Board'!BB1112))</f>
        <v>0</v>
      </c>
      <c r="P640" s="115">
        <f t="shared" si="48"/>
        <v>0</v>
      </c>
    </row>
    <row r="641" spans="1:16">
      <c r="A641" s="628">
        <f>'Master Schedule Board'!D1113</f>
        <v>0</v>
      </c>
      <c r="B641" s="57">
        <f>'Master Schedule Board'!D1115</f>
        <v>0</v>
      </c>
      <c r="C641" s="629" t="str">
        <f>IFERROR(VLOOKUP('Master Schedule Board'!C1113,'Master Schedule Board'!$S$14:$V$41,3,FALSE),"")</f>
        <v/>
      </c>
      <c r="D641" s="629" t="str">
        <f t="shared" si="49"/>
        <v/>
      </c>
      <c r="E641" s="630">
        <f>'Master Schedule Board'!B1115</f>
        <v>0</v>
      </c>
      <c r="F641" s="631">
        <f t="shared" si="50"/>
        <v>0</v>
      </c>
      <c r="G641" s="632">
        <f>IF('Master Schedule Board'!$V$30-'Master Schedule Board'!F1115='Master Schedule Board'!$V$30,0,IF('Master Schedule Board'!$V$30-'Master Schedule Board'!F1115&lt;'Master Schedule Board'!$V$30,'Master Schedule Board'!$V$30-'Master Schedule Board'!F1115))</f>
        <v>0</v>
      </c>
      <c r="H641" s="633">
        <f>IF('Master Schedule Board'!$V$30-'Master Schedule Board'!L1115='Master Schedule Board'!$V$30,0,IF('Master Schedule Board'!$V$30-'Master Schedule Board'!L1115&lt;'Master Schedule Board'!$V$30,'Master Schedule Board'!$V$30-'Master Schedule Board'!L1115))</f>
        <v>0</v>
      </c>
      <c r="I641" s="633">
        <f>IF('Master Schedule Board'!$V$30-'Master Schedule Board'!R1115='Master Schedule Board'!$V$30,0,IF('Master Schedule Board'!$V$30-'Master Schedule Board'!R1115&lt;'Master Schedule Board'!$V$30,'Master Schedule Board'!$V$30-'Master Schedule Board'!R1115))</f>
        <v>0</v>
      </c>
      <c r="J641" s="633">
        <f>IF('Master Schedule Board'!$V$30-'Master Schedule Board'!X1115='Master Schedule Board'!$V$30,0,IF('Master Schedule Board'!$V$30-'Master Schedule Board'!X1115&lt;'Master Schedule Board'!$V$30,'Master Schedule Board'!$V$30-'Master Schedule Board'!X1115))</f>
        <v>0</v>
      </c>
      <c r="K641" s="633">
        <f>IF('Master Schedule Board'!$V$30-'Master Schedule Board'!AD1115='Master Schedule Board'!$V$30,0,IF('Master Schedule Board'!$V$30-'Master Schedule Board'!AD1115&lt;'Master Schedule Board'!$V$30,'Master Schedule Board'!$V$30-'Master Schedule Board'!AD1115))</f>
        <v>0</v>
      </c>
      <c r="L641" s="633">
        <f>IF('Master Schedule Board'!$V$30-'Master Schedule Board'!AJ1115='Master Schedule Board'!$V$30,0,IF('Master Schedule Board'!$V$30-'Master Schedule Board'!AJ1115&lt;'Master Schedule Board'!$V$30,'Master Schedule Board'!$V$30-'Master Schedule Board'!AJ1115))</f>
        <v>0</v>
      </c>
      <c r="M641" s="633">
        <f>IF('Master Schedule Board'!$V$30-'Master Schedule Board'!AP1115='Master Schedule Board'!$V$30,0,IF('Master Schedule Board'!$V$30-'Master Schedule Board'!AP1115&lt;'Master Schedule Board'!$V$30,'Master Schedule Board'!$V$30-'Master Schedule Board'!AP1115))</f>
        <v>0</v>
      </c>
      <c r="N641" s="633">
        <f>IF('Master Schedule Board'!$V$30-'Master Schedule Board'!AV1115='Master Schedule Board'!$V$30,0,IF('Master Schedule Board'!$V$30-'Master Schedule Board'!AV1115&lt;'Master Schedule Board'!$V$30,'Master Schedule Board'!$V$30-'Master Schedule Board'!AV1115))</f>
        <v>0</v>
      </c>
      <c r="O641" s="634">
        <f>IF('Master Schedule Board'!$V$30-'Master Schedule Board'!BB1115='Master Schedule Board'!$V$30,0,IF('Master Schedule Board'!$V$30-'Master Schedule Board'!BB1115&lt;'Master Schedule Board'!$V$30,'Master Schedule Board'!$V$30-'Master Schedule Board'!BB1115))</f>
        <v>0</v>
      </c>
      <c r="P641" s="115">
        <f t="shared" si="48"/>
        <v>0</v>
      </c>
    </row>
    <row r="642" spans="1:16">
      <c r="A642" s="628">
        <f>'Master Schedule Board'!D1116</f>
        <v>0</v>
      </c>
      <c r="B642" s="57">
        <f>'Master Schedule Board'!D1118</f>
        <v>0</v>
      </c>
      <c r="C642" s="629" t="str">
        <f>IFERROR(VLOOKUP('Master Schedule Board'!C1116,'Master Schedule Board'!$S$14:$V$41,3,FALSE),"")</f>
        <v/>
      </c>
      <c r="D642" s="629" t="str">
        <f t="shared" si="49"/>
        <v/>
      </c>
      <c r="E642" s="630">
        <f>'Master Schedule Board'!B1118</f>
        <v>0</v>
      </c>
      <c r="F642" s="631">
        <f t="shared" si="50"/>
        <v>0</v>
      </c>
      <c r="G642" s="632">
        <f>IF('Master Schedule Board'!$V$30-'Master Schedule Board'!F1118='Master Schedule Board'!$V$30,0,IF('Master Schedule Board'!$V$30-'Master Schedule Board'!F1118&lt;'Master Schedule Board'!$V$30,'Master Schedule Board'!$V$30-'Master Schedule Board'!F1118))</f>
        <v>0</v>
      </c>
      <c r="H642" s="633">
        <f>IF('Master Schedule Board'!$V$30-'Master Schedule Board'!L1118='Master Schedule Board'!$V$30,0,IF('Master Schedule Board'!$V$30-'Master Schedule Board'!L1118&lt;'Master Schedule Board'!$V$30,'Master Schedule Board'!$V$30-'Master Schedule Board'!L1118))</f>
        <v>0</v>
      </c>
      <c r="I642" s="633">
        <f>IF('Master Schedule Board'!$V$30-'Master Schedule Board'!R1118='Master Schedule Board'!$V$30,0,IF('Master Schedule Board'!$V$30-'Master Schedule Board'!R1118&lt;'Master Schedule Board'!$V$30,'Master Schedule Board'!$V$30-'Master Schedule Board'!R1118))</f>
        <v>0</v>
      </c>
      <c r="J642" s="633">
        <f>IF('Master Schedule Board'!$V$30-'Master Schedule Board'!X1118='Master Schedule Board'!$V$30,0,IF('Master Schedule Board'!$V$30-'Master Schedule Board'!X1118&lt;'Master Schedule Board'!$V$30,'Master Schedule Board'!$V$30-'Master Schedule Board'!X1118))</f>
        <v>0</v>
      </c>
      <c r="K642" s="633">
        <f>IF('Master Schedule Board'!$V$30-'Master Schedule Board'!AD1118='Master Schedule Board'!$V$30,0,IF('Master Schedule Board'!$V$30-'Master Schedule Board'!AD1118&lt;'Master Schedule Board'!$V$30,'Master Schedule Board'!$V$30-'Master Schedule Board'!AD1118))</f>
        <v>0</v>
      </c>
      <c r="L642" s="633">
        <f>IF('Master Schedule Board'!$V$30-'Master Schedule Board'!AJ1118='Master Schedule Board'!$V$30,0,IF('Master Schedule Board'!$V$30-'Master Schedule Board'!AJ1118&lt;'Master Schedule Board'!$V$30,'Master Schedule Board'!$V$30-'Master Schedule Board'!AJ1118))</f>
        <v>0</v>
      </c>
      <c r="M642" s="633">
        <f>IF('Master Schedule Board'!$V$30-'Master Schedule Board'!AP1118='Master Schedule Board'!$V$30,0,IF('Master Schedule Board'!$V$30-'Master Schedule Board'!AP1118&lt;'Master Schedule Board'!$V$30,'Master Schedule Board'!$V$30-'Master Schedule Board'!AP1118))</f>
        <v>0</v>
      </c>
      <c r="N642" s="633">
        <f>IF('Master Schedule Board'!$V$30-'Master Schedule Board'!AV1118='Master Schedule Board'!$V$30,0,IF('Master Schedule Board'!$V$30-'Master Schedule Board'!AV1118&lt;'Master Schedule Board'!$V$30,'Master Schedule Board'!$V$30-'Master Schedule Board'!AV1118))</f>
        <v>0</v>
      </c>
      <c r="O642" s="634">
        <f>IF('Master Schedule Board'!$V$30-'Master Schedule Board'!BB1118='Master Schedule Board'!$V$30,0,IF('Master Schedule Board'!$V$30-'Master Schedule Board'!BB1118&lt;'Master Schedule Board'!$V$30,'Master Schedule Board'!$V$30-'Master Schedule Board'!BB1118))</f>
        <v>0</v>
      </c>
      <c r="P642" s="115">
        <f t="shared" si="48"/>
        <v>0</v>
      </c>
    </row>
    <row r="643" spans="1:16">
      <c r="A643" s="628">
        <f>'Master Schedule Board'!D1119</f>
        <v>0</v>
      </c>
      <c r="B643" s="57">
        <f>'Master Schedule Board'!D1121</f>
        <v>0</v>
      </c>
      <c r="C643" s="629" t="str">
        <f>IFERROR(VLOOKUP('Master Schedule Board'!C1119,'Master Schedule Board'!$S$14:$V$41,3,FALSE),"")</f>
        <v/>
      </c>
      <c r="D643" s="629" t="str">
        <f t="shared" si="49"/>
        <v/>
      </c>
      <c r="E643" s="630">
        <f>'Master Schedule Board'!B1121</f>
        <v>0</v>
      </c>
      <c r="F643" s="631">
        <f t="shared" si="50"/>
        <v>0</v>
      </c>
      <c r="G643" s="632">
        <f>IF('Master Schedule Board'!$V$30-'Master Schedule Board'!F1121='Master Schedule Board'!$V$30,0,IF('Master Schedule Board'!$V$30-'Master Schedule Board'!F1121&lt;'Master Schedule Board'!$V$30,'Master Schedule Board'!$V$30-'Master Schedule Board'!F1121))</f>
        <v>0</v>
      </c>
      <c r="H643" s="633">
        <f>IF('Master Schedule Board'!$V$30-'Master Schedule Board'!L1121='Master Schedule Board'!$V$30,0,IF('Master Schedule Board'!$V$30-'Master Schedule Board'!L1121&lt;'Master Schedule Board'!$V$30,'Master Schedule Board'!$V$30-'Master Schedule Board'!L1121))</f>
        <v>0</v>
      </c>
      <c r="I643" s="633">
        <f>IF('Master Schedule Board'!$V$30-'Master Schedule Board'!R1121='Master Schedule Board'!$V$30,0,IF('Master Schedule Board'!$V$30-'Master Schedule Board'!R1121&lt;'Master Schedule Board'!$V$30,'Master Schedule Board'!$V$30-'Master Schedule Board'!R1121))</f>
        <v>0</v>
      </c>
      <c r="J643" s="633">
        <f>IF('Master Schedule Board'!$V$30-'Master Schedule Board'!X1121='Master Schedule Board'!$V$30,0,IF('Master Schedule Board'!$V$30-'Master Schedule Board'!X1121&lt;'Master Schedule Board'!$V$30,'Master Schedule Board'!$V$30-'Master Schedule Board'!X1121))</f>
        <v>0</v>
      </c>
      <c r="K643" s="633">
        <f>IF('Master Schedule Board'!$V$30-'Master Schedule Board'!AD1121='Master Schedule Board'!$V$30,0,IF('Master Schedule Board'!$V$30-'Master Schedule Board'!AD1121&lt;'Master Schedule Board'!$V$30,'Master Schedule Board'!$V$30-'Master Schedule Board'!AD1121))</f>
        <v>0</v>
      </c>
      <c r="L643" s="633">
        <f>IF('Master Schedule Board'!$V$30-'Master Schedule Board'!AJ1121='Master Schedule Board'!$V$30,0,IF('Master Schedule Board'!$V$30-'Master Schedule Board'!AJ1121&lt;'Master Schedule Board'!$V$30,'Master Schedule Board'!$V$30-'Master Schedule Board'!AJ1121))</f>
        <v>0</v>
      </c>
      <c r="M643" s="633">
        <f>IF('Master Schedule Board'!$V$30-'Master Schedule Board'!AP1121='Master Schedule Board'!$V$30,0,IF('Master Schedule Board'!$V$30-'Master Schedule Board'!AP1121&lt;'Master Schedule Board'!$V$30,'Master Schedule Board'!$V$30-'Master Schedule Board'!AP1121))</f>
        <v>0</v>
      </c>
      <c r="N643" s="633">
        <f>IF('Master Schedule Board'!$V$30-'Master Schedule Board'!AV1121='Master Schedule Board'!$V$30,0,IF('Master Schedule Board'!$V$30-'Master Schedule Board'!AV1121&lt;'Master Schedule Board'!$V$30,'Master Schedule Board'!$V$30-'Master Schedule Board'!AV1121))</f>
        <v>0</v>
      </c>
      <c r="O643" s="634">
        <f>IF('Master Schedule Board'!$V$30-'Master Schedule Board'!BB1121='Master Schedule Board'!$V$30,0,IF('Master Schedule Board'!$V$30-'Master Schedule Board'!BB1121&lt;'Master Schedule Board'!$V$30,'Master Schedule Board'!$V$30-'Master Schedule Board'!BB1121))</f>
        <v>0</v>
      </c>
      <c r="P643" s="115">
        <f t="shared" si="48"/>
        <v>0</v>
      </c>
    </row>
    <row r="644" spans="1:16">
      <c r="A644" s="628">
        <f>'Master Schedule Board'!D1122</f>
        <v>0</v>
      </c>
      <c r="B644" s="57">
        <f>'Master Schedule Board'!D1124</f>
        <v>0</v>
      </c>
      <c r="C644" s="629" t="str">
        <f>IFERROR(VLOOKUP('Master Schedule Board'!C1122,'Master Schedule Board'!$S$14:$V$41,3,FALSE),"")</f>
        <v/>
      </c>
      <c r="D644" s="629" t="str">
        <f t="shared" si="49"/>
        <v/>
      </c>
      <c r="E644" s="630">
        <f>'Master Schedule Board'!B1124</f>
        <v>0</v>
      </c>
      <c r="F644" s="631">
        <f t="shared" si="50"/>
        <v>0</v>
      </c>
      <c r="G644" s="632">
        <f>IF('Master Schedule Board'!$V$30-'Master Schedule Board'!F1124='Master Schedule Board'!$V$30,0,IF('Master Schedule Board'!$V$30-'Master Schedule Board'!F1124&lt;'Master Schedule Board'!$V$30,'Master Schedule Board'!$V$30-'Master Schedule Board'!F1124))</f>
        <v>0</v>
      </c>
      <c r="H644" s="633">
        <f>IF('Master Schedule Board'!$V$30-'Master Schedule Board'!L1124='Master Schedule Board'!$V$30,0,IF('Master Schedule Board'!$V$30-'Master Schedule Board'!L1124&lt;'Master Schedule Board'!$V$30,'Master Schedule Board'!$V$30-'Master Schedule Board'!L1124))</f>
        <v>0</v>
      </c>
      <c r="I644" s="633">
        <f>IF('Master Schedule Board'!$V$30-'Master Schedule Board'!R1124='Master Schedule Board'!$V$30,0,IF('Master Schedule Board'!$V$30-'Master Schedule Board'!R1124&lt;'Master Schedule Board'!$V$30,'Master Schedule Board'!$V$30-'Master Schedule Board'!R1124))</f>
        <v>0</v>
      </c>
      <c r="J644" s="633">
        <f>IF('Master Schedule Board'!$V$30-'Master Schedule Board'!X1124='Master Schedule Board'!$V$30,0,IF('Master Schedule Board'!$V$30-'Master Schedule Board'!X1124&lt;'Master Schedule Board'!$V$30,'Master Schedule Board'!$V$30-'Master Schedule Board'!X1124))</f>
        <v>0</v>
      </c>
      <c r="K644" s="633">
        <f>IF('Master Schedule Board'!$V$30-'Master Schedule Board'!AD1124='Master Schedule Board'!$V$30,0,IF('Master Schedule Board'!$V$30-'Master Schedule Board'!AD1124&lt;'Master Schedule Board'!$V$30,'Master Schedule Board'!$V$30-'Master Schedule Board'!AD1124))</f>
        <v>0</v>
      </c>
      <c r="L644" s="633">
        <f>IF('Master Schedule Board'!$V$30-'Master Schedule Board'!AJ1124='Master Schedule Board'!$V$30,0,IF('Master Schedule Board'!$V$30-'Master Schedule Board'!AJ1124&lt;'Master Schedule Board'!$V$30,'Master Schedule Board'!$V$30-'Master Schedule Board'!AJ1124))</f>
        <v>0</v>
      </c>
      <c r="M644" s="633">
        <f>IF('Master Schedule Board'!$V$30-'Master Schedule Board'!AP1124='Master Schedule Board'!$V$30,0,IF('Master Schedule Board'!$V$30-'Master Schedule Board'!AP1124&lt;'Master Schedule Board'!$V$30,'Master Schedule Board'!$V$30-'Master Schedule Board'!AP1124))</f>
        <v>0</v>
      </c>
      <c r="N644" s="633">
        <f>IF('Master Schedule Board'!$V$30-'Master Schedule Board'!AV1124='Master Schedule Board'!$V$30,0,IF('Master Schedule Board'!$V$30-'Master Schedule Board'!AV1124&lt;'Master Schedule Board'!$V$30,'Master Schedule Board'!$V$30-'Master Schedule Board'!AV1124))</f>
        <v>0</v>
      </c>
      <c r="O644" s="634">
        <f>IF('Master Schedule Board'!$V$30-'Master Schedule Board'!BB1124='Master Schedule Board'!$V$30,0,IF('Master Schedule Board'!$V$30-'Master Schedule Board'!BB1124&lt;'Master Schedule Board'!$V$30,'Master Schedule Board'!$V$30-'Master Schedule Board'!BB1124))</f>
        <v>0</v>
      </c>
      <c r="P644" s="115">
        <f t="shared" si="48"/>
        <v>0</v>
      </c>
    </row>
    <row r="645" spans="1:16">
      <c r="A645" s="628">
        <f>'Master Schedule Board'!D1125</f>
        <v>0</v>
      </c>
      <c r="B645" s="57">
        <f>'Master Schedule Board'!D1127</f>
        <v>0</v>
      </c>
      <c r="C645" s="629" t="str">
        <f>IFERROR(VLOOKUP('Master Schedule Board'!C1125,'Master Schedule Board'!$S$14:$V$41,3,FALSE),"")</f>
        <v/>
      </c>
      <c r="D645" s="629" t="str">
        <f t="shared" si="49"/>
        <v/>
      </c>
      <c r="E645" s="630">
        <f>'Master Schedule Board'!B1127</f>
        <v>0</v>
      </c>
      <c r="F645" s="631">
        <f t="shared" si="50"/>
        <v>0</v>
      </c>
      <c r="G645" s="632">
        <f>IF('Master Schedule Board'!$V$30-'Master Schedule Board'!F1127='Master Schedule Board'!$V$30,0,IF('Master Schedule Board'!$V$30-'Master Schedule Board'!F1127&lt;'Master Schedule Board'!$V$30,'Master Schedule Board'!$V$30-'Master Schedule Board'!F1127))</f>
        <v>0</v>
      </c>
      <c r="H645" s="633">
        <f>IF('Master Schedule Board'!$V$30-'Master Schedule Board'!L1127='Master Schedule Board'!$V$30,0,IF('Master Schedule Board'!$V$30-'Master Schedule Board'!L1127&lt;'Master Schedule Board'!$V$30,'Master Schedule Board'!$V$30-'Master Schedule Board'!L1127))</f>
        <v>0</v>
      </c>
      <c r="I645" s="633">
        <f>IF('Master Schedule Board'!$V$30-'Master Schedule Board'!R1127='Master Schedule Board'!$V$30,0,IF('Master Schedule Board'!$V$30-'Master Schedule Board'!R1127&lt;'Master Schedule Board'!$V$30,'Master Schedule Board'!$V$30-'Master Schedule Board'!R1127))</f>
        <v>0</v>
      </c>
      <c r="J645" s="633">
        <f>IF('Master Schedule Board'!$V$30-'Master Schedule Board'!X1127='Master Schedule Board'!$V$30,0,IF('Master Schedule Board'!$V$30-'Master Schedule Board'!X1127&lt;'Master Schedule Board'!$V$30,'Master Schedule Board'!$V$30-'Master Schedule Board'!X1127))</f>
        <v>0</v>
      </c>
      <c r="K645" s="633">
        <f>IF('Master Schedule Board'!$V$30-'Master Schedule Board'!AD1127='Master Schedule Board'!$V$30,0,IF('Master Schedule Board'!$V$30-'Master Schedule Board'!AD1127&lt;'Master Schedule Board'!$V$30,'Master Schedule Board'!$V$30-'Master Schedule Board'!AD1127))</f>
        <v>0</v>
      </c>
      <c r="L645" s="633">
        <f>IF('Master Schedule Board'!$V$30-'Master Schedule Board'!AJ1127='Master Schedule Board'!$V$30,0,IF('Master Schedule Board'!$V$30-'Master Schedule Board'!AJ1127&lt;'Master Schedule Board'!$V$30,'Master Schedule Board'!$V$30-'Master Schedule Board'!AJ1127))</f>
        <v>0</v>
      </c>
      <c r="M645" s="633">
        <f>IF('Master Schedule Board'!$V$30-'Master Schedule Board'!AP1127='Master Schedule Board'!$V$30,0,IF('Master Schedule Board'!$V$30-'Master Schedule Board'!AP1127&lt;'Master Schedule Board'!$V$30,'Master Schedule Board'!$V$30-'Master Schedule Board'!AP1127))</f>
        <v>0</v>
      </c>
      <c r="N645" s="633">
        <f>IF('Master Schedule Board'!$V$30-'Master Schedule Board'!AV1127='Master Schedule Board'!$V$30,0,IF('Master Schedule Board'!$V$30-'Master Schedule Board'!AV1127&lt;'Master Schedule Board'!$V$30,'Master Schedule Board'!$V$30-'Master Schedule Board'!AV1127))</f>
        <v>0</v>
      </c>
      <c r="O645" s="634">
        <f>IF('Master Schedule Board'!$V$30-'Master Schedule Board'!BB1127='Master Schedule Board'!$V$30,0,IF('Master Schedule Board'!$V$30-'Master Schedule Board'!BB1127&lt;'Master Schedule Board'!$V$30,'Master Schedule Board'!$V$30-'Master Schedule Board'!BB1127))</f>
        <v>0</v>
      </c>
      <c r="P645" s="115">
        <f t="shared" si="48"/>
        <v>0</v>
      </c>
    </row>
    <row r="646" spans="1:16">
      <c r="A646" s="628">
        <f>'Master Schedule Board'!D1128</f>
        <v>0</v>
      </c>
      <c r="B646" s="57">
        <f>'Master Schedule Board'!D1130</f>
        <v>0</v>
      </c>
      <c r="C646" s="629" t="str">
        <f>IFERROR(VLOOKUP('Master Schedule Board'!C1128,'Master Schedule Board'!$S$14:$V$41,3,FALSE),"")</f>
        <v/>
      </c>
      <c r="D646" s="629" t="str">
        <f t="shared" si="49"/>
        <v/>
      </c>
      <c r="E646" s="630">
        <f>'Master Schedule Board'!B1130</f>
        <v>0</v>
      </c>
      <c r="F646" s="631">
        <f t="shared" si="50"/>
        <v>0</v>
      </c>
      <c r="G646" s="632">
        <f>IF('Master Schedule Board'!$V$30-'Master Schedule Board'!F1130='Master Schedule Board'!$V$30,0,IF('Master Schedule Board'!$V$30-'Master Schedule Board'!F1130&lt;'Master Schedule Board'!$V$30,'Master Schedule Board'!$V$30-'Master Schedule Board'!F1130))</f>
        <v>0</v>
      </c>
      <c r="H646" s="633">
        <f>IF('Master Schedule Board'!$V$30-'Master Schedule Board'!L1130='Master Schedule Board'!$V$30,0,IF('Master Schedule Board'!$V$30-'Master Schedule Board'!L1130&lt;'Master Schedule Board'!$V$30,'Master Schedule Board'!$V$30-'Master Schedule Board'!L1130))</f>
        <v>0</v>
      </c>
      <c r="I646" s="633">
        <f>IF('Master Schedule Board'!$V$30-'Master Schedule Board'!R1130='Master Schedule Board'!$V$30,0,IF('Master Schedule Board'!$V$30-'Master Schedule Board'!R1130&lt;'Master Schedule Board'!$V$30,'Master Schedule Board'!$V$30-'Master Schedule Board'!R1130))</f>
        <v>0</v>
      </c>
      <c r="J646" s="633">
        <f>IF('Master Schedule Board'!$V$30-'Master Schedule Board'!X1130='Master Schedule Board'!$V$30,0,IF('Master Schedule Board'!$V$30-'Master Schedule Board'!X1130&lt;'Master Schedule Board'!$V$30,'Master Schedule Board'!$V$30-'Master Schedule Board'!X1130))</f>
        <v>0</v>
      </c>
      <c r="K646" s="633">
        <f>IF('Master Schedule Board'!$V$30-'Master Schedule Board'!AD1130='Master Schedule Board'!$V$30,0,IF('Master Schedule Board'!$V$30-'Master Schedule Board'!AD1130&lt;'Master Schedule Board'!$V$30,'Master Schedule Board'!$V$30-'Master Schedule Board'!AD1130))</f>
        <v>0</v>
      </c>
      <c r="L646" s="633">
        <f>IF('Master Schedule Board'!$V$30-'Master Schedule Board'!AJ1130='Master Schedule Board'!$V$30,0,IF('Master Schedule Board'!$V$30-'Master Schedule Board'!AJ1130&lt;'Master Schedule Board'!$V$30,'Master Schedule Board'!$V$30-'Master Schedule Board'!AJ1130))</f>
        <v>0</v>
      </c>
      <c r="M646" s="633">
        <f>IF('Master Schedule Board'!$V$30-'Master Schedule Board'!AP1130='Master Schedule Board'!$V$30,0,IF('Master Schedule Board'!$V$30-'Master Schedule Board'!AP1130&lt;'Master Schedule Board'!$V$30,'Master Schedule Board'!$V$30-'Master Schedule Board'!AP1130))</f>
        <v>0</v>
      </c>
      <c r="N646" s="633">
        <f>IF('Master Schedule Board'!$V$30-'Master Schedule Board'!AV1130='Master Schedule Board'!$V$30,0,IF('Master Schedule Board'!$V$30-'Master Schedule Board'!AV1130&lt;'Master Schedule Board'!$V$30,'Master Schedule Board'!$V$30-'Master Schedule Board'!AV1130))</f>
        <v>0</v>
      </c>
      <c r="O646" s="634">
        <f>IF('Master Schedule Board'!$V$30-'Master Schedule Board'!BB1130='Master Schedule Board'!$V$30,0,IF('Master Schedule Board'!$V$30-'Master Schedule Board'!BB1130&lt;'Master Schedule Board'!$V$30,'Master Schedule Board'!$V$30-'Master Schedule Board'!BB1130))</f>
        <v>0</v>
      </c>
      <c r="P646" s="115">
        <f t="shared" si="48"/>
        <v>0</v>
      </c>
    </row>
    <row r="647" spans="1:16">
      <c r="A647" s="628">
        <f>'Master Schedule Board'!D1131</f>
        <v>0</v>
      </c>
      <c r="B647" s="57">
        <f>'Master Schedule Board'!D1133</f>
        <v>0</v>
      </c>
      <c r="C647" s="629" t="str">
        <f>IFERROR(VLOOKUP('Master Schedule Board'!C1131,'Master Schedule Board'!$S$14:$V$41,3,FALSE),"")</f>
        <v/>
      </c>
      <c r="D647" s="629" t="str">
        <f t="shared" si="49"/>
        <v/>
      </c>
      <c r="E647" s="630">
        <f>'Master Schedule Board'!B1133</f>
        <v>0</v>
      </c>
      <c r="F647" s="631">
        <f t="shared" si="50"/>
        <v>0</v>
      </c>
      <c r="G647" s="632">
        <f>IF('Master Schedule Board'!$V$30-'Master Schedule Board'!F1133='Master Schedule Board'!$V$30,0,IF('Master Schedule Board'!$V$30-'Master Schedule Board'!F1133&lt;'Master Schedule Board'!$V$30,'Master Schedule Board'!$V$30-'Master Schedule Board'!F1133))</f>
        <v>0</v>
      </c>
      <c r="H647" s="633">
        <f>IF('Master Schedule Board'!$V$30-'Master Schedule Board'!L1133='Master Schedule Board'!$V$30,0,IF('Master Schedule Board'!$V$30-'Master Schedule Board'!L1133&lt;'Master Schedule Board'!$V$30,'Master Schedule Board'!$V$30-'Master Schedule Board'!L1133))</f>
        <v>0</v>
      </c>
      <c r="I647" s="633">
        <f>IF('Master Schedule Board'!$V$30-'Master Schedule Board'!R1133='Master Schedule Board'!$V$30,0,IF('Master Schedule Board'!$V$30-'Master Schedule Board'!R1133&lt;'Master Schedule Board'!$V$30,'Master Schedule Board'!$V$30-'Master Schedule Board'!R1133))</f>
        <v>0</v>
      </c>
      <c r="J647" s="633">
        <f>IF('Master Schedule Board'!$V$30-'Master Schedule Board'!X1133='Master Schedule Board'!$V$30,0,IF('Master Schedule Board'!$V$30-'Master Schedule Board'!X1133&lt;'Master Schedule Board'!$V$30,'Master Schedule Board'!$V$30-'Master Schedule Board'!X1133))</f>
        <v>0</v>
      </c>
      <c r="K647" s="633">
        <f>IF('Master Schedule Board'!$V$30-'Master Schedule Board'!AD1133='Master Schedule Board'!$V$30,0,IF('Master Schedule Board'!$V$30-'Master Schedule Board'!AD1133&lt;'Master Schedule Board'!$V$30,'Master Schedule Board'!$V$30-'Master Schedule Board'!AD1133))</f>
        <v>0</v>
      </c>
      <c r="L647" s="633">
        <f>IF('Master Schedule Board'!$V$30-'Master Schedule Board'!AJ1133='Master Schedule Board'!$V$30,0,IF('Master Schedule Board'!$V$30-'Master Schedule Board'!AJ1133&lt;'Master Schedule Board'!$V$30,'Master Schedule Board'!$V$30-'Master Schedule Board'!AJ1133))</f>
        <v>0</v>
      </c>
      <c r="M647" s="633">
        <f>IF('Master Schedule Board'!$V$30-'Master Schedule Board'!AP1133='Master Schedule Board'!$V$30,0,IF('Master Schedule Board'!$V$30-'Master Schedule Board'!AP1133&lt;'Master Schedule Board'!$V$30,'Master Schedule Board'!$V$30-'Master Schedule Board'!AP1133))</f>
        <v>0</v>
      </c>
      <c r="N647" s="633">
        <f>IF('Master Schedule Board'!$V$30-'Master Schedule Board'!AV1133='Master Schedule Board'!$V$30,0,IF('Master Schedule Board'!$V$30-'Master Schedule Board'!AV1133&lt;'Master Schedule Board'!$V$30,'Master Schedule Board'!$V$30-'Master Schedule Board'!AV1133))</f>
        <v>0</v>
      </c>
      <c r="O647" s="634">
        <f>IF('Master Schedule Board'!$V$30-'Master Schedule Board'!BB1133='Master Schedule Board'!$V$30,0,IF('Master Schedule Board'!$V$30-'Master Schedule Board'!BB1133&lt;'Master Schedule Board'!$V$30,'Master Schedule Board'!$V$30-'Master Schedule Board'!BB1133))</f>
        <v>0</v>
      </c>
      <c r="P647" s="115">
        <f t="shared" si="48"/>
        <v>0</v>
      </c>
    </row>
    <row r="648" spans="1:16">
      <c r="A648" s="628">
        <f>'Master Schedule Board'!D1134</f>
        <v>0</v>
      </c>
      <c r="B648" s="57">
        <f>'Master Schedule Board'!D1136</f>
        <v>0</v>
      </c>
      <c r="C648" s="629" t="str">
        <f>IFERROR(VLOOKUP('Master Schedule Board'!C1134,'Master Schedule Board'!$S$14:$V$41,3,FALSE),"")</f>
        <v/>
      </c>
      <c r="D648" s="629" t="str">
        <f t="shared" si="49"/>
        <v/>
      </c>
      <c r="E648" s="630">
        <f>'Master Schedule Board'!B1136</f>
        <v>0</v>
      </c>
      <c r="F648" s="631">
        <f t="shared" si="50"/>
        <v>0</v>
      </c>
      <c r="G648" s="632">
        <f>IF('Master Schedule Board'!$V$30-'Master Schedule Board'!F1136='Master Schedule Board'!$V$30,0,IF('Master Schedule Board'!$V$30-'Master Schedule Board'!F1136&lt;'Master Schedule Board'!$V$30,'Master Schedule Board'!$V$30-'Master Schedule Board'!F1136))</f>
        <v>0</v>
      </c>
      <c r="H648" s="633">
        <f>IF('Master Schedule Board'!$V$30-'Master Schedule Board'!L1136='Master Schedule Board'!$V$30,0,IF('Master Schedule Board'!$V$30-'Master Schedule Board'!L1136&lt;'Master Schedule Board'!$V$30,'Master Schedule Board'!$V$30-'Master Schedule Board'!L1136))</f>
        <v>0</v>
      </c>
      <c r="I648" s="633">
        <f>IF('Master Schedule Board'!$V$30-'Master Schedule Board'!R1136='Master Schedule Board'!$V$30,0,IF('Master Schedule Board'!$V$30-'Master Schedule Board'!R1136&lt;'Master Schedule Board'!$V$30,'Master Schedule Board'!$V$30-'Master Schedule Board'!R1136))</f>
        <v>0</v>
      </c>
      <c r="J648" s="633">
        <f>IF('Master Schedule Board'!$V$30-'Master Schedule Board'!X1136='Master Schedule Board'!$V$30,0,IF('Master Schedule Board'!$V$30-'Master Schedule Board'!X1136&lt;'Master Schedule Board'!$V$30,'Master Schedule Board'!$V$30-'Master Schedule Board'!X1136))</f>
        <v>0</v>
      </c>
      <c r="K648" s="633">
        <f>IF('Master Schedule Board'!$V$30-'Master Schedule Board'!AD1136='Master Schedule Board'!$V$30,0,IF('Master Schedule Board'!$V$30-'Master Schedule Board'!AD1136&lt;'Master Schedule Board'!$V$30,'Master Schedule Board'!$V$30-'Master Schedule Board'!AD1136))</f>
        <v>0</v>
      </c>
      <c r="L648" s="633">
        <f>IF('Master Schedule Board'!$V$30-'Master Schedule Board'!AJ1136='Master Schedule Board'!$V$30,0,IF('Master Schedule Board'!$V$30-'Master Schedule Board'!AJ1136&lt;'Master Schedule Board'!$V$30,'Master Schedule Board'!$V$30-'Master Schedule Board'!AJ1136))</f>
        <v>0</v>
      </c>
      <c r="M648" s="633">
        <f>IF('Master Schedule Board'!$V$30-'Master Schedule Board'!AP1136='Master Schedule Board'!$V$30,0,IF('Master Schedule Board'!$V$30-'Master Schedule Board'!AP1136&lt;'Master Schedule Board'!$V$30,'Master Schedule Board'!$V$30-'Master Schedule Board'!AP1136))</f>
        <v>0</v>
      </c>
      <c r="N648" s="633">
        <f>IF('Master Schedule Board'!$V$30-'Master Schedule Board'!AV1136='Master Schedule Board'!$V$30,0,IF('Master Schedule Board'!$V$30-'Master Schedule Board'!AV1136&lt;'Master Schedule Board'!$V$30,'Master Schedule Board'!$V$30-'Master Schedule Board'!AV1136))</f>
        <v>0</v>
      </c>
      <c r="O648" s="634">
        <f>IF('Master Schedule Board'!$V$30-'Master Schedule Board'!BB1136='Master Schedule Board'!$V$30,0,IF('Master Schedule Board'!$V$30-'Master Schedule Board'!BB1136&lt;'Master Schedule Board'!$V$30,'Master Schedule Board'!$V$30-'Master Schedule Board'!BB1136))</f>
        <v>0</v>
      </c>
      <c r="P648" s="115">
        <f t="shared" si="48"/>
        <v>0</v>
      </c>
    </row>
    <row r="649" spans="1:16">
      <c r="A649" s="628">
        <f>'Master Schedule Board'!D1137</f>
        <v>0</v>
      </c>
      <c r="B649" s="57">
        <f>'Master Schedule Board'!D1139</f>
        <v>0</v>
      </c>
      <c r="C649" s="629" t="str">
        <f>IFERROR(VLOOKUP('Master Schedule Board'!C1137,'Master Schedule Board'!$S$14:$V$41,3,FALSE),"")</f>
        <v/>
      </c>
      <c r="D649" s="629" t="str">
        <f t="shared" si="49"/>
        <v/>
      </c>
      <c r="E649" s="630">
        <f>'Master Schedule Board'!B1139</f>
        <v>0</v>
      </c>
      <c r="F649" s="631">
        <f t="shared" si="50"/>
        <v>0</v>
      </c>
      <c r="G649" s="632">
        <f>IF('Master Schedule Board'!$V$30-'Master Schedule Board'!F1139='Master Schedule Board'!$V$30,0,IF('Master Schedule Board'!$V$30-'Master Schedule Board'!F1139&lt;'Master Schedule Board'!$V$30,'Master Schedule Board'!$V$30-'Master Schedule Board'!F1139))</f>
        <v>0</v>
      </c>
      <c r="H649" s="633">
        <f>IF('Master Schedule Board'!$V$30-'Master Schedule Board'!L1139='Master Schedule Board'!$V$30,0,IF('Master Schedule Board'!$V$30-'Master Schedule Board'!L1139&lt;'Master Schedule Board'!$V$30,'Master Schedule Board'!$V$30-'Master Schedule Board'!L1139))</f>
        <v>0</v>
      </c>
      <c r="I649" s="633">
        <f>IF('Master Schedule Board'!$V$30-'Master Schedule Board'!R1139='Master Schedule Board'!$V$30,0,IF('Master Schedule Board'!$V$30-'Master Schedule Board'!R1139&lt;'Master Schedule Board'!$V$30,'Master Schedule Board'!$V$30-'Master Schedule Board'!R1139))</f>
        <v>0</v>
      </c>
      <c r="J649" s="633">
        <f>IF('Master Schedule Board'!$V$30-'Master Schedule Board'!X1139='Master Schedule Board'!$V$30,0,IF('Master Schedule Board'!$V$30-'Master Schedule Board'!X1139&lt;'Master Schedule Board'!$V$30,'Master Schedule Board'!$V$30-'Master Schedule Board'!X1139))</f>
        <v>0</v>
      </c>
      <c r="K649" s="633">
        <f>IF('Master Schedule Board'!$V$30-'Master Schedule Board'!AD1139='Master Schedule Board'!$V$30,0,IF('Master Schedule Board'!$V$30-'Master Schedule Board'!AD1139&lt;'Master Schedule Board'!$V$30,'Master Schedule Board'!$V$30-'Master Schedule Board'!AD1139))</f>
        <v>0</v>
      </c>
      <c r="L649" s="633">
        <f>IF('Master Schedule Board'!$V$30-'Master Schedule Board'!AJ1139='Master Schedule Board'!$V$30,0,IF('Master Schedule Board'!$V$30-'Master Schedule Board'!AJ1139&lt;'Master Schedule Board'!$V$30,'Master Schedule Board'!$V$30-'Master Schedule Board'!AJ1139))</f>
        <v>0</v>
      </c>
      <c r="M649" s="633">
        <f>IF('Master Schedule Board'!$V$30-'Master Schedule Board'!AP1139='Master Schedule Board'!$V$30,0,IF('Master Schedule Board'!$V$30-'Master Schedule Board'!AP1139&lt;'Master Schedule Board'!$V$30,'Master Schedule Board'!$V$30-'Master Schedule Board'!AP1139))</f>
        <v>0</v>
      </c>
      <c r="N649" s="633">
        <f>IF('Master Schedule Board'!$V$30-'Master Schedule Board'!AV1139='Master Schedule Board'!$V$30,0,IF('Master Schedule Board'!$V$30-'Master Schedule Board'!AV1139&lt;'Master Schedule Board'!$V$30,'Master Schedule Board'!$V$30-'Master Schedule Board'!AV1139))</f>
        <v>0</v>
      </c>
      <c r="O649" s="634">
        <f>IF('Master Schedule Board'!$V$30-'Master Schedule Board'!BB1139='Master Schedule Board'!$V$30,0,IF('Master Schedule Board'!$V$30-'Master Schedule Board'!BB1139&lt;'Master Schedule Board'!$V$30,'Master Schedule Board'!$V$30-'Master Schedule Board'!BB1139))</f>
        <v>0</v>
      </c>
      <c r="P649" s="115">
        <f t="shared" si="48"/>
        <v>0</v>
      </c>
    </row>
    <row r="650" spans="1:16">
      <c r="A650" s="628">
        <f>'Master Schedule Board'!D1140</f>
        <v>0</v>
      </c>
      <c r="B650" s="57">
        <f>'Master Schedule Board'!D1142</f>
        <v>0</v>
      </c>
      <c r="C650" s="629" t="str">
        <f>IFERROR(VLOOKUP('Master Schedule Board'!C1140,'Master Schedule Board'!$S$14:$V$41,3,FALSE),"")</f>
        <v/>
      </c>
      <c r="D650" s="629" t="str">
        <f t="shared" si="49"/>
        <v/>
      </c>
      <c r="E650" s="630">
        <f>'Master Schedule Board'!B1142</f>
        <v>0</v>
      </c>
      <c r="F650" s="631">
        <f t="shared" si="50"/>
        <v>0</v>
      </c>
      <c r="G650" s="632">
        <f>IF('Master Schedule Board'!$V$30-'Master Schedule Board'!F1142='Master Schedule Board'!$V$30,0,IF('Master Schedule Board'!$V$30-'Master Schedule Board'!F1142&lt;'Master Schedule Board'!$V$30,'Master Schedule Board'!$V$30-'Master Schedule Board'!F1142))</f>
        <v>0</v>
      </c>
      <c r="H650" s="633">
        <f>IF('Master Schedule Board'!$V$30-'Master Schedule Board'!L1142='Master Schedule Board'!$V$30,0,IF('Master Schedule Board'!$V$30-'Master Schedule Board'!L1142&lt;'Master Schedule Board'!$V$30,'Master Schedule Board'!$V$30-'Master Schedule Board'!L1142))</f>
        <v>0</v>
      </c>
      <c r="I650" s="633">
        <f>IF('Master Schedule Board'!$V$30-'Master Schedule Board'!R1142='Master Schedule Board'!$V$30,0,IF('Master Schedule Board'!$V$30-'Master Schedule Board'!R1142&lt;'Master Schedule Board'!$V$30,'Master Schedule Board'!$V$30-'Master Schedule Board'!R1142))</f>
        <v>0</v>
      </c>
      <c r="J650" s="633">
        <f>IF('Master Schedule Board'!$V$30-'Master Schedule Board'!X1142='Master Schedule Board'!$V$30,0,IF('Master Schedule Board'!$V$30-'Master Schedule Board'!X1142&lt;'Master Schedule Board'!$V$30,'Master Schedule Board'!$V$30-'Master Schedule Board'!X1142))</f>
        <v>0</v>
      </c>
      <c r="K650" s="633">
        <f>IF('Master Schedule Board'!$V$30-'Master Schedule Board'!AD1142='Master Schedule Board'!$V$30,0,IF('Master Schedule Board'!$V$30-'Master Schedule Board'!AD1142&lt;'Master Schedule Board'!$V$30,'Master Schedule Board'!$V$30-'Master Schedule Board'!AD1142))</f>
        <v>0</v>
      </c>
      <c r="L650" s="633">
        <f>IF('Master Schedule Board'!$V$30-'Master Schedule Board'!AJ1142='Master Schedule Board'!$V$30,0,IF('Master Schedule Board'!$V$30-'Master Schedule Board'!AJ1142&lt;'Master Schedule Board'!$V$30,'Master Schedule Board'!$V$30-'Master Schedule Board'!AJ1142))</f>
        <v>0</v>
      </c>
      <c r="M650" s="633">
        <f>IF('Master Schedule Board'!$V$30-'Master Schedule Board'!AP1142='Master Schedule Board'!$V$30,0,IF('Master Schedule Board'!$V$30-'Master Schedule Board'!AP1142&lt;'Master Schedule Board'!$V$30,'Master Schedule Board'!$V$30-'Master Schedule Board'!AP1142))</f>
        <v>0</v>
      </c>
      <c r="N650" s="633">
        <f>IF('Master Schedule Board'!$V$30-'Master Schedule Board'!AV1142='Master Schedule Board'!$V$30,0,IF('Master Schedule Board'!$V$30-'Master Schedule Board'!AV1142&lt;'Master Schedule Board'!$V$30,'Master Schedule Board'!$V$30-'Master Schedule Board'!AV1142))</f>
        <v>0</v>
      </c>
      <c r="O650" s="634">
        <f>IF('Master Schedule Board'!$V$30-'Master Schedule Board'!BB1142='Master Schedule Board'!$V$30,0,IF('Master Schedule Board'!$V$30-'Master Schedule Board'!BB1142&lt;'Master Schedule Board'!$V$30,'Master Schedule Board'!$V$30-'Master Schedule Board'!BB1142))</f>
        <v>0</v>
      </c>
      <c r="P650" s="115">
        <f t="shared" si="48"/>
        <v>0</v>
      </c>
    </row>
    <row r="651" spans="1:16">
      <c r="A651" s="628">
        <f>'Master Schedule Board'!D1143</f>
        <v>0</v>
      </c>
      <c r="B651" s="57">
        <f>'Master Schedule Board'!D1145</f>
        <v>0</v>
      </c>
      <c r="C651" s="629" t="str">
        <f>IFERROR(VLOOKUP('Master Schedule Board'!C1143,'Master Schedule Board'!$S$14:$V$41,3,FALSE),"")</f>
        <v/>
      </c>
      <c r="D651" s="629" t="str">
        <f t="shared" si="49"/>
        <v/>
      </c>
      <c r="E651" s="630">
        <f>'Master Schedule Board'!B1145</f>
        <v>0</v>
      </c>
      <c r="F651" s="631">
        <f t="shared" si="50"/>
        <v>0</v>
      </c>
      <c r="G651" s="632">
        <f>IF('Master Schedule Board'!$V$30-'Master Schedule Board'!F1145='Master Schedule Board'!$V$30,0,IF('Master Schedule Board'!$V$30-'Master Schedule Board'!F1145&lt;'Master Schedule Board'!$V$30,'Master Schedule Board'!$V$30-'Master Schedule Board'!F1145))</f>
        <v>0</v>
      </c>
      <c r="H651" s="633">
        <f>IF('Master Schedule Board'!$V$30-'Master Schedule Board'!L1145='Master Schedule Board'!$V$30,0,IF('Master Schedule Board'!$V$30-'Master Schedule Board'!L1145&lt;'Master Schedule Board'!$V$30,'Master Schedule Board'!$V$30-'Master Schedule Board'!L1145))</f>
        <v>0</v>
      </c>
      <c r="I651" s="633">
        <f>IF('Master Schedule Board'!$V$30-'Master Schedule Board'!R1145='Master Schedule Board'!$V$30,0,IF('Master Schedule Board'!$V$30-'Master Schedule Board'!R1145&lt;'Master Schedule Board'!$V$30,'Master Schedule Board'!$V$30-'Master Schedule Board'!R1145))</f>
        <v>0</v>
      </c>
      <c r="J651" s="633">
        <f>IF('Master Schedule Board'!$V$30-'Master Schedule Board'!X1145='Master Schedule Board'!$V$30,0,IF('Master Schedule Board'!$V$30-'Master Schedule Board'!X1145&lt;'Master Schedule Board'!$V$30,'Master Schedule Board'!$V$30-'Master Schedule Board'!X1145))</f>
        <v>0</v>
      </c>
      <c r="K651" s="633">
        <f>IF('Master Schedule Board'!$V$30-'Master Schedule Board'!AD1145='Master Schedule Board'!$V$30,0,IF('Master Schedule Board'!$V$30-'Master Schedule Board'!AD1145&lt;'Master Schedule Board'!$V$30,'Master Schedule Board'!$V$30-'Master Schedule Board'!AD1145))</f>
        <v>0</v>
      </c>
      <c r="L651" s="633">
        <f>IF('Master Schedule Board'!$V$30-'Master Schedule Board'!AJ1145='Master Schedule Board'!$V$30,0,IF('Master Schedule Board'!$V$30-'Master Schedule Board'!AJ1145&lt;'Master Schedule Board'!$V$30,'Master Schedule Board'!$V$30-'Master Schedule Board'!AJ1145))</f>
        <v>0</v>
      </c>
      <c r="M651" s="633">
        <f>IF('Master Schedule Board'!$V$30-'Master Schedule Board'!AP1145='Master Schedule Board'!$V$30,0,IF('Master Schedule Board'!$V$30-'Master Schedule Board'!AP1145&lt;'Master Schedule Board'!$V$30,'Master Schedule Board'!$V$30-'Master Schedule Board'!AP1145))</f>
        <v>0</v>
      </c>
      <c r="N651" s="633">
        <f>IF('Master Schedule Board'!$V$30-'Master Schedule Board'!AV1145='Master Schedule Board'!$V$30,0,IF('Master Schedule Board'!$V$30-'Master Schedule Board'!AV1145&lt;'Master Schedule Board'!$V$30,'Master Schedule Board'!$V$30-'Master Schedule Board'!AV1145))</f>
        <v>0</v>
      </c>
      <c r="O651" s="634">
        <f>IF('Master Schedule Board'!$V$30-'Master Schedule Board'!BB1145='Master Schedule Board'!$V$30,0,IF('Master Schedule Board'!$V$30-'Master Schedule Board'!BB1145&lt;'Master Schedule Board'!$V$30,'Master Schedule Board'!$V$30-'Master Schedule Board'!BB1145))</f>
        <v>0</v>
      </c>
      <c r="P651" s="115">
        <f t="shared" si="48"/>
        <v>0</v>
      </c>
    </row>
    <row r="652" spans="1:16">
      <c r="A652" s="628">
        <f>'Master Schedule Board'!D1146</f>
        <v>0</v>
      </c>
      <c r="B652" s="57">
        <f>'Master Schedule Board'!D1148</f>
        <v>0</v>
      </c>
      <c r="C652" s="629" t="str">
        <f>IFERROR(VLOOKUP('Master Schedule Board'!C1146,'Master Schedule Board'!$S$14:$V$41,3,FALSE),"")</f>
        <v/>
      </c>
      <c r="D652" s="629" t="str">
        <f t="shared" si="49"/>
        <v/>
      </c>
      <c r="E652" s="630">
        <f>'Master Schedule Board'!B1148</f>
        <v>0</v>
      </c>
      <c r="F652" s="631">
        <f t="shared" si="50"/>
        <v>0</v>
      </c>
      <c r="G652" s="632">
        <f>IF('Master Schedule Board'!$V$30-'Master Schedule Board'!F1148='Master Schedule Board'!$V$30,0,IF('Master Schedule Board'!$V$30-'Master Schedule Board'!F1148&lt;'Master Schedule Board'!$V$30,'Master Schedule Board'!$V$30-'Master Schedule Board'!F1148))</f>
        <v>0</v>
      </c>
      <c r="H652" s="633">
        <f>IF('Master Schedule Board'!$V$30-'Master Schedule Board'!L1148='Master Schedule Board'!$V$30,0,IF('Master Schedule Board'!$V$30-'Master Schedule Board'!L1148&lt;'Master Schedule Board'!$V$30,'Master Schedule Board'!$V$30-'Master Schedule Board'!L1148))</f>
        <v>0</v>
      </c>
      <c r="I652" s="633">
        <f>IF('Master Schedule Board'!$V$30-'Master Schedule Board'!R1148='Master Schedule Board'!$V$30,0,IF('Master Schedule Board'!$V$30-'Master Schedule Board'!R1148&lt;'Master Schedule Board'!$V$30,'Master Schedule Board'!$V$30-'Master Schedule Board'!R1148))</f>
        <v>0</v>
      </c>
      <c r="J652" s="633">
        <f>IF('Master Schedule Board'!$V$30-'Master Schedule Board'!X1148='Master Schedule Board'!$V$30,0,IF('Master Schedule Board'!$V$30-'Master Schedule Board'!X1148&lt;'Master Schedule Board'!$V$30,'Master Schedule Board'!$V$30-'Master Schedule Board'!X1148))</f>
        <v>0</v>
      </c>
      <c r="K652" s="633">
        <f>IF('Master Schedule Board'!$V$30-'Master Schedule Board'!AD1148='Master Schedule Board'!$V$30,0,IF('Master Schedule Board'!$V$30-'Master Schedule Board'!AD1148&lt;'Master Schedule Board'!$V$30,'Master Schedule Board'!$V$30-'Master Schedule Board'!AD1148))</f>
        <v>0</v>
      </c>
      <c r="L652" s="633">
        <f>IF('Master Schedule Board'!$V$30-'Master Schedule Board'!AJ1148='Master Schedule Board'!$V$30,0,IF('Master Schedule Board'!$V$30-'Master Schedule Board'!AJ1148&lt;'Master Schedule Board'!$V$30,'Master Schedule Board'!$V$30-'Master Schedule Board'!AJ1148))</f>
        <v>0</v>
      </c>
      <c r="M652" s="633">
        <f>IF('Master Schedule Board'!$V$30-'Master Schedule Board'!AP1148='Master Schedule Board'!$V$30,0,IF('Master Schedule Board'!$V$30-'Master Schedule Board'!AP1148&lt;'Master Schedule Board'!$V$30,'Master Schedule Board'!$V$30-'Master Schedule Board'!AP1148))</f>
        <v>0</v>
      </c>
      <c r="N652" s="633">
        <f>IF('Master Schedule Board'!$V$30-'Master Schedule Board'!AV1148='Master Schedule Board'!$V$30,0,IF('Master Schedule Board'!$V$30-'Master Schedule Board'!AV1148&lt;'Master Schedule Board'!$V$30,'Master Schedule Board'!$V$30-'Master Schedule Board'!AV1148))</f>
        <v>0</v>
      </c>
      <c r="O652" s="634">
        <f>IF('Master Schedule Board'!$V$30-'Master Schedule Board'!BB1148='Master Schedule Board'!$V$30,0,IF('Master Schedule Board'!$V$30-'Master Schedule Board'!BB1148&lt;'Master Schedule Board'!$V$30,'Master Schedule Board'!$V$30-'Master Schedule Board'!BB1148))</f>
        <v>0</v>
      </c>
      <c r="P652" s="115">
        <f t="shared" si="48"/>
        <v>0</v>
      </c>
    </row>
    <row r="653" spans="1:16">
      <c r="A653" s="628">
        <f>'Master Schedule Board'!D1149</f>
        <v>0</v>
      </c>
      <c r="B653" s="57">
        <f>'Master Schedule Board'!D1151</f>
        <v>0</v>
      </c>
      <c r="C653" s="629" t="str">
        <f>IFERROR(VLOOKUP('Master Schedule Board'!C1149,'Master Schedule Board'!$S$14:$V$41,3,FALSE),"")</f>
        <v/>
      </c>
      <c r="D653" s="629" t="str">
        <f t="shared" si="49"/>
        <v/>
      </c>
      <c r="E653" s="630">
        <f>'Master Schedule Board'!B1151</f>
        <v>0</v>
      </c>
      <c r="F653" s="631">
        <f t="shared" si="50"/>
        <v>0</v>
      </c>
      <c r="G653" s="632">
        <f>IF('Master Schedule Board'!$V$30-'Master Schedule Board'!F1151='Master Schedule Board'!$V$30,0,IF('Master Schedule Board'!$V$30-'Master Schedule Board'!F1151&lt;'Master Schedule Board'!$V$30,'Master Schedule Board'!$V$30-'Master Schedule Board'!F1151))</f>
        <v>0</v>
      </c>
      <c r="H653" s="633">
        <f>IF('Master Schedule Board'!$V$30-'Master Schedule Board'!L1151='Master Schedule Board'!$V$30,0,IF('Master Schedule Board'!$V$30-'Master Schedule Board'!L1151&lt;'Master Schedule Board'!$V$30,'Master Schedule Board'!$V$30-'Master Schedule Board'!L1151))</f>
        <v>0</v>
      </c>
      <c r="I653" s="633">
        <f>IF('Master Schedule Board'!$V$30-'Master Schedule Board'!R1151='Master Schedule Board'!$V$30,0,IF('Master Schedule Board'!$V$30-'Master Schedule Board'!R1151&lt;'Master Schedule Board'!$V$30,'Master Schedule Board'!$V$30-'Master Schedule Board'!R1151))</f>
        <v>0</v>
      </c>
      <c r="J653" s="633">
        <f>IF('Master Schedule Board'!$V$30-'Master Schedule Board'!X1151='Master Schedule Board'!$V$30,0,IF('Master Schedule Board'!$V$30-'Master Schedule Board'!X1151&lt;'Master Schedule Board'!$V$30,'Master Schedule Board'!$V$30-'Master Schedule Board'!X1151))</f>
        <v>0</v>
      </c>
      <c r="K653" s="633">
        <f>IF('Master Schedule Board'!$V$30-'Master Schedule Board'!AD1151='Master Schedule Board'!$V$30,0,IF('Master Schedule Board'!$V$30-'Master Schedule Board'!AD1151&lt;'Master Schedule Board'!$V$30,'Master Schedule Board'!$V$30-'Master Schedule Board'!AD1151))</f>
        <v>0</v>
      </c>
      <c r="L653" s="633">
        <f>IF('Master Schedule Board'!$V$30-'Master Schedule Board'!AJ1151='Master Schedule Board'!$V$30,0,IF('Master Schedule Board'!$V$30-'Master Schedule Board'!AJ1151&lt;'Master Schedule Board'!$V$30,'Master Schedule Board'!$V$30-'Master Schedule Board'!AJ1151))</f>
        <v>0</v>
      </c>
      <c r="M653" s="633">
        <f>IF('Master Schedule Board'!$V$30-'Master Schedule Board'!AP1151='Master Schedule Board'!$V$30,0,IF('Master Schedule Board'!$V$30-'Master Schedule Board'!AP1151&lt;'Master Schedule Board'!$V$30,'Master Schedule Board'!$V$30-'Master Schedule Board'!AP1151))</f>
        <v>0</v>
      </c>
      <c r="N653" s="633">
        <f>IF('Master Schedule Board'!$V$30-'Master Schedule Board'!AV1151='Master Schedule Board'!$V$30,0,IF('Master Schedule Board'!$V$30-'Master Schedule Board'!AV1151&lt;'Master Schedule Board'!$V$30,'Master Schedule Board'!$V$30-'Master Schedule Board'!AV1151))</f>
        <v>0</v>
      </c>
      <c r="O653" s="634">
        <f>IF('Master Schedule Board'!$V$30-'Master Schedule Board'!BB1151='Master Schedule Board'!$V$30,0,IF('Master Schedule Board'!$V$30-'Master Schedule Board'!BB1151&lt;'Master Schedule Board'!$V$30,'Master Schedule Board'!$V$30-'Master Schedule Board'!BB1151))</f>
        <v>0</v>
      </c>
      <c r="P653" s="115">
        <f t="shared" si="48"/>
        <v>0</v>
      </c>
    </row>
    <row r="654" spans="1:16">
      <c r="A654" s="628">
        <f>'Master Schedule Board'!D1152</f>
        <v>0</v>
      </c>
      <c r="B654" s="57">
        <f>'Master Schedule Board'!D1154</f>
        <v>0</v>
      </c>
      <c r="C654" s="629" t="str">
        <f>IFERROR(VLOOKUP('Master Schedule Board'!C1152,'Master Schedule Board'!$S$14:$V$41,3,FALSE),"")</f>
        <v/>
      </c>
      <c r="D654" s="629" t="str">
        <f t="shared" si="49"/>
        <v/>
      </c>
      <c r="E654" s="630">
        <f>'Master Schedule Board'!B1154</f>
        <v>0</v>
      </c>
      <c r="F654" s="631">
        <f t="shared" si="50"/>
        <v>0</v>
      </c>
      <c r="G654" s="632">
        <f>IF('Master Schedule Board'!$V$30-'Master Schedule Board'!F1154='Master Schedule Board'!$V$30,0,IF('Master Schedule Board'!$V$30-'Master Schedule Board'!F1154&lt;'Master Schedule Board'!$V$30,'Master Schedule Board'!$V$30-'Master Schedule Board'!F1154))</f>
        <v>0</v>
      </c>
      <c r="H654" s="633">
        <f>IF('Master Schedule Board'!$V$30-'Master Schedule Board'!L1154='Master Schedule Board'!$V$30,0,IF('Master Schedule Board'!$V$30-'Master Schedule Board'!L1154&lt;'Master Schedule Board'!$V$30,'Master Schedule Board'!$V$30-'Master Schedule Board'!L1154))</f>
        <v>0</v>
      </c>
      <c r="I654" s="633">
        <f>IF('Master Schedule Board'!$V$30-'Master Schedule Board'!R1154='Master Schedule Board'!$V$30,0,IF('Master Schedule Board'!$V$30-'Master Schedule Board'!R1154&lt;'Master Schedule Board'!$V$30,'Master Schedule Board'!$V$30-'Master Schedule Board'!R1154))</f>
        <v>0</v>
      </c>
      <c r="J654" s="633">
        <f>IF('Master Schedule Board'!$V$30-'Master Schedule Board'!X1154='Master Schedule Board'!$V$30,0,IF('Master Schedule Board'!$V$30-'Master Schedule Board'!X1154&lt;'Master Schedule Board'!$V$30,'Master Schedule Board'!$V$30-'Master Schedule Board'!X1154))</f>
        <v>0</v>
      </c>
      <c r="K654" s="633">
        <f>IF('Master Schedule Board'!$V$30-'Master Schedule Board'!AD1154='Master Schedule Board'!$V$30,0,IF('Master Schedule Board'!$V$30-'Master Schedule Board'!AD1154&lt;'Master Schedule Board'!$V$30,'Master Schedule Board'!$V$30-'Master Schedule Board'!AD1154))</f>
        <v>0</v>
      </c>
      <c r="L654" s="633">
        <f>IF('Master Schedule Board'!$V$30-'Master Schedule Board'!AJ1154='Master Schedule Board'!$V$30,0,IF('Master Schedule Board'!$V$30-'Master Schedule Board'!AJ1154&lt;'Master Schedule Board'!$V$30,'Master Schedule Board'!$V$30-'Master Schedule Board'!AJ1154))</f>
        <v>0</v>
      </c>
      <c r="M654" s="633">
        <f>IF('Master Schedule Board'!$V$30-'Master Schedule Board'!AP1154='Master Schedule Board'!$V$30,0,IF('Master Schedule Board'!$V$30-'Master Schedule Board'!AP1154&lt;'Master Schedule Board'!$V$30,'Master Schedule Board'!$V$30-'Master Schedule Board'!AP1154))</f>
        <v>0</v>
      </c>
      <c r="N654" s="633">
        <f>IF('Master Schedule Board'!$V$30-'Master Schedule Board'!AV1154='Master Schedule Board'!$V$30,0,IF('Master Schedule Board'!$V$30-'Master Schedule Board'!AV1154&lt;'Master Schedule Board'!$V$30,'Master Schedule Board'!$V$30-'Master Schedule Board'!AV1154))</f>
        <v>0</v>
      </c>
      <c r="O654" s="634">
        <f>IF('Master Schedule Board'!$V$30-'Master Schedule Board'!BB1154='Master Schedule Board'!$V$30,0,IF('Master Schedule Board'!$V$30-'Master Schedule Board'!BB1154&lt;'Master Schedule Board'!$V$30,'Master Schedule Board'!$V$30-'Master Schedule Board'!BB1154))</f>
        <v>0</v>
      </c>
      <c r="P654" s="115">
        <f t="shared" si="48"/>
        <v>0</v>
      </c>
    </row>
    <row r="655" spans="1:16">
      <c r="A655" s="628">
        <f>'Master Schedule Board'!D1155</f>
        <v>0</v>
      </c>
      <c r="B655" s="57">
        <f>'Master Schedule Board'!D1157</f>
        <v>0</v>
      </c>
      <c r="C655" s="629" t="str">
        <f>IFERROR(VLOOKUP('Master Schedule Board'!C1155,'Master Schedule Board'!$S$14:$V$41,3,FALSE),"")</f>
        <v/>
      </c>
      <c r="D655" s="629" t="str">
        <f t="shared" si="49"/>
        <v/>
      </c>
      <c r="E655" s="630">
        <f>'Master Schedule Board'!B1157</f>
        <v>0</v>
      </c>
      <c r="F655" s="631">
        <f t="shared" si="50"/>
        <v>0</v>
      </c>
      <c r="G655" s="632">
        <f>IF('Master Schedule Board'!$V$30-'Master Schedule Board'!F1157='Master Schedule Board'!$V$30,0,IF('Master Schedule Board'!$V$30-'Master Schedule Board'!F1157&lt;'Master Schedule Board'!$V$30,'Master Schedule Board'!$V$30-'Master Schedule Board'!F1157))</f>
        <v>0</v>
      </c>
      <c r="H655" s="633">
        <f>IF('Master Schedule Board'!$V$30-'Master Schedule Board'!L1157='Master Schedule Board'!$V$30,0,IF('Master Schedule Board'!$V$30-'Master Schedule Board'!L1157&lt;'Master Schedule Board'!$V$30,'Master Schedule Board'!$V$30-'Master Schedule Board'!L1157))</f>
        <v>0</v>
      </c>
      <c r="I655" s="633">
        <f>IF('Master Schedule Board'!$V$30-'Master Schedule Board'!R1157='Master Schedule Board'!$V$30,0,IF('Master Schedule Board'!$V$30-'Master Schedule Board'!R1157&lt;'Master Schedule Board'!$V$30,'Master Schedule Board'!$V$30-'Master Schedule Board'!R1157))</f>
        <v>0</v>
      </c>
      <c r="J655" s="633">
        <f>IF('Master Schedule Board'!$V$30-'Master Schedule Board'!X1157='Master Schedule Board'!$V$30,0,IF('Master Schedule Board'!$V$30-'Master Schedule Board'!X1157&lt;'Master Schedule Board'!$V$30,'Master Schedule Board'!$V$30-'Master Schedule Board'!X1157))</f>
        <v>0</v>
      </c>
      <c r="K655" s="633">
        <f>IF('Master Schedule Board'!$V$30-'Master Schedule Board'!AD1157='Master Schedule Board'!$V$30,0,IF('Master Schedule Board'!$V$30-'Master Schedule Board'!AD1157&lt;'Master Schedule Board'!$V$30,'Master Schedule Board'!$V$30-'Master Schedule Board'!AD1157))</f>
        <v>0</v>
      </c>
      <c r="L655" s="633">
        <f>IF('Master Schedule Board'!$V$30-'Master Schedule Board'!AJ1157='Master Schedule Board'!$V$30,0,IF('Master Schedule Board'!$V$30-'Master Schedule Board'!AJ1157&lt;'Master Schedule Board'!$V$30,'Master Schedule Board'!$V$30-'Master Schedule Board'!AJ1157))</f>
        <v>0</v>
      </c>
      <c r="M655" s="633">
        <f>IF('Master Schedule Board'!$V$30-'Master Schedule Board'!AP1157='Master Schedule Board'!$V$30,0,IF('Master Schedule Board'!$V$30-'Master Schedule Board'!AP1157&lt;'Master Schedule Board'!$V$30,'Master Schedule Board'!$V$30-'Master Schedule Board'!AP1157))</f>
        <v>0</v>
      </c>
      <c r="N655" s="633">
        <f>IF('Master Schedule Board'!$V$30-'Master Schedule Board'!AV1157='Master Schedule Board'!$V$30,0,IF('Master Schedule Board'!$V$30-'Master Schedule Board'!AV1157&lt;'Master Schedule Board'!$V$30,'Master Schedule Board'!$V$30-'Master Schedule Board'!AV1157))</f>
        <v>0</v>
      </c>
      <c r="O655" s="634">
        <f>IF('Master Schedule Board'!$V$30-'Master Schedule Board'!BB1157='Master Schedule Board'!$V$30,0,IF('Master Schedule Board'!$V$30-'Master Schedule Board'!BB1157&lt;'Master Schedule Board'!$V$30,'Master Schedule Board'!$V$30-'Master Schedule Board'!BB1157))</f>
        <v>0</v>
      </c>
      <c r="P655" s="115">
        <f t="shared" si="48"/>
        <v>0</v>
      </c>
    </row>
    <row r="656" spans="1:16" ht="13.5" thickBot="1">
      <c r="A656" s="635">
        <f>'Master Schedule Board'!D1158</f>
        <v>0</v>
      </c>
      <c r="B656" s="59">
        <f>'Master Schedule Board'!D1160</f>
        <v>0</v>
      </c>
      <c r="C656" s="636" t="str">
        <f>IFERROR(VLOOKUP('Master Schedule Board'!C1158,'Master Schedule Board'!$S$14:$V$41,3,FALSE),"")</f>
        <v/>
      </c>
      <c r="D656" s="636" t="str">
        <f t="shared" si="49"/>
        <v/>
      </c>
      <c r="E656" s="637">
        <f>'Master Schedule Board'!B1160</f>
        <v>0</v>
      </c>
      <c r="F656" s="638">
        <f>E656*$H$628</f>
        <v>0</v>
      </c>
      <c r="G656" s="639">
        <f>IF('Master Schedule Board'!$V$30-'Master Schedule Board'!F1160='Master Schedule Board'!$V$30,0,IF('Master Schedule Board'!$V$30-'Master Schedule Board'!F1160&lt;'Master Schedule Board'!$V$30,'Master Schedule Board'!$V$30-'Master Schedule Board'!F1160))</f>
        <v>0</v>
      </c>
      <c r="H656" s="640">
        <f>IF('Master Schedule Board'!$V$30-'Master Schedule Board'!L1160='Master Schedule Board'!$V$30,0,IF('Master Schedule Board'!$V$30-'Master Schedule Board'!L1160&lt;'Master Schedule Board'!$V$30,'Master Schedule Board'!$V$30-'Master Schedule Board'!L1160))</f>
        <v>0</v>
      </c>
      <c r="I656" s="640">
        <f>IF('Master Schedule Board'!$V$30-'Master Schedule Board'!R1160='Master Schedule Board'!$V$30,0,IF('Master Schedule Board'!$V$30-'Master Schedule Board'!R1160&lt;'Master Schedule Board'!$V$30,'Master Schedule Board'!$V$30-'Master Schedule Board'!R1160))</f>
        <v>0</v>
      </c>
      <c r="J656" s="640">
        <f>IF('Master Schedule Board'!$V$30-'Master Schedule Board'!X1160='Master Schedule Board'!$V$30,0,IF('Master Schedule Board'!$V$30-'Master Schedule Board'!X1160&lt;'Master Schedule Board'!$V$30,'Master Schedule Board'!$V$30-'Master Schedule Board'!X1160))</f>
        <v>0</v>
      </c>
      <c r="K656" s="640">
        <f>IF('Master Schedule Board'!$V$30-'Master Schedule Board'!AD1160='Master Schedule Board'!$V$30,0,IF('Master Schedule Board'!$V$30-'Master Schedule Board'!AD1160&lt;'Master Schedule Board'!$V$30,'Master Schedule Board'!$V$30-'Master Schedule Board'!AD1160))</f>
        <v>0</v>
      </c>
      <c r="L656" s="640">
        <f>IF('Master Schedule Board'!$V$30-'Master Schedule Board'!AJ1160='Master Schedule Board'!$V$30,0,IF('Master Schedule Board'!$V$30-'Master Schedule Board'!AJ1160&lt;'Master Schedule Board'!$V$30,'Master Schedule Board'!$V$30-'Master Schedule Board'!AJ1160))</f>
        <v>0</v>
      </c>
      <c r="M656" s="640">
        <f>IF('Master Schedule Board'!$V$30-'Master Schedule Board'!AP1160='Master Schedule Board'!$V$30,0,IF('Master Schedule Board'!$V$30-'Master Schedule Board'!AP1160&lt;'Master Schedule Board'!$V$30,'Master Schedule Board'!$V$30-'Master Schedule Board'!AP1160))</f>
        <v>0</v>
      </c>
      <c r="N656" s="640">
        <f>IF('Master Schedule Board'!$V$30-'Master Schedule Board'!AV1160='Master Schedule Board'!$V$30,0,IF('Master Schedule Board'!$V$30-'Master Schedule Board'!AV1160&lt;'Master Schedule Board'!$V$30,'Master Schedule Board'!$V$30-'Master Schedule Board'!AV1160))</f>
        <v>0</v>
      </c>
      <c r="O656" s="641">
        <f>IF('Master Schedule Board'!$V$30-'Master Schedule Board'!BB1160='Master Schedule Board'!$V$30,0,IF('Master Schedule Board'!$V$30-'Master Schedule Board'!BB1160&lt;'Master Schedule Board'!$V$30,'Master Schedule Board'!$V$30-'Master Schedule Board'!BB1160))</f>
        <v>0</v>
      </c>
      <c r="P656" s="115">
        <f t="shared" si="48"/>
        <v>0</v>
      </c>
    </row>
    <row r="664" spans="1:16" ht="13.5" thickBot="1"/>
    <row r="665" spans="1:16" ht="13.5" thickBot="1">
      <c r="A665" s="797">
        <f>'Master Schedule Board'!J31</f>
        <v>0</v>
      </c>
      <c r="B665" s="853"/>
      <c r="C665" s="853"/>
      <c r="D665" s="798"/>
    </row>
    <row r="666" spans="1:16" ht="13.5" thickBot="1"/>
    <row r="667" spans="1:16" ht="16.5" thickBot="1">
      <c r="B667" s="847" t="s">
        <v>120</v>
      </c>
      <c r="C667" s="847"/>
      <c r="D667" s="13">
        <f>'Master Schedule Board'!U31</f>
        <v>0</v>
      </c>
      <c r="E667" s="839" t="s">
        <v>121</v>
      </c>
      <c r="F667" s="847"/>
      <c r="G667" s="847"/>
      <c r="H667" s="13">
        <f>'Master Schedule Board'!V31</f>
        <v>0</v>
      </c>
      <c r="I667" s="839" t="s">
        <v>122</v>
      </c>
      <c r="J667" s="847"/>
      <c r="K667" s="13">
        <f>SUM(P675:P695)</f>
        <v>0</v>
      </c>
      <c r="L667" s="616"/>
      <c r="M667" s="616"/>
      <c r="N667" s="616"/>
      <c r="O667" s="616"/>
    </row>
    <row r="668" spans="1:16" ht="16.5" thickBot="1">
      <c r="A668" s="616"/>
      <c r="B668" s="616"/>
      <c r="C668" s="616"/>
      <c r="D668" s="616"/>
      <c r="E668" s="616"/>
      <c r="F668" s="616"/>
      <c r="G668" s="616"/>
      <c r="H668" s="616"/>
      <c r="I668" s="616"/>
      <c r="J668" s="616"/>
      <c r="K668" s="616"/>
      <c r="L668" s="616"/>
      <c r="M668" s="616"/>
      <c r="N668" s="616"/>
      <c r="O668" s="616"/>
    </row>
    <row r="669" spans="1:16" ht="15.75" customHeight="1">
      <c r="A669" s="616"/>
      <c r="F669" s="848" t="s">
        <v>123</v>
      </c>
      <c r="G669" s="831" t="s">
        <v>124</v>
      </c>
      <c r="H669" s="831"/>
      <c r="I669" s="831"/>
      <c r="J669" s="831"/>
      <c r="K669" s="831"/>
      <c r="L669" s="831"/>
      <c r="M669" s="831"/>
      <c r="N669" s="831"/>
      <c r="O669" s="831"/>
      <c r="P669" s="844" t="s">
        <v>125</v>
      </c>
    </row>
    <row r="670" spans="1:16" ht="13.5" thickBot="1">
      <c r="D670" s="593"/>
      <c r="F670" s="849"/>
      <c r="G670" s="851"/>
      <c r="H670" s="851"/>
      <c r="I670" s="851"/>
      <c r="J670" s="851"/>
      <c r="K670" s="851"/>
      <c r="L670" s="851"/>
      <c r="M670" s="851"/>
      <c r="N670" s="851"/>
      <c r="O670" s="851"/>
      <c r="P670" s="845"/>
    </row>
    <row r="671" spans="1:16" ht="12.75" customHeight="1">
      <c r="D671" s="844" t="s">
        <v>119</v>
      </c>
      <c r="F671" s="849"/>
      <c r="G671" s="851"/>
      <c r="H671" s="851"/>
      <c r="I671" s="851"/>
      <c r="J671" s="851"/>
      <c r="K671" s="851"/>
      <c r="L671" s="851"/>
      <c r="M671" s="851"/>
      <c r="N671" s="851"/>
      <c r="O671" s="851"/>
      <c r="P671" s="845"/>
    </row>
    <row r="672" spans="1:16" ht="13.5" thickBot="1">
      <c r="A672" s="153"/>
      <c r="B672" s="593"/>
      <c r="C672" s="593"/>
      <c r="D672" s="845"/>
      <c r="E672" s="593"/>
      <c r="F672" s="849"/>
      <c r="G672" s="851"/>
      <c r="H672" s="851"/>
      <c r="I672" s="851"/>
      <c r="J672" s="851"/>
      <c r="K672" s="851"/>
      <c r="L672" s="851"/>
      <c r="M672" s="851"/>
      <c r="N672" s="851"/>
      <c r="O672" s="851"/>
      <c r="P672" s="845"/>
    </row>
    <row r="673" spans="1:16" ht="13.5" customHeight="1" thickBot="1">
      <c r="B673" s="844" t="s">
        <v>117</v>
      </c>
      <c r="C673" s="830" t="s">
        <v>118</v>
      </c>
      <c r="D673" s="845"/>
      <c r="E673" s="830" t="s">
        <v>105</v>
      </c>
      <c r="F673" s="849"/>
      <c r="G673" s="834"/>
      <c r="H673" s="834"/>
      <c r="I673" s="834"/>
      <c r="J673" s="834"/>
      <c r="K673" s="834"/>
      <c r="L673" s="834"/>
      <c r="M673" s="834"/>
      <c r="N673" s="834"/>
      <c r="O673" s="834"/>
      <c r="P673" s="845"/>
    </row>
    <row r="674" spans="1:16" ht="13.5" thickBot="1">
      <c r="B674" s="846"/>
      <c r="C674" s="833"/>
      <c r="D674" s="846"/>
      <c r="E674" s="833"/>
      <c r="F674" s="850"/>
      <c r="G674" s="617" t="s">
        <v>8</v>
      </c>
      <c r="H674" s="618" t="s">
        <v>9</v>
      </c>
      <c r="I674" s="618" t="s">
        <v>10</v>
      </c>
      <c r="J674" s="618" t="s">
        <v>11</v>
      </c>
      <c r="K674" s="618" t="s">
        <v>12</v>
      </c>
      <c r="L674" s="586" t="s">
        <v>13</v>
      </c>
      <c r="M674" s="586" t="s">
        <v>14</v>
      </c>
      <c r="N674" s="618" t="s">
        <v>23</v>
      </c>
      <c r="O674" s="619" t="s">
        <v>18</v>
      </c>
      <c r="P674" s="846"/>
    </row>
    <row r="675" spans="1:16">
      <c r="A675" s="621">
        <f>'Master Schedule Board'!D1162</f>
        <v>0</v>
      </c>
      <c r="B675" s="55">
        <f>'Master Schedule Board'!D1164</f>
        <v>0</v>
      </c>
      <c r="C675" s="56" t="str">
        <f>IFERROR(VLOOKUP('Master Schedule Board'!C1162,'Master Schedule Board'!$S$14:$V$41,3,FALSE),"")</f>
        <v/>
      </c>
      <c r="D675" s="622" t="str">
        <f>IFERROR(C675-B675,"")</f>
        <v/>
      </c>
      <c r="E675" s="623">
        <f>'Master Schedule Board'!B1164</f>
        <v>0</v>
      </c>
      <c r="F675" s="624">
        <f>E675*$H$667</f>
        <v>0</v>
      </c>
      <c r="G675" s="625">
        <f>IF('Master Schedule Board'!$V$31-'Master Schedule Board'!F1164='Master Schedule Board'!$V$31,0,IF('Master Schedule Board'!$V$31-'Master Schedule Board'!F1164&lt;'Master Schedule Board'!$V$31,'Master Schedule Board'!$V$31-'Master Schedule Board'!F1164))</f>
        <v>0</v>
      </c>
      <c r="H675" s="626">
        <f>IF('Master Schedule Board'!$V$31-'Master Schedule Board'!L1164='Master Schedule Board'!$V$31,0,IF('Master Schedule Board'!$V$31-'Master Schedule Board'!L1164&lt;'Master Schedule Board'!$V$31,'Master Schedule Board'!$V$31-'Master Schedule Board'!L1164))</f>
        <v>0</v>
      </c>
      <c r="I675" s="626">
        <f>IF('Master Schedule Board'!$V$31-'Master Schedule Board'!R1164='Master Schedule Board'!$V$31,0,IF('Master Schedule Board'!$V$31-'Master Schedule Board'!R1164&lt;'Master Schedule Board'!$V$31,'Master Schedule Board'!$V$31-'Master Schedule Board'!R1164))</f>
        <v>0</v>
      </c>
      <c r="J675" s="626">
        <f>IF('Master Schedule Board'!$V$31-'Master Schedule Board'!X1164='Master Schedule Board'!$V$31,0,IF('Master Schedule Board'!$V$31-'Master Schedule Board'!X1164&lt;'Master Schedule Board'!$V$31,'Master Schedule Board'!$V$31-'Master Schedule Board'!X1164))</f>
        <v>0</v>
      </c>
      <c r="K675" s="626">
        <f>IF('Master Schedule Board'!$V$31-'Master Schedule Board'!AD1164='Master Schedule Board'!$V$31,0,IF('Master Schedule Board'!$V$31-'Master Schedule Board'!AD1164&lt;'Master Schedule Board'!$V$31,'Master Schedule Board'!$V$31-'Master Schedule Board'!AD1164))</f>
        <v>0</v>
      </c>
      <c r="L675" s="626">
        <f>IF('Master Schedule Board'!$V$31-'Master Schedule Board'!AJ1164='Master Schedule Board'!$V$31,0,IF('Master Schedule Board'!$V$31-'Master Schedule Board'!AJ1164&lt;'Master Schedule Board'!$V$31,'Master Schedule Board'!$V$31-'Master Schedule Board'!AJ1164))</f>
        <v>0</v>
      </c>
      <c r="M675" s="626">
        <f>IF('Master Schedule Board'!$V$31-'Master Schedule Board'!AP1164='Master Schedule Board'!$V$31,0,IF('Master Schedule Board'!$V$31-'Master Schedule Board'!AP1164&lt;'Master Schedule Board'!$V$31,'Master Schedule Board'!$V$31-'Master Schedule Board'!AP1164))</f>
        <v>0</v>
      </c>
      <c r="N675" s="626">
        <f>IF('Master Schedule Board'!$V$31-'Master Schedule Board'!AV1164='Master Schedule Board'!$V$31,0,IF('Master Schedule Board'!$V$31-'Master Schedule Board'!AV1164&lt;'Master Schedule Board'!$V$31,'Master Schedule Board'!$V$31-'Master Schedule Board'!AV1164))</f>
        <v>0</v>
      </c>
      <c r="O675" s="627">
        <f>IF('Master Schedule Board'!$V$31-'Master Schedule Board'!BB1164='Master Schedule Board'!$V$31,0,IF('Master Schedule Board'!$V$31-'Master Schedule Board'!BB1164&lt;'Master Schedule Board'!$V$31,'Master Schedule Board'!$V$31-'Master Schedule Board'!BB1164))</f>
        <v>0</v>
      </c>
      <c r="P675" s="115">
        <f t="shared" ref="P675:P695" si="51">SUM(G675:O675)</f>
        <v>0</v>
      </c>
    </row>
    <row r="676" spans="1:16">
      <c r="A676" s="628">
        <f>'Master Schedule Board'!D1165</f>
        <v>0</v>
      </c>
      <c r="B676" s="587">
        <f>'Master Schedule Board'!D1167</f>
        <v>0</v>
      </c>
      <c r="C676" s="629" t="str">
        <f>IFERROR(VLOOKUP('Master Schedule Board'!C1165,'Master Schedule Board'!$S$14:$V$41,3,FALSE),"")</f>
        <v/>
      </c>
      <c r="D676" s="629" t="str">
        <f>IFERROR(C676-B676,"")</f>
        <v/>
      </c>
      <c r="E676" s="630">
        <f>'Master Schedule Board'!B1167</f>
        <v>0</v>
      </c>
      <c r="F676" s="631">
        <f>E676*$H$667</f>
        <v>0</v>
      </c>
      <c r="G676" s="632">
        <f>IF('Master Schedule Board'!$V$31-'Master Schedule Board'!F1167='Master Schedule Board'!$V$31,0,IF('Master Schedule Board'!$V$31-'Master Schedule Board'!F1167&lt;'Master Schedule Board'!$V$31,'Master Schedule Board'!$V$31-'Master Schedule Board'!F1167))</f>
        <v>0</v>
      </c>
      <c r="H676" s="633">
        <f>IF('Master Schedule Board'!$V$31-'Master Schedule Board'!L1167='Master Schedule Board'!$V$31,0,IF('Master Schedule Board'!$V$31-'Master Schedule Board'!L1167&lt;'Master Schedule Board'!$V$31,'Master Schedule Board'!$V$31-'Master Schedule Board'!L1167))</f>
        <v>0</v>
      </c>
      <c r="I676" s="633">
        <f>IF('Master Schedule Board'!$V$31-'Master Schedule Board'!R1167='Master Schedule Board'!$V$31,0,IF('Master Schedule Board'!$V$31-'Master Schedule Board'!R1167&lt;'Master Schedule Board'!$V$31,'Master Schedule Board'!$V$31-'Master Schedule Board'!R1167))</f>
        <v>0</v>
      </c>
      <c r="J676" s="633">
        <f>IF('Master Schedule Board'!$V$31-'Master Schedule Board'!X1167='Master Schedule Board'!$V$31,0,IF('Master Schedule Board'!$V$31-'Master Schedule Board'!X1167&lt;'Master Schedule Board'!$V$31,'Master Schedule Board'!$V$31-'Master Schedule Board'!X1167))</f>
        <v>0</v>
      </c>
      <c r="K676" s="633">
        <f>IF('Master Schedule Board'!$V$31-'Master Schedule Board'!AD1167='Master Schedule Board'!$V$31,0,IF('Master Schedule Board'!$V$31-'Master Schedule Board'!AD1167&lt;'Master Schedule Board'!$V$31,'Master Schedule Board'!$V$31-'Master Schedule Board'!AD1167))</f>
        <v>0</v>
      </c>
      <c r="L676" s="633">
        <f>IF('Master Schedule Board'!$V$31-'Master Schedule Board'!AJ1167='Master Schedule Board'!$V$31,0,IF('Master Schedule Board'!$V$31-'Master Schedule Board'!AJ1167&lt;'Master Schedule Board'!$V$31,'Master Schedule Board'!$V$31-'Master Schedule Board'!AJ1167))</f>
        <v>0</v>
      </c>
      <c r="M676" s="633">
        <f>IF('Master Schedule Board'!$V$31-'Master Schedule Board'!AP1167='Master Schedule Board'!$V$31,0,IF('Master Schedule Board'!$V$31-'Master Schedule Board'!AP1167&lt;'Master Schedule Board'!$V$31,'Master Schedule Board'!$V$31-'Master Schedule Board'!AP1167))</f>
        <v>0</v>
      </c>
      <c r="N676" s="633">
        <f>IF('Master Schedule Board'!$V$31-'Master Schedule Board'!AV1167='Master Schedule Board'!$V$31,0,IF('Master Schedule Board'!$V$31-'Master Schedule Board'!AV1167&lt;'Master Schedule Board'!$V$31,'Master Schedule Board'!$V$31-'Master Schedule Board'!AV1167))</f>
        <v>0</v>
      </c>
      <c r="O676" s="634">
        <f>IF('Master Schedule Board'!$V$31-'Master Schedule Board'!BB1167='Master Schedule Board'!$V$31,0,IF('Master Schedule Board'!$V$31-'Master Schedule Board'!BB1167&lt;'Master Schedule Board'!$V$31,'Master Schedule Board'!$V$31-'Master Schedule Board'!BB1167))</f>
        <v>0</v>
      </c>
      <c r="P676" s="115">
        <f t="shared" si="51"/>
        <v>0</v>
      </c>
    </row>
    <row r="677" spans="1:16">
      <c r="A677" s="628">
        <f>'Master Schedule Board'!D1168</f>
        <v>0</v>
      </c>
      <c r="B677" s="57">
        <f>'Master Schedule Board'!D1170</f>
        <v>0</v>
      </c>
      <c r="C677" s="629" t="str">
        <f>IFERROR(VLOOKUP('Master Schedule Board'!C1168,'Master Schedule Board'!$S$14:$V$41,3,FALSE),"")</f>
        <v/>
      </c>
      <c r="D677" s="629" t="str">
        <f t="shared" ref="D677:D695" si="52">IFERROR(C677-B677,"")</f>
        <v/>
      </c>
      <c r="E677" s="630">
        <f>'Master Schedule Board'!B1170</f>
        <v>0</v>
      </c>
      <c r="F677" s="631">
        <f t="shared" ref="F677:F694" si="53">E677*$H$667</f>
        <v>0</v>
      </c>
      <c r="G677" s="632">
        <f>IF('Master Schedule Board'!$V$31-'Master Schedule Board'!F1170='Master Schedule Board'!$V$31,0,IF('Master Schedule Board'!$V$31-'Master Schedule Board'!F1170&lt;'Master Schedule Board'!$V$31,'Master Schedule Board'!$V$31-'Master Schedule Board'!F1170))</f>
        <v>0</v>
      </c>
      <c r="H677" s="633">
        <f>IF('Master Schedule Board'!$V$31-'Master Schedule Board'!L1170='Master Schedule Board'!$V$31,0,IF('Master Schedule Board'!$V$31-'Master Schedule Board'!L1170&lt;'Master Schedule Board'!$V$31,'Master Schedule Board'!$V$31-'Master Schedule Board'!L1170))</f>
        <v>0</v>
      </c>
      <c r="I677" s="633">
        <f>IF('Master Schedule Board'!$V$31-'Master Schedule Board'!R1170='Master Schedule Board'!$V$31,0,IF('Master Schedule Board'!$V$31-'Master Schedule Board'!R1170&lt;'Master Schedule Board'!$V$31,'Master Schedule Board'!$V$31-'Master Schedule Board'!R1170))</f>
        <v>0</v>
      </c>
      <c r="J677" s="633">
        <f>IF('Master Schedule Board'!$V$31-'Master Schedule Board'!X1170='Master Schedule Board'!$V$31,0,IF('Master Schedule Board'!$V$31-'Master Schedule Board'!X1170&lt;'Master Schedule Board'!$V$31,'Master Schedule Board'!$V$31-'Master Schedule Board'!X1170))</f>
        <v>0</v>
      </c>
      <c r="K677" s="633">
        <f>IF('Master Schedule Board'!$V$31-'Master Schedule Board'!AD1170='Master Schedule Board'!$V$31,0,IF('Master Schedule Board'!$V$31-'Master Schedule Board'!AD1170&lt;'Master Schedule Board'!$V$31,'Master Schedule Board'!$V$31-'Master Schedule Board'!AD1170))</f>
        <v>0</v>
      </c>
      <c r="L677" s="633">
        <f>IF('Master Schedule Board'!$V$31-'Master Schedule Board'!AJ1170='Master Schedule Board'!$V$31,0,IF('Master Schedule Board'!$V$31-'Master Schedule Board'!AJ1170&lt;'Master Schedule Board'!$V$31,'Master Schedule Board'!$V$31-'Master Schedule Board'!AJ1170))</f>
        <v>0</v>
      </c>
      <c r="M677" s="633">
        <f>IF('Master Schedule Board'!$V$31-'Master Schedule Board'!AP1170='Master Schedule Board'!$V$31,0,IF('Master Schedule Board'!$V$31-'Master Schedule Board'!AP1170&lt;'Master Schedule Board'!$V$31,'Master Schedule Board'!$V$31-'Master Schedule Board'!AP1170))</f>
        <v>0</v>
      </c>
      <c r="N677" s="633">
        <f>IF('Master Schedule Board'!$V$31-'Master Schedule Board'!AV1170='Master Schedule Board'!$V$31,0,IF('Master Schedule Board'!$V$31-'Master Schedule Board'!AV1170&lt;'Master Schedule Board'!$V$31,'Master Schedule Board'!$V$31-'Master Schedule Board'!AV1170))</f>
        <v>0</v>
      </c>
      <c r="O677" s="634">
        <f>IF('Master Schedule Board'!$V$31-'Master Schedule Board'!BB1170='Master Schedule Board'!$V$31,0,IF('Master Schedule Board'!$V$31-'Master Schedule Board'!BB1170&lt;'Master Schedule Board'!$V$31,'Master Schedule Board'!$V$31-'Master Schedule Board'!BB1170))</f>
        <v>0</v>
      </c>
      <c r="P677" s="115">
        <f t="shared" si="51"/>
        <v>0</v>
      </c>
    </row>
    <row r="678" spans="1:16">
      <c r="A678" s="628">
        <f>'Master Schedule Board'!D1171</f>
        <v>0</v>
      </c>
      <c r="B678" s="57">
        <f>'Master Schedule Board'!D1173</f>
        <v>0</v>
      </c>
      <c r="C678" s="629" t="str">
        <f>IFERROR(VLOOKUP('Master Schedule Board'!C1171,'Master Schedule Board'!$S$14:$V$41,3,FALSE),"")</f>
        <v/>
      </c>
      <c r="D678" s="629" t="str">
        <f t="shared" si="52"/>
        <v/>
      </c>
      <c r="E678" s="630">
        <f>'Master Schedule Board'!B1173</f>
        <v>0</v>
      </c>
      <c r="F678" s="631">
        <f t="shared" si="53"/>
        <v>0</v>
      </c>
      <c r="G678" s="632">
        <f>IF('Master Schedule Board'!$V$31-'Master Schedule Board'!F1173='Master Schedule Board'!$V$31,0,IF('Master Schedule Board'!$V$31-'Master Schedule Board'!F1173&lt;'Master Schedule Board'!$V$31,'Master Schedule Board'!$V$31-'Master Schedule Board'!F1173))</f>
        <v>0</v>
      </c>
      <c r="H678" s="633">
        <f>IF('Master Schedule Board'!$V$31-'Master Schedule Board'!L1173='Master Schedule Board'!$V$31,0,IF('Master Schedule Board'!$V$31-'Master Schedule Board'!L1173&lt;'Master Schedule Board'!$V$31,'Master Schedule Board'!$V$31-'Master Schedule Board'!L1173))</f>
        <v>0</v>
      </c>
      <c r="I678" s="633">
        <f>IF('Master Schedule Board'!$V$31-'Master Schedule Board'!R1173='Master Schedule Board'!$V$31,0,IF('Master Schedule Board'!$V$31-'Master Schedule Board'!R1173&lt;'Master Schedule Board'!$V$31,'Master Schedule Board'!$V$31-'Master Schedule Board'!R1173))</f>
        <v>0</v>
      </c>
      <c r="J678" s="633">
        <f>IF('Master Schedule Board'!$V$31-'Master Schedule Board'!X1173='Master Schedule Board'!$V$31,0,IF('Master Schedule Board'!$V$31-'Master Schedule Board'!X1173&lt;'Master Schedule Board'!$V$31,'Master Schedule Board'!$V$31-'Master Schedule Board'!X1173))</f>
        <v>0</v>
      </c>
      <c r="K678" s="633">
        <f>IF('Master Schedule Board'!$V$31-'Master Schedule Board'!AD1173='Master Schedule Board'!$V$31,0,IF('Master Schedule Board'!$V$31-'Master Schedule Board'!AD1173&lt;'Master Schedule Board'!$V$31,'Master Schedule Board'!$V$31-'Master Schedule Board'!AD1173))</f>
        <v>0</v>
      </c>
      <c r="L678" s="633">
        <f>IF('Master Schedule Board'!$V$31-'Master Schedule Board'!AJ1173='Master Schedule Board'!$V$31,0,IF('Master Schedule Board'!$V$31-'Master Schedule Board'!AJ1173&lt;'Master Schedule Board'!$V$31,'Master Schedule Board'!$V$31-'Master Schedule Board'!AJ1173))</f>
        <v>0</v>
      </c>
      <c r="M678" s="633">
        <f>IF('Master Schedule Board'!$V$31-'Master Schedule Board'!AP1173='Master Schedule Board'!$V$31,0,IF('Master Schedule Board'!$V$31-'Master Schedule Board'!AP1173&lt;'Master Schedule Board'!$V$31,'Master Schedule Board'!$V$31-'Master Schedule Board'!AP1173))</f>
        <v>0</v>
      </c>
      <c r="N678" s="633">
        <f>IF('Master Schedule Board'!$V$31-'Master Schedule Board'!AV1173='Master Schedule Board'!$V$31,0,IF('Master Schedule Board'!$V$31-'Master Schedule Board'!AV1173&lt;'Master Schedule Board'!$V$31,'Master Schedule Board'!$V$31-'Master Schedule Board'!AV1173))</f>
        <v>0</v>
      </c>
      <c r="O678" s="634">
        <f>IF('Master Schedule Board'!$V$31-'Master Schedule Board'!BB1173='Master Schedule Board'!$V$31,0,IF('Master Schedule Board'!$V$31-'Master Schedule Board'!BB1173&lt;'Master Schedule Board'!$V$31,'Master Schedule Board'!$V$31-'Master Schedule Board'!BB1173))</f>
        <v>0</v>
      </c>
      <c r="P678" s="115">
        <f t="shared" si="51"/>
        <v>0</v>
      </c>
    </row>
    <row r="679" spans="1:16">
      <c r="A679" s="628">
        <f>'Master Schedule Board'!D1174</f>
        <v>0</v>
      </c>
      <c r="B679" s="57">
        <f>'Master Schedule Board'!D1176</f>
        <v>0</v>
      </c>
      <c r="C679" s="629" t="str">
        <f>IFERROR(VLOOKUP('Master Schedule Board'!C1174,'Master Schedule Board'!$S$14:$V$41,3,FALSE),"")</f>
        <v/>
      </c>
      <c r="D679" s="629" t="str">
        <f t="shared" si="52"/>
        <v/>
      </c>
      <c r="E679" s="630">
        <f>'Master Schedule Board'!B1176</f>
        <v>0</v>
      </c>
      <c r="F679" s="631">
        <f t="shared" si="53"/>
        <v>0</v>
      </c>
      <c r="G679" s="632">
        <f>IF('Master Schedule Board'!$V$31-'Master Schedule Board'!F1176='Master Schedule Board'!$V$31,0,IF('Master Schedule Board'!$V$31-'Master Schedule Board'!F1176&lt;'Master Schedule Board'!$V$31,'Master Schedule Board'!$V$31-'Master Schedule Board'!F1176))</f>
        <v>0</v>
      </c>
      <c r="H679" s="633">
        <f>IF('Master Schedule Board'!$V$31-'Master Schedule Board'!L1176='Master Schedule Board'!$V$31,0,IF('Master Schedule Board'!$V$31-'Master Schedule Board'!L1176&lt;'Master Schedule Board'!$V$31,'Master Schedule Board'!$V$31-'Master Schedule Board'!L1176))</f>
        <v>0</v>
      </c>
      <c r="I679" s="633">
        <f>IF('Master Schedule Board'!$V$31-'Master Schedule Board'!R1176='Master Schedule Board'!$V$31,0,IF('Master Schedule Board'!$V$31-'Master Schedule Board'!R1176&lt;'Master Schedule Board'!$V$31,'Master Schedule Board'!$V$31-'Master Schedule Board'!R1176))</f>
        <v>0</v>
      </c>
      <c r="J679" s="633">
        <f>IF('Master Schedule Board'!$V$31-'Master Schedule Board'!X1176='Master Schedule Board'!$V$31,0,IF('Master Schedule Board'!$V$31-'Master Schedule Board'!X1176&lt;'Master Schedule Board'!$V$31,'Master Schedule Board'!$V$31-'Master Schedule Board'!X1176))</f>
        <v>0</v>
      </c>
      <c r="K679" s="633">
        <f>IF('Master Schedule Board'!$V$31-'Master Schedule Board'!AD1176='Master Schedule Board'!$V$31,0,IF('Master Schedule Board'!$V$31-'Master Schedule Board'!AD1176&lt;'Master Schedule Board'!$V$31,'Master Schedule Board'!$V$31-'Master Schedule Board'!AD1176))</f>
        <v>0</v>
      </c>
      <c r="L679" s="633">
        <f>IF('Master Schedule Board'!$V$31-'Master Schedule Board'!AJ1176='Master Schedule Board'!$V$31,0,IF('Master Schedule Board'!$V$31-'Master Schedule Board'!AJ1176&lt;'Master Schedule Board'!$V$31,'Master Schedule Board'!$V$31-'Master Schedule Board'!AJ1176))</f>
        <v>0</v>
      </c>
      <c r="M679" s="633">
        <f>IF('Master Schedule Board'!$V$31-'Master Schedule Board'!AP1176='Master Schedule Board'!$V$31,0,IF('Master Schedule Board'!$V$31-'Master Schedule Board'!AP1176&lt;'Master Schedule Board'!$V$31,'Master Schedule Board'!$V$31-'Master Schedule Board'!AP1176))</f>
        <v>0</v>
      </c>
      <c r="N679" s="633">
        <f>IF('Master Schedule Board'!$V$31-'Master Schedule Board'!AV1176='Master Schedule Board'!$V$31,0,IF('Master Schedule Board'!$V$31-'Master Schedule Board'!AV1176&lt;'Master Schedule Board'!$V$31,'Master Schedule Board'!$V$31-'Master Schedule Board'!AV1176))</f>
        <v>0</v>
      </c>
      <c r="O679" s="634">
        <f>IF('Master Schedule Board'!$V$31-'Master Schedule Board'!BB1176='Master Schedule Board'!$V$31,0,IF('Master Schedule Board'!$V$31-'Master Schedule Board'!BB1176&lt;'Master Schedule Board'!$V$31,'Master Schedule Board'!$V$31-'Master Schedule Board'!BB1176))</f>
        <v>0</v>
      </c>
      <c r="P679" s="115">
        <f t="shared" si="51"/>
        <v>0</v>
      </c>
    </row>
    <row r="680" spans="1:16">
      <c r="A680" s="628">
        <f>'Master Schedule Board'!D1177</f>
        <v>0</v>
      </c>
      <c r="B680" s="57">
        <f>'Master Schedule Board'!D1179</f>
        <v>0</v>
      </c>
      <c r="C680" s="629" t="str">
        <f>IFERROR(VLOOKUP('Master Schedule Board'!C1177,'Master Schedule Board'!$S$14:$V$41,3,FALSE),"")</f>
        <v/>
      </c>
      <c r="D680" s="629" t="str">
        <f t="shared" si="52"/>
        <v/>
      </c>
      <c r="E680" s="630">
        <f>'Master Schedule Board'!B1179</f>
        <v>0</v>
      </c>
      <c r="F680" s="631">
        <f t="shared" si="53"/>
        <v>0</v>
      </c>
      <c r="G680" s="632">
        <f>IF('Master Schedule Board'!$V$31-'Master Schedule Board'!F1179='Master Schedule Board'!$V$31,0,IF('Master Schedule Board'!$V$31-'Master Schedule Board'!F1179&lt;'Master Schedule Board'!$V$31,'Master Schedule Board'!$V$31-'Master Schedule Board'!F1179))</f>
        <v>0</v>
      </c>
      <c r="H680" s="633">
        <f>IF('Master Schedule Board'!$V$31-'Master Schedule Board'!L1179='Master Schedule Board'!$V$31,0,IF('Master Schedule Board'!$V$31-'Master Schedule Board'!L1179&lt;'Master Schedule Board'!$V$31,'Master Schedule Board'!$V$31-'Master Schedule Board'!L1179))</f>
        <v>0</v>
      </c>
      <c r="I680" s="633">
        <f>IF('Master Schedule Board'!$V$31-'Master Schedule Board'!R1179='Master Schedule Board'!$V$31,0,IF('Master Schedule Board'!$V$31-'Master Schedule Board'!R1179&lt;'Master Schedule Board'!$V$31,'Master Schedule Board'!$V$31-'Master Schedule Board'!R1179))</f>
        <v>0</v>
      </c>
      <c r="J680" s="633">
        <f>IF('Master Schedule Board'!$V$31-'Master Schedule Board'!X1179='Master Schedule Board'!$V$31,0,IF('Master Schedule Board'!$V$31-'Master Schedule Board'!X1179&lt;'Master Schedule Board'!$V$31,'Master Schedule Board'!$V$31-'Master Schedule Board'!X1179))</f>
        <v>0</v>
      </c>
      <c r="K680" s="633">
        <f>IF('Master Schedule Board'!$V$31-'Master Schedule Board'!AD1179='Master Schedule Board'!$V$31,0,IF('Master Schedule Board'!$V$31-'Master Schedule Board'!AD1179&lt;'Master Schedule Board'!$V$31,'Master Schedule Board'!$V$31-'Master Schedule Board'!AD1179))</f>
        <v>0</v>
      </c>
      <c r="L680" s="633">
        <f>IF('Master Schedule Board'!$V$31-'Master Schedule Board'!AJ1179='Master Schedule Board'!$V$31,0,IF('Master Schedule Board'!$V$31-'Master Schedule Board'!AJ1179&lt;'Master Schedule Board'!$V$31,'Master Schedule Board'!$V$31-'Master Schedule Board'!AJ1179))</f>
        <v>0</v>
      </c>
      <c r="M680" s="633">
        <f>IF('Master Schedule Board'!$V$31-'Master Schedule Board'!AP1179='Master Schedule Board'!$V$31,0,IF('Master Schedule Board'!$V$31-'Master Schedule Board'!AP1179&lt;'Master Schedule Board'!$V$31,'Master Schedule Board'!$V$31-'Master Schedule Board'!AP1179))</f>
        <v>0</v>
      </c>
      <c r="N680" s="633">
        <f>IF('Master Schedule Board'!$V$31-'Master Schedule Board'!AV1179='Master Schedule Board'!$V$31,0,IF('Master Schedule Board'!$V$31-'Master Schedule Board'!AV1179&lt;'Master Schedule Board'!$V$31,'Master Schedule Board'!$V$31-'Master Schedule Board'!AV1179))</f>
        <v>0</v>
      </c>
      <c r="O680" s="634">
        <f>IF('Master Schedule Board'!$V$31-'Master Schedule Board'!BB1179='Master Schedule Board'!$V$31,0,IF('Master Schedule Board'!$V$31-'Master Schedule Board'!BB1179&lt;'Master Schedule Board'!$V$31,'Master Schedule Board'!$V$31-'Master Schedule Board'!BB1179))</f>
        <v>0</v>
      </c>
      <c r="P680" s="115">
        <f t="shared" si="51"/>
        <v>0</v>
      </c>
    </row>
    <row r="681" spans="1:16">
      <c r="A681" s="628">
        <f>'Master Schedule Board'!D1180</f>
        <v>0</v>
      </c>
      <c r="B681" s="57">
        <f>'Master Schedule Board'!D1182</f>
        <v>0</v>
      </c>
      <c r="C681" s="629" t="str">
        <f>IFERROR(VLOOKUP('Master Schedule Board'!C1180,'Master Schedule Board'!$S$14:$V$41,3,FALSE),"")</f>
        <v/>
      </c>
      <c r="D681" s="629" t="str">
        <f t="shared" si="52"/>
        <v/>
      </c>
      <c r="E681" s="630">
        <f>'Master Schedule Board'!B1182</f>
        <v>0</v>
      </c>
      <c r="F681" s="631">
        <f t="shared" si="53"/>
        <v>0</v>
      </c>
      <c r="G681" s="632">
        <f>IF('Master Schedule Board'!$V$31-'Master Schedule Board'!F1182='Master Schedule Board'!$V$31,0,IF('Master Schedule Board'!$V$31-'Master Schedule Board'!F1182&lt;'Master Schedule Board'!$V$31,'Master Schedule Board'!$V$31-'Master Schedule Board'!F1182))</f>
        <v>0</v>
      </c>
      <c r="H681" s="633">
        <f>IF('Master Schedule Board'!$V$31-'Master Schedule Board'!L1182='Master Schedule Board'!$V$31,0,IF('Master Schedule Board'!$V$31-'Master Schedule Board'!L1182&lt;'Master Schedule Board'!$V$31,'Master Schedule Board'!$V$31-'Master Schedule Board'!L1182))</f>
        <v>0</v>
      </c>
      <c r="I681" s="633">
        <f>IF('Master Schedule Board'!$V$31-'Master Schedule Board'!R1182='Master Schedule Board'!$V$31,0,IF('Master Schedule Board'!$V$31-'Master Schedule Board'!R1182&lt;'Master Schedule Board'!$V$31,'Master Schedule Board'!$V$31-'Master Schedule Board'!R1182))</f>
        <v>0</v>
      </c>
      <c r="J681" s="633">
        <f>IF('Master Schedule Board'!$V$31-'Master Schedule Board'!X1182='Master Schedule Board'!$V$31,0,IF('Master Schedule Board'!$V$31-'Master Schedule Board'!X1182&lt;'Master Schedule Board'!$V$31,'Master Schedule Board'!$V$31-'Master Schedule Board'!X1182))</f>
        <v>0</v>
      </c>
      <c r="K681" s="633">
        <f>IF('Master Schedule Board'!$V$31-'Master Schedule Board'!AD1182='Master Schedule Board'!$V$31,0,IF('Master Schedule Board'!$V$31-'Master Schedule Board'!AD1182&lt;'Master Schedule Board'!$V$31,'Master Schedule Board'!$V$31-'Master Schedule Board'!AD1182))</f>
        <v>0</v>
      </c>
      <c r="L681" s="633">
        <f>IF('Master Schedule Board'!$V$31-'Master Schedule Board'!AJ1182='Master Schedule Board'!$V$31,0,IF('Master Schedule Board'!$V$31-'Master Schedule Board'!AJ1182&lt;'Master Schedule Board'!$V$31,'Master Schedule Board'!$V$31-'Master Schedule Board'!AJ1182))</f>
        <v>0</v>
      </c>
      <c r="M681" s="633">
        <f>IF('Master Schedule Board'!$V$31-'Master Schedule Board'!AP1182='Master Schedule Board'!$V$31,0,IF('Master Schedule Board'!$V$31-'Master Schedule Board'!AP1182&lt;'Master Schedule Board'!$V$31,'Master Schedule Board'!$V$31-'Master Schedule Board'!AP1182))</f>
        <v>0</v>
      </c>
      <c r="N681" s="633">
        <f>IF('Master Schedule Board'!$V$31-'Master Schedule Board'!AV1182='Master Schedule Board'!$V$31,0,IF('Master Schedule Board'!$V$31-'Master Schedule Board'!AV1182&lt;'Master Schedule Board'!$V$31,'Master Schedule Board'!$V$31-'Master Schedule Board'!AV1182))</f>
        <v>0</v>
      </c>
      <c r="O681" s="634">
        <f>IF('Master Schedule Board'!$V$31-'Master Schedule Board'!BB1182='Master Schedule Board'!$V$31,0,IF('Master Schedule Board'!$V$31-'Master Schedule Board'!BB1182&lt;'Master Schedule Board'!$V$31,'Master Schedule Board'!$V$31-'Master Schedule Board'!BB1182))</f>
        <v>0</v>
      </c>
      <c r="P681" s="115">
        <f t="shared" si="51"/>
        <v>0</v>
      </c>
    </row>
    <row r="682" spans="1:16">
      <c r="A682" s="628">
        <f>'Master Schedule Board'!D1183</f>
        <v>0</v>
      </c>
      <c r="B682" s="57">
        <f>'Master Schedule Board'!D1185</f>
        <v>0</v>
      </c>
      <c r="C682" s="629" t="str">
        <f>IFERROR(VLOOKUP('Master Schedule Board'!C1183,'Master Schedule Board'!$S$14:$V$41,3,FALSE),"")</f>
        <v/>
      </c>
      <c r="D682" s="629" t="str">
        <f t="shared" si="52"/>
        <v/>
      </c>
      <c r="E682" s="630">
        <f>'Master Schedule Board'!B1185</f>
        <v>0</v>
      </c>
      <c r="F682" s="631">
        <f t="shared" si="53"/>
        <v>0</v>
      </c>
      <c r="G682" s="632">
        <f>IF('Master Schedule Board'!$V$31-'Master Schedule Board'!F1185='Master Schedule Board'!$V$31,0,IF('Master Schedule Board'!$V$31-'Master Schedule Board'!F1185&lt;'Master Schedule Board'!$V$31,'Master Schedule Board'!$V$31-'Master Schedule Board'!F1185))</f>
        <v>0</v>
      </c>
      <c r="H682" s="633">
        <f>IF('Master Schedule Board'!$V$31-'Master Schedule Board'!L1185='Master Schedule Board'!$V$31,0,IF('Master Schedule Board'!$V$31-'Master Schedule Board'!L1185&lt;'Master Schedule Board'!$V$31,'Master Schedule Board'!$V$31-'Master Schedule Board'!L1185))</f>
        <v>0</v>
      </c>
      <c r="I682" s="633">
        <f>IF('Master Schedule Board'!$V$31-'Master Schedule Board'!R1185='Master Schedule Board'!$V$31,0,IF('Master Schedule Board'!$V$31-'Master Schedule Board'!R1185&lt;'Master Schedule Board'!$V$31,'Master Schedule Board'!$V$31-'Master Schedule Board'!R1185))</f>
        <v>0</v>
      </c>
      <c r="J682" s="633">
        <f>IF('Master Schedule Board'!$V$31-'Master Schedule Board'!X1185='Master Schedule Board'!$V$31,0,IF('Master Schedule Board'!$V$31-'Master Schedule Board'!X1185&lt;'Master Schedule Board'!$V$31,'Master Schedule Board'!$V$31-'Master Schedule Board'!X1185))</f>
        <v>0</v>
      </c>
      <c r="K682" s="633">
        <f>IF('Master Schedule Board'!$V$31-'Master Schedule Board'!AD1185='Master Schedule Board'!$V$31,0,IF('Master Schedule Board'!$V$31-'Master Schedule Board'!AD1185&lt;'Master Schedule Board'!$V$31,'Master Schedule Board'!$V$31-'Master Schedule Board'!AD1185))</f>
        <v>0</v>
      </c>
      <c r="L682" s="633">
        <f>IF('Master Schedule Board'!$V$31-'Master Schedule Board'!AJ1185='Master Schedule Board'!$V$31,0,IF('Master Schedule Board'!$V$31-'Master Schedule Board'!AJ1185&lt;'Master Schedule Board'!$V$31,'Master Schedule Board'!$V$31-'Master Schedule Board'!AJ1185))</f>
        <v>0</v>
      </c>
      <c r="M682" s="633">
        <f>IF('Master Schedule Board'!$V$31-'Master Schedule Board'!AP1185='Master Schedule Board'!$V$31,0,IF('Master Schedule Board'!$V$31-'Master Schedule Board'!AP1185&lt;'Master Schedule Board'!$V$31,'Master Schedule Board'!$V$31-'Master Schedule Board'!AP1185))</f>
        <v>0</v>
      </c>
      <c r="N682" s="633">
        <f>IF('Master Schedule Board'!$V$31-'Master Schedule Board'!AV1185='Master Schedule Board'!$V$31,0,IF('Master Schedule Board'!$V$31-'Master Schedule Board'!AV1185&lt;'Master Schedule Board'!$V$31,'Master Schedule Board'!$V$31-'Master Schedule Board'!AV1185))</f>
        <v>0</v>
      </c>
      <c r="O682" s="634">
        <f>IF('Master Schedule Board'!$V$31-'Master Schedule Board'!BB1185='Master Schedule Board'!$V$31,0,IF('Master Schedule Board'!$V$31-'Master Schedule Board'!BB1185&lt;'Master Schedule Board'!$V$31,'Master Schedule Board'!$V$31-'Master Schedule Board'!BB1185))</f>
        <v>0</v>
      </c>
      <c r="P682" s="115">
        <f t="shared" si="51"/>
        <v>0</v>
      </c>
    </row>
    <row r="683" spans="1:16">
      <c r="A683" s="628">
        <f>'Master Schedule Board'!D1186</f>
        <v>0</v>
      </c>
      <c r="B683" s="57">
        <f>'Master Schedule Board'!D1188</f>
        <v>0</v>
      </c>
      <c r="C683" s="629" t="str">
        <f>IFERROR(VLOOKUP('Master Schedule Board'!C1186,'Master Schedule Board'!$S$14:$V$41,3,FALSE),"")</f>
        <v/>
      </c>
      <c r="D683" s="629" t="str">
        <f t="shared" si="52"/>
        <v/>
      </c>
      <c r="E683" s="630">
        <f>'Master Schedule Board'!B1188</f>
        <v>0</v>
      </c>
      <c r="F683" s="631">
        <f t="shared" si="53"/>
        <v>0</v>
      </c>
      <c r="G683" s="632">
        <f>IF('Master Schedule Board'!$V$31-'Master Schedule Board'!F1188='Master Schedule Board'!$V$31,0,IF('Master Schedule Board'!$V$31-'Master Schedule Board'!F1188&lt;'Master Schedule Board'!$V$31,'Master Schedule Board'!$V$31-'Master Schedule Board'!F1188))</f>
        <v>0</v>
      </c>
      <c r="H683" s="633">
        <f>IF('Master Schedule Board'!$V$31-'Master Schedule Board'!L1188='Master Schedule Board'!$V$31,0,IF('Master Schedule Board'!$V$31-'Master Schedule Board'!L1188&lt;'Master Schedule Board'!$V$31,'Master Schedule Board'!$V$31-'Master Schedule Board'!L1188))</f>
        <v>0</v>
      </c>
      <c r="I683" s="633">
        <f>IF('Master Schedule Board'!$V$31-'Master Schedule Board'!R1188='Master Schedule Board'!$V$31,0,IF('Master Schedule Board'!$V$31-'Master Schedule Board'!R1188&lt;'Master Schedule Board'!$V$31,'Master Schedule Board'!$V$31-'Master Schedule Board'!R1188))</f>
        <v>0</v>
      </c>
      <c r="J683" s="633">
        <f>IF('Master Schedule Board'!$V$31-'Master Schedule Board'!X1188='Master Schedule Board'!$V$31,0,IF('Master Schedule Board'!$V$31-'Master Schedule Board'!X1188&lt;'Master Schedule Board'!$V$31,'Master Schedule Board'!$V$31-'Master Schedule Board'!X1188))</f>
        <v>0</v>
      </c>
      <c r="K683" s="633">
        <f>IF('Master Schedule Board'!$V$31-'Master Schedule Board'!AD1188='Master Schedule Board'!$V$31,0,IF('Master Schedule Board'!$V$31-'Master Schedule Board'!AD1188&lt;'Master Schedule Board'!$V$31,'Master Schedule Board'!$V$31-'Master Schedule Board'!AD1188))</f>
        <v>0</v>
      </c>
      <c r="L683" s="633">
        <f>IF('Master Schedule Board'!$V$31-'Master Schedule Board'!AJ1188='Master Schedule Board'!$V$31,0,IF('Master Schedule Board'!$V$31-'Master Schedule Board'!AJ1188&lt;'Master Schedule Board'!$V$31,'Master Schedule Board'!$V$31-'Master Schedule Board'!AJ1188))</f>
        <v>0</v>
      </c>
      <c r="M683" s="633">
        <f>IF('Master Schedule Board'!$V$31-'Master Schedule Board'!AP1188='Master Schedule Board'!$V$31,0,IF('Master Schedule Board'!$V$31-'Master Schedule Board'!AP1188&lt;'Master Schedule Board'!$V$31,'Master Schedule Board'!$V$31-'Master Schedule Board'!AP1188))</f>
        <v>0</v>
      </c>
      <c r="N683" s="633">
        <f>IF('Master Schedule Board'!$V$31-'Master Schedule Board'!AV1188='Master Schedule Board'!$V$31,0,IF('Master Schedule Board'!$V$31-'Master Schedule Board'!AV1188&lt;'Master Schedule Board'!$V$31,'Master Schedule Board'!$V$31-'Master Schedule Board'!AV1188))</f>
        <v>0</v>
      </c>
      <c r="O683" s="634">
        <f>IF('Master Schedule Board'!$V$31-'Master Schedule Board'!BB1188='Master Schedule Board'!$V$31,0,IF('Master Schedule Board'!$V$31-'Master Schedule Board'!BB1188&lt;'Master Schedule Board'!$V$31,'Master Schedule Board'!$V$31-'Master Schedule Board'!BB1188))</f>
        <v>0</v>
      </c>
      <c r="P683" s="115">
        <f t="shared" si="51"/>
        <v>0</v>
      </c>
    </row>
    <row r="684" spans="1:16">
      <c r="A684" s="628">
        <f>'Master Schedule Board'!D1189</f>
        <v>0</v>
      </c>
      <c r="B684" s="57">
        <f>'Master Schedule Board'!D1191</f>
        <v>0</v>
      </c>
      <c r="C684" s="629" t="str">
        <f>IFERROR(VLOOKUP('Master Schedule Board'!C1189,'Master Schedule Board'!$S$14:$V$41,3,FALSE),"")</f>
        <v/>
      </c>
      <c r="D684" s="629" t="str">
        <f t="shared" si="52"/>
        <v/>
      </c>
      <c r="E684" s="630">
        <f>'Master Schedule Board'!B1191</f>
        <v>0</v>
      </c>
      <c r="F684" s="631">
        <f t="shared" si="53"/>
        <v>0</v>
      </c>
      <c r="G684" s="632">
        <f>IF('Master Schedule Board'!$V$31-'Master Schedule Board'!F1191='Master Schedule Board'!$V$31,0,IF('Master Schedule Board'!$V$31-'Master Schedule Board'!F1191&lt;'Master Schedule Board'!$V$31,'Master Schedule Board'!$V$31-'Master Schedule Board'!F1191))</f>
        <v>0</v>
      </c>
      <c r="H684" s="633">
        <f>IF('Master Schedule Board'!$V$31-'Master Schedule Board'!L1191='Master Schedule Board'!$V$31,0,IF('Master Schedule Board'!$V$31-'Master Schedule Board'!L1191&lt;'Master Schedule Board'!$V$31,'Master Schedule Board'!$V$31-'Master Schedule Board'!L1191))</f>
        <v>0</v>
      </c>
      <c r="I684" s="633">
        <f>IF('Master Schedule Board'!$V$31-'Master Schedule Board'!R1191='Master Schedule Board'!$V$31,0,IF('Master Schedule Board'!$V$31-'Master Schedule Board'!R1191&lt;'Master Schedule Board'!$V$31,'Master Schedule Board'!$V$31-'Master Schedule Board'!R1191))</f>
        <v>0</v>
      </c>
      <c r="J684" s="633">
        <f>IF('Master Schedule Board'!$V$31-'Master Schedule Board'!X1191='Master Schedule Board'!$V$31,0,IF('Master Schedule Board'!$V$31-'Master Schedule Board'!X1191&lt;'Master Schedule Board'!$V$31,'Master Schedule Board'!$V$31-'Master Schedule Board'!X1191))</f>
        <v>0</v>
      </c>
      <c r="K684" s="633">
        <f>IF('Master Schedule Board'!$V$31-'Master Schedule Board'!AD1191='Master Schedule Board'!$V$31,0,IF('Master Schedule Board'!$V$31-'Master Schedule Board'!AD1191&lt;'Master Schedule Board'!$V$31,'Master Schedule Board'!$V$31-'Master Schedule Board'!AD1191))</f>
        <v>0</v>
      </c>
      <c r="L684" s="633">
        <f>IF('Master Schedule Board'!$V$31-'Master Schedule Board'!AJ1191='Master Schedule Board'!$V$31,0,IF('Master Schedule Board'!$V$31-'Master Schedule Board'!AJ1191&lt;'Master Schedule Board'!$V$31,'Master Schedule Board'!$V$31-'Master Schedule Board'!AJ1191))</f>
        <v>0</v>
      </c>
      <c r="M684" s="633">
        <f>IF('Master Schedule Board'!$V$31-'Master Schedule Board'!AP1191='Master Schedule Board'!$V$31,0,IF('Master Schedule Board'!$V$31-'Master Schedule Board'!AP1191&lt;'Master Schedule Board'!$V$31,'Master Schedule Board'!$V$31-'Master Schedule Board'!AP1191))</f>
        <v>0</v>
      </c>
      <c r="N684" s="633">
        <f>IF('Master Schedule Board'!$V$31-'Master Schedule Board'!AV1191='Master Schedule Board'!$V$31,0,IF('Master Schedule Board'!$V$31-'Master Schedule Board'!AV1191&lt;'Master Schedule Board'!$V$31,'Master Schedule Board'!$V$31-'Master Schedule Board'!AV1191))</f>
        <v>0</v>
      </c>
      <c r="O684" s="634">
        <f>IF('Master Schedule Board'!$V$31-'Master Schedule Board'!BB1191='Master Schedule Board'!$V$31,0,IF('Master Schedule Board'!$V$31-'Master Schedule Board'!BB1191&lt;'Master Schedule Board'!$V$31,'Master Schedule Board'!$V$31-'Master Schedule Board'!BB1191))</f>
        <v>0</v>
      </c>
      <c r="P684" s="115">
        <f t="shared" si="51"/>
        <v>0</v>
      </c>
    </row>
    <row r="685" spans="1:16">
      <c r="A685" s="628">
        <f>'Master Schedule Board'!D1192</f>
        <v>0</v>
      </c>
      <c r="B685" s="57">
        <f>'Master Schedule Board'!D1194</f>
        <v>0</v>
      </c>
      <c r="C685" s="629" t="str">
        <f>IFERROR(VLOOKUP('Master Schedule Board'!C1192,'Master Schedule Board'!$S$14:$V$41,3,FALSE),"")</f>
        <v/>
      </c>
      <c r="D685" s="629" t="str">
        <f t="shared" si="52"/>
        <v/>
      </c>
      <c r="E685" s="630">
        <f>'Master Schedule Board'!B1194</f>
        <v>0</v>
      </c>
      <c r="F685" s="631">
        <f t="shared" si="53"/>
        <v>0</v>
      </c>
      <c r="G685" s="632">
        <f>IF('Master Schedule Board'!$V$31-'Master Schedule Board'!F1194='Master Schedule Board'!$V$31,0,IF('Master Schedule Board'!$V$31-'Master Schedule Board'!F1194&lt;'Master Schedule Board'!$V$31,'Master Schedule Board'!$V$31-'Master Schedule Board'!F1194))</f>
        <v>0</v>
      </c>
      <c r="H685" s="633">
        <f>IF('Master Schedule Board'!$V$31-'Master Schedule Board'!L1194='Master Schedule Board'!$V$31,0,IF('Master Schedule Board'!$V$31-'Master Schedule Board'!L1194&lt;'Master Schedule Board'!$V$31,'Master Schedule Board'!$V$31-'Master Schedule Board'!L1194))</f>
        <v>0</v>
      </c>
      <c r="I685" s="633">
        <f>IF('Master Schedule Board'!$V$31-'Master Schedule Board'!R1194='Master Schedule Board'!$V$31,0,IF('Master Schedule Board'!$V$31-'Master Schedule Board'!R1194&lt;'Master Schedule Board'!$V$31,'Master Schedule Board'!$V$31-'Master Schedule Board'!R1194))</f>
        <v>0</v>
      </c>
      <c r="J685" s="633">
        <f>IF('Master Schedule Board'!$V$31-'Master Schedule Board'!X1194='Master Schedule Board'!$V$31,0,IF('Master Schedule Board'!$V$31-'Master Schedule Board'!X1194&lt;'Master Schedule Board'!$V$31,'Master Schedule Board'!$V$31-'Master Schedule Board'!X1194))</f>
        <v>0</v>
      </c>
      <c r="K685" s="633">
        <f>IF('Master Schedule Board'!$V$31-'Master Schedule Board'!AD1194='Master Schedule Board'!$V$31,0,IF('Master Schedule Board'!$V$31-'Master Schedule Board'!AD1194&lt;'Master Schedule Board'!$V$31,'Master Schedule Board'!$V$31-'Master Schedule Board'!AD1194))</f>
        <v>0</v>
      </c>
      <c r="L685" s="633">
        <f>IF('Master Schedule Board'!$V$31-'Master Schedule Board'!AJ1194='Master Schedule Board'!$V$31,0,IF('Master Schedule Board'!$V$31-'Master Schedule Board'!AJ1194&lt;'Master Schedule Board'!$V$31,'Master Schedule Board'!$V$31-'Master Schedule Board'!AJ1194))</f>
        <v>0</v>
      </c>
      <c r="M685" s="633">
        <f>IF('Master Schedule Board'!$V$31-'Master Schedule Board'!AP1194='Master Schedule Board'!$V$31,0,IF('Master Schedule Board'!$V$31-'Master Schedule Board'!AP1194&lt;'Master Schedule Board'!$V$31,'Master Schedule Board'!$V$31-'Master Schedule Board'!AP1194))</f>
        <v>0</v>
      </c>
      <c r="N685" s="633">
        <f>IF('Master Schedule Board'!$V$31-'Master Schedule Board'!AV1194='Master Schedule Board'!$V$31,0,IF('Master Schedule Board'!$V$31-'Master Schedule Board'!AV1194&lt;'Master Schedule Board'!$V$31,'Master Schedule Board'!$V$31-'Master Schedule Board'!AV1194))</f>
        <v>0</v>
      </c>
      <c r="O685" s="634">
        <f>IF('Master Schedule Board'!$V$31-'Master Schedule Board'!BB1194='Master Schedule Board'!$V$31,0,IF('Master Schedule Board'!$V$31-'Master Schedule Board'!BB1194&lt;'Master Schedule Board'!$V$31,'Master Schedule Board'!$V$31-'Master Schedule Board'!BB1194))</f>
        <v>0</v>
      </c>
      <c r="P685" s="115">
        <f t="shared" si="51"/>
        <v>0</v>
      </c>
    </row>
    <row r="686" spans="1:16">
      <c r="A686" s="628">
        <f>'Master Schedule Board'!D1195</f>
        <v>0</v>
      </c>
      <c r="B686" s="57">
        <f>'Master Schedule Board'!D1197</f>
        <v>0</v>
      </c>
      <c r="C686" s="629" t="str">
        <f>IFERROR(VLOOKUP('Master Schedule Board'!C1195,'Master Schedule Board'!$S$14:$V$41,3,FALSE),"")</f>
        <v/>
      </c>
      <c r="D686" s="629" t="str">
        <f t="shared" si="52"/>
        <v/>
      </c>
      <c r="E686" s="630">
        <f>'Master Schedule Board'!B1197</f>
        <v>0</v>
      </c>
      <c r="F686" s="631">
        <f t="shared" si="53"/>
        <v>0</v>
      </c>
      <c r="G686" s="632">
        <f>IF('Master Schedule Board'!$V$31-'Master Schedule Board'!F1197='Master Schedule Board'!$V$31,0,IF('Master Schedule Board'!$V$31-'Master Schedule Board'!F1197&lt;'Master Schedule Board'!$V$31,'Master Schedule Board'!$V$31-'Master Schedule Board'!F1197))</f>
        <v>0</v>
      </c>
      <c r="H686" s="633">
        <f>IF('Master Schedule Board'!$V$31-'Master Schedule Board'!L1197='Master Schedule Board'!$V$31,0,IF('Master Schedule Board'!$V$31-'Master Schedule Board'!L1197&lt;'Master Schedule Board'!$V$31,'Master Schedule Board'!$V$31-'Master Schedule Board'!L1197))</f>
        <v>0</v>
      </c>
      <c r="I686" s="633">
        <f>IF('Master Schedule Board'!$V$31-'Master Schedule Board'!R1197='Master Schedule Board'!$V$31,0,IF('Master Schedule Board'!$V$31-'Master Schedule Board'!R1197&lt;'Master Schedule Board'!$V$31,'Master Schedule Board'!$V$31-'Master Schedule Board'!R1197))</f>
        <v>0</v>
      </c>
      <c r="J686" s="633">
        <f>IF('Master Schedule Board'!$V$31-'Master Schedule Board'!X1197='Master Schedule Board'!$V$31,0,IF('Master Schedule Board'!$V$31-'Master Schedule Board'!X1197&lt;'Master Schedule Board'!$V$31,'Master Schedule Board'!$V$31-'Master Schedule Board'!X1197))</f>
        <v>0</v>
      </c>
      <c r="K686" s="633">
        <f>IF('Master Schedule Board'!$V$31-'Master Schedule Board'!AD1197='Master Schedule Board'!$V$31,0,IF('Master Schedule Board'!$V$31-'Master Schedule Board'!AD1197&lt;'Master Schedule Board'!$V$31,'Master Schedule Board'!$V$31-'Master Schedule Board'!AD1197))</f>
        <v>0</v>
      </c>
      <c r="L686" s="633">
        <f>IF('Master Schedule Board'!$V$31-'Master Schedule Board'!AJ1197='Master Schedule Board'!$V$31,0,IF('Master Schedule Board'!$V$31-'Master Schedule Board'!AJ1197&lt;'Master Schedule Board'!$V$31,'Master Schedule Board'!$V$31-'Master Schedule Board'!AJ1197))</f>
        <v>0</v>
      </c>
      <c r="M686" s="633">
        <f>IF('Master Schedule Board'!$V$31-'Master Schedule Board'!AP1197='Master Schedule Board'!$V$31,0,IF('Master Schedule Board'!$V$31-'Master Schedule Board'!AP1197&lt;'Master Schedule Board'!$V$31,'Master Schedule Board'!$V$31-'Master Schedule Board'!AP1197))</f>
        <v>0</v>
      </c>
      <c r="N686" s="633">
        <f>IF('Master Schedule Board'!$V$31-'Master Schedule Board'!AV1197='Master Schedule Board'!$V$31,0,IF('Master Schedule Board'!$V$31-'Master Schedule Board'!AV1197&lt;'Master Schedule Board'!$V$31,'Master Schedule Board'!$V$31-'Master Schedule Board'!AV1197))</f>
        <v>0</v>
      </c>
      <c r="O686" s="634">
        <f>IF('Master Schedule Board'!$V$31-'Master Schedule Board'!BB1197='Master Schedule Board'!$V$31,0,IF('Master Schedule Board'!$V$31-'Master Schedule Board'!BB1197&lt;'Master Schedule Board'!$V$31,'Master Schedule Board'!$V$31-'Master Schedule Board'!BB1197))</f>
        <v>0</v>
      </c>
      <c r="P686" s="115">
        <f t="shared" si="51"/>
        <v>0</v>
      </c>
    </row>
    <row r="687" spans="1:16">
      <c r="A687" s="628">
        <f>'Master Schedule Board'!D1198</f>
        <v>0</v>
      </c>
      <c r="B687" s="57">
        <f>'Master Schedule Board'!D1200</f>
        <v>0</v>
      </c>
      <c r="C687" s="629" t="str">
        <f>IFERROR(VLOOKUP('Master Schedule Board'!C1198,'Master Schedule Board'!$S$14:$V$41,3,FALSE),"")</f>
        <v/>
      </c>
      <c r="D687" s="629" t="str">
        <f t="shared" si="52"/>
        <v/>
      </c>
      <c r="E687" s="630">
        <f>'Master Schedule Board'!B1200</f>
        <v>0</v>
      </c>
      <c r="F687" s="631">
        <f t="shared" si="53"/>
        <v>0</v>
      </c>
      <c r="G687" s="632">
        <f>IF('Master Schedule Board'!$V$31-'Master Schedule Board'!F1200='Master Schedule Board'!$V$31,0,IF('Master Schedule Board'!$V$31-'Master Schedule Board'!F1200&lt;'Master Schedule Board'!$V$31,'Master Schedule Board'!$V$31-'Master Schedule Board'!F1200))</f>
        <v>0</v>
      </c>
      <c r="H687" s="633">
        <f>IF('Master Schedule Board'!$V$31-'Master Schedule Board'!L1200='Master Schedule Board'!$V$31,0,IF('Master Schedule Board'!$V$31-'Master Schedule Board'!L1200&lt;'Master Schedule Board'!$V$31,'Master Schedule Board'!$V$31-'Master Schedule Board'!L1200))</f>
        <v>0</v>
      </c>
      <c r="I687" s="633">
        <f>IF('Master Schedule Board'!$V$31-'Master Schedule Board'!R1200='Master Schedule Board'!$V$31,0,IF('Master Schedule Board'!$V$31-'Master Schedule Board'!R1200&lt;'Master Schedule Board'!$V$31,'Master Schedule Board'!$V$31-'Master Schedule Board'!R1200))</f>
        <v>0</v>
      </c>
      <c r="J687" s="633">
        <f>IF('Master Schedule Board'!$V$31-'Master Schedule Board'!X1200='Master Schedule Board'!$V$31,0,IF('Master Schedule Board'!$V$31-'Master Schedule Board'!X1200&lt;'Master Schedule Board'!$V$31,'Master Schedule Board'!$V$31-'Master Schedule Board'!X1200))</f>
        <v>0</v>
      </c>
      <c r="K687" s="633">
        <f>IF('Master Schedule Board'!$V$31-'Master Schedule Board'!AD1200='Master Schedule Board'!$V$31,0,IF('Master Schedule Board'!$V$31-'Master Schedule Board'!AD1200&lt;'Master Schedule Board'!$V$31,'Master Schedule Board'!$V$31-'Master Schedule Board'!AD1200))</f>
        <v>0</v>
      </c>
      <c r="L687" s="633">
        <f>IF('Master Schedule Board'!$V$31-'Master Schedule Board'!AJ1200='Master Schedule Board'!$V$31,0,IF('Master Schedule Board'!$V$31-'Master Schedule Board'!AJ1200&lt;'Master Schedule Board'!$V$31,'Master Schedule Board'!$V$31-'Master Schedule Board'!AJ1200))</f>
        <v>0</v>
      </c>
      <c r="M687" s="633">
        <f>IF('Master Schedule Board'!$V$31-'Master Schedule Board'!AP1200='Master Schedule Board'!$V$31,0,IF('Master Schedule Board'!$V$31-'Master Schedule Board'!AP1200&lt;'Master Schedule Board'!$V$31,'Master Schedule Board'!$V$31-'Master Schedule Board'!AP1200))</f>
        <v>0</v>
      </c>
      <c r="N687" s="633">
        <f>IF('Master Schedule Board'!$V$31-'Master Schedule Board'!AV1200='Master Schedule Board'!$V$31,0,IF('Master Schedule Board'!$V$31-'Master Schedule Board'!AV1200&lt;'Master Schedule Board'!$V$31,'Master Schedule Board'!$V$31-'Master Schedule Board'!AV1200))</f>
        <v>0</v>
      </c>
      <c r="O687" s="634">
        <f>IF('Master Schedule Board'!$V$31-'Master Schedule Board'!BB1200='Master Schedule Board'!$V$31,0,IF('Master Schedule Board'!$V$31-'Master Schedule Board'!BB1200&lt;'Master Schedule Board'!$V$31,'Master Schedule Board'!$V$31-'Master Schedule Board'!BB1200))</f>
        <v>0</v>
      </c>
      <c r="P687" s="115">
        <f t="shared" si="51"/>
        <v>0</v>
      </c>
    </row>
    <row r="688" spans="1:16">
      <c r="A688" s="628">
        <f>'Master Schedule Board'!D1201</f>
        <v>0</v>
      </c>
      <c r="B688" s="57">
        <f>'Master Schedule Board'!D1203</f>
        <v>0</v>
      </c>
      <c r="C688" s="629" t="str">
        <f>IFERROR(VLOOKUP('Master Schedule Board'!C1201,'Master Schedule Board'!$S$14:$V$41,3,FALSE),"")</f>
        <v/>
      </c>
      <c r="D688" s="629" t="str">
        <f t="shared" si="52"/>
        <v/>
      </c>
      <c r="E688" s="630">
        <f>'Master Schedule Board'!B1203</f>
        <v>0</v>
      </c>
      <c r="F688" s="631">
        <f t="shared" si="53"/>
        <v>0</v>
      </c>
      <c r="G688" s="632">
        <f>IF('Master Schedule Board'!$V$31-'Master Schedule Board'!F1203='Master Schedule Board'!$V$31,0,IF('Master Schedule Board'!$V$31-'Master Schedule Board'!F1203&lt;'Master Schedule Board'!$V$31,'Master Schedule Board'!$V$31-'Master Schedule Board'!F1203))</f>
        <v>0</v>
      </c>
      <c r="H688" s="633">
        <f>IF('Master Schedule Board'!$V$31-'Master Schedule Board'!L1203='Master Schedule Board'!$V$31,0,IF('Master Schedule Board'!$V$31-'Master Schedule Board'!L1203&lt;'Master Schedule Board'!$V$31,'Master Schedule Board'!$V$31-'Master Schedule Board'!L1203))</f>
        <v>0</v>
      </c>
      <c r="I688" s="633">
        <f>IF('Master Schedule Board'!$V$31-'Master Schedule Board'!R1203='Master Schedule Board'!$V$31,0,IF('Master Schedule Board'!$V$31-'Master Schedule Board'!R1203&lt;'Master Schedule Board'!$V$31,'Master Schedule Board'!$V$31-'Master Schedule Board'!R1203))</f>
        <v>0</v>
      </c>
      <c r="J688" s="633">
        <f>IF('Master Schedule Board'!$V$31-'Master Schedule Board'!X1203='Master Schedule Board'!$V$31,0,IF('Master Schedule Board'!$V$31-'Master Schedule Board'!X1203&lt;'Master Schedule Board'!$V$31,'Master Schedule Board'!$V$31-'Master Schedule Board'!X1203))</f>
        <v>0</v>
      </c>
      <c r="K688" s="633">
        <f>IF('Master Schedule Board'!$V$31-'Master Schedule Board'!AD1203='Master Schedule Board'!$V$31,0,IF('Master Schedule Board'!$V$31-'Master Schedule Board'!AD1203&lt;'Master Schedule Board'!$V$31,'Master Schedule Board'!$V$31-'Master Schedule Board'!AD1203))</f>
        <v>0</v>
      </c>
      <c r="L688" s="633">
        <f>IF('Master Schedule Board'!$V$31-'Master Schedule Board'!AJ1203='Master Schedule Board'!$V$31,0,IF('Master Schedule Board'!$V$31-'Master Schedule Board'!AJ1203&lt;'Master Schedule Board'!$V$31,'Master Schedule Board'!$V$31-'Master Schedule Board'!AJ1203))</f>
        <v>0</v>
      </c>
      <c r="M688" s="633">
        <f>IF('Master Schedule Board'!$V$31-'Master Schedule Board'!AP1203='Master Schedule Board'!$V$31,0,IF('Master Schedule Board'!$V$31-'Master Schedule Board'!AP1203&lt;'Master Schedule Board'!$V$31,'Master Schedule Board'!$V$31-'Master Schedule Board'!AP1203))</f>
        <v>0</v>
      </c>
      <c r="N688" s="633">
        <f>IF('Master Schedule Board'!$V$31-'Master Schedule Board'!AV1203='Master Schedule Board'!$V$31,0,IF('Master Schedule Board'!$V$31-'Master Schedule Board'!AV1203&lt;'Master Schedule Board'!$V$31,'Master Schedule Board'!$V$31-'Master Schedule Board'!AV1203))</f>
        <v>0</v>
      </c>
      <c r="O688" s="634">
        <f>IF('Master Schedule Board'!$V$31-'Master Schedule Board'!BB1203='Master Schedule Board'!$V$31,0,IF('Master Schedule Board'!$V$31-'Master Schedule Board'!BB1203&lt;'Master Schedule Board'!$V$31,'Master Schedule Board'!$V$31-'Master Schedule Board'!BB1203))</f>
        <v>0</v>
      </c>
      <c r="P688" s="115">
        <f t="shared" si="51"/>
        <v>0</v>
      </c>
    </row>
    <row r="689" spans="1:16">
      <c r="A689" s="628">
        <f>'Master Schedule Board'!D1204</f>
        <v>0</v>
      </c>
      <c r="B689" s="57">
        <f>'Master Schedule Board'!D1206</f>
        <v>0</v>
      </c>
      <c r="C689" s="629" t="str">
        <f>IFERROR(VLOOKUP('Master Schedule Board'!C1204,'Master Schedule Board'!$S$14:$V$41,3,FALSE),"")</f>
        <v/>
      </c>
      <c r="D689" s="629" t="str">
        <f t="shared" si="52"/>
        <v/>
      </c>
      <c r="E689" s="630">
        <f>'Master Schedule Board'!B1206</f>
        <v>0</v>
      </c>
      <c r="F689" s="631">
        <f t="shared" si="53"/>
        <v>0</v>
      </c>
      <c r="G689" s="632">
        <f>IF('Master Schedule Board'!$V$31-'Master Schedule Board'!F1206='Master Schedule Board'!$V$31,0,IF('Master Schedule Board'!$V$31-'Master Schedule Board'!F1206&lt;'Master Schedule Board'!$V$31,'Master Schedule Board'!$V$31-'Master Schedule Board'!F1206))</f>
        <v>0</v>
      </c>
      <c r="H689" s="633">
        <f>IF('Master Schedule Board'!$V$31-'Master Schedule Board'!L1206='Master Schedule Board'!$V$31,0,IF('Master Schedule Board'!$V$31-'Master Schedule Board'!L1206&lt;'Master Schedule Board'!$V$31,'Master Schedule Board'!$V$31-'Master Schedule Board'!L1206))</f>
        <v>0</v>
      </c>
      <c r="I689" s="633">
        <f>IF('Master Schedule Board'!$V$31-'Master Schedule Board'!R1206='Master Schedule Board'!$V$31,0,IF('Master Schedule Board'!$V$31-'Master Schedule Board'!R1206&lt;'Master Schedule Board'!$V$31,'Master Schedule Board'!$V$31-'Master Schedule Board'!R1206))</f>
        <v>0</v>
      </c>
      <c r="J689" s="633">
        <f>IF('Master Schedule Board'!$V$31-'Master Schedule Board'!X1206='Master Schedule Board'!$V$31,0,IF('Master Schedule Board'!$V$31-'Master Schedule Board'!X1206&lt;'Master Schedule Board'!$V$31,'Master Schedule Board'!$V$31-'Master Schedule Board'!X1206))</f>
        <v>0</v>
      </c>
      <c r="K689" s="633">
        <f>IF('Master Schedule Board'!$V$31-'Master Schedule Board'!AD1206='Master Schedule Board'!$V$31,0,IF('Master Schedule Board'!$V$31-'Master Schedule Board'!AD1206&lt;'Master Schedule Board'!$V$31,'Master Schedule Board'!$V$31-'Master Schedule Board'!AD1206))</f>
        <v>0</v>
      </c>
      <c r="L689" s="633">
        <f>IF('Master Schedule Board'!$V$31-'Master Schedule Board'!AJ1206='Master Schedule Board'!$V$31,0,IF('Master Schedule Board'!$V$31-'Master Schedule Board'!AJ1206&lt;'Master Schedule Board'!$V$31,'Master Schedule Board'!$V$31-'Master Schedule Board'!AJ1206))</f>
        <v>0</v>
      </c>
      <c r="M689" s="633">
        <f>IF('Master Schedule Board'!$V$31-'Master Schedule Board'!AP1206='Master Schedule Board'!$V$31,0,IF('Master Schedule Board'!$V$31-'Master Schedule Board'!AP1206&lt;'Master Schedule Board'!$V$31,'Master Schedule Board'!$V$31-'Master Schedule Board'!AP1206))</f>
        <v>0</v>
      </c>
      <c r="N689" s="633">
        <f>IF('Master Schedule Board'!$V$31-'Master Schedule Board'!AV1206='Master Schedule Board'!$V$31,0,IF('Master Schedule Board'!$V$31-'Master Schedule Board'!AV1206&lt;'Master Schedule Board'!$V$31,'Master Schedule Board'!$V$31-'Master Schedule Board'!AV1206))</f>
        <v>0</v>
      </c>
      <c r="O689" s="634">
        <f>IF('Master Schedule Board'!$V$31-'Master Schedule Board'!BB1206='Master Schedule Board'!$V$31,0,IF('Master Schedule Board'!$V$31-'Master Schedule Board'!BB1206&lt;'Master Schedule Board'!$V$31,'Master Schedule Board'!$V$31-'Master Schedule Board'!BB1206))</f>
        <v>0</v>
      </c>
      <c r="P689" s="115">
        <f t="shared" si="51"/>
        <v>0</v>
      </c>
    </row>
    <row r="690" spans="1:16">
      <c r="A690" s="628">
        <f>'Master Schedule Board'!D1207</f>
        <v>0</v>
      </c>
      <c r="B690" s="57">
        <f>'Master Schedule Board'!D1209</f>
        <v>0</v>
      </c>
      <c r="C690" s="629" t="str">
        <f>IFERROR(VLOOKUP('Master Schedule Board'!C1207,'Master Schedule Board'!$S$14:$V$41,3,FALSE),"")</f>
        <v/>
      </c>
      <c r="D690" s="629" t="str">
        <f t="shared" si="52"/>
        <v/>
      </c>
      <c r="E690" s="630">
        <f>'Master Schedule Board'!B1209</f>
        <v>0</v>
      </c>
      <c r="F690" s="631">
        <f t="shared" si="53"/>
        <v>0</v>
      </c>
      <c r="G690" s="632">
        <f>IF('Master Schedule Board'!$V$31-'Master Schedule Board'!F1209='Master Schedule Board'!$V$31,0,IF('Master Schedule Board'!$V$31-'Master Schedule Board'!F1209&lt;'Master Schedule Board'!$V$31,'Master Schedule Board'!$V$31-'Master Schedule Board'!F1209))</f>
        <v>0</v>
      </c>
      <c r="H690" s="633">
        <f>IF('Master Schedule Board'!$V$31-'Master Schedule Board'!L1209='Master Schedule Board'!$V$31,0,IF('Master Schedule Board'!$V$31-'Master Schedule Board'!L1209&lt;'Master Schedule Board'!$V$31,'Master Schedule Board'!$V$31-'Master Schedule Board'!L1209))</f>
        <v>0</v>
      </c>
      <c r="I690" s="633">
        <f>IF('Master Schedule Board'!$V$31-'Master Schedule Board'!R1209='Master Schedule Board'!$V$31,0,IF('Master Schedule Board'!$V$31-'Master Schedule Board'!R1209&lt;'Master Schedule Board'!$V$31,'Master Schedule Board'!$V$31-'Master Schedule Board'!R1209))</f>
        <v>0</v>
      </c>
      <c r="J690" s="633">
        <f>IF('Master Schedule Board'!$V$31-'Master Schedule Board'!X1209='Master Schedule Board'!$V$31,0,IF('Master Schedule Board'!$V$31-'Master Schedule Board'!X1209&lt;'Master Schedule Board'!$V$31,'Master Schedule Board'!$V$31-'Master Schedule Board'!X1209))</f>
        <v>0</v>
      </c>
      <c r="K690" s="633">
        <f>IF('Master Schedule Board'!$V$31-'Master Schedule Board'!AD1209='Master Schedule Board'!$V$31,0,IF('Master Schedule Board'!$V$31-'Master Schedule Board'!AD1209&lt;'Master Schedule Board'!$V$31,'Master Schedule Board'!$V$31-'Master Schedule Board'!AD1209))</f>
        <v>0</v>
      </c>
      <c r="L690" s="633">
        <f>IF('Master Schedule Board'!$V$31-'Master Schedule Board'!AJ1209='Master Schedule Board'!$V$31,0,IF('Master Schedule Board'!$V$31-'Master Schedule Board'!AJ1209&lt;'Master Schedule Board'!$V$31,'Master Schedule Board'!$V$31-'Master Schedule Board'!AJ1209))</f>
        <v>0</v>
      </c>
      <c r="M690" s="633">
        <f>IF('Master Schedule Board'!$V$31-'Master Schedule Board'!AP1209='Master Schedule Board'!$V$31,0,IF('Master Schedule Board'!$V$31-'Master Schedule Board'!AP1209&lt;'Master Schedule Board'!$V$31,'Master Schedule Board'!$V$31-'Master Schedule Board'!AP1209))</f>
        <v>0</v>
      </c>
      <c r="N690" s="633">
        <f>IF('Master Schedule Board'!$V$31-'Master Schedule Board'!AV1209='Master Schedule Board'!$V$31,0,IF('Master Schedule Board'!$V$31-'Master Schedule Board'!AV1209&lt;'Master Schedule Board'!$V$31,'Master Schedule Board'!$V$31-'Master Schedule Board'!AV1209))</f>
        <v>0</v>
      </c>
      <c r="O690" s="634">
        <f>IF('Master Schedule Board'!$V$31-'Master Schedule Board'!BB1209='Master Schedule Board'!$V$31,0,IF('Master Schedule Board'!$V$31-'Master Schedule Board'!BB1209&lt;'Master Schedule Board'!$V$31,'Master Schedule Board'!$V$31-'Master Schedule Board'!BB1209))</f>
        <v>0</v>
      </c>
      <c r="P690" s="115">
        <f t="shared" si="51"/>
        <v>0</v>
      </c>
    </row>
    <row r="691" spans="1:16">
      <c r="A691" s="628">
        <f>'Master Schedule Board'!D1210</f>
        <v>0</v>
      </c>
      <c r="B691" s="57">
        <f>'Master Schedule Board'!D1212</f>
        <v>0</v>
      </c>
      <c r="C691" s="629" t="str">
        <f>IFERROR(VLOOKUP('Master Schedule Board'!C1210,'Master Schedule Board'!$S$14:$V$41,3,FALSE),"")</f>
        <v/>
      </c>
      <c r="D691" s="629" t="str">
        <f t="shared" si="52"/>
        <v/>
      </c>
      <c r="E691" s="630">
        <f>'Master Schedule Board'!B1212</f>
        <v>0</v>
      </c>
      <c r="F691" s="631">
        <f t="shared" si="53"/>
        <v>0</v>
      </c>
      <c r="G691" s="632">
        <f>IF('Master Schedule Board'!$V$31-'Master Schedule Board'!F1212='Master Schedule Board'!$V$31,0,IF('Master Schedule Board'!$V$31-'Master Schedule Board'!F1212&lt;'Master Schedule Board'!$V$31,'Master Schedule Board'!$V$31-'Master Schedule Board'!F1212))</f>
        <v>0</v>
      </c>
      <c r="H691" s="633">
        <f>IF('Master Schedule Board'!$V$31-'Master Schedule Board'!L1212='Master Schedule Board'!$V$31,0,IF('Master Schedule Board'!$V$31-'Master Schedule Board'!L1212&lt;'Master Schedule Board'!$V$31,'Master Schedule Board'!$V$31-'Master Schedule Board'!L1212))</f>
        <v>0</v>
      </c>
      <c r="I691" s="633">
        <f>IF('Master Schedule Board'!$V$31-'Master Schedule Board'!R1212='Master Schedule Board'!$V$31,0,IF('Master Schedule Board'!$V$31-'Master Schedule Board'!R1212&lt;'Master Schedule Board'!$V$31,'Master Schedule Board'!$V$31-'Master Schedule Board'!R1212))</f>
        <v>0</v>
      </c>
      <c r="J691" s="633">
        <f>IF('Master Schedule Board'!$V$31-'Master Schedule Board'!X1212='Master Schedule Board'!$V$31,0,IF('Master Schedule Board'!$V$31-'Master Schedule Board'!X1212&lt;'Master Schedule Board'!$V$31,'Master Schedule Board'!$V$31-'Master Schedule Board'!X1212))</f>
        <v>0</v>
      </c>
      <c r="K691" s="633">
        <f>IF('Master Schedule Board'!$V$31-'Master Schedule Board'!AD1212='Master Schedule Board'!$V$31,0,IF('Master Schedule Board'!$V$31-'Master Schedule Board'!AD1212&lt;'Master Schedule Board'!$V$31,'Master Schedule Board'!$V$31-'Master Schedule Board'!AD1212))</f>
        <v>0</v>
      </c>
      <c r="L691" s="633">
        <f>IF('Master Schedule Board'!$V$31-'Master Schedule Board'!AJ1212='Master Schedule Board'!$V$31,0,IF('Master Schedule Board'!$V$31-'Master Schedule Board'!AJ1212&lt;'Master Schedule Board'!$V$31,'Master Schedule Board'!$V$31-'Master Schedule Board'!AJ1212))</f>
        <v>0</v>
      </c>
      <c r="M691" s="633">
        <f>IF('Master Schedule Board'!$V$31-'Master Schedule Board'!AP1212='Master Schedule Board'!$V$31,0,IF('Master Schedule Board'!$V$31-'Master Schedule Board'!AP1212&lt;'Master Schedule Board'!$V$31,'Master Schedule Board'!$V$31-'Master Schedule Board'!AP1212))</f>
        <v>0</v>
      </c>
      <c r="N691" s="633">
        <f>IF('Master Schedule Board'!$V$31-'Master Schedule Board'!AV1212='Master Schedule Board'!$V$31,0,IF('Master Schedule Board'!$V$31-'Master Schedule Board'!AV1212&lt;'Master Schedule Board'!$V$31,'Master Schedule Board'!$V$31-'Master Schedule Board'!AV1212))</f>
        <v>0</v>
      </c>
      <c r="O691" s="634">
        <f>IF('Master Schedule Board'!$V$31-'Master Schedule Board'!BB1212='Master Schedule Board'!$V$31,0,IF('Master Schedule Board'!$V$31-'Master Schedule Board'!BB1212&lt;'Master Schedule Board'!$V$31,'Master Schedule Board'!$V$31-'Master Schedule Board'!BB1212))</f>
        <v>0</v>
      </c>
      <c r="P691" s="115">
        <f t="shared" si="51"/>
        <v>0</v>
      </c>
    </row>
    <row r="692" spans="1:16">
      <c r="A692" s="628">
        <f>'Master Schedule Board'!D1213</f>
        <v>0</v>
      </c>
      <c r="B692" s="57">
        <f>'Master Schedule Board'!D1215</f>
        <v>0</v>
      </c>
      <c r="C692" s="629" t="str">
        <f>IFERROR(VLOOKUP('Master Schedule Board'!C1213,'Master Schedule Board'!$S$14:$V$41,3,FALSE),"")</f>
        <v/>
      </c>
      <c r="D692" s="629" t="str">
        <f t="shared" si="52"/>
        <v/>
      </c>
      <c r="E692" s="630">
        <f>'Master Schedule Board'!B1215</f>
        <v>0</v>
      </c>
      <c r="F692" s="631">
        <f t="shared" si="53"/>
        <v>0</v>
      </c>
      <c r="G692" s="632">
        <f>IF('Master Schedule Board'!$V$31-'Master Schedule Board'!F1215='Master Schedule Board'!$V$31,0,IF('Master Schedule Board'!$V$31-'Master Schedule Board'!F1215&lt;'Master Schedule Board'!$V$31,'Master Schedule Board'!$V$31-'Master Schedule Board'!F1215))</f>
        <v>0</v>
      </c>
      <c r="H692" s="633">
        <f>IF('Master Schedule Board'!$V$31-'Master Schedule Board'!L1215='Master Schedule Board'!$V$31,0,IF('Master Schedule Board'!$V$31-'Master Schedule Board'!L1215&lt;'Master Schedule Board'!$V$31,'Master Schedule Board'!$V$31-'Master Schedule Board'!L1215))</f>
        <v>0</v>
      </c>
      <c r="I692" s="633">
        <f>IF('Master Schedule Board'!$V$31-'Master Schedule Board'!R1215='Master Schedule Board'!$V$31,0,IF('Master Schedule Board'!$V$31-'Master Schedule Board'!R1215&lt;'Master Schedule Board'!$V$31,'Master Schedule Board'!$V$31-'Master Schedule Board'!R1215))</f>
        <v>0</v>
      </c>
      <c r="J692" s="633">
        <f>IF('Master Schedule Board'!$V$31-'Master Schedule Board'!X1215='Master Schedule Board'!$V$31,0,IF('Master Schedule Board'!$V$31-'Master Schedule Board'!X1215&lt;'Master Schedule Board'!$V$31,'Master Schedule Board'!$V$31-'Master Schedule Board'!X1215))</f>
        <v>0</v>
      </c>
      <c r="K692" s="633">
        <f>IF('Master Schedule Board'!$V$31-'Master Schedule Board'!AD1215='Master Schedule Board'!$V$31,0,IF('Master Schedule Board'!$V$31-'Master Schedule Board'!AD1215&lt;'Master Schedule Board'!$V$31,'Master Schedule Board'!$V$31-'Master Schedule Board'!AD1215))</f>
        <v>0</v>
      </c>
      <c r="L692" s="633">
        <f>IF('Master Schedule Board'!$V$31-'Master Schedule Board'!AJ1215='Master Schedule Board'!$V$31,0,IF('Master Schedule Board'!$V$31-'Master Schedule Board'!AJ1215&lt;'Master Schedule Board'!$V$31,'Master Schedule Board'!$V$31-'Master Schedule Board'!AJ1215))</f>
        <v>0</v>
      </c>
      <c r="M692" s="633">
        <f>IF('Master Schedule Board'!$V$31-'Master Schedule Board'!AP1215='Master Schedule Board'!$V$31,0,IF('Master Schedule Board'!$V$31-'Master Schedule Board'!AP1215&lt;'Master Schedule Board'!$V$31,'Master Schedule Board'!$V$31-'Master Schedule Board'!AP1215))</f>
        <v>0</v>
      </c>
      <c r="N692" s="633">
        <f>IF('Master Schedule Board'!$V$31-'Master Schedule Board'!AV1215='Master Schedule Board'!$V$31,0,IF('Master Schedule Board'!$V$31-'Master Schedule Board'!AV1215&lt;'Master Schedule Board'!$V$31,'Master Schedule Board'!$V$31-'Master Schedule Board'!AV1215))</f>
        <v>0</v>
      </c>
      <c r="O692" s="634">
        <f>IF('Master Schedule Board'!$V$31-'Master Schedule Board'!BB1215='Master Schedule Board'!$V$31,0,IF('Master Schedule Board'!$V$31-'Master Schedule Board'!BB1215&lt;'Master Schedule Board'!$V$31,'Master Schedule Board'!$V$31-'Master Schedule Board'!BB1215))</f>
        <v>0</v>
      </c>
      <c r="P692" s="115">
        <f t="shared" si="51"/>
        <v>0</v>
      </c>
    </row>
    <row r="693" spans="1:16">
      <c r="A693" s="628">
        <f>'Master Schedule Board'!D1216</f>
        <v>0</v>
      </c>
      <c r="B693" s="57">
        <f>'Master Schedule Board'!D1218</f>
        <v>0</v>
      </c>
      <c r="C693" s="629" t="str">
        <f>IFERROR(VLOOKUP('Master Schedule Board'!C1216,'Master Schedule Board'!$S$14:$V$41,3,FALSE),"")</f>
        <v/>
      </c>
      <c r="D693" s="629" t="str">
        <f t="shared" si="52"/>
        <v/>
      </c>
      <c r="E693" s="630">
        <f>'Master Schedule Board'!B1218</f>
        <v>0</v>
      </c>
      <c r="F693" s="631">
        <f t="shared" si="53"/>
        <v>0</v>
      </c>
      <c r="G693" s="632">
        <f>IF('Master Schedule Board'!$V$31-'Master Schedule Board'!F1218='Master Schedule Board'!$V$31,0,IF('Master Schedule Board'!$V$31-'Master Schedule Board'!F1218&lt;'Master Schedule Board'!$V$31,'Master Schedule Board'!$V$31-'Master Schedule Board'!F1218))</f>
        <v>0</v>
      </c>
      <c r="H693" s="633">
        <f>IF('Master Schedule Board'!$V$31-'Master Schedule Board'!L1218='Master Schedule Board'!$V$31,0,IF('Master Schedule Board'!$V$31-'Master Schedule Board'!L1218&lt;'Master Schedule Board'!$V$31,'Master Schedule Board'!$V$31-'Master Schedule Board'!L1218))</f>
        <v>0</v>
      </c>
      <c r="I693" s="633">
        <f>IF('Master Schedule Board'!$V$31-'Master Schedule Board'!R1218='Master Schedule Board'!$V$31,0,IF('Master Schedule Board'!$V$31-'Master Schedule Board'!R1218&lt;'Master Schedule Board'!$V$31,'Master Schedule Board'!$V$31-'Master Schedule Board'!R1218))</f>
        <v>0</v>
      </c>
      <c r="J693" s="633">
        <f>IF('Master Schedule Board'!$V$31-'Master Schedule Board'!X1218='Master Schedule Board'!$V$31,0,IF('Master Schedule Board'!$V$31-'Master Schedule Board'!X1218&lt;'Master Schedule Board'!$V$31,'Master Schedule Board'!$V$31-'Master Schedule Board'!X1218))</f>
        <v>0</v>
      </c>
      <c r="K693" s="633">
        <f>IF('Master Schedule Board'!$V$31-'Master Schedule Board'!AD1218='Master Schedule Board'!$V$31,0,IF('Master Schedule Board'!$V$31-'Master Schedule Board'!AD1218&lt;'Master Schedule Board'!$V$31,'Master Schedule Board'!$V$31-'Master Schedule Board'!AD1218))</f>
        <v>0</v>
      </c>
      <c r="L693" s="633">
        <f>IF('Master Schedule Board'!$V$31-'Master Schedule Board'!AJ1218='Master Schedule Board'!$V$31,0,IF('Master Schedule Board'!$V$31-'Master Schedule Board'!AJ1218&lt;'Master Schedule Board'!$V$31,'Master Schedule Board'!$V$31-'Master Schedule Board'!AJ1218))</f>
        <v>0</v>
      </c>
      <c r="M693" s="633">
        <f>IF('Master Schedule Board'!$V$31-'Master Schedule Board'!AP1218='Master Schedule Board'!$V$31,0,IF('Master Schedule Board'!$V$31-'Master Schedule Board'!AP1218&lt;'Master Schedule Board'!$V$31,'Master Schedule Board'!$V$31-'Master Schedule Board'!AP1218))</f>
        <v>0</v>
      </c>
      <c r="N693" s="633">
        <f>IF('Master Schedule Board'!$V$31-'Master Schedule Board'!AV1218='Master Schedule Board'!$V$31,0,IF('Master Schedule Board'!$V$31-'Master Schedule Board'!AV1218&lt;'Master Schedule Board'!$V$31,'Master Schedule Board'!$V$31-'Master Schedule Board'!AV1218))</f>
        <v>0</v>
      </c>
      <c r="O693" s="634">
        <f>IF('Master Schedule Board'!$V$31-'Master Schedule Board'!BB1218='Master Schedule Board'!$V$31,0,IF('Master Schedule Board'!$V$31-'Master Schedule Board'!BB1218&lt;'Master Schedule Board'!$V$31,'Master Schedule Board'!$V$31-'Master Schedule Board'!BB1218))</f>
        <v>0</v>
      </c>
      <c r="P693" s="115">
        <f t="shared" si="51"/>
        <v>0</v>
      </c>
    </row>
    <row r="694" spans="1:16">
      <c r="A694" s="628">
        <f>'Master Schedule Board'!D1219</f>
        <v>0</v>
      </c>
      <c r="B694" s="57">
        <f>'Master Schedule Board'!D1221</f>
        <v>0</v>
      </c>
      <c r="C694" s="629" t="str">
        <f>IFERROR(VLOOKUP('Master Schedule Board'!C1219,'Master Schedule Board'!$S$14:$V$41,3,FALSE),"")</f>
        <v/>
      </c>
      <c r="D694" s="629" t="str">
        <f t="shared" si="52"/>
        <v/>
      </c>
      <c r="E694" s="630">
        <f>'Master Schedule Board'!B1221</f>
        <v>0</v>
      </c>
      <c r="F694" s="631">
        <f t="shared" si="53"/>
        <v>0</v>
      </c>
      <c r="G694" s="632">
        <f>IF('Master Schedule Board'!$V$31-'Master Schedule Board'!F1221='Master Schedule Board'!$V$31,0,IF('Master Schedule Board'!$V$31-'Master Schedule Board'!F1221&lt;'Master Schedule Board'!$V$31,'Master Schedule Board'!$V$31-'Master Schedule Board'!F1221))</f>
        <v>0</v>
      </c>
      <c r="H694" s="633">
        <f>IF('Master Schedule Board'!$V$31-'Master Schedule Board'!L1221='Master Schedule Board'!$V$31,0,IF('Master Schedule Board'!$V$31-'Master Schedule Board'!L1221&lt;'Master Schedule Board'!$V$31,'Master Schedule Board'!$V$31-'Master Schedule Board'!L1221))</f>
        <v>0</v>
      </c>
      <c r="I694" s="633">
        <f>IF('Master Schedule Board'!$V$31-'Master Schedule Board'!R1221='Master Schedule Board'!$V$31,0,IF('Master Schedule Board'!$V$31-'Master Schedule Board'!R1221&lt;'Master Schedule Board'!$V$31,'Master Schedule Board'!$V$31-'Master Schedule Board'!R1221))</f>
        <v>0</v>
      </c>
      <c r="J694" s="633">
        <f>IF('Master Schedule Board'!$V$31-'Master Schedule Board'!X1221='Master Schedule Board'!$V$31,0,IF('Master Schedule Board'!$V$31-'Master Schedule Board'!X1221&lt;'Master Schedule Board'!$V$31,'Master Schedule Board'!$V$31-'Master Schedule Board'!X1221))</f>
        <v>0</v>
      </c>
      <c r="K694" s="633">
        <f>IF('Master Schedule Board'!$V$31-'Master Schedule Board'!AD1221='Master Schedule Board'!$V$31,0,IF('Master Schedule Board'!$V$31-'Master Schedule Board'!AD1221&lt;'Master Schedule Board'!$V$31,'Master Schedule Board'!$V$31-'Master Schedule Board'!AD1221))</f>
        <v>0</v>
      </c>
      <c r="L694" s="633">
        <f>IF('Master Schedule Board'!$V$31-'Master Schedule Board'!AJ1221='Master Schedule Board'!$V$31,0,IF('Master Schedule Board'!$V$31-'Master Schedule Board'!AJ1221&lt;'Master Schedule Board'!$V$31,'Master Schedule Board'!$V$31-'Master Schedule Board'!AJ1221))</f>
        <v>0</v>
      </c>
      <c r="M694" s="633">
        <f>IF('Master Schedule Board'!$V$31-'Master Schedule Board'!AP1221='Master Schedule Board'!$V$31,0,IF('Master Schedule Board'!$V$31-'Master Schedule Board'!AP1221&lt;'Master Schedule Board'!$V$31,'Master Schedule Board'!$V$31-'Master Schedule Board'!AP1221))</f>
        <v>0</v>
      </c>
      <c r="N694" s="633">
        <f>IF('Master Schedule Board'!$V$31-'Master Schedule Board'!AV1221='Master Schedule Board'!$V$31,0,IF('Master Schedule Board'!$V$31-'Master Schedule Board'!AV1221&lt;'Master Schedule Board'!$V$31,'Master Schedule Board'!$V$31-'Master Schedule Board'!AV1221))</f>
        <v>0</v>
      </c>
      <c r="O694" s="634">
        <f>IF('Master Schedule Board'!$V$31-'Master Schedule Board'!BB1221='Master Schedule Board'!$V$31,0,IF('Master Schedule Board'!$V$31-'Master Schedule Board'!BB1221&lt;'Master Schedule Board'!$V$31,'Master Schedule Board'!$V$31-'Master Schedule Board'!BB1221))</f>
        <v>0</v>
      </c>
      <c r="P694" s="115">
        <f t="shared" si="51"/>
        <v>0</v>
      </c>
    </row>
    <row r="695" spans="1:16" ht="13.5" thickBot="1">
      <c r="A695" s="635">
        <f>'Master Schedule Board'!D1222</f>
        <v>0</v>
      </c>
      <c r="B695" s="59">
        <f>'Master Schedule Board'!D1224</f>
        <v>0</v>
      </c>
      <c r="C695" s="636" t="str">
        <f>IFERROR(VLOOKUP('Master Schedule Board'!C1222,'Master Schedule Board'!$S$14:$V$41,3,FALSE),"")</f>
        <v/>
      </c>
      <c r="D695" s="636" t="str">
        <f t="shared" si="52"/>
        <v/>
      </c>
      <c r="E695" s="637">
        <f>'Master Schedule Board'!B1224</f>
        <v>0</v>
      </c>
      <c r="F695" s="638">
        <f>E695*$H$667</f>
        <v>0</v>
      </c>
      <c r="G695" s="639">
        <f>IF('Master Schedule Board'!$V$31-'Master Schedule Board'!F1224='Master Schedule Board'!$V$31,0,IF('Master Schedule Board'!$V$31-'Master Schedule Board'!F1224&lt;'Master Schedule Board'!$V$31,'Master Schedule Board'!$V$31-'Master Schedule Board'!F1224))</f>
        <v>0</v>
      </c>
      <c r="H695" s="640">
        <f>IF('Master Schedule Board'!$V$31-'Master Schedule Board'!L1224='Master Schedule Board'!$V$31,0,IF('Master Schedule Board'!$V$31-'Master Schedule Board'!L1224&lt;'Master Schedule Board'!$V$31,'Master Schedule Board'!$V$31-'Master Schedule Board'!L1224))</f>
        <v>0</v>
      </c>
      <c r="I695" s="640">
        <f>IF('Master Schedule Board'!$V$31-'Master Schedule Board'!R1224='Master Schedule Board'!$V$31,0,IF('Master Schedule Board'!$V$31-'Master Schedule Board'!R1224&lt;'Master Schedule Board'!$V$31,'Master Schedule Board'!$V$31-'Master Schedule Board'!R1224))</f>
        <v>0</v>
      </c>
      <c r="J695" s="640">
        <f>IF('Master Schedule Board'!$V$31-'Master Schedule Board'!X1224='Master Schedule Board'!$V$31,0,IF('Master Schedule Board'!$V$31-'Master Schedule Board'!X1224&lt;'Master Schedule Board'!$V$31,'Master Schedule Board'!$V$31-'Master Schedule Board'!X1224))</f>
        <v>0</v>
      </c>
      <c r="K695" s="640">
        <f>IF('Master Schedule Board'!$V$31-'Master Schedule Board'!AD1224='Master Schedule Board'!$V$31,0,IF('Master Schedule Board'!$V$31-'Master Schedule Board'!AD1224&lt;'Master Schedule Board'!$V$31,'Master Schedule Board'!$V$31-'Master Schedule Board'!AD1224))</f>
        <v>0</v>
      </c>
      <c r="L695" s="640">
        <f>IF('Master Schedule Board'!$V$31-'Master Schedule Board'!AJ1224='Master Schedule Board'!$V$31,0,IF('Master Schedule Board'!$V$31-'Master Schedule Board'!AJ1224&lt;'Master Schedule Board'!$V$31,'Master Schedule Board'!$V$31-'Master Schedule Board'!AJ1224))</f>
        <v>0</v>
      </c>
      <c r="M695" s="640">
        <f>IF('Master Schedule Board'!$V$31-'Master Schedule Board'!AP1224='Master Schedule Board'!$V$31,0,IF('Master Schedule Board'!$V$31-'Master Schedule Board'!AP1224&lt;'Master Schedule Board'!$V$31,'Master Schedule Board'!$V$31-'Master Schedule Board'!AP1224))</f>
        <v>0</v>
      </c>
      <c r="N695" s="640">
        <f>IF('Master Schedule Board'!$V$31-'Master Schedule Board'!AV1224='Master Schedule Board'!$V$31,0,IF('Master Schedule Board'!$V$31-'Master Schedule Board'!AV1224&lt;'Master Schedule Board'!$V$31,'Master Schedule Board'!$V$31-'Master Schedule Board'!AV1224))</f>
        <v>0</v>
      </c>
      <c r="O695" s="641">
        <f>IF('Master Schedule Board'!$V$31-'Master Schedule Board'!BB1224='Master Schedule Board'!$V$31,0,IF('Master Schedule Board'!$V$31-'Master Schedule Board'!BB1224&lt;'Master Schedule Board'!$V$31,'Master Schedule Board'!$V$31-'Master Schedule Board'!BB1224))</f>
        <v>0</v>
      </c>
      <c r="P695" s="115">
        <f t="shared" si="51"/>
        <v>0</v>
      </c>
    </row>
    <row r="703" spans="1:16" ht="13.5" thickBot="1"/>
    <row r="704" spans="1:16" ht="13.5" thickBot="1">
      <c r="A704" s="797">
        <f>'Master Schedule Board'!J32</f>
        <v>0</v>
      </c>
      <c r="B704" s="853"/>
      <c r="C704" s="853"/>
      <c r="D704" s="798"/>
    </row>
    <row r="705" spans="1:16" ht="13.5" thickBot="1"/>
    <row r="706" spans="1:16" ht="16.5" thickBot="1">
      <c r="B706" s="847" t="s">
        <v>120</v>
      </c>
      <c r="C706" s="847"/>
      <c r="D706" s="13">
        <f>'Master Schedule Board'!U32</f>
        <v>0</v>
      </c>
      <c r="E706" s="839" t="s">
        <v>121</v>
      </c>
      <c r="F706" s="847"/>
      <c r="G706" s="847"/>
      <c r="H706" s="13">
        <f>'Master Schedule Board'!V32</f>
        <v>0</v>
      </c>
      <c r="I706" s="839" t="s">
        <v>122</v>
      </c>
      <c r="J706" s="847"/>
      <c r="K706" s="13">
        <f>SUM(P714:P734)</f>
        <v>0</v>
      </c>
      <c r="L706" s="616"/>
      <c r="M706" s="616"/>
      <c r="N706" s="616"/>
      <c r="O706" s="616"/>
    </row>
    <row r="707" spans="1:16" ht="16.5" thickBot="1">
      <c r="A707" s="616"/>
      <c r="B707" s="616"/>
      <c r="C707" s="616"/>
      <c r="D707" s="616"/>
      <c r="E707" s="616"/>
      <c r="F707" s="616"/>
      <c r="G707" s="616"/>
      <c r="H707" s="616"/>
      <c r="I707" s="616"/>
      <c r="J707" s="616"/>
      <c r="K707" s="616"/>
      <c r="L707" s="616"/>
      <c r="M707" s="616"/>
      <c r="N707" s="616"/>
      <c r="O707" s="616"/>
    </row>
    <row r="708" spans="1:16" ht="15.75" customHeight="1">
      <c r="A708" s="616"/>
      <c r="F708" s="848" t="s">
        <v>123</v>
      </c>
      <c r="G708" s="831" t="s">
        <v>124</v>
      </c>
      <c r="H708" s="831"/>
      <c r="I708" s="831"/>
      <c r="J708" s="831"/>
      <c r="K708" s="831"/>
      <c r="L708" s="831"/>
      <c r="M708" s="831"/>
      <c r="N708" s="831"/>
      <c r="O708" s="831"/>
      <c r="P708" s="844" t="s">
        <v>125</v>
      </c>
    </row>
    <row r="709" spans="1:16" ht="13.5" thickBot="1">
      <c r="D709" s="593"/>
      <c r="F709" s="849"/>
      <c r="G709" s="851"/>
      <c r="H709" s="851"/>
      <c r="I709" s="851"/>
      <c r="J709" s="851"/>
      <c r="K709" s="851"/>
      <c r="L709" s="851"/>
      <c r="M709" s="851"/>
      <c r="N709" s="851"/>
      <c r="O709" s="851"/>
      <c r="P709" s="845"/>
    </row>
    <row r="710" spans="1:16" ht="12.75" customHeight="1">
      <c r="D710" s="844" t="s">
        <v>119</v>
      </c>
      <c r="F710" s="849"/>
      <c r="G710" s="851"/>
      <c r="H710" s="851"/>
      <c r="I710" s="851"/>
      <c r="J710" s="851"/>
      <c r="K710" s="851"/>
      <c r="L710" s="851"/>
      <c r="M710" s="851"/>
      <c r="N710" s="851"/>
      <c r="O710" s="851"/>
      <c r="P710" s="845"/>
    </row>
    <row r="711" spans="1:16" ht="13.5" thickBot="1">
      <c r="A711" s="153"/>
      <c r="B711" s="593"/>
      <c r="C711" s="593"/>
      <c r="D711" s="845"/>
      <c r="E711" s="593"/>
      <c r="F711" s="849"/>
      <c r="G711" s="851"/>
      <c r="H711" s="851"/>
      <c r="I711" s="851"/>
      <c r="J711" s="851"/>
      <c r="K711" s="851"/>
      <c r="L711" s="851"/>
      <c r="M711" s="851"/>
      <c r="N711" s="851"/>
      <c r="O711" s="851"/>
      <c r="P711" s="845"/>
    </row>
    <row r="712" spans="1:16" ht="13.5" customHeight="1" thickBot="1">
      <c r="B712" s="844" t="s">
        <v>117</v>
      </c>
      <c r="C712" s="830" t="s">
        <v>118</v>
      </c>
      <c r="D712" s="845"/>
      <c r="E712" s="830" t="s">
        <v>105</v>
      </c>
      <c r="F712" s="849"/>
      <c r="G712" s="834"/>
      <c r="H712" s="834"/>
      <c r="I712" s="834"/>
      <c r="J712" s="834"/>
      <c r="K712" s="834"/>
      <c r="L712" s="834"/>
      <c r="M712" s="834"/>
      <c r="N712" s="834"/>
      <c r="O712" s="834"/>
      <c r="P712" s="845"/>
    </row>
    <row r="713" spans="1:16" ht="13.5" thickBot="1">
      <c r="B713" s="846"/>
      <c r="C713" s="833"/>
      <c r="D713" s="846"/>
      <c r="E713" s="833"/>
      <c r="F713" s="850"/>
      <c r="G713" s="617" t="s">
        <v>8</v>
      </c>
      <c r="H713" s="618" t="s">
        <v>9</v>
      </c>
      <c r="I713" s="618" t="s">
        <v>10</v>
      </c>
      <c r="J713" s="618" t="s">
        <v>11</v>
      </c>
      <c r="K713" s="618" t="s">
        <v>12</v>
      </c>
      <c r="L713" s="586" t="s">
        <v>13</v>
      </c>
      <c r="M713" s="586" t="s">
        <v>14</v>
      </c>
      <c r="N713" s="618" t="s">
        <v>23</v>
      </c>
      <c r="O713" s="619" t="s">
        <v>18</v>
      </c>
      <c r="P713" s="846"/>
    </row>
    <row r="714" spans="1:16">
      <c r="A714" s="621">
        <f>'Master Schedule Board'!D1226</f>
        <v>0</v>
      </c>
      <c r="B714" s="55">
        <f>'Master Schedule Board'!D1228</f>
        <v>0</v>
      </c>
      <c r="C714" s="56" t="str">
        <f>IFERROR(VLOOKUP('Master Schedule Board'!C1226,'Master Schedule Board'!$S$14:$V$41,3,FALSE),"")</f>
        <v/>
      </c>
      <c r="D714" s="622" t="str">
        <f>IFERROR(C714-B714,"")</f>
        <v/>
      </c>
      <c r="E714" s="623">
        <f>'Master Schedule Board'!B1228</f>
        <v>0</v>
      </c>
      <c r="F714" s="624">
        <f>E714*$H$706</f>
        <v>0</v>
      </c>
      <c r="G714" s="625">
        <f>IF('Master Schedule Board'!$V$32-'Master Schedule Board'!F1228='Master Schedule Board'!$V$32,0,IF('Master Schedule Board'!$V$32-'Master Schedule Board'!F1228&lt;'Master Schedule Board'!$V$32,'Master Schedule Board'!$V$32-'Master Schedule Board'!F1228))</f>
        <v>0</v>
      </c>
      <c r="H714" s="626">
        <f>IF('Master Schedule Board'!$V$32-'Master Schedule Board'!L1228='Master Schedule Board'!$V$32,0,IF('Master Schedule Board'!$V$32-'Master Schedule Board'!L1228&lt;'Master Schedule Board'!$V$32,'Master Schedule Board'!$V$32-'Master Schedule Board'!L1228))</f>
        <v>0</v>
      </c>
      <c r="I714" s="626">
        <f>IF('Master Schedule Board'!$V$32-'Master Schedule Board'!R1228='Master Schedule Board'!$V$32,0,IF('Master Schedule Board'!$V$32-'Master Schedule Board'!R1228&lt;'Master Schedule Board'!$V$32,'Master Schedule Board'!$V$32-'Master Schedule Board'!R1228))</f>
        <v>0</v>
      </c>
      <c r="J714" s="626">
        <f>IF('Master Schedule Board'!$V$32-'Master Schedule Board'!X1228='Master Schedule Board'!$V$32,0,IF('Master Schedule Board'!$V$32-'Master Schedule Board'!X1228&lt;'Master Schedule Board'!$V$32,'Master Schedule Board'!$V$32-'Master Schedule Board'!X1228))</f>
        <v>0</v>
      </c>
      <c r="K714" s="626">
        <f>IF('Master Schedule Board'!$V$32-'Master Schedule Board'!AD1228='Master Schedule Board'!$V$32,0,IF('Master Schedule Board'!$V$32-'Master Schedule Board'!AD1228&lt;'Master Schedule Board'!$V$32,'Master Schedule Board'!$V$32-'Master Schedule Board'!AD1228))</f>
        <v>0</v>
      </c>
      <c r="L714" s="626">
        <f>IF('Master Schedule Board'!$V$32-'Master Schedule Board'!AJ1228='Master Schedule Board'!$V$32,0,IF('Master Schedule Board'!$V$32-'Master Schedule Board'!AJ1228&lt;'Master Schedule Board'!$V$32,'Master Schedule Board'!$V$32-'Master Schedule Board'!AJ1228))</f>
        <v>0</v>
      </c>
      <c r="M714" s="626">
        <f>IF('Master Schedule Board'!$V$32-'Master Schedule Board'!AP1228='Master Schedule Board'!$V$32,0,IF('Master Schedule Board'!$V$32-'Master Schedule Board'!AP1228&lt;'Master Schedule Board'!$V$32,'Master Schedule Board'!$V$32-'Master Schedule Board'!AP1228))</f>
        <v>0</v>
      </c>
      <c r="N714" s="626">
        <f>IF('Master Schedule Board'!$V$32-'Master Schedule Board'!AV1228='Master Schedule Board'!$V$32,0,IF('Master Schedule Board'!$V$32-'Master Schedule Board'!AV1228&lt;'Master Schedule Board'!$V$32,'Master Schedule Board'!$V$32-'Master Schedule Board'!AV1228))</f>
        <v>0</v>
      </c>
      <c r="O714" s="627">
        <f>IF('Master Schedule Board'!$V$32-'Master Schedule Board'!BB1228='Master Schedule Board'!$V$32,0,IF('Master Schedule Board'!$V$32-'Master Schedule Board'!BB1228&lt;'Master Schedule Board'!$V$32,'Master Schedule Board'!$V$32-'Master Schedule Board'!BB1228))</f>
        <v>0</v>
      </c>
      <c r="P714" s="115">
        <f t="shared" ref="P714:P734" si="54">SUM(G714:O714)</f>
        <v>0</v>
      </c>
    </row>
    <row r="715" spans="1:16">
      <c r="A715" s="628">
        <f>'Master Schedule Board'!D1229</f>
        <v>0</v>
      </c>
      <c r="B715" s="587">
        <f>'Master Schedule Board'!D1231</f>
        <v>0</v>
      </c>
      <c r="C715" s="629" t="str">
        <f>IFERROR(VLOOKUP('Master Schedule Board'!C1229,'Master Schedule Board'!$S$14:$V$41,3,FALSE),"")</f>
        <v/>
      </c>
      <c r="D715" s="629" t="str">
        <f>IFERROR(C715-B715,"")</f>
        <v/>
      </c>
      <c r="E715" s="630">
        <f>'Master Schedule Board'!B1231</f>
        <v>0</v>
      </c>
      <c r="F715" s="631">
        <f>E715*$H$706</f>
        <v>0</v>
      </c>
      <c r="G715" s="632">
        <f>IF('Master Schedule Board'!$V$32-'Master Schedule Board'!F1231='Master Schedule Board'!$V$32,0,IF('Master Schedule Board'!$V$32-'Master Schedule Board'!F1231&lt;'Master Schedule Board'!$V$32,'Master Schedule Board'!$V$32-'Master Schedule Board'!F1231))</f>
        <v>0</v>
      </c>
      <c r="H715" s="633">
        <f>IF('Master Schedule Board'!$V$32-'Master Schedule Board'!L1231='Master Schedule Board'!$V$32,0,IF('Master Schedule Board'!$V$32-'Master Schedule Board'!L1231&lt;'Master Schedule Board'!$V$32,'Master Schedule Board'!$V$32-'Master Schedule Board'!L1231))</f>
        <v>0</v>
      </c>
      <c r="I715" s="633">
        <f>IF('Master Schedule Board'!$V$32-'Master Schedule Board'!R1231='Master Schedule Board'!$V$32,0,IF('Master Schedule Board'!$V$32-'Master Schedule Board'!R1231&lt;'Master Schedule Board'!$V$32,'Master Schedule Board'!$V$32-'Master Schedule Board'!R1231))</f>
        <v>0</v>
      </c>
      <c r="J715" s="633">
        <f>IF('Master Schedule Board'!$V$32-'Master Schedule Board'!X1231='Master Schedule Board'!$V$32,0,IF('Master Schedule Board'!$V$32-'Master Schedule Board'!X1231&lt;'Master Schedule Board'!$V$32,'Master Schedule Board'!$V$32-'Master Schedule Board'!X1231))</f>
        <v>0</v>
      </c>
      <c r="K715" s="633">
        <f>IF('Master Schedule Board'!$V$32-'Master Schedule Board'!AD1231='Master Schedule Board'!$V$32,0,IF('Master Schedule Board'!$V$32-'Master Schedule Board'!AD1231&lt;'Master Schedule Board'!$V$32,'Master Schedule Board'!$V$32-'Master Schedule Board'!AD1231))</f>
        <v>0</v>
      </c>
      <c r="L715" s="633">
        <f>IF('Master Schedule Board'!$V$32-'Master Schedule Board'!AJ1231='Master Schedule Board'!$V$32,0,IF('Master Schedule Board'!$V$32-'Master Schedule Board'!AJ1231&lt;'Master Schedule Board'!$V$32,'Master Schedule Board'!$V$32-'Master Schedule Board'!AJ1231))</f>
        <v>0</v>
      </c>
      <c r="M715" s="633">
        <f>IF('Master Schedule Board'!$V$32-'Master Schedule Board'!AP1231='Master Schedule Board'!$V$32,0,IF('Master Schedule Board'!$V$32-'Master Schedule Board'!AP1231&lt;'Master Schedule Board'!$V$32,'Master Schedule Board'!$V$32-'Master Schedule Board'!AP1231))</f>
        <v>0</v>
      </c>
      <c r="N715" s="633">
        <f>IF('Master Schedule Board'!$V$32-'Master Schedule Board'!AV1231='Master Schedule Board'!$V$32,0,IF('Master Schedule Board'!$V$32-'Master Schedule Board'!AV1231&lt;'Master Schedule Board'!$V$32,'Master Schedule Board'!$V$32-'Master Schedule Board'!AV1231))</f>
        <v>0</v>
      </c>
      <c r="O715" s="634">
        <f>IF('Master Schedule Board'!$V$32-'Master Schedule Board'!BB1231='Master Schedule Board'!$V$32,0,IF('Master Schedule Board'!$V$32-'Master Schedule Board'!BB1231&lt;'Master Schedule Board'!$V$32,'Master Schedule Board'!$V$32-'Master Schedule Board'!BB1231))</f>
        <v>0</v>
      </c>
      <c r="P715" s="115">
        <f t="shared" si="54"/>
        <v>0</v>
      </c>
    </row>
    <row r="716" spans="1:16">
      <c r="A716" s="628">
        <f>'Master Schedule Board'!D1232</f>
        <v>0</v>
      </c>
      <c r="B716" s="57">
        <f>'Master Schedule Board'!D1234</f>
        <v>0</v>
      </c>
      <c r="C716" s="629" t="str">
        <f>IFERROR(VLOOKUP('Master Schedule Board'!C1232,'Master Schedule Board'!$S$14:$V$41,3,FALSE),"")</f>
        <v/>
      </c>
      <c r="D716" s="629" t="str">
        <f t="shared" ref="D716:D734" si="55">IFERROR(C716-B716,"")</f>
        <v/>
      </c>
      <c r="E716" s="630">
        <f>'Master Schedule Board'!B1234</f>
        <v>0</v>
      </c>
      <c r="F716" s="631">
        <f t="shared" ref="F716:F733" si="56">E716*$H$706</f>
        <v>0</v>
      </c>
      <c r="G716" s="632">
        <f>IF('Master Schedule Board'!$V$32-'Master Schedule Board'!F1234='Master Schedule Board'!$V$32,0,IF('Master Schedule Board'!$V$32-'Master Schedule Board'!F1234&lt;'Master Schedule Board'!$V$32,'Master Schedule Board'!$V$32-'Master Schedule Board'!F1234))</f>
        <v>0</v>
      </c>
      <c r="H716" s="633">
        <f>IF('Master Schedule Board'!$V$32-'Master Schedule Board'!L1234='Master Schedule Board'!$V$32,0,IF('Master Schedule Board'!$V$32-'Master Schedule Board'!L1234&lt;'Master Schedule Board'!$V$32,'Master Schedule Board'!$V$32-'Master Schedule Board'!L1234))</f>
        <v>0</v>
      </c>
      <c r="I716" s="633">
        <f>IF('Master Schedule Board'!$V$32-'Master Schedule Board'!R1234='Master Schedule Board'!$V$32,0,IF('Master Schedule Board'!$V$32-'Master Schedule Board'!R1234&lt;'Master Schedule Board'!$V$32,'Master Schedule Board'!$V$32-'Master Schedule Board'!R1234))</f>
        <v>0</v>
      </c>
      <c r="J716" s="633">
        <f>IF('Master Schedule Board'!$V$32-'Master Schedule Board'!X1234='Master Schedule Board'!$V$32,0,IF('Master Schedule Board'!$V$32-'Master Schedule Board'!X1234&lt;'Master Schedule Board'!$V$32,'Master Schedule Board'!$V$32-'Master Schedule Board'!X1234))</f>
        <v>0</v>
      </c>
      <c r="K716" s="633">
        <f>IF('Master Schedule Board'!$V$32-'Master Schedule Board'!AD1234='Master Schedule Board'!$V$32,0,IF('Master Schedule Board'!$V$32-'Master Schedule Board'!AD1234&lt;'Master Schedule Board'!$V$32,'Master Schedule Board'!$V$32-'Master Schedule Board'!AD1234))</f>
        <v>0</v>
      </c>
      <c r="L716" s="633">
        <f>IF('Master Schedule Board'!$V$32-'Master Schedule Board'!AJ1234='Master Schedule Board'!$V$32,0,IF('Master Schedule Board'!$V$32-'Master Schedule Board'!AJ1234&lt;'Master Schedule Board'!$V$32,'Master Schedule Board'!$V$32-'Master Schedule Board'!AJ1234))</f>
        <v>0</v>
      </c>
      <c r="M716" s="633">
        <f>IF('Master Schedule Board'!$V$32-'Master Schedule Board'!AP1234='Master Schedule Board'!$V$32,0,IF('Master Schedule Board'!$V$32-'Master Schedule Board'!AP1234&lt;'Master Schedule Board'!$V$32,'Master Schedule Board'!$V$32-'Master Schedule Board'!AP1234))</f>
        <v>0</v>
      </c>
      <c r="N716" s="633">
        <f>IF('Master Schedule Board'!$V$32-'Master Schedule Board'!AV1234='Master Schedule Board'!$V$32,0,IF('Master Schedule Board'!$V$32-'Master Schedule Board'!AV1234&lt;'Master Schedule Board'!$V$32,'Master Schedule Board'!$V$32-'Master Schedule Board'!AV1234))</f>
        <v>0</v>
      </c>
      <c r="O716" s="634">
        <f>IF('Master Schedule Board'!$V$32-'Master Schedule Board'!BB1234='Master Schedule Board'!$V$32,0,IF('Master Schedule Board'!$V$32-'Master Schedule Board'!BB1234&lt;'Master Schedule Board'!$V$32,'Master Schedule Board'!$V$32-'Master Schedule Board'!BB1234))</f>
        <v>0</v>
      </c>
      <c r="P716" s="115">
        <f t="shared" si="54"/>
        <v>0</v>
      </c>
    </row>
    <row r="717" spans="1:16">
      <c r="A717" s="628">
        <f>'Master Schedule Board'!D1235</f>
        <v>0</v>
      </c>
      <c r="B717" s="57">
        <f>'Master Schedule Board'!D1237</f>
        <v>0</v>
      </c>
      <c r="C717" s="629" t="str">
        <f>IFERROR(VLOOKUP('Master Schedule Board'!C1235,'Master Schedule Board'!$S$14:$V$41,3,FALSE),"")</f>
        <v/>
      </c>
      <c r="D717" s="629" t="str">
        <f t="shared" si="55"/>
        <v/>
      </c>
      <c r="E717" s="630">
        <f>'Master Schedule Board'!B1237</f>
        <v>0</v>
      </c>
      <c r="F717" s="631">
        <f t="shared" si="56"/>
        <v>0</v>
      </c>
      <c r="G717" s="632">
        <f>IF('Master Schedule Board'!$V$32-'Master Schedule Board'!F1237='Master Schedule Board'!$V$32,0,IF('Master Schedule Board'!$V$32-'Master Schedule Board'!F1237&lt;'Master Schedule Board'!$V$32,'Master Schedule Board'!$V$32-'Master Schedule Board'!F1237))</f>
        <v>0</v>
      </c>
      <c r="H717" s="633">
        <f>IF('Master Schedule Board'!$V$32-'Master Schedule Board'!L1237='Master Schedule Board'!$V$32,0,IF('Master Schedule Board'!$V$32-'Master Schedule Board'!L1237&lt;'Master Schedule Board'!$V$32,'Master Schedule Board'!$V$32-'Master Schedule Board'!L1237))</f>
        <v>0</v>
      </c>
      <c r="I717" s="633">
        <f>IF('Master Schedule Board'!$V$32-'Master Schedule Board'!R1237='Master Schedule Board'!$V$32,0,IF('Master Schedule Board'!$V$32-'Master Schedule Board'!R1237&lt;'Master Schedule Board'!$V$32,'Master Schedule Board'!$V$32-'Master Schedule Board'!R1237))</f>
        <v>0</v>
      </c>
      <c r="J717" s="633">
        <f>IF('Master Schedule Board'!$V$32-'Master Schedule Board'!X1237='Master Schedule Board'!$V$32,0,IF('Master Schedule Board'!$V$32-'Master Schedule Board'!X1237&lt;'Master Schedule Board'!$V$32,'Master Schedule Board'!$V$32-'Master Schedule Board'!X1237))</f>
        <v>0</v>
      </c>
      <c r="K717" s="633">
        <f>IF('Master Schedule Board'!$V$32-'Master Schedule Board'!AD1237='Master Schedule Board'!$V$32,0,IF('Master Schedule Board'!$V$32-'Master Schedule Board'!AD1237&lt;'Master Schedule Board'!$V$32,'Master Schedule Board'!$V$32-'Master Schedule Board'!AD1237))</f>
        <v>0</v>
      </c>
      <c r="L717" s="633">
        <f>IF('Master Schedule Board'!$V$32-'Master Schedule Board'!AJ1237='Master Schedule Board'!$V$32,0,IF('Master Schedule Board'!$V$32-'Master Schedule Board'!AJ1237&lt;'Master Schedule Board'!$V$32,'Master Schedule Board'!$V$32-'Master Schedule Board'!AJ1237))</f>
        <v>0</v>
      </c>
      <c r="M717" s="633">
        <f>IF('Master Schedule Board'!$V$32-'Master Schedule Board'!AP1237='Master Schedule Board'!$V$32,0,IF('Master Schedule Board'!$V$32-'Master Schedule Board'!AP1237&lt;'Master Schedule Board'!$V$32,'Master Schedule Board'!$V$32-'Master Schedule Board'!AP1237))</f>
        <v>0</v>
      </c>
      <c r="N717" s="633">
        <f>IF('Master Schedule Board'!$V$32-'Master Schedule Board'!AV1237='Master Schedule Board'!$V$32,0,IF('Master Schedule Board'!$V$32-'Master Schedule Board'!AV1237&lt;'Master Schedule Board'!$V$32,'Master Schedule Board'!$V$32-'Master Schedule Board'!AV1237))</f>
        <v>0</v>
      </c>
      <c r="O717" s="634">
        <f>IF('Master Schedule Board'!$V$32-'Master Schedule Board'!BB1237='Master Schedule Board'!$V$32,0,IF('Master Schedule Board'!$V$32-'Master Schedule Board'!BB1237&lt;'Master Schedule Board'!$V$32,'Master Schedule Board'!$V$32-'Master Schedule Board'!BB1237))</f>
        <v>0</v>
      </c>
      <c r="P717" s="115">
        <f t="shared" si="54"/>
        <v>0</v>
      </c>
    </row>
    <row r="718" spans="1:16">
      <c r="A718" s="628">
        <f>'Master Schedule Board'!D1238</f>
        <v>0</v>
      </c>
      <c r="B718" s="57">
        <f>'Master Schedule Board'!D1240</f>
        <v>0</v>
      </c>
      <c r="C718" s="629" t="str">
        <f>IFERROR(VLOOKUP('Master Schedule Board'!C1238,'Master Schedule Board'!$S$14:$V$41,3,FALSE),"")</f>
        <v/>
      </c>
      <c r="D718" s="629" t="str">
        <f t="shared" si="55"/>
        <v/>
      </c>
      <c r="E718" s="630">
        <f>'Master Schedule Board'!B1240</f>
        <v>0</v>
      </c>
      <c r="F718" s="631">
        <f t="shared" si="56"/>
        <v>0</v>
      </c>
      <c r="G718" s="632">
        <f>IF('Master Schedule Board'!$V$32-'Master Schedule Board'!F1240='Master Schedule Board'!$V$32,0,IF('Master Schedule Board'!$V$32-'Master Schedule Board'!F1240&lt;'Master Schedule Board'!$V$32,'Master Schedule Board'!$V$32-'Master Schedule Board'!F1240))</f>
        <v>0</v>
      </c>
      <c r="H718" s="633">
        <f>IF('Master Schedule Board'!$V$32-'Master Schedule Board'!L1240='Master Schedule Board'!$V$32,0,IF('Master Schedule Board'!$V$32-'Master Schedule Board'!L1240&lt;'Master Schedule Board'!$V$32,'Master Schedule Board'!$V$32-'Master Schedule Board'!L1240))</f>
        <v>0</v>
      </c>
      <c r="I718" s="633">
        <f>IF('Master Schedule Board'!$V$32-'Master Schedule Board'!R1240='Master Schedule Board'!$V$32,0,IF('Master Schedule Board'!$V$32-'Master Schedule Board'!R1240&lt;'Master Schedule Board'!$V$32,'Master Schedule Board'!$V$32-'Master Schedule Board'!R1240))</f>
        <v>0</v>
      </c>
      <c r="J718" s="633">
        <f>IF('Master Schedule Board'!$V$32-'Master Schedule Board'!X1240='Master Schedule Board'!$V$32,0,IF('Master Schedule Board'!$V$32-'Master Schedule Board'!X1240&lt;'Master Schedule Board'!$V$32,'Master Schedule Board'!$V$32-'Master Schedule Board'!X1240))</f>
        <v>0</v>
      </c>
      <c r="K718" s="633">
        <f>IF('Master Schedule Board'!$V$32-'Master Schedule Board'!AD1240='Master Schedule Board'!$V$32,0,IF('Master Schedule Board'!$V$32-'Master Schedule Board'!AD1240&lt;'Master Schedule Board'!$V$32,'Master Schedule Board'!$V$32-'Master Schedule Board'!AD1240))</f>
        <v>0</v>
      </c>
      <c r="L718" s="633">
        <f>IF('Master Schedule Board'!$V$32-'Master Schedule Board'!AJ1240='Master Schedule Board'!$V$32,0,IF('Master Schedule Board'!$V$32-'Master Schedule Board'!AJ1240&lt;'Master Schedule Board'!$V$32,'Master Schedule Board'!$V$32-'Master Schedule Board'!AJ1240))</f>
        <v>0</v>
      </c>
      <c r="M718" s="633">
        <f>IF('Master Schedule Board'!$V$32-'Master Schedule Board'!AP1240='Master Schedule Board'!$V$32,0,IF('Master Schedule Board'!$V$32-'Master Schedule Board'!AP1240&lt;'Master Schedule Board'!$V$32,'Master Schedule Board'!$V$32-'Master Schedule Board'!AP1240))</f>
        <v>0</v>
      </c>
      <c r="N718" s="633">
        <f>IF('Master Schedule Board'!$V$32-'Master Schedule Board'!AV1240='Master Schedule Board'!$V$32,0,IF('Master Schedule Board'!$V$32-'Master Schedule Board'!AV1240&lt;'Master Schedule Board'!$V$32,'Master Schedule Board'!$V$32-'Master Schedule Board'!AV1240))</f>
        <v>0</v>
      </c>
      <c r="O718" s="634">
        <f>IF('Master Schedule Board'!$V$32-'Master Schedule Board'!BB1240='Master Schedule Board'!$V$32,0,IF('Master Schedule Board'!$V$32-'Master Schedule Board'!BB1240&lt;'Master Schedule Board'!$V$32,'Master Schedule Board'!$V$32-'Master Schedule Board'!BB1240))</f>
        <v>0</v>
      </c>
      <c r="P718" s="115">
        <f t="shared" si="54"/>
        <v>0</v>
      </c>
    </row>
    <row r="719" spans="1:16">
      <c r="A719" s="628">
        <f>'Master Schedule Board'!D1241</f>
        <v>0</v>
      </c>
      <c r="B719" s="57">
        <f>'Master Schedule Board'!D1243</f>
        <v>0</v>
      </c>
      <c r="C719" s="629" t="str">
        <f>IFERROR(VLOOKUP('Master Schedule Board'!C1241,'Master Schedule Board'!$S$14:$V$41,3,FALSE),"")</f>
        <v/>
      </c>
      <c r="D719" s="629" t="str">
        <f t="shared" si="55"/>
        <v/>
      </c>
      <c r="E719" s="630">
        <f>'Master Schedule Board'!B1243</f>
        <v>0</v>
      </c>
      <c r="F719" s="631">
        <f t="shared" si="56"/>
        <v>0</v>
      </c>
      <c r="G719" s="632">
        <f>IF('Master Schedule Board'!$V$32-'Master Schedule Board'!F1243='Master Schedule Board'!$V$32,0,IF('Master Schedule Board'!$V$32-'Master Schedule Board'!F1243&lt;'Master Schedule Board'!$V$32,'Master Schedule Board'!$V$32-'Master Schedule Board'!F1243))</f>
        <v>0</v>
      </c>
      <c r="H719" s="633">
        <f>IF('Master Schedule Board'!$V$32-'Master Schedule Board'!L1243='Master Schedule Board'!$V$32,0,IF('Master Schedule Board'!$V$32-'Master Schedule Board'!L1243&lt;'Master Schedule Board'!$V$32,'Master Schedule Board'!$V$32-'Master Schedule Board'!L1243))</f>
        <v>0</v>
      </c>
      <c r="I719" s="633">
        <f>IF('Master Schedule Board'!$V$32-'Master Schedule Board'!R1243='Master Schedule Board'!$V$32,0,IF('Master Schedule Board'!$V$32-'Master Schedule Board'!R1243&lt;'Master Schedule Board'!$V$32,'Master Schedule Board'!$V$32-'Master Schedule Board'!R1243))</f>
        <v>0</v>
      </c>
      <c r="J719" s="633">
        <f>IF('Master Schedule Board'!$V$32-'Master Schedule Board'!X1243='Master Schedule Board'!$V$32,0,IF('Master Schedule Board'!$V$32-'Master Schedule Board'!X1243&lt;'Master Schedule Board'!$V$32,'Master Schedule Board'!$V$32-'Master Schedule Board'!X1243))</f>
        <v>0</v>
      </c>
      <c r="K719" s="633">
        <f>IF('Master Schedule Board'!$V$32-'Master Schedule Board'!AD1243='Master Schedule Board'!$V$32,0,IF('Master Schedule Board'!$V$32-'Master Schedule Board'!AD1243&lt;'Master Schedule Board'!$V$32,'Master Schedule Board'!$V$32-'Master Schedule Board'!AD1243))</f>
        <v>0</v>
      </c>
      <c r="L719" s="633">
        <f>IF('Master Schedule Board'!$V$32-'Master Schedule Board'!AJ1243='Master Schedule Board'!$V$32,0,IF('Master Schedule Board'!$V$32-'Master Schedule Board'!AJ1243&lt;'Master Schedule Board'!$V$32,'Master Schedule Board'!$V$32-'Master Schedule Board'!AJ1243))</f>
        <v>0</v>
      </c>
      <c r="M719" s="633">
        <f>IF('Master Schedule Board'!$V$32-'Master Schedule Board'!AP1243='Master Schedule Board'!$V$32,0,IF('Master Schedule Board'!$V$32-'Master Schedule Board'!AP1243&lt;'Master Schedule Board'!$V$32,'Master Schedule Board'!$V$32-'Master Schedule Board'!AP1243))</f>
        <v>0</v>
      </c>
      <c r="N719" s="633">
        <f>IF('Master Schedule Board'!$V$32-'Master Schedule Board'!AV1243='Master Schedule Board'!$V$32,0,IF('Master Schedule Board'!$V$32-'Master Schedule Board'!AV1243&lt;'Master Schedule Board'!$V$32,'Master Schedule Board'!$V$32-'Master Schedule Board'!AV1243))</f>
        <v>0</v>
      </c>
      <c r="O719" s="634">
        <f>IF('Master Schedule Board'!$V$32-'Master Schedule Board'!BB1243='Master Schedule Board'!$V$32,0,IF('Master Schedule Board'!$V$32-'Master Schedule Board'!BB1243&lt;'Master Schedule Board'!$V$32,'Master Schedule Board'!$V$32-'Master Schedule Board'!BB1243))</f>
        <v>0</v>
      </c>
      <c r="P719" s="115">
        <f t="shared" si="54"/>
        <v>0</v>
      </c>
    </row>
    <row r="720" spans="1:16">
      <c r="A720" s="628">
        <f>'Master Schedule Board'!D1244</f>
        <v>0</v>
      </c>
      <c r="B720" s="57">
        <f>'Master Schedule Board'!D1246</f>
        <v>0</v>
      </c>
      <c r="C720" s="629" t="str">
        <f>IFERROR(VLOOKUP('Master Schedule Board'!C1244,'Master Schedule Board'!$S$14:$V$41,3,FALSE),"")</f>
        <v/>
      </c>
      <c r="D720" s="629" t="str">
        <f t="shared" si="55"/>
        <v/>
      </c>
      <c r="E720" s="630">
        <f>'Master Schedule Board'!B1246</f>
        <v>0</v>
      </c>
      <c r="F720" s="631">
        <f t="shared" si="56"/>
        <v>0</v>
      </c>
      <c r="G720" s="632">
        <f>IF('Master Schedule Board'!$V$32-'Master Schedule Board'!F1246='Master Schedule Board'!$V$32,0,IF('Master Schedule Board'!$V$32-'Master Schedule Board'!F1246&lt;'Master Schedule Board'!$V$32,'Master Schedule Board'!$V$32-'Master Schedule Board'!F1246))</f>
        <v>0</v>
      </c>
      <c r="H720" s="633">
        <f>IF('Master Schedule Board'!$V$32-'Master Schedule Board'!L1246='Master Schedule Board'!$V$32,0,IF('Master Schedule Board'!$V$32-'Master Schedule Board'!L1246&lt;'Master Schedule Board'!$V$32,'Master Schedule Board'!$V$32-'Master Schedule Board'!L1246))</f>
        <v>0</v>
      </c>
      <c r="I720" s="633">
        <f>IF('Master Schedule Board'!$V$32-'Master Schedule Board'!R1246='Master Schedule Board'!$V$32,0,IF('Master Schedule Board'!$V$32-'Master Schedule Board'!R1246&lt;'Master Schedule Board'!$V$32,'Master Schedule Board'!$V$32-'Master Schedule Board'!R1246))</f>
        <v>0</v>
      </c>
      <c r="J720" s="633">
        <f>IF('Master Schedule Board'!$V$32-'Master Schedule Board'!X1246='Master Schedule Board'!$V$32,0,IF('Master Schedule Board'!$V$32-'Master Schedule Board'!X1246&lt;'Master Schedule Board'!$V$32,'Master Schedule Board'!$V$32-'Master Schedule Board'!X1246))</f>
        <v>0</v>
      </c>
      <c r="K720" s="633">
        <f>IF('Master Schedule Board'!$V$32-'Master Schedule Board'!AD1246='Master Schedule Board'!$V$32,0,IF('Master Schedule Board'!$V$32-'Master Schedule Board'!AD1246&lt;'Master Schedule Board'!$V$32,'Master Schedule Board'!$V$32-'Master Schedule Board'!AD1246))</f>
        <v>0</v>
      </c>
      <c r="L720" s="633">
        <f>IF('Master Schedule Board'!$V$32-'Master Schedule Board'!AJ1246='Master Schedule Board'!$V$32,0,IF('Master Schedule Board'!$V$32-'Master Schedule Board'!AJ1246&lt;'Master Schedule Board'!$V$32,'Master Schedule Board'!$V$32-'Master Schedule Board'!AJ1246))</f>
        <v>0</v>
      </c>
      <c r="M720" s="633">
        <f>IF('Master Schedule Board'!$V$32-'Master Schedule Board'!AP1246='Master Schedule Board'!$V$32,0,IF('Master Schedule Board'!$V$32-'Master Schedule Board'!AP1246&lt;'Master Schedule Board'!$V$32,'Master Schedule Board'!$V$32-'Master Schedule Board'!AP1246))</f>
        <v>0</v>
      </c>
      <c r="N720" s="633">
        <f>IF('Master Schedule Board'!$V$32-'Master Schedule Board'!AV1246='Master Schedule Board'!$V$32,0,IF('Master Schedule Board'!$V$32-'Master Schedule Board'!AV1246&lt;'Master Schedule Board'!$V$32,'Master Schedule Board'!$V$32-'Master Schedule Board'!AV1246))</f>
        <v>0</v>
      </c>
      <c r="O720" s="634">
        <f>IF('Master Schedule Board'!$V$32-'Master Schedule Board'!BB1246='Master Schedule Board'!$V$32,0,IF('Master Schedule Board'!$V$32-'Master Schedule Board'!BB1246&lt;'Master Schedule Board'!$V$32,'Master Schedule Board'!$V$32-'Master Schedule Board'!BB1246))</f>
        <v>0</v>
      </c>
      <c r="P720" s="115">
        <f t="shared" si="54"/>
        <v>0</v>
      </c>
    </row>
    <row r="721" spans="1:16">
      <c r="A721" s="628">
        <f>'Master Schedule Board'!D1247</f>
        <v>0</v>
      </c>
      <c r="B721" s="57">
        <f>'Master Schedule Board'!D1249</f>
        <v>0</v>
      </c>
      <c r="C721" s="629" t="str">
        <f>IFERROR(VLOOKUP('Master Schedule Board'!C1247,'Master Schedule Board'!$S$14:$V$41,3,FALSE),"")</f>
        <v/>
      </c>
      <c r="D721" s="629" t="str">
        <f t="shared" si="55"/>
        <v/>
      </c>
      <c r="E721" s="630">
        <f>'Master Schedule Board'!B1249</f>
        <v>0</v>
      </c>
      <c r="F721" s="631">
        <f t="shared" si="56"/>
        <v>0</v>
      </c>
      <c r="G721" s="632">
        <f>IF('Master Schedule Board'!$V$32-'Master Schedule Board'!F1249='Master Schedule Board'!$V$32,0,IF('Master Schedule Board'!$V$32-'Master Schedule Board'!F1249&lt;'Master Schedule Board'!$V$32,'Master Schedule Board'!$V$32-'Master Schedule Board'!F1249))</f>
        <v>0</v>
      </c>
      <c r="H721" s="633">
        <f>IF('Master Schedule Board'!$V$32-'Master Schedule Board'!L1249='Master Schedule Board'!$V$32,0,IF('Master Schedule Board'!$V$32-'Master Schedule Board'!L1249&lt;'Master Schedule Board'!$V$32,'Master Schedule Board'!$V$32-'Master Schedule Board'!L1249))</f>
        <v>0</v>
      </c>
      <c r="I721" s="633">
        <f>IF('Master Schedule Board'!$V$32-'Master Schedule Board'!R1249='Master Schedule Board'!$V$32,0,IF('Master Schedule Board'!$V$32-'Master Schedule Board'!R1249&lt;'Master Schedule Board'!$V$32,'Master Schedule Board'!$V$32-'Master Schedule Board'!R1249))</f>
        <v>0</v>
      </c>
      <c r="J721" s="633">
        <f>IF('Master Schedule Board'!$V$32-'Master Schedule Board'!X1249='Master Schedule Board'!$V$32,0,IF('Master Schedule Board'!$V$32-'Master Schedule Board'!X1249&lt;'Master Schedule Board'!$V$32,'Master Schedule Board'!$V$32-'Master Schedule Board'!X1249))</f>
        <v>0</v>
      </c>
      <c r="K721" s="633">
        <f>IF('Master Schedule Board'!$V$32-'Master Schedule Board'!AD1249='Master Schedule Board'!$V$32,0,IF('Master Schedule Board'!$V$32-'Master Schedule Board'!AD1249&lt;'Master Schedule Board'!$V$32,'Master Schedule Board'!$V$32-'Master Schedule Board'!AD1249))</f>
        <v>0</v>
      </c>
      <c r="L721" s="633">
        <f>IF('Master Schedule Board'!$V$32-'Master Schedule Board'!AJ1249='Master Schedule Board'!$V$32,0,IF('Master Schedule Board'!$V$32-'Master Schedule Board'!AJ1249&lt;'Master Schedule Board'!$V$32,'Master Schedule Board'!$V$32-'Master Schedule Board'!AJ1249))</f>
        <v>0</v>
      </c>
      <c r="M721" s="633">
        <f>IF('Master Schedule Board'!$V$32-'Master Schedule Board'!AP1249='Master Schedule Board'!$V$32,0,IF('Master Schedule Board'!$V$32-'Master Schedule Board'!AP1249&lt;'Master Schedule Board'!$V$32,'Master Schedule Board'!$V$32-'Master Schedule Board'!AP1249))</f>
        <v>0</v>
      </c>
      <c r="N721" s="633">
        <f>IF('Master Schedule Board'!$V$32-'Master Schedule Board'!AV1249='Master Schedule Board'!$V$32,0,IF('Master Schedule Board'!$V$32-'Master Schedule Board'!AV1249&lt;'Master Schedule Board'!$V$32,'Master Schedule Board'!$V$32-'Master Schedule Board'!AV1249))</f>
        <v>0</v>
      </c>
      <c r="O721" s="634">
        <f>IF('Master Schedule Board'!$V$32-'Master Schedule Board'!BB1249='Master Schedule Board'!$V$32,0,IF('Master Schedule Board'!$V$32-'Master Schedule Board'!BB1249&lt;'Master Schedule Board'!$V$32,'Master Schedule Board'!$V$32-'Master Schedule Board'!BB1249))</f>
        <v>0</v>
      </c>
      <c r="P721" s="115">
        <f t="shared" si="54"/>
        <v>0</v>
      </c>
    </row>
    <row r="722" spans="1:16">
      <c r="A722" s="628">
        <f>'Master Schedule Board'!D1250</f>
        <v>0</v>
      </c>
      <c r="B722" s="57">
        <f>'Master Schedule Board'!D1252</f>
        <v>0</v>
      </c>
      <c r="C722" s="629" t="str">
        <f>IFERROR(VLOOKUP('Master Schedule Board'!C1250,'Master Schedule Board'!$S$14:$V$41,3,FALSE),"")</f>
        <v/>
      </c>
      <c r="D722" s="629" t="str">
        <f t="shared" si="55"/>
        <v/>
      </c>
      <c r="E722" s="630">
        <f>'Master Schedule Board'!B1252</f>
        <v>0</v>
      </c>
      <c r="F722" s="631">
        <f t="shared" si="56"/>
        <v>0</v>
      </c>
      <c r="G722" s="632">
        <f>IF('Master Schedule Board'!$V$32-'Master Schedule Board'!F1252='Master Schedule Board'!$V$32,0,IF('Master Schedule Board'!$V$32-'Master Schedule Board'!F1252&lt;'Master Schedule Board'!$V$32,'Master Schedule Board'!$V$32-'Master Schedule Board'!F1252))</f>
        <v>0</v>
      </c>
      <c r="H722" s="633">
        <f>IF('Master Schedule Board'!$V$32-'Master Schedule Board'!L1252='Master Schedule Board'!$V$32,0,IF('Master Schedule Board'!$V$32-'Master Schedule Board'!L1252&lt;'Master Schedule Board'!$V$32,'Master Schedule Board'!$V$32-'Master Schedule Board'!L1252))</f>
        <v>0</v>
      </c>
      <c r="I722" s="633">
        <f>IF('Master Schedule Board'!$V$32-'Master Schedule Board'!R1252='Master Schedule Board'!$V$32,0,IF('Master Schedule Board'!$V$32-'Master Schedule Board'!R1252&lt;'Master Schedule Board'!$V$32,'Master Schedule Board'!$V$32-'Master Schedule Board'!R1252))</f>
        <v>0</v>
      </c>
      <c r="J722" s="633">
        <f>IF('Master Schedule Board'!$V$32-'Master Schedule Board'!X1252='Master Schedule Board'!$V$32,0,IF('Master Schedule Board'!$V$32-'Master Schedule Board'!X1252&lt;'Master Schedule Board'!$V$32,'Master Schedule Board'!$V$32-'Master Schedule Board'!X1252))</f>
        <v>0</v>
      </c>
      <c r="K722" s="633">
        <f>IF('Master Schedule Board'!$V$32-'Master Schedule Board'!AD1252='Master Schedule Board'!$V$32,0,IF('Master Schedule Board'!$V$32-'Master Schedule Board'!AD1252&lt;'Master Schedule Board'!$V$32,'Master Schedule Board'!$V$32-'Master Schedule Board'!AD1252))</f>
        <v>0</v>
      </c>
      <c r="L722" s="633">
        <f>IF('Master Schedule Board'!$V$32-'Master Schedule Board'!AJ1252='Master Schedule Board'!$V$32,0,IF('Master Schedule Board'!$V$32-'Master Schedule Board'!AJ1252&lt;'Master Schedule Board'!$V$32,'Master Schedule Board'!$V$32-'Master Schedule Board'!AJ1252))</f>
        <v>0</v>
      </c>
      <c r="M722" s="633">
        <f>IF('Master Schedule Board'!$V$32-'Master Schedule Board'!AP1252='Master Schedule Board'!$V$32,0,IF('Master Schedule Board'!$V$32-'Master Schedule Board'!AP1252&lt;'Master Schedule Board'!$V$32,'Master Schedule Board'!$V$32-'Master Schedule Board'!AP1252))</f>
        <v>0</v>
      </c>
      <c r="N722" s="633">
        <f>IF('Master Schedule Board'!$V$32-'Master Schedule Board'!AV1252='Master Schedule Board'!$V$32,0,IF('Master Schedule Board'!$V$32-'Master Schedule Board'!AV1252&lt;'Master Schedule Board'!$V$32,'Master Schedule Board'!$V$32-'Master Schedule Board'!AV1252))</f>
        <v>0</v>
      </c>
      <c r="O722" s="634">
        <f>IF('Master Schedule Board'!$V$32-'Master Schedule Board'!BB1252='Master Schedule Board'!$V$32,0,IF('Master Schedule Board'!$V$32-'Master Schedule Board'!BB1252&lt;'Master Schedule Board'!$V$32,'Master Schedule Board'!$V$32-'Master Schedule Board'!BB1252))</f>
        <v>0</v>
      </c>
      <c r="P722" s="115">
        <f t="shared" si="54"/>
        <v>0</v>
      </c>
    </row>
    <row r="723" spans="1:16">
      <c r="A723" s="628">
        <f>'Master Schedule Board'!D1253</f>
        <v>0</v>
      </c>
      <c r="B723" s="57">
        <f>'Master Schedule Board'!D1255</f>
        <v>0</v>
      </c>
      <c r="C723" s="629" t="str">
        <f>IFERROR(VLOOKUP('Master Schedule Board'!C1253,'Master Schedule Board'!$S$14:$V$41,3,FALSE),"")</f>
        <v/>
      </c>
      <c r="D723" s="629" t="str">
        <f t="shared" si="55"/>
        <v/>
      </c>
      <c r="E723" s="630">
        <f>'Master Schedule Board'!B1255</f>
        <v>0</v>
      </c>
      <c r="F723" s="631">
        <f t="shared" si="56"/>
        <v>0</v>
      </c>
      <c r="G723" s="632">
        <f>IF('Master Schedule Board'!$V$32-'Master Schedule Board'!F1255='Master Schedule Board'!$V$32,0,IF('Master Schedule Board'!$V$32-'Master Schedule Board'!F1255&lt;'Master Schedule Board'!$V$32,'Master Schedule Board'!$V$32-'Master Schedule Board'!F1255))</f>
        <v>0</v>
      </c>
      <c r="H723" s="633">
        <f>IF('Master Schedule Board'!$V$32-'Master Schedule Board'!L1255='Master Schedule Board'!$V$32,0,IF('Master Schedule Board'!$V$32-'Master Schedule Board'!L1255&lt;'Master Schedule Board'!$V$32,'Master Schedule Board'!$V$32-'Master Schedule Board'!L1255))</f>
        <v>0</v>
      </c>
      <c r="I723" s="633">
        <f>IF('Master Schedule Board'!$V$32-'Master Schedule Board'!R1255='Master Schedule Board'!$V$32,0,IF('Master Schedule Board'!$V$32-'Master Schedule Board'!R1255&lt;'Master Schedule Board'!$V$32,'Master Schedule Board'!$V$32-'Master Schedule Board'!R1255))</f>
        <v>0</v>
      </c>
      <c r="J723" s="633">
        <f>IF('Master Schedule Board'!$V$32-'Master Schedule Board'!X1255='Master Schedule Board'!$V$32,0,IF('Master Schedule Board'!$V$32-'Master Schedule Board'!X1255&lt;'Master Schedule Board'!$V$32,'Master Schedule Board'!$V$32-'Master Schedule Board'!X1255))</f>
        <v>0</v>
      </c>
      <c r="K723" s="633">
        <f>IF('Master Schedule Board'!$V$32-'Master Schedule Board'!AD1255='Master Schedule Board'!$V$32,0,IF('Master Schedule Board'!$V$32-'Master Schedule Board'!AD1255&lt;'Master Schedule Board'!$V$32,'Master Schedule Board'!$V$32-'Master Schedule Board'!AD1255))</f>
        <v>0</v>
      </c>
      <c r="L723" s="633">
        <f>IF('Master Schedule Board'!$V$32-'Master Schedule Board'!AJ1255='Master Schedule Board'!$V$32,0,IF('Master Schedule Board'!$V$32-'Master Schedule Board'!AJ1255&lt;'Master Schedule Board'!$V$32,'Master Schedule Board'!$V$32-'Master Schedule Board'!AJ1255))</f>
        <v>0</v>
      </c>
      <c r="M723" s="633">
        <f>IF('Master Schedule Board'!$V$32-'Master Schedule Board'!AP1255='Master Schedule Board'!$V$32,0,IF('Master Schedule Board'!$V$32-'Master Schedule Board'!AP1255&lt;'Master Schedule Board'!$V$32,'Master Schedule Board'!$V$32-'Master Schedule Board'!AP1255))</f>
        <v>0</v>
      </c>
      <c r="N723" s="633">
        <f>IF('Master Schedule Board'!$V$32-'Master Schedule Board'!AV1255='Master Schedule Board'!$V$32,0,IF('Master Schedule Board'!$V$32-'Master Schedule Board'!AV1255&lt;'Master Schedule Board'!$V$32,'Master Schedule Board'!$V$32-'Master Schedule Board'!AV1255))</f>
        <v>0</v>
      </c>
      <c r="O723" s="634">
        <f>IF('Master Schedule Board'!$V$32-'Master Schedule Board'!BB1255='Master Schedule Board'!$V$32,0,IF('Master Schedule Board'!$V$32-'Master Schedule Board'!BB1255&lt;'Master Schedule Board'!$V$32,'Master Schedule Board'!$V$32-'Master Schedule Board'!BB1255))</f>
        <v>0</v>
      </c>
      <c r="P723" s="115">
        <f t="shared" si="54"/>
        <v>0</v>
      </c>
    </row>
    <row r="724" spans="1:16">
      <c r="A724" s="628">
        <f>'Master Schedule Board'!D1256</f>
        <v>0</v>
      </c>
      <c r="B724" s="57">
        <f>'Master Schedule Board'!D1258</f>
        <v>0</v>
      </c>
      <c r="C724" s="629" t="str">
        <f>IFERROR(VLOOKUP('Master Schedule Board'!C1256,'Master Schedule Board'!$S$14:$V$41,3,FALSE),"")</f>
        <v/>
      </c>
      <c r="D724" s="629" t="str">
        <f t="shared" si="55"/>
        <v/>
      </c>
      <c r="E724" s="630">
        <f>'Master Schedule Board'!B1258</f>
        <v>0</v>
      </c>
      <c r="F724" s="631">
        <f t="shared" si="56"/>
        <v>0</v>
      </c>
      <c r="G724" s="632">
        <f>IF('Master Schedule Board'!$V$32-'Master Schedule Board'!F1258='Master Schedule Board'!$V$32,0,IF('Master Schedule Board'!$V$32-'Master Schedule Board'!F1258&lt;'Master Schedule Board'!$V$32,'Master Schedule Board'!$V$32-'Master Schedule Board'!F1258))</f>
        <v>0</v>
      </c>
      <c r="H724" s="633">
        <f>IF('Master Schedule Board'!$V$32-'Master Schedule Board'!L1258='Master Schedule Board'!$V$32,0,IF('Master Schedule Board'!$V$32-'Master Schedule Board'!L1258&lt;'Master Schedule Board'!$V$32,'Master Schedule Board'!$V$32-'Master Schedule Board'!L1258))</f>
        <v>0</v>
      </c>
      <c r="I724" s="633">
        <f>IF('Master Schedule Board'!$V$32-'Master Schedule Board'!R1258='Master Schedule Board'!$V$32,0,IF('Master Schedule Board'!$V$32-'Master Schedule Board'!R1258&lt;'Master Schedule Board'!$V$32,'Master Schedule Board'!$V$32-'Master Schedule Board'!R1258))</f>
        <v>0</v>
      </c>
      <c r="J724" s="633">
        <f>IF('Master Schedule Board'!$V$32-'Master Schedule Board'!X1258='Master Schedule Board'!$V$32,0,IF('Master Schedule Board'!$V$32-'Master Schedule Board'!X1258&lt;'Master Schedule Board'!$V$32,'Master Schedule Board'!$V$32-'Master Schedule Board'!X1258))</f>
        <v>0</v>
      </c>
      <c r="K724" s="633">
        <f>IF('Master Schedule Board'!$V$32-'Master Schedule Board'!AD1258='Master Schedule Board'!$V$32,0,IF('Master Schedule Board'!$V$32-'Master Schedule Board'!AD1258&lt;'Master Schedule Board'!$V$32,'Master Schedule Board'!$V$32-'Master Schedule Board'!AD1258))</f>
        <v>0</v>
      </c>
      <c r="L724" s="633">
        <f>IF('Master Schedule Board'!$V$32-'Master Schedule Board'!AJ1258='Master Schedule Board'!$V$32,0,IF('Master Schedule Board'!$V$32-'Master Schedule Board'!AJ1258&lt;'Master Schedule Board'!$V$32,'Master Schedule Board'!$V$32-'Master Schedule Board'!AJ1258))</f>
        <v>0</v>
      </c>
      <c r="M724" s="633">
        <f>IF('Master Schedule Board'!$V$32-'Master Schedule Board'!AP1258='Master Schedule Board'!$V$32,0,IF('Master Schedule Board'!$V$32-'Master Schedule Board'!AP1258&lt;'Master Schedule Board'!$V$32,'Master Schedule Board'!$V$32-'Master Schedule Board'!AP1258))</f>
        <v>0</v>
      </c>
      <c r="N724" s="633">
        <f>IF('Master Schedule Board'!$V$32-'Master Schedule Board'!AV1258='Master Schedule Board'!$V$32,0,IF('Master Schedule Board'!$V$32-'Master Schedule Board'!AV1258&lt;'Master Schedule Board'!$V$32,'Master Schedule Board'!$V$32-'Master Schedule Board'!AV1258))</f>
        <v>0</v>
      </c>
      <c r="O724" s="634">
        <f>IF('Master Schedule Board'!$V$32-'Master Schedule Board'!BB1258='Master Schedule Board'!$V$32,0,IF('Master Schedule Board'!$V$32-'Master Schedule Board'!BB1258&lt;'Master Schedule Board'!$V$32,'Master Schedule Board'!$V$32-'Master Schedule Board'!BB1258))</f>
        <v>0</v>
      </c>
      <c r="P724" s="115">
        <f t="shared" si="54"/>
        <v>0</v>
      </c>
    </row>
    <row r="725" spans="1:16">
      <c r="A725" s="628">
        <f>'Master Schedule Board'!D1259</f>
        <v>0</v>
      </c>
      <c r="B725" s="57">
        <f>'Master Schedule Board'!D1261</f>
        <v>0</v>
      </c>
      <c r="C725" s="629" t="str">
        <f>IFERROR(VLOOKUP('Master Schedule Board'!C1259,'Master Schedule Board'!$S$14:$V$41,3,FALSE),"")</f>
        <v/>
      </c>
      <c r="D725" s="629" t="str">
        <f t="shared" si="55"/>
        <v/>
      </c>
      <c r="E725" s="630">
        <f>'Master Schedule Board'!B1261</f>
        <v>0</v>
      </c>
      <c r="F725" s="631">
        <f t="shared" si="56"/>
        <v>0</v>
      </c>
      <c r="G725" s="632">
        <f>IF('Master Schedule Board'!$V$32-'Master Schedule Board'!F1261='Master Schedule Board'!$V$32,0,IF('Master Schedule Board'!$V$32-'Master Schedule Board'!F1261&lt;'Master Schedule Board'!$V$32,'Master Schedule Board'!$V$32-'Master Schedule Board'!F1261))</f>
        <v>0</v>
      </c>
      <c r="H725" s="633">
        <f>IF('Master Schedule Board'!$V$32-'Master Schedule Board'!L1261='Master Schedule Board'!$V$32,0,IF('Master Schedule Board'!$V$32-'Master Schedule Board'!L1261&lt;'Master Schedule Board'!$V$32,'Master Schedule Board'!$V$32-'Master Schedule Board'!L1261))</f>
        <v>0</v>
      </c>
      <c r="I725" s="633">
        <f>IF('Master Schedule Board'!$V$32-'Master Schedule Board'!R1261='Master Schedule Board'!$V$32,0,IF('Master Schedule Board'!$V$32-'Master Schedule Board'!R1261&lt;'Master Schedule Board'!$V$32,'Master Schedule Board'!$V$32-'Master Schedule Board'!R1261))</f>
        <v>0</v>
      </c>
      <c r="J725" s="633">
        <f>IF('Master Schedule Board'!$V$32-'Master Schedule Board'!X1261='Master Schedule Board'!$V$32,0,IF('Master Schedule Board'!$V$32-'Master Schedule Board'!X1261&lt;'Master Schedule Board'!$V$32,'Master Schedule Board'!$V$32-'Master Schedule Board'!X1261))</f>
        <v>0</v>
      </c>
      <c r="K725" s="633">
        <f>IF('Master Schedule Board'!$V$32-'Master Schedule Board'!AD1261='Master Schedule Board'!$V$32,0,IF('Master Schedule Board'!$V$32-'Master Schedule Board'!AD1261&lt;'Master Schedule Board'!$V$32,'Master Schedule Board'!$V$32-'Master Schedule Board'!AD1261))</f>
        <v>0</v>
      </c>
      <c r="L725" s="633">
        <f>IF('Master Schedule Board'!$V$32-'Master Schedule Board'!AJ1261='Master Schedule Board'!$V$32,0,IF('Master Schedule Board'!$V$32-'Master Schedule Board'!AJ1261&lt;'Master Schedule Board'!$V$32,'Master Schedule Board'!$V$32-'Master Schedule Board'!AJ1261))</f>
        <v>0</v>
      </c>
      <c r="M725" s="633">
        <f>IF('Master Schedule Board'!$V$32-'Master Schedule Board'!AP1261='Master Schedule Board'!$V$32,0,IF('Master Schedule Board'!$V$32-'Master Schedule Board'!AP1261&lt;'Master Schedule Board'!$V$32,'Master Schedule Board'!$V$32-'Master Schedule Board'!AP1261))</f>
        <v>0</v>
      </c>
      <c r="N725" s="633">
        <f>IF('Master Schedule Board'!$V$32-'Master Schedule Board'!AV1261='Master Schedule Board'!$V$32,0,IF('Master Schedule Board'!$V$32-'Master Schedule Board'!AV1261&lt;'Master Schedule Board'!$V$32,'Master Schedule Board'!$V$32-'Master Schedule Board'!AV1261))</f>
        <v>0</v>
      </c>
      <c r="O725" s="634">
        <f>IF('Master Schedule Board'!$V$32-'Master Schedule Board'!BB1261='Master Schedule Board'!$V$32,0,IF('Master Schedule Board'!$V$32-'Master Schedule Board'!BB1261&lt;'Master Schedule Board'!$V$32,'Master Schedule Board'!$V$32-'Master Schedule Board'!BB1261))</f>
        <v>0</v>
      </c>
      <c r="P725" s="115">
        <f t="shared" si="54"/>
        <v>0</v>
      </c>
    </row>
    <row r="726" spans="1:16">
      <c r="A726" s="628">
        <f>'Master Schedule Board'!D1262</f>
        <v>0</v>
      </c>
      <c r="B726" s="57">
        <f>'Master Schedule Board'!D1264</f>
        <v>0</v>
      </c>
      <c r="C726" s="629" t="str">
        <f>IFERROR(VLOOKUP('Master Schedule Board'!C1262,'Master Schedule Board'!$S$14:$V$41,3,FALSE),"")</f>
        <v/>
      </c>
      <c r="D726" s="629" t="str">
        <f t="shared" si="55"/>
        <v/>
      </c>
      <c r="E726" s="630">
        <f>'Master Schedule Board'!B1264</f>
        <v>0</v>
      </c>
      <c r="F726" s="631">
        <f t="shared" si="56"/>
        <v>0</v>
      </c>
      <c r="G726" s="632">
        <f>IF('Master Schedule Board'!$V$32-'Master Schedule Board'!F1264='Master Schedule Board'!$V$32,0,IF('Master Schedule Board'!$V$32-'Master Schedule Board'!F1264&lt;'Master Schedule Board'!$V$32,'Master Schedule Board'!$V$32-'Master Schedule Board'!F1264))</f>
        <v>0</v>
      </c>
      <c r="H726" s="633">
        <f>IF('Master Schedule Board'!$V$32-'Master Schedule Board'!L1264='Master Schedule Board'!$V$32,0,IF('Master Schedule Board'!$V$32-'Master Schedule Board'!L1264&lt;'Master Schedule Board'!$V$32,'Master Schedule Board'!$V$32-'Master Schedule Board'!L1264))</f>
        <v>0</v>
      </c>
      <c r="I726" s="633">
        <f>IF('Master Schedule Board'!$V$32-'Master Schedule Board'!R1264='Master Schedule Board'!$V$32,0,IF('Master Schedule Board'!$V$32-'Master Schedule Board'!R1264&lt;'Master Schedule Board'!$V$32,'Master Schedule Board'!$V$32-'Master Schedule Board'!R1264))</f>
        <v>0</v>
      </c>
      <c r="J726" s="633">
        <f>IF('Master Schedule Board'!$V$32-'Master Schedule Board'!X1264='Master Schedule Board'!$V$32,0,IF('Master Schedule Board'!$V$32-'Master Schedule Board'!X1264&lt;'Master Schedule Board'!$V$32,'Master Schedule Board'!$V$32-'Master Schedule Board'!X1264))</f>
        <v>0</v>
      </c>
      <c r="K726" s="633">
        <f>IF('Master Schedule Board'!$V$32-'Master Schedule Board'!AD1264='Master Schedule Board'!$V$32,0,IF('Master Schedule Board'!$V$32-'Master Schedule Board'!AD1264&lt;'Master Schedule Board'!$V$32,'Master Schedule Board'!$V$32-'Master Schedule Board'!AD1264))</f>
        <v>0</v>
      </c>
      <c r="L726" s="633">
        <f>IF('Master Schedule Board'!$V$32-'Master Schedule Board'!AJ1264='Master Schedule Board'!$V$32,0,IF('Master Schedule Board'!$V$32-'Master Schedule Board'!AJ1264&lt;'Master Schedule Board'!$V$32,'Master Schedule Board'!$V$32-'Master Schedule Board'!AJ1264))</f>
        <v>0</v>
      </c>
      <c r="M726" s="633">
        <f>IF('Master Schedule Board'!$V$32-'Master Schedule Board'!AP1264='Master Schedule Board'!$V$32,0,IF('Master Schedule Board'!$V$32-'Master Schedule Board'!AP1264&lt;'Master Schedule Board'!$V$32,'Master Schedule Board'!$V$32-'Master Schedule Board'!AP1264))</f>
        <v>0</v>
      </c>
      <c r="N726" s="633">
        <f>IF('Master Schedule Board'!$V$32-'Master Schedule Board'!AV1264='Master Schedule Board'!$V$32,0,IF('Master Schedule Board'!$V$32-'Master Schedule Board'!AV1264&lt;'Master Schedule Board'!$V$32,'Master Schedule Board'!$V$32-'Master Schedule Board'!AV1264))</f>
        <v>0</v>
      </c>
      <c r="O726" s="634">
        <f>IF('Master Schedule Board'!$V$32-'Master Schedule Board'!BB1264='Master Schedule Board'!$V$32,0,IF('Master Schedule Board'!$V$32-'Master Schedule Board'!BB1264&lt;'Master Schedule Board'!$V$32,'Master Schedule Board'!$V$32-'Master Schedule Board'!BB1264))</f>
        <v>0</v>
      </c>
      <c r="P726" s="115">
        <f t="shared" si="54"/>
        <v>0</v>
      </c>
    </row>
    <row r="727" spans="1:16">
      <c r="A727" s="628">
        <f>'Master Schedule Board'!D1265</f>
        <v>0</v>
      </c>
      <c r="B727" s="57">
        <f>'Master Schedule Board'!D1267</f>
        <v>0</v>
      </c>
      <c r="C727" s="629" t="str">
        <f>IFERROR(VLOOKUP('Master Schedule Board'!C1265,'Master Schedule Board'!$S$14:$V$41,3,FALSE),"")</f>
        <v/>
      </c>
      <c r="D727" s="629" t="str">
        <f t="shared" si="55"/>
        <v/>
      </c>
      <c r="E727" s="630">
        <f>'Master Schedule Board'!B1267</f>
        <v>0</v>
      </c>
      <c r="F727" s="631">
        <f t="shared" si="56"/>
        <v>0</v>
      </c>
      <c r="G727" s="632">
        <f>IF('Master Schedule Board'!$V$32-'Master Schedule Board'!F1267='Master Schedule Board'!$V$32,0,IF('Master Schedule Board'!$V$32-'Master Schedule Board'!F1267&lt;'Master Schedule Board'!$V$32,'Master Schedule Board'!$V$32-'Master Schedule Board'!F1267))</f>
        <v>0</v>
      </c>
      <c r="H727" s="633">
        <f>IF('Master Schedule Board'!$V$32-'Master Schedule Board'!L1267='Master Schedule Board'!$V$32,0,IF('Master Schedule Board'!$V$32-'Master Schedule Board'!L1267&lt;'Master Schedule Board'!$V$32,'Master Schedule Board'!$V$32-'Master Schedule Board'!L1267))</f>
        <v>0</v>
      </c>
      <c r="I727" s="633">
        <f>IF('Master Schedule Board'!$V$32-'Master Schedule Board'!R1267='Master Schedule Board'!$V$32,0,IF('Master Schedule Board'!$V$32-'Master Schedule Board'!R1267&lt;'Master Schedule Board'!$V$32,'Master Schedule Board'!$V$32-'Master Schedule Board'!R1267))</f>
        <v>0</v>
      </c>
      <c r="J727" s="633">
        <f>IF('Master Schedule Board'!$V$32-'Master Schedule Board'!X1267='Master Schedule Board'!$V$32,0,IF('Master Schedule Board'!$V$32-'Master Schedule Board'!X1267&lt;'Master Schedule Board'!$V$32,'Master Schedule Board'!$V$32-'Master Schedule Board'!X1267))</f>
        <v>0</v>
      </c>
      <c r="K727" s="633">
        <f>IF('Master Schedule Board'!$V$32-'Master Schedule Board'!AD1267='Master Schedule Board'!$V$32,0,IF('Master Schedule Board'!$V$32-'Master Schedule Board'!AD1267&lt;'Master Schedule Board'!$V$32,'Master Schedule Board'!$V$32-'Master Schedule Board'!AD1267))</f>
        <v>0</v>
      </c>
      <c r="L727" s="633">
        <f>IF('Master Schedule Board'!$V$32-'Master Schedule Board'!AJ1267='Master Schedule Board'!$V$32,0,IF('Master Schedule Board'!$V$32-'Master Schedule Board'!AJ1267&lt;'Master Schedule Board'!$V$32,'Master Schedule Board'!$V$32-'Master Schedule Board'!AJ1267))</f>
        <v>0</v>
      </c>
      <c r="M727" s="633">
        <f>IF('Master Schedule Board'!$V$32-'Master Schedule Board'!AP1267='Master Schedule Board'!$V$32,0,IF('Master Schedule Board'!$V$32-'Master Schedule Board'!AP1267&lt;'Master Schedule Board'!$V$32,'Master Schedule Board'!$V$32-'Master Schedule Board'!AP1267))</f>
        <v>0</v>
      </c>
      <c r="N727" s="633">
        <f>IF('Master Schedule Board'!$V$32-'Master Schedule Board'!AV1267='Master Schedule Board'!$V$32,0,IF('Master Schedule Board'!$V$32-'Master Schedule Board'!AV1267&lt;'Master Schedule Board'!$V$32,'Master Schedule Board'!$V$32-'Master Schedule Board'!AV1267))</f>
        <v>0</v>
      </c>
      <c r="O727" s="634">
        <f>IF('Master Schedule Board'!$V$32-'Master Schedule Board'!BB1267='Master Schedule Board'!$V$32,0,IF('Master Schedule Board'!$V$32-'Master Schedule Board'!BB1267&lt;'Master Schedule Board'!$V$32,'Master Schedule Board'!$V$32-'Master Schedule Board'!BB1267))</f>
        <v>0</v>
      </c>
      <c r="P727" s="115">
        <f t="shared" si="54"/>
        <v>0</v>
      </c>
    </row>
    <row r="728" spans="1:16">
      <c r="A728" s="628">
        <f>'Master Schedule Board'!D1268</f>
        <v>0</v>
      </c>
      <c r="B728" s="57">
        <f>'Master Schedule Board'!D1270</f>
        <v>0</v>
      </c>
      <c r="C728" s="629" t="str">
        <f>IFERROR(VLOOKUP('Master Schedule Board'!C1268,'Master Schedule Board'!$S$14:$V$41,3,FALSE),"")</f>
        <v/>
      </c>
      <c r="D728" s="629" t="str">
        <f t="shared" si="55"/>
        <v/>
      </c>
      <c r="E728" s="630">
        <f>'Master Schedule Board'!B1270</f>
        <v>0</v>
      </c>
      <c r="F728" s="631">
        <f t="shared" si="56"/>
        <v>0</v>
      </c>
      <c r="G728" s="632">
        <f>IF('Master Schedule Board'!$V$32-'Master Schedule Board'!F1270='Master Schedule Board'!$V$32,0,IF('Master Schedule Board'!$V$32-'Master Schedule Board'!F1270&lt;'Master Schedule Board'!$V$32,'Master Schedule Board'!$V$32-'Master Schedule Board'!F1270))</f>
        <v>0</v>
      </c>
      <c r="H728" s="633">
        <f>IF('Master Schedule Board'!$V$32-'Master Schedule Board'!L1270='Master Schedule Board'!$V$32,0,IF('Master Schedule Board'!$V$32-'Master Schedule Board'!L1270&lt;'Master Schedule Board'!$V$32,'Master Schedule Board'!$V$32-'Master Schedule Board'!L1270))</f>
        <v>0</v>
      </c>
      <c r="I728" s="633">
        <f>IF('Master Schedule Board'!$V$32-'Master Schedule Board'!R1270='Master Schedule Board'!$V$32,0,IF('Master Schedule Board'!$V$32-'Master Schedule Board'!R1270&lt;'Master Schedule Board'!$V$32,'Master Schedule Board'!$V$32-'Master Schedule Board'!R1270))</f>
        <v>0</v>
      </c>
      <c r="J728" s="633">
        <f>IF('Master Schedule Board'!$V$32-'Master Schedule Board'!X1270='Master Schedule Board'!$V$32,0,IF('Master Schedule Board'!$V$32-'Master Schedule Board'!X1270&lt;'Master Schedule Board'!$V$32,'Master Schedule Board'!$V$32-'Master Schedule Board'!X1270))</f>
        <v>0</v>
      </c>
      <c r="K728" s="633">
        <f>IF('Master Schedule Board'!$V$32-'Master Schedule Board'!AD1270='Master Schedule Board'!$V$32,0,IF('Master Schedule Board'!$V$32-'Master Schedule Board'!AD1270&lt;'Master Schedule Board'!$V$32,'Master Schedule Board'!$V$32-'Master Schedule Board'!AD1270))</f>
        <v>0</v>
      </c>
      <c r="L728" s="633">
        <f>IF('Master Schedule Board'!$V$32-'Master Schedule Board'!AJ1270='Master Schedule Board'!$V$32,0,IF('Master Schedule Board'!$V$32-'Master Schedule Board'!AJ1270&lt;'Master Schedule Board'!$V$32,'Master Schedule Board'!$V$32-'Master Schedule Board'!AJ1270))</f>
        <v>0</v>
      </c>
      <c r="M728" s="633">
        <f>IF('Master Schedule Board'!$V$32-'Master Schedule Board'!AP1270='Master Schedule Board'!$V$32,0,IF('Master Schedule Board'!$V$32-'Master Schedule Board'!AP1270&lt;'Master Schedule Board'!$V$32,'Master Schedule Board'!$V$32-'Master Schedule Board'!AP1270))</f>
        <v>0</v>
      </c>
      <c r="N728" s="633">
        <f>IF('Master Schedule Board'!$V$32-'Master Schedule Board'!AV1270='Master Schedule Board'!$V$32,0,IF('Master Schedule Board'!$V$32-'Master Schedule Board'!AV1270&lt;'Master Schedule Board'!$V$32,'Master Schedule Board'!$V$32-'Master Schedule Board'!AV1270))</f>
        <v>0</v>
      </c>
      <c r="O728" s="634">
        <f>IF('Master Schedule Board'!$V$32-'Master Schedule Board'!BB1270='Master Schedule Board'!$V$32,0,IF('Master Schedule Board'!$V$32-'Master Schedule Board'!BB1270&lt;'Master Schedule Board'!$V$32,'Master Schedule Board'!$V$32-'Master Schedule Board'!BB1270))</f>
        <v>0</v>
      </c>
      <c r="P728" s="115">
        <f t="shared" si="54"/>
        <v>0</v>
      </c>
    </row>
    <row r="729" spans="1:16">
      <c r="A729" s="628">
        <f>'Master Schedule Board'!D1271</f>
        <v>0</v>
      </c>
      <c r="B729" s="57">
        <f>'Master Schedule Board'!D1273</f>
        <v>0</v>
      </c>
      <c r="C729" s="629" t="str">
        <f>IFERROR(VLOOKUP('Master Schedule Board'!C1271,'Master Schedule Board'!$S$14:$V$41,3,FALSE),"")</f>
        <v/>
      </c>
      <c r="D729" s="629" t="str">
        <f t="shared" si="55"/>
        <v/>
      </c>
      <c r="E729" s="630">
        <f>'Master Schedule Board'!B1273</f>
        <v>0</v>
      </c>
      <c r="F729" s="631">
        <f t="shared" si="56"/>
        <v>0</v>
      </c>
      <c r="G729" s="632">
        <f>IF('Master Schedule Board'!$V$32-'Master Schedule Board'!F1273='Master Schedule Board'!$V$32,0,IF('Master Schedule Board'!$V$32-'Master Schedule Board'!F1273&lt;'Master Schedule Board'!$V$32,'Master Schedule Board'!$V$32-'Master Schedule Board'!F1273))</f>
        <v>0</v>
      </c>
      <c r="H729" s="633">
        <f>IF('Master Schedule Board'!$V$32-'Master Schedule Board'!L1273='Master Schedule Board'!$V$32,0,IF('Master Schedule Board'!$V$32-'Master Schedule Board'!L1273&lt;'Master Schedule Board'!$V$32,'Master Schedule Board'!$V$32-'Master Schedule Board'!L1273))</f>
        <v>0</v>
      </c>
      <c r="I729" s="633">
        <f>IF('Master Schedule Board'!$V$32-'Master Schedule Board'!R1273='Master Schedule Board'!$V$32,0,IF('Master Schedule Board'!$V$32-'Master Schedule Board'!R1273&lt;'Master Schedule Board'!$V$32,'Master Schedule Board'!$V$32-'Master Schedule Board'!R1273))</f>
        <v>0</v>
      </c>
      <c r="J729" s="633">
        <f>IF('Master Schedule Board'!$V$32-'Master Schedule Board'!X1273='Master Schedule Board'!$V$32,0,IF('Master Schedule Board'!$V$32-'Master Schedule Board'!X1273&lt;'Master Schedule Board'!$V$32,'Master Schedule Board'!$V$32-'Master Schedule Board'!X1273))</f>
        <v>0</v>
      </c>
      <c r="K729" s="633">
        <f>IF('Master Schedule Board'!$V$32-'Master Schedule Board'!AD1273='Master Schedule Board'!$V$32,0,IF('Master Schedule Board'!$V$32-'Master Schedule Board'!AD1273&lt;'Master Schedule Board'!$V$32,'Master Schedule Board'!$V$32-'Master Schedule Board'!AD1273))</f>
        <v>0</v>
      </c>
      <c r="L729" s="633">
        <f>IF('Master Schedule Board'!$V$32-'Master Schedule Board'!AJ1273='Master Schedule Board'!$V$32,0,IF('Master Schedule Board'!$V$32-'Master Schedule Board'!AJ1273&lt;'Master Schedule Board'!$V$32,'Master Schedule Board'!$V$32-'Master Schedule Board'!AJ1273))</f>
        <v>0</v>
      </c>
      <c r="M729" s="633">
        <f>IF('Master Schedule Board'!$V$32-'Master Schedule Board'!AP1273='Master Schedule Board'!$V$32,0,IF('Master Schedule Board'!$V$32-'Master Schedule Board'!AP1273&lt;'Master Schedule Board'!$V$32,'Master Schedule Board'!$V$32-'Master Schedule Board'!AP1273))</f>
        <v>0</v>
      </c>
      <c r="N729" s="633">
        <f>IF('Master Schedule Board'!$V$32-'Master Schedule Board'!AV1273='Master Schedule Board'!$V$32,0,IF('Master Schedule Board'!$V$32-'Master Schedule Board'!AV1273&lt;'Master Schedule Board'!$V$32,'Master Schedule Board'!$V$32-'Master Schedule Board'!AV1273))</f>
        <v>0</v>
      </c>
      <c r="O729" s="634">
        <f>IF('Master Schedule Board'!$V$32-'Master Schedule Board'!BB1273='Master Schedule Board'!$V$32,0,IF('Master Schedule Board'!$V$32-'Master Schedule Board'!BB1273&lt;'Master Schedule Board'!$V$32,'Master Schedule Board'!$V$32-'Master Schedule Board'!BB1273))</f>
        <v>0</v>
      </c>
      <c r="P729" s="115">
        <f t="shared" si="54"/>
        <v>0</v>
      </c>
    </row>
    <row r="730" spans="1:16">
      <c r="A730" s="628">
        <f>'Master Schedule Board'!D1274</f>
        <v>0</v>
      </c>
      <c r="B730" s="57">
        <f>'Master Schedule Board'!D1276</f>
        <v>0</v>
      </c>
      <c r="C730" s="629" t="str">
        <f>IFERROR(VLOOKUP('Master Schedule Board'!C1274,'Master Schedule Board'!$S$14:$V$41,3,FALSE),"")</f>
        <v/>
      </c>
      <c r="D730" s="629" t="str">
        <f t="shared" si="55"/>
        <v/>
      </c>
      <c r="E730" s="630">
        <f>'Master Schedule Board'!B1276</f>
        <v>0</v>
      </c>
      <c r="F730" s="631">
        <f t="shared" si="56"/>
        <v>0</v>
      </c>
      <c r="G730" s="632">
        <f>IF('Master Schedule Board'!$V$32-'Master Schedule Board'!F1276='Master Schedule Board'!$V$32,0,IF('Master Schedule Board'!$V$32-'Master Schedule Board'!F1276&lt;'Master Schedule Board'!$V$32,'Master Schedule Board'!$V$32-'Master Schedule Board'!F1276))</f>
        <v>0</v>
      </c>
      <c r="H730" s="633">
        <f>IF('Master Schedule Board'!$V$32-'Master Schedule Board'!L1276='Master Schedule Board'!$V$32,0,IF('Master Schedule Board'!$V$32-'Master Schedule Board'!L1276&lt;'Master Schedule Board'!$V$32,'Master Schedule Board'!$V$32-'Master Schedule Board'!L1276))</f>
        <v>0</v>
      </c>
      <c r="I730" s="633">
        <f>IF('Master Schedule Board'!$V$32-'Master Schedule Board'!R1276='Master Schedule Board'!$V$32,0,IF('Master Schedule Board'!$V$32-'Master Schedule Board'!R1276&lt;'Master Schedule Board'!$V$32,'Master Schedule Board'!$V$32-'Master Schedule Board'!R1276))</f>
        <v>0</v>
      </c>
      <c r="J730" s="633">
        <f>IF('Master Schedule Board'!$V$32-'Master Schedule Board'!X1276='Master Schedule Board'!$V$32,0,IF('Master Schedule Board'!$V$32-'Master Schedule Board'!X1276&lt;'Master Schedule Board'!$V$32,'Master Schedule Board'!$V$32-'Master Schedule Board'!X1276))</f>
        <v>0</v>
      </c>
      <c r="K730" s="633">
        <f>IF('Master Schedule Board'!$V$32-'Master Schedule Board'!AD1276='Master Schedule Board'!$V$32,0,IF('Master Schedule Board'!$V$32-'Master Schedule Board'!AD1276&lt;'Master Schedule Board'!$V$32,'Master Schedule Board'!$V$32-'Master Schedule Board'!AD1276))</f>
        <v>0</v>
      </c>
      <c r="L730" s="633">
        <f>IF('Master Schedule Board'!$V$32-'Master Schedule Board'!AJ1276='Master Schedule Board'!$V$32,0,IF('Master Schedule Board'!$V$32-'Master Schedule Board'!AJ1276&lt;'Master Schedule Board'!$V$32,'Master Schedule Board'!$V$32-'Master Schedule Board'!AJ1276))</f>
        <v>0</v>
      </c>
      <c r="M730" s="633">
        <f>IF('Master Schedule Board'!$V$32-'Master Schedule Board'!AP1276='Master Schedule Board'!$V$32,0,IF('Master Schedule Board'!$V$32-'Master Schedule Board'!AP1276&lt;'Master Schedule Board'!$V$32,'Master Schedule Board'!$V$32-'Master Schedule Board'!AP1276))</f>
        <v>0</v>
      </c>
      <c r="N730" s="633">
        <f>IF('Master Schedule Board'!$V$32-'Master Schedule Board'!AV1276='Master Schedule Board'!$V$32,0,IF('Master Schedule Board'!$V$32-'Master Schedule Board'!AV1276&lt;'Master Schedule Board'!$V$32,'Master Schedule Board'!$V$32-'Master Schedule Board'!AV1276))</f>
        <v>0</v>
      </c>
      <c r="O730" s="634">
        <f>IF('Master Schedule Board'!$V$32-'Master Schedule Board'!BB1276='Master Schedule Board'!$V$32,0,IF('Master Schedule Board'!$V$32-'Master Schedule Board'!BB1276&lt;'Master Schedule Board'!$V$32,'Master Schedule Board'!$V$32-'Master Schedule Board'!BB1276))</f>
        <v>0</v>
      </c>
      <c r="P730" s="115">
        <f t="shared" si="54"/>
        <v>0</v>
      </c>
    </row>
    <row r="731" spans="1:16">
      <c r="A731" s="628">
        <f>'Master Schedule Board'!D1277</f>
        <v>0</v>
      </c>
      <c r="B731" s="57">
        <f>'Master Schedule Board'!D1279</f>
        <v>0</v>
      </c>
      <c r="C731" s="629" t="str">
        <f>IFERROR(VLOOKUP('Master Schedule Board'!C1277,'Master Schedule Board'!$S$14:$V$41,3,FALSE),"")</f>
        <v/>
      </c>
      <c r="D731" s="629" t="str">
        <f t="shared" si="55"/>
        <v/>
      </c>
      <c r="E731" s="630">
        <f>'Master Schedule Board'!B1279</f>
        <v>0</v>
      </c>
      <c r="F731" s="631">
        <f t="shared" si="56"/>
        <v>0</v>
      </c>
      <c r="G731" s="632">
        <f>IF('Master Schedule Board'!$V$32-'Master Schedule Board'!F1279='Master Schedule Board'!$V$32,0,IF('Master Schedule Board'!$V$32-'Master Schedule Board'!F1279&lt;'Master Schedule Board'!$V$32,'Master Schedule Board'!$V$32-'Master Schedule Board'!F1279))</f>
        <v>0</v>
      </c>
      <c r="H731" s="633">
        <f>IF('Master Schedule Board'!$V$32-'Master Schedule Board'!L1279='Master Schedule Board'!$V$32,0,IF('Master Schedule Board'!$V$32-'Master Schedule Board'!L1279&lt;'Master Schedule Board'!$V$32,'Master Schedule Board'!$V$32-'Master Schedule Board'!L1279))</f>
        <v>0</v>
      </c>
      <c r="I731" s="633">
        <f>IF('Master Schedule Board'!$V$32-'Master Schedule Board'!R1279='Master Schedule Board'!$V$32,0,IF('Master Schedule Board'!$V$32-'Master Schedule Board'!R1279&lt;'Master Schedule Board'!$V$32,'Master Schedule Board'!$V$32-'Master Schedule Board'!R1279))</f>
        <v>0</v>
      </c>
      <c r="J731" s="633">
        <f>IF('Master Schedule Board'!$V$32-'Master Schedule Board'!X1279='Master Schedule Board'!$V$32,0,IF('Master Schedule Board'!$V$32-'Master Schedule Board'!X1279&lt;'Master Schedule Board'!$V$32,'Master Schedule Board'!$V$32-'Master Schedule Board'!X1279))</f>
        <v>0</v>
      </c>
      <c r="K731" s="633">
        <f>IF('Master Schedule Board'!$V$32-'Master Schedule Board'!AD1279='Master Schedule Board'!$V$32,0,IF('Master Schedule Board'!$V$32-'Master Schedule Board'!AD1279&lt;'Master Schedule Board'!$V$32,'Master Schedule Board'!$V$32-'Master Schedule Board'!AD1279))</f>
        <v>0</v>
      </c>
      <c r="L731" s="633">
        <f>IF('Master Schedule Board'!$V$32-'Master Schedule Board'!AJ1279='Master Schedule Board'!$V$32,0,IF('Master Schedule Board'!$V$32-'Master Schedule Board'!AJ1279&lt;'Master Schedule Board'!$V$32,'Master Schedule Board'!$V$32-'Master Schedule Board'!AJ1279))</f>
        <v>0</v>
      </c>
      <c r="M731" s="633">
        <f>IF('Master Schedule Board'!$V$32-'Master Schedule Board'!AP1279='Master Schedule Board'!$V$32,0,IF('Master Schedule Board'!$V$32-'Master Schedule Board'!AP1279&lt;'Master Schedule Board'!$V$32,'Master Schedule Board'!$V$32-'Master Schedule Board'!AP1279))</f>
        <v>0</v>
      </c>
      <c r="N731" s="633">
        <f>IF('Master Schedule Board'!$V$32-'Master Schedule Board'!AV1279='Master Schedule Board'!$V$32,0,IF('Master Schedule Board'!$V$32-'Master Schedule Board'!AV1279&lt;'Master Schedule Board'!$V$32,'Master Schedule Board'!$V$32-'Master Schedule Board'!AV1279))</f>
        <v>0</v>
      </c>
      <c r="O731" s="634">
        <f>IF('Master Schedule Board'!$V$32-'Master Schedule Board'!BB1279='Master Schedule Board'!$V$32,0,IF('Master Schedule Board'!$V$32-'Master Schedule Board'!BB1279&lt;'Master Schedule Board'!$V$32,'Master Schedule Board'!$V$32-'Master Schedule Board'!BB1279))</f>
        <v>0</v>
      </c>
      <c r="P731" s="115">
        <f t="shared" si="54"/>
        <v>0</v>
      </c>
    </row>
    <row r="732" spans="1:16">
      <c r="A732" s="628">
        <f>'Master Schedule Board'!D1280</f>
        <v>0</v>
      </c>
      <c r="B732" s="57">
        <f>'Master Schedule Board'!D1282</f>
        <v>0</v>
      </c>
      <c r="C732" s="629" t="str">
        <f>IFERROR(VLOOKUP('Master Schedule Board'!C1280,'Master Schedule Board'!$S$14:$V$41,3,FALSE),"")</f>
        <v/>
      </c>
      <c r="D732" s="629" t="str">
        <f t="shared" si="55"/>
        <v/>
      </c>
      <c r="E732" s="630">
        <f>'Master Schedule Board'!B1282</f>
        <v>0</v>
      </c>
      <c r="F732" s="631">
        <f t="shared" si="56"/>
        <v>0</v>
      </c>
      <c r="G732" s="632">
        <f>IF('Master Schedule Board'!$V$32-'Master Schedule Board'!F1282='Master Schedule Board'!$V$32,0,IF('Master Schedule Board'!$V$32-'Master Schedule Board'!F1282&lt;'Master Schedule Board'!$V$32,'Master Schedule Board'!$V$32-'Master Schedule Board'!F1282))</f>
        <v>0</v>
      </c>
      <c r="H732" s="633">
        <f>IF('Master Schedule Board'!$V$32-'Master Schedule Board'!L1282='Master Schedule Board'!$V$32,0,IF('Master Schedule Board'!$V$32-'Master Schedule Board'!L1282&lt;'Master Schedule Board'!$V$32,'Master Schedule Board'!$V$32-'Master Schedule Board'!L1282))</f>
        <v>0</v>
      </c>
      <c r="I732" s="633">
        <f>IF('Master Schedule Board'!$V$32-'Master Schedule Board'!R1282='Master Schedule Board'!$V$32,0,IF('Master Schedule Board'!$V$32-'Master Schedule Board'!R1282&lt;'Master Schedule Board'!$V$32,'Master Schedule Board'!$V$32-'Master Schedule Board'!R1282))</f>
        <v>0</v>
      </c>
      <c r="J732" s="633">
        <f>IF('Master Schedule Board'!$V$32-'Master Schedule Board'!X1282='Master Schedule Board'!$V$32,0,IF('Master Schedule Board'!$V$32-'Master Schedule Board'!X1282&lt;'Master Schedule Board'!$V$32,'Master Schedule Board'!$V$32-'Master Schedule Board'!X1282))</f>
        <v>0</v>
      </c>
      <c r="K732" s="633">
        <f>IF('Master Schedule Board'!$V$32-'Master Schedule Board'!AD1282='Master Schedule Board'!$V$32,0,IF('Master Schedule Board'!$V$32-'Master Schedule Board'!AD1282&lt;'Master Schedule Board'!$V$32,'Master Schedule Board'!$V$32-'Master Schedule Board'!AD1282))</f>
        <v>0</v>
      </c>
      <c r="L732" s="633">
        <f>IF('Master Schedule Board'!$V$32-'Master Schedule Board'!AJ1282='Master Schedule Board'!$V$32,0,IF('Master Schedule Board'!$V$32-'Master Schedule Board'!AJ1282&lt;'Master Schedule Board'!$V$32,'Master Schedule Board'!$V$32-'Master Schedule Board'!AJ1282))</f>
        <v>0</v>
      </c>
      <c r="M732" s="633">
        <f>IF('Master Schedule Board'!$V$32-'Master Schedule Board'!AP1282='Master Schedule Board'!$V$32,0,IF('Master Schedule Board'!$V$32-'Master Schedule Board'!AP1282&lt;'Master Schedule Board'!$V$32,'Master Schedule Board'!$V$32-'Master Schedule Board'!AP1282))</f>
        <v>0</v>
      </c>
      <c r="N732" s="633">
        <f>IF('Master Schedule Board'!$V$32-'Master Schedule Board'!AV1282='Master Schedule Board'!$V$32,0,IF('Master Schedule Board'!$V$32-'Master Schedule Board'!AV1282&lt;'Master Schedule Board'!$V$32,'Master Schedule Board'!$V$32-'Master Schedule Board'!AV1282))</f>
        <v>0</v>
      </c>
      <c r="O732" s="634">
        <f>IF('Master Schedule Board'!$V$32-'Master Schedule Board'!BB1282='Master Schedule Board'!$V$32,0,IF('Master Schedule Board'!$V$32-'Master Schedule Board'!BB1282&lt;'Master Schedule Board'!$V$32,'Master Schedule Board'!$V$32-'Master Schedule Board'!BB1282))</f>
        <v>0</v>
      </c>
      <c r="P732" s="115">
        <f t="shared" si="54"/>
        <v>0</v>
      </c>
    </row>
    <row r="733" spans="1:16">
      <c r="A733" s="628">
        <f>'Master Schedule Board'!D1283</f>
        <v>0</v>
      </c>
      <c r="B733" s="57">
        <f>'Master Schedule Board'!D1285</f>
        <v>0</v>
      </c>
      <c r="C733" s="629" t="str">
        <f>IFERROR(VLOOKUP('Master Schedule Board'!C1283,'Master Schedule Board'!$S$14:$V$41,3,FALSE),"")</f>
        <v/>
      </c>
      <c r="D733" s="629" t="str">
        <f t="shared" si="55"/>
        <v/>
      </c>
      <c r="E733" s="630">
        <f>'Master Schedule Board'!B1285</f>
        <v>0</v>
      </c>
      <c r="F733" s="631">
        <f t="shared" si="56"/>
        <v>0</v>
      </c>
      <c r="G733" s="632">
        <f>IF('Master Schedule Board'!$V$32-'Master Schedule Board'!F1285='Master Schedule Board'!$V$32,0,IF('Master Schedule Board'!$V$32-'Master Schedule Board'!F1285&lt;'Master Schedule Board'!$V$32,'Master Schedule Board'!$V$32-'Master Schedule Board'!F1285))</f>
        <v>0</v>
      </c>
      <c r="H733" s="633">
        <f>IF('Master Schedule Board'!$V$32-'Master Schedule Board'!L1285='Master Schedule Board'!$V$32,0,IF('Master Schedule Board'!$V$32-'Master Schedule Board'!L1285&lt;'Master Schedule Board'!$V$32,'Master Schedule Board'!$V$32-'Master Schedule Board'!L1285))</f>
        <v>0</v>
      </c>
      <c r="I733" s="633">
        <f>IF('Master Schedule Board'!$V$32-'Master Schedule Board'!R1285='Master Schedule Board'!$V$32,0,IF('Master Schedule Board'!$V$32-'Master Schedule Board'!R1285&lt;'Master Schedule Board'!$V$32,'Master Schedule Board'!$V$32-'Master Schedule Board'!R1285))</f>
        <v>0</v>
      </c>
      <c r="J733" s="633">
        <f>IF('Master Schedule Board'!$V$32-'Master Schedule Board'!X1285='Master Schedule Board'!$V$32,0,IF('Master Schedule Board'!$V$32-'Master Schedule Board'!X1285&lt;'Master Schedule Board'!$V$32,'Master Schedule Board'!$V$32-'Master Schedule Board'!X1285))</f>
        <v>0</v>
      </c>
      <c r="K733" s="633">
        <f>IF('Master Schedule Board'!$V$32-'Master Schedule Board'!AD1285='Master Schedule Board'!$V$32,0,IF('Master Schedule Board'!$V$32-'Master Schedule Board'!AD1285&lt;'Master Schedule Board'!$V$32,'Master Schedule Board'!$V$32-'Master Schedule Board'!AD1285))</f>
        <v>0</v>
      </c>
      <c r="L733" s="633">
        <f>IF('Master Schedule Board'!$V$32-'Master Schedule Board'!AJ1285='Master Schedule Board'!$V$32,0,IF('Master Schedule Board'!$V$32-'Master Schedule Board'!AJ1285&lt;'Master Schedule Board'!$V$32,'Master Schedule Board'!$V$32-'Master Schedule Board'!AJ1285))</f>
        <v>0</v>
      </c>
      <c r="M733" s="633">
        <f>IF('Master Schedule Board'!$V$32-'Master Schedule Board'!AP1285='Master Schedule Board'!$V$32,0,IF('Master Schedule Board'!$V$32-'Master Schedule Board'!AP1285&lt;'Master Schedule Board'!$V$32,'Master Schedule Board'!$V$32-'Master Schedule Board'!AP1285))</f>
        <v>0</v>
      </c>
      <c r="N733" s="633">
        <f>IF('Master Schedule Board'!$V$32-'Master Schedule Board'!AV1285='Master Schedule Board'!$V$32,0,IF('Master Schedule Board'!$V$32-'Master Schedule Board'!AV1285&lt;'Master Schedule Board'!$V$32,'Master Schedule Board'!$V$32-'Master Schedule Board'!AV1285))</f>
        <v>0</v>
      </c>
      <c r="O733" s="634">
        <f>IF('Master Schedule Board'!$V$32-'Master Schedule Board'!BB1285='Master Schedule Board'!$V$32,0,IF('Master Schedule Board'!$V$32-'Master Schedule Board'!BB1285&lt;'Master Schedule Board'!$V$32,'Master Schedule Board'!$V$32-'Master Schedule Board'!BB1285))</f>
        <v>0</v>
      </c>
      <c r="P733" s="115">
        <f t="shared" si="54"/>
        <v>0</v>
      </c>
    </row>
    <row r="734" spans="1:16" ht="13.5" thickBot="1">
      <c r="A734" s="635">
        <f>'Master Schedule Board'!D1286</f>
        <v>0</v>
      </c>
      <c r="B734" s="59">
        <f>'Master Schedule Board'!D1288</f>
        <v>0</v>
      </c>
      <c r="C734" s="636" t="str">
        <f>IFERROR(VLOOKUP('Master Schedule Board'!C1286,'Master Schedule Board'!$S$14:$V$41,3,FALSE),"")</f>
        <v/>
      </c>
      <c r="D734" s="636" t="str">
        <f t="shared" si="55"/>
        <v/>
      </c>
      <c r="E734" s="637">
        <f>'Master Schedule Board'!B1288</f>
        <v>0</v>
      </c>
      <c r="F734" s="638">
        <f>E734*$H$706</f>
        <v>0</v>
      </c>
      <c r="G734" s="639">
        <f>IF('Master Schedule Board'!$V$32-'Master Schedule Board'!F1288='Master Schedule Board'!$V$32,0,IF('Master Schedule Board'!$V$32-'Master Schedule Board'!F1288&lt;'Master Schedule Board'!$V$32,'Master Schedule Board'!$V$32-'Master Schedule Board'!F1288))</f>
        <v>0</v>
      </c>
      <c r="H734" s="640">
        <f>IF('Master Schedule Board'!$V$32-'Master Schedule Board'!L1288='Master Schedule Board'!$V$32,0,IF('Master Schedule Board'!$V$32-'Master Schedule Board'!L1288&lt;'Master Schedule Board'!$V$32,'Master Schedule Board'!$V$32-'Master Schedule Board'!L1288))</f>
        <v>0</v>
      </c>
      <c r="I734" s="640">
        <f>IF('Master Schedule Board'!$V$32-'Master Schedule Board'!R1288='Master Schedule Board'!$V$32,0,IF('Master Schedule Board'!$V$32-'Master Schedule Board'!R1288&lt;'Master Schedule Board'!$V$32,'Master Schedule Board'!$V$32-'Master Schedule Board'!R1288))</f>
        <v>0</v>
      </c>
      <c r="J734" s="640">
        <f>IF('Master Schedule Board'!$V$32-'Master Schedule Board'!X1288='Master Schedule Board'!$V$32,0,IF('Master Schedule Board'!$V$32-'Master Schedule Board'!X1288&lt;'Master Schedule Board'!$V$32,'Master Schedule Board'!$V$32-'Master Schedule Board'!X1288))</f>
        <v>0</v>
      </c>
      <c r="K734" s="640">
        <f>IF('Master Schedule Board'!$V$32-'Master Schedule Board'!AD1288='Master Schedule Board'!$V$32,0,IF('Master Schedule Board'!$V$32-'Master Schedule Board'!AD1288&lt;'Master Schedule Board'!$V$32,'Master Schedule Board'!$V$32-'Master Schedule Board'!AD1288))</f>
        <v>0</v>
      </c>
      <c r="L734" s="640">
        <f>IF('Master Schedule Board'!$V$32-'Master Schedule Board'!AJ1288='Master Schedule Board'!$V$32,0,IF('Master Schedule Board'!$V$32-'Master Schedule Board'!AJ1288&lt;'Master Schedule Board'!$V$32,'Master Schedule Board'!$V$32-'Master Schedule Board'!AJ1288))</f>
        <v>0</v>
      </c>
      <c r="M734" s="640">
        <f>IF('Master Schedule Board'!$V$32-'Master Schedule Board'!AP1288='Master Schedule Board'!$V$32,0,IF('Master Schedule Board'!$V$32-'Master Schedule Board'!AP1288&lt;'Master Schedule Board'!$V$32,'Master Schedule Board'!$V$32-'Master Schedule Board'!AP1288))</f>
        <v>0</v>
      </c>
      <c r="N734" s="640">
        <f>IF('Master Schedule Board'!$V$32-'Master Schedule Board'!AV1288='Master Schedule Board'!$V$32,0,IF('Master Schedule Board'!$V$32-'Master Schedule Board'!AV1288&lt;'Master Schedule Board'!$V$32,'Master Schedule Board'!$V$32-'Master Schedule Board'!AV1288))</f>
        <v>0</v>
      </c>
      <c r="O734" s="641">
        <f>IF('Master Schedule Board'!$V$32-'Master Schedule Board'!BB1288='Master Schedule Board'!$V$32,0,IF('Master Schedule Board'!$V$32-'Master Schedule Board'!BB1288&lt;'Master Schedule Board'!$V$32,'Master Schedule Board'!$V$32-'Master Schedule Board'!BB1288))</f>
        <v>0</v>
      </c>
      <c r="P734" s="115">
        <f t="shared" si="54"/>
        <v>0</v>
      </c>
    </row>
    <row r="742" spans="1:16" ht="13.5" thickBot="1"/>
    <row r="743" spans="1:16" ht="13.5" thickBot="1">
      <c r="A743" s="797">
        <f>'Master Schedule Board'!J33</f>
        <v>0</v>
      </c>
      <c r="B743" s="853"/>
      <c r="C743" s="853"/>
      <c r="D743" s="798"/>
    </row>
    <row r="744" spans="1:16" ht="13.5" thickBot="1"/>
    <row r="745" spans="1:16" ht="16.5" thickBot="1">
      <c r="B745" s="847" t="s">
        <v>120</v>
      </c>
      <c r="C745" s="847"/>
      <c r="D745" s="13">
        <f>'Master Schedule Board'!U33</f>
        <v>0</v>
      </c>
      <c r="E745" s="839" t="s">
        <v>121</v>
      </c>
      <c r="F745" s="847"/>
      <c r="G745" s="847"/>
      <c r="H745" s="13">
        <f>'Master Schedule Board'!V33</f>
        <v>0</v>
      </c>
      <c r="I745" s="839" t="s">
        <v>122</v>
      </c>
      <c r="J745" s="847"/>
      <c r="K745" s="13">
        <f>SUM(P753:P773)</f>
        <v>0</v>
      </c>
      <c r="L745" s="616"/>
      <c r="M745" s="616"/>
      <c r="N745" s="616"/>
      <c r="O745" s="616"/>
    </row>
    <row r="746" spans="1:16" ht="16.5" thickBot="1">
      <c r="A746" s="616"/>
      <c r="B746" s="616"/>
      <c r="C746" s="616"/>
      <c r="D746" s="616"/>
      <c r="E746" s="616"/>
      <c r="F746" s="616"/>
      <c r="G746" s="616"/>
      <c r="H746" s="616"/>
      <c r="I746" s="616"/>
      <c r="J746" s="616"/>
      <c r="K746" s="616"/>
      <c r="L746" s="616"/>
      <c r="M746" s="616"/>
      <c r="N746" s="616"/>
      <c r="O746" s="616"/>
    </row>
    <row r="747" spans="1:16" ht="15.75" customHeight="1">
      <c r="A747" s="616"/>
      <c r="F747" s="848" t="s">
        <v>123</v>
      </c>
      <c r="G747" s="831" t="s">
        <v>124</v>
      </c>
      <c r="H747" s="831"/>
      <c r="I747" s="831"/>
      <c r="J747" s="831"/>
      <c r="K747" s="831"/>
      <c r="L747" s="831"/>
      <c r="M747" s="831"/>
      <c r="N747" s="831"/>
      <c r="O747" s="831"/>
      <c r="P747" s="844" t="s">
        <v>125</v>
      </c>
    </row>
    <row r="748" spans="1:16" ht="13.5" thickBot="1">
      <c r="D748" s="593"/>
      <c r="F748" s="849"/>
      <c r="G748" s="851"/>
      <c r="H748" s="851"/>
      <c r="I748" s="851"/>
      <c r="J748" s="851"/>
      <c r="K748" s="851"/>
      <c r="L748" s="851"/>
      <c r="M748" s="851"/>
      <c r="N748" s="851"/>
      <c r="O748" s="851"/>
      <c r="P748" s="845"/>
    </row>
    <row r="749" spans="1:16" ht="12.75" customHeight="1">
      <c r="D749" s="844" t="s">
        <v>119</v>
      </c>
      <c r="F749" s="849"/>
      <c r="G749" s="851"/>
      <c r="H749" s="851"/>
      <c r="I749" s="851"/>
      <c r="J749" s="851"/>
      <c r="K749" s="851"/>
      <c r="L749" s="851"/>
      <c r="M749" s="851"/>
      <c r="N749" s="851"/>
      <c r="O749" s="851"/>
      <c r="P749" s="845"/>
    </row>
    <row r="750" spans="1:16" ht="13.5" thickBot="1">
      <c r="A750" s="153"/>
      <c r="B750" s="593"/>
      <c r="C750" s="593"/>
      <c r="D750" s="845"/>
      <c r="E750" s="593"/>
      <c r="F750" s="849"/>
      <c r="G750" s="851"/>
      <c r="H750" s="851"/>
      <c r="I750" s="851"/>
      <c r="J750" s="851"/>
      <c r="K750" s="851"/>
      <c r="L750" s="851"/>
      <c r="M750" s="851"/>
      <c r="N750" s="851"/>
      <c r="O750" s="851"/>
      <c r="P750" s="845"/>
    </row>
    <row r="751" spans="1:16" ht="13.5" customHeight="1" thickBot="1">
      <c r="B751" s="844" t="s">
        <v>117</v>
      </c>
      <c r="C751" s="830" t="s">
        <v>118</v>
      </c>
      <c r="D751" s="845"/>
      <c r="E751" s="830" t="s">
        <v>105</v>
      </c>
      <c r="F751" s="849"/>
      <c r="G751" s="834"/>
      <c r="H751" s="834"/>
      <c r="I751" s="834"/>
      <c r="J751" s="834"/>
      <c r="K751" s="834"/>
      <c r="L751" s="834"/>
      <c r="M751" s="834"/>
      <c r="N751" s="834"/>
      <c r="O751" s="834"/>
      <c r="P751" s="845"/>
    </row>
    <row r="752" spans="1:16" ht="13.5" thickBot="1">
      <c r="B752" s="846"/>
      <c r="C752" s="833"/>
      <c r="D752" s="846"/>
      <c r="E752" s="833"/>
      <c r="F752" s="850"/>
      <c r="G752" s="617" t="s">
        <v>8</v>
      </c>
      <c r="H752" s="618" t="s">
        <v>9</v>
      </c>
      <c r="I752" s="618" t="s">
        <v>10</v>
      </c>
      <c r="J752" s="618" t="s">
        <v>11</v>
      </c>
      <c r="K752" s="618" t="s">
        <v>12</v>
      </c>
      <c r="L752" s="586" t="s">
        <v>13</v>
      </c>
      <c r="M752" s="586" t="s">
        <v>14</v>
      </c>
      <c r="N752" s="618" t="s">
        <v>23</v>
      </c>
      <c r="O752" s="619" t="s">
        <v>18</v>
      </c>
      <c r="P752" s="846"/>
    </row>
    <row r="753" spans="1:16">
      <c r="A753" s="621">
        <f>'Master Schedule Board'!D1290</f>
        <v>0</v>
      </c>
      <c r="B753" s="55">
        <f>'Master Schedule Board'!D1292</f>
        <v>0</v>
      </c>
      <c r="C753" s="56" t="str">
        <f>IFERROR(VLOOKUP('Master Schedule Board'!C1290,'Master Schedule Board'!$S$14:$V$41,3,FALSE),"")</f>
        <v/>
      </c>
      <c r="D753" s="622" t="str">
        <f>IFERROR(C753-B753,"")</f>
        <v/>
      </c>
      <c r="E753" s="623">
        <f>'Master Schedule Board'!B1292</f>
        <v>0</v>
      </c>
      <c r="F753" s="624">
        <f>E753*$H$706</f>
        <v>0</v>
      </c>
      <c r="G753" s="625">
        <f>IF('Master Schedule Board'!$V$33-'Master Schedule Board'!F1292='Master Schedule Board'!$V$33,0,IF('Master Schedule Board'!$V$33-'Master Schedule Board'!F1292&lt;'Master Schedule Board'!$V$33,'Master Schedule Board'!$V$33-'Master Schedule Board'!F1292))</f>
        <v>0</v>
      </c>
      <c r="H753" s="626">
        <f>IF('Master Schedule Board'!$V$33-'Master Schedule Board'!L1292='Master Schedule Board'!$V$33,0,IF('Master Schedule Board'!$V$33-'Master Schedule Board'!L1292&lt;'Master Schedule Board'!$V$33,'Master Schedule Board'!$V$33-'Master Schedule Board'!L1292))</f>
        <v>0</v>
      </c>
      <c r="I753" s="626">
        <f>IF('Master Schedule Board'!$V$33-'Master Schedule Board'!R1292='Master Schedule Board'!$V$33,0,IF('Master Schedule Board'!$V$33-'Master Schedule Board'!R1292&lt;'Master Schedule Board'!$V$33,'Master Schedule Board'!$V$33-'Master Schedule Board'!R1292))</f>
        <v>0</v>
      </c>
      <c r="J753" s="626">
        <f>IF('Master Schedule Board'!$V$33-'Master Schedule Board'!X1292='Master Schedule Board'!$V$33,0,IF('Master Schedule Board'!$V$33-'Master Schedule Board'!X1292&lt;'Master Schedule Board'!$V$33,'Master Schedule Board'!$V$33-'Master Schedule Board'!X1292))</f>
        <v>0</v>
      </c>
      <c r="K753" s="626">
        <f>IF('Master Schedule Board'!$V$33-'Master Schedule Board'!AD1292='Master Schedule Board'!$V$33,0,IF('Master Schedule Board'!$V$33-'Master Schedule Board'!AD1292&lt;'Master Schedule Board'!$V$33,'Master Schedule Board'!$V$33-'Master Schedule Board'!AD1292))</f>
        <v>0</v>
      </c>
      <c r="L753" s="626">
        <f>IF('Master Schedule Board'!$V$33-'Master Schedule Board'!AJ1292='Master Schedule Board'!$V$33,0,IF('Master Schedule Board'!$V$33-'Master Schedule Board'!AJ1292&lt;'Master Schedule Board'!$V$33,'Master Schedule Board'!$V$33-'Master Schedule Board'!AJ1292))</f>
        <v>0</v>
      </c>
      <c r="M753" s="626">
        <f>IF('Master Schedule Board'!$V$33-'Master Schedule Board'!AP1292='Master Schedule Board'!$V$33,0,IF('Master Schedule Board'!$V$33-'Master Schedule Board'!AP1292&lt;'Master Schedule Board'!$V$33,'Master Schedule Board'!$V$33-'Master Schedule Board'!AP1292))</f>
        <v>0</v>
      </c>
      <c r="N753" s="626">
        <f>IF('Master Schedule Board'!$V$33-'Master Schedule Board'!AV1292='Master Schedule Board'!$V$33,0,IF('Master Schedule Board'!$V$33-'Master Schedule Board'!AV1292&lt;'Master Schedule Board'!$V$33,'Master Schedule Board'!$V$33-'Master Schedule Board'!AV1292))</f>
        <v>0</v>
      </c>
      <c r="O753" s="627">
        <f>IF('Master Schedule Board'!$V$33-'Master Schedule Board'!BB1292='Master Schedule Board'!$V$33,0,IF('Master Schedule Board'!$V$33-'Master Schedule Board'!BB1292&lt;'Master Schedule Board'!$V$33,'Master Schedule Board'!$V$33-'Master Schedule Board'!BB1292))</f>
        <v>0</v>
      </c>
      <c r="P753" s="115">
        <f t="shared" ref="P753:P773" si="57">SUM(G753:O753)</f>
        <v>0</v>
      </c>
    </row>
    <row r="754" spans="1:16">
      <c r="A754" s="628">
        <f>'Master Schedule Board'!D1293</f>
        <v>0</v>
      </c>
      <c r="B754" s="587">
        <f>'Master Schedule Board'!D1295</f>
        <v>0</v>
      </c>
      <c r="C754" s="629" t="str">
        <f>IFERROR(VLOOKUP('Master Schedule Board'!C1293,'Master Schedule Board'!$S$14:$V$41,3,FALSE),"")</f>
        <v/>
      </c>
      <c r="D754" s="629" t="str">
        <f>IFERROR(C754-B754,"")</f>
        <v/>
      </c>
      <c r="E754" s="630">
        <f>'Master Schedule Board'!B1295</f>
        <v>0</v>
      </c>
      <c r="F754" s="631">
        <f>E754*$H$706</f>
        <v>0</v>
      </c>
      <c r="G754" s="632">
        <f>IF('Master Schedule Board'!$V$33-'Master Schedule Board'!F1295='Master Schedule Board'!$V$33,0,IF('Master Schedule Board'!$V$33-'Master Schedule Board'!F1295&lt;'Master Schedule Board'!$V$33,'Master Schedule Board'!$V$33-'Master Schedule Board'!F1295))</f>
        <v>0</v>
      </c>
      <c r="H754" s="633">
        <f>IF('Master Schedule Board'!$V$33-'Master Schedule Board'!L1295='Master Schedule Board'!$V$33,0,IF('Master Schedule Board'!$V$33-'Master Schedule Board'!L1295&lt;'Master Schedule Board'!$V$33,'Master Schedule Board'!$V$33-'Master Schedule Board'!L1295))</f>
        <v>0</v>
      </c>
      <c r="I754" s="633">
        <f>IF('Master Schedule Board'!$V$33-'Master Schedule Board'!R1295='Master Schedule Board'!$V$33,0,IF('Master Schedule Board'!$V$33-'Master Schedule Board'!R1295&lt;'Master Schedule Board'!$V$33,'Master Schedule Board'!$V$33-'Master Schedule Board'!R1295))</f>
        <v>0</v>
      </c>
      <c r="J754" s="633">
        <f>IF('Master Schedule Board'!$V$33-'Master Schedule Board'!X1295='Master Schedule Board'!$V$33,0,IF('Master Schedule Board'!$V$33-'Master Schedule Board'!X1295&lt;'Master Schedule Board'!$V$33,'Master Schedule Board'!$V$33-'Master Schedule Board'!X1295))</f>
        <v>0</v>
      </c>
      <c r="K754" s="633">
        <f>IF('Master Schedule Board'!$V$33-'Master Schedule Board'!AD1295='Master Schedule Board'!$V$33,0,IF('Master Schedule Board'!$V$33-'Master Schedule Board'!AD1295&lt;'Master Schedule Board'!$V$33,'Master Schedule Board'!$V$33-'Master Schedule Board'!AD1295))</f>
        <v>0</v>
      </c>
      <c r="L754" s="633">
        <f>IF('Master Schedule Board'!$V$33-'Master Schedule Board'!AJ1295='Master Schedule Board'!$V$33,0,IF('Master Schedule Board'!$V$33-'Master Schedule Board'!AJ1295&lt;'Master Schedule Board'!$V$33,'Master Schedule Board'!$V$33-'Master Schedule Board'!AJ1295))</f>
        <v>0</v>
      </c>
      <c r="M754" s="633">
        <f>IF('Master Schedule Board'!$V$33-'Master Schedule Board'!AP1295='Master Schedule Board'!$V$33,0,IF('Master Schedule Board'!$V$33-'Master Schedule Board'!AP1295&lt;'Master Schedule Board'!$V$33,'Master Schedule Board'!$V$33-'Master Schedule Board'!AP1295))</f>
        <v>0</v>
      </c>
      <c r="N754" s="633">
        <f>IF('Master Schedule Board'!$V$33-'Master Schedule Board'!AV1295='Master Schedule Board'!$V$33,0,IF('Master Schedule Board'!$V$33-'Master Schedule Board'!AV1295&lt;'Master Schedule Board'!$V$33,'Master Schedule Board'!$V$33-'Master Schedule Board'!AV1295))</f>
        <v>0</v>
      </c>
      <c r="O754" s="634">
        <f>IF('Master Schedule Board'!$V$33-'Master Schedule Board'!BB1295='Master Schedule Board'!$V$33,0,IF('Master Schedule Board'!$V$33-'Master Schedule Board'!BB1295&lt;'Master Schedule Board'!$V$33,'Master Schedule Board'!$V$33-'Master Schedule Board'!BB1295))</f>
        <v>0</v>
      </c>
      <c r="P754" s="115">
        <f t="shared" si="57"/>
        <v>0</v>
      </c>
    </row>
    <row r="755" spans="1:16">
      <c r="A755" s="628">
        <f>'Master Schedule Board'!D1296</f>
        <v>0</v>
      </c>
      <c r="B755" s="57">
        <f>'Master Schedule Board'!D1298</f>
        <v>0</v>
      </c>
      <c r="C755" s="629" t="str">
        <f>IFERROR(VLOOKUP('Master Schedule Board'!C1296,'Master Schedule Board'!$S$14:$V$41,3,FALSE),"")</f>
        <v/>
      </c>
      <c r="D755" s="629" t="str">
        <f t="shared" ref="D755:D773" si="58">IFERROR(C755-B755,"")</f>
        <v/>
      </c>
      <c r="E755" s="630">
        <f>'Master Schedule Board'!B1298</f>
        <v>0</v>
      </c>
      <c r="F755" s="631">
        <f t="shared" ref="F755:F772" si="59">E755*$H$706</f>
        <v>0</v>
      </c>
      <c r="G755" s="632">
        <f>IF('Master Schedule Board'!$V$33-'Master Schedule Board'!F1298='Master Schedule Board'!$V$33,0,IF('Master Schedule Board'!$V$33-'Master Schedule Board'!F1298&lt;'Master Schedule Board'!$V$33,'Master Schedule Board'!$V$33-'Master Schedule Board'!F1298))</f>
        <v>0</v>
      </c>
      <c r="H755" s="633">
        <f>IF('Master Schedule Board'!$V$33-'Master Schedule Board'!L1298='Master Schedule Board'!$V$33,0,IF('Master Schedule Board'!$V$33-'Master Schedule Board'!L1298&lt;'Master Schedule Board'!$V$33,'Master Schedule Board'!$V$33-'Master Schedule Board'!L1298))</f>
        <v>0</v>
      </c>
      <c r="I755" s="633">
        <f>IF('Master Schedule Board'!$V$33-'Master Schedule Board'!R1298='Master Schedule Board'!$V$33,0,IF('Master Schedule Board'!$V$33-'Master Schedule Board'!R1298&lt;'Master Schedule Board'!$V$33,'Master Schedule Board'!$V$33-'Master Schedule Board'!R1298))</f>
        <v>0</v>
      </c>
      <c r="J755" s="633">
        <f>IF('Master Schedule Board'!$V$33-'Master Schedule Board'!X1298='Master Schedule Board'!$V$33,0,IF('Master Schedule Board'!$V$33-'Master Schedule Board'!X1298&lt;'Master Schedule Board'!$V$33,'Master Schedule Board'!$V$33-'Master Schedule Board'!X1298))</f>
        <v>0</v>
      </c>
      <c r="K755" s="633">
        <f>IF('Master Schedule Board'!$V$33-'Master Schedule Board'!AD1298='Master Schedule Board'!$V$33,0,IF('Master Schedule Board'!$V$33-'Master Schedule Board'!AD1298&lt;'Master Schedule Board'!$V$33,'Master Schedule Board'!$V$33-'Master Schedule Board'!AD1298))</f>
        <v>0</v>
      </c>
      <c r="L755" s="633">
        <f>IF('Master Schedule Board'!$V$33-'Master Schedule Board'!AJ1298='Master Schedule Board'!$V$33,0,IF('Master Schedule Board'!$V$33-'Master Schedule Board'!AJ1298&lt;'Master Schedule Board'!$V$33,'Master Schedule Board'!$V$33-'Master Schedule Board'!AJ1298))</f>
        <v>0</v>
      </c>
      <c r="M755" s="633">
        <f>IF('Master Schedule Board'!$V$33-'Master Schedule Board'!AP1298='Master Schedule Board'!$V$33,0,IF('Master Schedule Board'!$V$33-'Master Schedule Board'!AP1298&lt;'Master Schedule Board'!$V$33,'Master Schedule Board'!$V$33-'Master Schedule Board'!AP1298))</f>
        <v>0</v>
      </c>
      <c r="N755" s="633">
        <f>IF('Master Schedule Board'!$V$33-'Master Schedule Board'!AV1298='Master Schedule Board'!$V$33,0,IF('Master Schedule Board'!$V$33-'Master Schedule Board'!AV1298&lt;'Master Schedule Board'!$V$33,'Master Schedule Board'!$V$33-'Master Schedule Board'!AV1298))</f>
        <v>0</v>
      </c>
      <c r="O755" s="634">
        <f>IF('Master Schedule Board'!$V$33-'Master Schedule Board'!BB1298='Master Schedule Board'!$V$33,0,IF('Master Schedule Board'!$V$33-'Master Schedule Board'!BB1298&lt;'Master Schedule Board'!$V$33,'Master Schedule Board'!$V$33-'Master Schedule Board'!BB1298))</f>
        <v>0</v>
      </c>
      <c r="P755" s="115">
        <f t="shared" si="57"/>
        <v>0</v>
      </c>
    </row>
    <row r="756" spans="1:16">
      <c r="A756" s="628">
        <f>'Master Schedule Board'!D1299</f>
        <v>0</v>
      </c>
      <c r="B756" s="57">
        <f>'Master Schedule Board'!D1301</f>
        <v>0</v>
      </c>
      <c r="C756" s="629" t="str">
        <f>IFERROR(VLOOKUP('Master Schedule Board'!C1299,'Master Schedule Board'!$S$14:$V$41,3,FALSE),"")</f>
        <v/>
      </c>
      <c r="D756" s="629" t="str">
        <f t="shared" si="58"/>
        <v/>
      </c>
      <c r="E756" s="630">
        <f>'Master Schedule Board'!B1301</f>
        <v>0</v>
      </c>
      <c r="F756" s="631">
        <f t="shared" si="59"/>
        <v>0</v>
      </c>
      <c r="G756" s="632">
        <f>IF('Master Schedule Board'!$V$33-'Master Schedule Board'!F1301='Master Schedule Board'!$V$33,0,IF('Master Schedule Board'!$V$33-'Master Schedule Board'!F1301&lt;'Master Schedule Board'!$V$33,'Master Schedule Board'!$V$33-'Master Schedule Board'!F1301))</f>
        <v>0</v>
      </c>
      <c r="H756" s="633">
        <f>IF('Master Schedule Board'!$V$33-'Master Schedule Board'!L1301='Master Schedule Board'!$V$33,0,IF('Master Schedule Board'!$V$33-'Master Schedule Board'!L1301&lt;'Master Schedule Board'!$V$33,'Master Schedule Board'!$V$33-'Master Schedule Board'!L1301))</f>
        <v>0</v>
      </c>
      <c r="I756" s="633">
        <f>IF('Master Schedule Board'!$V$33-'Master Schedule Board'!R1301='Master Schedule Board'!$V$33,0,IF('Master Schedule Board'!$V$33-'Master Schedule Board'!R1301&lt;'Master Schedule Board'!$V$33,'Master Schedule Board'!$V$33-'Master Schedule Board'!R1301))</f>
        <v>0</v>
      </c>
      <c r="J756" s="633">
        <f>IF('Master Schedule Board'!$V$33-'Master Schedule Board'!X1301='Master Schedule Board'!$V$33,0,IF('Master Schedule Board'!$V$33-'Master Schedule Board'!X1301&lt;'Master Schedule Board'!$V$33,'Master Schedule Board'!$V$33-'Master Schedule Board'!X1301))</f>
        <v>0</v>
      </c>
      <c r="K756" s="633">
        <f>IF('Master Schedule Board'!$V$33-'Master Schedule Board'!AD1301='Master Schedule Board'!$V$33,0,IF('Master Schedule Board'!$V$33-'Master Schedule Board'!AD1301&lt;'Master Schedule Board'!$V$33,'Master Schedule Board'!$V$33-'Master Schedule Board'!AD1301))</f>
        <v>0</v>
      </c>
      <c r="L756" s="633">
        <f>IF('Master Schedule Board'!$V$33-'Master Schedule Board'!AJ1301='Master Schedule Board'!$V$33,0,IF('Master Schedule Board'!$V$33-'Master Schedule Board'!AJ1301&lt;'Master Schedule Board'!$V$33,'Master Schedule Board'!$V$33-'Master Schedule Board'!AJ1301))</f>
        <v>0</v>
      </c>
      <c r="M756" s="633">
        <f>IF('Master Schedule Board'!$V$33-'Master Schedule Board'!AP1301='Master Schedule Board'!$V$33,0,IF('Master Schedule Board'!$V$33-'Master Schedule Board'!AP1301&lt;'Master Schedule Board'!$V$33,'Master Schedule Board'!$V$33-'Master Schedule Board'!AP1301))</f>
        <v>0</v>
      </c>
      <c r="N756" s="633">
        <f>IF('Master Schedule Board'!$V$33-'Master Schedule Board'!AV1301='Master Schedule Board'!$V$33,0,IF('Master Schedule Board'!$V$33-'Master Schedule Board'!AV1301&lt;'Master Schedule Board'!$V$33,'Master Schedule Board'!$V$33-'Master Schedule Board'!AV1301))</f>
        <v>0</v>
      </c>
      <c r="O756" s="634">
        <f>IF('Master Schedule Board'!$V$33-'Master Schedule Board'!BB1301='Master Schedule Board'!$V$33,0,IF('Master Schedule Board'!$V$33-'Master Schedule Board'!BB1301&lt;'Master Schedule Board'!$V$33,'Master Schedule Board'!$V$33-'Master Schedule Board'!BB1301))</f>
        <v>0</v>
      </c>
      <c r="P756" s="115">
        <f t="shared" si="57"/>
        <v>0</v>
      </c>
    </row>
    <row r="757" spans="1:16">
      <c r="A757" s="628">
        <f>'Master Schedule Board'!D1302</f>
        <v>0</v>
      </c>
      <c r="B757" s="57">
        <f>'Master Schedule Board'!D1304</f>
        <v>0</v>
      </c>
      <c r="C757" s="629" t="str">
        <f>IFERROR(VLOOKUP('Master Schedule Board'!C1302,'Master Schedule Board'!$S$14:$V$41,3,FALSE),"")</f>
        <v/>
      </c>
      <c r="D757" s="629" t="str">
        <f t="shared" si="58"/>
        <v/>
      </c>
      <c r="E757" s="630">
        <f>'Master Schedule Board'!B1304</f>
        <v>0</v>
      </c>
      <c r="F757" s="631">
        <f t="shared" si="59"/>
        <v>0</v>
      </c>
      <c r="G757" s="632">
        <f>IF('Master Schedule Board'!$V$33-'Master Schedule Board'!F1304='Master Schedule Board'!$V$33,0,IF('Master Schedule Board'!$V$33-'Master Schedule Board'!F1304&lt;'Master Schedule Board'!$V$33,'Master Schedule Board'!$V$33-'Master Schedule Board'!F1304))</f>
        <v>0</v>
      </c>
      <c r="H757" s="633">
        <f>IF('Master Schedule Board'!$V$33-'Master Schedule Board'!L1304='Master Schedule Board'!$V$33,0,IF('Master Schedule Board'!$V$33-'Master Schedule Board'!L1304&lt;'Master Schedule Board'!$V$33,'Master Schedule Board'!$V$33-'Master Schedule Board'!L1304))</f>
        <v>0</v>
      </c>
      <c r="I757" s="633">
        <f>IF('Master Schedule Board'!$V$33-'Master Schedule Board'!R1304='Master Schedule Board'!$V$33,0,IF('Master Schedule Board'!$V$33-'Master Schedule Board'!R1304&lt;'Master Schedule Board'!$V$33,'Master Schedule Board'!$V$33-'Master Schedule Board'!R1304))</f>
        <v>0</v>
      </c>
      <c r="J757" s="633">
        <f>IF('Master Schedule Board'!$V$33-'Master Schedule Board'!X1304='Master Schedule Board'!$V$33,0,IF('Master Schedule Board'!$V$33-'Master Schedule Board'!X1304&lt;'Master Schedule Board'!$V$33,'Master Schedule Board'!$V$33-'Master Schedule Board'!X1304))</f>
        <v>0</v>
      </c>
      <c r="K757" s="633">
        <f>IF('Master Schedule Board'!$V$33-'Master Schedule Board'!AD1304='Master Schedule Board'!$V$33,0,IF('Master Schedule Board'!$V$33-'Master Schedule Board'!AD1304&lt;'Master Schedule Board'!$V$33,'Master Schedule Board'!$V$33-'Master Schedule Board'!AD1304))</f>
        <v>0</v>
      </c>
      <c r="L757" s="633">
        <f>IF('Master Schedule Board'!$V$33-'Master Schedule Board'!AJ1304='Master Schedule Board'!$V$33,0,IF('Master Schedule Board'!$V$33-'Master Schedule Board'!AJ1304&lt;'Master Schedule Board'!$V$33,'Master Schedule Board'!$V$33-'Master Schedule Board'!AJ1304))</f>
        <v>0</v>
      </c>
      <c r="M757" s="633">
        <f>IF('Master Schedule Board'!$V$33-'Master Schedule Board'!AP1304='Master Schedule Board'!$V$33,0,IF('Master Schedule Board'!$V$33-'Master Schedule Board'!AP1304&lt;'Master Schedule Board'!$V$33,'Master Schedule Board'!$V$33-'Master Schedule Board'!AP1304))</f>
        <v>0</v>
      </c>
      <c r="N757" s="633">
        <f>IF('Master Schedule Board'!$V$33-'Master Schedule Board'!AV1304='Master Schedule Board'!$V$33,0,IF('Master Schedule Board'!$V$33-'Master Schedule Board'!AV1304&lt;'Master Schedule Board'!$V$33,'Master Schedule Board'!$V$33-'Master Schedule Board'!AV1304))</f>
        <v>0</v>
      </c>
      <c r="O757" s="634">
        <f>IF('Master Schedule Board'!$V$33-'Master Schedule Board'!BB1304='Master Schedule Board'!$V$33,0,IF('Master Schedule Board'!$V$33-'Master Schedule Board'!BB1304&lt;'Master Schedule Board'!$V$33,'Master Schedule Board'!$V$33-'Master Schedule Board'!BB1304))</f>
        <v>0</v>
      </c>
      <c r="P757" s="115">
        <f t="shared" si="57"/>
        <v>0</v>
      </c>
    </row>
    <row r="758" spans="1:16">
      <c r="A758" s="628">
        <f>'Master Schedule Board'!D1305</f>
        <v>0</v>
      </c>
      <c r="B758" s="57">
        <f>'Master Schedule Board'!D1307</f>
        <v>0</v>
      </c>
      <c r="C758" s="629" t="str">
        <f>IFERROR(VLOOKUP('Master Schedule Board'!C1305,'Master Schedule Board'!$S$14:$V$41,3,FALSE),"")</f>
        <v/>
      </c>
      <c r="D758" s="629" t="str">
        <f t="shared" si="58"/>
        <v/>
      </c>
      <c r="E758" s="630">
        <f>'Master Schedule Board'!B1307</f>
        <v>0</v>
      </c>
      <c r="F758" s="631">
        <f t="shared" si="59"/>
        <v>0</v>
      </c>
      <c r="G758" s="632">
        <f>IF('Master Schedule Board'!$V$33-'Master Schedule Board'!F1307='Master Schedule Board'!$V$33,0,IF('Master Schedule Board'!$V$33-'Master Schedule Board'!F1307&lt;'Master Schedule Board'!$V$33,'Master Schedule Board'!$V$33-'Master Schedule Board'!F1307))</f>
        <v>0</v>
      </c>
      <c r="H758" s="633">
        <f>IF('Master Schedule Board'!$V$33-'Master Schedule Board'!L1307='Master Schedule Board'!$V$33,0,IF('Master Schedule Board'!$V$33-'Master Schedule Board'!L1307&lt;'Master Schedule Board'!$V$33,'Master Schedule Board'!$V$33-'Master Schedule Board'!L1307))</f>
        <v>0</v>
      </c>
      <c r="I758" s="633">
        <f>IF('Master Schedule Board'!$V$33-'Master Schedule Board'!R1307='Master Schedule Board'!$V$33,0,IF('Master Schedule Board'!$V$33-'Master Schedule Board'!R1307&lt;'Master Schedule Board'!$V$33,'Master Schedule Board'!$V$33-'Master Schedule Board'!R1307))</f>
        <v>0</v>
      </c>
      <c r="J758" s="633">
        <f>IF('Master Schedule Board'!$V$33-'Master Schedule Board'!X1307='Master Schedule Board'!$V$33,0,IF('Master Schedule Board'!$V$33-'Master Schedule Board'!X1307&lt;'Master Schedule Board'!$V$33,'Master Schedule Board'!$V$33-'Master Schedule Board'!X1307))</f>
        <v>0</v>
      </c>
      <c r="K758" s="633">
        <f>IF('Master Schedule Board'!$V$33-'Master Schedule Board'!AD1307='Master Schedule Board'!$V$33,0,IF('Master Schedule Board'!$V$33-'Master Schedule Board'!AD1307&lt;'Master Schedule Board'!$V$33,'Master Schedule Board'!$V$33-'Master Schedule Board'!AD1307))</f>
        <v>0</v>
      </c>
      <c r="L758" s="633">
        <f>IF('Master Schedule Board'!$V$33-'Master Schedule Board'!AJ1307='Master Schedule Board'!$V$33,0,IF('Master Schedule Board'!$V$33-'Master Schedule Board'!AJ1307&lt;'Master Schedule Board'!$V$33,'Master Schedule Board'!$V$33-'Master Schedule Board'!AJ1307))</f>
        <v>0</v>
      </c>
      <c r="M758" s="633">
        <f>IF('Master Schedule Board'!$V$33-'Master Schedule Board'!AP1307='Master Schedule Board'!$V$33,0,IF('Master Schedule Board'!$V$33-'Master Schedule Board'!AP1307&lt;'Master Schedule Board'!$V$33,'Master Schedule Board'!$V$33-'Master Schedule Board'!AP1307))</f>
        <v>0</v>
      </c>
      <c r="N758" s="633">
        <f>IF('Master Schedule Board'!$V$33-'Master Schedule Board'!AV1307='Master Schedule Board'!$V$33,0,IF('Master Schedule Board'!$V$33-'Master Schedule Board'!AV1307&lt;'Master Schedule Board'!$V$33,'Master Schedule Board'!$V$33-'Master Schedule Board'!AV1307))</f>
        <v>0</v>
      </c>
      <c r="O758" s="634">
        <f>IF('Master Schedule Board'!$V$33-'Master Schedule Board'!BB1307='Master Schedule Board'!$V$33,0,IF('Master Schedule Board'!$V$33-'Master Schedule Board'!BB1307&lt;'Master Schedule Board'!$V$33,'Master Schedule Board'!$V$33-'Master Schedule Board'!BB1307))</f>
        <v>0</v>
      </c>
      <c r="P758" s="115">
        <f t="shared" si="57"/>
        <v>0</v>
      </c>
    </row>
    <row r="759" spans="1:16">
      <c r="A759" s="628">
        <f>'Master Schedule Board'!D1308</f>
        <v>0</v>
      </c>
      <c r="B759" s="57">
        <f>'Master Schedule Board'!D1310</f>
        <v>0</v>
      </c>
      <c r="C759" s="629" t="str">
        <f>IFERROR(VLOOKUP('Master Schedule Board'!C1308,'Master Schedule Board'!$S$14:$V$41,3,FALSE),"")</f>
        <v/>
      </c>
      <c r="D759" s="629" t="str">
        <f t="shared" si="58"/>
        <v/>
      </c>
      <c r="E759" s="630">
        <f>'Master Schedule Board'!B1310</f>
        <v>0</v>
      </c>
      <c r="F759" s="631">
        <f t="shared" si="59"/>
        <v>0</v>
      </c>
      <c r="G759" s="632">
        <f>IF('Master Schedule Board'!$V$33-'Master Schedule Board'!F1310='Master Schedule Board'!$V$33,0,IF('Master Schedule Board'!$V$33-'Master Schedule Board'!F1310&lt;'Master Schedule Board'!$V$33,'Master Schedule Board'!$V$33-'Master Schedule Board'!F1310))</f>
        <v>0</v>
      </c>
      <c r="H759" s="633">
        <f>IF('Master Schedule Board'!$V$33-'Master Schedule Board'!L1310='Master Schedule Board'!$V$33,0,IF('Master Schedule Board'!$V$33-'Master Schedule Board'!L1310&lt;'Master Schedule Board'!$V$33,'Master Schedule Board'!$V$33-'Master Schedule Board'!L1310))</f>
        <v>0</v>
      </c>
      <c r="I759" s="633">
        <f>IF('Master Schedule Board'!$V$33-'Master Schedule Board'!R1310='Master Schedule Board'!$V$33,0,IF('Master Schedule Board'!$V$33-'Master Schedule Board'!R1310&lt;'Master Schedule Board'!$V$33,'Master Schedule Board'!$V$33-'Master Schedule Board'!R1310))</f>
        <v>0</v>
      </c>
      <c r="J759" s="633">
        <f>IF('Master Schedule Board'!$V$33-'Master Schedule Board'!X1310='Master Schedule Board'!$V$33,0,IF('Master Schedule Board'!$V$33-'Master Schedule Board'!X1310&lt;'Master Schedule Board'!$V$33,'Master Schedule Board'!$V$33-'Master Schedule Board'!X1310))</f>
        <v>0</v>
      </c>
      <c r="K759" s="633">
        <f>IF('Master Schedule Board'!$V$33-'Master Schedule Board'!AD1310='Master Schedule Board'!$V$33,0,IF('Master Schedule Board'!$V$33-'Master Schedule Board'!AD1310&lt;'Master Schedule Board'!$V$33,'Master Schedule Board'!$V$33-'Master Schedule Board'!AD1310))</f>
        <v>0</v>
      </c>
      <c r="L759" s="633">
        <f>IF('Master Schedule Board'!$V$33-'Master Schedule Board'!AJ1310='Master Schedule Board'!$V$33,0,IF('Master Schedule Board'!$V$33-'Master Schedule Board'!AJ1310&lt;'Master Schedule Board'!$V$33,'Master Schedule Board'!$V$33-'Master Schedule Board'!AJ1310))</f>
        <v>0</v>
      </c>
      <c r="M759" s="633">
        <f>IF('Master Schedule Board'!$V$33-'Master Schedule Board'!AP1310='Master Schedule Board'!$V$33,0,IF('Master Schedule Board'!$V$33-'Master Schedule Board'!AP1310&lt;'Master Schedule Board'!$V$33,'Master Schedule Board'!$V$33-'Master Schedule Board'!AP1310))</f>
        <v>0</v>
      </c>
      <c r="N759" s="633">
        <f>IF('Master Schedule Board'!$V$33-'Master Schedule Board'!AV1310='Master Schedule Board'!$V$33,0,IF('Master Schedule Board'!$V$33-'Master Schedule Board'!AV1310&lt;'Master Schedule Board'!$V$33,'Master Schedule Board'!$V$33-'Master Schedule Board'!AV1310))</f>
        <v>0</v>
      </c>
      <c r="O759" s="634">
        <f>IF('Master Schedule Board'!$V$33-'Master Schedule Board'!BB1310='Master Schedule Board'!$V$33,0,IF('Master Schedule Board'!$V$33-'Master Schedule Board'!BB1310&lt;'Master Schedule Board'!$V$33,'Master Schedule Board'!$V$33-'Master Schedule Board'!BB1310))</f>
        <v>0</v>
      </c>
      <c r="P759" s="115">
        <f t="shared" si="57"/>
        <v>0</v>
      </c>
    </row>
    <row r="760" spans="1:16">
      <c r="A760" s="628">
        <f>'Master Schedule Board'!D1311</f>
        <v>0</v>
      </c>
      <c r="B760" s="57">
        <f>'Master Schedule Board'!D1313</f>
        <v>0</v>
      </c>
      <c r="C760" s="629" t="str">
        <f>IFERROR(VLOOKUP('Master Schedule Board'!C1311,'Master Schedule Board'!$S$14:$V$41,3,FALSE),"")</f>
        <v/>
      </c>
      <c r="D760" s="629" t="str">
        <f t="shared" si="58"/>
        <v/>
      </c>
      <c r="E760" s="630">
        <f>'Master Schedule Board'!B1313</f>
        <v>0</v>
      </c>
      <c r="F760" s="631">
        <f t="shared" si="59"/>
        <v>0</v>
      </c>
      <c r="G760" s="632">
        <f>IF('Master Schedule Board'!$V$33-'Master Schedule Board'!F1313='Master Schedule Board'!$V$33,0,IF('Master Schedule Board'!$V$33-'Master Schedule Board'!F1313&lt;'Master Schedule Board'!$V$33,'Master Schedule Board'!$V$33-'Master Schedule Board'!F1313))</f>
        <v>0</v>
      </c>
      <c r="H760" s="633">
        <f>IF('Master Schedule Board'!$V$33-'Master Schedule Board'!L1313='Master Schedule Board'!$V$33,0,IF('Master Schedule Board'!$V$33-'Master Schedule Board'!L1313&lt;'Master Schedule Board'!$V$33,'Master Schedule Board'!$V$33-'Master Schedule Board'!L1313))</f>
        <v>0</v>
      </c>
      <c r="I760" s="633">
        <f>IF('Master Schedule Board'!$V$33-'Master Schedule Board'!R1313='Master Schedule Board'!$V$33,0,IF('Master Schedule Board'!$V$33-'Master Schedule Board'!R1313&lt;'Master Schedule Board'!$V$33,'Master Schedule Board'!$V$33-'Master Schedule Board'!R1313))</f>
        <v>0</v>
      </c>
      <c r="J760" s="633">
        <f>IF('Master Schedule Board'!$V$33-'Master Schedule Board'!X1313='Master Schedule Board'!$V$33,0,IF('Master Schedule Board'!$V$33-'Master Schedule Board'!X1313&lt;'Master Schedule Board'!$V$33,'Master Schedule Board'!$V$33-'Master Schedule Board'!X1313))</f>
        <v>0</v>
      </c>
      <c r="K760" s="633">
        <f>IF('Master Schedule Board'!$V$33-'Master Schedule Board'!AD1313='Master Schedule Board'!$V$33,0,IF('Master Schedule Board'!$V$33-'Master Schedule Board'!AD1313&lt;'Master Schedule Board'!$V$33,'Master Schedule Board'!$V$33-'Master Schedule Board'!AD1313))</f>
        <v>0</v>
      </c>
      <c r="L760" s="633">
        <f>IF('Master Schedule Board'!$V$33-'Master Schedule Board'!AJ1313='Master Schedule Board'!$V$33,0,IF('Master Schedule Board'!$V$33-'Master Schedule Board'!AJ1313&lt;'Master Schedule Board'!$V$33,'Master Schedule Board'!$V$33-'Master Schedule Board'!AJ1313))</f>
        <v>0</v>
      </c>
      <c r="M760" s="633">
        <f>IF('Master Schedule Board'!$V$33-'Master Schedule Board'!AP1313='Master Schedule Board'!$V$33,0,IF('Master Schedule Board'!$V$33-'Master Schedule Board'!AP1313&lt;'Master Schedule Board'!$V$33,'Master Schedule Board'!$V$33-'Master Schedule Board'!AP1313))</f>
        <v>0</v>
      </c>
      <c r="N760" s="633">
        <f>IF('Master Schedule Board'!$V$33-'Master Schedule Board'!AV1313='Master Schedule Board'!$V$33,0,IF('Master Schedule Board'!$V$33-'Master Schedule Board'!AV1313&lt;'Master Schedule Board'!$V$33,'Master Schedule Board'!$V$33-'Master Schedule Board'!AV1313))</f>
        <v>0</v>
      </c>
      <c r="O760" s="634">
        <f>IF('Master Schedule Board'!$V$33-'Master Schedule Board'!BB1313='Master Schedule Board'!$V$33,0,IF('Master Schedule Board'!$V$33-'Master Schedule Board'!BB1313&lt;'Master Schedule Board'!$V$33,'Master Schedule Board'!$V$33-'Master Schedule Board'!BB1313))</f>
        <v>0</v>
      </c>
      <c r="P760" s="115">
        <f t="shared" si="57"/>
        <v>0</v>
      </c>
    </row>
    <row r="761" spans="1:16">
      <c r="A761" s="628">
        <f>'Master Schedule Board'!D1314</f>
        <v>0</v>
      </c>
      <c r="B761" s="57">
        <f>'Master Schedule Board'!D1316</f>
        <v>0</v>
      </c>
      <c r="C761" s="629" t="str">
        <f>IFERROR(VLOOKUP('Master Schedule Board'!C1314,'Master Schedule Board'!$S$14:$V$41,3,FALSE),"")</f>
        <v/>
      </c>
      <c r="D761" s="629" t="str">
        <f t="shared" si="58"/>
        <v/>
      </c>
      <c r="E761" s="630">
        <f>'Master Schedule Board'!B1316</f>
        <v>0</v>
      </c>
      <c r="F761" s="631">
        <f t="shared" si="59"/>
        <v>0</v>
      </c>
      <c r="G761" s="632">
        <f>IF('Master Schedule Board'!$V$33-'Master Schedule Board'!F1316='Master Schedule Board'!$V$33,0,IF('Master Schedule Board'!$V$33-'Master Schedule Board'!F1316&lt;'Master Schedule Board'!$V$33,'Master Schedule Board'!$V$33-'Master Schedule Board'!F1316))</f>
        <v>0</v>
      </c>
      <c r="H761" s="633">
        <f>IF('Master Schedule Board'!$V$33-'Master Schedule Board'!L1316='Master Schedule Board'!$V$33,0,IF('Master Schedule Board'!$V$33-'Master Schedule Board'!L1316&lt;'Master Schedule Board'!$V$33,'Master Schedule Board'!$V$33-'Master Schedule Board'!L1316))</f>
        <v>0</v>
      </c>
      <c r="I761" s="633">
        <f>IF('Master Schedule Board'!$V$33-'Master Schedule Board'!R1316='Master Schedule Board'!$V$33,0,IF('Master Schedule Board'!$V$33-'Master Schedule Board'!R1316&lt;'Master Schedule Board'!$V$33,'Master Schedule Board'!$V$33-'Master Schedule Board'!R1316))</f>
        <v>0</v>
      </c>
      <c r="J761" s="633">
        <f>IF('Master Schedule Board'!$V$33-'Master Schedule Board'!X1316='Master Schedule Board'!$V$33,0,IF('Master Schedule Board'!$V$33-'Master Schedule Board'!X1316&lt;'Master Schedule Board'!$V$33,'Master Schedule Board'!$V$33-'Master Schedule Board'!X1316))</f>
        <v>0</v>
      </c>
      <c r="K761" s="633">
        <f>IF('Master Schedule Board'!$V$33-'Master Schedule Board'!AD1316='Master Schedule Board'!$V$33,0,IF('Master Schedule Board'!$V$33-'Master Schedule Board'!AD1316&lt;'Master Schedule Board'!$V$33,'Master Schedule Board'!$V$33-'Master Schedule Board'!AD1316))</f>
        <v>0</v>
      </c>
      <c r="L761" s="633">
        <f>IF('Master Schedule Board'!$V$33-'Master Schedule Board'!AJ1316='Master Schedule Board'!$V$33,0,IF('Master Schedule Board'!$V$33-'Master Schedule Board'!AJ1316&lt;'Master Schedule Board'!$V$33,'Master Schedule Board'!$V$33-'Master Schedule Board'!AJ1316))</f>
        <v>0</v>
      </c>
      <c r="M761" s="633">
        <f>IF('Master Schedule Board'!$V$33-'Master Schedule Board'!AP1316='Master Schedule Board'!$V$33,0,IF('Master Schedule Board'!$V$33-'Master Schedule Board'!AP1316&lt;'Master Schedule Board'!$V$33,'Master Schedule Board'!$V$33-'Master Schedule Board'!AP1316))</f>
        <v>0</v>
      </c>
      <c r="N761" s="633">
        <f>IF('Master Schedule Board'!$V$33-'Master Schedule Board'!AV1316='Master Schedule Board'!$V$33,0,IF('Master Schedule Board'!$V$33-'Master Schedule Board'!AV1316&lt;'Master Schedule Board'!$V$33,'Master Schedule Board'!$V$33-'Master Schedule Board'!AV1316))</f>
        <v>0</v>
      </c>
      <c r="O761" s="634">
        <f>IF('Master Schedule Board'!$V$33-'Master Schedule Board'!BB1316='Master Schedule Board'!$V$33,0,IF('Master Schedule Board'!$V$33-'Master Schedule Board'!BB1316&lt;'Master Schedule Board'!$V$33,'Master Schedule Board'!$V$33-'Master Schedule Board'!BB1316))</f>
        <v>0</v>
      </c>
      <c r="P761" s="115">
        <f t="shared" si="57"/>
        <v>0</v>
      </c>
    </row>
    <row r="762" spans="1:16">
      <c r="A762" s="628">
        <f>'Master Schedule Board'!D1317</f>
        <v>0</v>
      </c>
      <c r="B762" s="57">
        <f>'Master Schedule Board'!D1319</f>
        <v>0</v>
      </c>
      <c r="C762" s="629" t="str">
        <f>IFERROR(VLOOKUP('Master Schedule Board'!C1317,'Master Schedule Board'!$S$14:$V$41,3,FALSE),"")</f>
        <v/>
      </c>
      <c r="D762" s="629" t="str">
        <f t="shared" si="58"/>
        <v/>
      </c>
      <c r="E762" s="630">
        <f>'Master Schedule Board'!B1319</f>
        <v>0</v>
      </c>
      <c r="F762" s="631">
        <f t="shared" si="59"/>
        <v>0</v>
      </c>
      <c r="G762" s="632">
        <f>IF('Master Schedule Board'!$V$33-'Master Schedule Board'!F1319='Master Schedule Board'!$V$33,0,IF('Master Schedule Board'!$V$33-'Master Schedule Board'!F1319&lt;'Master Schedule Board'!$V$33,'Master Schedule Board'!$V$33-'Master Schedule Board'!F1319))</f>
        <v>0</v>
      </c>
      <c r="H762" s="633">
        <f>IF('Master Schedule Board'!$V$33-'Master Schedule Board'!L1319='Master Schedule Board'!$V$33,0,IF('Master Schedule Board'!$V$33-'Master Schedule Board'!L1319&lt;'Master Schedule Board'!$V$33,'Master Schedule Board'!$V$33-'Master Schedule Board'!L1319))</f>
        <v>0</v>
      </c>
      <c r="I762" s="633">
        <f>IF('Master Schedule Board'!$V$33-'Master Schedule Board'!R1319='Master Schedule Board'!$V$33,0,IF('Master Schedule Board'!$V$33-'Master Schedule Board'!R1319&lt;'Master Schedule Board'!$V$33,'Master Schedule Board'!$V$33-'Master Schedule Board'!R1319))</f>
        <v>0</v>
      </c>
      <c r="J762" s="633">
        <f>IF('Master Schedule Board'!$V$33-'Master Schedule Board'!X1319='Master Schedule Board'!$V$33,0,IF('Master Schedule Board'!$V$33-'Master Schedule Board'!X1319&lt;'Master Schedule Board'!$V$33,'Master Schedule Board'!$V$33-'Master Schedule Board'!X1319))</f>
        <v>0</v>
      </c>
      <c r="K762" s="633">
        <f>IF('Master Schedule Board'!$V$33-'Master Schedule Board'!AD1319='Master Schedule Board'!$V$33,0,IF('Master Schedule Board'!$V$33-'Master Schedule Board'!AD1319&lt;'Master Schedule Board'!$V$33,'Master Schedule Board'!$V$33-'Master Schedule Board'!AD1319))</f>
        <v>0</v>
      </c>
      <c r="L762" s="633">
        <f>IF('Master Schedule Board'!$V$33-'Master Schedule Board'!AJ1319='Master Schedule Board'!$V$33,0,IF('Master Schedule Board'!$V$33-'Master Schedule Board'!AJ1319&lt;'Master Schedule Board'!$V$33,'Master Schedule Board'!$V$33-'Master Schedule Board'!AJ1319))</f>
        <v>0</v>
      </c>
      <c r="M762" s="633">
        <f>IF('Master Schedule Board'!$V$33-'Master Schedule Board'!AP1319='Master Schedule Board'!$V$33,0,IF('Master Schedule Board'!$V$33-'Master Schedule Board'!AP1319&lt;'Master Schedule Board'!$V$33,'Master Schedule Board'!$V$33-'Master Schedule Board'!AP1319))</f>
        <v>0</v>
      </c>
      <c r="N762" s="633">
        <f>IF('Master Schedule Board'!$V$33-'Master Schedule Board'!AV1319='Master Schedule Board'!$V$33,0,IF('Master Schedule Board'!$V$33-'Master Schedule Board'!AV1319&lt;'Master Schedule Board'!$V$33,'Master Schedule Board'!$V$33-'Master Schedule Board'!AV1319))</f>
        <v>0</v>
      </c>
      <c r="O762" s="634">
        <f>IF('Master Schedule Board'!$V$33-'Master Schedule Board'!BB1319='Master Schedule Board'!$V$33,0,IF('Master Schedule Board'!$V$33-'Master Schedule Board'!BB1319&lt;'Master Schedule Board'!$V$33,'Master Schedule Board'!$V$33-'Master Schedule Board'!BB1319))</f>
        <v>0</v>
      </c>
      <c r="P762" s="115">
        <f t="shared" si="57"/>
        <v>0</v>
      </c>
    </row>
    <row r="763" spans="1:16">
      <c r="A763" s="628">
        <f>'Master Schedule Board'!D1320</f>
        <v>0</v>
      </c>
      <c r="B763" s="57">
        <f>'Master Schedule Board'!D1322</f>
        <v>0</v>
      </c>
      <c r="C763" s="629" t="str">
        <f>IFERROR(VLOOKUP('Master Schedule Board'!C1320,'Master Schedule Board'!$S$14:$V$41,3,FALSE),"")</f>
        <v/>
      </c>
      <c r="D763" s="629" t="str">
        <f t="shared" si="58"/>
        <v/>
      </c>
      <c r="E763" s="630">
        <f>'Master Schedule Board'!B1322</f>
        <v>0</v>
      </c>
      <c r="F763" s="631">
        <f t="shared" si="59"/>
        <v>0</v>
      </c>
      <c r="G763" s="632">
        <f>IF('Master Schedule Board'!$V$33-'Master Schedule Board'!F1322='Master Schedule Board'!$V$33,0,IF('Master Schedule Board'!$V$33-'Master Schedule Board'!F1322&lt;'Master Schedule Board'!$V$33,'Master Schedule Board'!$V$33-'Master Schedule Board'!F1322))</f>
        <v>0</v>
      </c>
      <c r="H763" s="633">
        <f>IF('Master Schedule Board'!$V$33-'Master Schedule Board'!L1322='Master Schedule Board'!$V$33,0,IF('Master Schedule Board'!$V$33-'Master Schedule Board'!L1322&lt;'Master Schedule Board'!$V$33,'Master Schedule Board'!$V$33-'Master Schedule Board'!L1322))</f>
        <v>0</v>
      </c>
      <c r="I763" s="633">
        <f>IF('Master Schedule Board'!$V$33-'Master Schedule Board'!R1322='Master Schedule Board'!$V$33,0,IF('Master Schedule Board'!$V$33-'Master Schedule Board'!R1322&lt;'Master Schedule Board'!$V$33,'Master Schedule Board'!$V$33-'Master Schedule Board'!R1322))</f>
        <v>0</v>
      </c>
      <c r="J763" s="633">
        <f>IF('Master Schedule Board'!$V$33-'Master Schedule Board'!X1322='Master Schedule Board'!$V$33,0,IF('Master Schedule Board'!$V$33-'Master Schedule Board'!X1322&lt;'Master Schedule Board'!$V$33,'Master Schedule Board'!$V$33-'Master Schedule Board'!X1322))</f>
        <v>0</v>
      </c>
      <c r="K763" s="633">
        <f>IF('Master Schedule Board'!$V$33-'Master Schedule Board'!AD1322='Master Schedule Board'!$V$33,0,IF('Master Schedule Board'!$V$33-'Master Schedule Board'!AD1322&lt;'Master Schedule Board'!$V$33,'Master Schedule Board'!$V$33-'Master Schedule Board'!AD1322))</f>
        <v>0</v>
      </c>
      <c r="L763" s="633">
        <f>IF('Master Schedule Board'!$V$33-'Master Schedule Board'!AJ1322='Master Schedule Board'!$V$33,0,IF('Master Schedule Board'!$V$33-'Master Schedule Board'!AJ1322&lt;'Master Schedule Board'!$V$33,'Master Schedule Board'!$V$33-'Master Schedule Board'!AJ1322))</f>
        <v>0</v>
      </c>
      <c r="M763" s="633">
        <f>IF('Master Schedule Board'!$V$33-'Master Schedule Board'!AP1322='Master Schedule Board'!$V$33,0,IF('Master Schedule Board'!$V$33-'Master Schedule Board'!AP1322&lt;'Master Schedule Board'!$V$33,'Master Schedule Board'!$V$33-'Master Schedule Board'!AP1322))</f>
        <v>0</v>
      </c>
      <c r="N763" s="633">
        <f>IF('Master Schedule Board'!$V$33-'Master Schedule Board'!AV1322='Master Schedule Board'!$V$33,0,IF('Master Schedule Board'!$V$33-'Master Schedule Board'!AV1322&lt;'Master Schedule Board'!$V$33,'Master Schedule Board'!$V$33-'Master Schedule Board'!AV1322))</f>
        <v>0</v>
      </c>
      <c r="O763" s="634">
        <f>IF('Master Schedule Board'!$V$33-'Master Schedule Board'!BB1322='Master Schedule Board'!$V$33,0,IF('Master Schedule Board'!$V$33-'Master Schedule Board'!BB1322&lt;'Master Schedule Board'!$V$33,'Master Schedule Board'!$V$33-'Master Schedule Board'!BB1322))</f>
        <v>0</v>
      </c>
      <c r="P763" s="115">
        <f t="shared" si="57"/>
        <v>0</v>
      </c>
    </row>
    <row r="764" spans="1:16">
      <c r="A764" s="628">
        <f>'Master Schedule Board'!D1323</f>
        <v>0</v>
      </c>
      <c r="B764" s="57">
        <f>'Master Schedule Board'!D1325</f>
        <v>0</v>
      </c>
      <c r="C764" s="629" t="str">
        <f>IFERROR(VLOOKUP('Master Schedule Board'!C1323,'Master Schedule Board'!$S$14:$V$41,3,FALSE),"")</f>
        <v/>
      </c>
      <c r="D764" s="629" t="str">
        <f t="shared" si="58"/>
        <v/>
      </c>
      <c r="E764" s="630">
        <f>'Master Schedule Board'!B1325</f>
        <v>0</v>
      </c>
      <c r="F764" s="631">
        <f t="shared" si="59"/>
        <v>0</v>
      </c>
      <c r="G764" s="632">
        <f>IF('Master Schedule Board'!$V$33-'Master Schedule Board'!F1325='Master Schedule Board'!$V$33,0,IF('Master Schedule Board'!$V$33-'Master Schedule Board'!F1325&lt;'Master Schedule Board'!$V$33,'Master Schedule Board'!$V$33-'Master Schedule Board'!F1325))</f>
        <v>0</v>
      </c>
      <c r="H764" s="633">
        <f>IF('Master Schedule Board'!$V$33-'Master Schedule Board'!L1325='Master Schedule Board'!$V$33,0,IF('Master Schedule Board'!$V$33-'Master Schedule Board'!L1325&lt;'Master Schedule Board'!$V$33,'Master Schedule Board'!$V$33-'Master Schedule Board'!L1325))</f>
        <v>0</v>
      </c>
      <c r="I764" s="633">
        <f>IF('Master Schedule Board'!$V$33-'Master Schedule Board'!R1325='Master Schedule Board'!$V$33,0,IF('Master Schedule Board'!$V$33-'Master Schedule Board'!R1325&lt;'Master Schedule Board'!$V$33,'Master Schedule Board'!$V$33-'Master Schedule Board'!R1325))</f>
        <v>0</v>
      </c>
      <c r="J764" s="633">
        <f>IF('Master Schedule Board'!$V$33-'Master Schedule Board'!X1325='Master Schedule Board'!$V$33,0,IF('Master Schedule Board'!$V$33-'Master Schedule Board'!X1325&lt;'Master Schedule Board'!$V$33,'Master Schedule Board'!$V$33-'Master Schedule Board'!X1325))</f>
        <v>0</v>
      </c>
      <c r="K764" s="633">
        <f>IF('Master Schedule Board'!$V$33-'Master Schedule Board'!AD1325='Master Schedule Board'!$V$33,0,IF('Master Schedule Board'!$V$33-'Master Schedule Board'!AD1325&lt;'Master Schedule Board'!$V$33,'Master Schedule Board'!$V$33-'Master Schedule Board'!AD1325))</f>
        <v>0</v>
      </c>
      <c r="L764" s="633">
        <f>IF('Master Schedule Board'!$V$33-'Master Schedule Board'!AJ1325='Master Schedule Board'!$V$33,0,IF('Master Schedule Board'!$V$33-'Master Schedule Board'!AJ1325&lt;'Master Schedule Board'!$V$33,'Master Schedule Board'!$V$33-'Master Schedule Board'!AJ1325))</f>
        <v>0</v>
      </c>
      <c r="M764" s="633">
        <f>IF('Master Schedule Board'!$V$33-'Master Schedule Board'!AP1325='Master Schedule Board'!$V$33,0,IF('Master Schedule Board'!$V$33-'Master Schedule Board'!AP1325&lt;'Master Schedule Board'!$V$33,'Master Schedule Board'!$V$33-'Master Schedule Board'!AP1325))</f>
        <v>0</v>
      </c>
      <c r="N764" s="633">
        <f>IF('Master Schedule Board'!$V$33-'Master Schedule Board'!AV1325='Master Schedule Board'!$V$33,0,IF('Master Schedule Board'!$V$33-'Master Schedule Board'!AV1325&lt;'Master Schedule Board'!$V$33,'Master Schedule Board'!$V$33-'Master Schedule Board'!AV1325))</f>
        <v>0</v>
      </c>
      <c r="O764" s="634">
        <f>IF('Master Schedule Board'!$V$33-'Master Schedule Board'!BB1325='Master Schedule Board'!$V$33,0,IF('Master Schedule Board'!$V$33-'Master Schedule Board'!BB1325&lt;'Master Schedule Board'!$V$33,'Master Schedule Board'!$V$33-'Master Schedule Board'!BB1325))</f>
        <v>0</v>
      </c>
      <c r="P764" s="115">
        <f t="shared" si="57"/>
        <v>0</v>
      </c>
    </row>
    <row r="765" spans="1:16">
      <c r="A765" s="628">
        <f>'Master Schedule Board'!D1326</f>
        <v>0</v>
      </c>
      <c r="B765" s="57">
        <f>'Master Schedule Board'!D1328</f>
        <v>0</v>
      </c>
      <c r="C765" s="629" t="str">
        <f>IFERROR(VLOOKUP('Master Schedule Board'!C1326,'Master Schedule Board'!$S$14:$V$41,3,FALSE),"")</f>
        <v/>
      </c>
      <c r="D765" s="629" t="str">
        <f t="shared" si="58"/>
        <v/>
      </c>
      <c r="E765" s="630">
        <f>'Master Schedule Board'!B1328</f>
        <v>0</v>
      </c>
      <c r="F765" s="631">
        <f t="shared" si="59"/>
        <v>0</v>
      </c>
      <c r="G765" s="632">
        <f>IF('Master Schedule Board'!$V$33-'Master Schedule Board'!F1328='Master Schedule Board'!$V$33,0,IF('Master Schedule Board'!$V$33-'Master Schedule Board'!F1328&lt;'Master Schedule Board'!$V$33,'Master Schedule Board'!$V$33-'Master Schedule Board'!F1328))</f>
        <v>0</v>
      </c>
      <c r="H765" s="633">
        <f>IF('Master Schedule Board'!$V$33-'Master Schedule Board'!L1328='Master Schedule Board'!$V$33,0,IF('Master Schedule Board'!$V$33-'Master Schedule Board'!L1328&lt;'Master Schedule Board'!$V$33,'Master Schedule Board'!$V$33-'Master Schedule Board'!L1328))</f>
        <v>0</v>
      </c>
      <c r="I765" s="633">
        <f>IF('Master Schedule Board'!$V$33-'Master Schedule Board'!R1328='Master Schedule Board'!$V$33,0,IF('Master Schedule Board'!$V$33-'Master Schedule Board'!R1328&lt;'Master Schedule Board'!$V$33,'Master Schedule Board'!$V$33-'Master Schedule Board'!R1328))</f>
        <v>0</v>
      </c>
      <c r="J765" s="633">
        <f>IF('Master Schedule Board'!$V$33-'Master Schedule Board'!X1328='Master Schedule Board'!$V$33,0,IF('Master Schedule Board'!$V$33-'Master Schedule Board'!X1328&lt;'Master Schedule Board'!$V$33,'Master Schedule Board'!$V$33-'Master Schedule Board'!X1328))</f>
        <v>0</v>
      </c>
      <c r="K765" s="633">
        <f>IF('Master Schedule Board'!$V$33-'Master Schedule Board'!AD1328='Master Schedule Board'!$V$33,0,IF('Master Schedule Board'!$V$33-'Master Schedule Board'!AD1328&lt;'Master Schedule Board'!$V$33,'Master Schedule Board'!$V$33-'Master Schedule Board'!AD1328))</f>
        <v>0</v>
      </c>
      <c r="L765" s="633">
        <f>IF('Master Schedule Board'!$V$33-'Master Schedule Board'!AJ1328='Master Schedule Board'!$V$33,0,IF('Master Schedule Board'!$V$33-'Master Schedule Board'!AJ1328&lt;'Master Schedule Board'!$V$33,'Master Schedule Board'!$V$33-'Master Schedule Board'!AJ1328))</f>
        <v>0</v>
      </c>
      <c r="M765" s="633">
        <f>IF('Master Schedule Board'!$V$33-'Master Schedule Board'!AP1328='Master Schedule Board'!$V$33,0,IF('Master Schedule Board'!$V$33-'Master Schedule Board'!AP1328&lt;'Master Schedule Board'!$V$33,'Master Schedule Board'!$V$33-'Master Schedule Board'!AP1328))</f>
        <v>0</v>
      </c>
      <c r="N765" s="633">
        <f>IF('Master Schedule Board'!$V$33-'Master Schedule Board'!AV1328='Master Schedule Board'!$V$33,0,IF('Master Schedule Board'!$V$33-'Master Schedule Board'!AV1328&lt;'Master Schedule Board'!$V$33,'Master Schedule Board'!$V$33-'Master Schedule Board'!AV1328))</f>
        <v>0</v>
      </c>
      <c r="O765" s="634">
        <f>IF('Master Schedule Board'!$V$33-'Master Schedule Board'!BB1328='Master Schedule Board'!$V$33,0,IF('Master Schedule Board'!$V$33-'Master Schedule Board'!BB1328&lt;'Master Schedule Board'!$V$33,'Master Schedule Board'!$V$33-'Master Schedule Board'!BB1328))</f>
        <v>0</v>
      </c>
      <c r="P765" s="115">
        <f t="shared" si="57"/>
        <v>0</v>
      </c>
    </row>
    <row r="766" spans="1:16">
      <c r="A766" s="628">
        <f>'Master Schedule Board'!D1329</f>
        <v>0</v>
      </c>
      <c r="B766" s="57">
        <f>'Master Schedule Board'!D1331</f>
        <v>0</v>
      </c>
      <c r="C766" s="629" t="str">
        <f>IFERROR(VLOOKUP('Master Schedule Board'!C1329,'Master Schedule Board'!$S$14:$V$41,3,FALSE),"")</f>
        <v/>
      </c>
      <c r="D766" s="629" t="str">
        <f t="shared" si="58"/>
        <v/>
      </c>
      <c r="E766" s="630">
        <f>'Master Schedule Board'!B1331</f>
        <v>0</v>
      </c>
      <c r="F766" s="631">
        <f t="shared" si="59"/>
        <v>0</v>
      </c>
      <c r="G766" s="632">
        <f>IF('Master Schedule Board'!$V$33-'Master Schedule Board'!F1331='Master Schedule Board'!$V$33,0,IF('Master Schedule Board'!$V$33-'Master Schedule Board'!F1331&lt;'Master Schedule Board'!$V$33,'Master Schedule Board'!$V$33-'Master Schedule Board'!F1331))</f>
        <v>0</v>
      </c>
      <c r="H766" s="633">
        <f>IF('Master Schedule Board'!$V$33-'Master Schedule Board'!L1331='Master Schedule Board'!$V$33,0,IF('Master Schedule Board'!$V$33-'Master Schedule Board'!L1331&lt;'Master Schedule Board'!$V$33,'Master Schedule Board'!$V$33-'Master Schedule Board'!L1331))</f>
        <v>0</v>
      </c>
      <c r="I766" s="633">
        <f>IF('Master Schedule Board'!$V$33-'Master Schedule Board'!R1331='Master Schedule Board'!$V$33,0,IF('Master Schedule Board'!$V$33-'Master Schedule Board'!R1331&lt;'Master Schedule Board'!$V$33,'Master Schedule Board'!$V$33-'Master Schedule Board'!R1331))</f>
        <v>0</v>
      </c>
      <c r="J766" s="633">
        <f>IF('Master Schedule Board'!$V$33-'Master Schedule Board'!X1331='Master Schedule Board'!$V$33,0,IF('Master Schedule Board'!$V$33-'Master Schedule Board'!X1331&lt;'Master Schedule Board'!$V$33,'Master Schedule Board'!$V$33-'Master Schedule Board'!X1331))</f>
        <v>0</v>
      </c>
      <c r="K766" s="633">
        <f>IF('Master Schedule Board'!$V$33-'Master Schedule Board'!AD1331='Master Schedule Board'!$V$33,0,IF('Master Schedule Board'!$V$33-'Master Schedule Board'!AD1331&lt;'Master Schedule Board'!$V$33,'Master Schedule Board'!$V$33-'Master Schedule Board'!AD1331))</f>
        <v>0</v>
      </c>
      <c r="L766" s="633">
        <f>IF('Master Schedule Board'!$V$33-'Master Schedule Board'!AJ1331='Master Schedule Board'!$V$33,0,IF('Master Schedule Board'!$V$33-'Master Schedule Board'!AJ1331&lt;'Master Schedule Board'!$V$33,'Master Schedule Board'!$V$33-'Master Schedule Board'!AJ1331))</f>
        <v>0</v>
      </c>
      <c r="M766" s="633">
        <f>IF('Master Schedule Board'!$V$33-'Master Schedule Board'!AP1331='Master Schedule Board'!$V$33,0,IF('Master Schedule Board'!$V$33-'Master Schedule Board'!AP1331&lt;'Master Schedule Board'!$V$33,'Master Schedule Board'!$V$33-'Master Schedule Board'!AP1331))</f>
        <v>0</v>
      </c>
      <c r="N766" s="633">
        <f>IF('Master Schedule Board'!$V$33-'Master Schedule Board'!AV1331='Master Schedule Board'!$V$33,0,IF('Master Schedule Board'!$V$33-'Master Schedule Board'!AV1331&lt;'Master Schedule Board'!$V$33,'Master Schedule Board'!$V$33-'Master Schedule Board'!AV1331))</f>
        <v>0</v>
      </c>
      <c r="O766" s="634">
        <f>IF('Master Schedule Board'!$V$33-'Master Schedule Board'!BB1331='Master Schedule Board'!$V$33,0,IF('Master Schedule Board'!$V$33-'Master Schedule Board'!BB1331&lt;'Master Schedule Board'!$V$33,'Master Schedule Board'!$V$33-'Master Schedule Board'!BB1331))</f>
        <v>0</v>
      </c>
      <c r="P766" s="115">
        <f t="shared" si="57"/>
        <v>0</v>
      </c>
    </row>
    <row r="767" spans="1:16">
      <c r="A767" s="628">
        <f>'Master Schedule Board'!D1332</f>
        <v>0</v>
      </c>
      <c r="B767" s="57">
        <f>'Master Schedule Board'!D1334</f>
        <v>0</v>
      </c>
      <c r="C767" s="629" t="str">
        <f>IFERROR(VLOOKUP('Master Schedule Board'!C1332,'Master Schedule Board'!$S$14:$V$41,3,FALSE),"")</f>
        <v/>
      </c>
      <c r="D767" s="629" t="str">
        <f t="shared" si="58"/>
        <v/>
      </c>
      <c r="E767" s="630">
        <f>'Master Schedule Board'!B1334</f>
        <v>0</v>
      </c>
      <c r="F767" s="631">
        <f t="shared" si="59"/>
        <v>0</v>
      </c>
      <c r="G767" s="632">
        <f>IF('Master Schedule Board'!$V$33-'Master Schedule Board'!F1334='Master Schedule Board'!$V$33,0,IF('Master Schedule Board'!$V$33-'Master Schedule Board'!F1334&lt;'Master Schedule Board'!$V$33,'Master Schedule Board'!$V$33-'Master Schedule Board'!F1334))</f>
        <v>0</v>
      </c>
      <c r="H767" s="633">
        <f>IF('Master Schedule Board'!$V$33-'Master Schedule Board'!L1334='Master Schedule Board'!$V$33,0,IF('Master Schedule Board'!$V$33-'Master Schedule Board'!L1334&lt;'Master Schedule Board'!$V$33,'Master Schedule Board'!$V$33-'Master Schedule Board'!L1334))</f>
        <v>0</v>
      </c>
      <c r="I767" s="633">
        <f>IF('Master Schedule Board'!$V$33-'Master Schedule Board'!R1334='Master Schedule Board'!$V$33,0,IF('Master Schedule Board'!$V$33-'Master Schedule Board'!R1334&lt;'Master Schedule Board'!$V$33,'Master Schedule Board'!$V$33-'Master Schedule Board'!R1334))</f>
        <v>0</v>
      </c>
      <c r="J767" s="633">
        <f>IF('Master Schedule Board'!$V$33-'Master Schedule Board'!X1334='Master Schedule Board'!$V$33,0,IF('Master Schedule Board'!$V$33-'Master Schedule Board'!X1334&lt;'Master Schedule Board'!$V$33,'Master Schedule Board'!$V$33-'Master Schedule Board'!X1334))</f>
        <v>0</v>
      </c>
      <c r="K767" s="633">
        <f>IF('Master Schedule Board'!$V$33-'Master Schedule Board'!AD1334='Master Schedule Board'!$V$33,0,IF('Master Schedule Board'!$V$33-'Master Schedule Board'!AD1334&lt;'Master Schedule Board'!$V$33,'Master Schedule Board'!$V$33-'Master Schedule Board'!AD1334))</f>
        <v>0</v>
      </c>
      <c r="L767" s="633">
        <f>IF('Master Schedule Board'!$V$33-'Master Schedule Board'!AJ1334='Master Schedule Board'!$V$33,0,IF('Master Schedule Board'!$V$33-'Master Schedule Board'!AJ1334&lt;'Master Schedule Board'!$V$33,'Master Schedule Board'!$V$33-'Master Schedule Board'!AJ1334))</f>
        <v>0</v>
      </c>
      <c r="M767" s="633">
        <f>IF('Master Schedule Board'!$V$33-'Master Schedule Board'!AP1334='Master Schedule Board'!$V$33,0,IF('Master Schedule Board'!$V$33-'Master Schedule Board'!AP1334&lt;'Master Schedule Board'!$V$33,'Master Schedule Board'!$V$33-'Master Schedule Board'!AP1334))</f>
        <v>0</v>
      </c>
      <c r="N767" s="633">
        <f>IF('Master Schedule Board'!$V$33-'Master Schedule Board'!AV1334='Master Schedule Board'!$V$33,0,IF('Master Schedule Board'!$V$33-'Master Schedule Board'!AV1334&lt;'Master Schedule Board'!$V$33,'Master Schedule Board'!$V$33-'Master Schedule Board'!AV1334))</f>
        <v>0</v>
      </c>
      <c r="O767" s="634">
        <f>IF('Master Schedule Board'!$V$33-'Master Schedule Board'!BB1334='Master Schedule Board'!$V$33,0,IF('Master Schedule Board'!$V$33-'Master Schedule Board'!BB1334&lt;'Master Schedule Board'!$V$33,'Master Schedule Board'!$V$33-'Master Schedule Board'!BB1334))</f>
        <v>0</v>
      </c>
      <c r="P767" s="115">
        <f t="shared" si="57"/>
        <v>0</v>
      </c>
    </row>
    <row r="768" spans="1:16">
      <c r="A768" s="628">
        <f>'Master Schedule Board'!D1335</f>
        <v>0</v>
      </c>
      <c r="B768" s="57">
        <f>'Master Schedule Board'!D1337</f>
        <v>0</v>
      </c>
      <c r="C768" s="629" t="str">
        <f>IFERROR(VLOOKUP('Master Schedule Board'!C1335,'Master Schedule Board'!$S$14:$V$41,3,FALSE),"")</f>
        <v/>
      </c>
      <c r="D768" s="629" t="str">
        <f t="shared" si="58"/>
        <v/>
      </c>
      <c r="E768" s="630">
        <f>'Master Schedule Board'!B1337</f>
        <v>0</v>
      </c>
      <c r="F768" s="631">
        <f t="shared" si="59"/>
        <v>0</v>
      </c>
      <c r="G768" s="632">
        <f>IF('Master Schedule Board'!$V$33-'Master Schedule Board'!F1337='Master Schedule Board'!$V$33,0,IF('Master Schedule Board'!$V$33-'Master Schedule Board'!F1337&lt;'Master Schedule Board'!$V$33,'Master Schedule Board'!$V$33-'Master Schedule Board'!F1337))</f>
        <v>0</v>
      </c>
      <c r="H768" s="633">
        <f>IF('Master Schedule Board'!$V$33-'Master Schedule Board'!L1337='Master Schedule Board'!$V$33,0,IF('Master Schedule Board'!$V$33-'Master Schedule Board'!L1337&lt;'Master Schedule Board'!$V$33,'Master Schedule Board'!$V$33-'Master Schedule Board'!L1337))</f>
        <v>0</v>
      </c>
      <c r="I768" s="633">
        <f>IF('Master Schedule Board'!$V$33-'Master Schedule Board'!R1337='Master Schedule Board'!$V$33,0,IF('Master Schedule Board'!$V$33-'Master Schedule Board'!R1337&lt;'Master Schedule Board'!$V$33,'Master Schedule Board'!$V$33-'Master Schedule Board'!R1337))</f>
        <v>0</v>
      </c>
      <c r="J768" s="633">
        <f>IF('Master Schedule Board'!$V$33-'Master Schedule Board'!X1337='Master Schedule Board'!$V$33,0,IF('Master Schedule Board'!$V$33-'Master Schedule Board'!X1337&lt;'Master Schedule Board'!$V$33,'Master Schedule Board'!$V$33-'Master Schedule Board'!X1337))</f>
        <v>0</v>
      </c>
      <c r="K768" s="633">
        <f>IF('Master Schedule Board'!$V$33-'Master Schedule Board'!AD1337='Master Schedule Board'!$V$33,0,IF('Master Schedule Board'!$V$33-'Master Schedule Board'!AD1337&lt;'Master Schedule Board'!$V$33,'Master Schedule Board'!$V$33-'Master Schedule Board'!AD1337))</f>
        <v>0</v>
      </c>
      <c r="L768" s="633">
        <f>IF('Master Schedule Board'!$V$33-'Master Schedule Board'!AJ1337='Master Schedule Board'!$V$33,0,IF('Master Schedule Board'!$V$33-'Master Schedule Board'!AJ1337&lt;'Master Schedule Board'!$V$33,'Master Schedule Board'!$V$33-'Master Schedule Board'!AJ1337))</f>
        <v>0</v>
      </c>
      <c r="M768" s="633">
        <f>IF('Master Schedule Board'!$V$33-'Master Schedule Board'!AP1337='Master Schedule Board'!$V$33,0,IF('Master Schedule Board'!$V$33-'Master Schedule Board'!AP1337&lt;'Master Schedule Board'!$V$33,'Master Schedule Board'!$V$33-'Master Schedule Board'!AP1337))</f>
        <v>0</v>
      </c>
      <c r="N768" s="633">
        <f>IF('Master Schedule Board'!$V$33-'Master Schedule Board'!AV1337='Master Schedule Board'!$V$33,0,IF('Master Schedule Board'!$V$33-'Master Schedule Board'!AV1337&lt;'Master Schedule Board'!$V$33,'Master Schedule Board'!$V$33-'Master Schedule Board'!AV1337))</f>
        <v>0</v>
      </c>
      <c r="O768" s="634">
        <f>IF('Master Schedule Board'!$V$33-'Master Schedule Board'!BB1337='Master Schedule Board'!$V$33,0,IF('Master Schedule Board'!$V$33-'Master Schedule Board'!BB1337&lt;'Master Schedule Board'!$V$33,'Master Schedule Board'!$V$33-'Master Schedule Board'!BB1337))</f>
        <v>0</v>
      </c>
      <c r="P768" s="115">
        <f t="shared" si="57"/>
        <v>0</v>
      </c>
    </row>
    <row r="769" spans="1:16">
      <c r="A769" s="628">
        <f>'Master Schedule Board'!D1338</f>
        <v>0</v>
      </c>
      <c r="B769" s="57">
        <f>'Master Schedule Board'!D1340</f>
        <v>0</v>
      </c>
      <c r="C769" s="629" t="str">
        <f>IFERROR(VLOOKUP('Master Schedule Board'!C1338,'Master Schedule Board'!$S$14:$V$41,3,FALSE),"")</f>
        <v/>
      </c>
      <c r="D769" s="629" t="str">
        <f t="shared" si="58"/>
        <v/>
      </c>
      <c r="E769" s="630">
        <f>'Master Schedule Board'!B1340</f>
        <v>0</v>
      </c>
      <c r="F769" s="631">
        <f t="shared" si="59"/>
        <v>0</v>
      </c>
      <c r="G769" s="632">
        <f>IF('Master Schedule Board'!$V$33-'Master Schedule Board'!F1340='Master Schedule Board'!$V$33,0,IF('Master Schedule Board'!$V$33-'Master Schedule Board'!F1340&lt;'Master Schedule Board'!$V$33,'Master Schedule Board'!$V$33-'Master Schedule Board'!F1340))</f>
        <v>0</v>
      </c>
      <c r="H769" s="633">
        <f>IF('Master Schedule Board'!$V$33-'Master Schedule Board'!L1340='Master Schedule Board'!$V$33,0,IF('Master Schedule Board'!$V$33-'Master Schedule Board'!L1340&lt;'Master Schedule Board'!$V$33,'Master Schedule Board'!$V$33-'Master Schedule Board'!L1340))</f>
        <v>0</v>
      </c>
      <c r="I769" s="633">
        <f>IF('Master Schedule Board'!$V$33-'Master Schedule Board'!R1340='Master Schedule Board'!$V$33,0,IF('Master Schedule Board'!$V$33-'Master Schedule Board'!R1340&lt;'Master Schedule Board'!$V$33,'Master Schedule Board'!$V$33-'Master Schedule Board'!R1340))</f>
        <v>0</v>
      </c>
      <c r="J769" s="633">
        <f>IF('Master Schedule Board'!$V$33-'Master Schedule Board'!X1340='Master Schedule Board'!$V$33,0,IF('Master Schedule Board'!$V$33-'Master Schedule Board'!X1340&lt;'Master Schedule Board'!$V$33,'Master Schedule Board'!$V$33-'Master Schedule Board'!X1340))</f>
        <v>0</v>
      </c>
      <c r="K769" s="633">
        <f>IF('Master Schedule Board'!$V$33-'Master Schedule Board'!AD1340='Master Schedule Board'!$V$33,0,IF('Master Schedule Board'!$V$33-'Master Schedule Board'!AD1340&lt;'Master Schedule Board'!$V$33,'Master Schedule Board'!$V$33-'Master Schedule Board'!AD1340))</f>
        <v>0</v>
      </c>
      <c r="L769" s="633">
        <f>IF('Master Schedule Board'!$V$33-'Master Schedule Board'!AJ1340='Master Schedule Board'!$V$33,0,IF('Master Schedule Board'!$V$33-'Master Schedule Board'!AJ1340&lt;'Master Schedule Board'!$V$33,'Master Schedule Board'!$V$33-'Master Schedule Board'!AJ1340))</f>
        <v>0</v>
      </c>
      <c r="M769" s="633">
        <f>IF('Master Schedule Board'!$V$33-'Master Schedule Board'!AP1340='Master Schedule Board'!$V$33,0,IF('Master Schedule Board'!$V$33-'Master Schedule Board'!AP1340&lt;'Master Schedule Board'!$V$33,'Master Schedule Board'!$V$33-'Master Schedule Board'!AP1340))</f>
        <v>0</v>
      </c>
      <c r="N769" s="633">
        <f>IF('Master Schedule Board'!$V$33-'Master Schedule Board'!AV1340='Master Schedule Board'!$V$33,0,IF('Master Schedule Board'!$V$33-'Master Schedule Board'!AV1340&lt;'Master Schedule Board'!$V$33,'Master Schedule Board'!$V$33-'Master Schedule Board'!AV1340))</f>
        <v>0</v>
      </c>
      <c r="O769" s="634">
        <f>IF('Master Schedule Board'!$V$33-'Master Schedule Board'!BB1340='Master Schedule Board'!$V$33,0,IF('Master Schedule Board'!$V$33-'Master Schedule Board'!BB1340&lt;'Master Schedule Board'!$V$33,'Master Schedule Board'!$V$33-'Master Schedule Board'!BB1340))</f>
        <v>0</v>
      </c>
      <c r="P769" s="115">
        <f t="shared" si="57"/>
        <v>0</v>
      </c>
    </row>
    <row r="770" spans="1:16">
      <c r="A770" s="628">
        <f>'Master Schedule Board'!D1341</f>
        <v>0</v>
      </c>
      <c r="B770" s="57">
        <f>'Master Schedule Board'!D1343</f>
        <v>0</v>
      </c>
      <c r="C770" s="629" t="str">
        <f>IFERROR(VLOOKUP('Master Schedule Board'!C1341,'Master Schedule Board'!$S$14:$V$41,3,FALSE),"")</f>
        <v/>
      </c>
      <c r="D770" s="629" t="str">
        <f t="shared" si="58"/>
        <v/>
      </c>
      <c r="E770" s="630">
        <f>'Master Schedule Board'!B1343</f>
        <v>0</v>
      </c>
      <c r="F770" s="631">
        <f t="shared" si="59"/>
        <v>0</v>
      </c>
      <c r="G770" s="632">
        <f>IF('Master Schedule Board'!$V$33-'Master Schedule Board'!F1343='Master Schedule Board'!$V$33,0,IF('Master Schedule Board'!$V$33-'Master Schedule Board'!F1343&lt;'Master Schedule Board'!$V$33,'Master Schedule Board'!$V$33-'Master Schedule Board'!F1343))</f>
        <v>0</v>
      </c>
      <c r="H770" s="633">
        <f>IF('Master Schedule Board'!$V$33-'Master Schedule Board'!L1343='Master Schedule Board'!$V$33,0,IF('Master Schedule Board'!$V$33-'Master Schedule Board'!L1343&lt;'Master Schedule Board'!$V$33,'Master Schedule Board'!$V$33-'Master Schedule Board'!L1343))</f>
        <v>0</v>
      </c>
      <c r="I770" s="633">
        <f>IF('Master Schedule Board'!$V$33-'Master Schedule Board'!R1343='Master Schedule Board'!$V$33,0,IF('Master Schedule Board'!$V$33-'Master Schedule Board'!R1343&lt;'Master Schedule Board'!$V$33,'Master Schedule Board'!$V$33-'Master Schedule Board'!R1343))</f>
        <v>0</v>
      </c>
      <c r="J770" s="633">
        <f>IF('Master Schedule Board'!$V$33-'Master Schedule Board'!X1343='Master Schedule Board'!$V$33,0,IF('Master Schedule Board'!$V$33-'Master Schedule Board'!X1343&lt;'Master Schedule Board'!$V$33,'Master Schedule Board'!$V$33-'Master Schedule Board'!X1343))</f>
        <v>0</v>
      </c>
      <c r="K770" s="633">
        <f>IF('Master Schedule Board'!$V$33-'Master Schedule Board'!AD1343='Master Schedule Board'!$V$33,0,IF('Master Schedule Board'!$V$33-'Master Schedule Board'!AD1343&lt;'Master Schedule Board'!$V$33,'Master Schedule Board'!$V$33-'Master Schedule Board'!AD1343))</f>
        <v>0</v>
      </c>
      <c r="L770" s="633">
        <f>IF('Master Schedule Board'!$V$33-'Master Schedule Board'!AJ1343='Master Schedule Board'!$V$33,0,IF('Master Schedule Board'!$V$33-'Master Schedule Board'!AJ1343&lt;'Master Schedule Board'!$V$33,'Master Schedule Board'!$V$33-'Master Schedule Board'!AJ1343))</f>
        <v>0</v>
      </c>
      <c r="M770" s="633">
        <f>IF('Master Schedule Board'!$V$33-'Master Schedule Board'!AP1343='Master Schedule Board'!$V$33,0,IF('Master Schedule Board'!$V$33-'Master Schedule Board'!AP1343&lt;'Master Schedule Board'!$V$33,'Master Schedule Board'!$V$33-'Master Schedule Board'!AP1343))</f>
        <v>0</v>
      </c>
      <c r="N770" s="633">
        <f>IF('Master Schedule Board'!$V$33-'Master Schedule Board'!AV1343='Master Schedule Board'!$V$33,0,IF('Master Schedule Board'!$V$33-'Master Schedule Board'!AV1343&lt;'Master Schedule Board'!$V$33,'Master Schedule Board'!$V$33-'Master Schedule Board'!AV1343))</f>
        <v>0</v>
      </c>
      <c r="O770" s="634">
        <f>IF('Master Schedule Board'!$V$33-'Master Schedule Board'!BB1343='Master Schedule Board'!$V$33,0,IF('Master Schedule Board'!$V$33-'Master Schedule Board'!BB1343&lt;'Master Schedule Board'!$V$33,'Master Schedule Board'!$V$33-'Master Schedule Board'!BB1343))</f>
        <v>0</v>
      </c>
      <c r="P770" s="115">
        <f t="shared" si="57"/>
        <v>0</v>
      </c>
    </row>
    <row r="771" spans="1:16">
      <c r="A771" s="628">
        <f>'Master Schedule Board'!D1344</f>
        <v>0</v>
      </c>
      <c r="B771" s="57">
        <f>'Master Schedule Board'!D1346</f>
        <v>0</v>
      </c>
      <c r="C771" s="629" t="str">
        <f>IFERROR(VLOOKUP('Master Schedule Board'!C1344,'Master Schedule Board'!$S$14:$V$41,3,FALSE),"")</f>
        <v/>
      </c>
      <c r="D771" s="629" t="str">
        <f t="shared" si="58"/>
        <v/>
      </c>
      <c r="E771" s="630">
        <f>'Master Schedule Board'!B1346</f>
        <v>0</v>
      </c>
      <c r="F771" s="631">
        <f t="shared" si="59"/>
        <v>0</v>
      </c>
      <c r="G771" s="632">
        <f>IF('Master Schedule Board'!$V$33-'Master Schedule Board'!F1346='Master Schedule Board'!$V$33,0,IF('Master Schedule Board'!$V$33-'Master Schedule Board'!F1346&lt;'Master Schedule Board'!$V$33,'Master Schedule Board'!$V$33-'Master Schedule Board'!F1346))</f>
        <v>0</v>
      </c>
      <c r="H771" s="633">
        <f>IF('Master Schedule Board'!$V$33-'Master Schedule Board'!L1346='Master Schedule Board'!$V$33,0,IF('Master Schedule Board'!$V$33-'Master Schedule Board'!L1346&lt;'Master Schedule Board'!$V$33,'Master Schedule Board'!$V$33-'Master Schedule Board'!L1346))</f>
        <v>0</v>
      </c>
      <c r="I771" s="633">
        <f>IF('Master Schedule Board'!$V$33-'Master Schedule Board'!R1346='Master Schedule Board'!$V$33,0,IF('Master Schedule Board'!$V$33-'Master Schedule Board'!R1346&lt;'Master Schedule Board'!$V$33,'Master Schedule Board'!$V$33-'Master Schedule Board'!R1346))</f>
        <v>0</v>
      </c>
      <c r="J771" s="633">
        <f>IF('Master Schedule Board'!$V$33-'Master Schedule Board'!X1346='Master Schedule Board'!$V$33,0,IF('Master Schedule Board'!$V$33-'Master Schedule Board'!X1346&lt;'Master Schedule Board'!$V$33,'Master Schedule Board'!$V$33-'Master Schedule Board'!X1346))</f>
        <v>0</v>
      </c>
      <c r="K771" s="633">
        <f>IF('Master Schedule Board'!$V$33-'Master Schedule Board'!AD1346='Master Schedule Board'!$V$33,0,IF('Master Schedule Board'!$V$33-'Master Schedule Board'!AD1346&lt;'Master Schedule Board'!$V$33,'Master Schedule Board'!$V$33-'Master Schedule Board'!AD1346))</f>
        <v>0</v>
      </c>
      <c r="L771" s="633">
        <f>IF('Master Schedule Board'!$V$33-'Master Schedule Board'!AJ1346='Master Schedule Board'!$V$33,0,IF('Master Schedule Board'!$V$33-'Master Schedule Board'!AJ1346&lt;'Master Schedule Board'!$V$33,'Master Schedule Board'!$V$33-'Master Schedule Board'!AJ1346))</f>
        <v>0</v>
      </c>
      <c r="M771" s="633">
        <f>IF('Master Schedule Board'!$V$33-'Master Schedule Board'!AP1346='Master Schedule Board'!$V$33,0,IF('Master Schedule Board'!$V$33-'Master Schedule Board'!AP1346&lt;'Master Schedule Board'!$V$33,'Master Schedule Board'!$V$33-'Master Schedule Board'!AP1346))</f>
        <v>0</v>
      </c>
      <c r="N771" s="633">
        <f>IF('Master Schedule Board'!$V$33-'Master Schedule Board'!AV1346='Master Schedule Board'!$V$33,0,IF('Master Schedule Board'!$V$33-'Master Schedule Board'!AV1346&lt;'Master Schedule Board'!$V$33,'Master Schedule Board'!$V$33-'Master Schedule Board'!AV1346))</f>
        <v>0</v>
      </c>
      <c r="O771" s="634">
        <f>IF('Master Schedule Board'!$V$33-'Master Schedule Board'!BB1346='Master Schedule Board'!$V$33,0,IF('Master Schedule Board'!$V$33-'Master Schedule Board'!BB1346&lt;'Master Schedule Board'!$V$33,'Master Schedule Board'!$V$33-'Master Schedule Board'!BB1346))</f>
        <v>0</v>
      </c>
      <c r="P771" s="115">
        <f t="shared" si="57"/>
        <v>0</v>
      </c>
    </row>
    <row r="772" spans="1:16">
      <c r="A772" s="628">
        <f>'Master Schedule Board'!D1347</f>
        <v>0</v>
      </c>
      <c r="B772" s="57">
        <f>'Master Schedule Board'!D1349</f>
        <v>0</v>
      </c>
      <c r="C772" s="629" t="str">
        <f>IFERROR(VLOOKUP('Master Schedule Board'!C1347,'Master Schedule Board'!$S$14:$V$41,3,FALSE),"")</f>
        <v/>
      </c>
      <c r="D772" s="629" t="str">
        <f t="shared" si="58"/>
        <v/>
      </c>
      <c r="E772" s="630">
        <f>'Master Schedule Board'!B1349</f>
        <v>0</v>
      </c>
      <c r="F772" s="631">
        <f t="shared" si="59"/>
        <v>0</v>
      </c>
      <c r="G772" s="632">
        <f>IF('Master Schedule Board'!$V$33-'Master Schedule Board'!F1349='Master Schedule Board'!$V$33,0,IF('Master Schedule Board'!$V$33-'Master Schedule Board'!F1349&lt;'Master Schedule Board'!$V$33,'Master Schedule Board'!$V$33-'Master Schedule Board'!F1349))</f>
        <v>0</v>
      </c>
      <c r="H772" s="633">
        <f>IF('Master Schedule Board'!$V$33-'Master Schedule Board'!L1349='Master Schedule Board'!$V$33,0,IF('Master Schedule Board'!$V$33-'Master Schedule Board'!L1349&lt;'Master Schedule Board'!$V$33,'Master Schedule Board'!$V$33-'Master Schedule Board'!L1349))</f>
        <v>0</v>
      </c>
      <c r="I772" s="633">
        <f>IF('Master Schedule Board'!$V$33-'Master Schedule Board'!R1349='Master Schedule Board'!$V$33,0,IF('Master Schedule Board'!$V$33-'Master Schedule Board'!R1349&lt;'Master Schedule Board'!$V$33,'Master Schedule Board'!$V$33-'Master Schedule Board'!R1349))</f>
        <v>0</v>
      </c>
      <c r="J772" s="633">
        <f>IF('Master Schedule Board'!$V$33-'Master Schedule Board'!X1349='Master Schedule Board'!$V$33,0,IF('Master Schedule Board'!$V$33-'Master Schedule Board'!X1349&lt;'Master Schedule Board'!$V$33,'Master Schedule Board'!$V$33-'Master Schedule Board'!X1349))</f>
        <v>0</v>
      </c>
      <c r="K772" s="633">
        <f>IF('Master Schedule Board'!$V$33-'Master Schedule Board'!AD1349='Master Schedule Board'!$V$33,0,IF('Master Schedule Board'!$V$33-'Master Schedule Board'!AD1349&lt;'Master Schedule Board'!$V$33,'Master Schedule Board'!$V$33-'Master Schedule Board'!AD1349))</f>
        <v>0</v>
      </c>
      <c r="L772" s="633">
        <f>IF('Master Schedule Board'!$V$33-'Master Schedule Board'!AJ1349='Master Schedule Board'!$V$33,0,IF('Master Schedule Board'!$V$33-'Master Schedule Board'!AJ1349&lt;'Master Schedule Board'!$V$33,'Master Schedule Board'!$V$33-'Master Schedule Board'!AJ1349))</f>
        <v>0</v>
      </c>
      <c r="M772" s="633">
        <f>IF('Master Schedule Board'!$V$33-'Master Schedule Board'!AP1349='Master Schedule Board'!$V$33,0,IF('Master Schedule Board'!$V$33-'Master Schedule Board'!AP1349&lt;'Master Schedule Board'!$V$33,'Master Schedule Board'!$V$33-'Master Schedule Board'!AP1349))</f>
        <v>0</v>
      </c>
      <c r="N772" s="633">
        <f>IF('Master Schedule Board'!$V$33-'Master Schedule Board'!AV1349='Master Schedule Board'!$V$33,0,IF('Master Schedule Board'!$V$33-'Master Schedule Board'!AV1349&lt;'Master Schedule Board'!$V$33,'Master Schedule Board'!$V$33-'Master Schedule Board'!AV1349))</f>
        <v>0</v>
      </c>
      <c r="O772" s="634">
        <f>IF('Master Schedule Board'!$V$33-'Master Schedule Board'!BB1349='Master Schedule Board'!$V$33,0,IF('Master Schedule Board'!$V$33-'Master Schedule Board'!BB1349&lt;'Master Schedule Board'!$V$33,'Master Schedule Board'!$V$33-'Master Schedule Board'!BB1349))</f>
        <v>0</v>
      </c>
      <c r="P772" s="115">
        <f t="shared" si="57"/>
        <v>0</v>
      </c>
    </row>
    <row r="773" spans="1:16" ht="13.5" thickBot="1">
      <c r="A773" s="635">
        <f>'Master Schedule Board'!D1350</f>
        <v>0</v>
      </c>
      <c r="B773" s="59">
        <f>'Master Schedule Board'!D1352</f>
        <v>0</v>
      </c>
      <c r="C773" s="636" t="str">
        <f>IFERROR(VLOOKUP('Master Schedule Board'!C1350,'Master Schedule Board'!$S$14:$V$41,3,FALSE),"")</f>
        <v/>
      </c>
      <c r="D773" s="636" t="str">
        <f t="shared" si="58"/>
        <v/>
      </c>
      <c r="E773" s="637">
        <f>'Master Schedule Board'!B1352</f>
        <v>0</v>
      </c>
      <c r="F773" s="638">
        <f>E773*$H$706</f>
        <v>0</v>
      </c>
      <c r="G773" s="639">
        <f>IF('Master Schedule Board'!$V$33-'Master Schedule Board'!F1352='Master Schedule Board'!$V$33,0,IF('Master Schedule Board'!$V$33-'Master Schedule Board'!F1352&lt;'Master Schedule Board'!$V$33,'Master Schedule Board'!$V$33-'Master Schedule Board'!F1352))</f>
        <v>0</v>
      </c>
      <c r="H773" s="640">
        <f>IF('Master Schedule Board'!$V$33-'Master Schedule Board'!L1352='Master Schedule Board'!$V$33,0,IF('Master Schedule Board'!$V$33-'Master Schedule Board'!L1352&lt;'Master Schedule Board'!$V$33,'Master Schedule Board'!$V$33-'Master Schedule Board'!L1352))</f>
        <v>0</v>
      </c>
      <c r="I773" s="640">
        <f>IF('Master Schedule Board'!$V$33-'Master Schedule Board'!R1352='Master Schedule Board'!$V$33,0,IF('Master Schedule Board'!$V$33-'Master Schedule Board'!R1352&lt;'Master Schedule Board'!$V$33,'Master Schedule Board'!$V$33-'Master Schedule Board'!R1352))</f>
        <v>0</v>
      </c>
      <c r="J773" s="640">
        <f>IF('Master Schedule Board'!$V$33-'Master Schedule Board'!X1352='Master Schedule Board'!$V$33,0,IF('Master Schedule Board'!$V$33-'Master Schedule Board'!X1352&lt;'Master Schedule Board'!$V$33,'Master Schedule Board'!$V$33-'Master Schedule Board'!X1352))</f>
        <v>0</v>
      </c>
      <c r="K773" s="640">
        <f>IF('Master Schedule Board'!$V$33-'Master Schedule Board'!AD1352='Master Schedule Board'!$V$33,0,IF('Master Schedule Board'!$V$33-'Master Schedule Board'!AD1352&lt;'Master Schedule Board'!$V$33,'Master Schedule Board'!$V$33-'Master Schedule Board'!AD1352))</f>
        <v>0</v>
      </c>
      <c r="L773" s="640">
        <f>IF('Master Schedule Board'!$V$33-'Master Schedule Board'!AJ1352='Master Schedule Board'!$V$33,0,IF('Master Schedule Board'!$V$33-'Master Schedule Board'!AJ1352&lt;'Master Schedule Board'!$V$33,'Master Schedule Board'!$V$33-'Master Schedule Board'!AJ1352))</f>
        <v>0</v>
      </c>
      <c r="M773" s="640">
        <f>IF('Master Schedule Board'!$V$33-'Master Schedule Board'!AP1352='Master Schedule Board'!$V$33,0,IF('Master Schedule Board'!$V$33-'Master Schedule Board'!AP1352&lt;'Master Schedule Board'!$V$33,'Master Schedule Board'!$V$33-'Master Schedule Board'!AP1352))</f>
        <v>0</v>
      </c>
      <c r="N773" s="640">
        <f>IF('Master Schedule Board'!$V$33-'Master Schedule Board'!AV1352='Master Schedule Board'!$V$33,0,IF('Master Schedule Board'!$V$33-'Master Schedule Board'!AV1352&lt;'Master Schedule Board'!$V$33,'Master Schedule Board'!$V$33-'Master Schedule Board'!AV1352))</f>
        <v>0</v>
      </c>
      <c r="O773" s="641">
        <f>IF('Master Schedule Board'!$V$33-'Master Schedule Board'!BB1352='Master Schedule Board'!$V$33,0,IF('Master Schedule Board'!$V$33-'Master Schedule Board'!BB1352&lt;'Master Schedule Board'!$V$33,'Master Schedule Board'!$V$33-'Master Schedule Board'!BB1352))</f>
        <v>0</v>
      </c>
      <c r="P773" s="115">
        <f t="shared" si="57"/>
        <v>0</v>
      </c>
    </row>
    <row r="781" spans="1:16" ht="13.5" thickBot="1"/>
    <row r="782" spans="1:16" ht="13.5" thickBot="1">
      <c r="A782" s="797">
        <f>'Master Schedule Board'!J34</f>
        <v>0</v>
      </c>
      <c r="B782" s="853"/>
      <c r="C782" s="853"/>
      <c r="D782" s="798"/>
    </row>
    <row r="783" spans="1:16" ht="13.5" thickBot="1"/>
    <row r="784" spans="1:16" ht="16.5" thickBot="1">
      <c r="B784" s="847" t="s">
        <v>120</v>
      </c>
      <c r="C784" s="847"/>
      <c r="D784" s="13">
        <f>'Master Schedule Board'!U34</f>
        <v>0</v>
      </c>
      <c r="E784" s="839" t="s">
        <v>121</v>
      </c>
      <c r="F784" s="847"/>
      <c r="G784" s="847"/>
      <c r="H784" s="13">
        <f>'Master Schedule Board'!V34</f>
        <v>0</v>
      </c>
      <c r="I784" s="839" t="s">
        <v>122</v>
      </c>
      <c r="J784" s="847"/>
      <c r="K784" s="13">
        <f>SUM(P792:P812)</f>
        <v>0</v>
      </c>
      <c r="L784" s="616"/>
      <c r="M784" s="616"/>
      <c r="N784" s="616"/>
      <c r="O784" s="616"/>
    </row>
    <row r="785" spans="1:16" ht="16.5" thickBot="1">
      <c r="A785" s="616"/>
      <c r="B785" s="616"/>
      <c r="C785" s="616"/>
      <c r="D785" s="616"/>
      <c r="E785" s="616"/>
      <c r="F785" s="616"/>
      <c r="G785" s="616"/>
      <c r="H785" s="616"/>
      <c r="I785" s="616"/>
      <c r="J785" s="616"/>
      <c r="K785" s="616"/>
      <c r="L785" s="616"/>
      <c r="M785" s="616"/>
      <c r="N785" s="616"/>
      <c r="O785" s="616"/>
    </row>
    <row r="786" spans="1:16" ht="15.75">
      <c r="A786" s="616"/>
      <c r="F786" s="848" t="s">
        <v>123</v>
      </c>
      <c r="G786" s="831" t="s">
        <v>124</v>
      </c>
      <c r="H786" s="831"/>
      <c r="I786" s="831"/>
      <c r="J786" s="831"/>
      <c r="K786" s="831"/>
      <c r="L786" s="831"/>
      <c r="M786" s="831"/>
      <c r="N786" s="831"/>
      <c r="O786" s="831"/>
      <c r="P786" s="844" t="s">
        <v>125</v>
      </c>
    </row>
    <row r="787" spans="1:16" ht="13.5" thickBot="1">
      <c r="D787" s="593"/>
      <c r="F787" s="849"/>
      <c r="G787" s="851"/>
      <c r="H787" s="851"/>
      <c r="I787" s="851"/>
      <c r="J787" s="851"/>
      <c r="K787" s="851"/>
      <c r="L787" s="851"/>
      <c r="M787" s="851"/>
      <c r="N787" s="851"/>
      <c r="O787" s="851"/>
      <c r="P787" s="845"/>
    </row>
    <row r="788" spans="1:16">
      <c r="D788" s="844" t="s">
        <v>119</v>
      </c>
      <c r="F788" s="849"/>
      <c r="G788" s="851"/>
      <c r="H788" s="851"/>
      <c r="I788" s="851"/>
      <c r="J788" s="851"/>
      <c r="K788" s="851"/>
      <c r="L788" s="851"/>
      <c r="M788" s="851"/>
      <c r="N788" s="851"/>
      <c r="O788" s="851"/>
      <c r="P788" s="845"/>
    </row>
    <row r="789" spans="1:16" ht="13.5" thickBot="1">
      <c r="A789" s="153"/>
      <c r="B789" s="593"/>
      <c r="C789" s="593"/>
      <c r="D789" s="845"/>
      <c r="E789" s="593"/>
      <c r="F789" s="849"/>
      <c r="G789" s="851"/>
      <c r="H789" s="851"/>
      <c r="I789" s="851"/>
      <c r="J789" s="851"/>
      <c r="K789" s="851"/>
      <c r="L789" s="851"/>
      <c r="M789" s="851"/>
      <c r="N789" s="851"/>
      <c r="O789" s="851"/>
      <c r="P789" s="845"/>
    </row>
    <row r="790" spans="1:16" ht="13.5" thickBot="1">
      <c r="B790" s="844" t="s">
        <v>117</v>
      </c>
      <c r="C790" s="830" t="s">
        <v>118</v>
      </c>
      <c r="D790" s="845"/>
      <c r="E790" s="830" t="s">
        <v>105</v>
      </c>
      <c r="F790" s="849"/>
      <c r="G790" s="834"/>
      <c r="H790" s="834"/>
      <c r="I790" s="834"/>
      <c r="J790" s="834"/>
      <c r="K790" s="834"/>
      <c r="L790" s="834"/>
      <c r="M790" s="834"/>
      <c r="N790" s="834"/>
      <c r="O790" s="834"/>
      <c r="P790" s="845"/>
    </row>
    <row r="791" spans="1:16" ht="13.5" thickBot="1">
      <c r="B791" s="846"/>
      <c r="C791" s="833"/>
      <c r="D791" s="846"/>
      <c r="E791" s="833"/>
      <c r="F791" s="850"/>
      <c r="G791" s="617" t="s">
        <v>8</v>
      </c>
      <c r="H791" s="618" t="s">
        <v>9</v>
      </c>
      <c r="I791" s="618" t="s">
        <v>10</v>
      </c>
      <c r="J791" s="618" t="s">
        <v>11</v>
      </c>
      <c r="K791" s="618" t="s">
        <v>12</v>
      </c>
      <c r="L791" s="586" t="s">
        <v>13</v>
      </c>
      <c r="M791" s="586" t="s">
        <v>14</v>
      </c>
      <c r="N791" s="618" t="s">
        <v>23</v>
      </c>
      <c r="O791" s="619" t="s">
        <v>18</v>
      </c>
      <c r="P791" s="846"/>
    </row>
    <row r="792" spans="1:16">
      <c r="A792" s="621">
        <f>'Master Schedule Board'!D1354</f>
        <v>0</v>
      </c>
      <c r="B792" s="55">
        <f>'Master Schedule Board'!D1356</f>
        <v>0</v>
      </c>
      <c r="C792" s="56" t="str">
        <f>IFERROR(VLOOKUP('Master Schedule Board'!C1354,'Master Schedule Board'!$S$14:$V$41,3,FALSE),"")</f>
        <v/>
      </c>
      <c r="D792" s="622" t="str">
        <f>IFERROR(C792-B792,"")</f>
        <v/>
      </c>
      <c r="E792" s="623">
        <f>'Master Schedule Board'!B1356</f>
        <v>0</v>
      </c>
      <c r="F792" s="624">
        <f>E792*$H$784</f>
        <v>0</v>
      </c>
      <c r="G792" s="625">
        <f>IF('Master Schedule Board'!$V$34-'Master Schedule Board'!F1356='Master Schedule Board'!$V$34,0,IF('Master Schedule Board'!$V$34-'Master Schedule Board'!F1356&lt;'Master Schedule Board'!$V$34,'Master Schedule Board'!$V$34-'Master Schedule Board'!F1356))</f>
        <v>0</v>
      </c>
      <c r="H792" s="626">
        <f>IF('Master Schedule Board'!$V$34-'Master Schedule Board'!L1356='Master Schedule Board'!$V$34,0,IF('Master Schedule Board'!$V$34-'Master Schedule Board'!L1356&lt;'Master Schedule Board'!$V$34,'Master Schedule Board'!$V$34-'Master Schedule Board'!L1356))</f>
        <v>0</v>
      </c>
      <c r="I792" s="626">
        <f>IF('Master Schedule Board'!$V$34-'Master Schedule Board'!R1356='Master Schedule Board'!$V$34,0,IF('Master Schedule Board'!$V$34-'Master Schedule Board'!R1356&lt;'Master Schedule Board'!$V$34,'Master Schedule Board'!$V$34-'Master Schedule Board'!R1356))</f>
        <v>0</v>
      </c>
      <c r="J792" s="626">
        <f>IF('Master Schedule Board'!$V$34-'Master Schedule Board'!X1356='Master Schedule Board'!$V$34,0,IF('Master Schedule Board'!$V$34-'Master Schedule Board'!X1356&lt;'Master Schedule Board'!$V$34,'Master Schedule Board'!$V$34-'Master Schedule Board'!X1356))</f>
        <v>0</v>
      </c>
      <c r="K792" s="626">
        <f>IF('Master Schedule Board'!$V$34-'Master Schedule Board'!AD1356='Master Schedule Board'!$V$34,0,IF('Master Schedule Board'!$V$34-'Master Schedule Board'!AD1356&lt;'Master Schedule Board'!$V$34,'Master Schedule Board'!$V$34-'Master Schedule Board'!AD1356))</f>
        <v>0</v>
      </c>
      <c r="L792" s="626">
        <f>IF('Master Schedule Board'!$V$34-'Master Schedule Board'!AJ1356='Master Schedule Board'!$V$34,0,IF('Master Schedule Board'!$V$34-'Master Schedule Board'!AJ1356&lt;'Master Schedule Board'!$V$34,'Master Schedule Board'!$V$34-'Master Schedule Board'!AJ1356))</f>
        <v>0</v>
      </c>
      <c r="M792" s="626">
        <f>IF('Master Schedule Board'!$V$34-'Master Schedule Board'!AP1356='Master Schedule Board'!$V$34,0,IF('Master Schedule Board'!$V$34-'Master Schedule Board'!AP1356&lt;'Master Schedule Board'!$V$34,'Master Schedule Board'!$V$34-'Master Schedule Board'!AP1356))</f>
        <v>0</v>
      </c>
      <c r="N792" s="626">
        <f>IF('Master Schedule Board'!$V$34-'Master Schedule Board'!AV1356='Master Schedule Board'!$V$34,0,IF('Master Schedule Board'!$V$34-'Master Schedule Board'!AV1356&lt;'Master Schedule Board'!$V$34,'Master Schedule Board'!$V$34-'Master Schedule Board'!AV1356))</f>
        <v>0</v>
      </c>
      <c r="O792" s="627">
        <f>IF('Master Schedule Board'!$V$34-'Master Schedule Board'!BB1356='Master Schedule Board'!$V$34,0,IF('Master Schedule Board'!$V$34-'Master Schedule Board'!BB1356&lt;'Master Schedule Board'!$V$34,'Master Schedule Board'!$V$34-'Master Schedule Board'!BB1356))</f>
        <v>0</v>
      </c>
      <c r="P792" s="115">
        <f t="shared" ref="P792:P812" si="60">SUM(G792:O792)</f>
        <v>0</v>
      </c>
    </row>
    <row r="793" spans="1:16">
      <c r="A793" s="628">
        <f>'Master Schedule Board'!D1357</f>
        <v>0</v>
      </c>
      <c r="B793" s="587">
        <f>'Master Schedule Board'!D1359</f>
        <v>0</v>
      </c>
      <c r="C793" s="629" t="str">
        <f>IFERROR(VLOOKUP('Master Schedule Board'!C1357,'Master Schedule Board'!$S$14:$V$41,3,FALSE),"")</f>
        <v/>
      </c>
      <c r="D793" s="629" t="str">
        <f>IFERROR(C793-B793,"")</f>
        <v/>
      </c>
      <c r="E793" s="630">
        <f>'Master Schedule Board'!B1359</f>
        <v>0</v>
      </c>
      <c r="F793" s="631">
        <f>E793*$H$784</f>
        <v>0</v>
      </c>
      <c r="G793" s="632">
        <f>IF('Master Schedule Board'!$V$34-'Master Schedule Board'!F1359='Master Schedule Board'!$V$34,0,IF('Master Schedule Board'!$V$34-'Master Schedule Board'!F1359&lt;'Master Schedule Board'!$V$34,'Master Schedule Board'!$V$34-'Master Schedule Board'!F1359))</f>
        <v>0</v>
      </c>
      <c r="H793" s="633">
        <f>IF('Master Schedule Board'!$V$34-'Master Schedule Board'!L1359='Master Schedule Board'!$V$34,0,IF('Master Schedule Board'!$V$34-'Master Schedule Board'!L1359&lt;'Master Schedule Board'!$V$34,'Master Schedule Board'!$V$34-'Master Schedule Board'!L1359))</f>
        <v>0</v>
      </c>
      <c r="I793" s="633">
        <f>IF('Master Schedule Board'!$V$34-'Master Schedule Board'!R1359='Master Schedule Board'!$V$34,0,IF('Master Schedule Board'!$V$34-'Master Schedule Board'!R1359&lt;'Master Schedule Board'!$V$34,'Master Schedule Board'!$V$34-'Master Schedule Board'!R1359))</f>
        <v>0</v>
      </c>
      <c r="J793" s="633">
        <f>IF('Master Schedule Board'!$V$34-'Master Schedule Board'!X1359='Master Schedule Board'!$V$34,0,IF('Master Schedule Board'!$V$34-'Master Schedule Board'!X1359&lt;'Master Schedule Board'!$V$34,'Master Schedule Board'!$V$34-'Master Schedule Board'!X1359))</f>
        <v>0</v>
      </c>
      <c r="K793" s="633">
        <f>IF('Master Schedule Board'!$V$34-'Master Schedule Board'!AD1359='Master Schedule Board'!$V$34,0,IF('Master Schedule Board'!$V$34-'Master Schedule Board'!AD1359&lt;'Master Schedule Board'!$V$34,'Master Schedule Board'!$V$34-'Master Schedule Board'!AD1359))</f>
        <v>0</v>
      </c>
      <c r="L793" s="633">
        <f>IF('Master Schedule Board'!$V$34-'Master Schedule Board'!AJ1359='Master Schedule Board'!$V$34,0,IF('Master Schedule Board'!$V$34-'Master Schedule Board'!AJ1359&lt;'Master Schedule Board'!$V$34,'Master Schedule Board'!$V$34-'Master Schedule Board'!AJ1359))</f>
        <v>0</v>
      </c>
      <c r="M793" s="633">
        <f>IF('Master Schedule Board'!$V$34-'Master Schedule Board'!AP1359='Master Schedule Board'!$V$34,0,IF('Master Schedule Board'!$V$34-'Master Schedule Board'!AP1359&lt;'Master Schedule Board'!$V$34,'Master Schedule Board'!$V$34-'Master Schedule Board'!AP1359))</f>
        <v>0</v>
      </c>
      <c r="N793" s="633">
        <f>IF('Master Schedule Board'!$V$34-'Master Schedule Board'!AV1359='Master Schedule Board'!$V$34,0,IF('Master Schedule Board'!$V$34-'Master Schedule Board'!AV1359&lt;'Master Schedule Board'!$V$34,'Master Schedule Board'!$V$34-'Master Schedule Board'!AV1359))</f>
        <v>0</v>
      </c>
      <c r="O793" s="634">
        <f>IF('Master Schedule Board'!$V$34-'Master Schedule Board'!BB1359='Master Schedule Board'!$V$34,0,IF('Master Schedule Board'!$V$34-'Master Schedule Board'!BB1359&lt;'Master Schedule Board'!$V$34,'Master Schedule Board'!$V$34-'Master Schedule Board'!BB1359))</f>
        <v>0</v>
      </c>
      <c r="P793" s="115">
        <f t="shared" si="60"/>
        <v>0</v>
      </c>
    </row>
    <row r="794" spans="1:16">
      <c r="A794" s="628">
        <f>'Master Schedule Board'!D1360</f>
        <v>0</v>
      </c>
      <c r="B794" s="57">
        <f>'Master Schedule Board'!D1362</f>
        <v>0</v>
      </c>
      <c r="C794" s="629" t="str">
        <f>IFERROR(VLOOKUP('Master Schedule Board'!C1360,'Master Schedule Board'!$S$14:$V$41,3,FALSE),"")</f>
        <v/>
      </c>
      <c r="D794" s="629" t="str">
        <f t="shared" ref="D794:D812" si="61">IFERROR(C794-B794,"")</f>
        <v/>
      </c>
      <c r="E794" s="630">
        <f>'Master Schedule Board'!B1362</f>
        <v>0</v>
      </c>
      <c r="F794" s="631">
        <f t="shared" ref="F794:F811" si="62">E794*$H$784</f>
        <v>0</v>
      </c>
      <c r="G794" s="632">
        <f>IF('Master Schedule Board'!$V$34-'Master Schedule Board'!F1362='Master Schedule Board'!$V$34,0,IF('Master Schedule Board'!$V$34-'Master Schedule Board'!F1362&lt;'Master Schedule Board'!$V$34,'Master Schedule Board'!$V$34-'Master Schedule Board'!F1362))</f>
        <v>0</v>
      </c>
      <c r="H794" s="633">
        <f>IF('Master Schedule Board'!$V$34-'Master Schedule Board'!L1362='Master Schedule Board'!$V$34,0,IF('Master Schedule Board'!$V$34-'Master Schedule Board'!L1362&lt;'Master Schedule Board'!$V$34,'Master Schedule Board'!$V$34-'Master Schedule Board'!L1362))</f>
        <v>0</v>
      </c>
      <c r="I794" s="633">
        <f>IF('Master Schedule Board'!$V$34-'Master Schedule Board'!R1362='Master Schedule Board'!$V$34,0,IF('Master Schedule Board'!$V$34-'Master Schedule Board'!R1362&lt;'Master Schedule Board'!$V$34,'Master Schedule Board'!$V$34-'Master Schedule Board'!R1362))</f>
        <v>0</v>
      </c>
      <c r="J794" s="633">
        <f>IF('Master Schedule Board'!$V$34-'Master Schedule Board'!X1362='Master Schedule Board'!$V$34,0,IF('Master Schedule Board'!$V$34-'Master Schedule Board'!X1362&lt;'Master Schedule Board'!$V$34,'Master Schedule Board'!$V$34-'Master Schedule Board'!X1362))</f>
        <v>0</v>
      </c>
      <c r="K794" s="633">
        <f>IF('Master Schedule Board'!$V$34-'Master Schedule Board'!AD1362='Master Schedule Board'!$V$34,0,IF('Master Schedule Board'!$V$34-'Master Schedule Board'!AD1362&lt;'Master Schedule Board'!$V$34,'Master Schedule Board'!$V$34-'Master Schedule Board'!AD1362))</f>
        <v>0</v>
      </c>
      <c r="L794" s="633">
        <f>IF('Master Schedule Board'!$V$34-'Master Schedule Board'!AJ1362='Master Schedule Board'!$V$34,0,IF('Master Schedule Board'!$V$34-'Master Schedule Board'!AJ1362&lt;'Master Schedule Board'!$V$34,'Master Schedule Board'!$V$34-'Master Schedule Board'!AJ1362))</f>
        <v>0</v>
      </c>
      <c r="M794" s="633">
        <f>IF('Master Schedule Board'!$V$34-'Master Schedule Board'!AP1362='Master Schedule Board'!$V$34,0,IF('Master Schedule Board'!$V$34-'Master Schedule Board'!AP1362&lt;'Master Schedule Board'!$V$34,'Master Schedule Board'!$V$34-'Master Schedule Board'!AP1362))</f>
        <v>0</v>
      </c>
      <c r="N794" s="633">
        <f>IF('Master Schedule Board'!$V$34-'Master Schedule Board'!AV1362='Master Schedule Board'!$V$34,0,IF('Master Schedule Board'!$V$34-'Master Schedule Board'!AV1362&lt;'Master Schedule Board'!$V$34,'Master Schedule Board'!$V$34-'Master Schedule Board'!AV1362))</f>
        <v>0</v>
      </c>
      <c r="O794" s="634">
        <f>IF('Master Schedule Board'!$V$34-'Master Schedule Board'!BB1362='Master Schedule Board'!$V$34,0,IF('Master Schedule Board'!$V$34-'Master Schedule Board'!BB1362&lt;'Master Schedule Board'!$V$34,'Master Schedule Board'!$V$34-'Master Schedule Board'!BB1362))</f>
        <v>0</v>
      </c>
      <c r="P794" s="115">
        <f t="shared" si="60"/>
        <v>0</v>
      </c>
    </row>
    <row r="795" spans="1:16">
      <c r="A795" s="628">
        <f>'Master Schedule Board'!D1363</f>
        <v>0</v>
      </c>
      <c r="B795" s="57">
        <f>'Master Schedule Board'!D1365</f>
        <v>0</v>
      </c>
      <c r="C795" s="629" t="str">
        <f>IFERROR(VLOOKUP('Master Schedule Board'!C1363,'Master Schedule Board'!$S$14:$V$41,3,FALSE),"")</f>
        <v/>
      </c>
      <c r="D795" s="629" t="str">
        <f t="shared" si="61"/>
        <v/>
      </c>
      <c r="E795" s="630">
        <f>'Master Schedule Board'!B1365</f>
        <v>0</v>
      </c>
      <c r="F795" s="631">
        <f t="shared" si="62"/>
        <v>0</v>
      </c>
      <c r="G795" s="632">
        <f>IF('Master Schedule Board'!$V$34-'Master Schedule Board'!F1365='Master Schedule Board'!$V$34,0,IF('Master Schedule Board'!$V$34-'Master Schedule Board'!F1365&lt;'Master Schedule Board'!$V$34,'Master Schedule Board'!$V$34-'Master Schedule Board'!F1365))</f>
        <v>0</v>
      </c>
      <c r="H795" s="633">
        <f>IF('Master Schedule Board'!$V$34-'Master Schedule Board'!L1365='Master Schedule Board'!$V$34,0,IF('Master Schedule Board'!$V$34-'Master Schedule Board'!L1365&lt;'Master Schedule Board'!$V$34,'Master Schedule Board'!$V$34-'Master Schedule Board'!L1365))</f>
        <v>0</v>
      </c>
      <c r="I795" s="633">
        <f>IF('Master Schedule Board'!$V$34-'Master Schedule Board'!R1365='Master Schedule Board'!$V$34,0,IF('Master Schedule Board'!$V$34-'Master Schedule Board'!R1365&lt;'Master Schedule Board'!$V$34,'Master Schedule Board'!$V$34-'Master Schedule Board'!R1365))</f>
        <v>0</v>
      </c>
      <c r="J795" s="633">
        <f>IF('Master Schedule Board'!$V$34-'Master Schedule Board'!X1365='Master Schedule Board'!$V$34,0,IF('Master Schedule Board'!$V$34-'Master Schedule Board'!X1365&lt;'Master Schedule Board'!$V$34,'Master Schedule Board'!$V$34-'Master Schedule Board'!X1365))</f>
        <v>0</v>
      </c>
      <c r="K795" s="633">
        <f>IF('Master Schedule Board'!$V$34-'Master Schedule Board'!AD1365='Master Schedule Board'!$V$34,0,IF('Master Schedule Board'!$V$34-'Master Schedule Board'!AD1365&lt;'Master Schedule Board'!$V$34,'Master Schedule Board'!$V$34-'Master Schedule Board'!AD1365))</f>
        <v>0</v>
      </c>
      <c r="L795" s="633">
        <f>IF('Master Schedule Board'!$V$34-'Master Schedule Board'!AJ1365='Master Schedule Board'!$V$34,0,IF('Master Schedule Board'!$V$34-'Master Schedule Board'!AJ1365&lt;'Master Schedule Board'!$V$34,'Master Schedule Board'!$V$34-'Master Schedule Board'!AJ1365))</f>
        <v>0</v>
      </c>
      <c r="M795" s="633">
        <f>IF('Master Schedule Board'!$V$34-'Master Schedule Board'!AP1365='Master Schedule Board'!$V$34,0,IF('Master Schedule Board'!$V$34-'Master Schedule Board'!AP1365&lt;'Master Schedule Board'!$V$34,'Master Schedule Board'!$V$34-'Master Schedule Board'!AP1365))</f>
        <v>0</v>
      </c>
      <c r="N795" s="633">
        <f>IF('Master Schedule Board'!$V$34-'Master Schedule Board'!AV1365='Master Schedule Board'!$V$34,0,IF('Master Schedule Board'!$V$34-'Master Schedule Board'!AV1365&lt;'Master Schedule Board'!$V$34,'Master Schedule Board'!$V$34-'Master Schedule Board'!AV1365))</f>
        <v>0</v>
      </c>
      <c r="O795" s="634">
        <f>IF('Master Schedule Board'!$V$34-'Master Schedule Board'!BB1365='Master Schedule Board'!$V$34,0,IF('Master Schedule Board'!$V$34-'Master Schedule Board'!BB1365&lt;'Master Schedule Board'!$V$34,'Master Schedule Board'!$V$34-'Master Schedule Board'!BB1365))</f>
        <v>0</v>
      </c>
      <c r="P795" s="115">
        <f t="shared" si="60"/>
        <v>0</v>
      </c>
    </row>
    <row r="796" spans="1:16">
      <c r="A796" s="628">
        <f>'Master Schedule Board'!D1366</f>
        <v>0</v>
      </c>
      <c r="B796" s="57">
        <f>'Master Schedule Board'!D1368</f>
        <v>0</v>
      </c>
      <c r="C796" s="629" t="str">
        <f>IFERROR(VLOOKUP('Master Schedule Board'!C1366,'Master Schedule Board'!$S$14:$V$41,3,FALSE),"")</f>
        <v/>
      </c>
      <c r="D796" s="629" t="str">
        <f t="shared" si="61"/>
        <v/>
      </c>
      <c r="E796" s="630">
        <f>'Master Schedule Board'!B1368</f>
        <v>0</v>
      </c>
      <c r="F796" s="631">
        <f t="shared" si="62"/>
        <v>0</v>
      </c>
      <c r="G796" s="632">
        <f>IF('Master Schedule Board'!$V$34-'Master Schedule Board'!F1368='Master Schedule Board'!$V$34,0,IF('Master Schedule Board'!$V$34-'Master Schedule Board'!F1368&lt;'Master Schedule Board'!$V$34,'Master Schedule Board'!$V$34-'Master Schedule Board'!F1368))</f>
        <v>0</v>
      </c>
      <c r="H796" s="633">
        <f>IF('Master Schedule Board'!$V$34-'Master Schedule Board'!L1368='Master Schedule Board'!$V$34,0,IF('Master Schedule Board'!$V$34-'Master Schedule Board'!L1368&lt;'Master Schedule Board'!$V$34,'Master Schedule Board'!$V$34-'Master Schedule Board'!L1368))</f>
        <v>0</v>
      </c>
      <c r="I796" s="633">
        <f>IF('Master Schedule Board'!$V$34-'Master Schedule Board'!R1368='Master Schedule Board'!$V$34,0,IF('Master Schedule Board'!$V$34-'Master Schedule Board'!R1368&lt;'Master Schedule Board'!$V$34,'Master Schedule Board'!$V$34-'Master Schedule Board'!R1368))</f>
        <v>0</v>
      </c>
      <c r="J796" s="633">
        <f>IF('Master Schedule Board'!$V$34-'Master Schedule Board'!X1368='Master Schedule Board'!$V$34,0,IF('Master Schedule Board'!$V$34-'Master Schedule Board'!X1368&lt;'Master Schedule Board'!$V$34,'Master Schedule Board'!$V$34-'Master Schedule Board'!X1368))</f>
        <v>0</v>
      </c>
      <c r="K796" s="633">
        <f>IF('Master Schedule Board'!$V$34-'Master Schedule Board'!AD1368='Master Schedule Board'!$V$34,0,IF('Master Schedule Board'!$V$34-'Master Schedule Board'!AD1368&lt;'Master Schedule Board'!$V$34,'Master Schedule Board'!$V$34-'Master Schedule Board'!AD1368))</f>
        <v>0</v>
      </c>
      <c r="L796" s="633">
        <f>IF('Master Schedule Board'!$V$34-'Master Schedule Board'!AJ1368='Master Schedule Board'!$V$34,0,IF('Master Schedule Board'!$V$34-'Master Schedule Board'!AJ1368&lt;'Master Schedule Board'!$V$34,'Master Schedule Board'!$V$34-'Master Schedule Board'!AJ1368))</f>
        <v>0</v>
      </c>
      <c r="M796" s="633">
        <f>IF('Master Schedule Board'!$V$34-'Master Schedule Board'!AP1368='Master Schedule Board'!$V$34,0,IF('Master Schedule Board'!$V$34-'Master Schedule Board'!AP1368&lt;'Master Schedule Board'!$V$34,'Master Schedule Board'!$V$34-'Master Schedule Board'!AP1368))</f>
        <v>0</v>
      </c>
      <c r="N796" s="633">
        <f>IF('Master Schedule Board'!$V$34-'Master Schedule Board'!AV1368='Master Schedule Board'!$V$34,0,IF('Master Schedule Board'!$V$34-'Master Schedule Board'!AV1368&lt;'Master Schedule Board'!$V$34,'Master Schedule Board'!$V$34-'Master Schedule Board'!AV1368))</f>
        <v>0</v>
      </c>
      <c r="O796" s="634">
        <f>IF('Master Schedule Board'!$V$34-'Master Schedule Board'!BB1368='Master Schedule Board'!$V$34,0,IF('Master Schedule Board'!$V$34-'Master Schedule Board'!BB1368&lt;'Master Schedule Board'!$V$34,'Master Schedule Board'!$V$34-'Master Schedule Board'!BB1368))</f>
        <v>0</v>
      </c>
      <c r="P796" s="115">
        <f t="shared" si="60"/>
        <v>0</v>
      </c>
    </row>
    <row r="797" spans="1:16">
      <c r="A797" s="628">
        <f>'Master Schedule Board'!D1369</f>
        <v>0</v>
      </c>
      <c r="B797" s="57">
        <f>'Master Schedule Board'!D1371</f>
        <v>0</v>
      </c>
      <c r="C797" s="629" t="str">
        <f>IFERROR(VLOOKUP('Master Schedule Board'!C1369,'Master Schedule Board'!$S$14:$V$41,3,FALSE),"")</f>
        <v/>
      </c>
      <c r="D797" s="629" t="str">
        <f t="shared" si="61"/>
        <v/>
      </c>
      <c r="E797" s="630">
        <f>'Master Schedule Board'!B1371</f>
        <v>0</v>
      </c>
      <c r="F797" s="631">
        <f t="shared" si="62"/>
        <v>0</v>
      </c>
      <c r="G797" s="632">
        <f>IF('Master Schedule Board'!$V$34-'Master Schedule Board'!F1371='Master Schedule Board'!$V$34,0,IF('Master Schedule Board'!$V$34-'Master Schedule Board'!F1371&lt;'Master Schedule Board'!$V$34,'Master Schedule Board'!$V$34-'Master Schedule Board'!F1371))</f>
        <v>0</v>
      </c>
      <c r="H797" s="633">
        <f>IF('Master Schedule Board'!$V$34-'Master Schedule Board'!L1371='Master Schedule Board'!$V$34,0,IF('Master Schedule Board'!$V$34-'Master Schedule Board'!L1371&lt;'Master Schedule Board'!$V$34,'Master Schedule Board'!$V$34-'Master Schedule Board'!L1371))</f>
        <v>0</v>
      </c>
      <c r="I797" s="633">
        <f>IF('Master Schedule Board'!$V$34-'Master Schedule Board'!R1371='Master Schedule Board'!$V$34,0,IF('Master Schedule Board'!$V$34-'Master Schedule Board'!R1371&lt;'Master Schedule Board'!$V$34,'Master Schedule Board'!$V$34-'Master Schedule Board'!R1371))</f>
        <v>0</v>
      </c>
      <c r="J797" s="633">
        <f>IF('Master Schedule Board'!$V$34-'Master Schedule Board'!X1371='Master Schedule Board'!$V$34,0,IF('Master Schedule Board'!$V$34-'Master Schedule Board'!X1371&lt;'Master Schedule Board'!$V$34,'Master Schedule Board'!$V$34-'Master Schedule Board'!X1371))</f>
        <v>0</v>
      </c>
      <c r="K797" s="633">
        <f>IF('Master Schedule Board'!$V$34-'Master Schedule Board'!AD1371='Master Schedule Board'!$V$34,0,IF('Master Schedule Board'!$V$34-'Master Schedule Board'!AD1371&lt;'Master Schedule Board'!$V$34,'Master Schedule Board'!$V$34-'Master Schedule Board'!AD1371))</f>
        <v>0</v>
      </c>
      <c r="L797" s="633">
        <f>IF('Master Schedule Board'!$V$34-'Master Schedule Board'!AJ1371='Master Schedule Board'!$V$34,0,IF('Master Schedule Board'!$V$34-'Master Schedule Board'!AJ1371&lt;'Master Schedule Board'!$V$34,'Master Schedule Board'!$V$34-'Master Schedule Board'!AJ1371))</f>
        <v>0</v>
      </c>
      <c r="M797" s="633">
        <f>IF('Master Schedule Board'!$V$34-'Master Schedule Board'!AP1371='Master Schedule Board'!$V$34,0,IF('Master Schedule Board'!$V$34-'Master Schedule Board'!AP1371&lt;'Master Schedule Board'!$V$34,'Master Schedule Board'!$V$34-'Master Schedule Board'!AP1371))</f>
        <v>0</v>
      </c>
      <c r="N797" s="633">
        <f>IF('Master Schedule Board'!$V$34-'Master Schedule Board'!AV1371='Master Schedule Board'!$V$34,0,IF('Master Schedule Board'!$V$34-'Master Schedule Board'!AV1371&lt;'Master Schedule Board'!$V$34,'Master Schedule Board'!$V$34-'Master Schedule Board'!AV1371))</f>
        <v>0</v>
      </c>
      <c r="O797" s="634">
        <f>IF('Master Schedule Board'!$V$34-'Master Schedule Board'!BB1371='Master Schedule Board'!$V$34,0,IF('Master Schedule Board'!$V$34-'Master Schedule Board'!BB1371&lt;'Master Schedule Board'!$V$34,'Master Schedule Board'!$V$34-'Master Schedule Board'!BB1371))</f>
        <v>0</v>
      </c>
      <c r="P797" s="115">
        <f t="shared" si="60"/>
        <v>0</v>
      </c>
    </row>
    <row r="798" spans="1:16">
      <c r="A798" s="628">
        <f>'Master Schedule Board'!D1372</f>
        <v>0</v>
      </c>
      <c r="B798" s="57">
        <f>'Master Schedule Board'!D1374</f>
        <v>0</v>
      </c>
      <c r="C798" s="629" t="str">
        <f>IFERROR(VLOOKUP('Master Schedule Board'!C1372,'Master Schedule Board'!$S$14:$V$41,3,FALSE),"")</f>
        <v/>
      </c>
      <c r="D798" s="629" t="str">
        <f t="shared" si="61"/>
        <v/>
      </c>
      <c r="E798" s="630">
        <f>'Master Schedule Board'!B1374</f>
        <v>0</v>
      </c>
      <c r="F798" s="631">
        <f t="shared" si="62"/>
        <v>0</v>
      </c>
      <c r="G798" s="632">
        <f>IF('Master Schedule Board'!$V$34-'Master Schedule Board'!F1374='Master Schedule Board'!$V$34,0,IF('Master Schedule Board'!$V$34-'Master Schedule Board'!F1374&lt;'Master Schedule Board'!$V$34,'Master Schedule Board'!$V$34-'Master Schedule Board'!F1374))</f>
        <v>0</v>
      </c>
      <c r="H798" s="633">
        <f>IF('Master Schedule Board'!$V$34-'Master Schedule Board'!L1374='Master Schedule Board'!$V$34,0,IF('Master Schedule Board'!$V$34-'Master Schedule Board'!L1374&lt;'Master Schedule Board'!$V$34,'Master Schedule Board'!$V$34-'Master Schedule Board'!L1374))</f>
        <v>0</v>
      </c>
      <c r="I798" s="633">
        <f>IF('Master Schedule Board'!$V$34-'Master Schedule Board'!R1374='Master Schedule Board'!$V$34,0,IF('Master Schedule Board'!$V$34-'Master Schedule Board'!R1374&lt;'Master Schedule Board'!$V$34,'Master Schedule Board'!$V$34-'Master Schedule Board'!R1374))</f>
        <v>0</v>
      </c>
      <c r="J798" s="633">
        <f>IF('Master Schedule Board'!$V$34-'Master Schedule Board'!X1374='Master Schedule Board'!$V$34,0,IF('Master Schedule Board'!$V$34-'Master Schedule Board'!X1374&lt;'Master Schedule Board'!$V$34,'Master Schedule Board'!$V$34-'Master Schedule Board'!X1374))</f>
        <v>0</v>
      </c>
      <c r="K798" s="633">
        <f>IF('Master Schedule Board'!$V$34-'Master Schedule Board'!AD1374='Master Schedule Board'!$V$34,0,IF('Master Schedule Board'!$V$34-'Master Schedule Board'!AD1374&lt;'Master Schedule Board'!$V$34,'Master Schedule Board'!$V$34-'Master Schedule Board'!AD1374))</f>
        <v>0</v>
      </c>
      <c r="L798" s="633">
        <f>IF('Master Schedule Board'!$V$34-'Master Schedule Board'!AJ1374='Master Schedule Board'!$V$34,0,IF('Master Schedule Board'!$V$34-'Master Schedule Board'!AJ1374&lt;'Master Schedule Board'!$V$34,'Master Schedule Board'!$V$34-'Master Schedule Board'!AJ1374))</f>
        <v>0</v>
      </c>
      <c r="M798" s="633">
        <f>IF('Master Schedule Board'!$V$34-'Master Schedule Board'!AP1374='Master Schedule Board'!$V$34,0,IF('Master Schedule Board'!$V$34-'Master Schedule Board'!AP1374&lt;'Master Schedule Board'!$V$34,'Master Schedule Board'!$V$34-'Master Schedule Board'!AP1374))</f>
        <v>0</v>
      </c>
      <c r="N798" s="633">
        <f>IF('Master Schedule Board'!$V$34-'Master Schedule Board'!AV1374='Master Schedule Board'!$V$34,0,IF('Master Schedule Board'!$V$34-'Master Schedule Board'!AV1374&lt;'Master Schedule Board'!$V$34,'Master Schedule Board'!$V$34-'Master Schedule Board'!AV1374))</f>
        <v>0</v>
      </c>
      <c r="O798" s="634">
        <f>IF('Master Schedule Board'!$V$34-'Master Schedule Board'!BB1374='Master Schedule Board'!$V$34,0,IF('Master Schedule Board'!$V$34-'Master Schedule Board'!BB1374&lt;'Master Schedule Board'!$V$34,'Master Schedule Board'!$V$34-'Master Schedule Board'!BB1374))</f>
        <v>0</v>
      </c>
      <c r="P798" s="115">
        <f t="shared" si="60"/>
        <v>0</v>
      </c>
    </row>
    <row r="799" spans="1:16">
      <c r="A799" s="628">
        <f>'Master Schedule Board'!D1375</f>
        <v>0</v>
      </c>
      <c r="B799" s="57">
        <f>'Master Schedule Board'!D1377</f>
        <v>0</v>
      </c>
      <c r="C799" s="629" t="str">
        <f>IFERROR(VLOOKUP('Master Schedule Board'!C1375,'Master Schedule Board'!$S$14:$V$41,3,FALSE),"")</f>
        <v/>
      </c>
      <c r="D799" s="629" t="str">
        <f t="shared" si="61"/>
        <v/>
      </c>
      <c r="E799" s="630">
        <f>'Master Schedule Board'!B1377</f>
        <v>0</v>
      </c>
      <c r="F799" s="631">
        <f t="shared" si="62"/>
        <v>0</v>
      </c>
      <c r="G799" s="632">
        <f>IF('Master Schedule Board'!$V$34-'Master Schedule Board'!F1377='Master Schedule Board'!$V$34,0,IF('Master Schedule Board'!$V$34-'Master Schedule Board'!F1377&lt;'Master Schedule Board'!$V$34,'Master Schedule Board'!$V$34-'Master Schedule Board'!F1377))</f>
        <v>0</v>
      </c>
      <c r="H799" s="633">
        <f>IF('Master Schedule Board'!$V$34-'Master Schedule Board'!L1377='Master Schedule Board'!$V$34,0,IF('Master Schedule Board'!$V$34-'Master Schedule Board'!L1377&lt;'Master Schedule Board'!$V$34,'Master Schedule Board'!$V$34-'Master Schedule Board'!L1377))</f>
        <v>0</v>
      </c>
      <c r="I799" s="633">
        <f>IF('Master Schedule Board'!$V$34-'Master Schedule Board'!R1377='Master Schedule Board'!$V$34,0,IF('Master Schedule Board'!$V$34-'Master Schedule Board'!R1377&lt;'Master Schedule Board'!$V$34,'Master Schedule Board'!$V$34-'Master Schedule Board'!R1377))</f>
        <v>0</v>
      </c>
      <c r="J799" s="633">
        <f>IF('Master Schedule Board'!$V$34-'Master Schedule Board'!X1377='Master Schedule Board'!$V$34,0,IF('Master Schedule Board'!$V$34-'Master Schedule Board'!X1377&lt;'Master Schedule Board'!$V$34,'Master Schedule Board'!$V$34-'Master Schedule Board'!X1377))</f>
        <v>0</v>
      </c>
      <c r="K799" s="633">
        <f>IF('Master Schedule Board'!$V$34-'Master Schedule Board'!AD1377='Master Schedule Board'!$V$34,0,IF('Master Schedule Board'!$V$34-'Master Schedule Board'!AD1377&lt;'Master Schedule Board'!$V$34,'Master Schedule Board'!$V$34-'Master Schedule Board'!AD1377))</f>
        <v>0</v>
      </c>
      <c r="L799" s="633">
        <f>IF('Master Schedule Board'!$V$34-'Master Schedule Board'!AJ1377='Master Schedule Board'!$V$34,0,IF('Master Schedule Board'!$V$34-'Master Schedule Board'!AJ1377&lt;'Master Schedule Board'!$V$34,'Master Schedule Board'!$V$34-'Master Schedule Board'!AJ1377))</f>
        <v>0</v>
      </c>
      <c r="M799" s="633">
        <f>IF('Master Schedule Board'!$V$34-'Master Schedule Board'!AP1377='Master Schedule Board'!$V$34,0,IF('Master Schedule Board'!$V$34-'Master Schedule Board'!AP1377&lt;'Master Schedule Board'!$V$34,'Master Schedule Board'!$V$34-'Master Schedule Board'!AP1377))</f>
        <v>0</v>
      </c>
      <c r="N799" s="633">
        <f>IF('Master Schedule Board'!$V$34-'Master Schedule Board'!AV1377='Master Schedule Board'!$V$34,0,IF('Master Schedule Board'!$V$34-'Master Schedule Board'!AV1377&lt;'Master Schedule Board'!$V$34,'Master Schedule Board'!$V$34-'Master Schedule Board'!AV1377))</f>
        <v>0</v>
      </c>
      <c r="O799" s="634">
        <f>IF('Master Schedule Board'!$V$34-'Master Schedule Board'!BB1377='Master Schedule Board'!$V$34,0,IF('Master Schedule Board'!$V$34-'Master Schedule Board'!BB1377&lt;'Master Schedule Board'!$V$34,'Master Schedule Board'!$V$34-'Master Schedule Board'!BB1377))</f>
        <v>0</v>
      </c>
      <c r="P799" s="115">
        <f t="shared" si="60"/>
        <v>0</v>
      </c>
    </row>
    <row r="800" spans="1:16">
      <c r="A800" s="628">
        <f>'Master Schedule Board'!D1378</f>
        <v>0</v>
      </c>
      <c r="B800" s="57">
        <f>'Master Schedule Board'!D1380</f>
        <v>0</v>
      </c>
      <c r="C800" s="629" t="str">
        <f>IFERROR(VLOOKUP('Master Schedule Board'!C1378,'Master Schedule Board'!$S$14:$V$41,3,FALSE),"")</f>
        <v/>
      </c>
      <c r="D800" s="629" t="str">
        <f t="shared" si="61"/>
        <v/>
      </c>
      <c r="E800" s="630">
        <f>'Master Schedule Board'!B1380</f>
        <v>0</v>
      </c>
      <c r="F800" s="631">
        <f t="shared" si="62"/>
        <v>0</v>
      </c>
      <c r="G800" s="632">
        <f>IF('Master Schedule Board'!$V$34-'Master Schedule Board'!F1380='Master Schedule Board'!$V$34,0,IF('Master Schedule Board'!$V$34-'Master Schedule Board'!F1380&lt;'Master Schedule Board'!$V$34,'Master Schedule Board'!$V$34-'Master Schedule Board'!F1380))</f>
        <v>0</v>
      </c>
      <c r="H800" s="633">
        <f>IF('Master Schedule Board'!$V$34-'Master Schedule Board'!L1380='Master Schedule Board'!$V$34,0,IF('Master Schedule Board'!$V$34-'Master Schedule Board'!L1380&lt;'Master Schedule Board'!$V$34,'Master Schedule Board'!$V$34-'Master Schedule Board'!L1380))</f>
        <v>0</v>
      </c>
      <c r="I800" s="633">
        <f>IF('Master Schedule Board'!$V$34-'Master Schedule Board'!R1380='Master Schedule Board'!$V$34,0,IF('Master Schedule Board'!$V$34-'Master Schedule Board'!R1380&lt;'Master Schedule Board'!$V$34,'Master Schedule Board'!$V$34-'Master Schedule Board'!R1380))</f>
        <v>0</v>
      </c>
      <c r="J800" s="633">
        <f>IF('Master Schedule Board'!$V$34-'Master Schedule Board'!X1380='Master Schedule Board'!$V$34,0,IF('Master Schedule Board'!$V$34-'Master Schedule Board'!X1380&lt;'Master Schedule Board'!$V$34,'Master Schedule Board'!$V$34-'Master Schedule Board'!X1380))</f>
        <v>0</v>
      </c>
      <c r="K800" s="633">
        <f>IF('Master Schedule Board'!$V$34-'Master Schedule Board'!AD1380='Master Schedule Board'!$V$34,0,IF('Master Schedule Board'!$V$34-'Master Schedule Board'!AD1380&lt;'Master Schedule Board'!$V$34,'Master Schedule Board'!$V$34-'Master Schedule Board'!AD1380))</f>
        <v>0</v>
      </c>
      <c r="L800" s="633">
        <f>IF('Master Schedule Board'!$V$34-'Master Schedule Board'!AJ1380='Master Schedule Board'!$V$34,0,IF('Master Schedule Board'!$V$34-'Master Schedule Board'!AJ1380&lt;'Master Schedule Board'!$V$34,'Master Schedule Board'!$V$34-'Master Schedule Board'!AJ1380))</f>
        <v>0</v>
      </c>
      <c r="M800" s="633">
        <f>IF('Master Schedule Board'!$V$34-'Master Schedule Board'!AP1380='Master Schedule Board'!$V$34,0,IF('Master Schedule Board'!$V$34-'Master Schedule Board'!AP1380&lt;'Master Schedule Board'!$V$34,'Master Schedule Board'!$V$34-'Master Schedule Board'!AP1380))</f>
        <v>0</v>
      </c>
      <c r="N800" s="633">
        <f>IF('Master Schedule Board'!$V$34-'Master Schedule Board'!AV1380='Master Schedule Board'!$V$34,0,IF('Master Schedule Board'!$V$34-'Master Schedule Board'!AV1380&lt;'Master Schedule Board'!$V$34,'Master Schedule Board'!$V$34-'Master Schedule Board'!AV1380))</f>
        <v>0</v>
      </c>
      <c r="O800" s="634">
        <f>IF('Master Schedule Board'!$V$34-'Master Schedule Board'!BB1380='Master Schedule Board'!$V$34,0,IF('Master Schedule Board'!$V$34-'Master Schedule Board'!BB1380&lt;'Master Schedule Board'!$V$34,'Master Schedule Board'!$V$34-'Master Schedule Board'!BB1380))</f>
        <v>0</v>
      </c>
      <c r="P800" s="115">
        <f t="shared" si="60"/>
        <v>0</v>
      </c>
    </row>
    <row r="801" spans="1:16">
      <c r="A801" s="628">
        <f>'Master Schedule Board'!D1381</f>
        <v>0</v>
      </c>
      <c r="B801" s="57">
        <f>'Master Schedule Board'!D1383</f>
        <v>0</v>
      </c>
      <c r="C801" s="629" t="str">
        <f>IFERROR(VLOOKUP('Master Schedule Board'!C1381,'Master Schedule Board'!$S$14:$V$41,3,FALSE),"")</f>
        <v/>
      </c>
      <c r="D801" s="629" t="str">
        <f t="shared" si="61"/>
        <v/>
      </c>
      <c r="E801" s="630">
        <f>'Master Schedule Board'!B1383</f>
        <v>0</v>
      </c>
      <c r="F801" s="631">
        <f t="shared" si="62"/>
        <v>0</v>
      </c>
      <c r="G801" s="632">
        <f>IF('Master Schedule Board'!$V$34-'Master Schedule Board'!F1383='Master Schedule Board'!$V$34,0,IF('Master Schedule Board'!$V$34-'Master Schedule Board'!F1383&lt;'Master Schedule Board'!$V$34,'Master Schedule Board'!$V$34-'Master Schedule Board'!F1383))</f>
        <v>0</v>
      </c>
      <c r="H801" s="633">
        <f>IF('Master Schedule Board'!$V$34-'Master Schedule Board'!L1383='Master Schedule Board'!$V$34,0,IF('Master Schedule Board'!$V$34-'Master Schedule Board'!L1383&lt;'Master Schedule Board'!$V$34,'Master Schedule Board'!$V$34-'Master Schedule Board'!L1383))</f>
        <v>0</v>
      </c>
      <c r="I801" s="633">
        <f>IF('Master Schedule Board'!$V$34-'Master Schedule Board'!R1383='Master Schedule Board'!$V$34,0,IF('Master Schedule Board'!$V$34-'Master Schedule Board'!R1383&lt;'Master Schedule Board'!$V$34,'Master Schedule Board'!$V$34-'Master Schedule Board'!R1383))</f>
        <v>0</v>
      </c>
      <c r="J801" s="633">
        <f>IF('Master Schedule Board'!$V$34-'Master Schedule Board'!X1383='Master Schedule Board'!$V$34,0,IF('Master Schedule Board'!$V$34-'Master Schedule Board'!X1383&lt;'Master Schedule Board'!$V$34,'Master Schedule Board'!$V$34-'Master Schedule Board'!X1383))</f>
        <v>0</v>
      </c>
      <c r="K801" s="633">
        <f>IF('Master Schedule Board'!$V$34-'Master Schedule Board'!AD1383='Master Schedule Board'!$V$34,0,IF('Master Schedule Board'!$V$34-'Master Schedule Board'!AD1383&lt;'Master Schedule Board'!$V$34,'Master Schedule Board'!$V$34-'Master Schedule Board'!AD1383))</f>
        <v>0</v>
      </c>
      <c r="L801" s="633">
        <f>IF('Master Schedule Board'!$V$34-'Master Schedule Board'!AJ1383='Master Schedule Board'!$V$34,0,IF('Master Schedule Board'!$V$34-'Master Schedule Board'!AJ1383&lt;'Master Schedule Board'!$V$34,'Master Schedule Board'!$V$34-'Master Schedule Board'!AJ1383))</f>
        <v>0</v>
      </c>
      <c r="M801" s="633">
        <f>IF('Master Schedule Board'!$V$34-'Master Schedule Board'!AP1383='Master Schedule Board'!$V$34,0,IF('Master Schedule Board'!$V$34-'Master Schedule Board'!AP1383&lt;'Master Schedule Board'!$V$34,'Master Schedule Board'!$V$34-'Master Schedule Board'!AP1383))</f>
        <v>0</v>
      </c>
      <c r="N801" s="633">
        <f>IF('Master Schedule Board'!$V$34-'Master Schedule Board'!AV1383='Master Schedule Board'!$V$34,0,IF('Master Schedule Board'!$V$34-'Master Schedule Board'!AV1383&lt;'Master Schedule Board'!$V$34,'Master Schedule Board'!$V$34-'Master Schedule Board'!AV1383))</f>
        <v>0</v>
      </c>
      <c r="O801" s="634">
        <f>IF('Master Schedule Board'!$V$34-'Master Schedule Board'!BB1383='Master Schedule Board'!$V$34,0,IF('Master Schedule Board'!$V$34-'Master Schedule Board'!BB1383&lt;'Master Schedule Board'!$V$34,'Master Schedule Board'!$V$34-'Master Schedule Board'!BB1383))</f>
        <v>0</v>
      </c>
      <c r="P801" s="115">
        <f t="shared" si="60"/>
        <v>0</v>
      </c>
    </row>
    <row r="802" spans="1:16">
      <c r="A802" s="628">
        <f>'Master Schedule Board'!D1384</f>
        <v>0</v>
      </c>
      <c r="B802" s="57">
        <f>'Master Schedule Board'!D1386</f>
        <v>0</v>
      </c>
      <c r="C802" s="629" t="str">
        <f>IFERROR(VLOOKUP('Master Schedule Board'!C1384,'Master Schedule Board'!$S$14:$V$41,3,FALSE),"")</f>
        <v/>
      </c>
      <c r="D802" s="629" t="str">
        <f t="shared" si="61"/>
        <v/>
      </c>
      <c r="E802" s="630">
        <f>'Master Schedule Board'!B1386</f>
        <v>0</v>
      </c>
      <c r="F802" s="631">
        <f t="shared" si="62"/>
        <v>0</v>
      </c>
      <c r="G802" s="632">
        <f>IF('Master Schedule Board'!$V$34-'Master Schedule Board'!F1386='Master Schedule Board'!$V$34,0,IF('Master Schedule Board'!$V$34-'Master Schedule Board'!F1386&lt;'Master Schedule Board'!$V$34,'Master Schedule Board'!$V$34-'Master Schedule Board'!F1386))</f>
        <v>0</v>
      </c>
      <c r="H802" s="633">
        <f>IF('Master Schedule Board'!$V$34-'Master Schedule Board'!L1386='Master Schedule Board'!$V$34,0,IF('Master Schedule Board'!$V$34-'Master Schedule Board'!L1386&lt;'Master Schedule Board'!$V$34,'Master Schedule Board'!$V$34-'Master Schedule Board'!L1386))</f>
        <v>0</v>
      </c>
      <c r="I802" s="633">
        <f>IF('Master Schedule Board'!$V$34-'Master Schedule Board'!R1386='Master Schedule Board'!$V$34,0,IF('Master Schedule Board'!$V$34-'Master Schedule Board'!R1386&lt;'Master Schedule Board'!$V$34,'Master Schedule Board'!$V$34-'Master Schedule Board'!R1386))</f>
        <v>0</v>
      </c>
      <c r="J802" s="633">
        <f>IF('Master Schedule Board'!$V$34-'Master Schedule Board'!X1386='Master Schedule Board'!$V$34,0,IF('Master Schedule Board'!$V$34-'Master Schedule Board'!X1386&lt;'Master Schedule Board'!$V$34,'Master Schedule Board'!$V$34-'Master Schedule Board'!X1386))</f>
        <v>0</v>
      </c>
      <c r="K802" s="633">
        <f>IF('Master Schedule Board'!$V$34-'Master Schedule Board'!AD1386='Master Schedule Board'!$V$34,0,IF('Master Schedule Board'!$V$34-'Master Schedule Board'!AD1386&lt;'Master Schedule Board'!$V$34,'Master Schedule Board'!$V$34-'Master Schedule Board'!AD1386))</f>
        <v>0</v>
      </c>
      <c r="L802" s="633">
        <f>IF('Master Schedule Board'!$V$34-'Master Schedule Board'!AJ1386='Master Schedule Board'!$V$34,0,IF('Master Schedule Board'!$V$34-'Master Schedule Board'!AJ1386&lt;'Master Schedule Board'!$V$34,'Master Schedule Board'!$V$34-'Master Schedule Board'!AJ1386))</f>
        <v>0</v>
      </c>
      <c r="M802" s="633">
        <f>IF('Master Schedule Board'!$V$34-'Master Schedule Board'!AP1386='Master Schedule Board'!$V$34,0,IF('Master Schedule Board'!$V$34-'Master Schedule Board'!AP1386&lt;'Master Schedule Board'!$V$34,'Master Schedule Board'!$V$34-'Master Schedule Board'!AP1386))</f>
        <v>0</v>
      </c>
      <c r="N802" s="633">
        <f>IF('Master Schedule Board'!$V$34-'Master Schedule Board'!AV1386='Master Schedule Board'!$V$34,0,IF('Master Schedule Board'!$V$34-'Master Schedule Board'!AV1386&lt;'Master Schedule Board'!$V$34,'Master Schedule Board'!$V$34-'Master Schedule Board'!AV1386))</f>
        <v>0</v>
      </c>
      <c r="O802" s="634">
        <f>IF('Master Schedule Board'!$V$34-'Master Schedule Board'!BB1386='Master Schedule Board'!$V$34,0,IF('Master Schedule Board'!$V$34-'Master Schedule Board'!BB1386&lt;'Master Schedule Board'!$V$34,'Master Schedule Board'!$V$34-'Master Schedule Board'!BB1386))</f>
        <v>0</v>
      </c>
      <c r="P802" s="115">
        <f t="shared" si="60"/>
        <v>0</v>
      </c>
    </row>
    <row r="803" spans="1:16">
      <c r="A803" s="628">
        <f>'Master Schedule Board'!D1387</f>
        <v>0</v>
      </c>
      <c r="B803" s="57">
        <f>'Master Schedule Board'!D1389</f>
        <v>0</v>
      </c>
      <c r="C803" s="629" t="str">
        <f>IFERROR(VLOOKUP('Master Schedule Board'!C1387,'Master Schedule Board'!$S$14:$V$41,3,FALSE),"")</f>
        <v/>
      </c>
      <c r="D803" s="629" t="str">
        <f t="shared" si="61"/>
        <v/>
      </c>
      <c r="E803" s="630">
        <f>'Master Schedule Board'!B1389</f>
        <v>0</v>
      </c>
      <c r="F803" s="631">
        <f t="shared" si="62"/>
        <v>0</v>
      </c>
      <c r="G803" s="632">
        <f>IF('Master Schedule Board'!$V$34-'Master Schedule Board'!F1389='Master Schedule Board'!$V$34,0,IF('Master Schedule Board'!$V$34-'Master Schedule Board'!F1389&lt;'Master Schedule Board'!$V$34,'Master Schedule Board'!$V$34-'Master Schedule Board'!F1389))</f>
        <v>0</v>
      </c>
      <c r="H803" s="633">
        <f>IF('Master Schedule Board'!$V$34-'Master Schedule Board'!L1389='Master Schedule Board'!$V$34,0,IF('Master Schedule Board'!$V$34-'Master Schedule Board'!L1389&lt;'Master Schedule Board'!$V$34,'Master Schedule Board'!$V$34-'Master Schedule Board'!L1389))</f>
        <v>0</v>
      </c>
      <c r="I803" s="633">
        <f>IF('Master Schedule Board'!$V$34-'Master Schedule Board'!R1389='Master Schedule Board'!$V$34,0,IF('Master Schedule Board'!$V$34-'Master Schedule Board'!R1389&lt;'Master Schedule Board'!$V$34,'Master Schedule Board'!$V$34-'Master Schedule Board'!R1389))</f>
        <v>0</v>
      </c>
      <c r="J803" s="633">
        <f>IF('Master Schedule Board'!$V$34-'Master Schedule Board'!X1389='Master Schedule Board'!$V$34,0,IF('Master Schedule Board'!$V$34-'Master Schedule Board'!X1389&lt;'Master Schedule Board'!$V$34,'Master Schedule Board'!$V$34-'Master Schedule Board'!X1389))</f>
        <v>0</v>
      </c>
      <c r="K803" s="633">
        <f>IF('Master Schedule Board'!$V$34-'Master Schedule Board'!AD1389='Master Schedule Board'!$V$34,0,IF('Master Schedule Board'!$V$34-'Master Schedule Board'!AD1389&lt;'Master Schedule Board'!$V$34,'Master Schedule Board'!$V$34-'Master Schedule Board'!AD1389))</f>
        <v>0</v>
      </c>
      <c r="L803" s="633">
        <f>IF('Master Schedule Board'!$V$34-'Master Schedule Board'!AJ1389='Master Schedule Board'!$V$34,0,IF('Master Schedule Board'!$V$34-'Master Schedule Board'!AJ1389&lt;'Master Schedule Board'!$V$34,'Master Schedule Board'!$V$34-'Master Schedule Board'!AJ1389))</f>
        <v>0</v>
      </c>
      <c r="M803" s="633">
        <f>IF('Master Schedule Board'!$V$34-'Master Schedule Board'!AP1389='Master Schedule Board'!$V$34,0,IF('Master Schedule Board'!$V$34-'Master Schedule Board'!AP1389&lt;'Master Schedule Board'!$V$34,'Master Schedule Board'!$V$34-'Master Schedule Board'!AP1389))</f>
        <v>0</v>
      </c>
      <c r="N803" s="633">
        <f>IF('Master Schedule Board'!$V$34-'Master Schedule Board'!AV1389='Master Schedule Board'!$V$34,0,IF('Master Schedule Board'!$V$34-'Master Schedule Board'!AV1389&lt;'Master Schedule Board'!$V$34,'Master Schedule Board'!$V$34-'Master Schedule Board'!AV1389))</f>
        <v>0</v>
      </c>
      <c r="O803" s="634">
        <f>IF('Master Schedule Board'!$V$34-'Master Schedule Board'!BB1389='Master Schedule Board'!$V$34,0,IF('Master Schedule Board'!$V$34-'Master Schedule Board'!BB1389&lt;'Master Schedule Board'!$V$34,'Master Schedule Board'!$V$34-'Master Schedule Board'!BB1389))</f>
        <v>0</v>
      </c>
      <c r="P803" s="115">
        <f t="shared" si="60"/>
        <v>0</v>
      </c>
    </row>
    <row r="804" spans="1:16">
      <c r="A804" s="628">
        <f>'Master Schedule Board'!D1390</f>
        <v>0</v>
      </c>
      <c r="B804" s="57">
        <f>'Master Schedule Board'!D1392</f>
        <v>0</v>
      </c>
      <c r="C804" s="629" t="str">
        <f>IFERROR(VLOOKUP('Master Schedule Board'!C1390,'Master Schedule Board'!$S$14:$V$41,3,FALSE),"")</f>
        <v/>
      </c>
      <c r="D804" s="629" t="str">
        <f t="shared" si="61"/>
        <v/>
      </c>
      <c r="E804" s="630">
        <f>'Master Schedule Board'!B1392</f>
        <v>0</v>
      </c>
      <c r="F804" s="631">
        <f t="shared" si="62"/>
        <v>0</v>
      </c>
      <c r="G804" s="632">
        <f>IF('Master Schedule Board'!$V$34-'Master Schedule Board'!F1392='Master Schedule Board'!$V$34,0,IF('Master Schedule Board'!$V$34-'Master Schedule Board'!F1392&lt;'Master Schedule Board'!$V$34,'Master Schedule Board'!$V$34-'Master Schedule Board'!F1392))</f>
        <v>0</v>
      </c>
      <c r="H804" s="633">
        <f>IF('Master Schedule Board'!$V$34-'Master Schedule Board'!L1392='Master Schedule Board'!$V$34,0,IF('Master Schedule Board'!$V$34-'Master Schedule Board'!L1392&lt;'Master Schedule Board'!$V$34,'Master Schedule Board'!$V$34-'Master Schedule Board'!L1392))</f>
        <v>0</v>
      </c>
      <c r="I804" s="633">
        <f>IF('Master Schedule Board'!$V$34-'Master Schedule Board'!R1392='Master Schedule Board'!$V$34,0,IF('Master Schedule Board'!$V$34-'Master Schedule Board'!R1392&lt;'Master Schedule Board'!$V$34,'Master Schedule Board'!$V$34-'Master Schedule Board'!R1392))</f>
        <v>0</v>
      </c>
      <c r="J804" s="633">
        <f>IF('Master Schedule Board'!$V$34-'Master Schedule Board'!X1392='Master Schedule Board'!$V$34,0,IF('Master Schedule Board'!$V$34-'Master Schedule Board'!X1392&lt;'Master Schedule Board'!$V$34,'Master Schedule Board'!$V$34-'Master Schedule Board'!X1392))</f>
        <v>0</v>
      </c>
      <c r="K804" s="633">
        <f>IF('Master Schedule Board'!$V$34-'Master Schedule Board'!AD1392='Master Schedule Board'!$V$34,0,IF('Master Schedule Board'!$V$34-'Master Schedule Board'!AD1392&lt;'Master Schedule Board'!$V$34,'Master Schedule Board'!$V$34-'Master Schedule Board'!AD1392))</f>
        <v>0</v>
      </c>
      <c r="L804" s="633">
        <f>IF('Master Schedule Board'!$V$34-'Master Schedule Board'!AJ1392='Master Schedule Board'!$V$34,0,IF('Master Schedule Board'!$V$34-'Master Schedule Board'!AJ1392&lt;'Master Schedule Board'!$V$34,'Master Schedule Board'!$V$34-'Master Schedule Board'!AJ1392))</f>
        <v>0</v>
      </c>
      <c r="M804" s="633">
        <f>IF('Master Schedule Board'!$V$34-'Master Schedule Board'!AP1392='Master Schedule Board'!$V$34,0,IF('Master Schedule Board'!$V$34-'Master Schedule Board'!AP1392&lt;'Master Schedule Board'!$V$34,'Master Schedule Board'!$V$34-'Master Schedule Board'!AP1392))</f>
        <v>0</v>
      </c>
      <c r="N804" s="633">
        <f>IF('Master Schedule Board'!$V$34-'Master Schedule Board'!AV1392='Master Schedule Board'!$V$34,0,IF('Master Schedule Board'!$V$34-'Master Schedule Board'!AV1392&lt;'Master Schedule Board'!$V$34,'Master Schedule Board'!$V$34-'Master Schedule Board'!AV1392))</f>
        <v>0</v>
      </c>
      <c r="O804" s="634">
        <f>IF('Master Schedule Board'!$V$34-'Master Schedule Board'!BB1392='Master Schedule Board'!$V$34,0,IF('Master Schedule Board'!$V$34-'Master Schedule Board'!BB1392&lt;'Master Schedule Board'!$V$34,'Master Schedule Board'!$V$34-'Master Schedule Board'!BB1392))</f>
        <v>0</v>
      </c>
      <c r="P804" s="115">
        <f t="shared" si="60"/>
        <v>0</v>
      </c>
    </row>
    <row r="805" spans="1:16">
      <c r="A805" s="628">
        <f>'Master Schedule Board'!D1393</f>
        <v>0</v>
      </c>
      <c r="B805" s="57">
        <f>'Master Schedule Board'!D1395</f>
        <v>0</v>
      </c>
      <c r="C805" s="629" t="str">
        <f>IFERROR(VLOOKUP('Master Schedule Board'!C1393,'Master Schedule Board'!$S$14:$V$41,3,FALSE),"")</f>
        <v/>
      </c>
      <c r="D805" s="629" t="str">
        <f t="shared" si="61"/>
        <v/>
      </c>
      <c r="E805" s="630">
        <f>'Master Schedule Board'!B1395</f>
        <v>0</v>
      </c>
      <c r="F805" s="631">
        <f t="shared" si="62"/>
        <v>0</v>
      </c>
      <c r="G805" s="632">
        <f>IF('Master Schedule Board'!$V$34-'Master Schedule Board'!F1395='Master Schedule Board'!$V$34,0,IF('Master Schedule Board'!$V$34-'Master Schedule Board'!F1395&lt;'Master Schedule Board'!$V$34,'Master Schedule Board'!$V$34-'Master Schedule Board'!F1395))</f>
        <v>0</v>
      </c>
      <c r="H805" s="633">
        <f>IF('Master Schedule Board'!$V$34-'Master Schedule Board'!L1395='Master Schedule Board'!$V$34,0,IF('Master Schedule Board'!$V$34-'Master Schedule Board'!L1395&lt;'Master Schedule Board'!$V$34,'Master Schedule Board'!$V$34-'Master Schedule Board'!L1395))</f>
        <v>0</v>
      </c>
      <c r="I805" s="633">
        <f>IF('Master Schedule Board'!$V$34-'Master Schedule Board'!R1395='Master Schedule Board'!$V$34,0,IF('Master Schedule Board'!$V$34-'Master Schedule Board'!R1395&lt;'Master Schedule Board'!$V$34,'Master Schedule Board'!$V$34-'Master Schedule Board'!R1395))</f>
        <v>0</v>
      </c>
      <c r="J805" s="633">
        <f>IF('Master Schedule Board'!$V$34-'Master Schedule Board'!X1395='Master Schedule Board'!$V$34,0,IF('Master Schedule Board'!$V$34-'Master Schedule Board'!X1395&lt;'Master Schedule Board'!$V$34,'Master Schedule Board'!$V$34-'Master Schedule Board'!X1395))</f>
        <v>0</v>
      </c>
      <c r="K805" s="633">
        <f>IF('Master Schedule Board'!$V$34-'Master Schedule Board'!AD1395='Master Schedule Board'!$V$34,0,IF('Master Schedule Board'!$V$34-'Master Schedule Board'!AD1395&lt;'Master Schedule Board'!$V$34,'Master Schedule Board'!$V$34-'Master Schedule Board'!AD1395))</f>
        <v>0</v>
      </c>
      <c r="L805" s="633">
        <f>IF('Master Schedule Board'!$V$34-'Master Schedule Board'!AJ1395='Master Schedule Board'!$V$34,0,IF('Master Schedule Board'!$V$34-'Master Schedule Board'!AJ1395&lt;'Master Schedule Board'!$V$34,'Master Schedule Board'!$V$34-'Master Schedule Board'!AJ1395))</f>
        <v>0</v>
      </c>
      <c r="M805" s="633">
        <f>IF('Master Schedule Board'!$V$34-'Master Schedule Board'!AP1395='Master Schedule Board'!$V$34,0,IF('Master Schedule Board'!$V$34-'Master Schedule Board'!AP1395&lt;'Master Schedule Board'!$V$34,'Master Schedule Board'!$V$34-'Master Schedule Board'!AP1395))</f>
        <v>0</v>
      </c>
      <c r="N805" s="633">
        <f>IF('Master Schedule Board'!$V$34-'Master Schedule Board'!AV1395='Master Schedule Board'!$V$34,0,IF('Master Schedule Board'!$V$34-'Master Schedule Board'!AV1395&lt;'Master Schedule Board'!$V$34,'Master Schedule Board'!$V$34-'Master Schedule Board'!AV1395))</f>
        <v>0</v>
      </c>
      <c r="O805" s="634">
        <f>IF('Master Schedule Board'!$V$34-'Master Schedule Board'!BB1395='Master Schedule Board'!$V$34,0,IF('Master Schedule Board'!$V$34-'Master Schedule Board'!BB1395&lt;'Master Schedule Board'!$V$34,'Master Schedule Board'!$V$34-'Master Schedule Board'!BB1395))</f>
        <v>0</v>
      </c>
      <c r="P805" s="115">
        <f t="shared" si="60"/>
        <v>0</v>
      </c>
    </row>
    <row r="806" spans="1:16">
      <c r="A806" s="628">
        <f>'Master Schedule Board'!D1396</f>
        <v>0</v>
      </c>
      <c r="B806" s="57">
        <f>'Master Schedule Board'!D1398</f>
        <v>0</v>
      </c>
      <c r="C806" s="629" t="str">
        <f>IFERROR(VLOOKUP('Master Schedule Board'!C1396,'Master Schedule Board'!$S$14:$V$41,3,FALSE),"")</f>
        <v/>
      </c>
      <c r="D806" s="629" t="str">
        <f t="shared" si="61"/>
        <v/>
      </c>
      <c r="E806" s="630">
        <f>'Master Schedule Board'!B1398</f>
        <v>0</v>
      </c>
      <c r="F806" s="631">
        <f t="shared" si="62"/>
        <v>0</v>
      </c>
      <c r="G806" s="632">
        <f>IF('Master Schedule Board'!$V$34-'Master Schedule Board'!F1398='Master Schedule Board'!$V$34,0,IF('Master Schedule Board'!$V$34-'Master Schedule Board'!F1398&lt;'Master Schedule Board'!$V$34,'Master Schedule Board'!$V$34-'Master Schedule Board'!F1398))</f>
        <v>0</v>
      </c>
      <c r="H806" s="633">
        <f>IF('Master Schedule Board'!$V$34-'Master Schedule Board'!L1398='Master Schedule Board'!$V$34,0,IF('Master Schedule Board'!$V$34-'Master Schedule Board'!L1398&lt;'Master Schedule Board'!$V$34,'Master Schedule Board'!$V$34-'Master Schedule Board'!L1398))</f>
        <v>0</v>
      </c>
      <c r="I806" s="633">
        <f>IF('Master Schedule Board'!$V$34-'Master Schedule Board'!R1398='Master Schedule Board'!$V$34,0,IF('Master Schedule Board'!$V$34-'Master Schedule Board'!R1398&lt;'Master Schedule Board'!$V$34,'Master Schedule Board'!$V$34-'Master Schedule Board'!R1398))</f>
        <v>0</v>
      </c>
      <c r="J806" s="633">
        <f>IF('Master Schedule Board'!$V$34-'Master Schedule Board'!X1398='Master Schedule Board'!$V$34,0,IF('Master Schedule Board'!$V$34-'Master Schedule Board'!X1398&lt;'Master Schedule Board'!$V$34,'Master Schedule Board'!$V$34-'Master Schedule Board'!X1398))</f>
        <v>0</v>
      </c>
      <c r="K806" s="633">
        <f>IF('Master Schedule Board'!$V$34-'Master Schedule Board'!AD1398='Master Schedule Board'!$V$34,0,IF('Master Schedule Board'!$V$34-'Master Schedule Board'!AD1398&lt;'Master Schedule Board'!$V$34,'Master Schedule Board'!$V$34-'Master Schedule Board'!AD1398))</f>
        <v>0</v>
      </c>
      <c r="L806" s="633">
        <f>IF('Master Schedule Board'!$V$34-'Master Schedule Board'!AJ1398='Master Schedule Board'!$V$34,0,IF('Master Schedule Board'!$V$34-'Master Schedule Board'!AJ1398&lt;'Master Schedule Board'!$V$34,'Master Schedule Board'!$V$34-'Master Schedule Board'!AJ1398))</f>
        <v>0</v>
      </c>
      <c r="M806" s="633">
        <f>IF('Master Schedule Board'!$V$34-'Master Schedule Board'!AP1398='Master Schedule Board'!$V$34,0,IF('Master Schedule Board'!$V$34-'Master Schedule Board'!AP1398&lt;'Master Schedule Board'!$V$34,'Master Schedule Board'!$V$34-'Master Schedule Board'!AP1398))</f>
        <v>0</v>
      </c>
      <c r="N806" s="633">
        <f>IF('Master Schedule Board'!$V$34-'Master Schedule Board'!AV1398='Master Schedule Board'!$V$34,0,IF('Master Schedule Board'!$V$34-'Master Schedule Board'!AV1398&lt;'Master Schedule Board'!$V$34,'Master Schedule Board'!$V$34-'Master Schedule Board'!AV1398))</f>
        <v>0</v>
      </c>
      <c r="O806" s="634">
        <f>IF('Master Schedule Board'!$V$34-'Master Schedule Board'!BB1398='Master Schedule Board'!$V$34,0,IF('Master Schedule Board'!$V$34-'Master Schedule Board'!BB1398&lt;'Master Schedule Board'!$V$34,'Master Schedule Board'!$V$34-'Master Schedule Board'!BB1398))</f>
        <v>0</v>
      </c>
      <c r="P806" s="115">
        <f t="shared" si="60"/>
        <v>0</v>
      </c>
    </row>
    <row r="807" spans="1:16">
      <c r="A807" s="628">
        <f>'Master Schedule Board'!D1399</f>
        <v>0</v>
      </c>
      <c r="B807" s="57">
        <f>'Master Schedule Board'!D1401</f>
        <v>0</v>
      </c>
      <c r="C807" s="629" t="str">
        <f>IFERROR(VLOOKUP('Master Schedule Board'!C1399,'Master Schedule Board'!$S$14:$V$41,3,FALSE),"")</f>
        <v/>
      </c>
      <c r="D807" s="629" t="str">
        <f t="shared" si="61"/>
        <v/>
      </c>
      <c r="E807" s="630">
        <f>'Master Schedule Board'!B1401</f>
        <v>0</v>
      </c>
      <c r="F807" s="631">
        <f t="shared" si="62"/>
        <v>0</v>
      </c>
      <c r="G807" s="632">
        <f>IF('Master Schedule Board'!$V$34-'Master Schedule Board'!F1401='Master Schedule Board'!$V$34,0,IF('Master Schedule Board'!$V$34-'Master Schedule Board'!F1401&lt;'Master Schedule Board'!$V$34,'Master Schedule Board'!$V$34-'Master Schedule Board'!F1401))</f>
        <v>0</v>
      </c>
      <c r="H807" s="633">
        <f>IF('Master Schedule Board'!$V$34-'Master Schedule Board'!L1401='Master Schedule Board'!$V$34,0,IF('Master Schedule Board'!$V$34-'Master Schedule Board'!L1401&lt;'Master Schedule Board'!$V$34,'Master Schedule Board'!$V$34-'Master Schedule Board'!L1401))</f>
        <v>0</v>
      </c>
      <c r="I807" s="633">
        <f>IF('Master Schedule Board'!$V$34-'Master Schedule Board'!R1401='Master Schedule Board'!$V$34,0,IF('Master Schedule Board'!$V$34-'Master Schedule Board'!R1401&lt;'Master Schedule Board'!$V$34,'Master Schedule Board'!$V$34-'Master Schedule Board'!R1401))</f>
        <v>0</v>
      </c>
      <c r="J807" s="633">
        <f>IF('Master Schedule Board'!$V$34-'Master Schedule Board'!X1401='Master Schedule Board'!$V$34,0,IF('Master Schedule Board'!$V$34-'Master Schedule Board'!X1401&lt;'Master Schedule Board'!$V$34,'Master Schedule Board'!$V$34-'Master Schedule Board'!X1401))</f>
        <v>0</v>
      </c>
      <c r="K807" s="633">
        <f>IF('Master Schedule Board'!$V$34-'Master Schedule Board'!AD1401='Master Schedule Board'!$V$34,0,IF('Master Schedule Board'!$V$34-'Master Schedule Board'!AD1401&lt;'Master Schedule Board'!$V$34,'Master Schedule Board'!$V$34-'Master Schedule Board'!AD1401))</f>
        <v>0</v>
      </c>
      <c r="L807" s="633">
        <f>IF('Master Schedule Board'!$V$34-'Master Schedule Board'!AJ1401='Master Schedule Board'!$V$34,0,IF('Master Schedule Board'!$V$34-'Master Schedule Board'!AJ1401&lt;'Master Schedule Board'!$V$34,'Master Schedule Board'!$V$34-'Master Schedule Board'!AJ1401))</f>
        <v>0</v>
      </c>
      <c r="M807" s="633">
        <f>IF('Master Schedule Board'!$V$34-'Master Schedule Board'!AP1401='Master Schedule Board'!$V$34,0,IF('Master Schedule Board'!$V$34-'Master Schedule Board'!AP1401&lt;'Master Schedule Board'!$V$34,'Master Schedule Board'!$V$34-'Master Schedule Board'!AP1401))</f>
        <v>0</v>
      </c>
      <c r="N807" s="633">
        <f>IF('Master Schedule Board'!$V$34-'Master Schedule Board'!AV1401='Master Schedule Board'!$V$34,0,IF('Master Schedule Board'!$V$34-'Master Schedule Board'!AV1401&lt;'Master Schedule Board'!$V$34,'Master Schedule Board'!$V$34-'Master Schedule Board'!AV1401))</f>
        <v>0</v>
      </c>
      <c r="O807" s="634">
        <f>IF('Master Schedule Board'!$V$34-'Master Schedule Board'!BB1401='Master Schedule Board'!$V$34,0,IF('Master Schedule Board'!$V$34-'Master Schedule Board'!BB1401&lt;'Master Schedule Board'!$V$34,'Master Schedule Board'!$V$34-'Master Schedule Board'!BB1401))</f>
        <v>0</v>
      </c>
      <c r="P807" s="115">
        <f t="shared" si="60"/>
        <v>0</v>
      </c>
    </row>
    <row r="808" spans="1:16">
      <c r="A808" s="628">
        <f>'Master Schedule Board'!D1402</f>
        <v>0</v>
      </c>
      <c r="B808" s="57">
        <f>'Master Schedule Board'!D1404</f>
        <v>0</v>
      </c>
      <c r="C808" s="629" t="str">
        <f>IFERROR(VLOOKUP('Master Schedule Board'!C1402,'Master Schedule Board'!$S$14:$V$41,3,FALSE),"")</f>
        <v/>
      </c>
      <c r="D808" s="629" t="str">
        <f t="shared" si="61"/>
        <v/>
      </c>
      <c r="E808" s="630">
        <f>'Master Schedule Board'!B1404</f>
        <v>0</v>
      </c>
      <c r="F808" s="631">
        <f t="shared" si="62"/>
        <v>0</v>
      </c>
      <c r="G808" s="632">
        <f>IF('Master Schedule Board'!$V$34-'Master Schedule Board'!F1404='Master Schedule Board'!$V$34,0,IF('Master Schedule Board'!$V$34-'Master Schedule Board'!F1404&lt;'Master Schedule Board'!$V$34,'Master Schedule Board'!$V$34-'Master Schedule Board'!F1404))</f>
        <v>0</v>
      </c>
      <c r="H808" s="633">
        <f>IF('Master Schedule Board'!$V$34-'Master Schedule Board'!L1404='Master Schedule Board'!$V$34,0,IF('Master Schedule Board'!$V$34-'Master Schedule Board'!L1404&lt;'Master Schedule Board'!$V$34,'Master Schedule Board'!$V$34-'Master Schedule Board'!L1404))</f>
        <v>0</v>
      </c>
      <c r="I808" s="633">
        <f>IF('Master Schedule Board'!$V$34-'Master Schedule Board'!R1404='Master Schedule Board'!$V$34,0,IF('Master Schedule Board'!$V$34-'Master Schedule Board'!R1404&lt;'Master Schedule Board'!$V$34,'Master Schedule Board'!$V$34-'Master Schedule Board'!R1404))</f>
        <v>0</v>
      </c>
      <c r="J808" s="633">
        <f>IF('Master Schedule Board'!$V$34-'Master Schedule Board'!X1404='Master Schedule Board'!$V$34,0,IF('Master Schedule Board'!$V$34-'Master Schedule Board'!X1404&lt;'Master Schedule Board'!$V$34,'Master Schedule Board'!$V$34-'Master Schedule Board'!X1404))</f>
        <v>0</v>
      </c>
      <c r="K808" s="633">
        <f>IF('Master Schedule Board'!$V$34-'Master Schedule Board'!AD1404='Master Schedule Board'!$V$34,0,IF('Master Schedule Board'!$V$34-'Master Schedule Board'!AD1404&lt;'Master Schedule Board'!$V$34,'Master Schedule Board'!$V$34-'Master Schedule Board'!AD1404))</f>
        <v>0</v>
      </c>
      <c r="L808" s="633">
        <f>IF('Master Schedule Board'!$V$34-'Master Schedule Board'!AJ1404='Master Schedule Board'!$V$34,0,IF('Master Schedule Board'!$V$34-'Master Schedule Board'!AJ1404&lt;'Master Schedule Board'!$V$34,'Master Schedule Board'!$V$34-'Master Schedule Board'!AJ1404))</f>
        <v>0</v>
      </c>
      <c r="M808" s="633">
        <f>IF('Master Schedule Board'!$V$34-'Master Schedule Board'!AP1404='Master Schedule Board'!$V$34,0,IF('Master Schedule Board'!$V$34-'Master Schedule Board'!AP1404&lt;'Master Schedule Board'!$V$34,'Master Schedule Board'!$V$34-'Master Schedule Board'!AP1404))</f>
        <v>0</v>
      </c>
      <c r="N808" s="633">
        <f>IF('Master Schedule Board'!$V$34-'Master Schedule Board'!AV1404='Master Schedule Board'!$V$34,0,IF('Master Schedule Board'!$V$34-'Master Schedule Board'!AV1404&lt;'Master Schedule Board'!$V$34,'Master Schedule Board'!$V$34-'Master Schedule Board'!AV1404))</f>
        <v>0</v>
      </c>
      <c r="O808" s="634">
        <f>IF('Master Schedule Board'!$V$34-'Master Schedule Board'!BB1404='Master Schedule Board'!$V$34,0,IF('Master Schedule Board'!$V$34-'Master Schedule Board'!BB1404&lt;'Master Schedule Board'!$V$34,'Master Schedule Board'!$V$34-'Master Schedule Board'!BB1404))</f>
        <v>0</v>
      </c>
      <c r="P808" s="115">
        <f t="shared" si="60"/>
        <v>0</v>
      </c>
    </row>
    <row r="809" spans="1:16">
      <c r="A809" s="628">
        <f>'Master Schedule Board'!D1405</f>
        <v>0</v>
      </c>
      <c r="B809" s="57">
        <f>'Master Schedule Board'!D1407</f>
        <v>0</v>
      </c>
      <c r="C809" s="629" t="str">
        <f>IFERROR(VLOOKUP('Master Schedule Board'!C1405,'Master Schedule Board'!$S$14:$V$41,3,FALSE),"")</f>
        <v/>
      </c>
      <c r="D809" s="629" t="str">
        <f t="shared" si="61"/>
        <v/>
      </c>
      <c r="E809" s="630">
        <f>'Master Schedule Board'!B1407</f>
        <v>0</v>
      </c>
      <c r="F809" s="631">
        <f t="shared" si="62"/>
        <v>0</v>
      </c>
      <c r="G809" s="632">
        <f>IF('Master Schedule Board'!$V$34-'Master Schedule Board'!F1407='Master Schedule Board'!$V$34,0,IF('Master Schedule Board'!$V$34-'Master Schedule Board'!F1407&lt;'Master Schedule Board'!$V$34,'Master Schedule Board'!$V$34-'Master Schedule Board'!F1407))</f>
        <v>0</v>
      </c>
      <c r="H809" s="633">
        <f>IF('Master Schedule Board'!$V$34-'Master Schedule Board'!L1407='Master Schedule Board'!$V$34,0,IF('Master Schedule Board'!$V$34-'Master Schedule Board'!L1407&lt;'Master Schedule Board'!$V$34,'Master Schedule Board'!$V$34-'Master Schedule Board'!L1407))</f>
        <v>0</v>
      </c>
      <c r="I809" s="633">
        <f>IF('Master Schedule Board'!$V$34-'Master Schedule Board'!R1407='Master Schedule Board'!$V$34,0,IF('Master Schedule Board'!$V$34-'Master Schedule Board'!R1407&lt;'Master Schedule Board'!$V$34,'Master Schedule Board'!$V$34-'Master Schedule Board'!R1407))</f>
        <v>0</v>
      </c>
      <c r="J809" s="633">
        <f>IF('Master Schedule Board'!$V$34-'Master Schedule Board'!X1407='Master Schedule Board'!$V$34,0,IF('Master Schedule Board'!$V$34-'Master Schedule Board'!X1407&lt;'Master Schedule Board'!$V$34,'Master Schedule Board'!$V$34-'Master Schedule Board'!X1407))</f>
        <v>0</v>
      </c>
      <c r="K809" s="633">
        <f>IF('Master Schedule Board'!$V$34-'Master Schedule Board'!AD1407='Master Schedule Board'!$V$34,0,IF('Master Schedule Board'!$V$34-'Master Schedule Board'!AD1407&lt;'Master Schedule Board'!$V$34,'Master Schedule Board'!$V$34-'Master Schedule Board'!AD1407))</f>
        <v>0</v>
      </c>
      <c r="L809" s="633">
        <f>IF('Master Schedule Board'!$V$34-'Master Schedule Board'!AJ1407='Master Schedule Board'!$V$34,0,IF('Master Schedule Board'!$V$34-'Master Schedule Board'!AJ1407&lt;'Master Schedule Board'!$V$34,'Master Schedule Board'!$V$34-'Master Schedule Board'!AJ1407))</f>
        <v>0</v>
      </c>
      <c r="M809" s="633">
        <f>IF('Master Schedule Board'!$V$34-'Master Schedule Board'!AP1407='Master Schedule Board'!$V$34,0,IF('Master Schedule Board'!$V$34-'Master Schedule Board'!AP1407&lt;'Master Schedule Board'!$V$34,'Master Schedule Board'!$V$34-'Master Schedule Board'!AP1407))</f>
        <v>0</v>
      </c>
      <c r="N809" s="633">
        <f>IF('Master Schedule Board'!$V$34-'Master Schedule Board'!AV1407='Master Schedule Board'!$V$34,0,IF('Master Schedule Board'!$V$34-'Master Schedule Board'!AV1407&lt;'Master Schedule Board'!$V$34,'Master Schedule Board'!$V$34-'Master Schedule Board'!AV1407))</f>
        <v>0</v>
      </c>
      <c r="O809" s="634">
        <f>IF('Master Schedule Board'!$V$34-'Master Schedule Board'!BB1407='Master Schedule Board'!$V$34,0,IF('Master Schedule Board'!$V$34-'Master Schedule Board'!BB1407&lt;'Master Schedule Board'!$V$34,'Master Schedule Board'!$V$34-'Master Schedule Board'!BB1407))</f>
        <v>0</v>
      </c>
      <c r="P809" s="115">
        <f t="shared" si="60"/>
        <v>0</v>
      </c>
    </row>
    <row r="810" spans="1:16">
      <c r="A810" s="628">
        <f>'Master Schedule Board'!D1408</f>
        <v>0</v>
      </c>
      <c r="B810" s="57">
        <f>'Master Schedule Board'!D1410</f>
        <v>0</v>
      </c>
      <c r="C810" s="629" t="str">
        <f>IFERROR(VLOOKUP('Master Schedule Board'!C1408,'Master Schedule Board'!$S$14:$V$41,3,FALSE),"")</f>
        <v/>
      </c>
      <c r="D810" s="629" t="str">
        <f t="shared" si="61"/>
        <v/>
      </c>
      <c r="E810" s="630">
        <f>'Master Schedule Board'!B1410</f>
        <v>0</v>
      </c>
      <c r="F810" s="631">
        <f t="shared" si="62"/>
        <v>0</v>
      </c>
      <c r="G810" s="632">
        <f>IF('Master Schedule Board'!$V$34-'Master Schedule Board'!F1410='Master Schedule Board'!$V$34,0,IF('Master Schedule Board'!$V$34-'Master Schedule Board'!F1410&lt;'Master Schedule Board'!$V$34,'Master Schedule Board'!$V$34-'Master Schedule Board'!F1410))</f>
        <v>0</v>
      </c>
      <c r="H810" s="633">
        <f>IF('Master Schedule Board'!$V$34-'Master Schedule Board'!L1410='Master Schedule Board'!$V$34,0,IF('Master Schedule Board'!$V$34-'Master Schedule Board'!L1410&lt;'Master Schedule Board'!$V$34,'Master Schedule Board'!$V$34-'Master Schedule Board'!L1410))</f>
        <v>0</v>
      </c>
      <c r="I810" s="633">
        <f>IF('Master Schedule Board'!$V$34-'Master Schedule Board'!R1410='Master Schedule Board'!$V$34,0,IF('Master Schedule Board'!$V$34-'Master Schedule Board'!R1410&lt;'Master Schedule Board'!$V$34,'Master Schedule Board'!$V$34-'Master Schedule Board'!R1410))</f>
        <v>0</v>
      </c>
      <c r="J810" s="633">
        <f>IF('Master Schedule Board'!$V$34-'Master Schedule Board'!X1410='Master Schedule Board'!$V$34,0,IF('Master Schedule Board'!$V$34-'Master Schedule Board'!X1410&lt;'Master Schedule Board'!$V$34,'Master Schedule Board'!$V$34-'Master Schedule Board'!X1410))</f>
        <v>0</v>
      </c>
      <c r="K810" s="633">
        <f>IF('Master Schedule Board'!$V$34-'Master Schedule Board'!AD1410='Master Schedule Board'!$V$34,0,IF('Master Schedule Board'!$V$34-'Master Schedule Board'!AD1410&lt;'Master Schedule Board'!$V$34,'Master Schedule Board'!$V$34-'Master Schedule Board'!AD1410))</f>
        <v>0</v>
      </c>
      <c r="L810" s="633">
        <f>IF('Master Schedule Board'!$V$34-'Master Schedule Board'!AJ1410='Master Schedule Board'!$V$34,0,IF('Master Schedule Board'!$V$34-'Master Schedule Board'!AJ1410&lt;'Master Schedule Board'!$V$34,'Master Schedule Board'!$V$34-'Master Schedule Board'!AJ1410))</f>
        <v>0</v>
      </c>
      <c r="M810" s="633">
        <f>IF('Master Schedule Board'!$V$34-'Master Schedule Board'!AP1410='Master Schedule Board'!$V$34,0,IF('Master Schedule Board'!$V$34-'Master Schedule Board'!AP1410&lt;'Master Schedule Board'!$V$34,'Master Schedule Board'!$V$34-'Master Schedule Board'!AP1410))</f>
        <v>0</v>
      </c>
      <c r="N810" s="633">
        <f>IF('Master Schedule Board'!$V$34-'Master Schedule Board'!AV1410='Master Schedule Board'!$V$34,0,IF('Master Schedule Board'!$V$34-'Master Schedule Board'!AV1410&lt;'Master Schedule Board'!$V$34,'Master Schedule Board'!$V$34-'Master Schedule Board'!AV1410))</f>
        <v>0</v>
      </c>
      <c r="O810" s="634">
        <f>IF('Master Schedule Board'!$V$34-'Master Schedule Board'!BB1410='Master Schedule Board'!$V$34,0,IF('Master Schedule Board'!$V$34-'Master Schedule Board'!BB1410&lt;'Master Schedule Board'!$V$34,'Master Schedule Board'!$V$34-'Master Schedule Board'!BB1410))</f>
        <v>0</v>
      </c>
      <c r="P810" s="115">
        <f t="shared" si="60"/>
        <v>0</v>
      </c>
    </row>
    <row r="811" spans="1:16">
      <c r="A811" s="628">
        <f>'Master Schedule Board'!D1411</f>
        <v>0</v>
      </c>
      <c r="B811" s="57">
        <f>'Master Schedule Board'!D1413</f>
        <v>0</v>
      </c>
      <c r="C811" s="629" t="str">
        <f>IFERROR(VLOOKUP('Master Schedule Board'!C1411,'Master Schedule Board'!$S$14:$V$41,3,FALSE),"")</f>
        <v/>
      </c>
      <c r="D811" s="629" t="str">
        <f t="shared" si="61"/>
        <v/>
      </c>
      <c r="E811" s="630">
        <f>'Master Schedule Board'!B1413</f>
        <v>0</v>
      </c>
      <c r="F811" s="631">
        <f t="shared" si="62"/>
        <v>0</v>
      </c>
      <c r="G811" s="632">
        <f>IF('Master Schedule Board'!$V$34-'Master Schedule Board'!F1413='Master Schedule Board'!$V$34,0,IF('Master Schedule Board'!$V$34-'Master Schedule Board'!F1413&lt;'Master Schedule Board'!$V$34,'Master Schedule Board'!$V$34-'Master Schedule Board'!F1413))</f>
        <v>0</v>
      </c>
      <c r="H811" s="633">
        <f>IF('Master Schedule Board'!$V$34-'Master Schedule Board'!L1413='Master Schedule Board'!$V$34,0,IF('Master Schedule Board'!$V$34-'Master Schedule Board'!L1413&lt;'Master Schedule Board'!$V$34,'Master Schedule Board'!$V$34-'Master Schedule Board'!L1413))</f>
        <v>0</v>
      </c>
      <c r="I811" s="633">
        <f>IF('Master Schedule Board'!$V$34-'Master Schedule Board'!R1413='Master Schedule Board'!$V$34,0,IF('Master Schedule Board'!$V$34-'Master Schedule Board'!R1413&lt;'Master Schedule Board'!$V$34,'Master Schedule Board'!$V$34-'Master Schedule Board'!R1413))</f>
        <v>0</v>
      </c>
      <c r="J811" s="633">
        <f>IF('Master Schedule Board'!$V$34-'Master Schedule Board'!X1413='Master Schedule Board'!$V$34,0,IF('Master Schedule Board'!$V$34-'Master Schedule Board'!X1413&lt;'Master Schedule Board'!$V$34,'Master Schedule Board'!$V$34-'Master Schedule Board'!X1413))</f>
        <v>0</v>
      </c>
      <c r="K811" s="633">
        <f>IF('Master Schedule Board'!$V$34-'Master Schedule Board'!AD1413='Master Schedule Board'!$V$34,0,IF('Master Schedule Board'!$V$34-'Master Schedule Board'!AD1413&lt;'Master Schedule Board'!$V$34,'Master Schedule Board'!$V$34-'Master Schedule Board'!AD1413))</f>
        <v>0</v>
      </c>
      <c r="L811" s="633">
        <f>IF('Master Schedule Board'!$V$34-'Master Schedule Board'!AJ1413='Master Schedule Board'!$V$34,0,IF('Master Schedule Board'!$V$34-'Master Schedule Board'!AJ1413&lt;'Master Schedule Board'!$V$34,'Master Schedule Board'!$V$34-'Master Schedule Board'!AJ1413))</f>
        <v>0</v>
      </c>
      <c r="M811" s="633">
        <f>IF('Master Schedule Board'!$V$34-'Master Schedule Board'!AP1413='Master Schedule Board'!$V$34,0,IF('Master Schedule Board'!$V$34-'Master Schedule Board'!AP1413&lt;'Master Schedule Board'!$V$34,'Master Schedule Board'!$V$34-'Master Schedule Board'!AP1413))</f>
        <v>0</v>
      </c>
      <c r="N811" s="633">
        <f>IF('Master Schedule Board'!$V$34-'Master Schedule Board'!AV1413='Master Schedule Board'!$V$34,0,IF('Master Schedule Board'!$V$34-'Master Schedule Board'!AV1413&lt;'Master Schedule Board'!$V$34,'Master Schedule Board'!$V$34-'Master Schedule Board'!AV1413))</f>
        <v>0</v>
      </c>
      <c r="O811" s="634">
        <f>IF('Master Schedule Board'!$V$34-'Master Schedule Board'!BB1413='Master Schedule Board'!$V$34,0,IF('Master Schedule Board'!$V$34-'Master Schedule Board'!BB1413&lt;'Master Schedule Board'!$V$34,'Master Schedule Board'!$V$34-'Master Schedule Board'!BB1413))</f>
        <v>0</v>
      </c>
      <c r="P811" s="115">
        <f t="shared" si="60"/>
        <v>0</v>
      </c>
    </row>
    <row r="812" spans="1:16" ht="13.5" thickBot="1">
      <c r="A812" s="635">
        <f>'Master Schedule Board'!D1414</f>
        <v>0</v>
      </c>
      <c r="B812" s="59">
        <f>'Master Schedule Board'!D1416</f>
        <v>0</v>
      </c>
      <c r="C812" s="636" t="str">
        <f>IFERROR(VLOOKUP('Master Schedule Board'!C1414,'Master Schedule Board'!$S$14:$V$41,3,FALSE),"")</f>
        <v/>
      </c>
      <c r="D812" s="636" t="str">
        <f t="shared" si="61"/>
        <v/>
      </c>
      <c r="E812" s="637">
        <f>'Master Schedule Board'!B1416</f>
        <v>0</v>
      </c>
      <c r="F812" s="638">
        <f>E812*$H$784</f>
        <v>0</v>
      </c>
      <c r="G812" s="639">
        <f>IF('Master Schedule Board'!$V$34-'Master Schedule Board'!F1416='Master Schedule Board'!$V$34,0,IF('Master Schedule Board'!$V$34-'Master Schedule Board'!F1416&lt;'Master Schedule Board'!$V$34,'Master Schedule Board'!$V$34-'Master Schedule Board'!F1416))</f>
        <v>0</v>
      </c>
      <c r="H812" s="640">
        <f>IF('Master Schedule Board'!$V$34-'Master Schedule Board'!L1416='Master Schedule Board'!$V$34,0,IF('Master Schedule Board'!$V$34-'Master Schedule Board'!L1416&lt;'Master Schedule Board'!$V$34,'Master Schedule Board'!$V$34-'Master Schedule Board'!L1416))</f>
        <v>0</v>
      </c>
      <c r="I812" s="640">
        <f>IF('Master Schedule Board'!$V$34-'Master Schedule Board'!R1416='Master Schedule Board'!$V$34,0,IF('Master Schedule Board'!$V$34-'Master Schedule Board'!R1416&lt;'Master Schedule Board'!$V$34,'Master Schedule Board'!$V$34-'Master Schedule Board'!R1416))</f>
        <v>0</v>
      </c>
      <c r="J812" s="640">
        <f>IF('Master Schedule Board'!$V$34-'Master Schedule Board'!X1416='Master Schedule Board'!$V$34,0,IF('Master Schedule Board'!$V$34-'Master Schedule Board'!X1416&lt;'Master Schedule Board'!$V$34,'Master Schedule Board'!$V$34-'Master Schedule Board'!X1416))</f>
        <v>0</v>
      </c>
      <c r="K812" s="640">
        <f>IF('Master Schedule Board'!$V$34-'Master Schedule Board'!AD1416='Master Schedule Board'!$V$34,0,IF('Master Schedule Board'!$V$34-'Master Schedule Board'!AD1416&lt;'Master Schedule Board'!$V$34,'Master Schedule Board'!$V$34-'Master Schedule Board'!AD1416))</f>
        <v>0</v>
      </c>
      <c r="L812" s="640">
        <f>IF('Master Schedule Board'!$V$34-'Master Schedule Board'!AJ1416='Master Schedule Board'!$V$34,0,IF('Master Schedule Board'!$V$34-'Master Schedule Board'!AJ1416&lt;'Master Schedule Board'!$V$34,'Master Schedule Board'!$V$34-'Master Schedule Board'!AJ1416))</f>
        <v>0</v>
      </c>
      <c r="M812" s="640">
        <f>IF('Master Schedule Board'!$V$34-'Master Schedule Board'!AP1416='Master Schedule Board'!$V$34,0,IF('Master Schedule Board'!$V$34-'Master Schedule Board'!AP1416&lt;'Master Schedule Board'!$V$34,'Master Schedule Board'!$V$34-'Master Schedule Board'!AP1416))</f>
        <v>0</v>
      </c>
      <c r="N812" s="640">
        <f>IF('Master Schedule Board'!$V$34-'Master Schedule Board'!AV1416='Master Schedule Board'!$V$34,0,IF('Master Schedule Board'!$V$34-'Master Schedule Board'!AV1416&lt;'Master Schedule Board'!$V$34,'Master Schedule Board'!$V$34-'Master Schedule Board'!AV1416))</f>
        <v>0</v>
      </c>
      <c r="O812" s="641">
        <f>IF('Master Schedule Board'!$V$34-'Master Schedule Board'!BB1416='Master Schedule Board'!$V$34,0,IF('Master Schedule Board'!$V$34-'Master Schedule Board'!BB1416&lt;'Master Schedule Board'!$V$34,'Master Schedule Board'!$V$34-'Master Schedule Board'!BB1416))</f>
        <v>0</v>
      </c>
      <c r="P812" s="115">
        <f t="shared" si="60"/>
        <v>0</v>
      </c>
    </row>
    <row r="820" spans="1:16" ht="13.5" thickBot="1"/>
    <row r="821" spans="1:16" ht="13.5" thickBot="1">
      <c r="A821" s="797">
        <f>'Master Schedule Board'!J35</f>
        <v>0</v>
      </c>
      <c r="B821" s="853"/>
      <c r="C821" s="853"/>
      <c r="D821" s="798"/>
    </row>
    <row r="822" spans="1:16" ht="13.5" thickBot="1"/>
    <row r="823" spans="1:16" ht="16.5" thickBot="1">
      <c r="B823" s="847" t="s">
        <v>120</v>
      </c>
      <c r="C823" s="847"/>
      <c r="D823" s="13">
        <f>'Master Schedule Board'!U35</f>
        <v>0</v>
      </c>
      <c r="E823" s="839" t="s">
        <v>121</v>
      </c>
      <c r="F823" s="847"/>
      <c r="G823" s="847"/>
      <c r="H823" s="13">
        <f>'Master Schedule Board'!V35</f>
        <v>0</v>
      </c>
      <c r="I823" s="839" t="s">
        <v>122</v>
      </c>
      <c r="J823" s="847"/>
      <c r="K823" s="13">
        <f>SUM(P831:P851)</f>
        <v>0</v>
      </c>
      <c r="L823" s="616"/>
      <c r="M823" s="616"/>
      <c r="N823" s="616"/>
      <c r="O823" s="616"/>
    </row>
    <row r="824" spans="1:16" ht="16.5" thickBot="1">
      <c r="A824" s="616"/>
      <c r="B824" s="616"/>
      <c r="C824" s="616"/>
      <c r="D824" s="616"/>
      <c r="E824" s="616"/>
      <c r="F824" s="616"/>
      <c r="G824" s="616"/>
      <c r="H824" s="616"/>
      <c r="I824" s="616"/>
      <c r="J824" s="616"/>
      <c r="K824" s="616"/>
      <c r="L824" s="616"/>
      <c r="M824" s="616"/>
      <c r="N824" s="616"/>
      <c r="O824" s="616"/>
    </row>
    <row r="825" spans="1:16" ht="15.75" customHeight="1">
      <c r="A825" s="616"/>
      <c r="F825" s="848" t="s">
        <v>123</v>
      </c>
      <c r="G825" s="831" t="s">
        <v>124</v>
      </c>
      <c r="H825" s="831"/>
      <c r="I825" s="831"/>
      <c r="J825" s="831"/>
      <c r="K825" s="831"/>
      <c r="L825" s="831"/>
      <c r="M825" s="831"/>
      <c r="N825" s="831"/>
      <c r="O825" s="831"/>
      <c r="P825" s="844" t="s">
        <v>125</v>
      </c>
    </row>
    <row r="826" spans="1:16" ht="13.5" thickBot="1">
      <c r="D826" s="593"/>
      <c r="F826" s="849"/>
      <c r="G826" s="851"/>
      <c r="H826" s="851"/>
      <c r="I826" s="851"/>
      <c r="J826" s="851"/>
      <c r="K826" s="851"/>
      <c r="L826" s="851"/>
      <c r="M826" s="851"/>
      <c r="N826" s="851"/>
      <c r="O826" s="851"/>
      <c r="P826" s="845"/>
    </row>
    <row r="827" spans="1:16" ht="12.75" customHeight="1">
      <c r="D827" s="844" t="s">
        <v>119</v>
      </c>
      <c r="F827" s="849"/>
      <c r="G827" s="851"/>
      <c r="H827" s="851"/>
      <c r="I827" s="851"/>
      <c r="J827" s="851"/>
      <c r="K827" s="851"/>
      <c r="L827" s="851"/>
      <c r="M827" s="851"/>
      <c r="N827" s="851"/>
      <c r="O827" s="851"/>
      <c r="P827" s="845"/>
    </row>
    <row r="828" spans="1:16" ht="13.5" thickBot="1">
      <c r="A828" s="153"/>
      <c r="B828" s="593"/>
      <c r="C828" s="593"/>
      <c r="D828" s="845"/>
      <c r="E828" s="593"/>
      <c r="F828" s="849"/>
      <c r="G828" s="851"/>
      <c r="H828" s="851"/>
      <c r="I828" s="851"/>
      <c r="J828" s="851"/>
      <c r="K828" s="851"/>
      <c r="L828" s="851"/>
      <c r="M828" s="851"/>
      <c r="N828" s="851"/>
      <c r="O828" s="851"/>
      <c r="P828" s="845"/>
    </row>
    <row r="829" spans="1:16" ht="13.5" customHeight="1" thickBot="1">
      <c r="B829" s="844" t="s">
        <v>117</v>
      </c>
      <c r="C829" s="830" t="s">
        <v>118</v>
      </c>
      <c r="D829" s="845"/>
      <c r="E829" s="830" t="s">
        <v>105</v>
      </c>
      <c r="F829" s="849"/>
      <c r="G829" s="834"/>
      <c r="H829" s="834"/>
      <c r="I829" s="834"/>
      <c r="J829" s="834"/>
      <c r="K829" s="834"/>
      <c r="L829" s="834"/>
      <c r="M829" s="834"/>
      <c r="N829" s="834"/>
      <c r="O829" s="834"/>
      <c r="P829" s="845"/>
    </row>
    <row r="830" spans="1:16" ht="13.5" thickBot="1">
      <c r="B830" s="846"/>
      <c r="C830" s="833"/>
      <c r="D830" s="846"/>
      <c r="E830" s="833"/>
      <c r="F830" s="850"/>
      <c r="G830" s="617" t="s">
        <v>8</v>
      </c>
      <c r="H830" s="618" t="s">
        <v>9</v>
      </c>
      <c r="I830" s="618" t="s">
        <v>10</v>
      </c>
      <c r="J830" s="618" t="s">
        <v>11</v>
      </c>
      <c r="K830" s="618" t="s">
        <v>12</v>
      </c>
      <c r="L830" s="586" t="s">
        <v>13</v>
      </c>
      <c r="M830" s="586" t="s">
        <v>14</v>
      </c>
      <c r="N830" s="618" t="s">
        <v>23</v>
      </c>
      <c r="O830" s="619" t="s">
        <v>18</v>
      </c>
      <c r="P830" s="846"/>
    </row>
    <row r="831" spans="1:16">
      <c r="A831" s="621">
        <f>'Master Schedule Board'!D1418</f>
        <v>0</v>
      </c>
      <c r="B831" s="55">
        <f>'Master Schedule Board'!D1420</f>
        <v>0</v>
      </c>
      <c r="C831" s="56" t="str">
        <f>IFERROR(VLOOKUP('Master Schedule Board'!C1418,'Master Schedule Board'!$S$14:$V$41,3,FALSE),"")</f>
        <v/>
      </c>
      <c r="D831" s="622" t="str">
        <f>IFERROR(C831-B831,"")</f>
        <v/>
      </c>
      <c r="E831" s="623">
        <f>'Master Schedule Board'!B1420</f>
        <v>0</v>
      </c>
      <c r="F831" s="624">
        <f>E831*$H$823</f>
        <v>0</v>
      </c>
      <c r="G831" s="625">
        <f>IF('Master Schedule Board'!$V$35-'Master Schedule Board'!F1420='Master Schedule Board'!$V$35,0,IF('Master Schedule Board'!$V$35-'Master Schedule Board'!F1420&lt;'Master Schedule Board'!$V$35,'Master Schedule Board'!$V$35-'Master Schedule Board'!F1420))</f>
        <v>0</v>
      </c>
      <c r="H831" s="626">
        <f>IF('Master Schedule Board'!$V$35-'Master Schedule Board'!L1420='Master Schedule Board'!$V$35,0,IF('Master Schedule Board'!$V$35-'Master Schedule Board'!L1420&lt;'Master Schedule Board'!$V$35,'Master Schedule Board'!$V$35-'Master Schedule Board'!L1420))</f>
        <v>0</v>
      </c>
      <c r="I831" s="626">
        <f>IF('Master Schedule Board'!$V$35-'Master Schedule Board'!R1420='Master Schedule Board'!$V$35,0,IF('Master Schedule Board'!$V$35-'Master Schedule Board'!R1420&lt;'Master Schedule Board'!$V$35,'Master Schedule Board'!$V$35-'Master Schedule Board'!R1420))</f>
        <v>0</v>
      </c>
      <c r="J831" s="626">
        <f>IF('Master Schedule Board'!$V$35-'Master Schedule Board'!X1420='Master Schedule Board'!$V$35,0,IF('Master Schedule Board'!$V$35-'Master Schedule Board'!X1420&lt;'Master Schedule Board'!$V$35,'Master Schedule Board'!$V$35-'Master Schedule Board'!X1420))</f>
        <v>0</v>
      </c>
      <c r="K831" s="626">
        <f>IF('Master Schedule Board'!$V$35-'Master Schedule Board'!AD1420='Master Schedule Board'!$V$35,0,IF('Master Schedule Board'!$V$35-'Master Schedule Board'!AD1420&lt;'Master Schedule Board'!$V$35,'Master Schedule Board'!$V$35-'Master Schedule Board'!AD1420))</f>
        <v>0</v>
      </c>
      <c r="L831" s="626">
        <f>IF('Master Schedule Board'!$V$35-'Master Schedule Board'!AJ1420='Master Schedule Board'!$V$35,0,IF('Master Schedule Board'!$V$35-'Master Schedule Board'!AJ1420&lt;'Master Schedule Board'!$V$35,'Master Schedule Board'!$V$35-'Master Schedule Board'!AJ1420))</f>
        <v>0</v>
      </c>
      <c r="M831" s="626">
        <f>IF('Master Schedule Board'!$V$35-'Master Schedule Board'!AP1420='Master Schedule Board'!$V$35,0,IF('Master Schedule Board'!$V$35-'Master Schedule Board'!AP1420&lt;'Master Schedule Board'!$V$35,'Master Schedule Board'!$V$35-'Master Schedule Board'!AP1420))</f>
        <v>0</v>
      </c>
      <c r="N831" s="626">
        <f>IF('Master Schedule Board'!$V$35-'Master Schedule Board'!AV1420='Master Schedule Board'!$V$35,0,IF('Master Schedule Board'!$V$35-'Master Schedule Board'!AV1420&lt;'Master Schedule Board'!$V$35,'Master Schedule Board'!$V$35-'Master Schedule Board'!AV1420))</f>
        <v>0</v>
      </c>
      <c r="O831" s="627">
        <f>IF('Master Schedule Board'!$V$35-'Master Schedule Board'!BB1420='Master Schedule Board'!$V$35,0,IF('Master Schedule Board'!$V$35-'Master Schedule Board'!BB1420&lt;'Master Schedule Board'!$V$35,'Master Schedule Board'!$V$35-'Master Schedule Board'!BB1420))</f>
        <v>0</v>
      </c>
      <c r="P831" s="115">
        <f t="shared" ref="P831:P851" si="63">SUM(G831:O831)</f>
        <v>0</v>
      </c>
    </row>
    <row r="832" spans="1:16">
      <c r="A832" s="628">
        <f>'Master Schedule Board'!D1421</f>
        <v>0</v>
      </c>
      <c r="B832" s="587">
        <f>'Master Schedule Board'!D1423</f>
        <v>0</v>
      </c>
      <c r="C832" s="629" t="str">
        <f>IFERROR(VLOOKUP('Master Schedule Board'!C1421,'Master Schedule Board'!$S$14:$V$41,3,FALSE),"")</f>
        <v/>
      </c>
      <c r="D832" s="629" t="str">
        <f>IFERROR(C832-B832,"")</f>
        <v/>
      </c>
      <c r="E832" s="630">
        <f>'Master Schedule Board'!B1423</f>
        <v>0</v>
      </c>
      <c r="F832" s="631">
        <f>E832*$H$823</f>
        <v>0</v>
      </c>
      <c r="G832" s="632">
        <f>IF('Master Schedule Board'!$V$35-'Master Schedule Board'!F1423='Master Schedule Board'!$V$35,0,IF('Master Schedule Board'!$V$35-'Master Schedule Board'!F1423&lt;'Master Schedule Board'!$V$35,'Master Schedule Board'!$V$35-'Master Schedule Board'!F1423))</f>
        <v>0</v>
      </c>
      <c r="H832" s="633">
        <f>IF('Master Schedule Board'!$V$35-'Master Schedule Board'!L1423='Master Schedule Board'!$V$35,0,IF('Master Schedule Board'!$V$35-'Master Schedule Board'!L1423&lt;'Master Schedule Board'!$V$35,'Master Schedule Board'!$V$35-'Master Schedule Board'!L1423))</f>
        <v>0</v>
      </c>
      <c r="I832" s="633">
        <f>IF('Master Schedule Board'!$V$35-'Master Schedule Board'!R1423='Master Schedule Board'!$V$35,0,IF('Master Schedule Board'!$V$35-'Master Schedule Board'!R1423&lt;'Master Schedule Board'!$V$35,'Master Schedule Board'!$V$35-'Master Schedule Board'!R1423))</f>
        <v>0</v>
      </c>
      <c r="J832" s="633">
        <f>IF('Master Schedule Board'!$V$35-'Master Schedule Board'!X1423='Master Schedule Board'!$V$35,0,IF('Master Schedule Board'!$V$35-'Master Schedule Board'!X1423&lt;'Master Schedule Board'!$V$35,'Master Schedule Board'!$V$35-'Master Schedule Board'!X1423))</f>
        <v>0</v>
      </c>
      <c r="K832" s="633">
        <f>IF('Master Schedule Board'!$V$35-'Master Schedule Board'!AD1423='Master Schedule Board'!$V$35,0,IF('Master Schedule Board'!$V$35-'Master Schedule Board'!AD1423&lt;'Master Schedule Board'!$V$35,'Master Schedule Board'!$V$35-'Master Schedule Board'!AD1423))</f>
        <v>0</v>
      </c>
      <c r="L832" s="633">
        <f>IF('Master Schedule Board'!$V$35-'Master Schedule Board'!AJ1423='Master Schedule Board'!$V$35,0,IF('Master Schedule Board'!$V$35-'Master Schedule Board'!AJ1423&lt;'Master Schedule Board'!$V$35,'Master Schedule Board'!$V$35-'Master Schedule Board'!AJ1423))</f>
        <v>0</v>
      </c>
      <c r="M832" s="633">
        <f>IF('Master Schedule Board'!$V$35-'Master Schedule Board'!AP1423='Master Schedule Board'!$V$35,0,IF('Master Schedule Board'!$V$35-'Master Schedule Board'!AP1423&lt;'Master Schedule Board'!$V$35,'Master Schedule Board'!$V$35-'Master Schedule Board'!AP1423))</f>
        <v>0</v>
      </c>
      <c r="N832" s="633">
        <f>IF('Master Schedule Board'!$V$35-'Master Schedule Board'!AV1423='Master Schedule Board'!$V$35,0,IF('Master Schedule Board'!$V$35-'Master Schedule Board'!AV1423&lt;'Master Schedule Board'!$V$35,'Master Schedule Board'!$V$35-'Master Schedule Board'!AV1423))</f>
        <v>0</v>
      </c>
      <c r="O832" s="634">
        <f>IF('Master Schedule Board'!$V$35-'Master Schedule Board'!BB1423='Master Schedule Board'!$V$35,0,IF('Master Schedule Board'!$V$35-'Master Schedule Board'!BB1423&lt;'Master Schedule Board'!$V$35,'Master Schedule Board'!$V$35-'Master Schedule Board'!BB1423))</f>
        <v>0</v>
      </c>
      <c r="P832" s="115">
        <f t="shared" si="63"/>
        <v>0</v>
      </c>
    </row>
    <row r="833" spans="1:16">
      <c r="A833" s="628">
        <f>'Master Schedule Board'!D1424</f>
        <v>0</v>
      </c>
      <c r="B833" s="57">
        <f>'Master Schedule Board'!D1426</f>
        <v>0</v>
      </c>
      <c r="C833" s="629" t="str">
        <f>IFERROR(VLOOKUP('Master Schedule Board'!C1424,'Master Schedule Board'!$S$14:$V$41,3,FALSE),"")</f>
        <v/>
      </c>
      <c r="D833" s="629" t="str">
        <f t="shared" ref="D833:D851" si="64">IFERROR(C833-B833,"")</f>
        <v/>
      </c>
      <c r="E833" s="630">
        <f>'Master Schedule Board'!B1426</f>
        <v>0</v>
      </c>
      <c r="F833" s="631">
        <f t="shared" ref="F833:F850" si="65">E833*$H$823</f>
        <v>0</v>
      </c>
      <c r="G833" s="632">
        <f>IF('Master Schedule Board'!$V$35-'Master Schedule Board'!F1426='Master Schedule Board'!$V$35,0,IF('Master Schedule Board'!$V$35-'Master Schedule Board'!F1426&lt;'Master Schedule Board'!$V$35,'Master Schedule Board'!$V$35-'Master Schedule Board'!F1426))</f>
        <v>0</v>
      </c>
      <c r="H833" s="633">
        <f>IF('Master Schedule Board'!$V$35-'Master Schedule Board'!L1426='Master Schedule Board'!$V$35,0,IF('Master Schedule Board'!$V$35-'Master Schedule Board'!L1426&lt;'Master Schedule Board'!$V$35,'Master Schedule Board'!$V$35-'Master Schedule Board'!L1426))</f>
        <v>0</v>
      </c>
      <c r="I833" s="633">
        <f>IF('Master Schedule Board'!$V$35-'Master Schedule Board'!R1426='Master Schedule Board'!$V$35,0,IF('Master Schedule Board'!$V$35-'Master Schedule Board'!R1426&lt;'Master Schedule Board'!$V$35,'Master Schedule Board'!$V$35-'Master Schedule Board'!R1426))</f>
        <v>0</v>
      </c>
      <c r="J833" s="633">
        <f>IF('Master Schedule Board'!$V$35-'Master Schedule Board'!X1426='Master Schedule Board'!$V$35,0,IF('Master Schedule Board'!$V$35-'Master Schedule Board'!X1426&lt;'Master Schedule Board'!$V$35,'Master Schedule Board'!$V$35-'Master Schedule Board'!X1426))</f>
        <v>0</v>
      </c>
      <c r="K833" s="633">
        <f>IF('Master Schedule Board'!$V$35-'Master Schedule Board'!AD1426='Master Schedule Board'!$V$35,0,IF('Master Schedule Board'!$V$35-'Master Schedule Board'!AD1426&lt;'Master Schedule Board'!$V$35,'Master Schedule Board'!$V$35-'Master Schedule Board'!AD1426))</f>
        <v>0</v>
      </c>
      <c r="L833" s="633">
        <f>IF('Master Schedule Board'!$V$35-'Master Schedule Board'!AJ1426='Master Schedule Board'!$V$35,0,IF('Master Schedule Board'!$V$35-'Master Schedule Board'!AJ1426&lt;'Master Schedule Board'!$V$35,'Master Schedule Board'!$V$35-'Master Schedule Board'!AJ1426))</f>
        <v>0</v>
      </c>
      <c r="M833" s="633">
        <f>IF('Master Schedule Board'!$V$35-'Master Schedule Board'!AP1426='Master Schedule Board'!$V$35,0,IF('Master Schedule Board'!$V$35-'Master Schedule Board'!AP1426&lt;'Master Schedule Board'!$V$35,'Master Schedule Board'!$V$35-'Master Schedule Board'!AP1426))</f>
        <v>0</v>
      </c>
      <c r="N833" s="633">
        <f>IF('Master Schedule Board'!$V$35-'Master Schedule Board'!AV1426='Master Schedule Board'!$V$35,0,IF('Master Schedule Board'!$V$35-'Master Schedule Board'!AV1426&lt;'Master Schedule Board'!$V$35,'Master Schedule Board'!$V$35-'Master Schedule Board'!AV1426))</f>
        <v>0</v>
      </c>
      <c r="O833" s="634">
        <f>IF('Master Schedule Board'!$V$35-'Master Schedule Board'!BB1426='Master Schedule Board'!$V$35,0,IF('Master Schedule Board'!$V$35-'Master Schedule Board'!BB1426&lt;'Master Schedule Board'!$V$35,'Master Schedule Board'!$V$35-'Master Schedule Board'!BB1426))</f>
        <v>0</v>
      </c>
      <c r="P833" s="115">
        <f t="shared" si="63"/>
        <v>0</v>
      </c>
    </row>
    <row r="834" spans="1:16">
      <c r="A834" s="628">
        <f>'Master Schedule Board'!D1427</f>
        <v>0</v>
      </c>
      <c r="B834" s="57">
        <f>'Master Schedule Board'!D1429</f>
        <v>0</v>
      </c>
      <c r="C834" s="629" t="str">
        <f>IFERROR(VLOOKUP('Master Schedule Board'!C1427,'Master Schedule Board'!$S$14:$V$41,3,FALSE),"")</f>
        <v/>
      </c>
      <c r="D834" s="629" t="str">
        <f t="shared" si="64"/>
        <v/>
      </c>
      <c r="E834" s="630">
        <f>'Master Schedule Board'!B1429</f>
        <v>0</v>
      </c>
      <c r="F834" s="631">
        <f t="shared" si="65"/>
        <v>0</v>
      </c>
      <c r="G834" s="632">
        <f>IF('Master Schedule Board'!$V$35-'Master Schedule Board'!F1429='Master Schedule Board'!$V$35,0,IF('Master Schedule Board'!$V$35-'Master Schedule Board'!F1429&lt;'Master Schedule Board'!$V$35,'Master Schedule Board'!$V$35-'Master Schedule Board'!F1429))</f>
        <v>0</v>
      </c>
      <c r="H834" s="633">
        <f>IF('Master Schedule Board'!$V$35-'Master Schedule Board'!L1429='Master Schedule Board'!$V$35,0,IF('Master Schedule Board'!$V$35-'Master Schedule Board'!L1429&lt;'Master Schedule Board'!$V$35,'Master Schedule Board'!$V$35-'Master Schedule Board'!L1429))</f>
        <v>0</v>
      </c>
      <c r="I834" s="633">
        <f>IF('Master Schedule Board'!$V$35-'Master Schedule Board'!R1429='Master Schedule Board'!$V$35,0,IF('Master Schedule Board'!$V$35-'Master Schedule Board'!R1429&lt;'Master Schedule Board'!$V$35,'Master Schedule Board'!$V$35-'Master Schedule Board'!R1429))</f>
        <v>0</v>
      </c>
      <c r="J834" s="633">
        <f>IF('Master Schedule Board'!$V$35-'Master Schedule Board'!X1429='Master Schedule Board'!$V$35,0,IF('Master Schedule Board'!$V$35-'Master Schedule Board'!X1429&lt;'Master Schedule Board'!$V$35,'Master Schedule Board'!$V$35-'Master Schedule Board'!X1429))</f>
        <v>0</v>
      </c>
      <c r="K834" s="633">
        <f>IF('Master Schedule Board'!$V$35-'Master Schedule Board'!AD1429='Master Schedule Board'!$V$35,0,IF('Master Schedule Board'!$V$35-'Master Schedule Board'!AD1429&lt;'Master Schedule Board'!$V$35,'Master Schedule Board'!$V$35-'Master Schedule Board'!AD1429))</f>
        <v>0</v>
      </c>
      <c r="L834" s="633">
        <f>IF('Master Schedule Board'!$V$35-'Master Schedule Board'!AJ1429='Master Schedule Board'!$V$35,0,IF('Master Schedule Board'!$V$35-'Master Schedule Board'!AJ1429&lt;'Master Schedule Board'!$V$35,'Master Schedule Board'!$V$35-'Master Schedule Board'!AJ1429))</f>
        <v>0</v>
      </c>
      <c r="M834" s="633">
        <f>IF('Master Schedule Board'!$V$35-'Master Schedule Board'!AP1429='Master Schedule Board'!$V$35,0,IF('Master Schedule Board'!$V$35-'Master Schedule Board'!AP1429&lt;'Master Schedule Board'!$V$35,'Master Schedule Board'!$V$35-'Master Schedule Board'!AP1429))</f>
        <v>0</v>
      </c>
      <c r="N834" s="633">
        <f>IF('Master Schedule Board'!$V$35-'Master Schedule Board'!AV1429='Master Schedule Board'!$V$35,0,IF('Master Schedule Board'!$V$35-'Master Schedule Board'!AV1429&lt;'Master Schedule Board'!$V$35,'Master Schedule Board'!$V$35-'Master Schedule Board'!AV1429))</f>
        <v>0</v>
      </c>
      <c r="O834" s="634">
        <f>IF('Master Schedule Board'!$V$35-'Master Schedule Board'!BB1429='Master Schedule Board'!$V$35,0,IF('Master Schedule Board'!$V$35-'Master Schedule Board'!BB1429&lt;'Master Schedule Board'!$V$35,'Master Schedule Board'!$V$35-'Master Schedule Board'!BB1429))</f>
        <v>0</v>
      </c>
      <c r="P834" s="115">
        <f t="shared" si="63"/>
        <v>0</v>
      </c>
    </row>
    <row r="835" spans="1:16">
      <c r="A835" s="628">
        <f>'Master Schedule Board'!D1430</f>
        <v>0</v>
      </c>
      <c r="B835" s="57">
        <f>'Master Schedule Board'!D1432</f>
        <v>0</v>
      </c>
      <c r="C835" s="629" t="str">
        <f>IFERROR(VLOOKUP('Master Schedule Board'!C1430,'Master Schedule Board'!$S$14:$V$41,3,FALSE),"")</f>
        <v/>
      </c>
      <c r="D835" s="629" t="str">
        <f t="shared" si="64"/>
        <v/>
      </c>
      <c r="E835" s="630">
        <f>'Master Schedule Board'!B1432</f>
        <v>0</v>
      </c>
      <c r="F835" s="631">
        <f t="shared" si="65"/>
        <v>0</v>
      </c>
      <c r="G835" s="632">
        <f>IF('Master Schedule Board'!$V$35-'Master Schedule Board'!F1432='Master Schedule Board'!$V$35,0,IF('Master Schedule Board'!$V$35-'Master Schedule Board'!F1432&lt;'Master Schedule Board'!$V$35,'Master Schedule Board'!$V$35-'Master Schedule Board'!F1432))</f>
        <v>0</v>
      </c>
      <c r="H835" s="633">
        <f>IF('Master Schedule Board'!$V$35-'Master Schedule Board'!L1432='Master Schedule Board'!$V$35,0,IF('Master Schedule Board'!$V$35-'Master Schedule Board'!L1432&lt;'Master Schedule Board'!$V$35,'Master Schedule Board'!$V$35-'Master Schedule Board'!L1432))</f>
        <v>0</v>
      </c>
      <c r="I835" s="633">
        <f>IF('Master Schedule Board'!$V$35-'Master Schedule Board'!R1432='Master Schedule Board'!$V$35,0,IF('Master Schedule Board'!$V$35-'Master Schedule Board'!R1432&lt;'Master Schedule Board'!$V$35,'Master Schedule Board'!$V$35-'Master Schedule Board'!R1432))</f>
        <v>0</v>
      </c>
      <c r="J835" s="633">
        <f>IF('Master Schedule Board'!$V$35-'Master Schedule Board'!X1432='Master Schedule Board'!$V$35,0,IF('Master Schedule Board'!$V$35-'Master Schedule Board'!X1432&lt;'Master Schedule Board'!$V$35,'Master Schedule Board'!$V$35-'Master Schedule Board'!X1432))</f>
        <v>0</v>
      </c>
      <c r="K835" s="633">
        <f>IF('Master Schedule Board'!$V$35-'Master Schedule Board'!AD1432='Master Schedule Board'!$V$35,0,IF('Master Schedule Board'!$V$35-'Master Schedule Board'!AD1432&lt;'Master Schedule Board'!$V$35,'Master Schedule Board'!$V$35-'Master Schedule Board'!AD1432))</f>
        <v>0</v>
      </c>
      <c r="L835" s="633">
        <f>IF('Master Schedule Board'!$V$35-'Master Schedule Board'!AJ1432='Master Schedule Board'!$V$35,0,IF('Master Schedule Board'!$V$35-'Master Schedule Board'!AJ1432&lt;'Master Schedule Board'!$V$35,'Master Schedule Board'!$V$35-'Master Schedule Board'!AJ1432))</f>
        <v>0</v>
      </c>
      <c r="M835" s="633">
        <f>IF('Master Schedule Board'!$V$35-'Master Schedule Board'!AP1432='Master Schedule Board'!$V$35,0,IF('Master Schedule Board'!$V$35-'Master Schedule Board'!AP1432&lt;'Master Schedule Board'!$V$35,'Master Schedule Board'!$V$35-'Master Schedule Board'!AP1432))</f>
        <v>0</v>
      </c>
      <c r="N835" s="633">
        <f>IF('Master Schedule Board'!$V$35-'Master Schedule Board'!AV1432='Master Schedule Board'!$V$35,0,IF('Master Schedule Board'!$V$35-'Master Schedule Board'!AV1432&lt;'Master Schedule Board'!$V$35,'Master Schedule Board'!$V$35-'Master Schedule Board'!AV1432))</f>
        <v>0</v>
      </c>
      <c r="O835" s="634">
        <f>IF('Master Schedule Board'!$V$35-'Master Schedule Board'!BB1432='Master Schedule Board'!$V$35,0,IF('Master Schedule Board'!$V$35-'Master Schedule Board'!BB1432&lt;'Master Schedule Board'!$V$35,'Master Schedule Board'!$V$35-'Master Schedule Board'!BB1432))</f>
        <v>0</v>
      </c>
      <c r="P835" s="115">
        <f t="shared" si="63"/>
        <v>0</v>
      </c>
    </row>
    <row r="836" spans="1:16">
      <c r="A836" s="628">
        <f>'Master Schedule Board'!D1433</f>
        <v>0</v>
      </c>
      <c r="B836" s="57">
        <f>'Master Schedule Board'!D1435</f>
        <v>0</v>
      </c>
      <c r="C836" s="629" t="str">
        <f>IFERROR(VLOOKUP('Master Schedule Board'!C1433,'Master Schedule Board'!$S$14:$V$41,3,FALSE),"")</f>
        <v/>
      </c>
      <c r="D836" s="629" t="str">
        <f t="shared" si="64"/>
        <v/>
      </c>
      <c r="E836" s="630">
        <f>'Master Schedule Board'!B1435</f>
        <v>0</v>
      </c>
      <c r="F836" s="631">
        <f t="shared" si="65"/>
        <v>0</v>
      </c>
      <c r="G836" s="632">
        <f>IF('Master Schedule Board'!$V$35-'Master Schedule Board'!F1435='Master Schedule Board'!$V$35,0,IF('Master Schedule Board'!$V$35-'Master Schedule Board'!F1435&lt;'Master Schedule Board'!$V$35,'Master Schedule Board'!$V$35-'Master Schedule Board'!F1435))</f>
        <v>0</v>
      </c>
      <c r="H836" s="633">
        <f>IF('Master Schedule Board'!$V$35-'Master Schedule Board'!L1435='Master Schedule Board'!$V$35,0,IF('Master Schedule Board'!$V$35-'Master Schedule Board'!L1435&lt;'Master Schedule Board'!$V$35,'Master Schedule Board'!$V$35-'Master Schedule Board'!L1435))</f>
        <v>0</v>
      </c>
      <c r="I836" s="633">
        <f>IF('Master Schedule Board'!$V$35-'Master Schedule Board'!R1435='Master Schedule Board'!$V$35,0,IF('Master Schedule Board'!$V$35-'Master Schedule Board'!R1435&lt;'Master Schedule Board'!$V$35,'Master Schedule Board'!$V$35-'Master Schedule Board'!R1435))</f>
        <v>0</v>
      </c>
      <c r="J836" s="633">
        <f>IF('Master Schedule Board'!$V$35-'Master Schedule Board'!X1435='Master Schedule Board'!$V$35,0,IF('Master Schedule Board'!$V$35-'Master Schedule Board'!X1435&lt;'Master Schedule Board'!$V$35,'Master Schedule Board'!$V$35-'Master Schedule Board'!X1435))</f>
        <v>0</v>
      </c>
      <c r="K836" s="633">
        <f>IF('Master Schedule Board'!$V$35-'Master Schedule Board'!AD1435='Master Schedule Board'!$V$35,0,IF('Master Schedule Board'!$V$35-'Master Schedule Board'!AD1435&lt;'Master Schedule Board'!$V$35,'Master Schedule Board'!$V$35-'Master Schedule Board'!AD1435))</f>
        <v>0</v>
      </c>
      <c r="L836" s="633">
        <f>IF('Master Schedule Board'!$V$35-'Master Schedule Board'!AJ1435='Master Schedule Board'!$V$35,0,IF('Master Schedule Board'!$V$35-'Master Schedule Board'!AJ1435&lt;'Master Schedule Board'!$V$35,'Master Schedule Board'!$V$35-'Master Schedule Board'!AJ1435))</f>
        <v>0</v>
      </c>
      <c r="M836" s="633">
        <f>IF('Master Schedule Board'!$V$35-'Master Schedule Board'!AP1435='Master Schedule Board'!$V$35,0,IF('Master Schedule Board'!$V$35-'Master Schedule Board'!AP1435&lt;'Master Schedule Board'!$V$35,'Master Schedule Board'!$V$35-'Master Schedule Board'!AP1435))</f>
        <v>0</v>
      </c>
      <c r="N836" s="633">
        <f>IF('Master Schedule Board'!$V$35-'Master Schedule Board'!AV1435='Master Schedule Board'!$V$35,0,IF('Master Schedule Board'!$V$35-'Master Schedule Board'!AV1435&lt;'Master Schedule Board'!$V$35,'Master Schedule Board'!$V$35-'Master Schedule Board'!AV1435))</f>
        <v>0</v>
      </c>
      <c r="O836" s="634">
        <f>IF('Master Schedule Board'!$V$35-'Master Schedule Board'!BB1435='Master Schedule Board'!$V$35,0,IF('Master Schedule Board'!$V$35-'Master Schedule Board'!BB1435&lt;'Master Schedule Board'!$V$35,'Master Schedule Board'!$V$35-'Master Schedule Board'!BB1435))</f>
        <v>0</v>
      </c>
      <c r="P836" s="115">
        <f t="shared" si="63"/>
        <v>0</v>
      </c>
    </row>
    <row r="837" spans="1:16">
      <c r="A837" s="628">
        <f>'Master Schedule Board'!D1436</f>
        <v>0</v>
      </c>
      <c r="B837" s="57">
        <f>'Master Schedule Board'!D1438</f>
        <v>0</v>
      </c>
      <c r="C837" s="629" t="str">
        <f>IFERROR(VLOOKUP('Master Schedule Board'!C1436,'Master Schedule Board'!$S$14:$V$41,3,FALSE),"")</f>
        <v/>
      </c>
      <c r="D837" s="629" t="str">
        <f t="shared" si="64"/>
        <v/>
      </c>
      <c r="E837" s="630">
        <f>'Master Schedule Board'!B1438</f>
        <v>0</v>
      </c>
      <c r="F837" s="631">
        <f t="shared" si="65"/>
        <v>0</v>
      </c>
      <c r="G837" s="632">
        <f>IF('Master Schedule Board'!$V$35-'Master Schedule Board'!F1438='Master Schedule Board'!$V$35,0,IF('Master Schedule Board'!$V$35-'Master Schedule Board'!F1438&lt;'Master Schedule Board'!$V$35,'Master Schedule Board'!$V$35-'Master Schedule Board'!F1438))</f>
        <v>0</v>
      </c>
      <c r="H837" s="633">
        <f>IF('Master Schedule Board'!$V$35-'Master Schedule Board'!L1438='Master Schedule Board'!$V$35,0,IF('Master Schedule Board'!$V$35-'Master Schedule Board'!L1438&lt;'Master Schedule Board'!$V$35,'Master Schedule Board'!$V$35-'Master Schedule Board'!L1438))</f>
        <v>0</v>
      </c>
      <c r="I837" s="633">
        <f>IF('Master Schedule Board'!$V$35-'Master Schedule Board'!R1438='Master Schedule Board'!$V$35,0,IF('Master Schedule Board'!$V$35-'Master Schedule Board'!R1438&lt;'Master Schedule Board'!$V$35,'Master Schedule Board'!$V$35-'Master Schedule Board'!R1438))</f>
        <v>0</v>
      </c>
      <c r="J837" s="633">
        <f>IF('Master Schedule Board'!$V$35-'Master Schedule Board'!X1438='Master Schedule Board'!$V$35,0,IF('Master Schedule Board'!$V$35-'Master Schedule Board'!X1438&lt;'Master Schedule Board'!$V$35,'Master Schedule Board'!$V$35-'Master Schedule Board'!X1438))</f>
        <v>0</v>
      </c>
      <c r="K837" s="633">
        <f>IF('Master Schedule Board'!$V$35-'Master Schedule Board'!AD1438='Master Schedule Board'!$V$35,0,IF('Master Schedule Board'!$V$35-'Master Schedule Board'!AD1438&lt;'Master Schedule Board'!$V$35,'Master Schedule Board'!$V$35-'Master Schedule Board'!AD1438))</f>
        <v>0</v>
      </c>
      <c r="L837" s="633">
        <f>IF('Master Schedule Board'!$V$35-'Master Schedule Board'!AJ1438='Master Schedule Board'!$V$35,0,IF('Master Schedule Board'!$V$35-'Master Schedule Board'!AJ1438&lt;'Master Schedule Board'!$V$35,'Master Schedule Board'!$V$35-'Master Schedule Board'!AJ1438))</f>
        <v>0</v>
      </c>
      <c r="M837" s="633">
        <f>IF('Master Schedule Board'!$V$35-'Master Schedule Board'!AP1438='Master Schedule Board'!$V$35,0,IF('Master Schedule Board'!$V$35-'Master Schedule Board'!AP1438&lt;'Master Schedule Board'!$V$35,'Master Schedule Board'!$V$35-'Master Schedule Board'!AP1438))</f>
        <v>0</v>
      </c>
      <c r="N837" s="633">
        <f>IF('Master Schedule Board'!$V$35-'Master Schedule Board'!AV1438='Master Schedule Board'!$V$35,0,IF('Master Schedule Board'!$V$35-'Master Schedule Board'!AV1438&lt;'Master Schedule Board'!$V$35,'Master Schedule Board'!$V$35-'Master Schedule Board'!AV1438))</f>
        <v>0</v>
      </c>
      <c r="O837" s="634">
        <f>IF('Master Schedule Board'!$V$35-'Master Schedule Board'!BB1438='Master Schedule Board'!$V$35,0,IF('Master Schedule Board'!$V$35-'Master Schedule Board'!BB1438&lt;'Master Schedule Board'!$V$35,'Master Schedule Board'!$V$35-'Master Schedule Board'!BB1438))</f>
        <v>0</v>
      </c>
      <c r="P837" s="115">
        <f t="shared" si="63"/>
        <v>0</v>
      </c>
    </row>
    <row r="838" spans="1:16">
      <c r="A838" s="628">
        <f>'Master Schedule Board'!D1439</f>
        <v>0</v>
      </c>
      <c r="B838" s="57">
        <f>'Master Schedule Board'!D1441</f>
        <v>0</v>
      </c>
      <c r="C838" s="629" t="str">
        <f>IFERROR(VLOOKUP('Master Schedule Board'!C1439,'Master Schedule Board'!$S$14:$V$41,3,FALSE),"")</f>
        <v/>
      </c>
      <c r="D838" s="629" t="str">
        <f t="shared" si="64"/>
        <v/>
      </c>
      <c r="E838" s="630">
        <f>'Master Schedule Board'!B1441</f>
        <v>0</v>
      </c>
      <c r="F838" s="631">
        <f t="shared" si="65"/>
        <v>0</v>
      </c>
      <c r="G838" s="632">
        <f>IF('Master Schedule Board'!$V$35-'Master Schedule Board'!F1441='Master Schedule Board'!$V$35,0,IF('Master Schedule Board'!$V$35-'Master Schedule Board'!F1441&lt;'Master Schedule Board'!$V$35,'Master Schedule Board'!$V$35-'Master Schedule Board'!F1441))</f>
        <v>0</v>
      </c>
      <c r="H838" s="633">
        <f>IF('Master Schedule Board'!$V$35-'Master Schedule Board'!L1441='Master Schedule Board'!$V$35,0,IF('Master Schedule Board'!$V$35-'Master Schedule Board'!L1441&lt;'Master Schedule Board'!$V$35,'Master Schedule Board'!$V$35-'Master Schedule Board'!L1441))</f>
        <v>0</v>
      </c>
      <c r="I838" s="633">
        <f>IF('Master Schedule Board'!$V$35-'Master Schedule Board'!R1441='Master Schedule Board'!$V$35,0,IF('Master Schedule Board'!$V$35-'Master Schedule Board'!R1441&lt;'Master Schedule Board'!$V$35,'Master Schedule Board'!$V$35-'Master Schedule Board'!R1441))</f>
        <v>0</v>
      </c>
      <c r="J838" s="633">
        <f>IF('Master Schedule Board'!$V$35-'Master Schedule Board'!X1441='Master Schedule Board'!$V$35,0,IF('Master Schedule Board'!$V$35-'Master Schedule Board'!X1441&lt;'Master Schedule Board'!$V$35,'Master Schedule Board'!$V$35-'Master Schedule Board'!X1441))</f>
        <v>0</v>
      </c>
      <c r="K838" s="633">
        <f>IF('Master Schedule Board'!$V$35-'Master Schedule Board'!AD1441='Master Schedule Board'!$V$35,0,IF('Master Schedule Board'!$V$35-'Master Schedule Board'!AD1441&lt;'Master Schedule Board'!$V$35,'Master Schedule Board'!$V$35-'Master Schedule Board'!AD1441))</f>
        <v>0</v>
      </c>
      <c r="L838" s="633">
        <f>IF('Master Schedule Board'!$V$35-'Master Schedule Board'!AJ1441='Master Schedule Board'!$V$35,0,IF('Master Schedule Board'!$V$35-'Master Schedule Board'!AJ1441&lt;'Master Schedule Board'!$V$35,'Master Schedule Board'!$V$35-'Master Schedule Board'!AJ1441))</f>
        <v>0</v>
      </c>
      <c r="M838" s="633">
        <f>IF('Master Schedule Board'!$V$35-'Master Schedule Board'!AP1441='Master Schedule Board'!$V$35,0,IF('Master Schedule Board'!$V$35-'Master Schedule Board'!AP1441&lt;'Master Schedule Board'!$V$35,'Master Schedule Board'!$V$35-'Master Schedule Board'!AP1441))</f>
        <v>0</v>
      </c>
      <c r="N838" s="633">
        <f>IF('Master Schedule Board'!$V$35-'Master Schedule Board'!AV1441='Master Schedule Board'!$V$35,0,IF('Master Schedule Board'!$V$35-'Master Schedule Board'!AV1441&lt;'Master Schedule Board'!$V$35,'Master Schedule Board'!$V$35-'Master Schedule Board'!AV1441))</f>
        <v>0</v>
      </c>
      <c r="O838" s="634">
        <f>IF('Master Schedule Board'!$V$35-'Master Schedule Board'!BB1441='Master Schedule Board'!$V$35,0,IF('Master Schedule Board'!$V$35-'Master Schedule Board'!BB1441&lt;'Master Schedule Board'!$V$35,'Master Schedule Board'!$V$35-'Master Schedule Board'!BB1441))</f>
        <v>0</v>
      </c>
      <c r="P838" s="115">
        <f t="shared" si="63"/>
        <v>0</v>
      </c>
    </row>
    <row r="839" spans="1:16">
      <c r="A839" s="628">
        <f>'Master Schedule Board'!D1442</f>
        <v>0</v>
      </c>
      <c r="B839" s="57">
        <f>'Master Schedule Board'!D1444</f>
        <v>0</v>
      </c>
      <c r="C839" s="629" t="str">
        <f>IFERROR(VLOOKUP('Master Schedule Board'!C1442,'Master Schedule Board'!$S$14:$V$41,3,FALSE),"")</f>
        <v/>
      </c>
      <c r="D839" s="629" t="str">
        <f t="shared" si="64"/>
        <v/>
      </c>
      <c r="E839" s="630">
        <f>'Master Schedule Board'!B1444</f>
        <v>0</v>
      </c>
      <c r="F839" s="631">
        <f t="shared" si="65"/>
        <v>0</v>
      </c>
      <c r="G839" s="632">
        <f>IF('Master Schedule Board'!$V$35-'Master Schedule Board'!F1444='Master Schedule Board'!$V$35,0,IF('Master Schedule Board'!$V$35-'Master Schedule Board'!F1444&lt;'Master Schedule Board'!$V$35,'Master Schedule Board'!$V$35-'Master Schedule Board'!F1444))</f>
        <v>0</v>
      </c>
      <c r="H839" s="633">
        <f>IF('Master Schedule Board'!$V$35-'Master Schedule Board'!L1444='Master Schedule Board'!$V$35,0,IF('Master Schedule Board'!$V$35-'Master Schedule Board'!L1444&lt;'Master Schedule Board'!$V$35,'Master Schedule Board'!$V$35-'Master Schedule Board'!L1444))</f>
        <v>0</v>
      </c>
      <c r="I839" s="633">
        <f>IF('Master Schedule Board'!$V$35-'Master Schedule Board'!R1444='Master Schedule Board'!$V$35,0,IF('Master Schedule Board'!$V$35-'Master Schedule Board'!R1444&lt;'Master Schedule Board'!$V$35,'Master Schedule Board'!$V$35-'Master Schedule Board'!R1444))</f>
        <v>0</v>
      </c>
      <c r="J839" s="633">
        <f>IF('Master Schedule Board'!$V$35-'Master Schedule Board'!X1444='Master Schedule Board'!$V$35,0,IF('Master Schedule Board'!$V$35-'Master Schedule Board'!X1444&lt;'Master Schedule Board'!$V$35,'Master Schedule Board'!$V$35-'Master Schedule Board'!X1444))</f>
        <v>0</v>
      </c>
      <c r="K839" s="633">
        <f>IF('Master Schedule Board'!$V$35-'Master Schedule Board'!AD1444='Master Schedule Board'!$V$35,0,IF('Master Schedule Board'!$V$35-'Master Schedule Board'!AD1444&lt;'Master Schedule Board'!$V$35,'Master Schedule Board'!$V$35-'Master Schedule Board'!AD1444))</f>
        <v>0</v>
      </c>
      <c r="L839" s="633">
        <f>IF('Master Schedule Board'!$V$35-'Master Schedule Board'!AJ1444='Master Schedule Board'!$V$35,0,IF('Master Schedule Board'!$V$35-'Master Schedule Board'!AJ1444&lt;'Master Schedule Board'!$V$35,'Master Schedule Board'!$V$35-'Master Schedule Board'!AJ1444))</f>
        <v>0</v>
      </c>
      <c r="M839" s="633">
        <f>IF('Master Schedule Board'!$V$35-'Master Schedule Board'!AP1444='Master Schedule Board'!$V$35,0,IF('Master Schedule Board'!$V$35-'Master Schedule Board'!AP1444&lt;'Master Schedule Board'!$V$35,'Master Schedule Board'!$V$35-'Master Schedule Board'!AP1444))</f>
        <v>0</v>
      </c>
      <c r="N839" s="633">
        <f>IF('Master Schedule Board'!$V$35-'Master Schedule Board'!AV1444='Master Schedule Board'!$V$35,0,IF('Master Schedule Board'!$V$35-'Master Schedule Board'!AV1444&lt;'Master Schedule Board'!$V$35,'Master Schedule Board'!$V$35-'Master Schedule Board'!AV1444))</f>
        <v>0</v>
      </c>
      <c r="O839" s="634">
        <f>IF('Master Schedule Board'!$V$35-'Master Schedule Board'!BB1444='Master Schedule Board'!$V$35,0,IF('Master Schedule Board'!$V$35-'Master Schedule Board'!BB1444&lt;'Master Schedule Board'!$V$35,'Master Schedule Board'!$V$35-'Master Schedule Board'!BB1444))</f>
        <v>0</v>
      </c>
      <c r="P839" s="115">
        <f t="shared" si="63"/>
        <v>0</v>
      </c>
    </row>
    <row r="840" spans="1:16">
      <c r="A840" s="628">
        <f>'Master Schedule Board'!D1445</f>
        <v>0</v>
      </c>
      <c r="B840" s="57">
        <f>'Master Schedule Board'!D1447</f>
        <v>0</v>
      </c>
      <c r="C840" s="629" t="str">
        <f>IFERROR(VLOOKUP('Master Schedule Board'!C1445,'Master Schedule Board'!$S$14:$V$41,3,FALSE),"")</f>
        <v/>
      </c>
      <c r="D840" s="629" t="str">
        <f t="shared" si="64"/>
        <v/>
      </c>
      <c r="E840" s="630">
        <f>'Master Schedule Board'!B1447</f>
        <v>0</v>
      </c>
      <c r="F840" s="631">
        <f t="shared" si="65"/>
        <v>0</v>
      </c>
      <c r="G840" s="632">
        <f>IF('Master Schedule Board'!$V$35-'Master Schedule Board'!F1447='Master Schedule Board'!$V$35,0,IF('Master Schedule Board'!$V$35-'Master Schedule Board'!F1447&lt;'Master Schedule Board'!$V$35,'Master Schedule Board'!$V$35-'Master Schedule Board'!F1447))</f>
        <v>0</v>
      </c>
      <c r="H840" s="633">
        <f>IF('Master Schedule Board'!$V$35-'Master Schedule Board'!L1447='Master Schedule Board'!$V$35,0,IF('Master Schedule Board'!$V$35-'Master Schedule Board'!L1447&lt;'Master Schedule Board'!$V$35,'Master Schedule Board'!$V$35-'Master Schedule Board'!L1447))</f>
        <v>0</v>
      </c>
      <c r="I840" s="633">
        <f>IF('Master Schedule Board'!$V$35-'Master Schedule Board'!R1447='Master Schedule Board'!$V$35,0,IF('Master Schedule Board'!$V$35-'Master Schedule Board'!R1447&lt;'Master Schedule Board'!$V$35,'Master Schedule Board'!$V$35-'Master Schedule Board'!R1447))</f>
        <v>0</v>
      </c>
      <c r="J840" s="633">
        <f>IF('Master Schedule Board'!$V$35-'Master Schedule Board'!X1447='Master Schedule Board'!$V$35,0,IF('Master Schedule Board'!$V$35-'Master Schedule Board'!X1447&lt;'Master Schedule Board'!$V$35,'Master Schedule Board'!$V$35-'Master Schedule Board'!X1447))</f>
        <v>0</v>
      </c>
      <c r="K840" s="633">
        <f>IF('Master Schedule Board'!$V$35-'Master Schedule Board'!AD1447='Master Schedule Board'!$V$35,0,IF('Master Schedule Board'!$V$35-'Master Schedule Board'!AD1447&lt;'Master Schedule Board'!$V$35,'Master Schedule Board'!$V$35-'Master Schedule Board'!AD1447))</f>
        <v>0</v>
      </c>
      <c r="L840" s="633">
        <f>IF('Master Schedule Board'!$V$35-'Master Schedule Board'!AJ1447='Master Schedule Board'!$V$35,0,IF('Master Schedule Board'!$V$35-'Master Schedule Board'!AJ1447&lt;'Master Schedule Board'!$V$35,'Master Schedule Board'!$V$35-'Master Schedule Board'!AJ1447))</f>
        <v>0</v>
      </c>
      <c r="M840" s="633">
        <f>IF('Master Schedule Board'!$V$35-'Master Schedule Board'!AP1447='Master Schedule Board'!$V$35,0,IF('Master Schedule Board'!$V$35-'Master Schedule Board'!AP1447&lt;'Master Schedule Board'!$V$35,'Master Schedule Board'!$V$35-'Master Schedule Board'!AP1447))</f>
        <v>0</v>
      </c>
      <c r="N840" s="633">
        <f>IF('Master Schedule Board'!$V$35-'Master Schedule Board'!AV1447='Master Schedule Board'!$V$35,0,IF('Master Schedule Board'!$V$35-'Master Schedule Board'!AV1447&lt;'Master Schedule Board'!$V$35,'Master Schedule Board'!$V$35-'Master Schedule Board'!AV1447))</f>
        <v>0</v>
      </c>
      <c r="O840" s="634">
        <f>IF('Master Schedule Board'!$V$35-'Master Schedule Board'!BB1447='Master Schedule Board'!$V$35,0,IF('Master Schedule Board'!$V$35-'Master Schedule Board'!BB1447&lt;'Master Schedule Board'!$V$35,'Master Schedule Board'!$V$35-'Master Schedule Board'!BB1447))</f>
        <v>0</v>
      </c>
      <c r="P840" s="115">
        <f t="shared" si="63"/>
        <v>0</v>
      </c>
    </row>
    <row r="841" spans="1:16">
      <c r="A841" s="628">
        <f>'Master Schedule Board'!D1448</f>
        <v>0</v>
      </c>
      <c r="B841" s="57">
        <f>'Master Schedule Board'!D1450</f>
        <v>0</v>
      </c>
      <c r="C841" s="629" t="str">
        <f>IFERROR(VLOOKUP('Master Schedule Board'!C1448,'Master Schedule Board'!$S$14:$V$41,3,FALSE),"")</f>
        <v/>
      </c>
      <c r="D841" s="629" t="str">
        <f t="shared" si="64"/>
        <v/>
      </c>
      <c r="E841" s="630">
        <f>'Master Schedule Board'!B1450</f>
        <v>0</v>
      </c>
      <c r="F841" s="631">
        <f t="shared" si="65"/>
        <v>0</v>
      </c>
      <c r="G841" s="632">
        <f>IF('Master Schedule Board'!$V$35-'Master Schedule Board'!F1450='Master Schedule Board'!$V$35,0,IF('Master Schedule Board'!$V$35-'Master Schedule Board'!F1450&lt;'Master Schedule Board'!$V$35,'Master Schedule Board'!$V$35-'Master Schedule Board'!F1450))</f>
        <v>0</v>
      </c>
      <c r="H841" s="633">
        <f>IF('Master Schedule Board'!$V$35-'Master Schedule Board'!L1450='Master Schedule Board'!$V$35,0,IF('Master Schedule Board'!$V$35-'Master Schedule Board'!L1450&lt;'Master Schedule Board'!$V$35,'Master Schedule Board'!$V$35-'Master Schedule Board'!L1450))</f>
        <v>0</v>
      </c>
      <c r="I841" s="633">
        <f>IF('Master Schedule Board'!$V$35-'Master Schedule Board'!R1450='Master Schedule Board'!$V$35,0,IF('Master Schedule Board'!$V$35-'Master Schedule Board'!R1450&lt;'Master Schedule Board'!$V$35,'Master Schedule Board'!$V$35-'Master Schedule Board'!R1450))</f>
        <v>0</v>
      </c>
      <c r="J841" s="633">
        <f>IF('Master Schedule Board'!$V$35-'Master Schedule Board'!X1450='Master Schedule Board'!$V$35,0,IF('Master Schedule Board'!$V$35-'Master Schedule Board'!X1450&lt;'Master Schedule Board'!$V$35,'Master Schedule Board'!$V$35-'Master Schedule Board'!X1450))</f>
        <v>0</v>
      </c>
      <c r="K841" s="633">
        <f>IF('Master Schedule Board'!$V$35-'Master Schedule Board'!AD1450='Master Schedule Board'!$V$35,0,IF('Master Schedule Board'!$V$35-'Master Schedule Board'!AD1450&lt;'Master Schedule Board'!$V$35,'Master Schedule Board'!$V$35-'Master Schedule Board'!AD1450))</f>
        <v>0</v>
      </c>
      <c r="L841" s="633">
        <f>IF('Master Schedule Board'!$V$35-'Master Schedule Board'!AJ1450='Master Schedule Board'!$V$35,0,IF('Master Schedule Board'!$V$35-'Master Schedule Board'!AJ1450&lt;'Master Schedule Board'!$V$35,'Master Schedule Board'!$V$35-'Master Schedule Board'!AJ1450))</f>
        <v>0</v>
      </c>
      <c r="M841" s="633">
        <f>IF('Master Schedule Board'!$V$35-'Master Schedule Board'!AP1450='Master Schedule Board'!$V$35,0,IF('Master Schedule Board'!$V$35-'Master Schedule Board'!AP1450&lt;'Master Schedule Board'!$V$35,'Master Schedule Board'!$V$35-'Master Schedule Board'!AP1450))</f>
        <v>0</v>
      </c>
      <c r="N841" s="633">
        <f>IF('Master Schedule Board'!$V$35-'Master Schedule Board'!AV1450='Master Schedule Board'!$V$35,0,IF('Master Schedule Board'!$V$35-'Master Schedule Board'!AV1450&lt;'Master Schedule Board'!$V$35,'Master Schedule Board'!$V$35-'Master Schedule Board'!AV1450))</f>
        <v>0</v>
      </c>
      <c r="O841" s="634">
        <f>IF('Master Schedule Board'!$V$35-'Master Schedule Board'!BB1450='Master Schedule Board'!$V$35,0,IF('Master Schedule Board'!$V$35-'Master Schedule Board'!BB1450&lt;'Master Schedule Board'!$V$35,'Master Schedule Board'!$V$35-'Master Schedule Board'!BB1450))</f>
        <v>0</v>
      </c>
      <c r="P841" s="115">
        <f t="shared" si="63"/>
        <v>0</v>
      </c>
    </row>
    <row r="842" spans="1:16">
      <c r="A842" s="628">
        <f>'Master Schedule Board'!D1451</f>
        <v>0</v>
      </c>
      <c r="B842" s="57">
        <f>'Master Schedule Board'!D1453</f>
        <v>0</v>
      </c>
      <c r="C842" s="629" t="str">
        <f>IFERROR(VLOOKUP('Master Schedule Board'!C1451,'Master Schedule Board'!$S$14:$V$41,3,FALSE),"")</f>
        <v/>
      </c>
      <c r="D842" s="629" t="str">
        <f t="shared" si="64"/>
        <v/>
      </c>
      <c r="E842" s="630">
        <f>'Master Schedule Board'!B1453</f>
        <v>0</v>
      </c>
      <c r="F842" s="631">
        <f t="shared" si="65"/>
        <v>0</v>
      </c>
      <c r="G842" s="632">
        <f>IF('Master Schedule Board'!$V$35-'Master Schedule Board'!F1453='Master Schedule Board'!$V$35,0,IF('Master Schedule Board'!$V$35-'Master Schedule Board'!F1453&lt;'Master Schedule Board'!$V$35,'Master Schedule Board'!$V$35-'Master Schedule Board'!F1453))</f>
        <v>0</v>
      </c>
      <c r="H842" s="633">
        <f>IF('Master Schedule Board'!$V$35-'Master Schedule Board'!L1453='Master Schedule Board'!$V$35,0,IF('Master Schedule Board'!$V$35-'Master Schedule Board'!L1453&lt;'Master Schedule Board'!$V$35,'Master Schedule Board'!$V$35-'Master Schedule Board'!L1453))</f>
        <v>0</v>
      </c>
      <c r="I842" s="633">
        <f>IF('Master Schedule Board'!$V$35-'Master Schedule Board'!R1453='Master Schedule Board'!$V$35,0,IF('Master Schedule Board'!$V$35-'Master Schedule Board'!R1453&lt;'Master Schedule Board'!$V$35,'Master Schedule Board'!$V$35-'Master Schedule Board'!R1453))</f>
        <v>0</v>
      </c>
      <c r="J842" s="633">
        <f>IF('Master Schedule Board'!$V$35-'Master Schedule Board'!X1453='Master Schedule Board'!$V$35,0,IF('Master Schedule Board'!$V$35-'Master Schedule Board'!X1453&lt;'Master Schedule Board'!$V$35,'Master Schedule Board'!$V$35-'Master Schedule Board'!X1453))</f>
        <v>0</v>
      </c>
      <c r="K842" s="633">
        <f>IF('Master Schedule Board'!$V$35-'Master Schedule Board'!AD1453='Master Schedule Board'!$V$35,0,IF('Master Schedule Board'!$V$35-'Master Schedule Board'!AD1453&lt;'Master Schedule Board'!$V$35,'Master Schedule Board'!$V$35-'Master Schedule Board'!AD1453))</f>
        <v>0</v>
      </c>
      <c r="L842" s="633">
        <f>IF('Master Schedule Board'!$V$35-'Master Schedule Board'!AJ1453='Master Schedule Board'!$V$35,0,IF('Master Schedule Board'!$V$35-'Master Schedule Board'!AJ1453&lt;'Master Schedule Board'!$V$35,'Master Schedule Board'!$V$35-'Master Schedule Board'!AJ1453))</f>
        <v>0</v>
      </c>
      <c r="M842" s="633">
        <f>IF('Master Schedule Board'!$V$35-'Master Schedule Board'!AP1453='Master Schedule Board'!$V$35,0,IF('Master Schedule Board'!$V$35-'Master Schedule Board'!AP1453&lt;'Master Schedule Board'!$V$35,'Master Schedule Board'!$V$35-'Master Schedule Board'!AP1453))</f>
        <v>0</v>
      </c>
      <c r="N842" s="633">
        <f>IF('Master Schedule Board'!$V$35-'Master Schedule Board'!AV1453='Master Schedule Board'!$V$35,0,IF('Master Schedule Board'!$V$35-'Master Schedule Board'!AV1453&lt;'Master Schedule Board'!$V$35,'Master Schedule Board'!$V$35-'Master Schedule Board'!AV1453))</f>
        <v>0</v>
      </c>
      <c r="O842" s="634">
        <f>IF('Master Schedule Board'!$V$35-'Master Schedule Board'!BB1453='Master Schedule Board'!$V$35,0,IF('Master Schedule Board'!$V$35-'Master Schedule Board'!BB1453&lt;'Master Schedule Board'!$V$35,'Master Schedule Board'!$V$35-'Master Schedule Board'!BB1453))</f>
        <v>0</v>
      </c>
      <c r="P842" s="115">
        <f t="shared" si="63"/>
        <v>0</v>
      </c>
    </row>
    <row r="843" spans="1:16">
      <c r="A843" s="628">
        <f>'Master Schedule Board'!D1454</f>
        <v>0</v>
      </c>
      <c r="B843" s="57">
        <f>'Master Schedule Board'!D1456</f>
        <v>0</v>
      </c>
      <c r="C843" s="629" t="str">
        <f>IFERROR(VLOOKUP('Master Schedule Board'!C1454,'Master Schedule Board'!$S$14:$V$41,3,FALSE),"")</f>
        <v/>
      </c>
      <c r="D843" s="629" t="str">
        <f t="shared" si="64"/>
        <v/>
      </c>
      <c r="E843" s="630">
        <f>'Master Schedule Board'!B1456</f>
        <v>0</v>
      </c>
      <c r="F843" s="631">
        <f t="shared" si="65"/>
        <v>0</v>
      </c>
      <c r="G843" s="632">
        <f>IF('Master Schedule Board'!$V$35-'Master Schedule Board'!F1456='Master Schedule Board'!$V$35,0,IF('Master Schedule Board'!$V$35-'Master Schedule Board'!F1456&lt;'Master Schedule Board'!$V$35,'Master Schedule Board'!$V$35-'Master Schedule Board'!F1456))</f>
        <v>0</v>
      </c>
      <c r="H843" s="633">
        <f>IF('Master Schedule Board'!$V$35-'Master Schedule Board'!L1456='Master Schedule Board'!$V$35,0,IF('Master Schedule Board'!$V$35-'Master Schedule Board'!L1456&lt;'Master Schedule Board'!$V$35,'Master Schedule Board'!$V$35-'Master Schedule Board'!L1456))</f>
        <v>0</v>
      </c>
      <c r="I843" s="633">
        <f>IF('Master Schedule Board'!$V$35-'Master Schedule Board'!R1456='Master Schedule Board'!$V$35,0,IF('Master Schedule Board'!$V$35-'Master Schedule Board'!R1456&lt;'Master Schedule Board'!$V$35,'Master Schedule Board'!$V$35-'Master Schedule Board'!R1456))</f>
        <v>0</v>
      </c>
      <c r="J843" s="633">
        <f>IF('Master Schedule Board'!$V$35-'Master Schedule Board'!X1456='Master Schedule Board'!$V$35,0,IF('Master Schedule Board'!$V$35-'Master Schedule Board'!X1456&lt;'Master Schedule Board'!$V$35,'Master Schedule Board'!$V$35-'Master Schedule Board'!X1456))</f>
        <v>0</v>
      </c>
      <c r="K843" s="633">
        <f>IF('Master Schedule Board'!$V$35-'Master Schedule Board'!AD1456='Master Schedule Board'!$V$35,0,IF('Master Schedule Board'!$V$35-'Master Schedule Board'!AD1456&lt;'Master Schedule Board'!$V$35,'Master Schedule Board'!$V$35-'Master Schedule Board'!AD1456))</f>
        <v>0</v>
      </c>
      <c r="L843" s="633">
        <f>IF('Master Schedule Board'!$V$35-'Master Schedule Board'!AJ1456='Master Schedule Board'!$V$35,0,IF('Master Schedule Board'!$V$35-'Master Schedule Board'!AJ1456&lt;'Master Schedule Board'!$V$35,'Master Schedule Board'!$V$35-'Master Schedule Board'!AJ1456))</f>
        <v>0</v>
      </c>
      <c r="M843" s="633">
        <f>IF('Master Schedule Board'!$V$35-'Master Schedule Board'!AP1456='Master Schedule Board'!$V$35,0,IF('Master Schedule Board'!$V$35-'Master Schedule Board'!AP1456&lt;'Master Schedule Board'!$V$35,'Master Schedule Board'!$V$35-'Master Schedule Board'!AP1456))</f>
        <v>0</v>
      </c>
      <c r="N843" s="633">
        <f>IF('Master Schedule Board'!$V$35-'Master Schedule Board'!AV1456='Master Schedule Board'!$V$35,0,IF('Master Schedule Board'!$V$35-'Master Schedule Board'!AV1456&lt;'Master Schedule Board'!$V$35,'Master Schedule Board'!$V$35-'Master Schedule Board'!AV1456))</f>
        <v>0</v>
      </c>
      <c r="O843" s="634">
        <f>IF('Master Schedule Board'!$V$35-'Master Schedule Board'!BB1456='Master Schedule Board'!$V$35,0,IF('Master Schedule Board'!$V$35-'Master Schedule Board'!BB1456&lt;'Master Schedule Board'!$V$35,'Master Schedule Board'!$V$35-'Master Schedule Board'!BB1456))</f>
        <v>0</v>
      </c>
      <c r="P843" s="115">
        <f t="shared" si="63"/>
        <v>0</v>
      </c>
    </row>
    <row r="844" spans="1:16">
      <c r="A844" s="628">
        <f>'Master Schedule Board'!D1457</f>
        <v>0</v>
      </c>
      <c r="B844" s="57">
        <f>'Master Schedule Board'!D1459</f>
        <v>0</v>
      </c>
      <c r="C844" s="629" t="str">
        <f>IFERROR(VLOOKUP('Master Schedule Board'!C1457,'Master Schedule Board'!$S$14:$V$41,3,FALSE),"")</f>
        <v/>
      </c>
      <c r="D844" s="629" t="str">
        <f t="shared" si="64"/>
        <v/>
      </c>
      <c r="E844" s="630">
        <f>'Master Schedule Board'!B1459</f>
        <v>0</v>
      </c>
      <c r="F844" s="631">
        <f t="shared" si="65"/>
        <v>0</v>
      </c>
      <c r="G844" s="632">
        <f>IF('Master Schedule Board'!$V$35-'Master Schedule Board'!F1459='Master Schedule Board'!$V$35,0,IF('Master Schedule Board'!$V$35-'Master Schedule Board'!F1459&lt;'Master Schedule Board'!$V$35,'Master Schedule Board'!$V$35-'Master Schedule Board'!F1459))</f>
        <v>0</v>
      </c>
      <c r="H844" s="633">
        <f>IF('Master Schedule Board'!$V$35-'Master Schedule Board'!L1459='Master Schedule Board'!$V$35,0,IF('Master Schedule Board'!$V$35-'Master Schedule Board'!L1459&lt;'Master Schedule Board'!$V$35,'Master Schedule Board'!$V$35-'Master Schedule Board'!L1459))</f>
        <v>0</v>
      </c>
      <c r="I844" s="633">
        <f>IF('Master Schedule Board'!$V$35-'Master Schedule Board'!R1459='Master Schedule Board'!$V$35,0,IF('Master Schedule Board'!$V$35-'Master Schedule Board'!R1459&lt;'Master Schedule Board'!$V$35,'Master Schedule Board'!$V$35-'Master Schedule Board'!R1459))</f>
        <v>0</v>
      </c>
      <c r="J844" s="633">
        <f>IF('Master Schedule Board'!$V$35-'Master Schedule Board'!X1459='Master Schedule Board'!$V$35,0,IF('Master Schedule Board'!$V$35-'Master Schedule Board'!X1459&lt;'Master Schedule Board'!$V$35,'Master Schedule Board'!$V$35-'Master Schedule Board'!X1459))</f>
        <v>0</v>
      </c>
      <c r="K844" s="633">
        <f>IF('Master Schedule Board'!$V$35-'Master Schedule Board'!AD1459='Master Schedule Board'!$V$35,0,IF('Master Schedule Board'!$V$35-'Master Schedule Board'!AD1459&lt;'Master Schedule Board'!$V$35,'Master Schedule Board'!$V$35-'Master Schedule Board'!AD1459))</f>
        <v>0</v>
      </c>
      <c r="L844" s="633">
        <f>IF('Master Schedule Board'!$V$35-'Master Schedule Board'!AJ1459='Master Schedule Board'!$V$35,0,IF('Master Schedule Board'!$V$35-'Master Schedule Board'!AJ1459&lt;'Master Schedule Board'!$V$35,'Master Schedule Board'!$V$35-'Master Schedule Board'!AJ1459))</f>
        <v>0</v>
      </c>
      <c r="M844" s="633">
        <f>IF('Master Schedule Board'!$V$35-'Master Schedule Board'!AP1459='Master Schedule Board'!$V$35,0,IF('Master Schedule Board'!$V$35-'Master Schedule Board'!AP1459&lt;'Master Schedule Board'!$V$35,'Master Schedule Board'!$V$35-'Master Schedule Board'!AP1459))</f>
        <v>0</v>
      </c>
      <c r="N844" s="633">
        <f>IF('Master Schedule Board'!$V$35-'Master Schedule Board'!AV1459='Master Schedule Board'!$V$35,0,IF('Master Schedule Board'!$V$35-'Master Schedule Board'!AV1459&lt;'Master Schedule Board'!$V$35,'Master Schedule Board'!$V$35-'Master Schedule Board'!AV1459))</f>
        <v>0</v>
      </c>
      <c r="O844" s="634">
        <f>IF('Master Schedule Board'!$V$35-'Master Schedule Board'!BB1459='Master Schedule Board'!$V$35,0,IF('Master Schedule Board'!$V$35-'Master Schedule Board'!BB1459&lt;'Master Schedule Board'!$V$35,'Master Schedule Board'!$V$35-'Master Schedule Board'!BB1459))</f>
        <v>0</v>
      </c>
      <c r="P844" s="115">
        <f t="shared" si="63"/>
        <v>0</v>
      </c>
    </row>
    <row r="845" spans="1:16">
      <c r="A845" s="628">
        <f>'Master Schedule Board'!D1460</f>
        <v>0</v>
      </c>
      <c r="B845" s="57">
        <f>'Master Schedule Board'!D1462</f>
        <v>0</v>
      </c>
      <c r="C845" s="629" t="str">
        <f>IFERROR(VLOOKUP('Master Schedule Board'!C1460,'Master Schedule Board'!$S$14:$V$41,3,FALSE),"")</f>
        <v/>
      </c>
      <c r="D845" s="629" t="str">
        <f t="shared" si="64"/>
        <v/>
      </c>
      <c r="E845" s="630">
        <f>'Master Schedule Board'!B1462</f>
        <v>0</v>
      </c>
      <c r="F845" s="631">
        <f t="shared" si="65"/>
        <v>0</v>
      </c>
      <c r="G845" s="632">
        <f>IF('Master Schedule Board'!$V$35-'Master Schedule Board'!F1462='Master Schedule Board'!$V$35,0,IF('Master Schedule Board'!$V$35-'Master Schedule Board'!F1462&lt;'Master Schedule Board'!$V$35,'Master Schedule Board'!$V$35-'Master Schedule Board'!F1462))</f>
        <v>0</v>
      </c>
      <c r="H845" s="633">
        <f>IF('Master Schedule Board'!$V$35-'Master Schedule Board'!L1462='Master Schedule Board'!$V$35,0,IF('Master Schedule Board'!$V$35-'Master Schedule Board'!L1462&lt;'Master Schedule Board'!$V$35,'Master Schedule Board'!$V$35-'Master Schedule Board'!L1462))</f>
        <v>0</v>
      </c>
      <c r="I845" s="633">
        <f>IF('Master Schedule Board'!$V$35-'Master Schedule Board'!R1462='Master Schedule Board'!$V$35,0,IF('Master Schedule Board'!$V$35-'Master Schedule Board'!R1462&lt;'Master Schedule Board'!$V$35,'Master Schedule Board'!$V$35-'Master Schedule Board'!R1462))</f>
        <v>0</v>
      </c>
      <c r="J845" s="633">
        <f>IF('Master Schedule Board'!$V$35-'Master Schedule Board'!X1462='Master Schedule Board'!$V$35,0,IF('Master Schedule Board'!$V$35-'Master Schedule Board'!X1462&lt;'Master Schedule Board'!$V$35,'Master Schedule Board'!$V$35-'Master Schedule Board'!X1462))</f>
        <v>0</v>
      </c>
      <c r="K845" s="633">
        <f>IF('Master Schedule Board'!$V$35-'Master Schedule Board'!AD1462='Master Schedule Board'!$V$35,0,IF('Master Schedule Board'!$V$35-'Master Schedule Board'!AD1462&lt;'Master Schedule Board'!$V$35,'Master Schedule Board'!$V$35-'Master Schedule Board'!AD1462))</f>
        <v>0</v>
      </c>
      <c r="L845" s="633">
        <f>IF('Master Schedule Board'!$V$35-'Master Schedule Board'!AJ1462='Master Schedule Board'!$V$35,0,IF('Master Schedule Board'!$V$35-'Master Schedule Board'!AJ1462&lt;'Master Schedule Board'!$V$35,'Master Schedule Board'!$V$35-'Master Schedule Board'!AJ1462))</f>
        <v>0</v>
      </c>
      <c r="M845" s="633">
        <f>IF('Master Schedule Board'!$V$35-'Master Schedule Board'!AP1462='Master Schedule Board'!$V$35,0,IF('Master Schedule Board'!$V$35-'Master Schedule Board'!AP1462&lt;'Master Schedule Board'!$V$35,'Master Schedule Board'!$V$35-'Master Schedule Board'!AP1462))</f>
        <v>0</v>
      </c>
      <c r="N845" s="633">
        <f>IF('Master Schedule Board'!$V$35-'Master Schedule Board'!AV1462='Master Schedule Board'!$V$35,0,IF('Master Schedule Board'!$V$35-'Master Schedule Board'!AV1462&lt;'Master Schedule Board'!$V$35,'Master Schedule Board'!$V$35-'Master Schedule Board'!AV1462))</f>
        <v>0</v>
      </c>
      <c r="O845" s="634">
        <f>IF('Master Schedule Board'!$V$35-'Master Schedule Board'!BB1462='Master Schedule Board'!$V$35,0,IF('Master Schedule Board'!$V$35-'Master Schedule Board'!BB1462&lt;'Master Schedule Board'!$V$35,'Master Schedule Board'!$V$35-'Master Schedule Board'!BB1462))</f>
        <v>0</v>
      </c>
      <c r="P845" s="115">
        <f t="shared" si="63"/>
        <v>0</v>
      </c>
    </row>
    <row r="846" spans="1:16">
      <c r="A846" s="628">
        <f>'Master Schedule Board'!D1463</f>
        <v>0</v>
      </c>
      <c r="B846" s="57">
        <f>'Master Schedule Board'!D1465</f>
        <v>0</v>
      </c>
      <c r="C846" s="629" t="str">
        <f>IFERROR(VLOOKUP('Master Schedule Board'!C1463,'Master Schedule Board'!$S$14:$V$41,3,FALSE),"")</f>
        <v/>
      </c>
      <c r="D846" s="629" t="str">
        <f t="shared" si="64"/>
        <v/>
      </c>
      <c r="E846" s="630">
        <f>'Master Schedule Board'!B1465</f>
        <v>0</v>
      </c>
      <c r="F846" s="631">
        <f t="shared" si="65"/>
        <v>0</v>
      </c>
      <c r="G846" s="632">
        <f>IF('Master Schedule Board'!$V$35-'Master Schedule Board'!F1465='Master Schedule Board'!$V$35,0,IF('Master Schedule Board'!$V$35-'Master Schedule Board'!F1465&lt;'Master Schedule Board'!$V$35,'Master Schedule Board'!$V$35-'Master Schedule Board'!F1465))</f>
        <v>0</v>
      </c>
      <c r="H846" s="633">
        <f>IF('Master Schedule Board'!$V$35-'Master Schedule Board'!L1465='Master Schedule Board'!$V$35,0,IF('Master Schedule Board'!$V$35-'Master Schedule Board'!L1465&lt;'Master Schedule Board'!$V$35,'Master Schedule Board'!$V$35-'Master Schedule Board'!L1465))</f>
        <v>0</v>
      </c>
      <c r="I846" s="633">
        <f>IF('Master Schedule Board'!$V$35-'Master Schedule Board'!R1465='Master Schedule Board'!$V$35,0,IF('Master Schedule Board'!$V$35-'Master Schedule Board'!R1465&lt;'Master Schedule Board'!$V$35,'Master Schedule Board'!$V$35-'Master Schedule Board'!R1465))</f>
        <v>0</v>
      </c>
      <c r="J846" s="633">
        <f>IF('Master Schedule Board'!$V$35-'Master Schedule Board'!X1465='Master Schedule Board'!$V$35,0,IF('Master Schedule Board'!$V$35-'Master Schedule Board'!X1465&lt;'Master Schedule Board'!$V$35,'Master Schedule Board'!$V$35-'Master Schedule Board'!X1465))</f>
        <v>0</v>
      </c>
      <c r="K846" s="633">
        <f>IF('Master Schedule Board'!$V$35-'Master Schedule Board'!AD1465='Master Schedule Board'!$V$35,0,IF('Master Schedule Board'!$V$35-'Master Schedule Board'!AD1465&lt;'Master Schedule Board'!$V$35,'Master Schedule Board'!$V$35-'Master Schedule Board'!AD1465))</f>
        <v>0</v>
      </c>
      <c r="L846" s="633">
        <f>IF('Master Schedule Board'!$V$35-'Master Schedule Board'!AJ1465='Master Schedule Board'!$V$35,0,IF('Master Schedule Board'!$V$35-'Master Schedule Board'!AJ1465&lt;'Master Schedule Board'!$V$35,'Master Schedule Board'!$V$35-'Master Schedule Board'!AJ1465))</f>
        <v>0</v>
      </c>
      <c r="M846" s="633">
        <f>IF('Master Schedule Board'!$V$35-'Master Schedule Board'!AP1465='Master Schedule Board'!$V$35,0,IF('Master Schedule Board'!$V$35-'Master Schedule Board'!AP1465&lt;'Master Schedule Board'!$V$35,'Master Schedule Board'!$V$35-'Master Schedule Board'!AP1465))</f>
        <v>0</v>
      </c>
      <c r="N846" s="633">
        <f>IF('Master Schedule Board'!$V$35-'Master Schedule Board'!AV1465='Master Schedule Board'!$V$35,0,IF('Master Schedule Board'!$V$35-'Master Schedule Board'!AV1465&lt;'Master Schedule Board'!$V$35,'Master Schedule Board'!$V$35-'Master Schedule Board'!AV1465))</f>
        <v>0</v>
      </c>
      <c r="O846" s="634">
        <f>IF('Master Schedule Board'!$V$35-'Master Schedule Board'!BB1465='Master Schedule Board'!$V$35,0,IF('Master Schedule Board'!$V$35-'Master Schedule Board'!BB1465&lt;'Master Schedule Board'!$V$35,'Master Schedule Board'!$V$35-'Master Schedule Board'!BB1465))</f>
        <v>0</v>
      </c>
      <c r="P846" s="115">
        <f t="shared" si="63"/>
        <v>0</v>
      </c>
    </row>
    <row r="847" spans="1:16">
      <c r="A847" s="628">
        <f>'Master Schedule Board'!D1466</f>
        <v>0</v>
      </c>
      <c r="B847" s="57">
        <f>'Master Schedule Board'!D1468</f>
        <v>0</v>
      </c>
      <c r="C847" s="629" t="str">
        <f>IFERROR(VLOOKUP('Master Schedule Board'!C1466,'Master Schedule Board'!$S$14:$V$41,3,FALSE),"")</f>
        <v/>
      </c>
      <c r="D847" s="629" t="str">
        <f t="shared" si="64"/>
        <v/>
      </c>
      <c r="E847" s="630">
        <f>'Master Schedule Board'!B1468</f>
        <v>0</v>
      </c>
      <c r="F847" s="631">
        <f t="shared" si="65"/>
        <v>0</v>
      </c>
      <c r="G847" s="632">
        <f>IF('Master Schedule Board'!$V$35-'Master Schedule Board'!F1468='Master Schedule Board'!$V$35,0,IF('Master Schedule Board'!$V$35-'Master Schedule Board'!F1468&lt;'Master Schedule Board'!$V$35,'Master Schedule Board'!$V$35-'Master Schedule Board'!F1468))</f>
        <v>0</v>
      </c>
      <c r="H847" s="633">
        <f>IF('Master Schedule Board'!$V$35-'Master Schedule Board'!L1468='Master Schedule Board'!$V$35,0,IF('Master Schedule Board'!$V$35-'Master Schedule Board'!L1468&lt;'Master Schedule Board'!$V$35,'Master Schedule Board'!$V$35-'Master Schedule Board'!L1468))</f>
        <v>0</v>
      </c>
      <c r="I847" s="633">
        <f>IF('Master Schedule Board'!$V$35-'Master Schedule Board'!R1468='Master Schedule Board'!$V$35,0,IF('Master Schedule Board'!$V$35-'Master Schedule Board'!R1468&lt;'Master Schedule Board'!$V$35,'Master Schedule Board'!$V$35-'Master Schedule Board'!R1468))</f>
        <v>0</v>
      </c>
      <c r="J847" s="633">
        <f>IF('Master Schedule Board'!$V$35-'Master Schedule Board'!X1468='Master Schedule Board'!$V$35,0,IF('Master Schedule Board'!$V$35-'Master Schedule Board'!X1468&lt;'Master Schedule Board'!$V$35,'Master Schedule Board'!$V$35-'Master Schedule Board'!X1468))</f>
        <v>0</v>
      </c>
      <c r="K847" s="633">
        <f>IF('Master Schedule Board'!$V$35-'Master Schedule Board'!AD1468='Master Schedule Board'!$V$35,0,IF('Master Schedule Board'!$V$35-'Master Schedule Board'!AD1468&lt;'Master Schedule Board'!$V$35,'Master Schedule Board'!$V$35-'Master Schedule Board'!AD1468))</f>
        <v>0</v>
      </c>
      <c r="L847" s="633">
        <f>IF('Master Schedule Board'!$V$35-'Master Schedule Board'!AJ1468='Master Schedule Board'!$V$35,0,IF('Master Schedule Board'!$V$35-'Master Schedule Board'!AJ1468&lt;'Master Schedule Board'!$V$35,'Master Schedule Board'!$V$35-'Master Schedule Board'!AJ1468))</f>
        <v>0</v>
      </c>
      <c r="M847" s="633">
        <f>IF('Master Schedule Board'!$V$35-'Master Schedule Board'!AP1468='Master Schedule Board'!$V$35,0,IF('Master Schedule Board'!$V$35-'Master Schedule Board'!AP1468&lt;'Master Schedule Board'!$V$35,'Master Schedule Board'!$V$35-'Master Schedule Board'!AP1468))</f>
        <v>0</v>
      </c>
      <c r="N847" s="633">
        <f>IF('Master Schedule Board'!$V$35-'Master Schedule Board'!AV1468='Master Schedule Board'!$V$35,0,IF('Master Schedule Board'!$V$35-'Master Schedule Board'!AV1468&lt;'Master Schedule Board'!$V$35,'Master Schedule Board'!$V$35-'Master Schedule Board'!AV1468))</f>
        <v>0</v>
      </c>
      <c r="O847" s="634">
        <f>IF('Master Schedule Board'!$V$35-'Master Schedule Board'!BB1468='Master Schedule Board'!$V$35,0,IF('Master Schedule Board'!$V$35-'Master Schedule Board'!BB1468&lt;'Master Schedule Board'!$V$35,'Master Schedule Board'!$V$35-'Master Schedule Board'!BB1468))</f>
        <v>0</v>
      </c>
      <c r="P847" s="115">
        <f t="shared" si="63"/>
        <v>0</v>
      </c>
    </row>
    <row r="848" spans="1:16">
      <c r="A848" s="628">
        <f>'Master Schedule Board'!D1469</f>
        <v>0</v>
      </c>
      <c r="B848" s="57">
        <f>'Master Schedule Board'!D1471</f>
        <v>0</v>
      </c>
      <c r="C848" s="629" t="str">
        <f>IFERROR(VLOOKUP('Master Schedule Board'!C1469,'Master Schedule Board'!$S$14:$V$41,3,FALSE),"")</f>
        <v/>
      </c>
      <c r="D848" s="629" t="str">
        <f t="shared" si="64"/>
        <v/>
      </c>
      <c r="E848" s="630">
        <f>'Master Schedule Board'!B1471</f>
        <v>0</v>
      </c>
      <c r="F848" s="631">
        <f t="shared" si="65"/>
        <v>0</v>
      </c>
      <c r="G848" s="632">
        <f>IF('Master Schedule Board'!$V$35-'Master Schedule Board'!F1471='Master Schedule Board'!$V$35,0,IF('Master Schedule Board'!$V$35-'Master Schedule Board'!F1471&lt;'Master Schedule Board'!$V$35,'Master Schedule Board'!$V$35-'Master Schedule Board'!F1471))</f>
        <v>0</v>
      </c>
      <c r="H848" s="633">
        <f>IF('Master Schedule Board'!$V$35-'Master Schedule Board'!L1471='Master Schedule Board'!$V$35,0,IF('Master Schedule Board'!$V$35-'Master Schedule Board'!L1471&lt;'Master Schedule Board'!$V$35,'Master Schedule Board'!$V$35-'Master Schedule Board'!L1471))</f>
        <v>0</v>
      </c>
      <c r="I848" s="633">
        <f>IF('Master Schedule Board'!$V$35-'Master Schedule Board'!R1471='Master Schedule Board'!$V$35,0,IF('Master Schedule Board'!$V$35-'Master Schedule Board'!R1471&lt;'Master Schedule Board'!$V$35,'Master Schedule Board'!$V$35-'Master Schedule Board'!R1471))</f>
        <v>0</v>
      </c>
      <c r="J848" s="633">
        <f>IF('Master Schedule Board'!$V$35-'Master Schedule Board'!X1471='Master Schedule Board'!$V$35,0,IF('Master Schedule Board'!$V$35-'Master Schedule Board'!X1471&lt;'Master Schedule Board'!$V$35,'Master Schedule Board'!$V$35-'Master Schedule Board'!X1471))</f>
        <v>0</v>
      </c>
      <c r="K848" s="633">
        <f>IF('Master Schedule Board'!$V$35-'Master Schedule Board'!AD1471='Master Schedule Board'!$V$35,0,IF('Master Schedule Board'!$V$35-'Master Schedule Board'!AD1471&lt;'Master Schedule Board'!$V$35,'Master Schedule Board'!$V$35-'Master Schedule Board'!AD1471))</f>
        <v>0</v>
      </c>
      <c r="L848" s="633">
        <f>IF('Master Schedule Board'!$V$35-'Master Schedule Board'!AJ1471='Master Schedule Board'!$V$35,0,IF('Master Schedule Board'!$V$35-'Master Schedule Board'!AJ1471&lt;'Master Schedule Board'!$V$35,'Master Schedule Board'!$V$35-'Master Schedule Board'!AJ1471))</f>
        <v>0</v>
      </c>
      <c r="M848" s="633">
        <f>IF('Master Schedule Board'!$V$35-'Master Schedule Board'!AP1471='Master Schedule Board'!$V$35,0,IF('Master Schedule Board'!$V$35-'Master Schedule Board'!AP1471&lt;'Master Schedule Board'!$V$35,'Master Schedule Board'!$V$35-'Master Schedule Board'!AP1471))</f>
        <v>0</v>
      </c>
      <c r="N848" s="633">
        <f>IF('Master Schedule Board'!$V$35-'Master Schedule Board'!AV1471='Master Schedule Board'!$V$35,0,IF('Master Schedule Board'!$V$35-'Master Schedule Board'!AV1471&lt;'Master Schedule Board'!$V$35,'Master Schedule Board'!$V$35-'Master Schedule Board'!AV1471))</f>
        <v>0</v>
      </c>
      <c r="O848" s="634">
        <f>IF('Master Schedule Board'!$V$35-'Master Schedule Board'!BB1471='Master Schedule Board'!$V$35,0,IF('Master Schedule Board'!$V$35-'Master Schedule Board'!BB1471&lt;'Master Schedule Board'!$V$35,'Master Schedule Board'!$V$35-'Master Schedule Board'!BB1471))</f>
        <v>0</v>
      </c>
      <c r="P848" s="115">
        <f t="shared" si="63"/>
        <v>0</v>
      </c>
    </row>
    <row r="849" spans="1:16">
      <c r="A849" s="628">
        <f>'Master Schedule Board'!D1472</f>
        <v>0</v>
      </c>
      <c r="B849" s="57">
        <f>'Master Schedule Board'!D1474</f>
        <v>0</v>
      </c>
      <c r="C849" s="629" t="str">
        <f>IFERROR(VLOOKUP('Master Schedule Board'!C1472,'Master Schedule Board'!$S$14:$V$41,3,FALSE),"")</f>
        <v/>
      </c>
      <c r="D849" s="629" t="str">
        <f t="shared" si="64"/>
        <v/>
      </c>
      <c r="E849" s="630">
        <f>'Master Schedule Board'!B1474</f>
        <v>0</v>
      </c>
      <c r="F849" s="631">
        <f t="shared" si="65"/>
        <v>0</v>
      </c>
      <c r="G849" s="632">
        <f>IF('Master Schedule Board'!$V$35-'Master Schedule Board'!F1474='Master Schedule Board'!$V$35,0,IF('Master Schedule Board'!$V$35-'Master Schedule Board'!F1474&lt;'Master Schedule Board'!$V$35,'Master Schedule Board'!$V$35-'Master Schedule Board'!F1474))</f>
        <v>0</v>
      </c>
      <c r="H849" s="633">
        <f>IF('Master Schedule Board'!$V$35-'Master Schedule Board'!L1474='Master Schedule Board'!$V$35,0,IF('Master Schedule Board'!$V$35-'Master Schedule Board'!L1474&lt;'Master Schedule Board'!$V$35,'Master Schedule Board'!$V$35-'Master Schedule Board'!L1474))</f>
        <v>0</v>
      </c>
      <c r="I849" s="633">
        <f>IF('Master Schedule Board'!$V$35-'Master Schedule Board'!R1474='Master Schedule Board'!$V$35,0,IF('Master Schedule Board'!$V$35-'Master Schedule Board'!R1474&lt;'Master Schedule Board'!$V$35,'Master Schedule Board'!$V$35-'Master Schedule Board'!R1474))</f>
        <v>0</v>
      </c>
      <c r="J849" s="633">
        <f>IF('Master Schedule Board'!$V$35-'Master Schedule Board'!X1474='Master Schedule Board'!$V$35,0,IF('Master Schedule Board'!$V$35-'Master Schedule Board'!X1474&lt;'Master Schedule Board'!$V$35,'Master Schedule Board'!$V$35-'Master Schedule Board'!X1474))</f>
        <v>0</v>
      </c>
      <c r="K849" s="633">
        <f>IF('Master Schedule Board'!$V$35-'Master Schedule Board'!AD1474='Master Schedule Board'!$V$35,0,IF('Master Schedule Board'!$V$35-'Master Schedule Board'!AD1474&lt;'Master Schedule Board'!$V$35,'Master Schedule Board'!$V$35-'Master Schedule Board'!AD1474))</f>
        <v>0</v>
      </c>
      <c r="L849" s="633">
        <f>IF('Master Schedule Board'!$V$35-'Master Schedule Board'!AJ1474='Master Schedule Board'!$V$35,0,IF('Master Schedule Board'!$V$35-'Master Schedule Board'!AJ1474&lt;'Master Schedule Board'!$V$35,'Master Schedule Board'!$V$35-'Master Schedule Board'!AJ1474))</f>
        <v>0</v>
      </c>
      <c r="M849" s="633">
        <f>IF('Master Schedule Board'!$V$35-'Master Schedule Board'!AP1474='Master Schedule Board'!$V$35,0,IF('Master Schedule Board'!$V$35-'Master Schedule Board'!AP1474&lt;'Master Schedule Board'!$V$35,'Master Schedule Board'!$V$35-'Master Schedule Board'!AP1474))</f>
        <v>0</v>
      </c>
      <c r="N849" s="633">
        <f>IF('Master Schedule Board'!$V$35-'Master Schedule Board'!AV1474='Master Schedule Board'!$V$35,0,IF('Master Schedule Board'!$V$35-'Master Schedule Board'!AV1474&lt;'Master Schedule Board'!$V$35,'Master Schedule Board'!$V$35-'Master Schedule Board'!AV1474))</f>
        <v>0</v>
      </c>
      <c r="O849" s="634">
        <f>IF('Master Schedule Board'!$V$35-'Master Schedule Board'!BB1474='Master Schedule Board'!$V$35,0,IF('Master Schedule Board'!$V$35-'Master Schedule Board'!BB1474&lt;'Master Schedule Board'!$V$35,'Master Schedule Board'!$V$35-'Master Schedule Board'!BB1474))</f>
        <v>0</v>
      </c>
      <c r="P849" s="115">
        <f t="shared" si="63"/>
        <v>0</v>
      </c>
    </row>
    <row r="850" spans="1:16">
      <c r="A850" s="628">
        <f>'Master Schedule Board'!D1475</f>
        <v>0</v>
      </c>
      <c r="B850" s="57">
        <f>'Master Schedule Board'!D1477</f>
        <v>0</v>
      </c>
      <c r="C850" s="629" t="str">
        <f>IFERROR(VLOOKUP('Master Schedule Board'!C1475,'Master Schedule Board'!$S$14:$V$41,3,FALSE),"")</f>
        <v/>
      </c>
      <c r="D850" s="629" t="str">
        <f t="shared" si="64"/>
        <v/>
      </c>
      <c r="E850" s="630">
        <f>'Master Schedule Board'!B1477</f>
        <v>0</v>
      </c>
      <c r="F850" s="631">
        <f t="shared" si="65"/>
        <v>0</v>
      </c>
      <c r="G850" s="632">
        <f>IF('Master Schedule Board'!$V$35-'Master Schedule Board'!F1477='Master Schedule Board'!$V$35,0,IF('Master Schedule Board'!$V$35-'Master Schedule Board'!F1477&lt;'Master Schedule Board'!$V$35,'Master Schedule Board'!$V$35-'Master Schedule Board'!F1477))</f>
        <v>0</v>
      </c>
      <c r="H850" s="633">
        <f>IF('Master Schedule Board'!$V$35-'Master Schedule Board'!L1477='Master Schedule Board'!$V$35,0,IF('Master Schedule Board'!$V$35-'Master Schedule Board'!L1477&lt;'Master Schedule Board'!$V$35,'Master Schedule Board'!$V$35-'Master Schedule Board'!L1477))</f>
        <v>0</v>
      </c>
      <c r="I850" s="633">
        <f>IF('Master Schedule Board'!$V$35-'Master Schedule Board'!R1477='Master Schedule Board'!$V$35,0,IF('Master Schedule Board'!$V$35-'Master Schedule Board'!R1477&lt;'Master Schedule Board'!$V$35,'Master Schedule Board'!$V$35-'Master Schedule Board'!R1477))</f>
        <v>0</v>
      </c>
      <c r="J850" s="633">
        <f>IF('Master Schedule Board'!$V$35-'Master Schedule Board'!X1477='Master Schedule Board'!$V$35,0,IF('Master Schedule Board'!$V$35-'Master Schedule Board'!X1477&lt;'Master Schedule Board'!$V$35,'Master Schedule Board'!$V$35-'Master Schedule Board'!X1477))</f>
        <v>0</v>
      </c>
      <c r="K850" s="633">
        <f>IF('Master Schedule Board'!$V$35-'Master Schedule Board'!AD1477='Master Schedule Board'!$V$35,0,IF('Master Schedule Board'!$V$35-'Master Schedule Board'!AD1477&lt;'Master Schedule Board'!$V$35,'Master Schedule Board'!$V$35-'Master Schedule Board'!AD1477))</f>
        <v>0</v>
      </c>
      <c r="L850" s="633">
        <f>IF('Master Schedule Board'!$V$35-'Master Schedule Board'!AJ1477='Master Schedule Board'!$V$35,0,IF('Master Schedule Board'!$V$35-'Master Schedule Board'!AJ1477&lt;'Master Schedule Board'!$V$35,'Master Schedule Board'!$V$35-'Master Schedule Board'!AJ1477))</f>
        <v>0</v>
      </c>
      <c r="M850" s="633">
        <f>IF('Master Schedule Board'!$V$35-'Master Schedule Board'!AP1477='Master Schedule Board'!$V$35,0,IF('Master Schedule Board'!$V$35-'Master Schedule Board'!AP1477&lt;'Master Schedule Board'!$V$35,'Master Schedule Board'!$V$35-'Master Schedule Board'!AP1477))</f>
        <v>0</v>
      </c>
      <c r="N850" s="633">
        <f>IF('Master Schedule Board'!$V$35-'Master Schedule Board'!AV1477='Master Schedule Board'!$V$35,0,IF('Master Schedule Board'!$V$35-'Master Schedule Board'!AV1477&lt;'Master Schedule Board'!$V$35,'Master Schedule Board'!$V$35-'Master Schedule Board'!AV1477))</f>
        <v>0</v>
      </c>
      <c r="O850" s="634">
        <f>IF('Master Schedule Board'!$V$35-'Master Schedule Board'!BB1477='Master Schedule Board'!$V$35,0,IF('Master Schedule Board'!$V$35-'Master Schedule Board'!BB1477&lt;'Master Schedule Board'!$V$35,'Master Schedule Board'!$V$35-'Master Schedule Board'!BB1477))</f>
        <v>0</v>
      </c>
      <c r="P850" s="115">
        <f t="shared" si="63"/>
        <v>0</v>
      </c>
    </row>
    <row r="851" spans="1:16" ht="13.5" thickBot="1">
      <c r="A851" s="635">
        <f>'Master Schedule Board'!D1478</f>
        <v>0</v>
      </c>
      <c r="B851" s="59">
        <f>'Master Schedule Board'!D1480</f>
        <v>0</v>
      </c>
      <c r="C851" s="636" t="str">
        <f>IFERROR(VLOOKUP('Master Schedule Board'!C1478,'Master Schedule Board'!$S$14:$V$41,3,FALSE),"")</f>
        <v/>
      </c>
      <c r="D851" s="636" t="str">
        <f t="shared" si="64"/>
        <v/>
      </c>
      <c r="E851" s="637">
        <f>'Master Schedule Board'!B1480</f>
        <v>0</v>
      </c>
      <c r="F851" s="638">
        <f>E851*$H$823</f>
        <v>0</v>
      </c>
      <c r="G851" s="639">
        <f>IF('Master Schedule Board'!$V$35-'Master Schedule Board'!F1480='Master Schedule Board'!$V$35,0,IF('Master Schedule Board'!$V$35-'Master Schedule Board'!F1480&lt;'Master Schedule Board'!$V$35,'Master Schedule Board'!$V$35-'Master Schedule Board'!F1480))</f>
        <v>0</v>
      </c>
      <c r="H851" s="640">
        <f>IF('Master Schedule Board'!$V$35-'Master Schedule Board'!L1480='Master Schedule Board'!$V$35,0,IF('Master Schedule Board'!$V$35-'Master Schedule Board'!L1480&lt;'Master Schedule Board'!$V$35,'Master Schedule Board'!$V$35-'Master Schedule Board'!L1480))</f>
        <v>0</v>
      </c>
      <c r="I851" s="640">
        <f>IF('Master Schedule Board'!$V$35-'Master Schedule Board'!R1480='Master Schedule Board'!$V$35,0,IF('Master Schedule Board'!$V$35-'Master Schedule Board'!R1480&lt;'Master Schedule Board'!$V$35,'Master Schedule Board'!$V$35-'Master Schedule Board'!R1480))</f>
        <v>0</v>
      </c>
      <c r="J851" s="640">
        <f>IF('Master Schedule Board'!$V$35-'Master Schedule Board'!X1480='Master Schedule Board'!$V$35,0,IF('Master Schedule Board'!$V$35-'Master Schedule Board'!X1480&lt;'Master Schedule Board'!$V$35,'Master Schedule Board'!$V$35-'Master Schedule Board'!X1480))</f>
        <v>0</v>
      </c>
      <c r="K851" s="640">
        <f>IF('Master Schedule Board'!$V$35-'Master Schedule Board'!AD1480='Master Schedule Board'!$V$35,0,IF('Master Schedule Board'!$V$35-'Master Schedule Board'!AD1480&lt;'Master Schedule Board'!$V$35,'Master Schedule Board'!$V$35-'Master Schedule Board'!AD1480))</f>
        <v>0</v>
      </c>
      <c r="L851" s="640">
        <f>IF('Master Schedule Board'!$V$35-'Master Schedule Board'!AJ1480='Master Schedule Board'!$V$35,0,IF('Master Schedule Board'!$V$35-'Master Schedule Board'!AJ1480&lt;'Master Schedule Board'!$V$35,'Master Schedule Board'!$V$35-'Master Schedule Board'!AJ1480))</f>
        <v>0</v>
      </c>
      <c r="M851" s="640">
        <f>IF('Master Schedule Board'!$V$35-'Master Schedule Board'!AP1480='Master Schedule Board'!$V$35,0,IF('Master Schedule Board'!$V$35-'Master Schedule Board'!AP1480&lt;'Master Schedule Board'!$V$35,'Master Schedule Board'!$V$35-'Master Schedule Board'!AP1480))</f>
        <v>0</v>
      </c>
      <c r="N851" s="640">
        <f>IF('Master Schedule Board'!$V$35-'Master Schedule Board'!AV1480='Master Schedule Board'!$V$35,0,IF('Master Schedule Board'!$V$35-'Master Schedule Board'!AV1480&lt;'Master Schedule Board'!$V$35,'Master Schedule Board'!$V$35-'Master Schedule Board'!AV1480))</f>
        <v>0</v>
      </c>
      <c r="O851" s="641">
        <f>IF('Master Schedule Board'!$V$35-'Master Schedule Board'!BB1480='Master Schedule Board'!$V$35,0,IF('Master Schedule Board'!$V$35-'Master Schedule Board'!BB1480&lt;'Master Schedule Board'!$V$35,'Master Schedule Board'!$V$35-'Master Schedule Board'!BB1480))</f>
        <v>0</v>
      </c>
      <c r="P851" s="115">
        <f t="shared" si="63"/>
        <v>0</v>
      </c>
    </row>
    <row r="859" spans="1:16" ht="13.5" thickBot="1"/>
    <row r="860" spans="1:16" ht="13.5" thickBot="1">
      <c r="A860" s="797">
        <f>'Master Schedule Board'!J36</f>
        <v>0</v>
      </c>
      <c r="B860" s="853"/>
      <c r="C860" s="853"/>
      <c r="D860" s="798"/>
    </row>
    <row r="861" spans="1:16" ht="13.5" thickBot="1"/>
    <row r="862" spans="1:16" ht="16.5" thickBot="1">
      <c r="B862" s="847" t="s">
        <v>120</v>
      </c>
      <c r="C862" s="847"/>
      <c r="D862" s="13">
        <f>'Master Schedule Board'!U36</f>
        <v>0</v>
      </c>
      <c r="E862" s="839" t="s">
        <v>121</v>
      </c>
      <c r="F862" s="847"/>
      <c r="G862" s="847"/>
      <c r="H862" s="13">
        <f>'Master Schedule Board'!V36</f>
        <v>0</v>
      </c>
      <c r="I862" s="839" t="s">
        <v>122</v>
      </c>
      <c r="J862" s="847"/>
      <c r="K862" s="13">
        <f>SUM(P870:P890)</f>
        <v>0</v>
      </c>
      <c r="L862" s="616"/>
      <c r="M862" s="616"/>
      <c r="N862" s="616"/>
      <c r="O862" s="616"/>
    </row>
    <row r="863" spans="1:16" ht="16.5" thickBot="1">
      <c r="A863" s="616"/>
      <c r="B863" s="616"/>
      <c r="C863" s="616"/>
      <c r="D863" s="616"/>
      <c r="E863" s="616"/>
      <c r="F863" s="616"/>
      <c r="G863" s="616"/>
      <c r="H863" s="616"/>
      <c r="I863" s="616"/>
      <c r="J863" s="616"/>
      <c r="K863" s="616"/>
      <c r="L863" s="616"/>
      <c r="M863" s="616"/>
      <c r="N863" s="616"/>
      <c r="O863" s="616"/>
    </row>
    <row r="864" spans="1:16" ht="15.75" customHeight="1">
      <c r="A864" s="616"/>
      <c r="F864" s="848" t="s">
        <v>123</v>
      </c>
      <c r="G864" s="831" t="s">
        <v>124</v>
      </c>
      <c r="H864" s="831"/>
      <c r="I864" s="831"/>
      <c r="J864" s="831"/>
      <c r="K864" s="831"/>
      <c r="L864" s="831"/>
      <c r="M864" s="831"/>
      <c r="N864" s="831"/>
      <c r="O864" s="831"/>
      <c r="P864" s="844" t="s">
        <v>125</v>
      </c>
    </row>
    <row r="865" spans="1:16" ht="13.5" thickBot="1">
      <c r="D865" s="593"/>
      <c r="F865" s="849"/>
      <c r="G865" s="851"/>
      <c r="H865" s="851"/>
      <c r="I865" s="851"/>
      <c r="J865" s="851"/>
      <c r="K865" s="851"/>
      <c r="L865" s="851"/>
      <c r="M865" s="851"/>
      <c r="N865" s="851"/>
      <c r="O865" s="851"/>
      <c r="P865" s="845"/>
    </row>
    <row r="866" spans="1:16" ht="12.75" customHeight="1">
      <c r="D866" s="844" t="s">
        <v>119</v>
      </c>
      <c r="F866" s="849"/>
      <c r="G866" s="851"/>
      <c r="H866" s="851"/>
      <c r="I866" s="851"/>
      <c r="J866" s="851"/>
      <c r="K866" s="851"/>
      <c r="L866" s="851"/>
      <c r="M866" s="851"/>
      <c r="N866" s="851"/>
      <c r="O866" s="851"/>
      <c r="P866" s="845"/>
    </row>
    <row r="867" spans="1:16" ht="13.5" thickBot="1">
      <c r="A867" s="153"/>
      <c r="B867" s="593"/>
      <c r="C867" s="593"/>
      <c r="D867" s="845"/>
      <c r="E867" s="593"/>
      <c r="F867" s="849"/>
      <c r="G867" s="851"/>
      <c r="H867" s="851"/>
      <c r="I867" s="851"/>
      <c r="J867" s="851"/>
      <c r="K867" s="851"/>
      <c r="L867" s="851"/>
      <c r="M867" s="851"/>
      <c r="N867" s="851"/>
      <c r="O867" s="851"/>
      <c r="P867" s="845"/>
    </row>
    <row r="868" spans="1:16" ht="13.5" customHeight="1" thickBot="1">
      <c r="B868" s="844" t="s">
        <v>117</v>
      </c>
      <c r="C868" s="830" t="s">
        <v>118</v>
      </c>
      <c r="D868" s="845"/>
      <c r="E868" s="830" t="s">
        <v>105</v>
      </c>
      <c r="F868" s="849"/>
      <c r="G868" s="834"/>
      <c r="H868" s="834"/>
      <c r="I868" s="834"/>
      <c r="J868" s="834"/>
      <c r="K868" s="834"/>
      <c r="L868" s="834"/>
      <c r="M868" s="834"/>
      <c r="N868" s="834"/>
      <c r="O868" s="834"/>
      <c r="P868" s="845"/>
    </row>
    <row r="869" spans="1:16" ht="13.5" thickBot="1">
      <c r="B869" s="846"/>
      <c r="C869" s="833"/>
      <c r="D869" s="846"/>
      <c r="E869" s="833"/>
      <c r="F869" s="850"/>
      <c r="G869" s="617" t="s">
        <v>8</v>
      </c>
      <c r="H869" s="618" t="s">
        <v>9</v>
      </c>
      <c r="I869" s="618" t="s">
        <v>10</v>
      </c>
      <c r="J869" s="618" t="s">
        <v>11</v>
      </c>
      <c r="K869" s="618" t="s">
        <v>12</v>
      </c>
      <c r="L869" s="586" t="s">
        <v>13</v>
      </c>
      <c r="M869" s="586" t="s">
        <v>14</v>
      </c>
      <c r="N869" s="618" t="s">
        <v>23</v>
      </c>
      <c r="O869" s="619" t="s">
        <v>18</v>
      </c>
      <c r="P869" s="846"/>
    </row>
    <row r="870" spans="1:16">
      <c r="A870" s="621">
        <f>'Master Schedule Board'!D1482</f>
        <v>0</v>
      </c>
      <c r="B870" s="55">
        <f>'Master Schedule Board'!D1484</f>
        <v>0</v>
      </c>
      <c r="C870" s="56" t="str">
        <f>IFERROR(VLOOKUP('Master Schedule Board'!C1482,'Master Schedule Board'!$S$14:$V$41,3,FALSE),"")</f>
        <v/>
      </c>
      <c r="D870" s="622" t="str">
        <f>IFERROR(C870-B870,"")</f>
        <v/>
      </c>
      <c r="E870" s="623">
        <f>'Master Schedule Board'!B1484</f>
        <v>0</v>
      </c>
      <c r="F870" s="624">
        <f>E870*$H$862</f>
        <v>0</v>
      </c>
      <c r="G870" s="625">
        <f>IF('Master Schedule Board'!$V$36-'Master Schedule Board'!F1484='Master Schedule Board'!$V$36,0,IF('Master Schedule Board'!$V$36-'Master Schedule Board'!F1484&lt;'Master Schedule Board'!$V$36,'Master Schedule Board'!$V$36-'Master Schedule Board'!F1484))</f>
        <v>0</v>
      </c>
      <c r="H870" s="626">
        <f>IF('Master Schedule Board'!$V$36-'Master Schedule Board'!L1484='Master Schedule Board'!$V$36,0,IF('Master Schedule Board'!$V$36-'Master Schedule Board'!L1484&lt;'Master Schedule Board'!$V$36,'Master Schedule Board'!$V$36-'Master Schedule Board'!L1484))</f>
        <v>0</v>
      </c>
      <c r="I870" s="626">
        <f>IF('Master Schedule Board'!$V$36-'Master Schedule Board'!R1484='Master Schedule Board'!$V$36,0,IF('Master Schedule Board'!$V$36-'Master Schedule Board'!R1484&lt;'Master Schedule Board'!$V$36,'Master Schedule Board'!$V$36-'Master Schedule Board'!R1484))</f>
        <v>0</v>
      </c>
      <c r="J870" s="626">
        <f>IF('Master Schedule Board'!$V$36-'Master Schedule Board'!X1484='Master Schedule Board'!$V$36,0,IF('Master Schedule Board'!$V$36-'Master Schedule Board'!X1484&lt;'Master Schedule Board'!$V$36,'Master Schedule Board'!$V$36-'Master Schedule Board'!X1484))</f>
        <v>0</v>
      </c>
      <c r="K870" s="626">
        <f>IF('Master Schedule Board'!$V$36-'Master Schedule Board'!AD1484='Master Schedule Board'!$V$36,0,IF('Master Schedule Board'!$V$36-'Master Schedule Board'!AD1484&lt;'Master Schedule Board'!$V$36,'Master Schedule Board'!$V$36-'Master Schedule Board'!AD1484))</f>
        <v>0</v>
      </c>
      <c r="L870" s="626">
        <f>IF('Master Schedule Board'!$V$36-'Master Schedule Board'!AJ1484='Master Schedule Board'!$V$36,0,IF('Master Schedule Board'!$V$36-'Master Schedule Board'!AJ1484&lt;'Master Schedule Board'!$V$36,'Master Schedule Board'!$V$36-'Master Schedule Board'!AJ1484))</f>
        <v>0</v>
      </c>
      <c r="M870" s="626">
        <f>IF('Master Schedule Board'!$V$36-'Master Schedule Board'!AP1484='Master Schedule Board'!$V$36,0,IF('Master Schedule Board'!$V$36-'Master Schedule Board'!AP1484&lt;'Master Schedule Board'!$V$36,'Master Schedule Board'!$V$36-'Master Schedule Board'!AP1484))</f>
        <v>0</v>
      </c>
      <c r="N870" s="626">
        <f>IF('Master Schedule Board'!$V$36-'Master Schedule Board'!AV1484='Master Schedule Board'!$V$36,0,IF('Master Schedule Board'!$V$36-'Master Schedule Board'!AV1484&lt;'Master Schedule Board'!$V$36,'Master Schedule Board'!$V$36-'Master Schedule Board'!AV1484))</f>
        <v>0</v>
      </c>
      <c r="O870" s="627">
        <f>IF('Master Schedule Board'!$V$36-'Master Schedule Board'!BB1484='Master Schedule Board'!$V$36,0,IF('Master Schedule Board'!$V$36-'Master Schedule Board'!BB1484&lt;'Master Schedule Board'!$V$36,'Master Schedule Board'!$V$36-'Master Schedule Board'!BB1484))</f>
        <v>0</v>
      </c>
      <c r="P870" s="115">
        <f t="shared" ref="P870:P890" si="66">SUM(G870:O870)</f>
        <v>0</v>
      </c>
    </row>
    <row r="871" spans="1:16">
      <c r="A871" s="628">
        <f>'Master Schedule Board'!D1485</f>
        <v>0</v>
      </c>
      <c r="B871" s="587">
        <f>'Master Schedule Board'!D1487</f>
        <v>0</v>
      </c>
      <c r="C871" s="629" t="str">
        <f>IFERROR(VLOOKUP('Master Schedule Board'!C1485,'Master Schedule Board'!$S$14:$V$41,3,FALSE),"")</f>
        <v/>
      </c>
      <c r="D871" s="629" t="str">
        <f>IFERROR(C871-B871,"")</f>
        <v/>
      </c>
      <c r="E871" s="630">
        <f>'Master Schedule Board'!B1487</f>
        <v>0</v>
      </c>
      <c r="F871" s="631">
        <f>E871*$H$862</f>
        <v>0</v>
      </c>
      <c r="G871" s="632">
        <f>IF('Master Schedule Board'!$V$36-'Master Schedule Board'!F1487='Master Schedule Board'!$V$36,0,IF('Master Schedule Board'!$V$36-'Master Schedule Board'!F1487&lt;'Master Schedule Board'!$V$36,'Master Schedule Board'!$V$36-'Master Schedule Board'!F1487))</f>
        <v>0</v>
      </c>
      <c r="H871" s="633">
        <f>IF('Master Schedule Board'!$V$36-'Master Schedule Board'!L1487='Master Schedule Board'!$V$36,0,IF('Master Schedule Board'!$V$36-'Master Schedule Board'!L1487&lt;'Master Schedule Board'!$V$36,'Master Schedule Board'!$V$36-'Master Schedule Board'!L1487))</f>
        <v>0</v>
      </c>
      <c r="I871" s="633">
        <f>IF('Master Schedule Board'!$V$36-'Master Schedule Board'!R1487='Master Schedule Board'!$V$36,0,IF('Master Schedule Board'!$V$36-'Master Schedule Board'!R1487&lt;'Master Schedule Board'!$V$36,'Master Schedule Board'!$V$36-'Master Schedule Board'!R1487))</f>
        <v>0</v>
      </c>
      <c r="J871" s="633">
        <f>IF('Master Schedule Board'!$V$36-'Master Schedule Board'!X1487='Master Schedule Board'!$V$36,0,IF('Master Schedule Board'!$V$36-'Master Schedule Board'!X1487&lt;'Master Schedule Board'!$V$36,'Master Schedule Board'!$V$36-'Master Schedule Board'!X1487))</f>
        <v>0</v>
      </c>
      <c r="K871" s="633">
        <f>IF('Master Schedule Board'!$V$36-'Master Schedule Board'!AD1487='Master Schedule Board'!$V$36,0,IF('Master Schedule Board'!$V$36-'Master Schedule Board'!AD1487&lt;'Master Schedule Board'!$V$36,'Master Schedule Board'!$V$36-'Master Schedule Board'!AD1487))</f>
        <v>0</v>
      </c>
      <c r="L871" s="633">
        <f>IF('Master Schedule Board'!$V$36-'Master Schedule Board'!AJ1487='Master Schedule Board'!$V$36,0,IF('Master Schedule Board'!$V$36-'Master Schedule Board'!AJ1487&lt;'Master Schedule Board'!$V$36,'Master Schedule Board'!$V$36-'Master Schedule Board'!AJ1487))</f>
        <v>0</v>
      </c>
      <c r="M871" s="633">
        <f>IF('Master Schedule Board'!$V$36-'Master Schedule Board'!AP1487='Master Schedule Board'!$V$36,0,IF('Master Schedule Board'!$V$36-'Master Schedule Board'!AP1487&lt;'Master Schedule Board'!$V$36,'Master Schedule Board'!$V$36-'Master Schedule Board'!AP1487))</f>
        <v>0</v>
      </c>
      <c r="N871" s="633">
        <f>IF('Master Schedule Board'!$V$36-'Master Schedule Board'!AV1487='Master Schedule Board'!$V$36,0,IF('Master Schedule Board'!$V$36-'Master Schedule Board'!AV1487&lt;'Master Schedule Board'!$V$36,'Master Schedule Board'!$V$36-'Master Schedule Board'!AV1487))</f>
        <v>0</v>
      </c>
      <c r="O871" s="634">
        <f>IF('Master Schedule Board'!$V$36-'Master Schedule Board'!BB1487='Master Schedule Board'!$V$36,0,IF('Master Schedule Board'!$V$36-'Master Schedule Board'!BB1487&lt;'Master Schedule Board'!$V$36,'Master Schedule Board'!$V$36-'Master Schedule Board'!BB1487))</f>
        <v>0</v>
      </c>
      <c r="P871" s="115">
        <f t="shared" si="66"/>
        <v>0</v>
      </c>
    </row>
    <row r="872" spans="1:16">
      <c r="A872" s="628">
        <f>'Master Schedule Board'!D1488</f>
        <v>0</v>
      </c>
      <c r="B872" s="57">
        <f>'Master Schedule Board'!D1490</f>
        <v>0</v>
      </c>
      <c r="C872" s="629" t="str">
        <f>IFERROR(VLOOKUP('Master Schedule Board'!C1488,'Master Schedule Board'!$S$14:$V$41,3,FALSE),"")</f>
        <v/>
      </c>
      <c r="D872" s="629" t="str">
        <f t="shared" ref="D872:D890" si="67">IFERROR(C872-B872,"")</f>
        <v/>
      </c>
      <c r="E872" s="630">
        <f>'Master Schedule Board'!B1490</f>
        <v>0</v>
      </c>
      <c r="F872" s="631">
        <f t="shared" ref="F872:F890" si="68">E872*$H$862</f>
        <v>0</v>
      </c>
      <c r="G872" s="632">
        <f>IF('Master Schedule Board'!$V$36-'Master Schedule Board'!F1490='Master Schedule Board'!$V$36,0,IF('Master Schedule Board'!$V$36-'Master Schedule Board'!F1490&lt;'Master Schedule Board'!$V$36,'Master Schedule Board'!$V$36-'Master Schedule Board'!F1490))</f>
        <v>0</v>
      </c>
      <c r="H872" s="633">
        <f>IF('Master Schedule Board'!$V$36-'Master Schedule Board'!L1490='Master Schedule Board'!$V$36,0,IF('Master Schedule Board'!$V$36-'Master Schedule Board'!L1490&lt;'Master Schedule Board'!$V$36,'Master Schedule Board'!$V$36-'Master Schedule Board'!L1490))</f>
        <v>0</v>
      </c>
      <c r="I872" s="633">
        <f>IF('Master Schedule Board'!$V$36-'Master Schedule Board'!R1490='Master Schedule Board'!$V$36,0,IF('Master Schedule Board'!$V$36-'Master Schedule Board'!R1490&lt;'Master Schedule Board'!$V$36,'Master Schedule Board'!$V$36-'Master Schedule Board'!R1490))</f>
        <v>0</v>
      </c>
      <c r="J872" s="633">
        <f>IF('Master Schedule Board'!$V$36-'Master Schedule Board'!X1490='Master Schedule Board'!$V$36,0,IF('Master Schedule Board'!$V$36-'Master Schedule Board'!X1490&lt;'Master Schedule Board'!$V$36,'Master Schedule Board'!$V$36-'Master Schedule Board'!X1490))</f>
        <v>0</v>
      </c>
      <c r="K872" s="633">
        <f>IF('Master Schedule Board'!$V$36-'Master Schedule Board'!AD1490='Master Schedule Board'!$V$36,0,IF('Master Schedule Board'!$V$36-'Master Schedule Board'!AD1490&lt;'Master Schedule Board'!$V$36,'Master Schedule Board'!$V$36-'Master Schedule Board'!AD1490))</f>
        <v>0</v>
      </c>
      <c r="L872" s="633">
        <f>IF('Master Schedule Board'!$V$36-'Master Schedule Board'!AJ1490='Master Schedule Board'!$V$36,0,IF('Master Schedule Board'!$V$36-'Master Schedule Board'!AJ1490&lt;'Master Schedule Board'!$V$36,'Master Schedule Board'!$V$36-'Master Schedule Board'!AJ1490))</f>
        <v>0</v>
      </c>
      <c r="M872" s="633">
        <f>IF('Master Schedule Board'!$V$36-'Master Schedule Board'!AP1490='Master Schedule Board'!$V$36,0,IF('Master Schedule Board'!$V$36-'Master Schedule Board'!AP1490&lt;'Master Schedule Board'!$V$36,'Master Schedule Board'!$V$36-'Master Schedule Board'!AP1490))</f>
        <v>0</v>
      </c>
      <c r="N872" s="633">
        <f>IF('Master Schedule Board'!$V$36-'Master Schedule Board'!AV1490='Master Schedule Board'!$V$36,0,IF('Master Schedule Board'!$V$36-'Master Schedule Board'!AV1490&lt;'Master Schedule Board'!$V$36,'Master Schedule Board'!$V$36-'Master Schedule Board'!AV1490))</f>
        <v>0</v>
      </c>
      <c r="O872" s="634">
        <f>IF('Master Schedule Board'!$V$36-'Master Schedule Board'!BB1490='Master Schedule Board'!$V$36,0,IF('Master Schedule Board'!$V$36-'Master Schedule Board'!BB1490&lt;'Master Schedule Board'!$V$36,'Master Schedule Board'!$V$36-'Master Schedule Board'!BB1490))</f>
        <v>0</v>
      </c>
      <c r="P872" s="115">
        <f t="shared" si="66"/>
        <v>0</v>
      </c>
    </row>
    <row r="873" spans="1:16">
      <c r="A873" s="628">
        <f>'Master Schedule Board'!D1491</f>
        <v>0</v>
      </c>
      <c r="B873" s="57">
        <f>'Master Schedule Board'!D1493</f>
        <v>0</v>
      </c>
      <c r="C873" s="629" t="str">
        <f>IFERROR(VLOOKUP('Master Schedule Board'!C1491,'Master Schedule Board'!$S$14:$V$41,3,FALSE),"")</f>
        <v/>
      </c>
      <c r="D873" s="629" t="str">
        <f t="shared" si="67"/>
        <v/>
      </c>
      <c r="E873" s="630">
        <f>'Master Schedule Board'!B1493</f>
        <v>0</v>
      </c>
      <c r="F873" s="631">
        <f t="shared" si="68"/>
        <v>0</v>
      </c>
      <c r="G873" s="632">
        <f>IF('Master Schedule Board'!$V$36-'Master Schedule Board'!F1493='Master Schedule Board'!$V$36,0,IF('Master Schedule Board'!$V$36-'Master Schedule Board'!F1493&lt;'Master Schedule Board'!$V$36,'Master Schedule Board'!$V$36-'Master Schedule Board'!F1493))</f>
        <v>0</v>
      </c>
      <c r="H873" s="633">
        <f>IF('Master Schedule Board'!$V$36-'Master Schedule Board'!L1493='Master Schedule Board'!$V$36,0,IF('Master Schedule Board'!$V$36-'Master Schedule Board'!L1493&lt;'Master Schedule Board'!$V$36,'Master Schedule Board'!$V$36-'Master Schedule Board'!L1493))</f>
        <v>0</v>
      </c>
      <c r="I873" s="633">
        <f>IF('Master Schedule Board'!$V$36-'Master Schedule Board'!R1493='Master Schedule Board'!$V$36,0,IF('Master Schedule Board'!$V$36-'Master Schedule Board'!R1493&lt;'Master Schedule Board'!$V$36,'Master Schedule Board'!$V$36-'Master Schedule Board'!R1493))</f>
        <v>0</v>
      </c>
      <c r="J873" s="633">
        <f>IF('Master Schedule Board'!$V$36-'Master Schedule Board'!X1493='Master Schedule Board'!$V$36,0,IF('Master Schedule Board'!$V$36-'Master Schedule Board'!X1493&lt;'Master Schedule Board'!$V$36,'Master Schedule Board'!$V$36-'Master Schedule Board'!X1493))</f>
        <v>0</v>
      </c>
      <c r="K873" s="633">
        <f>IF('Master Schedule Board'!$V$36-'Master Schedule Board'!AD1493='Master Schedule Board'!$V$36,0,IF('Master Schedule Board'!$V$36-'Master Schedule Board'!AD1493&lt;'Master Schedule Board'!$V$36,'Master Schedule Board'!$V$36-'Master Schedule Board'!AD1493))</f>
        <v>0</v>
      </c>
      <c r="L873" s="633">
        <f>IF('Master Schedule Board'!$V$36-'Master Schedule Board'!AJ1493='Master Schedule Board'!$V$36,0,IF('Master Schedule Board'!$V$36-'Master Schedule Board'!AJ1493&lt;'Master Schedule Board'!$V$36,'Master Schedule Board'!$V$36-'Master Schedule Board'!AJ1493))</f>
        <v>0</v>
      </c>
      <c r="M873" s="633">
        <f>IF('Master Schedule Board'!$V$36-'Master Schedule Board'!AP1493='Master Schedule Board'!$V$36,0,IF('Master Schedule Board'!$V$36-'Master Schedule Board'!AP1493&lt;'Master Schedule Board'!$V$36,'Master Schedule Board'!$V$36-'Master Schedule Board'!AP1493))</f>
        <v>0</v>
      </c>
      <c r="N873" s="633">
        <f>IF('Master Schedule Board'!$V$36-'Master Schedule Board'!AV1493='Master Schedule Board'!$V$36,0,IF('Master Schedule Board'!$V$36-'Master Schedule Board'!AV1493&lt;'Master Schedule Board'!$V$36,'Master Schedule Board'!$V$36-'Master Schedule Board'!AV1493))</f>
        <v>0</v>
      </c>
      <c r="O873" s="634">
        <f>IF('Master Schedule Board'!$V$36-'Master Schedule Board'!BB1493='Master Schedule Board'!$V$36,0,IF('Master Schedule Board'!$V$36-'Master Schedule Board'!BB1493&lt;'Master Schedule Board'!$V$36,'Master Schedule Board'!$V$36-'Master Schedule Board'!BB1493))</f>
        <v>0</v>
      </c>
      <c r="P873" s="115">
        <f t="shared" si="66"/>
        <v>0</v>
      </c>
    </row>
    <row r="874" spans="1:16">
      <c r="A874" s="628">
        <f>'Master Schedule Board'!D1494</f>
        <v>0</v>
      </c>
      <c r="B874" s="57">
        <f>'Master Schedule Board'!D1496</f>
        <v>0</v>
      </c>
      <c r="C874" s="629" t="str">
        <f>IFERROR(VLOOKUP('Master Schedule Board'!C1494,'Master Schedule Board'!$S$14:$V$41,3,FALSE),"")</f>
        <v/>
      </c>
      <c r="D874" s="629" t="str">
        <f t="shared" si="67"/>
        <v/>
      </c>
      <c r="E874" s="630">
        <f>'Master Schedule Board'!B1496</f>
        <v>0</v>
      </c>
      <c r="F874" s="631">
        <f t="shared" si="68"/>
        <v>0</v>
      </c>
      <c r="G874" s="632">
        <f>IF('Master Schedule Board'!$V$36-'Master Schedule Board'!F1496='Master Schedule Board'!$V$36,0,IF('Master Schedule Board'!$V$36-'Master Schedule Board'!F1496&lt;'Master Schedule Board'!$V$36,'Master Schedule Board'!$V$36-'Master Schedule Board'!F1496))</f>
        <v>0</v>
      </c>
      <c r="H874" s="633">
        <f>IF('Master Schedule Board'!$V$36-'Master Schedule Board'!L1496='Master Schedule Board'!$V$36,0,IF('Master Schedule Board'!$V$36-'Master Schedule Board'!L1496&lt;'Master Schedule Board'!$V$36,'Master Schedule Board'!$V$36-'Master Schedule Board'!L1496))</f>
        <v>0</v>
      </c>
      <c r="I874" s="633">
        <f>IF('Master Schedule Board'!$V$36-'Master Schedule Board'!R1496='Master Schedule Board'!$V$36,0,IF('Master Schedule Board'!$V$36-'Master Schedule Board'!R1496&lt;'Master Schedule Board'!$V$36,'Master Schedule Board'!$V$36-'Master Schedule Board'!R1496))</f>
        <v>0</v>
      </c>
      <c r="J874" s="633">
        <f>IF('Master Schedule Board'!$V$36-'Master Schedule Board'!X1496='Master Schedule Board'!$V$36,0,IF('Master Schedule Board'!$V$36-'Master Schedule Board'!X1496&lt;'Master Schedule Board'!$V$36,'Master Schedule Board'!$V$36-'Master Schedule Board'!X1496))</f>
        <v>0</v>
      </c>
      <c r="K874" s="633">
        <f>IF('Master Schedule Board'!$V$36-'Master Schedule Board'!AD1496='Master Schedule Board'!$V$36,0,IF('Master Schedule Board'!$V$36-'Master Schedule Board'!AD1496&lt;'Master Schedule Board'!$V$36,'Master Schedule Board'!$V$36-'Master Schedule Board'!AD1496))</f>
        <v>0</v>
      </c>
      <c r="L874" s="633">
        <f>IF('Master Schedule Board'!$V$36-'Master Schedule Board'!AJ1496='Master Schedule Board'!$V$36,0,IF('Master Schedule Board'!$V$36-'Master Schedule Board'!AJ1496&lt;'Master Schedule Board'!$V$36,'Master Schedule Board'!$V$36-'Master Schedule Board'!AJ1496))</f>
        <v>0</v>
      </c>
      <c r="M874" s="633">
        <f>IF('Master Schedule Board'!$V$36-'Master Schedule Board'!AP1496='Master Schedule Board'!$V$36,0,IF('Master Schedule Board'!$V$36-'Master Schedule Board'!AP1496&lt;'Master Schedule Board'!$V$36,'Master Schedule Board'!$V$36-'Master Schedule Board'!AP1496))</f>
        <v>0</v>
      </c>
      <c r="N874" s="633">
        <f>IF('Master Schedule Board'!$V$36-'Master Schedule Board'!AV1496='Master Schedule Board'!$V$36,0,IF('Master Schedule Board'!$V$36-'Master Schedule Board'!AV1496&lt;'Master Schedule Board'!$V$36,'Master Schedule Board'!$V$36-'Master Schedule Board'!AV1496))</f>
        <v>0</v>
      </c>
      <c r="O874" s="634">
        <f>IF('Master Schedule Board'!$V$36-'Master Schedule Board'!BB1496='Master Schedule Board'!$V$36,0,IF('Master Schedule Board'!$V$36-'Master Schedule Board'!BB1496&lt;'Master Schedule Board'!$V$36,'Master Schedule Board'!$V$36-'Master Schedule Board'!BB1496))</f>
        <v>0</v>
      </c>
      <c r="P874" s="115">
        <f t="shared" si="66"/>
        <v>0</v>
      </c>
    </row>
    <row r="875" spans="1:16">
      <c r="A875" s="628">
        <f>'Master Schedule Board'!D1497</f>
        <v>0</v>
      </c>
      <c r="B875" s="57">
        <f>'Master Schedule Board'!D1499</f>
        <v>0</v>
      </c>
      <c r="C875" s="629" t="str">
        <f>IFERROR(VLOOKUP('Master Schedule Board'!C1497,'Master Schedule Board'!$S$14:$V$41,3,FALSE),"")</f>
        <v/>
      </c>
      <c r="D875" s="629" t="str">
        <f t="shared" si="67"/>
        <v/>
      </c>
      <c r="E875" s="630">
        <f>'Master Schedule Board'!B1499</f>
        <v>0</v>
      </c>
      <c r="F875" s="631">
        <f t="shared" si="68"/>
        <v>0</v>
      </c>
      <c r="G875" s="632">
        <f>IF('Master Schedule Board'!$V$36-'Master Schedule Board'!F1499='Master Schedule Board'!$V$36,0,IF('Master Schedule Board'!$V$36-'Master Schedule Board'!F1499&lt;'Master Schedule Board'!$V$36,'Master Schedule Board'!$V$36-'Master Schedule Board'!F1499))</f>
        <v>0</v>
      </c>
      <c r="H875" s="633">
        <f>IF('Master Schedule Board'!$V$36-'Master Schedule Board'!L1499='Master Schedule Board'!$V$36,0,IF('Master Schedule Board'!$V$36-'Master Schedule Board'!L1499&lt;'Master Schedule Board'!$V$36,'Master Schedule Board'!$V$36-'Master Schedule Board'!L1499))</f>
        <v>0</v>
      </c>
      <c r="I875" s="633">
        <f>IF('Master Schedule Board'!$V$36-'Master Schedule Board'!R1499='Master Schedule Board'!$V$36,0,IF('Master Schedule Board'!$V$36-'Master Schedule Board'!R1499&lt;'Master Schedule Board'!$V$36,'Master Schedule Board'!$V$36-'Master Schedule Board'!R1499))</f>
        <v>0</v>
      </c>
      <c r="J875" s="633">
        <f>IF('Master Schedule Board'!$V$36-'Master Schedule Board'!X1499='Master Schedule Board'!$V$36,0,IF('Master Schedule Board'!$V$36-'Master Schedule Board'!X1499&lt;'Master Schedule Board'!$V$36,'Master Schedule Board'!$V$36-'Master Schedule Board'!X1499))</f>
        <v>0</v>
      </c>
      <c r="K875" s="633">
        <f>IF('Master Schedule Board'!$V$36-'Master Schedule Board'!AD1499='Master Schedule Board'!$V$36,0,IF('Master Schedule Board'!$V$36-'Master Schedule Board'!AD1499&lt;'Master Schedule Board'!$V$36,'Master Schedule Board'!$V$36-'Master Schedule Board'!AD1499))</f>
        <v>0</v>
      </c>
      <c r="L875" s="633">
        <f>IF('Master Schedule Board'!$V$36-'Master Schedule Board'!AJ1499='Master Schedule Board'!$V$36,0,IF('Master Schedule Board'!$V$36-'Master Schedule Board'!AJ1499&lt;'Master Schedule Board'!$V$36,'Master Schedule Board'!$V$36-'Master Schedule Board'!AJ1499))</f>
        <v>0</v>
      </c>
      <c r="M875" s="633">
        <f>IF('Master Schedule Board'!$V$36-'Master Schedule Board'!AP1499='Master Schedule Board'!$V$36,0,IF('Master Schedule Board'!$V$36-'Master Schedule Board'!AP1499&lt;'Master Schedule Board'!$V$36,'Master Schedule Board'!$V$36-'Master Schedule Board'!AP1499))</f>
        <v>0</v>
      </c>
      <c r="N875" s="633">
        <f>IF('Master Schedule Board'!$V$36-'Master Schedule Board'!AV1499='Master Schedule Board'!$V$36,0,IF('Master Schedule Board'!$V$36-'Master Schedule Board'!AV1499&lt;'Master Schedule Board'!$V$36,'Master Schedule Board'!$V$36-'Master Schedule Board'!AV1499))</f>
        <v>0</v>
      </c>
      <c r="O875" s="634">
        <f>IF('Master Schedule Board'!$V$36-'Master Schedule Board'!BB1499='Master Schedule Board'!$V$36,0,IF('Master Schedule Board'!$V$36-'Master Schedule Board'!BB1499&lt;'Master Schedule Board'!$V$36,'Master Schedule Board'!$V$36-'Master Schedule Board'!BB1499))</f>
        <v>0</v>
      </c>
      <c r="P875" s="115">
        <f t="shared" si="66"/>
        <v>0</v>
      </c>
    </row>
    <row r="876" spans="1:16">
      <c r="A876" s="628">
        <f>'Master Schedule Board'!D1500</f>
        <v>0</v>
      </c>
      <c r="B876" s="57">
        <f>'Master Schedule Board'!D1502</f>
        <v>0</v>
      </c>
      <c r="C876" s="629" t="str">
        <f>IFERROR(VLOOKUP('Master Schedule Board'!C1500,'Master Schedule Board'!$S$14:$V$41,3,FALSE),"")</f>
        <v/>
      </c>
      <c r="D876" s="629" t="str">
        <f t="shared" si="67"/>
        <v/>
      </c>
      <c r="E876" s="630">
        <f>'Master Schedule Board'!B1502</f>
        <v>0</v>
      </c>
      <c r="F876" s="631">
        <f t="shared" si="68"/>
        <v>0</v>
      </c>
      <c r="G876" s="632">
        <f>IF('Master Schedule Board'!$V$36-'Master Schedule Board'!F1502='Master Schedule Board'!$V$36,0,IF('Master Schedule Board'!$V$36-'Master Schedule Board'!F1502&lt;'Master Schedule Board'!$V$36,'Master Schedule Board'!$V$36-'Master Schedule Board'!F1502))</f>
        <v>0</v>
      </c>
      <c r="H876" s="633">
        <f>IF('Master Schedule Board'!$V$36-'Master Schedule Board'!L1502='Master Schedule Board'!$V$36,0,IF('Master Schedule Board'!$V$36-'Master Schedule Board'!L1502&lt;'Master Schedule Board'!$V$36,'Master Schedule Board'!$V$36-'Master Schedule Board'!L1502))</f>
        <v>0</v>
      </c>
      <c r="I876" s="633">
        <f>IF('Master Schedule Board'!$V$36-'Master Schedule Board'!R1502='Master Schedule Board'!$V$36,0,IF('Master Schedule Board'!$V$36-'Master Schedule Board'!R1502&lt;'Master Schedule Board'!$V$36,'Master Schedule Board'!$V$36-'Master Schedule Board'!R1502))</f>
        <v>0</v>
      </c>
      <c r="J876" s="633">
        <f>IF('Master Schedule Board'!$V$36-'Master Schedule Board'!X1502='Master Schedule Board'!$V$36,0,IF('Master Schedule Board'!$V$36-'Master Schedule Board'!X1502&lt;'Master Schedule Board'!$V$36,'Master Schedule Board'!$V$36-'Master Schedule Board'!X1502))</f>
        <v>0</v>
      </c>
      <c r="K876" s="633">
        <f>IF('Master Schedule Board'!$V$36-'Master Schedule Board'!AD1502='Master Schedule Board'!$V$36,0,IF('Master Schedule Board'!$V$36-'Master Schedule Board'!AD1502&lt;'Master Schedule Board'!$V$36,'Master Schedule Board'!$V$36-'Master Schedule Board'!AD1502))</f>
        <v>0</v>
      </c>
      <c r="L876" s="633">
        <f>IF('Master Schedule Board'!$V$36-'Master Schedule Board'!AJ1502='Master Schedule Board'!$V$36,0,IF('Master Schedule Board'!$V$36-'Master Schedule Board'!AJ1502&lt;'Master Schedule Board'!$V$36,'Master Schedule Board'!$V$36-'Master Schedule Board'!AJ1502))</f>
        <v>0</v>
      </c>
      <c r="M876" s="633">
        <f>IF('Master Schedule Board'!$V$36-'Master Schedule Board'!AP1502='Master Schedule Board'!$V$36,0,IF('Master Schedule Board'!$V$36-'Master Schedule Board'!AP1502&lt;'Master Schedule Board'!$V$36,'Master Schedule Board'!$V$36-'Master Schedule Board'!AP1502))</f>
        <v>0</v>
      </c>
      <c r="N876" s="633">
        <f>IF('Master Schedule Board'!$V$36-'Master Schedule Board'!AV1502='Master Schedule Board'!$V$36,0,IF('Master Schedule Board'!$V$36-'Master Schedule Board'!AV1502&lt;'Master Schedule Board'!$V$36,'Master Schedule Board'!$V$36-'Master Schedule Board'!AV1502))</f>
        <v>0</v>
      </c>
      <c r="O876" s="634">
        <f>IF('Master Schedule Board'!$V$36-'Master Schedule Board'!BB1502='Master Schedule Board'!$V$36,0,IF('Master Schedule Board'!$V$36-'Master Schedule Board'!BB1502&lt;'Master Schedule Board'!$V$36,'Master Schedule Board'!$V$36-'Master Schedule Board'!BB1502))</f>
        <v>0</v>
      </c>
      <c r="P876" s="115">
        <f t="shared" si="66"/>
        <v>0</v>
      </c>
    </row>
    <row r="877" spans="1:16">
      <c r="A877" s="628">
        <f>'Master Schedule Board'!D1503</f>
        <v>0</v>
      </c>
      <c r="B877" s="57">
        <f>'Master Schedule Board'!D1505</f>
        <v>0</v>
      </c>
      <c r="C877" s="629" t="str">
        <f>IFERROR(VLOOKUP('Master Schedule Board'!C1503,'Master Schedule Board'!$S$14:$V$41,3,FALSE),"")</f>
        <v/>
      </c>
      <c r="D877" s="629" t="str">
        <f t="shared" si="67"/>
        <v/>
      </c>
      <c r="E877" s="630">
        <f>'Master Schedule Board'!B1505</f>
        <v>0</v>
      </c>
      <c r="F877" s="631">
        <f t="shared" si="68"/>
        <v>0</v>
      </c>
      <c r="G877" s="632">
        <f>IF('Master Schedule Board'!$V$36-'Master Schedule Board'!F1505='Master Schedule Board'!$V$36,0,IF('Master Schedule Board'!$V$36-'Master Schedule Board'!F1505&lt;'Master Schedule Board'!$V$36,'Master Schedule Board'!$V$36-'Master Schedule Board'!F1505))</f>
        <v>0</v>
      </c>
      <c r="H877" s="633">
        <f>IF('Master Schedule Board'!$V$36-'Master Schedule Board'!L1505='Master Schedule Board'!$V$36,0,IF('Master Schedule Board'!$V$36-'Master Schedule Board'!L1505&lt;'Master Schedule Board'!$V$36,'Master Schedule Board'!$V$36-'Master Schedule Board'!L1505))</f>
        <v>0</v>
      </c>
      <c r="I877" s="633">
        <f>IF('Master Schedule Board'!$V$36-'Master Schedule Board'!R1505='Master Schedule Board'!$V$36,0,IF('Master Schedule Board'!$V$36-'Master Schedule Board'!R1505&lt;'Master Schedule Board'!$V$36,'Master Schedule Board'!$V$36-'Master Schedule Board'!R1505))</f>
        <v>0</v>
      </c>
      <c r="J877" s="633">
        <f>IF('Master Schedule Board'!$V$36-'Master Schedule Board'!X1505='Master Schedule Board'!$V$36,0,IF('Master Schedule Board'!$V$36-'Master Schedule Board'!X1505&lt;'Master Schedule Board'!$V$36,'Master Schedule Board'!$V$36-'Master Schedule Board'!X1505))</f>
        <v>0</v>
      </c>
      <c r="K877" s="633">
        <f>IF('Master Schedule Board'!$V$36-'Master Schedule Board'!AD1505='Master Schedule Board'!$V$36,0,IF('Master Schedule Board'!$V$36-'Master Schedule Board'!AD1505&lt;'Master Schedule Board'!$V$36,'Master Schedule Board'!$V$36-'Master Schedule Board'!AD1505))</f>
        <v>0</v>
      </c>
      <c r="L877" s="633">
        <f>IF('Master Schedule Board'!$V$36-'Master Schedule Board'!AJ1505='Master Schedule Board'!$V$36,0,IF('Master Schedule Board'!$V$36-'Master Schedule Board'!AJ1505&lt;'Master Schedule Board'!$V$36,'Master Schedule Board'!$V$36-'Master Schedule Board'!AJ1505))</f>
        <v>0</v>
      </c>
      <c r="M877" s="633">
        <f>IF('Master Schedule Board'!$V$36-'Master Schedule Board'!AP1505='Master Schedule Board'!$V$36,0,IF('Master Schedule Board'!$V$36-'Master Schedule Board'!AP1505&lt;'Master Schedule Board'!$V$36,'Master Schedule Board'!$V$36-'Master Schedule Board'!AP1505))</f>
        <v>0</v>
      </c>
      <c r="N877" s="633">
        <f>IF('Master Schedule Board'!$V$36-'Master Schedule Board'!AV1505='Master Schedule Board'!$V$36,0,IF('Master Schedule Board'!$V$36-'Master Schedule Board'!AV1505&lt;'Master Schedule Board'!$V$36,'Master Schedule Board'!$V$36-'Master Schedule Board'!AV1505))</f>
        <v>0</v>
      </c>
      <c r="O877" s="634">
        <f>IF('Master Schedule Board'!$V$36-'Master Schedule Board'!BB1505='Master Schedule Board'!$V$36,0,IF('Master Schedule Board'!$V$36-'Master Schedule Board'!BB1505&lt;'Master Schedule Board'!$V$36,'Master Schedule Board'!$V$36-'Master Schedule Board'!BB1505))</f>
        <v>0</v>
      </c>
      <c r="P877" s="115">
        <f t="shared" si="66"/>
        <v>0</v>
      </c>
    </row>
    <row r="878" spans="1:16">
      <c r="A878" s="628">
        <f>'Master Schedule Board'!D1506</f>
        <v>0</v>
      </c>
      <c r="B878" s="57">
        <f>'Master Schedule Board'!D1508</f>
        <v>0</v>
      </c>
      <c r="C878" s="629" t="str">
        <f>IFERROR(VLOOKUP('Master Schedule Board'!C1506,'Master Schedule Board'!$S$14:$V$41,3,FALSE),"")</f>
        <v/>
      </c>
      <c r="D878" s="629" t="str">
        <f t="shared" si="67"/>
        <v/>
      </c>
      <c r="E878" s="630">
        <f>'Master Schedule Board'!B1508</f>
        <v>0</v>
      </c>
      <c r="F878" s="631">
        <f t="shared" si="68"/>
        <v>0</v>
      </c>
      <c r="G878" s="632">
        <f>IF('Master Schedule Board'!$V$36-'Master Schedule Board'!F1508='Master Schedule Board'!$V$36,0,IF('Master Schedule Board'!$V$36-'Master Schedule Board'!F1508&lt;'Master Schedule Board'!$V$36,'Master Schedule Board'!$V$36-'Master Schedule Board'!F1508))</f>
        <v>0</v>
      </c>
      <c r="H878" s="633">
        <f>IF('Master Schedule Board'!$V$36-'Master Schedule Board'!L1508='Master Schedule Board'!$V$36,0,IF('Master Schedule Board'!$V$36-'Master Schedule Board'!L1508&lt;'Master Schedule Board'!$V$36,'Master Schedule Board'!$V$36-'Master Schedule Board'!L1508))</f>
        <v>0</v>
      </c>
      <c r="I878" s="633">
        <f>IF('Master Schedule Board'!$V$36-'Master Schedule Board'!R1508='Master Schedule Board'!$V$36,0,IF('Master Schedule Board'!$V$36-'Master Schedule Board'!R1508&lt;'Master Schedule Board'!$V$36,'Master Schedule Board'!$V$36-'Master Schedule Board'!R1508))</f>
        <v>0</v>
      </c>
      <c r="J878" s="633">
        <f>IF('Master Schedule Board'!$V$36-'Master Schedule Board'!X1508='Master Schedule Board'!$V$36,0,IF('Master Schedule Board'!$V$36-'Master Schedule Board'!X1508&lt;'Master Schedule Board'!$V$36,'Master Schedule Board'!$V$36-'Master Schedule Board'!X1508))</f>
        <v>0</v>
      </c>
      <c r="K878" s="633">
        <f>IF('Master Schedule Board'!$V$36-'Master Schedule Board'!AD1508='Master Schedule Board'!$V$36,0,IF('Master Schedule Board'!$V$36-'Master Schedule Board'!AD1508&lt;'Master Schedule Board'!$V$36,'Master Schedule Board'!$V$36-'Master Schedule Board'!AD1508))</f>
        <v>0</v>
      </c>
      <c r="L878" s="633">
        <f>IF('Master Schedule Board'!$V$36-'Master Schedule Board'!AJ1508='Master Schedule Board'!$V$36,0,IF('Master Schedule Board'!$V$36-'Master Schedule Board'!AJ1508&lt;'Master Schedule Board'!$V$36,'Master Schedule Board'!$V$36-'Master Schedule Board'!AJ1508))</f>
        <v>0</v>
      </c>
      <c r="M878" s="633">
        <f>IF('Master Schedule Board'!$V$36-'Master Schedule Board'!AP1508='Master Schedule Board'!$V$36,0,IF('Master Schedule Board'!$V$36-'Master Schedule Board'!AP1508&lt;'Master Schedule Board'!$V$36,'Master Schedule Board'!$V$36-'Master Schedule Board'!AP1508))</f>
        <v>0</v>
      </c>
      <c r="N878" s="633">
        <f>IF('Master Schedule Board'!$V$36-'Master Schedule Board'!AV1508='Master Schedule Board'!$V$36,0,IF('Master Schedule Board'!$V$36-'Master Schedule Board'!AV1508&lt;'Master Schedule Board'!$V$36,'Master Schedule Board'!$V$36-'Master Schedule Board'!AV1508))</f>
        <v>0</v>
      </c>
      <c r="O878" s="634">
        <f>IF('Master Schedule Board'!$V$36-'Master Schedule Board'!BB1508='Master Schedule Board'!$V$36,0,IF('Master Schedule Board'!$V$36-'Master Schedule Board'!BB1508&lt;'Master Schedule Board'!$V$36,'Master Schedule Board'!$V$36-'Master Schedule Board'!BB1508))</f>
        <v>0</v>
      </c>
      <c r="P878" s="115">
        <f t="shared" si="66"/>
        <v>0</v>
      </c>
    </row>
    <row r="879" spans="1:16">
      <c r="A879" s="628">
        <f>'Master Schedule Board'!D1509</f>
        <v>0</v>
      </c>
      <c r="B879" s="57">
        <f>'Master Schedule Board'!D1511</f>
        <v>0</v>
      </c>
      <c r="C879" s="629" t="str">
        <f>IFERROR(VLOOKUP('Master Schedule Board'!C1509,'Master Schedule Board'!$S$14:$V$41,3,FALSE),"")</f>
        <v/>
      </c>
      <c r="D879" s="629" t="str">
        <f t="shared" si="67"/>
        <v/>
      </c>
      <c r="E879" s="630">
        <f>'Master Schedule Board'!B1511</f>
        <v>0</v>
      </c>
      <c r="F879" s="631">
        <f t="shared" si="68"/>
        <v>0</v>
      </c>
      <c r="G879" s="632">
        <f>IF('Master Schedule Board'!$V$36-'Master Schedule Board'!F1511='Master Schedule Board'!$V$36,0,IF('Master Schedule Board'!$V$36-'Master Schedule Board'!F1511&lt;'Master Schedule Board'!$V$36,'Master Schedule Board'!$V$36-'Master Schedule Board'!F1511))</f>
        <v>0</v>
      </c>
      <c r="H879" s="633">
        <f>IF('Master Schedule Board'!$V$36-'Master Schedule Board'!L1511='Master Schedule Board'!$V$36,0,IF('Master Schedule Board'!$V$36-'Master Schedule Board'!L1511&lt;'Master Schedule Board'!$V$36,'Master Schedule Board'!$V$36-'Master Schedule Board'!L1511))</f>
        <v>0</v>
      </c>
      <c r="I879" s="633">
        <f>IF('Master Schedule Board'!$V$36-'Master Schedule Board'!R1511='Master Schedule Board'!$V$36,0,IF('Master Schedule Board'!$V$36-'Master Schedule Board'!R1511&lt;'Master Schedule Board'!$V$36,'Master Schedule Board'!$V$36-'Master Schedule Board'!R1511))</f>
        <v>0</v>
      </c>
      <c r="J879" s="633">
        <f>IF('Master Schedule Board'!$V$36-'Master Schedule Board'!X1511='Master Schedule Board'!$V$36,0,IF('Master Schedule Board'!$V$36-'Master Schedule Board'!X1511&lt;'Master Schedule Board'!$V$36,'Master Schedule Board'!$V$36-'Master Schedule Board'!X1511))</f>
        <v>0</v>
      </c>
      <c r="K879" s="633">
        <f>IF('Master Schedule Board'!$V$36-'Master Schedule Board'!AD1511='Master Schedule Board'!$V$36,0,IF('Master Schedule Board'!$V$36-'Master Schedule Board'!AD1511&lt;'Master Schedule Board'!$V$36,'Master Schedule Board'!$V$36-'Master Schedule Board'!AD1511))</f>
        <v>0</v>
      </c>
      <c r="L879" s="633">
        <f>IF('Master Schedule Board'!$V$36-'Master Schedule Board'!AJ1511='Master Schedule Board'!$V$36,0,IF('Master Schedule Board'!$V$36-'Master Schedule Board'!AJ1511&lt;'Master Schedule Board'!$V$36,'Master Schedule Board'!$V$36-'Master Schedule Board'!AJ1511))</f>
        <v>0</v>
      </c>
      <c r="M879" s="633">
        <f>IF('Master Schedule Board'!$V$36-'Master Schedule Board'!AP1511='Master Schedule Board'!$V$36,0,IF('Master Schedule Board'!$V$36-'Master Schedule Board'!AP1511&lt;'Master Schedule Board'!$V$36,'Master Schedule Board'!$V$36-'Master Schedule Board'!AP1511))</f>
        <v>0</v>
      </c>
      <c r="N879" s="633">
        <f>IF('Master Schedule Board'!$V$36-'Master Schedule Board'!AV1511='Master Schedule Board'!$V$36,0,IF('Master Schedule Board'!$V$36-'Master Schedule Board'!AV1511&lt;'Master Schedule Board'!$V$36,'Master Schedule Board'!$V$36-'Master Schedule Board'!AV1511))</f>
        <v>0</v>
      </c>
      <c r="O879" s="634">
        <f>IF('Master Schedule Board'!$V$36-'Master Schedule Board'!BB1511='Master Schedule Board'!$V$36,0,IF('Master Schedule Board'!$V$36-'Master Schedule Board'!BB1511&lt;'Master Schedule Board'!$V$36,'Master Schedule Board'!$V$36-'Master Schedule Board'!BB1511))</f>
        <v>0</v>
      </c>
      <c r="P879" s="115">
        <f t="shared" si="66"/>
        <v>0</v>
      </c>
    </row>
    <row r="880" spans="1:16">
      <c r="A880" s="628">
        <f>'Master Schedule Board'!D1512</f>
        <v>0</v>
      </c>
      <c r="B880" s="57">
        <f>'Master Schedule Board'!D1514</f>
        <v>0</v>
      </c>
      <c r="C880" s="629" t="str">
        <f>IFERROR(VLOOKUP('Master Schedule Board'!C1512,'Master Schedule Board'!$S$14:$V$41,3,FALSE),"")</f>
        <v/>
      </c>
      <c r="D880" s="629" t="str">
        <f t="shared" si="67"/>
        <v/>
      </c>
      <c r="E880" s="630">
        <f>'Master Schedule Board'!B1514</f>
        <v>0</v>
      </c>
      <c r="F880" s="631">
        <f t="shared" si="68"/>
        <v>0</v>
      </c>
      <c r="G880" s="632">
        <f>IF('Master Schedule Board'!$V$36-'Master Schedule Board'!F1514='Master Schedule Board'!$V$36,0,IF('Master Schedule Board'!$V$36-'Master Schedule Board'!F1514&lt;'Master Schedule Board'!$V$36,'Master Schedule Board'!$V$36-'Master Schedule Board'!F1514))</f>
        <v>0</v>
      </c>
      <c r="H880" s="633">
        <f>IF('Master Schedule Board'!$V$36-'Master Schedule Board'!L1514='Master Schedule Board'!$V$36,0,IF('Master Schedule Board'!$V$36-'Master Schedule Board'!L1514&lt;'Master Schedule Board'!$V$36,'Master Schedule Board'!$V$36-'Master Schedule Board'!L1514))</f>
        <v>0</v>
      </c>
      <c r="I880" s="633">
        <f>IF('Master Schedule Board'!$V$36-'Master Schedule Board'!R1514='Master Schedule Board'!$V$36,0,IF('Master Schedule Board'!$V$36-'Master Schedule Board'!R1514&lt;'Master Schedule Board'!$V$36,'Master Schedule Board'!$V$36-'Master Schedule Board'!R1514))</f>
        <v>0</v>
      </c>
      <c r="J880" s="633">
        <f>IF('Master Schedule Board'!$V$36-'Master Schedule Board'!X1514='Master Schedule Board'!$V$36,0,IF('Master Schedule Board'!$V$36-'Master Schedule Board'!X1514&lt;'Master Schedule Board'!$V$36,'Master Schedule Board'!$V$36-'Master Schedule Board'!X1514))</f>
        <v>0</v>
      </c>
      <c r="K880" s="633">
        <f>IF('Master Schedule Board'!$V$36-'Master Schedule Board'!AD1514='Master Schedule Board'!$V$36,0,IF('Master Schedule Board'!$V$36-'Master Schedule Board'!AD1514&lt;'Master Schedule Board'!$V$36,'Master Schedule Board'!$V$36-'Master Schedule Board'!AD1514))</f>
        <v>0</v>
      </c>
      <c r="L880" s="633">
        <f>IF('Master Schedule Board'!$V$36-'Master Schedule Board'!AJ1514='Master Schedule Board'!$V$36,0,IF('Master Schedule Board'!$V$36-'Master Schedule Board'!AJ1514&lt;'Master Schedule Board'!$V$36,'Master Schedule Board'!$V$36-'Master Schedule Board'!AJ1514))</f>
        <v>0</v>
      </c>
      <c r="M880" s="633">
        <f>IF('Master Schedule Board'!$V$36-'Master Schedule Board'!AP1514='Master Schedule Board'!$V$36,0,IF('Master Schedule Board'!$V$36-'Master Schedule Board'!AP1514&lt;'Master Schedule Board'!$V$36,'Master Schedule Board'!$V$36-'Master Schedule Board'!AP1514))</f>
        <v>0</v>
      </c>
      <c r="N880" s="633">
        <f>IF('Master Schedule Board'!$V$36-'Master Schedule Board'!AV1514='Master Schedule Board'!$V$36,0,IF('Master Schedule Board'!$V$36-'Master Schedule Board'!AV1514&lt;'Master Schedule Board'!$V$36,'Master Schedule Board'!$V$36-'Master Schedule Board'!AV1514))</f>
        <v>0</v>
      </c>
      <c r="O880" s="634">
        <f>IF('Master Schedule Board'!$V$36-'Master Schedule Board'!BB1514='Master Schedule Board'!$V$36,0,IF('Master Schedule Board'!$V$36-'Master Schedule Board'!BB1514&lt;'Master Schedule Board'!$V$36,'Master Schedule Board'!$V$36-'Master Schedule Board'!BB1514))</f>
        <v>0</v>
      </c>
      <c r="P880" s="115">
        <f t="shared" si="66"/>
        <v>0</v>
      </c>
    </row>
    <row r="881" spans="1:16">
      <c r="A881" s="628">
        <f>'Master Schedule Board'!D1515</f>
        <v>0</v>
      </c>
      <c r="B881" s="57">
        <f>'Master Schedule Board'!D1517</f>
        <v>0</v>
      </c>
      <c r="C881" s="629" t="str">
        <f>IFERROR(VLOOKUP('Master Schedule Board'!C1515,'Master Schedule Board'!$S$14:$V$41,3,FALSE),"")</f>
        <v/>
      </c>
      <c r="D881" s="629" t="str">
        <f t="shared" si="67"/>
        <v/>
      </c>
      <c r="E881" s="630">
        <f>'Master Schedule Board'!B1517</f>
        <v>0</v>
      </c>
      <c r="F881" s="631">
        <f t="shared" si="68"/>
        <v>0</v>
      </c>
      <c r="G881" s="632">
        <f>IF('Master Schedule Board'!$V$36-'Master Schedule Board'!F1517='Master Schedule Board'!$V$36,0,IF('Master Schedule Board'!$V$36-'Master Schedule Board'!F1517&lt;'Master Schedule Board'!$V$36,'Master Schedule Board'!$V$36-'Master Schedule Board'!F1517))</f>
        <v>0</v>
      </c>
      <c r="H881" s="633">
        <f>IF('Master Schedule Board'!$V$36-'Master Schedule Board'!L1517='Master Schedule Board'!$V$36,0,IF('Master Schedule Board'!$V$36-'Master Schedule Board'!L1517&lt;'Master Schedule Board'!$V$36,'Master Schedule Board'!$V$36-'Master Schedule Board'!L1517))</f>
        <v>0</v>
      </c>
      <c r="I881" s="633">
        <f>IF('Master Schedule Board'!$V$36-'Master Schedule Board'!R1517='Master Schedule Board'!$V$36,0,IF('Master Schedule Board'!$V$36-'Master Schedule Board'!R1517&lt;'Master Schedule Board'!$V$36,'Master Schedule Board'!$V$36-'Master Schedule Board'!R1517))</f>
        <v>0</v>
      </c>
      <c r="J881" s="633">
        <f>IF('Master Schedule Board'!$V$36-'Master Schedule Board'!X1517='Master Schedule Board'!$V$36,0,IF('Master Schedule Board'!$V$36-'Master Schedule Board'!X1517&lt;'Master Schedule Board'!$V$36,'Master Schedule Board'!$V$36-'Master Schedule Board'!X1517))</f>
        <v>0</v>
      </c>
      <c r="K881" s="633">
        <f>IF('Master Schedule Board'!$V$36-'Master Schedule Board'!AD1517='Master Schedule Board'!$V$36,0,IF('Master Schedule Board'!$V$36-'Master Schedule Board'!AD1517&lt;'Master Schedule Board'!$V$36,'Master Schedule Board'!$V$36-'Master Schedule Board'!AD1517))</f>
        <v>0</v>
      </c>
      <c r="L881" s="633">
        <f>IF('Master Schedule Board'!$V$36-'Master Schedule Board'!AJ1517='Master Schedule Board'!$V$36,0,IF('Master Schedule Board'!$V$36-'Master Schedule Board'!AJ1517&lt;'Master Schedule Board'!$V$36,'Master Schedule Board'!$V$36-'Master Schedule Board'!AJ1517))</f>
        <v>0</v>
      </c>
      <c r="M881" s="633">
        <f>IF('Master Schedule Board'!$V$36-'Master Schedule Board'!AP1517='Master Schedule Board'!$V$36,0,IF('Master Schedule Board'!$V$36-'Master Schedule Board'!AP1517&lt;'Master Schedule Board'!$V$36,'Master Schedule Board'!$V$36-'Master Schedule Board'!AP1517))</f>
        <v>0</v>
      </c>
      <c r="N881" s="633">
        <f>IF('Master Schedule Board'!$V$36-'Master Schedule Board'!AV1517='Master Schedule Board'!$V$36,0,IF('Master Schedule Board'!$V$36-'Master Schedule Board'!AV1517&lt;'Master Schedule Board'!$V$36,'Master Schedule Board'!$V$36-'Master Schedule Board'!AV1517))</f>
        <v>0</v>
      </c>
      <c r="O881" s="634">
        <f>IF('Master Schedule Board'!$V$36-'Master Schedule Board'!BB1517='Master Schedule Board'!$V$36,0,IF('Master Schedule Board'!$V$36-'Master Schedule Board'!BB1517&lt;'Master Schedule Board'!$V$36,'Master Schedule Board'!$V$36-'Master Schedule Board'!BB1517))</f>
        <v>0</v>
      </c>
      <c r="P881" s="115">
        <f t="shared" si="66"/>
        <v>0</v>
      </c>
    </row>
    <row r="882" spans="1:16">
      <c r="A882" s="628">
        <f>'Master Schedule Board'!D1518</f>
        <v>0</v>
      </c>
      <c r="B882" s="57">
        <f>'Master Schedule Board'!D1520</f>
        <v>0</v>
      </c>
      <c r="C882" s="629" t="str">
        <f>IFERROR(VLOOKUP('Master Schedule Board'!C1518,'Master Schedule Board'!$S$14:$V$41,3,FALSE),"")</f>
        <v/>
      </c>
      <c r="D882" s="629" t="str">
        <f t="shared" si="67"/>
        <v/>
      </c>
      <c r="E882" s="630">
        <f>'Master Schedule Board'!B1520</f>
        <v>0</v>
      </c>
      <c r="F882" s="631">
        <f t="shared" si="68"/>
        <v>0</v>
      </c>
      <c r="G882" s="632">
        <f>IF('Master Schedule Board'!$V$36-'Master Schedule Board'!F1520='Master Schedule Board'!$V$36,0,IF('Master Schedule Board'!$V$36-'Master Schedule Board'!F1520&lt;'Master Schedule Board'!$V$36,'Master Schedule Board'!$V$36-'Master Schedule Board'!F1520))</f>
        <v>0</v>
      </c>
      <c r="H882" s="633">
        <f>IF('Master Schedule Board'!$V$36-'Master Schedule Board'!L1520='Master Schedule Board'!$V$36,0,IF('Master Schedule Board'!$V$36-'Master Schedule Board'!L1520&lt;'Master Schedule Board'!$V$36,'Master Schedule Board'!$V$36-'Master Schedule Board'!L1520))</f>
        <v>0</v>
      </c>
      <c r="I882" s="633">
        <f>IF('Master Schedule Board'!$V$36-'Master Schedule Board'!R1520='Master Schedule Board'!$V$36,0,IF('Master Schedule Board'!$V$36-'Master Schedule Board'!R1520&lt;'Master Schedule Board'!$V$36,'Master Schedule Board'!$V$36-'Master Schedule Board'!R1520))</f>
        <v>0</v>
      </c>
      <c r="J882" s="633">
        <f>IF('Master Schedule Board'!$V$36-'Master Schedule Board'!X1520='Master Schedule Board'!$V$36,0,IF('Master Schedule Board'!$V$36-'Master Schedule Board'!X1520&lt;'Master Schedule Board'!$V$36,'Master Schedule Board'!$V$36-'Master Schedule Board'!X1520))</f>
        <v>0</v>
      </c>
      <c r="K882" s="633">
        <f>IF('Master Schedule Board'!$V$36-'Master Schedule Board'!AD1520='Master Schedule Board'!$V$36,0,IF('Master Schedule Board'!$V$36-'Master Schedule Board'!AD1520&lt;'Master Schedule Board'!$V$36,'Master Schedule Board'!$V$36-'Master Schedule Board'!AD1520))</f>
        <v>0</v>
      </c>
      <c r="L882" s="633">
        <f>IF('Master Schedule Board'!$V$36-'Master Schedule Board'!AJ1520='Master Schedule Board'!$V$36,0,IF('Master Schedule Board'!$V$36-'Master Schedule Board'!AJ1520&lt;'Master Schedule Board'!$V$36,'Master Schedule Board'!$V$36-'Master Schedule Board'!AJ1520))</f>
        <v>0</v>
      </c>
      <c r="M882" s="633">
        <f>IF('Master Schedule Board'!$V$36-'Master Schedule Board'!AP1520='Master Schedule Board'!$V$36,0,IF('Master Schedule Board'!$V$36-'Master Schedule Board'!AP1520&lt;'Master Schedule Board'!$V$36,'Master Schedule Board'!$V$36-'Master Schedule Board'!AP1520))</f>
        <v>0</v>
      </c>
      <c r="N882" s="633">
        <f>IF('Master Schedule Board'!$V$36-'Master Schedule Board'!AV1520='Master Schedule Board'!$V$36,0,IF('Master Schedule Board'!$V$36-'Master Schedule Board'!AV1520&lt;'Master Schedule Board'!$V$36,'Master Schedule Board'!$V$36-'Master Schedule Board'!AV1520))</f>
        <v>0</v>
      </c>
      <c r="O882" s="634">
        <f>IF('Master Schedule Board'!$V$36-'Master Schedule Board'!BB1520='Master Schedule Board'!$V$36,0,IF('Master Schedule Board'!$V$36-'Master Schedule Board'!BB1520&lt;'Master Schedule Board'!$V$36,'Master Schedule Board'!$V$36-'Master Schedule Board'!BB1520))</f>
        <v>0</v>
      </c>
      <c r="P882" s="115">
        <f t="shared" si="66"/>
        <v>0</v>
      </c>
    </row>
    <row r="883" spans="1:16">
      <c r="A883" s="628">
        <f>'Master Schedule Board'!D1521</f>
        <v>0</v>
      </c>
      <c r="B883" s="57">
        <f>'Master Schedule Board'!D1523</f>
        <v>0</v>
      </c>
      <c r="C883" s="629" t="str">
        <f>IFERROR(VLOOKUP('Master Schedule Board'!C1521,'Master Schedule Board'!$S$14:$V$41,3,FALSE),"")</f>
        <v/>
      </c>
      <c r="D883" s="629" t="str">
        <f t="shared" si="67"/>
        <v/>
      </c>
      <c r="E883" s="630">
        <f>'Master Schedule Board'!B1523</f>
        <v>0</v>
      </c>
      <c r="F883" s="631">
        <f t="shared" si="68"/>
        <v>0</v>
      </c>
      <c r="G883" s="632">
        <f>IF('Master Schedule Board'!$V$36-'Master Schedule Board'!F1523='Master Schedule Board'!$V$36,0,IF('Master Schedule Board'!$V$36-'Master Schedule Board'!F1523&lt;'Master Schedule Board'!$V$36,'Master Schedule Board'!$V$36-'Master Schedule Board'!F1523))</f>
        <v>0</v>
      </c>
      <c r="H883" s="633">
        <f>IF('Master Schedule Board'!$V$36-'Master Schedule Board'!L1523='Master Schedule Board'!$V$36,0,IF('Master Schedule Board'!$V$36-'Master Schedule Board'!L1523&lt;'Master Schedule Board'!$V$36,'Master Schedule Board'!$V$36-'Master Schedule Board'!L1523))</f>
        <v>0</v>
      </c>
      <c r="I883" s="633">
        <f>IF('Master Schedule Board'!$V$36-'Master Schedule Board'!R1523='Master Schedule Board'!$V$36,0,IF('Master Schedule Board'!$V$36-'Master Schedule Board'!R1523&lt;'Master Schedule Board'!$V$36,'Master Schedule Board'!$V$36-'Master Schedule Board'!R1523))</f>
        <v>0</v>
      </c>
      <c r="J883" s="633">
        <f>IF('Master Schedule Board'!$V$36-'Master Schedule Board'!X1523='Master Schedule Board'!$V$36,0,IF('Master Schedule Board'!$V$36-'Master Schedule Board'!X1523&lt;'Master Schedule Board'!$V$36,'Master Schedule Board'!$V$36-'Master Schedule Board'!X1523))</f>
        <v>0</v>
      </c>
      <c r="K883" s="633">
        <f>IF('Master Schedule Board'!$V$36-'Master Schedule Board'!AD1523='Master Schedule Board'!$V$36,0,IF('Master Schedule Board'!$V$36-'Master Schedule Board'!AD1523&lt;'Master Schedule Board'!$V$36,'Master Schedule Board'!$V$36-'Master Schedule Board'!AD1523))</f>
        <v>0</v>
      </c>
      <c r="L883" s="633">
        <f>IF('Master Schedule Board'!$V$36-'Master Schedule Board'!AJ1523='Master Schedule Board'!$V$36,0,IF('Master Schedule Board'!$V$36-'Master Schedule Board'!AJ1523&lt;'Master Schedule Board'!$V$36,'Master Schedule Board'!$V$36-'Master Schedule Board'!AJ1523))</f>
        <v>0</v>
      </c>
      <c r="M883" s="633">
        <f>IF('Master Schedule Board'!$V$36-'Master Schedule Board'!AP1523='Master Schedule Board'!$V$36,0,IF('Master Schedule Board'!$V$36-'Master Schedule Board'!AP1523&lt;'Master Schedule Board'!$V$36,'Master Schedule Board'!$V$36-'Master Schedule Board'!AP1523))</f>
        <v>0</v>
      </c>
      <c r="N883" s="633">
        <f>IF('Master Schedule Board'!$V$36-'Master Schedule Board'!AV1523='Master Schedule Board'!$V$36,0,IF('Master Schedule Board'!$V$36-'Master Schedule Board'!AV1523&lt;'Master Schedule Board'!$V$36,'Master Schedule Board'!$V$36-'Master Schedule Board'!AV1523))</f>
        <v>0</v>
      </c>
      <c r="O883" s="634">
        <f>IF('Master Schedule Board'!$V$36-'Master Schedule Board'!BB1523='Master Schedule Board'!$V$36,0,IF('Master Schedule Board'!$V$36-'Master Schedule Board'!BB1523&lt;'Master Schedule Board'!$V$36,'Master Schedule Board'!$V$36-'Master Schedule Board'!BB1523))</f>
        <v>0</v>
      </c>
      <c r="P883" s="115">
        <f t="shared" si="66"/>
        <v>0</v>
      </c>
    </row>
    <row r="884" spans="1:16">
      <c r="A884" s="628">
        <f>'Master Schedule Board'!D1524</f>
        <v>0</v>
      </c>
      <c r="B884" s="57">
        <f>'Master Schedule Board'!D1526</f>
        <v>0</v>
      </c>
      <c r="C884" s="629" t="str">
        <f>IFERROR(VLOOKUP('Master Schedule Board'!C1524,'Master Schedule Board'!$S$14:$V$41,3,FALSE),"")</f>
        <v/>
      </c>
      <c r="D884" s="629" t="str">
        <f t="shared" si="67"/>
        <v/>
      </c>
      <c r="E884" s="630">
        <f>'Master Schedule Board'!B1526</f>
        <v>0</v>
      </c>
      <c r="F884" s="631">
        <f t="shared" si="68"/>
        <v>0</v>
      </c>
      <c r="G884" s="632">
        <f>IF('Master Schedule Board'!$V$36-'Master Schedule Board'!F1526='Master Schedule Board'!$V$36,0,IF('Master Schedule Board'!$V$36-'Master Schedule Board'!F1526&lt;'Master Schedule Board'!$V$36,'Master Schedule Board'!$V$36-'Master Schedule Board'!F1526))</f>
        <v>0</v>
      </c>
      <c r="H884" s="633">
        <f>IF('Master Schedule Board'!$V$36-'Master Schedule Board'!L1526='Master Schedule Board'!$V$36,0,IF('Master Schedule Board'!$V$36-'Master Schedule Board'!L1526&lt;'Master Schedule Board'!$V$36,'Master Schedule Board'!$V$36-'Master Schedule Board'!L1526))</f>
        <v>0</v>
      </c>
      <c r="I884" s="633">
        <f>IF('Master Schedule Board'!$V$36-'Master Schedule Board'!R1526='Master Schedule Board'!$V$36,0,IF('Master Schedule Board'!$V$36-'Master Schedule Board'!R1526&lt;'Master Schedule Board'!$V$36,'Master Schedule Board'!$V$36-'Master Schedule Board'!R1526))</f>
        <v>0</v>
      </c>
      <c r="J884" s="633">
        <f>IF('Master Schedule Board'!$V$36-'Master Schedule Board'!X1526='Master Schedule Board'!$V$36,0,IF('Master Schedule Board'!$V$36-'Master Schedule Board'!X1526&lt;'Master Schedule Board'!$V$36,'Master Schedule Board'!$V$36-'Master Schedule Board'!X1526))</f>
        <v>0</v>
      </c>
      <c r="K884" s="633">
        <f>IF('Master Schedule Board'!$V$36-'Master Schedule Board'!AD1526='Master Schedule Board'!$V$36,0,IF('Master Schedule Board'!$V$36-'Master Schedule Board'!AD1526&lt;'Master Schedule Board'!$V$36,'Master Schedule Board'!$V$36-'Master Schedule Board'!AD1526))</f>
        <v>0</v>
      </c>
      <c r="L884" s="633">
        <f>IF('Master Schedule Board'!$V$36-'Master Schedule Board'!AJ1526='Master Schedule Board'!$V$36,0,IF('Master Schedule Board'!$V$36-'Master Schedule Board'!AJ1526&lt;'Master Schedule Board'!$V$36,'Master Schedule Board'!$V$36-'Master Schedule Board'!AJ1526))</f>
        <v>0</v>
      </c>
      <c r="M884" s="633">
        <f>IF('Master Schedule Board'!$V$36-'Master Schedule Board'!AP1526='Master Schedule Board'!$V$36,0,IF('Master Schedule Board'!$V$36-'Master Schedule Board'!AP1526&lt;'Master Schedule Board'!$V$36,'Master Schedule Board'!$V$36-'Master Schedule Board'!AP1526))</f>
        <v>0</v>
      </c>
      <c r="N884" s="633">
        <f>IF('Master Schedule Board'!$V$36-'Master Schedule Board'!AV1526='Master Schedule Board'!$V$36,0,IF('Master Schedule Board'!$V$36-'Master Schedule Board'!AV1526&lt;'Master Schedule Board'!$V$36,'Master Schedule Board'!$V$36-'Master Schedule Board'!AV1526))</f>
        <v>0</v>
      </c>
      <c r="O884" s="634">
        <f>IF('Master Schedule Board'!$V$36-'Master Schedule Board'!BB1526='Master Schedule Board'!$V$36,0,IF('Master Schedule Board'!$V$36-'Master Schedule Board'!BB1526&lt;'Master Schedule Board'!$V$36,'Master Schedule Board'!$V$36-'Master Schedule Board'!BB1526))</f>
        <v>0</v>
      </c>
      <c r="P884" s="115">
        <f t="shared" si="66"/>
        <v>0</v>
      </c>
    </row>
    <row r="885" spans="1:16">
      <c r="A885" s="628">
        <f>'Master Schedule Board'!D1527</f>
        <v>0</v>
      </c>
      <c r="B885" s="57">
        <f>'Master Schedule Board'!D1529</f>
        <v>0</v>
      </c>
      <c r="C885" s="629" t="str">
        <f>IFERROR(VLOOKUP('Master Schedule Board'!C1527,'Master Schedule Board'!$S$14:$V$41,3,FALSE),"")</f>
        <v/>
      </c>
      <c r="D885" s="629" t="str">
        <f t="shared" si="67"/>
        <v/>
      </c>
      <c r="E885" s="630">
        <f>'Master Schedule Board'!B1529</f>
        <v>0</v>
      </c>
      <c r="F885" s="631">
        <f t="shared" si="68"/>
        <v>0</v>
      </c>
      <c r="G885" s="632">
        <f>IF('Master Schedule Board'!$V$36-'Master Schedule Board'!F1529='Master Schedule Board'!$V$36,0,IF('Master Schedule Board'!$V$36-'Master Schedule Board'!F1529&lt;'Master Schedule Board'!$V$36,'Master Schedule Board'!$V$36-'Master Schedule Board'!F1529))</f>
        <v>0</v>
      </c>
      <c r="H885" s="633">
        <f>IF('Master Schedule Board'!$V$36-'Master Schedule Board'!L1529='Master Schedule Board'!$V$36,0,IF('Master Schedule Board'!$V$36-'Master Schedule Board'!L1529&lt;'Master Schedule Board'!$V$36,'Master Schedule Board'!$V$36-'Master Schedule Board'!L1529))</f>
        <v>0</v>
      </c>
      <c r="I885" s="633">
        <f>IF('Master Schedule Board'!$V$36-'Master Schedule Board'!R1529='Master Schedule Board'!$V$36,0,IF('Master Schedule Board'!$V$36-'Master Schedule Board'!R1529&lt;'Master Schedule Board'!$V$36,'Master Schedule Board'!$V$36-'Master Schedule Board'!R1529))</f>
        <v>0</v>
      </c>
      <c r="J885" s="633">
        <f>IF('Master Schedule Board'!$V$36-'Master Schedule Board'!X1529='Master Schedule Board'!$V$36,0,IF('Master Schedule Board'!$V$36-'Master Schedule Board'!X1529&lt;'Master Schedule Board'!$V$36,'Master Schedule Board'!$V$36-'Master Schedule Board'!X1529))</f>
        <v>0</v>
      </c>
      <c r="K885" s="633">
        <f>IF('Master Schedule Board'!$V$36-'Master Schedule Board'!AD1529='Master Schedule Board'!$V$36,0,IF('Master Schedule Board'!$V$36-'Master Schedule Board'!AD1529&lt;'Master Schedule Board'!$V$36,'Master Schedule Board'!$V$36-'Master Schedule Board'!AD1529))</f>
        <v>0</v>
      </c>
      <c r="L885" s="633">
        <f>IF('Master Schedule Board'!$V$36-'Master Schedule Board'!AJ1529='Master Schedule Board'!$V$36,0,IF('Master Schedule Board'!$V$36-'Master Schedule Board'!AJ1529&lt;'Master Schedule Board'!$V$36,'Master Schedule Board'!$V$36-'Master Schedule Board'!AJ1529))</f>
        <v>0</v>
      </c>
      <c r="M885" s="633">
        <f>IF('Master Schedule Board'!$V$36-'Master Schedule Board'!AP1529='Master Schedule Board'!$V$36,0,IF('Master Schedule Board'!$V$36-'Master Schedule Board'!AP1529&lt;'Master Schedule Board'!$V$36,'Master Schedule Board'!$V$36-'Master Schedule Board'!AP1529))</f>
        <v>0</v>
      </c>
      <c r="N885" s="633">
        <f>IF('Master Schedule Board'!$V$36-'Master Schedule Board'!AV1529='Master Schedule Board'!$V$36,0,IF('Master Schedule Board'!$V$36-'Master Schedule Board'!AV1529&lt;'Master Schedule Board'!$V$36,'Master Schedule Board'!$V$36-'Master Schedule Board'!AV1529))</f>
        <v>0</v>
      </c>
      <c r="O885" s="634">
        <f>IF('Master Schedule Board'!$V$36-'Master Schedule Board'!BB1529='Master Schedule Board'!$V$36,0,IF('Master Schedule Board'!$V$36-'Master Schedule Board'!BB1529&lt;'Master Schedule Board'!$V$36,'Master Schedule Board'!$V$36-'Master Schedule Board'!BB1529))</f>
        <v>0</v>
      </c>
      <c r="P885" s="115">
        <f t="shared" si="66"/>
        <v>0</v>
      </c>
    </row>
    <row r="886" spans="1:16">
      <c r="A886" s="628">
        <f>'Master Schedule Board'!D1530</f>
        <v>0</v>
      </c>
      <c r="B886" s="57">
        <f>'Master Schedule Board'!D1532</f>
        <v>0</v>
      </c>
      <c r="C886" s="629" t="str">
        <f>IFERROR(VLOOKUP('Master Schedule Board'!C1530,'Master Schedule Board'!$S$14:$V$41,3,FALSE),"")</f>
        <v/>
      </c>
      <c r="D886" s="629" t="str">
        <f t="shared" si="67"/>
        <v/>
      </c>
      <c r="E886" s="630">
        <f>'Master Schedule Board'!B1532</f>
        <v>0</v>
      </c>
      <c r="F886" s="631">
        <f t="shared" si="68"/>
        <v>0</v>
      </c>
      <c r="G886" s="632">
        <f>IF('Master Schedule Board'!$V$36-'Master Schedule Board'!F1532='Master Schedule Board'!$V$36,0,IF('Master Schedule Board'!$V$36-'Master Schedule Board'!F1532&lt;'Master Schedule Board'!$V$36,'Master Schedule Board'!$V$36-'Master Schedule Board'!F1532))</f>
        <v>0</v>
      </c>
      <c r="H886" s="633">
        <f>IF('Master Schedule Board'!$V$36-'Master Schedule Board'!L1532='Master Schedule Board'!$V$36,0,IF('Master Schedule Board'!$V$36-'Master Schedule Board'!L1532&lt;'Master Schedule Board'!$V$36,'Master Schedule Board'!$V$36-'Master Schedule Board'!L1532))</f>
        <v>0</v>
      </c>
      <c r="I886" s="633">
        <f>IF('Master Schedule Board'!$V$36-'Master Schedule Board'!R1532='Master Schedule Board'!$V$36,0,IF('Master Schedule Board'!$V$36-'Master Schedule Board'!R1532&lt;'Master Schedule Board'!$V$36,'Master Schedule Board'!$V$36-'Master Schedule Board'!R1532))</f>
        <v>0</v>
      </c>
      <c r="J886" s="633">
        <f>IF('Master Schedule Board'!$V$36-'Master Schedule Board'!X1532='Master Schedule Board'!$V$36,0,IF('Master Schedule Board'!$V$36-'Master Schedule Board'!X1532&lt;'Master Schedule Board'!$V$36,'Master Schedule Board'!$V$36-'Master Schedule Board'!X1532))</f>
        <v>0</v>
      </c>
      <c r="K886" s="633">
        <f>IF('Master Schedule Board'!$V$36-'Master Schedule Board'!AD1532='Master Schedule Board'!$V$36,0,IF('Master Schedule Board'!$V$36-'Master Schedule Board'!AD1532&lt;'Master Schedule Board'!$V$36,'Master Schedule Board'!$V$36-'Master Schedule Board'!AD1532))</f>
        <v>0</v>
      </c>
      <c r="L886" s="633">
        <f>IF('Master Schedule Board'!$V$36-'Master Schedule Board'!AJ1532='Master Schedule Board'!$V$36,0,IF('Master Schedule Board'!$V$36-'Master Schedule Board'!AJ1532&lt;'Master Schedule Board'!$V$36,'Master Schedule Board'!$V$36-'Master Schedule Board'!AJ1532))</f>
        <v>0</v>
      </c>
      <c r="M886" s="633">
        <f>IF('Master Schedule Board'!$V$36-'Master Schedule Board'!AP1532='Master Schedule Board'!$V$36,0,IF('Master Schedule Board'!$V$36-'Master Schedule Board'!AP1532&lt;'Master Schedule Board'!$V$36,'Master Schedule Board'!$V$36-'Master Schedule Board'!AP1532))</f>
        <v>0</v>
      </c>
      <c r="N886" s="633">
        <f>IF('Master Schedule Board'!$V$36-'Master Schedule Board'!AV1532='Master Schedule Board'!$V$36,0,IF('Master Schedule Board'!$V$36-'Master Schedule Board'!AV1532&lt;'Master Schedule Board'!$V$36,'Master Schedule Board'!$V$36-'Master Schedule Board'!AV1532))</f>
        <v>0</v>
      </c>
      <c r="O886" s="634">
        <f>IF('Master Schedule Board'!$V$36-'Master Schedule Board'!BB1532='Master Schedule Board'!$V$36,0,IF('Master Schedule Board'!$V$36-'Master Schedule Board'!BB1532&lt;'Master Schedule Board'!$V$36,'Master Schedule Board'!$V$36-'Master Schedule Board'!BB1532))</f>
        <v>0</v>
      </c>
      <c r="P886" s="115">
        <f t="shared" si="66"/>
        <v>0</v>
      </c>
    </row>
    <row r="887" spans="1:16">
      <c r="A887" s="628">
        <f>'Master Schedule Board'!D1533</f>
        <v>0</v>
      </c>
      <c r="B887" s="57">
        <f>'Master Schedule Board'!D1535</f>
        <v>0</v>
      </c>
      <c r="C887" s="629" t="str">
        <f>IFERROR(VLOOKUP('Master Schedule Board'!C1533,'Master Schedule Board'!$S$14:$V$41,3,FALSE),"")</f>
        <v/>
      </c>
      <c r="D887" s="629" t="str">
        <f t="shared" si="67"/>
        <v/>
      </c>
      <c r="E887" s="630">
        <f>'Master Schedule Board'!B1535</f>
        <v>0</v>
      </c>
      <c r="F887" s="631">
        <f t="shared" si="68"/>
        <v>0</v>
      </c>
      <c r="G887" s="632">
        <f>IF('Master Schedule Board'!$V$36-'Master Schedule Board'!F1535='Master Schedule Board'!$V$36,0,IF('Master Schedule Board'!$V$36-'Master Schedule Board'!F1535&lt;'Master Schedule Board'!$V$36,'Master Schedule Board'!$V$36-'Master Schedule Board'!F1535))</f>
        <v>0</v>
      </c>
      <c r="H887" s="633">
        <f>IF('Master Schedule Board'!$V$36-'Master Schedule Board'!L1535='Master Schedule Board'!$V$36,0,IF('Master Schedule Board'!$V$36-'Master Schedule Board'!L1535&lt;'Master Schedule Board'!$V$36,'Master Schedule Board'!$V$36-'Master Schedule Board'!L1535))</f>
        <v>0</v>
      </c>
      <c r="I887" s="633">
        <f>IF('Master Schedule Board'!$V$36-'Master Schedule Board'!R1535='Master Schedule Board'!$V$36,0,IF('Master Schedule Board'!$V$36-'Master Schedule Board'!R1535&lt;'Master Schedule Board'!$V$36,'Master Schedule Board'!$V$36-'Master Schedule Board'!R1535))</f>
        <v>0</v>
      </c>
      <c r="J887" s="633">
        <f>IF('Master Schedule Board'!$V$36-'Master Schedule Board'!X1535='Master Schedule Board'!$V$36,0,IF('Master Schedule Board'!$V$36-'Master Schedule Board'!X1535&lt;'Master Schedule Board'!$V$36,'Master Schedule Board'!$V$36-'Master Schedule Board'!X1535))</f>
        <v>0</v>
      </c>
      <c r="K887" s="633">
        <f>IF('Master Schedule Board'!$V$36-'Master Schedule Board'!AD1535='Master Schedule Board'!$V$36,0,IF('Master Schedule Board'!$V$36-'Master Schedule Board'!AD1535&lt;'Master Schedule Board'!$V$36,'Master Schedule Board'!$V$36-'Master Schedule Board'!AD1535))</f>
        <v>0</v>
      </c>
      <c r="L887" s="633">
        <f>IF('Master Schedule Board'!$V$36-'Master Schedule Board'!AJ1535='Master Schedule Board'!$V$36,0,IF('Master Schedule Board'!$V$36-'Master Schedule Board'!AJ1535&lt;'Master Schedule Board'!$V$36,'Master Schedule Board'!$V$36-'Master Schedule Board'!AJ1535))</f>
        <v>0</v>
      </c>
      <c r="M887" s="633">
        <f>IF('Master Schedule Board'!$V$36-'Master Schedule Board'!AP1535='Master Schedule Board'!$V$36,0,IF('Master Schedule Board'!$V$36-'Master Schedule Board'!AP1535&lt;'Master Schedule Board'!$V$36,'Master Schedule Board'!$V$36-'Master Schedule Board'!AP1535))</f>
        <v>0</v>
      </c>
      <c r="N887" s="633">
        <f>IF('Master Schedule Board'!$V$36-'Master Schedule Board'!AV1535='Master Schedule Board'!$V$36,0,IF('Master Schedule Board'!$V$36-'Master Schedule Board'!AV1535&lt;'Master Schedule Board'!$V$36,'Master Schedule Board'!$V$36-'Master Schedule Board'!AV1535))</f>
        <v>0</v>
      </c>
      <c r="O887" s="634">
        <f>IF('Master Schedule Board'!$V$36-'Master Schedule Board'!BB1535='Master Schedule Board'!$V$36,0,IF('Master Schedule Board'!$V$36-'Master Schedule Board'!BB1535&lt;'Master Schedule Board'!$V$36,'Master Schedule Board'!$V$36-'Master Schedule Board'!BB1535))</f>
        <v>0</v>
      </c>
      <c r="P887" s="115">
        <f t="shared" si="66"/>
        <v>0</v>
      </c>
    </row>
    <row r="888" spans="1:16">
      <c r="A888" s="628">
        <f>'Master Schedule Board'!D1536</f>
        <v>0</v>
      </c>
      <c r="B888" s="57">
        <f>'Master Schedule Board'!D1538</f>
        <v>0</v>
      </c>
      <c r="C888" s="629" t="str">
        <f>IFERROR(VLOOKUP('Master Schedule Board'!C1536,'Master Schedule Board'!$S$14:$V$41,3,FALSE),"")</f>
        <v/>
      </c>
      <c r="D888" s="629" t="str">
        <f t="shared" si="67"/>
        <v/>
      </c>
      <c r="E888" s="630">
        <f>'Master Schedule Board'!B1538</f>
        <v>0</v>
      </c>
      <c r="F888" s="631">
        <f t="shared" si="68"/>
        <v>0</v>
      </c>
      <c r="G888" s="632">
        <f>IF('Master Schedule Board'!$V$36-'Master Schedule Board'!F1538='Master Schedule Board'!$V$36,0,IF('Master Schedule Board'!$V$36-'Master Schedule Board'!F1538&lt;'Master Schedule Board'!$V$36,'Master Schedule Board'!$V$36-'Master Schedule Board'!F1538))</f>
        <v>0</v>
      </c>
      <c r="H888" s="633">
        <f>IF('Master Schedule Board'!$V$36-'Master Schedule Board'!L1538='Master Schedule Board'!$V$36,0,IF('Master Schedule Board'!$V$36-'Master Schedule Board'!L1538&lt;'Master Schedule Board'!$V$36,'Master Schedule Board'!$V$36-'Master Schedule Board'!L1538))</f>
        <v>0</v>
      </c>
      <c r="I888" s="633">
        <f>IF('Master Schedule Board'!$V$36-'Master Schedule Board'!R1538='Master Schedule Board'!$V$36,0,IF('Master Schedule Board'!$V$36-'Master Schedule Board'!R1538&lt;'Master Schedule Board'!$V$36,'Master Schedule Board'!$V$36-'Master Schedule Board'!R1538))</f>
        <v>0</v>
      </c>
      <c r="J888" s="633">
        <f>IF('Master Schedule Board'!$V$36-'Master Schedule Board'!X1538='Master Schedule Board'!$V$36,0,IF('Master Schedule Board'!$V$36-'Master Schedule Board'!X1538&lt;'Master Schedule Board'!$V$36,'Master Schedule Board'!$V$36-'Master Schedule Board'!X1538))</f>
        <v>0</v>
      </c>
      <c r="K888" s="633">
        <f>IF('Master Schedule Board'!$V$36-'Master Schedule Board'!AD1538='Master Schedule Board'!$V$36,0,IF('Master Schedule Board'!$V$36-'Master Schedule Board'!AD1538&lt;'Master Schedule Board'!$V$36,'Master Schedule Board'!$V$36-'Master Schedule Board'!AD1538))</f>
        <v>0</v>
      </c>
      <c r="L888" s="633">
        <f>IF('Master Schedule Board'!$V$36-'Master Schedule Board'!AJ1538='Master Schedule Board'!$V$36,0,IF('Master Schedule Board'!$V$36-'Master Schedule Board'!AJ1538&lt;'Master Schedule Board'!$V$36,'Master Schedule Board'!$V$36-'Master Schedule Board'!AJ1538))</f>
        <v>0</v>
      </c>
      <c r="M888" s="633">
        <f>IF('Master Schedule Board'!$V$36-'Master Schedule Board'!AP1538='Master Schedule Board'!$V$36,0,IF('Master Schedule Board'!$V$36-'Master Schedule Board'!AP1538&lt;'Master Schedule Board'!$V$36,'Master Schedule Board'!$V$36-'Master Schedule Board'!AP1538))</f>
        <v>0</v>
      </c>
      <c r="N888" s="633">
        <f>IF('Master Schedule Board'!$V$36-'Master Schedule Board'!AV1538='Master Schedule Board'!$V$36,0,IF('Master Schedule Board'!$V$36-'Master Schedule Board'!AV1538&lt;'Master Schedule Board'!$V$36,'Master Schedule Board'!$V$36-'Master Schedule Board'!AV1538))</f>
        <v>0</v>
      </c>
      <c r="O888" s="634">
        <f>IF('Master Schedule Board'!$V$36-'Master Schedule Board'!BB1538='Master Schedule Board'!$V$36,0,IF('Master Schedule Board'!$V$36-'Master Schedule Board'!BB1538&lt;'Master Schedule Board'!$V$36,'Master Schedule Board'!$V$36-'Master Schedule Board'!BB1538))</f>
        <v>0</v>
      </c>
      <c r="P888" s="115">
        <f t="shared" si="66"/>
        <v>0</v>
      </c>
    </row>
    <row r="889" spans="1:16">
      <c r="A889" s="628">
        <f>'Master Schedule Board'!D1539</f>
        <v>0</v>
      </c>
      <c r="B889" s="57">
        <f>'Master Schedule Board'!D1541</f>
        <v>0</v>
      </c>
      <c r="C889" s="629" t="str">
        <f>IFERROR(VLOOKUP('Master Schedule Board'!C1539,'Master Schedule Board'!$S$14:$V$41,3,FALSE),"")</f>
        <v/>
      </c>
      <c r="D889" s="629" t="str">
        <f t="shared" si="67"/>
        <v/>
      </c>
      <c r="E889" s="630">
        <f>'Master Schedule Board'!B1541</f>
        <v>0</v>
      </c>
      <c r="F889" s="631">
        <f t="shared" si="68"/>
        <v>0</v>
      </c>
      <c r="G889" s="632">
        <f>IF('Master Schedule Board'!$V$36-'Master Schedule Board'!F1541='Master Schedule Board'!$V$36,0,IF('Master Schedule Board'!$V$36-'Master Schedule Board'!F1541&lt;'Master Schedule Board'!$V$36,'Master Schedule Board'!$V$36-'Master Schedule Board'!F1541))</f>
        <v>0</v>
      </c>
      <c r="H889" s="633">
        <f>IF('Master Schedule Board'!$V$36-'Master Schedule Board'!L1541='Master Schedule Board'!$V$36,0,IF('Master Schedule Board'!$V$36-'Master Schedule Board'!L1541&lt;'Master Schedule Board'!$V$36,'Master Schedule Board'!$V$36-'Master Schedule Board'!L1541))</f>
        <v>0</v>
      </c>
      <c r="I889" s="633">
        <f>IF('Master Schedule Board'!$V$36-'Master Schedule Board'!R1541='Master Schedule Board'!$V$36,0,IF('Master Schedule Board'!$V$36-'Master Schedule Board'!R1541&lt;'Master Schedule Board'!$V$36,'Master Schedule Board'!$V$36-'Master Schedule Board'!R1541))</f>
        <v>0</v>
      </c>
      <c r="J889" s="633">
        <f>IF('Master Schedule Board'!$V$36-'Master Schedule Board'!X1541='Master Schedule Board'!$V$36,0,IF('Master Schedule Board'!$V$36-'Master Schedule Board'!X1541&lt;'Master Schedule Board'!$V$36,'Master Schedule Board'!$V$36-'Master Schedule Board'!X1541))</f>
        <v>0</v>
      </c>
      <c r="K889" s="633">
        <f>IF('Master Schedule Board'!$V$36-'Master Schedule Board'!AD1541='Master Schedule Board'!$V$36,0,IF('Master Schedule Board'!$V$36-'Master Schedule Board'!AD1541&lt;'Master Schedule Board'!$V$36,'Master Schedule Board'!$V$36-'Master Schedule Board'!AD1541))</f>
        <v>0</v>
      </c>
      <c r="L889" s="633">
        <f>IF('Master Schedule Board'!$V$36-'Master Schedule Board'!AJ1541='Master Schedule Board'!$V$36,0,IF('Master Schedule Board'!$V$36-'Master Schedule Board'!AJ1541&lt;'Master Schedule Board'!$V$36,'Master Schedule Board'!$V$36-'Master Schedule Board'!AJ1541))</f>
        <v>0</v>
      </c>
      <c r="M889" s="633">
        <f>IF('Master Schedule Board'!$V$36-'Master Schedule Board'!AP1541='Master Schedule Board'!$V$36,0,IF('Master Schedule Board'!$V$36-'Master Schedule Board'!AP1541&lt;'Master Schedule Board'!$V$36,'Master Schedule Board'!$V$36-'Master Schedule Board'!AP1541))</f>
        <v>0</v>
      </c>
      <c r="N889" s="633">
        <f>IF('Master Schedule Board'!$V$36-'Master Schedule Board'!AV1541='Master Schedule Board'!$V$36,0,IF('Master Schedule Board'!$V$36-'Master Schedule Board'!AV1541&lt;'Master Schedule Board'!$V$36,'Master Schedule Board'!$V$36-'Master Schedule Board'!AV1541))</f>
        <v>0</v>
      </c>
      <c r="O889" s="634">
        <f>IF('Master Schedule Board'!$V$36-'Master Schedule Board'!BB1541='Master Schedule Board'!$V$36,0,IF('Master Schedule Board'!$V$36-'Master Schedule Board'!BB1541&lt;'Master Schedule Board'!$V$36,'Master Schedule Board'!$V$36-'Master Schedule Board'!BB1541))</f>
        <v>0</v>
      </c>
      <c r="P889" s="115">
        <f t="shared" si="66"/>
        <v>0</v>
      </c>
    </row>
    <row r="890" spans="1:16" ht="13.5" thickBot="1">
      <c r="A890" s="635">
        <f>'Master Schedule Board'!D1542</f>
        <v>0</v>
      </c>
      <c r="B890" s="59">
        <f>'Master Schedule Board'!D1544</f>
        <v>0</v>
      </c>
      <c r="C890" s="636" t="str">
        <f>IFERROR(VLOOKUP('Master Schedule Board'!C1542,'Master Schedule Board'!$S$14:$V$41,3,FALSE),"")</f>
        <v/>
      </c>
      <c r="D890" s="636" t="str">
        <f t="shared" si="67"/>
        <v/>
      </c>
      <c r="E890" s="637">
        <f>'Master Schedule Board'!B1544</f>
        <v>0</v>
      </c>
      <c r="F890" s="638">
        <f t="shared" si="68"/>
        <v>0</v>
      </c>
      <c r="G890" s="639">
        <f>IF('Master Schedule Board'!$V$36-'Master Schedule Board'!F1544='Master Schedule Board'!$V$36,0,IF('Master Schedule Board'!$V$36-'Master Schedule Board'!F1544&lt;'Master Schedule Board'!$V$36,'Master Schedule Board'!$V$36-'Master Schedule Board'!F1544))</f>
        <v>0</v>
      </c>
      <c r="H890" s="640">
        <f>IF('Master Schedule Board'!$V$36-'Master Schedule Board'!L1544='Master Schedule Board'!$V$36,0,IF('Master Schedule Board'!$V$36-'Master Schedule Board'!L1544&lt;'Master Schedule Board'!$V$36,'Master Schedule Board'!$V$36-'Master Schedule Board'!L1544))</f>
        <v>0</v>
      </c>
      <c r="I890" s="640">
        <f>IF('Master Schedule Board'!$V$36-'Master Schedule Board'!R1544='Master Schedule Board'!$V$36,0,IF('Master Schedule Board'!$V$36-'Master Schedule Board'!R1544&lt;'Master Schedule Board'!$V$36,'Master Schedule Board'!$V$36-'Master Schedule Board'!R1544))</f>
        <v>0</v>
      </c>
      <c r="J890" s="640">
        <f>IF('Master Schedule Board'!$V$36-'Master Schedule Board'!X1544='Master Schedule Board'!$V$36,0,IF('Master Schedule Board'!$V$36-'Master Schedule Board'!X1544&lt;'Master Schedule Board'!$V$36,'Master Schedule Board'!$V$36-'Master Schedule Board'!X1544))</f>
        <v>0</v>
      </c>
      <c r="K890" s="640">
        <f>IF('Master Schedule Board'!$V$36-'Master Schedule Board'!AD1544='Master Schedule Board'!$V$36,0,IF('Master Schedule Board'!$V$36-'Master Schedule Board'!AD1544&lt;'Master Schedule Board'!$V$36,'Master Schedule Board'!$V$36-'Master Schedule Board'!AD1544))</f>
        <v>0</v>
      </c>
      <c r="L890" s="640">
        <f>IF('Master Schedule Board'!$V$36-'Master Schedule Board'!AJ1544='Master Schedule Board'!$V$36,0,IF('Master Schedule Board'!$V$36-'Master Schedule Board'!AJ1544&lt;'Master Schedule Board'!$V$36,'Master Schedule Board'!$V$36-'Master Schedule Board'!AJ1544))</f>
        <v>0</v>
      </c>
      <c r="M890" s="640">
        <f>IF('Master Schedule Board'!$V$36-'Master Schedule Board'!AP1544='Master Schedule Board'!$V$36,0,IF('Master Schedule Board'!$V$36-'Master Schedule Board'!AP1544&lt;'Master Schedule Board'!$V$36,'Master Schedule Board'!$V$36-'Master Schedule Board'!AP1544))</f>
        <v>0</v>
      </c>
      <c r="N890" s="640">
        <f>IF('Master Schedule Board'!$V$36-'Master Schedule Board'!AV1544='Master Schedule Board'!$V$36,0,IF('Master Schedule Board'!$V$36-'Master Schedule Board'!AV1544&lt;'Master Schedule Board'!$V$36,'Master Schedule Board'!$V$36-'Master Schedule Board'!AV1544))</f>
        <v>0</v>
      </c>
      <c r="O890" s="641">
        <f>IF('Master Schedule Board'!$V$36-'Master Schedule Board'!BB1544='Master Schedule Board'!$V$36,0,IF('Master Schedule Board'!$V$36-'Master Schedule Board'!BB1544&lt;'Master Schedule Board'!$V$36,'Master Schedule Board'!$V$36-'Master Schedule Board'!BB1544))</f>
        <v>0</v>
      </c>
      <c r="P890" s="115">
        <f t="shared" si="66"/>
        <v>0</v>
      </c>
    </row>
    <row r="898" spans="1:16" ht="13.5" thickBot="1"/>
    <row r="899" spans="1:16" ht="13.5" thickBot="1">
      <c r="A899" s="797">
        <f>'Master Schedule Board'!J37</f>
        <v>0</v>
      </c>
      <c r="B899" s="853"/>
      <c r="C899" s="853"/>
      <c r="D899" s="798"/>
    </row>
    <row r="900" spans="1:16" ht="13.5" thickBot="1"/>
    <row r="901" spans="1:16" ht="16.5" thickBot="1">
      <c r="B901" s="847" t="s">
        <v>120</v>
      </c>
      <c r="C901" s="847"/>
      <c r="D901" s="13">
        <f>'Master Schedule Board'!U37</f>
        <v>0</v>
      </c>
      <c r="E901" s="839" t="s">
        <v>121</v>
      </c>
      <c r="F901" s="847"/>
      <c r="G901" s="847"/>
      <c r="H901" s="13">
        <f>'Master Schedule Board'!V37</f>
        <v>0</v>
      </c>
      <c r="I901" s="839" t="s">
        <v>122</v>
      </c>
      <c r="J901" s="847"/>
      <c r="K901" s="13">
        <f>SUM(P909:P929)</f>
        <v>0</v>
      </c>
      <c r="L901" s="616"/>
      <c r="M901" s="616"/>
      <c r="N901" s="616"/>
      <c r="O901" s="616"/>
    </row>
    <row r="902" spans="1:16" ht="16.5" thickBot="1">
      <c r="A902" s="616"/>
      <c r="B902" s="616"/>
      <c r="C902" s="616"/>
      <c r="D902" s="616"/>
      <c r="E902" s="616"/>
      <c r="F902" s="616"/>
      <c r="G902" s="616"/>
      <c r="H902" s="616"/>
      <c r="I902" s="616"/>
      <c r="J902" s="616"/>
      <c r="K902" s="616"/>
      <c r="L902" s="616"/>
      <c r="M902" s="616"/>
      <c r="N902" s="616"/>
      <c r="O902" s="616"/>
    </row>
    <row r="903" spans="1:16" ht="15.75" customHeight="1">
      <c r="A903" s="616"/>
      <c r="F903" s="848" t="s">
        <v>123</v>
      </c>
      <c r="G903" s="831" t="s">
        <v>124</v>
      </c>
      <c r="H903" s="831"/>
      <c r="I903" s="831"/>
      <c r="J903" s="831"/>
      <c r="K903" s="831"/>
      <c r="L903" s="831"/>
      <c r="M903" s="831"/>
      <c r="N903" s="831"/>
      <c r="O903" s="831"/>
      <c r="P903" s="844" t="s">
        <v>125</v>
      </c>
    </row>
    <row r="904" spans="1:16" ht="13.5" thickBot="1">
      <c r="D904" s="593"/>
      <c r="F904" s="849"/>
      <c r="G904" s="851"/>
      <c r="H904" s="851"/>
      <c r="I904" s="851"/>
      <c r="J904" s="851"/>
      <c r="K904" s="851"/>
      <c r="L904" s="851"/>
      <c r="M904" s="851"/>
      <c r="N904" s="851"/>
      <c r="O904" s="851"/>
      <c r="P904" s="845"/>
    </row>
    <row r="905" spans="1:16" ht="12.75" customHeight="1">
      <c r="D905" s="844" t="s">
        <v>119</v>
      </c>
      <c r="F905" s="849"/>
      <c r="G905" s="851"/>
      <c r="H905" s="851"/>
      <c r="I905" s="851"/>
      <c r="J905" s="851"/>
      <c r="K905" s="851"/>
      <c r="L905" s="851"/>
      <c r="M905" s="851"/>
      <c r="N905" s="851"/>
      <c r="O905" s="851"/>
      <c r="P905" s="845"/>
    </row>
    <row r="906" spans="1:16" ht="13.5" thickBot="1">
      <c r="A906" s="153"/>
      <c r="B906" s="593"/>
      <c r="C906" s="593"/>
      <c r="D906" s="845"/>
      <c r="E906" s="593"/>
      <c r="F906" s="849"/>
      <c r="G906" s="851"/>
      <c r="H906" s="851"/>
      <c r="I906" s="851"/>
      <c r="J906" s="851"/>
      <c r="K906" s="851"/>
      <c r="L906" s="851"/>
      <c r="M906" s="851"/>
      <c r="N906" s="851"/>
      <c r="O906" s="851"/>
      <c r="P906" s="845"/>
    </row>
    <row r="907" spans="1:16" ht="13.5" customHeight="1" thickBot="1">
      <c r="B907" s="844" t="s">
        <v>117</v>
      </c>
      <c r="C907" s="830" t="s">
        <v>118</v>
      </c>
      <c r="D907" s="845"/>
      <c r="E907" s="830" t="s">
        <v>105</v>
      </c>
      <c r="F907" s="849"/>
      <c r="G907" s="834"/>
      <c r="H907" s="834"/>
      <c r="I907" s="834"/>
      <c r="J907" s="834"/>
      <c r="K907" s="834"/>
      <c r="L907" s="834"/>
      <c r="M907" s="834"/>
      <c r="N907" s="834"/>
      <c r="O907" s="834"/>
      <c r="P907" s="845"/>
    </row>
    <row r="908" spans="1:16" ht="13.5" thickBot="1">
      <c r="B908" s="846"/>
      <c r="C908" s="833"/>
      <c r="D908" s="846"/>
      <c r="E908" s="833"/>
      <c r="F908" s="850"/>
      <c r="G908" s="617" t="s">
        <v>8</v>
      </c>
      <c r="H908" s="618" t="s">
        <v>9</v>
      </c>
      <c r="I908" s="618" t="s">
        <v>10</v>
      </c>
      <c r="J908" s="618" t="s">
        <v>11</v>
      </c>
      <c r="K908" s="618" t="s">
        <v>12</v>
      </c>
      <c r="L908" s="586" t="s">
        <v>13</v>
      </c>
      <c r="M908" s="586" t="s">
        <v>14</v>
      </c>
      <c r="N908" s="618" t="s">
        <v>23</v>
      </c>
      <c r="O908" s="619" t="s">
        <v>18</v>
      </c>
      <c r="P908" s="846"/>
    </row>
    <row r="909" spans="1:16">
      <c r="A909" s="621">
        <f>'Master Schedule Board'!D1546</f>
        <v>0</v>
      </c>
      <c r="B909" s="55">
        <f>'Master Schedule Board'!D1548</f>
        <v>0</v>
      </c>
      <c r="C909" s="56" t="str">
        <f>IFERROR(VLOOKUP('Master Schedule Board'!C1546,'Master Schedule Board'!$S$14:$V$41,3,FALSE),"")</f>
        <v/>
      </c>
      <c r="D909" s="622" t="str">
        <f>IFERROR(C909-B909,"")</f>
        <v/>
      </c>
      <c r="E909" s="623">
        <f>'Master Schedule Board'!B1548</f>
        <v>0</v>
      </c>
      <c r="F909" s="624">
        <f>E909*$H$901</f>
        <v>0</v>
      </c>
      <c r="G909" s="625">
        <f>IF('Master Schedule Board'!$V$37-'Master Schedule Board'!F1548='Master Schedule Board'!$V$37,0,IF('Master Schedule Board'!$V$37-'Master Schedule Board'!F1548&lt;'Master Schedule Board'!$V$37,'Master Schedule Board'!$V$37-'Master Schedule Board'!F1548))</f>
        <v>0</v>
      </c>
      <c r="H909" s="626">
        <f>IF('Master Schedule Board'!$V$37-'Master Schedule Board'!L1548='Master Schedule Board'!$V$37,0,IF('Master Schedule Board'!$V$37-'Master Schedule Board'!L1548&lt;'Master Schedule Board'!$V$37,'Master Schedule Board'!$V$37-'Master Schedule Board'!L1548))</f>
        <v>0</v>
      </c>
      <c r="I909" s="626">
        <f>IF('Master Schedule Board'!$V$37-'Master Schedule Board'!R1548='Master Schedule Board'!$V$37,0,IF('Master Schedule Board'!$V$37-'Master Schedule Board'!R1548&lt;'Master Schedule Board'!$V$37,'Master Schedule Board'!$V$37-'Master Schedule Board'!R1548))</f>
        <v>0</v>
      </c>
      <c r="J909" s="626">
        <f>IF('Master Schedule Board'!$V$37-'Master Schedule Board'!X1548='Master Schedule Board'!$V$37,0,IF('Master Schedule Board'!$V$37-'Master Schedule Board'!X1548&lt;'Master Schedule Board'!$V$37,'Master Schedule Board'!$V$37-'Master Schedule Board'!X1548))</f>
        <v>0</v>
      </c>
      <c r="K909" s="626">
        <f>IF('Master Schedule Board'!$V$37-'Master Schedule Board'!AD1548='Master Schedule Board'!$V$37,0,IF('Master Schedule Board'!$V$37-'Master Schedule Board'!AD1548&lt;'Master Schedule Board'!$V$37,'Master Schedule Board'!$V$37-'Master Schedule Board'!AD1548))</f>
        <v>0</v>
      </c>
      <c r="L909" s="626">
        <f>IF('Master Schedule Board'!$V$37-'Master Schedule Board'!AJ1548='Master Schedule Board'!$V$37,0,IF('Master Schedule Board'!$V$37-'Master Schedule Board'!AJ1548&lt;'Master Schedule Board'!$V$37,'Master Schedule Board'!$V$37-'Master Schedule Board'!AJ1548))</f>
        <v>0</v>
      </c>
      <c r="M909" s="626">
        <f>IF('Master Schedule Board'!$V$37-'Master Schedule Board'!AP1548='Master Schedule Board'!$V$37,0,IF('Master Schedule Board'!$V$37-'Master Schedule Board'!AP1548&lt;'Master Schedule Board'!$V$37,'Master Schedule Board'!$V$37-'Master Schedule Board'!AP1548))</f>
        <v>0</v>
      </c>
      <c r="N909" s="626">
        <f>IF('Master Schedule Board'!$V$37-'Master Schedule Board'!AV1548='Master Schedule Board'!$V$37,0,IF('Master Schedule Board'!$V$37-'Master Schedule Board'!AV1548&lt;'Master Schedule Board'!$V$37,'Master Schedule Board'!$V$37-'Master Schedule Board'!AV1548))</f>
        <v>0</v>
      </c>
      <c r="O909" s="627">
        <f>IF('Master Schedule Board'!$V$37-'Master Schedule Board'!BB1548='Master Schedule Board'!$V$37,0,IF('Master Schedule Board'!$V$37-'Master Schedule Board'!BB1548&lt;'Master Schedule Board'!$V$37,'Master Schedule Board'!$V$37-'Master Schedule Board'!BB1548))</f>
        <v>0</v>
      </c>
      <c r="P909" s="115">
        <f t="shared" ref="P909:P929" si="69">SUM(G909:O909)</f>
        <v>0</v>
      </c>
    </row>
    <row r="910" spans="1:16">
      <c r="A910" s="628">
        <f>'Master Schedule Board'!D1549</f>
        <v>0</v>
      </c>
      <c r="B910" s="587">
        <f>'Master Schedule Board'!D1551</f>
        <v>0</v>
      </c>
      <c r="C910" s="629" t="str">
        <f>IFERROR(VLOOKUP('Master Schedule Board'!C1549,'Master Schedule Board'!$S$14:$V$41,3,FALSE),"")</f>
        <v/>
      </c>
      <c r="D910" s="629" t="str">
        <f>IFERROR(C910-B910,"")</f>
        <v/>
      </c>
      <c r="E910" s="630">
        <f>'Master Schedule Board'!B1551</f>
        <v>0</v>
      </c>
      <c r="F910" s="631">
        <f>E910*$H$901</f>
        <v>0</v>
      </c>
      <c r="G910" s="632">
        <f>IF('Master Schedule Board'!$V$37-'Master Schedule Board'!F1551='Master Schedule Board'!$V$37,0,IF('Master Schedule Board'!$V$37-'Master Schedule Board'!F1551&lt;'Master Schedule Board'!$V$37,'Master Schedule Board'!$V$37-'Master Schedule Board'!F1551))</f>
        <v>0</v>
      </c>
      <c r="H910" s="633">
        <f>IF('Master Schedule Board'!$V$37-'Master Schedule Board'!L1551='Master Schedule Board'!$V$37,0,IF('Master Schedule Board'!$V$37-'Master Schedule Board'!L1551&lt;'Master Schedule Board'!$V$37,'Master Schedule Board'!$V$37-'Master Schedule Board'!L1551))</f>
        <v>0</v>
      </c>
      <c r="I910" s="633">
        <f>IF('Master Schedule Board'!$V$37-'Master Schedule Board'!R1551='Master Schedule Board'!$V$37,0,IF('Master Schedule Board'!$V$37-'Master Schedule Board'!R1551&lt;'Master Schedule Board'!$V$37,'Master Schedule Board'!$V$37-'Master Schedule Board'!R1551))</f>
        <v>0</v>
      </c>
      <c r="J910" s="633">
        <f>IF('Master Schedule Board'!$V$37-'Master Schedule Board'!X1551='Master Schedule Board'!$V$37,0,IF('Master Schedule Board'!$V$37-'Master Schedule Board'!X1551&lt;'Master Schedule Board'!$V$37,'Master Schedule Board'!$V$37-'Master Schedule Board'!X1551))</f>
        <v>0</v>
      </c>
      <c r="K910" s="633">
        <f>IF('Master Schedule Board'!$V$37-'Master Schedule Board'!AD1551='Master Schedule Board'!$V$37,0,IF('Master Schedule Board'!$V$37-'Master Schedule Board'!AD1551&lt;'Master Schedule Board'!$V$37,'Master Schedule Board'!$V$37-'Master Schedule Board'!AD1551))</f>
        <v>0</v>
      </c>
      <c r="L910" s="633">
        <f>IF('Master Schedule Board'!$V$37-'Master Schedule Board'!AJ1551='Master Schedule Board'!$V$37,0,IF('Master Schedule Board'!$V$37-'Master Schedule Board'!AJ1551&lt;'Master Schedule Board'!$V$37,'Master Schedule Board'!$V$37-'Master Schedule Board'!AJ1551))</f>
        <v>0</v>
      </c>
      <c r="M910" s="633">
        <f>IF('Master Schedule Board'!$V$37-'Master Schedule Board'!AP1551='Master Schedule Board'!$V$37,0,IF('Master Schedule Board'!$V$37-'Master Schedule Board'!AP1551&lt;'Master Schedule Board'!$V$37,'Master Schedule Board'!$V$37-'Master Schedule Board'!AP1551))</f>
        <v>0</v>
      </c>
      <c r="N910" s="633">
        <f>IF('Master Schedule Board'!$V$37-'Master Schedule Board'!AV1551='Master Schedule Board'!$V$37,0,IF('Master Schedule Board'!$V$37-'Master Schedule Board'!AV1551&lt;'Master Schedule Board'!$V$37,'Master Schedule Board'!$V$37-'Master Schedule Board'!AV1551))</f>
        <v>0</v>
      </c>
      <c r="O910" s="634">
        <f>IF('Master Schedule Board'!$V$37-'Master Schedule Board'!BB1551='Master Schedule Board'!$V$37,0,IF('Master Schedule Board'!$V$37-'Master Schedule Board'!BB1551&lt;'Master Schedule Board'!$V$37,'Master Schedule Board'!$V$37-'Master Schedule Board'!BB1551))</f>
        <v>0</v>
      </c>
      <c r="P910" s="115">
        <f t="shared" si="69"/>
        <v>0</v>
      </c>
    </row>
    <row r="911" spans="1:16">
      <c r="A911" s="628">
        <f>'Master Schedule Board'!D1552</f>
        <v>0</v>
      </c>
      <c r="B911" s="57">
        <f>'Master Schedule Board'!D1554</f>
        <v>0</v>
      </c>
      <c r="C911" s="629" t="str">
        <f>IFERROR(VLOOKUP('Master Schedule Board'!C1552,'Master Schedule Board'!$S$14:$V$41,3,FALSE),"")</f>
        <v/>
      </c>
      <c r="D911" s="629" t="str">
        <f t="shared" ref="D911:D929" si="70">IFERROR(C911-B911,"")</f>
        <v/>
      </c>
      <c r="E911" s="630">
        <f>'Master Schedule Board'!B1554</f>
        <v>0</v>
      </c>
      <c r="F911" s="631">
        <f t="shared" ref="F911:F928" si="71">E911*$H$901</f>
        <v>0</v>
      </c>
      <c r="G911" s="632">
        <f>IF('Master Schedule Board'!$V$37-'Master Schedule Board'!F1554='Master Schedule Board'!$V$37,0,IF('Master Schedule Board'!$V$37-'Master Schedule Board'!F1554&lt;'Master Schedule Board'!$V$37,'Master Schedule Board'!$V$37-'Master Schedule Board'!F1554))</f>
        <v>0</v>
      </c>
      <c r="H911" s="633">
        <f>IF('Master Schedule Board'!$V$37-'Master Schedule Board'!L1554='Master Schedule Board'!$V$37,0,IF('Master Schedule Board'!$V$37-'Master Schedule Board'!L1554&lt;'Master Schedule Board'!$V$37,'Master Schedule Board'!$V$37-'Master Schedule Board'!L1554))</f>
        <v>0</v>
      </c>
      <c r="I911" s="633">
        <f>IF('Master Schedule Board'!$V$37-'Master Schedule Board'!R1554='Master Schedule Board'!$V$37,0,IF('Master Schedule Board'!$V$37-'Master Schedule Board'!R1554&lt;'Master Schedule Board'!$V$37,'Master Schedule Board'!$V$37-'Master Schedule Board'!R1554))</f>
        <v>0</v>
      </c>
      <c r="J911" s="633">
        <f>IF('Master Schedule Board'!$V$37-'Master Schedule Board'!X1554='Master Schedule Board'!$V$37,0,IF('Master Schedule Board'!$V$37-'Master Schedule Board'!X1554&lt;'Master Schedule Board'!$V$37,'Master Schedule Board'!$V$37-'Master Schedule Board'!X1554))</f>
        <v>0</v>
      </c>
      <c r="K911" s="633">
        <f>IF('Master Schedule Board'!$V$37-'Master Schedule Board'!AD1554='Master Schedule Board'!$V$37,0,IF('Master Schedule Board'!$V$37-'Master Schedule Board'!AD1554&lt;'Master Schedule Board'!$V$37,'Master Schedule Board'!$V$37-'Master Schedule Board'!AD1554))</f>
        <v>0</v>
      </c>
      <c r="L911" s="633">
        <f>IF('Master Schedule Board'!$V$37-'Master Schedule Board'!AJ1554='Master Schedule Board'!$V$37,0,IF('Master Schedule Board'!$V$37-'Master Schedule Board'!AJ1554&lt;'Master Schedule Board'!$V$37,'Master Schedule Board'!$V$37-'Master Schedule Board'!AJ1554))</f>
        <v>0</v>
      </c>
      <c r="M911" s="633">
        <f>IF('Master Schedule Board'!$V$37-'Master Schedule Board'!AP1554='Master Schedule Board'!$V$37,0,IF('Master Schedule Board'!$V$37-'Master Schedule Board'!AP1554&lt;'Master Schedule Board'!$V$37,'Master Schedule Board'!$V$37-'Master Schedule Board'!AP1554))</f>
        <v>0</v>
      </c>
      <c r="N911" s="633">
        <f>IF('Master Schedule Board'!$V$37-'Master Schedule Board'!AV1554='Master Schedule Board'!$V$37,0,IF('Master Schedule Board'!$V$37-'Master Schedule Board'!AV1554&lt;'Master Schedule Board'!$V$37,'Master Schedule Board'!$V$37-'Master Schedule Board'!AV1554))</f>
        <v>0</v>
      </c>
      <c r="O911" s="634">
        <f>IF('Master Schedule Board'!$V$37-'Master Schedule Board'!BB1554='Master Schedule Board'!$V$37,0,IF('Master Schedule Board'!$V$37-'Master Schedule Board'!BB1554&lt;'Master Schedule Board'!$V$37,'Master Schedule Board'!$V$37-'Master Schedule Board'!BB1554))</f>
        <v>0</v>
      </c>
      <c r="P911" s="115">
        <f t="shared" si="69"/>
        <v>0</v>
      </c>
    </row>
    <row r="912" spans="1:16">
      <c r="A912" s="628">
        <f>'Master Schedule Board'!D1555</f>
        <v>0</v>
      </c>
      <c r="B912" s="57">
        <f>'Master Schedule Board'!D1557</f>
        <v>0</v>
      </c>
      <c r="C912" s="629" t="str">
        <f>IFERROR(VLOOKUP('Master Schedule Board'!C1555,'Master Schedule Board'!$S$14:$V$41,3,FALSE),"")</f>
        <v/>
      </c>
      <c r="D912" s="629" t="str">
        <f t="shared" si="70"/>
        <v/>
      </c>
      <c r="E912" s="630">
        <f>'Master Schedule Board'!B1557</f>
        <v>0</v>
      </c>
      <c r="F912" s="631">
        <f t="shared" si="71"/>
        <v>0</v>
      </c>
      <c r="G912" s="632">
        <f>IF('Master Schedule Board'!$V$37-'Master Schedule Board'!F1557='Master Schedule Board'!$V$37,0,IF('Master Schedule Board'!$V$37-'Master Schedule Board'!F1557&lt;'Master Schedule Board'!$V$37,'Master Schedule Board'!$V$37-'Master Schedule Board'!F1557))</f>
        <v>0</v>
      </c>
      <c r="H912" s="633">
        <f>IF('Master Schedule Board'!$V$37-'Master Schedule Board'!L1557='Master Schedule Board'!$V$37,0,IF('Master Schedule Board'!$V$37-'Master Schedule Board'!L1557&lt;'Master Schedule Board'!$V$37,'Master Schedule Board'!$V$37-'Master Schedule Board'!L1557))</f>
        <v>0</v>
      </c>
      <c r="I912" s="633">
        <f>IF('Master Schedule Board'!$V$37-'Master Schedule Board'!R1557='Master Schedule Board'!$V$37,0,IF('Master Schedule Board'!$V$37-'Master Schedule Board'!R1557&lt;'Master Schedule Board'!$V$37,'Master Schedule Board'!$V$37-'Master Schedule Board'!R1557))</f>
        <v>0</v>
      </c>
      <c r="J912" s="633">
        <f>IF('Master Schedule Board'!$V$37-'Master Schedule Board'!X1557='Master Schedule Board'!$V$37,0,IF('Master Schedule Board'!$V$37-'Master Schedule Board'!X1557&lt;'Master Schedule Board'!$V$37,'Master Schedule Board'!$V$37-'Master Schedule Board'!X1557))</f>
        <v>0</v>
      </c>
      <c r="K912" s="633">
        <f>IF('Master Schedule Board'!$V$37-'Master Schedule Board'!AD1557='Master Schedule Board'!$V$37,0,IF('Master Schedule Board'!$V$37-'Master Schedule Board'!AD1557&lt;'Master Schedule Board'!$V$37,'Master Schedule Board'!$V$37-'Master Schedule Board'!AD1557))</f>
        <v>0</v>
      </c>
      <c r="L912" s="633">
        <f>IF('Master Schedule Board'!$V$37-'Master Schedule Board'!AJ1557='Master Schedule Board'!$V$37,0,IF('Master Schedule Board'!$V$37-'Master Schedule Board'!AJ1557&lt;'Master Schedule Board'!$V$37,'Master Schedule Board'!$V$37-'Master Schedule Board'!AJ1557))</f>
        <v>0</v>
      </c>
      <c r="M912" s="633">
        <f>IF('Master Schedule Board'!$V$37-'Master Schedule Board'!AP1557='Master Schedule Board'!$V$37,0,IF('Master Schedule Board'!$V$37-'Master Schedule Board'!AP1557&lt;'Master Schedule Board'!$V$37,'Master Schedule Board'!$V$37-'Master Schedule Board'!AP1557))</f>
        <v>0</v>
      </c>
      <c r="N912" s="633">
        <f>IF('Master Schedule Board'!$V$37-'Master Schedule Board'!AV1557='Master Schedule Board'!$V$37,0,IF('Master Schedule Board'!$V$37-'Master Schedule Board'!AV1557&lt;'Master Schedule Board'!$V$37,'Master Schedule Board'!$V$37-'Master Schedule Board'!AV1557))</f>
        <v>0</v>
      </c>
      <c r="O912" s="634">
        <f>IF('Master Schedule Board'!$V$37-'Master Schedule Board'!BB1557='Master Schedule Board'!$V$37,0,IF('Master Schedule Board'!$V$37-'Master Schedule Board'!BB1557&lt;'Master Schedule Board'!$V$37,'Master Schedule Board'!$V$37-'Master Schedule Board'!BB1557))</f>
        <v>0</v>
      </c>
      <c r="P912" s="115">
        <f t="shared" si="69"/>
        <v>0</v>
      </c>
    </row>
    <row r="913" spans="1:16">
      <c r="A913" s="628">
        <f>'Master Schedule Board'!D1558</f>
        <v>0</v>
      </c>
      <c r="B913" s="57">
        <f>'Master Schedule Board'!D1560</f>
        <v>0</v>
      </c>
      <c r="C913" s="629" t="str">
        <f>IFERROR(VLOOKUP('Master Schedule Board'!C1558,'Master Schedule Board'!$S$14:$V$41,3,FALSE),"")</f>
        <v/>
      </c>
      <c r="D913" s="629" t="str">
        <f t="shared" si="70"/>
        <v/>
      </c>
      <c r="E913" s="630">
        <f>'Master Schedule Board'!B1560</f>
        <v>0</v>
      </c>
      <c r="F913" s="631">
        <f t="shared" si="71"/>
        <v>0</v>
      </c>
      <c r="G913" s="632">
        <f>IF('Master Schedule Board'!$V$37-'Master Schedule Board'!F1560='Master Schedule Board'!$V$37,0,IF('Master Schedule Board'!$V$37-'Master Schedule Board'!F1560&lt;'Master Schedule Board'!$V$37,'Master Schedule Board'!$V$37-'Master Schedule Board'!F1560))</f>
        <v>0</v>
      </c>
      <c r="H913" s="633">
        <f>IF('Master Schedule Board'!$V$37-'Master Schedule Board'!L1560='Master Schedule Board'!$V$37,0,IF('Master Schedule Board'!$V$37-'Master Schedule Board'!L1560&lt;'Master Schedule Board'!$V$37,'Master Schedule Board'!$V$37-'Master Schedule Board'!L1560))</f>
        <v>0</v>
      </c>
      <c r="I913" s="633">
        <f>IF('Master Schedule Board'!$V$37-'Master Schedule Board'!R1560='Master Schedule Board'!$V$37,0,IF('Master Schedule Board'!$V$37-'Master Schedule Board'!R1560&lt;'Master Schedule Board'!$V$37,'Master Schedule Board'!$V$37-'Master Schedule Board'!R1560))</f>
        <v>0</v>
      </c>
      <c r="J913" s="633">
        <f>IF('Master Schedule Board'!$V$37-'Master Schedule Board'!X1560='Master Schedule Board'!$V$37,0,IF('Master Schedule Board'!$V$37-'Master Schedule Board'!X1560&lt;'Master Schedule Board'!$V$37,'Master Schedule Board'!$V$37-'Master Schedule Board'!X1560))</f>
        <v>0</v>
      </c>
      <c r="K913" s="633">
        <f>IF('Master Schedule Board'!$V$37-'Master Schedule Board'!AD1560='Master Schedule Board'!$V$37,0,IF('Master Schedule Board'!$V$37-'Master Schedule Board'!AD1560&lt;'Master Schedule Board'!$V$37,'Master Schedule Board'!$V$37-'Master Schedule Board'!AD1560))</f>
        <v>0</v>
      </c>
      <c r="L913" s="633">
        <f>IF('Master Schedule Board'!$V$37-'Master Schedule Board'!AJ1560='Master Schedule Board'!$V$37,0,IF('Master Schedule Board'!$V$37-'Master Schedule Board'!AJ1560&lt;'Master Schedule Board'!$V$37,'Master Schedule Board'!$V$37-'Master Schedule Board'!AJ1560))</f>
        <v>0</v>
      </c>
      <c r="M913" s="633">
        <f>IF('Master Schedule Board'!$V$37-'Master Schedule Board'!AP1560='Master Schedule Board'!$V$37,0,IF('Master Schedule Board'!$V$37-'Master Schedule Board'!AP1560&lt;'Master Schedule Board'!$V$37,'Master Schedule Board'!$V$37-'Master Schedule Board'!AP1560))</f>
        <v>0</v>
      </c>
      <c r="N913" s="633">
        <f>IF('Master Schedule Board'!$V$37-'Master Schedule Board'!AV1560='Master Schedule Board'!$V$37,0,IF('Master Schedule Board'!$V$37-'Master Schedule Board'!AV1560&lt;'Master Schedule Board'!$V$37,'Master Schedule Board'!$V$37-'Master Schedule Board'!AV1560))</f>
        <v>0</v>
      </c>
      <c r="O913" s="634">
        <f>IF('Master Schedule Board'!$V$37-'Master Schedule Board'!BB1560='Master Schedule Board'!$V$37,0,IF('Master Schedule Board'!$V$37-'Master Schedule Board'!BB1560&lt;'Master Schedule Board'!$V$37,'Master Schedule Board'!$V$37-'Master Schedule Board'!BB1560))</f>
        <v>0</v>
      </c>
      <c r="P913" s="115">
        <f t="shared" si="69"/>
        <v>0</v>
      </c>
    </row>
    <row r="914" spans="1:16">
      <c r="A914" s="628">
        <f>'Master Schedule Board'!D1561</f>
        <v>0</v>
      </c>
      <c r="B914" s="57">
        <f>'Master Schedule Board'!D1563</f>
        <v>0</v>
      </c>
      <c r="C914" s="629" t="str">
        <f>IFERROR(VLOOKUP('Master Schedule Board'!C1561,'Master Schedule Board'!$S$14:$V$41,3,FALSE),"")</f>
        <v/>
      </c>
      <c r="D914" s="629" t="str">
        <f t="shared" si="70"/>
        <v/>
      </c>
      <c r="E914" s="630">
        <f>'Master Schedule Board'!B1563</f>
        <v>0</v>
      </c>
      <c r="F914" s="631">
        <f t="shared" si="71"/>
        <v>0</v>
      </c>
      <c r="G914" s="632">
        <f>IF('Master Schedule Board'!$V$37-'Master Schedule Board'!F1563='Master Schedule Board'!$V$37,0,IF('Master Schedule Board'!$V$37-'Master Schedule Board'!F1563&lt;'Master Schedule Board'!$V$37,'Master Schedule Board'!$V$37-'Master Schedule Board'!F1563))</f>
        <v>0</v>
      </c>
      <c r="H914" s="633">
        <f>IF('Master Schedule Board'!$V$37-'Master Schedule Board'!L1563='Master Schedule Board'!$V$37,0,IF('Master Schedule Board'!$V$37-'Master Schedule Board'!L1563&lt;'Master Schedule Board'!$V$37,'Master Schedule Board'!$V$37-'Master Schedule Board'!L1563))</f>
        <v>0</v>
      </c>
      <c r="I914" s="633">
        <f>IF('Master Schedule Board'!$V$37-'Master Schedule Board'!R1563='Master Schedule Board'!$V$37,0,IF('Master Schedule Board'!$V$37-'Master Schedule Board'!R1563&lt;'Master Schedule Board'!$V$37,'Master Schedule Board'!$V$37-'Master Schedule Board'!R1563))</f>
        <v>0</v>
      </c>
      <c r="J914" s="633">
        <f>IF('Master Schedule Board'!$V$37-'Master Schedule Board'!X1563='Master Schedule Board'!$V$37,0,IF('Master Schedule Board'!$V$37-'Master Schedule Board'!X1563&lt;'Master Schedule Board'!$V$37,'Master Schedule Board'!$V$37-'Master Schedule Board'!X1563))</f>
        <v>0</v>
      </c>
      <c r="K914" s="633">
        <f>IF('Master Schedule Board'!$V$37-'Master Schedule Board'!AD1563='Master Schedule Board'!$V$37,0,IF('Master Schedule Board'!$V$37-'Master Schedule Board'!AD1563&lt;'Master Schedule Board'!$V$37,'Master Schedule Board'!$V$37-'Master Schedule Board'!AD1563))</f>
        <v>0</v>
      </c>
      <c r="L914" s="633">
        <f>IF('Master Schedule Board'!$V$37-'Master Schedule Board'!AJ1563='Master Schedule Board'!$V$37,0,IF('Master Schedule Board'!$V$37-'Master Schedule Board'!AJ1563&lt;'Master Schedule Board'!$V$37,'Master Schedule Board'!$V$37-'Master Schedule Board'!AJ1563))</f>
        <v>0</v>
      </c>
      <c r="M914" s="633">
        <f>IF('Master Schedule Board'!$V$37-'Master Schedule Board'!AP1563='Master Schedule Board'!$V$37,0,IF('Master Schedule Board'!$V$37-'Master Schedule Board'!AP1563&lt;'Master Schedule Board'!$V$37,'Master Schedule Board'!$V$37-'Master Schedule Board'!AP1563))</f>
        <v>0</v>
      </c>
      <c r="N914" s="633">
        <f>IF('Master Schedule Board'!$V$37-'Master Schedule Board'!AV1563='Master Schedule Board'!$V$37,0,IF('Master Schedule Board'!$V$37-'Master Schedule Board'!AV1563&lt;'Master Schedule Board'!$V$37,'Master Schedule Board'!$V$37-'Master Schedule Board'!AV1563))</f>
        <v>0</v>
      </c>
      <c r="O914" s="634">
        <f>IF('Master Schedule Board'!$V$37-'Master Schedule Board'!BB1563='Master Schedule Board'!$V$37,0,IF('Master Schedule Board'!$V$37-'Master Schedule Board'!BB1563&lt;'Master Schedule Board'!$V$37,'Master Schedule Board'!$V$37-'Master Schedule Board'!BB1563))</f>
        <v>0</v>
      </c>
      <c r="P914" s="115">
        <f t="shared" si="69"/>
        <v>0</v>
      </c>
    </row>
    <row r="915" spans="1:16">
      <c r="A915" s="628">
        <f>'Master Schedule Board'!D1564</f>
        <v>0</v>
      </c>
      <c r="B915" s="57">
        <f>'Master Schedule Board'!D1566</f>
        <v>0</v>
      </c>
      <c r="C915" s="629" t="str">
        <f>IFERROR(VLOOKUP('Master Schedule Board'!C1564,'Master Schedule Board'!$S$14:$V$41,3,FALSE),"")</f>
        <v/>
      </c>
      <c r="D915" s="629" t="str">
        <f t="shared" si="70"/>
        <v/>
      </c>
      <c r="E915" s="630">
        <f>'Master Schedule Board'!B1566</f>
        <v>0</v>
      </c>
      <c r="F915" s="631">
        <f t="shared" si="71"/>
        <v>0</v>
      </c>
      <c r="G915" s="632">
        <f>IF('Master Schedule Board'!$V$37-'Master Schedule Board'!F1566='Master Schedule Board'!$V$37,0,IF('Master Schedule Board'!$V$37-'Master Schedule Board'!F1566&lt;'Master Schedule Board'!$V$37,'Master Schedule Board'!$V$37-'Master Schedule Board'!F1566))</f>
        <v>0</v>
      </c>
      <c r="H915" s="633">
        <f>IF('Master Schedule Board'!$V$37-'Master Schedule Board'!L1566='Master Schedule Board'!$V$37,0,IF('Master Schedule Board'!$V$37-'Master Schedule Board'!L1566&lt;'Master Schedule Board'!$V$37,'Master Schedule Board'!$V$37-'Master Schedule Board'!L1566))</f>
        <v>0</v>
      </c>
      <c r="I915" s="633">
        <f>IF('Master Schedule Board'!$V$37-'Master Schedule Board'!R1566='Master Schedule Board'!$V$37,0,IF('Master Schedule Board'!$V$37-'Master Schedule Board'!R1566&lt;'Master Schedule Board'!$V$37,'Master Schedule Board'!$V$37-'Master Schedule Board'!R1566))</f>
        <v>0</v>
      </c>
      <c r="J915" s="633">
        <f>IF('Master Schedule Board'!$V$37-'Master Schedule Board'!X1566='Master Schedule Board'!$V$37,0,IF('Master Schedule Board'!$V$37-'Master Schedule Board'!X1566&lt;'Master Schedule Board'!$V$37,'Master Schedule Board'!$V$37-'Master Schedule Board'!X1566))</f>
        <v>0</v>
      </c>
      <c r="K915" s="633">
        <f>IF('Master Schedule Board'!$V$37-'Master Schedule Board'!AD1566='Master Schedule Board'!$V$37,0,IF('Master Schedule Board'!$V$37-'Master Schedule Board'!AD1566&lt;'Master Schedule Board'!$V$37,'Master Schedule Board'!$V$37-'Master Schedule Board'!AD1566))</f>
        <v>0</v>
      </c>
      <c r="L915" s="633">
        <f>IF('Master Schedule Board'!$V$37-'Master Schedule Board'!AJ1566='Master Schedule Board'!$V$37,0,IF('Master Schedule Board'!$V$37-'Master Schedule Board'!AJ1566&lt;'Master Schedule Board'!$V$37,'Master Schedule Board'!$V$37-'Master Schedule Board'!AJ1566))</f>
        <v>0</v>
      </c>
      <c r="M915" s="633">
        <f>IF('Master Schedule Board'!$V$37-'Master Schedule Board'!AP1566='Master Schedule Board'!$V$37,0,IF('Master Schedule Board'!$V$37-'Master Schedule Board'!AP1566&lt;'Master Schedule Board'!$V$37,'Master Schedule Board'!$V$37-'Master Schedule Board'!AP1566))</f>
        <v>0</v>
      </c>
      <c r="N915" s="633">
        <f>IF('Master Schedule Board'!$V$37-'Master Schedule Board'!AV1566='Master Schedule Board'!$V$37,0,IF('Master Schedule Board'!$V$37-'Master Schedule Board'!AV1566&lt;'Master Schedule Board'!$V$37,'Master Schedule Board'!$V$37-'Master Schedule Board'!AV1566))</f>
        <v>0</v>
      </c>
      <c r="O915" s="634">
        <f>IF('Master Schedule Board'!$V$37-'Master Schedule Board'!BB1566='Master Schedule Board'!$V$37,0,IF('Master Schedule Board'!$V$37-'Master Schedule Board'!BB1566&lt;'Master Schedule Board'!$V$37,'Master Schedule Board'!$V$37-'Master Schedule Board'!BB1566))</f>
        <v>0</v>
      </c>
      <c r="P915" s="115">
        <f t="shared" si="69"/>
        <v>0</v>
      </c>
    </row>
    <row r="916" spans="1:16">
      <c r="A916" s="628">
        <f>'Master Schedule Board'!D1567</f>
        <v>0</v>
      </c>
      <c r="B916" s="57">
        <f>'Master Schedule Board'!D1569</f>
        <v>0</v>
      </c>
      <c r="C916" s="629" t="str">
        <f>IFERROR(VLOOKUP('Master Schedule Board'!C1567,'Master Schedule Board'!$S$14:$V$41,3,FALSE),"")</f>
        <v/>
      </c>
      <c r="D916" s="629" t="str">
        <f t="shared" si="70"/>
        <v/>
      </c>
      <c r="E916" s="630">
        <f>'Master Schedule Board'!B1569</f>
        <v>0</v>
      </c>
      <c r="F916" s="631">
        <f t="shared" si="71"/>
        <v>0</v>
      </c>
      <c r="G916" s="632">
        <f>IF('Master Schedule Board'!$V$37-'Master Schedule Board'!F1569='Master Schedule Board'!$V$37,0,IF('Master Schedule Board'!$V$37-'Master Schedule Board'!F1569&lt;'Master Schedule Board'!$V$37,'Master Schedule Board'!$V$37-'Master Schedule Board'!F1569))</f>
        <v>0</v>
      </c>
      <c r="H916" s="633">
        <f>IF('Master Schedule Board'!$V$37-'Master Schedule Board'!L1569='Master Schedule Board'!$V$37,0,IF('Master Schedule Board'!$V$37-'Master Schedule Board'!L1569&lt;'Master Schedule Board'!$V$37,'Master Schedule Board'!$V$37-'Master Schedule Board'!L1569))</f>
        <v>0</v>
      </c>
      <c r="I916" s="633">
        <f>IF('Master Schedule Board'!$V$37-'Master Schedule Board'!R1569='Master Schedule Board'!$V$37,0,IF('Master Schedule Board'!$V$37-'Master Schedule Board'!R1569&lt;'Master Schedule Board'!$V$37,'Master Schedule Board'!$V$37-'Master Schedule Board'!R1569))</f>
        <v>0</v>
      </c>
      <c r="J916" s="633">
        <f>IF('Master Schedule Board'!$V$37-'Master Schedule Board'!X1569='Master Schedule Board'!$V$37,0,IF('Master Schedule Board'!$V$37-'Master Schedule Board'!X1569&lt;'Master Schedule Board'!$V$37,'Master Schedule Board'!$V$37-'Master Schedule Board'!X1569))</f>
        <v>0</v>
      </c>
      <c r="K916" s="633">
        <f>IF('Master Schedule Board'!$V$37-'Master Schedule Board'!AD1569='Master Schedule Board'!$V$37,0,IF('Master Schedule Board'!$V$37-'Master Schedule Board'!AD1569&lt;'Master Schedule Board'!$V$37,'Master Schedule Board'!$V$37-'Master Schedule Board'!AD1569))</f>
        <v>0</v>
      </c>
      <c r="L916" s="633">
        <f>IF('Master Schedule Board'!$V$37-'Master Schedule Board'!AJ1569='Master Schedule Board'!$V$37,0,IF('Master Schedule Board'!$V$37-'Master Schedule Board'!AJ1569&lt;'Master Schedule Board'!$V$37,'Master Schedule Board'!$V$37-'Master Schedule Board'!AJ1569))</f>
        <v>0</v>
      </c>
      <c r="M916" s="633">
        <f>IF('Master Schedule Board'!$V$37-'Master Schedule Board'!AP1569='Master Schedule Board'!$V$37,0,IF('Master Schedule Board'!$V$37-'Master Schedule Board'!AP1569&lt;'Master Schedule Board'!$V$37,'Master Schedule Board'!$V$37-'Master Schedule Board'!AP1569))</f>
        <v>0</v>
      </c>
      <c r="N916" s="633">
        <f>IF('Master Schedule Board'!$V$37-'Master Schedule Board'!AV1569='Master Schedule Board'!$V$37,0,IF('Master Schedule Board'!$V$37-'Master Schedule Board'!AV1569&lt;'Master Schedule Board'!$V$37,'Master Schedule Board'!$V$37-'Master Schedule Board'!AV1569))</f>
        <v>0</v>
      </c>
      <c r="O916" s="634">
        <f>IF('Master Schedule Board'!$V$37-'Master Schedule Board'!BB1569='Master Schedule Board'!$V$37,0,IF('Master Schedule Board'!$V$37-'Master Schedule Board'!BB1569&lt;'Master Schedule Board'!$V$37,'Master Schedule Board'!$V$37-'Master Schedule Board'!BB1569))</f>
        <v>0</v>
      </c>
      <c r="P916" s="115">
        <f t="shared" si="69"/>
        <v>0</v>
      </c>
    </row>
    <row r="917" spans="1:16">
      <c r="A917" s="628">
        <f>'Master Schedule Board'!D1570</f>
        <v>0</v>
      </c>
      <c r="B917" s="57">
        <f>'Master Schedule Board'!D1572</f>
        <v>0</v>
      </c>
      <c r="C917" s="629" t="str">
        <f>IFERROR(VLOOKUP('Master Schedule Board'!C1570,'Master Schedule Board'!$S$14:$V$41,3,FALSE),"")</f>
        <v/>
      </c>
      <c r="D917" s="629" t="str">
        <f t="shared" si="70"/>
        <v/>
      </c>
      <c r="E917" s="630">
        <f>'Master Schedule Board'!B1572</f>
        <v>0</v>
      </c>
      <c r="F917" s="631">
        <f t="shared" si="71"/>
        <v>0</v>
      </c>
      <c r="G917" s="632">
        <f>IF('Master Schedule Board'!$V$37-'Master Schedule Board'!F1572='Master Schedule Board'!$V$37,0,IF('Master Schedule Board'!$V$37-'Master Schedule Board'!F1572&lt;'Master Schedule Board'!$V$37,'Master Schedule Board'!$V$37-'Master Schedule Board'!F1572))</f>
        <v>0</v>
      </c>
      <c r="H917" s="633">
        <f>IF('Master Schedule Board'!$V$37-'Master Schedule Board'!L1572='Master Schedule Board'!$V$37,0,IF('Master Schedule Board'!$V$37-'Master Schedule Board'!L1572&lt;'Master Schedule Board'!$V$37,'Master Schedule Board'!$V$37-'Master Schedule Board'!L1572))</f>
        <v>0</v>
      </c>
      <c r="I917" s="633">
        <f>IF('Master Schedule Board'!$V$37-'Master Schedule Board'!R1572='Master Schedule Board'!$V$37,0,IF('Master Schedule Board'!$V$37-'Master Schedule Board'!R1572&lt;'Master Schedule Board'!$V$37,'Master Schedule Board'!$V$37-'Master Schedule Board'!R1572))</f>
        <v>0</v>
      </c>
      <c r="J917" s="633">
        <f>IF('Master Schedule Board'!$V$37-'Master Schedule Board'!X1572='Master Schedule Board'!$V$37,0,IF('Master Schedule Board'!$V$37-'Master Schedule Board'!X1572&lt;'Master Schedule Board'!$V$37,'Master Schedule Board'!$V$37-'Master Schedule Board'!X1572))</f>
        <v>0</v>
      </c>
      <c r="K917" s="633">
        <f>IF('Master Schedule Board'!$V$37-'Master Schedule Board'!AD1572='Master Schedule Board'!$V$37,0,IF('Master Schedule Board'!$V$37-'Master Schedule Board'!AD1572&lt;'Master Schedule Board'!$V$37,'Master Schedule Board'!$V$37-'Master Schedule Board'!AD1572))</f>
        <v>0</v>
      </c>
      <c r="L917" s="633">
        <f>IF('Master Schedule Board'!$V$37-'Master Schedule Board'!AJ1572='Master Schedule Board'!$V$37,0,IF('Master Schedule Board'!$V$37-'Master Schedule Board'!AJ1572&lt;'Master Schedule Board'!$V$37,'Master Schedule Board'!$V$37-'Master Schedule Board'!AJ1572))</f>
        <v>0</v>
      </c>
      <c r="M917" s="633">
        <f>IF('Master Schedule Board'!$V$37-'Master Schedule Board'!AP1572='Master Schedule Board'!$V$37,0,IF('Master Schedule Board'!$V$37-'Master Schedule Board'!AP1572&lt;'Master Schedule Board'!$V$37,'Master Schedule Board'!$V$37-'Master Schedule Board'!AP1572))</f>
        <v>0</v>
      </c>
      <c r="N917" s="633">
        <f>IF('Master Schedule Board'!$V$37-'Master Schedule Board'!AV1572='Master Schedule Board'!$V$37,0,IF('Master Schedule Board'!$V$37-'Master Schedule Board'!AV1572&lt;'Master Schedule Board'!$V$37,'Master Schedule Board'!$V$37-'Master Schedule Board'!AV1572))</f>
        <v>0</v>
      </c>
      <c r="O917" s="634">
        <f>IF('Master Schedule Board'!$V$37-'Master Schedule Board'!BB1572='Master Schedule Board'!$V$37,0,IF('Master Schedule Board'!$V$37-'Master Schedule Board'!BB1572&lt;'Master Schedule Board'!$V$37,'Master Schedule Board'!$V$37-'Master Schedule Board'!BB1572))</f>
        <v>0</v>
      </c>
      <c r="P917" s="115">
        <f t="shared" si="69"/>
        <v>0</v>
      </c>
    </row>
    <row r="918" spans="1:16">
      <c r="A918" s="628">
        <f>'Master Schedule Board'!D1573</f>
        <v>0</v>
      </c>
      <c r="B918" s="57">
        <f>'Master Schedule Board'!D1575</f>
        <v>0</v>
      </c>
      <c r="C918" s="629" t="str">
        <f>IFERROR(VLOOKUP('Master Schedule Board'!C1573,'Master Schedule Board'!$S$14:$V$41,3,FALSE),"")</f>
        <v/>
      </c>
      <c r="D918" s="629" t="str">
        <f t="shared" si="70"/>
        <v/>
      </c>
      <c r="E918" s="630">
        <f>'Master Schedule Board'!B1575</f>
        <v>0</v>
      </c>
      <c r="F918" s="631">
        <f t="shared" si="71"/>
        <v>0</v>
      </c>
      <c r="G918" s="632">
        <f>IF('Master Schedule Board'!$V$37-'Master Schedule Board'!F1575='Master Schedule Board'!$V$37,0,IF('Master Schedule Board'!$V$37-'Master Schedule Board'!F1575&lt;'Master Schedule Board'!$V$37,'Master Schedule Board'!$V$37-'Master Schedule Board'!F1575))</f>
        <v>0</v>
      </c>
      <c r="H918" s="633">
        <f>IF('Master Schedule Board'!$V$37-'Master Schedule Board'!L1575='Master Schedule Board'!$V$37,0,IF('Master Schedule Board'!$V$37-'Master Schedule Board'!L1575&lt;'Master Schedule Board'!$V$37,'Master Schedule Board'!$V$37-'Master Schedule Board'!L1575))</f>
        <v>0</v>
      </c>
      <c r="I918" s="633">
        <f>IF('Master Schedule Board'!$V$37-'Master Schedule Board'!R1575='Master Schedule Board'!$V$37,0,IF('Master Schedule Board'!$V$37-'Master Schedule Board'!R1575&lt;'Master Schedule Board'!$V$37,'Master Schedule Board'!$V$37-'Master Schedule Board'!R1575))</f>
        <v>0</v>
      </c>
      <c r="J918" s="633">
        <f>IF('Master Schedule Board'!$V$37-'Master Schedule Board'!X1575='Master Schedule Board'!$V$37,0,IF('Master Schedule Board'!$V$37-'Master Schedule Board'!X1575&lt;'Master Schedule Board'!$V$37,'Master Schedule Board'!$V$37-'Master Schedule Board'!X1575))</f>
        <v>0</v>
      </c>
      <c r="K918" s="633">
        <f>IF('Master Schedule Board'!$V$37-'Master Schedule Board'!AD1575='Master Schedule Board'!$V$37,0,IF('Master Schedule Board'!$V$37-'Master Schedule Board'!AD1575&lt;'Master Schedule Board'!$V$37,'Master Schedule Board'!$V$37-'Master Schedule Board'!AD1575))</f>
        <v>0</v>
      </c>
      <c r="L918" s="633">
        <f>IF('Master Schedule Board'!$V$37-'Master Schedule Board'!AJ1575='Master Schedule Board'!$V$37,0,IF('Master Schedule Board'!$V$37-'Master Schedule Board'!AJ1575&lt;'Master Schedule Board'!$V$37,'Master Schedule Board'!$V$37-'Master Schedule Board'!AJ1575))</f>
        <v>0</v>
      </c>
      <c r="M918" s="633">
        <f>IF('Master Schedule Board'!$V$37-'Master Schedule Board'!AP1575='Master Schedule Board'!$V$37,0,IF('Master Schedule Board'!$V$37-'Master Schedule Board'!AP1575&lt;'Master Schedule Board'!$V$37,'Master Schedule Board'!$V$37-'Master Schedule Board'!AP1575))</f>
        <v>0</v>
      </c>
      <c r="N918" s="633">
        <f>IF('Master Schedule Board'!$V$37-'Master Schedule Board'!AV1575='Master Schedule Board'!$V$37,0,IF('Master Schedule Board'!$V$37-'Master Schedule Board'!AV1575&lt;'Master Schedule Board'!$V$37,'Master Schedule Board'!$V$37-'Master Schedule Board'!AV1575))</f>
        <v>0</v>
      </c>
      <c r="O918" s="634">
        <f>IF('Master Schedule Board'!$V$37-'Master Schedule Board'!BB1575='Master Schedule Board'!$V$37,0,IF('Master Schedule Board'!$V$37-'Master Schedule Board'!BB1575&lt;'Master Schedule Board'!$V$37,'Master Schedule Board'!$V$37-'Master Schedule Board'!BB1575))</f>
        <v>0</v>
      </c>
      <c r="P918" s="115">
        <f t="shared" si="69"/>
        <v>0</v>
      </c>
    </row>
    <row r="919" spans="1:16">
      <c r="A919" s="628">
        <f>'Master Schedule Board'!D1576</f>
        <v>0</v>
      </c>
      <c r="B919" s="57">
        <f>'Master Schedule Board'!D1578</f>
        <v>0</v>
      </c>
      <c r="C919" s="629" t="str">
        <f>IFERROR(VLOOKUP('Master Schedule Board'!C1576,'Master Schedule Board'!$S$14:$V$41,3,FALSE),"")</f>
        <v/>
      </c>
      <c r="D919" s="629" t="str">
        <f t="shared" si="70"/>
        <v/>
      </c>
      <c r="E919" s="630">
        <f>'Master Schedule Board'!B1578</f>
        <v>0</v>
      </c>
      <c r="F919" s="631">
        <f t="shared" si="71"/>
        <v>0</v>
      </c>
      <c r="G919" s="632">
        <f>IF('Master Schedule Board'!$V$37-'Master Schedule Board'!F1578='Master Schedule Board'!$V$37,0,IF('Master Schedule Board'!$V$37-'Master Schedule Board'!F1578&lt;'Master Schedule Board'!$V$37,'Master Schedule Board'!$V$37-'Master Schedule Board'!F1578))</f>
        <v>0</v>
      </c>
      <c r="H919" s="633">
        <f>IF('Master Schedule Board'!$V$37-'Master Schedule Board'!L1578='Master Schedule Board'!$V$37,0,IF('Master Schedule Board'!$V$37-'Master Schedule Board'!L1578&lt;'Master Schedule Board'!$V$37,'Master Schedule Board'!$V$37-'Master Schedule Board'!L1578))</f>
        <v>0</v>
      </c>
      <c r="I919" s="633">
        <f>IF('Master Schedule Board'!$V$37-'Master Schedule Board'!R1578='Master Schedule Board'!$V$37,0,IF('Master Schedule Board'!$V$37-'Master Schedule Board'!R1578&lt;'Master Schedule Board'!$V$37,'Master Schedule Board'!$V$37-'Master Schedule Board'!R1578))</f>
        <v>0</v>
      </c>
      <c r="J919" s="633">
        <f>IF('Master Schedule Board'!$V$37-'Master Schedule Board'!X1578='Master Schedule Board'!$V$37,0,IF('Master Schedule Board'!$V$37-'Master Schedule Board'!X1578&lt;'Master Schedule Board'!$V$37,'Master Schedule Board'!$V$37-'Master Schedule Board'!X1578))</f>
        <v>0</v>
      </c>
      <c r="K919" s="633">
        <f>IF('Master Schedule Board'!$V$37-'Master Schedule Board'!AD1578='Master Schedule Board'!$V$37,0,IF('Master Schedule Board'!$V$37-'Master Schedule Board'!AD1578&lt;'Master Schedule Board'!$V$37,'Master Schedule Board'!$V$37-'Master Schedule Board'!AD1578))</f>
        <v>0</v>
      </c>
      <c r="L919" s="633">
        <f>IF('Master Schedule Board'!$V$37-'Master Schedule Board'!AJ1578='Master Schedule Board'!$V$37,0,IF('Master Schedule Board'!$V$37-'Master Schedule Board'!AJ1578&lt;'Master Schedule Board'!$V$37,'Master Schedule Board'!$V$37-'Master Schedule Board'!AJ1578))</f>
        <v>0</v>
      </c>
      <c r="M919" s="633">
        <f>IF('Master Schedule Board'!$V$37-'Master Schedule Board'!AP1578='Master Schedule Board'!$V$37,0,IF('Master Schedule Board'!$V$37-'Master Schedule Board'!AP1578&lt;'Master Schedule Board'!$V$37,'Master Schedule Board'!$V$37-'Master Schedule Board'!AP1578))</f>
        <v>0</v>
      </c>
      <c r="N919" s="633">
        <f>IF('Master Schedule Board'!$V$37-'Master Schedule Board'!AV1578='Master Schedule Board'!$V$37,0,IF('Master Schedule Board'!$V$37-'Master Schedule Board'!AV1578&lt;'Master Schedule Board'!$V$37,'Master Schedule Board'!$V$37-'Master Schedule Board'!AV1578))</f>
        <v>0</v>
      </c>
      <c r="O919" s="634">
        <f>IF('Master Schedule Board'!$V$37-'Master Schedule Board'!BB1578='Master Schedule Board'!$V$37,0,IF('Master Schedule Board'!$V$37-'Master Schedule Board'!BB1578&lt;'Master Schedule Board'!$V$37,'Master Schedule Board'!$V$37-'Master Schedule Board'!BB1578))</f>
        <v>0</v>
      </c>
      <c r="P919" s="115">
        <f t="shared" si="69"/>
        <v>0</v>
      </c>
    </row>
    <row r="920" spans="1:16">
      <c r="A920" s="628">
        <f>'Master Schedule Board'!D1579</f>
        <v>0</v>
      </c>
      <c r="B920" s="57">
        <f>'Master Schedule Board'!D1581</f>
        <v>0</v>
      </c>
      <c r="C920" s="629" t="str">
        <f>IFERROR(VLOOKUP('Master Schedule Board'!C1579,'Master Schedule Board'!$S$14:$V$41,3,FALSE),"")</f>
        <v/>
      </c>
      <c r="D920" s="629" t="str">
        <f t="shared" si="70"/>
        <v/>
      </c>
      <c r="E920" s="630">
        <f>'Master Schedule Board'!B1581</f>
        <v>0</v>
      </c>
      <c r="F920" s="631">
        <f t="shared" si="71"/>
        <v>0</v>
      </c>
      <c r="G920" s="632">
        <f>IF('Master Schedule Board'!$V$37-'Master Schedule Board'!F1581='Master Schedule Board'!$V$37,0,IF('Master Schedule Board'!$V$37-'Master Schedule Board'!F1581&lt;'Master Schedule Board'!$V$37,'Master Schedule Board'!$V$37-'Master Schedule Board'!F1581))</f>
        <v>0</v>
      </c>
      <c r="H920" s="633">
        <f>IF('Master Schedule Board'!$V$37-'Master Schedule Board'!L1581='Master Schedule Board'!$V$37,0,IF('Master Schedule Board'!$V$37-'Master Schedule Board'!L1581&lt;'Master Schedule Board'!$V$37,'Master Schedule Board'!$V$37-'Master Schedule Board'!L1581))</f>
        <v>0</v>
      </c>
      <c r="I920" s="633">
        <f>IF('Master Schedule Board'!$V$37-'Master Schedule Board'!R1581='Master Schedule Board'!$V$37,0,IF('Master Schedule Board'!$V$37-'Master Schedule Board'!R1581&lt;'Master Schedule Board'!$V$37,'Master Schedule Board'!$V$37-'Master Schedule Board'!R1581))</f>
        <v>0</v>
      </c>
      <c r="J920" s="633">
        <f>IF('Master Schedule Board'!$V$37-'Master Schedule Board'!X1581='Master Schedule Board'!$V$37,0,IF('Master Schedule Board'!$V$37-'Master Schedule Board'!X1581&lt;'Master Schedule Board'!$V$37,'Master Schedule Board'!$V$37-'Master Schedule Board'!X1581))</f>
        <v>0</v>
      </c>
      <c r="K920" s="633">
        <f>IF('Master Schedule Board'!$V$37-'Master Schedule Board'!AD1581='Master Schedule Board'!$V$37,0,IF('Master Schedule Board'!$V$37-'Master Schedule Board'!AD1581&lt;'Master Schedule Board'!$V$37,'Master Schedule Board'!$V$37-'Master Schedule Board'!AD1581))</f>
        <v>0</v>
      </c>
      <c r="L920" s="633">
        <f>IF('Master Schedule Board'!$V$37-'Master Schedule Board'!AJ1581='Master Schedule Board'!$V$37,0,IF('Master Schedule Board'!$V$37-'Master Schedule Board'!AJ1581&lt;'Master Schedule Board'!$V$37,'Master Schedule Board'!$V$37-'Master Schedule Board'!AJ1581))</f>
        <v>0</v>
      </c>
      <c r="M920" s="633">
        <f>IF('Master Schedule Board'!$V$37-'Master Schedule Board'!AP1581='Master Schedule Board'!$V$37,0,IF('Master Schedule Board'!$V$37-'Master Schedule Board'!AP1581&lt;'Master Schedule Board'!$V$37,'Master Schedule Board'!$V$37-'Master Schedule Board'!AP1581))</f>
        <v>0</v>
      </c>
      <c r="N920" s="633">
        <f>IF('Master Schedule Board'!$V$37-'Master Schedule Board'!AV1581='Master Schedule Board'!$V$37,0,IF('Master Schedule Board'!$V$37-'Master Schedule Board'!AV1581&lt;'Master Schedule Board'!$V$37,'Master Schedule Board'!$V$37-'Master Schedule Board'!AV1581))</f>
        <v>0</v>
      </c>
      <c r="O920" s="634">
        <f>IF('Master Schedule Board'!$V$37-'Master Schedule Board'!BB1581='Master Schedule Board'!$V$37,0,IF('Master Schedule Board'!$V$37-'Master Schedule Board'!BB1581&lt;'Master Schedule Board'!$V$37,'Master Schedule Board'!$V$37-'Master Schedule Board'!BB1581))</f>
        <v>0</v>
      </c>
      <c r="P920" s="115">
        <f t="shared" si="69"/>
        <v>0</v>
      </c>
    </row>
    <row r="921" spans="1:16">
      <c r="A921" s="628">
        <f>'Master Schedule Board'!D1582</f>
        <v>0</v>
      </c>
      <c r="B921" s="57">
        <f>'Master Schedule Board'!D1584</f>
        <v>0</v>
      </c>
      <c r="C921" s="629" t="str">
        <f>IFERROR(VLOOKUP('Master Schedule Board'!C1582,'Master Schedule Board'!$S$14:$V$41,3,FALSE),"")</f>
        <v/>
      </c>
      <c r="D921" s="629" t="str">
        <f t="shared" si="70"/>
        <v/>
      </c>
      <c r="E921" s="630">
        <f>'Master Schedule Board'!B1584</f>
        <v>0</v>
      </c>
      <c r="F921" s="631">
        <f t="shared" si="71"/>
        <v>0</v>
      </c>
      <c r="G921" s="632">
        <f>IF('Master Schedule Board'!$V$37-'Master Schedule Board'!F1584='Master Schedule Board'!$V$37,0,IF('Master Schedule Board'!$V$37-'Master Schedule Board'!F1584&lt;'Master Schedule Board'!$V$37,'Master Schedule Board'!$V$37-'Master Schedule Board'!F1584))</f>
        <v>0</v>
      </c>
      <c r="H921" s="633">
        <f>IF('Master Schedule Board'!$V$37-'Master Schedule Board'!L1584='Master Schedule Board'!$V$37,0,IF('Master Schedule Board'!$V$37-'Master Schedule Board'!L1584&lt;'Master Schedule Board'!$V$37,'Master Schedule Board'!$V$37-'Master Schedule Board'!L1584))</f>
        <v>0</v>
      </c>
      <c r="I921" s="633">
        <f>IF('Master Schedule Board'!$V$37-'Master Schedule Board'!R1584='Master Schedule Board'!$V$37,0,IF('Master Schedule Board'!$V$37-'Master Schedule Board'!R1584&lt;'Master Schedule Board'!$V$37,'Master Schedule Board'!$V$37-'Master Schedule Board'!R1584))</f>
        <v>0</v>
      </c>
      <c r="J921" s="633">
        <f>IF('Master Schedule Board'!$V$37-'Master Schedule Board'!X1584='Master Schedule Board'!$V$37,0,IF('Master Schedule Board'!$V$37-'Master Schedule Board'!X1584&lt;'Master Schedule Board'!$V$37,'Master Schedule Board'!$V$37-'Master Schedule Board'!X1584))</f>
        <v>0</v>
      </c>
      <c r="K921" s="633">
        <f>IF('Master Schedule Board'!$V$37-'Master Schedule Board'!AD1584='Master Schedule Board'!$V$37,0,IF('Master Schedule Board'!$V$37-'Master Schedule Board'!AD1584&lt;'Master Schedule Board'!$V$37,'Master Schedule Board'!$V$37-'Master Schedule Board'!AD1584))</f>
        <v>0</v>
      </c>
      <c r="L921" s="633">
        <f>IF('Master Schedule Board'!$V$37-'Master Schedule Board'!AJ1584='Master Schedule Board'!$V$37,0,IF('Master Schedule Board'!$V$37-'Master Schedule Board'!AJ1584&lt;'Master Schedule Board'!$V$37,'Master Schedule Board'!$V$37-'Master Schedule Board'!AJ1584))</f>
        <v>0</v>
      </c>
      <c r="M921" s="633">
        <f>IF('Master Schedule Board'!$V$37-'Master Schedule Board'!AP1584='Master Schedule Board'!$V$37,0,IF('Master Schedule Board'!$V$37-'Master Schedule Board'!AP1584&lt;'Master Schedule Board'!$V$37,'Master Schedule Board'!$V$37-'Master Schedule Board'!AP1584))</f>
        <v>0</v>
      </c>
      <c r="N921" s="633">
        <f>IF('Master Schedule Board'!$V$37-'Master Schedule Board'!AV1584='Master Schedule Board'!$V$37,0,IF('Master Schedule Board'!$V$37-'Master Schedule Board'!AV1584&lt;'Master Schedule Board'!$V$37,'Master Schedule Board'!$V$37-'Master Schedule Board'!AV1584))</f>
        <v>0</v>
      </c>
      <c r="O921" s="634">
        <f>IF('Master Schedule Board'!$V$37-'Master Schedule Board'!BB1584='Master Schedule Board'!$V$37,0,IF('Master Schedule Board'!$V$37-'Master Schedule Board'!BB1584&lt;'Master Schedule Board'!$V$37,'Master Schedule Board'!$V$37-'Master Schedule Board'!BB1584))</f>
        <v>0</v>
      </c>
      <c r="P921" s="115">
        <f t="shared" si="69"/>
        <v>0</v>
      </c>
    </row>
    <row r="922" spans="1:16">
      <c r="A922" s="628">
        <f>'Master Schedule Board'!D1585</f>
        <v>0</v>
      </c>
      <c r="B922" s="57">
        <f>'Master Schedule Board'!D1587</f>
        <v>0</v>
      </c>
      <c r="C922" s="629" t="str">
        <f>IFERROR(VLOOKUP('Master Schedule Board'!C1585,'Master Schedule Board'!$S$14:$V$41,3,FALSE),"")</f>
        <v/>
      </c>
      <c r="D922" s="629" t="str">
        <f t="shared" si="70"/>
        <v/>
      </c>
      <c r="E922" s="630">
        <f>'Master Schedule Board'!B1587</f>
        <v>0</v>
      </c>
      <c r="F922" s="631">
        <f t="shared" si="71"/>
        <v>0</v>
      </c>
      <c r="G922" s="632">
        <f>IF('Master Schedule Board'!$V$37-'Master Schedule Board'!F1587='Master Schedule Board'!$V$37,0,IF('Master Schedule Board'!$V$37-'Master Schedule Board'!F1587&lt;'Master Schedule Board'!$V$37,'Master Schedule Board'!$V$37-'Master Schedule Board'!F1587))</f>
        <v>0</v>
      </c>
      <c r="H922" s="633">
        <f>IF('Master Schedule Board'!$V$37-'Master Schedule Board'!L1587='Master Schedule Board'!$V$37,0,IF('Master Schedule Board'!$V$37-'Master Schedule Board'!L1587&lt;'Master Schedule Board'!$V$37,'Master Schedule Board'!$V$37-'Master Schedule Board'!L1587))</f>
        <v>0</v>
      </c>
      <c r="I922" s="633">
        <f>IF('Master Schedule Board'!$V$37-'Master Schedule Board'!R1587='Master Schedule Board'!$V$37,0,IF('Master Schedule Board'!$V$37-'Master Schedule Board'!R1587&lt;'Master Schedule Board'!$V$37,'Master Schedule Board'!$V$37-'Master Schedule Board'!R1587))</f>
        <v>0</v>
      </c>
      <c r="J922" s="633">
        <f>IF('Master Schedule Board'!$V$37-'Master Schedule Board'!X1587='Master Schedule Board'!$V$37,0,IF('Master Schedule Board'!$V$37-'Master Schedule Board'!X1587&lt;'Master Schedule Board'!$V$37,'Master Schedule Board'!$V$37-'Master Schedule Board'!X1587))</f>
        <v>0</v>
      </c>
      <c r="K922" s="633">
        <f>IF('Master Schedule Board'!$V$37-'Master Schedule Board'!AD1587='Master Schedule Board'!$V$37,0,IF('Master Schedule Board'!$V$37-'Master Schedule Board'!AD1587&lt;'Master Schedule Board'!$V$37,'Master Schedule Board'!$V$37-'Master Schedule Board'!AD1587))</f>
        <v>0</v>
      </c>
      <c r="L922" s="633">
        <f>IF('Master Schedule Board'!$V$37-'Master Schedule Board'!AJ1587='Master Schedule Board'!$V$37,0,IF('Master Schedule Board'!$V$37-'Master Schedule Board'!AJ1587&lt;'Master Schedule Board'!$V$37,'Master Schedule Board'!$V$37-'Master Schedule Board'!AJ1587))</f>
        <v>0</v>
      </c>
      <c r="M922" s="633">
        <f>IF('Master Schedule Board'!$V$37-'Master Schedule Board'!AP1587='Master Schedule Board'!$V$37,0,IF('Master Schedule Board'!$V$37-'Master Schedule Board'!AP1587&lt;'Master Schedule Board'!$V$37,'Master Schedule Board'!$V$37-'Master Schedule Board'!AP1587))</f>
        <v>0</v>
      </c>
      <c r="N922" s="633">
        <f>IF('Master Schedule Board'!$V$37-'Master Schedule Board'!AV1587='Master Schedule Board'!$V$37,0,IF('Master Schedule Board'!$V$37-'Master Schedule Board'!AV1587&lt;'Master Schedule Board'!$V$37,'Master Schedule Board'!$V$37-'Master Schedule Board'!AV1587))</f>
        <v>0</v>
      </c>
      <c r="O922" s="634">
        <f>IF('Master Schedule Board'!$V$37-'Master Schedule Board'!BB1587='Master Schedule Board'!$V$37,0,IF('Master Schedule Board'!$V$37-'Master Schedule Board'!BB1587&lt;'Master Schedule Board'!$V$37,'Master Schedule Board'!$V$37-'Master Schedule Board'!BB1587))</f>
        <v>0</v>
      </c>
      <c r="P922" s="115">
        <f t="shared" si="69"/>
        <v>0</v>
      </c>
    </row>
    <row r="923" spans="1:16">
      <c r="A923" s="628">
        <f>'Master Schedule Board'!D1588</f>
        <v>0</v>
      </c>
      <c r="B923" s="57">
        <f>'Master Schedule Board'!D1590</f>
        <v>0</v>
      </c>
      <c r="C923" s="629" t="str">
        <f>IFERROR(VLOOKUP('Master Schedule Board'!C1588,'Master Schedule Board'!$S$14:$V$41,3,FALSE),"")</f>
        <v/>
      </c>
      <c r="D923" s="629" t="str">
        <f t="shared" si="70"/>
        <v/>
      </c>
      <c r="E923" s="630">
        <f>'Master Schedule Board'!B1590</f>
        <v>0</v>
      </c>
      <c r="F923" s="631">
        <f t="shared" si="71"/>
        <v>0</v>
      </c>
      <c r="G923" s="632">
        <f>IF('Master Schedule Board'!$V$37-'Master Schedule Board'!F1590='Master Schedule Board'!$V$37,0,IF('Master Schedule Board'!$V$37-'Master Schedule Board'!F1590&lt;'Master Schedule Board'!$V$37,'Master Schedule Board'!$V$37-'Master Schedule Board'!F1590))</f>
        <v>0</v>
      </c>
      <c r="H923" s="633">
        <f>IF('Master Schedule Board'!$V$37-'Master Schedule Board'!L1590='Master Schedule Board'!$V$37,0,IF('Master Schedule Board'!$V$37-'Master Schedule Board'!L1590&lt;'Master Schedule Board'!$V$37,'Master Schedule Board'!$V$37-'Master Schedule Board'!L1590))</f>
        <v>0</v>
      </c>
      <c r="I923" s="633">
        <f>IF('Master Schedule Board'!$V$37-'Master Schedule Board'!R1590='Master Schedule Board'!$V$37,0,IF('Master Schedule Board'!$V$37-'Master Schedule Board'!R1590&lt;'Master Schedule Board'!$V$37,'Master Schedule Board'!$V$37-'Master Schedule Board'!R1590))</f>
        <v>0</v>
      </c>
      <c r="J923" s="633">
        <f>IF('Master Schedule Board'!$V$37-'Master Schedule Board'!X1590='Master Schedule Board'!$V$37,0,IF('Master Schedule Board'!$V$37-'Master Schedule Board'!X1590&lt;'Master Schedule Board'!$V$37,'Master Schedule Board'!$V$37-'Master Schedule Board'!X1590))</f>
        <v>0</v>
      </c>
      <c r="K923" s="633">
        <f>IF('Master Schedule Board'!$V$37-'Master Schedule Board'!AD1590='Master Schedule Board'!$V$37,0,IF('Master Schedule Board'!$V$37-'Master Schedule Board'!AD1590&lt;'Master Schedule Board'!$V$37,'Master Schedule Board'!$V$37-'Master Schedule Board'!AD1590))</f>
        <v>0</v>
      </c>
      <c r="L923" s="633">
        <f>IF('Master Schedule Board'!$V$37-'Master Schedule Board'!AJ1590='Master Schedule Board'!$V$37,0,IF('Master Schedule Board'!$V$37-'Master Schedule Board'!AJ1590&lt;'Master Schedule Board'!$V$37,'Master Schedule Board'!$V$37-'Master Schedule Board'!AJ1590))</f>
        <v>0</v>
      </c>
      <c r="M923" s="633">
        <f>IF('Master Schedule Board'!$V$37-'Master Schedule Board'!AP1590='Master Schedule Board'!$V$37,0,IF('Master Schedule Board'!$V$37-'Master Schedule Board'!AP1590&lt;'Master Schedule Board'!$V$37,'Master Schedule Board'!$V$37-'Master Schedule Board'!AP1590))</f>
        <v>0</v>
      </c>
      <c r="N923" s="633">
        <f>IF('Master Schedule Board'!$V$37-'Master Schedule Board'!AV1590='Master Schedule Board'!$V$37,0,IF('Master Schedule Board'!$V$37-'Master Schedule Board'!AV1590&lt;'Master Schedule Board'!$V$37,'Master Schedule Board'!$V$37-'Master Schedule Board'!AV1590))</f>
        <v>0</v>
      </c>
      <c r="O923" s="634">
        <f>IF('Master Schedule Board'!$V$37-'Master Schedule Board'!BB1590='Master Schedule Board'!$V$37,0,IF('Master Schedule Board'!$V$37-'Master Schedule Board'!BB1590&lt;'Master Schedule Board'!$V$37,'Master Schedule Board'!$V$37-'Master Schedule Board'!BB1590))</f>
        <v>0</v>
      </c>
      <c r="P923" s="115">
        <f t="shared" si="69"/>
        <v>0</v>
      </c>
    </row>
    <row r="924" spans="1:16">
      <c r="A924" s="628">
        <f>'Master Schedule Board'!D1591</f>
        <v>0</v>
      </c>
      <c r="B924" s="57">
        <f>'Master Schedule Board'!D1593</f>
        <v>0</v>
      </c>
      <c r="C924" s="629" t="str">
        <f>IFERROR(VLOOKUP('Master Schedule Board'!C1591,'Master Schedule Board'!$S$14:$V$41,3,FALSE),"")</f>
        <v/>
      </c>
      <c r="D924" s="629" t="str">
        <f t="shared" si="70"/>
        <v/>
      </c>
      <c r="E924" s="630">
        <f>'Master Schedule Board'!B1593</f>
        <v>0</v>
      </c>
      <c r="F924" s="631">
        <f t="shared" si="71"/>
        <v>0</v>
      </c>
      <c r="G924" s="632">
        <f>IF('Master Schedule Board'!$V$37-'Master Schedule Board'!F1593='Master Schedule Board'!$V$37,0,IF('Master Schedule Board'!$V$37-'Master Schedule Board'!F1593&lt;'Master Schedule Board'!$V$37,'Master Schedule Board'!$V$37-'Master Schedule Board'!F1593))</f>
        <v>0</v>
      </c>
      <c r="H924" s="633">
        <f>IF('Master Schedule Board'!$V$37-'Master Schedule Board'!L1593='Master Schedule Board'!$V$37,0,IF('Master Schedule Board'!$V$37-'Master Schedule Board'!L1593&lt;'Master Schedule Board'!$V$37,'Master Schedule Board'!$V$37-'Master Schedule Board'!L1593))</f>
        <v>0</v>
      </c>
      <c r="I924" s="633">
        <f>IF('Master Schedule Board'!$V$37-'Master Schedule Board'!R1593='Master Schedule Board'!$V$37,0,IF('Master Schedule Board'!$V$37-'Master Schedule Board'!R1593&lt;'Master Schedule Board'!$V$37,'Master Schedule Board'!$V$37-'Master Schedule Board'!R1593))</f>
        <v>0</v>
      </c>
      <c r="J924" s="633">
        <f>IF('Master Schedule Board'!$V$37-'Master Schedule Board'!X1593='Master Schedule Board'!$V$37,0,IF('Master Schedule Board'!$V$37-'Master Schedule Board'!X1593&lt;'Master Schedule Board'!$V$37,'Master Schedule Board'!$V$37-'Master Schedule Board'!X1593))</f>
        <v>0</v>
      </c>
      <c r="K924" s="633">
        <f>IF('Master Schedule Board'!$V$37-'Master Schedule Board'!AD1593='Master Schedule Board'!$V$37,0,IF('Master Schedule Board'!$V$37-'Master Schedule Board'!AD1593&lt;'Master Schedule Board'!$V$37,'Master Schedule Board'!$V$37-'Master Schedule Board'!AD1593))</f>
        <v>0</v>
      </c>
      <c r="L924" s="633">
        <f>IF('Master Schedule Board'!$V$37-'Master Schedule Board'!AJ1593='Master Schedule Board'!$V$37,0,IF('Master Schedule Board'!$V$37-'Master Schedule Board'!AJ1593&lt;'Master Schedule Board'!$V$37,'Master Schedule Board'!$V$37-'Master Schedule Board'!AJ1593))</f>
        <v>0</v>
      </c>
      <c r="M924" s="633">
        <f>IF('Master Schedule Board'!$V$37-'Master Schedule Board'!AP1593='Master Schedule Board'!$V$37,0,IF('Master Schedule Board'!$V$37-'Master Schedule Board'!AP1593&lt;'Master Schedule Board'!$V$37,'Master Schedule Board'!$V$37-'Master Schedule Board'!AP1593))</f>
        <v>0</v>
      </c>
      <c r="N924" s="633">
        <f>IF('Master Schedule Board'!$V$37-'Master Schedule Board'!AV1593='Master Schedule Board'!$V$37,0,IF('Master Schedule Board'!$V$37-'Master Schedule Board'!AV1593&lt;'Master Schedule Board'!$V$37,'Master Schedule Board'!$V$37-'Master Schedule Board'!AV1593))</f>
        <v>0</v>
      </c>
      <c r="O924" s="634">
        <f>IF('Master Schedule Board'!$V$37-'Master Schedule Board'!BB1593='Master Schedule Board'!$V$37,0,IF('Master Schedule Board'!$V$37-'Master Schedule Board'!BB1593&lt;'Master Schedule Board'!$V$37,'Master Schedule Board'!$V$37-'Master Schedule Board'!BB1593))</f>
        <v>0</v>
      </c>
      <c r="P924" s="115">
        <f t="shared" si="69"/>
        <v>0</v>
      </c>
    </row>
    <row r="925" spans="1:16">
      <c r="A925" s="628">
        <f>'Master Schedule Board'!D1594</f>
        <v>0</v>
      </c>
      <c r="B925" s="57">
        <f>'Master Schedule Board'!D1596</f>
        <v>0</v>
      </c>
      <c r="C925" s="629" t="str">
        <f>IFERROR(VLOOKUP('Master Schedule Board'!C1594,'Master Schedule Board'!$S$14:$V$41,3,FALSE),"")</f>
        <v/>
      </c>
      <c r="D925" s="629" t="str">
        <f t="shared" si="70"/>
        <v/>
      </c>
      <c r="E925" s="630">
        <f>'Master Schedule Board'!B1596</f>
        <v>0</v>
      </c>
      <c r="F925" s="631">
        <f t="shared" si="71"/>
        <v>0</v>
      </c>
      <c r="G925" s="632">
        <f>IF('Master Schedule Board'!$V$37-'Master Schedule Board'!F1596='Master Schedule Board'!$V$37,0,IF('Master Schedule Board'!$V$37-'Master Schedule Board'!F1596&lt;'Master Schedule Board'!$V$37,'Master Schedule Board'!$V$37-'Master Schedule Board'!F1596))</f>
        <v>0</v>
      </c>
      <c r="H925" s="633">
        <f>IF('Master Schedule Board'!$V$37-'Master Schedule Board'!L1596='Master Schedule Board'!$V$37,0,IF('Master Schedule Board'!$V$37-'Master Schedule Board'!L1596&lt;'Master Schedule Board'!$V$37,'Master Schedule Board'!$V$37-'Master Schedule Board'!L1596))</f>
        <v>0</v>
      </c>
      <c r="I925" s="633">
        <f>IF('Master Schedule Board'!$V$37-'Master Schedule Board'!R1596='Master Schedule Board'!$V$37,0,IF('Master Schedule Board'!$V$37-'Master Schedule Board'!R1596&lt;'Master Schedule Board'!$V$37,'Master Schedule Board'!$V$37-'Master Schedule Board'!R1596))</f>
        <v>0</v>
      </c>
      <c r="J925" s="633">
        <f>IF('Master Schedule Board'!$V$37-'Master Schedule Board'!X1596='Master Schedule Board'!$V$37,0,IF('Master Schedule Board'!$V$37-'Master Schedule Board'!X1596&lt;'Master Schedule Board'!$V$37,'Master Schedule Board'!$V$37-'Master Schedule Board'!X1596))</f>
        <v>0</v>
      </c>
      <c r="K925" s="633">
        <f>IF('Master Schedule Board'!$V$37-'Master Schedule Board'!AD1596='Master Schedule Board'!$V$37,0,IF('Master Schedule Board'!$V$37-'Master Schedule Board'!AD1596&lt;'Master Schedule Board'!$V$37,'Master Schedule Board'!$V$37-'Master Schedule Board'!AD1596))</f>
        <v>0</v>
      </c>
      <c r="L925" s="633">
        <f>IF('Master Schedule Board'!$V$37-'Master Schedule Board'!AJ1596='Master Schedule Board'!$V$37,0,IF('Master Schedule Board'!$V$37-'Master Schedule Board'!AJ1596&lt;'Master Schedule Board'!$V$37,'Master Schedule Board'!$V$37-'Master Schedule Board'!AJ1596))</f>
        <v>0</v>
      </c>
      <c r="M925" s="633">
        <f>IF('Master Schedule Board'!$V$37-'Master Schedule Board'!AP1596='Master Schedule Board'!$V$37,0,IF('Master Schedule Board'!$V$37-'Master Schedule Board'!AP1596&lt;'Master Schedule Board'!$V$37,'Master Schedule Board'!$V$37-'Master Schedule Board'!AP1596))</f>
        <v>0</v>
      </c>
      <c r="N925" s="633">
        <f>IF('Master Schedule Board'!$V$37-'Master Schedule Board'!AV1596='Master Schedule Board'!$V$37,0,IF('Master Schedule Board'!$V$37-'Master Schedule Board'!AV1596&lt;'Master Schedule Board'!$V$37,'Master Schedule Board'!$V$37-'Master Schedule Board'!AV1596))</f>
        <v>0</v>
      </c>
      <c r="O925" s="634">
        <f>IF('Master Schedule Board'!$V$37-'Master Schedule Board'!BB1596='Master Schedule Board'!$V$37,0,IF('Master Schedule Board'!$V$37-'Master Schedule Board'!BB1596&lt;'Master Schedule Board'!$V$37,'Master Schedule Board'!$V$37-'Master Schedule Board'!BB1596))</f>
        <v>0</v>
      </c>
      <c r="P925" s="115">
        <f t="shared" si="69"/>
        <v>0</v>
      </c>
    </row>
    <row r="926" spans="1:16">
      <c r="A926" s="628">
        <f>'Master Schedule Board'!D1597</f>
        <v>0</v>
      </c>
      <c r="B926" s="57">
        <f>'Master Schedule Board'!D1599</f>
        <v>0</v>
      </c>
      <c r="C926" s="629" t="str">
        <f>IFERROR(VLOOKUP('Master Schedule Board'!C1597,'Master Schedule Board'!$S$14:$V$41,3,FALSE),"")</f>
        <v/>
      </c>
      <c r="D926" s="629" t="str">
        <f t="shared" si="70"/>
        <v/>
      </c>
      <c r="E926" s="630">
        <f>'Master Schedule Board'!B1599</f>
        <v>0</v>
      </c>
      <c r="F926" s="631">
        <f t="shared" si="71"/>
        <v>0</v>
      </c>
      <c r="G926" s="632">
        <f>IF('Master Schedule Board'!$V$37-'Master Schedule Board'!F1599='Master Schedule Board'!$V$37,0,IF('Master Schedule Board'!$V$37-'Master Schedule Board'!F1599&lt;'Master Schedule Board'!$V$37,'Master Schedule Board'!$V$37-'Master Schedule Board'!F1599))</f>
        <v>0</v>
      </c>
      <c r="H926" s="633">
        <f>IF('Master Schedule Board'!$V$37-'Master Schedule Board'!L1599='Master Schedule Board'!$V$37,0,IF('Master Schedule Board'!$V$37-'Master Schedule Board'!L1599&lt;'Master Schedule Board'!$V$37,'Master Schedule Board'!$V$37-'Master Schedule Board'!L1599))</f>
        <v>0</v>
      </c>
      <c r="I926" s="633">
        <f>IF('Master Schedule Board'!$V$37-'Master Schedule Board'!R1599='Master Schedule Board'!$V$37,0,IF('Master Schedule Board'!$V$37-'Master Schedule Board'!R1599&lt;'Master Schedule Board'!$V$37,'Master Schedule Board'!$V$37-'Master Schedule Board'!R1599))</f>
        <v>0</v>
      </c>
      <c r="J926" s="633">
        <f>IF('Master Schedule Board'!$V$37-'Master Schedule Board'!X1599='Master Schedule Board'!$V$37,0,IF('Master Schedule Board'!$V$37-'Master Schedule Board'!X1599&lt;'Master Schedule Board'!$V$37,'Master Schedule Board'!$V$37-'Master Schedule Board'!X1599))</f>
        <v>0</v>
      </c>
      <c r="K926" s="633">
        <f>IF('Master Schedule Board'!$V$37-'Master Schedule Board'!AD1599='Master Schedule Board'!$V$37,0,IF('Master Schedule Board'!$V$37-'Master Schedule Board'!AD1599&lt;'Master Schedule Board'!$V$37,'Master Schedule Board'!$V$37-'Master Schedule Board'!AD1599))</f>
        <v>0</v>
      </c>
      <c r="L926" s="633">
        <f>IF('Master Schedule Board'!$V$37-'Master Schedule Board'!AJ1599='Master Schedule Board'!$V$37,0,IF('Master Schedule Board'!$V$37-'Master Schedule Board'!AJ1599&lt;'Master Schedule Board'!$V$37,'Master Schedule Board'!$V$37-'Master Schedule Board'!AJ1599))</f>
        <v>0</v>
      </c>
      <c r="M926" s="633">
        <f>IF('Master Schedule Board'!$V$37-'Master Schedule Board'!AP1599='Master Schedule Board'!$V$37,0,IF('Master Schedule Board'!$V$37-'Master Schedule Board'!AP1599&lt;'Master Schedule Board'!$V$37,'Master Schedule Board'!$V$37-'Master Schedule Board'!AP1599))</f>
        <v>0</v>
      </c>
      <c r="N926" s="633">
        <f>IF('Master Schedule Board'!$V$37-'Master Schedule Board'!AV1599='Master Schedule Board'!$V$37,0,IF('Master Schedule Board'!$V$37-'Master Schedule Board'!AV1599&lt;'Master Schedule Board'!$V$37,'Master Schedule Board'!$V$37-'Master Schedule Board'!AV1599))</f>
        <v>0</v>
      </c>
      <c r="O926" s="634">
        <f>IF('Master Schedule Board'!$V$37-'Master Schedule Board'!BB1599='Master Schedule Board'!$V$37,0,IF('Master Schedule Board'!$V$37-'Master Schedule Board'!BB1599&lt;'Master Schedule Board'!$V$37,'Master Schedule Board'!$V$37-'Master Schedule Board'!BB1599))</f>
        <v>0</v>
      </c>
      <c r="P926" s="115">
        <f t="shared" si="69"/>
        <v>0</v>
      </c>
    </row>
    <row r="927" spans="1:16">
      <c r="A927" s="628">
        <f>'Master Schedule Board'!D1600</f>
        <v>0</v>
      </c>
      <c r="B927" s="57">
        <f>'Master Schedule Board'!D1602</f>
        <v>0</v>
      </c>
      <c r="C927" s="629" t="str">
        <f>IFERROR(VLOOKUP('Master Schedule Board'!C1600,'Master Schedule Board'!$S$14:$V$41,3,FALSE),"")</f>
        <v/>
      </c>
      <c r="D927" s="629" t="str">
        <f t="shared" si="70"/>
        <v/>
      </c>
      <c r="E927" s="630">
        <f>'Master Schedule Board'!B1602</f>
        <v>0</v>
      </c>
      <c r="F927" s="631">
        <f t="shared" si="71"/>
        <v>0</v>
      </c>
      <c r="G927" s="632">
        <f>IF('Master Schedule Board'!$V$37-'Master Schedule Board'!F1602='Master Schedule Board'!$V$37,0,IF('Master Schedule Board'!$V$37-'Master Schedule Board'!F1602&lt;'Master Schedule Board'!$V$37,'Master Schedule Board'!$V$37-'Master Schedule Board'!F1602))</f>
        <v>0</v>
      </c>
      <c r="H927" s="633">
        <f>IF('Master Schedule Board'!$V$37-'Master Schedule Board'!L1602='Master Schedule Board'!$V$37,0,IF('Master Schedule Board'!$V$37-'Master Schedule Board'!L1602&lt;'Master Schedule Board'!$V$37,'Master Schedule Board'!$V$37-'Master Schedule Board'!L1602))</f>
        <v>0</v>
      </c>
      <c r="I927" s="633">
        <f>IF('Master Schedule Board'!$V$37-'Master Schedule Board'!R1602='Master Schedule Board'!$V$37,0,IF('Master Schedule Board'!$V$37-'Master Schedule Board'!R1602&lt;'Master Schedule Board'!$V$37,'Master Schedule Board'!$V$37-'Master Schedule Board'!R1602))</f>
        <v>0</v>
      </c>
      <c r="J927" s="633">
        <f>IF('Master Schedule Board'!$V$37-'Master Schedule Board'!X1602='Master Schedule Board'!$V$37,0,IF('Master Schedule Board'!$V$37-'Master Schedule Board'!X1602&lt;'Master Schedule Board'!$V$37,'Master Schedule Board'!$V$37-'Master Schedule Board'!X1602))</f>
        <v>0</v>
      </c>
      <c r="K927" s="633">
        <f>IF('Master Schedule Board'!$V$37-'Master Schedule Board'!AD1602='Master Schedule Board'!$V$37,0,IF('Master Schedule Board'!$V$37-'Master Schedule Board'!AD1602&lt;'Master Schedule Board'!$V$37,'Master Schedule Board'!$V$37-'Master Schedule Board'!AD1602))</f>
        <v>0</v>
      </c>
      <c r="L927" s="633">
        <f>IF('Master Schedule Board'!$V$37-'Master Schedule Board'!AJ1602='Master Schedule Board'!$V$37,0,IF('Master Schedule Board'!$V$37-'Master Schedule Board'!AJ1602&lt;'Master Schedule Board'!$V$37,'Master Schedule Board'!$V$37-'Master Schedule Board'!AJ1602))</f>
        <v>0</v>
      </c>
      <c r="M927" s="633">
        <f>IF('Master Schedule Board'!$V$37-'Master Schedule Board'!AP1602='Master Schedule Board'!$V$37,0,IF('Master Schedule Board'!$V$37-'Master Schedule Board'!AP1602&lt;'Master Schedule Board'!$V$37,'Master Schedule Board'!$V$37-'Master Schedule Board'!AP1602))</f>
        <v>0</v>
      </c>
      <c r="N927" s="633">
        <f>IF('Master Schedule Board'!$V$37-'Master Schedule Board'!AV1602='Master Schedule Board'!$V$37,0,IF('Master Schedule Board'!$V$37-'Master Schedule Board'!AV1602&lt;'Master Schedule Board'!$V$37,'Master Schedule Board'!$V$37-'Master Schedule Board'!AV1602))</f>
        <v>0</v>
      </c>
      <c r="O927" s="634">
        <f>IF('Master Schedule Board'!$V$37-'Master Schedule Board'!BB1602='Master Schedule Board'!$V$37,0,IF('Master Schedule Board'!$V$37-'Master Schedule Board'!BB1602&lt;'Master Schedule Board'!$V$37,'Master Schedule Board'!$V$37-'Master Schedule Board'!BB1602))</f>
        <v>0</v>
      </c>
      <c r="P927" s="115">
        <f t="shared" si="69"/>
        <v>0</v>
      </c>
    </row>
    <row r="928" spans="1:16">
      <c r="A928" s="628">
        <f>'Master Schedule Board'!D1603</f>
        <v>0</v>
      </c>
      <c r="B928" s="57">
        <f>'Master Schedule Board'!D1605</f>
        <v>0</v>
      </c>
      <c r="C928" s="629" t="str">
        <f>IFERROR(VLOOKUP('Master Schedule Board'!C1603,'Master Schedule Board'!$S$14:$V$41,3,FALSE),"")</f>
        <v/>
      </c>
      <c r="D928" s="629" t="str">
        <f t="shared" si="70"/>
        <v/>
      </c>
      <c r="E928" s="630">
        <f>'Master Schedule Board'!B1605</f>
        <v>0</v>
      </c>
      <c r="F928" s="631">
        <f t="shared" si="71"/>
        <v>0</v>
      </c>
      <c r="G928" s="632">
        <f>IF('Master Schedule Board'!$V$37-'Master Schedule Board'!F1605='Master Schedule Board'!$V$37,0,IF('Master Schedule Board'!$V$37-'Master Schedule Board'!F1605&lt;'Master Schedule Board'!$V$37,'Master Schedule Board'!$V$37-'Master Schedule Board'!F1605))</f>
        <v>0</v>
      </c>
      <c r="H928" s="633">
        <f>IF('Master Schedule Board'!$V$37-'Master Schedule Board'!L1605='Master Schedule Board'!$V$37,0,IF('Master Schedule Board'!$V$37-'Master Schedule Board'!L1605&lt;'Master Schedule Board'!$V$37,'Master Schedule Board'!$V$37-'Master Schedule Board'!L1605))</f>
        <v>0</v>
      </c>
      <c r="I928" s="633">
        <f>IF('Master Schedule Board'!$V$37-'Master Schedule Board'!R1605='Master Schedule Board'!$V$37,0,IF('Master Schedule Board'!$V$37-'Master Schedule Board'!R1605&lt;'Master Schedule Board'!$V$37,'Master Schedule Board'!$V$37-'Master Schedule Board'!R1605))</f>
        <v>0</v>
      </c>
      <c r="J928" s="633">
        <f>IF('Master Schedule Board'!$V$37-'Master Schedule Board'!X1605='Master Schedule Board'!$V$37,0,IF('Master Schedule Board'!$V$37-'Master Schedule Board'!X1605&lt;'Master Schedule Board'!$V$37,'Master Schedule Board'!$V$37-'Master Schedule Board'!X1605))</f>
        <v>0</v>
      </c>
      <c r="K928" s="633">
        <f>IF('Master Schedule Board'!$V$37-'Master Schedule Board'!AD1605='Master Schedule Board'!$V$37,0,IF('Master Schedule Board'!$V$37-'Master Schedule Board'!AD1605&lt;'Master Schedule Board'!$V$37,'Master Schedule Board'!$V$37-'Master Schedule Board'!AD1605))</f>
        <v>0</v>
      </c>
      <c r="L928" s="633">
        <f>IF('Master Schedule Board'!$V$37-'Master Schedule Board'!AJ1605='Master Schedule Board'!$V$37,0,IF('Master Schedule Board'!$V$37-'Master Schedule Board'!AJ1605&lt;'Master Schedule Board'!$V$37,'Master Schedule Board'!$V$37-'Master Schedule Board'!AJ1605))</f>
        <v>0</v>
      </c>
      <c r="M928" s="633">
        <f>IF('Master Schedule Board'!$V$37-'Master Schedule Board'!AP1605='Master Schedule Board'!$V$37,0,IF('Master Schedule Board'!$V$37-'Master Schedule Board'!AP1605&lt;'Master Schedule Board'!$V$37,'Master Schedule Board'!$V$37-'Master Schedule Board'!AP1605))</f>
        <v>0</v>
      </c>
      <c r="N928" s="633">
        <f>IF('Master Schedule Board'!$V$37-'Master Schedule Board'!AV1605='Master Schedule Board'!$V$37,0,IF('Master Schedule Board'!$V$37-'Master Schedule Board'!AV1605&lt;'Master Schedule Board'!$V$37,'Master Schedule Board'!$V$37-'Master Schedule Board'!AV1605))</f>
        <v>0</v>
      </c>
      <c r="O928" s="634">
        <f>IF('Master Schedule Board'!$V$37-'Master Schedule Board'!BB1605='Master Schedule Board'!$V$37,0,IF('Master Schedule Board'!$V$37-'Master Schedule Board'!BB1605&lt;'Master Schedule Board'!$V$37,'Master Schedule Board'!$V$37-'Master Schedule Board'!BB1605))</f>
        <v>0</v>
      </c>
      <c r="P928" s="115">
        <f t="shared" si="69"/>
        <v>0</v>
      </c>
    </row>
    <row r="929" spans="1:16" ht="13.5" thickBot="1">
      <c r="A929" s="635">
        <f>'Master Schedule Board'!D1606</f>
        <v>0</v>
      </c>
      <c r="B929" s="59">
        <f>'Master Schedule Board'!D1608</f>
        <v>0</v>
      </c>
      <c r="C929" s="636" t="str">
        <f>IFERROR(VLOOKUP('Master Schedule Board'!C1606,'Master Schedule Board'!$S$14:$V$41,3,FALSE),"")</f>
        <v/>
      </c>
      <c r="D929" s="636" t="str">
        <f t="shared" si="70"/>
        <v/>
      </c>
      <c r="E929" s="637">
        <f>'Master Schedule Board'!B1608</f>
        <v>0</v>
      </c>
      <c r="F929" s="638">
        <f>E929*$H$901</f>
        <v>0</v>
      </c>
      <c r="G929" s="639">
        <f>IF('Master Schedule Board'!$V$37-'Master Schedule Board'!F1608='Master Schedule Board'!$V$37,0,IF('Master Schedule Board'!$V$37-'Master Schedule Board'!F1608&lt;'Master Schedule Board'!$V$37,'Master Schedule Board'!$V$37-'Master Schedule Board'!F1608))</f>
        <v>0</v>
      </c>
      <c r="H929" s="640">
        <f>IF('Master Schedule Board'!$V$37-'Master Schedule Board'!L1608='Master Schedule Board'!$V$37,0,IF('Master Schedule Board'!$V$37-'Master Schedule Board'!L1608&lt;'Master Schedule Board'!$V$37,'Master Schedule Board'!$V$37-'Master Schedule Board'!L1608))</f>
        <v>0</v>
      </c>
      <c r="I929" s="640">
        <f>IF('Master Schedule Board'!$V$37-'Master Schedule Board'!R1608='Master Schedule Board'!$V$37,0,IF('Master Schedule Board'!$V$37-'Master Schedule Board'!R1608&lt;'Master Schedule Board'!$V$37,'Master Schedule Board'!$V$37-'Master Schedule Board'!R1608))</f>
        <v>0</v>
      </c>
      <c r="J929" s="640">
        <f>IF('Master Schedule Board'!$V$37-'Master Schedule Board'!X1608='Master Schedule Board'!$V$37,0,IF('Master Schedule Board'!$V$37-'Master Schedule Board'!X1608&lt;'Master Schedule Board'!$V$37,'Master Schedule Board'!$V$37-'Master Schedule Board'!X1608))</f>
        <v>0</v>
      </c>
      <c r="K929" s="640">
        <f>IF('Master Schedule Board'!$V$37-'Master Schedule Board'!AD1608='Master Schedule Board'!$V$37,0,IF('Master Schedule Board'!$V$37-'Master Schedule Board'!AD1608&lt;'Master Schedule Board'!$V$37,'Master Schedule Board'!$V$37-'Master Schedule Board'!AD1608))</f>
        <v>0</v>
      </c>
      <c r="L929" s="640">
        <f>IF('Master Schedule Board'!$V$37-'Master Schedule Board'!AJ1608='Master Schedule Board'!$V$37,0,IF('Master Schedule Board'!$V$37-'Master Schedule Board'!AJ1608&lt;'Master Schedule Board'!$V$37,'Master Schedule Board'!$V$37-'Master Schedule Board'!AJ1608))</f>
        <v>0</v>
      </c>
      <c r="M929" s="640">
        <f>IF('Master Schedule Board'!$V$37-'Master Schedule Board'!AP1608='Master Schedule Board'!$V$37,0,IF('Master Schedule Board'!$V$37-'Master Schedule Board'!AP1608&lt;'Master Schedule Board'!$V$37,'Master Schedule Board'!$V$37-'Master Schedule Board'!AP1608))</f>
        <v>0</v>
      </c>
      <c r="N929" s="640">
        <f>IF('Master Schedule Board'!$V$37-'Master Schedule Board'!AV1608='Master Schedule Board'!$V$37,0,IF('Master Schedule Board'!$V$37-'Master Schedule Board'!AV1608&lt;'Master Schedule Board'!$V$37,'Master Schedule Board'!$V$37-'Master Schedule Board'!AV1608))</f>
        <v>0</v>
      </c>
      <c r="O929" s="641">
        <f>IF('Master Schedule Board'!$V$37-'Master Schedule Board'!BB1608='Master Schedule Board'!$V$37,0,IF('Master Schedule Board'!$V$37-'Master Schedule Board'!BB1608&lt;'Master Schedule Board'!$V$37,'Master Schedule Board'!$V$37-'Master Schedule Board'!BB1608))</f>
        <v>0</v>
      </c>
      <c r="P929" s="115">
        <f t="shared" si="69"/>
        <v>0</v>
      </c>
    </row>
    <row r="937" spans="1:16" ht="13.5" thickBot="1"/>
    <row r="938" spans="1:16" ht="13.5" thickBot="1">
      <c r="A938" s="797">
        <f>'Master Schedule Board'!J38</f>
        <v>0</v>
      </c>
      <c r="B938" s="853"/>
      <c r="C938" s="853"/>
      <c r="D938" s="798"/>
    </row>
    <row r="939" spans="1:16" ht="13.5" thickBot="1"/>
    <row r="940" spans="1:16" ht="16.5" thickBot="1">
      <c r="B940" s="847" t="s">
        <v>120</v>
      </c>
      <c r="C940" s="847"/>
      <c r="D940" s="13">
        <f>'Master Schedule Board'!U38</f>
        <v>0</v>
      </c>
      <c r="E940" s="839" t="s">
        <v>121</v>
      </c>
      <c r="F940" s="847"/>
      <c r="G940" s="847"/>
      <c r="H940" s="13">
        <f>'Master Schedule Board'!V38</f>
        <v>0</v>
      </c>
      <c r="I940" s="839" t="s">
        <v>122</v>
      </c>
      <c r="J940" s="847"/>
      <c r="K940" s="13">
        <f>SUM(P948:P968)</f>
        <v>0</v>
      </c>
      <c r="L940" s="616"/>
      <c r="M940" s="616"/>
      <c r="N940" s="616"/>
      <c r="O940" s="616"/>
    </row>
    <row r="941" spans="1:16" ht="16.5" thickBot="1">
      <c r="A941" s="616"/>
      <c r="B941" s="616"/>
      <c r="C941" s="616"/>
      <c r="D941" s="616"/>
      <c r="E941" s="616"/>
      <c r="F941" s="616"/>
      <c r="G941" s="616"/>
      <c r="H941" s="616"/>
      <c r="I941" s="616"/>
      <c r="J941" s="616"/>
      <c r="K941" s="616"/>
      <c r="L941" s="616"/>
      <c r="M941" s="616"/>
      <c r="N941" s="616"/>
      <c r="O941" s="616"/>
    </row>
    <row r="942" spans="1:16" ht="15.75" customHeight="1">
      <c r="A942" s="616"/>
      <c r="F942" s="848" t="s">
        <v>123</v>
      </c>
      <c r="G942" s="831" t="s">
        <v>124</v>
      </c>
      <c r="H942" s="831"/>
      <c r="I942" s="831"/>
      <c r="J942" s="831"/>
      <c r="K942" s="831"/>
      <c r="L942" s="831"/>
      <c r="M942" s="831"/>
      <c r="N942" s="831"/>
      <c r="O942" s="831"/>
      <c r="P942" s="844" t="s">
        <v>125</v>
      </c>
    </row>
    <row r="943" spans="1:16" ht="13.5" thickBot="1">
      <c r="D943" s="593"/>
      <c r="F943" s="849"/>
      <c r="G943" s="851"/>
      <c r="H943" s="851"/>
      <c r="I943" s="851"/>
      <c r="J943" s="851"/>
      <c r="K943" s="851"/>
      <c r="L943" s="851"/>
      <c r="M943" s="851"/>
      <c r="N943" s="851"/>
      <c r="O943" s="851"/>
      <c r="P943" s="845"/>
    </row>
    <row r="944" spans="1:16" ht="12.75" customHeight="1">
      <c r="D944" s="844" t="s">
        <v>119</v>
      </c>
      <c r="F944" s="849"/>
      <c r="G944" s="851"/>
      <c r="H944" s="851"/>
      <c r="I944" s="851"/>
      <c r="J944" s="851"/>
      <c r="K944" s="851"/>
      <c r="L944" s="851"/>
      <c r="M944" s="851"/>
      <c r="N944" s="851"/>
      <c r="O944" s="851"/>
      <c r="P944" s="845"/>
    </row>
    <row r="945" spans="1:16" ht="13.5" thickBot="1">
      <c r="A945" s="153"/>
      <c r="B945" s="593"/>
      <c r="C945" s="593"/>
      <c r="D945" s="845"/>
      <c r="E945" s="593"/>
      <c r="F945" s="849"/>
      <c r="G945" s="851"/>
      <c r="H945" s="851"/>
      <c r="I945" s="851"/>
      <c r="J945" s="851"/>
      <c r="K945" s="851"/>
      <c r="L945" s="851"/>
      <c r="M945" s="851"/>
      <c r="N945" s="851"/>
      <c r="O945" s="851"/>
      <c r="P945" s="845"/>
    </row>
    <row r="946" spans="1:16" ht="13.5" customHeight="1" thickBot="1">
      <c r="B946" s="844" t="s">
        <v>117</v>
      </c>
      <c r="C946" s="830" t="s">
        <v>118</v>
      </c>
      <c r="D946" s="845"/>
      <c r="E946" s="830" t="s">
        <v>105</v>
      </c>
      <c r="F946" s="849"/>
      <c r="G946" s="834"/>
      <c r="H946" s="834"/>
      <c r="I946" s="834"/>
      <c r="J946" s="834"/>
      <c r="K946" s="834"/>
      <c r="L946" s="834"/>
      <c r="M946" s="834"/>
      <c r="N946" s="834"/>
      <c r="O946" s="834"/>
      <c r="P946" s="845"/>
    </row>
    <row r="947" spans="1:16" ht="13.5" thickBot="1">
      <c r="B947" s="846"/>
      <c r="C947" s="833"/>
      <c r="D947" s="846"/>
      <c r="E947" s="833"/>
      <c r="F947" s="850"/>
      <c r="G947" s="617" t="s">
        <v>8</v>
      </c>
      <c r="H947" s="618" t="s">
        <v>9</v>
      </c>
      <c r="I947" s="618" t="s">
        <v>10</v>
      </c>
      <c r="J947" s="618" t="s">
        <v>11</v>
      </c>
      <c r="K947" s="618" t="s">
        <v>12</v>
      </c>
      <c r="L947" s="586" t="s">
        <v>13</v>
      </c>
      <c r="M947" s="586" t="s">
        <v>14</v>
      </c>
      <c r="N947" s="618" t="s">
        <v>23</v>
      </c>
      <c r="O947" s="619" t="s">
        <v>18</v>
      </c>
      <c r="P947" s="846"/>
    </row>
    <row r="948" spans="1:16">
      <c r="A948" s="621">
        <f>'Master Schedule Board'!D1610</f>
        <v>0</v>
      </c>
      <c r="B948" s="55">
        <f>'Master Schedule Board'!D1612</f>
        <v>0</v>
      </c>
      <c r="C948" s="56" t="str">
        <f>IFERROR(VLOOKUP('Master Schedule Board'!C1610,'Master Schedule Board'!$S$14:$V$41,3,FALSE),"")</f>
        <v/>
      </c>
      <c r="D948" s="622" t="str">
        <f>IFERROR(C948-B948,"")</f>
        <v/>
      </c>
      <c r="E948" s="623">
        <f>'Master Schedule Board'!B1612</f>
        <v>0</v>
      </c>
      <c r="F948" s="624">
        <f>E948*$H$940</f>
        <v>0</v>
      </c>
      <c r="G948" s="625">
        <f>IF('Master Schedule Board'!$V$38-'Master Schedule Board'!F1612='Master Schedule Board'!$V$38,0,IF('Master Schedule Board'!$V$38-'Master Schedule Board'!F1612&lt;'Master Schedule Board'!$V$38,'Master Schedule Board'!$V$38-'Master Schedule Board'!F1612))</f>
        <v>0</v>
      </c>
      <c r="H948" s="626">
        <f>IF('Master Schedule Board'!$V$38-'Master Schedule Board'!L1612='Master Schedule Board'!$V$38,0,IF('Master Schedule Board'!$V$38-'Master Schedule Board'!L1612&lt;'Master Schedule Board'!$V$38,'Master Schedule Board'!$V$38-'Master Schedule Board'!L1612))</f>
        <v>0</v>
      </c>
      <c r="I948" s="626">
        <f>IF('Master Schedule Board'!$V$38-'Master Schedule Board'!R1612='Master Schedule Board'!$V$38,0,IF('Master Schedule Board'!$V$38-'Master Schedule Board'!R1612&lt;'Master Schedule Board'!$V$38,'Master Schedule Board'!$V$38-'Master Schedule Board'!R1612))</f>
        <v>0</v>
      </c>
      <c r="J948" s="626">
        <f>IF('Master Schedule Board'!$V$38-'Master Schedule Board'!X1612='Master Schedule Board'!$V$38,0,IF('Master Schedule Board'!$V$38-'Master Schedule Board'!X1612&lt;'Master Schedule Board'!$V$38,'Master Schedule Board'!$V$38-'Master Schedule Board'!X1612))</f>
        <v>0</v>
      </c>
      <c r="K948" s="626">
        <f>IF('Master Schedule Board'!$V$38-'Master Schedule Board'!AD1612='Master Schedule Board'!$V$38,0,IF('Master Schedule Board'!$V$38-'Master Schedule Board'!AD1612&lt;'Master Schedule Board'!$V$38,'Master Schedule Board'!$V$38-'Master Schedule Board'!AD1612))</f>
        <v>0</v>
      </c>
      <c r="L948" s="626">
        <f>IF('Master Schedule Board'!$V$38-'Master Schedule Board'!AJ1612='Master Schedule Board'!$V$38,0,IF('Master Schedule Board'!$V$38-'Master Schedule Board'!AJ1612&lt;'Master Schedule Board'!$V$38,'Master Schedule Board'!$V$38-'Master Schedule Board'!AJ1612))</f>
        <v>0</v>
      </c>
      <c r="M948" s="626">
        <f>IF('Master Schedule Board'!$V$38-'Master Schedule Board'!AP1612='Master Schedule Board'!$V$38,0,IF('Master Schedule Board'!$V$38-'Master Schedule Board'!AP1612&lt;'Master Schedule Board'!$V$38,'Master Schedule Board'!$V$38-'Master Schedule Board'!AP1612))</f>
        <v>0</v>
      </c>
      <c r="N948" s="626">
        <f>IF('Master Schedule Board'!$V$38-'Master Schedule Board'!AV1612='Master Schedule Board'!$V$38,0,IF('Master Schedule Board'!$V$38-'Master Schedule Board'!AV1612&lt;'Master Schedule Board'!$V$38,'Master Schedule Board'!$V$38-'Master Schedule Board'!AV1612))</f>
        <v>0</v>
      </c>
      <c r="O948" s="627">
        <f>IF('Master Schedule Board'!$V$38-'Master Schedule Board'!BB1612='Master Schedule Board'!$V$38,0,IF('Master Schedule Board'!$V$38-'Master Schedule Board'!BB1612&lt;'Master Schedule Board'!$V$38,'Master Schedule Board'!$V$38-'Master Schedule Board'!BB1612))</f>
        <v>0</v>
      </c>
      <c r="P948" s="115">
        <f t="shared" ref="P948:P968" si="72">SUM(G948:O948)</f>
        <v>0</v>
      </c>
    </row>
    <row r="949" spans="1:16">
      <c r="A949" s="628">
        <f>'Master Schedule Board'!D1613</f>
        <v>0</v>
      </c>
      <c r="B949" s="587">
        <f>'Master Schedule Board'!D1615</f>
        <v>0</v>
      </c>
      <c r="C949" s="629" t="str">
        <f>IFERROR(VLOOKUP('Master Schedule Board'!C1613,'Master Schedule Board'!$S$14:$V$41,3,FALSE),"")</f>
        <v/>
      </c>
      <c r="D949" s="629" t="str">
        <f>IFERROR(C949-B949,"")</f>
        <v/>
      </c>
      <c r="E949" s="630">
        <f>'Master Schedule Board'!B1615</f>
        <v>0</v>
      </c>
      <c r="F949" s="631">
        <f>E949*$H$940</f>
        <v>0</v>
      </c>
      <c r="G949" s="632">
        <f>IF('Master Schedule Board'!$V$38-'Master Schedule Board'!F1615='Master Schedule Board'!$V$38,0,IF('Master Schedule Board'!$V$38-'Master Schedule Board'!F1615&lt;'Master Schedule Board'!$V$38,'Master Schedule Board'!$V$38-'Master Schedule Board'!F1615))</f>
        <v>0</v>
      </c>
      <c r="H949" s="633">
        <f>IF('Master Schedule Board'!$V$38-'Master Schedule Board'!L1615='Master Schedule Board'!$V$38,0,IF('Master Schedule Board'!$V$38-'Master Schedule Board'!L1615&lt;'Master Schedule Board'!$V$38,'Master Schedule Board'!$V$38-'Master Schedule Board'!L1615))</f>
        <v>0</v>
      </c>
      <c r="I949" s="633">
        <f>IF('Master Schedule Board'!$V$38-'Master Schedule Board'!R1615='Master Schedule Board'!$V$38,0,IF('Master Schedule Board'!$V$38-'Master Schedule Board'!R1615&lt;'Master Schedule Board'!$V$38,'Master Schedule Board'!$V$38-'Master Schedule Board'!R1615))</f>
        <v>0</v>
      </c>
      <c r="J949" s="633">
        <f>IF('Master Schedule Board'!$V$38-'Master Schedule Board'!X1615='Master Schedule Board'!$V$38,0,IF('Master Schedule Board'!$V$38-'Master Schedule Board'!X1615&lt;'Master Schedule Board'!$V$38,'Master Schedule Board'!$V$38-'Master Schedule Board'!X1615))</f>
        <v>0</v>
      </c>
      <c r="K949" s="633">
        <f>IF('Master Schedule Board'!$V$38-'Master Schedule Board'!AD1615='Master Schedule Board'!$V$38,0,IF('Master Schedule Board'!$V$38-'Master Schedule Board'!AD1615&lt;'Master Schedule Board'!$V$38,'Master Schedule Board'!$V$38-'Master Schedule Board'!AD1615))</f>
        <v>0</v>
      </c>
      <c r="L949" s="633">
        <f>IF('Master Schedule Board'!$V$38-'Master Schedule Board'!AJ1615='Master Schedule Board'!$V$38,0,IF('Master Schedule Board'!$V$38-'Master Schedule Board'!AJ1615&lt;'Master Schedule Board'!$V$38,'Master Schedule Board'!$V$38-'Master Schedule Board'!AJ1615))</f>
        <v>0</v>
      </c>
      <c r="M949" s="633">
        <f>IF('Master Schedule Board'!$V$38-'Master Schedule Board'!AP1615='Master Schedule Board'!$V$38,0,IF('Master Schedule Board'!$V$38-'Master Schedule Board'!AP1615&lt;'Master Schedule Board'!$V$38,'Master Schedule Board'!$V$38-'Master Schedule Board'!AP1615))</f>
        <v>0</v>
      </c>
      <c r="N949" s="633">
        <f>IF('Master Schedule Board'!$V$38-'Master Schedule Board'!AV1615='Master Schedule Board'!$V$38,0,IF('Master Schedule Board'!$V$38-'Master Schedule Board'!AV1615&lt;'Master Schedule Board'!$V$38,'Master Schedule Board'!$V$38-'Master Schedule Board'!AV1615))</f>
        <v>0</v>
      </c>
      <c r="O949" s="634">
        <f>IF('Master Schedule Board'!$V$38-'Master Schedule Board'!BB1615='Master Schedule Board'!$V$38,0,IF('Master Schedule Board'!$V$38-'Master Schedule Board'!BB1615&lt;'Master Schedule Board'!$V$38,'Master Schedule Board'!$V$38-'Master Schedule Board'!BB1615))</f>
        <v>0</v>
      </c>
      <c r="P949" s="115">
        <f t="shared" si="72"/>
        <v>0</v>
      </c>
    </row>
    <row r="950" spans="1:16">
      <c r="A950" s="628">
        <f>'Master Schedule Board'!D1616</f>
        <v>0</v>
      </c>
      <c r="B950" s="57">
        <f>'Master Schedule Board'!D1618</f>
        <v>0</v>
      </c>
      <c r="C950" s="629" t="str">
        <f>IFERROR(VLOOKUP('Master Schedule Board'!C1616,'Master Schedule Board'!$S$14:$V$41,3,FALSE),"")</f>
        <v/>
      </c>
      <c r="D950" s="629" t="str">
        <f t="shared" ref="D950:D968" si="73">IFERROR(C950-B950,"")</f>
        <v/>
      </c>
      <c r="E950" s="630">
        <f>'Master Schedule Board'!B1618</f>
        <v>0</v>
      </c>
      <c r="F950" s="631">
        <f t="shared" ref="F950:F967" si="74">E950*$H$940</f>
        <v>0</v>
      </c>
      <c r="G950" s="632">
        <f>IF('Master Schedule Board'!$V$38-'Master Schedule Board'!F1618='Master Schedule Board'!$V$38,0,IF('Master Schedule Board'!$V$38-'Master Schedule Board'!F1618&lt;'Master Schedule Board'!$V$38,'Master Schedule Board'!$V$38-'Master Schedule Board'!F1618))</f>
        <v>0</v>
      </c>
      <c r="H950" s="633">
        <f>IF('Master Schedule Board'!$V$38-'Master Schedule Board'!L1618='Master Schedule Board'!$V$38,0,IF('Master Schedule Board'!$V$38-'Master Schedule Board'!L1618&lt;'Master Schedule Board'!$V$38,'Master Schedule Board'!$V$38-'Master Schedule Board'!L1618))</f>
        <v>0</v>
      </c>
      <c r="I950" s="633">
        <f>IF('Master Schedule Board'!$V$38-'Master Schedule Board'!R1618='Master Schedule Board'!$V$38,0,IF('Master Schedule Board'!$V$38-'Master Schedule Board'!R1618&lt;'Master Schedule Board'!$V$38,'Master Schedule Board'!$V$38-'Master Schedule Board'!R1618))</f>
        <v>0</v>
      </c>
      <c r="J950" s="633">
        <f>IF('Master Schedule Board'!$V$38-'Master Schedule Board'!X1618='Master Schedule Board'!$V$38,0,IF('Master Schedule Board'!$V$38-'Master Schedule Board'!X1618&lt;'Master Schedule Board'!$V$38,'Master Schedule Board'!$V$38-'Master Schedule Board'!X1618))</f>
        <v>0</v>
      </c>
      <c r="K950" s="633">
        <f>IF('Master Schedule Board'!$V$38-'Master Schedule Board'!AD1618='Master Schedule Board'!$V$38,0,IF('Master Schedule Board'!$V$38-'Master Schedule Board'!AD1618&lt;'Master Schedule Board'!$V$38,'Master Schedule Board'!$V$38-'Master Schedule Board'!AD1618))</f>
        <v>0</v>
      </c>
      <c r="L950" s="633">
        <f>IF('Master Schedule Board'!$V$38-'Master Schedule Board'!AJ1618='Master Schedule Board'!$V$38,0,IF('Master Schedule Board'!$V$38-'Master Schedule Board'!AJ1618&lt;'Master Schedule Board'!$V$38,'Master Schedule Board'!$V$38-'Master Schedule Board'!AJ1618))</f>
        <v>0</v>
      </c>
      <c r="M950" s="633">
        <f>IF('Master Schedule Board'!$V$38-'Master Schedule Board'!AP1618='Master Schedule Board'!$V$38,0,IF('Master Schedule Board'!$V$38-'Master Schedule Board'!AP1618&lt;'Master Schedule Board'!$V$38,'Master Schedule Board'!$V$38-'Master Schedule Board'!AP1618))</f>
        <v>0</v>
      </c>
      <c r="N950" s="633">
        <f>IF('Master Schedule Board'!$V$38-'Master Schedule Board'!AV1618='Master Schedule Board'!$V$38,0,IF('Master Schedule Board'!$V$38-'Master Schedule Board'!AV1618&lt;'Master Schedule Board'!$V$38,'Master Schedule Board'!$V$38-'Master Schedule Board'!AV1618))</f>
        <v>0</v>
      </c>
      <c r="O950" s="634">
        <f>IF('Master Schedule Board'!$V$38-'Master Schedule Board'!BB1618='Master Schedule Board'!$V$38,0,IF('Master Schedule Board'!$V$38-'Master Schedule Board'!BB1618&lt;'Master Schedule Board'!$V$38,'Master Schedule Board'!$V$38-'Master Schedule Board'!BB1618))</f>
        <v>0</v>
      </c>
      <c r="P950" s="115">
        <f t="shared" si="72"/>
        <v>0</v>
      </c>
    </row>
    <row r="951" spans="1:16">
      <c r="A951" s="628">
        <f>'Master Schedule Board'!D1619</f>
        <v>0</v>
      </c>
      <c r="B951" s="57">
        <f>'Master Schedule Board'!D1621</f>
        <v>0</v>
      </c>
      <c r="C951" s="629" t="str">
        <f>IFERROR(VLOOKUP('Master Schedule Board'!C1619,'Master Schedule Board'!$S$14:$V$41,3,FALSE),"")</f>
        <v/>
      </c>
      <c r="D951" s="629" t="str">
        <f t="shared" si="73"/>
        <v/>
      </c>
      <c r="E951" s="630">
        <f>'Master Schedule Board'!B1621</f>
        <v>0</v>
      </c>
      <c r="F951" s="631">
        <f t="shared" si="74"/>
        <v>0</v>
      </c>
      <c r="G951" s="632">
        <f>IF('Master Schedule Board'!$V$38-'Master Schedule Board'!F1621='Master Schedule Board'!$V$38,0,IF('Master Schedule Board'!$V$38-'Master Schedule Board'!F1621&lt;'Master Schedule Board'!$V$38,'Master Schedule Board'!$V$38-'Master Schedule Board'!F1621))</f>
        <v>0</v>
      </c>
      <c r="H951" s="633">
        <f>IF('Master Schedule Board'!$V$38-'Master Schedule Board'!L1621='Master Schedule Board'!$V$38,0,IF('Master Schedule Board'!$V$38-'Master Schedule Board'!L1621&lt;'Master Schedule Board'!$V$38,'Master Schedule Board'!$V$38-'Master Schedule Board'!L1621))</f>
        <v>0</v>
      </c>
      <c r="I951" s="633">
        <f>IF('Master Schedule Board'!$V$38-'Master Schedule Board'!R1621='Master Schedule Board'!$V$38,0,IF('Master Schedule Board'!$V$38-'Master Schedule Board'!R1621&lt;'Master Schedule Board'!$V$38,'Master Schedule Board'!$V$38-'Master Schedule Board'!R1621))</f>
        <v>0</v>
      </c>
      <c r="J951" s="633">
        <f>IF('Master Schedule Board'!$V$38-'Master Schedule Board'!X1621='Master Schedule Board'!$V$38,0,IF('Master Schedule Board'!$V$38-'Master Schedule Board'!X1621&lt;'Master Schedule Board'!$V$38,'Master Schedule Board'!$V$38-'Master Schedule Board'!X1621))</f>
        <v>0</v>
      </c>
      <c r="K951" s="633">
        <f>IF('Master Schedule Board'!$V$38-'Master Schedule Board'!AD1621='Master Schedule Board'!$V$38,0,IF('Master Schedule Board'!$V$38-'Master Schedule Board'!AD1621&lt;'Master Schedule Board'!$V$38,'Master Schedule Board'!$V$38-'Master Schedule Board'!AD1621))</f>
        <v>0</v>
      </c>
      <c r="L951" s="633">
        <f>IF('Master Schedule Board'!$V$38-'Master Schedule Board'!AJ1621='Master Schedule Board'!$V$38,0,IF('Master Schedule Board'!$V$38-'Master Schedule Board'!AJ1621&lt;'Master Schedule Board'!$V$38,'Master Schedule Board'!$V$38-'Master Schedule Board'!AJ1621))</f>
        <v>0</v>
      </c>
      <c r="M951" s="633">
        <f>IF('Master Schedule Board'!$V$38-'Master Schedule Board'!AP1621='Master Schedule Board'!$V$38,0,IF('Master Schedule Board'!$V$38-'Master Schedule Board'!AP1621&lt;'Master Schedule Board'!$V$38,'Master Schedule Board'!$V$38-'Master Schedule Board'!AP1621))</f>
        <v>0</v>
      </c>
      <c r="N951" s="633">
        <f>IF('Master Schedule Board'!$V$38-'Master Schedule Board'!AV1621='Master Schedule Board'!$V$38,0,IF('Master Schedule Board'!$V$38-'Master Schedule Board'!AV1621&lt;'Master Schedule Board'!$V$38,'Master Schedule Board'!$V$38-'Master Schedule Board'!AV1621))</f>
        <v>0</v>
      </c>
      <c r="O951" s="634">
        <f>IF('Master Schedule Board'!$V$38-'Master Schedule Board'!BB1621='Master Schedule Board'!$V$38,0,IF('Master Schedule Board'!$V$38-'Master Schedule Board'!BB1621&lt;'Master Schedule Board'!$V$38,'Master Schedule Board'!$V$38-'Master Schedule Board'!BB1621))</f>
        <v>0</v>
      </c>
      <c r="P951" s="115">
        <f t="shared" si="72"/>
        <v>0</v>
      </c>
    </row>
    <row r="952" spans="1:16">
      <c r="A952" s="628">
        <f>'Master Schedule Board'!D1622</f>
        <v>0</v>
      </c>
      <c r="B952" s="57">
        <f>'Master Schedule Board'!D1624</f>
        <v>0</v>
      </c>
      <c r="C952" s="629" t="str">
        <f>IFERROR(VLOOKUP('Master Schedule Board'!C1622,'Master Schedule Board'!$S$14:$V$41,3,FALSE),"")</f>
        <v/>
      </c>
      <c r="D952" s="629" t="str">
        <f t="shared" si="73"/>
        <v/>
      </c>
      <c r="E952" s="630">
        <f>'Master Schedule Board'!B1624</f>
        <v>0</v>
      </c>
      <c r="F952" s="631">
        <f t="shared" si="74"/>
        <v>0</v>
      </c>
      <c r="G952" s="632">
        <f>IF('Master Schedule Board'!$V$38-'Master Schedule Board'!F1624='Master Schedule Board'!$V$38,0,IF('Master Schedule Board'!$V$38-'Master Schedule Board'!F1624&lt;'Master Schedule Board'!$V$38,'Master Schedule Board'!$V$38-'Master Schedule Board'!F1624))</f>
        <v>0</v>
      </c>
      <c r="H952" s="633">
        <f>IF('Master Schedule Board'!$V$38-'Master Schedule Board'!L1624='Master Schedule Board'!$V$38,0,IF('Master Schedule Board'!$V$38-'Master Schedule Board'!L1624&lt;'Master Schedule Board'!$V$38,'Master Schedule Board'!$V$38-'Master Schedule Board'!L1624))</f>
        <v>0</v>
      </c>
      <c r="I952" s="633">
        <f>IF('Master Schedule Board'!$V$38-'Master Schedule Board'!R1624='Master Schedule Board'!$V$38,0,IF('Master Schedule Board'!$V$38-'Master Schedule Board'!R1624&lt;'Master Schedule Board'!$V$38,'Master Schedule Board'!$V$38-'Master Schedule Board'!R1624))</f>
        <v>0</v>
      </c>
      <c r="J952" s="633">
        <f>IF('Master Schedule Board'!$V$38-'Master Schedule Board'!X1624='Master Schedule Board'!$V$38,0,IF('Master Schedule Board'!$V$38-'Master Schedule Board'!X1624&lt;'Master Schedule Board'!$V$38,'Master Schedule Board'!$V$38-'Master Schedule Board'!X1624))</f>
        <v>0</v>
      </c>
      <c r="K952" s="633">
        <f>IF('Master Schedule Board'!$V$38-'Master Schedule Board'!AD1624='Master Schedule Board'!$V$38,0,IF('Master Schedule Board'!$V$38-'Master Schedule Board'!AD1624&lt;'Master Schedule Board'!$V$38,'Master Schedule Board'!$V$38-'Master Schedule Board'!AD1624))</f>
        <v>0</v>
      </c>
      <c r="L952" s="633">
        <f>IF('Master Schedule Board'!$V$38-'Master Schedule Board'!AJ1624='Master Schedule Board'!$V$38,0,IF('Master Schedule Board'!$V$38-'Master Schedule Board'!AJ1624&lt;'Master Schedule Board'!$V$38,'Master Schedule Board'!$V$38-'Master Schedule Board'!AJ1624))</f>
        <v>0</v>
      </c>
      <c r="M952" s="633">
        <f>IF('Master Schedule Board'!$V$38-'Master Schedule Board'!AP1624='Master Schedule Board'!$V$38,0,IF('Master Schedule Board'!$V$38-'Master Schedule Board'!AP1624&lt;'Master Schedule Board'!$V$38,'Master Schedule Board'!$V$38-'Master Schedule Board'!AP1624))</f>
        <v>0</v>
      </c>
      <c r="N952" s="633">
        <f>IF('Master Schedule Board'!$V$38-'Master Schedule Board'!AV1624='Master Schedule Board'!$V$38,0,IF('Master Schedule Board'!$V$38-'Master Schedule Board'!AV1624&lt;'Master Schedule Board'!$V$38,'Master Schedule Board'!$V$38-'Master Schedule Board'!AV1624))</f>
        <v>0</v>
      </c>
      <c r="O952" s="634">
        <f>IF('Master Schedule Board'!$V$38-'Master Schedule Board'!BB1624='Master Schedule Board'!$V$38,0,IF('Master Schedule Board'!$V$38-'Master Schedule Board'!BB1624&lt;'Master Schedule Board'!$V$38,'Master Schedule Board'!$V$38-'Master Schedule Board'!BB1624))</f>
        <v>0</v>
      </c>
      <c r="P952" s="115">
        <f t="shared" si="72"/>
        <v>0</v>
      </c>
    </row>
    <row r="953" spans="1:16">
      <c r="A953" s="628">
        <f>'Master Schedule Board'!D1625</f>
        <v>0</v>
      </c>
      <c r="B953" s="57">
        <f>'Master Schedule Board'!D1627</f>
        <v>0</v>
      </c>
      <c r="C953" s="629" t="str">
        <f>IFERROR(VLOOKUP('Master Schedule Board'!C1625,'Master Schedule Board'!$S$14:$V$41,3,FALSE),"")</f>
        <v/>
      </c>
      <c r="D953" s="629" t="str">
        <f t="shared" si="73"/>
        <v/>
      </c>
      <c r="E953" s="630">
        <f>'Master Schedule Board'!B1627</f>
        <v>0</v>
      </c>
      <c r="F953" s="631">
        <f t="shared" si="74"/>
        <v>0</v>
      </c>
      <c r="G953" s="632">
        <f>IF('Master Schedule Board'!$V$38-'Master Schedule Board'!F1627='Master Schedule Board'!$V$38,0,IF('Master Schedule Board'!$V$38-'Master Schedule Board'!F1627&lt;'Master Schedule Board'!$V$38,'Master Schedule Board'!$V$38-'Master Schedule Board'!F1627))</f>
        <v>0</v>
      </c>
      <c r="H953" s="633">
        <f>IF('Master Schedule Board'!$V$38-'Master Schedule Board'!L1627='Master Schedule Board'!$V$38,0,IF('Master Schedule Board'!$V$38-'Master Schedule Board'!L1627&lt;'Master Schedule Board'!$V$38,'Master Schedule Board'!$V$38-'Master Schedule Board'!L1627))</f>
        <v>0</v>
      </c>
      <c r="I953" s="633">
        <f>IF('Master Schedule Board'!$V$38-'Master Schedule Board'!R1627='Master Schedule Board'!$V$38,0,IF('Master Schedule Board'!$V$38-'Master Schedule Board'!R1627&lt;'Master Schedule Board'!$V$38,'Master Schedule Board'!$V$38-'Master Schedule Board'!R1627))</f>
        <v>0</v>
      </c>
      <c r="J953" s="633">
        <f>IF('Master Schedule Board'!$V$38-'Master Schedule Board'!X1627='Master Schedule Board'!$V$38,0,IF('Master Schedule Board'!$V$38-'Master Schedule Board'!X1627&lt;'Master Schedule Board'!$V$38,'Master Schedule Board'!$V$38-'Master Schedule Board'!X1627))</f>
        <v>0</v>
      </c>
      <c r="K953" s="633">
        <f>IF('Master Schedule Board'!$V$38-'Master Schedule Board'!AD1627='Master Schedule Board'!$V$38,0,IF('Master Schedule Board'!$V$38-'Master Schedule Board'!AD1627&lt;'Master Schedule Board'!$V$38,'Master Schedule Board'!$V$38-'Master Schedule Board'!AD1627))</f>
        <v>0</v>
      </c>
      <c r="L953" s="633">
        <f>IF('Master Schedule Board'!$V$38-'Master Schedule Board'!AJ1627='Master Schedule Board'!$V$38,0,IF('Master Schedule Board'!$V$38-'Master Schedule Board'!AJ1627&lt;'Master Schedule Board'!$V$38,'Master Schedule Board'!$V$38-'Master Schedule Board'!AJ1627))</f>
        <v>0</v>
      </c>
      <c r="M953" s="633">
        <f>IF('Master Schedule Board'!$V$38-'Master Schedule Board'!AP1627='Master Schedule Board'!$V$38,0,IF('Master Schedule Board'!$V$38-'Master Schedule Board'!AP1627&lt;'Master Schedule Board'!$V$38,'Master Schedule Board'!$V$38-'Master Schedule Board'!AP1627))</f>
        <v>0</v>
      </c>
      <c r="N953" s="633">
        <f>IF('Master Schedule Board'!$V$38-'Master Schedule Board'!AV1627='Master Schedule Board'!$V$38,0,IF('Master Schedule Board'!$V$38-'Master Schedule Board'!AV1627&lt;'Master Schedule Board'!$V$38,'Master Schedule Board'!$V$38-'Master Schedule Board'!AV1627))</f>
        <v>0</v>
      </c>
      <c r="O953" s="634">
        <f>IF('Master Schedule Board'!$V$38-'Master Schedule Board'!BB1627='Master Schedule Board'!$V$38,0,IF('Master Schedule Board'!$V$38-'Master Schedule Board'!BB1627&lt;'Master Schedule Board'!$V$38,'Master Schedule Board'!$V$38-'Master Schedule Board'!BB1627))</f>
        <v>0</v>
      </c>
      <c r="P953" s="115">
        <f t="shared" si="72"/>
        <v>0</v>
      </c>
    </row>
    <row r="954" spans="1:16">
      <c r="A954" s="628">
        <f>'Master Schedule Board'!D1628</f>
        <v>0</v>
      </c>
      <c r="B954" s="57">
        <f>'Master Schedule Board'!D1630</f>
        <v>0</v>
      </c>
      <c r="C954" s="629" t="str">
        <f>IFERROR(VLOOKUP('Master Schedule Board'!C1628,'Master Schedule Board'!$S$14:$V$41,3,FALSE),"")</f>
        <v/>
      </c>
      <c r="D954" s="629" t="str">
        <f t="shared" si="73"/>
        <v/>
      </c>
      <c r="E954" s="630">
        <f>'Master Schedule Board'!B1630</f>
        <v>0</v>
      </c>
      <c r="F954" s="631">
        <f t="shared" si="74"/>
        <v>0</v>
      </c>
      <c r="G954" s="632">
        <f>IF('Master Schedule Board'!$V$38-'Master Schedule Board'!F1630='Master Schedule Board'!$V$38,0,IF('Master Schedule Board'!$V$38-'Master Schedule Board'!F1630&lt;'Master Schedule Board'!$V$38,'Master Schedule Board'!$V$38-'Master Schedule Board'!F1630))</f>
        <v>0</v>
      </c>
      <c r="H954" s="633">
        <f>IF('Master Schedule Board'!$V$38-'Master Schedule Board'!L1630='Master Schedule Board'!$V$38,0,IF('Master Schedule Board'!$V$38-'Master Schedule Board'!L1630&lt;'Master Schedule Board'!$V$38,'Master Schedule Board'!$V$38-'Master Schedule Board'!L1630))</f>
        <v>0</v>
      </c>
      <c r="I954" s="633">
        <f>IF('Master Schedule Board'!$V$38-'Master Schedule Board'!R1630='Master Schedule Board'!$V$38,0,IF('Master Schedule Board'!$V$38-'Master Schedule Board'!R1630&lt;'Master Schedule Board'!$V$38,'Master Schedule Board'!$V$38-'Master Schedule Board'!R1630))</f>
        <v>0</v>
      </c>
      <c r="J954" s="633">
        <f>IF('Master Schedule Board'!$V$38-'Master Schedule Board'!X1630='Master Schedule Board'!$V$38,0,IF('Master Schedule Board'!$V$38-'Master Schedule Board'!X1630&lt;'Master Schedule Board'!$V$38,'Master Schedule Board'!$V$38-'Master Schedule Board'!X1630))</f>
        <v>0</v>
      </c>
      <c r="K954" s="633">
        <f>IF('Master Schedule Board'!$V$38-'Master Schedule Board'!AD1630='Master Schedule Board'!$V$38,0,IF('Master Schedule Board'!$V$38-'Master Schedule Board'!AD1630&lt;'Master Schedule Board'!$V$38,'Master Schedule Board'!$V$38-'Master Schedule Board'!AD1630))</f>
        <v>0</v>
      </c>
      <c r="L954" s="633">
        <f>IF('Master Schedule Board'!$V$38-'Master Schedule Board'!AJ1630='Master Schedule Board'!$V$38,0,IF('Master Schedule Board'!$V$38-'Master Schedule Board'!AJ1630&lt;'Master Schedule Board'!$V$38,'Master Schedule Board'!$V$38-'Master Schedule Board'!AJ1630))</f>
        <v>0</v>
      </c>
      <c r="M954" s="633">
        <f>IF('Master Schedule Board'!$V$38-'Master Schedule Board'!AP1630='Master Schedule Board'!$V$38,0,IF('Master Schedule Board'!$V$38-'Master Schedule Board'!AP1630&lt;'Master Schedule Board'!$V$38,'Master Schedule Board'!$V$38-'Master Schedule Board'!AP1630))</f>
        <v>0</v>
      </c>
      <c r="N954" s="633">
        <f>IF('Master Schedule Board'!$V$38-'Master Schedule Board'!AV1630='Master Schedule Board'!$V$38,0,IF('Master Schedule Board'!$V$38-'Master Schedule Board'!AV1630&lt;'Master Schedule Board'!$V$38,'Master Schedule Board'!$V$38-'Master Schedule Board'!AV1630))</f>
        <v>0</v>
      </c>
      <c r="O954" s="634">
        <f>IF('Master Schedule Board'!$V$38-'Master Schedule Board'!BB1630='Master Schedule Board'!$V$38,0,IF('Master Schedule Board'!$V$38-'Master Schedule Board'!BB1630&lt;'Master Schedule Board'!$V$38,'Master Schedule Board'!$V$38-'Master Schedule Board'!BB1630))</f>
        <v>0</v>
      </c>
      <c r="P954" s="115">
        <f t="shared" si="72"/>
        <v>0</v>
      </c>
    </row>
    <row r="955" spans="1:16">
      <c r="A955" s="628">
        <f>'Master Schedule Board'!D1631</f>
        <v>0</v>
      </c>
      <c r="B955" s="57">
        <f>'Master Schedule Board'!D1633</f>
        <v>0</v>
      </c>
      <c r="C955" s="629" t="str">
        <f>IFERROR(VLOOKUP('Master Schedule Board'!C1631,'Master Schedule Board'!$S$14:$V$41,3,FALSE),"")</f>
        <v/>
      </c>
      <c r="D955" s="629" t="str">
        <f t="shared" si="73"/>
        <v/>
      </c>
      <c r="E955" s="630">
        <f>'Master Schedule Board'!B1633</f>
        <v>0</v>
      </c>
      <c r="F955" s="631">
        <f t="shared" si="74"/>
        <v>0</v>
      </c>
      <c r="G955" s="632">
        <f>IF('Master Schedule Board'!$V$38-'Master Schedule Board'!F1633='Master Schedule Board'!$V$38,0,IF('Master Schedule Board'!$V$38-'Master Schedule Board'!F1633&lt;'Master Schedule Board'!$V$38,'Master Schedule Board'!$V$38-'Master Schedule Board'!F1633))</f>
        <v>0</v>
      </c>
      <c r="H955" s="633">
        <f>IF('Master Schedule Board'!$V$38-'Master Schedule Board'!L1633='Master Schedule Board'!$V$38,0,IF('Master Schedule Board'!$V$38-'Master Schedule Board'!L1633&lt;'Master Schedule Board'!$V$38,'Master Schedule Board'!$V$38-'Master Schedule Board'!L1633))</f>
        <v>0</v>
      </c>
      <c r="I955" s="633">
        <f>IF('Master Schedule Board'!$V$38-'Master Schedule Board'!R1633='Master Schedule Board'!$V$38,0,IF('Master Schedule Board'!$V$38-'Master Schedule Board'!R1633&lt;'Master Schedule Board'!$V$38,'Master Schedule Board'!$V$38-'Master Schedule Board'!R1633))</f>
        <v>0</v>
      </c>
      <c r="J955" s="633">
        <f>IF('Master Schedule Board'!$V$38-'Master Schedule Board'!X1633='Master Schedule Board'!$V$38,0,IF('Master Schedule Board'!$V$38-'Master Schedule Board'!X1633&lt;'Master Schedule Board'!$V$38,'Master Schedule Board'!$V$38-'Master Schedule Board'!X1633))</f>
        <v>0</v>
      </c>
      <c r="K955" s="633">
        <f>IF('Master Schedule Board'!$V$38-'Master Schedule Board'!AD1633='Master Schedule Board'!$V$38,0,IF('Master Schedule Board'!$V$38-'Master Schedule Board'!AD1633&lt;'Master Schedule Board'!$V$38,'Master Schedule Board'!$V$38-'Master Schedule Board'!AD1633))</f>
        <v>0</v>
      </c>
      <c r="L955" s="633">
        <f>IF('Master Schedule Board'!$V$38-'Master Schedule Board'!AJ1633='Master Schedule Board'!$V$38,0,IF('Master Schedule Board'!$V$38-'Master Schedule Board'!AJ1633&lt;'Master Schedule Board'!$V$38,'Master Schedule Board'!$V$38-'Master Schedule Board'!AJ1633))</f>
        <v>0</v>
      </c>
      <c r="M955" s="633">
        <f>IF('Master Schedule Board'!$V$38-'Master Schedule Board'!AP1633='Master Schedule Board'!$V$38,0,IF('Master Schedule Board'!$V$38-'Master Schedule Board'!AP1633&lt;'Master Schedule Board'!$V$38,'Master Schedule Board'!$V$38-'Master Schedule Board'!AP1633))</f>
        <v>0</v>
      </c>
      <c r="N955" s="633">
        <f>IF('Master Schedule Board'!$V$38-'Master Schedule Board'!AV1633='Master Schedule Board'!$V$38,0,IF('Master Schedule Board'!$V$38-'Master Schedule Board'!AV1633&lt;'Master Schedule Board'!$V$38,'Master Schedule Board'!$V$38-'Master Schedule Board'!AV1633))</f>
        <v>0</v>
      </c>
      <c r="O955" s="634">
        <f>IF('Master Schedule Board'!$V$38-'Master Schedule Board'!BB1633='Master Schedule Board'!$V$38,0,IF('Master Schedule Board'!$V$38-'Master Schedule Board'!BB1633&lt;'Master Schedule Board'!$V$38,'Master Schedule Board'!$V$38-'Master Schedule Board'!BB1633))</f>
        <v>0</v>
      </c>
      <c r="P955" s="115">
        <f t="shared" si="72"/>
        <v>0</v>
      </c>
    </row>
    <row r="956" spans="1:16">
      <c r="A956" s="628">
        <f>'Master Schedule Board'!D1634</f>
        <v>0</v>
      </c>
      <c r="B956" s="57">
        <f>'Master Schedule Board'!D1636</f>
        <v>0</v>
      </c>
      <c r="C956" s="629" t="str">
        <f>IFERROR(VLOOKUP('Master Schedule Board'!C1634,'Master Schedule Board'!$S$14:$V$41,3,FALSE),"")</f>
        <v/>
      </c>
      <c r="D956" s="629" t="str">
        <f t="shared" si="73"/>
        <v/>
      </c>
      <c r="E956" s="630">
        <f>'Master Schedule Board'!B1636</f>
        <v>0</v>
      </c>
      <c r="F956" s="631">
        <f t="shared" si="74"/>
        <v>0</v>
      </c>
      <c r="G956" s="632">
        <f>IF('Master Schedule Board'!$V$38-'Master Schedule Board'!F1636='Master Schedule Board'!$V$38,0,IF('Master Schedule Board'!$V$38-'Master Schedule Board'!F1636&lt;'Master Schedule Board'!$V$38,'Master Schedule Board'!$V$38-'Master Schedule Board'!F1636))</f>
        <v>0</v>
      </c>
      <c r="H956" s="633">
        <f>IF('Master Schedule Board'!$V$38-'Master Schedule Board'!L1636='Master Schedule Board'!$V$38,0,IF('Master Schedule Board'!$V$38-'Master Schedule Board'!L1636&lt;'Master Schedule Board'!$V$38,'Master Schedule Board'!$V$38-'Master Schedule Board'!L1636))</f>
        <v>0</v>
      </c>
      <c r="I956" s="633">
        <f>IF('Master Schedule Board'!$V$38-'Master Schedule Board'!R1636='Master Schedule Board'!$V$38,0,IF('Master Schedule Board'!$V$38-'Master Schedule Board'!R1636&lt;'Master Schedule Board'!$V$38,'Master Schedule Board'!$V$38-'Master Schedule Board'!R1636))</f>
        <v>0</v>
      </c>
      <c r="J956" s="633">
        <f>IF('Master Schedule Board'!$V$38-'Master Schedule Board'!X1636='Master Schedule Board'!$V$38,0,IF('Master Schedule Board'!$V$38-'Master Schedule Board'!X1636&lt;'Master Schedule Board'!$V$38,'Master Schedule Board'!$V$38-'Master Schedule Board'!X1636))</f>
        <v>0</v>
      </c>
      <c r="K956" s="633">
        <f>IF('Master Schedule Board'!$V$38-'Master Schedule Board'!AD1636='Master Schedule Board'!$V$38,0,IF('Master Schedule Board'!$V$38-'Master Schedule Board'!AD1636&lt;'Master Schedule Board'!$V$38,'Master Schedule Board'!$V$38-'Master Schedule Board'!AD1636))</f>
        <v>0</v>
      </c>
      <c r="L956" s="633">
        <f>IF('Master Schedule Board'!$V$38-'Master Schedule Board'!AJ1636='Master Schedule Board'!$V$38,0,IF('Master Schedule Board'!$V$38-'Master Schedule Board'!AJ1636&lt;'Master Schedule Board'!$V$38,'Master Schedule Board'!$V$38-'Master Schedule Board'!AJ1636))</f>
        <v>0</v>
      </c>
      <c r="M956" s="633">
        <f>IF('Master Schedule Board'!$V$38-'Master Schedule Board'!AP1636='Master Schedule Board'!$V$38,0,IF('Master Schedule Board'!$V$38-'Master Schedule Board'!AP1636&lt;'Master Schedule Board'!$V$38,'Master Schedule Board'!$V$38-'Master Schedule Board'!AP1636))</f>
        <v>0</v>
      </c>
      <c r="N956" s="633">
        <f>IF('Master Schedule Board'!$V$38-'Master Schedule Board'!AV1636='Master Schedule Board'!$V$38,0,IF('Master Schedule Board'!$V$38-'Master Schedule Board'!AV1636&lt;'Master Schedule Board'!$V$38,'Master Schedule Board'!$V$38-'Master Schedule Board'!AV1636))</f>
        <v>0</v>
      </c>
      <c r="O956" s="634">
        <f>IF('Master Schedule Board'!$V$38-'Master Schedule Board'!BB1636='Master Schedule Board'!$V$38,0,IF('Master Schedule Board'!$V$38-'Master Schedule Board'!BB1636&lt;'Master Schedule Board'!$V$38,'Master Schedule Board'!$V$38-'Master Schedule Board'!BB1636))</f>
        <v>0</v>
      </c>
      <c r="P956" s="115">
        <f t="shared" si="72"/>
        <v>0</v>
      </c>
    </row>
    <row r="957" spans="1:16">
      <c r="A957" s="628">
        <f>'Master Schedule Board'!D1637</f>
        <v>0</v>
      </c>
      <c r="B957" s="57">
        <f>'Master Schedule Board'!D1639</f>
        <v>0</v>
      </c>
      <c r="C957" s="629" t="str">
        <f>IFERROR(VLOOKUP('Master Schedule Board'!C1637,'Master Schedule Board'!$S$14:$V$41,3,FALSE),"")</f>
        <v/>
      </c>
      <c r="D957" s="629" t="str">
        <f t="shared" si="73"/>
        <v/>
      </c>
      <c r="E957" s="630">
        <f>'Master Schedule Board'!B1639</f>
        <v>0</v>
      </c>
      <c r="F957" s="631">
        <f t="shared" si="74"/>
        <v>0</v>
      </c>
      <c r="G957" s="632">
        <f>IF('Master Schedule Board'!$V$38-'Master Schedule Board'!F1639='Master Schedule Board'!$V$38,0,IF('Master Schedule Board'!$V$38-'Master Schedule Board'!F1639&lt;'Master Schedule Board'!$V$38,'Master Schedule Board'!$V$38-'Master Schedule Board'!F1639))</f>
        <v>0</v>
      </c>
      <c r="H957" s="633">
        <f>IF('Master Schedule Board'!$V$38-'Master Schedule Board'!L1639='Master Schedule Board'!$V$38,0,IF('Master Schedule Board'!$V$38-'Master Schedule Board'!L1639&lt;'Master Schedule Board'!$V$38,'Master Schedule Board'!$V$38-'Master Schedule Board'!L1639))</f>
        <v>0</v>
      </c>
      <c r="I957" s="633">
        <f>IF('Master Schedule Board'!$V$38-'Master Schedule Board'!R1639='Master Schedule Board'!$V$38,0,IF('Master Schedule Board'!$V$38-'Master Schedule Board'!R1639&lt;'Master Schedule Board'!$V$38,'Master Schedule Board'!$V$38-'Master Schedule Board'!R1639))</f>
        <v>0</v>
      </c>
      <c r="J957" s="633">
        <f>IF('Master Schedule Board'!$V$38-'Master Schedule Board'!X1639='Master Schedule Board'!$V$38,0,IF('Master Schedule Board'!$V$38-'Master Schedule Board'!X1639&lt;'Master Schedule Board'!$V$38,'Master Schedule Board'!$V$38-'Master Schedule Board'!X1639))</f>
        <v>0</v>
      </c>
      <c r="K957" s="633">
        <f>IF('Master Schedule Board'!$V$38-'Master Schedule Board'!AD1639='Master Schedule Board'!$V$38,0,IF('Master Schedule Board'!$V$38-'Master Schedule Board'!AD1639&lt;'Master Schedule Board'!$V$38,'Master Schedule Board'!$V$38-'Master Schedule Board'!AD1639))</f>
        <v>0</v>
      </c>
      <c r="L957" s="633">
        <f>IF('Master Schedule Board'!$V$38-'Master Schedule Board'!AJ1639='Master Schedule Board'!$V$38,0,IF('Master Schedule Board'!$V$38-'Master Schedule Board'!AJ1639&lt;'Master Schedule Board'!$V$38,'Master Schedule Board'!$V$38-'Master Schedule Board'!AJ1639))</f>
        <v>0</v>
      </c>
      <c r="M957" s="633">
        <f>IF('Master Schedule Board'!$V$38-'Master Schedule Board'!AP1639='Master Schedule Board'!$V$38,0,IF('Master Schedule Board'!$V$38-'Master Schedule Board'!AP1639&lt;'Master Schedule Board'!$V$38,'Master Schedule Board'!$V$38-'Master Schedule Board'!AP1639))</f>
        <v>0</v>
      </c>
      <c r="N957" s="633">
        <f>IF('Master Schedule Board'!$V$38-'Master Schedule Board'!AV1639='Master Schedule Board'!$V$38,0,IF('Master Schedule Board'!$V$38-'Master Schedule Board'!AV1639&lt;'Master Schedule Board'!$V$38,'Master Schedule Board'!$V$38-'Master Schedule Board'!AV1639))</f>
        <v>0</v>
      </c>
      <c r="O957" s="634">
        <f>IF('Master Schedule Board'!$V$38-'Master Schedule Board'!BB1639='Master Schedule Board'!$V$38,0,IF('Master Schedule Board'!$V$38-'Master Schedule Board'!BB1639&lt;'Master Schedule Board'!$V$38,'Master Schedule Board'!$V$38-'Master Schedule Board'!BB1639))</f>
        <v>0</v>
      </c>
      <c r="P957" s="115">
        <f t="shared" si="72"/>
        <v>0</v>
      </c>
    </row>
    <row r="958" spans="1:16">
      <c r="A958" s="628">
        <f>'Master Schedule Board'!D1640</f>
        <v>0</v>
      </c>
      <c r="B958" s="57">
        <f>'Master Schedule Board'!D1642</f>
        <v>0</v>
      </c>
      <c r="C958" s="629" t="str">
        <f>IFERROR(VLOOKUP('Master Schedule Board'!C1640,'Master Schedule Board'!$S$14:$V$41,3,FALSE),"")</f>
        <v/>
      </c>
      <c r="D958" s="629" t="str">
        <f t="shared" si="73"/>
        <v/>
      </c>
      <c r="E958" s="630">
        <f>'Master Schedule Board'!B1642</f>
        <v>0</v>
      </c>
      <c r="F958" s="631">
        <f t="shared" si="74"/>
        <v>0</v>
      </c>
      <c r="G958" s="632">
        <f>IF('Master Schedule Board'!$V$38-'Master Schedule Board'!F1642='Master Schedule Board'!$V$38,0,IF('Master Schedule Board'!$V$38-'Master Schedule Board'!F1642&lt;'Master Schedule Board'!$V$38,'Master Schedule Board'!$V$38-'Master Schedule Board'!F1642))</f>
        <v>0</v>
      </c>
      <c r="H958" s="633">
        <f>IF('Master Schedule Board'!$V$38-'Master Schedule Board'!L1642='Master Schedule Board'!$V$38,0,IF('Master Schedule Board'!$V$38-'Master Schedule Board'!L1642&lt;'Master Schedule Board'!$V$38,'Master Schedule Board'!$V$38-'Master Schedule Board'!L1642))</f>
        <v>0</v>
      </c>
      <c r="I958" s="633">
        <f>IF('Master Schedule Board'!$V$38-'Master Schedule Board'!R1642='Master Schedule Board'!$V$38,0,IF('Master Schedule Board'!$V$38-'Master Schedule Board'!R1642&lt;'Master Schedule Board'!$V$38,'Master Schedule Board'!$V$38-'Master Schedule Board'!R1642))</f>
        <v>0</v>
      </c>
      <c r="J958" s="633">
        <f>IF('Master Schedule Board'!$V$38-'Master Schedule Board'!X1642='Master Schedule Board'!$V$38,0,IF('Master Schedule Board'!$V$38-'Master Schedule Board'!X1642&lt;'Master Schedule Board'!$V$38,'Master Schedule Board'!$V$38-'Master Schedule Board'!X1642))</f>
        <v>0</v>
      </c>
      <c r="K958" s="633">
        <f>IF('Master Schedule Board'!$V$38-'Master Schedule Board'!AD1642='Master Schedule Board'!$V$38,0,IF('Master Schedule Board'!$V$38-'Master Schedule Board'!AD1642&lt;'Master Schedule Board'!$V$38,'Master Schedule Board'!$V$38-'Master Schedule Board'!AD1642))</f>
        <v>0</v>
      </c>
      <c r="L958" s="633">
        <f>IF('Master Schedule Board'!$V$38-'Master Schedule Board'!AJ1642='Master Schedule Board'!$V$38,0,IF('Master Schedule Board'!$V$38-'Master Schedule Board'!AJ1642&lt;'Master Schedule Board'!$V$38,'Master Schedule Board'!$V$38-'Master Schedule Board'!AJ1642))</f>
        <v>0</v>
      </c>
      <c r="M958" s="633">
        <f>IF('Master Schedule Board'!$V$38-'Master Schedule Board'!AP1642='Master Schedule Board'!$V$38,0,IF('Master Schedule Board'!$V$38-'Master Schedule Board'!AP1642&lt;'Master Schedule Board'!$V$38,'Master Schedule Board'!$V$38-'Master Schedule Board'!AP1642))</f>
        <v>0</v>
      </c>
      <c r="N958" s="633">
        <f>IF('Master Schedule Board'!$V$38-'Master Schedule Board'!AV1642='Master Schedule Board'!$V$38,0,IF('Master Schedule Board'!$V$38-'Master Schedule Board'!AV1642&lt;'Master Schedule Board'!$V$38,'Master Schedule Board'!$V$38-'Master Schedule Board'!AV1642))</f>
        <v>0</v>
      </c>
      <c r="O958" s="634">
        <f>IF('Master Schedule Board'!$V$38-'Master Schedule Board'!BB1642='Master Schedule Board'!$V$38,0,IF('Master Schedule Board'!$V$38-'Master Schedule Board'!BB1642&lt;'Master Schedule Board'!$V$38,'Master Schedule Board'!$V$38-'Master Schedule Board'!BB1642))</f>
        <v>0</v>
      </c>
      <c r="P958" s="115">
        <f t="shared" si="72"/>
        <v>0</v>
      </c>
    </row>
    <row r="959" spans="1:16">
      <c r="A959" s="628">
        <f>'Master Schedule Board'!D1643</f>
        <v>0</v>
      </c>
      <c r="B959" s="57">
        <f>'Master Schedule Board'!D1645</f>
        <v>0</v>
      </c>
      <c r="C959" s="629" t="str">
        <f>IFERROR(VLOOKUP('Master Schedule Board'!C1643,'Master Schedule Board'!$S$14:$V$41,3,FALSE),"")</f>
        <v/>
      </c>
      <c r="D959" s="629" t="str">
        <f t="shared" si="73"/>
        <v/>
      </c>
      <c r="E959" s="630">
        <f>'Master Schedule Board'!B1645</f>
        <v>0</v>
      </c>
      <c r="F959" s="631">
        <f t="shared" si="74"/>
        <v>0</v>
      </c>
      <c r="G959" s="632">
        <f>IF('Master Schedule Board'!$V$38-'Master Schedule Board'!F1645='Master Schedule Board'!$V$38,0,IF('Master Schedule Board'!$V$38-'Master Schedule Board'!F1645&lt;'Master Schedule Board'!$V$38,'Master Schedule Board'!$V$38-'Master Schedule Board'!F1645))</f>
        <v>0</v>
      </c>
      <c r="H959" s="633">
        <f>IF('Master Schedule Board'!$V$38-'Master Schedule Board'!L1645='Master Schedule Board'!$V$38,0,IF('Master Schedule Board'!$V$38-'Master Schedule Board'!L1645&lt;'Master Schedule Board'!$V$38,'Master Schedule Board'!$V$38-'Master Schedule Board'!L1645))</f>
        <v>0</v>
      </c>
      <c r="I959" s="633">
        <f>IF('Master Schedule Board'!$V$38-'Master Schedule Board'!R1645='Master Schedule Board'!$V$38,0,IF('Master Schedule Board'!$V$38-'Master Schedule Board'!R1645&lt;'Master Schedule Board'!$V$38,'Master Schedule Board'!$V$38-'Master Schedule Board'!R1645))</f>
        <v>0</v>
      </c>
      <c r="J959" s="633">
        <f>IF('Master Schedule Board'!$V$38-'Master Schedule Board'!X1645='Master Schedule Board'!$V$38,0,IF('Master Schedule Board'!$V$38-'Master Schedule Board'!X1645&lt;'Master Schedule Board'!$V$38,'Master Schedule Board'!$V$38-'Master Schedule Board'!X1645))</f>
        <v>0</v>
      </c>
      <c r="K959" s="633">
        <f>IF('Master Schedule Board'!$V$38-'Master Schedule Board'!AD1645='Master Schedule Board'!$V$38,0,IF('Master Schedule Board'!$V$38-'Master Schedule Board'!AD1645&lt;'Master Schedule Board'!$V$38,'Master Schedule Board'!$V$38-'Master Schedule Board'!AD1645))</f>
        <v>0</v>
      </c>
      <c r="L959" s="633">
        <f>IF('Master Schedule Board'!$V$38-'Master Schedule Board'!AJ1645='Master Schedule Board'!$V$38,0,IF('Master Schedule Board'!$V$38-'Master Schedule Board'!AJ1645&lt;'Master Schedule Board'!$V$38,'Master Schedule Board'!$V$38-'Master Schedule Board'!AJ1645))</f>
        <v>0</v>
      </c>
      <c r="M959" s="633">
        <f>IF('Master Schedule Board'!$V$38-'Master Schedule Board'!AP1645='Master Schedule Board'!$V$38,0,IF('Master Schedule Board'!$V$38-'Master Schedule Board'!AP1645&lt;'Master Schedule Board'!$V$38,'Master Schedule Board'!$V$38-'Master Schedule Board'!AP1645))</f>
        <v>0</v>
      </c>
      <c r="N959" s="633">
        <f>IF('Master Schedule Board'!$V$38-'Master Schedule Board'!AV1645='Master Schedule Board'!$V$38,0,IF('Master Schedule Board'!$V$38-'Master Schedule Board'!AV1645&lt;'Master Schedule Board'!$V$38,'Master Schedule Board'!$V$38-'Master Schedule Board'!AV1645))</f>
        <v>0</v>
      </c>
      <c r="O959" s="634">
        <f>IF('Master Schedule Board'!$V$38-'Master Schedule Board'!BB1645='Master Schedule Board'!$V$38,0,IF('Master Schedule Board'!$V$38-'Master Schedule Board'!BB1645&lt;'Master Schedule Board'!$V$38,'Master Schedule Board'!$V$38-'Master Schedule Board'!BB1645))</f>
        <v>0</v>
      </c>
      <c r="P959" s="115">
        <f t="shared" si="72"/>
        <v>0</v>
      </c>
    </row>
    <row r="960" spans="1:16">
      <c r="A960" s="628">
        <f>'Master Schedule Board'!D1646</f>
        <v>0</v>
      </c>
      <c r="B960" s="57">
        <f>'Master Schedule Board'!D1648</f>
        <v>0</v>
      </c>
      <c r="C960" s="629" t="str">
        <f>IFERROR(VLOOKUP('Master Schedule Board'!C1646,'Master Schedule Board'!$S$14:$V$41,3,FALSE),"")</f>
        <v/>
      </c>
      <c r="D960" s="629" t="str">
        <f t="shared" si="73"/>
        <v/>
      </c>
      <c r="E960" s="630">
        <f>'Master Schedule Board'!B1648</f>
        <v>0</v>
      </c>
      <c r="F960" s="631">
        <f t="shared" si="74"/>
        <v>0</v>
      </c>
      <c r="G960" s="632">
        <f>IF('Master Schedule Board'!$V$38-'Master Schedule Board'!F1648='Master Schedule Board'!$V$38,0,IF('Master Schedule Board'!$V$38-'Master Schedule Board'!F1648&lt;'Master Schedule Board'!$V$38,'Master Schedule Board'!$V$38-'Master Schedule Board'!F1648))</f>
        <v>0</v>
      </c>
      <c r="H960" s="633">
        <f>IF('Master Schedule Board'!$V$38-'Master Schedule Board'!L1648='Master Schedule Board'!$V$38,0,IF('Master Schedule Board'!$V$38-'Master Schedule Board'!L1648&lt;'Master Schedule Board'!$V$38,'Master Schedule Board'!$V$38-'Master Schedule Board'!L1648))</f>
        <v>0</v>
      </c>
      <c r="I960" s="633">
        <f>IF('Master Schedule Board'!$V$38-'Master Schedule Board'!R1648='Master Schedule Board'!$V$38,0,IF('Master Schedule Board'!$V$38-'Master Schedule Board'!R1648&lt;'Master Schedule Board'!$V$38,'Master Schedule Board'!$V$38-'Master Schedule Board'!R1648))</f>
        <v>0</v>
      </c>
      <c r="J960" s="633">
        <f>IF('Master Schedule Board'!$V$38-'Master Schedule Board'!X1648='Master Schedule Board'!$V$38,0,IF('Master Schedule Board'!$V$38-'Master Schedule Board'!X1648&lt;'Master Schedule Board'!$V$38,'Master Schedule Board'!$V$38-'Master Schedule Board'!X1648))</f>
        <v>0</v>
      </c>
      <c r="K960" s="633">
        <f>IF('Master Schedule Board'!$V$38-'Master Schedule Board'!AD1648='Master Schedule Board'!$V$38,0,IF('Master Schedule Board'!$V$38-'Master Schedule Board'!AD1648&lt;'Master Schedule Board'!$V$38,'Master Schedule Board'!$V$38-'Master Schedule Board'!AD1648))</f>
        <v>0</v>
      </c>
      <c r="L960" s="633">
        <f>IF('Master Schedule Board'!$V$38-'Master Schedule Board'!AJ1648='Master Schedule Board'!$V$38,0,IF('Master Schedule Board'!$V$38-'Master Schedule Board'!AJ1648&lt;'Master Schedule Board'!$V$38,'Master Schedule Board'!$V$38-'Master Schedule Board'!AJ1648))</f>
        <v>0</v>
      </c>
      <c r="M960" s="633">
        <f>IF('Master Schedule Board'!$V$38-'Master Schedule Board'!AP1648='Master Schedule Board'!$V$38,0,IF('Master Schedule Board'!$V$38-'Master Schedule Board'!AP1648&lt;'Master Schedule Board'!$V$38,'Master Schedule Board'!$V$38-'Master Schedule Board'!AP1648))</f>
        <v>0</v>
      </c>
      <c r="N960" s="633">
        <f>IF('Master Schedule Board'!$V$38-'Master Schedule Board'!AV1648='Master Schedule Board'!$V$38,0,IF('Master Schedule Board'!$V$38-'Master Schedule Board'!AV1648&lt;'Master Schedule Board'!$V$38,'Master Schedule Board'!$V$38-'Master Schedule Board'!AV1648))</f>
        <v>0</v>
      </c>
      <c r="O960" s="634">
        <f>IF('Master Schedule Board'!$V$38-'Master Schedule Board'!BB1648='Master Schedule Board'!$V$38,0,IF('Master Schedule Board'!$V$38-'Master Schedule Board'!BB1648&lt;'Master Schedule Board'!$V$38,'Master Schedule Board'!$V$38-'Master Schedule Board'!BB1648))</f>
        <v>0</v>
      </c>
      <c r="P960" s="115">
        <f t="shared" si="72"/>
        <v>0</v>
      </c>
    </row>
    <row r="961" spans="1:16">
      <c r="A961" s="628">
        <f>'Master Schedule Board'!D1649</f>
        <v>0</v>
      </c>
      <c r="B961" s="57">
        <f>'Master Schedule Board'!D1651</f>
        <v>0</v>
      </c>
      <c r="C961" s="629" t="str">
        <f>IFERROR(VLOOKUP('Master Schedule Board'!C1649,'Master Schedule Board'!$S$14:$V$41,3,FALSE),"")</f>
        <v/>
      </c>
      <c r="D961" s="629" t="str">
        <f t="shared" si="73"/>
        <v/>
      </c>
      <c r="E961" s="630">
        <f>'Master Schedule Board'!B1651</f>
        <v>0</v>
      </c>
      <c r="F961" s="631">
        <f t="shared" si="74"/>
        <v>0</v>
      </c>
      <c r="G961" s="632">
        <f>IF('Master Schedule Board'!$V$38-'Master Schedule Board'!F1651='Master Schedule Board'!$V$38,0,IF('Master Schedule Board'!$V$38-'Master Schedule Board'!F1651&lt;'Master Schedule Board'!$V$38,'Master Schedule Board'!$V$38-'Master Schedule Board'!F1651))</f>
        <v>0</v>
      </c>
      <c r="H961" s="633">
        <f>IF('Master Schedule Board'!$V$38-'Master Schedule Board'!L1651='Master Schedule Board'!$V$38,0,IF('Master Schedule Board'!$V$38-'Master Schedule Board'!L1651&lt;'Master Schedule Board'!$V$38,'Master Schedule Board'!$V$38-'Master Schedule Board'!L1651))</f>
        <v>0</v>
      </c>
      <c r="I961" s="633">
        <f>IF('Master Schedule Board'!$V$38-'Master Schedule Board'!R1651='Master Schedule Board'!$V$38,0,IF('Master Schedule Board'!$V$38-'Master Schedule Board'!R1651&lt;'Master Schedule Board'!$V$38,'Master Schedule Board'!$V$38-'Master Schedule Board'!R1651))</f>
        <v>0</v>
      </c>
      <c r="J961" s="633">
        <f>IF('Master Schedule Board'!$V$38-'Master Schedule Board'!X1651='Master Schedule Board'!$V$38,0,IF('Master Schedule Board'!$V$38-'Master Schedule Board'!X1651&lt;'Master Schedule Board'!$V$38,'Master Schedule Board'!$V$38-'Master Schedule Board'!X1651))</f>
        <v>0</v>
      </c>
      <c r="K961" s="633">
        <f>IF('Master Schedule Board'!$V$38-'Master Schedule Board'!AD1651='Master Schedule Board'!$V$38,0,IF('Master Schedule Board'!$V$38-'Master Schedule Board'!AD1651&lt;'Master Schedule Board'!$V$38,'Master Schedule Board'!$V$38-'Master Schedule Board'!AD1651))</f>
        <v>0</v>
      </c>
      <c r="L961" s="633">
        <f>IF('Master Schedule Board'!$V$38-'Master Schedule Board'!AJ1651='Master Schedule Board'!$V$38,0,IF('Master Schedule Board'!$V$38-'Master Schedule Board'!AJ1651&lt;'Master Schedule Board'!$V$38,'Master Schedule Board'!$V$38-'Master Schedule Board'!AJ1651))</f>
        <v>0</v>
      </c>
      <c r="M961" s="633">
        <f>IF('Master Schedule Board'!$V$38-'Master Schedule Board'!AP1651='Master Schedule Board'!$V$38,0,IF('Master Schedule Board'!$V$38-'Master Schedule Board'!AP1651&lt;'Master Schedule Board'!$V$38,'Master Schedule Board'!$V$38-'Master Schedule Board'!AP1651))</f>
        <v>0</v>
      </c>
      <c r="N961" s="633">
        <f>IF('Master Schedule Board'!$V$38-'Master Schedule Board'!AV1651='Master Schedule Board'!$V$38,0,IF('Master Schedule Board'!$V$38-'Master Schedule Board'!AV1651&lt;'Master Schedule Board'!$V$38,'Master Schedule Board'!$V$38-'Master Schedule Board'!AV1651))</f>
        <v>0</v>
      </c>
      <c r="O961" s="634">
        <f>IF('Master Schedule Board'!$V$38-'Master Schedule Board'!BB1651='Master Schedule Board'!$V$38,0,IF('Master Schedule Board'!$V$38-'Master Schedule Board'!BB1651&lt;'Master Schedule Board'!$V$38,'Master Schedule Board'!$V$38-'Master Schedule Board'!BB1651))</f>
        <v>0</v>
      </c>
      <c r="P961" s="115">
        <f t="shared" si="72"/>
        <v>0</v>
      </c>
    </row>
    <row r="962" spans="1:16">
      <c r="A962" s="628">
        <f>'Master Schedule Board'!D1652</f>
        <v>0</v>
      </c>
      <c r="B962" s="57">
        <f>'Master Schedule Board'!D1654</f>
        <v>0</v>
      </c>
      <c r="C962" s="629" t="str">
        <f>IFERROR(VLOOKUP('Master Schedule Board'!C1652,'Master Schedule Board'!$S$14:$V$41,3,FALSE),"")</f>
        <v/>
      </c>
      <c r="D962" s="629" t="str">
        <f t="shared" si="73"/>
        <v/>
      </c>
      <c r="E962" s="630">
        <f>'Master Schedule Board'!B1654</f>
        <v>0</v>
      </c>
      <c r="F962" s="631">
        <f t="shared" si="74"/>
        <v>0</v>
      </c>
      <c r="G962" s="632">
        <f>IF('Master Schedule Board'!$V$38-'Master Schedule Board'!F1654='Master Schedule Board'!$V$38,0,IF('Master Schedule Board'!$V$38-'Master Schedule Board'!F1654&lt;'Master Schedule Board'!$V$38,'Master Schedule Board'!$V$38-'Master Schedule Board'!F1654))</f>
        <v>0</v>
      </c>
      <c r="H962" s="633">
        <f>IF('Master Schedule Board'!$V$38-'Master Schedule Board'!L1654='Master Schedule Board'!$V$38,0,IF('Master Schedule Board'!$V$38-'Master Schedule Board'!L1654&lt;'Master Schedule Board'!$V$38,'Master Schedule Board'!$V$38-'Master Schedule Board'!L1654))</f>
        <v>0</v>
      </c>
      <c r="I962" s="633">
        <f>IF('Master Schedule Board'!$V$38-'Master Schedule Board'!R1654='Master Schedule Board'!$V$38,0,IF('Master Schedule Board'!$V$38-'Master Schedule Board'!R1654&lt;'Master Schedule Board'!$V$38,'Master Schedule Board'!$V$38-'Master Schedule Board'!R1654))</f>
        <v>0</v>
      </c>
      <c r="J962" s="633">
        <f>IF('Master Schedule Board'!$V$38-'Master Schedule Board'!X1654='Master Schedule Board'!$V$38,0,IF('Master Schedule Board'!$V$38-'Master Schedule Board'!X1654&lt;'Master Schedule Board'!$V$38,'Master Schedule Board'!$V$38-'Master Schedule Board'!X1654))</f>
        <v>0</v>
      </c>
      <c r="K962" s="633">
        <f>IF('Master Schedule Board'!$V$38-'Master Schedule Board'!AD1654='Master Schedule Board'!$V$38,0,IF('Master Schedule Board'!$V$38-'Master Schedule Board'!AD1654&lt;'Master Schedule Board'!$V$38,'Master Schedule Board'!$V$38-'Master Schedule Board'!AD1654))</f>
        <v>0</v>
      </c>
      <c r="L962" s="633">
        <f>IF('Master Schedule Board'!$V$38-'Master Schedule Board'!AJ1654='Master Schedule Board'!$V$38,0,IF('Master Schedule Board'!$V$38-'Master Schedule Board'!AJ1654&lt;'Master Schedule Board'!$V$38,'Master Schedule Board'!$V$38-'Master Schedule Board'!AJ1654))</f>
        <v>0</v>
      </c>
      <c r="M962" s="633">
        <f>IF('Master Schedule Board'!$V$38-'Master Schedule Board'!AP1654='Master Schedule Board'!$V$38,0,IF('Master Schedule Board'!$V$38-'Master Schedule Board'!AP1654&lt;'Master Schedule Board'!$V$38,'Master Schedule Board'!$V$38-'Master Schedule Board'!AP1654))</f>
        <v>0</v>
      </c>
      <c r="N962" s="633">
        <f>IF('Master Schedule Board'!$V$38-'Master Schedule Board'!AV1654='Master Schedule Board'!$V$38,0,IF('Master Schedule Board'!$V$38-'Master Schedule Board'!AV1654&lt;'Master Schedule Board'!$V$38,'Master Schedule Board'!$V$38-'Master Schedule Board'!AV1654))</f>
        <v>0</v>
      </c>
      <c r="O962" s="634">
        <f>IF('Master Schedule Board'!$V$38-'Master Schedule Board'!BB1654='Master Schedule Board'!$V$38,0,IF('Master Schedule Board'!$V$38-'Master Schedule Board'!BB1654&lt;'Master Schedule Board'!$V$38,'Master Schedule Board'!$V$38-'Master Schedule Board'!BB1654))</f>
        <v>0</v>
      </c>
      <c r="P962" s="115">
        <f t="shared" si="72"/>
        <v>0</v>
      </c>
    </row>
    <row r="963" spans="1:16">
      <c r="A963" s="628">
        <f>'Master Schedule Board'!D1655</f>
        <v>0</v>
      </c>
      <c r="B963" s="57">
        <f>'Master Schedule Board'!D1657</f>
        <v>0</v>
      </c>
      <c r="C963" s="629" t="str">
        <f>IFERROR(VLOOKUP('Master Schedule Board'!C1655,'Master Schedule Board'!$S$14:$V$41,3,FALSE),"")</f>
        <v/>
      </c>
      <c r="D963" s="629" t="str">
        <f t="shared" si="73"/>
        <v/>
      </c>
      <c r="E963" s="630">
        <f>'Master Schedule Board'!B1657</f>
        <v>0</v>
      </c>
      <c r="F963" s="631">
        <f t="shared" si="74"/>
        <v>0</v>
      </c>
      <c r="G963" s="632">
        <f>IF('Master Schedule Board'!$V$38-'Master Schedule Board'!F1657='Master Schedule Board'!$V$38,0,IF('Master Schedule Board'!$V$38-'Master Schedule Board'!F1657&lt;'Master Schedule Board'!$V$38,'Master Schedule Board'!$V$38-'Master Schedule Board'!F1657))</f>
        <v>0</v>
      </c>
      <c r="H963" s="633">
        <f>IF('Master Schedule Board'!$V$38-'Master Schedule Board'!L1657='Master Schedule Board'!$V$38,0,IF('Master Schedule Board'!$V$38-'Master Schedule Board'!L1657&lt;'Master Schedule Board'!$V$38,'Master Schedule Board'!$V$38-'Master Schedule Board'!L1657))</f>
        <v>0</v>
      </c>
      <c r="I963" s="633">
        <f>IF('Master Schedule Board'!$V$38-'Master Schedule Board'!R1657='Master Schedule Board'!$V$38,0,IF('Master Schedule Board'!$V$38-'Master Schedule Board'!R1657&lt;'Master Schedule Board'!$V$38,'Master Schedule Board'!$V$38-'Master Schedule Board'!R1657))</f>
        <v>0</v>
      </c>
      <c r="J963" s="633">
        <f>IF('Master Schedule Board'!$V$38-'Master Schedule Board'!X1657='Master Schedule Board'!$V$38,0,IF('Master Schedule Board'!$V$38-'Master Schedule Board'!X1657&lt;'Master Schedule Board'!$V$38,'Master Schedule Board'!$V$38-'Master Schedule Board'!X1657))</f>
        <v>0</v>
      </c>
      <c r="K963" s="633">
        <f>IF('Master Schedule Board'!$V$38-'Master Schedule Board'!AD1657='Master Schedule Board'!$V$38,0,IF('Master Schedule Board'!$V$38-'Master Schedule Board'!AD1657&lt;'Master Schedule Board'!$V$38,'Master Schedule Board'!$V$38-'Master Schedule Board'!AD1657))</f>
        <v>0</v>
      </c>
      <c r="L963" s="633">
        <f>IF('Master Schedule Board'!$V$38-'Master Schedule Board'!AJ1657='Master Schedule Board'!$V$38,0,IF('Master Schedule Board'!$V$38-'Master Schedule Board'!AJ1657&lt;'Master Schedule Board'!$V$38,'Master Schedule Board'!$V$38-'Master Schedule Board'!AJ1657))</f>
        <v>0</v>
      </c>
      <c r="M963" s="633">
        <f>IF('Master Schedule Board'!$V$38-'Master Schedule Board'!AP1657='Master Schedule Board'!$V$38,0,IF('Master Schedule Board'!$V$38-'Master Schedule Board'!AP1657&lt;'Master Schedule Board'!$V$38,'Master Schedule Board'!$V$38-'Master Schedule Board'!AP1657))</f>
        <v>0</v>
      </c>
      <c r="N963" s="633">
        <f>IF('Master Schedule Board'!$V$38-'Master Schedule Board'!AV1657='Master Schedule Board'!$V$38,0,IF('Master Schedule Board'!$V$38-'Master Schedule Board'!AV1657&lt;'Master Schedule Board'!$V$38,'Master Schedule Board'!$V$38-'Master Schedule Board'!AV1657))</f>
        <v>0</v>
      </c>
      <c r="O963" s="634">
        <f>IF('Master Schedule Board'!$V$38-'Master Schedule Board'!BB1657='Master Schedule Board'!$V$38,0,IF('Master Schedule Board'!$V$38-'Master Schedule Board'!BB1657&lt;'Master Schedule Board'!$V$38,'Master Schedule Board'!$V$38-'Master Schedule Board'!BB1657))</f>
        <v>0</v>
      </c>
      <c r="P963" s="115">
        <f t="shared" si="72"/>
        <v>0</v>
      </c>
    </row>
    <row r="964" spans="1:16">
      <c r="A964" s="628">
        <f>'Master Schedule Board'!D1658</f>
        <v>0</v>
      </c>
      <c r="B964" s="57">
        <f>'Master Schedule Board'!D1660</f>
        <v>0</v>
      </c>
      <c r="C964" s="629" t="str">
        <f>IFERROR(VLOOKUP('Master Schedule Board'!C1658,'Master Schedule Board'!$S$14:$V$41,3,FALSE),"")</f>
        <v/>
      </c>
      <c r="D964" s="629" t="str">
        <f t="shared" si="73"/>
        <v/>
      </c>
      <c r="E964" s="630">
        <f>'Master Schedule Board'!B1660</f>
        <v>0</v>
      </c>
      <c r="F964" s="631">
        <f t="shared" si="74"/>
        <v>0</v>
      </c>
      <c r="G964" s="632">
        <f>IF('Master Schedule Board'!$V$38-'Master Schedule Board'!F1660='Master Schedule Board'!$V$38,0,IF('Master Schedule Board'!$V$38-'Master Schedule Board'!F1660&lt;'Master Schedule Board'!$V$38,'Master Schedule Board'!$V$38-'Master Schedule Board'!F1660))</f>
        <v>0</v>
      </c>
      <c r="H964" s="633">
        <f>IF('Master Schedule Board'!$V$38-'Master Schedule Board'!L1660='Master Schedule Board'!$V$38,0,IF('Master Schedule Board'!$V$38-'Master Schedule Board'!L1660&lt;'Master Schedule Board'!$V$38,'Master Schedule Board'!$V$38-'Master Schedule Board'!L1660))</f>
        <v>0</v>
      </c>
      <c r="I964" s="633">
        <f>IF('Master Schedule Board'!$V$38-'Master Schedule Board'!R1660='Master Schedule Board'!$V$38,0,IF('Master Schedule Board'!$V$38-'Master Schedule Board'!R1660&lt;'Master Schedule Board'!$V$38,'Master Schedule Board'!$V$38-'Master Schedule Board'!R1660))</f>
        <v>0</v>
      </c>
      <c r="J964" s="633">
        <f>IF('Master Schedule Board'!$V$38-'Master Schedule Board'!X1660='Master Schedule Board'!$V$38,0,IF('Master Schedule Board'!$V$38-'Master Schedule Board'!X1660&lt;'Master Schedule Board'!$V$38,'Master Schedule Board'!$V$38-'Master Schedule Board'!X1660))</f>
        <v>0</v>
      </c>
      <c r="K964" s="633">
        <f>IF('Master Schedule Board'!$V$38-'Master Schedule Board'!AD1660='Master Schedule Board'!$V$38,0,IF('Master Schedule Board'!$V$38-'Master Schedule Board'!AD1660&lt;'Master Schedule Board'!$V$38,'Master Schedule Board'!$V$38-'Master Schedule Board'!AD1660))</f>
        <v>0</v>
      </c>
      <c r="L964" s="633">
        <f>IF('Master Schedule Board'!$V$38-'Master Schedule Board'!AJ1660='Master Schedule Board'!$V$38,0,IF('Master Schedule Board'!$V$38-'Master Schedule Board'!AJ1660&lt;'Master Schedule Board'!$V$38,'Master Schedule Board'!$V$38-'Master Schedule Board'!AJ1660))</f>
        <v>0</v>
      </c>
      <c r="M964" s="633">
        <f>IF('Master Schedule Board'!$V$38-'Master Schedule Board'!AP1660='Master Schedule Board'!$V$38,0,IF('Master Schedule Board'!$V$38-'Master Schedule Board'!AP1660&lt;'Master Schedule Board'!$V$38,'Master Schedule Board'!$V$38-'Master Schedule Board'!AP1660))</f>
        <v>0</v>
      </c>
      <c r="N964" s="633">
        <f>IF('Master Schedule Board'!$V$38-'Master Schedule Board'!AV1660='Master Schedule Board'!$V$38,0,IF('Master Schedule Board'!$V$38-'Master Schedule Board'!AV1660&lt;'Master Schedule Board'!$V$38,'Master Schedule Board'!$V$38-'Master Schedule Board'!AV1660))</f>
        <v>0</v>
      </c>
      <c r="O964" s="634">
        <f>IF('Master Schedule Board'!$V$38-'Master Schedule Board'!BB1660='Master Schedule Board'!$V$38,0,IF('Master Schedule Board'!$V$38-'Master Schedule Board'!BB1660&lt;'Master Schedule Board'!$V$38,'Master Schedule Board'!$V$38-'Master Schedule Board'!BB1660))</f>
        <v>0</v>
      </c>
      <c r="P964" s="115">
        <f t="shared" si="72"/>
        <v>0</v>
      </c>
    </row>
    <row r="965" spans="1:16">
      <c r="A965" s="628">
        <f>'Master Schedule Board'!D1661</f>
        <v>0</v>
      </c>
      <c r="B965" s="57">
        <f>'Master Schedule Board'!D1663</f>
        <v>0</v>
      </c>
      <c r="C965" s="629" t="str">
        <f>IFERROR(VLOOKUP('Master Schedule Board'!C1661,'Master Schedule Board'!$S$14:$V$41,3,FALSE),"")</f>
        <v/>
      </c>
      <c r="D965" s="629" t="str">
        <f t="shared" si="73"/>
        <v/>
      </c>
      <c r="E965" s="630">
        <f>'Master Schedule Board'!B1663</f>
        <v>0</v>
      </c>
      <c r="F965" s="631">
        <f t="shared" si="74"/>
        <v>0</v>
      </c>
      <c r="G965" s="632">
        <f>IF('Master Schedule Board'!$V$38-'Master Schedule Board'!F1663='Master Schedule Board'!$V$38,0,IF('Master Schedule Board'!$V$38-'Master Schedule Board'!F1663&lt;'Master Schedule Board'!$V$38,'Master Schedule Board'!$V$38-'Master Schedule Board'!F1663))</f>
        <v>0</v>
      </c>
      <c r="H965" s="633">
        <f>IF('Master Schedule Board'!$V$38-'Master Schedule Board'!L1663='Master Schedule Board'!$V$38,0,IF('Master Schedule Board'!$V$38-'Master Schedule Board'!L1663&lt;'Master Schedule Board'!$V$38,'Master Schedule Board'!$V$38-'Master Schedule Board'!L1663))</f>
        <v>0</v>
      </c>
      <c r="I965" s="633">
        <f>IF('Master Schedule Board'!$V$38-'Master Schedule Board'!R1663='Master Schedule Board'!$V$38,0,IF('Master Schedule Board'!$V$38-'Master Schedule Board'!R1663&lt;'Master Schedule Board'!$V$38,'Master Schedule Board'!$V$38-'Master Schedule Board'!R1663))</f>
        <v>0</v>
      </c>
      <c r="J965" s="633">
        <f>IF('Master Schedule Board'!$V$38-'Master Schedule Board'!X1663='Master Schedule Board'!$V$38,0,IF('Master Schedule Board'!$V$38-'Master Schedule Board'!X1663&lt;'Master Schedule Board'!$V$38,'Master Schedule Board'!$V$38-'Master Schedule Board'!X1663))</f>
        <v>0</v>
      </c>
      <c r="K965" s="633">
        <f>IF('Master Schedule Board'!$V$38-'Master Schedule Board'!AD1663='Master Schedule Board'!$V$38,0,IF('Master Schedule Board'!$V$38-'Master Schedule Board'!AD1663&lt;'Master Schedule Board'!$V$38,'Master Schedule Board'!$V$38-'Master Schedule Board'!AD1663))</f>
        <v>0</v>
      </c>
      <c r="L965" s="633">
        <f>IF('Master Schedule Board'!$V$38-'Master Schedule Board'!AJ1663='Master Schedule Board'!$V$38,0,IF('Master Schedule Board'!$V$38-'Master Schedule Board'!AJ1663&lt;'Master Schedule Board'!$V$38,'Master Schedule Board'!$V$38-'Master Schedule Board'!AJ1663))</f>
        <v>0</v>
      </c>
      <c r="M965" s="633">
        <f>IF('Master Schedule Board'!$V$38-'Master Schedule Board'!AP1663='Master Schedule Board'!$V$38,0,IF('Master Schedule Board'!$V$38-'Master Schedule Board'!AP1663&lt;'Master Schedule Board'!$V$38,'Master Schedule Board'!$V$38-'Master Schedule Board'!AP1663))</f>
        <v>0</v>
      </c>
      <c r="N965" s="633">
        <f>IF('Master Schedule Board'!$V$38-'Master Schedule Board'!AV1663='Master Schedule Board'!$V$38,0,IF('Master Schedule Board'!$V$38-'Master Schedule Board'!AV1663&lt;'Master Schedule Board'!$V$38,'Master Schedule Board'!$V$38-'Master Schedule Board'!AV1663))</f>
        <v>0</v>
      </c>
      <c r="O965" s="634">
        <f>IF('Master Schedule Board'!$V$38-'Master Schedule Board'!BB1663='Master Schedule Board'!$V$38,0,IF('Master Schedule Board'!$V$38-'Master Schedule Board'!BB1663&lt;'Master Schedule Board'!$V$38,'Master Schedule Board'!$V$38-'Master Schedule Board'!BB1663))</f>
        <v>0</v>
      </c>
      <c r="P965" s="115">
        <f t="shared" si="72"/>
        <v>0</v>
      </c>
    </row>
    <row r="966" spans="1:16">
      <c r="A966" s="628">
        <f>'Master Schedule Board'!D1664</f>
        <v>0</v>
      </c>
      <c r="B966" s="57">
        <f>'Master Schedule Board'!D1666</f>
        <v>0</v>
      </c>
      <c r="C966" s="629" t="str">
        <f>IFERROR(VLOOKUP('Master Schedule Board'!C1664,'Master Schedule Board'!$S$14:$V$41,3,FALSE),"")</f>
        <v/>
      </c>
      <c r="D966" s="629" t="str">
        <f t="shared" si="73"/>
        <v/>
      </c>
      <c r="E966" s="630">
        <f>'Master Schedule Board'!B1666</f>
        <v>0</v>
      </c>
      <c r="F966" s="631">
        <f t="shared" si="74"/>
        <v>0</v>
      </c>
      <c r="G966" s="632">
        <f>IF('Master Schedule Board'!$V$38-'Master Schedule Board'!F1666='Master Schedule Board'!$V$38,0,IF('Master Schedule Board'!$V$38-'Master Schedule Board'!F1666&lt;'Master Schedule Board'!$V$38,'Master Schedule Board'!$V$38-'Master Schedule Board'!F1666))</f>
        <v>0</v>
      </c>
      <c r="H966" s="633">
        <f>IF('Master Schedule Board'!$V$38-'Master Schedule Board'!L1666='Master Schedule Board'!$V$38,0,IF('Master Schedule Board'!$V$38-'Master Schedule Board'!L1666&lt;'Master Schedule Board'!$V$38,'Master Schedule Board'!$V$38-'Master Schedule Board'!L1666))</f>
        <v>0</v>
      </c>
      <c r="I966" s="633">
        <f>IF('Master Schedule Board'!$V$38-'Master Schedule Board'!R1666='Master Schedule Board'!$V$38,0,IF('Master Schedule Board'!$V$38-'Master Schedule Board'!R1666&lt;'Master Schedule Board'!$V$38,'Master Schedule Board'!$V$38-'Master Schedule Board'!R1666))</f>
        <v>0</v>
      </c>
      <c r="J966" s="633">
        <f>IF('Master Schedule Board'!$V$38-'Master Schedule Board'!X1666='Master Schedule Board'!$V$38,0,IF('Master Schedule Board'!$V$38-'Master Schedule Board'!X1666&lt;'Master Schedule Board'!$V$38,'Master Schedule Board'!$V$38-'Master Schedule Board'!X1666))</f>
        <v>0</v>
      </c>
      <c r="K966" s="633">
        <f>IF('Master Schedule Board'!$V$38-'Master Schedule Board'!AD1666='Master Schedule Board'!$V$38,0,IF('Master Schedule Board'!$V$38-'Master Schedule Board'!AD1666&lt;'Master Schedule Board'!$V$38,'Master Schedule Board'!$V$38-'Master Schedule Board'!AD1666))</f>
        <v>0</v>
      </c>
      <c r="L966" s="633">
        <f>IF('Master Schedule Board'!$V$38-'Master Schedule Board'!AJ1666='Master Schedule Board'!$V$38,0,IF('Master Schedule Board'!$V$38-'Master Schedule Board'!AJ1666&lt;'Master Schedule Board'!$V$38,'Master Schedule Board'!$V$38-'Master Schedule Board'!AJ1666))</f>
        <v>0</v>
      </c>
      <c r="M966" s="633">
        <f>IF('Master Schedule Board'!$V$38-'Master Schedule Board'!AP1666='Master Schedule Board'!$V$38,0,IF('Master Schedule Board'!$V$38-'Master Schedule Board'!AP1666&lt;'Master Schedule Board'!$V$38,'Master Schedule Board'!$V$38-'Master Schedule Board'!AP1666))</f>
        <v>0</v>
      </c>
      <c r="N966" s="633">
        <f>IF('Master Schedule Board'!$V$38-'Master Schedule Board'!AV1666='Master Schedule Board'!$V$38,0,IF('Master Schedule Board'!$V$38-'Master Schedule Board'!AV1666&lt;'Master Schedule Board'!$V$38,'Master Schedule Board'!$V$38-'Master Schedule Board'!AV1666))</f>
        <v>0</v>
      </c>
      <c r="O966" s="634">
        <f>IF('Master Schedule Board'!$V$38-'Master Schedule Board'!BB1666='Master Schedule Board'!$V$38,0,IF('Master Schedule Board'!$V$38-'Master Schedule Board'!BB1666&lt;'Master Schedule Board'!$V$38,'Master Schedule Board'!$V$38-'Master Schedule Board'!BB1666))</f>
        <v>0</v>
      </c>
      <c r="P966" s="115">
        <f t="shared" si="72"/>
        <v>0</v>
      </c>
    </row>
    <row r="967" spans="1:16">
      <c r="A967" s="628">
        <f>'Master Schedule Board'!D1667</f>
        <v>0</v>
      </c>
      <c r="B967" s="57">
        <f>'Master Schedule Board'!D1669</f>
        <v>0</v>
      </c>
      <c r="C967" s="629" t="str">
        <f>IFERROR(VLOOKUP('Master Schedule Board'!C1667,'Master Schedule Board'!$S$14:$V$41,3,FALSE),"")</f>
        <v/>
      </c>
      <c r="D967" s="629" t="str">
        <f t="shared" si="73"/>
        <v/>
      </c>
      <c r="E967" s="630">
        <f>'Master Schedule Board'!B1669</f>
        <v>0</v>
      </c>
      <c r="F967" s="631">
        <f t="shared" si="74"/>
        <v>0</v>
      </c>
      <c r="G967" s="632">
        <f>IF('Master Schedule Board'!$V$38-'Master Schedule Board'!F1669='Master Schedule Board'!$V$38,0,IF('Master Schedule Board'!$V$38-'Master Schedule Board'!F1669&lt;'Master Schedule Board'!$V$38,'Master Schedule Board'!$V$38-'Master Schedule Board'!F1669))</f>
        <v>0</v>
      </c>
      <c r="H967" s="633">
        <f>IF('Master Schedule Board'!$V$38-'Master Schedule Board'!L1669='Master Schedule Board'!$V$38,0,IF('Master Schedule Board'!$V$38-'Master Schedule Board'!L1669&lt;'Master Schedule Board'!$V$38,'Master Schedule Board'!$V$38-'Master Schedule Board'!L1669))</f>
        <v>0</v>
      </c>
      <c r="I967" s="633">
        <f>IF('Master Schedule Board'!$V$38-'Master Schedule Board'!R1669='Master Schedule Board'!$V$38,0,IF('Master Schedule Board'!$V$38-'Master Schedule Board'!R1669&lt;'Master Schedule Board'!$V$38,'Master Schedule Board'!$V$38-'Master Schedule Board'!R1669))</f>
        <v>0</v>
      </c>
      <c r="J967" s="633">
        <f>IF('Master Schedule Board'!$V$38-'Master Schedule Board'!X1669='Master Schedule Board'!$V$38,0,IF('Master Schedule Board'!$V$38-'Master Schedule Board'!X1669&lt;'Master Schedule Board'!$V$38,'Master Schedule Board'!$V$38-'Master Schedule Board'!X1669))</f>
        <v>0</v>
      </c>
      <c r="K967" s="633">
        <f>IF('Master Schedule Board'!$V$38-'Master Schedule Board'!AD1669='Master Schedule Board'!$V$38,0,IF('Master Schedule Board'!$V$38-'Master Schedule Board'!AD1669&lt;'Master Schedule Board'!$V$38,'Master Schedule Board'!$V$38-'Master Schedule Board'!AD1669))</f>
        <v>0</v>
      </c>
      <c r="L967" s="633">
        <f>IF('Master Schedule Board'!$V$38-'Master Schedule Board'!AJ1669='Master Schedule Board'!$V$38,0,IF('Master Schedule Board'!$V$38-'Master Schedule Board'!AJ1669&lt;'Master Schedule Board'!$V$38,'Master Schedule Board'!$V$38-'Master Schedule Board'!AJ1669))</f>
        <v>0</v>
      </c>
      <c r="M967" s="633">
        <f>IF('Master Schedule Board'!$V$38-'Master Schedule Board'!AP1669='Master Schedule Board'!$V$38,0,IF('Master Schedule Board'!$V$38-'Master Schedule Board'!AP1669&lt;'Master Schedule Board'!$V$38,'Master Schedule Board'!$V$38-'Master Schedule Board'!AP1669))</f>
        <v>0</v>
      </c>
      <c r="N967" s="633">
        <f>IF('Master Schedule Board'!$V$38-'Master Schedule Board'!AV1669='Master Schedule Board'!$V$38,0,IF('Master Schedule Board'!$V$38-'Master Schedule Board'!AV1669&lt;'Master Schedule Board'!$V$38,'Master Schedule Board'!$V$38-'Master Schedule Board'!AV1669))</f>
        <v>0</v>
      </c>
      <c r="O967" s="634">
        <f>IF('Master Schedule Board'!$V$38-'Master Schedule Board'!BB1669='Master Schedule Board'!$V$38,0,IF('Master Schedule Board'!$V$38-'Master Schedule Board'!BB1669&lt;'Master Schedule Board'!$V$38,'Master Schedule Board'!$V$38-'Master Schedule Board'!BB1669))</f>
        <v>0</v>
      </c>
      <c r="P967" s="115">
        <f t="shared" si="72"/>
        <v>0</v>
      </c>
    </row>
    <row r="968" spans="1:16" ht="13.5" thickBot="1">
      <c r="A968" s="635">
        <f>'Master Schedule Board'!D1670</f>
        <v>0</v>
      </c>
      <c r="B968" s="59">
        <f>'Master Schedule Board'!D1672</f>
        <v>0</v>
      </c>
      <c r="C968" s="636" t="str">
        <f>IFERROR(VLOOKUP('Master Schedule Board'!C1670,'Master Schedule Board'!$S$14:$V$41,3,FALSE),"")</f>
        <v/>
      </c>
      <c r="D968" s="636" t="str">
        <f t="shared" si="73"/>
        <v/>
      </c>
      <c r="E968" s="637">
        <f>'Master Schedule Board'!B1672</f>
        <v>0</v>
      </c>
      <c r="F968" s="638">
        <f>E968*$H$940</f>
        <v>0</v>
      </c>
      <c r="G968" s="639">
        <f>IF('Master Schedule Board'!$V$38-'Master Schedule Board'!F1672='Master Schedule Board'!$V$38,0,IF('Master Schedule Board'!$V$38-'Master Schedule Board'!F1672&lt;'Master Schedule Board'!$V$38,'Master Schedule Board'!$V$38-'Master Schedule Board'!F1672))</f>
        <v>0</v>
      </c>
      <c r="H968" s="640">
        <f>IF('Master Schedule Board'!$V$38-'Master Schedule Board'!L1672='Master Schedule Board'!$V$38,0,IF('Master Schedule Board'!$V$38-'Master Schedule Board'!L1672&lt;'Master Schedule Board'!$V$38,'Master Schedule Board'!$V$38-'Master Schedule Board'!L1672))</f>
        <v>0</v>
      </c>
      <c r="I968" s="640">
        <f>IF('Master Schedule Board'!$V$38-'Master Schedule Board'!R1672='Master Schedule Board'!$V$38,0,IF('Master Schedule Board'!$V$38-'Master Schedule Board'!R1672&lt;'Master Schedule Board'!$V$38,'Master Schedule Board'!$V$38-'Master Schedule Board'!R1672))</f>
        <v>0</v>
      </c>
      <c r="J968" s="640">
        <f>IF('Master Schedule Board'!$V$38-'Master Schedule Board'!X1672='Master Schedule Board'!$V$38,0,IF('Master Schedule Board'!$V$38-'Master Schedule Board'!X1672&lt;'Master Schedule Board'!$V$38,'Master Schedule Board'!$V$38-'Master Schedule Board'!X1672))</f>
        <v>0</v>
      </c>
      <c r="K968" s="640">
        <f>IF('Master Schedule Board'!$V$38-'Master Schedule Board'!AD1672='Master Schedule Board'!$V$38,0,IF('Master Schedule Board'!$V$38-'Master Schedule Board'!AD1672&lt;'Master Schedule Board'!$V$38,'Master Schedule Board'!$V$38-'Master Schedule Board'!AD1672))</f>
        <v>0</v>
      </c>
      <c r="L968" s="640">
        <f>IF('Master Schedule Board'!$V$38-'Master Schedule Board'!AJ1672='Master Schedule Board'!$V$38,0,IF('Master Schedule Board'!$V$38-'Master Schedule Board'!AJ1672&lt;'Master Schedule Board'!$V$38,'Master Schedule Board'!$V$38-'Master Schedule Board'!AJ1672))</f>
        <v>0</v>
      </c>
      <c r="M968" s="640">
        <f>IF('Master Schedule Board'!$V$38-'Master Schedule Board'!AP1672='Master Schedule Board'!$V$38,0,IF('Master Schedule Board'!$V$38-'Master Schedule Board'!AP1672&lt;'Master Schedule Board'!$V$38,'Master Schedule Board'!$V$38-'Master Schedule Board'!AP1672))</f>
        <v>0</v>
      </c>
      <c r="N968" s="640">
        <f>IF('Master Schedule Board'!$V$38-'Master Schedule Board'!AV1672='Master Schedule Board'!$V$38,0,IF('Master Schedule Board'!$V$38-'Master Schedule Board'!AV1672&lt;'Master Schedule Board'!$V$38,'Master Schedule Board'!$V$38-'Master Schedule Board'!AV1672))</f>
        <v>0</v>
      </c>
      <c r="O968" s="641">
        <f>IF('Master Schedule Board'!$V$38-'Master Schedule Board'!BB1672='Master Schedule Board'!$V$38,0,IF('Master Schedule Board'!$V$38-'Master Schedule Board'!BB1672&lt;'Master Schedule Board'!$V$38,'Master Schedule Board'!$V$38-'Master Schedule Board'!BB1672))</f>
        <v>0</v>
      </c>
      <c r="P968" s="115">
        <f t="shared" si="72"/>
        <v>0</v>
      </c>
    </row>
    <row r="976" spans="1:16" ht="13.5" thickBot="1"/>
    <row r="977" spans="1:16" ht="13.5" thickBot="1">
      <c r="A977" s="797">
        <f>'Master Schedule Board'!J39</f>
        <v>0</v>
      </c>
      <c r="B977" s="853"/>
      <c r="C977" s="853"/>
      <c r="D977" s="798"/>
    </row>
    <row r="978" spans="1:16" ht="13.5" thickBot="1"/>
    <row r="979" spans="1:16" ht="16.5" thickBot="1">
      <c r="B979" s="847" t="s">
        <v>120</v>
      </c>
      <c r="C979" s="847"/>
      <c r="D979" s="13">
        <f>'Master Schedule Board'!U39</f>
        <v>0</v>
      </c>
      <c r="E979" s="839" t="s">
        <v>121</v>
      </c>
      <c r="F979" s="847"/>
      <c r="G979" s="847"/>
      <c r="H979" s="13">
        <f>'Master Schedule Board'!V39</f>
        <v>0</v>
      </c>
      <c r="I979" s="839" t="s">
        <v>122</v>
      </c>
      <c r="J979" s="847"/>
      <c r="K979" s="13">
        <f>SUM(P987:P1007)</f>
        <v>0</v>
      </c>
      <c r="L979" s="616"/>
      <c r="M979" s="616"/>
      <c r="N979" s="616"/>
      <c r="O979" s="616"/>
    </row>
    <row r="980" spans="1:16" ht="16.5" thickBot="1">
      <c r="A980" s="616"/>
      <c r="B980" s="616"/>
      <c r="C980" s="616"/>
      <c r="D980" s="616"/>
      <c r="E980" s="616"/>
      <c r="F980" s="616"/>
      <c r="G980" s="616"/>
      <c r="H980" s="616"/>
      <c r="I980" s="616"/>
      <c r="J980" s="616"/>
      <c r="K980" s="616"/>
      <c r="L980" s="616"/>
      <c r="M980" s="616"/>
      <c r="N980" s="616"/>
      <c r="O980" s="616"/>
    </row>
    <row r="981" spans="1:16" ht="15.75" customHeight="1">
      <c r="A981" s="616"/>
      <c r="F981" s="848" t="s">
        <v>123</v>
      </c>
      <c r="G981" s="831" t="s">
        <v>124</v>
      </c>
      <c r="H981" s="831"/>
      <c r="I981" s="831"/>
      <c r="J981" s="831"/>
      <c r="K981" s="831"/>
      <c r="L981" s="831"/>
      <c r="M981" s="831"/>
      <c r="N981" s="831"/>
      <c r="O981" s="831"/>
      <c r="P981" s="844" t="s">
        <v>125</v>
      </c>
    </row>
    <row r="982" spans="1:16" ht="13.5" thickBot="1">
      <c r="D982" s="593"/>
      <c r="F982" s="849"/>
      <c r="G982" s="851"/>
      <c r="H982" s="851"/>
      <c r="I982" s="851"/>
      <c r="J982" s="851"/>
      <c r="K982" s="851"/>
      <c r="L982" s="851"/>
      <c r="M982" s="851"/>
      <c r="N982" s="851"/>
      <c r="O982" s="851"/>
      <c r="P982" s="845"/>
    </row>
    <row r="983" spans="1:16" ht="12.75" customHeight="1">
      <c r="D983" s="844" t="s">
        <v>119</v>
      </c>
      <c r="F983" s="849"/>
      <c r="G983" s="851"/>
      <c r="H983" s="851"/>
      <c r="I983" s="851"/>
      <c r="J983" s="851"/>
      <c r="K983" s="851"/>
      <c r="L983" s="851"/>
      <c r="M983" s="851"/>
      <c r="N983" s="851"/>
      <c r="O983" s="851"/>
      <c r="P983" s="845"/>
    </row>
    <row r="984" spans="1:16" ht="13.5" thickBot="1">
      <c r="A984" s="153"/>
      <c r="B984" s="593"/>
      <c r="C984" s="593"/>
      <c r="D984" s="845"/>
      <c r="E984" s="593"/>
      <c r="F984" s="849"/>
      <c r="G984" s="851"/>
      <c r="H984" s="851"/>
      <c r="I984" s="851"/>
      <c r="J984" s="851"/>
      <c r="K984" s="851"/>
      <c r="L984" s="851"/>
      <c r="M984" s="851"/>
      <c r="N984" s="851"/>
      <c r="O984" s="851"/>
      <c r="P984" s="845"/>
    </row>
    <row r="985" spans="1:16" ht="13.5" customHeight="1" thickBot="1">
      <c r="B985" s="844" t="s">
        <v>117</v>
      </c>
      <c r="C985" s="830" t="s">
        <v>118</v>
      </c>
      <c r="D985" s="845"/>
      <c r="E985" s="830" t="s">
        <v>105</v>
      </c>
      <c r="F985" s="849"/>
      <c r="G985" s="834"/>
      <c r="H985" s="834"/>
      <c r="I985" s="834"/>
      <c r="J985" s="834"/>
      <c r="K985" s="834"/>
      <c r="L985" s="834"/>
      <c r="M985" s="834"/>
      <c r="N985" s="834"/>
      <c r="O985" s="834"/>
      <c r="P985" s="845"/>
    </row>
    <row r="986" spans="1:16" ht="13.5" thickBot="1">
      <c r="B986" s="846"/>
      <c r="C986" s="833"/>
      <c r="D986" s="846"/>
      <c r="E986" s="833"/>
      <c r="F986" s="850"/>
      <c r="G986" s="617" t="s">
        <v>8</v>
      </c>
      <c r="H986" s="618" t="s">
        <v>9</v>
      </c>
      <c r="I986" s="618" t="s">
        <v>10</v>
      </c>
      <c r="J986" s="618" t="s">
        <v>11</v>
      </c>
      <c r="K986" s="618" t="s">
        <v>12</v>
      </c>
      <c r="L986" s="586" t="s">
        <v>13</v>
      </c>
      <c r="M986" s="586" t="s">
        <v>14</v>
      </c>
      <c r="N986" s="618" t="s">
        <v>23</v>
      </c>
      <c r="O986" s="619" t="s">
        <v>18</v>
      </c>
      <c r="P986" s="846"/>
    </row>
    <row r="987" spans="1:16">
      <c r="A987" s="621">
        <f>'Master Schedule Board'!D1674</f>
        <v>0</v>
      </c>
      <c r="B987" s="55">
        <f>'Master Schedule Board'!D1676</f>
        <v>0</v>
      </c>
      <c r="C987" s="56" t="str">
        <f>IFERROR(VLOOKUP('Master Schedule Board'!C1674,'Master Schedule Board'!$S$14:$V$41,3,FALSE),"")</f>
        <v/>
      </c>
      <c r="D987" s="622" t="str">
        <f>IFERROR(C987-B987,"")</f>
        <v/>
      </c>
      <c r="E987" s="623">
        <f>'Master Schedule Board'!B1676</f>
        <v>0</v>
      </c>
      <c r="F987" s="624">
        <f>E987*$H$979</f>
        <v>0</v>
      </c>
      <c r="G987" s="625">
        <f>IF('Master Schedule Board'!$V$39-'Master Schedule Board'!F1676='Master Schedule Board'!$V$39,0,IF('Master Schedule Board'!$V$39-'Master Schedule Board'!F1676&lt;'Master Schedule Board'!$V$39,'Master Schedule Board'!$V$39-'Master Schedule Board'!F1676))</f>
        <v>0</v>
      </c>
      <c r="H987" s="626">
        <f>IF('Master Schedule Board'!$V$39-'Master Schedule Board'!L1676='Master Schedule Board'!$V$39,0,IF('Master Schedule Board'!$V$39-'Master Schedule Board'!L1676&lt;'Master Schedule Board'!$V$39,'Master Schedule Board'!$V$39-'Master Schedule Board'!L1676))</f>
        <v>0</v>
      </c>
      <c r="I987" s="626">
        <f>IF('Master Schedule Board'!$V$39-'Master Schedule Board'!R1676='Master Schedule Board'!$V$39,0,IF('Master Schedule Board'!$V$39-'Master Schedule Board'!R1676&lt;'Master Schedule Board'!$V$39,'Master Schedule Board'!$V$39-'Master Schedule Board'!R1676))</f>
        <v>0</v>
      </c>
      <c r="J987" s="626">
        <f>IF('Master Schedule Board'!$V$39-'Master Schedule Board'!X1676='Master Schedule Board'!$V$39,0,IF('Master Schedule Board'!$V$39-'Master Schedule Board'!X1676&lt;'Master Schedule Board'!$V$39,'Master Schedule Board'!$V$39-'Master Schedule Board'!X1676))</f>
        <v>0</v>
      </c>
      <c r="K987" s="626">
        <f>IF('Master Schedule Board'!$V$39-'Master Schedule Board'!AD1676='Master Schedule Board'!$V$39,0,IF('Master Schedule Board'!$V$39-'Master Schedule Board'!AD1676&lt;'Master Schedule Board'!$V$39,'Master Schedule Board'!$V$39-'Master Schedule Board'!AD1676))</f>
        <v>0</v>
      </c>
      <c r="L987" s="626">
        <f>IF('Master Schedule Board'!$V$39-'Master Schedule Board'!AJ1676='Master Schedule Board'!$V$39,0,IF('Master Schedule Board'!$V$39-'Master Schedule Board'!AJ1676&lt;'Master Schedule Board'!$V$39,'Master Schedule Board'!$V$39-'Master Schedule Board'!AJ1676))</f>
        <v>0</v>
      </c>
      <c r="M987" s="626">
        <f>IF('Master Schedule Board'!$V$39-'Master Schedule Board'!AP1676='Master Schedule Board'!$V$39,0,IF('Master Schedule Board'!$V$39-'Master Schedule Board'!AP1676&lt;'Master Schedule Board'!$V$39,'Master Schedule Board'!$V$39-'Master Schedule Board'!AP1676))</f>
        <v>0</v>
      </c>
      <c r="N987" s="626">
        <f>IF('Master Schedule Board'!$V$39-'Master Schedule Board'!AV1676='Master Schedule Board'!$V$39,0,IF('Master Schedule Board'!$V$39-'Master Schedule Board'!AV1676&lt;'Master Schedule Board'!$V$39,'Master Schedule Board'!$V$39-'Master Schedule Board'!AV1676))</f>
        <v>0</v>
      </c>
      <c r="O987" s="627">
        <f>IF('Master Schedule Board'!$V$39-'Master Schedule Board'!BB1676='Master Schedule Board'!$V$39,0,IF('Master Schedule Board'!$V$39-'Master Schedule Board'!BB1676&lt;'Master Schedule Board'!$V$39,'Master Schedule Board'!$V$39-'Master Schedule Board'!BB1676))</f>
        <v>0</v>
      </c>
      <c r="P987" s="115">
        <f t="shared" ref="P987:P1007" si="75">SUM(G987:O987)</f>
        <v>0</v>
      </c>
    </row>
    <row r="988" spans="1:16">
      <c r="A988" s="628">
        <f>'Master Schedule Board'!D1677</f>
        <v>0</v>
      </c>
      <c r="B988" s="587">
        <f>'Master Schedule Board'!D1679</f>
        <v>0</v>
      </c>
      <c r="C988" s="629" t="str">
        <f>IFERROR(VLOOKUP('Master Schedule Board'!C1677,'Master Schedule Board'!$S$14:$V$41,3,FALSE),"")</f>
        <v/>
      </c>
      <c r="D988" s="629" t="str">
        <f>IFERROR(C988-B988,"")</f>
        <v/>
      </c>
      <c r="E988" s="630">
        <f>'Master Schedule Board'!B1679</f>
        <v>0</v>
      </c>
      <c r="F988" s="631">
        <f>E988*$H$979</f>
        <v>0</v>
      </c>
      <c r="G988" s="632">
        <f>IF('Master Schedule Board'!$V$39-'Master Schedule Board'!F1679='Master Schedule Board'!$V$39,0,IF('Master Schedule Board'!$V$39-'Master Schedule Board'!F1679&lt;'Master Schedule Board'!$V$39,'Master Schedule Board'!$V$39-'Master Schedule Board'!F1679))</f>
        <v>0</v>
      </c>
      <c r="H988" s="633">
        <f>IF('Master Schedule Board'!$V$39-'Master Schedule Board'!L1679='Master Schedule Board'!$V$39,0,IF('Master Schedule Board'!$V$39-'Master Schedule Board'!L1679&lt;'Master Schedule Board'!$V$39,'Master Schedule Board'!$V$39-'Master Schedule Board'!L1679))</f>
        <v>0</v>
      </c>
      <c r="I988" s="633">
        <f>IF('Master Schedule Board'!$V$39-'Master Schedule Board'!R1679='Master Schedule Board'!$V$39,0,IF('Master Schedule Board'!$V$39-'Master Schedule Board'!R1679&lt;'Master Schedule Board'!$V$39,'Master Schedule Board'!$V$39-'Master Schedule Board'!R1679))</f>
        <v>0</v>
      </c>
      <c r="J988" s="633">
        <f>IF('Master Schedule Board'!$V$39-'Master Schedule Board'!X1679='Master Schedule Board'!$V$39,0,IF('Master Schedule Board'!$V$39-'Master Schedule Board'!X1679&lt;'Master Schedule Board'!$V$39,'Master Schedule Board'!$V$39-'Master Schedule Board'!X1679))</f>
        <v>0</v>
      </c>
      <c r="K988" s="633">
        <f>IF('Master Schedule Board'!$V$39-'Master Schedule Board'!AD1679='Master Schedule Board'!$V$39,0,IF('Master Schedule Board'!$V$39-'Master Schedule Board'!AD1679&lt;'Master Schedule Board'!$V$39,'Master Schedule Board'!$V$39-'Master Schedule Board'!AD1679))</f>
        <v>0</v>
      </c>
      <c r="L988" s="633">
        <f>IF('Master Schedule Board'!$V$39-'Master Schedule Board'!AJ1679='Master Schedule Board'!$V$39,0,IF('Master Schedule Board'!$V$39-'Master Schedule Board'!AJ1679&lt;'Master Schedule Board'!$V$39,'Master Schedule Board'!$V$39-'Master Schedule Board'!AJ1679))</f>
        <v>0</v>
      </c>
      <c r="M988" s="633">
        <f>IF('Master Schedule Board'!$V$39-'Master Schedule Board'!AP1679='Master Schedule Board'!$V$39,0,IF('Master Schedule Board'!$V$39-'Master Schedule Board'!AP1679&lt;'Master Schedule Board'!$V$39,'Master Schedule Board'!$V$39-'Master Schedule Board'!AP1679))</f>
        <v>0</v>
      </c>
      <c r="N988" s="633">
        <f>IF('Master Schedule Board'!$V$39-'Master Schedule Board'!AV1679='Master Schedule Board'!$V$39,0,IF('Master Schedule Board'!$V$39-'Master Schedule Board'!AV1679&lt;'Master Schedule Board'!$V$39,'Master Schedule Board'!$V$39-'Master Schedule Board'!AV1679))</f>
        <v>0</v>
      </c>
      <c r="O988" s="634">
        <f>IF('Master Schedule Board'!$V$39-'Master Schedule Board'!BB1679='Master Schedule Board'!$V$39,0,IF('Master Schedule Board'!$V$39-'Master Schedule Board'!BB1679&lt;'Master Schedule Board'!$V$39,'Master Schedule Board'!$V$39-'Master Schedule Board'!BB1679))</f>
        <v>0</v>
      </c>
      <c r="P988" s="115">
        <f t="shared" si="75"/>
        <v>0</v>
      </c>
    </row>
    <row r="989" spans="1:16">
      <c r="A989" s="628">
        <f>'Master Schedule Board'!D1680</f>
        <v>0</v>
      </c>
      <c r="B989" s="57">
        <f>'Master Schedule Board'!D1682</f>
        <v>0</v>
      </c>
      <c r="C989" s="629" t="str">
        <f>IFERROR(VLOOKUP('Master Schedule Board'!C1680,'Master Schedule Board'!$S$14:$V$41,3,FALSE),"")</f>
        <v/>
      </c>
      <c r="D989" s="629" t="str">
        <f t="shared" ref="D989:D1007" si="76">IFERROR(C989-B989,"")</f>
        <v/>
      </c>
      <c r="E989" s="630">
        <f>'Master Schedule Board'!B1682</f>
        <v>0</v>
      </c>
      <c r="F989" s="631">
        <f t="shared" ref="F989:F1006" si="77">E989*$H$979</f>
        <v>0</v>
      </c>
      <c r="G989" s="632">
        <f>IF('Master Schedule Board'!$V$39-'Master Schedule Board'!F1682='Master Schedule Board'!$V$39,0,IF('Master Schedule Board'!$V$39-'Master Schedule Board'!F1682&lt;'Master Schedule Board'!$V$39,'Master Schedule Board'!$V$39-'Master Schedule Board'!F1682))</f>
        <v>0</v>
      </c>
      <c r="H989" s="633">
        <f>IF('Master Schedule Board'!$V$39-'Master Schedule Board'!L1682='Master Schedule Board'!$V$39,0,IF('Master Schedule Board'!$V$39-'Master Schedule Board'!L1682&lt;'Master Schedule Board'!$V$39,'Master Schedule Board'!$V$39-'Master Schedule Board'!L1682))</f>
        <v>0</v>
      </c>
      <c r="I989" s="633">
        <f>IF('Master Schedule Board'!$V$39-'Master Schedule Board'!R1682='Master Schedule Board'!$V$39,0,IF('Master Schedule Board'!$V$39-'Master Schedule Board'!R1682&lt;'Master Schedule Board'!$V$39,'Master Schedule Board'!$V$39-'Master Schedule Board'!R1682))</f>
        <v>0</v>
      </c>
      <c r="J989" s="633">
        <f>IF('Master Schedule Board'!$V$39-'Master Schedule Board'!X1682='Master Schedule Board'!$V$39,0,IF('Master Schedule Board'!$V$39-'Master Schedule Board'!X1682&lt;'Master Schedule Board'!$V$39,'Master Schedule Board'!$V$39-'Master Schedule Board'!X1682))</f>
        <v>0</v>
      </c>
      <c r="K989" s="633">
        <f>IF('Master Schedule Board'!$V$39-'Master Schedule Board'!AD1682='Master Schedule Board'!$V$39,0,IF('Master Schedule Board'!$V$39-'Master Schedule Board'!AD1682&lt;'Master Schedule Board'!$V$39,'Master Schedule Board'!$V$39-'Master Schedule Board'!AD1682))</f>
        <v>0</v>
      </c>
      <c r="L989" s="633">
        <f>IF('Master Schedule Board'!$V$39-'Master Schedule Board'!AJ1682='Master Schedule Board'!$V$39,0,IF('Master Schedule Board'!$V$39-'Master Schedule Board'!AJ1682&lt;'Master Schedule Board'!$V$39,'Master Schedule Board'!$V$39-'Master Schedule Board'!AJ1682))</f>
        <v>0</v>
      </c>
      <c r="M989" s="633">
        <f>IF('Master Schedule Board'!$V$39-'Master Schedule Board'!AP1682='Master Schedule Board'!$V$39,0,IF('Master Schedule Board'!$V$39-'Master Schedule Board'!AP1682&lt;'Master Schedule Board'!$V$39,'Master Schedule Board'!$V$39-'Master Schedule Board'!AP1682))</f>
        <v>0</v>
      </c>
      <c r="N989" s="633">
        <f>IF('Master Schedule Board'!$V$39-'Master Schedule Board'!AV1682='Master Schedule Board'!$V$39,0,IF('Master Schedule Board'!$V$39-'Master Schedule Board'!AV1682&lt;'Master Schedule Board'!$V$39,'Master Schedule Board'!$V$39-'Master Schedule Board'!AV1682))</f>
        <v>0</v>
      </c>
      <c r="O989" s="634">
        <f>IF('Master Schedule Board'!$V$39-'Master Schedule Board'!BB1682='Master Schedule Board'!$V$39,0,IF('Master Schedule Board'!$V$39-'Master Schedule Board'!BB1682&lt;'Master Schedule Board'!$V$39,'Master Schedule Board'!$V$39-'Master Schedule Board'!BB1682))</f>
        <v>0</v>
      </c>
      <c r="P989" s="115">
        <f t="shared" si="75"/>
        <v>0</v>
      </c>
    </row>
    <row r="990" spans="1:16">
      <c r="A990" s="628">
        <f>'Master Schedule Board'!D1683</f>
        <v>0</v>
      </c>
      <c r="B990" s="57">
        <f>'Master Schedule Board'!D1685</f>
        <v>0</v>
      </c>
      <c r="C990" s="629" t="str">
        <f>IFERROR(VLOOKUP('Master Schedule Board'!C1683,'Master Schedule Board'!$S$14:$V$41,3,FALSE),"")</f>
        <v/>
      </c>
      <c r="D990" s="629" t="str">
        <f t="shared" si="76"/>
        <v/>
      </c>
      <c r="E990" s="630">
        <f>'Master Schedule Board'!B1685</f>
        <v>0</v>
      </c>
      <c r="F990" s="631">
        <f t="shared" si="77"/>
        <v>0</v>
      </c>
      <c r="G990" s="632">
        <f>IF('Master Schedule Board'!$V$39-'Master Schedule Board'!F1685='Master Schedule Board'!$V$39,0,IF('Master Schedule Board'!$V$39-'Master Schedule Board'!F1685&lt;'Master Schedule Board'!$V$39,'Master Schedule Board'!$V$39-'Master Schedule Board'!F1685))</f>
        <v>0</v>
      </c>
      <c r="H990" s="633">
        <f>IF('Master Schedule Board'!$V$39-'Master Schedule Board'!L1685='Master Schedule Board'!$V$39,0,IF('Master Schedule Board'!$V$39-'Master Schedule Board'!L1685&lt;'Master Schedule Board'!$V$39,'Master Schedule Board'!$V$39-'Master Schedule Board'!L1685))</f>
        <v>0</v>
      </c>
      <c r="I990" s="633">
        <f>IF('Master Schedule Board'!$V$39-'Master Schedule Board'!R1685='Master Schedule Board'!$V$39,0,IF('Master Schedule Board'!$V$39-'Master Schedule Board'!R1685&lt;'Master Schedule Board'!$V$39,'Master Schedule Board'!$V$39-'Master Schedule Board'!R1685))</f>
        <v>0</v>
      </c>
      <c r="J990" s="633">
        <f>IF('Master Schedule Board'!$V$39-'Master Schedule Board'!X1685='Master Schedule Board'!$V$39,0,IF('Master Schedule Board'!$V$39-'Master Schedule Board'!X1685&lt;'Master Schedule Board'!$V$39,'Master Schedule Board'!$V$39-'Master Schedule Board'!X1685))</f>
        <v>0</v>
      </c>
      <c r="K990" s="633">
        <f>IF('Master Schedule Board'!$V$39-'Master Schedule Board'!AD1685='Master Schedule Board'!$V$39,0,IF('Master Schedule Board'!$V$39-'Master Schedule Board'!AD1685&lt;'Master Schedule Board'!$V$39,'Master Schedule Board'!$V$39-'Master Schedule Board'!AD1685))</f>
        <v>0</v>
      </c>
      <c r="L990" s="633">
        <f>IF('Master Schedule Board'!$V$39-'Master Schedule Board'!AJ1685='Master Schedule Board'!$V$39,0,IF('Master Schedule Board'!$V$39-'Master Schedule Board'!AJ1685&lt;'Master Schedule Board'!$V$39,'Master Schedule Board'!$V$39-'Master Schedule Board'!AJ1685))</f>
        <v>0</v>
      </c>
      <c r="M990" s="633">
        <f>IF('Master Schedule Board'!$V$39-'Master Schedule Board'!AP1685='Master Schedule Board'!$V$39,0,IF('Master Schedule Board'!$V$39-'Master Schedule Board'!AP1685&lt;'Master Schedule Board'!$V$39,'Master Schedule Board'!$V$39-'Master Schedule Board'!AP1685))</f>
        <v>0</v>
      </c>
      <c r="N990" s="633">
        <f>IF('Master Schedule Board'!$V$39-'Master Schedule Board'!AV1685='Master Schedule Board'!$V$39,0,IF('Master Schedule Board'!$V$39-'Master Schedule Board'!AV1685&lt;'Master Schedule Board'!$V$39,'Master Schedule Board'!$V$39-'Master Schedule Board'!AV1685))</f>
        <v>0</v>
      </c>
      <c r="O990" s="634">
        <f>IF('Master Schedule Board'!$V$39-'Master Schedule Board'!BB1685='Master Schedule Board'!$V$39,0,IF('Master Schedule Board'!$V$39-'Master Schedule Board'!BB1685&lt;'Master Schedule Board'!$V$39,'Master Schedule Board'!$V$39-'Master Schedule Board'!BB1685))</f>
        <v>0</v>
      </c>
      <c r="P990" s="115">
        <f t="shared" si="75"/>
        <v>0</v>
      </c>
    </row>
    <row r="991" spans="1:16">
      <c r="A991" s="628">
        <f>'Master Schedule Board'!D1686</f>
        <v>0</v>
      </c>
      <c r="B991" s="57">
        <f>'Master Schedule Board'!D1688</f>
        <v>0</v>
      </c>
      <c r="C991" s="629" t="str">
        <f>IFERROR(VLOOKUP('Master Schedule Board'!C1686,'Master Schedule Board'!$S$14:$V$41,3,FALSE),"")</f>
        <v/>
      </c>
      <c r="D991" s="629" t="str">
        <f t="shared" si="76"/>
        <v/>
      </c>
      <c r="E991" s="630">
        <f>'Master Schedule Board'!B1688</f>
        <v>0</v>
      </c>
      <c r="F991" s="631">
        <f t="shared" si="77"/>
        <v>0</v>
      </c>
      <c r="G991" s="632">
        <f>IF('Master Schedule Board'!$V$39-'Master Schedule Board'!F1688='Master Schedule Board'!$V$39,0,IF('Master Schedule Board'!$V$39-'Master Schedule Board'!F1688&lt;'Master Schedule Board'!$V$39,'Master Schedule Board'!$V$39-'Master Schedule Board'!F1688))</f>
        <v>0</v>
      </c>
      <c r="H991" s="633">
        <f>IF('Master Schedule Board'!$V$39-'Master Schedule Board'!L1688='Master Schedule Board'!$V$39,0,IF('Master Schedule Board'!$V$39-'Master Schedule Board'!L1688&lt;'Master Schedule Board'!$V$39,'Master Schedule Board'!$V$39-'Master Schedule Board'!L1688))</f>
        <v>0</v>
      </c>
      <c r="I991" s="633">
        <f>IF('Master Schedule Board'!$V$39-'Master Schedule Board'!R1688='Master Schedule Board'!$V$39,0,IF('Master Schedule Board'!$V$39-'Master Schedule Board'!R1688&lt;'Master Schedule Board'!$V$39,'Master Schedule Board'!$V$39-'Master Schedule Board'!R1688))</f>
        <v>0</v>
      </c>
      <c r="J991" s="633">
        <f>IF('Master Schedule Board'!$V$39-'Master Schedule Board'!X1688='Master Schedule Board'!$V$39,0,IF('Master Schedule Board'!$V$39-'Master Schedule Board'!X1688&lt;'Master Schedule Board'!$V$39,'Master Schedule Board'!$V$39-'Master Schedule Board'!X1688))</f>
        <v>0</v>
      </c>
      <c r="K991" s="633">
        <f>IF('Master Schedule Board'!$V$39-'Master Schedule Board'!AD1688='Master Schedule Board'!$V$39,0,IF('Master Schedule Board'!$V$39-'Master Schedule Board'!AD1688&lt;'Master Schedule Board'!$V$39,'Master Schedule Board'!$V$39-'Master Schedule Board'!AD1688))</f>
        <v>0</v>
      </c>
      <c r="L991" s="633">
        <f>IF('Master Schedule Board'!$V$39-'Master Schedule Board'!AJ1688='Master Schedule Board'!$V$39,0,IF('Master Schedule Board'!$V$39-'Master Schedule Board'!AJ1688&lt;'Master Schedule Board'!$V$39,'Master Schedule Board'!$V$39-'Master Schedule Board'!AJ1688))</f>
        <v>0</v>
      </c>
      <c r="M991" s="633">
        <f>IF('Master Schedule Board'!$V$39-'Master Schedule Board'!AP1688='Master Schedule Board'!$V$39,0,IF('Master Schedule Board'!$V$39-'Master Schedule Board'!AP1688&lt;'Master Schedule Board'!$V$39,'Master Schedule Board'!$V$39-'Master Schedule Board'!AP1688))</f>
        <v>0</v>
      </c>
      <c r="N991" s="633">
        <f>IF('Master Schedule Board'!$V$39-'Master Schedule Board'!AV1688='Master Schedule Board'!$V$39,0,IF('Master Schedule Board'!$V$39-'Master Schedule Board'!AV1688&lt;'Master Schedule Board'!$V$39,'Master Schedule Board'!$V$39-'Master Schedule Board'!AV1688))</f>
        <v>0</v>
      </c>
      <c r="O991" s="634">
        <f>IF('Master Schedule Board'!$V$39-'Master Schedule Board'!BB1688='Master Schedule Board'!$V$39,0,IF('Master Schedule Board'!$V$39-'Master Schedule Board'!BB1688&lt;'Master Schedule Board'!$V$39,'Master Schedule Board'!$V$39-'Master Schedule Board'!BB1688))</f>
        <v>0</v>
      </c>
      <c r="P991" s="115">
        <f t="shared" si="75"/>
        <v>0</v>
      </c>
    </row>
    <row r="992" spans="1:16">
      <c r="A992" s="628">
        <f>'Master Schedule Board'!D1689</f>
        <v>0</v>
      </c>
      <c r="B992" s="57">
        <f>'Master Schedule Board'!D1691</f>
        <v>0</v>
      </c>
      <c r="C992" s="629" t="str">
        <f>IFERROR(VLOOKUP('Master Schedule Board'!C1689,'Master Schedule Board'!$S$14:$V$41,3,FALSE),"")</f>
        <v/>
      </c>
      <c r="D992" s="629" t="str">
        <f t="shared" si="76"/>
        <v/>
      </c>
      <c r="E992" s="630">
        <f>'Master Schedule Board'!B1691</f>
        <v>0</v>
      </c>
      <c r="F992" s="631">
        <f t="shared" si="77"/>
        <v>0</v>
      </c>
      <c r="G992" s="632">
        <f>IF('Master Schedule Board'!$V$39-'Master Schedule Board'!F1691='Master Schedule Board'!$V$39,0,IF('Master Schedule Board'!$V$39-'Master Schedule Board'!F1691&lt;'Master Schedule Board'!$V$39,'Master Schedule Board'!$V$39-'Master Schedule Board'!F1691))</f>
        <v>0</v>
      </c>
      <c r="H992" s="633">
        <f>IF('Master Schedule Board'!$V$39-'Master Schedule Board'!L1691='Master Schedule Board'!$V$39,0,IF('Master Schedule Board'!$V$39-'Master Schedule Board'!L1691&lt;'Master Schedule Board'!$V$39,'Master Schedule Board'!$V$39-'Master Schedule Board'!L1691))</f>
        <v>0</v>
      </c>
      <c r="I992" s="633">
        <f>IF('Master Schedule Board'!$V$39-'Master Schedule Board'!R1691='Master Schedule Board'!$V$39,0,IF('Master Schedule Board'!$V$39-'Master Schedule Board'!R1691&lt;'Master Schedule Board'!$V$39,'Master Schedule Board'!$V$39-'Master Schedule Board'!R1691))</f>
        <v>0</v>
      </c>
      <c r="J992" s="633">
        <f>IF('Master Schedule Board'!$V$39-'Master Schedule Board'!X1691='Master Schedule Board'!$V$39,0,IF('Master Schedule Board'!$V$39-'Master Schedule Board'!X1691&lt;'Master Schedule Board'!$V$39,'Master Schedule Board'!$V$39-'Master Schedule Board'!X1691))</f>
        <v>0</v>
      </c>
      <c r="K992" s="633">
        <f>IF('Master Schedule Board'!$V$39-'Master Schedule Board'!AD1691='Master Schedule Board'!$V$39,0,IF('Master Schedule Board'!$V$39-'Master Schedule Board'!AD1691&lt;'Master Schedule Board'!$V$39,'Master Schedule Board'!$V$39-'Master Schedule Board'!AD1691))</f>
        <v>0</v>
      </c>
      <c r="L992" s="633">
        <f>IF('Master Schedule Board'!$V$39-'Master Schedule Board'!AJ1691='Master Schedule Board'!$V$39,0,IF('Master Schedule Board'!$V$39-'Master Schedule Board'!AJ1691&lt;'Master Schedule Board'!$V$39,'Master Schedule Board'!$V$39-'Master Schedule Board'!AJ1691))</f>
        <v>0</v>
      </c>
      <c r="M992" s="633">
        <f>IF('Master Schedule Board'!$V$39-'Master Schedule Board'!AP1691='Master Schedule Board'!$V$39,0,IF('Master Schedule Board'!$V$39-'Master Schedule Board'!AP1691&lt;'Master Schedule Board'!$V$39,'Master Schedule Board'!$V$39-'Master Schedule Board'!AP1691))</f>
        <v>0</v>
      </c>
      <c r="N992" s="633">
        <f>IF('Master Schedule Board'!$V$39-'Master Schedule Board'!AV1691='Master Schedule Board'!$V$39,0,IF('Master Schedule Board'!$V$39-'Master Schedule Board'!AV1691&lt;'Master Schedule Board'!$V$39,'Master Schedule Board'!$V$39-'Master Schedule Board'!AV1691))</f>
        <v>0</v>
      </c>
      <c r="O992" s="634">
        <f>IF('Master Schedule Board'!$V$39-'Master Schedule Board'!BB1691='Master Schedule Board'!$V$39,0,IF('Master Schedule Board'!$V$39-'Master Schedule Board'!BB1691&lt;'Master Schedule Board'!$V$39,'Master Schedule Board'!$V$39-'Master Schedule Board'!BB1691))</f>
        <v>0</v>
      </c>
      <c r="P992" s="115">
        <f t="shared" si="75"/>
        <v>0</v>
      </c>
    </row>
    <row r="993" spans="1:16">
      <c r="A993" s="628">
        <f>'Master Schedule Board'!D1692</f>
        <v>0</v>
      </c>
      <c r="B993" s="57">
        <f>'Master Schedule Board'!D1694</f>
        <v>0</v>
      </c>
      <c r="C993" s="629" t="str">
        <f>IFERROR(VLOOKUP('Master Schedule Board'!C1692,'Master Schedule Board'!$S$14:$V$41,3,FALSE),"")</f>
        <v/>
      </c>
      <c r="D993" s="629" t="str">
        <f t="shared" si="76"/>
        <v/>
      </c>
      <c r="E993" s="630">
        <f>'Master Schedule Board'!B1694</f>
        <v>0</v>
      </c>
      <c r="F993" s="631">
        <f t="shared" si="77"/>
        <v>0</v>
      </c>
      <c r="G993" s="632">
        <f>IF('Master Schedule Board'!$V$39-'Master Schedule Board'!F1694='Master Schedule Board'!$V$39,0,IF('Master Schedule Board'!$V$39-'Master Schedule Board'!F1694&lt;'Master Schedule Board'!$V$39,'Master Schedule Board'!$V$39-'Master Schedule Board'!F1694))</f>
        <v>0</v>
      </c>
      <c r="H993" s="633">
        <f>IF('Master Schedule Board'!$V$39-'Master Schedule Board'!L1694='Master Schedule Board'!$V$39,0,IF('Master Schedule Board'!$V$39-'Master Schedule Board'!L1694&lt;'Master Schedule Board'!$V$39,'Master Schedule Board'!$V$39-'Master Schedule Board'!L1694))</f>
        <v>0</v>
      </c>
      <c r="I993" s="633">
        <f>IF('Master Schedule Board'!$V$39-'Master Schedule Board'!R1694='Master Schedule Board'!$V$39,0,IF('Master Schedule Board'!$V$39-'Master Schedule Board'!R1694&lt;'Master Schedule Board'!$V$39,'Master Schedule Board'!$V$39-'Master Schedule Board'!R1694))</f>
        <v>0</v>
      </c>
      <c r="J993" s="633">
        <f>IF('Master Schedule Board'!$V$39-'Master Schedule Board'!X1694='Master Schedule Board'!$V$39,0,IF('Master Schedule Board'!$V$39-'Master Schedule Board'!X1694&lt;'Master Schedule Board'!$V$39,'Master Schedule Board'!$V$39-'Master Schedule Board'!X1694))</f>
        <v>0</v>
      </c>
      <c r="K993" s="633">
        <f>IF('Master Schedule Board'!$V$39-'Master Schedule Board'!AD1694='Master Schedule Board'!$V$39,0,IF('Master Schedule Board'!$V$39-'Master Schedule Board'!AD1694&lt;'Master Schedule Board'!$V$39,'Master Schedule Board'!$V$39-'Master Schedule Board'!AD1694))</f>
        <v>0</v>
      </c>
      <c r="L993" s="633">
        <f>IF('Master Schedule Board'!$V$39-'Master Schedule Board'!AJ1694='Master Schedule Board'!$V$39,0,IF('Master Schedule Board'!$V$39-'Master Schedule Board'!AJ1694&lt;'Master Schedule Board'!$V$39,'Master Schedule Board'!$V$39-'Master Schedule Board'!AJ1694))</f>
        <v>0</v>
      </c>
      <c r="M993" s="633">
        <f>IF('Master Schedule Board'!$V$39-'Master Schedule Board'!AP1694='Master Schedule Board'!$V$39,0,IF('Master Schedule Board'!$V$39-'Master Schedule Board'!AP1694&lt;'Master Schedule Board'!$V$39,'Master Schedule Board'!$V$39-'Master Schedule Board'!AP1694))</f>
        <v>0</v>
      </c>
      <c r="N993" s="633">
        <f>IF('Master Schedule Board'!$V$39-'Master Schedule Board'!AV1694='Master Schedule Board'!$V$39,0,IF('Master Schedule Board'!$V$39-'Master Schedule Board'!AV1694&lt;'Master Schedule Board'!$V$39,'Master Schedule Board'!$V$39-'Master Schedule Board'!AV1694))</f>
        <v>0</v>
      </c>
      <c r="O993" s="634">
        <f>IF('Master Schedule Board'!$V$39-'Master Schedule Board'!BB1694='Master Schedule Board'!$V$39,0,IF('Master Schedule Board'!$V$39-'Master Schedule Board'!BB1694&lt;'Master Schedule Board'!$V$39,'Master Schedule Board'!$V$39-'Master Schedule Board'!BB1694))</f>
        <v>0</v>
      </c>
      <c r="P993" s="115">
        <f t="shared" si="75"/>
        <v>0</v>
      </c>
    </row>
    <row r="994" spans="1:16">
      <c r="A994" s="628">
        <f>'Master Schedule Board'!D1695</f>
        <v>0</v>
      </c>
      <c r="B994" s="57">
        <f>'Master Schedule Board'!D1697</f>
        <v>0</v>
      </c>
      <c r="C994" s="629" t="str">
        <f>IFERROR(VLOOKUP('Master Schedule Board'!C1695,'Master Schedule Board'!$S$14:$V$41,3,FALSE),"")</f>
        <v/>
      </c>
      <c r="D994" s="629" t="str">
        <f t="shared" si="76"/>
        <v/>
      </c>
      <c r="E994" s="630">
        <f>'Master Schedule Board'!B1697</f>
        <v>0</v>
      </c>
      <c r="F994" s="631">
        <f t="shared" si="77"/>
        <v>0</v>
      </c>
      <c r="G994" s="632">
        <f>IF('Master Schedule Board'!$V$39-'Master Schedule Board'!F1697='Master Schedule Board'!$V$39,0,IF('Master Schedule Board'!$V$39-'Master Schedule Board'!F1697&lt;'Master Schedule Board'!$V$39,'Master Schedule Board'!$V$39-'Master Schedule Board'!F1697))</f>
        <v>0</v>
      </c>
      <c r="H994" s="633">
        <f>IF('Master Schedule Board'!$V$39-'Master Schedule Board'!L1697='Master Schedule Board'!$V$39,0,IF('Master Schedule Board'!$V$39-'Master Schedule Board'!L1697&lt;'Master Schedule Board'!$V$39,'Master Schedule Board'!$V$39-'Master Schedule Board'!L1697))</f>
        <v>0</v>
      </c>
      <c r="I994" s="633">
        <f>IF('Master Schedule Board'!$V$39-'Master Schedule Board'!R1697='Master Schedule Board'!$V$39,0,IF('Master Schedule Board'!$V$39-'Master Schedule Board'!R1697&lt;'Master Schedule Board'!$V$39,'Master Schedule Board'!$V$39-'Master Schedule Board'!R1697))</f>
        <v>0</v>
      </c>
      <c r="J994" s="633">
        <f>IF('Master Schedule Board'!$V$39-'Master Schedule Board'!X1697='Master Schedule Board'!$V$39,0,IF('Master Schedule Board'!$V$39-'Master Schedule Board'!X1697&lt;'Master Schedule Board'!$V$39,'Master Schedule Board'!$V$39-'Master Schedule Board'!X1697))</f>
        <v>0</v>
      </c>
      <c r="K994" s="633">
        <f>IF('Master Schedule Board'!$V$39-'Master Schedule Board'!AD1697='Master Schedule Board'!$V$39,0,IF('Master Schedule Board'!$V$39-'Master Schedule Board'!AD1697&lt;'Master Schedule Board'!$V$39,'Master Schedule Board'!$V$39-'Master Schedule Board'!AD1697))</f>
        <v>0</v>
      </c>
      <c r="L994" s="633">
        <f>IF('Master Schedule Board'!$V$39-'Master Schedule Board'!AJ1697='Master Schedule Board'!$V$39,0,IF('Master Schedule Board'!$V$39-'Master Schedule Board'!AJ1697&lt;'Master Schedule Board'!$V$39,'Master Schedule Board'!$V$39-'Master Schedule Board'!AJ1697))</f>
        <v>0</v>
      </c>
      <c r="M994" s="633">
        <f>IF('Master Schedule Board'!$V$39-'Master Schedule Board'!AP1697='Master Schedule Board'!$V$39,0,IF('Master Schedule Board'!$V$39-'Master Schedule Board'!AP1697&lt;'Master Schedule Board'!$V$39,'Master Schedule Board'!$V$39-'Master Schedule Board'!AP1697))</f>
        <v>0</v>
      </c>
      <c r="N994" s="633">
        <f>IF('Master Schedule Board'!$V$39-'Master Schedule Board'!AV1697='Master Schedule Board'!$V$39,0,IF('Master Schedule Board'!$V$39-'Master Schedule Board'!AV1697&lt;'Master Schedule Board'!$V$39,'Master Schedule Board'!$V$39-'Master Schedule Board'!AV1697))</f>
        <v>0</v>
      </c>
      <c r="O994" s="634">
        <f>IF('Master Schedule Board'!$V$39-'Master Schedule Board'!BB1697='Master Schedule Board'!$V$39,0,IF('Master Schedule Board'!$V$39-'Master Schedule Board'!BB1697&lt;'Master Schedule Board'!$V$39,'Master Schedule Board'!$V$39-'Master Schedule Board'!BB1697))</f>
        <v>0</v>
      </c>
      <c r="P994" s="115">
        <f t="shared" si="75"/>
        <v>0</v>
      </c>
    </row>
    <row r="995" spans="1:16">
      <c r="A995" s="628">
        <f>'Master Schedule Board'!D1698</f>
        <v>0</v>
      </c>
      <c r="B995" s="57">
        <f>'Master Schedule Board'!D1700</f>
        <v>0</v>
      </c>
      <c r="C995" s="629" t="str">
        <f>IFERROR(VLOOKUP('Master Schedule Board'!C1698,'Master Schedule Board'!$S$14:$V$41,3,FALSE),"")</f>
        <v/>
      </c>
      <c r="D995" s="629" t="str">
        <f t="shared" si="76"/>
        <v/>
      </c>
      <c r="E995" s="630">
        <f>'Master Schedule Board'!B1700</f>
        <v>0</v>
      </c>
      <c r="F995" s="631">
        <f t="shared" si="77"/>
        <v>0</v>
      </c>
      <c r="G995" s="632">
        <f>IF('Master Schedule Board'!$V$39-'Master Schedule Board'!F1700='Master Schedule Board'!$V$39,0,IF('Master Schedule Board'!$V$39-'Master Schedule Board'!F1700&lt;'Master Schedule Board'!$V$39,'Master Schedule Board'!$V$39-'Master Schedule Board'!F1700))</f>
        <v>0</v>
      </c>
      <c r="H995" s="633">
        <f>IF('Master Schedule Board'!$V$39-'Master Schedule Board'!L1700='Master Schedule Board'!$V$39,0,IF('Master Schedule Board'!$V$39-'Master Schedule Board'!L1700&lt;'Master Schedule Board'!$V$39,'Master Schedule Board'!$V$39-'Master Schedule Board'!L1700))</f>
        <v>0</v>
      </c>
      <c r="I995" s="633">
        <f>IF('Master Schedule Board'!$V$39-'Master Schedule Board'!R1700='Master Schedule Board'!$V$39,0,IF('Master Schedule Board'!$V$39-'Master Schedule Board'!R1700&lt;'Master Schedule Board'!$V$39,'Master Schedule Board'!$V$39-'Master Schedule Board'!R1700))</f>
        <v>0</v>
      </c>
      <c r="J995" s="633">
        <f>IF('Master Schedule Board'!$V$39-'Master Schedule Board'!X1700='Master Schedule Board'!$V$39,0,IF('Master Schedule Board'!$V$39-'Master Schedule Board'!X1700&lt;'Master Schedule Board'!$V$39,'Master Schedule Board'!$V$39-'Master Schedule Board'!X1700))</f>
        <v>0</v>
      </c>
      <c r="K995" s="633">
        <f>IF('Master Schedule Board'!$V$39-'Master Schedule Board'!AD1700='Master Schedule Board'!$V$39,0,IF('Master Schedule Board'!$V$39-'Master Schedule Board'!AD1700&lt;'Master Schedule Board'!$V$39,'Master Schedule Board'!$V$39-'Master Schedule Board'!AD1700))</f>
        <v>0</v>
      </c>
      <c r="L995" s="633">
        <f>IF('Master Schedule Board'!$V$39-'Master Schedule Board'!AJ1700='Master Schedule Board'!$V$39,0,IF('Master Schedule Board'!$V$39-'Master Schedule Board'!AJ1700&lt;'Master Schedule Board'!$V$39,'Master Schedule Board'!$V$39-'Master Schedule Board'!AJ1700))</f>
        <v>0</v>
      </c>
      <c r="M995" s="633">
        <f>IF('Master Schedule Board'!$V$39-'Master Schedule Board'!AP1700='Master Schedule Board'!$V$39,0,IF('Master Schedule Board'!$V$39-'Master Schedule Board'!AP1700&lt;'Master Schedule Board'!$V$39,'Master Schedule Board'!$V$39-'Master Schedule Board'!AP1700))</f>
        <v>0</v>
      </c>
      <c r="N995" s="633">
        <f>IF('Master Schedule Board'!$V$39-'Master Schedule Board'!AV1700='Master Schedule Board'!$V$39,0,IF('Master Schedule Board'!$V$39-'Master Schedule Board'!AV1700&lt;'Master Schedule Board'!$V$39,'Master Schedule Board'!$V$39-'Master Schedule Board'!AV1700))</f>
        <v>0</v>
      </c>
      <c r="O995" s="634">
        <f>IF('Master Schedule Board'!$V$39-'Master Schedule Board'!BB1700='Master Schedule Board'!$V$39,0,IF('Master Schedule Board'!$V$39-'Master Schedule Board'!BB1700&lt;'Master Schedule Board'!$V$39,'Master Schedule Board'!$V$39-'Master Schedule Board'!BB1700))</f>
        <v>0</v>
      </c>
      <c r="P995" s="115">
        <f t="shared" si="75"/>
        <v>0</v>
      </c>
    </row>
    <row r="996" spans="1:16">
      <c r="A996" s="628">
        <f>'Master Schedule Board'!D1701</f>
        <v>0</v>
      </c>
      <c r="B996" s="57">
        <f>'Master Schedule Board'!D1703</f>
        <v>0</v>
      </c>
      <c r="C996" s="629" t="str">
        <f>IFERROR(VLOOKUP('Master Schedule Board'!C1701,'Master Schedule Board'!$S$14:$V$41,3,FALSE),"")</f>
        <v/>
      </c>
      <c r="D996" s="629" t="str">
        <f t="shared" si="76"/>
        <v/>
      </c>
      <c r="E996" s="630">
        <f>'Master Schedule Board'!B1703</f>
        <v>0</v>
      </c>
      <c r="F996" s="631">
        <f t="shared" si="77"/>
        <v>0</v>
      </c>
      <c r="G996" s="632">
        <f>IF('Master Schedule Board'!$V$39-'Master Schedule Board'!F1703='Master Schedule Board'!$V$39,0,IF('Master Schedule Board'!$V$39-'Master Schedule Board'!F1703&lt;'Master Schedule Board'!$V$39,'Master Schedule Board'!$V$39-'Master Schedule Board'!F1703))</f>
        <v>0</v>
      </c>
      <c r="H996" s="633">
        <f>IF('Master Schedule Board'!$V$39-'Master Schedule Board'!L1703='Master Schedule Board'!$V$39,0,IF('Master Schedule Board'!$V$39-'Master Schedule Board'!L1703&lt;'Master Schedule Board'!$V$39,'Master Schedule Board'!$V$39-'Master Schedule Board'!L1703))</f>
        <v>0</v>
      </c>
      <c r="I996" s="633">
        <f>IF('Master Schedule Board'!$V$39-'Master Schedule Board'!R1703='Master Schedule Board'!$V$39,0,IF('Master Schedule Board'!$V$39-'Master Schedule Board'!R1703&lt;'Master Schedule Board'!$V$39,'Master Schedule Board'!$V$39-'Master Schedule Board'!R1703))</f>
        <v>0</v>
      </c>
      <c r="J996" s="633">
        <f>IF('Master Schedule Board'!$V$39-'Master Schedule Board'!X1703='Master Schedule Board'!$V$39,0,IF('Master Schedule Board'!$V$39-'Master Schedule Board'!X1703&lt;'Master Schedule Board'!$V$39,'Master Schedule Board'!$V$39-'Master Schedule Board'!X1703))</f>
        <v>0</v>
      </c>
      <c r="K996" s="633">
        <f>IF('Master Schedule Board'!$V$39-'Master Schedule Board'!AD1703='Master Schedule Board'!$V$39,0,IF('Master Schedule Board'!$V$39-'Master Schedule Board'!AD1703&lt;'Master Schedule Board'!$V$39,'Master Schedule Board'!$V$39-'Master Schedule Board'!AD1703))</f>
        <v>0</v>
      </c>
      <c r="L996" s="633">
        <f>IF('Master Schedule Board'!$V$39-'Master Schedule Board'!AJ1703='Master Schedule Board'!$V$39,0,IF('Master Schedule Board'!$V$39-'Master Schedule Board'!AJ1703&lt;'Master Schedule Board'!$V$39,'Master Schedule Board'!$V$39-'Master Schedule Board'!AJ1703))</f>
        <v>0</v>
      </c>
      <c r="M996" s="633">
        <f>IF('Master Schedule Board'!$V$39-'Master Schedule Board'!AP1703='Master Schedule Board'!$V$39,0,IF('Master Schedule Board'!$V$39-'Master Schedule Board'!AP1703&lt;'Master Schedule Board'!$V$39,'Master Schedule Board'!$V$39-'Master Schedule Board'!AP1703))</f>
        <v>0</v>
      </c>
      <c r="N996" s="633">
        <f>IF('Master Schedule Board'!$V$39-'Master Schedule Board'!AV1703='Master Schedule Board'!$V$39,0,IF('Master Schedule Board'!$V$39-'Master Schedule Board'!AV1703&lt;'Master Schedule Board'!$V$39,'Master Schedule Board'!$V$39-'Master Schedule Board'!AV1703))</f>
        <v>0</v>
      </c>
      <c r="O996" s="634">
        <f>IF('Master Schedule Board'!$V$39-'Master Schedule Board'!BB1703='Master Schedule Board'!$V$39,0,IF('Master Schedule Board'!$V$39-'Master Schedule Board'!BB1703&lt;'Master Schedule Board'!$V$39,'Master Schedule Board'!$V$39-'Master Schedule Board'!BB1703))</f>
        <v>0</v>
      </c>
      <c r="P996" s="115">
        <f t="shared" si="75"/>
        <v>0</v>
      </c>
    </row>
    <row r="997" spans="1:16">
      <c r="A997" s="628">
        <f>'Master Schedule Board'!D1704</f>
        <v>0</v>
      </c>
      <c r="B997" s="57">
        <f>'Master Schedule Board'!D1706</f>
        <v>0</v>
      </c>
      <c r="C997" s="629" t="str">
        <f>IFERROR(VLOOKUP('Master Schedule Board'!C1704,'Master Schedule Board'!$S$14:$V$41,3,FALSE),"")</f>
        <v/>
      </c>
      <c r="D997" s="629" t="str">
        <f t="shared" si="76"/>
        <v/>
      </c>
      <c r="E997" s="630">
        <f>'Master Schedule Board'!B1706</f>
        <v>0</v>
      </c>
      <c r="F997" s="631">
        <f t="shared" si="77"/>
        <v>0</v>
      </c>
      <c r="G997" s="632">
        <f>IF('Master Schedule Board'!$V$39-'Master Schedule Board'!F1706='Master Schedule Board'!$V$39,0,IF('Master Schedule Board'!$V$39-'Master Schedule Board'!F1706&lt;'Master Schedule Board'!$V$39,'Master Schedule Board'!$V$39-'Master Schedule Board'!F1706))</f>
        <v>0</v>
      </c>
      <c r="H997" s="633">
        <f>IF('Master Schedule Board'!$V$39-'Master Schedule Board'!L1706='Master Schedule Board'!$V$39,0,IF('Master Schedule Board'!$V$39-'Master Schedule Board'!L1706&lt;'Master Schedule Board'!$V$39,'Master Schedule Board'!$V$39-'Master Schedule Board'!L1706))</f>
        <v>0</v>
      </c>
      <c r="I997" s="633">
        <f>IF('Master Schedule Board'!$V$39-'Master Schedule Board'!R1706='Master Schedule Board'!$V$39,0,IF('Master Schedule Board'!$V$39-'Master Schedule Board'!R1706&lt;'Master Schedule Board'!$V$39,'Master Schedule Board'!$V$39-'Master Schedule Board'!R1706))</f>
        <v>0</v>
      </c>
      <c r="J997" s="633">
        <f>IF('Master Schedule Board'!$V$39-'Master Schedule Board'!X1706='Master Schedule Board'!$V$39,0,IF('Master Schedule Board'!$V$39-'Master Schedule Board'!X1706&lt;'Master Schedule Board'!$V$39,'Master Schedule Board'!$V$39-'Master Schedule Board'!X1706))</f>
        <v>0</v>
      </c>
      <c r="K997" s="633">
        <f>IF('Master Schedule Board'!$V$39-'Master Schedule Board'!AD1706='Master Schedule Board'!$V$39,0,IF('Master Schedule Board'!$V$39-'Master Schedule Board'!AD1706&lt;'Master Schedule Board'!$V$39,'Master Schedule Board'!$V$39-'Master Schedule Board'!AD1706))</f>
        <v>0</v>
      </c>
      <c r="L997" s="633">
        <f>IF('Master Schedule Board'!$V$39-'Master Schedule Board'!AJ1706='Master Schedule Board'!$V$39,0,IF('Master Schedule Board'!$V$39-'Master Schedule Board'!AJ1706&lt;'Master Schedule Board'!$V$39,'Master Schedule Board'!$V$39-'Master Schedule Board'!AJ1706))</f>
        <v>0</v>
      </c>
      <c r="M997" s="633">
        <f>IF('Master Schedule Board'!$V$39-'Master Schedule Board'!AP1706='Master Schedule Board'!$V$39,0,IF('Master Schedule Board'!$V$39-'Master Schedule Board'!AP1706&lt;'Master Schedule Board'!$V$39,'Master Schedule Board'!$V$39-'Master Schedule Board'!AP1706))</f>
        <v>0</v>
      </c>
      <c r="N997" s="633">
        <f>IF('Master Schedule Board'!$V$39-'Master Schedule Board'!AV1706='Master Schedule Board'!$V$39,0,IF('Master Schedule Board'!$V$39-'Master Schedule Board'!AV1706&lt;'Master Schedule Board'!$V$39,'Master Schedule Board'!$V$39-'Master Schedule Board'!AV1706))</f>
        <v>0</v>
      </c>
      <c r="O997" s="634">
        <f>IF('Master Schedule Board'!$V$39-'Master Schedule Board'!BB1706='Master Schedule Board'!$V$39,0,IF('Master Schedule Board'!$V$39-'Master Schedule Board'!BB1706&lt;'Master Schedule Board'!$V$39,'Master Schedule Board'!$V$39-'Master Schedule Board'!BB1706))</f>
        <v>0</v>
      </c>
      <c r="P997" s="115">
        <f t="shared" si="75"/>
        <v>0</v>
      </c>
    </row>
    <row r="998" spans="1:16">
      <c r="A998" s="628">
        <f>'Master Schedule Board'!D1707</f>
        <v>0</v>
      </c>
      <c r="B998" s="57">
        <f>'Master Schedule Board'!D1709</f>
        <v>0</v>
      </c>
      <c r="C998" s="629" t="str">
        <f>IFERROR(VLOOKUP('Master Schedule Board'!C1707,'Master Schedule Board'!$S$14:$V$41,3,FALSE),"")</f>
        <v/>
      </c>
      <c r="D998" s="629" t="str">
        <f t="shared" si="76"/>
        <v/>
      </c>
      <c r="E998" s="630">
        <f>'Master Schedule Board'!B1709</f>
        <v>0</v>
      </c>
      <c r="F998" s="631">
        <f t="shared" si="77"/>
        <v>0</v>
      </c>
      <c r="G998" s="632">
        <f>IF('Master Schedule Board'!$V$39-'Master Schedule Board'!F1709='Master Schedule Board'!$V$39,0,IF('Master Schedule Board'!$V$39-'Master Schedule Board'!F1709&lt;'Master Schedule Board'!$V$39,'Master Schedule Board'!$V$39-'Master Schedule Board'!F1709))</f>
        <v>0</v>
      </c>
      <c r="H998" s="633">
        <f>IF('Master Schedule Board'!$V$39-'Master Schedule Board'!L1709='Master Schedule Board'!$V$39,0,IF('Master Schedule Board'!$V$39-'Master Schedule Board'!L1709&lt;'Master Schedule Board'!$V$39,'Master Schedule Board'!$V$39-'Master Schedule Board'!L1709))</f>
        <v>0</v>
      </c>
      <c r="I998" s="633">
        <f>IF('Master Schedule Board'!$V$39-'Master Schedule Board'!R1709='Master Schedule Board'!$V$39,0,IF('Master Schedule Board'!$V$39-'Master Schedule Board'!R1709&lt;'Master Schedule Board'!$V$39,'Master Schedule Board'!$V$39-'Master Schedule Board'!R1709))</f>
        <v>0</v>
      </c>
      <c r="J998" s="633">
        <f>IF('Master Schedule Board'!$V$39-'Master Schedule Board'!X1709='Master Schedule Board'!$V$39,0,IF('Master Schedule Board'!$V$39-'Master Schedule Board'!X1709&lt;'Master Schedule Board'!$V$39,'Master Schedule Board'!$V$39-'Master Schedule Board'!X1709))</f>
        <v>0</v>
      </c>
      <c r="K998" s="633">
        <f>IF('Master Schedule Board'!$V$39-'Master Schedule Board'!AD1709='Master Schedule Board'!$V$39,0,IF('Master Schedule Board'!$V$39-'Master Schedule Board'!AD1709&lt;'Master Schedule Board'!$V$39,'Master Schedule Board'!$V$39-'Master Schedule Board'!AD1709))</f>
        <v>0</v>
      </c>
      <c r="L998" s="633">
        <f>IF('Master Schedule Board'!$V$39-'Master Schedule Board'!AJ1709='Master Schedule Board'!$V$39,0,IF('Master Schedule Board'!$V$39-'Master Schedule Board'!AJ1709&lt;'Master Schedule Board'!$V$39,'Master Schedule Board'!$V$39-'Master Schedule Board'!AJ1709))</f>
        <v>0</v>
      </c>
      <c r="M998" s="633">
        <f>IF('Master Schedule Board'!$V$39-'Master Schedule Board'!AP1709='Master Schedule Board'!$V$39,0,IF('Master Schedule Board'!$V$39-'Master Schedule Board'!AP1709&lt;'Master Schedule Board'!$V$39,'Master Schedule Board'!$V$39-'Master Schedule Board'!AP1709))</f>
        <v>0</v>
      </c>
      <c r="N998" s="633">
        <f>IF('Master Schedule Board'!$V$39-'Master Schedule Board'!AV1709='Master Schedule Board'!$V$39,0,IF('Master Schedule Board'!$V$39-'Master Schedule Board'!AV1709&lt;'Master Schedule Board'!$V$39,'Master Schedule Board'!$V$39-'Master Schedule Board'!AV1709))</f>
        <v>0</v>
      </c>
      <c r="O998" s="634">
        <f>IF('Master Schedule Board'!$V$39-'Master Schedule Board'!BB1709='Master Schedule Board'!$V$39,0,IF('Master Schedule Board'!$V$39-'Master Schedule Board'!BB1709&lt;'Master Schedule Board'!$V$39,'Master Schedule Board'!$V$39-'Master Schedule Board'!BB1709))</f>
        <v>0</v>
      </c>
      <c r="P998" s="115">
        <f t="shared" si="75"/>
        <v>0</v>
      </c>
    </row>
    <row r="999" spans="1:16">
      <c r="A999" s="628">
        <f>'Master Schedule Board'!D1710</f>
        <v>0</v>
      </c>
      <c r="B999" s="57">
        <f>'Master Schedule Board'!D1712</f>
        <v>0</v>
      </c>
      <c r="C999" s="629" t="str">
        <f>IFERROR(VLOOKUP('Master Schedule Board'!C1710,'Master Schedule Board'!$S$14:$V$41,3,FALSE),"")</f>
        <v/>
      </c>
      <c r="D999" s="629" t="str">
        <f t="shared" si="76"/>
        <v/>
      </c>
      <c r="E999" s="630">
        <f>'Master Schedule Board'!B1712</f>
        <v>0</v>
      </c>
      <c r="F999" s="631">
        <f t="shared" si="77"/>
        <v>0</v>
      </c>
      <c r="G999" s="632">
        <f>IF('Master Schedule Board'!$V$39-'Master Schedule Board'!F1712='Master Schedule Board'!$V$39,0,IF('Master Schedule Board'!$V$39-'Master Schedule Board'!F1712&lt;'Master Schedule Board'!$V$39,'Master Schedule Board'!$V$39-'Master Schedule Board'!F1712))</f>
        <v>0</v>
      </c>
      <c r="H999" s="633">
        <f>IF('Master Schedule Board'!$V$39-'Master Schedule Board'!L1712='Master Schedule Board'!$V$39,0,IF('Master Schedule Board'!$V$39-'Master Schedule Board'!L1712&lt;'Master Schedule Board'!$V$39,'Master Schedule Board'!$V$39-'Master Schedule Board'!L1712))</f>
        <v>0</v>
      </c>
      <c r="I999" s="633">
        <f>IF('Master Schedule Board'!$V$39-'Master Schedule Board'!R1712='Master Schedule Board'!$V$39,0,IF('Master Schedule Board'!$V$39-'Master Schedule Board'!R1712&lt;'Master Schedule Board'!$V$39,'Master Schedule Board'!$V$39-'Master Schedule Board'!R1712))</f>
        <v>0</v>
      </c>
      <c r="J999" s="633">
        <f>IF('Master Schedule Board'!$V$39-'Master Schedule Board'!X1712='Master Schedule Board'!$V$39,0,IF('Master Schedule Board'!$V$39-'Master Schedule Board'!X1712&lt;'Master Schedule Board'!$V$39,'Master Schedule Board'!$V$39-'Master Schedule Board'!X1712))</f>
        <v>0</v>
      </c>
      <c r="K999" s="633">
        <f>IF('Master Schedule Board'!$V$39-'Master Schedule Board'!AD1712='Master Schedule Board'!$V$39,0,IF('Master Schedule Board'!$V$39-'Master Schedule Board'!AD1712&lt;'Master Schedule Board'!$V$39,'Master Schedule Board'!$V$39-'Master Schedule Board'!AD1712))</f>
        <v>0</v>
      </c>
      <c r="L999" s="633">
        <f>IF('Master Schedule Board'!$V$39-'Master Schedule Board'!AJ1712='Master Schedule Board'!$V$39,0,IF('Master Schedule Board'!$V$39-'Master Schedule Board'!AJ1712&lt;'Master Schedule Board'!$V$39,'Master Schedule Board'!$V$39-'Master Schedule Board'!AJ1712))</f>
        <v>0</v>
      </c>
      <c r="M999" s="633">
        <f>IF('Master Schedule Board'!$V$39-'Master Schedule Board'!AP1712='Master Schedule Board'!$V$39,0,IF('Master Schedule Board'!$V$39-'Master Schedule Board'!AP1712&lt;'Master Schedule Board'!$V$39,'Master Schedule Board'!$V$39-'Master Schedule Board'!AP1712))</f>
        <v>0</v>
      </c>
      <c r="N999" s="633">
        <f>IF('Master Schedule Board'!$V$39-'Master Schedule Board'!AV1712='Master Schedule Board'!$V$39,0,IF('Master Schedule Board'!$V$39-'Master Schedule Board'!AV1712&lt;'Master Schedule Board'!$V$39,'Master Schedule Board'!$V$39-'Master Schedule Board'!AV1712))</f>
        <v>0</v>
      </c>
      <c r="O999" s="634">
        <f>IF('Master Schedule Board'!$V$39-'Master Schedule Board'!BB1712='Master Schedule Board'!$V$39,0,IF('Master Schedule Board'!$V$39-'Master Schedule Board'!BB1712&lt;'Master Schedule Board'!$V$39,'Master Schedule Board'!$V$39-'Master Schedule Board'!BB1712))</f>
        <v>0</v>
      </c>
      <c r="P999" s="115">
        <f t="shared" si="75"/>
        <v>0</v>
      </c>
    </row>
    <row r="1000" spans="1:16">
      <c r="A1000" s="628">
        <f>'Master Schedule Board'!D1713</f>
        <v>0</v>
      </c>
      <c r="B1000" s="57">
        <f>'Master Schedule Board'!D1715</f>
        <v>0</v>
      </c>
      <c r="C1000" s="629" t="str">
        <f>IFERROR(VLOOKUP('Master Schedule Board'!C1713,'Master Schedule Board'!$S$14:$V$41,3,FALSE),"")</f>
        <v/>
      </c>
      <c r="D1000" s="629" t="str">
        <f t="shared" si="76"/>
        <v/>
      </c>
      <c r="E1000" s="630">
        <f>'Master Schedule Board'!B1715</f>
        <v>0</v>
      </c>
      <c r="F1000" s="631">
        <f t="shared" si="77"/>
        <v>0</v>
      </c>
      <c r="G1000" s="632">
        <f>IF('Master Schedule Board'!$V$39-'Master Schedule Board'!F1715='Master Schedule Board'!$V$39,0,IF('Master Schedule Board'!$V$39-'Master Schedule Board'!F1715&lt;'Master Schedule Board'!$V$39,'Master Schedule Board'!$V$39-'Master Schedule Board'!F1715))</f>
        <v>0</v>
      </c>
      <c r="H1000" s="633">
        <f>IF('Master Schedule Board'!$V$39-'Master Schedule Board'!L1715='Master Schedule Board'!$V$39,0,IF('Master Schedule Board'!$V$39-'Master Schedule Board'!L1715&lt;'Master Schedule Board'!$V$39,'Master Schedule Board'!$V$39-'Master Schedule Board'!L1715))</f>
        <v>0</v>
      </c>
      <c r="I1000" s="633">
        <f>IF('Master Schedule Board'!$V$39-'Master Schedule Board'!R1715='Master Schedule Board'!$V$39,0,IF('Master Schedule Board'!$V$39-'Master Schedule Board'!R1715&lt;'Master Schedule Board'!$V$39,'Master Schedule Board'!$V$39-'Master Schedule Board'!R1715))</f>
        <v>0</v>
      </c>
      <c r="J1000" s="633">
        <f>IF('Master Schedule Board'!$V$39-'Master Schedule Board'!X1715='Master Schedule Board'!$V$39,0,IF('Master Schedule Board'!$V$39-'Master Schedule Board'!X1715&lt;'Master Schedule Board'!$V$39,'Master Schedule Board'!$V$39-'Master Schedule Board'!X1715))</f>
        <v>0</v>
      </c>
      <c r="K1000" s="633">
        <f>IF('Master Schedule Board'!$V$39-'Master Schedule Board'!AD1715='Master Schedule Board'!$V$39,0,IF('Master Schedule Board'!$V$39-'Master Schedule Board'!AD1715&lt;'Master Schedule Board'!$V$39,'Master Schedule Board'!$V$39-'Master Schedule Board'!AD1715))</f>
        <v>0</v>
      </c>
      <c r="L1000" s="633">
        <f>IF('Master Schedule Board'!$V$39-'Master Schedule Board'!AJ1715='Master Schedule Board'!$V$39,0,IF('Master Schedule Board'!$V$39-'Master Schedule Board'!AJ1715&lt;'Master Schedule Board'!$V$39,'Master Schedule Board'!$V$39-'Master Schedule Board'!AJ1715))</f>
        <v>0</v>
      </c>
      <c r="M1000" s="633">
        <f>IF('Master Schedule Board'!$V$39-'Master Schedule Board'!AP1715='Master Schedule Board'!$V$39,0,IF('Master Schedule Board'!$V$39-'Master Schedule Board'!AP1715&lt;'Master Schedule Board'!$V$39,'Master Schedule Board'!$V$39-'Master Schedule Board'!AP1715))</f>
        <v>0</v>
      </c>
      <c r="N1000" s="633">
        <f>IF('Master Schedule Board'!$V$39-'Master Schedule Board'!AV1715='Master Schedule Board'!$V$39,0,IF('Master Schedule Board'!$V$39-'Master Schedule Board'!AV1715&lt;'Master Schedule Board'!$V$39,'Master Schedule Board'!$V$39-'Master Schedule Board'!AV1715))</f>
        <v>0</v>
      </c>
      <c r="O1000" s="634">
        <f>IF('Master Schedule Board'!$V$39-'Master Schedule Board'!BB1715='Master Schedule Board'!$V$39,0,IF('Master Schedule Board'!$V$39-'Master Schedule Board'!BB1715&lt;'Master Schedule Board'!$V$39,'Master Schedule Board'!$V$39-'Master Schedule Board'!BB1715))</f>
        <v>0</v>
      </c>
      <c r="P1000" s="115">
        <f t="shared" si="75"/>
        <v>0</v>
      </c>
    </row>
    <row r="1001" spans="1:16">
      <c r="A1001" s="628">
        <f>'Master Schedule Board'!D1716</f>
        <v>0</v>
      </c>
      <c r="B1001" s="57">
        <f>'Master Schedule Board'!D1718</f>
        <v>0</v>
      </c>
      <c r="C1001" s="629" t="str">
        <f>IFERROR(VLOOKUP('Master Schedule Board'!C1716,'Master Schedule Board'!$S$14:$V$41,3,FALSE),"")</f>
        <v/>
      </c>
      <c r="D1001" s="629" t="str">
        <f t="shared" si="76"/>
        <v/>
      </c>
      <c r="E1001" s="630">
        <f>'Master Schedule Board'!B1718</f>
        <v>0</v>
      </c>
      <c r="F1001" s="631">
        <f t="shared" si="77"/>
        <v>0</v>
      </c>
      <c r="G1001" s="632">
        <f>IF('Master Schedule Board'!$V$39-'Master Schedule Board'!F1718='Master Schedule Board'!$V$39,0,IF('Master Schedule Board'!$V$39-'Master Schedule Board'!F1718&lt;'Master Schedule Board'!$V$39,'Master Schedule Board'!$V$39-'Master Schedule Board'!F1718))</f>
        <v>0</v>
      </c>
      <c r="H1001" s="633">
        <f>IF('Master Schedule Board'!$V$39-'Master Schedule Board'!L1718='Master Schedule Board'!$V$39,0,IF('Master Schedule Board'!$V$39-'Master Schedule Board'!L1718&lt;'Master Schedule Board'!$V$39,'Master Schedule Board'!$V$39-'Master Schedule Board'!L1718))</f>
        <v>0</v>
      </c>
      <c r="I1001" s="633">
        <f>IF('Master Schedule Board'!$V$39-'Master Schedule Board'!R1718='Master Schedule Board'!$V$39,0,IF('Master Schedule Board'!$V$39-'Master Schedule Board'!R1718&lt;'Master Schedule Board'!$V$39,'Master Schedule Board'!$V$39-'Master Schedule Board'!R1718))</f>
        <v>0</v>
      </c>
      <c r="J1001" s="633">
        <f>IF('Master Schedule Board'!$V$39-'Master Schedule Board'!X1718='Master Schedule Board'!$V$39,0,IF('Master Schedule Board'!$V$39-'Master Schedule Board'!X1718&lt;'Master Schedule Board'!$V$39,'Master Schedule Board'!$V$39-'Master Schedule Board'!X1718))</f>
        <v>0</v>
      </c>
      <c r="K1001" s="633">
        <f>IF('Master Schedule Board'!$V$39-'Master Schedule Board'!AD1718='Master Schedule Board'!$V$39,0,IF('Master Schedule Board'!$V$39-'Master Schedule Board'!AD1718&lt;'Master Schedule Board'!$V$39,'Master Schedule Board'!$V$39-'Master Schedule Board'!AD1718))</f>
        <v>0</v>
      </c>
      <c r="L1001" s="633">
        <f>IF('Master Schedule Board'!$V$39-'Master Schedule Board'!AJ1718='Master Schedule Board'!$V$39,0,IF('Master Schedule Board'!$V$39-'Master Schedule Board'!AJ1718&lt;'Master Schedule Board'!$V$39,'Master Schedule Board'!$V$39-'Master Schedule Board'!AJ1718))</f>
        <v>0</v>
      </c>
      <c r="M1001" s="633">
        <f>IF('Master Schedule Board'!$V$39-'Master Schedule Board'!AP1718='Master Schedule Board'!$V$39,0,IF('Master Schedule Board'!$V$39-'Master Schedule Board'!AP1718&lt;'Master Schedule Board'!$V$39,'Master Schedule Board'!$V$39-'Master Schedule Board'!AP1718))</f>
        <v>0</v>
      </c>
      <c r="N1001" s="633">
        <f>IF('Master Schedule Board'!$V$39-'Master Schedule Board'!AV1718='Master Schedule Board'!$V$39,0,IF('Master Schedule Board'!$V$39-'Master Schedule Board'!AV1718&lt;'Master Schedule Board'!$V$39,'Master Schedule Board'!$V$39-'Master Schedule Board'!AV1718))</f>
        <v>0</v>
      </c>
      <c r="O1001" s="634">
        <f>IF('Master Schedule Board'!$V$39-'Master Schedule Board'!BB1718='Master Schedule Board'!$V$39,0,IF('Master Schedule Board'!$V$39-'Master Schedule Board'!BB1718&lt;'Master Schedule Board'!$V$39,'Master Schedule Board'!$V$39-'Master Schedule Board'!BB1718))</f>
        <v>0</v>
      </c>
      <c r="P1001" s="115">
        <f t="shared" si="75"/>
        <v>0</v>
      </c>
    </row>
    <row r="1002" spans="1:16">
      <c r="A1002" s="628">
        <f>'Master Schedule Board'!D1719</f>
        <v>0</v>
      </c>
      <c r="B1002" s="57">
        <f>'Master Schedule Board'!D1721</f>
        <v>0</v>
      </c>
      <c r="C1002" s="629" t="str">
        <f>IFERROR(VLOOKUP('Master Schedule Board'!C1719,'Master Schedule Board'!$S$14:$V$41,3,FALSE),"")</f>
        <v/>
      </c>
      <c r="D1002" s="629" t="str">
        <f t="shared" si="76"/>
        <v/>
      </c>
      <c r="E1002" s="630">
        <f>'Master Schedule Board'!B1721</f>
        <v>0</v>
      </c>
      <c r="F1002" s="631">
        <f t="shared" si="77"/>
        <v>0</v>
      </c>
      <c r="G1002" s="632">
        <f>IF('Master Schedule Board'!$V$39-'Master Schedule Board'!F1721='Master Schedule Board'!$V$39,0,IF('Master Schedule Board'!$V$39-'Master Schedule Board'!F1721&lt;'Master Schedule Board'!$V$39,'Master Schedule Board'!$V$39-'Master Schedule Board'!F1721))</f>
        <v>0</v>
      </c>
      <c r="H1002" s="633">
        <f>IF('Master Schedule Board'!$V$39-'Master Schedule Board'!L1721='Master Schedule Board'!$V$39,0,IF('Master Schedule Board'!$V$39-'Master Schedule Board'!L1721&lt;'Master Schedule Board'!$V$39,'Master Schedule Board'!$V$39-'Master Schedule Board'!L1721))</f>
        <v>0</v>
      </c>
      <c r="I1002" s="633">
        <f>IF('Master Schedule Board'!$V$39-'Master Schedule Board'!R1721='Master Schedule Board'!$V$39,0,IF('Master Schedule Board'!$V$39-'Master Schedule Board'!R1721&lt;'Master Schedule Board'!$V$39,'Master Schedule Board'!$V$39-'Master Schedule Board'!R1721))</f>
        <v>0</v>
      </c>
      <c r="J1002" s="633">
        <f>IF('Master Schedule Board'!$V$39-'Master Schedule Board'!X1721='Master Schedule Board'!$V$39,0,IF('Master Schedule Board'!$V$39-'Master Schedule Board'!X1721&lt;'Master Schedule Board'!$V$39,'Master Schedule Board'!$V$39-'Master Schedule Board'!X1721))</f>
        <v>0</v>
      </c>
      <c r="K1002" s="633">
        <f>IF('Master Schedule Board'!$V$39-'Master Schedule Board'!AD1721='Master Schedule Board'!$V$39,0,IF('Master Schedule Board'!$V$39-'Master Schedule Board'!AD1721&lt;'Master Schedule Board'!$V$39,'Master Schedule Board'!$V$39-'Master Schedule Board'!AD1721))</f>
        <v>0</v>
      </c>
      <c r="L1002" s="633">
        <f>IF('Master Schedule Board'!$V$39-'Master Schedule Board'!AJ1721='Master Schedule Board'!$V$39,0,IF('Master Schedule Board'!$V$39-'Master Schedule Board'!AJ1721&lt;'Master Schedule Board'!$V$39,'Master Schedule Board'!$V$39-'Master Schedule Board'!AJ1721))</f>
        <v>0</v>
      </c>
      <c r="M1002" s="633">
        <f>IF('Master Schedule Board'!$V$39-'Master Schedule Board'!AP1721='Master Schedule Board'!$V$39,0,IF('Master Schedule Board'!$V$39-'Master Schedule Board'!AP1721&lt;'Master Schedule Board'!$V$39,'Master Schedule Board'!$V$39-'Master Schedule Board'!AP1721))</f>
        <v>0</v>
      </c>
      <c r="N1002" s="633">
        <f>IF('Master Schedule Board'!$V$39-'Master Schedule Board'!AV1721='Master Schedule Board'!$V$39,0,IF('Master Schedule Board'!$V$39-'Master Schedule Board'!AV1721&lt;'Master Schedule Board'!$V$39,'Master Schedule Board'!$V$39-'Master Schedule Board'!AV1721))</f>
        <v>0</v>
      </c>
      <c r="O1002" s="634">
        <f>IF('Master Schedule Board'!$V$39-'Master Schedule Board'!BB1721='Master Schedule Board'!$V$39,0,IF('Master Schedule Board'!$V$39-'Master Schedule Board'!BB1721&lt;'Master Schedule Board'!$V$39,'Master Schedule Board'!$V$39-'Master Schedule Board'!BB1721))</f>
        <v>0</v>
      </c>
      <c r="P1002" s="115">
        <f t="shared" si="75"/>
        <v>0</v>
      </c>
    </row>
    <row r="1003" spans="1:16">
      <c r="A1003" s="628">
        <f>'Master Schedule Board'!D1722</f>
        <v>0</v>
      </c>
      <c r="B1003" s="57">
        <f>'Master Schedule Board'!D1724</f>
        <v>0</v>
      </c>
      <c r="C1003" s="629" t="str">
        <f>IFERROR(VLOOKUP('Master Schedule Board'!C1722,'Master Schedule Board'!$S$14:$V$41,3,FALSE),"")</f>
        <v/>
      </c>
      <c r="D1003" s="629" t="str">
        <f t="shared" si="76"/>
        <v/>
      </c>
      <c r="E1003" s="630">
        <f>'Master Schedule Board'!B1724</f>
        <v>0</v>
      </c>
      <c r="F1003" s="631">
        <f t="shared" si="77"/>
        <v>0</v>
      </c>
      <c r="G1003" s="632">
        <f>IF('Master Schedule Board'!$V$39-'Master Schedule Board'!F1724='Master Schedule Board'!$V$39,0,IF('Master Schedule Board'!$V$39-'Master Schedule Board'!F1724&lt;'Master Schedule Board'!$V$39,'Master Schedule Board'!$V$39-'Master Schedule Board'!F1724))</f>
        <v>0</v>
      </c>
      <c r="H1003" s="633">
        <f>IF('Master Schedule Board'!$V$39-'Master Schedule Board'!L1724='Master Schedule Board'!$V$39,0,IF('Master Schedule Board'!$V$39-'Master Schedule Board'!L1724&lt;'Master Schedule Board'!$V$39,'Master Schedule Board'!$V$39-'Master Schedule Board'!L1724))</f>
        <v>0</v>
      </c>
      <c r="I1003" s="633">
        <f>IF('Master Schedule Board'!$V$39-'Master Schedule Board'!R1724='Master Schedule Board'!$V$39,0,IF('Master Schedule Board'!$V$39-'Master Schedule Board'!R1724&lt;'Master Schedule Board'!$V$39,'Master Schedule Board'!$V$39-'Master Schedule Board'!R1724))</f>
        <v>0</v>
      </c>
      <c r="J1003" s="633">
        <f>IF('Master Schedule Board'!$V$39-'Master Schedule Board'!X1724='Master Schedule Board'!$V$39,0,IF('Master Schedule Board'!$V$39-'Master Schedule Board'!X1724&lt;'Master Schedule Board'!$V$39,'Master Schedule Board'!$V$39-'Master Schedule Board'!X1724))</f>
        <v>0</v>
      </c>
      <c r="K1003" s="633">
        <f>IF('Master Schedule Board'!$V$39-'Master Schedule Board'!AD1724='Master Schedule Board'!$V$39,0,IF('Master Schedule Board'!$V$39-'Master Schedule Board'!AD1724&lt;'Master Schedule Board'!$V$39,'Master Schedule Board'!$V$39-'Master Schedule Board'!AD1724))</f>
        <v>0</v>
      </c>
      <c r="L1003" s="633">
        <f>IF('Master Schedule Board'!$V$39-'Master Schedule Board'!AJ1724='Master Schedule Board'!$V$39,0,IF('Master Schedule Board'!$V$39-'Master Schedule Board'!AJ1724&lt;'Master Schedule Board'!$V$39,'Master Schedule Board'!$V$39-'Master Schedule Board'!AJ1724))</f>
        <v>0</v>
      </c>
      <c r="M1003" s="633">
        <f>IF('Master Schedule Board'!$V$39-'Master Schedule Board'!AP1724='Master Schedule Board'!$V$39,0,IF('Master Schedule Board'!$V$39-'Master Schedule Board'!AP1724&lt;'Master Schedule Board'!$V$39,'Master Schedule Board'!$V$39-'Master Schedule Board'!AP1724))</f>
        <v>0</v>
      </c>
      <c r="N1003" s="633">
        <f>IF('Master Schedule Board'!$V$39-'Master Schedule Board'!AV1724='Master Schedule Board'!$V$39,0,IF('Master Schedule Board'!$V$39-'Master Schedule Board'!AV1724&lt;'Master Schedule Board'!$V$39,'Master Schedule Board'!$V$39-'Master Schedule Board'!AV1724))</f>
        <v>0</v>
      </c>
      <c r="O1003" s="634">
        <f>IF('Master Schedule Board'!$V$39-'Master Schedule Board'!BB1724='Master Schedule Board'!$V$39,0,IF('Master Schedule Board'!$V$39-'Master Schedule Board'!BB1724&lt;'Master Schedule Board'!$V$39,'Master Schedule Board'!$V$39-'Master Schedule Board'!BB1724))</f>
        <v>0</v>
      </c>
      <c r="P1003" s="115">
        <f t="shared" si="75"/>
        <v>0</v>
      </c>
    </row>
    <row r="1004" spans="1:16">
      <c r="A1004" s="628">
        <f>'Master Schedule Board'!D1725</f>
        <v>0</v>
      </c>
      <c r="B1004" s="57">
        <f>'Master Schedule Board'!D1727</f>
        <v>0</v>
      </c>
      <c r="C1004" s="629" t="str">
        <f>IFERROR(VLOOKUP('Master Schedule Board'!C1725,'Master Schedule Board'!$S$14:$V$41,3,FALSE),"")</f>
        <v/>
      </c>
      <c r="D1004" s="629" t="str">
        <f t="shared" si="76"/>
        <v/>
      </c>
      <c r="E1004" s="630">
        <f>'Master Schedule Board'!B1727</f>
        <v>0</v>
      </c>
      <c r="F1004" s="631">
        <f t="shared" si="77"/>
        <v>0</v>
      </c>
      <c r="G1004" s="632">
        <f>IF('Master Schedule Board'!$V$39-'Master Schedule Board'!F1727='Master Schedule Board'!$V$39,0,IF('Master Schedule Board'!$V$39-'Master Schedule Board'!F1727&lt;'Master Schedule Board'!$V$39,'Master Schedule Board'!$V$39-'Master Schedule Board'!F1727))</f>
        <v>0</v>
      </c>
      <c r="H1004" s="633">
        <f>IF('Master Schedule Board'!$V$39-'Master Schedule Board'!L1727='Master Schedule Board'!$V$39,0,IF('Master Schedule Board'!$V$39-'Master Schedule Board'!L1727&lt;'Master Schedule Board'!$V$39,'Master Schedule Board'!$V$39-'Master Schedule Board'!L1727))</f>
        <v>0</v>
      </c>
      <c r="I1004" s="633">
        <f>IF('Master Schedule Board'!$V$39-'Master Schedule Board'!R1727='Master Schedule Board'!$V$39,0,IF('Master Schedule Board'!$V$39-'Master Schedule Board'!R1727&lt;'Master Schedule Board'!$V$39,'Master Schedule Board'!$V$39-'Master Schedule Board'!R1727))</f>
        <v>0</v>
      </c>
      <c r="J1004" s="633">
        <f>IF('Master Schedule Board'!$V$39-'Master Schedule Board'!X1727='Master Schedule Board'!$V$39,0,IF('Master Schedule Board'!$V$39-'Master Schedule Board'!X1727&lt;'Master Schedule Board'!$V$39,'Master Schedule Board'!$V$39-'Master Schedule Board'!X1727))</f>
        <v>0</v>
      </c>
      <c r="K1004" s="633">
        <f>IF('Master Schedule Board'!$V$39-'Master Schedule Board'!AD1727='Master Schedule Board'!$V$39,0,IF('Master Schedule Board'!$V$39-'Master Schedule Board'!AD1727&lt;'Master Schedule Board'!$V$39,'Master Schedule Board'!$V$39-'Master Schedule Board'!AD1727))</f>
        <v>0</v>
      </c>
      <c r="L1004" s="633">
        <f>IF('Master Schedule Board'!$V$39-'Master Schedule Board'!AJ1727='Master Schedule Board'!$V$39,0,IF('Master Schedule Board'!$V$39-'Master Schedule Board'!AJ1727&lt;'Master Schedule Board'!$V$39,'Master Schedule Board'!$V$39-'Master Schedule Board'!AJ1727))</f>
        <v>0</v>
      </c>
      <c r="M1004" s="633">
        <f>IF('Master Schedule Board'!$V$39-'Master Schedule Board'!AP1727='Master Schedule Board'!$V$39,0,IF('Master Schedule Board'!$V$39-'Master Schedule Board'!AP1727&lt;'Master Schedule Board'!$V$39,'Master Schedule Board'!$V$39-'Master Schedule Board'!AP1727))</f>
        <v>0</v>
      </c>
      <c r="N1004" s="633">
        <f>IF('Master Schedule Board'!$V$39-'Master Schedule Board'!AV1727='Master Schedule Board'!$V$39,0,IF('Master Schedule Board'!$V$39-'Master Schedule Board'!AV1727&lt;'Master Schedule Board'!$V$39,'Master Schedule Board'!$V$39-'Master Schedule Board'!AV1727))</f>
        <v>0</v>
      </c>
      <c r="O1004" s="634">
        <f>IF('Master Schedule Board'!$V$39-'Master Schedule Board'!BB1727='Master Schedule Board'!$V$39,0,IF('Master Schedule Board'!$V$39-'Master Schedule Board'!BB1727&lt;'Master Schedule Board'!$V$39,'Master Schedule Board'!$V$39-'Master Schedule Board'!BB1727))</f>
        <v>0</v>
      </c>
      <c r="P1004" s="115">
        <f t="shared" si="75"/>
        <v>0</v>
      </c>
    </row>
    <row r="1005" spans="1:16">
      <c r="A1005" s="628">
        <f>'Master Schedule Board'!D1728</f>
        <v>0</v>
      </c>
      <c r="B1005" s="57">
        <f>'Master Schedule Board'!D1730</f>
        <v>0</v>
      </c>
      <c r="C1005" s="629" t="str">
        <f>IFERROR(VLOOKUP('Master Schedule Board'!C1728,'Master Schedule Board'!$S$14:$V$41,3,FALSE),"")</f>
        <v/>
      </c>
      <c r="D1005" s="629" t="str">
        <f t="shared" si="76"/>
        <v/>
      </c>
      <c r="E1005" s="630">
        <f>'Master Schedule Board'!B1730</f>
        <v>0</v>
      </c>
      <c r="F1005" s="631">
        <f t="shared" si="77"/>
        <v>0</v>
      </c>
      <c r="G1005" s="632">
        <f>IF('Master Schedule Board'!$V$39-'Master Schedule Board'!F1730='Master Schedule Board'!$V$39,0,IF('Master Schedule Board'!$V$39-'Master Schedule Board'!F1730&lt;'Master Schedule Board'!$V$39,'Master Schedule Board'!$V$39-'Master Schedule Board'!F1730))</f>
        <v>0</v>
      </c>
      <c r="H1005" s="633">
        <f>IF('Master Schedule Board'!$V$39-'Master Schedule Board'!L1730='Master Schedule Board'!$V$39,0,IF('Master Schedule Board'!$V$39-'Master Schedule Board'!L1730&lt;'Master Schedule Board'!$V$39,'Master Schedule Board'!$V$39-'Master Schedule Board'!L1730))</f>
        <v>0</v>
      </c>
      <c r="I1005" s="633">
        <f>IF('Master Schedule Board'!$V$39-'Master Schedule Board'!R1730='Master Schedule Board'!$V$39,0,IF('Master Schedule Board'!$V$39-'Master Schedule Board'!R1730&lt;'Master Schedule Board'!$V$39,'Master Schedule Board'!$V$39-'Master Schedule Board'!R1730))</f>
        <v>0</v>
      </c>
      <c r="J1005" s="633">
        <f>IF('Master Schedule Board'!$V$39-'Master Schedule Board'!X1730='Master Schedule Board'!$V$39,0,IF('Master Schedule Board'!$V$39-'Master Schedule Board'!X1730&lt;'Master Schedule Board'!$V$39,'Master Schedule Board'!$V$39-'Master Schedule Board'!X1730))</f>
        <v>0</v>
      </c>
      <c r="K1005" s="633">
        <f>IF('Master Schedule Board'!$V$39-'Master Schedule Board'!AD1730='Master Schedule Board'!$V$39,0,IF('Master Schedule Board'!$V$39-'Master Schedule Board'!AD1730&lt;'Master Schedule Board'!$V$39,'Master Schedule Board'!$V$39-'Master Schedule Board'!AD1730))</f>
        <v>0</v>
      </c>
      <c r="L1005" s="633">
        <f>IF('Master Schedule Board'!$V$39-'Master Schedule Board'!AJ1730='Master Schedule Board'!$V$39,0,IF('Master Schedule Board'!$V$39-'Master Schedule Board'!AJ1730&lt;'Master Schedule Board'!$V$39,'Master Schedule Board'!$V$39-'Master Schedule Board'!AJ1730))</f>
        <v>0</v>
      </c>
      <c r="M1005" s="633">
        <f>IF('Master Schedule Board'!$V$39-'Master Schedule Board'!AP1730='Master Schedule Board'!$V$39,0,IF('Master Schedule Board'!$V$39-'Master Schedule Board'!AP1730&lt;'Master Schedule Board'!$V$39,'Master Schedule Board'!$V$39-'Master Schedule Board'!AP1730))</f>
        <v>0</v>
      </c>
      <c r="N1005" s="633">
        <f>IF('Master Schedule Board'!$V$39-'Master Schedule Board'!AV1730='Master Schedule Board'!$V$39,0,IF('Master Schedule Board'!$V$39-'Master Schedule Board'!AV1730&lt;'Master Schedule Board'!$V$39,'Master Schedule Board'!$V$39-'Master Schedule Board'!AV1730))</f>
        <v>0</v>
      </c>
      <c r="O1005" s="634">
        <f>IF('Master Schedule Board'!$V$39-'Master Schedule Board'!BB1730='Master Schedule Board'!$V$39,0,IF('Master Schedule Board'!$V$39-'Master Schedule Board'!BB1730&lt;'Master Schedule Board'!$V$39,'Master Schedule Board'!$V$39-'Master Schedule Board'!BB1730))</f>
        <v>0</v>
      </c>
      <c r="P1005" s="115">
        <f t="shared" si="75"/>
        <v>0</v>
      </c>
    </row>
    <row r="1006" spans="1:16">
      <c r="A1006" s="628">
        <f>'Master Schedule Board'!D1731</f>
        <v>0</v>
      </c>
      <c r="B1006" s="57">
        <f>'Master Schedule Board'!D1733</f>
        <v>0</v>
      </c>
      <c r="C1006" s="629" t="str">
        <f>IFERROR(VLOOKUP('Master Schedule Board'!C1731,'Master Schedule Board'!$S$14:$V$41,3,FALSE),"")</f>
        <v/>
      </c>
      <c r="D1006" s="629" t="str">
        <f t="shared" si="76"/>
        <v/>
      </c>
      <c r="E1006" s="630">
        <f>'Master Schedule Board'!B1733</f>
        <v>0</v>
      </c>
      <c r="F1006" s="631">
        <f t="shared" si="77"/>
        <v>0</v>
      </c>
      <c r="G1006" s="632">
        <f>IF('Master Schedule Board'!$V$39-'Master Schedule Board'!F1733='Master Schedule Board'!$V$39,0,IF('Master Schedule Board'!$V$39-'Master Schedule Board'!F1733&lt;'Master Schedule Board'!$V$39,'Master Schedule Board'!$V$39-'Master Schedule Board'!F1733))</f>
        <v>0</v>
      </c>
      <c r="H1006" s="633">
        <f>IF('Master Schedule Board'!$V$39-'Master Schedule Board'!L1733='Master Schedule Board'!$V$39,0,IF('Master Schedule Board'!$V$39-'Master Schedule Board'!L1733&lt;'Master Schedule Board'!$V$39,'Master Schedule Board'!$V$39-'Master Schedule Board'!L1733))</f>
        <v>0</v>
      </c>
      <c r="I1006" s="633">
        <f>IF('Master Schedule Board'!$V$39-'Master Schedule Board'!R1733='Master Schedule Board'!$V$39,0,IF('Master Schedule Board'!$V$39-'Master Schedule Board'!R1733&lt;'Master Schedule Board'!$V$39,'Master Schedule Board'!$V$39-'Master Schedule Board'!R1733))</f>
        <v>0</v>
      </c>
      <c r="J1006" s="633">
        <f>IF('Master Schedule Board'!$V$39-'Master Schedule Board'!X1733='Master Schedule Board'!$V$39,0,IF('Master Schedule Board'!$V$39-'Master Schedule Board'!X1733&lt;'Master Schedule Board'!$V$39,'Master Schedule Board'!$V$39-'Master Schedule Board'!X1733))</f>
        <v>0</v>
      </c>
      <c r="K1006" s="633">
        <f>IF('Master Schedule Board'!$V$39-'Master Schedule Board'!AD1733='Master Schedule Board'!$V$39,0,IF('Master Schedule Board'!$V$39-'Master Schedule Board'!AD1733&lt;'Master Schedule Board'!$V$39,'Master Schedule Board'!$V$39-'Master Schedule Board'!AD1733))</f>
        <v>0</v>
      </c>
      <c r="L1006" s="633">
        <f>IF('Master Schedule Board'!$V$39-'Master Schedule Board'!AJ1733='Master Schedule Board'!$V$39,0,IF('Master Schedule Board'!$V$39-'Master Schedule Board'!AJ1733&lt;'Master Schedule Board'!$V$39,'Master Schedule Board'!$V$39-'Master Schedule Board'!AJ1733))</f>
        <v>0</v>
      </c>
      <c r="M1006" s="633">
        <f>IF('Master Schedule Board'!$V$39-'Master Schedule Board'!AP1733='Master Schedule Board'!$V$39,0,IF('Master Schedule Board'!$V$39-'Master Schedule Board'!AP1733&lt;'Master Schedule Board'!$V$39,'Master Schedule Board'!$V$39-'Master Schedule Board'!AP1733))</f>
        <v>0</v>
      </c>
      <c r="N1006" s="633">
        <f>IF('Master Schedule Board'!$V$39-'Master Schedule Board'!AV1733='Master Schedule Board'!$V$39,0,IF('Master Schedule Board'!$V$39-'Master Schedule Board'!AV1733&lt;'Master Schedule Board'!$V$39,'Master Schedule Board'!$V$39-'Master Schedule Board'!AV1733))</f>
        <v>0</v>
      </c>
      <c r="O1006" s="634">
        <f>IF('Master Schedule Board'!$V$39-'Master Schedule Board'!BB1733='Master Schedule Board'!$V$39,0,IF('Master Schedule Board'!$V$39-'Master Schedule Board'!BB1733&lt;'Master Schedule Board'!$V$39,'Master Schedule Board'!$V$39-'Master Schedule Board'!BB1733))</f>
        <v>0</v>
      </c>
      <c r="P1006" s="115">
        <f t="shared" si="75"/>
        <v>0</v>
      </c>
    </row>
    <row r="1007" spans="1:16" ht="13.5" thickBot="1">
      <c r="A1007" s="635">
        <f>'Master Schedule Board'!D1734</f>
        <v>0</v>
      </c>
      <c r="B1007" s="59">
        <f>'Master Schedule Board'!D1736</f>
        <v>0</v>
      </c>
      <c r="C1007" s="636" t="str">
        <f>IFERROR(VLOOKUP('Master Schedule Board'!C1734,'Master Schedule Board'!$S$14:$V$41,3,FALSE),"")</f>
        <v/>
      </c>
      <c r="D1007" s="636" t="str">
        <f t="shared" si="76"/>
        <v/>
      </c>
      <c r="E1007" s="637">
        <f>'Master Schedule Board'!B1736</f>
        <v>0</v>
      </c>
      <c r="F1007" s="638">
        <f>E1007*$H$979</f>
        <v>0</v>
      </c>
      <c r="G1007" s="639">
        <f>IF('Master Schedule Board'!$V$39-'Master Schedule Board'!F1736='Master Schedule Board'!$V$39,0,IF('Master Schedule Board'!$V$39-'Master Schedule Board'!F1736&lt;'Master Schedule Board'!$V$39,'Master Schedule Board'!$V$39-'Master Schedule Board'!F1736))</f>
        <v>0</v>
      </c>
      <c r="H1007" s="640">
        <f>IF('Master Schedule Board'!$V$39-'Master Schedule Board'!L1736='Master Schedule Board'!$V$39,0,IF('Master Schedule Board'!$V$39-'Master Schedule Board'!L1736&lt;'Master Schedule Board'!$V$39,'Master Schedule Board'!$V$39-'Master Schedule Board'!L1736))</f>
        <v>0</v>
      </c>
      <c r="I1007" s="640">
        <f>IF('Master Schedule Board'!$V$39-'Master Schedule Board'!R1736='Master Schedule Board'!$V$39,0,IF('Master Schedule Board'!$V$39-'Master Schedule Board'!R1736&lt;'Master Schedule Board'!$V$39,'Master Schedule Board'!$V$39-'Master Schedule Board'!R1736))</f>
        <v>0</v>
      </c>
      <c r="J1007" s="640">
        <f>IF('Master Schedule Board'!$V$39-'Master Schedule Board'!X1736='Master Schedule Board'!$V$39,0,IF('Master Schedule Board'!$V$39-'Master Schedule Board'!X1736&lt;'Master Schedule Board'!$V$39,'Master Schedule Board'!$V$39-'Master Schedule Board'!X1736))</f>
        <v>0</v>
      </c>
      <c r="K1007" s="640">
        <f>IF('Master Schedule Board'!$V$39-'Master Schedule Board'!AD1736='Master Schedule Board'!$V$39,0,IF('Master Schedule Board'!$V$39-'Master Schedule Board'!AD1736&lt;'Master Schedule Board'!$V$39,'Master Schedule Board'!$V$39-'Master Schedule Board'!AD1736))</f>
        <v>0</v>
      </c>
      <c r="L1007" s="640">
        <f>IF('Master Schedule Board'!$V$39-'Master Schedule Board'!AJ1736='Master Schedule Board'!$V$39,0,IF('Master Schedule Board'!$V$39-'Master Schedule Board'!AJ1736&lt;'Master Schedule Board'!$V$39,'Master Schedule Board'!$V$39-'Master Schedule Board'!AJ1736))</f>
        <v>0</v>
      </c>
      <c r="M1007" s="640">
        <f>IF('Master Schedule Board'!$V$39-'Master Schedule Board'!AP1736='Master Schedule Board'!$V$39,0,IF('Master Schedule Board'!$V$39-'Master Schedule Board'!AP1736&lt;'Master Schedule Board'!$V$39,'Master Schedule Board'!$V$39-'Master Schedule Board'!AP1736))</f>
        <v>0</v>
      </c>
      <c r="N1007" s="640">
        <f>IF('Master Schedule Board'!$V$39-'Master Schedule Board'!AV1736='Master Schedule Board'!$V$39,0,IF('Master Schedule Board'!$V$39-'Master Schedule Board'!AV1736&lt;'Master Schedule Board'!$V$39,'Master Schedule Board'!$V$39-'Master Schedule Board'!AV1736))</f>
        <v>0</v>
      </c>
      <c r="O1007" s="641">
        <f>IF('Master Schedule Board'!$V$39-'Master Schedule Board'!BB1736='Master Schedule Board'!$V$39,0,IF('Master Schedule Board'!$V$39-'Master Schedule Board'!BB1736&lt;'Master Schedule Board'!$V$39,'Master Schedule Board'!$V$39-'Master Schedule Board'!BB1736))</f>
        <v>0</v>
      </c>
      <c r="P1007" s="115">
        <f t="shared" si="75"/>
        <v>0</v>
      </c>
    </row>
    <row r="1015" spans="1:16" ht="13.5" thickBot="1"/>
    <row r="1016" spans="1:16" ht="13.5" thickBot="1">
      <c r="A1016" s="797" t="str">
        <f>'Master Schedule Board'!J40</f>
        <v>RESOURCE SPED</v>
      </c>
      <c r="B1016" s="853"/>
      <c r="C1016" s="853"/>
      <c r="D1016" s="798"/>
    </row>
    <row r="1017" spans="1:16" ht="13.5" thickBot="1"/>
    <row r="1018" spans="1:16" ht="16.5" thickBot="1">
      <c r="A1018" s="153"/>
      <c r="B1018" s="847" t="s">
        <v>120</v>
      </c>
      <c r="C1018" s="826"/>
      <c r="D1018" s="13">
        <f>'Master Schedule Board'!U40</f>
        <v>0</v>
      </c>
      <c r="E1018" s="839" t="s">
        <v>121</v>
      </c>
      <c r="F1018" s="847"/>
      <c r="G1018" s="826"/>
      <c r="H1018" s="13">
        <f>'Master Schedule Board'!V40</f>
        <v>0</v>
      </c>
      <c r="I1018" s="839" t="s">
        <v>122</v>
      </c>
      <c r="J1018" s="826"/>
      <c r="K1018" s="13">
        <f>SUM(P1026:P1040)</f>
        <v>0</v>
      </c>
      <c r="L1018" s="616"/>
      <c r="M1018" s="616"/>
      <c r="N1018" s="616"/>
      <c r="O1018" s="616"/>
    </row>
    <row r="1019" spans="1:16" ht="16.5" thickBot="1">
      <c r="A1019" s="616"/>
      <c r="B1019" s="616"/>
      <c r="C1019" s="616"/>
      <c r="D1019" s="616"/>
      <c r="E1019" s="616"/>
      <c r="F1019" s="616"/>
      <c r="G1019" s="616"/>
      <c r="H1019" s="616"/>
      <c r="I1019" s="616"/>
      <c r="J1019" s="616"/>
      <c r="K1019" s="616"/>
      <c r="L1019" s="616"/>
      <c r="M1019" s="616"/>
      <c r="N1019" s="616"/>
      <c r="O1019" s="616"/>
    </row>
    <row r="1020" spans="1:16" ht="15.75" customHeight="1">
      <c r="A1020" s="616"/>
      <c r="F1020" s="848" t="s">
        <v>123</v>
      </c>
      <c r="G1020" s="831" t="s">
        <v>124</v>
      </c>
      <c r="H1020" s="831"/>
      <c r="I1020" s="831"/>
      <c r="J1020" s="831"/>
      <c r="K1020" s="831"/>
      <c r="L1020" s="831"/>
      <c r="M1020" s="831"/>
      <c r="N1020" s="831"/>
      <c r="O1020" s="831"/>
      <c r="P1020" s="844" t="s">
        <v>125</v>
      </c>
    </row>
    <row r="1021" spans="1:16" ht="13.5" thickBot="1">
      <c r="D1021" s="593"/>
      <c r="F1021" s="849"/>
      <c r="G1021" s="851"/>
      <c r="H1021" s="851"/>
      <c r="I1021" s="851"/>
      <c r="J1021" s="851"/>
      <c r="K1021" s="851"/>
      <c r="L1021" s="851"/>
      <c r="M1021" s="851"/>
      <c r="N1021" s="851"/>
      <c r="O1021" s="851"/>
      <c r="P1021" s="845"/>
    </row>
    <row r="1022" spans="1:16" ht="12.75" customHeight="1">
      <c r="D1022" s="844" t="s">
        <v>119</v>
      </c>
      <c r="F1022" s="849"/>
      <c r="G1022" s="851"/>
      <c r="H1022" s="851"/>
      <c r="I1022" s="851"/>
      <c r="J1022" s="851"/>
      <c r="K1022" s="851"/>
      <c r="L1022" s="851"/>
      <c r="M1022" s="851"/>
      <c r="N1022" s="851"/>
      <c r="O1022" s="851"/>
      <c r="P1022" s="845"/>
    </row>
    <row r="1023" spans="1:16" ht="13.5" thickBot="1">
      <c r="A1023" s="153"/>
      <c r="B1023" s="593"/>
      <c r="C1023" s="593"/>
      <c r="D1023" s="845"/>
      <c r="E1023" s="593"/>
      <c r="F1023" s="849"/>
      <c r="G1023" s="851"/>
      <c r="H1023" s="851"/>
      <c r="I1023" s="851"/>
      <c r="J1023" s="851"/>
      <c r="K1023" s="851"/>
      <c r="L1023" s="851"/>
      <c r="M1023" s="851"/>
      <c r="N1023" s="851"/>
      <c r="O1023" s="851"/>
      <c r="P1023" s="845"/>
    </row>
    <row r="1024" spans="1:16" ht="13.5" customHeight="1" thickBot="1">
      <c r="B1024" s="844" t="s">
        <v>117</v>
      </c>
      <c r="C1024" s="830" t="s">
        <v>118</v>
      </c>
      <c r="D1024" s="845"/>
      <c r="E1024" s="830" t="s">
        <v>105</v>
      </c>
      <c r="F1024" s="849"/>
      <c r="G1024" s="834"/>
      <c r="H1024" s="834"/>
      <c r="I1024" s="834"/>
      <c r="J1024" s="834"/>
      <c r="K1024" s="834"/>
      <c r="L1024" s="834"/>
      <c r="M1024" s="834"/>
      <c r="N1024" s="834"/>
      <c r="O1024" s="834"/>
      <c r="P1024" s="845"/>
    </row>
    <row r="1025" spans="1:16" ht="13.5" thickBot="1">
      <c r="B1025" s="846"/>
      <c r="C1025" s="833"/>
      <c r="D1025" s="846"/>
      <c r="E1025" s="833"/>
      <c r="F1025" s="850"/>
      <c r="G1025" s="617" t="s">
        <v>8</v>
      </c>
      <c r="H1025" s="618" t="s">
        <v>9</v>
      </c>
      <c r="I1025" s="618" t="s">
        <v>10</v>
      </c>
      <c r="J1025" s="618" t="s">
        <v>11</v>
      </c>
      <c r="K1025" s="618" t="s">
        <v>12</v>
      </c>
      <c r="L1025" s="586" t="s">
        <v>13</v>
      </c>
      <c r="M1025" s="586" t="s">
        <v>14</v>
      </c>
      <c r="N1025" s="618" t="s">
        <v>23</v>
      </c>
      <c r="O1025" s="619" t="s">
        <v>18</v>
      </c>
      <c r="P1025" s="846"/>
    </row>
    <row r="1026" spans="1:16">
      <c r="A1026" s="621">
        <f>'Master Schedule Board'!D1739</f>
        <v>0</v>
      </c>
      <c r="B1026" s="622">
        <f>'Master Schedule Board'!C1756</f>
        <v>0</v>
      </c>
      <c r="C1026" s="56">
        <f>IFERROR(VLOOKUP('Master Schedule Board'!C1739,'Master Schedule Board'!$S$14:$V$41,3,FALSE),"")</f>
        <v>0</v>
      </c>
      <c r="D1026" s="56">
        <f t="shared" ref="D1026:D1040" si="78">IFERROR(C1026-B1026,"")</f>
        <v>0</v>
      </c>
      <c r="E1026" s="623">
        <f>'Master Schedule Board'!B1741</f>
        <v>0</v>
      </c>
      <c r="F1026" s="642">
        <f t="shared" ref="F1026:F1040" si="79">E1026*$H$1018</f>
        <v>0</v>
      </c>
      <c r="G1026" s="625">
        <f>IF('Master Schedule Board'!$V$40-'Master Schedule Board'!C1747='Master Schedule Board'!$V$40,0,IF('Master Schedule Board'!$V$40-'Master Schedule Board'!C1747&lt;'Master Schedule Board'!$V$40,'Master Schedule Board'!$V$40-'Master Schedule Board'!C1747))</f>
        <v>0</v>
      </c>
      <c r="H1026" s="626">
        <f>IF('Master Schedule Board'!$V$40-'Master Schedule Board'!C1748='Master Schedule Board'!$V$40,0,IF('Master Schedule Board'!$V$40-'Master Schedule Board'!C1748&lt;'Master Schedule Board'!$V$40,'Master Schedule Board'!$V$40-'Master Schedule Board'!C1748))</f>
        <v>0</v>
      </c>
      <c r="I1026" s="626">
        <f>IF('Master Schedule Board'!$V$40-'Master Schedule Board'!C1749='Master Schedule Board'!$V$40,0,IF('Master Schedule Board'!$V$40-'Master Schedule Board'!C1749&lt;'Master Schedule Board'!$V$40,'Master Schedule Board'!$V$40-'Master Schedule Board'!C1749))</f>
        <v>0</v>
      </c>
      <c r="J1026" s="626">
        <f>IF('Master Schedule Board'!$V$40-'Master Schedule Board'!C1750='Master Schedule Board'!$V$40,0,IF('Master Schedule Board'!$V$40-'Master Schedule Board'!C1750&lt;'Master Schedule Board'!$V$40,'Master Schedule Board'!$V$40-'Master Schedule Board'!C1750))</f>
        <v>0</v>
      </c>
      <c r="K1026" s="626">
        <f>IF('Master Schedule Board'!$V$40-'Master Schedule Board'!C1751='Master Schedule Board'!$V$40,0,IF('Master Schedule Board'!$V$40-'Master Schedule Board'!C1751&lt;'Master Schedule Board'!$V$40,'Master Schedule Board'!$V$40-'Master Schedule Board'!C1751))</f>
        <v>0</v>
      </c>
      <c r="L1026" s="626">
        <f>IF('Master Schedule Board'!$V$40-'Master Schedule Board'!C1752='Master Schedule Board'!$V$40,0,IF('Master Schedule Board'!$V$40-'Master Schedule Board'!C1752&lt;'Master Schedule Board'!$V$40,'Master Schedule Board'!$V$40-'Master Schedule Board'!C1752))</f>
        <v>0</v>
      </c>
      <c r="M1026" s="626">
        <f>IF('Master Schedule Board'!$V$40-'Master Schedule Board'!C1753='Master Schedule Board'!$V$40,0,IF('Master Schedule Board'!$V$40-'Master Schedule Board'!C1753&lt;'Master Schedule Board'!$V$40,'Master Schedule Board'!$V$40-'Master Schedule Board'!C1753))</f>
        <v>0</v>
      </c>
      <c r="N1026" s="626">
        <f>IF('Master Schedule Board'!$V$40-'Master Schedule Board'!C1754='Master Schedule Board'!$V$40,0,IF('Master Schedule Board'!$V$40-'Master Schedule Board'!C1754&lt;'Master Schedule Board'!$V$40,'Master Schedule Board'!$V$40-'Master Schedule Board'!C1754))</f>
        <v>0</v>
      </c>
      <c r="O1026" s="627">
        <f>IF('Master Schedule Board'!$V$40-'Master Schedule Board'!C1755='Master Schedule Board'!$V$40,0,IF('Master Schedule Board'!$V$40-'Master Schedule Board'!C1755&lt;'Master Schedule Board'!$V$40,'Master Schedule Board'!$V$40-'Master Schedule Board'!C1755))</f>
        <v>0</v>
      </c>
      <c r="P1026" s="115">
        <f t="shared" ref="P1026" si="80">SUM(G1026:O1026)</f>
        <v>0</v>
      </c>
    </row>
    <row r="1027" spans="1:16">
      <c r="A1027" s="628">
        <f>'Master Schedule Board'!D1757</f>
        <v>0</v>
      </c>
      <c r="B1027" s="643">
        <f>'Master Schedule Board'!C1774</f>
        <v>0</v>
      </c>
      <c r="C1027" s="67">
        <f>IFERROR(VLOOKUP('Master Schedule Board'!C1757,'Master Schedule Board'!$S$14:$V$41,3,FALSE),"")</f>
        <v>0</v>
      </c>
      <c r="D1027" s="67">
        <f t="shared" si="78"/>
        <v>0</v>
      </c>
      <c r="E1027" s="630">
        <f>'Master Schedule Board'!B1759</f>
        <v>0</v>
      </c>
      <c r="F1027" s="644">
        <f t="shared" si="79"/>
        <v>0</v>
      </c>
      <c r="G1027" s="645">
        <f>IF('Master Schedule Board'!$V$40-'Master Schedule Board'!C1765='Master Schedule Board'!$V$40,0,IF('Master Schedule Board'!$V$40-'Master Schedule Board'!C1765&lt;'Master Schedule Board'!$V$40,'Master Schedule Board'!$V$40-'Master Schedule Board'!C1765))</f>
        <v>0</v>
      </c>
      <c r="H1027" s="646">
        <f>IF('Master Schedule Board'!$V$40-'Master Schedule Board'!C1766='Master Schedule Board'!$V$40,0,IF('Master Schedule Board'!$V$40-'Master Schedule Board'!C1766&lt;'Master Schedule Board'!$V$40,'Master Schedule Board'!$V$40-'Master Schedule Board'!C1766))</f>
        <v>0</v>
      </c>
      <c r="I1027" s="646">
        <f>IF('Master Schedule Board'!$V$40-'Master Schedule Board'!C1767='Master Schedule Board'!$V$40,0,IF('Master Schedule Board'!$V$40-'Master Schedule Board'!C1767&lt;'Master Schedule Board'!$V$40,'Master Schedule Board'!$V$40-'Master Schedule Board'!C1767))</f>
        <v>0</v>
      </c>
      <c r="J1027" s="646">
        <f>IF('Master Schedule Board'!$V$40-'Master Schedule Board'!C1768='Master Schedule Board'!$V$40,0,IF('Master Schedule Board'!$V$40-'Master Schedule Board'!C1768&lt;'Master Schedule Board'!$V$40,'Master Schedule Board'!$V$40-'Master Schedule Board'!C1768))</f>
        <v>0</v>
      </c>
      <c r="K1027" s="646">
        <f>IF('Master Schedule Board'!$V$40-'Master Schedule Board'!C1769='Master Schedule Board'!$V$40,0,IF('Master Schedule Board'!$V$40-'Master Schedule Board'!C1769&lt;'Master Schedule Board'!$V$40,'Master Schedule Board'!$V$40-'Master Schedule Board'!C1769))</f>
        <v>0</v>
      </c>
      <c r="L1027" s="646">
        <f>IF('Master Schedule Board'!$V$40-'Master Schedule Board'!C1770='Master Schedule Board'!$V$40,0,IF('Master Schedule Board'!$V$40-'Master Schedule Board'!C1770&lt;'Master Schedule Board'!$V$40,'Master Schedule Board'!$V$40-'Master Schedule Board'!C1770))</f>
        <v>0</v>
      </c>
      <c r="M1027" s="646">
        <f>IF('Master Schedule Board'!$V$40-'Master Schedule Board'!C1771='Master Schedule Board'!$V$40,0,IF('Master Schedule Board'!$V$40-'Master Schedule Board'!C1771&lt;'Master Schedule Board'!$V$40,'Master Schedule Board'!$V$40-'Master Schedule Board'!C1771))</f>
        <v>0</v>
      </c>
      <c r="N1027" s="646">
        <f>IF('Master Schedule Board'!$V$40-'Master Schedule Board'!C1772='Master Schedule Board'!$V$40,0,IF('Master Schedule Board'!$V$40-'Master Schedule Board'!C1772&lt;'Master Schedule Board'!$V$40,'Master Schedule Board'!$V$40-'Master Schedule Board'!C1772))</f>
        <v>0</v>
      </c>
      <c r="O1027" s="647">
        <f>IF('Master Schedule Board'!$V$40-'Master Schedule Board'!C1773='Master Schedule Board'!$V$40,0,IF('Master Schedule Board'!$V$40-'Master Schedule Board'!C1773&lt;'Master Schedule Board'!$V$40,'Master Schedule Board'!$V$40-'Master Schedule Board'!C1773))</f>
        <v>0</v>
      </c>
      <c r="P1027" s="115">
        <f t="shared" ref="P1027:P1040" si="81">SUM(G1027:O1027)</f>
        <v>0</v>
      </c>
    </row>
    <row r="1028" spans="1:16">
      <c r="A1028" s="628">
        <f>'Master Schedule Board'!D1775</f>
        <v>0</v>
      </c>
      <c r="B1028" s="643">
        <f>'Master Schedule Board'!C1792</f>
        <v>0</v>
      </c>
      <c r="C1028" s="67">
        <f>IFERROR(VLOOKUP('Master Schedule Board'!C1775,'Master Schedule Board'!$S$14:$V$41,3,FALSE),"")</f>
        <v>0</v>
      </c>
      <c r="D1028" s="67">
        <f t="shared" si="78"/>
        <v>0</v>
      </c>
      <c r="E1028" s="630">
        <f>'Master Schedule Board'!B1777</f>
        <v>0</v>
      </c>
      <c r="F1028" s="644">
        <f t="shared" si="79"/>
        <v>0</v>
      </c>
      <c r="G1028" s="645">
        <f>IF('Master Schedule Board'!$V$40-'Master Schedule Board'!C1783='Master Schedule Board'!$V$40,0,IF('Master Schedule Board'!$V$40-'Master Schedule Board'!C1783&lt;'Master Schedule Board'!$V$40,'Master Schedule Board'!$V$40-'Master Schedule Board'!C1783))</f>
        <v>0</v>
      </c>
      <c r="H1028" s="646">
        <f>IF('Master Schedule Board'!$V$40-'Master Schedule Board'!C1784='Master Schedule Board'!$V$40,0,IF('Master Schedule Board'!$V$40-'Master Schedule Board'!C1784&lt;'Master Schedule Board'!$V$40,'Master Schedule Board'!$V$40-'Master Schedule Board'!C1784))</f>
        <v>0</v>
      </c>
      <c r="I1028" s="646">
        <f>IF('Master Schedule Board'!$V$40-'Master Schedule Board'!C1785='Master Schedule Board'!$V$40,0,IF('Master Schedule Board'!$V$40-'Master Schedule Board'!C1785&lt;'Master Schedule Board'!$V$40,'Master Schedule Board'!$V$40-'Master Schedule Board'!C1785))</f>
        <v>0</v>
      </c>
      <c r="J1028" s="646">
        <f>IF('Master Schedule Board'!$V$40-'Master Schedule Board'!C1786='Master Schedule Board'!$V$40,0,IF('Master Schedule Board'!$V$40-'Master Schedule Board'!C1786&lt;'Master Schedule Board'!$V$40,'Master Schedule Board'!$V$40-'Master Schedule Board'!C1786))</f>
        <v>0</v>
      </c>
      <c r="K1028" s="646">
        <f>IF('Master Schedule Board'!$V$40-'Master Schedule Board'!C1787='Master Schedule Board'!$V$40,0,IF('Master Schedule Board'!$V$40-'Master Schedule Board'!C1787&lt;'Master Schedule Board'!$V$40,'Master Schedule Board'!$V$40-'Master Schedule Board'!C1787))</f>
        <v>0</v>
      </c>
      <c r="L1028" s="646">
        <f>IF('Master Schedule Board'!$V$40-'Master Schedule Board'!C1788='Master Schedule Board'!$V$40,0,IF('Master Schedule Board'!$V$40-'Master Schedule Board'!C1788&lt;'Master Schedule Board'!$V$40,'Master Schedule Board'!$V$40-'Master Schedule Board'!C1788))</f>
        <v>0</v>
      </c>
      <c r="M1028" s="646">
        <f>IF('Master Schedule Board'!$V$40-'Master Schedule Board'!C1789='Master Schedule Board'!$V$40,0,IF('Master Schedule Board'!$V$40-'Master Schedule Board'!C1789&lt;'Master Schedule Board'!$V$40,'Master Schedule Board'!$V$40-'Master Schedule Board'!C1789))</f>
        <v>0</v>
      </c>
      <c r="N1028" s="646">
        <f>IF('Master Schedule Board'!$V$40-'Master Schedule Board'!C1790='Master Schedule Board'!$V$40,0,IF('Master Schedule Board'!$V$40-'Master Schedule Board'!C1790&lt;'Master Schedule Board'!$V$40,'Master Schedule Board'!$V$40-'Master Schedule Board'!C1790))</f>
        <v>0</v>
      </c>
      <c r="O1028" s="647">
        <f>IF('Master Schedule Board'!$V$40-'Master Schedule Board'!C1791='Master Schedule Board'!$V$40,0,IF('Master Schedule Board'!$V$40-'Master Schedule Board'!C1791&lt;'Master Schedule Board'!$V$40,'Master Schedule Board'!$V$40-'Master Schedule Board'!C1791))</f>
        <v>0</v>
      </c>
      <c r="P1028" s="115">
        <f t="shared" si="81"/>
        <v>0</v>
      </c>
    </row>
    <row r="1029" spans="1:16">
      <c r="A1029" s="628">
        <f>'Master Schedule Board'!D1793</f>
        <v>0</v>
      </c>
      <c r="B1029" s="643">
        <f>'Master Schedule Board'!C1810</f>
        <v>0</v>
      </c>
      <c r="C1029" s="67">
        <f>IFERROR(VLOOKUP('Master Schedule Board'!C1793,'Master Schedule Board'!$S$14:$V$41,3,FALSE),"")</f>
        <v>0</v>
      </c>
      <c r="D1029" s="67">
        <f t="shared" si="78"/>
        <v>0</v>
      </c>
      <c r="E1029" s="630">
        <f>'Master Schedule Board'!B1795</f>
        <v>0</v>
      </c>
      <c r="F1029" s="644">
        <f t="shared" si="79"/>
        <v>0</v>
      </c>
      <c r="G1029" s="645">
        <f>IF('Master Schedule Board'!$V$40-'Master Schedule Board'!C1801='Master Schedule Board'!$V$40,0,IF('Master Schedule Board'!$V$40-'Master Schedule Board'!C1801&lt;'Master Schedule Board'!$V$40,'Master Schedule Board'!$V$40-'Master Schedule Board'!C1801))</f>
        <v>0</v>
      </c>
      <c r="H1029" s="646">
        <f>IF('Master Schedule Board'!$V$40-'Master Schedule Board'!C1802='Master Schedule Board'!$V$40,0,IF('Master Schedule Board'!$V$40-'Master Schedule Board'!C1802&lt;'Master Schedule Board'!$V$40,'Master Schedule Board'!$V$40-'Master Schedule Board'!C1802))</f>
        <v>0</v>
      </c>
      <c r="I1029" s="646">
        <f>IF('Master Schedule Board'!$V$40-'Master Schedule Board'!C1803='Master Schedule Board'!$V$40,0,IF('Master Schedule Board'!$V$40-'Master Schedule Board'!C1803&lt;'Master Schedule Board'!$V$40,'Master Schedule Board'!$V$40-'Master Schedule Board'!C1803))</f>
        <v>0</v>
      </c>
      <c r="J1029" s="646">
        <f>IF('Master Schedule Board'!$V$40-'Master Schedule Board'!C1804='Master Schedule Board'!$V$40,0,IF('Master Schedule Board'!$V$40-'Master Schedule Board'!C1804&lt;'Master Schedule Board'!$V$40,'Master Schedule Board'!$V$40-'Master Schedule Board'!C1804))</f>
        <v>0</v>
      </c>
      <c r="K1029" s="646">
        <f>IF('Master Schedule Board'!$V$40-'Master Schedule Board'!C1805='Master Schedule Board'!$V$40,0,IF('Master Schedule Board'!$V$40-'Master Schedule Board'!C1805&lt;'Master Schedule Board'!$V$40,'Master Schedule Board'!$V$40-'Master Schedule Board'!C1805))</f>
        <v>0</v>
      </c>
      <c r="L1029" s="646">
        <f>IF('Master Schedule Board'!$V$40-'Master Schedule Board'!C1806='Master Schedule Board'!$V$40,0,IF('Master Schedule Board'!$V$40-'Master Schedule Board'!C1806&lt;'Master Schedule Board'!$V$40,'Master Schedule Board'!$V$40-'Master Schedule Board'!C1806))</f>
        <v>0</v>
      </c>
      <c r="M1029" s="646">
        <f>IF('Master Schedule Board'!$V$40-'Master Schedule Board'!C1807='Master Schedule Board'!$V$40,0,IF('Master Schedule Board'!$V$40-'Master Schedule Board'!C1807&lt;'Master Schedule Board'!$V$40,'Master Schedule Board'!$V$40-'Master Schedule Board'!C1807))</f>
        <v>0</v>
      </c>
      <c r="N1029" s="646">
        <f>IF('Master Schedule Board'!$V$40-'Master Schedule Board'!C1808='Master Schedule Board'!$V$40,0,IF('Master Schedule Board'!$V$40-'Master Schedule Board'!C1808&lt;'Master Schedule Board'!$V$40,'Master Schedule Board'!$V$40-'Master Schedule Board'!C1808))</f>
        <v>0</v>
      </c>
      <c r="O1029" s="647">
        <f>IF('Master Schedule Board'!$V$40-'Master Schedule Board'!C1809='Master Schedule Board'!$V$40,0,IF('Master Schedule Board'!$V$40-'Master Schedule Board'!C1809&lt;'Master Schedule Board'!$V$40,'Master Schedule Board'!$V$40-'Master Schedule Board'!C1809))</f>
        <v>0</v>
      </c>
      <c r="P1029" s="115">
        <f t="shared" si="81"/>
        <v>0</v>
      </c>
    </row>
    <row r="1030" spans="1:16">
      <c r="A1030" s="628">
        <f>'Master Schedule Board'!D1811</f>
        <v>0</v>
      </c>
      <c r="B1030" s="643">
        <f>'Master Schedule Board'!C1828</f>
        <v>0</v>
      </c>
      <c r="C1030" s="67">
        <f>IFERROR(VLOOKUP('Master Schedule Board'!C1811,'Master Schedule Board'!$S$14:$V$41,3,FALSE),"")</f>
        <v>0</v>
      </c>
      <c r="D1030" s="67">
        <f t="shared" si="78"/>
        <v>0</v>
      </c>
      <c r="E1030" s="630">
        <f>'Master Schedule Board'!B1813</f>
        <v>0</v>
      </c>
      <c r="F1030" s="644">
        <f t="shared" si="79"/>
        <v>0</v>
      </c>
      <c r="G1030" s="645">
        <f>IF('Master Schedule Board'!$V$40-'Master Schedule Board'!C1819='Master Schedule Board'!$V$40,0,IF('Master Schedule Board'!$V$40-'Master Schedule Board'!C1819&lt;'Master Schedule Board'!$V$40,'Master Schedule Board'!$V$40-'Master Schedule Board'!C1819))</f>
        <v>0</v>
      </c>
      <c r="H1030" s="646">
        <f>IF('Master Schedule Board'!$V$40-'Master Schedule Board'!C1820='Master Schedule Board'!$V$40,0,IF('Master Schedule Board'!$V$40-'Master Schedule Board'!C1820&lt;'Master Schedule Board'!$V$40,'Master Schedule Board'!$V$40-'Master Schedule Board'!C1820))</f>
        <v>0</v>
      </c>
      <c r="I1030" s="646">
        <f>IF('Master Schedule Board'!$V$40-'Master Schedule Board'!C1821='Master Schedule Board'!$V$40,0,IF('Master Schedule Board'!$V$40-'Master Schedule Board'!C1821&lt;'Master Schedule Board'!$V$40,'Master Schedule Board'!$V$40-'Master Schedule Board'!C1821))</f>
        <v>0</v>
      </c>
      <c r="J1030" s="646">
        <f>IF('Master Schedule Board'!$V$40-'Master Schedule Board'!C1822='Master Schedule Board'!$V$40,0,IF('Master Schedule Board'!$V$40-'Master Schedule Board'!C1822&lt;'Master Schedule Board'!$V$40,'Master Schedule Board'!$V$40-'Master Schedule Board'!C1822))</f>
        <v>0</v>
      </c>
      <c r="K1030" s="646">
        <f>IF('Master Schedule Board'!$V$40-'Master Schedule Board'!C1823='Master Schedule Board'!$V$40,0,IF('Master Schedule Board'!$V$40-'Master Schedule Board'!C1823&lt;'Master Schedule Board'!$V$40,'Master Schedule Board'!$V$40-'Master Schedule Board'!C1823))</f>
        <v>0</v>
      </c>
      <c r="L1030" s="646">
        <f>IF('Master Schedule Board'!$V$40-'Master Schedule Board'!C1824='Master Schedule Board'!$V$40,0,IF('Master Schedule Board'!$V$40-'Master Schedule Board'!C1824&lt;'Master Schedule Board'!$V$40,'Master Schedule Board'!$V$40-'Master Schedule Board'!C1824))</f>
        <v>0</v>
      </c>
      <c r="M1030" s="646">
        <f>IF('Master Schedule Board'!$V$40-'Master Schedule Board'!C1825='Master Schedule Board'!$V$40,0,IF('Master Schedule Board'!$V$40-'Master Schedule Board'!C1825&lt;'Master Schedule Board'!$V$40,'Master Schedule Board'!$V$40-'Master Schedule Board'!C1825))</f>
        <v>0</v>
      </c>
      <c r="N1030" s="646">
        <f>IF('Master Schedule Board'!$V$40-'Master Schedule Board'!C1826='Master Schedule Board'!$V$40,0,IF('Master Schedule Board'!$V$40-'Master Schedule Board'!C1826&lt;'Master Schedule Board'!$V$40,'Master Schedule Board'!$V$40-'Master Schedule Board'!C1826))</f>
        <v>0</v>
      </c>
      <c r="O1030" s="647">
        <f>IF('Master Schedule Board'!$V$40-'Master Schedule Board'!C1827='Master Schedule Board'!$V$40,0,IF('Master Schedule Board'!$V$40-'Master Schedule Board'!C1827&lt;'Master Schedule Board'!$V$40,'Master Schedule Board'!$V$40-'Master Schedule Board'!C1827))</f>
        <v>0</v>
      </c>
      <c r="P1030" s="115">
        <f t="shared" si="81"/>
        <v>0</v>
      </c>
    </row>
    <row r="1031" spans="1:16">
      <c r="A1031" s="628">
        <f>'Master Schedule Board'!D1829</f>
        <v>0</v>
      </c>
      <c r="B1031" s="643">
        <f>'Master Schedule Board'!C1846</f>
        <v>0</v>
      </c>
      <c r="C1031" s="67">
        <f>IFERROR(VLOOKUP('Master Schedule Board'!C1829,'Master Schedule Board'!$S$14:$V$41,3,FALSE),"")</f>
        <v>0</v>
      </c>
      <c r="D1031" s="67">
        <f t="shared" si="78"/>
        <v>0</v>
      </c>
      <c r="E1031" s="630">
        <f>'Master Schedule Board'!B1831</f>
        <v>0</v>
      </c>
      <c r="F1031" s="644">
        <f t="shared" si="79"/>
        <v>0</v>
      </c>
      <c r="G1031" s="645">
        <f>IF('Master Schedule Board'!$V$40-'Master Schedule Board'!C1837='Master Schedule Board'!$V$40,0,IF('Master Schedule Board'!$V$40-'Master Schedule Board'!C1837&lt;'Master Schedule Board'!$V$40,'Master Schedule Board'!$V$40-'Master Schedule Board'!C1837))</f>
        <v>0</v>
      </c>
      <c r="H1031" s="646">
        <f>IF('Master Schedule Board'!$V$40-'Master Schedule Board'!C1838='Master Schedule Board'!$V$40,0,IF('Master Schedule Board'!$V$40-'Master Schedule Board'!C1838&lt;'Master Schedule Board'!$V$40,'Master Schedule Board'!$V$40-'Master Schedule Board'!C1838))</f>
        <v>0</v>
      </c>
      <c r="I1031" s="646">
        <f>IF('Master Schedule Board'!$V$40-'Master Schedule Board'!C1839='Master Schedule Board'!$V$40,0,IF('Master Schedule Board'!$V$40-'Master Schedule Board'!C1839&lt;'Master Schedule Board'!$V$40,'Master Schedule Board'!$V$40-'Master Schedule Board'!C1839))</f>
        <v>0</v>
      </c>
      <c r="J1031" s="646">
        <f>IF('Master Schedule Board'!$V$40-'Master Schedule Board'!C1840='Master Schedule Board'!$V$40,0,IF('Master Schedule Board'!$V$40-'Master Schedule Board'!C1840&lt;'Master Schedule Board'!$V$40,'Master Schedule Board'!$V$40-'Master Schedule Board'!C1840))</f>
        <v>0</v>
      </c>
      <c r="K1031" s="646">
        <f>IF('Master Schedule Board'!$V$40-'Master Schedule Board'!C1841='Master Schedule Board'!$V$40,0,IF('Master Schedule Board'!$V$40-'Master Schedule Board'!C1841&lt;'Master Schedule Board'!$V$40,'Master Schedule Board'!$V$40-'Master Schedule Board'!C1841))</f>
        <v>0</v>
      </c>
      <c r="L1031" s="646">
        <f>IF('Master Schedule Board'!$V$40-'Master Schedule Board'!C1842='Master Schedule Board'!$V$40,0,IF('Master Schedule Board'!$V$40-'Master Schedule Board'!C1842&lt;'Master Schedule Board'!$V$40,'Master Schedule Board'!$V$40-'Master Schedule Board'!C1842))</f>
        <v>0</v>
      </c>
      <c r="M1031" s="646">
        <f>IF('Master Schedule Board'!$V$40-'Master Schedule Board'!C1843='Master Schedule Board'!$V$40,0,IF('Master Schedule Board'!$V$40-'Master Schedule Board'!C1843&lt;'Master Schedule Board'!$V$40,'Master Schedule Board'!$V$40-'Master Schedule Board'!C1843))</f>
        <v>0</v>
      </c>
      <c r="N1031" s="646">
        <f>IF('Master Schedule Board'!$V$40-'Master Schedule Board'!C1844='Master Schedule Board'!$V$40,0,IF('Master Schedule Board'!$V$40-'Master Schedule Board'!C1844&lt;'Master Schedule Board'!$V$40,'Master Schedule Board'!$V$40-'Master Schedule Board'!C1844))</f>
        <v>0</v>
      </c>
      <c r="O1031" s="647">
        <f>IF('Master Schedule Board'!$V$40-'Master Schedule Board'!C1845='Master Schedule Board'!$V$40,0,IF('Master Schedule Board'!$V$40-'Master Schedule Board'!C1845&lt;'Master Schedule Board'!$V$40,'Master Schedule Board'!$V$40-'Master Schedule Board'!C1845))</f>
        <v>0</v>
      </c>
      <c r="P1031" s="115">
        <f t="shared" si="81"/>
        <v>0</v>
      </c>
    </row>
    <row r="1032" spans="1:16">
      <c r="A1032" s="628">
        <f>'Master Schedule Board'!D1847</f>
        <v>0</v>
      </c>
      <c r="B1032" s="643">
        <f>'Master Schedule Board'!C1864</f>
        <v>0</v>
      </c>
      <c r="C1032" s="67">
        <f>IFERROR(VLOOKUP('Master Schedule Board'!C1847,'Master Schedule Board'!$S$14:$V$41,3,FALSE),"")</f>
        <v>0</v>
      </c>
      <c r="D1032" s="67">
        <f t="shared" si="78"/>
        <v>0</v>
      </c>
      <c r="E1032" s="630">
        <f>'Master Schedule Board'!B1849</f>
        <v>0</v>
      </c>
      <c r="F1032" s="644">
        <f t="shared" si="79"/>
        <v>0</v>
      </c>
      <c r="G1032" s="645">
        <f>IF('Master Schedule Board'!$V$40-'Master Schedule Board'!C1855='Master Schedule Board'!$V$40,0,IF('Master Schedule Board'!$V$40-'Master Schedule Board'!C1855&lt;'Master Schedule Board'!$V$40,'Master Schedule Board'!$V$40-'Master Schedule Board'!C1855))</f>
        <v>0</v>
      </c>
      <c r="H1032" s="646">
        <f>IF('Master Schedule Board'!$V$40-'Master Schedule Board'!C1856='Master Schedule Board'!$V$40,0,IF('Master Schedule Board'!$V$40-'Master Schedule Board'!C1856&lt;'Master Schedule Board'!$V$40,'Master Schedule Board'!$V$40-'Master Schedule Board'!C1856))</f>
        <v>0</v>
      </c>
      <c r="I1032" s="646">
        <f>IF('Master Schedule Board'!$V$40-'Master Schedule Board'!C1857='Master Schedule Board'!$V$40,0,IF('Master Schedule Board'!$V$40-'Master Schedule Board'!C1857&lt;'Master Schedule Board'!$V$40,'Master Schedule Board'!$V$40-'Master Schedule Board'!C1857))</f>
        <v>0</v>
      </c>
      <c r="J1032" s="646">
        <f>IF('Master Schedule Board'!$V$40-'Master Schedule Board'!C1858='Master Schedule Board'!$V$40,0,IF('Master Schedule Board'!$V$40-'Master Schedule Board'!C1858&lt;'Master Schedule Board'!$V$40,'Master Schedule Board'!$V$40-'Master Schedule Board'!C1858))</f>
        <v>0</v>
      </c>
      <c r="K1032" s="646">
        <f>IF('Master Schedule Board'!$V$40-'Master Schedule Board'!C1859='Master Schedule Board'!$V$40,0,IF('Master Schedule Board'!$V$40-'Master Schedule Board'!C1859&lt;'Master Schedule Board'!$V$40,'Master Schedule Board'!$V$40-'Master Schedule Board'!C1859))</f>
        <v>0</v>
      </c>
      <c r="L1032" s="646">
        <f>IF('Master Schedule Board'!$V$40-'Master Schedule Board'!C1860='Master Schedule Board'!$V$40,0,IF('Master Schedule Board'!$V$40-'Master Schedule Board'!C1860&lt;'Master Schedule Board'!$V$40,'Master Schedule Board'!$V$40-'Master Schedule Board'!C1860))</f>
        <v>0</v>
      </c>
      <c r="M1032" s="646">
        <f>IF('Master Schedule Board'!$V$40-'Master Schedule Board'!C1861='Master Schedule Board'!$V$40,0,IF('Master Schedule Board'!$V$40-'Master Schedule Board'!C1861&lt;'Master Schedule Board'!$V$40,'Master Schedule Board'!$V$40-'Master Schedule Board'!C1861))</f>
        <v>0</v>
      </c>
      <c r="N1032" s="646">
        <f>IF('Master Schedule Board'!$V$40-'Master Schedule Board'!C1862='Master Schedule Board'!$V$40,0,IF('Master Schedule Board'!$V$40-'Master Schedule Board'!C1862&lt;'Master Schedule Board'!$V$40,'Master Schedule Board'!$V$40-'Master Schedule Board'!C1862))</f>
        <v>0</v>
      </c>
      <c r="O1032" s="647">
        <f>IF('Master Schedule Board'!$V$40-'Master Schedule Board'!C1863='Master Schedule Board'!$V$40,0,IF('Master Schedule Board'!$V$40-'Master Schedule Board'!C1863&lt;'Master Schedule Board'!$V$40,'Master Schedule Board'!$V$40-'Master Schedule Board'!C1863))</f>
        <v>0</v>
      </c>
      <c r="P1032" s="115">
        <f t="shared" si="81"/>
        <v>0</v>
      </c>
    </row>
    <row r="1033" spans="1:16">
      <c r="A1033" s="628">
        <f>'Master Schedule Board'!D1865</f>
        <v>0</v>
      </c>
      <c r="B1033" s="643">
        <f>'Master Schedule Board'!C1882</f>
        <v>0</v>
      </c>
      <c r="C1033" s="67">
        <f>IFERROR(VLOOKUP('Master Schedule Board'!C1865,'Master Schedule Board'!$S$14:$V$41,3,FALSE),"")</f>
        <v>0</v>
      </c>
      <c r="D1033" s="67">
        <f t="shared" si="78"/>
        <v>0</v>
      </c>
      <c r="E1033" s="630">
        <f>'Master Schedule Board'!B1867</f>
        <v>0</v>
      </c>
      <c r="F1033" s="644">
        <f t="shared" si="79"/>
        <v>0</v>
      </c>
      <c r="G1033" s="645">
        <f>IF('Master Schedule Board'!$V$40-'Master Schedule Board'!C1873='Master Schedule Board'!$V$40,0,IF('Master Schedule Board'!$V$40-'Master Schedule Board'!C1873&lt;'Master Schedule Board'!$V$40,'Master Schedule Board'!$V$40-'Master Schedule Board'!C1873))</f>
        <v>0</v>
      </c>
      <c r="H1033" s="646">
        <f>IF('Master Schedule Board'!$V$40-'Master Schedule Board'!C1874='Master Schedule Board'!$V$40,0,IF('Master Schedule Board'!$V$40-'Master Schedule Board'!C1874&lt;'Master Schedule Board'!$V$40,'Master Schedule Board'!$V$40-'Master Schedule Board'!C1874))</f>
        <v>0</v>
      </c>
      <c r="I1033" s="646">
        <f>IF('Master Schedule Board'!$V$40-'Master Schedule Board'!C1875='Master Schedule Board'!$V$40,0,IF('Master Schedule Board'!$V$40-'Master Schedule Board'!C1875&lt;'Master Schedule Board'!$V$40,'Master Schedule Board'!$V$40-'Master Schedule Board'!C1875))</f>
        <v>0</v>
      </c>
      <c r="J1033" s="646">
        <f>IF('Master Schedule Board'!$V$40-'Master Schedule Board'!C1876='Master Schedule Board'!$V$40,0,IF('Master Schedule Board'!$V$40-'Master Schedule Board'!C1876&lt;'Master Schedule Board'!$V$40,'Master Schedule Board'!$V$40-'Master Schedule Board'!C1876))</f>
        <v>0</v>
      </c>
      <c r="K1033" s="646">
        <f>IF('Master Schedule Board'!$V$40-'Master Schedule Board'!C1877='Master Schedule Board'!$V$40,0,IF('Master Schedule Board'!$V$40-'Master Schedule Board'!C1877&lt;'Master Schedule Board'!$V$40,'Master Schedule Board'!$V$40-'Master Schedule Board'!C1877))</f>
        <v>0</v>
      </c>
      <c r="L1033" s="646">
        <f>IF('Master Schedule Board'!$V$40-'Master Schedule Board'!C1878='Master Schedule Board'!$V$40,0,IF('Master Schedule Board'!$V$40-'Master Schedule Board'!C1878&lt;'Master Schedule Board'!$V$40,'Master Schedule Board'!$V$40-'Master Schedule Board'!C1878))</f>
        <v>0</v>
      </c>
      <c r="M1033" s="646">
        <f>IF('Master Schedule Board'!$V$40-'Master Schedule Board'!C1879='Master Schedule Board'!$V$40,0,IF('Master Schedule Board'!$V$40-'Master Schedule Board'!C1879&lt;'Master Schedule Board'!$V$40,'Master Schedule Board'!$V$40-'Master Schedule Board'!C1879))</f>
        <v>0</v>
      </c>
      <c r="N1033" s="646">
        <f>IF('Master Schedule Board'!$V$40-'Master Schedule Board'!C1880='Master Schedule Board'!$V$40,0,IF('Master Schedule Board'!$V$40-'Master Schedule Board'!C1880&lt;'Master Schedule Board'!$V$40,'Master Schedule Board'!$V$40-'Master Schedule Board'!C1880))</f>
        <v>0</v>
      </c>
      <c r="O1033" s="647">
        <f>IF('Master Schedule Board'!$V$40-'Master Schedule Board'!C1881='Master Schedule Board'!$V$40,0,IF('Master Schedule Board'!$V$40-'Master Schedule Board'!C1881&lt;'Master Schedule Board'!$V$40,'Master Schedule Board'!$V$40-'Master Schedule Board'!C1881))</f>
        <v>0</v>
      </c>
      <c r="P1033" s="115">
        <f t="shared" si="81"/>
        <v>0</v>
      </c>
    </row>
    <row r="1034" spans="1:16">
      <c r="A1034" s="628">
        <f>'Master Schedule Board'!D1883</f>
        <v>0</v>
      </c>
      <c r="B1034" s="643">
        <f>'Master Schedule Board'!C1900</f>
        <v>0</v>
      </c>
      <c r="C1034" s="67">
        <f>IFERROR(VLOOKUP('Master Schedule Board'!C1883,'Master Schedule Board'!$S$14:$V$41,3,FALSE),"")</f>
        <v>0</v>
      </c>
      <c r="D1034" s="67">
        <f t="shared" si="78"/>
        <v>0</v>
      </c>
      <c r="E1034" s="630">
        <f>'Master Schedule Board'!B1885</f>
        <v>0</v>
      </c>
      <c r="F1034" s="644">
        <f t="shared" si="79"/>
        <v>0</v>
      </c>
      <c r="G1034" s="645">
        <f>IF('Master Schedule Board'!$V$40-'Master Schedule Board'!C1891='Master Schedule Board'!$V$40,0,IF('Master Schedule Board'!$V$40-'Master Schedule Board'!C1891&lt;'Master Schedule Board'!$V$40,'Master Schedule Board'!$V$40-'Master Schedule Board'!C1891))</f>
        <v>0</v>
      </c>
      <c r="H1034" s="646">
        <f>IF('Master Schedule Board'!$V$40-'Master Schedule Board'!C1892='Master Schedule Board'!$V$40,0,IF('Master Schedule Board'!$V$40-'Master Schedule Board'!C1892&lt;'Master Schedule Board'!$V$40,'Master Schedule Board'!$V$40-'Master Schedule Board'!C1892))</f>
        <v>0</v>
      </c>
      <c r="I1034" s="646">
        <f>IF('Master Schedule Board'!$V$40-'Master Schedule Board'!C1893='Master Schedule Board'!$V$40,0,IF('Master Schedule Board'!$V$40-'Master Schedule Board'!C1893&lt;'Master Schedule Board'!$V$40,'Master Schedule Board'!$V$40-'Master Schedule Board'!C1893))</f>
        <v>0</v>
      </c>
      <c r="J1034" s="646">
        <f>IF('Master Schedule Board'!$V$40-'Master Schedule Board'!C1894='Master Schedule Board'!$V$40,0,IF('Master Schedule Board'!$V$40-'Master Schedule Board'!C1894&lt;'Master Schedule Board'!$V$40,'Master Schedule Board'!$V$40-'Master Schedule Board'!C1894))</f>
        <v>0</v>
      </c>
      <c r="K1034" s="646">
        <f>IF('Master Schedule Board'!$V$40-'Master Schedule Board'!C1895='Master Schedule Board'!$V$40,0,IF('Master Schedule Board'!$V$40-'Master Schedule Board'!C1895&lt;'Master Schedule Board'!$V$40,'Master Schedule Board'!$V$40-'Master Schedule Board'!C1895))</f>
        <v>0</v>
      </c>
      <c r="L1034" s="646">
        <f>IF('Master Schedule Board'!$V$40-'Master Schedule Board'!C1896='Master Schedule Board'!$V$40,0,IF('Master Schedule Board'!$V$40-'Master Schedule Board'!C1896&lt;'Master Schedule Board'!$V$40,'Master Schedule Board'!$V$40-'Master Schedule Board'!C1896))</f>
        <v>0</v>
      </c>
      <c r="M1034" s="646">
        <f>IF('Master Schedule Board'!$V$40-'Master Schedule Board'!C1897='Master Schedule Board'!$V$40,0,IF('Master Schedule Board'!$V$40-'Master Schedule Board'!C1897&lt;'Master Schedule Board'!$V$40,'Master Schedule Board'!$V$40-'Master Schedule Board'!C1897))</f>
        <v>0</v>
      </c>
      <c r="N1034" s="646">
        <f>IF('Master Schedule Board'!$V$40-'Master Schedule Board'!C1898='Master Schedule Board'!$V$40,0,IF('Master Schedule Board'!$V$40-'Master Schedule Board'!C1898&lt;'Master Schedule Board'!$V$40,'Master Schedule Board'!$V$40-'Master Schedule Board'!C1898))</f>
        <v>0</v>
      </c>
      <c r="O1034" s="647">
        <f>IF('Master Schedule Board'!$V$40-'Master Schedule Board'!C1899='Master Schedule Board'!$V$40,0,IF('Master Schedule Board'!$V$40-'Master Schedule Board'!C1899&lt;'Master Schedule Board'!$V$40,'Master Schedule Board'!$V$40-'Master Schedule Board'!C1899))</f>
        <v>0</v>
      </c>
      <c r="P1034" s="115">
        <f t="shared" si="81"/>
        <v>0</v>
      </c>
    </row>
    <row r="1035" spans="1:16">
      <c r="A1035" s="628">
        <f>'Master Schedule Board'!D1901</f>
        <v>0</v>
      </c>
      <c r="B1035" s="643">
        <f>'Master Schedule Board'!C1918</f>
        <v>0</v>
      </c>
      <c r="C1035" s="67">
        <f>IFERROR(VLOOKUP('Master Schedule Board'!C1901,'Master Schedule Board'!$S$14:$V$41,3,FALSE),"")</f>
        <v>0</v>
      </c>
      <c r="D1035" s="67">
        <f t="shared" si="78"/>
        <v>0</v>
      </c>
      <c r="E1035" s="630">
        <f>'Master Schedule Board'!B1903</f>
        <v>0</v>
      </c>
      <c r="F1035" s="644">
        <f t="shared" si="79"/>
        <v>0</v>
      </c>
      <c r="G1035" s="645">
        <f>IF('Master Schedule Board'!$V$40-'Master Schedule Board'!C1909='Master Schedule Board'!$V$40,0,IF('Master Schedule Board'!$V$40-'Master Schedule Board'!C1909&lt;'Master Schedule Board'!$V$40,'Master Schedule Board'!$V$40-'Master Schedule Board'!C1909))</f>
        <v>0</v>
      </c>
      <c r="H1035" s="646">
        <f>IF('Master Schedule Board'!$V$40-'Master Schedule Board'!C1910='Master Schedule Board'!$V$40,0,IF('Master Schedule Board'!$V$40-'Master Schedule Board'!C1910&lt;'Master Schedule Board'!$V$40,'Master Schedule Board'!$V$40-'Master Schedule Board'!C1910))</f>
        <v>0</v>
      </c>
      <c r="I1035" s="646">
        <f>IF('Master Schedule Board'!$V$40-'Master Schedule Board'!C1911='Master Schedule Board'!$V$40,0,IF('Master Schedule Board'!$V$40-'Master Schedule Board'!C1911&lt;'Master Schedule Board'!$V$40,'Master Schedule Board'!$V$40-'Master Schedule Board'!C1911))</f>
        <v>0</v>
      </c>
      <c r="J1035" s="646">
        <f>IF('Master Schedule Board'!$V$40-'Master Schedule Board'!C1912='Master Schedule Board'!$V$40,0,IF('Master Schedule Board'!$V$40-'Master Schedule Board'!C1912&lt;'Master Schedule Board'!$V$40,'Master Schedule Board'!$V$40-'Master Schedule Board'!C1912))</f>
        <v>0</v>
      </c>
      <c r="K1035" s="646">
        <f>IF('Master Schedule Board'!$V$40-'Master Schedule Board'!C1913='Master Schedule Board'!$V$40,0,IF('Master Schedule Board'!$V$40-'Master Schedule Board'!C1913&lt;'Master Schedule Board'!$V$40,'Master Schedule Board'!$V$40-'Master Schedule Board'!C1913))</f>
        <v>0</v>
      </c>
      <c r="L1035" s="646">
        <f>IF('Master Schedule Board'!$V$40-'Master Schedule Board'!C1914='Master Schedule Board'!$V$40,0,IF('Master Schedule Board'!$V$40-'Master Schedule Board'!C1914&lt;'Master Schedule Board'!$V$40,'Master Schedule Board'!$V$40-'Master Schedule Board'!C1914))</f>
        <v>0</v>
      </c>
      <c r="M1035" s="646">
        <f>IF('Master Schedule Board'!$V$40-'Master Schedule Board'!C1915='Master Schedule Board'!$V$40,0,IF('Master Schedule Board'!$V$40-'Master Schedule Board'!C1915&lt;'Master Schedule Board'!$V$40,'Master Schedule Board'!$V$40-'Master Schedule Board'!C1915))</f>
        <v>0</v>
      </c>
      <c r="N1035" s="646">
        <f>IF('Master Schedule Board'!$V$40-'Master Schedule Board'!C1916='Master Schedule Board'!$V$40,0,IF('Master Schedule Board'!$V$40-'Master Schedule Board'!C1916&lt;'Master Schedule Board'!$V$40,'Master Schedule Board'!$V$40-'Master Schedule Board'!C1916))</f>
        <v>0</v>
      </c>
      <c r="O1035" s="647">
        <f>IF('Master Schedule Board'!$V$40-'Master Schedule Board'!C1917='Master Schedule Board'!$V$40,0,IF('Master Schedule Board'!$V$40-'Master Schedule Board'!C1917&lt;'Master Schedule Board'!$V$40,'Master Schedule Board'!$V$40-'Master Schedule Board'!C1917))</f>
        <v>0</v>
      </c>
      <c r="P1035" s="115">
        <f t="shared" si="81"/>
        <v>0</v>
      </c>
    </row>
    <row r="1036" spans="1:16">
      <c r="A1036" s="628">
        <f>'Master Schedule Board'!D1919</f>
        <v>0</v>
      </c>
      <c r="B1036" s="643">
        <f>'Master Schedule Board'!C1936</f>
        <v>0</v>
      </c>
      <c r="C1036" s="67">
        <f>IFERROR(VLOOKUP('Master Schedule Board'!C1919,'Master Schedule Board'!$S$14:$V$41,3,FALSE),"")</f>
        <v>0</v>
      </c>
      <c r="D1036" s="67">
        <f t="shared" si="78"/>
        <v>0</v>
      </c>
      <c r="E1036" s="630">
        <f>'Master Schedule Board'!B1921</f>
        <v>0</v>
      </c>
      <c r="F1036" s="644">
        <f t="shared" si="79"/>
        <v>0</v>
      </c>
      <c r="G1036" s="645">
        <f>IF('Master Schedule Board'!$V$40-'Master Schedule Board'!C1927='Master Schedule Board'!$V$40,0,IF('Master Schedule Board'!$V$40-'Master Schedule Board'!C1927&lt;'Master Schedule Board'!$V$40,'Master Schedule Board'!$V$40-'Master Schedule Board'!C1927))</f>
        <v>0</v>
      </c>
      <c r="H1036" s="646">
        <f>IF('Master Schedule Board'!$V$40-'Master Schedule Board'!C1928='Master Schedule Board'!$V$40,0,IF('Master Schedule Board'!$V$40-'Master Schedule Board'!C1928&lt;'Master Schedule Board'!$V$40,'Master Schedule Board'!$V$40-'Master Schedule Board'!C1928))</f>
        <v>0</v>
      </c>
      <c r="I1036" s="646">
        <f>IF('Master Schedule Board'!$V$40-'Master Schedule Board'!C1929='Master Schedule Board'!$V$40,0,IF('Master Schedule Board'!$V$40-'Master Schedule Board'!C1929&lt;'Master Schedule Board'!$V$40,'Master Schedule Board'!$V$40-'Master Schedule Board'!C1929))</f>
        <v>0</v>
      </c>
      <c r="J1036" s="646">
        <f>IF('Master Schedule Board'!$V$40-'Master Schedule Board'!C1930='Master Schedule Board'!$V$40,0,IF('Master Schedule Board'!$V$40-'Master Schedule Board'!C1930&lt;'Master Schedule Board'!$V$40,'Master Schedule Board'!$V$40-'Master Schedule Board'!C1930))</f>
        <v>0</v>
      </c>
      <c r="K1036" s="646">
        <f>IF('Master Schedule Board'!$V$40-'Master Schedule Board'!C1931='Master Schedule Board'!$V$40,0,IF('Master Schedule Board'!$V$40-'Master Schedule Board'!C1931&lt;'Master Schedule Board'!$V$40,'Master Schedule Board'!$V$40-'Master Schedule Board'!C1931))</f>
        <v>0</v>
      </c>
      <c r="L1036" s="646">
        <f>IF('Master Schedule Board'!$V$40-'Master Schedule Board'!C1932='Master Schedule Board'!$V$40,0,IF('Master Schedule Board'!$V$40-'Master Schedule Board'!C1932&lt;'Master Schedule Board'!$V$40,'Master Schedule Board'!$V$40-'Master Schedule Board'!C1932))</f>
        <v>0</v>
      </c>
      <c r="M1036" s="646">
        <f>IF('Master Schedule Board'!$V$40-'Master Schedule Board'!C1933='Master Schedule Board'!$V$40,0,IF('Master Schedule Board'!$V$40-'Master Schedule Board'!C1933&lt;'Master Schedule Board'!$V$40,'Master Schedule Board'!$V$40-'Master Schedule Board'!C1933))</f>
        <v>0</v>
      </c>
      <c r="N1036" s="646">
        <f>IF('Master Schedule Board'!$V$40-'Master Schedule Board'!C1934='Master Schedule Board'!$V$40,0,IF('Master Schedule Board'!$V$40-'Master Schedule Board'!C1934&lt;'Master Schedule Board'!$V$40,'Master Schedule Board'!$V$40-'Master Schedule Board'!C1934))</f>
        <v>0</v>
      </c>
      <c r="O1036" s="647">
        <f>IF('Master Schedule Board'!$V$40-'Master Schedule Board'!C1935='Master Schedule Board'!$V$40,0,IF('Master Schedule Board'!$V$40-'Master Schedule Board'!C1935&lt;'Master Schedule Board'!$V$40,'Master Schedule Board'!$V$40-'Master Schedule Board'!C1935))</f>
        <v>0</v>
      </c>
      <c r="P1036" s="115">
        <f t="shared" si="81"/>
        <v>0</v>
      </c>
    </row>
    <row r="1037" spans="1:16">
      <c r="A1037" s="628">
        <f>'Master Schedule Board'!D1937</f>
        <v>0</v>
      </c>
      <c r="B1037" s="643">
        <f>'Master Schedule Board'!C1954</f>
        <v>0</v>
      </c>
      <c r="C1037" s="67">
        <f>IFERROR(VLOOKUP('Master Schedule Board'!C1937,'Master Schedule Board'!$S$14:$V$41,3,FALSE),"")</f>
        <v>0</v>
      </c>
      <c r="D1037" s="67">
        <f t="shared" si="78"/>
        <v>0</v>
      </c>
      <c r="E1037" s="630">
        <f>'Master Schedule Board'!B1939</f>
        <v>0</v>
      </c>
      <c r="F1037" s="644">
        <f t="shared" si="79"/>
        <v>0</v>
      </c>
      <c r="G1037" s="645">
        <f>IF('Master Schedule Board'!$V$40-'Master Schedule Board'!C1945='Master Schedule Board'!$V$40,0,IF('Master Schedule Board'!$V$40-'Master Schedule Board'!C1945&lt;'Master Schedule Board'!$V$40,'Master Schedule Board'!$V$40-'Master Schedule Board'!C1945))</f>
        <v>0</v>
      </c>
      <c r="H1037" s="646">
        <f>IF('Master Schedule Board'!$V$40-'Master Schedule Board'!C1946='Master Schedule Board'!$V$40,0,IF('Master Schedule Board'!$V$40-'Master Schedule Board'!C1946&lt;'Master Schedule Board'!$V$40,'Master Schedule Board'!$V$40-'Master Schedule Board'!C1946))</f>
        <v>0</v>
      </c>
      <c r="I1037" s="646">
        <f>IF('Master Schedule Board'!$V$40-'Master Schedule Board'!C1947='Master Schedule Board'!$V$40,0,IF('Master Schedule Board'!$V$40-'Master Schedule Board'!C1947&lt;'Master Schedule Board'!$V$40,'Master Schedule Board'!$V$40-'Master Schedule Board'!C1947))</f>
        <v>0</v>
      </c>
      <c r="J1037" s="646">
        <f>IF('Master Schedule Board'!$V$40-'Master Schedule Board'!C1948='Master Schedule Board'!$V$40,0,IF('Master Schedule Board'!$V$40-'Master Schedule Board'!C1948&lt;'Master Schedule Board'!$V$40,'Master Schedule Board'!$V$40-'Master Schedule Board'!C1948))</f>
        <v>0</v>
      </c>
      <c r="K1037" s="646">
        <f>IF('Master Schedule Board'!$V$40-'Master Schedule Board'!C1949='Master Schedule Board'!$V$40,0,IF('Master Schedule Board'!$V$40-'Master Schedule Board'!C1949&lt;'Master Schedule Board'!$V$40,'Master Schedule Board'!$V$40-'Master Schedule Board'!C1949))</f>
        <v>0</v>
      </c>
      <c r="L1037" s="646">
        <f>IF('Master Schedule Board'!$V$40-'Master Schedule Board'!C1950='Master Schedule Board'!$V$40,0,IF('Master Schedule Board'!$V$40-'Master Schedule Board'!C1950&lt;'Master Schedule Board'!$V$40,'Master Schedule Board'!$V$40-'Master Schedule Board'!C1950))</f>
        <v>0</v>
      </c>
      <c r="M1037" s="646">
        <f>IF('Master Schedule Board'!$V$40-'Master Schedule Board'!C1951='Master Schedule Board'!$V$40,0,IF('Master Schedule Board'!$V$40-'Master Schedule Board'!C1951&lt;'Master Schedule Board'!$V$40,'Master Schedule Board'!$V$40-'Master Schedule Board'!C1951))</f>
        <v>0</v>
      </c>
      <c r="N1037" s="646">
        <f>IF('Master Schedule Board'!$V$40-'Master Schedule Board'!C1952='Master Schedule Board'!$V$40,0,IF('Master Schedule Board'!$V$40-'Master Schedule Board'!C1952&lt;'Master Schedule Board'!$V$40,'Master Schedule Board'!$V$40-'Master Schedule Board'!C1952))</f>
        <v>0</v>
      </c>
      <c r="O1037" s="647">
        <f>IF('Master Schedule Board'!$V$40-'Master Schedule Board'!C1953='Master Schedule Board'!$V$40,0,IF('Master Schedule Board'!$V$40-'Master Schedule Board'!C1953&lt;'Master Schedule Board'!$V$40,'Master Schedule Board'!$V$40-'Master Schedule Board'!C1953))</f>
        <v>0</v>
      </c>
      <c r="P1037" s="115">
        <f t="shared" si="81"/>
        <v>0</v>
      </c>
    </row>
    <row r="1038" spans="1:16">
      <c r="A1038" s="628">
        <f>'Master Schedule Board'!D1955</f>
        <v>0</v>
      </c>
      <c r="B1038" s="643">
        <f>'Master Schedule Board'!C1972</f>
        <v>0</v>
      </c>
      <c r="C1038" s="67">
        <f>IFERROR(VLOOKUP('Master Schedule Board'!C1955,'Master Schedule Board'!$S$14:$V$41,3,FALSE),"")</f>
        <v>0</v>
      </c>
      <c r="D1038" s="67">
        <f t="shared" si="78"/>
        <v>0</v>
      </c>
      <c r="E1038" s="630">
        <f>'Master Schedule Board'!B1957</f>
        <v>0</v>
      </c>
      <c r="F1038" s="644">
        <f t="shared" si="79"/>
        <v>0</v>
      </c>
      <c r="G1038" s="645">
        <f>IF('Master Schedule Board'!$V$40-'Master Schedule Board'!C1963='Master Schedule Board'!$V$40,0,IF('Master Schedule Board'!$V$40-'Master Schedule Board'!C1963&lt;'Master Schedule Board'!$V$40,'Master Schedule Board'!$V$40-'Master Schedule Board'!C1963))</f>
        <v>0</v>
      </c>
      <c r="H1038" s="646">
        <f>IF('Master Schedule Board'!$V$40-'Master Schedule Board'!C1964='Master Schedule Board'!$V$40,0,IF('Master Schedule Board'!$V$40-'Master Schedule Board'!C1964&lt;'Master Schedule Board'!$V$40,'Master Schedule Board'!$V$40-'Master Schedule Board'!C1964))</f>
        <v>0</v>
      </c>
      <c r="I1038" s="646">
        <f>IF('Master Schedule Board'!$V$40-'Master Schedule Board'!C1965='Master Schedule Board'!$V$40,0,IF('Master Schedule Board'!$V$40-'Master Schedule Board'!C1965&lt;'Master Schedule Board'!$V$40,'Master Schedule Board'!$V$40-'Master Schedule Board'!C1965))</f>
        <v>0</v>
      </c>
      <c r="J1038" s="646">
        <f>IF('Master Schedule Board'!$V$40-'Master Schedule Board'!C1966='Master Schedule Board'!$V$40,0,IF('Master Schedule Board'!$V$40-'Master Schedule Board'!C1966&lt;'Master Schedule Board'!$V$40,'Master Schedule Board'!$V$40-'Master Schedule Board'!C1966))</f>
        <v>0</v>
      </c>
      <c r="K1038" s="646">
        <f>IF('Master Schedule Board'!$V$40-'Master Schedule Board'!C1967='Master Schedule Board'!$V$40,0,IF('Master Schedule Board'!$V$40-'Master Schedule Board'!C1967&lt;'Master Schedule Board'!$V$40,'Master Schedule Board'!$V$40-'Master Schedule Board'!C1967))</f>
        <v>0</v>
      </c>
      <c r="L1038" s="646">
        <f>IF('Master Schedule Board'!$V$40-'Master Schedule Board'!C1968='Master Schedule Board'!$V$40,0,IF('Master Schedule Board'!$V$40-'Master Schedule Board'!C1968&lt;'Master Schedule Board'!$V$40,'Master Schedule Board'!$V$40-'Master Schedule Board'!C1968))</f>
        <v>0</v>
      </c>
      <c r="M1038" s="646">
        <f>IF('Master Schedule Board'!$V$40-'Master Schedule Board'!C1969='Master Schedule Board'!$V$40,0,IF('Master Schedule Board'!$V$40-'Master Schedule Board'!C1969&lt;'Master Schedule Board'!$V$40,'Master Schedule Board'!$V$40-'Master Schedule Board'!C1969))</f>
        <v>0</v>
      </c>
      <c r="N1038" s="646">
        <f>IF('Master Schedule Board'!$V$40-'Master Schedule Board'!C1970='Master Schedule Board'!$V$40,0,IF('Master Schedule Board'!$V$40-'Master Schedule Board'!C1970&lt;'Master Schedule Board'!$V$40,'Master Schedule Board'!$V$40-'Master Schedule Board'!C1970))</f>
        <v>0</v>
      </c>
      <c r="O1038" s="647">
        <f>IF('Master Schedule Board'!$V$40-'Master Schedule Board'!C1971='Master Schedule Board'!$V$40,0,IF('Master Schedule Board'!$V$40-'Master Schedule Board'!C1971&lt;'Master Schedule Board'!$V$40,'Master Schedule Board'!$V$40-'Master Schedule Board'!C1971))</f>
        <v>0</v>
      </c>
      <c r="P1038" s="115">
        <f t="shared" si="81"/>
        <v>0</v>
      </c>
    </row>
    <row r="1039" spans="1:16">
      <c r="A1039" s="628">
        <f>'Master Schedule Board'!D1973</f>
        <v>0</v>
      </c>
      <c r="B1039" s="643">
        <f>'Master Schedule Board'!C1990</f>
        <v>0</v>
      </c>
      <c r="C1039" s="67">
        <f>IFERROR(VLOOKUP('Master Schedule Board'!C1973,'Master Schedule Board'!$S$14:$V$41,3,FALSE),"")</f>
        <v>0</v>
      </c>
      <c r="D1039" s="67">
        <f t="shared" si="78"/>
        <v>0</v>
      </c>
      <c r="E1039" s="630">
        <f>'Master Schedule Board'!B1975</f>
        <v>0</v>
      </c>
      <c r="F1039" s="644">
        <f t="shared" si="79"/>
        <v>0</v>
      </c>
      <c r="G1039" s="645">
        <f>IF('Master Schedule Board'!$V$40-'Master Schedule Board'!C1981='Master Schedule Board'!$V$40,0,IF('Master Schedule Board'!$V$40-'Master Schedule Board'!C1981&lt;'Master Schedule Board'!$V$40,'Master Schedule Board'!$V$40-'Master Schedule Board'!C1981))</f>
        <v>0</v>
      </c>
      <c r="H1039" s="646">
        <f>IF('Master Schedule Board'!$V$40-'Master Schedule Board'!C1982='Master Schedule Board'!$V$40,0,IF('Master Schedule Board'!$V$40-'Master Schedule Board'!C1982&lt;'Master Schedule Board'!$V$40,'Master Schedule Board'!$V$40-'Master Schedule Board'!C1982))</f>
        <v>0</v>
      </c>
      <c r="I1039" s="646">
        <f>IF('Master Schedule Board'!$V$40-'Master Schedule Board'!C1983='Master Schedule Board'!$V$40,0,IF('Master Schedule Board'!$V$40-'Master Schedule Board'!C1983&lt;'Master Schedule Board'!$V$40,'Master Schedule Board'!$V$40-'Master Schedule Board'!C1983))</f>
        <v>0</v>
      </c>
      <c r="J1039" s="646">
        <f>IF('Master Schedule Board'!$V$40-'Master Schedule Board'!C1984='Master Schedule Board'!$V$40,0,IF('Master Schedule Board'!$V$40-'Master Schedule Board'!C1984&lt;'Master Schedule Board'!$V$40,'Master Schedule Board'!$V$40-'Master Schedule Board'!C1984))</f>
        <v>0</v>
      </c>
      <c r="K1039" s="646">
        <f>IF('Master Schedule Board'!$V$40-'Master Schedule Board'!C1985='Master Schedule Board'!$V$40,0,IF('Master Schedule Board'!$V$40-'Master Schedule Board'!C1985&lt;'Master Schedule Board'!$V$40,'Master Schedule Board'!$V$40-'Master Schedule Board'!C1985))</f>
        <v>0</v>
      </c>
      <c r="L1039" s="646">
        <f>IF('Master Schedule Board'!$V$40-'Master Schedule Board'!C1986='Master Schedule Board'!$V$40,0,IF('Master Schedule Board'!$V$40-'Master Schedule Board'!C1986&lt;'Master Schedule Board'!$V$40,'Master Schedule Board'!$V$40-'Master Schedule Board'!C1986))</f>
        <v>0</v>
      </c>
      <c r="M1039" s="646">
        <f>IF('Master Schedule Board'!$V$40-'Master Schedule Board'!C1987='Master Schedule Board'!$V$40,0,IF('Master Schedule Board'!$V$40-'Master Schedule Board'!C1987&lt;'Master Schedule Board'!$V$40,'Master Schedule Board'!$V$40-'Master Schedule Board'!C1987))</f>
        <v>0</v>
      </c>
      <c r="N1039" s="646">
        <f>IF('Master Schedule Board'!$V$40-'Master Schedule Board'!C1988='Master Schedule Board'!$V$40,0,IF('Master Schedule Board'!$V$40-'Master Schedule Board'!C1988&lt;'Master Schedule Board'!$V$40,'Master Schedule Board'!$V$40-'Master Schedule Board'!C1988))</f>
        <v>0</v>
      </c>
      <c r="O1039" s="647">
        <f>IF('Master Schedule Board'!$V$40-'Master Schedule Board'!C1989='Master Schedule Board'!$V$40,0,IF('Master Schedule Board'!$V$40-'Master Schedule Board'!C1989&lt;'Master Schedule Board'!$V$40,'Master Schedule Board'!$V$40-'Master Schedule Board'!C1989))</f>
        <v>0</v>
      </c>
      <c r="P1039" s="115">
        <f t="shared" si="81"/>
        <v>0</v>
      </c>
    </row>
    <row r="1040" spans="1:16" ht="13.5" thickBot="1">
      <c r="A1040" s="635">
        <f>'Master Schedule Board'!D1991</f>
        <v>0</v>
      </c>
      <c r="B1040" s="648">
        <f>'Master Schedule Board'!C2008</f>
        <v>0</v>
      </c>
      <c r="C1040" s="11">
        <f>IFERROR(VLOOKUP('Master Schedule Board'!C1991,'Master Schedule Board'!$S$14:$V$41,3,FALSE),"")</f>
        <v>0</v>
      </c>
      <c r="D1040" s="11">
        <f t="shared" si="78"/>
        <v>0</v>
      </c>
      <c r="E1040" s="637">
        <f>'Master Schedule Board'!B1993</f>
        <v>0</v>
      </c>
      <c r="F1040" s="649">
        <f t="shared" si="79"/>
        <v>0</v>
      </c>
      <c r="G1040" s="650">
        <f>IF('Master Schedule Board'!$V$40-'Master Schedule Board'!C1999='Master Schedule Board'!$V$40,0,IF('Master Schedule Board'!$V$40-'Master Schedule Board'!C1999&lt;'Master Schedule Board'!$V$40,'Master Schedule Board'!$V$40-'Master Schedule Board'!C1999))</f>
        <v>0</v>
      </c>
      <c r="H1040" s="651">
        <f>IF('Master Schedule Board'!$V$40-'Master Schedule Board'!C2000='Master Schedule Board'!$V$40,0,IF('Master Schedule Board'!$V$40-'Master Schedule Board'!C2000&lt;'Master Schedule Board'!$V$40,'Master Schedule Board'!$V$40-'Master Schedule Board'!C2000))</f>
        <v>0</v>
      </c>
      <c r="I1040" s="651">
        <f>IF('Master Schedule Board'!$V$40-'Master Schedule Board'!C2001='Master Schedule Board'!$V$40,0,IF('Master Schedule Board'!$V$40-'Master Schedule Board'!C2001&lt;'Master Schedule Board'!$V$40,'Master Schedule Board'!$V$40-'Master Schedule Board'!C2001))</f>
        <v>0</v>
      </c>
      <c r="J1040" s="651">
        <f>IF('Master Schedule Board'!$V$40-'Master Schedule Board'!C2002='Master Schedule Board'!$V$40,0,IF('Master Schedule Board'!$V$40-'Master Schedule Board'!C2002&lt;'Master Schedule Board'!$V$40,'Master Schedule Board'!$V$40-'Master Schedule Board'!C2002))</f>
        <v>0</v>
      </c>
      <c r="K1040" s="651">
        <f>IF('Master Schedule Board'!$V$40-'Master Schedule Board'!C2003='Master Schedule Board'!$V$40,0,IF('Master Schedule Board'!$V$40-'Master Schedule Board'!C2003&lt;'Master Schedule Board'!$V$40,'Master Schedule Board'!$V$40-'Master Schedule Board'!C2003))</f>
        <v>0</v>
      </c>
      <c r="L1040" s="651">
        <f>IF('Master Schedule Board'!$V$40-'Master Schedule Board'!C2004='Master Schedule Board'!$V$40,0,IF('Master Schedule Board'!$V$40-'Master Schedule Board'!C2004&lt;'Master Schedule Board'!$V$40,'Master Schedule Board'!$V$40-'Master Schedule Board'!C2004))</f>
        <v>0</v>
      </c>
      <c r="M1040" s="651">
        <f>IF('Master Schedule Board'!$V$40-'Master Schedule Board'!C2005='Master Schedule Board'!$V$40,0,IF('Master Schedule Board'!$V$40-'Master Schedule Board'!C2005&lt;'Master Schedule Board'!$V$40,'Master Schedule Board'!$V$40-'Master Schedule Board'!C2005))</f>
        <v>0</v>
      </c>
      <c r="N1040" s="651">
        <f>IF('Master Schedule Board'!$V$40-'Master Schedule Board'!C2006='Master Schedule Board'!$V$40,0,IF('Master Schedule Board'!$V$40-'Master Schedule Board'!C2006&lt;'Master Schedule Board'!$V$40,'Master Schedule Board'!$V$40-'Master Schedule Board'!C2006))</f>
        <v>0</v>
      </c>
      <c r="O1040" s="652">
        <f>IF('Master Schedule Board'!$V$40-'Master Schedule Board'!C2007='Master Schedule Board'!$V$40,0,IF('Master Schedule Board'!$V$40-'Master Schedule Board'!C2007&lt;'Master Schedule Board'!$V$40,'Master Schedule Board'!$V$40-'Master Schedule Board'!C2007))</f>
        <v>0</v>
      </c>
      <c r="P1040" s="115">
        <f t="shared" si="81"/>
        <v>0</v>
      </c>
    </row>
    <row r="1054" spans="1:4" ht="13.5" thickBot="1"/>
    <row r="1055" spans="1:4" ht="13.5" thickBot="1">
      <c r="A1055" s="797" t="str">
        <f>'Master Schedule Board'!J41</f>
        <v>SELF-CONTAINED SPED</v>
      </c>
      <c r="B1055" s="853"/>
      <c r="C1055" s="853"/>
      <c r="D1055" s="798"/>
    </row>
    <row r="1056" spans="1:4" ht="13.5" thickBot="1"/>
    <row r="1057" spans="1:16" ht="16.5" thickBot="1">
      <c r="A1057" s="153"/>
      <c r="B1057" s="847" t="s">
        <v>120</v>
      </c>
      <c r="C1057" s="826"/>
      <c r="D1057" s="13">
        <f>'Master Schedule Board'!U41</f>
        <v>0</v>
      </c>
      <c r="E1057" s="839" t="s">
        <v>121</v>
      </c>
      <c r="F1057" s="847"/>
      <c r="G1057" s="826"/>
      <c r="H1057" s="13">
        <f>'Master Schedule Board'!V41</f>
        <v>0</v>
      </c>
      <c r="I1057" s="839" t="s">
        <v>122</v>
      </c>
      <c r="J1057" s="826"/>
      <c r="K1057" s="13">
        <f>SUM(P1065:P1079)</f>
        <v>0</v>
      </c>
      <c r="L1057" s="616"/>
      <c r="M1057" s="616"/>
      <c r="N1057" s="616"/>
      <c r="O1057" s="616"/>
    </row>
    <row r="1058" spans="1:16" ht="16.5" thickBot="1">
      <c r="A1058" s="616"/>
      <c r="B1058" s="616"/>
      <c r="C1058" s="616"/>
      <c r="D1058" s="616"/>
      <c r="E1058" s="616"/>
      <c r="F1058" s="616"/>
      <c r="G1058" s="616"/>
      <c r="H1058" s="616"/>
      <c r="I1058" s="616"/>
      <c r="J1058" s="616"/>
      <c r="K1058" s="616"/>
      <c r="L1058" s="616"/>
      <c r="M1058" s="616"/>
      <c r="N1058" s="616"/>
      <c r="O1058" s="616"/>
    </row>
    <row r="1059" spans="1:16" ht="15.75" customHeight="1">
      <c r="A1059" s="616"/>
      <c r="F1059" s="848" t="s">
        <v>123</v>
      </c>
      <c r="G1059" s="831" t="s">
        <v>124</v>
      </c>
      <c r="H1059" s="831"/>
      <c r="I1059" s="831"/>
      <c r="J1059" s="831"/>
      <c r="K1059" s="831"/>
      <c r="L1059" s="831"/>
      <c r="M1059" s="831"/>
      <c r="N1059" s="831"/>
      <c r="O1059" s="831"/>
      <c r="P1059" s="844" t="s">
        <v>125</v>
      </c>
    </row>
    <row r="1060" spans="1:16" ht="13.5" thickBot="1">
      <c r="D1060" s="593"/>
      <c r="F1060" s="849"/>
      <c r="G1060" s="851"/>
      <c r="H1060" s="851"/>
      <c r="I1060" s="851"/>
      <c r="J1060" s="851"/>
      <c r="K1060" s="851"/>
      <c r="L1060" s="851"/>
      <c r="M1060" s="851"/>
      <c r="N1060" s="851"/>
      <c r="O1060" s="851"/>
      <c r="P1060" s="845"/>
    </row>
    <row r="1061" spans="1:16" ht="12.75" customHeight="1">
      <c r="D1061" s="844" t="s">
        <v>119</v>
      </c>
      <c r="F1061" s="849"/>
      <c r="G1061" s="851"/>
      <c r="H1061" s="851"/>
      <c r="I1061" s="851"/>
      <c r="J1061" s="851"/>
      <c r="K1061" s="851"/>
      <c r="L1061" s="851"/>
      <c r="M1061" s="851"/>
      <c r="N1061" s="851"/>
      <c r="O1061" s="851"/>
      <c r="P1061" s="845"/>
    </row>
    <row r="1062" spans="1:16" ht="13.5" thickBot="1">
      <c r="A1062" s="153"/>
      <c r="B1062" s="593"/>
      <c r="C1062" s="593"/>
      <c r="D1062" s="845"/>
      <c r="E1062" s="593"/>
      <c r="F1062" s="849"/>
      <c r="G1062" s="851"/>
      <c r="H1062" s="851"/>
      <c r="I1062" s="851"/>
      <c r="J1062" s="851"/>
      <c r="K1062" s="851"/>
      <c r="L1062" s="851"/>
      <c r="M1062" s="851"/>
      <c r="N1062" s="851"/>
      <c r="O1062" s="851"/>
      <c r="P1062" s="845"/>
    </row>
    <row r="1063" spans="1:16" ht="13.5" customHeight="1" thickBot="1">
      <c r="B1063" s="844" t="s">
        <v>117</v>
      </c>
      <c r="C1063" s="830" t="s">
        <v>118</v>
      </c>
      <c r="D1063" s="845"/>
      <c r="E1063" s="830" t="s">
        <v>105</v>
      </c>
      <c r="F1063" s="849"/>
      <c r="G1063" s="834"/>
      <c r="H1063" s="834"/>
      <c r="I1063" s="834"/>
      <c r="J1063" s="834"/>
      <c r="K1063" s="834"/>
      <c r="L1063" s="834"/>
      <c r="M1063" s="834"/>
      <c r="N1063" s="834"/>
      <c r="O1063" s="834"/>
      <c r="P1063" s="845"/>
    </row>
    <row r="1064" spans="1:16" ht="13.5" thickBot="1">
      <c r="B1064" s="846"/>
      <c r="C1064" s="833"/>
      <c r="D1064" s="846"/>
      <c r="E1064" s="833"/>
      <c r="F1064" s="850"/>
      <c r="G1064" s="617" t="s">
        <v>8</v>
      </c>
      <c r="H1064" s="618" t="s">
        <v>9</v>
      </c>
      <c r="I1064" s="618" t="s">
        <v>10</v>
      </c>
      <c r="J1064" s="618" t="s">
        <v>11</v>
      </c>
      <c r="K1064" s="618" t="s">
        <v>12</v>
      </c>
      <c r="L1064" s="586" t="s">
        <v>13</v>
      </c>
      <c r="M1064" s="586" t="s">
        <v>14</v>
      </c>
      <c r="N1064" s="618" t="s">
        <v>23</v>
      </c>
      <c r="O1064" s="619" t="s">
        <v>18</v>
      </c>
      <c r="P1064" s="846"/>
    </row>
    <row r="1065" spans="1:16">
      <c r="A1065" s="621">
        <f>'Master Schedule Board'!D2011</f>
        <v>0</v>
      </c>
      <c r="B1065" s="622">
        <f>'Master Schedule Board'!C2028</f>
        <v>0</v>
      </c>
      <c r="C1065" s="56">
        <f>IFERROR(VLOOKUP('Master Schedule Board'!C2011,'Master Schedule Board'!$S$14:$V$41,3,FALSE),"")</f>
        <v>0</v>
      </c>
      <c r="D1065" s="56">
        <f t="shared" ref="D1065:D1079" si="82">IFERROR(C1065-B1065,"")</f>
        <v>0</v>
      </c>
      <c r="E1065" s="623">
        <f>'Master Schedule Board'!B2013</f>
        <v>0</v>
      </c>
      <c r="F1065" s="642">
        <f t="shared" ref="F1065:F1079" si="83">E1065*$H$1018</f>
        <v>0</v>
      </c>
      <c r="G1065" s="625">
        <f>IF('Master Schedule Board'!$V$41-'Master Schedule Board'!C2019='Master Schedule Board'!$V$41,0,IF('Master Schedule Board'!$V$41-'Master Schedule Board'!C2019&lt;'Master Schedule Board'!$V$41,'Master Schedule Board'!$V$41-'Master Schedule Board'!C2019))</f>
        <v>0</v>
      </c>
      <c r="H1065" s="626">
        <f>IF('Master Schedule Board'!$V$41-'Master Schedule Board'!C2020='Master Schedule Board'!$V$41,0,IF('Master Schedule Board'!$V$41-'Master Schedule Board'!C2020&lt;'Master Schedule Board'!$V$41,'Master Schedule Board'!$V$41-'Master Schedule Board'!C2020))</f>
        <v>0</v>
      </c>
      <c r="I1065" s="626">
        <f>IF('Master Schedule Board'!$V$41-'Master Schedule Board'!C2021='Master Schedule Board'!$V$41,0,IF('Master Schedule Board'!$V$41-'Master Schedule Board'!C2021&lt;'Master Schedule Board'!$V$41,'Master Schedule Board'!$V$41-'Master Schedule Board'!C2021))</f>
        <v>0</v>
      </c>
      <c r="J1065" s="626">
        <f>IF('Master Schedule Board'!$V$41-'Master Schedule Board'!C2022='Master Schedule Board'!$V$41,0,IF('Master Schedule Board'!$V$41-'Master Schedule Board'!C2022&lt;'Master Schedule Board'!$V$41,'Master Schedule Board'!$V$41-'Master Schedule Board'!C2022))</f>
        <v>0</v>
      </c>
      <c r="K1065" s="626">
        <f>IF('Master Schedule Board'!$V$41-'Master Schedule Board'!C2023='Master Schedule Board'!$V$41,0,IF('Master Schedule Board'!$V$41-'Master Schedule Board'!C2023&lt;'Master Schedule Board'!$V$41,'Master Schedule Board'!$V$41-'Master Schedule Board'!C2023))</f>
        <v>0</v>
      </c>
      <c r="L1065" s="626">
        <f>IF('Master Schedule Board'!$V$41-'Master Schedule Board'!C2024='Master Schedule Board'!$V$41,0,IF('Master Schedule Board'!$V$41-'Master Schedule Board'!C2024&lt;'Master Schedule Board'!$V$41,'Master Schedule Board'!$V$41-'Master Schedule Board'!C2024))</f>
        <v>0</v>
      </c>
      <c r="M1065" s="626">
        <f>IF('Master Schedule Board'!$V$41-'Master Schedule Board'!C2025='Master Schedule Board'!$V$41,0,IF('Master Schedule Board'!$V$41-'Master Schedule Board'!C2025&lt;'Master Schedule Board'!$V$41,'Master Schedule Board'!$V$41-'Master Schedule Board'!C2025))</f>
        <v>0</v>
      </c>
      <c r="N1065" s="626">
        <f>IF('Master Schedule Board'!$V$41-'Master Schedule Board'!C2026='Master Schedule Board'!$V$41,0,IF('Master Schedule Board'!$V$41-'Master Schedule Board'!C2026&lt;'Master Schedule Board'!$V$41,'Master Schedule Board'!$V$41-'Master Schedule Board'!C2026))</f>
        <v>0</v>
      </c>
      <c r="O1065" s="627">
        <f>IF('Master Schedule Board'!$V$41-'Master Schedule Board'!C2027='Master Schedule Board'!$V$41,0,IF('Master Schedule Board'!$V$41-'Master Schedule Board'!C2027&lt;'Master Schedule Board'!$V$41,'Master Schedule Board'!$V$41-'Master Schedule Board'!C2027))</f>
        <v>0</v>
      </c>
      <c r="P1065" s="115">
        <f t="shared" ref="P1065:P1079" si="84">SUM(G1065:O1065)</f>
        <v>0</v>
      </c>
    </row>
    <row r="1066" spans="1:16">
      <c r="A1066" s="628">
        <f>'Master Schedule Board'!D2029</f>
        <v>0</v>
      </c>
      <c r="B1066" s="643">
        <f>'Master Schedule Board'!C2046</f>
        <v>0</v>
      </c>
      <c r="C1066" s="67">
        <f>IFERROR(VLOOKUP('Master Schedule Board'!C2029,'Master Schedule Board'!$S$14:$V$41,3,FALSE),"")</f>
        <v>0</v>
      </c>
      <c r="D1066" s="67">
        <f t="shared" si="82"/>
        <v>0</v>
      </c>
      <c r="E1066" s="630">
        <f>'Master Schedule Board'!B2031</f>
        <v>0</v>
      </c>
      <c r="F1066" s="644">
        <f t="shared" si="83"/>
        <v>0</v>
      </c>
      <c r="G1066" s="645">
        <f>IF('Master Schedule Board'!$V$41-'Master Schedule Board'!C2037='Master Schedule Board'!$V$41,0,IF('Master Schedule Board'!$V$41-'Master Schedule Board'!C2037&lt;'Master Schedule Board'!$V$41,'Master Schedule Board'!$V$41-'Master Schedule Board'!C2037))</f>
        <v>0</v>
      </c>
      <c r="H1066" s="646">
        <f>IF('Master Schedule Board'!$V$41-'Master Schedule Board'!C2038='Master Schedule Board'!$V$41,0,IF('Master Schedule Board'!$V$41-'Master Schedule Board'!C2038&lt;'Master Schedule Board'!$V$41,'Master Schedule Board'!$V$41-'Master Schedule Board'!C2038))</f>
        <v>0</v>
      </c>
      <c r="I1066" s="646">
        <f>IF('Master Schedule Board'!$V$41-'Master Schedule Board'!C2039='Master Schedule Board'!$V$41,0,IF('Master Schedule Board'!$V$41-'Master Schedule Board'!C2039&lt;'Master Schedule Board'!$V$41,'Master Schedule Board'!$V$41-'Master Schedule Board'!C2039))</f>
        <v>0</v>
      </c>
      <c r="J1066" s="646">
        <f>IF('Master Schedule Board'!$V$41-'Master Schedule Board'!C2040='Master Schedule Board'!$V$41,0,IF('Master Schedule Board'!$V$41-'Master Schedule Board'!C2040&lt;'Master Schedule Board'!$V$41,'Master Schedule Board'!$V$41-'Master Schedule Board'!C2040))</f>
        <v>0</v>
      </c>
      <c r="K1066" s="646">
        <f>IF('Master Schedule Board'!$V$41-'Master Schedule Board'!C2041='Master Schedule Board'!$V$41,0,IF('Master Schedule Board'!$V$41-'Master Schedule Board'!C2041&lt;'Master Schedule Board'!$V$41,'Master Schedule Board'!$V$41-'Master Schedule Board'!C2041))</f>
        <v>0</v>
      </c>
      <c r="L1066" s="646">
        <f>IF('Master Schedule Board'!$V$41-'Master Schedule Board'!C2042='Master Schedule Board'!$V$41,0,IF('Master Schedule Board'!$V$41-'Master Schedule Board'!C2042&lt;'Master Schedule Board'!$V$41,'Master Schedule Board'!$V$41-'Master Schedule Board'!C2042))</f>
        <v>0</v>
      </c>
      <c r="M1066" s="646">
        <f>IF('Master Schedule Board'!$V$41-'Master Schedule Board'!C2043='Master Schedule Board'!$V$41,0,IF('Master Schedule Board'!$V$41-'Master Schedule Board'!C2043&lt;'Master Schedule Board'!$V$41,'Master Schedule Board'!$V$41-'Master Schedule Board'!C2043))</f>
        <v>0</v>
      </c>
      <c r="N1066" s="646">
        <f>IF('Master Schedule Board'!$V$41-'Master Schedule Board'!C2044='Master Schedule Board'!$V$41,0,IF('Master Schedule Board'!$V$41-'Master Schedule Board'!C2044&lt;'Master Schedule Board'!$V$41,'Master Schedule Board'!$V$41-'Master Schedule Board'!C2044))</f>
        <v>0</v>
      </c>
      <c r="O1066" s="647">
        <f>IF('Master Schedule Board'!$V$41-'Master Schedule Board'!C2045='Master Schedule Board'!$V$41,0,IF('Master Schedule Board'!$V$41-'Master Schedule Board'!C2045&lt;'Master Schedule Board'!$V$41,'Master Schedule Board'!$V$41-'Master Schedule Board'!C2045))</f>
        <v>0</v>
      </c>
      <c r="P1066" s="115">
        <f t="shared" si="84"/>
        <v>0</v>
      </c>
    </row>
    <row r="1067" spans="1:16">
      <c r="A1067" s="628">
        <f>'Master Schedule Board'!D2047</f>
        <v>0</v>
      </c>
      <c r="B1067" s="643">
        <f>'Master Schedule Board'!C2064</f>
        <v>0</v>
      </c>
      <c r="C1067" s="67">
        <f>IFERROR(VLOOKUP('Master Schedule Board'!C2047,'Master Schedule Board'!$S$14:$V$41,3,FALSE),"")</f>
        <v>0</v>
      </c>
      <c r="D1067" s="67">
        <f t="shared" si="82"/>
        <v>0</v>
      </c>
      <c r="E1067" s="630">
        <f>'Master Schedule Board'!B2049</f>
        <v>0</v>
      </c>
      <c r="F1067" s="644">
        <f t="shared" si="83"/>
        <v>0</v>
      </c>
      <c r="G1067" s="645">
        <f>IF('Master Schedule Board'!$V$41-'Master Schedule Board'!C2055='Master Schedule Board'!$V$41,0,IF('Master Schedule Board'!$V$41-'Master Schedule Board'!C2055&lt;'Master Schedule Board'!$V$41,'Master Schedule Board'!$V$41-'Master Schedule Board'!C2055))</f>
        <v>0</v>
      </c>
      <c r="H1067" s="646">
        <f>IF('Master Schedule Board'!$V$41-'Master Schedule Board'!C2056='Master Schedule Board'!$V$41,0,IF('Master Schedule Board'!$V$41-'Master Schedule Board'!C2056&lt;'Master Schedule Board'!$V$41,'Master Schedule Board'!$V$41-'Master Schedule Board'!C2056))</f>
        <v>0</v>
      </c>
      <c r="I1067" s="646">
        <f>IF('Master Schedule Board'!$V$41-'Master Schedule Board'!C2057='Master Schedule Board'!$V$41,0,IF('Master Schedule Board'!$V$41-'Master Schedule Board'!C2057&lt;'Master Schedule Board'!$V$41,'Master Schedule Board'!$V$41-'Master Schedule Board'!C2057))</f>
        <v>0</v>
      </c>
      <c r="J1067" s="646">
        <f>IF('Master Schedule Board'!$V$41-'Master Schedule Board'!C2058='Master Schedule Board'!$V$41,0,IF('Master Schedule Board'!$V$41-'Master Schedule Board'!C2058&lt;'Master Schedule Board'!$V$41,'Master Schedule Board'!$V$41-'Master Schedule Board'!C2058))</f>
        <v>0</v>
      </c>
      <c r="K1067" s="646">
        <f>IF('Master Schedule Board'!$V$41-'Master Schedule Board'!C2059='Master Schedule Board'!$V$41,0,IF('Master Schedule Board'!$V$41-'Master Schedule Board'!C2059&lt;'Master Schedule Board'!$V$41,'Master Schedule Board'!$V$41-'Master Schedule Board'!C2059))</f>
        <v>0</v>
      </c>
      <c r="L1067" s="646">
        <f>IF('Master Schedule Board'!$V$41-'Master Schedule Board'!C2060='Master Schedule Board'!$V$41,0,IF('Master Schedule Board'!$V$41-'Master Schedule Board'!C2060&lt;'Master Schedule Board'!$V$41,'Master Schedule Board'!$V$41-'Master Schedule Board'!C2060))</f>
        <v>0</v>
      </c>
      <c r="M1067" s="646">
        <f>IF('Master Schedule Board'!$V$41-'Master Schedule Board'!C2061='Master Schedule Board'!$V$41,0,IF('Master Schedule Board'!$V$41-'Master Schedule Board'!C2061&lt;'Master Schedule Board'!$V$41,'Master Schedule Board'!$V$41-'Master Schedule Board'!C2061))</f>
        <v>0</v>
      </c>
      <c r="N1067" s="646">
        <f>IF('Master Schedule Board'!$V$41-'Master Schedule Board'!C2062='Master Schedule Board'!$V$41,0,IF('Master Schedule Board'!$V$41-'Master Schedule Board'!C2062&lt;'Master Schedule Board'!$V$41,'Master Schedule Board'!$V$41-'Master Schedule Board'!C2062))</f>
        <v>0</v>
      </c>
      <c r="O1067" s="647">
        <f>IF('Master Schedule Board'!$V$41-'Master Schedule Board'!C2063='Master Schedule Board'!$V$41,0,IF('Master Schedule Board'!$V$41-'Master Schedule Board'!C2063&lt;'Master Schedule Board'!$V$41,'Master Schedule Board'!$V$41-'Master Schedule Board'!C2063))</f>
        <v>0</v>
      </c>
      <c r="P1067" s="115">
        <f t="shared" si="84"/>
        <v>0</v>
      </c>
    </row>
    <row r="1068" spans="1:16">
      <c r="A1068" s="628">
        <f>'Master Schedule Board'!D2065</f>
        <v>0</v>
      </c>
      <c r="B1068" s="643">
        <f>'Master Schedule Board'!C2082</f>
        <v>0</v>
      </c>
      <c r="C1068" s="67">
        <f>IFERROR(VLOOKUP('Master Schedule Board'!C2065,'Master Schedule Board'!$S$14:$V$41,3,FALSE),"")</f>
        <v>0</v>
      </c>
      <c r="D1068" s="67">
        <f t="shared" si="82"/>
        <v>0</v>
      </c>
      <c r="E1068" s="630">
        <f>'Master Schedule Board'!B2067</f>
        <v>0</v>
      </c>
      <c r="F1068" s="644">
        <f t="shared" si="83"/>
        <v>0</v>
      </c>
      <c r="G1068" s="645">
        <f>IF('Master Schedule Board'!$V$41-'Master Schedule Board'!C2073='Master Schedule Board'!$V$41,0,IF('Master Schedule Board'!$V$41-'Master Schedule Board'!C2073&lt;'Master Schedule Board'!$V$41,'Master Schedule Board'!$V$41-'Master Schedule Board'!C2073))</f>
        <v>0</v>
      </c>
      <c r="H1068" s="646">
        <f>IF('Master Schedule Board'!$V$41-'Master Schedule Board'!C2074='Master Schedule Board'!$V$41,0,IF('Master Schedule Board'!$V$41-'Master Schedule Board'!C2074&lt;'Master Schedule Board'!$V$41,'Master Schedule Board'!$V$41-'Master Schedule Board'!C2074))</f>
        <v>0</v>
      </c>
      <c r="I1068" s="646">
        <f>IF('Master Schedule Board'!$V$41-'Master Schedule Board'!C2075='Master Schedule Board'!$V$41,0,IF('Master Schedule Board'!$V$41-'Master Schedule Board'!C2075&lt;'Master Schedule Board'!$V$41,'Master Schedule Board'!$V$41-'Master Schedule Board'!C2075))</f>
        <v>0</v>
      </c>
      <c r="J1068" s="646">
        <f>IF('Master Schedule Board'!$V$41-'Master Schedule Board'!C2076='Master Schedule Board'!$V$41,0,IF('Master Schedule Board'!$V$41-'Master Schedule Board'!C2076&lt;'Master Schedule Board'!$V$41,'Master Schedule Board'!$V$41-'Master Schedule Board'!C2076))</f>
        <v>0</v>
      </c>
      <c r="K1068" s="646">
        <f>IF('Master Schedule Board'!$V$41-'Master Schedule Board'!C2077='Master Schedule Board'!$V$41,0,IF('Master Schedule Board'!$V$41-'Master Schedule Board'!C2077&lt;'Master Schedule Board'!$V$41,'Master Schedule Board'!$V$41-'Master Schedule Board'!C2077))</f>
        <v>0</v>
      </c>
      <c r="L1068" s="646">
        <f>IF('Master Schedule Board'!$V$41-'Master Schedule Board'!C2078='Master Schedule Board'!$V$41,0,IF('Master Schedule Board'!$V$41-'Master Schedule Board'!C2078&lt;'Master Schedule Board'!$V$41,'Master Schedule Board'!$V$41-'Master Schedule Board'!C2078))</f>
        <v>0</v>
      </c>
      <c r="M1068" s="646">
        <f>IF('Master Schedule Board'!$V$41-'Master Schedule Board'!C2079='Master Schedule Board'!$V$41,0,IF('Master Schedule Board'!$V$41-'Master Schedule Board'!C2079&lt;'Master Schedule Board'!$V$41,'Master Schedule Board'!$V$41-'Master Schedule Board'!C2079))</f>
        <v>0</v>
      </c>
      <c r="N1068" s="646">
        <f>IF('Master Schedule Board'!$V$41-'Master Schedule Board'!C2080='Master Schedule Board'!$V$41,0,IF('Master Schedule Board'!$V$41-'Master Schedule Board'!C2080&lt;'Master Schedule Board'!$V$41,'Master Schedule Board'!$V$41-'Master Schedule Board'!C2080))</f>
        <v>0</v>
      </c>
      <c r="O1068" s="647">
        <f>IF('Master Schedule Board'!$V$41-'Master Schedule Board'!C2081='Master Schedule Board'!$V$41,0,IF('Master Schedule Board'!$V$41-'Master Schedule Board'!C2081&lt;'Master Schedule Board'!$V$41,'Master Schedule Board'!$V$41-'Master Schedule Board'!C2081))</f>
        <v>0</v>
      </c>
      <c r="P1068" s="115">
        <f t="shared" si="84"/>
        <v>0</v>
      </c>
    </row>
    <row r="1069" spans="1:16">
      <c r="A1069" s="628">
        <f>'Master Schedule Board'!D2083</f>
        <v>0</v>
      </c>
      <c r="B1069" s="643">
        <f>'Master Schedule Board'!C2100</f>
        <v>0</v>
      </c>
      <c r="C1069" s="67">
        <f>IFERROR(VLOOKUP('Master Schedule Board'!C2083,'Master Schedule Board'!$S$14:$V$41,3,FALSE),"")</f>
        <v>0</v>
      </c>
      <c r="D1069" s="67">
        <f t="shared" si="82"/>
        <v>0</v>
      </c>
      <c r="E1069" s="630">
        <f>'Master Schedule Board'!B2085</f>
        <v>0</v>
      </c>
      <c r="F1069" s="644">
        <f t="shared" si="83"/>
        <v>0</v>
      </c>
      <c r="G1069" s="645">
        <f>IF('Master Schedule Board'!$V$41-'Master Schedule Board'!C2091='Master Schedule Board'!$V$41,0,IF('Master Schedule Board'!$V$41-'Master Schedule Board'!C2091&lt;'Master Schedule Board'!$V$41,'Master Schedule Board'!$V$41-'Master Schedule Board'!C2091))</f>
        <v>0</v>
      </c>
      <c r="H1069" s="646">
        <f>IF('Master Schedule Board'!$V$41-'Master Schedule Board'!C2092='Master Schedule Board'!$V$41,0,IF('Master Schedule Board'!$V$41-'Master Schedule Board'!C2092&lt;'Master Schedule Board'!$V$41,'Master Schedule Board'!$V$41-'Master Schedule Board'!C2092))</f>
        <v>0</v>
      </c>
      <c r="I1069" s="646">
        <f>IF('Master Schedule Board'!$V$41-'Master Schedule Board'!C2093='Master Schedule Board'!$V$41,0,IF('Master Schedule Board'!$V$41-'Master Schedule Board'!C2093&lt;'Master Schedule Board'!$V$41,'Master Schedule Board'!$V$41-'Master Schedule Board'!C2093))</f>
        <v>0</v>
      </c>
      <c r="J1069" s="646">
        <f>IF('Master Schedule Board'!$V$41-'Master Schedule Board'!C2094='Master Schedule Board'!$V$41,0,IF('Master Schedule Board'!$V$41-'Master Schedule Board'!C2094&lt;'Master Schedule Board'!$V$41,'Master Schedule Board'!$V$41-'Master Schedule Board'!C2094))</f>
        <v>0</v>
      </c>
      <c r="K1069" s="646">
        <f>IF('Master Schedule Board'!$V$41-'Master Schedule Board'!C2095='Master Schedule Board'!$V$41,0,IF('Master Schedule Board'!$V$41-'Master Schedule Board'!C2095&lt;'Master Schedule Board'!$V$41,'Master Schedule Board'!$V$41-'Master Schedule Board'!C2095))</f>
        <v>0</v>
      </c>
      <c r="L1069" s="646">
        <f>IF('Master Schedule Board'!$V$41-'Master Schedule Board'!C2096='Master Schedule Board'!$V$41,0,IF('Master Schedule Board'!$V$41-'Master Schedule Board'!C2096&lt;'Master Schedule Board'!$V$41,'Master Schedule Board'!$V$41-'Master Schedule Board'!C2096))</f>
        <v>0</v>
      </c>
      <c r="M1069" s="646">
        <f>IF('Master Schedule Board'!$V$41-'Master Schedule Board'!C2097='Master Schedule Board'!$V$41,0,IF('Master Schedule Board'!$V$41-'Master Schedule Board'!C2097&lt;'Master Schedule Board'!$V$41,'Master Schedule Board'!$V$41-'Master Schedule Board'!C2097))</f>
        <v>0</v>
      </c>
      <c r="N1069" s="646">
        <f>IF('Master Schedule Board'!$V$41-'Master Schedule Board'!C2098='Master Schedule Board'!$V$41,0,IF('Master Schedule Board'!$V$41-'Master Schedule Board'!C2098&lt;'Master Schedule Board'!$V$41,'Master Schedule Board'!$V$41-'Master Schedule Board'!C2098))</f>
        <v>0</v>
      </c>
      <c r="O1069" s="647">
        <f>IF('Master Schedule Board'!$V$41-'Master Schedule Board'!C2099='Master Schedule Board'!$V$41,0,IF('Master Schedule Board'!$V$41-'Master Schedule Board'!C2099&lt;'Master Schedule Board'!$V$41,'Master Schedule Board'!$V$41-'Master Schedule Board'!C2099))</f>
        <v>0</v>
      </c>
      <c r="P1069" s="115">
        <f t="shared" si="84"/>
        <v>0</v>
      </c>
    </row>
    <row r="1070" spans="1:16">
      <c r="A1070" s="628">
        <f>'Master Schedule Board'!D2101</f>
        <v>0</v>
      </c>
      <c r="B1070" s="643">
        <f>'Master Schedule Board'!C2118</f>
        <v>0</v>
      </c>
      <c r="C1070" s="67">
        <f>IFERROR(VLOOKUP('Master Schedule Board'!C2101,'Master Schedule Board'!$S$14:$V$41,3,FALSE),"")</f>
        <v>0</v>
      </c>
      <c r="D1070" s="67">
        <f t="shared" si="82"/>
        <v>0</v>
      </c>
      <c r="E1070" s="630">
        <f>'Master Schedule Board'!B2103</f>
        <v>0</v>
      </c>
      <c r="F1070" s="644">
        <f t="shared" si="83"/>
        <v>0</v>
      </c>
      <c r="G1070" s="645">
        <f>IF('Master Schedule Board'!$V$41-'Master Schedule Board'!C2109='Master Schedule Board'!$V$41,0,IF('Master Schedule Board'!$V$41-'Master Schedule Board'!C2109&lt;'Master Schedule Board'!$V$41,'Master Schedule Board'!$V$41-'Master Schedule Board'!C2109))</f>
        <v>0</v>
      </c>
      <c r="H1070" s="646">
        <f>IF('Master Schedule Board'!$V$41-'Master Schedule Board'!C2110='Master Schedule Board'!$V$41,0,IF('Master Schedule Board'!$V$41-'Master Schedule Board'!C2110&lt;'Master Schedule Board'!$V$41,'Master Schedule Board'!$V$41-'Master Schedule Board'!C2110))</f>
        <v>0</v>
      </c>
      <c r="I1070" s="646">
        <f>IF('Master Schedule Board'!$V$41-'Master Schedule Board'!C2111='Master Schedule Board'!$V$41,0,IF('Master Schedule Board'!$V$41-'Master Schedule Board'!C2111&lt;'Master Schedule Board'!$V$41,'Master Schedule Board'!$V$41-'Master Schedule Board'!C2111))</f>
        <v>0</v>
      </c>
      <c r="J1070" s="646">
        <f>IF('Master Schedule Board'!$V$41-'Master Schedule Board'!C2112='Master Schedule Board'!$V$41,0,IF('Master Schedule Board'!$V$41-'Master Schedule Board'!C2112&lt;'Master Schedule Board'!$V$41,'Master Schedule Board'!$V$41-'Master Schedule Board'!C2112))</f>
        <v>0</v>
      </c>
      <c r="K1070" s="646">
        <f>IF('Master Schedule Board'!$V$41-'Master Schedule Board'!C2113='Master Schedule Board'!$V$41,0,IF('Master Schedule Board'!$V$41-'Master Schedule Board'!C2113&lt;'Master Schedule Board'!$V$41,'Master Schedule Board'!$V$41-'Master Schedule Board'!C2113))</f>
        <v>0</v>
      </c>
      <c r="L1070" s="646">
        <f>IF('Master Schedule Board'!$V$41-'Master Schedule Board'!C2114='Master Schedule Board'!$V$41,0,IF('Master Schedule Board'!$V$41-'Master Schedule Board'!C2114&lt;'Master Schedule Board'!$V$41,'Master Schedule Board'!$V$41-'Master Schedule Board'!C2114))</f>
        <v>0</v>
      </c>
      <c r="M1070" s="646">
        <f>IF('Master Schedule Board'!$V$41-'Master Schedule Board'!C2115='Master Schedule Board'!$V$41,0,IF('Master Schedule Board'!$V$41-'Master Schedule Board'!C2115&lt;'Master Schedule Board'!$V$41,'Master Schedule Board'!$V$41-'Master Schedule Board'!C2115))</f>
        <v>0</v>
      </c>
      <c r="N1070" s="646">
        <f>IF('Master Schedule Board'!$V$41-'Master Schedule Board'!C2116='Master Schedule Board'!$V$41,0,IF('Master Schedule Board'!$V$41-'Master Schedule Board'!C2116&lt;'Master Schedule Board'!$V$41,'Master Schedule Board'!$V$41-'Master Schedule Board'!C2116))</f>
        <v>0</v>
      </c>
      <c r="O1070" s="647">
        <f>IF('Master Schedule Board'!$V$41-'Master Schedule Board'!C2117='Master Schedule Board'!$V$41,0,IF('Master Schedule Board'!$V$41-'Master Schedule Board'!C2117&lt;'Master Schedule Board'!$V$41,'Master Schedule Board'!$V$41-'Master Schedule Board'!C2117))</f>
        <v>0</v>
      </c>
      <c r="P1070" s="115">
        <f t="shared" si="84"/>
        <v>0</v>
      </c>
    </row>
    <row r="1071" spans="1:16">
      <c r="A1071" s="628">
        <f>'Master Schedule Board'!D2119</f>
        <v>0</v>
      </c>
      <c r="B1071" s="643">
        <f>'Master Schedule Board'!C2136</f>
        <v>0</v>
      </c>
      <c r="C1071" s="67">
        <f>IFERROR(VLOOKUP('Master Schedule Board'!C2119,'Master Schedule Board'!$S$14:$V$41,3,FALSE),"")</f>
        <v>0</v>
      </c>
      <c r="D1071" s="67">
        <f t="shared" si="82"/>
        <v>0</v>
      </c>
      <c r="E1071" s="630">
        <f>'Master Schedule Board'!B2121</f>
        <v>0</v>
      </c>
      <c r="F1071" s="644">
        <f t="shared" si="83"/>
        <v>0</v>
      </c>
      <c r="G1071" s="645">
        <f>IF('Master Schedule Board'!$V$41-'Master Schedule Board'!C2127='Master Schedule Board'!$V$41,0,IF('Master Schedule Board'!$V$41-'Master Schedule Board'!C2127&lt;'Master Schedule Board'!$V$41,'Master Schedule Board'!$V$41-'Master Schedule Board'!C2127))</f>
        <v>0</v>
      </c>
      <c r="H1071" s="646">
        <f>IF('Master Schedule Board'!$V$41-'Master Schedule Board'!C2128='Master Schedule Board'!$V$41,0,IF('Master Schedule Board'!$V$41-'Master Schedule Board'!C2128&lt;'Master Schedule Board'!$V$41,'Master Schedule Board'!$V$41-'Master Schedule Board'!C2128))</f>
        <v>0</v>
      </c>
      <c r="I1071" s="646">
        <f>IF('Master Schedule Board'!$V$41-'Master Schedule Board'!C2129='Master Schedule Board'!$V$41,0,IF('Master Schedule Board'!$V$41-'Master Schedule Board'!C2129&lt;'Master Schedule Board'!$V$41,'Master Schedule Board'!$V$41-'Master Schedule Board'!C2129))</f>
        <v>0</v>
      </c>
      <c r="J1071" s="646">
        <f>IF('Master Schedule Board'!$V$41-'Master Schedule Board'!C2130='Master Schedule Board'!$V$41,0,IF('Master Schedule Board'!$V$41-'Master Schedule Board'!C2130&lt;'Master Schedule Board'!$V$41,'Master Schedule Board'!$V$41-'Master Schedule Board'!C2130))</f>
        <v>0</v>
      </c>
      <c r="K1071" s="646">
        <f>IF('Master Schedule Board'!$V$41-'Master Schedule Board'!C2131='Master Schedule Board'!$V$41,0,IF('Master Schedule Board'!$V$41-'Master Schedule Board'!C2131&lt;'Master Schedule Board'!$V$41,'Master Schedule Board'!$V$41-'Master Schedule Board'!C2131))</f>
        <v>0</v>
      </c>
      <c r="L1071" s="646">
        <f>IF('Master Schedule Board'!$V$41-'Master Schedule Board'!C2132='Master Schedule Board'!$V$41,0,IF('Master Schedule Board'!$V$41-'Master Schedule Board'!C2132&lt;'Master Schedule Board'!$V$41,'Master Schedule Board'!$V$41-'Master Schedule Board'!C2132))</f>
        <v>0</v>
      </c>
      <c r="M1071" s="646">
        <f>IF('Master Schedule Board'!$V$41-'Master Schedule Board'!C2133='Master Schedule Board'!$V$41,0,IF('Master Schedule Board'!$V$41-'Master Schedule Board'!C2133&lt;'Master Schedule Board'!$V$41,'Master Schedule Board'!$V$41-'Master Schedule Board'!C2133))</f>
        <v>0</v>
      </c>
      <c r="N1071" s="646">
        <f>IF('Master Schedule Board'!$V$41-'Master Schedule Board'!C2134='Master Schedule Board'!$V$41,0,IF('Master Schedule Board'!$V$41-'Master Schedule Board'!C2134&lt;'Master Schedule Board'!$V$41,'Master Schedule Board'!$V$41-'Master Schedule Board'!C2134))</f>
        <v>0</v>
      </c>
      <c r="O1071" s="647">
        <f>IF('Master Schedule Board'!$V$41-'Master Schedule Board'!C2135='Master Schedule Board'!$V$41,0,IF('Master Schedule Board'!$V$41-'Master Schedule Board'!C2135&lt;'Master Schedule Board'!$V$41,'Master Schedule Board'!$V$41-'Master Schedule Board'!C2135))</f>
        <v>0</v>
      </c>
      <c r="P1071" s="115">
        <f t="shared" si="84"/>
        <v>0</v>
      </c>
    </row>
    <row r="1072" spans="1:16">
      <c r="A1072" s="628">
        <f>'Master Schedule Board'!D2137</f>
        <v>0</v>
      </c>
      <c r="B1072" s="643">
        <f>'Master Schedule Board'!C2154</f>
        <v>0</v>
      </c>
      <c r="C1072" s="67">
        <f>IFERROR(VLOOKUP('Master Schedule Board'!C2137,'Master Schedule Board'!$S$14:$V$41,3,FALSE),"")</f>
        <v>0</v>
      </c>
      <c r="D1072" s="67">
        <f t="shared" si="82"/>
        <v>0</v>
      </c>
      <c r="E1072" s="630">
        <f>'Master Schedule Board'!B2139</f>
        <v>0</v>
      </c>
      <c r="F1072" s="644">
        <f t="shared" si="83"/>
        <v>0</v>
      </c>
      <c r="G1072" s="645">
        <f>IF('Master Schedule Board'!$V$41-'Master Schedule Board'!C2145='Master Schedule Board'!$V$41,0,IF('Master Schedule Board'!$V$41-'Master Schedule Board'!C2145&lt;'Master Schedule Board'!$V$41,'Master Schedule Board'!$V$41-'Master Schedule Board'!C2145))</f>
        <v>0</v>
      </c>
      <c r="H1072" s="646">
        <f>IF('Master Schedule Board'!$V$41-'Master Schedule Board'!C2146='Master Schedule Board'!$V$41,0,IF('Master Schedule Board'!$V$41-'Master Schedule Board'!C2146&lt;'Master Schedule Board'!$V$41,'Master Schedule Board'!$V$41-'Master Schedule Board'!C2146))</f>
        <v>0</v>
      </c>
      <c r="I1072" s="646">
        <f>IF('Master Schedule Board'!$V$41-'Master Schedule Board'!C2147='Master Schedule Board'!$V$41,0,IF('Master Schedule Board'!$V$41-'Master Schedule Board'!C2147&lt;'Master Schedule Board'!$V$41,'Master Schedule Board'!$V$41-'Master Schedule Board'!C2147))</f>
        <v>0</v>
      </c>
      <c r="J1072" s="646">
        <f>IF('Master Schedule Board'!$V$41-'Master Schedule Board'!C2148='Master Schedule Board'!$V$41,0,IF('Master Schedule Board'!$V$41-'Master Schedule Board'!C2148&lt;'Master Schedule Board'!$V$41,'Master Schedule Board'!$V$41-'Master Schedule Board'!C2148))</f>
        <v>0</v>
      </c>
      <c r="K1072" s="646">
        <f>IF('Master Schedule Board'!$V$41-'Master Schedule Board'!C2149='Master Schedule Board'!$V$41,0,IF('Master Schedule Board'!$V$41-'Master Schedule Board'!C2149&lt;'Master Schedule Board'!$V$41,'Master Schedule Board'!$V$41-'Master Schedule Board'!C2149))</f>
        <v>0</v>
      </c>
      <c r="L1072" s="646">
        <f>IF('Master Schedule Board'!$V$41-'Master Schedule Board'!C2150='Master Schedule Board'!$V$41,0,IF('Master Schedule Board'!$V$41-'Master Schedule Board'!C2150&lt;'Master Schedule Board'!$V$41,'Master Schedule Board'!$V$41-'Master Schedule Board'!C2150))</f>
        <v>0</v>
      </c>
      <c r="M1072" s="646">
        <f>IF('Master Schedule Board'!$V$41-'Master Schedule Board'!C2151='Master Schedule Board'!$V$41,0,IF('Master Schedule Board'!$V$41-'Master Schedule Board'!C2151&lt;'Master Schedule Board'!$V$41,'Master Schedule Board'!$V$41-'Master Schedule Board'!C2151))</f>
        <v>0</v>
      </c>
      <c r="N1072" s="646">
        <f>IF('Master Schedule Board'!$V$41-'Master Schedule Board'!C2152='Master Schedule Board'!$V$41,0,IF('Master Schedule Board'!$V$41-'Master Schedule Board'!C2152&lt;'Master Schedule Board'!$V$41,'Master Schedule Board'!$V$41-'Master Schedule Board'!C2152))</f>
        <v>0</v>
      </c>
      <c r="O1072" s="647">
        <f>IF('Master Schedule Board'!$V$41-'Master Schedule Board'!C2153='Master Schedule Board'!$V$41,0,IF('Master Schedule Board'!$V$41-'Master Schedule Board'!C2153&lt;'Master Schedule Board'!$V$41,'Master Schedule Board'!$V$41-'Master Schedule Board'!C2153))</f>
        <v>0</v>
      </c>
      <c r="P1072" s="115">
        <f t="shared" si="84"/>
        <v>0</v>
      </c>
    </row>
    <row r="1073" spans="1:16">
      <c r="A1073" s="628">
        <f>'Master Schedule Board'!D2155</f>
        <v>0</v>
      </c>
      <c r="B1073" s="643">
        <f>'Master Schedule Board'!C2172</f>
        <v>0</v>
      </c>
      <c r="C1073" s="67">
        <f>IFERROR(VLOOKUP('Master Schedule Board'!C2155,'Master Schedule Board'!$S$14:$V$41,3,FALSE),"")</f>
        <v>0</v>
      </c>
      <c r="D1073" s="67">
        <f t="shared" si="82"/>
        <v>0</v>
      </c>
      <c r="E1073" s="630">
        <f>'Master Schedule Board'!B2157</f>
        <v>0</v>
      </c>
      <c r="F1073" s="644">
        <f t="shared" si="83"/>
        <v>0</v>
      </c>
      <c r="G1073" s="645">
        <f>IF('Master Schedule Board'!$V$41-'Master Schedule Board'!C2163='Master Schedule Board'!$V$41,0,IF('Master Schedule Board'!$V$41-'Master Schedule Board'!C2163&lt;'Master Schedule Board'!$V$41,'Master Schedule Board'!$V$41-'Master Schedule Board'!C2163))</f>
        <v>0</v>
      </c>
      <c r="H1073" s="646">
        <f>IF('Master Schedule Board'!$V$41-'Master Schedule Board'!C2164='Master Schedule Board'!$V$41,0,IF('Master Schedule Board'!$V$41-'Master Schedule Board'!C2164&lt;'Master Schedule Board'!$V$41,'Master Schedule Board'!$V$41-'Master Schedule Board'!C2164))</f>
        <v>0</v>
      </c>
      <c r="I1073" s="646">
        <f>IF('Master Schedule Board'!$V$41-'Master Schedule Board'!C2165='Master Schedule Board'!$V$41,0,IF('Master Schedule Board'!$V$41-'Master Schedule Board'!C2165&lt;'Master Schedule Board'!$V$41,'Master Schedule Board'!$V$41-'Master Schedule Board'!C2165))</f>
        <v>0</v>
      </c>
      <c r="J1073" s="646">
        <f>IF('Master Schedule Board'!$V$41-'Master Schedule Board'!C2166='Master Schedule Board'!$V$41,0,IF('Master Schedule Board'!$V$41-'Master Schedule Board'!C2166&lt;'Master Schedule Board'!$V$41,'Master Schedule Board'!$V$41-'Master Schedule Board'!C2166))</f>
        <v>0</v>
      </c>
      <c r="K1073" s="646">
        <f>IF('Master Schedule Board'!$V$41-'Master Schedule Board'!C2167='Master Schedule Board'!$V$41,0,IF('Master Schedule Board'!$V$41-'Master Schedule Board'!C2167&lt;'Master Schedule Board'!$V$41,'Master Schedule Board'!$V$41-'Master Schedule Board'!C2167))</f>
        <v>0</v>
      </c>
      <c r="L1073" s="646">
        <f>IF('Master Schedule Board'!$V$41-'Master Schedule Board'!C2168='Master Schedule Board'!$V$41,0,IF('Master Schedule Board'!$V$41-'Master Schedule Board'!C2168&lt;'Master Schedule Board'!$V$41,'Master Schedule Board'!$V$41-'Master Schedule Board'!C2168))</f>
        <v>0</v>
      </c>
      <c r="M1073" s="646">
        <f>IF('Master Schedule Board'!$V$41-'Master Schedule Board'!C2169='Master Schedule Board'!$V$41,0,IF('Master Schedule Board'!$V$41-'Master Schedule Board'!C2169&lt;'Master Schedule Board'!$V$41,'Master Schedule Board'!$V$41-'Master Schedule Board'!C2169))</f>
        <v>0</v>
      </c>
      <c r="N1073" s="646">
        <f>IF('Master Schedule Board'!$V$41-'Master Schedule Board'!C2170='Master Schedule Board'!$V$41,0,IF('Master Schedule Board'!$V$41-'Master Schedule Board'!C2170&lt;'Master Schedule Board'!$V$41,'Master Schedule Board'!$V$41-'Master Schedule Board'!C2170))</f>
        <v>0</v>
      </c>
      <c r="O1073" s="647">
        <f>IF('Master Schedule Board'!$V$41-'Master Schedule Board'!C2171='Master Schedule Board'!$V$41,0,IF('Master Schedule Board'!$V$41-'Master Schedule Board'!C2171&lt;'Master Schedule Board'!$V$41,'Master Schedule Board'!$V$41-'Master Schedule Board'!C2171))</f>
        <v>0</v>
      </c>
      <c r="P1073" s="115">
        <f t="shared" si="84"/>
        <v>0</v>
      </c>
    </row>
    <row r="1074" spans="1:16">
      <c r="A1074" s="628">
        <f>'Master Schedule Board'!D2173</f>
        <v>0</v>
      </c>
      <c r="B1074" s="643">
        <f>'Master Schedule Board'!C2190</f>
        <v>0</v>
      </c>
      <c r="C1074" s="67">
        <f>IFERROR(VLOOKUP('Master Schedule Board'!C2173,'Master Schedule Board'!$S$14:$V$41,3,FALSE),"")</f>
        <v>0</v>
      </c>
      <c r="D1074" s="67">
        <f t="shared" si="82"/>
        <v>0</v>
      </c>
      <c r="E1074" s="630">
        <f>'Master Schedule Board'!B2175</f>
        <v>0</v>
      </c>
      <c r="F1074" s="644">
        <f t="shared" si="83"/>
        <v>0</v>
      </c>
      <c r="G1074" s="645">
        <f>IF('Master Schedule Board'!$V$41-'Master Schedule Board'!C2181='Master Schedule Board'!$V$41,0,IF('Master Schedule Board'!$V$41-'Master Schedule Board'!C2181&lt;'Master Schedule Board'!$V$41,'Master Schedule Board'!$V$41-'Master Schedule Board'!C2181))</f>
        <v>0</v>
      </c>
      <c r="H1074" s="646">
        <f>IF('Master Schedule Board'!$V$41-'Master Schedule Board'!C2182='Master Schedule Board'!$V$41,0,IF('Master Schedule Board'!$V$41-'Master Schedule Board'!C2182&lt;'Master Schedule Board'!$V$41,'Master Schedule Board'!$V$41-'Master Schedule Board'!C2182))</f>
        <v>0</v>
      </c>
      <c r="I1074" s="646">
        <f>IF('Master Schedule Board'!$V$41-'Master Schedule Board'!C2183='Master Schedule Board'!$V$41,0,IF('Master Schedule Board'!$V$41-'Master Schedule Board'!C2183&lt;'Master Schedule Board'!$V$41,'Master Schedule Board'!$V$41-'Master Schedule Board'!C2183))</f>
        <v>0</v>
      </c>
      <c r="J1074" s="646">
        <f>IF('Master Schedule Board'!$V$41-'Master Schedule Board'!C2184='Master Schedule Board'!$V$41,0,IF('Master Schedule Board'!$V$41-'Master Schedule Board'!C2184&lt;'Master Schedule Board'!$V$41,'Master Schedule Board'!$V$41-'Master Schedule Board'!C2184))</f>
        <v>0</v>
      </c>
      <c r="K1074" s="646">
        <f>IF('Master Schedule Board'!$V$41-'Master Schedule Board'!C2185='Master Schedule Board'!$V$41,0,IF('Master Schedule Board'!$V$41-'Master Schedule Board'!C2185&lt;'Master Schedule Board'!$V$41,'Master Schedule Board'!$V$41-'Master Schedule Board'!C2185))</f>
        <v>0</v>
      </c>
      <c r="L1074" s="646">
        <f>IF('Master Schedule Board'!$V$41-'Master Schedule Board'!C2186='Master Schedule Board'!$V$41,0,IF('Master Schedule Board'!$V$41-'Master Schedule Board'!C2186&lt;'Master Schedule Board'!$V$41,'Master Schedule Board'!$V$41-'Master Schedule Board'!C2186))</f>
        <v>0</v>
      </c>
      <c r="M1074" s="646">
        <f>IF('Master Schedule Board'!$V$41-'Master Schedule Board'!C2187='Master Schedule Board'!$V$41,0,IF('Master Schedule Board'!$V$41-'Master Schedule Board'!C2187&lt;'Master Schedule Board'!$V$41,'Master Schedule Board'!$V$41-'Master Schedule Board'!C2187))</f>
        <v>0</v>
      </c>
      <c r="N1074" s="646">
        <f>IF('Master Schedule Board'!$V$41-'Master Schedule Board'!C2188='Master Schedule Board'!$V$41,0,IF('Master Schedule Board'!$V$41-'Master Schedule Board'!C2188&lt;'Master Schedule Board'!$V$41,'Master Schedule Board'!$V$41-'Master Schedule Board'!C2188))</f>
        <v>0</v>
      </c>
      <c r="O1074" s="647">
        <f>IF('Master Schedule Board'!$V$41-'Master Schedule Board'!C2189='Master Schedule Board'!$V$41,0,IF('Master Schedule Board'!$V$41-'Master Schedule Board'!C2189&lt;'Master Schedule Board'!$V$41,'Master Schedule Board'!$V$41-'Master Schedule Board'!C2189))</f>
        <v>0</v>
      </c>
      <c r="P1074" s="115">
        <f t="shared" si="84"/>
        <v>0</v>
      </c>
    </row>
    <row r="1075" spans="1:16">
      <c r="A1075" s="628">
        <f>'Master Schedule Board'!D2191</f>
        <v>0</v>
      </c>
      <c r="B1075" s="643">
        <f>'Master Schedule Board'!C2208</f>
        <v>0</v>
      </c>
      <c r="C1075" s="67">
        <f>IFERROR(VLOOKUP('Master Schedule Board'!C2191,'Master Schedule Board'!$S$14:$V$41,3,FALSE),"")</f>
        <v>0</v>
      </c>
      <c r="D1075" s="67">
        <f t="shared" si="82"/>
        <v>0</v>
      </c>
      <c r="E1075" s="630">
        <f>'Master Schedule Board'!B2193</f>
        <v>0</v>
      </c>
      <c r="F1075" s="644">
        <f t="shared" si="83"/>
        <v>0</v>
      </c>
      <c r="G1075" s="645">
        <f>IF('Master Schedule Board'!$V$41-'Master Schedule Board'!C2199='Master Schedule Board'!$V$41,0,IF('Master Schedule Board'!$V$41-'Master Schedule Board'!C2199&lt;'Master Schedule Board'!$V$41,'Master Schedule Board'!$V$41-'Master Schedule Board'!C2199))</f>
        <v>0</v>
      </c>
      <c r="H1075" s="646">
        <f>IF('Master Schedule Board'!$V$41-'Master Schedule Board'!C2200='Master Schedule Board'!$V$41,0,IF('Master Schedule Board'!$V$41-'Master Schedule Board'!C2200&lt;'Master Schedule Board'!$V$41,'Master Schedule Board'!$V$41-'Master Schedule Board'!C2200))</f>
        <v>0</v>
      </c>
      <c r="I1075" s="646">
        <f>IF('Master Schedule Board'!$V$41-'Master Schedule Board'!C2201='Master Schedule Board'!$V$41,0,IF('Master Schedule Board'!$V$41-'Master Schedule Board'!C2201&lt;'Master Schedule Board'!$V$41,'Master Schedule Board'!$V$41-'Master Schedule Board'!C2201))</f>
        <v>0</v>
      </c>
      <c r="J1075" s="646">
        <f>IF('Master Schedule Board'!$V$41-'Master Schedule Board'!C2202='Master Schedule Board'!$V$41,0,IF('Master Schedule Board'!$V$41-'Master Schedule Board'!C2202&lt;'Master Schedule Board'!$V$41,'Master Schedule Board'!$V$41-'Master Schedule Board'!C2202))</f>
        <v>0</v>
      </c>
      <c r="K1075" s="646">
        <f>IF('Master Schedule Board'!$V$41-'Master Schedule Board'!C2203='Master Schedule Board'!$V$41,0,IF('Master Schedule Board'!$V$41-'Master Schedule Board'!C2203&lt;'Master Schedule Board'!$V$41,'Master Schedule Board'!$V$41-'Master Schedule Board'!C2203))</f>
        <v>0</v>
      </c>
      <c r="L1075" s="646">
        <f>IF('Master Schedule Board'!$V$41-'Master Schedule Board'!C2204='Master Schedule Board'!$V$41,0,IF('Master Schedule Board'!$V$41-'Master Schedule Board'!C2204&lt;'Master Schedule Board'!$V$41,'Master Schedule Board'!$V$41-'Master Schedule Board'!C2204))</f>
        <v>0</v>
      </c>
      <c r="M1075" s="646">
        <f>IF('Master Schedule Board'!$V$41-'Master Schedule Board'!C2205='Master Schedule Board'!$V$41,0,IF('Master Schedule Board'!$V$41-'Master Schedule Board'!C2205&lt;'Master Schedule Board'!$V$41,'Master Schedule Board'!$V$41-'Master Schedule Board'!C2205))</f>
        <v>0</v>
      </c>
      <c r="N1075" s="646">
        <f>IF('Master Schedule Board'!$V$41-'Master Schedule Board'!C2206='Master Schedule Board'!$V$41,0,IF('Master Schedule Board'!$V$41-'Master Schedule Board'!C2206&lt;'Master Schedule Board'!$V$41,'Master Schedule Board'!$V$41-'Master Schedule Board'!C2206))</f>
        <v>0</v>
      </c>
      <c r="O1075" s="647">
        <f>IF('Master Schedule Board'!$V$41-'Master Schedule Board'!C2207='Master Schedule Board'!$V$41,0,IF('Master Schedule Board'!$V$41-'Master Schedule Board'!C2207&lt;'Master Schedule Board'!$V$41,'Master Schedule Board'!$V$41-'Master Schedule Board'!C2207))</f>
        <v>0</v>
      </c>
      <c r="P1075" s="115">
        <f t="shared" si="84"/>
        <v>0</v>
      </c>
    </row>
    <row r="1076" spans="1:16">
      <c r="A1076" s="628">
        <f>'Master Schedule Board'!D2209</f>
        <v>0</v>
      </c>
      <c r="B1076" s="643">
        <f>'Master Schedule Board'!C2226</f>
        <v>0</v>
      </c>
      <c r="C1076" s="67">
        <f>IFERROR(VLOOKUP('Master Schedule Board'!C2209,'Master Schedule Board'!$S$14:$V$41,3,FALSE),"")</f>
        <v>0</v>
      </c>
      <c r="D1076" s="67">
        <f t="shared" si="82"/>
        <v>0</v>
      </c>
      <c r="E1076" s="630">
        <f>'Master Schedule Board'!B2211</f>
        <v>0</v>
      </c>
      <c r="F1076" s="644">
        <f t="shared" si="83"/>
        <v>0</v>
      </c>
      <c r="G1076" s="645">
        <f>IF('Master Schedule Board'!$V$41-'Master Schedule Board'!C2217='Master Schedule Board'!$V$41,0,IF('Master Schedule Board'!$V$41-'Master Schedule Board'!C2217&lt;'Master Schedule Board'!$V$41,'Master Schedule Board'!$V$41-'Master Schedule Board'!C2217))</f>
        <v>0</v>
      </c>
      <c r="H1076" s="646">
        <f>IF('Master Schedule Board'!$V$41-'Master Schedule Board'!C2218='Master Schedule Board'!$V$41,0,IF('Master Schedule Board'!$V$41-'Master Schedule Board'!C2218&lt;'Master Schedule Board'!$V$41,'Master Schedule Board'!$V$41-'Master Schedule Board'!C2218))</f>
        <v>0</v>
      </c>
      <c r="I1076" s="646">
        <f>IF('Master Schedule Board'!$V$41-'Master Schedule Board'!C2219='Master Schedule Board'!$V$41,0,IF('Master Schedule Board'!$V$41-'Master Schedule Board'!C2219&lt;'Master Schedule Board'!$V$41,'Master Schedule Board'!$V$41-'Master Schedule Board'!C2219))</f>
        <v>0</v>
      </c>
      <c r="J1076" s="646">
        <f>IF('Master Schedule Board'!$V$41-'Master Schedule Board'!C2220='Master Schedule Board'!$V$41,0,IF('Master Schedule Board'!$V$41-'Master Schedule Board'!C2220&lt;'Master Schedule Board'!$V$41,'Master Schedule Board'!$V$41-'Master Schedule Board'!C2220))</f>
        <v>0</v>
      </c>
      <c r="K1076" s="646">
        <f>IF('Master Schedule Board'!$V$41-'Master Schedule Board'!C2221='Master Schedule Board'!$V$41,0,IF('Master Schedule Board'!$V$41-'Master Schedule Board'!C2221&lt;'Master Schedule Board'!$V$41,'Master Schedule Board'!$V$41-'Master Schedule Board'!C2221))</f>
        <v>0</v>
      </c>
      <c r="L1076" s="646">
        <f>IF('Master Schedule Board'!$V$41-'Master Schedule Board'!C2222='Master Schedule Board'!$V$41,0,IF('Master Schedule Board'!$V$41-'Master Schedule Board'!C2222&lt;'Master Schedule Board'!$V$41,'Master Schedule Board'!$V$41-'Master Schedule Board'!C2222))</f>
        <v>0</v>
      </c>
      <c r="M1076" s="646">
        <f>IF('Master Schedule Board'!$V$41-'Master Schedule Board'!C2223='Master Schedule Board'!$V$41,0,IF('Master Schedule Board'!$V$41-'Master Schedule Board'!C2223&lt;'Master Schedule Board'!$V$41,'Master Schedule Board'!$V$41-'Master Schedule Board'!C2223))</f>
        <v>0</v>
      </c>
      <c r="N1076" s="646">
        <f>IF('Master Schedule Board'!$V$41-'Master Schedule Board'!C2224='Master Schedule Board'!$V$41,0,IF('Master Schedule Board'!$V$41-'Master Schedule Board'!C2224&lt;'Master Schedule Board'!$V$41,'Master Schedule Board'!$V$41-'Master Schedule Board'!C2224))</f>
        <v>0</v>
      </c>
      <c r="O1076" s="647">
        <f>IF('Master Schedule Board'!$V$41-'Master Schedule Board'!C2225='Master Schedule Board'!$V$41,0,IF('Master Schedule Board'!$V$41-'Master Schedule Board'!C2225&lt;'Master Schedule Board'!$V$41,'Master Schedule Board'!$V$41-'Master Schedule Board'!C2225))</f>
        <v>0</v>
      </c>
      <c r="P1076" s="115">
        <f t="shared" si="84"/>
        <v>0</v>
      </c>
    </row>
    <row r="1077" spans="1:16">
      <c r="A1077" s="628">
        <f>'Master Schedule Board'!D2227</f>
        <v>0</v>
      </c>
      <c r="B1077" s="643">
        <f>'Master Schedule Board'!C2244</f>
        <v>0</v>
      </c>
      <c r="C1077" s="67">
        <f>IFERROR(VLOOKUP('Master Schedule Board'!C2227,'Master Schedule Board'!$S$14:$V$41,3,FALSE),"")</f>
        <v>0</v>
      </c>
      <c r="D1077" s="67">
        <f t="shared" si="82"/>
        <v>0</v>
      </c>
      <c r="E1077" s="630">
        <f>'Master Schedule Board'!B2229</f>
        <v>0</v>
      </c>
      <c r="F1077" s="644">
        <f t="shared" si="83"/>
        <v>0</v>
      </c>
      <c r="G1077" s="645">
        <f>IF('Master Schedule Board'!$V$41-'Master Schedule Board'!C2235='Master Schedule Board'!$V$41,0,IF('Master Schedule Board'!$V$41-'Master Schedule Board'!C2235&lt;'Master Schedule Board'!$V$41,'Master Schedule Board'!$V$41-'Master Schedule Board'!C2235))</f>
        <v>0</v>
      </c>
      <c r="H1077" s="646">
        <f>IF('Master Schedule Board'!$V$41-'Master Schedule Board'!C2236='Master Schedule Board'!$V$41,0,IF('Master Schedule Board'!$V$41-'Master Schedule Board'!C2236&lt;'Master Schedule Board'!$V$41,'Master Schedule Board'!$V$41-'Master Schedule Board'!C2236))</f>
        <v>0</v>
      </c>
      <c r="I1077" s="646">
        <f>IF('Master Schedule Board'!$V$41-'Master Schedule Board'!C2237='Master Schedule Board'!$V$41,0,IF('Master Schedule Board'!$V$41-'Master Schedule Board'!C2237&lt;'Master Schedule Board'!$V$41,'Master Schedule Board'!$V$41-'Master Schedule Board'!C2237))</f>
        <v>0</v>
      </c>
      <c r="J1077" s="646">
        <f>IF('Master Schedule Board'!$V$41-'Master Schedule Board'!C2238='Master Schedule Board'!$V$41,0,IF('Master Schedule Board'!$V$41-'Master Schedule Board'!C2238&lt;'Master Schedule Board'!$V$41,'Master Schedule Board'!$V$41-'Master Schedule Board'!C2238))</f>
        <v>0</v>
      </c>
      <c r="K1077" s="646">
        <f>IF('Master Schedule Board'!$V$41-'Master Schedule Board'!C2239='Master Schedule Board'!$V$41,0,IF('Master Schedule Board'!$V$41-'Master Schedule Board'!C2239&lt;'Master Schedule Board'!$V$41,'Master Schedule Board'!$V$41-'Master Schedule Board'!C2239))</f>
        <v>0</v>
      </c>
      <c r="L1077" s="646">
        <f>IF('Master Schedule Board'!$V$41-'Master Schedule Board'!C2240='Master Schedule Board'!$V$41,0,IF('Master Schedule Board'!$V$41-'Master Schedule Board'!C2240&lt;'Master Schedule Board'!$V$41,'Master Schedule Board'!$V$41-'Master Schedule Board'!C2240))</f>
        <v>0</v>
      </c>
      <c r="M1077" s="646">
        <f>IF('Master Schedule Board'!$V$41-'Master Schedule Board'!C2241='Master Schedule Board'!$V$41,0,IF('Master Schedule Board'!$V$41-'Master Schedule Board'!C2241&lt;'Master Schedule Board'!$V$41,'Master Schedule Board'!$V$41-'Master Schedule Board'!C2241))</f>
        <v>0</v>
      </c>
      <c r="N1077" s="646">
        <f>IF('Master Schedule Board'!$V$41-'Master Schedule Board'!C2242='Master Schedule Board'!$V$41,0,IF('Master Schedule Board'!$V$41-'Master Schedule Board'!C2242&lt;'Master Schedule Board'!$V$41,'Master Schedule Board'!$V$41-'Master Schedule Board'!C2242))</f>
        <v>0</v>
      </c>
      <c r="O1077" s="647">
        <f>IF('Master Schedule Board'!$V$41-'Master Schedule Board'!C2243='Master Schedule Board'!$V$41,0,IF('Master Schedule Board'!$V$41-'Master Schedule Board'!C2243&lt;'Master Schedule Board'!$V$41,'Master Schedule Board'!$V$41-'Master Schedule Board'!C2243))</f>
        <v>0</v>
      </c>
      <c r="P1077" s="115">
        <f t="shared" si="84"/>
        <v>0</v>
      </c>
    </row>
    <row r="1078" spans="1:16">
      <c r="A1078" s="628">
        <f>'Master Schedule Board'!D2245</f>
        <v>0</v>
      </c>
      <c r="B1078" s="643">
        <f>'Master Schedule Board'!C2262</f>
        <v>0</v>
      </c>
      <c r="C1078" s="67">
        <f>IFERROR(VLOOKUP('Master Schedule Board'!C2245,'Master Schedule Board'!$S$14:$V$41,3,FALSE),"")</f>
        <v>0</v>
      </c>
      <c r="D1078" s="67">
        <f t="shared" si="82"/>
        <v>0</v>
      </c>
      <c r="E1078" s="630">
        <f>'Master Schedule Board'!B2247</f>
        <v>0</v>
      </c>
      <c r="F1078" s="644">
        <f t="shared" si="83"/>
        <v>0</v>
      </c>
      <c r="G1078" s="645">
        <f>IF('Master Schedule Board'!$V$41-'Master Schedule Board'!C2253='Master Schedule Board'!$V$41,0,IF('Master Schedule Board'!$V$41-'Master Schedule Board'!C2253&lt;'Master Schedule Board'!$V$41,'Master Schedule Board'!$V$41-'Master Schedule Board'!C2253))</f>
        <v>0</v>
      </c>
      <c r="H1078" s="646">
        <f>IF('Master Schedule Board'!$V$41-'Master Schedule Board'!C2254='Master Schedule Board'!$V$41,0,IF('Master Schedule Board'!$V$41-'Master Schedule Board'!C2254&lt;'Master Schedule Board'!$V$41,'Master Schedule Board'!$V$41-'Master Schedule Board'!C2254))</f>
        <v>0</v>
      </c>
      <c r="I1078" s="646">
        <f>IF('Master Schedule Board'!$V$41-'Master Schedule Board'!C2255='Master Schedule Board'!$V$41,0,IF('Master Schedule Board'!$V$41-'Master Schedule Board'!C2255&lt;'Master Schedule Board'!$V$41,'Master Schedule Board'!$V$41-'Master Schedule Board'!C2255))</f>
        <v>0</v>
      </c>
      <c r="J1078" s="646">
        <f>IF('Master Schedule Board'!$V$41-'Master Schedule Board'!C2256='Master Schedule Board'!$V$41,0,IF('Master Schedule Board'!$V$41-'Master Schedule Board'!C2256&lt;'Master Schedule Board'!$V$41,'Master Schedule Board'!$V$41-'Master Schedule Board'!C2256))</f>
        <v>0</v>
      </c>
      <c r="K1078" s="646">
        <f>IF('Master Schedule Board'!$V$41-'Master Schedule Board'!C2257='Master Schedule Board'!$V$41,0,IF('Master Schedule Board'!$V$41-'Master Schedule Board'!C2257&lt;'Master Schedule Board'!$V$41,'Master Schedule Board'!$V$41-'Master Schedule Board'!C2257))</f>
        <v>0</v>
      </c>
      <c r="L1078" s="646">
        <f>IF('Master Schedule Board'!$V$41-'Master Schedule Board'!C2258='Master Schedule Board'!$V$41,0,IF('Master Schedule Board'!$V$41-'Master Schedule Board'!C2258&lt;'Master Schedule Board'!$V$41,'Master Schedule Board'!$V$41-'Master Schedule Board'!C2258))</f>
        <v>0</v>
      </c>
      <c r="M1078" s="646">
        <f>IF('Master Schedule Board'!$V$41-'Master Schedule Board'!C2259='Master Schedule Board'!$V$41,0,IF('Master Schedule Board'!$V$41-'Master Schedule Board'!C2259&lt;'Master Schedule Board'!$V$41,'Master Schedule Board'!$V$41-'Master Schedule Board'!C2259))</f>
        <v>0</v>
      </c>
      <c r="N1078" s="646">
        <f>IF('Master Schedule Board'!$V$41-'Master Schedule Board'!C2260='Master Schedule Board'!$V$41,0,IF('Master Schedule Board'!$V$41-'Master Schedule Board'!C2260&lt;'Master Schedule Board'!$V$41,'Master Schedule Board'!$V$41-'Master Schedule Board'!C2260))</f>
        <v>0</v>
      </c>
      <c r="O1078" s="647">
        <f>IF('Master Schedule Board'!$V$41-'Master Schedule Board'!C2261='Master Schedule Board'!$V$41,0,IF('Master Schedule Board'!$V$41-'Master Schedule Board'!C2261&lt;'Master Schedule Board'!$V$41,'Master Schedule Board'!$V$41-'Master Schedule Board'!C2261))</f>
        <v>0</v>
      </c>
      <c r="P1078" s="115">
        <f t="shared" si="84"/>
        <v>0</v>
      </c>
    </row>
    <row r="1079" spans="1:16" ht="13.5" thickBot="1">
      <c r="A1079" s="635">
        <f>'Master Schedule Board'!D2263</f>
        <v>0</v>
      </c>
      <c r="B1079" s="648">
        <f>'Master Schedule Board'!C2280</f>
        <v>0</v>
      </c>
      <c r="C1079" s="11">
        <f>IFERROR(VLOOKUP('Master Schedule Board'!C2263,'Master Schedule Board'!$S$14:$V$41,3,FALSE),"")</f>
        <v>0</v>
      </c>
      <c r="D1079" s="11">
        <f t="shared" si="82"/>
        <v>0</v>
      </c>
      <c r="E1079" s="637">
        <f>'Master Schedule Board'!B2265</f>
        <v>0</v>
      </c>
      <c r="F1079" s="649">
        <f t="shared" si="83"/>
        <v>0</v>
      </c>
      <c r="G1079" s="650">
        <f>IF('Master Schedule Board'!$V$41-'Master Schedule Board'!C2271='Master Schedule Board'!$V$41,0,IF('Master Schedule Board'!$V$41-'Master Schedule Board'!C2271&lt;'Master Schedule Board'!$V$41,'Master Schedule Board'!$V$41-'Master Schedule Board'!C2271))</f>
        <v>0</v>
      </c>
      <c r="H1079" s="651">
        <f>IF('Master Schedule Board'!$V$41-'Master Schedule Board'!C2272='Master Schedule Board'!$V$41,0,IF('Master Schedule Board'!$V$41-'Master Schedule Board'!C2272&lt;'Master Schedule Board'!$V$41,'Master Schedule Board'!$V$41-'Master Schedule Board'!C2272))</f>
        <v>0</v>
      </c>
      <c r="I1079" s="651">
        <f>IF('Master Schedule Board'!$V$41-'Master Schedule Board'!C2273='Master Schedule Board'!$V$41,0,IF('Master Schedule Board'!$V$41-'Master Schedule Board'!C2273&lt;'Master Schedule Board'!$V$41,'Master Schedule Board'!$V$41-'Master Schedule Board'!C2273))</f>
        <v>0</v>
      </c>
      <c r="J1079" s="651">
        <f>IF('Master Schedule Board'!$V$41-'Master Schedule Board'!C2274='Master Schedule Board'!$V$41,0,IF('Master Schedule Board'!$V$41-'Master Schedule Board'!C2274&lt;'Master Schedule Board'!$V$41,'Master Schedule Board'!$V$41-'Master Schedule Board'!C2274))</f>
        <v>0</v>
      </c>
      <c r="K1079" s="651">
        <f>IF('Master Schedule Board'!$V$41-'Master Schedule Board'!C2275='Master Schedule Board'!$V$41,0,IF('Master Schedule Board'!$V$41-'Master Schedule Board'!C2275&lt;'Master Schedule Board'!$V$41,'Master Schedule Board'!$V$41-'Master Schedule Board'!C2275))</f>
        <v>0</v>
      </c>
      <c r="L1079" s="651">
        <f>IF('Master Schedule Board'!$V$41-'Master Schedule Board'!C2276='Master Schedule Board'!$V$41,0,IF('Master Schedule Board'!$V$41-'Master Schedule Board'!C2276&lt;'Master Schedule Board'!$V$41,'Master Schedule Board'!$V$41-'Master Schedule Board'!C2276))</f>
        <v>0</v>
      </c>
      <c r="M1079" s="651">
        <f>IF('Master Schedule Board'!$V$41-'Master Schedule Board'!C2277='Master Schedule Board'!$V$41,0,IF('Master Schedule Board'!$V$41-'Master Schedule Board'!C2277&lt;'Master Schedule Board'!$V$41,'Master Schedule Board'!$V$41-'Master Schedule Board'!C2277))</f>
        <v>0</v>
      </c>
      <c r="N1079" s="651">
        <f>IF('Master Schedule Board'!$V$41-'Master Schedule Board'!C2278='Master Schedule Board'!$V$41,0,IF('Master Schedule Board'!$V$41-'Master Schedule Board'!C2278&lt;'Master Schedule Board'!$V$41,'Master Schedule Board'!$V$41-'Master Schedule Board'!C2278))</f>
        <v>0</v>
      </c>
      <c r="O1079" s="652">
        <f>IF('Master Schedule Board'!$V$41-'Master Schedule Board'!C2279='Master Schedule Board'!$V$41,0,IF('Master Schedule Board'!$V$41-'Master Schedule Board'!C2279&lt;'Master Schedule Board'!$V$41,'Master Schedule Board'!$V$41-'Master Schedule Board'!C2279))</f>
        <v>0</v>
      </c>
      <c r="P1079" s="115">
        <f t="shared" si="84"/>
        <v>0</v>
      </c>
    </row>
  </sheetData>
  <sheetProtection algorithmName="SHA-512" hashValue="/3bzGxk2Xo39IzcKDOjv/msRwCH2GrcF+QVfdfTTic99XkcfxBWWkG96bw14WcCfnC9R+nFS3pPMQ0fKiptJeA==" saltValue="iqepSZNwRUmRvzoh91nAdA==" spinCount="100000" sheet="1" formatCells="0" formatColumns="0" formatRows="0" insertColumns="0" insertRows="0" insertHyperlinks="0" deleteColumns="0" deleteRows="0" sort="0" autoFilter="0" pivotTables="0"/>
  <mergeCells count="309">
    <mergeCell ref="A41:D41"/>
    <mergeCell ref="A2:D2"/>
    <mergeCell ref="A392:D392"/>
    <mergeCell ref="A353:D353"/>
    <mergeCell ref="A314:D314"/>
    <mergeCell ref="A275:D275"/>
    <mergeCell ref="A236:D236"/>
    <mergeCell ref="A197:D197"/>
    <mergeCell ref="A158:D158"/>
    <mergeCell ref="A119:D119"/>
    <mergeCell ref="A80:D80"/>
    <mergeCell ref="B316:C316"/>
    <mergeCell ref="B277:C277"/>
    <mergeCell ref="B238:C238"/>
    <mergeCell ref="B199:C199"/>
    <mergeCell ref="B160:C160"/>
    <mergeCell ref="A743:D743"/>
    <mergeCell ref="A704:D704"/>
    <mergeCell ref="A665:D665"/>
    <mergeCell ref="A626:D626"/>
    <mergeCell ref="A587:D587"/>
    <mergeCell ref="A548:D548"/>
    <mergeCell ref="A509:D509"/>
    <mergeCell ref="A470:D470"/>
    <mergeCell ref="A431:D431"/>
    <mergeCell ref="A1055:D1055"/>
    <mergeCell ref="A1016:D1016"/>
    <mergeCell ref="A977:D977"/>
    <mergeCell ref="A938:D938"/>
    <mergeCell ref="A899:D899"/>
    <mergeCell ref="A860:D860"/>
    <mergeCell ref="A821:D821"/>
    <mergeCell ref="A782:D782"/>
    <mergeCell ref="F1059:F1064"/>
    <mergeCell ref="G1059:O1063"/>
    <mergeCell ref="P1059:P1064"/>
    <mergeCell ref="D1061:D1064"/>
    <mergeCell ref="B1063:B1064"/>
    <mergeCell ref="C1063:C1064"/>
    <mergeCell ref="E1063:E1064"/>
    <mergeCell ref="B1057:C1057"/>
    <mergeCell ref="E1057:G1057"/>
    <mergeCell ref="I1057:J1057"/>
    <mergeCell ref="E316:G316"/>
    <mergeCell ref="I316:J316"/>
    <mergeCell ref="F318:F323"/>
    <mergeCell ref="G318:O322"/>
    <mergeCell ref="P318:P323"/>
    <mergeCell ref="D320:D323"/>
    <mergeCell ref="B322:B323"/>
    <mergeCell ref="C322:C323"/>
    <mergeCell ref="E322:E323"/>
    <mergeCell ref="E277:G277"/>
    <mergeCell ref="I277:J277"/>
    <mergeCell ref="F279:F284"/>
    <mergeCell ref="G279:O283"/>
    <mergeCell ref="P279:P284"/>
    <mergeCell ref="D281:D284"/>
    <mergeCell ref="B283:B284"/>
    <mergeCell ref="C283:C284"/>
    <mergeCell ref="E283:E284"/>
    <mergeCell ref="E238:G238"/>
    <mergeCell ref="I238:J238"/>
    <mergeCell ref="F240:F245"/>
    <mergeCell ref="G240:O244"/>
    <mergeCell ref="P240:P245"/>
    <mergeCell ref="D242:D245"/>
    <mergeCell ref="B244:B245"/>
    <mergeCell ref="C244:C245"/>
    <mergeCell ref="E244:E245"/>
    <mergeCell ref="E199:G199"/>
    <mergeCell ref="I199:J199"/>
    <mergeCell ref="F201:F206"/>
    <mergeCell ref="G201:O205"/>
    <mergeCell ref="P201:P206"/>
    <mergeCell ref="D203:D206"/>
    <mergeCell ref="B205:B206"/>
    <mergeCell ref="C205:C206"/>
    <mergeCell ref="E205:E206"/>
    <mergeCell ref="E160:G160"/>
    <mergeCell ref="I160:J160"/>
    <mergeCell ref="F162:F167"/>
    <mergeCell ref="G162:O166"/>
    <mergeCell ref="P162:P167"/>
    <mergeCell ref="D164:D167"/>
    <mergeCell ref="B166:B167"/>
    <mergeCell ref="C166:C167"/>
    <mergeCell ref="E166:E167"/>
    <mergeCell ref="I3:J3"/>
    <mergeCell ref="A1:Q1"/>
    <mergeCell ref="D7:D10"/>
    <mergeCell ref="G5:O9"/>
    <mergeCell ref="F5:F10"/>
    <mergeCell ref="P5:P10"/>
    <mergeCell ref="E9:E10"/>
    <mergeCell ref="B9:B10"/>
    <mergeCell ref="C9:C10"/>
    <mergeCell ref="B3:C3"/>
    <mergeCell ref="E3:G3"/>
    <mergeCell ref="P45:P50"/>
    <mergeCell ref="D47:D50"/>
    <mergeCell ref="B49:B50"/>
    <mergeCell ref="C49:C50"/>
    <mergeCell ref="E49:E50"/>
    <mergeCell ref="B43:C43"/>
    <mergeCell ref="E43:G43"/>
    <mergeCell ref="I43:J43"/>
    <mergeCell ref="F45:F50"/>
    <mergeCell ref="G45:O49"/>
    <mergeCell ref="P84:P89"/>
    <mergeCell ref="D86:D89"/>
    <mergeCell ref="B88:B89"/>
    <mergeCell ref="C88:C89"/>
    <mergeCell ref="E88:E89"/>
    <mergeCell ref="B82:C82"/>
    <mergeCell ref="E82:G82"/>
    <mergeCell ref="I82:J82"/>
    <mergeCell ref="F84:F89"/>
    <mergeCell ref="G84:O88"/>
    <mergeCell ref="P123:P128"/>
    <mergeCell ref="D125:D128"/>
    <mergeCell ref="B127:B128"/>
    <mergeCell ref="C127:C128"/>
    <mergeCell ref="E127:E128"/>
    <mergeCell ref="B121:C121"/>
    <mergeCell ref="E121:G121"/>
    <mergeCell ref="I121:J121"/>
    <mergeCell ref="F123:F128"/>
    <mergeCell ref="G123:O127"/>
    <mergeCell ref="P357:P362"/>
    <mergeCell ref="D359:D362"/>
    <mergeCell ref="B361:B362"/>
    <mergeCell ref="C361:C362"/>
    <mergeCell ref="E361:E362"/>
    <mergeCell ref="B355:C355"/>
    <mergeCell ref="E355:G355"/>
    <mergeCell ref="I355:J355"/>
    <mergeCell ref="F357:F362"/>
    <mergeCell ref="G357:O361"/>
    <mergeCell ref="P396:P401"/>
    <mergeCell ref="D398:D401"/>
    <mergeCell ref="B400:B401"/>
    <mergeCell ref="C400:C401"/>
    <mergeCell ref="E400:E401"/>
    <mergeCell ref="B394:C394"/>
    <mergeCell ref="E394:G394"/>
    <mergeCell ref="I394:J394"/>
    <mergeCell ref="F396:F401"/>
    <mergeCell ref="G396:O400"/>
    <mergeCell ref="P435:P440"/>
    <mergeCell ref="D437:D440"/>
    <mergeCell ref="B439:B440"/>
    <mergeCell ref="C439:C440"/>
    <mergeCell ref="E439:E440"/>
    <mergeCell ref="B433:C433"/>
    <mergeCell ref="E433:G433"/>
    <mergeCell ref="I433:J433"/>
    <mergeCell ref="F435:F440"/>
    <mergeCell ref="G435:O439"/>
    <mergeCell ref="P474:P479"/>
    <mergeCell ref="D476:D479"/>
    <mergeCell ref="B478:B479"/>
    <mergeCell ref="C478:C479"/>
    <mergeCell ref="E478:E479"/>
    <mergeCell ref="B472:C472"/>
    <mergeCell ref="E472:G472"/>
    <mergeCell ref="I472:J472"/>
    <mergeCell ref="F474:F479"/>
    <mergeCell ref="G474:O478"/>
    <mergeCell ref="P513:P518"/>
    <mergeCell ref="D515:D518"/>
    <mergeCell ref="B517:B518"/>
    <mergeCell ref="C517:C518"/>
    <mergeCell ref="E517:E518"/>
    <mergeCell ref="B511:C511"/>
    <mergeCell ref="E511:G511"/>
    <mergeCell ref="I511:J511"/>
    <mergeCell ref="F513:F518"/>
    <mergeCell ref="G513:O517"/>
    <mergeCell ref="P552:P557"/>
    <mergeCell ref="D554:D557"/>
    <mergeCell ref="B556:B557"/>
    <mergeCell ref="C556:C557"/>
    <mergeCell ref="E556:E557"/>
    <mergeCell ref="B550:C550"/>
    <mergeCell ref="E550:G550"/>
    <mergeCell ref="I550:J550"/>
    <mergeCell ref="F552:F557"/>
    <mergeCell ref="G552:O556"/>
    <mergeCell ref="P591:P596"/>
    <mergeCell ref="D593:D596"/>
    <mergeCell ref="B595:B596"/>
    <mergeCell ref="C595:C596"/>
    <mergeCell ref="E595:E596"/>
    <mergeCell ref="B589:C589"/>
    <mergeCell ref="E589:G589"/>
    <mergeCell ref="I589:J589"/>
    <mergeCell ref="F591:F596"/>
    <mergeCell ref="G591:O595"/>
    <mergeCell ref="P630:P635"/>
    <mergeCell ref="D632:D635"/>
    <mergeCell ref="B634:B635"/>
    <mergeCell ref="C634:C635"/>
    <mergeCell ref="E634:E635"/>
    <mergeCell ref="B628:C628"/>
    <mergeCell ref="E628:G628"/>
    <mergeCell ref="I628:J628"/>
    <mergeCell ref="F630:F635"/>
    <mergeCell ref="G630:O634"/>
    <mergeCell ref="P669:P674"/>
    <mergeCell ref="D671:D674"/>
    <mergeCell ref="B673:B674"/>
    <mergeCell ref="C673:C674"/>
    <mergeCell ref="E673:E674"/>
    <mergeCell ref="B667:C667"/>
    <mergeCell ref="E667:G667"/>
    <mergeCell ref="I667:J667"/>
    <mergeCell ref="F669:F674"/>
    <mergeCell ref="G669:O673"/>
    <mergeCell ref="P708:P713"/>
    <mergeCell ref="D710:D713"/>
    <mergeCell ref="B712:B713"/>
    <mergeCell ref="C712:C713"/>
    <mergeCell ref="E712:E713"/>
    <mergeCell ref="B706:C706"/>
    <mergeCell ref="E706:G706"/>
    <mergeCell ref="I706:J706"/>
    <mergeCell ref="F708:F713"/>
    <mergeCell ref="G708:O712"/>
    <mergeCell ref="P747:P752"/>
    <mergeCell ref="D749:D752"/>
    <mergeCell ref="B751:B752"/>
    <mergeCell ref="C751:C752"/>
    <mergeCell ref="E751:E752"/>
    <mergeCell ref="B745:C745"/>
    <mergeCell ref="E745:G745"/>
    <mergeCell ref="I745:J745"/>
    <mergeCell ref="F747:F752"/>
    <mergeCell ref="G747:O751"/>
    <mergeCell ref="P786:P791"/>
    <mergeCell ref="D788:D791"/>
    <mergeCell ref="B790:B791"/>
    <mergeCell ref="C790:C791"/>
    <mergeCell ref="E790:E791"/>
    <mergeCell ref="B784:C784"/>
    <mergeCell ref="E784:G784"/>
    <mergeCell ref="I784:J784"/>
    <mergeCell ref="F786:F791"/>
    <mergeCell ref="G786:O790"/>
    <mergeCell ref="P825:P830"/>
    <mergeCell ref="D827:D830"/>
    <mergeCell ref="B829:B830"/>
    <mergeCell ref="C829:C830"/>
    <mergeCell ref="E829:E830"/>
    <mergeCell ref="B823:C823"/>
    <mergeCell ref="E823:G823"/>
    <mergeCell ref="I823:J823"/>
    <mergeCell ref="F825:F830"/>
    <mergeCell ref="G825:O829"/>
    <mergeCell ref="P864:P869"/>
    <mergeCell ref="D866:D869"/>
    <mergeCell ref="B868:B869"/>
    <mergeCell ref="C868:C869"/>
    <mergeCell ref="E868:E869"/>
    <mergeCell ref="B862:C862"/>
    <mergeCell ref="E862:G862"/>
    <mergeCell ref="I862:J862"/>
    <mergeCell ref="F864:F869"/>
    <mergeCell ref="G864:O868"/>
    <mergeCell ref="P903:P908"/>
    <mergeCell ref="D905:D908"/>
    <mergeCell ref="B907:B908"/>
    <mergeCell ref="C907:C908"/>
    <mergeCell ref="E907:E908"/>
    <mergeCell ref="B901:C901"/>
    <mergeCell ref="E901:G901"/>
    <mergeCell ref="I901:J901"/>
    <mergeCell ref="F903:F908"/>
    <mergeCell ref="G903:O907"/>
    <mergeCell ref="P942:P947"/>
    <mergeCell ref="D944:D947"/>
    <mergeCell ref="B946:B947"/>
    <mergeCell ref="C946:C947"/>
    <mergeCell ref="E946:E947"/>
    <mergeCell ref="B940:C940"/>
    <mergeCell ref="E940:G940"/>
    <mergeCell ref="I940:J940"/>
    <mergeCell ref="F942:F947"/>
    <mergeCell ref="G942:O946"/>
    <mergeCell ref="P981:P986"/>
    <mergeCell ref="D983:D986"/>
    <mergeCell ref="B985:B986"/>
    <mergeCell ref="C985:C986"/>
    <mergeCell ref="E985:E986"/>
    <mergeCell ref="B979:C979"/>
    <mergeCell ref="E979:G979"/>
    <mergeCell ref="I979:J979"/>
    <mergeCell ref="F981:F986"/>
    <mergeCell ref="G981:O985"/>
    <mergeCell ref="P1020:P1025"/>
    <mergeCell ref="D1022:D1025"/>
    <mergeCell ref="B1024:B1025"/>
    <mergeCell ref="C1024:C1025"/>
    <mergeCell ref="E1024:E1025"/>
    <mergeCell ref="B1018:C1018"/>
    <mergeCell ref="E1018:G1018"/>
    <mergeCell ref="I1018:J1018"/>
    <mergeCell ref="F1020:F1025"/>
    <mergeCell ref="G1020:O1024"/>
  </mergeCells>
  <pageMargins left="0.25" right="0.25" top="0.75" bottom="0.75" header="0.3" footer="0.3"/>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heetViews>
  <sheetFormatPr defaultRowHeight="12.75"/>
  <cols>
    <col min="1" max="16384" width="9.140625" style="4"/>
  </cols>
  <sheetData>
    <row r="1" spans="1:10" ht="15.75">
      <c r="A1" s="99" t="s">
        <v>149</v>
      </c>
      <c r="B1" s="100"/>
      <c r="C1" s="100"/>
      <c r="D1" s="100"/>
      <c r="E1" s="101"/>
      <c r="F1" s="102"/>
      <c r="G1" s="103"/>
      <c r="H1" s="103"/>
      <c r="I1" s="104"/>
      <c r="J1" s="101"/>
    </row>
    <row r="2" spans="1:10" ht="15.75">
      <c r="A2" s="99" t="s">
        <v>150</v>
      </c>
      <c r="B2" s="100"/>
      <c r="C2" s="100"/>
      <c r="D2" s="100"/>
      <c r="E2" s="101"/>
      <c r="F2" s="102"/>
      <c r="G2" s="103"/>
      <c r="H2" s="103"/>
      <c r="I2" s="104"/>
      <c r="J2" s="101"/>
    </row>
    <row r="3" spans="1:10" ht="15.75">
      <c r="J3" s="101"/>
    </row>
    <row r="4" spans="1:10" ht="15.75">
      <c r="J4" s="100"/>
    </row>
    <row r="5" spans="1:10" ht="15.75">
      <c r="J5" s="100"/>
    </row>
    <row r="6" spans="1:10" ht="15.75">
      <c r="J6" s="100"/>
    </row>
    <row r="7" spans="1:10" ht="15.75">
      <c r="J7" s="100"/>
    </row>
    <row r="8" spans="1:10" ht="15.75">
      <c r="A8" s="100"/>
      <c r="B8" s="100"/>
      <c r="D8" s="100"/>
      <c r="E8" s="100"/>
      <c r="F8" s="100"/>
      <c r="G8" s="100"/>
      <c r="H8" s="100"/>
      <c r="I8" s="100"/>
      <c r="J8" s="100"/>
    </row>
    <row r="9" spans="1:10" ht="15.75">
      <c r="A9" s="100"/>
      <c r="B9" s="100"/>
      <c r="C9" s="100"/>
      <c r="D9" s="100"/>
      <c r="E9" s="100"/>
      <c r="F9" s="100"/>
      <c r="G9" s="100"/>
      <c r="H9" s="100"/>
      <c r="I9" s="100"/>
      <c r="J9" s="100"/>
    </row>
    <row r="10" spans="1:10" ht="15.75">
      <c r="A10" s="100"/>
      <c r="B10" s="100"/>
      <c r="C10" s="99" t="s">
        <v>151</v>
      </c>
      <c r="D10" s="100"/>
      <c r="E10" s="101"/>
      <c r="F10" s="102"/>
      <c r="G10" s="103"/>
      <c r="H10" s="103"/>
      <c r="I10" s="104"/>
      <c r="J10" s="100"/>
    </row>
    <row r="11" spans="1:10" ht="15.75">
      <c r="B11" s="100" t="s">
        <v>152</v>
      </c>
      <c r="C11" s="100"/>
      <c r="D11" s="100"/>
      <c r="E11" s="100"/>
      <c r="F11" s="100"/>
      <c r="G11" s="100"/>
      <c r="H11" s="100"/>
      <c r="I11" s="100"/>
      <c r="J11" s="100"/>
    </row>
    <row r="12" spans="1:10" ht="15.75">
      <c r="A12" s="100"/>
      <c r="B12" s="100"/>
      <c r="C12" s="100" t="s">
        <v>162</v>
      </c>
      <c r="E12" s="100"/>
      <c r="F12" s="100"/>
      <c r="G12" s="100"/>
      <c r="H12" s="100"/>
      <c r="I12" s="100"/>
    </row>
    <row r="13" spans="1:10" ht="15.75">
      <c r="A13" s="100"/>
      <c r="B13" s="4" t="s">
        <v>153</v>
      </c>
      <c r="C13" s="100"/>
      <c r="D13" s="100"/>
      <c r="E13" s="100"/>
      <c r="F13" s="100"/>
      <c r="G13" s="100"/>
      <c r="H13" s="100"/>
      <c r="I13" s="100"/>
    </row>
    <row r="14" spans="1:10" ht="15.75">
      <c r="A14" s="100"/>
      <c r="C14" s="100"/>
      <c r="D14" s="105" t="s">
        <v>154</v>
      </c>
      <c r="E14" s="100"/>
      <c r="F14" s="100"/>
      <c r="G14" s="100"/>
      <c r="H14" s="100"/>
      <c r="I14" s="100"/>
    </row>
  </sheetData>
  <sheetProtection algorithmName="SHA-512" hashValue="+4HomTkfSe5c+NRNOGjmZh9gc5oouJBjvd3c0k4O57AhMOqUCrk0D8QBqlUhIaR7giQYfAuYAFltyrDUHmOTEA==" saltValue="lZVFTVwXy9agZxx6t5P4Sg==" spinCount="100000" sheet="1" objects="1" scenarios="1" selectLockedCells="1" selectUnlockedCells="1"/>
  <hyperlinks>
    <hyperlink ref="D14"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92"/>
  <sheetViews>
    <sheetView showZeros="0" zoomScale="80" zoomScaleNormal="80" zoomScaleSheetLayoutView="75" workbookViewId="0">
      <selection sqref="A1:D1"/>
    </sheetView>
  </sheetViews>
  <sheetFormatPr defaultRowHeight="12.75"/>
  <cols>
    <col min="1" max="1" width="9.28515625" style="509" customWidth="1"/>
    <col min="2" max="2" width="26.7109375" style="519" customWidth="1"/>
    <col min="3" max="3" width="13.5703125" style="509" customWidth="1"/>
    <col min="4" max="4" width="8.28515625" style="510" customWidth="1"/>
    <col min="5" max="5" width="13.5703125" style="509" customWidth="1"/>
    <col min="6" max="6" width="8.28515625" style="510" customWidth="1"/>
    <col min="7" max="7" width="13.5703125" style="509" customWidth="1"/>
    <col min="8" max="8" width="8.28515625" style="510" customWidth="1"/>
    <col min="9" max="9" width="13.5703125" style="509" customWidth="1"/>
    <col min="10" max="10" width="8.28515625" style="510" customWidth="1"/>
    <col min="11" max="11" width="13.5703125" style="509" customWidth="1"/>
    <col min="12" max="12" width="8.28515625" style="510" customWidth="1"/>
    <col min="13" max="13" width="13.5703125" style="511" customWidth="1"/>
    <col min="14" max="14" width="8.28515625" style="511" customWidth="1"/>
    <col min="15" max="15" width="13.5703125" style="511" customWidth="1"/>
    <col min="16" max="16" width="8.28515625" style="511" customWidth="1"/>
    <col min="17" max="17" width="13.5703125" style="509" customWidth="1"/>
    <col min="18" max="18" width="8.28515625" style="510" customWidth="1"/>
    <col min="19" max="19" width="13.5703125" style="509" customWidth="1"/>
    <col min="20" max="20" width="8.28515625" style="510" customWidth="1"/>
    <col min="21" max="16384" width="9.140625" style="509"/>
  </cols>
  <sheetData>
    <row r="1" spans="1:20" ht="18.75" thickBot="1">
      <c r="A1" s="773" t="s">
        <v>22</v>
      </c>
      <c r="B1" s="773"/>
      <c r="C1" s="773"/>
      <c r="D1" s="773"/>
      <c r="E1" s="774">
        <f ca="1">TODAY()</f>
        <v>41387</v>
      </c>
      <c r="F1" s="774"/>
      <c r="G1" s="774"/>
      <c r="H1" s="774"/>
    </row>
    <row r="2" spans="1:20" ht="13.5" customHeight="1" thickBot="1">
      <c r="A2" s="512"/>
      <c r="B2" s="513"/>
      <c r="C2" s="514"/>
      <c r="D2" s="514"/>
      <c r="E2" s="515"/>
      <c r="F2" s="515"/>
      <c r="G2" s="515"/>
      <c r="H2" s="515"/>
      <c r="I2" s="516"/>
      <c r="J2" s="517"/>
      <c r="K2" s="516"/>
      <c r="L2" s="517"/>
      <c r="M2" s="517"/>
      <c r="N2" s="517"/>
      <c r="O2" s="517"/>
      <c r="P2" s="517"/>
      <c r="Q2" s="516"/>
      <c r="R2" s="517"/>
      <c r="S2" s="516"/>
      <c r="T2" s="518"/>
    </row>
    <row r="3" spans="1:20">
      <c r="A3" s="765">
        <f>'Master Schedule Board'!J14</f>
        <v>0</v>
      </c>
      <c r="B3" s="766"/>
      <c r="C3" s="769" t="s">
        <v>28</v>
      </c>
      <c r="D3" s="770"/>
      <c r="E3" s="769" t="s">
        <v>29</v>
      </c>
      <c r="F3" s="770"/>
      <c r="G3" s="769" t="s">
        <v>30</v>
      </c>
      <c r="H3" s="770"/>
      <c r="I3" s="769" t="s">
        <v>31</v>
      </c>
      <c r="J3" s="770"/>
      <c r="K3" s="769" t="s">
        <v>32</v>
      </c>
      <c r="L3" s="770"/>
      <c r="M3" s="771" t="s">
        <v>33</v>
      </c>
      <c r="N3" s="772"/>
      <c r="O3" s="771" t="s">
        <v>34</v>
      </c>
      <c r="P3" s="772"/>
      <c r="Q3" s="769" t="s">
        <v>35</v>
      </c>
      <c r="R3" s="770"/>
      <c r="S3" s="769" t="s">
        <v>36</v>
      </c>
      <c r="T3" s="770"/>
    </row>
    <row r="4" spans="1:20">
      <c r="B4" s="526">
        <f>'Master Schedule Board'!D71</f>
        <v>0</v>
      </c>
      <c r="C4" s="527">
        <f>'Master Schedule Board'!G71</f>
        <v>0</v>
      </c>
      <c r="D4" s="528">
        <f>'Master Schedule Board'!J71</f>
        <v>0</v>
      </c>
      <c r="E4" s="527">
        <f>'Master Schedule Board'!M71</f>
        <v>0</v>
      </c>
      <c r="F4" s="528">
        <f>'Master Schedule Board'!P71</f>
        <v>0</v>
      </c>
      <c r="G4" s="527">
        <f>'Master Schedule Board'!S71</f>
        <v>0</v>
      </c>
      <c r="H4" s="528">
        <f>'Master Schedule Board'!V71</f>
        <v>0</v>
      </c>
      <c r="I4" s="527">
        <f>'Master Schedule Board'!Y71</f>
        <v>0</v>
      </c>
      <c r="J4" s="528">
        <f>'Master Schedule Board'!AB71</f>
        <v>0</v>
      </c>
      <c r="K4" s="527">
        <f>'Master Schedule Board'!AE71</f>
        <v>0</v>
      </c>
      <c r="L4" s="528">
        <f>'Master Schedule Board'!AH71</f>
        <v>0</v>
      </c>
      <c r="M4" s="527">
        <f>'Master Schedule Board'!AK71</f>
        <v>0</v>
      </c>
      <c r="N4" s="528">
        <f>'Master Schedule Board'!AN71</f>
        <v>0</v>
      </c>
      <c r="O4" s="527">
        <f>'Master Schedule Board'!AQ71</f>
        <v>0</v>
      </c>
      <c r="P4" s="528">
        <f>'Master Schedule Board'!AT71</f>
        <v>0</v>
      </c>
      <c r="Q4" s="527">
        <f>'Master Schedule Board'!AW71</f>
        <v>0</v>
      </c>
      <c r="R4" s="529">
        <f>'Master Schedule Board'!AZ71</f>
        <v>0</v>
      </c>
      <c r="S4" s="529">
        <f>'Master Schedule Board'!BC71</f>
        <v>0</v>
      </c>
      <c r="T4" s="529">
        <f>'Master Schedule Board'!BF71</f>
        <v>0</v>
      </c>
    </row>
    <row r="5" spans="1:20">
      <c r="B5" s="526">
        <f>'Master Schedule Board'!D74</f>
        <v>0</v>
      </c>
      <c r="C5" s="527">
        <f>'Master Schedule Board'!G74</f>
        <v>0</v>
      </c>
      <c r="D5" s="528">
        <f>'Master Schedule Board'!J74</f>
        <v>0</v>
      </c>
      <c r="E5" s="527">
        <f>'Master Schedule Board'!M74</f>
        <v>0</v>
      </c>
      <c r="F5" s="528">
        <f>'Master Schedule Board'!P74</f>
        <v>0</v>
      </c>
      <c r="G5" s="527">
        <f>'Master Schedule Board'!S74</f>
        <v>0</v>
      </c>
      <c r="H5" s="528">
        <f>'Master Schedule Board'!V74</f>
        <v>0</v>
      </c>
      <c r="I5" s="527">
        <f>'Master Schedule Board'!Y74</f>
        <v>0</v>
      </c>
      <c r="J5" s="528">
        <f>'Master Schedule Board'!AB74</f>
        <v>0</v>
      </c>
      <c r="K5" s="527">
        <f>'Master Schedule Board'!AE74</f>
        <v>0</v>
      </c>
      <c r="L5" s="528">
        <f>'Master Schedule Board'!AH74</f>
        <v>0</v>
      </c>
      <c r="M5" s="527">
        <f>'Master Schedule Board'!AK74</f>
        <v>0</v>
      </c>
      <c r="N5" s="528">
        <f>'Master Schedule Board'!AN74</f>
        <v>0</v>
      </c>
      <c r="O5" s="527">
        <f>'Master Schedule Board'!AQ74</f>
        <v>0</v>
      </c>
      <c r="P5" s="528">
        <f>'Master Schedule Board'!AT74</f>
        <v>0</v>
      </c>
      <c r="Q5" s="527">
        <f>'Master Schedule Board'!AW74</f>
        <v>0</v>
      </c>
      <c r="R5" s="529">
        <f>'Master Schedule Board'!AZ74</f>
        <v>0</v>
      </c>
      <c r="S5" s="529">
        <f>'Master Schedule Board'!BC74</f>
        <v>0</v>
      </c>
      <c r="T5" s="529">
        <f>'Master Schedule Board'!BF74</f>
        <v>0</v>
      </c>
    </row>
    <row r="6" spans="1:20">
      <c r="B6" s="526">
        <f>'Master Schedule Board'!D77</f>
        <v>0</v>
      </c>
      <c r="C6" s="527">
        <f>'Master Schedule Board'!G77</f>
        <v>0</v>
      </c>
      <c r="D6" s="528">
        <f>'Master Schedule Board'!J77</f>
        <v>0</v>
      </c>
      <c r="E6" s="527">
        <f>'Master Schedule Board'!M77</f>
        <v>0</v>
      </c>
      <c r="F6" s="528">
        <f>'Master Schedule Board'!P77</f>
        <v>0</v>
      </c>
      <c r="G6" s="527">
        <f>'Master Schedule Board'!S77</f>
        <v>0</v>
      </c>
      <c r="H6" s="528">
        <f>'Master Schedule Board'!V77</f>
        <v>0</v>
      </c>
      <c r="I6" s="527">
        <f>'Master Schedule Board'!Y77</f>
        <v>0</v>
      </c>
      <c r="J6" s="528">
        <f>'Master Schedule Board'!AB77</f>
        <v>0</v>
      </c>
      <c r="K6" s="527">
        <f>'Master Schedule Board'!AE77</f>
        <v>0</v>
      </c>
      <c r="L6" s="528">
        <f>'Master Schedule Board'!AH77</f>
        <v>0</v>
      </c>
      <c r="M6" s="527">
        <f>'Master Schedule Board'!AK77</f>
        <v>0</v>
      </c>
      <c r="N6" s="528">
        <f>'Master Schedule Board'!AN77</f>
        <v>0</v>
      </c>
      <c r="O6" s="527">
        <f>'Master Schedule Board'!AQ77</f>
        <v>0</v>
      </c>
      <c r="P6" s="528">
        <f>'Master Schedule Board'!AT77</f>
        <v>0</v>
      </c>
      <c r="Q6" s="527">
        <f>'Master Schedule Board'!AW77</f>
        <v>0</v>
      </c>
      <c r="R6" s="529">
        <f>'Master Schedule Board'!AZ77</f>
        <v>0</v>
      </c>
      <c r="S6" s="529">
        <f>'Master Schedule Board'!BC77</f>
        <v>0</v>
      </c>
      <c r="T6" s="529">
        <f>'Master Schedule Board'!BF77</f>
        <v>0</v>
      </c>
    </row>
    <row r="7" spans="1:20">
      <c r="B7" s="526">
        <f>'Master Schedule Board'!D80</f>
        <v>0</v>
      </c>
      <c r="C7" s="527">
        <f>'Master Schedule Board'!G80</f>
        <v>0</v>
      </c>
      <c r="D7" s="528">
        <f>'Master Schedule Board'!J80</f>
        <v>0</v>
      </c>
      <c r="E7" s="527">
        <f>'Master Schedule Board'!M80</f>
        <v>0</v>
      </c>
      <c r="F7" s="528">
        <f>'Master Schedule Board'!P80</f>
        <v>0</v>
      </c>
      <c r="G7" s="527">
        <f>'Master Schedule Board'!S80</f>
        <v>0</v>
      </c>
      <c r="H7" s="528">
        <f>'Master Schedule Board'!V80</f>
        <v>0</v>
      </c>
      <c r="I7" s="527">
        <f>'Master Schedule Board'!Y80</f>
        <v>0</v>
      </c>
      <c r="J7" s="528">
        <f>'Master Schedule Board'!AB80</f>
        <v>0</v>
      </c>
      <c r="K7" s="527">
        <f>'Master Schedule Board'!AE80</f>
        <v>0</v>
      </c>
      <c r="L7" s="528">
        <f>'Master Schedule Board'!AH80</f>
        <v>0</v>
      </c>
      <c r="M7" s="527">
        <f>'Master Schedule Board'!AK80</f>
        <v>0</v>
      </c>
      <c r="N7" s="528">
        <f>'Master Schedule Board'!AN80</f>
        <v>0</v>
      </c>
      <c r="O7" s="527">
        <f>'Master Schedule Board'!AQ80</f>
        <v>0</v>
      </c>
      <c r="P7" s="528">
        <f>'Master Schedule Board'!AT80</f>
        <v>0</v>
      </c>
      <c r="Q7" s="527">
        <f>'Master Schedule Board'!AW80</f>
        <v>0</v>
      </c>
      <c r="R7" s="529">
        <f>'Master Schedule Board'!AZ80</f>
        <v>0</v>
      </c>
      <c r="S7" s="529">
        <f>'Master Schedule Board'!BC80</f>
        <v>0</v>
      </c>
      <c r="T7" s="529">
        <f>'Master Schedule Board'!BF80</f>
        <v>0</v>
      </c>
    </row>
    <row r="8" spans="1:20">
      <c r="B8" s="526">
        <f>'Master Schedule Board'!D83</f>
        <v>0</v>
      </c>
      <c r="C8" s="527">
        <f>'Master Schedule Board'!G83</f>
        <v>0</v>
      </c>
      <c r="D8" s="528">
        <f>'Master Schedule Board'!J83</f>
        <v>0</v>
      </c>
      <c r="E8" s="527">
        <f>'Master Schedule Board'!M83</f>
        <v>0</v>
      </c>
      <c r="F8" s="528">
        <f>'Master Schedule Board'!P83</f>
        <v>0</v>
      </c>
      <c r="G8" s="527">
        <f>'Master Schedule Board'!S83</f>
        <v>0</v>
      </c>
      <c r="H8" s="528">
        <f>'Master Schedule Board'!V83</f>
        <v>0</v>
      </c>
      <c r="I8" s="527">
        <f>'Master Schedule Board'!Y83</f>
        <v>0</v>
      </c>
      <c r="J8" s="528">
        <f>'Master Schedule Board'!AB83</f>
        <v>0</v>
      </c>
      <c r="K8" s="527">
        <f>'Master Schedule Board'!AE83</f>
        <v>0</v>
      </c>
      <c r="L8" s="528">
        <f>'Master Schedule Board'!AH83</f>
        <v>0</v>
      </c>
      <c r="M8" s="527">
        <f>'Master Schedule Board'!AK83</f>
        <v>0</v>
      </c>
      <c r="N8" s="528">
        <f>'Master Schedule Board'!AN83</f>
        <v>0</v>
      </c>
      <c r="O8" s="527">
        <f>'Master Schedule Board'!AQ83</f>
        <v>0</v>
      </c>
      <c r="P8" s="528">
        <f>'Master Schedule Board'!AT83</f>
        <v>0</v>
      </c>
      <c r="Q8" s="527">
        <f>'Master Schedule Board'!AW83</f>
        <v>0</v>
      </c>
      <c r="R8" s="529">
        <f>'Master Schedule Board'!AZ83</f>
        <v>0</v>
      </c>
      <c r="S8" s="529">
        <f>'Master Schedule Board'!BC83</f>
        <v>0</v>
      </c>
      <c r="T8" s="529">
        <f>'Master Schedule Board'!BF83</f>
        <v>0</v>
      </c>
    </row>
    <row r="9" spans="1:20">
      <c r="B9" s="526">
        <f>'Master Schedule Board'!D86</f>
        <v>0</v>
      </c>
      <c r="C9" s="527">
        <f>'Master Schedule Board'!G86</f>
        <v>0</v>
      </c>
      <c r="D9" s="528">
        <f>'Master Schedule Board'!J86</f>
        <v>0</v>
      </c>
      <c r="E9" s="527">
        <f>'Master Schedule Board'!M86</f>
        <v>0</v>
      </c>
      <c r="F9" s="528">
        <f>'Master Schedule Board'!P86</f>
        <v>0</v>
      </c>
      <c r="G9" s="527">
        <f>'Master Schedule Board'!S86</f>
        <v>0</v>
      </c>
      <c r="H9" s="528">
        <f>'Master Schedule Board'!V86</f>
        <v>0</v>
      </c>
      <c r="I9" s="527">
        <f>'Master Schedule Board'!Y86</f>
        <v>0</v>
      </c>
      <c r="J9" s="528">
        <f>'Master Schedule Board'!AB86</f>
        <v>0</v>
      </c>
      <c r="K9" s="527">
        <f>'Master Schedule Board'!AE86</f>
        <v>0</v>
      </c>
      <c r="L9" s="528">
        <f>'Master Schedule Board'!AH86</f>
        <v>0</v>
      </c>
      <c r="M9" s="527">
        <f>'Master Schedule Board'!AK86</f>
        <v>0</v>
      </c>
      <c r="N9" s="528">
        <f>'Master Schedule Board'!AN86</f>
        <v>0</v>
      </c>
      <c r="O9" s="527">
        <f>'Master Schedule Board'!AQ86</f>
        <v>0</v>
      </c>
      <c r="P9" s="528">
        <f>'Master Schedule Board'!AT86</f>
        <v>0</v>
      </c>
      <c r="Q9" s="527">
        <f>'Master Schedule Board'!AW86</f>
        <v>0</v>
      </c>
      <c r="R9" s="529">
        <f>'Master Schedule Board'!AZ86</f>
        <v>0</v>
      </c>
      <c r="S9" s="529">
        <f>'Master Schedule Board'!BC86</f>
        <v>0</v>
      </c>
      <c r="T9" s="529">
        <f>'Master Schedule Board'!BF86</f>
        <v>0</v>
      </c>
    </row>
    <row r="10" spans="1:20">
      <c r="B10" s="526">
        <f>'Master Schedule Board'!D89</f>
        <v>0</v>
      </c>
      <c r="C10" s="527">
        <f>'Master Schedule Board'!G89</f>
        <v>0</v>
      </c>
      <c r="D10" s="528">
        <f>'Master Schedule Board'!J89</f>
        <v>0</v>
      </c>
      <c r="E10" s="527">
        <f>'Master Schedule Board'!M89</f>
        <v>0</v>
      </c>
      <c r="F10" s="528">
        <f>'Master Schedule Board'!P89</f>
        <v>0</v>
      </c>
      <c r="G10" s="527">
        <f>'Master Schedule Board'!S89</f>
        <v>0</v>
      </c>
      <c r="H10" s="528">
        <f>'Master Schedule Board'!V89</f>
        <v>0</v>
      </c>
      <c r="I10" s="527">
        <f>'Master Schedule Board'!Y89</f>
        <v>0</v>
      </c>
      <c r="J10" s="528">
        <f>'Master Schedule Board'!AB89</f>
        <v>0</v>
      </c>
      <c r="K10" s="527">
        <f>'Master Schedule Board'!AE89</f>
        <v>0</v>
      </c>
      <c r="L10" s="528">
        <f>'Master Schedule Board'!AH89</f>
        <v>0</v>
      </c>
      <c r="M10" s="527">
        <f>'Master Schedule Board'!AK89</f>
        <v>0</v>
      </c>
      <c r="N10" s="528">
        <f>'Master Schedule Board'!AN89</f>
        <v>0</v>
      </c>
      <c r="O10" s="527">
        <f>'Master Schedule Board'!AQ89</f>
        <v>0</v>
      </c>
      <c r="P10" s="528">
        <f>'Master Schedule Board'!AT89</f>
        <v>0</v>
      </c>
      <c r="Q10" s="527">
        <f>'Master Schedule Board'!AW89</f>
        <v>0</v>
      </c>
      <c r="R10" s="529">
        <f>'Master Schedule Board'!AZ89</f>
        <v>0</v>
      </c>
      <c r="S10" s="529">
        <f>'Master Schedule Board'!BC89</f>
        <v>0</v>
      </c>
      <c r="T10" s="529">
        <f>'Master Schedule Board'!BF89</f>
        <v>0</v>
      </c>
    </row>
    <row r="11" spans="1:20">
      <c r="B11" s="526">
        <f>'Master Schedule Board'!D92</f>
        <v>0</v>
      </c>
      <c r="C11" s="527">
        <f>'Master Schedule Board'!G92</f>
        <v>0</v>
      </c>
      <c r="D11" s="528">
        <f>'Master Schedule Board'!J92</f>
        <v>0</v>
      </c>
      <c r="E11" s="527">
        <f>'Master Schedule Board'!M92</f>
        <v>0</v>
      </c>
      <c r="F11" s="528">
        <f>'Master Schedule Board'!P92</f>
        <v>0</v>
      </c>
      <c r="G11" s="527">
        <f>'Master Schedule Board'!S92</f>
        <v>0</v>
      </c>
      <c r="H11" s="528">
        <f>'Master Schedule Board'!V92</f>
        <v>0</v>
      </c>
      <c r="I11" s="527">
        <f>'Master Schedule Board'!Y92</f>
        <v>0</v>
      </c>
      <c r="J11" s="528">
        <f>'Master Schedule Board'!AB92</f>
        <v>0</v>
      </c>
      <c r="K11" s="527">
        <f>'Master Schedule Board'!AE92</f>
        <v>0</v>
      </c>
      <c r="L11" s="528">
        <f>'Master Schedule Board'!AH92</f>
        <v>0</v>
      </c>
      <c r="M11" s="527">
        <f>'Master Schedule Board'!AK92</f>
        <v>0</v>
      </c>
      <c r="N11" s="528">
        <f>'Master Schedule Board'!AN92</f>
        <v>0</v>
      </c>
      <c r="O11" s="527">
        <f>'Master Schedule Board'!AQ92</f>
        <v>0</v>
      </c>
      <c r="P11" s="528">
        <f>'Master Schedule Board'!AT92</f>
        <v>0</v>
      </c>
      <c r="Q11" s="527">
        <f>'Master Schedule Board'!AW92</f>
        <v>0</v>
      </c>
      <c r="R11" s="529">
        <f>'Master Schedule Board'!AZ92</f>
        <v>0</v>
      </c>
      <c r="S11" s="529">
        <f>'Master Schedule Board'!BC92</f>
        <v>0</v>
      </c>
      <c r="T11" s="529">
        <f>'Master Schedule Board'!BF92</f>
        <v>0</v>
      </c>
    </row>
    <row r="12" spans="1:20">
      <c r="B12" s="526">
        <f>'Master Schedule Board'!D95</f>
        <v>0</v>
      </c>
      <c r="C12" s="527">
        <f>'Master Schedule Board'!G95</f>
        <v>0</v>
      </c>
      <c r="D12" s="528">
        <f>'Master Schedule Board'!J95</f>
        <v>0</v>
      </c>
      <c r="E12" s="527">
        <f>'Master Schedule Board'!M95</f>
        <v>0</v>
      </c>
      <c r="F12" s="528">
        <f>'Master Schedule Board'!P95</f>
        <v>0</v>
      </c>
      <c r="G12" s="527">
        <f>'Master Schedule Board'!S95</f>
        <v>0</v>
      </c>
      <c r="H12" s="528">
        <f>'Master Schedule Board'!V95</f>
        <v>0</v>
      </c>
      <c r="I12" s="527">
        <f>'Master Schedule Board'!Y95</f>
        <v>0</v>
      </c>
      <c r="J12" s="528">
        <f>'Master Schedule Board'!AB95</f>
        <v>0</v>
      </c>
      <c r="K12" s="527">
        <f>'Master Schedule Board'!AE95</f>
        <v>0</v>
      </c>
      <c r="L12" s="528">
        <f>'Master Schedule Board'!AH95</f>
        <v>0</v>
      </c>
      <c r="M12" s="527">
        <f>'Master Schedule Board'!AK95</f>
        <v>0</v>
      </c>
      <c r="N12" s="528">
        <f>'Master Schedule Board'!AN95</f>
        <v>0</v>
      </c>
      <c r="O12" s="527">
        <f>'Master Schedule Board'!AQ95</f>
        <v>0</v>
      </c>
      <c r="P12" s="528">
        <f>'Master Schedule Board'!AT95</f>
        <v>0</v>
      </c>
      <c r="Q12" s="527">
        <f>'Master Schedule Board'!AW95</f>
        <v>0</v>
      </c>
      <c r="R12" s="529">
        <f>'Master Schedule Board'!AZ95</f>
        <v>0</v>
      </c>
      <c r="S12" s="529">
        <f>'Master Schedule Board'!BC95</f>
        <v>0</v>
      </c>
      <c r="T12" s="529">
        <f>'Master Schedule Board'!BF95</f>
        <v>0</v>
      </c>
    </row>
    <row r="13" spans="1:20">
      <c r="B13" s="526">
        <f>'Master Schedule Board'!D98</f>
        <v>0</v>
      </c>
      <c r="C13" s="527">
        <f>'Master Schedule Board'!G98</f>
        <v>0</v>
      </c>
      <c r="D13" s="528">
        <f>'Master Schedule Board'!J98</f>
        <v>0</v>
      </c>
      <c r="E13" s="527">
        <f>'Master Schedule Board'!M98</f>
        <v>0</v>
      </c>
      <c r="F13" s="528">
        <f>'Master Schedule Board'!P98</f>
        <v>0</v>
      </c>
      <c r="G13" s="527">
        <f>'Master Schedule Board'!S98</f>
        <v>0</v>
      </c>
      <c r="H13" s="528">
        <f>'Master Schedule Board'!V98</f>
        <v>0</v>
      </c>
      <c r="I13" s="527">
        <f>'Master Schedule Board'!Y98</f>
        <v>0</v>
      </c>
      <c r="J13" s="528">
        <f>'Master Schedule Board'!AB98</f>
        <v>0</v>
      </c>
      <c r="K13" s="527">
        <f>'Master Schedule Board'!AE98</f>
        <v>0</v>
      </c>
      <c r="L13" s="528">
        <f>'Master Schedule Board'!AH98</f>
        <v>0</v>
      </c>
      <c r="M13" s="527">
        <f>'Master Schedule Board'!AK98</f>
        <v>0</v>
      </c>
      <c r="N13" s="528">
        <f>'Master Schedule Board'!AN98</f>
        <v>0</v>
      </c>
      <c r="O13" s="527">
        <f>'Master Schedule Board'!AQ98</f>
        <v>0</v>
      </c>
      <c r="P13" s="528">
        <f>'Master Schedule Board'!AT98</f>
        <v>0</v>
      </c>
      <c r="Q13" s="527">
        <f>'Master Schedule Board'!AW98</f>
        <v>0</v>
      </c>
      <c r="R13" s="529">
        <f>'Master Schedule Board'!AZ98</f>
        <v>0</v>
      </c>
      <c r="S13" s="529">
        <f>'Master Schedule Board'!BC98</f>
        <v>0</v>
      </c>
      <c r="T13" s="529">
        <f>'Master Schedule Board'!BF98</f>
        <v>0</v>
      </c>
    </row>
    <row r="14" spans="1:20">
      <c r="B14" s="526">
        <f>'Master Schedule Board'!D101</f>
        <v>0</v>
      </c>
      <c r="C14" s="527">
        <f>'Master Schedule Board'!G101</f>
        <v>0</v>
      </c>
      <c r="D14" s="528">
        <f>'Master Schedule Board'!J101</f>
        <v>0</v>
      </c>
      <c r="E14" s="527">
        <f>'Master Schedule Board'!M101</f>
        <v>0</v>
      </c>
      <c r="F14" s="528">
        <f>'Master Schedule Board'!P101</f>
        <v>0</v>
      </c>
      <c r="G14" s="527">
        <f>'Master Schedule Board'!S101</f>
        <v>0</v>
      </c>
      <c r="H14" s="528">
        <f>'Master Schedule Board'!V101</f>
        <v>0</v>
      </c>
      <c r="I14" s="527">
        <f>'Master Schedule Board'!Y101</f>
        <v>0</v>
      </c>
      <c r="J14" s="528">
        <f>'Master Schedule Board'!AB101</f>
        <v>0</v>
      </c>
      <c r="K14" s="527">
        <f>'Master Schedule Board'!AE101</f>
        <v>0</v>
      </c>
      <c r="L14" s="528">
        <f>'Master Schedule Board'!AH101</f>
        <v>0</v>
      </c>
      <c r="M14" s="527">
        <f>'Master Schedule Board'!AK101</f>
        <v>0</v>
      </c>
      <c r="N14" s="528">
        <f>'Master Schedule Board'!AN101</f>
        <v>0</v>
      </c>
      <c r="O14" s="527">
        <f>'Master Schedule Board'!AQ101</f>
        <v>0</v>
      </c>
      <c r="P14" s="528">
        <f>'Master Schedule Board'!AT101</f>
        <v>0</v>
      </c>
      <c r="Q14" s="527">
        <f>'Master Schedule Board'!AW101</f>
        <v>0</v>
      </c>
      <c r="R14" s="529">
        <f>'Master Schedule Board'!AZ101</f>
        <v>0</v>
      </c>
      <c r="S14" s="529">
        <f>'Master Schedule Board'!BC101</f>
        <v>0</v>
      </c>
      <c r="T14" s="529">
        <f>'Master Schedule Board'!BF101</f>
        <v>0</v>
      </c>
    </row>
    <row r="15" spans="1:20">
      <c r="B15" s="526">
        <f>'Master Schedule Board'!D104</f>
        <v>0</v>
      </c>
      <c r="C15" s="527">
        <f>'Master Schedule Board'!G104</f>
        <v>0</v>
      </c>
      <c r="D15" s="528">
        <f>'Master Schedule Board'!J104</f>
        <v>0</v>
      </c>
      <c r="E15" s="527">
        <f>'Master Schedule Board'!M104</f>
        <v>0</v>
      </c>
      <c r="F15" s="528">
        <f>'Master Schedule Board'!P104</f>
        <v>0</v>
      </c>
      <c r="G15" s="527">
        <f>'Master Schedule Board'!S104</f>
        <v>0</v>
      </c>
      <c r="H15" s="528">
        <f>'Master Schedule Board'!V104</f>
        <v>0</v>
      </c>
      <c r="I15" s="527">
        <f>'Master Schedule Board'!Y104</f>
        <v>0</v>
      </c>
      <c r="J15" s="528">
        <f>'Master Schedule Board'!AB104</f>
        <v>0</v>
      </c>
      <c r="K15" s="527">
        <f>'Master Schedule Board'!AE104</f>
        <v>0</v>
      </c>
      <c r="L15" s="528">
        <f>'Master Schedule Board'!AH104</f>
        <v>0</v>
      </c>
      <c r="M15" s="527">
        <f>'Master Schedule Board'!AK104</f>
        <v>0</v>
      </c>
      <c r="N15" s="528">
        <f>'Master Schedule Board'!AN104</f>
        <v>0</v>
      </c>
      <c r="O15" s="527">
        <f>'Master Schedule Board'!AQ104</f>
        <v>0</v>
      </c>
      <c r="P15" s="528">
        <f>'Master Schedule Board'!AT104</f>
        <v>0</v>
      </c>
      <c r="Q15" s="527">
        <f>'Master Schedule Board'!AW104</f>
        <v>0</v>
      </c>
      <c r="R15" s="529">
        <f>'Master Schedule Board'!AZ104</f>
        <v>0</v>
      </c>
      <c r="S15" s="529">
        <f>'Master Schedule Board'!BC104</f>
        <v>0</v>
      </c>
      <c r="T15" s="529">
        <f>'Master Schedule Board'!BF104</f>
        <v>0</v>
      </c>
    </row>
    <row r="16" spans="1:20">
      <c r="B16" s="526">
        <f>'Master Schedule Board'!D107</f>
        <v>0</v>
      </c>
      <c r="C16" s="530">
        <f>'Master Schedule Board'!G107</f>
        <v>0</v>
      </c>
      <c r="D16" s="531">
        <f>'Master Schedule Board'!J107</f>
        <v>0</v>
      </c>
      <c r="E16" s="530">
        <f>'Master Schedule Board'!M107</f>
        <v>0</v>
      </c>
      <c r="F16" s="531">
        <f>'Master Schedule Board'!P107</f>
        <v>0</v>
      </c>
      <c r="G16" s="530">
        <f>'Master Schedule Board'!S107</f>
        <v>0</v>
      </c>
      <c r="H16" s="531">
        <f>'Master Schedule Board'!V107</f>
        <v>0</v>
      </c>
      <c r="I16" s="530">
        <f>'Master Schedule Board'!Y107</f>
        <v>0</v>
      </c>
      <c r="J16" s="531">
        <f>'Master Schedule Board'!AB107</f>
        <v>0</v>
      </c>
      <c r="K16" s="530">
        <f>'Master Schedule Board'!AE107</f>
        <v>0</v>
      </c>
      <c r="L16" s="531">
        <f>'Master Schedule Board'!AH107</f>
        <v>0</v>
      </c>
      <c r="M16" s="530">
        <f>'Master Schedule Board'!AK107</f>
        <v>0</v>
      </c>
      <c r="N16" s="531">
        <f>'Master Schedule Board'!AN107</f>
        <v>0</v>
      </c>
      <c r="O16" s="530">
        <f>'Master Schedule Board'!AQ107</f>
        <v>0</v>
      </c>
      <c r="P16" s="531">
        <f>'Master Schedule Board'!AT107</f>
        <v>0</v>
      </c>
      <c r="Q16" s="530">
        <f>'Master Schedule Board'!AW107</f>
        <v>0</v>
      </c>
      <c r="R16" s="532">
        <f>'Master Schedule Board'!AZ107</f>
        <v>0</v>
      </c>
      <c r="S16" s="532">
        <f>'Master Schedule Board'!BC107</f>
        <v>0</v>
      </c>
      <c r="T16" s="532">
        <f>'Master Schedule Board'!BF107</f>
        <v>0</v>
      </c>
    </row>
    <row r="17" spans="1:20">
      <c r="B17" s="526">
        <f>'Master Schedule Board'!D110</f>
        <v>0</v>
      </c>
      <c r="C17" s="530">
        <f>'Master Schedule Board'!G110</f>
        <v>0</v>
      </c>
      <c r="D17" s="531">
        <f>'Master Schedule Board'!J110</f>
        <v>0</v>
      </c>
      <c r="E17" s="530">
        <f>'Master Schedule Board'!M110</f>
        <v>0</v>
      </c>
      <c r="F17" s="531">
        <f>'Master Schedule Board'!P110</f>
        <v>0</v>
      </c>
      <c r="G17" s="530">
        <f>'Master Schedule Board'!S110</f>
        <v>0</v>
      </c>
      <c r="H17" s="531">
        <f>'Master Schedule Board'!V110</f>
        <v>0</v>
      </c>
      <c r="I17" s="530">
        <f>'Master Schedule Board'!Y110</f>
        <v>0</v>
      </c>
      <c r="J17" s="531">
        <f>'Master Schedule Board'!AB110</f>
        <v>0</v>
      </c>
      <c r="K17" s="530">
        <f>'Master Schedule Board'!AE110</f>
        <v>0</v>
      </c>
      <c r="L17" s="531">
        <f>'Master Schedule Board'!AH110</f>
        <v>0</v>
      </c>
      <c r="M17" s="530">
        <f>'Master Schedule Board'!AK110</f>
        <v>0</v>
      </c>
      <c r="N17" s="531">
        <f>'Master Schedule Board'!AN110</f>
        <v>0</v>
      </c>
      <c r="O17" s="530">
        <f>'Master Schedule Board'!AQ110</f>
        <v>0</v>
      </c>
      <c r="P17" s="531">
        <f>'Master Schedule Board'!AT110</f>
        <v>0</v>
      </c>
      <c r="Q17" s="530">
        <f>'Master Schedule Board'!AW110</f>
        <v>0</v>
      </c>
      <c r="R17" s="532">
        <f>'Master Schedule Board'!AZ110</f>
        <v>0</v>
      </c>
      <c r="S17" s="532">
        <f>'Master Schedule Board'!BC110</f>
        <v>0</v>
      </c>
      <c r="T17" s="532">
        <f>'Master Schedule Board'!BF110</f>
        <v>0</v>
      </c>
    </row>
    <row r="18" spans="1:20">
      <c r="B18" s="526">
        <f>'Master Schedule Board'!D113</f>
        <v>0</v>
      </c>
      <c r="C18" s="530">
        <f>'Master Schedule Board'!G113</f>
        <v>0</v>
      </c>
      <c r="D18" s="531">
        <f>'Master Schedule Board'!J113</f>
        <v>0</v>
      </c>
      <c r="E18" s="530">
        <f>'Master Schedule Board'!M113</f>
        <v>0</v>
      </c>
      <c r="F18" s="531">
        <f>'Master Schedule Board'!P113</f>
        <v>0</v>
      </c>
      <c r="G18" s="530">
        <f>'Master Schedule Board'!S113</f>
        <v>0</v>
      </c>
      <c r="H18" s="531">
        <f>'Master Schedule Board'!V113</f>
        <v>0</v>
      </c>
      <c r="I18" s="530">
        <f>'Master Schedule Board'!Y113</f>
        <v>0</v>
      </c>
      <c r="J18" s="531">
        <f>'Master Schedule Board'!AB113</f>
        <v>0</v>
      </c>
      <c r="K18" s="530">
        <f>'Master Schedule Board'!AE113</f>
        <v>0</v>
      </c>
      <c r="L18" s="531">
        <f>'Master Schedule Board'!AH113</f>
        <v>0</v>
      </c>
      <c r="M18" s="530">
        <f>'Master Schedule Board'!AK113</f>
        <v>0</v>
      </c>
      <c r="N18" s="531">
        <f>'Master Schedule Board'!AN113</f>
        <v>0</v>
      </c>
      <c r="O18" s="530">
        <f>'Master Schedule Board'!AQ113</f>
        <v>0</v>
      </c>
      <c r="P18" s="531">
        <f>'Master Schedule Board'!AT113</f>
        <v>0</v>
      </c>
      <c r="Q18" s="530">
        <f>'Master Schedule Board'!AW113</f>
        <v>0</v>
      </c>
      <c r="R18" s="532">
        <f>'Master Schedule Board'!AZ113</f>
        <v>0</v>
      </c>
      <c r="S18" s="532">
        <f>'Master Schedule Board'!BC113</f>
        <v>0</v>
      </c>
      <c r="T18" s="532">
        <f>'Master Schedule Board'!BF113</f>
        <v>0</v>
      </c>
    </row>
    <row r="19" spans="1:20">
      <c r="B19" s="526">
        <f>'Master Schedule Board'!D116</f>
        <v>0</v>
      </c>
      <c r="C19" s="530">
        <f>'Master Schedule Board'!G116</f>
        <v>0</v>
      </c>
      <c r="D19" s="531">
        <f>'Master Schedule Board'!J116</f>
        <v>0</v>
      </c>
      <c r="E19" s="530">
        <f>'Master Schedule Board'!M116</f>
        <v>0</v>
      </c>
      <c r="F19" s="531">
        <f>'Master Schedule Board'!P116</f>
        <v>0</v>
      </c>
      <c r="G19" s="530">
        <f>'Master Schedule Board'!S116</f>
        <v>0</v>
      </c>
      <c r="H19" s="531">
        <f>'Master Schedule Board'!V116</f>
        <v>0</v>
      </c>
      <c r="I19" s="530">
        <f>'Master Schedule Board'!Y116</f>
        <v>0</v>
      </c>
      <c r="J19" s="531">
        <f>'Master Schedule Board'!AB116</f>
        <v>0</v>
      </c>
      <c r="K19" s="530">
        <f>'Master Schedule Board'!AE116</f>
        <v>0</v>
      </c>
      <c r="L19" s="531">
        <f>'Master Schedule Board'!AH116</f>
        <v>0</v>
      </c>
      <c r="M19" s="530">
        <f>'Master Schedule Board'!AK116</f>
        <v>0</v>
      </c>
      <c r="N19" s="531">
        <f>'Master Schedule Board'!AN116</f>
        <v>0</v>
      </c>
      <c r="O19" s="530">
        <f>'Master Schedule Board'!AQ116</f>
        <v>0</v>
      </c>
      <c r="P19" s="531">
        <f>'Master Schedule Board'!AT116</f>
        <v>0</v>
      </c>
      <c r="Q19" s="530">
        <f>'Master Schedule Board'!AW116</f>
        <v>0</v>
      </c>
      <c r="R19" s="532">
        <f>'Master Schedule Board'!AZ116</f>
        <v>0</v>
      </c>
      <c r="S19" s="532">
        <f>'Master Schedule Board'!BC116</f>
        <v>0</v>
      </c>
      <c r="T19" s="532">
        <f>'Master Schedule Board'!BF116</f>
        <v>0</v>
      </c>
    </row>
    <row r="20" spans="1:20">
      <c r="B20" s="526">
        <f>'Master Schedule Board'!D119</f>
        <v>0</v>
      </c>
      <c r="C20" s="530">
        <f>'Master Schedule Board'!G119</f>
        <v>0</v>
      </c>
      <c r="D20" s="531">
        <f>'Master Schedule Board'!J119</f>
        <v>0</v>
      </c>
      <c r="E20" s="530">
        <f>'Master Schedule Board'!M119</f>
        <v>0</v>
      </c>
      <c r="F20" s="531">
        <f>'Master Schedule Board'!P119</f>
        <v>0</v>
      </c>
      <c r="G20" s="530">
        <f>'Master Schedule Board'!S119</f>
        <v>0</v>
      </c>
      <c r="H20" s="531">
        <f>'Master Schedule Board'!V119</f>
        <v>0</v>
      </c>
      <c r="I20" s="530">
        <f>'Master Schedule Board'!Y119</f>
        <v>0</v>
      </c>
      <c r="J20" s="531">
        <f>'Master Schedule Board'!AB119</f>
        <v>0</v>
      </c>
      <c r="K20" s="530">
        <f>'Master Schedule Board'!AE119</f>
        <v>0</v>
      </c>
      <c r="L20" s="531">
        <f>'Master Schedule Board'!AH119</f>
        <v>0</v>
      </c>
      <c r="M20" s="530">
        <f>'Master Schedule Board'!AK119</f>
        <v>0</v>
      </c>
      <c r="N20" s="531">
        <f>'Master Schedule Board'!AN119</f>
        <v>0</v>
      </c>
      <c r="O20" s="530">
        <f>'Master Schedule Board'!AQ119</f>
        <v>0</v>
      </c>
      <c r="P20" s="531">
        <f>'Master Schedule Board'!AT119</f>
        <v>0</v>
      </c>
      <c r="Q20" s="530">
        <f>'Master Schedule Board'!AW119</f>
        <v>0</v>
      </c>
      <c r="R20" s="532">
        <f>'Master Schedule Board'!AZ119</f>
        <v>0</v>
      </c>
      <c r="S20" s="532">
        <f>'Master Schedule Board'!BC119</f>
        <v>0</v>
      </c>
      <c r="T20" s="532">
        <f>'Master Schedule Board'!BF119</f>
        <v>0</v>
      </c>
    </row>
    <row r="21" spans="1:20">
      <c r="B21" s="526">
        <f>'Master Schedule Board'!D122</f>
        <v>0</v>
      </c>
      <c r="C21" s="530">
        <f>'Master Schedule Board'!G122</f>
        <v>0</v>
      </c>
      <c r="D21" s="531">
        <f>'Master Schedule Board'!J122</f>
        <v>0</v>
      </c>
      <c r="E21" s="530">
        <f>'Master Schedule Board'!M122</f>
        <v>0</v>
      </c>
      <c r="F21" s="531">
        <f>'Master Schedule Board'!P122</f>
        <v>0</v>
      </c>
      <c r="G21" s="530">
        <f>'Master Schedule Board'!S122</f>
        <v>0</v>
      </c>
      <c r="H21" s="531">
        <f>'Master Schedule Board'!V122</f>
        <v>0</v>
      </c>
      <c r="I21" s="530">
        <f>'Master Schedule Board'!Y122</f>
        <v>0</v>
      </c>
      <c r="J21" s="531">
        <f>'Master Schedule Board'!AB122</f>
        <v>0</v>
      </c>
      <c r="K21" s="530">
        <f>'Master Schedule Board'!AE122</f>
        <v>0</v>
      </c>
      <c r="L21" s="531">
        <f>'Master Schedule Board'!AH122</f>
        <v>0</v>
      </c>
      <c r="M21" s="530">
        <f>'Master Schedule Board'!AK122</f>
        <v>0</v>
      </c>
      <c r="N21" s="531">
        <f>'Master Schedule Board'!AN122</f>
        <v>0</v>
      </c>
      <c r="O21" s="530">
        <f>'Master Schedule Board'!AQ122</f>
        <v>0</v>
      </c>
      <c r="P21" s="531">
        <f>'Master Schedule Board'!AT122</f>
        <v>0</v>
      </c>
      <c r="Q21" s="530">
        <f>'Master Schedule Board'!AW122</f>
        <v>0</v>
      </c>
      <c r="R21" s="532">
        <f>'Master Schedule Board'!AZ122</f>
        <v>0</v>
      </c>
      <c r="S21" s="532">
        <f>'Master Schedule Board'!BC122</f>
        <v>0</v>
      </c>
      <c r="T21" s="532">
        <f>'Master Schedule Board'!BF122</f>
        <v>0</v>
      </c>
    </row>
    <row r="22" spans="1:20">
      <c r="B22" s="526">
        <f>'Master Schedule Board'!D125</f>
        <v>0</v>
      </c>
      <c r="C22" s="530">
        <f>'Master Schedule Board'!G125</f>
        <v>0</v>
      </c>
      <c r="D22" s="531">
        <f>'Master Schedule Board'!J125</f>
        <v>0</v>
      </c>
      <c r="E22" s="530">
        <f>'Master Schedule Board'!M125</f>
        <v>0</v>
      </c>
      <c r="F22" s="531">
        <f>'Master Schedule Board'!P125</f>
        <v>0</v>
      </c>
      <c r="G22" s="530">
        <f>'Master Schedule Board'!S125</f>
        <v>0</v>
      </c>
      <c r="H22" s="531">
        <f>'Master Schedule Board'!V125</f>
        <v>0</v>
      </c>
      <c r="I22" s="530">
        <f>'Master Schedule Board'!Y125</f>
        <v>0</v>
      </c>
      <c r="J22" s="531">
        <f>'Master Schedule Board'!AB125</f>
        <v>0</v>
      </c>
      <c r="K22" s="530">
        <f>'Master Schedule Board'!AE125</f>
        <v>0</v>
      </c>
      <c r="L22" s="531">
        <f>'Master Schedule Board'!AH125</f>
        <v>0</v>
      </c>
      <c r="M22" s="530">
        <f>'Master Schedule Board'!AK125</f>
        <v>0</v>
      </c>
      <c r="N22" s="531">
        <f>'Master Schedule Board'!AN125</f>
        <v>0</v>
      </c>
      <c r="O22" s="530">
        <f>'Master Schedule Board'!AQ125</f>
        <v>0</v>
      </c>
      <c r="P22" s="531">
        <f>'Master Schedule Board'!AT125</f>
        <v>0</v>
      </c>
      <c r="Q22" s="530">
        <f>'Master Schedule Board'!AW125</f>
        <v>0</v>
      </c>
      <c r="R22" s="532">
        <f>'Master Schedule Board'!AZ125</f>
        <v>0</v>
      </c>
      <c r="S22" s="532">
        <f>'Master Schedule Board'!BC125</f>
        <v>0</v>
      </c>
      <c r="T22" s="532">
        <f>'Master Schedule Board'!BF125</f>
        <v>0</v>
      </c>
    </row>
    <row r="23" spans="1:20">
      <c r="B23" s="526">
        <f>'Master Schedule Board'!D128</f>
        <v>0</v>
      </c>
      <c r="C23" s="530">
        <f>'Master Schedule Board'!G128</f>
        <v>0</v>
      </c>
      <c r="D23" s="531">
        <f>'Master Schedule Board'!J128</f>
        <v>0</v>
      </c>
      <c r="E23" s="533">
        <f>'Master Schedule Board'!M128</f>
        <v>0</v>
      </c>
      <c r="F23" s="531">
        <f>'Master Schedule Board'!P128</f>
        <v>0</v>
      </c>
      <c r="G23" s="530">
        <f>'Master Schedule Board'!S128</f>
        <v>0</v>
      </c>
      <c r="H23" s="531">
        <f>'Master Schedule Board'!V128</f>
        <v>0</v>
      </c>
      <c r="I23" s="530">
        <f>'Master Schedule Board'!Y128</f>
        <v>0</v>
      </c>
      <c r="J23" s="531">
        <f>'Master Schedule Board'!AB128</f>
        <v>0</v>
      </c>
      <c r="K23" s="530">
        <f>'Master Schedule Board'!AE128</f>
        <v>0</v>
      </c>
      <c r="L23" s="531">
        <f>'Master Schedule Board'!AH128</f>
        <v>0</v>
      </c>
      <c r="M23" s="530">
        <f>'Master Schedule Board'!AK128</f>
        <v>0</v>
      </c>
      <c r="N23" s="531">
        <f>'Master Schedule Board'!AN128</f>
        <v>0</v>
      </c>
      <c r="O23" s="530">
        <f>'Master Schedule Board'!AQ128</f>
        <v>0</v>
      </c>
      <c r="P23" s="531">
        <f>'Master Schedule Board'!AT128</f>
        <v>0</v>
      </c>
      <c r="Q23" s="530">
        <f>'Master Schedule Board'!AW128</f>
        <v>0</v>
      </c>
      <c r="R23" s="532">
        <f>'Master Schedule Board'!AZ128</f>
        <v>0</v>
      </c>
      <c r="S23" s="532">
        <f>'Master Schedule Board'!BC128</f>
        <v>0</v>
      </c>
      <c r="T23" s="532">
        <f>'Master Schedule Board'!BF128</f>
        <v>0</v>
      </c>
    </row>
    <row r="24" spans="1:20">
      <c r="B24" s="526">
        <f>'Master Schedule Board'!D131</f>
        <v>0</v>
      </c>
      <c r="C24" s="530">
        <f>'Master Schedule Board'!G131</f>
        <v>0</v>
      </c>
      <c r="D24" s="531">
        <f>'Master Schedule Board'!J131</f>
        <v>0</v>
      </c>
      <c r="E24" s="530">
        <f>'Master Schedule Board'!M131</f>
        <v>0</v>
      </c>
      <c r="F24" s="531">
        <f>'Master Schedule Board'!P131</f>
        <v>0</v>
      </c>
      <c r="G24" s="530">
        <f>'Master Schedule Board'!S131</f>
        <v>0</v>
      </c>
      <c r="H24" s="531">
        <f>'Master Schedule Board'!V131</f>
        <v>0</v>
      </c>
      <c r="I24" s="530">
        <f>'Master Schedule Board'!Y131</f>
        <v>0</v>
      </c>
      <c r="J24" s="531">
        <f>'Master Schedule Board'!AB131</f>
        <v>0</v>
      </c>
      <c r="K24" s="530">
        <f>'Master Schedule Board'!AE131</f>
        <v>0</v>
      </c>
      <c r="L24" s="531">
        <f>'Master Schedule Board'!AH131</f>
        <v>0</v>
      </c>
      <c r="M24" s="530">
        <f>'Master Schedule Board'!AK131</f>
        <v>0</v>
      </c>
      <c r="N24" s="531">
        <f>'Master Schedule Board'!AN131</f>
        <v>0</v>
      </c>
      <c r="O24" s="530">
        <f>'Master Schedule Board'!AQ131</f>
        <v>0</v>
      </c>
      <c r="P24" s="531">
        <f>'Master Schedule Board'!AT131</f>
        <v>0</v>
      </c>
      <c r="Q24" s="530">
        <f>'Master Schedule Board'!AW131</f>
        <v>0</v>
      </c>
      <c r="R24" s="532">
        <f>'Master Schedule Board'!AZ131</f>
        <v>0</v>
      </c>
      <c r="S24" s="532">
        <f>'Master Schedule Board'!BC131</f>
        <v>0</v>
      </c>
      <c r="T24" s="532">
        <f>'Master Schedule Board'!BF131</f>
        <v>0</v>
      </c>
    </row>
    <row r="25" spans="1:20" ht="13.5" thickBot="1">
      <c r="B25" s="526">
        <f>'Master Schedule Board'!D134</f>
        <v>0</v>
      </c>
      <c r="C25" s="534">
        <f>'Master Schedule Board'!G134</f>
        <v>0</v>
      </c>
      <c r="D25" s="535">
        <f>'Master Schedule Board'!J134</f>
        <v>0</v>
      </c>
      <c r="E25" s="534">
        <f>'Master Schedule Board'!M134</f>
        <v>0</v>
      </c>
      <c r="F25" s="535">
        <f>'Master Schedule Board'!P134</f>
        <v>0</v>
      </c>
      <c r="G25" s="534">
        <f>'Master Schedule Board'!S134</f>
        <v>0</v>
      </c>
      <c r="H25" s="535">
        <f>'Master Schedule Board'!V134</f>
        <v>0</v>
      </c>
      <c r="I25" s="534">
        <f>'Master Schedule Board'!Y134</f>
        <v>0</v>
      </c>
      <c r="J25" s="535">
        <f>'Master Schedule Board'!AB134</f>
        <v>0</v>
      </c>
      <c r="K25" s="534">
        <f>'Master Schedule Board'!AE134</f>
        <v>0</v>
      </c>
      <c r="L25" s="535">
        <f>'Master Schedule Board'!AH134</f>
        <v>0</v>
      </c>
      <c r="M25" s="534">
        <f>'Master Schedule Board'!AK134</f>
        <v>0</v>
      </c>
      <c r="N25" s="535">
        <f>'Master Schedule Board'!AN134</f>
        <v>0</v>
      </c>
      <c r="O25" s="534">
        <f>'Master Schedule Board'!AQ134</f>
        <v>0</v>
      </c>
      <c r="P25" s="535">
        <f>'Master Schedule Board'!AT134</f>
        <v>0</v>
      </c>
      <c r="Q25" s="534">
        <f>'Master Schedule Board'!AW134</f>
        <v>0</v>
      </c>
      <c r="R25" s="536">
        <f>'Master Schedule Board'!AZ134</f>
        <v>0</v>
      </c>
      <c r="S25" s="536">
        <f>'Master Schedule Board'!BC134</f>
        <v>0</v>
      </c>
      <c r="T25" s="536">
        <f>'Master Schedule Board'!BF134</f>
        <v>0</v>
      </c>
    </row>
    <row r="26" spans="1:20" ht="13.5" thickBot="1">
      <c r="A26" s="520"/>
      <c r="B26" s="521"/>
      <c r="C26" s="516"/>
      <c r="D26" s="517"/>
      <c r="E26" s="516"/>
      <c r="F26" s="517"/>
      <c r="G26" s="516"/>
      <c r="H26" s="517"/>
      <c r="I26" s="516"/>
      <c r="J26" s="517"/>
      <c r="K26" s="516"/>
      <c r="L26" s="517"/>
      <c r="M26" s="516"/>
      <c r="N26" s="517"/>
      <c r="O26" s="516"/>
      <c r="P26" s="517"/>
      <c r="Q26" s="516"/>
      <c r="R26" s="517"/>
      <c r="S26" s="517"/>
      <c r="T26" s="518"/>
    </row>
    <row r="27" spans="1:20">
      <c r="A27" s="765">
        <f>'Master Schedule Board'!J15</f>
        <v>0</v>
      </c>
      <c r="B27" s="766"/>
      <c r="C27" s="769" t="s">
        <v>28</v>
      </c>
      <c r="D27" s="770"/>
      <c r="E27" s="769" t="s">
        <v>29</v>
      </c>
      <c r="F27" s="770"/>
      <c r="G27" s="769" t="s">
        <v>30</v>
      </c>
      <c r="H27" s="770"/>
      <c r="I27" s="769" t="s">
        <v>31</v>
      </c>
      <c r="J27" s="770"/>
      <c r="K27" s="769" t="s">
        <v>32</v>
      </c>
      <c r="L27" s="770"/>
      <c r="M27" s="771" t="s">
        <v>33</v>
      </c>
      <c r="N27" s="772"/>
      <c r="O27" s="771" t="s">
        <v>34</v>
      </c>
      <c r="P27" s="772"/>
      <c r="Q27" s="769" t="s">
        <v>35</v>
      </c>
      <c r="R27" s="770"/>
      <c r="S27" s="769" t="s">
        <v>36</v>
      </c>
      <c r="T27" s="770"/>
    </row>
    <row r="28" spans="1:20">
      <c r="B28" s="526">
        <f>'Master Schedule Board'!D138</f>
        <v>0</v>
      </c>
      <c r="C28" s="530">
        <f>'Master Schedule Board'!G138</f>
        <v>0</v>
      </c>
      <c r="D28" s="531">
        <f>'Master Schedule Board'!J138</f>
        <v>0</v>
      </c>
      <c r="E28" s="530">
        <f>'Master Schedule Board'!M138</f>
        <v>0</v>
      </c>
      <c r="F28" s="531">
        <f>'Master Schedule Board'!P138</f>
        <v>0</v>
      </c>
      <c r="G28" s="530">
        <f>'Master Schedule Board'!S138</f>
        <v>0</v>
      </c>
      <c r="H28" s="531">
        <f>'Master Schedule Board'!V138</f>
        <v>0</v>
      </c>
      <c r="I28" s="530">
        <f>'Master Schedule Board'!Y138</f>
        <v>0</v>
      </c>
      <c r="J28" s="531">
        <f>'Master Schedule Board'!AB138</f>
        <v>0</v>
      </c>
      <c r="K28" s="530">
        <f>'Master Schedule Board'!AE138</f>
        <v>0</v>
      </c>
      <c r="L28" s="531">
        <f>'Master Schedule Board'!AH138</f>
        <v>0</v>
      </c>
      <c r="M28" s="530">
        <f>'Master Schedule Board'!AK138</f>
        <v>0</v>
      </c>
      <c r="N28" s="531">
        <f>'Master Schedule Board'!AN138</f>
        <v>0</v>
      </c>
      <c r="O28" s="530">
        <f>'Master Schedule Board'!AQ138</f>
        <v>0</v>
      </c>
      <c r="P28" s="531">
        <f>'Master Schedule Board'!AT138</f>
        <v>0</v>
      </c>
      <c r="Q28" s="530">
        <f>'Master Schedule Board'!AW138</f>
        <v>0</v>
      </c>
      <c r="R28" s="532">
        <f>'Master Schedule Board'!AZ138</f>
        <v>0</v>
      </c>
      <c r="S28" s="532">
        <f>'Master Schedule Board'!BC138</f>
        <v>0</v>
      </c>
      <c r="T28" s="532">
        <f>'Master Schedule Board'!BF138</f>
        <v>0</v>
      </c>
    </row>
    <row r="29" spans="1:20">
      <c r="B29" s="526">
        <f>'Master Schedule Board'!D141</f>
        <v>0</v>
      </c>
      <c r="C29" s="530">
        <f>'Master Schedule Board'!G141</f>
        <v>0</v>
      </c>
      <c r="D29" s="531">
        <f>'Master Schedule Board'!J141</f>
        <v>0</v>
      </c>
      <c r="E29" s="530">
        <f>'Master Schedule Board'!M141</f>
        <v>0</v>
      </c>
      <c r="F29" s="531">
        <f>'Master Schedule Board'!P141</f>
        <v>0</v>
      </c>
      <c r="G29" s="530">
        <f>'Master Schedule Board'!S141</f>
        <v>0</v>
      </c>
      <c r="H29" s="531">
        <f>'Master Schedule Board'!V141</f>
        <v>0</v>
      </c>
      <c r="I29" s="530">
        <f>'Master Schedule Board'!Y141</f>
        <v>0</v>
      </c>
      <c r="J29" s="531">
        <f>'Master Schedule Board'!AB141</f>
        <v>0</v>
      </c>
      <c r="K29" s="530">
        <f>'Master Schedule Board'!AE141</f>
        <v>0</v>
      </c>
      <c r="L29" s="531">
        <f>'Master Schedule Board'!AH141</f>
        <v>0</v>
      </c>
      <c r="M29" s="530">
        <f>'Master Schedule Board'!AK141</f>
        <v>0</v>
      </c>
      <c r="N29" s="531">
        <f>'Master Schedule Board'!AN141</f>
        <v>0</v>
      </c>
      <c r="O29" s="530">
        <f>'Master Schedule Board'!AQ141</f>
        <v>0</v>
      </c>
      <c r="P29" s="531">
        <f>'Master Schedule Board'!AT141</f>
        <v>0</v>
      </c>
      <c r="Q29" s="530">
        <f>'Master Schedule Board'!AW141</f>
        <v>0</v>
      </c>
      <c r="R29" s="532">
        <f>'Master Schedule Board'!AZ141</f>
        <v>0</v>
      </c>
      <c r="S29" s="532">
        <f>'Master Schedule Board'!BC141</f>
        <v>0</v>
      </c>
      <c r="T29" s="532">
        <f>'Master Schedule Board'!BF141</f>
        <v>0</v>
      </c>
    </row>
    <row r="30" spans="1:20">
      <c r="B30" s="526">
        <f>'Master Schedule Board'!D144</f>
        <v>0</v>
      </c>
      <c r="C30" s="530">
        <f>'Master Schedule Board'!G144</f>
        <v>0</v>
      </c>
      <c r="D30" s="531">
        <f>'Master Schedule Board'!J144</f>
        <v>0</v>
      </c>
      <c r="E30" s="530">
        <f>'Master Schedule Board'!M144</f>
        <v>0</v>
      </c>
      <c r="F30" s="531">
        <f>'Master Schedule Board'!P144</f>
        <v>0</v>
      </c>
      <c r="G30" s="530">
        <f>'Master Schedule Board'!S144</f>
        <v>0</v>
      </c>
      <c r="H30" s="531">
        <f>'Master Schedule Board'!V144</f>
        <v>0</v>
      </c>
      <c r="I30" s="530">
        <f>'Master Schedule Board'!Y144</f>
        <v>0</v>
      </c>
      <c r="J30" s="531">
        <f>'Master Schedule Board'!AB144</f>
        <v>0</v>
      </c>
      <c r="K30" s="530">
        <f>'Master Schedule Board'!AE144</f>
        <v>0</v>
      </c>
      <c r="L30" s="531">
        <f>'Master Schedule Board'!AH144</f>
        <v>0</v>
      </c>
      <c r="M30" s="530">
        <f>'Master Schedule Board'!AK144</f>
        <v>0</v>
      </c>
      <c r="N30" s="531">
        <f>'Master Schedule Board'!AN144</f>
        <v>0</v>
      </c>
      <c r="O30" s="530">
        <f>'Master Schedule Board'!AQ144</f>
        <v>0</v>
      </c>
      <c r="P30" s="531">
        <f>'Master Schedule Board'!AT144</f>
        <v>0</v>
      </c>
      <c r="Q30" s="530">
        <f>'Master Schedule Board'!AW144</f>
        <v>0</v>
      </c>
      <c r="R30" s="532">
        <f>'Master Schedule Board'!AZ144</f>
        <v>0</v>
      </c>
      <c r="S30" s="532">
        <f>'Master Schedule Board'!BC144</f>
        <v>0</v>
      </c>
      <c r="T30" s="532">
        <f>'Master Schedule Board'!BF144</f>
        <v>0</v>
      </c>
    </row>
    <row r="31" spans="1:20">
      <c r="B31" s="526">
        <f>'Master Schedule Board'!D147</f>
        <v>0</v>
      </c>
      <c r="C31" s="530">
        <f>'Master Schedule Board'!G147</f>
        <v>0</v>
      </c>
      <c r="D31" s="531">
        <f>'Master Schedule Board'!J147</f>
        <v>0</v>
      </c>
      <c r="E31" s="530">
        <f>'Master Schedule Board'!M147</f>
        <v>0</v>
      </c>
      <c r="F31" s="531">
        <f>'Master Schedule Board'!P147</f>
        <v>0</v>
      </c>
      <c r="G31" s="530">
        <f>'Master Schedule Board'!S147</f>
        <v>0</v>
      </c>
      <c r="H31" s="531">
        <f>'Master Schedule Board'!V147</f>
        <v>0</v>
      </c>
      <c r="I31" s="530">
        <f>'Master Schedule Board'!Y147</f>
        <v>0</v>
      </c>
      <c r="J31" s="531">
        <f>'Master Schedule Board'!AB147</f>
        <v>0</v>
      </c>
      <c r="K31" s="530">
        <f>'Master Schedule Board'!AE147</f>
        <v>0</v>
      </c>
      <c r="L31" s="531">
        <f>'Master Schedule Board'!AH147</f>
        <v>0</v>
      </c>
      <c r="M31" s="530">
        <f>'Master Schedule Board'!AK147</f>
        <v>0</v>
      </c>
      <c r="N31" s="531">
        <f>'Master Schedule Board'!AN147</f>
        <v>0</v>
      </c>
      <c r="O31" s="530">
        <f>'Master Schedule Board'!AQ147</f>
        <v>0</v>
      </c>
      <c r="P31" s="531">
        <f>'Master Schedule Board'!AT147</f>
        <v>0</v>
      </c>
      <c r="Q31" s="530">
        <f>'Master Schedule Board'!AW147</f>
        <v>0</v>
      </c>
      <c r="R31" s="532">
        <f>'Master Schedule Board'!AZ147</f>
        <v>0</v>
      </c>
      <c r="S31" s="532">
        <f>'Master Schedule Board'!BC147</f>
        <v>0</v>
      </c>
      <c r="T31" s="532">
        <f>'Master Schedule Board'!BF147</f>
        <v>0</v>
      </c>
    </row>
    <row r="32" spans="1:20">
      <c r="B32" s="526">
        <f>'Master Schedule Board'!D150</f>
        <v>0</v>
      </c>
      <c r="C32" s="530">
        <f>'Master Schedule Board'!G150</f>
        <v>0</v>
      </c>
      <c r="D32" s="531">
        <f>'Master Schedule Board'!J150</f>
        <v>0</v>
      </c>
      <c r="E32" s="530">
        <f>'Master Schedule Board'!M150</f>
        <v>0</v>
      </c>
      <c r="F32" s="531">
        <f>'Master Schedule Board'!P150</f>
        <v>0</v>
      </c>
      <c r="G32" s="530">
        <f>'Master Schedule Board'!S150</f>
        <v>0</v>
      </c>
      <c r="H32" s="531">
        <f>'Master Schedule Board'!V150</f>
        <v>0</v>
      </c>
      <c r="I32" s="530">
        <f>'Master Schedule Board'!Y150</f>
        <v>0</v>
      </c>
      <c r="J32" s="531">
        <f>'Master Schedule Board'!AB150</f>
        <v>0</v>
      </c>
      <c r="K32" s="530">
        <f>'Master Schedule Board'!AE150</f>
        <v>0</v>
      </c>
      <c r="L32" s="531">
        <f>'Master Schedule Board'!AH150</f>
        <v>0</v>
      </c>
      <c r="M32" s="530">
        <f>'Master Schedule Board'!AK150</f>
        <v>0</v>
      </c>
      <c r="N32" s="531">
        <f>'Master Schedule Board'!AN150</f>
        <v>0</v>
      </c>
      <c r="O32" s="530">
        <f>'Master Schedule Board'!AQ150</f>
        <v>0</v>
      </c>
      <c r="P32" s="531">
        <f>'Master Schedule Board'!AT150</f>
        <v>0</v>
      </c>
      <c r="Q32" s="530">
        <f>'Master Schedule Board'!AW150</f>
        <v>0</v>
      </c>
      <c r="R32" s="532">
        <f>'Master Schedule Board'!AZ150</f>
        <v>0</v>
      </c>
      <c r="S32" s="532">
        <f>'Master Schedule Board'!BC150</f>
        <v>0</v>
      </c>
      <c r="T32" s="532">
        <f>'Master Schedule Board'!BF150</f>
        <v>0</v>
      </c>
    </row>
    <row r="33" spans="2:20">
      <c r="B33" s="526">
        <f>'Master Schedule Board'!D153</f>
        <v>0</v>
      </c>
      <c r="C33" s="530">
        <f>'Master Schedule Board'!G153</f>
        <v>0</v>
      </c>
      <c r="D33" s="531">
        <f>'Master Schedule Board'!J153</f>
        <v>0</v>
      </c>
      <c r="E33" s="530">
        <f>'Master Schedule Board'!M153</f>
        <v>0</v>
      </c>
      <c r="F33" s="531">
        <f>'Master Schedule Board'!P153</f>
        <v>0</v>
      </c>
      <c r="G33" s="530">
        <f>'Master Schedule Board'!S153</f>
        <v>0</v>
      </c>
      <c r="H33" s="531">
        <f>'Master Schedule Board'!V153</f>
        <v>0</v>
      </c>
      <c r="I33" s="530">
        <f>'Master Schedule Board'!Y153</f>
        <v>0</v>
      </c>
      <c r="J33" s="531">
        <f>'Master Schedule Board'!AB153</f>
        <v>0</v>
      </c>
      <c r="K33" s="530">
        <f>'Master Schedule Board'!AE153</f>
        <v>0</v>
      </c>
      <c r="L33" s="531">
        <f>'Master Schedule Board'!AH153</f>
        <v>0</v>
      </c>
      <c r="M33" s="530">
        <f>'Master Schedule Board'!AK153</f>
        <v>0</v>
      </c>
      <c r="N33" s="531">
        <f>'Master Schedule Board'!AN153</f>
        <v>0</v>
      </c>
      <c r="O33" s="530">
        <f>'Master Schedule Board'!AQ153</f>
        <v>0</v>
      </c>
      <c r="P33" s="531">
        <f>'Master Schedule Board'!AT153</f>
        <v>0</v>
      </c>
      <c r="Q33" s="530">
        <f>'Master Schedule Board'!AW153</f>
        <v>0</v>
      </c>
      <c r="R33" s="532">
        <f>'Master Schedule Board'!AZ153</f>
        <v>0</v>
      </c>
      <c r="S33" s="532">
        <f>'Master Schedule Board'!BC153</f>
        <v>0</v>
      </c>
      <c r="T33" s="532">
        <f>'Master Schedule Board'!BF153</f>
        <v>0</v>
      </c>
    </row>
    <row r="34" spans="2:20">
      <c r="B34" s="526">
        <f>'Master Schedule Board'!D156</f>
        <v>0</v>
      </c>
      <c r="C34" s="530">
        <f>'Master Schedule Board'!G156</f>
        <v>0</v>
      </c>
      <c r="D34" s="531">
        <f>'Master Schedule Board'!J156</f>
        <v>0</v>
      </c>
      <c r="E34" s="530">
        <f>'Master Schedule Board'!M156</f>
        <v>0</v>
      </c>
      <c r="F34" s="531">
        <f>'Master Schedule Board'!P156</f>
        <v>0</v>
      </c>
      <c r="G34" s="530">
        <f>'Master Schedule Board'!S156</f>
        <v>0</v>
      </c>
      <c r="H34" s="531">
        <f>'Master Schedule Board'!V156</f>
        <v>0</v>
      </c>
      <c r="I34" s="530">
        <f>'Master Schedule Board'!Y156</f>
        <v>0</v>
      </c>
      <c r="J34" s="531">
        <f>'Master Schedule Board'!AB156</f>
        <v>0</v>
      </c>
      <c r="K34" s="530">
        <f>'Master Schedule Board'!AE156</f>
        <v>0</v>
      </c>
      <c r="L34" s="531">
        <f>'Master Schedule Board'!AH156</f>
        <v>0</v>
      </c>
      <c r="M34" s="530">
        <f>'Master Schedule Board'!AK156</f>
        <v>0</v>
      </c>
      <c r="N34" s="531">
        <f>'Master Schedule Board'!AN156</f>
        <v>0</v>
      </c>
      <c r="O34" s="530">
        <f>'Master Schedule Board'!AQ156</f>
        <v>0</v>
      </c>
      <c r="P34" s="531">
        <f>'Master Schedule Board'!AT156</f>
        <v>0</v>
      </c>
      <c r="Q34" s="530">
        <f>'Master Schedule Board'!AW156</f>
        <v>0</v>
      </c>
      <c r="R34" s="532">
        <f>'Master Schedule Board'!AZ156</f>
        <v>0</v>
      </c>
      <c r="S34" s="532">
        <f>'Master Schedule Board'!BC156</f>
        <v>0</v>
      </c>
      <c r="T34" s="532">
        <f>'Master Schedule Board'!BF156</f>
        <v>0</v>
      </c>
    </row>
    <row r="35" spans="2:20">
      <c r="B35" s="526">
        <f>'Master Schedule Board'!D159</f>
        <v>0</v>
      </c>
      <c r="C35" s="530">
        <f>'Master Schedule Board'!G159</f>
        <v>0</v>
      </c>
      <c r="D35" s="531">
        <f>'Master Schedule Board'!J159</f>
        <v>0</v>
      </c>
      <c r="E35" s="530">
        <f>'Master Schedule Board'!M159</f>
        <v>0</v>
      </c>
      <c r="F35" s="531">
        <f>'Master Schedule Board'!P159</f>
        <v>0</v>
      </c>
      <c r="G35" s="530">
        <f>'Master Schedule Board'!S159</f>
        <v>0</v>
      </c>
      <c r="H35" s="531">
        <f>'Master Schedule Board'!V159</f>
        <v>0</v>
      </c>
      <c r="I35" s="530">
        <f>'Master Schedule Board'!Y159</f>
        <v>0</v>
      </c>
      <c r="J35" s="531">
        <f>'Master Schedule Board'!AB159</f>
        <v>0</v>
      </c>
      <c r="K35" s="530">
        <f>'Master Schedule Board'!AE159</f>
        <v>0</v>
      </c>
      <c r="L35" s="531">
        <f>'Master Schedule Board'!AH159</f>
        <v>0</v>
      </c>
      <c r="M35" s="530">
        <f>'Master Schedule Board'!AK159</f>
        <v>0</v>
      </c>
      <c r="N35" s="531">
        <f>'Master Schedule Board'!AN159</f>
        <v>0</v>
      </c>
      <c r="O35" s="530">
        <f>'Master Schedule Board'!AQ159</f>
        <v>0</v>
      </c>
      <c r="P35" s="531">
        <f>'Master Schedule Board'!AT159</f>
        <v>0</v>
      </c>
      <c r="Q35" s="530">
        <f>'Master Schedule Board'!AW159</f>
        <v>0</v>
      </c>
      <c r="R35" s="532">
        <f>'Master Schedule Board'!AZ159</f>
        <v>0</v>
      </c>
      <c r="S35" s="532">
        <f>'Master Schedule Board'!BC159</f>
        <v>0</v>
      </c>
      <c r="T35" s="532">
        <f>'Master Schedule Board'!BF159</f>
        <v>0</v>
      </c>
    </row>
    <row r="36" spans="2:20">
      <c r="B36" s="526">
        <f>'Master Schedule Board'!D162</f>
        <v>0</v>
      </c>
      <c r="C36" s="530">
        <f>'Master Schedule Board'!G162</f>
        <v>0</v>
      </c>
      <c r="D36" s="531">
        <f>'Master Schedule Board'!J162</f>
        <v>0</v>
      </c>
      <c r="E36" s="530">
        <f>'Master Schedule Board'!M162</f>
        <v>0</v>
      </c>
      <c r="F36" s="531">
        <f>'Master Schedule Board'!P162</f>
        <v>0</v>
      </c>
      <c r="G36" s="530">
        <f>'Master Schedule Board'!S162</f>
        <v>0</v>
      </c>
      <c r="H36" s="531">
        <f>'Master Schedule Board'!V162</f>
        <v>0</v>
      </c>
      <c r="I36" s="530">
        <f>'Master Schedule Board'!Y162</f>
        <v>0</v>
      </c>
      <c r="J36" s="531">
        <f>'Master Schedule Board'!AB162</f>
        <v>0</v>
      </c>
      <c r="K36" s="530">
        <f>'Master Schedule Board'!AE162</f>
        <v>0</v>
      </c>
      <c r="L36" s="531">
        <f>'Master Schedule Board'!AH162</f>
        <v>0</v>
      </c>
      <c r="M36" s="530">
        <f>'Master Schedule Board'!AK162</f>
        <v>0</v>
      </c>
      <c r="N36" s="531">
        <f>'Master Schedule Board'!AN162</f>
        <v>0</v>
      </c>
      <c r="O36" s="530">
        <f>'Master Schedule Board'!AQ162</f>
        <v>0</v>
      </c>
      <c r="P36" s="531">
        <f>'Master Schedule Board'!AT162</f>
        <v>0</v>
      </c>
      <c r="Q36" s="530">
        <f>'Master Schedule Board'!AW162</f>
        <v>0</v>
      </c>
      <c r="R36" s="532">
        <f>'Master Schedule Board'!AZ162</f>
        <v>0</v>
      </c>
      <c r="S36" s="532">
        <f>'Master Schedule Board'!BC162</f>
        <v>0</v>
      </c>
      <c r="T36" s="532">
        <f>'Master Schedule Board'!BF162</f>
        <v>0</v>
      </c>
    </row>
    <row r="37" spans="2:20">
      <c r="B37" s="526">
        <f>'Master Schedule Board'!D165</f>
        <v>0</v>
      </c>
      <c r="C37" s="530">
        <f>'Master Schedule Board'!G165</f>
        <v>0</v>
      </c>
      <c r="D37" s="531">
        <f>'Master Schedule Board'!J165</f>
        <v>0</v>
      </c>
      <c r="E37" s="530">
        <f>'Master Schedule Board'!M165</f>
        <v>0</v>
      </c>
      <c r="F37" s="531">
        <f>'Master Schedule Board'!P165</f>
        <v>0</v>
      </c>
      <c r="G37" s="530">
        <f>'Master Schedule Board'!S165</f>
        <v>0</v>
      </c>
      <c r="H37" s="531">
        <f>'Master Schedule Board'!V165</f>
        <v>0</v>
      </c>
      <c r="I37" s="530">
        <f>'Master Schedule Board'!Y165</f>
        <v>0</v>
      </c>
      <c r="J37" s="531">
        <f>'Master Schedule Board'!AB165</f>
        <v>0</v>
      </c>
      <c r="K37" s="530">
        <f>'Master Schedule Board'!AE165</f>
        <v>0</v>
      </c>
      <c r="L37" s="531">
        <f>'Master Schedule Board'!AH165</f>
        <v>0</v>
      </c>
      <c r="M37" s="530">
        <f>'Master Schedule Board'!AK165</f>
        <v>0</v>
      </c>
      <c r="N37" s="531">
        <f>'Master Schedule Board'!AN165</f>
        <v>0</v>
      </c>
      <c r="O37" s="530">
        <f>'Master Schedule Board'!AQ165</f>
        <v>0</v>
      </c>
      <c r="P37" s="531">
        <f>'Master Schedule Board'!AT165</f>
        <v>0</v>
      </c>
      <c r="Q37" s="530">
        <f>'Master Schedule Board'!AW165</f>
        <v>0</v>
      </c>
      <c r="R37" s="532">
        <f>'Master Schedule Board'!AZ165</f>
        <v>0</v>
      </c>
      <c r="S37" s="532">
        <f>'Master Schedule Board'!BC165</f>
        <v>0</v>
      </c>
      <c r="T37" s="532">
        <f>'Master Schedule Board'!BF165</f>
        <v>0</v>
      </c>
    </row>
    <row r="38" spans="2:20">
      <c r="B38" s="526">
        <f>'Master Schedule Board'!D168</f>
        <v>0</v>
      </c>
      <c r="C38" s="530">
        <f>'Master Schedule Board'!G168</f>
        <v>0</v>
      </c>
      <c r="D38" s="531">
        <f>'Master Schedule Board'!J168</f>
        <v>0</v>
      </c>
      <c r="E38" s="530">
        <f>'Master Schedule Board'!M168</f>
        <v>0</v>
      </c>
      <c r="F38" s="531">
        <f>'Master Schedule Board'!P168</f>
        <v>0</v>
      </c>
      <c r="G38" s="530">
        <f>'Master Schedule Board'!S168</f>
        <v>0</v>
      </c>
      <c r="H38" s="531">
        <f>'Master Schedule Board'!V168</f>
        <v>0</v>
      </c>
      <c r="I38" s="530">
        <f>'Master Schedule Board'!Y168</f>
        <v>0</v>
      </c>
      <c r="J38" s="531">
        <f>'Master Schedule Board'!AB168</f>
        <v>0</v>
      </c>
      <c r="K38" s="530">
        <f>'Master Schedule Board'!AE168</f>
        <v>0</v>
      </c>
      <c r="L38" s="531">
        <f>'Master Schedule Board'!AH168</f>
        <v>0</v>
      </c>
      <c r="M38" s="530">
        <f>'Master Schedule Board'!AK168</f>
        <v>0</v>
      </c>
      <c r="N38" s="531">
        <f>'Master Schedule Board'!AN168</f>
        <v>0</v>
      </c>
      <c r="O38" s="530">
        <f>'Master Schedule Board'!AQ168</f>
        <v>0</v>
      </c>
      <c r="P38" s="531">
        <f>'Master Schedule Board'!AT168</f>
        <v>0</v>
      </c>
      <c r="Q38" s="530">
        <f>'Master Schedule Board'!AW168</f>
        <v>0</v>
      </c>
      <c r="R38" s="532">
        <f>'Master Schedule Board'!AZ168</f>
        <v>0</v>
      </c>
      <c r="S38" s="532">
        <f>'Master Schedule Board'!BC168</f>
        <v>0</v>
      </c>
      <c r="T38" s="532">
        <f>'Master Schedule Board'!BF168</f>
        <v>0</v>
      </c>
    </row>
    <row r="39" spans="2:20">
      <c r="B39" s="526">
        <f>'Master Schedule Board'!D171</f>
        <v>0</v>
      </c>
      <c r="C39" s="530">
        <f>'Master Schedule Board'!G171</f>
        <v>0</v>
      </c>
      <c r="D39" s="531">
        <f>'Master Schedule Board'!J171</f>
        <v>0</v>
      </c>
      <c r="E39" s="530">
        <f>'Master Schedule Board'!M171</f>
        <v>0</v>
      </c>
      <c r="F39" s="531">
        <f>'Master Schedule Board'!P171</f>
        <v>0</v>
      </c>
      <c r="G39" s="530">
        <f>'Master Schedule Board'!S171</f>
        <v>0</v>
      </c>
      <c r="H39" s="531">
        <f>'Master Schedule Board'!V171</f>
        <v>0</v>
      </c>
      <c r="I39" s="530">
        <f>'Master Schedule Board'!Y171</f>
        <v>0</v>
      </c>
      <c r="J39" s="531">
        <f>'Master Schedule Board'!AB171</f>
        <v>0</v>
      </c>
      <c r="K39" s="530">
        <f>'Master Schedule Board'!AE171</f>
        <v>0</v>
      </c>
      <c r="L39" s="531">
        <f>'Master Schedule Board'!AH171</f>
        <v>0</v>
      </c>
      <c r="M39" s="530">
        <f>'Master Schedule Board'!AK171</f>
        <v>0</v>
      </c>
      <c r="N39" s="531">
        <f>'Master Schedule Board'!AN171</f>
        <v>0</v>
      </c>
      <c r="O39" s="530">
        <f>'Master Schedule Board'!AQ171</f>
        <v>0</v>
      </c>
      <c r="P39" s="531">
        <f>'Master Schedule Board'!AT171</f>
        <v>0</v>
      </c>
      <c r="Q39" s="530">
        <f>'Master Schedule Board'!AW171</f>
        <v>0</v>
      </c>
      <c r="R39" s="532">
        <f>'Master Schedule Board'!AZ171</f>
        <v>0</v>
      </c>
      <c r="S39" s="532">
        <f>'Master Schedule Board'!BC171</f>
        <v>0</v>
      </c>
      <c r="T39" s="532">
        <f>'Master Schedule Board'!BF171</f>
        <v>0</v>
      </c>
    </row>
    <row r="40" spans="2:20">
      <c r="B40" s="526">
        <f>'Master Schedule Board'!D174</f>
        <v>0</v>
      </c>
      <c r="C40" s="530">
        <f>'Master Schedule Board'!G174</f>
        <v>0</v>
      </c>
      <c r="D40" s="531">
        <f>'Master Schedule Board'!J174</f>
        <v>0</v>
      </c>
      <c r="E40" s="530">
        <f>'Master Schedule Board'!M174</f>
        <v>0</v>
      </c>
      <c r="F40" s="531">
        <f>'Master Schedule Board'!P174</f>
        <v>0</v>
      </c>
      <c r="G40" s="530">
        <f>'Master Schedule Board'!S174</f>
        <v>0</v>
      </c>
      <c r="H40" s="531">
        <f>'Master Schedule Board'!V174</f>
        <v>0</v>
      </c>
      <c r="I40" s="530">
        <f>'Master Schedule Board'!Y174</f>
        <v>0</v>
      </c>
      <c r="J40" s="531">
        <f>'Master Schedule Board'!AB174</f>
        <v>0</v>
      </c>
      <c r="K40" s="530">
        <f>'Master Schedule Board'!AE174</f>
        <v>0</v>
      </c>
      <c r="L40" s="531">
        <f>'Master Schedule Board'!AH174</f>
        <v>0</v>
      </c>
      <c r="M40" s="530">
        <f>'Master Schedule Board'!AK174</f>
        <v>0</v>
      </c>
      <c r="N40" s="531">
        <f>'Master Schedule Board'!AN174</f>
        <v>0</v>
      </c>
      <c r="O40" s="530">
        <f>'Master Schedule Board'!AQ174</f>
        <v>0</v>
      </c>
      <c r="P40" s="531">
        <f>'Master Schedule Board'!AT174</f>
        <v>0</v>
      </c>
      <c r="Q40" s="530">
        <f>'Master Schedule Board'!AW174</f>
        <v>0</v>
      </c>
      <c r="R40" s="532">
        <f>'Master Schedule Board'!AZ174</f>
        <v>0</v>
      </c>
      <c r="S40" s="532">
        <f>'Master Schedule Board'!BC174</f>
        <v>0</v>
      </c>
      <c r="T40" s="532">
        <f>'Master Schedule Board'!BF174</f>
        <v>0</v>
      </c>
    </row>
    <row r="41" spans="2:20">
      <c r="B41" s="526">
        <f>'Master Schedule Board'!D177</f>
        <v>0</v>
      </c>
      <c r="C41" s="530">
        <f>'Master Schedule Board'!G177</f>
        <v>0</v>
      </c>
      <c r="D41" s="531">
        <f>'Master Schedule Board'!J177</f>
        <v>0</v>
      </c>
      <c r="E41" s="530">
        <f>'Master Schedule Board'!M177</f>
        <v>0</v>
      </c>
      <c r="F41" s="531">
        <f>'Master Schedule Board'!P177</f>
        <v>0</v>
      </c>
      <c r="G41" s="530">
        <f>'Master Schedule Board'!S177</f>
        <v>0</v>
      </c>
      <c r="H41" s="531">
        <f>'Master Schedule Board'!V177</f>
        <v>0</v>
      </c>
      <c r="I41" s="530">
        <f>'Master Schedule Board'!Y177</f>
        <v>0</v>
      </c>
      <c r="J41" s="531">
        <f>'Master Schedule Board'!AB177</f>
        <v>0</v>
      </c>
      <c r="K41" s="530">
        <f>'Master Schedule Board'!AE177</f>
        <v>0</v>
      </c>
      <c r="L41" s="531">
        <f>'Master Schedule Board'!AH177</f>
        <v>0</v>
      </c>
      <c r="M41" s="530">
        <f>'Master Schedule Board'!AK177</f>
        <v>0</v>
      </c>
      <c r="N41" s="531">
        <f>'Master Schedule Board'!AN177</f>
        <v>0</v>
      </c>
      <c r="O41" s="530">
        <f>'Master Schedule Board'!AQ177</f>
        <v>0</v>
      </c>
      <c r="P41" s="531">
        <f>'Master Schedule Board'!AT177</f>
        <v>0</v>
      </c>
      <c r="Q41" s="530">
        <f>'Master Schedule Board'!AW177</f>
        <v>0</v>
      </c>
      <c r="R41" s="532">
        <f>'Master Schedule Board'!AZ177</f>
        <v>0</v>
      </c>
      <c r="S41" s="532">
        <f>'Master Schedule Board'!BC177</f>
        <v>0</v>
      </c>
      <c r="T41" s="532">
        <f>'Master Schedule Board'!BF177</f>
        <v>0</v>
      </c>
    </row>
    <row r="42" spans="2:20">
      <c r="B42" s="526">
        <f>'Master Schedule Board'!D180</f>
        <v>0</v>
      </c>
      <c r="C42" s="530">
        <f>'Master Schedule Board'!G180</f>
        <v>0</v>
      </c>
      <c r="D42" s="531">
        <f>'Master Schedule Board'!J180</f>
        <v>0</v>
      </c>
      <c r="E42" s="530">
        <f>'Master Schedule Board'!M180</f>
        <v>0</v>
      </c>
      <c r="F42" s="531">
        <f>'Master Schedule Board'!P180</f>
        <v>0</v>
      </c>
      <c r="G42" s="530">
        <f>'Master Schedule Board'!S180</f>
        <v>0</v>
      </c>
      <c r="H42" s="531">
        <f>'Master Schedule Board'!V180</f>
        <v>0</v>
      </c>
      <c r="I42" s="530">
        <f>'Master Schedule Board'!Y180</f>
        <v>0</v>
      </c>
      <c r="J42" s="531">
        <f>'Master Schedule Board'!AB180</f>
        <v>0</v>
      </c>
      <c r="K42" s="530">
        <f>'Master Schedule Board'!AE180</f>
        <v>0</v>
      </c>
      <c r="L42" s="531">
        <f>'Master Schedule Board'!AH180</f>
        <v>0</v>
      </c>
      <c r="M42" s="530">
        <f>'Master Schedule Board'!AK180</f>
        <v>0</v>
      </c>
      <c r="N42" s="531">
        <f>'Master Schedule Board'!AN180</f>
        <v>0</v>
      </c>
      <c r="O42" s="530">
        <f>'Master Schedule Board'!AQ180</f>
        <v>0</v>
      </c>
      <c r="P42" s="531">
        <f>'Master Schedule Board'!AT180</f>
        <v>0</v>
      </c>
      <c r="Q42" s="530">
        <f>'Master Schedule Board'!AW180</f>
        <v>0</v>
      </c>
      <c r="R42" s="532">
        <f>'Master Schedule Board'!AZ180</f>
        <v>0</v>
      </c>
      <c r="S42" s="532">
        <f>'Master Schedule Board'!BC180</f>
        <v>0</v>
      </c>
      <c r="T42" s="532">
        <f>'Master Schedule Board'!BF180</f>
        <v>0</v>
      </c>
    </row>
    <row r="43" spans="2:20">
      <c r="B43" s="526">
        <f>'Master Schedule Board'!D183</f>
        <v>0</v>
      </c>
      <c r="C43" s="530">
        <f>'Master Schedule Board'!G183</f>
        <v>0</v>
      </c>
      <c r="D43" s="531">
        <f>'Master Schedule Board'!J183</f>
        <v>0</v>
      </c>
      <c r="E43" s="530">
        <f>'Master Schedule Board'!M183</f>
        <v>0</v>
      </c>
      <c r="F43" s="531">
        <f>'Master Schedule Board'!P183</f>
        <v>0</v>
      </c>
      <c r="G43" s="530">
        <f>'Master Schedule Board'!S183</f>
        <v>0</v>
      </c>
      <c r="H43" s="531">
        <f>'Master Schedule Board'!V183</f>
        <v>0</v>
      </c>
      <c r="I43" s="530">
        <f>'Master Schedule Board'!Y183</f>
        <v>0</v>
      </c>
      <c r="J43" s="531">
        <f>'Master Schedule Board'!AB183</f>
        <v>0</v>
      </c>
      <c r="K43" s="530">
        <f>'Master Schedule Board'!AE183</f>
        <v>0</v>
      </c>
      <c r="L43" s="531">
        <f>'Master Schedule Board'!AH183</f>
        <v>0</v>
      </c>
      <c r="M43" s="530">
        <f>'Master Schedule Board'!AK183</f>
        <v>0</v>
      </c>
      <c r="N43" s="531">
        <f>'Master Schedule Board'!AN183</f>
        <v>0</v>
      </c>
      <c r="O43" s="530">
        <f>'Master Schedule Board'!AQ183</f>
        <v>0</v>
      </c>
      <c r="P43" s="531">
        <f>'Master Schedule Board'!AT183</f>
        <v>0</v>
      </c>
      <c r="Q43" s="530">
        <f>'Master Schedule Board'!AW183</f>
        <v>0</v>
      </c>
      <c r="R43" s="532">
        <f>'Master Schedule Board'!AZ183</f>
        <v>0</v>
      </c>
      <c r="S43" s="532">
        <f>'Master Schedule Board'!BC183</f>
        <v>0</v>
      </c>
      <c r="T43" s="532">
        <f>'Master Schedule Board'!BF183</f>
        <v>0</v>
      </c>
    </row>
    <row r="44" spans="2:20">
      <c r="B44" s="526">
        <f>'Master Schedule Board'!D186</f>
        <v>0</v>
      </c>
      <c r="C44" s="530">
        <f>'Master Schedule Board'!G186</f>
        <v>0</v>
      </c>
      <c r="D44" s="531">
        <f>'Master Schedule Board'!J186</f>
        <v>0</v>
      </c>
      <c r="E44" s="530">
        <f>'Master Schedule Board'!M186</f>
        <v>0</v>
      </c>
      <c r="F44" s="531">
        <f>'Master Schedule Board'!P186</f>
        <v>0</v>
      </c>
      <c r="G44" s="530">
        <f>'Master Schedule Board'!S186</f>
        <v>0</v>
      </c>
      <c r="H44" s="531">
        <f>'Master Schedule Board'!V186</f>
        <v>0</v>
      </c>
      <c r="I44" s="530">
        <f>'Master Schedule Board'!Y186</f>
        <v>0</v>
      </c>
      <c r="J44" s="531">
        <f>'Master Schedule Board'!AB186</f>
        <v>0</v>
      </c>
      <c r="K44" s="530">
        <f>'Master Schedule Board'!AE186</f>
        <v>0</v>
      </c>
      <c r="L44" s="531">
        <f>'Master Schedule Board'!AH186</f>
        <v>0</v>
      </c>
      <c r="M44" s="530">
        <f>'Master Schedule Board'!AK186</f>
        <v>0</v>
      </c>
      <c r="N44" s="531">
        <f>'Master Schedule Board'!AN186</f>
        <v>0</v>
      </c>
      <c r="O44" s="530">
        <f>'Master Schedule Board'!AQ186</f>
        <v>0</v>
      </c>
      <c r="P44" s="531">
        <f>'Master Schedule Board'!AT186</f>
        <v>0</v>
      </c>
      <c r="Q44" s="530">
        <f>'Master Schedule Board'!AW186</f>
        <v>0</v>
      </c>
      <c r="R44" s="532">
        <f>'Master Schedule Board'!AZ186</f>
        <v>0</v>
      </c>
      <c r="S44" s="532">
        <f>'Master Schedule Board'!BC186</f>
        <v>0</v>
      </c>
      <c r="T44" s="532">
        <f>'Master Schedule Board'!BF186</f>
        <v>0</v>
      </c>
    </row>
    <row r="45" spans="2:20">
      <c r="B45" s="526">
        <f>'Master Schedule Board'!D189</f>
        <v>0</v>
      </c>
      <c r="C45" s="530">
        <f>'Master Schedule Board'!G189</f>
        <v>0</v>
      </c>
      <c r="D45" s="531">
        <f>'Master Schedule Board'!J189</f>
        <v>0</v>
      </c>
      <c r="E45" s="530">
        <f>'Master Schedule Board'!M189</f>
        <v>0</v>
      </c>
      <c r="F45" s="531">
        <f>'Master Schedule Board'!P189</f>
        <v>0</v>
      </c>
      <c r="G45" s="530">
        <f>'Master Schedule Board'!S189</f>
        <v>0</v>
      </c>
      <c r="H45" s="531">
        <f>'Master Schedule Board'!V189</f>
        <v>0</v>
      </c>
      <c r="I45" s="530">
        <f>'Master Schedule Board'!Y189</f>
        <v>0</v>
      </c>
      <c r="J45" s="531">
        <f>'Master Schedule Board'!AB189</f>
        <v>0</v>
      </c>
      <c r="K45" s="530">
        <f>'Master Schedule Board'!AE189</f>
        <v>0</v>
      </c>
      <c r="L45" s="531">
        <f>'Master Schedule Board'!AH189</f>
        <v>0</v>
      </c>
      <c r="M45" s="530">
        <f>'Master Schedule Board'!AK189</f>
        <v>0</v>
      </c>
      <c r="N45" s="531">
        <f>'Master Schedule Board'!AN189</f>
        <v>0</v>
      </c>
      <c r="O45" s="530">
        <f>'Master Schedule Board'!AQ189</f>
        <v>0</v>
      </c>
      <c r="P45" s="531">
        <f>'Master Schedule Board'!AT189</f>
        <v>0</v>
      </c>
      <c r="Q45" s="530">
        <f>'Master Schedule Board'!AW189</f>
        <v>0</v>
      </c>
      <c r="R45" s="532">
        <f>'Master Schedule Board'!AZ189</f>
        <v>0</v>
      </c>
      <c r="S45" s="532">
        <f>'Master Schedule Board'!BC189</f>
        <v>0</v>
      </c>
      <c r="T45" s="532">
        <f>'Master Schedule Board'!BF189</f>
        <v>0</v>
      </c>
    </row>
    <row r="46" spans="2:20">
      <c r="B46" s="526">
        <f>'Master Schedule Board'!D192</f>
        <v>0</v>
      </c>
      <c r="C46" s="530">
        <f>'Master Schedule Board'!G192</f>
        <v>0</v>
      </c>
      <c r="D46" s="531">
        <f>'Master Schedule Board'!J192</f>
        <v>0</v>
      </c>
      <c r="E46" s="530">
        <f>'Master Schedule Board'!M192</f>
        <v>0</v>
      </c>
      <c r="F46" s="531">
        <f>'Master Schedule Board'!P192</f>
        <v>0</v>
      </c>
      <c r="G46" s="530">
        <f>'Master Schedule Board'!S192</f>
        <v>0</v>
      </c>
      <c r="H46" s="531">
        <f>'Master Schedule Board'!V192</f>
        <v>0</v>
      </c>
      <c r="I46" s="530">
        <f>'Master Schedule Board'!Y192</f>
        <v>0</v>
      </c>
      <c r="J46" s="531">
        <f>'Master Schedule Board'!AB192</f>
        <v>0</v>
      </c>
      <c r="K46" s="530">
        <f>'Master Schedule Board'!AE192</f>
        <v>0</v>
      </c>
      <c r="L46" s="531">
        <f>'Master Schedule Board'!AH192</f>
        <v>0</v>
      </c>
      <c r="M46" s="530">
        <f>'Master Schedule Board'!AK192</f>
        <v>0</v>
      </c>
      <c r="N46" s="531">
        <f>'Master Schedule Board'!AN192</f>
        <v>0</v>
      </c>
      <c r="O46" s="530">
        <f>'Master Schedule Board'!AQ192</f>
        <v>0</v>
      </c>
      <c r="P46" s="531">
        <f>'Master Schedule Board'!AT192</f>
        <v>0</v>
      </c>
      <c r="Q46" s="530">
        <f>'Master Schedule Board'!AW192</f>
        <v>0</v>
      </c>
      <c r="R46" s="532">
        <f>'Master Schedule Board'!AZ192</f>
        <v>0</v>
      </c>
      <c r="S46" s="532">
        <f>'Master Schedule Board'!BC192</f>
        <v>0</v>
      </c>
      <c r="T46" s="532">
        <f>'Master Schedule Board'!BF192</f>
        <v>0</v>
      </c>
    </row>
    <row r="47" spans="2:20">
      <c r="B47" s="526">
        <f>'Master Schedule Board'!D195</f>
        <v>0</v>
      </c>
      <c r="C47" s="530">
        <f>'Master Schedule Board'!G195</f>
        <v>0</v>
      </c>
      <c r="D47" s="531">
        <f>'Master Schedule Board'!J195</f>
        <v>0</v>
      </c>
      <c r="E47" s="530">
        <f>'Master Schedule Board'!M195</f>
        <v>0</v>
      </c>
      <c r="F47" s="531">
        <f>'Master Schedule Board'!P195</f>
        <v>0</v>
      </c>
      <c r="G47" s="530">
        <f>'Master Schedule Board'!S195</f>
        <v>0</v>
      </c>
      <c r="H47" s="531">
        <f>'Master Schedule Board'!V195</f>
        <v>0</v>
      </c>
      <c r="I47" s="530">
        <f>'Master Schedule Board'!Y195</f>
        <v>0</v>
      </c>
      <c r="J47" s="531">
        <f>'Master Schedule Board'!AB195</f>
        <v>0</v>
      </c>
      <c r="K47" s="530">
        <f>'Master Schedule Board'!AE195</f>
        <v>0</v>
      </c>
      <c r="L47" s="531">
        <f>'Master Schedule Board'!AH195</f>
        <v>0</v>
      </c>
      <c r="M47" s="530">
        <f>'Master Schedule Board'!AK195</f>
        <v>0</v>
      </c>
      <c r="N47" s="531">
        <f>'Master Schedule Board'!AN195</f>
        <v>0</v>
      </c>
      <c r="O47" s="530">
        <f>'Master Schedule Board'!AQ195</f>
        <v>0</v>
      </c>
      <c r="P47" s="531">
        <f>'Master Schedule Board'!AT195</f>
        <v>0</v>
      </c>
      <c r="Q47" s="530">
        <f>'Master Schedule Board'!AW195</f>
        <v>0</v>
      </c>
      <c r="R47" s="532">
        <f>'Master Schedule Board'!AZ195</f>
        <v>0</v>
      </c>
      <c r="S47" s="532">
        <f>'Master Schedule Board'!BC195</f>
        <v>0</v>
      </c>
      <c r="T47" s="532">
        <f>'Master Schedule Board'!BF195</f>
        <v>0</v>
      </c>
    </row>
    <row r="48" spans="2:20" ht="13.5" thickBot="1">
      <c r="B48" s="526">
        <f>'Master Schedule Board'!D198</f>
        <v>0</v>
      </c>
      <c r="C48" s="530">
        <f>'Master Schedule Board'!G198</f>
        <v>0</v>
      </c>
      <c r="D48" s="531">
        <f>'Master Schedule Board'!J198</f>
        <v>0</v>
      </c>
      <c r="E48" s="530">
        <f>'Master Schedule Board'!M198</f>
        <v>0</v>
      </c>
      <c r="F48" s="531">
        <f>'Master Schedule Board'!P198</f>
        <v>0</v>
      </c>
      <c r="G48" s="530">
        <f>'Master Schedule Board'!S198</f>
        <v>0</v>
      </c>
      <c r="H48" s="531">
        <f>'Master Schedule Board'!V198</f>
        <v>0</v>
      </c>
      <c r="I48" s="530">
        <f>'Master Schedule Board'!Y198</f>
        <v>0</v>
      </c>
      <c r="J48" s="531">
        <f>'Master Schedule Board'!AB198</f>
        <v>0</v>
      </c>
      <c r="K48" s="530">
        <f>'Master Schedule Board'!AE198</f>
        <v>0</v>
      </c>
      <c r="L48" s="531">
        <f>'Master Schedule Board'!AH198</f>
        <v>0</v>
      </c>
      <c r="M48" s="530">
        <f>'Master Schedule Board'!AK198</f>
        <v>0</v>
      </c>
      <c r="N48" s="531">
        <f>'Master Schedule Board'!AN198</f>
        <v>0</v>
      </c>
      <c r="O48" s="530">
        <f>'Master Schedule Board'!AQ198</f>
        <v>0</v>
      </c>
      <c r="P48" s="531">
        <f>'Master Schedule Board'!AT198</f>
        <v>0</v>
      </c>
      <c r="Q48" s="530">
        <f>'Master Schedule Board'!AW198</f>
        <v>0</v>
      </c>
      <c r="R48" s="532">
        <f>'Master Schedule Board'!AZ198</f>
        <v>0</v>
      </c>
      <c r="S48" s="532">
        <f>'Master Schedule Board'!BC198</f>
        <v>0</v>
      </c>
      <c r="T48" s="532">
        <f>'Master Schedule Board'!BF198</f>
        <v>0</v>
      </c>
    </row>
    <row r="49" spans="1:20" ht="13.5" thickBot="1">
      <c r="A49" s="520"/>
      <c r="B49" s="521"/>
      <c r="C49" s="516"/>
      <c r="D49" s="517"/>
      <c r="E49" s="516"/>
      <c r="F49" s="517"/>
      <c r="G49" s="516"/>
      <c r="H49" s="517"/>
      <c r="I49" s="516"/>
      <c r="J49" s="517"/>
      <c r="K49" s="516"/>
      <c r="L49" s="517"/>
      <c r="M49" s="516"/>
      <c r="N49" s="517"/>
      <c r="O49" s="516"/>
      <c r="P49" s="517"/>
      <c r="Q49" s="516"/>
      <c r="R49" s="517"/>
      <c r="S49" s="517"/>
      <c r="T49" s="518"/>
    </row>
    <row r="50" spans="1:20">
      <c r="A50" s="765">
        <f>'Master Schedule Board'!J16</f>
        <v>0</v>
      </c>
      <c r="B50" s="766"/>
      <c r="C50" s="752" t="s">
        <v>28</v>
      </c>
      <c r="D50" s="753"/>
      <c r="E50" s="752" t="s">
        <v>29</v>
      </c>
      <c r="F50" s="753"/>
      <c r="G50" s="752" t="s">
        <v>30</v>
      </c>
      <c r="H50" s="753"/>
      <c r="I50" s="752" t="s">
        <v>31</v>
      </c>
      <c r="J50" s="753"/>
      <c r="K50" s="752" t="s">
        <v>32</v>
      </c>
      <c r="L50" s="753"/>
      <c r="M50" s="763" t="s">
        <v>33</v>
      </c>
      <c r="N50" s="764"/>
      <c r="O50" s="763" t="s">
        <v>34</v>
      </c>
      <c r="P50" s="764"/>
      <c r="Q50" s="752" t="s">
        <v>35</v>
      </c>
      <c r="R50" s="753"/>
      <c r="S50" s="752" t="s">
        <v>36</v>
      </c>
      <c r="T50" s="753"/>
    </row>
    <row r="51" spans="1:20">
      <c r="B51" s="526">
        <f>'Master Schedule Board'!D202</f>
        <v>0</v>
      </c>
      <c r="C51" s="530">
        <f>'Master Schedule Board'!G202</f>
        <v>0</v>
      </c>
      <c r="D51" s="531">
        <f>'Master Schedule Board'!J202</f>
        <v>0</v>
      </c>
      <c r="E51" s="530">
        <f>'Master Schedule Board'!M202</f>
        <v>0</v>
      </c>
      <c r="F51" s="531">
        <f>'Master Schedule Board'!P202</f>
        <v>0</v>
      </c>
      <c r="G51" s="530">
        <f>'Master Schedule Board'!S202</f>
        <v>0</v>
      </c>
      <c r="H51" s="531">
        <f>'Master Schedule Board'!V202</f>
        <v>0</v>
      </c>
      <c r="I51" s="530">
        <f>'Master Schedule Board'!Y202</f>
        <v>0</v>
      </c>
      <c r="J51" s="531">
        <f>'Master Schedule Board'!AB202</f>
        <v>0</v>
      </c>
      <c r="K51" s="530">
        <f>'Master Schedule Board'!AE202</f>
        <v>0</v>
      </c>
      <c r="L51" s="531">
        <f>'Master Schedule Board'!AH202</f>
        <v>0</v>
      </c>
      <c r="M51" s="530">
        <f>'Master Schedule Board'!AK202</f>
        <v>0</v>
      </c>
      <c r="N51" s="531">
        <f>'Master Schedule Board'!AN202</f>
        <v>0</v>
      </c>
      <c r="O51" s="530">
        <f>'Master Schedule Board'!AQ202</f>
        <v>0</v>
      </c>
      <c r="P51" s="531">
        <f>'Master Schedule Board'!AT202</f>
        <v>0</v>
      </c>
      <c r="Q51" s="530">
        <f>'Master Schedule Board'!AW202</f>
        <v>0</v>
      </c>
      <c r="R51" s="532">
        <f>'Master Schedule Board'!AZ202</f>
        <v>0</v>
      </c>
      <c r="S51" s="532">
        <f>'Master Schedule Board'!BC202</f>
        <v>0</v>
      </c>
      <c r="T51" s="532">
        <f>'Master Schedule Board'!BF202</f>
        <v>0</v>
      </c>
    </row>
    <row r="52" spans="1:20">
      <c r="B52" s="526">
        <f>'Master Schedule Board'!D205</f>
        <v>0</v>
      </c>
      <c r="C52" s="530">
        <f>'Master Schedule Board'!G205</f>
        <v>0</v>
      </c>
      <c r="D52" s="531">
        <f>'Master Schedule Board'!J205</f>
        <v>0</v>
      </c>
      <c r="E52" s="530">
        <f>'Master Schedule Board'!M205</f>
        <v>0</v>
      </c>
      <c r="F52" s="531">
        <f>'Master Schedule Board'!P205</f>
        <v>0</v>
      </c>
      <c r="G52" s="530">
        <f>'Master Schedule Board'!S205</f>
        <v>0</v>
      </c>
      <c r="H52" s="531">
        <f>'Master Schedule Board'!V205</f>
        <v>0</v>
      </c>
      <c r="I52" s="530">
        <f>'Master Schedule Board'!Y205</f>
        <v>0</v>
      </c>
      <c r="J52" s="531">
        <f>'Master Schedule Board'!AB205</f>
        <v>0</v>
      </c>
      <c r="K52" s="530">
        <f>'Master Schedule Board'!AE205</f>
        <v>0</v>
      </c>
      <c r="L52" s="531">
        <f>'Master Schedule Board'!AH205</f>
        <v>0</v>
      </c>
      <c r="M52" s="530">
        <f>'Master Schedule Board'!AK205</f>
        <v>0</v>
      </c>
      <c r="N52" s="531">
        <f>'Master Schedule Board'!AN205</f>
        <v>0</v>
      </c>
      <c r="O52" s="530">
        <f>'Master Schedule Board'!AQ205</f>
        <v>0</v>
      </c>
      <c r="P52" s="531">
        <f>'Master Schedule Board'!AT205</f>
        <v>0</v>
      </c>
      <c r="Q52" s="530">
        <f>'Master Schedule Board'!AW205</f>
        <v>0</v>
      </c>
      <c r="R52" s="532">
        <f>'Master Schedule Board'!AZ205</f>
        <v>0</v>
      </c>
      <c r="S52" s="532">
        <f>'Master Schedule Board'!BC205</f>
        <v>0</v>
      </c>
      <c r="T52" s="532">
        <f>'Master Schedule Board'!BF205</f>
        <v>0</v>
      </c>
    </row>
    <row r="53" spans="1:20">
      <c r="B53" s="526">
        <f>'Master Schedule Board'!D208</f>
        <v>0</v>
      </c>
      <c r="C53" s="530">
        <f>'Master Schedule Board'!G208</f>
        <v>0</v>
      </c>
      <c r="D53" s="531">
        <f>'Master Schedule Board'!J208</f>
        <v>0</v>
      </c>
      <c r="E53" s="530">
        <f>'Master Schedule Board'!M208</f>
        <v>0</v>
      </c>
      <c r="F53" s="531">
        <f>'Master Schedule Board'!P208</f>
        <v>0</v>
      </c>
      <c r="G53" s="530">
        <f>'Master Schedule Board'!S208</f>
        <v>0</v>
      </c>
      <c r="H53" s="531">
        <f>'Master Schedule Board'!V208</f>
        <v>0</v>
      </c>
      <c r="I53" s="530">
        <f>'Master Schedule Board'!Y208</f>
        <v>0</v>
      </c>
      <c r="J53" s="531">
        <f>'Master Schedule Board'!AB208</f>
        <v>0</v>
      </c>
      <c r="K53" s="530">
        <f>'Master Schedule Board'!AE208</f>
        <v>0</v>
      </c>
      <c r="L53" s="531">
        <f>'Master Schedule Board'!AH208</f>
        <v>0</v>
      </c>
      <c r="M53" s="530">
        <f>'Master Schedule Board'!AK208</f>
        <v>0</v>
      </c>
      <c r="N53" s="531">
        <f>'Master Schedule Board'!AN208</f>
        <v>0</v>
      </c>
      <c r="O53" s="530">
        <f>'Master Schedule Board'!AQ208</f>
        <v>0</v>
      </c>
      <c r="P53" s="531">
        <f>'Master Schedule Board'!AT208</f>
        <v>0</v>
      </c>
      <c r="Q53" s="530">
        <f>'Master Schedule Board'!AW208</f>
        <v>0</v>
      </c>
      <c r="R53" s="532">
        <f>'Master Schedule Board'!AZ208</f>
        <v>0</v>
      </c>
      <c r="S53" s="532">
        <f>'Master Schedule Board'!BC208</f>
        <v>0</v>
      </c>
      <c r="T53" s="532">
        <f>'Master Schedule Board'!BF208</f>
        <v>0</v>
      </c>
    </row>
    <row r="54" spans="1:20">
      <c r="B54" s="526">
        <f>'Master Schedule Board'!D211</f>
        <v>0</v>
      </c>
      <c r="C54" s="530">
        <f>'Master Schedule Board'!G211</f>
        <v>0</v>
      </c>
      <c r="D54" s="531">
        <f>'Master Schedule Board'!J211</f>
        <v>0</v>
      </c>
      <c r="E54" s="530">
        <f>'Master Schedule Board'!M211</f>
        <v>0</v>
      </c>
      <c r="F54" s="531">
        <f>'Master Schedule Board'!P211</f>
        <v>0</v>
      </c>
      <c r="G54" s="530">
        <f>'Master Schedule Board'!S211</f>
        <v>0</v>
      </c>
      <c r="H54" s="531">
        <f>'Master Schedule Board'!V211</f>
        <v>0</v>
      </c>
      <c r="I54" s="530">
        <f>'Master Schedule Board'!Y211</f>
        <v>0</v>
      </c>
      <c r="J54" s="531">
        <f>'Master Schedule Board'!AB211</f>
        <v>0</v>
      </c>
      <c r="K54" s="530">
        <f>'Master Schedule Board'!AE211</f>
        <v>0</v>
      </c>
      <c r="L54" s="531">
        <f>'Master Schedule Board'!AH211</f>
        <v>0</v>
      </c>
      <c r="M54" s="530">
        <f>'Master Schedule Board'!AK211</f>
        <v>0</v>
      </c>
      <c r="N54" s="531">
        <f>'Master Schedule Board'!AN211</f>
        <v>0</v>
      </c>
      <c r="O54" s="530">
        <f>'Master Schedule Board'!AQ211</f>
        <v>0</v>
      </c>
      <c r="P54" s="531">
        <f>'Master Schedule Board'!AT211</f>
        <v>0</v>
      </c>
      <c r="Q54" s="530">
        <f>'Master Schedule Board'!AW211</f>
        <v>0</v>
      </c>
      <c r="R54" s="532">
        <f>'Master Schedule Board'!AZ211</f>
        <v>0</v>
      </c>
      <c r="S54" s="532">
        <f>'Master Schedule Board'!BC211</f>
        <v>0</v>
      </c>
      <c r="T54" s="532">
        <f>'Master Schedule Board'!BF211</f>
        <v>0</v>
      </c>
    </row>
    <row r="55" spans="1:20">
      <c r="B55" s="526">
        <f>'Master Schedule Board'!D214</f>
        <v>0</v>
      </c>
      <c r="C55" s="530">
        <f>'Master Schedule Board'!G214</f>
        <v>0</v>
      </c>
      <c r="D55" s="531">
        <f>'Master Schedule Board'!J214</f>
        <v>0</v>
      </c>
      <c r="E55" s="530">
        <f>'Master Schedule Board'!M214</f>
        <v>0</v>
      </c>
      <c r="F55" s="531">
        <f>'Master Schedule Board'!P214</f>
        <v>0</v>
      </c>
      <c r="G55" s="530">
        <f>'Master Schedule Board'!S214</f>
        <v>0</v>
      </c>
      <c r="H55" s="531">
        <f>'Master Schedule Board'!V214</f>
        <v>0</v>
      </c>
      <c r="I55" s="530">
        <f>'Master Schedule Board'!Y214</f>
        <v>0</v>
      </c>
      <c r="J55" s="531">
        <f>'Master Schedule Board'!AB214</f>
        <v>0</v>
      </c>
      <c r="K55" s="530">
        <f>'Master Schedule Board'!AE214</f>
        <v>0</v>
      </c>
      <c r="L55" s="531">
        <f>'Master Schedule Board'!AH214</f>
        <v>0</v>
      </c>
      <c r="M55" s="530">
        <f>'Master Schedule Board'!AK214</f>
        <v>0</v>
      </c>
      <c r="N55" s="531">
        <f>'Master Schedule Board'!AN214</f>
        <v>0</v>
      </c>
      <c r="O55" s="530">
        <f>'Master Schedule Board'!AQ214</f>
        <v>0</v>
      </c>
      <c r="P55" s="531">
        <f>'Master Schedule Board'!AT214</f>
        <v>0</v>
      </c>
      <c r="Q55" s="530">
        <f>'Master Schedule Board'!AW214</f>
        <v>0</v>
      </c>
      <c r="R55" s="532">
        <f>'Master Schedule Board'!AZ214</f>
        <v>0</v>
      </c>
      <c r="S55" s="532">
        <f>'Master Schedule Board'!BC214</f>
        <v>0</v>
      </c>
      <c r="T55" s="532">
        <f>'Master Schedule Board'!BF214</f>
        <v>0</v>
      </c>
    </row>
    <row r="56" spans="1:20">
      <c r="B56" s="526">
        <f>'Master Schedule Board'!D217</f>
        <v>0</v>
      </c>
      <c r="C56" s="530">
        <f>'Master Schedule Board'!G217</f>
        <v>0</v>
      </c>
      <c r="D56" s="531">
        <f>'Master Schedule Board'!J217</f>
        <v>0</v>
      </c>
      <c r="E56" s="530">
        <f>'Master Schedule Board'!M217</f>
        <v>0</v>
      </c>
      <c r="F56" s="531">
        <f>'Master Schedule Board'!P217</f>
        <v>0</v>
      </c>
      <c r="G56" s="530">
        <f>'Master Schedule Board'!S217</f>
        <v>0</v>
      </c>
      <c r="H56" s="531">
        <f>'Master Schedule Board'!V217</f>
        <v>0</v>
      </c>
      <c r="I56" s="530">
        <f>'Master Schedule Board'!Y217</f>
        <v>0</v>
      </c>
      <c r="J56" s="531">
        <f>'Master Schedule Board'!AB217</f>
        <v>0</v>
      </c>
      <c r="K56" s="530">
        <f>'Master Schedule Board'!AE217</f>
        <v>0</v>
      </c>
      <c r="L56" s="531">
        <f>'Master Schedule Board'!AH217</f>
        <v>0</v>
      </c>
      <c r="M56" s="530">
        <f>'Master Schedule Board'!AK217</f>
        <v>0</v>
      </c>
      <c r="N56" s="531">
        <f>'Master Schedule Board'!AN217</f>
        <v>0</v>
      </c>
      <c r="O56" s="530">
        <f>'Master Schedule Board'!AQ217</f>
        <v>0</v>
      </c>
      <c r="P56" s="531">
        <f>'Master Schedule Board'!AT217</f>
        <v>0</v>
      </c>
      <c r="Q56" s="530">
        <f>'Master Schedule Board'!AW217</f>
        <v>0</v>
      </c>
      <c r="R56" s="532">
        <f>'Master Schedule Board'!AZ217</f>
        <v>0</v>
      </c>
      <c r="S56" s="532">
        <f>'Master Schedule Board'!BC217</f>
        <v>0</v>
      </c>
      <c r="T56" s="532">
        <f>'Master Schedule Board'!BF217</f>
        <v>0</v>
      </c>
    </row>
    <row r="57" spans="1:20">
      <c r="B57" s="526">
        <f>'Master Schedule Board'!D220</f>
        <v>0</v>
      </c>
      <c r="C57" s="530">
        <f>'Master Schedule Board'!G220</f>
        <v>0</v>
      </c>
      <c r="D57" s="531">
        <f>'Master Schedule Board'!J220</f>
        <v>0</v>
      </c>
      <c r="E57" s="530">
        <f>'Master Schedule Board'!M220</f>
        <v>0</v>
      </c>
      <c r="F57" s="531">
        <f>'Master Schedule Board'!P220</f>
        <v>0</v>
      </c>
      <c r="G57" s="530">
        <f>'Master Schedule Board'!S220</f>
        <v>0</v>
      </c>
      <c r="H57" s="531">
        <f>'Master Schedule Board'!V220</f>
        <v>0</v>
      </c>
      <c r="I57" s="530">
        <f>'Master Schedule Board'!Y220</f>
        <v>0</v>
      </c>
      <c r="J57" s="531">
        <f>'Master Schedule Board'!AB220</f>
        <v>0</v>
      </c>
      <c r="K57" s="530">
        <f>'Master Schedule Board'!AE220</f>
        <v>0</v>
      </c>
      <c r="L57" s="531">
        <f>'Master Schedule Board'!AH220</f>
        <v>0</v>
      </c>
      <c r="M57" s="530">
        <f>'Master Schedule Board'!AK220</f>
        <v>0</v>
      </c>
      <c r="N57" s="531">
        <f>'Master Schedule Board'!AN220</f>
        <v>0</v>
      </c>
      <c r="O57" s="530">
        <f>'Master Schedule Board'!AQ220</f>
        <v>0</v>
      </c>
      <c r="P57" s="531">
        <f>'Master Schedule Board'!AT220</f>
        <v>0</v>
      </c>
      <c r="Q57" s="530">
        <f>'Master Schedule Board'!AW220</f>
        <v>0</v>
      </c>
      <c r="R57" s="532">
        <f>'Master Schedule Board'!AZ220</f>
        <v>0</v>
      </c>
      <c r="S57" s="532">
        <f>'Master Schedule Board'!BC220</f>
        <v>0</v>
      </c>
      <c r="T57" s="532">
        <f>'Master Schedule Board'!BF220</f>
        <v>0</v>
      </c>
    </row>
    <row r="58" spans="1:20">
      <c r="B58" s="526">
        <f>'Master Schedule Board'!D223</f>
        <v>0</v>
      </c>
      <c r="C58" s="530">
        <f>'Master Schedule Board'!G223</f>
        <v>0</v>
      </c>
      <c r="D58" s="531">
        <f>'Master Schedule Board'!J223</f>
        <v>0</v>
      </c>
      <c r="E58" s="530">
        <f>'Master Schedule Board'!M223</f>
        <v>0</v>
      </c>
      <c r="F58" s="531">
        <f>'Master Schedule Board'!P223</f>
        <v>0</v>
      </c>
      <c r="G58" s="530">
        <f>'Master Schedule Board'!S223</f>
        <v>0</v>
      </c>
      <c r="H58" s="531">
        <f>'Master Schedule Board'!V223</f>
        <v>0</v>
      </c>
      <c r="I58" s="530">
        <f>'Master Schedule Board'!Y223</f>
        <v>0</v>
      </c>
      <c r="J58" s="531">
        <f>'Master Schedule Board'!AB223</f>
        <v>0</v>
      </c>
      <c r="K58" s="530">
        <f>'Master Schedule Board'!AE223</f>
        <v>0</v>
      </c>
      <c r="L58" s="531">
        <f>'Master Schedule Board'!AH223</f>
        <v>0</v>
      </c>
      <c r="M58" s="530">
        <f>'Master Schedule Board'!AK223</f>
        <v>0</v>
      </c>
      <c r="N58" s="531">
        <f>'Master Schedule Board'!AN223</f>
        <v>0</v>
      </c>
      <c r="O58" s="530">
        <f>'Master Schedule Board'!AQ223</f>
        <v>0</v>
      </c>
      <c r="P58" s="531">
        <f>'Master Schedule Board'!AT223</f>
        <v>0</v>
      </c>
      <c r="Q58" s="530">
        <f>'Master Schedule Board'!AW223</f>
        <v>0</v>
      </c>
      <c r="R58" s="532">
        <f>'Master Schedule Board'!AZ223</f>
        <v>0</v>
      </c>
      <c r="S58" s="532">
        <f>'Master Schedule Board'!BC223</f>
        <v>0</v>
      </c>
      <c r="T58" s="532">
        <f>'Master Schedule Board'!BF223</f>
        <v>0</v>
      </c>
    </row>
    <row r="59" spans="1:20">
      <c r="B59" s="526">
        <f>'Master Schedule Board'!D226</f>
        <v>0</v>
      </c>
      <c r="C59" s="530">
        <f>'Master Schedule Board'!G226</f>
        <v>0</v>
      </c>
      <c r="D59" s="531">
        <f>'Master Schedule Board'!J226</f>
        <v>0</v>
      </c>
      <c r="E59" s="530">
        <f>'Master Schedule Board'!M226</f>
        <v>0</v>
      </c>
      <c r="F59" s="531">
        <f>'Master Schedule Board'!P226</f>
        <v>0</v>
      </c>
      <c r="G59" s="530">
        <f>'Master Schedule Board'!S226</f>
        <v>0</v>
      </c>
      <c r="H59" s="531">
        <f>'Master Schedule Board'!V226</f>
        <v>0</v>
      </c>
      <c r="I59" s="530">
        <f>'Master Schedule Board'!Y226</f>
        <v>0</v>
      </c>
      <c r="J59" s="531">
        <f>'Master Schedule Board'!AB226</f>
        <v>0</v>
      </c>
      <c r="K59" s="530">
        <f>'Master Schedule Board'!AE226</f>
        <v>0</v>
      </c>
      <c r="L59" s="531">
        <f>'Master Schedule Board'!AH226</f>
        <v>0</v>
      </c>
      <c r="M59" s="530">
        <f>'Master Schedule Board'!AK226</f>
        <v>0</v>
      </c>
      <c r="N59" s="531">
        <f>'Master Schedule Board'!AN226</f>
        <v>0</v>
      </c>
      <c r="O59" s="530">
        <f>'Master Schedule Board'!AQ226</f>
        <v>0</v>
      </c>
      <c r="P59" s="531">
        <f>'Master Schedule Board'!AT226</f>
        <v>0</v>
      </c>
      <c r="Q59" s="530">
        <f>'Master Schedule Board'!AW226</f>
        <v>0</v>
      </c>
      <c r="R59" s="532">
        <f>'Master Schedule Board'!AZ226</f>
        <v>0</v>
      </c>
      <c r="S59" s="532">
        <f>'Master Schedule Board'!BC226</f>
        <v>0</v>
      </c>
      <c r="T59" s="532">
        <f>'Master Schedule Board'!BF226</f>
        <v>0</v>
      </c>
    </row>
    <row r="60" spans="1:20">
      <c r="B60" s="526">
        <f>'Master Schedule Board'!D229</f>
        <v>0</v>
      </c>
      <c r="C60" s="530">
        <f>'Master Schedule Board'!G229</f>
        <v>0</v>
      </c>
      <c r="D60" s="531">
        <f>'Master Schedule Board'!J229</f>
        <v>0</v>
      </c>
      <c r="E60" s="530">
        <f>'Master Schedule Board'!M229</f>
        <v>0</v>
      </c>
      <c r="F60" s="531">
        <f>'Master Schedule Board'!P229</f>
        <v>0</v>
      </c>
      <c r="G60" s="530">
        <f>'Master Schedule Board'!S229</f>
        <v>0</v>
      </c>
      <c r="H60" s="531">
        <f>'Master Schedule Board'!V229</f>
        <v>0</v>
      </c>
      <c r="I60" s="530">
        <f>'Master Schedule Board'!Y229</f>
        <v>0</v>
      </c>
      <c r="J60" s="531">
        <f>'Master Schedule Board'!AB229</f>
        <v>0</v>
      </c>
      <c r="K60" s="530">
        <f>'Master Schedule Board'!AE229</f>
        <v>0</v>
      </c>
      <c r="L60" s="531">
        <f>'Master Schedule Board'!AH229</f>
        <v>0</v>
      </c>
      <c r="M60" s="530">
        <f>'Master Schedule Board'!AK229</f>
        <v>0</v>
      </c>
      <c r="N60" s="531">
        <f>'Master Schedule Board'!AN229</f>
        <v>0</v>
      </c>
      <c r="O60" s="530">
        <f>'Master Schedule Board'!AQ229</f>
        <v>0</v>
      </c>
      <c r="P60" s="531">
        <f>'Master Schedule Board'!AT229</f>
        <v>0</v>
      </c>
      <c r="Q60" s="530">
        <f>'Master Schedule Board'!AW229</f>
        <v>0</v>
      </c>
      <c r="R60" s="532">
        <f>'Master Schedule Board'!AZ229</f>
        <v>0</v>
      </c>
      <c r="S60" s="532">
        <f>'Master Schedule Board'!BC229</f>
        <v>0</v>
      </c>
      <c r="T60" s="532">
        <f>'Master Schedule Board'!BF229</f>
        <v>0</v>
      </c>
    </row>
    <row r="61" spans="1:20">
      <c r="B61" s="526">
        <f>'Master Schedule Board'!D232</f>
        <v>0</v>
      </c>
      <c r="C61" s="530">
        <f>'Master Schedule Board'!G232</f>
        <v>0</v>
      </c>
      <c r="D61" s="531">
        <f>'Master Schedule Board'!J232</f>
        <v>0</v>
      </c>
      <c r="E61" s="530">
        <f>'Master Schedule Board'!M232</f>
        <v>0</v>
      </c>
      <c r="F61" s="531">
        <f>'Master Schedule Board'!P232</f>
        <v>0</v>
      </c>
      <c r="G61" s="530">
        <f>'Master Schedule Board'!S232</f>
        <v>0</v>
      </c>
      <c r="H61" s="531">
        <f>'Master Schedule Board'!V232</f>
        <v>0</v>
      </c>
      <c r="I61" s="530">
        <f>'Master Schedule Board'!Y232</f>
        <v>0</v>
      </c>
      <c r="J61" s="531">
        <f>'Master Schedule Board'!AB232</f>
        <v>0</v>
      </c>
      <c r="K61" s="530">
        <f>'Master Schedule Board'!AE232</f>
        <v>0</v>
      </c>
      <c r="L61" s="531">
        <f>'Master Schedule Board'!AH232</f>
        <v>0</v>
      </c>
      <c r="M61" s="530">
        <f>'Master Schedule Board'!AK232</f>
        <v>0</v>
      </c>
      <c r="N61" s="531">
        <f>'Master Schedule Board'!AN232</f>
        <v>0</v>
      </c>
      <c r="O61" s="530">
        <f>'Master Schedule Board'!AQ232</f>
        <v>0</v>
      </c>
      <c r="P61" s="531">
        <f>'Master Schedule Board'!AT232</f>
        <v>0</v>
      </c>
      <c r="Q61" s="530">
        <f>'Master Schedule Board'!AW232</f>
        <v>0</v>
      </c>
      <c r="R61" s="532">
        <f>'Master Schedule Board'!AZ232</f>
        <v>0</v>
      </c>
      <c r="S61" s="532">
        <f>'Master Schedule Board'!BC232</f>
        <v>0</v>
      </c>
      <c r="T61" s="532">
        <f>'Master Schedule Board'!BF232</f>
        <v>0</v>
      </c>
    </row>
    <row r="62" spans="1:20">
      <c r="B62" s="526">
        <f>'Master Schedule Board'!D235</f>
        <v>0</v>
      </c>
      <c r="C62" s="530">
        <f>'Master Schedule Board'!G235</f>
        <v>0</v>
      </c>
      <c r="D62" s="531">
        <f>'Master Schedule Board'!J235</f>
        <v>0</v>
      </c>
      <c r="E62" s="530">
        <f>'Master Schedule Board'!M235</f>
        <v>0</v>
      </c>
      <c r="F62" s="531">
        <f>'Master Schedule Board'!P235</f>
        <v>0</v>
      </c>
      <c r="G62" s="530">
        <f>'Master Schedule Board'!S235</f>
        <v>0</v>
      </c>
      <c r="H62" s="531">
        <f>'Master Schedule Board'!V235</f>
        <v>0</v>
      </c>
      <c r="I62" s="530">
        <f>'Master Schedule Board'!Y235</f>
        <v>0</v>
      </c>
      <c r="J62" s="531">
        <f>'Master Schedule Board'!AB235</f>
        <v>0</v>
      </c>
      <c r="K62" s="530">
        <f>'Master Schedule Board'!AE235</f>
        <v>0</v>
      </c>
      <c r="L62" s="531">
        <f>'Master Schedule Board'!AH235</f>
        <v>0</v>
      </c>
      <c r="M62" s="530">
        <f>'Master Schedule Board'!AK235</f>
        <v>0</v>
      </c>
      <c r="N62" s="531">
        <f>'Master Schedule Board'!AN235</f>
        <v>0</v>
      </c>
      <c r="O62" s="530">
        <f>'Master Schedule Board'!AQ235</f>
        <v>0</v>
      </c>
      <c r="P62" s="531">
        <f>'Master Schedule Board'!AT235</f>
        <v>0</v>
      </c>
      <c r="Q62" s="530">
        <f>'Master Schedule Board'!AW235</f>
        <v>0</v>
      </c>
      <c r="R62" s="532">
        <f>'Master Schedule Board'!AZ235</f>
        <v>0</v>
      </c>
      <c r="S62" s="532">
        <f>'Master Schedule Board'!BC235</f>
        <v>0</v>
      </c>
      <c r="T62" s="532">
        <f>'Master Schedule Board'!BF235</f>
        <v>0</v>
      </c>
    </row>
    <row r="63" spans="1:20">
      <c r="B63" s="526">
        <f>'Master Schedule Board'!D238</f>
        <v>0</v>
      </c>
      <c r="C63" s="530">
        <f>'Master Schedule Board'!G238</f>
        <v>0</v>
      </c>
      <c r="D63" s="531">
        <f>'Master Schedule Board'!J238</f>
        <v>0</v>
      </c>
      <c r="E63" s="530">
        <f>'Master Schedule Board'!M238</f>
        <v>0</v>
      </c>
      <c r="F63" s="531">
        <f>'Master Schedule Board'!P238</f>
        <v>0</v>
      </c>
      <c r="G63" s="530">
        <f>'Master Schedule Board'!S238</f>
        <v>0</v>
      </c>
      <c r="H63" s="531">
        <f>'Master Schedule Board'!V238</f>
        <v>0</v>
      </c>
      <c r="I63" s="530">
        <f>'Master Schedule Board'!Y238</f>
        <v>0</v>
      </c>
      <c r="J63" s="531">
        <f>'Master Schedule Board'!AB238</f>
        <v>0</v>
      </c>
      <c r="K63" s="530">
        <f>'Master Schedule Board'!AE238</f>
        <v>0</v>
      </c>
      <c r="L63" s="531">
        <f>'Master Schedule Board'!AH238</f>
        <v>0</v>
      </c>
      <c r="M63" s="530">
        <f>'Master Schedule Board'!AK238</f>
        <v>0</v>
      </c>
      <c r="N63" s="531">
        <f>'Master Schedule Board'!AN238</f>
        <v>0</v>
      </c>
      <c r="O63" s="530">
        <f>'Master Schedule Board'!AQ238</f>
        <v>0</v>
      </c>
      <c r="P63" s="531">
        <f>'Master Schedule Board'!AT238</f>
        <v>0</v>
      </c>
      <c r="Q63" s="530">
        <f>'Master Schedule Board'!AW238</f>
        <v>0</v>
      </c>
      <c r="R63" s="532">
        <f>'Master Schedule Board'!AZ238</f>
        <v>0</v>
      </c>
      <c r="S63" s="532">
        <f>'Master Schedule Board'!BC238</f>
        <v>0</v>
      </c>
      <c r="T63" s="532">
        <f>'Master Schedule Board'!BF238</f>
        <v>0</v>
      </c>
    </row>
    <row r="64" spans="1:20">
      <c r="B64" s="526">
        <f>'Master Schedule Board'!D241</f>
        <v>0</v>
      </c>
      <c r="C64" s="530">
        <f>'Master Schedule Board'!G241</f>
        <v>0</v>
      </c>
      <c r="D64" s="531">
        <f>'Master Schedule Board'!J241</f>
        <v>0</v>
      </c>
      <c r="E64" s="530">
        <f>'Master Schedule Board'!M241</f>
        <v>0</v>
      </c>
      <c r="F64" s="531">
        <f>'Master Schedule Board'!P241</f>
        <v>0</v>
      </c>
      <c r="G64" s="530">
        <f>'Master Schedule Board'!S241</f>
        <v>0</v>
      </c>
      <c r="H64" s="531">
        <f>'Master Schedule Board'!V241</f>
        <v>0</v>
      </c>
      <c r="I64" s="530">
        <f>'Master Schedule Board'!Y241</f>
        <v>0</v>
      </c>
      <c r="J64" s="531">
        <f>'Master Schedule Board'!AB241</f>
        <v>0</v>
      </c>
      <c r="K64" s="530">
        <f>'Master Schedule Board'!AE241</f>
        <v>0</v>
      </c>
      <c r="L64" s="531">
        <f>'Master Schedule Board'!AH241</f>
        <v>0</v>
      </c>
      <c r="M64" s="530">
        <f>'Master Schedule Board'!AK241</f>
        <v>0</v>
      </c>
      <c r="N64" s="531">
        <f>'Master Schedule Board'!AN241</f>
        <v>0</v>
      </c>
      <c r="O64" s="530">
        <f>'Master Schedule Board'!AQ241</f>
        <v>0</v>
      </c>
      <c r="P64" s="531">
        <f>'Master Schedule Board'!AT241</f>
        <v>0</v>
      </c>
      <c r="Q64" s="530">
        <f>'Master Schedule Board'!AW241</f>
        <v>0</v>
      </c>
      <c r="R64" s="532">
        <f>'Master Schedule Board'!AZ241</f>
        <v>0</v>
      </c>
      <c r="S64" s="532">
        <f>'Master Schedule Board'!BC241</f>
        <v>0</v>
      </c>
      <c r="T64" s="532">
        <f>'Master Schedule Board'!BF241</f>
        <v>0</v>
      </c>
    </row>
    <row r="65" spans="1:20">
      <c r="B65" s="526">
        <f>'Master Schedule Board'!D244</f>
        <v>0</v>
      </c>
      <c r="C65" s="530">
        <f>'Master Schedule Board'!G244</f>
        <v>0</v>
      </c>
      <c r="D65" s="531">
        <f>'Master Schedule Board'!J244</f>
        <v>0</v>
      </c>
      <c r="E65" s="530">
        <f>'Master Schedule Board'!M244</f>
        <v>0</v>
      </c>
      <c r="F65" s="531">
        <f>'Master Schedule Board'!P244</f>
        <v>0</v>
      </c>
      <c r="G65" s="530">
        <f>'Master Schedule Board'!S244</f>
        <v>0</v>
      </c>
      <c r="H65" s="531">
        <f>'Master Schedule Board'!V244</f>
        <v>0</v>
      </c>
      <c r="I65" s="530">
        <f>'Master Schedule Board'!Y244</f>
        <v>0</v>
      </c>
      <c r="J65" s="531">
        <f>'Master Schedule Board'!AB244</f>
        <v>0</v>
      </c>
      <c r="K65" s="530">
        <f>'Master Schedule Board'!AE244</f>
        <v>0</v>
      </c>
      <c r="L65" s="531">
        <f>'Master Schedule Board'!AH244</f>
        <v>0</v>
      </c>
      <c r="M65" s="530">
        <f>'Master Schedule Board'!AK244</f>
        <v>0</v>
      </c>
      <c r="N65" s="531">
        <f>'Master Schedule Board'!AN244</f>
        <v>0</v>
      </c>
      <c r="O65" s="530">
        <f>'Master Schedule Board'!AQ244</f>
        <v>0</v>
      </c>
      <c r="P65" s="531">
        <f>'Master Schedule Board'!AT244</f>
        <v>0</v>
      </c>
      <c r="Q65" s="530">
        <f>'Master Schedule Board'!AW244</f>
        <v>0</v>
      </c>
      <c r="R65" s="532">
        <f>'Master Schedule Board'!AZ244</f>
        <v>0</v>
      </c>
      <c r="S65" s="532">
        <f>'Master Schedule Board'!BC244</f>
        <v>0</v>
      </c>
      <c r="T65" s="532">
        <f>'Master Schedule Board'!BF244</f>
        <v>0</v>
      </c>
    </row>
    <row r="66" spans="1:20">
      <c r="B66" s="526">
        <f>'Master Schedule Board'!D247</f>
        <v>0</v>
      </c>
      <c r="C66" s="530">
        <f>'Master Schedule Board'!G247</f>
        <v>0</v>
      </c>
      <c r="D66" s="531">
        <f>'Master Schedule Board'!J247</f>
        <v>0</v>
      </c>
      <c r="E66" s="530">
        <f>'Master Schedule Board'!M247</f>
        <v>0</v>
      </c>
      <c r="F66" s="531">
        <f>'Master Schedule Board'!P247</f>
        <v>0</v>
      </c>
      <c r="G66" s="530">
        <f>'Master Schedule Board'!S247</f>
        <v>0</v>
      </c>
      <c r="H66" s="531">
        <f>'Master Schedule Board'!V247</f>
        <v>0</v>
      </c>
      <c r="I66" s="530">
        <f>'Master Schedule Board'!Y247</f>
        <v>0</v>
      </c>
      <c r="J66" s="531">
        <f>'Master Schedule Board'!AB247</f>
        <v>0</v>
      </c>
      <c r="K66" s="530">
        <f>'Master Schedule Board'!AE247</f>
        <v>0</v>
      </c>
      <c r="L66" s="531">
        <f>'Master Schedule Board'!AH247</f>
        <v>0</v>
      </c>
      <c r="M66" s="530">
        <f>'Master Schedule Board'!AK247</f>
        <v>0</v>
      </c>
      <c r="N66" s="531">
        <f>'Master Schedule Board'!AN247</f>
        <v>0</v>
      </c>
      <c r="O66" s="530">
        <f>'Master Schedule Board'!AQ247</f>
        <v>0</v>
      </c>
      <c r="P66" s="531">
        <f>'Master Schedule Board'!AT247</f>
        <v>0</v>
      </c>
      <c r="Q66" s="530">
        <f>'Master Schedule Board'!AW247</f>
        <v>0</v>
      </c>
      <c r="R66" s="532">
        <f>'Master Schedule Board'!AZ247</f>
        <v>0</v>
      </c>
      <c r="S66" s="532">
        <f>'Master Schedule Board'!BC247</f>
        <v>0</v>
      </c>
      <c r="T66" s="532">
        <f>'Master Schedule Board'!BF247</f>
        <v>0</v>
      </c>
    </row>
    <row r="67" spans="1:20">
      <c r="B67" s="526">
        <f>'Master Schedule Board'!D250</f>
        <v>0</v>
      </c>
      <c r="C67" s="530">
        <f>'Master Schedule Board'!G250</f>
        <v>0</v>
      </c>
      <c r="D67" s="531">
        <f>'Master Schedule Board'!J250</f>
        <v>0</v>
      </c>
      <c r="E67" s="530">
        <f>'Master Schedule Board'!M250</f>
        <v>0</v>
      </c>
      <c r="F67" s="531">
        <f>'Master Schedule Board'!P250</f>
        <v>0</v>
      </c>
      <c r="G67" s="530">
        <f>'Master Schedule Board'!S250</f>
        <v>0</v>
      </c>
      <c r="H67" s="531">
        <f>'Master Schedule Board'!V250</f>
        <v>0</v>
      </c>
      <c r="I67" s="530">
        <f>'Master Schedule Board'!Y250</f>
        <v>0</v>
      </c>
      <c r="J67" s="531">
        <f>'Master Schedule Board'!AB250</f>
        <v>0</v>
      </c>
      <c r="K67" s="530">
        <f>'Master Schedule Board'!AE250</f>
        <v>0</v>
      </c>
      <c r="L67" s="531">
        <f>'Master Schedule Board'!AH250</f>
        <v>0</v>
      </c>
      <c r="M67" s="530">
        <f>'Master Schedule Board'!AK250</f>
        <v>0</v>
      </c>
      <c r="N67" s="531">
        <f>'Master Schedule Board'!AN250</f>
        <v>0</v>
      </c>
      <c r="O67" s="530">
        <f>'Master Schedule Board'!AQ250</f>
        <v>0</v>
      </c>
      <c r="P67" s="531">
        <f>'Master Schedule Board'!AT250</f>
        <v>0</v>
      </c>
      <c r="Q67" s="530">
        <f>'Master Schedule Board'!AW250</f>
        <v>0</v>
      </c>
      <c r="R67" s="532">
        <f>'Master Schedule Board'!AZ250</f>
        <v>0</v>
      </c>
      <c r="S67" s="532">
        <f>'Master Schedule Board'!BC250</f>
        <v>0</v>
      </c>
      <c r="T67" s="532">
        <f>'Master Schedule Board'!BF250</f>
        <v>0</v>
      </c>
    </row>
    <row r="68" spans="1:20">
      <c r="B68" s="526">
        <f>'Master Schedule Board'!D253</f>
        <v>0</v>
      </c>
      <c r="C68" s="530">
        <f>'Master Schedule Board'!G253</f>
        <v>0</v>
      </c>
      <c r="D68" s="531">
        <f>'Master Schedule Board'!J253</f>
        <v>0</v>
      </c>
      <c r="E68" s="530">
        <f>'Master Schedule Board'!M253</f>
        <v>0</v>
      </c>
      <c r="F68" s="531">
        <f>'Master Schedule Board'!P253</f>
        <v>0</v>
      </c>
      <c r="G68" s="530">
        <f>'Master Schedule Board'!S253</f>
        <v>0</v>
      </c>
      <c r="H68" s="531">
        <f>'Master Schedule Board'!V253</f>
        <v>0</v>
      </c>
      <c r="I68" s="530">
        <f>'Master Schedule Board'!Y253</f>
        <v>0</v>
      </c>
      <c r="J68" s="531">
        <f>'Master Schedule Board'!AB253</f>
        <v>0</v>
      </c>
      <c r="K68" s="530">
        <f>'Master Schedule Board'!AE253</f>
        <v>0</v>
      </c>
      <c r="L68" s="531">
        <f>'Master Schedule Board'!AH253</f>
        <v>0</v>
      </c>
      <c r="M68" s="530">
        <f>'Master Schedule Board'!AK253</f>
        <v>0</v>
      </c>
      <c r="N68" s="531">
        <f>'Master Schedule Board'!AN253</f>
        <v>0</v>
      </c>
      <c r="O68" s="530">
        <f>'Master Schedule Board'!AQ253</f>
        <v>0</v>
      </c>
      <c r="P68" s="531">
        <f>'Master Schedule Board'!AT253</f>
        <v>0</v>
      </c>
      <c r="Q68" s="530">
        <f>'Master Schedule Board'!AW253</f>
        <v>0</v>
      </c>
      <c r="R68" s="532">
        <f>'Master Schedule Board'!AZ253</f>
        <v>0</v>
      </c>
      <c r="S68" s="532">
        <f>'Master Schedule Board'!BC253</f>
        <v>0</v>
      </c>
      <c r="T68" s="532">
        <f>'Master Schedule Board'!BF253</f>
        <v>0</v>
      </c>
    </row>
    <row r="69" spans="1:20">
      <c r="B69" s="526">
        <f>'Master Schedule Board'!D256</f>
        <v>0</v>
      </c>
      <c r="C69" s="530">
        <f>'Master Schedule Board'!G256</f>
        <v>0</v>
      </c>
      <c r="D69" s="531">
        <f>'Master Schedule Board'!J256</f>
        <v>0</v>
      </c>
      <c r="E69" s="530">
        <f>'Master Schedule Board'!M256</f>
        <v>0</v>
      </c>
      <c r="F69" s="531">
        <f>'Master Schedule Board'!P256</f>
        <v>0</v>
      </c>
      <c r="G69" s="530">
        <f>'Master Schedule Board'!S256</f>
        <v>0</v>
      </c>
      <c r="H69" s="531">
        <f>'Master Schedule Board'!V256</f>
        <v>0</v>
      </c>
      <c r="I69" s="530">
        <f>'Master Schedule Board'!Y256</f>
        <v>0</v>
      </c>
      <c r="J69" s="531">
        <f>'Master Schedule Board'!AB256</f>
        <v>0</v>
      </c>
      <c r="K69" s="530">
        <f>'Master Schedule Board'!AE256</f>
        <v>0</v>
      </c>
      <c r="L69" s="531">
        <f>'Master Schedule Board'!AH256</f>
        <v>0</v>
      </c>
      <c r="M69" s="530">
        <f>'Master Schedule Board'!AK256</f>
        <v>0</v>
      </c>
      <c r="N69" s="531">
        <f>'Master Schedule Board'!AN256</f>
        <v>0</v>
      </c>
      <c r="O69" s="530">
        <f>'Master Schedule Board'!AQ256</f>
        <v>0</v>
      </c>
      <c r="P69" s="531">
        <f>'Master Schedule Board'!AT256</f>
        <v>0</v>
      </c>
      <c r="Q69" s="530">
        <f>'Master Schedule Board'!AW256</f>
        <v>0</v>
      </c>
      <c r="R69" s="532">
        <f>'Master Schedule Board'!AZ256</f>
        <v>0</v>
      </c>
      <c r="S69" s="532">
        <f>'Master Schedule Board'!BC256</f>
        <v>0</v>
      </c>
      <c r="T69" s="532">
        <f>'Master Schedule Board'!BF256</f>
        <v>0</v>
      </c>
    </row>
    <row r="70" spans="1:20">
      <c r="B70" s="526">
        <f>'Master Schedule Board'!D259</f>
        <v>0</v>
      </c>
      <c r="C70" s="530">
        <f>'Master Schedule Board'!G259</f>
        <v>0</v>
      </c>
      <c r="D70" s="531">
        <f>'Master Schedule Board'!J259</f>
        <v>0</v>
      </c>
      <c r="E70" s="530">
        <f>'Master Schedule Board'!M259</f>
        <v>0</v>
      </c>
      <c r="F70" s="531">
        <f>'Master Schedule Board'!P259</f>
        <v>0</v>
      </c>
      <c r="G70" s="530">
        <f>'Master Schedule Board'!S259</f>
        <v>0</v>
      </c>
      <c r="H70" s="531">
        <f>'Master Schedule Board'!V259</f>
        <v>0</v>
      </c>
      <c r="I70" s="530">
        <f>'Master Schedule Board'!Y259</f>
        <v>0</v>
      </c>
      <c r="J70" s="531">
        <f>'Master Schedule Board'!AB259</f>
        <v>0</v>
      </c>
      <c r="K70" s="530">
        <f>'Master Schedule Board'!AE259</f>
        <v>0</v>
      </c>
      <c r="L70" s="531">
        <f>'Master Schedule Board'!AH259</f>
        <v>0</v>
      </c>
      <c r="M70" s="530">
        <f>'Master Schedule Board'!AK259</f>
        <v>0</v>
      </c>
      <c r="N70" s="531">
        <f>'Master Schedule Board'!AN259</f>
        <v>0</v>
      </c>
      <c r="O70" s="530">
        <f>'Master Schedule Board'!AQ259</f>
        <v>0</v>
      </c>
      <c r="P70" s="531">
        <f>'Master Schedule Board'!AT259</f>
        <v>0</v>
      </c>
      <c r="Q70" s="530">
        <f>'Master Schedule Board'!AW259</f>
        <v>0</v>
      </c>
      <c r="R70" s="532">
        <f>'Master Schedule Board'!AZ259</f>
        <v>0</v>
      </c>
      <c r="S70" s="532">
        <f>'Master Schedule Board'!BC259</f>
        <v>0</v>
      </c>
      <c r="T70" s="532">
        <f>'Master Schedule Board'!BF259</f>
        <v>0</v>
      </c>
    </row>
    <row r="71" spans="1:20" ht="13.5" thickBot="1">
      <c r="B71" s="526">
        <f>'Master Schedule Board'!D262</f>
        <v>0</v>
      </c>
      <c r="C71" s="530">
        <f>'Master Schedule Board'!G262</f>
        <v>0</v>
      </c>
      <c r="D71" s="531">
        <f>'Master Schedule Board'!J262</f>
        <v>0</v>
      </c>
      <c r="E71" s="530">
        <f>'Master Schedule Board'!M262</f>
        <v>0</v>
      </c>
      <c r="F71" s="531">
        <f>'Master Schedule Board'!P262</f>
        <v>0</v>
      </c>
      <c r="G71" s="530">
        <f>'Master Schedule Board'!S262</f>
        <v>0</v>
      </c>
      <c r="H71" s="531">
        <f>'Master Schedule Board'!V262</f>
        <v>0</v>
      </c>
      <c r="I71" s="530">
        <f>'Master Schedule Board'!Y262</f>
        <v>0</v>
      </c>
      <c r="J71" s="531">
        <f>'Master Schedule Board'!AB262</f>
        <v>0</v>
      </c>
      <c r="K71" s="530">
        <f>'Master Schedule Board'!AE262</f>
        <v>0</v>
      </c>
      <c r="L71" s="531">
        <f>'Master Schedule Board'!AH262</f>
        <v>0</v>
      </c>
      <c r="M71" s="530">
        <f>'Master Schedule Board'!AK262</f>
        <v>0</v>
      </c>
      <c r="N71" s="531">
        <f>'Master Schedule Board'!AN262</f>
        <v>0</v>
      </c>
      <c r="O71" s="530">
        <f>'Master Schedule Board'!AQ262</f>
        <v>0</v>
      </c>
      <c r="P71" s="531">
        <f>'Master Schedule Board'!AT262</f>
        <v>0</v>
      </c>
      <c r="Q71" s="530">
        <f>'Master Schedule Board'!AW262</f>
        <v>0</v>
      </c>
      <c r="R71" s="532">
        <f>'Master Schedule Board'!AZ262</f>
        <v>0</v>
      </c>
      <c r="S71" s="532">
        <f>'Master Schedule Board'!BC262</f>
        <v>0</v>
      </c>
      <c r="T71" s="532">
        <f>'Master Schedule Board'!BF262</f>
        <v>0</v>
      </c>
    </row>
    <row r="72" spans="1:20" ht="13.5" thickBot="1">
      <c r="A72" s="520"/>
      <c r="B72" s="521"/>
      <c r="C72" s="516"/>
      <c r="D72" s="517"/>
      <c r="E72" s="516"/>
      <c r="F72" s="517"/>
      <c r="G72" s="516"/>
      <c r="H72" s="517"/>
      <c r="I72" s="516"/>
      <c r="J72" s="517"/>
      <c r="K72" s="516"/>
      <c r="L72" s="517"/>
      <c r="M72" s="516"/>
      <c r="N72" s="517"/>
      <c r="O72" s="516"/>
      <c r="P72" s="517"/>
      <c r="Q72" s="516"/>
      <c r="R72" s="517"/>
      <c r="S72" s="517"/>
      <c r="T72" s="518"/>
    </row>
    <row r="73" spans="1:20">
      <c r="A73" s="765">
        <f>'Master Schedule Board'!J17</f>
        <v>0</v>
      </c>
      <c r="B73" s="766"/>
      <c r="C73" s="752" t="s">
        <v>28</v>
      </c>
      <c r="D73" s="753"/>
      <c r="E73" s="752" t="s">
        <v>29</v>
      </c>
      <c r="F73" s="753"/>
      <c r="G73" s="752" t="s">
        <v>30</v>
      </c>
      <c r="H73" s="753"/>
      <c r="I73" s="752" t="s">
        <v>31</v>
      </c>
      <c r="J73" s="753"/>
      <c r="K73" s="752" t="s">
        <v>32</v>
      </c>
      <c r="L73" s="753"/>
      <c r="M73" s="763" t="s">
        <v>33</v>
      </c>
      <c r="N73" s="764"/>
      <c r="O73" s="763" t="s">
        <v>34</v>
      </c>
      <c r="P73" s="764"/>
      <c r="Q73" s="752" t="s">
        <v>35</v>
      </c>
      <c r="R73" s="753"/>
      <c r="S73" s="752" t="s">
        <v>36</v>
      </c>
      <c r="T73" s="753"/>
    </row>
    <row r="74" spans="1:20">
      <c r="B74" s="526">
        <f>'Master Schedule Board'!D266</f>
        <v>0</v>
      </c>
      <c r="C74" s="530">
        <f>'Master Schedule Board'!G266</f>
        <v>0</v>
      </c>
      <c r="D74" s="531">
        <f>'Master Schedule Board'!J266</f>
        <v>0</v>
      </c>
      <c r="E74" s="530">
        <f>'Master Schedule Board'!M266</f>
        <v>0</v>
      </c>
      <c r="F74" s="531">
        <f>'Master Schedule Board'!P266</f>
        <v>0</v>
      </c>
      <c r="G74" s="530">
        <f>'Master Schedule Board'!S266</f>
        <v>0</v>
      </c>
      <c r="H74" s="531">
        <f>'Master Schedule Board'!V266</f>
        <v>0</v>
      </c>
      <c r="I74" s="530">
        <f>'Master Schedule Board'!Y266</f>
        <v>0</v>
      </c>
      <c r="J74" s="531">
        <f>'Master Schedule Board'!AB266</f>
        <v>0</v>
      </c>
      <c r="K74" s="530">
        <f>'Master Schedule Board'!AE266</f>
        <v>0</v>
      </c>
      <c r="L74" s="531">
        <f>'Master Schedule Board'!AH266</f>
        <v>0</v>
      </c>
      <c r="M74" s="530">
        <f>'Master Schedule Board'!AK266</f>
        <v>0</v>
      </c>
      <c r="N74" s="531">
        <f>'Master Schedule Board'!AN266</f>
        <v>0</v>
      </c>
      <c r="O74" s="530">
        <f>'Master Schedule Board'!AQ266</f>
        <v>0</v>
      </c>
      <c r="P74" s="531">
        <f>'Master Schedule Board'!AT266</f>
        <v>0</v>
      </c>
      <c r="Q74" s="530">
        <f>'Master Schedule Board'!AW266</f>
        <v>0</v>
      </c>
      <c r="R74" s="532">
        <f>'Master Schedule Board'!AZ266</f>
        <v>0</v>
      </c>
      <c r="S74" s="532">
        <f>'Master Schedule Board'!BC266</f>
        <v>0</v>
      </c>
      <c r="T74" s="532">
        <f>'Master Schedule Board'!BF266</f>
        <v>0</v>
      </c>
    </row>
    <row r="75" spans="1:20">
      <c r="B75" s="526">
        <f>'Master Schedule Board'!D269</f>
        <v>0</v>
      </c>
      <c r="C75" s="530">
        <f>'Master Schedule Board'!G269</f>
        <v>0</v>
      </c>
      <c r="D75" s="531">
        <f>'Master Schedule Board'!J269</f>
        <v>0</v>
      </c>
      <c r="E75" s="530">
        <f>'Master Schedule Board'!M269</f>
        <v>0</v>
      </c>
      <c r="F75" s="531">
        <f>'Master Schedule Board'!P269</f>
        <v>0</v>
      </c>
      <c r="G75" s="530">
        <f>'Master Schedule Board'!S269</f>
        <v>0</v>
      </c>
      <c r="H75" s="531">
        <f>'Master Schedule Board'!V269</f>
        <v>0</v>
      </c>
      <c r="I75" s="530">
        <f>'Master Schedule Board'!Y269</f>
        <v>0</v>
      </c>
      <c r="J75" s="531">
        <f>'Master Schedule Board'!AB269</f>
        <v>0</v>
      </c>
      <c r="K75" s="530">
        <f>'Master Schedule Board'!AE269</f>
        <v>0</v>
      </c>
      <c r="L75" s="531">
        <f>'Master Schedule Board'!AH269</f>
        <v>0</v>
      </c>
      <c r="M75" s="530">
        <f>'Master Schedule Board'!AK269</f>
        <v>0</v>
      </c>
      <c r="N75" s="531">
        <f>'Master Schedule Board'!AN269</f>
        <v>0</v>
      </c>
      <c r="O75" s="530">
        <f>'Master Schedule Board'!AQ269</f>
        <v>0</v>
      </c>
      <c r="P75" s="531">
        <f>'Master Schedule Board'!AT269</f>
        <v>0</v>
      </c>
      <c r="Q75" s="530">
        <f>'Master Schedule Board'!AW269</f>
        <v>0</v>
      </c>
      <c r="R75" s="532">
        <f>'Master Schedule Board'!AZ269</f>
        <v>0</v>
      </c>
      <c r="S75" s="532">
        <f>'Master Schedule Board'!BC269</f>
        <v>0</v>
      </c>
      <c r="T75" s="532">
        <f>'Master Schedule Board'!BF269</f>
        <v>0</v>
      </c>
    </row>
    <row r="76" spans="1:20">
      <c r="B76" s="526">
        <f>'Master Schedule Board'!D272</f>
        <v>0</v>
      </c>
      <c r="C76" s="530">
        <f>'Master Schedule Board'!G272</f>
        <v>0</v>
      </c>
      <c r="D76" s="531">
        <f>'Master Schedule Board'!J272</f>
        <v>0</v>
      </c>
      <c r="E76" s="530">
        <f>'Master Schedule Board'!M272</f>
        <v>0</v>
      </c>
      <c r="F76" s="531">
        <f>'Master Schedule Board'!P272</f>
        <v>0</v>
      </c>
      <c r="G76" s="530">
        <f>'Master Schedule Board'!S272</f>
        <v>0</v>
      </c>
      <c r="H76" s="531">
        <f>'Master Schedule Board'!V272</f>
        <v>0</v>
      </c>
      <c r="I76" s="530">
        <f>'Master Schedule Board'!Y272</f>
        <v>0</v>
      </c>
      <c r="J76" s="531">
        <f>'Master Schedule Board'!AB272</f>
        <v>0</v>
      </c>
      <c r="K76" s="530">
        <f>'Master Schedule Board'!AE272</f>
        <v>0</v>
      </c>
      <c r="L76" s="531">
        <f>'Master Schedule Board'!AH272</f>
        <v>0</v>
      </c>
      <c r="M76" s="530">
        <f>'Master Schedule Board'!AK272</f>
        <v>0</v>
      </c>
      <c r="N76" s="531">
        <f>'Master Schedule Board'!AN272</f>
        <v>0</v>
      </c>
      <c r="O76" s="530">
        <f>'Master Schedule Board'!AQ272</f>
        <v>0</v>
      </c>
      <c r="P76" s="531">
        <f>'Master Schedule Board'!AT272</f>
        <v>0</v>
      </c>
      <c r="Q76" s="530">
        <f>'Master Schedule Board'!AW272</f>
        <v>0</v>
      </c>
      <c r="R76" s="532">
        <f>'Master Schedule Board'!AZ272</f>
        <v>0</v>
      </c>
      <c r="S76" s="532">
        <f>'Master Schedule Board'!BC272</f>
        <v>0</v>
      </c>
      <c r="T76" s="532">
        <f>'Master Schedule Board'!BF272</f>
        <v>0</v>
      </c>
    </row>
    <row r="77" spans="1:20">
      <c r="B77" s="526">
        <f>'Master Schedule Board'!D275</f>
        <v>0</v>
      </c>
      <c r="C77" s="530">
        <f>'Master Schedule Board'!G275</f>
        <v>0</v>
      </c>
      <c r="D77" s="531">
        <f>'Master Schedule Board'!J275</f>
        <v>0</v>
      </c>
      <c r="E77" s="530">
        <f>'Master Schedule Board'!M275</f>
        <v>0</v>
      </c>
      <c r="F77" s="531">
        <f>'Master Schedule Board'!P275</f>
        <v>0</v>
      </c>
      <c r="G77" s="530">
        <f>'Master Schedule Board'!S275</f>
        <v>0</v>
      </c>
      <c r="H77" s="531">
        <f>'Master Schedule Board'!V275</f>
        <v>0</v>
      </c>
      <c r="I77" s="530">
        <f>'Master Schedule Board'!Y275</f>
        <v>0</v>
      </c>
      <c r="J77" s="531">
        <f>'Master Schedule Board'!AB275</f>
        <v>0</v>
      </c>
      <c r="K77" s="530">
        <f>'Master Schedule Board'!AE275</f>
        <v>0</v>
      </c>
      <c r="L77" s="531">
        <f>'Master Schedule Board'!AH275</f>
        <v>0</v>
      </c>
      <c r="M77" s="530">
        <f>'Master Schedule Board'!AK275</f>
        <v>0</v>
      </c>
      <c r="N77" s="531">
        <f>'Master Schedule Board'!AN275</f>
        <v>0</v>
      </c>
      <c r="O77" s="530">
        <f>'Master Schedule Board'!AQ275</f>
        <v>0</v>
      </c>
      <c r="P77" s="531">
        <f>'Master Schedule Board'!AT275</f>
        <v>0</v>
      </c>
      <c r="Q77" s="530">
        <f>'Master Schedule Board'!AW275</f>
        <v>0</v>
      </c>
      <c r="R77" s="532">
        <f>'Master Schedule Board'!AZ275</f>
        <v>0</v>
      </c>
      <c r="S77" s="532">
        <f>'Master Schedule Board'!BC275</f>
        <v>0</v>
      </c>
      <c r="T77" s="532">
        <f>'Master Schedule Board'!BF275</f>
        <v>0</v>
      </c>
    </row>
    <row r="78" spans="1:20">
      <c r="B78" s="526">
        <f>'Master Schedule Board'!D278</f>
        <v>0</v>
      </c>
      <c r="C78" s="530">
        <f>'Master Schedule Board'!G278</f>
        <v>0</v>
      </c>
      <c r="D78" s="531">
        <f>'Master Schedule Board'!J278</f>
        <v>0</v>
      </c>
      <c r="E78" s="530">
        <f>'Master Schedule Board'!M278</f>
        <v>0</v>
      </c>
      <c r="F78" s="531">
        <f>'Master Schedule Board'!P278</f>
        <v>0</v>
      </c>
      <c r="G78" s="530">
        <f>'Master Schedule Board'!S278</f>
        <v>0</v>
      </c>
      <c r="H78" s="531">
        <f>'Master Schedule Board'!V278</f>
        <v>0</v>
      </c>
      <c r="I78" s="530">
        <f>'Master Schedule Board'!Y278</f>
        <v>0</v>
      </c>
      <c r="J78" s="531">
        <f>'Master Schedule Board'!AB278</f>
        <v>0</v>
      </c>
      <c r="K78" s="530">
        <f>'Master Schedule Board'!AE278</f>
        <v>0</v>
      </c>
      <c r="L78" s="531">
        <f>'Master Schedule Board'!AH278</f>
        <v>0</v>
      </c>
      <c r="M78" s="530">
        <f>'Master Schedule Board'!AK278</f>
        <v>0</v>
      </c>
      <c r="N78" s="531">
        <f>'Master Schedule Board'!AN278</f>
        <v>0</v>
      </c>
      <c r="O78" s="530">
        <f>'Master Schedule Board'!AQ278</f>
        <v>0</v>
      </c>
      <c r="P78" s="531">
        <f>'Master Schedule Board'!AT278</f>
        <v>0</v>
      </c>
      <c r="Q78" s="530">
        <f>'Master Schedule Board'!AW278</f>
        <v>0</v>
      </c>
      <c r="R78" s="532">
        <f>'Master Schedule Board'!AZ278</f>
        <v>0</v>
      </c>
      <c r="S78" s="532">
        <f>'Master Schedule Board'!BC278</f>
        <v>0</v>
      </c>
      <c r="T78" s="532">
        <f>'Master Schedule Board'!BF278</f>
        <v>0</v>
      </c>
    </row>
    <row r="79" spans="1:20">
      <c r="B79" s="526">
        <f>'Master Schedule Board'!D281</f>
        <v>0</v>
      </c>
      <c r="C79" s="530">
        <f>'Master Schedule Board'!G281</f>
        <v>0</v>
      </c>
      <c r="D79" s="531">
        <f>'Master Schedule Board'!J281</f>
        <v>0</v>
      </c>
      <c r="E79" s="530">
        <f>'Master Schedule Board'!M281</f>
        <v>0</v>
      </c>
      <c r="F79" s="531">
        <f>'Master Schedule Board'!P281</f>
        <v>0</v>
      </c>
      <c r="G79" s="530">
        <f>'Master Schedule Board'!S281</f>
        <v>0</v>
      </c>
      <c r="H79" s="531">
        <f>'Master Schedule Board'!V281</f>
        <v>0</v>
      </c>
      <c r="I79" s="530">
        <f>'Master Schedule Board'!Y281</f>
        <v>0</v>
      </c>
      <c r="J79" s="531">
        <f>'Master Schedule Board'!AB281</f>
        <v>0</v>
      </c>
      <c r="K79" s="530">
        <f>'Master Schedule Board'!AE281</f>
        <v>0</v>
      </c>
      <c r="L79" s="531">
        <f>'Master Schedule Board'!AH281</f>
        <v>0</v>
      </c>
      <c r="M79" s="530">
        <f>'Master Schedule Board'!AK281</f>
        <v>0</v>
      </c>
      <c r="N79" s="531">
        <f>'Master Schedule Board'!AN281</f>
        <v>0</v>
      </c>
      <c r="O79" s="530">
        <f>'Master Schedule Board'!AQ281</f>
        <v>0</v>
      </c>
      <c r="P79" s="531">
        <f>'Master Schedule Board'!AT281</f>
        <v>0</v>
      </c>
      <c r="Q79" s="530">
        <f>'Master Schedule Board'!AW281</f>
        <v>0</v>
      </c>
      <c r="R79" s="532">
        <f>'Master Schedule Board'!AZ281</f>
        <v>0</v>
      </c>
      <c r="S79" s="532">
        <f>'Master Schedule Board'!BC281</f>
        <v>0</v>
      </c>
      <c r="T79" s="532">
        <f>'Master Schedule Board'!BF281</f>
        <v>0</v>
      </c>
    </row>
    <row r="80" spans="1:20">
      <c r="B80" s="526">
        <f>'Master Schedule Board'!D284</f>
        <v>0</v>
      </c>
      <c r="C80" s="530">
        <f>'Master Schedule Board'!G284</f>
        <v>0</v>
      </c>
      <c r="D80" s="531">
        <f>'Master Schedule Board'!J284</f>
        <v>0</v>
      </c>
      <c r="E80" s="530">
        <f>'Master Schedule Board'!M284</f>
        <v>0</v>
      </c>
      <c r="F80" s="531">
        <f>'Master Schedule Board'!P284</f>
        <v>0</v>
      </c>
      <c r="G80" s="530">
        <f>'Master Schedule Board'!S284</f>
        <v>0</v>
      </c>
      <c r="H80" s="531">
        <f>'Master Schedule Board'!V284</f>
        <v>0</v>
      </c>
      <c r="I80" s="530">
        <f>'Master Schedule Board'!Y284</f>
        <v>0</v>
      </c>
      <c r="J80" s="531">
        <f>'Master Schedule Board'!AB284</f>
        <v>0</v>
      </c>
      <c r="K80" s="530">
        <f>'Master Schedule Board'!AE284</f>
        <v>0</v>
      </c>
      <c r="L80" s="531">
        <f>'Master Schedule Board'!AH284</f>
        <v>0</v>
      </c>
      <c r="M80" s="530">
        <f>'Master Schedule Board'!AK284</f>
        <v>0</v>
      </c>
      <c r="N80" s="531">
        <f>'Master Schedule Board'!AN284</f>
        <v>0</v>
      </c>
      <c r="O80" s="530">
        <f>'Master Schedule Board'!AQ284</f>
        <v>0</v>
      </c>
      <c r="P80" s="531">
        <f>'Master Schedule Board'!AT284</f>
        <v>0</v>
      </c>
      <c r="Q80" s="530">
        <f>'Master Schedule Board'!AW284</f>
        <v>0</v>
      </c>
      <c r="R80" s="532">
        <f>'Master Schedule Board'!AZ284</f>
        <v>0</v>
      </c>
      <c r="S80" s="532">
        <f>'Master Schedule Board'!BC284</f>
        <v>0</v>
      </c>
      <c r="T80" s="532">
        <f>'Master Schedule Board'!BF284</f>
        <v>0</v>
      </c>
    </row>
    <row r="81" spans="1:20">
      <c r="B81" s="526">
        <f>'Master Schedule Board'!D287</f>
        <v>0</v>
      </c>
      <c r="C81" s="530">
        <f>'Master Schedule Board'!G287</f>
        <v>0</v>
      </c>
      <c r="D81" s="531">
        <f>'Master Schedule Board'!J287</f>
        <v>0</v>
      </c>
      <c r="E81" s="530">
        <f>'Master Schedule Board'!M287</f>
        <v>0</v>
      </c>
      <c r="F81" s="531">
        <f>'Master Schedule Board'!P287</f>
        <v>0</v>
      </c>
      <c r="G81" s="530">
        <f>'Master Schedule Board'!S287</f>
        <v>0</v>
      </c>
      <c r="H81" s="531">
        <f>'Master Schedule Board'!V287</f>
        <v>0</v>
      </c>
      <c r="I81" s="530">
        <f>'Master Schedule Board'!Y287</f>
        <v>0</v>
      </c>
      <c r="J81" s="531">
        <f>'Master Schedule Board'!AB287</f>
        <v>0</v>
      </c>
      <c r="K81" s="530">
        <f>'Master Schedule Board'!AE287</f>
        <v>0</v>
      </c>
      <c r="L81" s="531">
        <f>'Master Schedule Board'!AH287</f>
        <v>0</v>
      </c>
      <c r="M81" s="530">
        <f>'Master Schedule Board'!AK287</f>
        <v>0</v>
      </c>
      <c r="N81" s="531">
        <f>'Master Schedule Board'!AN287</f>
        <v>0</v>
      </c>
      <c r="O81" s="530">
        <f>'Master Schedule Board'!AQ287</f>
        <v>0</v>
      </c>
      <c r="P81" s="531">
        <f>'Master Schedule Board'!AT287</f>
        <v>0</v>
      </c>
      <c r="Q81" s="530">
        <f>'Master Schedule Board'!AW287</f>
        <v>0</v>
      </c>
      <c r="R81" s="532">
        <f>'Master Schedule Board'!AZ287</f>
        <v>0</v>
      </c>
      <c r="S81" s="532">
        <f>'Master Schedule Board'!BC287</f>
        <v>0</v>
      </c>
      <c r="T81" s="532">
        <f>'Master Schedule Board'!BF287</f>
        <v>0</v>
      </c>
    </row>
    <row r="82" spans="1:20">
      <c r="B82" s="526">
        <f>'Master Schedule Board'!D290</f>
        <v>0</v>
      </c>
      <c r="C82" s="530">
        <f>'Master Schedule Board'!G290</f>
        <v>0</v>
      </c>
      <c r="D82" s="531">
        <f>'Master Schedule Board'!J290</f>
        <v>0</v>
      </c>
      <c r="E82" s="530">
        <f>'Master Schedule Board'!M290</f>
        <v>0</v>
      </c>
      <c r="F82" s="531">
        <f>'Master Schedule Board'!P290</f>
        <v>0</v>
      </c>
      <c r="G82" s="530">
        <f>'Master Schedule Board'!S290</f>
        <v>0</v>
      </c>
      <c r="H82" s="531">
        <f>'Master Schedule Board'!V290</f>
        <v>0</v>
      </c>
      <c r="I82" s="530">
        <f>'Master Schedule Board'!Y290</f>
        <v>0</v>
      </c>
      <c r="J82" s="531">
        <f>'Master Schedule Board'!AB290</f>
        <v>0</v>
      </c>
      <c r="K82" s="530">
        <f>'Master Schedule Board'!AE290</f>
        <v>0</v>
      </c>
      <c r="L82" s="531">
        <f>'Master Schedule Board'!AH290</f>
        <v>0</v>
      </c>
      <c r="M82" s="530">
        <f>'Master Schedule Board'!AK290</f>
        <v>0</v>
      </c>
      <c r="N82" s="531">
        <f>'Master Schedule Board'!AN290</f>
        <v>0</v>
      </c>
      <c r="O82" s="530">
        <f>'Master Schedule Board'!AQ290</f>
        <v>0</v>
      </c>
      <c r="P82" s="531">
        <f>'Master Schedule Board'!AT290</f>
        <v>0</v>
      </c>
      <c r="Q82" s="530">
        <f>'Master Schedule Board'!AW290</f>
        <v>0</v>
      </c>
      <c r="R82" s="532">
        <f>'Master Schedule Board'!AZ290</f>
        <v>0</v>
      </c>
      <c r="S82" s="532">
        <f>'Master Schedule Board'!BC290</f>
        <v>0</v>
      </c>
      <c r="T82" s="532">
        <f>'Master Schedule Board'!BF290</f>
        <v>0</v>
      </c>
    </row>
    <row r="83" spans="1:20">
      <c r="B83" s="526">
        <f>'Master Schedule Board'!D293</f>
        <v>0</v>
      </c>
      <c r="C83" s="530">
        <f>'Master Schedule Board'!G293</f>
        <v>0</v>
      </c>
      <c r="D83" s="531">
        <f>'Master Schedule Board'!J293</f>
        <v>0</v>
      </c>
      <c r="E83" s="530">
        <f>'Master Schedule Board'!M293</f>
        <v>0</v>
      </c>
      <c r="F83" s="531">
        <f>'Master Schedule Board'!P293</f>
        <v>0</v>
      </c>
      <c r="G83" s="530">
        <f>'Master Schedule Board'!S293</f>
        <v>0</v>
      </c>
      <c r="H83" s="531">
        <f>'Master Schedule Board'!V293</f>
        <v>0</v>
      </c>
      <c r="I83" s="530">
        <f>'Master Schedule Board'!Y293</f>
        <v>0</v>
      </c>
      <c r="J83" s="531">
        <f>'Master Schedule Board'!AB293</f>
        <v>0</v>
      </c>
      <c r="K83" s="530">
        <f>'Master Schedule Board'!AE293</f>
        <v>0</v>
      </c>
      <c r="L83" s="531">
        <f>'Master Schedule Board'!AH293</f>
        <v>0</v>
      </c>
      <c r="M83" s="530">
        <f>'Master Schedule Board'!AK293</f>
        <v>0</v>
      </c>
      <c r="N83" s="531">
        <f>'Master Schedule Board'!AN293</f>
        <v>0</v>
      </c>
      <c r="O83" s="530">
        <f>'Master Schedule Board'!AQ293</f>
        <v>0</v>
      </c>
      <c r="P83" s="531">
        <f>'Master Schedule Board'!AT293</f>
        <v>0</v>
      </c>
      <c r="Q83" s="530">
        <f>'Master Schedule Board'!AW293</f>
        <v>0</v>
      </c>
      <c r="R83" s="532">
        <f>'Master Schedule Board'!AZ293</f>
        <v>0</v>
      </c>
      <c r="S83" s="532">
        <f>'Master Schedule Board'!BC293</f>
        <v>0</v>
      </c>
      <c r="T83" s="532">
        <f>'Master Schedule Board'!BF293</f>
        <v>0</v>
      </c>
    </row>
    <row r="84" spans="1:20">
      <c r="B84" s="526">
        <f>'Master Schedule Board'!D296</f>
        <v>0</v>
      </c>
      <c r="C84" s="530">
        <f>'Master Schedule Board'!G296</f>
        <v>0</v>
      </c>
      <c r="D84" s="531">
        <f>'Master Schedule Board'!J296</f>
        <v>0</v>
      </c>
      <c r="E84" s="530">
        <f>'Master Schedule Board'!M296</f>
        <v>0</v>
      </c>
      <c r="F84" s="531">
        <f>'Master Schedule Board'!P296</f>
        <v>0</v>
      </c>
      <c r="G84" s="530">
        <f>'Master Schedule Board'!S296</f>
        <v>0</v>
      </c>
      <c r="H84" s="531">
        <f>'Master Schedule Board'!V296</f>
        <v>0</v>
      </c>
      <c r="I84" s="530">
        <f>'Master Schedule Board'!Y296</f>
        <v>0</v>
      </c>
      <c r="J84" s="531">
        <f>'Master Schedule Board'!AB296</f>
        <v>0</v>
      </c>
      <c r="K84" s="530">
        <f>'Master Schedule Board'!AE296</f>
        <v>0</v>
      </c>
      <c r="L84" s="531">
        <f>'Master Schedule Board'!AH296</f>
        <v>0</v>
      </c>
      <c r="M84" s="530">
        <f>'Master Schedule Board'!AK296</f>
        <v>0</v>
      </c>
      <c r="N84" s="531">
        <f>'Master Schedule Board'!AN296</f>
        <v>0</v>
      </c>
      <c r="O84" s="530">
        <f>'Master Schedule Board'!AQ296</f>
        <v>0</v>
      </c>
      <c r="P84" s="531">
        <f>'Master Schedule Board'!AT296</f>
        <v>0</v>
      </c>
      <c r="Q84" s="530">
        <f>'Master Schedule Board'!AW296</f>
        <v>0</v>
      </c>
      <c r="R84" s="532">
        <f>'Master Schedule Board'!AZ296</f>
        <v>0</v>
      </c>
      <c r="S84" s="532">
        <f>'Master Schedule Board'!BC296</f>
        <v>0</v>
      </c>
      <c r="T84" s="532">
        <f>'Master Schedule Board'!BF296</f>
        <v>0</v>
      </c>
    </row>
    <row r="85" spans="1:20">
      <c r="B85" s="526">
        <f>'Master Schedule Board'!D299</f>
        <v>0</v>
      </c>
      <c r="C85" s="530">
        <f>'Master Schedule Board'!G299</f>
        <v>0</v>
      </c>
      <c r="D85" s="531">
        <f>'Master Schedule Board'!J299</f>
        <v>0</v>
      </c>
      <c r="E85" s="530">
        <f>'Master Schedule Board'!M299</f>
        <v>0</v>
      </c>
      <c r="F85" s="531">
        <f>'Master Schedule Board'!P299</f>
        <v>0</v>
      </c>
      <c r="G85" s="530">
        <f>'Master Schedule Board'!S299</f>
        <v>0</v>
      </c>
      <c r="H85" s="531">
        <f>'Master Schedule Board'!V299</f>
        <v>0</v>
      </c>
      <c r="I85" s="530">
        <f>'Master Schedule Board'!Y299</f>
        <v>0</v>
      </c>
      <c r="J85" s="531">
        <f>'Master Schedule Board'!AB299</f>
        <v>0</v>
      </c>
      <c r="K85" s="530">
        <f>'Master Schedule Board'!AE299</f>
        <v>0</v>
      </c>
      <c r="L85" s="531">
        <f>'Master Schedule Board'!AH299</f>
        <v>0</v>
      </c>
      <c r="M85" s="530">
        <f>'Master Schedule Board'!AK299</f>
        <v>0</v>
      </c>
      <c r="N85" s="531">
        <f>'Master Schedule Board'!AN299</f>
        <v>0</v>
      </c>
      <c r="O85" s="530">
        <f>'Master Schedule Board'!AQ299</f>
        <v>0</v>
      </c>
      <c r="P85" s="531">
        <f>'Master Schedule Board'!AT299</f>
        <v>0</v>
      </c>
      <c r="Q85" s="530">
        <f>'Master Schedule Board'!AW299</f>
        <v>0</v>
      </c>
      <c r="R85" s="532">
        <f>'Master Schedule Board'!AZ299</f>
        <v>0</v>
      </c>
      <c r="S85" s="532">
        <f>'Master Schedule Board'!BC299</f>
        <v>0</v>
      </c>
      <c r="T85" s="532">
        <f>'Master Schedule Board'!BF299</f>
        <v>0</v>
      </c>
    </row>
    <row r="86" spans="1:20">
      <c r="B86" s="526">
        <f>'Master Schedule Board'!D302</f>
        <v>0</v>
      </c>
      <c r="C86" s="530">
        <f>'Master Schedule Board'!G302</f>
        <v>0</v>
      </c>
      <c r="D86" s="531">
        <f>'Master Schedule Board'!J302</f>
        <v>0</v>
      </c>
      <c r="E86" s="530">
        <f>'Master Schedule Board'!M302</f>
        <v>0</v>
      </c>
      <c r="F86" s="531">
        <f>'Master Schedule Board'!P302</f>
        <v>0</v>
      </c>
      <c r="G86" s="530">
        <f>'Master Schedule Board'!S302</f>
        <v>0</v>
      </c>
      <c r="H86" s="531">
        <f>'Master Schedule Board'!V302</f>
        <v>0</v>
      </c>
      <c r="I86" s="530">
        <f>'Master Schedule Board'!Y302</f>
        <v>0</v>
      </c>
      <c r="J86" s="531">
        <f>'Master Schedule Board'!AB302</f>
        <v>0</v>
      </c>
      <c r="K86" s="530">
        <f>'Master Schedule Board'!AE302</f>
        <v>0</v>
      </c>
      <c r="L86" s="531">
        <f>'Master Schedule Board'!AH302</f>
        <v>0</v>
      </c>
      <c r="M86" s="530">
        <f>'Master Schedule Board'!AK302</f>
        <v>0</v>
      </c>
      <c r="N86" s="531">
        <f>'Master Schedule Board'!AN302</f>
        <v>0</v>
      </c>
      <c r="O86" s="530">
        <f>'Master Schedule Board'!AQ302</f>
        <v>0</v>
      </c>
      <c r="P86" s="531">
        <f>'Master Schedule Board'!AT302</f>
        <v>0</v>
      </c>
      <c r="Q86" s="530">
        <f>'Master Schedule Board'!AW302</f>
        <v>0</v>
      </c>
      <c r="R86" s="532">
        <f>'Master Schedule Board'!AZ302</f>
        <v>0</v>
      </c>
      <c r="S86" s="532">
        <f>'Master Schedule Board'!BC302</f>
        <v>0</v>
      </c>
      <c r="T86" s="532">
        <f>'Master Schedule Board'!BF302</f>
        <v>0</v>
      </c>
    </row>
    <row r="87" spans="1:20">
      <c r="B87" s="526">
        <f>'Master Schedule Board'!D305</f>
        <v>0</v>
      </c>
      <c r="C87" s="530">
        <f>'Master Schedule Board'!G305</f>
        <v>0</v>
      </c>
      <c r="D87" s="531">
        <f>'Master Schedule Board'!J305</f>
        <v>0</v>
      </c>
      <c r="E87" s="530">
        <f>'Master Schedule Board'!M305</f>
        <v>0</v>
      </c>
      <c r="F87" s="531">
        <f>'Master Schedule Board'!P305</f>
        <v>0</v>
      </c>
      <c r="G87" s="530">
        <f>'Master Schedule Board'!S305</f>
        <v>0</v>
      </c>
      <c r="H87" s="531">
        <f>'Master Schedule Board'!V305</f>
        <v>0</v>
      </c>
      <c r="I87" s="530">
        <f>'Master Schedule Board'!Y305</f>
        <v>0</v>
      </c>
      <c r="J87" s="531">
        <f>'Master Schedule Board'!AB305</f>
        <v>0</v>
      </c>
      <c r="K87" s="530">
        <f>'Master Schedule Board'!AE305</f>
        <v>0</v>
      </c>
      <c r="L87" s="531">
        <f>'Master Schedule Board'!AH305</f>
        <v>0</v>
      </c>
      <c r="M87" s="530">
        <f>'Master Schedule Board'!AK305</f>
        <v>0</v>
      </c>
      <c r="N87" s="531">
        <f>'Master Schedule Board'!AN305</f>
        <v>0</v>
      </c>
      <c r="O87" s="530">
        <f>'Master Schedule Board'!AQ305</f>
        <v>0</v>
      </c>
      <c r="P87" s="531">
        <f>'Master Schedule Board'!AT305</f>
        <v>0</v>
      </c>
      <c r="Q87" s="530">
        <f>'Master Schedule Board'!AW305</f>
        <v>0</v>
      </c>
      <c r="R87" s="532">
        <f>'Master Schedule Board'!AZ305</f>
        <v>0</v>
      </c>
      <c r="S87" s="532">
        <f>'Master Schedule Board'!BC305</f>
        <v>0</v>
      </c>
      <c r="T87" s="532">
        <f>'Master Schedule Board'!BF305</f>
        <v>0</v>
      </c>
    </row>
    <row r="88" spans="1:20">
      <c r="B88" s="526">
        <f>'Master Schedule Board'!D308</f>
        <v>0</v>
      </c>
      <c r="C88" s="530">
        <f>'Master Schedule Board'!G308</f>
        <v>0</v>
      </c>
      <c r="D88" s="531">
        <f>'Master Schedule Board'!J308</f>
        <v>0</v>
      </c>
      <c r="E88" s="530">
        <f>'Master Schedule Board'!M308</f>
        <v>0</v>
      </c>
      <c r="F88" s="531">
        <f>'Master Schedule Board'!P308</f>
        <v>0</v>
      </c>
      <c r="G88" s="530">
        <f>'Master Schedule Board'!S308</f>
        <v>0</v>
      </c>
      <c r="H88" s="531">
        <f>'Master Schedule Board'!V308</f>
        <v>0</v>
      </c>
      <c r="I88" s="530">
        <f>'Master Schedule Board'!Y308</f>
        <v>0</v>
      </c>
      <c r="J88" s="531">
        <f>'Master Schedule Board'!AB308</f>
        <v>0</v>
      </c>
      <c r="K88" s="530">
        <f>'Master Schedule Board'!AE308</f>
        <v>0</v>
      </c>
      <c r="L88" s="531">
        <f>'Master Schedule Board'!AH308</f>
        <v>0</v>
      </c>
      <c r="M88" s="530">
        <f>'Master Schedule Board'!AK308</f>
        <v>0</v>
      </c>
      <c r="N88" s="531">
        <f>'Master Schedule Board'!AN308</f>
        <v>0</v>
      </c>
      <c r="O88" s="530">
        <f>'Master Schedule Board'!AQ308</f>
        <v>0</v>
      </c>
      <c r="P88" s="531">
        <f>'Master Schedule Board'!AT308</f>
        <v>0</v>
      </c>
      <c r="Q88" s="530">
        <f>'Master Schedule Board'!AW308</f>
        <v>0</v>
      </c>
      <c r="R88" s="532">
        <f>'Master Schedule Board'!AZ308</f>
        <v>0</v>
      </c>
      <c r="S88" s="532">
        <f>'Master Schedule Board'!BC308</f>
        <v>0</v>
      </c>
      <c r="T88" s="532">
        <f>'Master Schedule Board'!BF308</f>
        <v>0</v>
      </c>
    </row>
    <row r="89" spans="1:20">
      <c r="B89" s="526">
        <f>'Master Schedule Board'!D311</f>
        <v>0</v>
      </c>
      <c r="C89" s="530">
        <f>'Master Schedule Board'!G311</f>
        <v>0</v>
      </c>
      <c r="D89" s="531">
        <f>'Master Schedule Board'!J311</f>
        <v>0</v>
      </c>
      <c r="E89" s="530">
        <f>'Master Schedule Board'!M311</f>
        <v>0</v>
      </c>
      <c r="F89" s="531">
        <f>'Master Schedule Board'!P311</f>
        <v>0</v>
      </c>
      <c r="G89" s="530">
        <f>'Master Schedule Board'!S311</f>
        <v>0</v>
      </c>
      <c r="H89" s="531">
        <f>'Master Schedule Board'!V311</f>
        <v>0</v>
      </c>
      <c r="I89" s="530">
        <f>'Master Schedule Board'!Y311</f>
        <v>0</v>
      </c>
      <c r="J89" s="531">
        <f>'Master Schedule Board'!AB311</f>
        <v>0</v>
      </c>
      <c r="K89" s="530">
        <f>'Master Schedule Board'!AE311</f>
        <v>0</v>
      </c>
      <c r="L89" s="531">
        <f>'Master Schedule Board'!AH311</f>
        <v>0</v>
      </c>
      <c r="M89" s="530">
        <f>'Master Schedule Board'!AK311</f>
        <v>0</v>
      </c>
      <c r="N89" s="531">
        <f>'Master Schedule Board'!AN311</f>
        <v>0</v>
      </c>
      <c r="O89" s="530">
        <f>'Master Schedule Board'!AQ311</f>
        <v>0</v>
      </c>
      <c r="P89" s="531">
        <f>'Master Schedule Board'!AT311</f>
        <v>0</v>
      </c>
      <c r="Q89" s="530">
        <f>'Master Schedule Board'!AW311</f>
        <v>0</v>
      </c>
      <c r="R89" s="532">
        <f>'Master Schedule Board'!AZ311</f>
        <v>0</v>
      </c>
      <c r="S89" s="532">
        <f>'Master Schedule Board'!BC311</f>
        <v>0</v>
      </c>
      <c r="T89" s="532">
        <f>'Master Schedule Board'!BF311</f>
        <v>0</v>
      </c>
    </row>
    <row r="90" spans="1:20">
      <c r="B90" s="526">
        <f>'Master Schedule Board'!D314</f>
        <v>0</v>
      </c>
      <c r="C90" s="530">
        <f>'Master Schedule Board'!G314</f>
        <v>0</v>
      </c>
      <c r="D90" s="531">
        <f>'Master Schedule Board'!J314</f>
        <v>0</v>
      </c>
      <c r="E90" s="530">
        <f>'Master Schedule Board'!M314</f>
        <v>0</v>
      </c>
      <c r="F90" s="531">
        <f>'Master Schedule Board'!P314</f>
        <v>0</v>
      </c>
      <c r="G90" s="530">
        <f>'Master Schedule Board'!S314</f>
        <v>0</v>
      </c>
      <c r="H90" s="531">
        <f>'Master Schedule Board'!V314</f>
        <v>0</v>
      </c>
      <c r="I90" s="530">
        <f>'Master Schedule Board'!Y314</f>
        <v>0</v>
      </c>
      <c r="J90" s="531">
        <f>'Master Schedule Board'!AB314</f>
        <v>0</v>
      </c>
      <c r="K90" s="530">
        <f>'Master Schedule Board'!AE314</f>
        <v>0</v>
      </c>
      <c r="L90" s="531">
        <f>'Master Schedule Board'!AH314</f>
        <v>0</v>
      </c>
      <c r="M90" s="530">
        <f>'Master Schedule Board'!AK314</f>
        <v>0</v>
      </c>
      <c r="N90" s="531">
        <f>'Master Schedule Board'!AN314</f>
        <v>0</v>
      </c>
      <c r="O90" s="530">
        <f>'Master Schedule Board'!AQ314</f>
        <v>0</v>
      </c>
      <c r="P90" s="531">
        <f>'Master Schedule Board'!AT314</f>
        <v>0</v>
      </c>
      <c r="Q90" s="530">
        <f>'Master Schedule Board'!AW314</f>
        <v>0</v>
      </c>
      <c r="R90" s="532">
        <f>'Master Schedule Board'!AZ314</f>
        <v>0</v>
      </c>
      <c r="S90" s="532">
        <f>'Master Schedule Board'!BC314</f>
        <v>0</v>
      </c>
      <c r="T90" s="532">
        <f>'Master Schedule Board'!BF314</f>
        <v>0</v>
      </c>
    </row>
    <row r="91" spans="1:20">
      <c r="B91" s="526">
        <f>'Master Schedule Board'!D317</f>
        <v>0</v>
      </c>
      <c r="C91" s="530">
        <f>'Master Schedule Board'!G317</f>
        <v>0</v>
      </c>
      <c r="D91" s="531">
        <f>'Master Schedule Board'!J317</f>
        <v>0</v>
      </c>
      <c r="E91" s="530">
        <f>'Master Schedule Board'!M317</f>
        <v>0</v>
      </c>
      <c r="F91" s="531">
        <f>'Master Schedule Board'!P317</f>
        <v>0</v>
      </c>
      <c r="G91" s="530">
        <f>'Master Schedule Board'!S317</f>
        <v>0</v>
      </c>
      <c r="H91" s="531">
        <f>'Master Schedule Board'!V317</f>
        <v>0</v>
      </c>
      <c r="I91" s="530">
        <f>'Master Schedule Board'!Y317</f>
        <v>0</v>
      </c>
      <c r="J91" s="531">
        <f>'Master Schedule Board'!AB317</f>
        <v>0</v>
      </c>
      <c r="K91" s="530">
        <f>'Master Schedule Board'!AE317</f>
        <v>0</v>
      </c>
      <c r="L91" s="531">
        <f>'Master Schedule Board'!AH317</f>
        <v>0</v>
      </c>
      <c r="M91" s="530">
        <f>'Master Schedule Board'!AK317</f>
        <v>0</v>
      </c>
      <c r="N91" s="531">
        <f>'Master Schedule Board'!AN317</f>
        <v>0</v>
      </c>
      <c r="O91" s="530">
        <f>'Master Schedule Board'!AQ317</f>
        <v>0</v>
      </c>
      <c r="P91" s="531">
        <f>'Master Schedule Board'!AT317</f>
        <v>0</v>
      </c>
      <c r="Q91" s="530">
        <f>'Master Schedule Board'!AW317</f>
        <v>0</v>
      </c>
      <c r="R91" s="532">
        <f>'Master Schedule Board'!AZ317</f>
        <v>0</v>
      </c>
      <c r="S91" s="532">
        <f>'Master Schedule Board'!BC317</f>
        <v>0</v>
      </c>
      <c r="T91" s="532">
        <f>'Master Schedule Board'!BF317</f>
        <v>0</v>
      </c>
    </row>
    <row r="92" spans="1:20">
      <c r="B92" s="526">
        <f>'Master Schedule Board'!D320</f>
        <v>0</v>
      </c>
      <c r="C92" s="530">
        <f>'Master Schedule Board'!G320</f>
        <v>0</v>
      </c>
      <c r="D92" s="531">
        <f>'Master Schedule Board'!J320</f>
        <v>0</v>
      </c>
      <c r="E92" s="530">
        <f>'Master Schedule Board'!M320</f>
        <v>0</v>
      </c>
      <c r="F92" s="531">
        <f>'Master Schedule Board'!P320</f>
        <v>0</v>
      </c>
      <c r="G92" s="530">
        <f>'Master Schedule Board'!S320</f>
        <v>0</v>
      </c>
      <c r="H92" s="531">
        <f>'Master Schedule Board'!V320</f>
        <v>0</v>
      </c>
      <c r="I92" s="530">
        <f>'Master Schedule Board'!Y320</f>
        <v>0</v>
      </c>
      <c r="J92" s="531">
        <f>'Master Schedule Board'!AB320</f>
        <v>0</v>
      </c>
      <c r="K92" s="530">
        <f>'Master Schedule Board'!AE320</f>
        <v>0</v>
      </c>
      <c r="L92" s="531">
        <f>'Master Schedule Board'!AH320</f>
        <v>0</v>
      </c>
      <c r="M92" s="530">
        <f>'Master Schedule Board'!AK320</f>
        <v>0</v>
      </c>
      <c r="N92" s="531">
        <f>'Master Schedule Board'!AN320</f>
        <v>0</v>
      </c>
      <c r="O92" s="530">
        <f>'Master Schedule Board'!AQ320</f>
        <v>0</v>
      </c>
      <c r="P92" s="531">
        <f>'Master Schedule Board'!AT320</f>
        <v>0</v>
      </c>
      <c r="Q92" s="530">
        <f>'Master Schedule Board'!AW320</f>
        <v>0</v>
      </c>
      <c r="R92" s="532">
        <f>'Master Schedule Board'!AZ320</f>
        <v>0</v>
      </c>
      <c r="S92" s="532">
        <f>'Master Schedule Board'!BC320</f>
        <v>0</v>
      </c>
      <c r="T92" s="532">
        <f>'Master Schedule Board'!BF320</f>
        <v>0</v>
      </c>
    </row>
    <row r="93" spans="1:20">
      <c r="B93" s="526">
        <f>'Master Schedule Board'!D323</f>
        <v>0</v>
      </c>
      <c r="C93" s="530">
        <f>'Master Schedule Board'!G323</f>
        <v>0</v>
      </c>
      <c r="D93" s="531">
        <f>'Master Schedule Board'!J323</f>
        <v>0</v>
      </c>
      <c r="E93" s="530">
        <f>'Master Schedule Board'!M323</f>
        <v>0</v>
      </c>
      <c r="F93" s="531">
        <f>'Master Schedule Board'!P323</f>
        <v>0</v>
      </c>
      <c r="G93" s="530">
        <f>'Master Schedule Board'!S323</f>
        <v>0</v>
      </c>
      <c r="H93" s="531">
        <f>'Master Schedule Board'!V323</f>
        <v>0</v>
      </c>
      <c r="I93" s="530">
        <f>'Master Schedule Board'!Y323</f>
        <v>0</v>
      </c>
      <c r="J93" s="531">
        <f>'Master Schedule Board'!AB323</f>
        <v>0</v>
      </c>
      <c r="K93" s="530">
        <f>'Master Schedule Board'!AE323</f>
        <v>0</v>
      </c>
      <c r="L93" s="531">
        <f>'Master Schedule Board'!AH323</f>
        <v>0</v>
      </c>
      <c r="M93" s="530">
        <f>'Master Schedule Board'!AK323</f>
        <v>0</v>
      </c>
      <c r="N93" s="531">
        <f>'Master Schedule Board'!AN323</f>
        <v>0</v>
      </c>
      <c r="O93" s="530">
        <f>'Master Schedule Board'!AQ323</f>
        <v>0</v>
      </c>
      <c r="P93" s="531">
        <f>'Master Schedule Board'!AT323</f>
        <v>0</v>
      </c>
      <c r="Q93" s="530">
        <f>'Master Schedule Board'!AW323</f>
        <v>0</v>
      </c>
      <c r="R93" s="532">
        <f>'Master Schedule Board'!AZ323</f>
        <v>0</v>
      </c>
      <c r="S93" s="532">
        <f>'Master Schedule Board'!BC323</f>
        <v>0</v>
      </c>
      <c r="T93" s="532">
        <f>'Master Schedule Board'!BF323</f>
        <v>0</v>
      </c>
    </row>
    <row r="94" spans="1:20" ht="13.5" thickBot="1">
      <c r="B94" s="526">
        <f>'Master Schedule Board'!D326</f>
        <v>0</v>
      </c>
      <c r="C94" s="530">
        <f>'Master Schedule Board'!G326</f>
        <v>0</v>
      </c>
      <c r="D94" s="531">
        <f>'Master Schedule Board'!J326</f>
        <v>0</v>
      </c>
      <c r="E94" s="530">
        <f>'Master Schedule Board'!M326</f>
        <v>0</v>
      </c>
      <c r="F94" s="531">
        <f>'Master Schedule Board'!P326</f>
        <v>0</v>
      </c>
      <c r="G94" s="530">
        <f>'Master Schedule Board'!S326</f>
        <v>0</v>
      </c>
      <c r="H94" s="531">
        <f>'Master Schedule Board'!V326</f>
        <v>0</v>
      </c>
      <c r="I94" s="530">
        <f>'Master Schedule Board'!Y326</f>
        <v>0</v>
      </c>
      <c r="J94" s="531">
        <f>'Master Schedule Board'!AB326</f>
        <v>0</v>
      </c>
      <c r="K94" s="530">
        <f>'Master Schedule Board'!AE326</f>
        <v>0</v>
      </c>
      <c r="L94" s="531">
        <f>'Master Schedule Board'!AH326</f>
        <v>0</v>
      </c>
      <c r="M94" s="530">
        <f>'Master Schedule Board'!AK326</f>
        <v>0</v>
      </c>
      <c r="N94" s="531">
        <f>'Master Schedule Board'!AN326</f>
        <v>0</v>
      </c>
      <c r="O94" s="530">
        <f>'Master Schedule Board'!AQ326</f>
        <v>0</v>
      </c>
      <c r="P94" s="531">
        <f>'Master Schedule Board'!AT326</f>
        <v>0</v>
      </c>
      <c r="Q94" s="530">
        <f>'Master Schedule Board'!AW326</f>
        <v>0</v>
      </c>
      <c r="R94" s="532">
        <f>'Master Schedule Board'!AZ326</f>
        <v>0</v>
      </c>
      <c r="S94" s="532">
        <f>'Master Schedule Board'!BC326</f>
        <v>0</v>
      </c>
      <c r="T94" s="532">
        <f>'Master Schedule Board'!BF326</f>
        <v>0</v>
      </c>
    </row>
    <row r="95" spans="1:20" ht="13.5" thickBot="1">
      <c r="A95" s="520"/>
      <c r="B95" s="521"/>
      <c r="C95" s="516"/>
      <c r="D95" s="517"/>
      <c r="E95" s="516"/>
      <c r="F95" s="517"/>
      <c r="G95" s="516"/>
      <c r="H95" s="517"/>
      <c r="I95" s="516"/>
      <c r="J95" s="517"/>
      <c r="K95" s="516"/>
      <c r="L95" s="517"/>
      <c r="M95" s="516"/>
      <c r="N95" s="517"/>
      <c r="O95" s="516"/>
      <c r="P95" s="517"/>
      <c r="Q95" s="516"/>
      <c r="R95" s="517"/>
      <c r="S95" s="517"/>
      <c r="T95" s="518"/>
    </row>
    <row r="96" spans="1:20">
      <c r="A96" s="765">
        <f>'Master Schedule Board'!J18</f>
        <v>0</v>
      </c>
      <c r="B96" s="766"/>
      <c r="C96" s="752" t="s">
        <v>28</v>
      </c>
      <c r="D96" s="753"/>
      <c r="E96" s="752" t="s">
        <v>29</v>
      </c>
      <c r="F96" s="753"/>
      <c r="G96" s="752" t="s">
        <v>30</v>
      </c>
      <c r="H96" s="753"/>
      <c r="I96" s="752" t="s">
        <v>31</v>
      </c>
      <c r="J96" s="753"/>
      <c r="K96" s="752" t="s">
        <v>32</v>
      </c>
      <c r="L96" s="753"/>
      <c r="M96" s="763" t="s">
        <v>33</v>
      </c>
      <c r="N96" s="764"/>
      <c r="O96" s="763" t="s">
        <v>34</v>
      </c>
      <c r="P96" s="764"/>
      <c r="Q96" s="752" t="s">
        <v>35</v>
      </c>
      <c r="R96" s="753"/>
      <c r="S96" s="752" t="s">
        <v>36</v>
      </c>
      <c r="T96" s="753"/>
    </row>
    <row r="97" spans="2:20">
      <c r="B97" s="526">
        <f>'Master Schedule Board'!D330</f>
        <v>0</v>
      </c>
      <c r="C97" s="530">
        <f>'Master Schedule Board'!G330</f>
        <v>0</v>
      </c>
      <c r="D97" s="531">
        <f>'Master Schedule Board'!J330</f>
        <v>0</v>
      </c>
      <c r="E97" s="530">
        <f>'Master Schedule Board'!M330</f>
        <v>0</v>
      </c>
      <c r="F97" s="531">
        <f>'Master Schedule Board'!P330</f>
        <v>0</v>
      </c>
      <c r="G97" s="530">
        <f>'Master Schedule Board'!S330</f>
        <v>0</v>
      </c>
      <c r="H97" s="531">
        <f>'Master Schedule Board'!V330</f>
        <v>0</v>
      </c>
      <c r="I97" s="530">
        <f>'Master Schedule Board'!Y330</f>
        <v>0</v>
      </c>
      <c r="J97" s="531">
        <f>'Master Schedule Board'!AB330</f>
        <v>0</v>
      </c>
      <c r="K97" s="530">
        <f>'Master Schedule Board'!AE330</f>
        <v>0</v>
      </c>
      <c r="L97" s="531">
        <f>'Master Schedule Board'!AH330</f>
        <v>0</v>
      </c>
      <c r="M97" s="530">
        <f>'Master Schedule Board'!AK330</f>
        <v>0</v>
      </c>
      <c r="N97" s="531">
        <f>'Master Schedule Board'!AN330</f>
        <v>0</v>
      </c>
      <c r="O97" s="530">
        <f>'Master Schedule Board'!AQ330</f>
        <v>0</v>
      </c>
      <c r="P97" s="531">
        <f>'Master Schedule Board'!AT330</f>
        <v>0</v>
      </c>
      <c r="Q97" s="530">
        <f>'Master Schedule Board'!AW330</f>
        <v>0</v>
      </c>
      <c r="R97" s="532">
        <f>'Master Schedule Board'!AZ330</f>
        <v>0</v>
      </c>
      <c r="S97" s="532">
        <f>'Master Schedule Board'!BC330</f>
        <v>0</v>
      </c>
      <c r="T97" s="532">
        <f>'Master Schedule Board'!BF330</f>
        <v>0</v>
      </c>
    </row>
    <row r="98" spans="2:20">
      <c r="B98" s="526">
        <f>'Master Schedule Board'!D333</f>
        <v>0</v>
      </c>
      <c r="C98" s="530">
        <f>'Master Schedule Board'!G333</f>
        <v>0</v>
      </c>
      <c r="D98" s="531">
        <f>'Master Schedule Board'!J333</f>
        <v>0</v>
      </c>
      <c r="E98" s="530">
        <f>'Master Schedule Board'!M333</f>
        <v>0</v>
      </c>
      <c r="F98" s="531">
        <f>'Master Schedule Board'!P333</f>
        <v>0</v>
      </c>
      <c r="G98" s="530">
        <f>'Master Schedule Board'!S333</f>
        <v>0</v>
      </c>
      <c r="H98" s="531">
        <f>'Master Schedule Board'!V333</f>
        <v>0</v>
      </c>
      <c r="I98" s="530">
        <f>'Master Schedule Board'!Y333</f>
        <v>0</v>
      </c>
      <c r="J98" s="531">
        <f>'Master Schedule Board'!AB333</f>
        <v>0</v>
      </c>
      <c r="K98" s="530">
        <f>'Master Schedule Board'!AE333</f>
        <v>0</v>
      </c>
      <c r="L98" s="531">
        <f>'Master Schedule Board'!AH333</f>
        <v>0</v>
      </c>
      <c r="M98" s="530">
        <f>'Master Schedule Board'!AK333</f>
        <v>0</v>
      </c>
      <c r="N98" s="531">
        <f>'Master Schedule Board'!AN333</f>
        <v>0</v>
      </c>
      <c r="O98" s="530">
        <f>'Master Schedule Board'!AQ333</f>
        <v>0</v>
      </c>
      <c r="P98" s="531">
        <f>'Master Schedule Board'!AT333</f>
        <v>0</v>
      </c>
      <c r="Q98" s="530">
        <f>'Master Schedule Board'!AW333</f>
        <v>0</v>
      </c>
      <c r="R98" s="532">
        <f>'Master Schedule Board'!AZ333</f>
        <v>0</v>
      </c>
      <c r="S98" s="532">
        <f>'Master Schedule Board'!BC333</f>
        <v>0</v>
      </c>
      <c r="T98" s="532">
        <f>'Master Schedule Board'!BF333</f>
        <v>0</v>
      </c>
    </row>
    <row r="99" spans="2:20">
      <c r="B99" s="526">
        <f>'Master Schedule Board'!D336</f>
        <v>0</v>
      </c>
      <c r="C99" s="530">
        <f>'Master Schedule Board'!G336</f>
        <v>0</v>
      </c>
      <c r="D99" s="531">
        <f>'Master Schedule Board'!J336</f>
        <v>0</v>
      </c>
      <c r="E99" s="530">
        <f>'Master Schedule Board'!M336</f>
        <v>0</v>
      </c>
      <c r="F99" s="531">
        <f>'Master Schedule Board'!P336</f>
        <v>0</v>
      </c>
      <c r="G99" s="530">
        <f>'Master Schedule Board'!S336</f>
        <v>0</v>
      </c>
      <c r="H99" s="531">
        <f>'Master Schedule Board'!V336</f>
        <v>0</v>
      </c>
      <c r="I99" s="530">
        <f>'Master Schedule Board'!Y336</f>
        <v>0</v>
      </c>
      <c r="J99" s="531">
        <f>'Master Schedule Board'!AB336</f>
        <v>0</v>
      </c>
      <c r="K99" s="530">
        <f>'Master Schedule Board'!AE336</f>
        <v>0</v>
      </c>
      <c r="L99" s="531">
        <f>'Master Schedule Board'!AH336</f>
        <v>0</v>
      </c>
      <c r="M99" s="530">
        <f>'Master Schedule Board'!AK336</f>
        <v>0</v>
      </c>
      <c r="N99" s="531">
        <f>'Master Schedule Board'!AN336</f>
        <v>0</v>
      </c>
      <c r="O99" s="530">
        <f>'Master Schedule Board'!AQ336</f>
        <v>0</v>
      </c>
      <c r="P99" s="531">
        <f>'Master Schedule Board'!AT336</f>
        <v>0</v>
      </c>
      <c r="Q99" s="530">
        <f>'Master Schedule Board'!AW336</f>
        <v>0</v>
      </c>
      <c r="R99" s="532">
        <f>'Master Schedule Board'!AZ336</f>
        <v>0</v>
      </c>
      <c r="S99" s="532">
        <f>'Master Schedule Board'!BC336</f>
        <v>0</v>
      </c>
      <c r="T99" s="532">
        <f>'Master Schedule Board'!BF336</f>
        <v>0</v>
      </c>
    </row>
    <row r="100" spans="2:20">
      <c r="B100" s="526">
        <f>'Master Schedule Board'!D339</f>
        <v>0</v>
      </c>
      <c r="C100" s="530">
        <f>'Master Schedule Board'!G339</f>
        <v>0</v>
      </c>
      <c r="D100" s="531">
        <f>'Master Schedule Board'!J339</f>
        <v>0</v>
      </c>
      <c r="E100" s="530">
        <f>'Master Schedule Board'!M339</f>
        <v>0</v>
      </c>
      <c r="F100" s="531">
        <f>'Master Schedule Board'!P339</f>
        <v>0</v>
      </c>
      <c r="G100" s="530">
        <f>'Master Schedule Board'!S339</f>
        <v>0</v>
      </c>
      <c r="H100" s="531">
        <f>'Master Schedule Board'!V339</f>
        <v>0</v>
      </c>
      <c r="I100" s="530">
        <f>'Master Schedule Board'!Y339</f>
        <v>0</v>
      </c>
      <c r="J100" s="531">
        <f>'Master Schedule Board'!AB339</f>
        <v>0</v>
      </c>
      <c r="K100" s="530">
        <f>'Master Schedule Board'!AE339</f>
        <v>0</v>
      </c>
      <c r="L100" s="531">
        <f>'Master Schedule Board'!AH339</f>
        <v>0</v>
      </c>
      <c r="M100" s="530">
        <f>'Master Schedule Board'!AK339</f>
        <v>0</v>
      </c>
      <c r="N100" s="531">
        <f>'Master Schedule Board'!AN339</f>
        <v>0</v>
      </c>
      <c r="O100" s="530">
        <f>'Master Schedule Board'!AQ339</f>
        <v>0</v>
      </c>
      <c r="P100" s="531">
        <f>'Master Schedule Board'!AT339</f>
        <v>0</v>
      </c>
      <c r="Q100" s="530">
        <f>'Master Schedule Board'!AW339</f>
        <v>0</v>
      </c>
      <c r="R100" s="532">
        <f>'Master Schedule Board'!AZ339</f>
        <v>0</v>
      </c>
      <c r="S100" s="532">
        <f>'Master Schedule Board'!BC339</f>
        <v>0</v>
      </c>
      <c r="T100" s="532">
        <f>'Master Schedule Board'!BF339</f>
        <v>0</v>
      </c>
    </row>
    <row r="101" spans="2:20">
      <c r="B101" s="526">
        <f>'Master Schedule Board'!D342</f>
        <v>0</v>
      </c>
      <c r="C101" s="530">
        <f>'Master Schedule Board'!G342</f>
        <v>0</v>
      </c>
      <c r="D101" s="531">
        <f>'Master Schedule Board'!J342</f>
        <v>0</v>
      </c>
      <c r="E101" s="530">
        <f>'Master Schedule Board'!M342</f>
        <v>0</v>
      </c>
      <c r="F101" s="531">
        <f>'Master Schedule Board'!P342</f>
        <v>0</v>
      </c>
      <c r="G101" s="530">
        <f>'Master Schedule Board'!S342</f>
        <v>0</v>
      </c>
      <c r="H101" s="531">
        <f>'Master Schedule Board'!V342</f>
        <v>0</v>
      </c>
      <c r="I101" s="530">
        <f>'Master Schedule Board'!Y342</f>
        <v>0</v>
      </c>
      <c r="J101" s="531">
        <f>'Master Schedule Board'!AB342</f>
        <v>0</v>
      </c>
      <c r="K101" s="530">
        <f>'Master Schedule Board'!AE342</f>
        <v>0</v>
      </c>
      <c r="L101" s="531">
        <f>'Master Schedule Board'!AH342</f>
        <v>0</v>
      </c>
      <c r="M101" s="530">
        <f>'Master Schedule Board'!AK342</f>
        <v>0</v>
      </c>
      <c r="N101" s="531">
        <f>'Master Schedule Board'!AN342</f>
        <v>0</v>
      </c>
      <c r="O101" s="530">
        <f>'Master Schedule Board'!AQ342</f>
        <v>0</v>
      </c>
      <c r="P101" s="531">
        <f>'Master Schedule Board'!AT342</f>
        <v>0</v>
      </c>
      <c r="Q101" s="530">
        <f>'Master Schedule Board'!AW342</f>
        <v>0</v>
      </c>
      <c r="R101" s="532">
        <f>'Master Schedule Board'!AZ342</f>
        <v>0</v>
      </c>
      <c r="S101" s="532">
        <f>'Master Schedule Board'!BC342</f>
        <v>0</v>
      </c>
      <c r="T101" s="532">
        <f>'Master Schedule Board'!BF342</f>
        <v>0</v>
      </c>
    </row>
    <row r="102" spans="2:20">
      <c r="B102" s="526">
        <f>'Master Schedule Board'!D345</f>
        <v>0</v>
      </c>
      <c r="C102" s="530">
        <f>'Master Schedule Board'!G345</f>
        <v>0</v>
      </c>
      <c r="D102" s="531">
        <f>'Master Schedule Board'!J345</f>
        <v>0</v>
      </c>
      <c r="E102" s="530">
        <f>'Master Schedule Board'!M345</f>
        <v>0</v>
      </c>
      <c r="F102" s="531">
        <f>'Master Schedule Board'!P345</f>
        <v>0</v>
      </c>
      <c r="G102" s="530">
        <f>'Master Schedule Board'!S345</f>
        <v>0</v>
      </c>
      <c r="H102" s="531">
        <f>'Master Schedule Board'!V345</f>
        <v>0</v>
      </c>
      <c r="I102" s="530">
        <f>'Master Schedule Board'!Y345</f>
        <v>0</v>
      </c>
      <c r="J102" s="531">
        <f>'Master Schedule Board'!AB345</f>
        <v>0</v>
      </c>
      <c r="K102" s="530">
        <f>'Master Schedule Board'!AE345</f>
        <v>0</v>
      </c>
      <c r="L102" s="531">
        <f>'Master Schedule Board'!AH345</f>
        <v>0</v>
      </c>
      <c r="M102" s="530">
        <f>'Master Schedule Board'!AK345</f>
        <v>0</v>
      </c>
      <c r="N102" s="531">
        <f>'Master Schedule Board'!AN345</f>
        <v>0</v>
      </c>
      <c r="O102" s="530">
        <f>'Master Schedule Board'!AQ345</f>
        <v>0</v>
      </c>
      <c r="P102" s="531">
        <f>'Master Schedule Board'!AT345</f>
        <v>0</v>
      </c>
      <c r="Q102" s="530">
        <f>'Master Schedule Board'!AW345</f>
        <v>0</v>
      </c>
      <c r="R102" s="532">
        <f>'Master Schedule Board'!AZ345</f>
        <v>0</v>
      </c>
      <c r="S102" s="532">
        <f>'Master Schedule Board'!BC345</f>
        <v>0</v>
      </c>
      <c r="T102" s="532">
        <f>'Master Schedule Board'!BF345</f>
        <v>0</v>
      </c>
    </row>
    <row r="103" spans="2:20">
      <c r="B103" s="526">
        <f>'Master Schedule Board'!D348</f>
        <v>0</v>
      </c>
      <c r="C103" s="530">
        <f>'Master Schedule Board'!G348</f>
        <v>0</v>
      </c>
      <c r="D103" s="531">
        <f>'Master Schedule Board'!J348</f>
        <v>0</v>
      </c>
      <c r="E103" s="530">
        <f>'Master Schedule Board'!M348</f>
        <v>0</v>
      </c>
      <c r="F103" s="531">
        <f>'Master Schedule Board'!P348</f>
        <v>0</v>
      </c>
      <c r="G103" s="530">
        <f>'Master Schedule Board'!S348</f>
        <v>0</v>
      </c>
      <c r="H103" s="531">
        <f>'Master Schedule Board'!V348</f>
        <v>0</v>
      </c>
      <c r="I103" s="530">
        <f>'Master Schedule Board'!Y348</f>
        <v>0</v>
      </c>
      <c r="J103" s="531">
        <f>'Master Schedule Board'!AB348</f>
        <v>0</v>
      </c>
      <c r="K103" s="530">
        <f>'Master Schedule Board'!AE348</f>
        <v>0</v>
      </c>
      <c r="L103" s="531">
        <f>'Master Schedule Board'!AH348</f>
        <v>0</v>
      </c>
      <c r="M103" s="530">
        <f>'Master Schedule Board'!AK348</f>
        <v>0</v>
      </c>
      <c r="N103" s="531">
        <f>'Master Schedule Board'!AN348</f>
        <v>0</v>
      </c>
      <c r="O103" s="530">
        <f>'Master Schedule Board'!AQ348</f>
        <v>0</v>
      </c>
      <c r="P103" s="531">
        <f>'Master Schedule Board'!AT348</f>
        <v>0</v>
      </c>
      <c r="Q103" s="530">
        <f>'Master Schedule Board'!AW348</f>
        <v>0</v>
      </c>
      <c r="R103" s="532">
        <f>'Master Schedule Board'!AZ348</f>
        <v>0</v>
      </c>
      <c r="S103" s="532">
        <f>'Master Schedule Board'!BC348</f>
        <v>0</v>
      </c>
      <c r="T103" s="532">
        <f>'Master Schedule Board'!BF348</f>
        <v>0</v>
      </c>
    </row>
    <row r="104" spans="2:20">
      <c r="B104" s="526">
        <f>'Master Schedule Board'!D351</f>
        <v>0</v>
      </c>
      <c r="C104" s="530">
        <f>'Master Schedule Board'!G351</f>
        <v>0</v>
      </c>
      <c r="D104" s="531">
        <f>'Master Schedule Board'!J351</f>
        <v>0</v>
      </c>
      <c r="E104" s="530">
        <f>'Master Schedule Board'!M351</f>
        <v>0</v>
      </c>
      <c r="F104" s="531">
        <f>'Master Schedule Board'!P351</f>
        <v>0</v>
      </c>
      <c r="G104" s="530">
        <f>'Master Schedule Board'!S351</f>
        <v>0</v>
      </c>
      <c r="H104" s="531">
        <f>'Master Schedule Board'!V351</f>
        <v>0</v>
      </c>
      <c r="I104" s="530">
        <f>'Master Schedule Board'!Y351</f>
        <v>0</v>
      </c>
      <c r="J104" s="531">
        <f>'Master Schedule Board'!AB351</f>
        <v>0</v>
      </c>
      <c r="K104" s="530">
        <f>'Master Schedule Board'!AE351</f>
        <v>0</v>
      </c>
      <c r="L104" s="531">
        <f>'Master Schedule Board'!AH351</f>
        <v>0</v>
      </c>
      <c r="M104" s="530">
        <f>'Master Schedule Board'!AK351</f>
        <v>0</v>
      </c>
      <c r="N104" s="531">
        <f>'Master Schedule Board'!AN351</f>
        <v>0</v>
      </c>
      <c r="O104" s="530">
        <f>'Master Schedule Board'!AQ351</f>
        <v>0</v>
      </c>
      <c r="P104" s="531">
        <f>'Master Schedule Board'!AT351</f>
        <v>0</v>
      </c>
      <c r="Q104" s="530">
        <f>'Master Schedule Board'!AW351</f>
        <v>0</v>
      </c>
      <c r="R104" s="532">
        <f>'Master Schedule Board'!AZ351</f>
        <v>0</v>
      </c>
      <c r="S104" s="532">
        <f>'Master Schedule Board'!BC351</f>
        <v>0</v>
      </c>
      <c r="T104" s="532">
        <f>'Master Schedule Board'!BF351</f>
        <v>0</v>
      </c>
    </row>
    <row r="105" spans="2:20">
      <c r="B105" s="526">
        <f>'Master Schedule Board'!D354</f>
        <v>0</v>
      </c>
      <c r="C105" s="530">
        <f>'Master Schedule Board'!G354</f>
        <v>0</v>
      </c>
      <c r="D105" s="531">
        <f>'Master Schedule Board'!J354</f>
        <v>0</v>
      </c>
      <c r="E105" s="530">
        <f>'Master Schedule Board'!M354</f>
        <v>0</v>
      </c>
      <c r="F105" s="531">
        <f>'Master Schedule Board'!P354</f>
        <v>0</v>
      </c>
      <c r="G105" s="530">
        <f>'Master Schedule Board'!S354</f>
        <v>0</v>
      </c>
      <c r="H105" s="531">
        <f>'Master Schedule Board'!V354</f>
        <v>0</v>
      </c>
      <c r="I105" s="530">
        <f>'Master Schedule Board'!Y354</f>
        <v>0</v>
      </c>
      <c r="J105" s="531">
        <f>'Master Schedule Board'!AB354</f>
        <v>0</v>
      </c>
      <c r="K105" s="530">
        <f>'Master Schedule Board'!AE354</f>
        <v>0</v>
      </c>
      <c r="L105" s="531">
        <f>'Master Schedule Board'!AH354</f>
        <v>0</v>
      </c>
      <c r="M105" s="530">
        <f>'Master Schedule Board'!AK354</f>
        <v>0</v>
      </c>
      <c r="N105" s="531">
        <f>'Master Schedule Board'!AN354</f>
        <v>0</v>
      </c>
      <c r="O105" s="530">
        <f>'Master Schedule Board'!AQ354</f>
        <v>0</v>
      </c>
      <c r="P105" s="531">
        <f>'Master Schedule Board'!AT354</f>
        <v>0</v>
      </c>
      <c r="Q105" s="530">
        <f>'Master Schedule Board'!AW354</f>
        <v>0</v>
      </c>
      <c r="R105" s="532">
        <f>'Master Schedule Board'!AZ354</f>
        <v>0</v>
      </c>
      <c r="S105" s="532">
        <f>'Master Schedule Board'!BC354</f>
        <v>0</v>
      </c>
      <c r="T105" s="532">
        <f>'Master Schedule Board'!BF354</f>
        <v>0</v>
      </c>
    </row>
    <row r="106" spans="2:20">
      <c r="B106" s="526">
        <f>'Master Schedule Board'!D357</f>
        <v>0</v>
      </c>
      <c r="C106" s="530">
        <f>'Master Schedule Board'!G357</f>
        <v>0</v>
      </c>
      <c r="D106" s="531">
        <f>'Master Schedule Board'!J357</f>
        <v>0</v>
      </c>
      <c r="E106" s="530">
        <f>'Master Schedule Board'!M357</f>
        <v>0</v>
      </c>
      <c r="F106" s="531">
        <f>'Master Schedule Board'!P357</f>
        <v>0</v>
      </c>
      <c r="G106" s="530">
        <f>'Master Schedule Board'!S357</f>
        <v>0</v>
      </c>
      <c r="H106" s="531">
        <f>'Master Schedule Board'!V357</f>
        <v>0</v>
      </c>
      <c r="I106" s="530">
        <f>'Master Schedule Board'!Y357</f>
        <v>0</v>
      </c>
      <c r="J106" s="531">
        <f>'Master Schedule Board'!AB357</f>
        <v>0</v>
      </c>
      <c r="K106" s="530">
        <f>'Master Schedule Board'!AE357</f>
        <v>0</v>
      </c>
      <c r="L106" s="531">
        <f>'Master Schedule Board'!AH357</f>
        <v>0</v>
      </c>
      <c r="M106" s="530">
        <f>'Master Schedule Board'!AK357</f>
        <v>0</v>
      </c>
      <c r="N106" s="531">
        <f>'Master Schedule Board'!AN357</f>
        <v>0</v>
      </c>
      <c r="O106" s="530">
        <f>'Master Schedule Board'!AQ357</f>
        <v>0</v>
      </c>
      <c r="P106" s="531">
        <f>'Master Schedule Board'!AT357</f>
        <v>0</v>
      </c>
      <c r="Q106" s="530">
        <f>'Master Schedule Board'!AW357</f>
        <v>0</v>
      </c>
      <c r="R106" s="532">
        <f>'Master Schedule Board'!AZ357</f>
        <v>0</v>
      </c>
      <c r="S106" s="532">
        <f>'Master Schedule Board'!BC357</f>
        <v>0</v>
      </c>
      <c r="T106" s="532">
        <f>'Master Schedule Board'!BF357</f>
        <v>0</v>
      </c>
    </row>
    <row r="107" spans="2:20">
      <c r="B107" s="526">
        <f>'Master Schedule Board'!D360</f>
        <v>0</v>
      </c>
      <c r="C107" s="530">
        <f>'Master Schedule Board'!G360</f>
        <v>0</v>
      </c>
      <c r="D107" s="531">
        <f>'Master Schedule Board'!J360</f>
        <v>0</v>
      </c>
      <c r="E107" s="530">
        <f>'Master Schedule Board'!M360</f>
        <v>0</v>
      </c>
      <c r="F107" s="531">
        <f>'Master Schedule Board'!P360</f>
        <v>0</v>
      </c>
      <c r="G107" s="530">
        <f>'Master Schedule Board'!S360</f>
        <v>0</v>
      </c>
      <c r="H107" s="531">
        <f>'Master Schedule Board'!V360</f>
        <v>0</v>
      </c>
      <c r="I107" s="530">
        <f>'Master Schedule Board'!Y360</f>
        <v>0</v>
      </c>
      <c r="J107" s="531">
        <f>'Master Schedule Board'!AB360</f>
        <v>0</v>
      </c>
      <c r="K107" s="530">
        <f>'Master Schedule Board'!AE360</f>
        <v>0</v>
      </c>
      <c r="L107" s="531">
        <f>'Master Schedule Board'!AH360</f>
        <v>0</v>
      </c>
      <c r="M107" s="530">
        <f>'Master Schedule Board'!AK360</f>
        <v>0</v>
      </c>
      <c r="N107" s="531">
        <f>'Master Schedule Board'!AN360</f>
        <v>0</v>
      </c>
      <c r="O107" s="530">
        <f>'Master Schedule Board'!AQ360</f>
        <v>0</v>
      </c>
      <c r="P107" s="531">
        <f>'Master Schedule Board'!AT360</f>
        <v>0</v>
      </c>
      <c r="Q107" s="530">
        <f>'Master Schedule Board'!AW360</f>
        <v>0</v>
      </c>
      <c r="R107" s="532">
        <f>'Master Schedule Board'!AZ360</f>
        <v>0</v>
      </c>
      <c r="S107" s="532">
        <f>'Master Schedule Board'!BC360</f>
        <v>0</v>
      </c>
      <c r="T107" s="532">
        <f>'Master Schedule Board'!BF360</f>
        <v>0</v>
      </c>
    </row>
    <row r="108" spans="2:20">
      <c r="B108" s="526">
        <f>'Master Schedule Board'!D363</f>
        <v>0</v>
      </c>
      <c r="C108" s="530">
        <f>'Master Schedule Board'!G363</f>
        <v>0</v>
      </c>
      <c r="D108" s="531">
        <f>'Master Schedule Board'!J363</f>
        <v>0</v>
      </c>
      <c r="E108" s="530">
        <f>'Master Schedule Board'!M363</f>
        <v>0</v>
      </c>
      <c r="F108" s="531">
        <f>'Master Schedule Board'!P363</f>
        <v>0</v>
      </c>
      <c r="G108" s="530">
        <f>'Master Schedule Board'!S363</f>
        <v>0</v>
      </c>
      <c r="H108" s="531">
        <f>'Master Schedule Board'!V363</f>
        <v>0</v>
      </c>
      <c r="I108" s="530">
        <f>'Master Schedule Board'!Y363</f>
        <v>0</v>
      </c>
      <c r="J108" s="531">
        <f>'Master Schedule Board'!AB363</f>
        <v>0</v>
      </c>
      <c r="K108" s="530">
        <f>'Master Schedule Board'!AE363</f>
        <v>0</v>
      </c>
      <c r="L108" s="531">
        <f>'Master Schedule Board'!AH363</f>
        <v>0</v>
      </c>
      <c r="M108" s="530">
        <f>'Master Schedule Board'!AK363</f>
        <v>0</v>
      </c>
      <c r="N108" s="531">
        <f>'Master Schedule Board'!AN363</f>
        <v>0</v>
      </c>
      <c r="O108" s="530">
        <f>'Master Schedule Board'!AQ363</f>
        <v>0</v>
      </c>
      <c r="P108" s="531">
        <f>'Master Schedule Board'!AT363</f>
        <v>0</v>
      </c>
      <c r="Q108" s="530">
        <f>'Master Schedule Board'!AW363</f>
        <v>0</v>
      </c>
      <c r="R108" s="532">
        <f>'Master Schedule Board'!AZ363</f>
        <v>0</v>
      </c>
      <c r="S108" s="532">
        <f>'Master Schedule Board'!BC363</f>
        <v>0</v>
      </c>
      <c r="T108" s="532">
        <f>'Master Schedule Board'!BF363</f>
        <v>0</v>
      </c>
    </row>
    <row r="109" spans="2:20">
      <c r="B109" s="526">
        <f>'Master Schedule Board'!D366</f>
        <v>0</v>
      </c>
      <c r="C109" s="530">
        <f>'Master Schedule Board'!G366</f>
        <v>0</v>
      </c>
      <c r="D109" s="531">
        <f>'Master Schedule Board'!J366</f>
        <v>0</v>
      </c>
      <c r="E109" s="530">
        <f>'Master Schedule Board'!M366</f>
        <v>0</v>
      </c>
      <c r="F109" s="531">
        <f>'Master Schedule Board'!P366</f>
        <v>0</v>
      </c>
      <c r="G109" s="530">
        <f>'Master Schedule Board'!S366</f>
        <v>0</v>
      </c>
      <c r="H109" s="531">
        <f>'Master Schedule Board'!V366</f>
        <v>0</v>
      </c>
      <c r="I109" s="530">
        <f>'Master Schedule Board'!Y366</f>
        <v>0</v>
      </c>
      <c r="J109" s="531">
        <f>'Master Schedule Board'!AB366</f>
        <v>0</v>
      </c>
      <c r="K109" s="530">
        <f>'Master Schedule Board'!AE366</f>
        <v>0</v>
      </c>
      <c r="L109" s="531">
        <f>'Master Schedule Board'!AH366</f>
        <v>0</v>
      </c>
      <c r="M109" s="530">
        <f>'Master Schedule Board'!AK366</f>
        <v>0</v>
      </c>
      <c r="N109" s="531">
        <f>'Master Schedule Board'!AN366</f>
        <v>0</v>
      </c>
      <c r="O109" s="530">
        <f>'Master Schedule Board'!AQ366</f>
        <v>0</v>
      </c>
      <c r="P109" s="531">
        <f>'Master Schedule Board'!AT366</f>
        <v>0</v>
      </c>
      <c r="Q109" s="530">
        <f>'Master Schedule Board'!AW366</f>
        <v>0</v>
      </c>
      <c r="R109" s="532">
        <f>'Master Schedule Board'!AZ366</f>
        <v>0</v>
      </c>
      <c r="S109" s="532">
        <f>'Master Schedule Board'!BC366</f>
        <v>0</v>
      </c>
      <c r="T109" s="532">
        <f>'Master Schedule Board'!BF366</f>
        <v>0</v>
      </c>
    </row>
    <row r="110" spans="2:20">
      <c r="B110" s="526">
        <f>'Master Schedule Board'!D369</f>
        <v>0</v>
      </c>
      <c r="C110" s="530">
        <f>'Master Schedule Board'!G369</f>
        <v>0</v>
      </c>
      <c r="D110" s="531">
        <f>'Master Schedule Board'!J369</f>
        <v>0</v>
      </c>
      <c r="E110" s="530">
        <f>'Master Schedule Board'!M369</f>
        <v>0</v>
      </c>
      <c r="F110" s="531">
        <f>'Master Schedule Board'!P369</f>
        <v>0</v>
      </c>
      <c r="G110" s="530">
        <f>'Master Schedule Board'!S369</f>
        <v>0</v>
      </c>
      <c r="H110" s="531">
        <f>'Master Schedule Board'!V369</f>
        <v>0</v>
      </c>
      <c r="I110" s="530">
        <f>'Master Schedule Board'!Y369</f>
        <v>0</v>
      </c>
      <c r="J110" s="531">
        <f>'Master Schedule Board'!AB369</f>
        <v>0</v>
      </c>
      <c r="K110" s="530">
        <f>'Master Schedule Board'!AE369</f>
        <v>0</v>
      </c>
      <c r="L110" s="531">
        <f>'Master Schedule Board'!AH369</f>
        <v>0</v>
      </c>
      <c r="M110" s="530">
        <f>'Master Schedule Board'!AK369</f>
        <v>0</v>
      </c>
      <c r="N110" s="531">
        <f>'Master Schedule Board'!AN369</f>
        <v>0</v>
      </c>
      <c r="O110" s="530">
        <f>'Master Schedule Board'!AQ369</f>
        <v>0</v>
      </c>
      <c r="P110" s="531">
        <f>'Master Schedule Board'!AT369</f>
        <v>0</v>
      </c>
      <c r="Q110" s="530">
        <f>'Master Schedule Board'!AW369</f>
        <v>0</v>
      </c>
      <c r="R110" s="532">
        <f>'Master Schedule Board'!AZ369</f>
        <v>0</v>
      </c>
      <c r="S110" s="532">
        <f>'Master Schedule Board'!BC369</f>
        <v>0</v>
      </c>
      <c r="T110" s="532">
        <f>'Master Schedule Board'!BF369</f>
        <v>0</v>
      </c>
    </row>
    <row r="111" spans="2:20">
      <c r="B111" s="526">
        <f>'Master Schedule Board'!D372</f>
        <v>0</v>
      </c>
      <c r="C111" s="530">
        <f>'Master Schedule Board'!G372</f>
        <v>0</v>
      </c>
      <c r="D111" s="531">
        <f>'Master Schedule Board'!J372</f>
        <v>0</v>
      </c>
      <c r="E111" s="530">
        <f>'Master Schedule Board'!M372</f>
        <v>0</v>
      </c>
      <c r="F111" s="531">
        <f>'Master Schedule Board'!P372</f>
        <v>0</v>
      </c>
      <c r="G111" s="530">
        <f>'Master Schedule Board'!S372</f>
        <v>0</v>
      </c>
      <c r="H111" s="531">
        <f>'Master Schedule Board'!V372</f>
        <v>0</v>
      </c>
      <c r="I111" s="530">
        <f>'Master Schedule Board'!Y372</f>
        <v>0</v>
      </c>
      <c r="J111" s="531">
        <f>'Master Schedule Board'!AB372</f>
        <v>0</v>
      </c>
      <c r="K111" s="530">
        <f>'Master Schedule Board'!AE372</f>
        <v>0</v>
      </c>
      <c r="L111" s="531">
        <f>'Master Schedule Board'!AH372</f>
        <v>0</v>
      </c>
      <c r="M111" s="530">
        <f>'Master Schedule Board'!AK372</f>
        <v>0</v>
      </c>
      <c r="N111" s="531">
        <f>'Master Schedule Board'!AN372</f>
        <v>0</v>
      </c>
      <c r="O111" s="530">
        <f>'Master Schedule Board'!AQ372</f>
        <v>0</v>
      </c>
      <c r="P111" s="531">
        <f>'Master Schedule Board'!AT372</f>
        <v>0</v>
      </c>
      <c r="Q111" s="530">
        <f>'Master Schedule Board'!AW372</f>
        <v>0</v>
      </c>
      <c r="R111" s="532">
        <f>'Master Schedule Board'!AZ372</f>
        <v>0</v>
      </c>
      <c r="S111" s="532">
        <f>'Master Schedule Board'!BC372</f>
        <v>0</v>
      </c>
      <c r="T111" s="532">
        <f>'Master Schedule Board'!BF372</f>
        <v>0</v>
      </c>
    </row>
    <row r="112" spans="2:20">
      <c r="B112" s="526">
        <f>'Master Schedule Board'!D375</f>
        <v>0</v>
      </c>
      <c r="C112" s="530">
        <f>'Master Schedule Board'!G375</f>
        <v>0</v>
      </c>
      <c r="D112" s="531">
        <f>'Master Schedule Board'!J375</f>
        <v>0</v>
      </c>
      <c r="E112" s="530">
        <f>'Master Schedule Board'!M375</f>
        <v>0</v>
      </c>
      <c r="F112" s="531">
        <f>'Master Schedule Board'!P375</f>
        <v>0</v>
      </c>
      <c r="G112" s="530">
        <f>'Master Schedule Board'!S375</f>
        <v>0</v>
      </c>
      <c r="H112" s="531">
        <f>'Master Schedule Board'!V375</f>
        <v>0</v>
      </c>
      <c r="I112" s="530">
        <f>'Master Schedule Board'!Y375</f>
        <v>0</v>
      </c>
      <c r="J112" s="531">
        <f>'Master Schedule Board'!AB375</f>
        <v>0</v>
      </c>
      <c r="K112" s="530">
        <f>'Master Schedule Board'!AE375</f>
        <v>0</v>
      </c>
      <c r="L112" s="531">
        <f>'Master Schedule Board'!AH375</f>
        <v>0</v>
      </c>
      <c r="M112" s="530">
        <f>'Master Schedule Board'!AK375</f>
        <v>0</v>
      </c>
      <c r="N112" s="531">
        <f>'Master Schedule Board'!AN375</f>
        <v>0</v>
      </c>
      <c r="O112" s="530">
        <f>'Master Schedule Board'!AQ375</f>
        <v>0</v>
      </c>
      <c r="P112" s="531">
        <f>'Master Schedule Board'!AT375</f>
        <v>0</v>
      </c>
      <c r="Q112" s="530">
        <f>'Master Schedule Board'!AW375</f>
        <v>0</v>
      </c>
      <c r="R112" s="532">
        <f>'Master Schedule Board'!AZ375</f>
        <v>0</v>
      </c>
      <c r="S112" s="532">
        <f>'Master Schedule Board'!BC375</f>
        <v>0</v>
      </c>
      <c r="T112" s="532">
        <f>'Master Schedule Board'!BF375</f>
        <v>0</v>
      </c>
    </row>
    <row r="113" spans="1:20">
      <c r="B113" s="526">
        <f>'Master Schedule Board'!D378</f>
        <v>0</v>
      </c>
      <c r="C113" s="530">
        <f>'Master Schedule Board'!G378</f>
        <v>0</v>
      </c>
      <c r="D113" s="531">
        <f>'Master Schedule Board'!J378</f>
        <v>0</v>
      </c>
      <c r="E113" s="530">
        <f>'Master Schedule Board'!M378</f>
        <v>0</v>
      </c>
      <c r="F113" s="531">
        <f>'Master Schedule Board'!P378</f>
        <v>0</v>
      </c>
      <c r="G113" s="530">
        <f>'Master Schedule Board'!S378</f>
        <v>0</v>
      </c>
      <c r="H113" s="531">
        <f>'Master Schedule Board'!V378</f>
        <v>0</v>
      </c>
      <c r="I113" s="530">
        <f>'Master Schedule Board'!Y378</f>
        <v>0</v>
      </c>
      <c r="J113" s="531">
        <f>'Master Schedule Board'!AB378</f>
        <v>0</v>
      </c>
      <c r="K113" s="530">
        <f>'Master Schedule Board'!AE378</f>
        <v>0</v>
      </c>
      <c r="L113" s="531">
        <f>'Master Schedule Board'!AH378</f>
        <v>0</v>
      </c>
      <c r="M113" s="530">
        <f>'Master Schedule Board'!AK378</f>
        <v>0</v>
      </c>
      <c r="N113" s="531">
        <f>'Master Schedule Board'!AN378</f>
        <v>0</v>
      </c>
      <c r="O113" s="530">
        <f>'Master Schedule Board'!AQ378</f>
        <v>0</v>
      </c>
      <c r="P113" s="531">
        <f>'Master Schedule Board'!AT378</f>
        <v>0</v>
      </c>
      <c r="Q113" s="530">
        <f>'Master Schedule Board'!AW378</f>
        <v>0</v>
      </c>
      <c r="R113" s="532">
        <f>'Master Schedule Board'!AZ378</f>
        <v>0</v>
      </c>
      <c r="S113" s="532">
        <f>'Master Schedule Board'!BC378</f>
        <v>0</v>
      </c>
      <c r="T113" s="532">
        <f>'Master Schedule Board'!BF378</f>
        <v>0</v>
      </c>
    </row>
    <row r="114" spans="1:20">
      <c r="A114" s="522"/>
      <c r="B114" s="526">
        <f>'Master Schedule Board'!D381</f>
        <v>0</v>
      </c>
      <c r="C114" s="530">
        <f>'Master Schedule Board'!G381</f>
        <v>0</v>
      </c>
      <c r="D114" s="531">
        <f>'Master Schedule Board'!J381</f>
        <v>0</v>
      </c>
      <c r="E114" s="530">
        <f>'Master Schedule Board'!M381</f>
        <v>0</v>
      </c>
      <c r="F114" s="531">
        <f>'Master Schedule Board'!P381</f>
        <v>0</v>
      </c>
      <c r="G114" s="530">
        <f>'Master Schedule Board'!S381</f>
        <v>0</v>
      </c>
      <c r="H114" s="531">
        <f>'Master Schedule Board'!V381</f>
        <v>0</v>
      </c>
      <c r="I114" s="530">
        <f>'Master Schedule Board'!Y381</f>
        <v>0</v>
      </c>
      <c r="J114" s="531">
        <f>'Master Schedule Board'!AB381</f>
        <v>0</v>
      </c>
      <c r="K114" s="530">
        <f>'Master Schedule Board'!AE381</f>
        <v>0</v>
      </c>
      <c r="L114" s="531">
        <f>'Master Schedule Board'!AH381</f>
        <v>0</v>
      </c>
      <c r="M114" s="530">
        <f>'Master Schedule Board'!AK381</f>
        <v>0</v>
      </c>
      <c r="N114" s="531">
        <f>'Master Schedule Board'!AN381</f>
        <v>0</v>
      </c>
      <c r="O114" s="530">
        <f>'Master Schedule Board'!AQ381</f>
        <v>0</v>
      </c>
      <c r="P114" s="531">
        <f>'Master Schedule Board'!AT381</f>
        <v>0</v>
      </c>
      <c r="Q114" s="530">
        <f>'Master Schedule Board'!AW381</f>
        <v>0</v>
      </c>
      <c r="R114" s="532">
        <f>'Master Schedule Board'!AZ381</f>
        <v>0</v>
      </c>
      <c r="S114" s="532">
        <f>'Master Schedule Board'!BC381</f>
        <v>0</v>
      </c>
      <c r="T114" s="532">
        <f>'Master Schedule Board'!BF381</f>
        <v>0</v>
      </c>
    </row>
    <row r="115" spans="1:20">
      <c r="B115" s="526">
        <f>'Master Schedule Board'!D384</f>
        <v>0</v>
      </c>
      <c r="C115" s="530">
        <f>'Master Schedule Board'!G384</f>
        <v>0</v>
      </c>
      <c r="D115" s="531">
        <f>'Master Schedule Board'!J384</f>
        <v>0</v>
      </c>
      <c r="E115" s="530">
        <f>'Master Schedule Board'!M384</f>
        <v>0</v>
      </c>
      <c r="F115" s="531">
        <f>'Master Schedule Board'!P384</f>
        <v>0</v>
      </c>
      <c r="G115" s="530">
        <f>'Master Schedule Board'!S384</f>
        <v>0</v>
      </c>
      <c r="H115" s="531">
        <f>'Master Schedule Board'!V384</f>
        <v>0</v>
      </c>
      <c r="I115" s="530">
        <f>'Master Schedule Board'!Y384</f>
        <v>0</v>
      </c>
      <c r="J115" s="531">
        <f>'Master Schedule Board'!AB384</f>
        <v>0</v>
      </c>
      <c r="K115" s="530">
        <f>'Master Schedule Board'!AE384</f>
        <v>0</v>
      </c>
      <c r="L115" s="531">
        <f>'Master Schedule Board'!AH384</f>
        <v>0</v>
      </c>
      <c r="M115" s="530">
        <f>'Master Schedule Board'!AK384</f>
        <v>0</v>
      </c>
      <c r="N115" s="531">
        <f>'Master Schedule Board'!AN384</f>
        <v>0</v>
      </c>
      <c r="O115" s="530">
        <f>'Master Schedule Board'!AQ384</f>
        <v>0</v>
      </c>
      <c r="P115" s="531">
        <f>'Master Schedule Board'!AT384</f>
        <v>0</v>
      </c>
      <c r="Q115" s="530">
        <f>'Master Schedule Board'!AW384</f>
        <v>0</v>
      </c>
      <c r="R115" s="532">
        <f>'Master Schedule Board'!AZ384</f>
        <v>0</v>
      </c>
      <c r="S115" s="532">
        <f>'Master Schedule Board'!BC384</f>
        <v>0</v>
      </c>
      <c r="T115" s="532">
        <f>'Master Schedule Board'!BF384</f>
        <v>0</v>
      </c>
    </row>
    <row r="116" spans="1:20">
      <c r="B116" s="526">
        <f>'Master Schedule Board'!D387</f>
        <v>0</v>
      </c>
      <c r="C116" s="530">
        <f>'Master Schedule Board'!G387</f>
        <v>0</v>
      </c>
      <c r="D116" s="531">
        <f>'Master Schedule Board'!J387</f>
        <v>0</v>
      </c>
      <c r="E116" s="530">
        <f>'Master Schedule Board'!M387</f>
        <v>0</v>
      </c>
      <c r="F116" s="531">
        <f>'Master Schedule Board'!P387</f>
        <v>0</v>
      </c>
      <c r="G116" s="530">
        <f>'Master Schedule Board'!S387</f>
        <v>0</v>
      </c>
      <c r="H116" s="531">
        <f>'Master Schedule Board'!V387</f>
        <v>0</v>
      </c>
      <c r="I116" s="530">
        <f>'Master Schedule Board'!Y387</f>
        <v>0</v>
      </c>
      <c r="J116" s="531">
        <f>'Master Schedule Board'!AB387</f>
        <v>0</v>
      </c>
      <c r="K116" s="530">
        <f>'Master Schedule Board'!AE387</f>
        <v>0</v>
      </c>
      <c r="L116" s="531">
        <f>'Master Schedule Board'!AH387</f>
        <v>0</v>
      </c>
      <c r="M116" s="530">
        <f>'Master Schedule Board'!AK387</f>
        <v>0</v>
      </c>
      <c r="N116" s="531">
        <f>'Master Schedule Board'!AN387</f>
        <v>0</v>
      </c>
      <c r="O116" s="530">
        <f>'Master Schedule Board'!AQ387</f>
        <v>0</v>
      </c>
      <c r="P116" s="531">
        <f>'Master Schedule Board'!AT387</f>
        <v>0</v>
      </c>
      <c r="Q116" s="530">
        <f>'Master Schedule Board'!AW387</f>
        <v>0</v>
      </c>
      <c r="R116" s="532">
        <f>'Master Schedule Board'!AZ387</f>
        <v>0</v>
      </c>
      <c r="S116" s="532">
        <f>'Master Schedule Board'!BC387</f>
        <v>0</v>
      </c>
      <c r="T116" s="532">
        <f>'Master Schedule Board'!BF387</f>
        <v>0</v>
      </c>
    </row>
    <row r="117" spans="1:20" ht="13.5" thickBot="1">
      <c r="B117" s="526">
        <f>'Master Schedule Board'!D390</f>
        <v>0</v>
      </c>
      <c r="C117" s="530">
        <f>'Master Schedule Board'!G390</f>
        <v>0</v>
      </c>
      <c r="D117" s="531">
        <f>'Master Schedule Board'!J390</f>
        <v>0</v>
      </c>
      <c r="E117" s="530">
        <f>'Master Schedule Board'!M390</f>
        <v>0</v>
      </c>
      <c r="F117" s="531">
        <f>'Master Schedule Board'!P390</f>
        <v>0</v>
      </c>
      <c r="G117" s="530">
        <f>'Master Schedule Board'!S390</f>
        <v>0</v>
      </c>
      <c r="H117" s="531">
        <f>'Master Schedule Board'!V390</f>
        <v>0</v>
      </c>
      <c r="I117" s="530">
        <f>'Master Schedule Board'!Y390</f>
        <v>0</v>
      </c>
      <c r="J117" s="531">
        <f>'Master Schedule Board'!AB390</f>
        <v>0</v>
      </c>
      <c r="K117" s="530">
        <f>'Master Schedule Board'!AE390</f>
        <v>0</v>
      </c>
      <c r="L117" s="531">
        <f>'Master Schedule Board'!AH390</f>
        <v>0</v>
      </c>
      <c r="M117" s="530">
        <f>'Master Schedule Board'!AK390</f>
        <v>0</v>
      </c>
      <c r="N117" s="531">
        <f>'Master Schedule Board'!AN390</f>
        <v>0</v>
      </c>
      <c r="O117" s="530">
        <f>'Master Schedule Board'!AQ390</f>
        <v>0</v>
      </c>
      <c r="P117" s="531">
        <f>'Master Schedule Board'!AT390</f>
        <v>0</v>
      </c>
      <c r="Q117" s="530">
        <f>'Master Schedule Board'!AW390</f>
        <v>0</v>
      </c>
      <c r="R117" s="532">
        <f>'Master Schedule Board'!AZ390</f>
        <v>0</v>
      </c>
      <c r="S117" s="532">
        <f>'Master Schedule Board'!BC390</f>
        <v>0</v>
      </c>
      <c r="T117" s="532">
        <f>'Master Schedule Board'!BF390</f>
        <v>0</v>
      </c>
    </row>
    <row r="118" spans="1:20" ht="13.5" thickBot="1">
      <c r="A118" s="520"/>
      <c r="B118" s="521"/>
      <c r="C118" s="516"/>
      <c r="D118" s="517"/>
      <c r="E118" s="516"/>
      <c r="F118" s="517"/>
      <c r="G118" s="516"/>
      <c r="H118" s="517"/>
      <c r="I118" s="516"/>
      <c r="J118" s="517"/>
      <c r="K118" s="516"/>
      <c r="L118" s="517"/>
      <c r="M118" s="516"/>
      <c r="N118" s="517"/>
      <c r="O118" s="516"/>
      <c r="P118" s="517"/>
      <c r="Q118" s="516"/>
      <c r="R118" s="517"/>
      <c r="S118" s="517"/>
      <c r="T118" s="518"/>
    </row>
    <row r="119" spans="1:20">
      <c r="A119" s="765">
        <f>'Master Schedule Board'!J19</f>
        <v>0</v>
      </c>
      <c r="B119" s="766"/>
      <c r="C119" s="752" t="s">
        <v>28</v>
      </c>
      <c r="D119" s="753"/>
      <c r="E119" s="752" t="s">
        <v>29</v>
      </c>
      <c r="F119" s="753"/>
      <c r="G119" s="752" t="s">
        <v>30</v>
      </c>
      <c r="H119" s="753"/>
      <c r="I119" s="752" t="s">
        <v>31</v>
      </c>
      <c r="J119" s="753"/>
      <c r="K119" s="752" t="s">
        <v>32</v>
      </c>
      <c r="L119" s="753"/>
      <c r="M119" s="763" t="s">
        <v>33</v>
      </c>
      <c r="N119" s="764"/>
      <c r="O119" s="763" t="s">
        <v>34</v>
      </c>
      <c r="P119" s="764"/>
      <c r="Q119" s="752" t="s">
        <v>35</v>
      </c>
      <c r="R119" s="753"/>
      <c r="S119" s="752" t="s">
        <v>36</v>
      </c>
      <c r="T119" s="753"/>
    </row>
    <row r="120" spans="1:20">
      <c r="B120" s="526">
        <f>'Master Schedule Board'!D394</f>
        <v>0</v>
      </c>
      <c r="C120" s="530">
        <f>'Master Schedule Board'!G394</f>
        <v>0</v>
      </c>
      <c r="D120" s="531">
        <f>'Master Schedule Board'!J394</f>
        <v>0</v>
      </c>
      <c r="E120" s="530">
        <f>'Master Schedule Board'!M394</f>
        <v>0</v>
      </c>
      <c r="F120" s="531">
        <f>'Master Schedule Board'!P394</f>
        <v>0</v>
      </c>
      <c r="G120" s="530">
        <f>'Master Schedule Board'!S394</f>
        <v>0</v>
      </c>
      <c r="H120" s="531">
        <f>'Master Schedule Board'!V394</f>
        <v>0</v>
      </c>
      <c r="I120" s="530">
        <f>'Master Schedule Board'!Y394</f>
        <v>0</v>
      </c>
      <c r="J120" s="531">
        <f>'Master Schedule Board'!AB394</f>
        <v>0</v>
      </c>
      <c r="K120" s="530">
        <f>'Master Schedule Board'!AE394</f>
        <v>0</v>
      </c>
      <c r="L120" s="531">
        <f>'Master Schedule Board'!AH394</f>
        <v>0</v>
      </c>
      <c r="M120" s="530">
        <f>'Master Schedule Board'!AK394</f>
        <v>0</v>
      </c>
      <c r="N120" s="531">
        <f>'Master Schedule Board'!AN394</f>
        <v>0</v>
      </c>
      <c r="O120" s="530">
        <f>'Master Schedule Board'!AQ394</f>
        <v>0</v>
      </c>
      <c r="P120" s="531">
        <f>'Master Schedule Board'!AT394</f>
        <v>0</v>
      </c>
      <c r="Q120" s="530">
        <f>'Master Schedule Board'!AW394</f>
        <v>0</v>
      </c>
      <c r="R120" s="532">
        <f>'Master Schedule Board'!AZ394</f>
        <v>0</v>
      </c>
      <c r="S120" s="532">
        <f>'Master Schedule Board'!BC394</f>
        <v>0</v>
      </c>
      <c r="T120" s="532">
        <f>'Master Schedule Board'!BF394</f>
        <v>0</v>
      </c>
    </row>
    <row r="121" spans="1:20">
      <c r="B121" s="526">
        <f>'Master Schedule Board'!D397</f>
        <v>0</v>
      </c>
      <c r="C121" s="530">
        <f>'Master Schedule Board'!G397</f>
        <v>0</v>
      </c>
      <c r="D121" s="531">
        <f>'Master Schedule Board'!J397</f>
        <v>0</v>
      </c>
      <c r="E121" s="530">
        <f>'Master Schedule Board'!M397</f>
        <v>0</v>
      </c>
      <c r="F121" s="531">
        <f>'Master Schedule Board'!P397</f>
        <v>0</v>
      </c>
      <c r="G121" s="530">
        <f>'Master Schedule Board'!S397</f>
        <v>0</v>
      </c>
      <c r="H121" s="531">
        <f>'Master Schedule Board'!V397</f>
        <v>0</v>
      </c>
      <c r="I121" s="530">
        <f>'Master Schedule Board'!Y397</f>
        <v>0</v>
      </c>
      <c r="J121" s="531">
        <f>'Master Schedule Board'!AB397</f>
        <v>0</v>
      </c>
      <c r="K121" s="530">
        <f>'Master Schedule Board'!AE397</f>
        <v>0</v>
      </c>
      <c r="L121" s="531">
        <f>'Master Schedule Board'!AH397</f>
        <v>0</v>
      </c>
      <c r="M121" s="530">
        <f>'Master Schedule Board'!AK397</f>
        <v>0</v>
      </c>
      <c r="N121" s="531">
        <f>'Master Schedule Board'!AN397</f>
        <v>0</v>
      </c>
      <c r="O121" s="530">
        <f>'Master Schedule Board'!AQ397</f>
        <v>0</v>
      </c>
      <c r="P121" s="531">
        <f>'Master Schedule Board'!AT397</f>
        <v>0</v>
      </c>
      <c r="Q121" s="530">
        <f>'Master Schedule Board'!AW397</f>
        <v>0</v>
      </c>
      <c r="R121" s="532">
        <f>'Master Schedule Board'!AZ397</f>
        <v>0</v>
      </c>
      <c r="S121" s="532">
        <f>'Master Schedule Board'!BC397</f>
        <v>0</v>
      </c>
      <c r="T121" s="532">
        <f>'Master Schedule Board'!BF397</f>
        <v>0</v>
      </c>
    </row>
    <row r="122" spans="1:20">
      <c r="B122" s="526">
        <f>'Master Schedule Board'!D400</f>
        <v>0</v>
      </c>
      <c r="C122" s="530">
        <f>'Master Schedule Board'!G400</f>
        <v>0</v>
      </c>
      <c r="D122" s="531">
        <f>'Master Schedule Board'!J400</f>
        <v>0</v>
      </c>
      <c r="E122" s="530">
        <f>'Master Schedule Board'!M400</f>
        <v>0</v>
      </c>
      <c r="F122" s="531">
        <f>'Master Schedule Board'!P400</f>
        <v>0</v>
      </c>
      <c r="G122" s="530">
        <f>'Master Schedule Board'!S400</f>
        <v>0</v>
      </c>
      <c r="H122" s="531">
        <f>'Master Schedule Board'!V400</f>
        <v>0</v>
      </c>
      <c r="I122" s="530">
        <f>'Master Schedule Board'!Y400</f>
        <v>0</v>
      </c>
      <c r="J122" s="531">
        <f>'Master Schedule Board'!AB400</f>
        <v>0</v>
      </c>
      <c r="K122" s="530">
        <f>'Master Schedule Board'!AE400</f>
        <v>0</v>
      </c>
      <c r="L122" s="531">
        <f>'Master Schedule Board'!AH400</f>
        <v>0</v>
      </c>
      <c r="M122" s="530">
        <f>'Master Schedule Board'!AK400</f>
        <v>0</v>
      </c>
      <c r="N122" s="531">
        <f>'Master Schedule Board'!AN400</f>
        <v>0</v>
      </c>
      <c r="O122" s="530">
        <f>'Master Schedule Board'!AQ400</f>
        <v>0</v>
      </c>
      <c r="P122" s="531">
        <f>'Master Schedule Board'!AT400</f>
        <v>0</v>
      </c>
      <c r="Q122" s="530">
        <f>'Master Schedule Board'!AW400</f>
        <v>0</v>
      </c>
      <c r="R122" s="532">
        <f>'Master Schedule Board'!AZ400</f>
        <v>0</v>
      </c>
      <c r="S122" s="532">
        <f>'Master Schedule Board'!BC400</f>
        <v>0</v>
      </c>
      <c r="T122" s="532">
        <f>'Master Schedule Board'!BF400</f>
        <v>0</v>
      </c>
    </row>
    <row r="123" spans="1:20">
      <c r="B123" s="526">
        <f>'Master Schedule Board'!D403</f>
        <v>0</v>
      </c>
      <c r="C123" s="530">
        <f>'Master Schedule Board'!G403</f>
        <v>0</v>
      </c>
      <c r="D123" s="531">
        <f>'Master Schedule Board'!J403</f>
        <v>0</v>
      </c>
      <c r="E123" s="530">
        <f>'Master Schedule Board'!M403</f>
        <v>0</v>
      </c>
      <c r="F123" s="531">
        <f>'Master Schedule Board'!P403</f>
        <v>0</v>
      </c>
      <c r="G123" s="530">
        <f>'Master Schedule Board'!S403</f>
        <v>0</v>
      </c>
      <c r="H123" s="531">
        <f>'Master Schedule Board'!V403</f>
        <v>0</v>
      </c>
      <c r="I123" s="530">
        <f>'Master Schedule Board'!Y403</f>
        <v>0</v>
      </c>
      <c r="J123" s="531">
        <f>'Master Schedule Board'!AB403</f>
        <v>0</v>
      </c>
      <c r="K123" s="530">
        <f>'Master Schedule Board'!AE403</f>
        <v>0</v>
      </c>
      <c r="L123" s="531">
        <f>'Master Schedule Board'!AH403</f>
        <v>0</v>
      </c>
      <c r="M123" s="530">
        <f>'Master Schedule Board'!AK403</f>
        <v>0</v>
      </c>
      <c r="N123" s="531">
        <f>'Master Schedule Board'!AN403</f>
        <v>0</v>
      </c>
      <c r="O123" s="530">
        <f>'Master Schedule Board'!AQ403</f>
        <v>0</v>
      </c>
      <c r="P123" s="531">
        <f>'Master Schedule Board'!AT403</f>
        <v>0</v>
      </c>
      <c r="Q123" s="530">
        <f>'Master Schedule Board'!AW403</f>
        <v>0</v>
      </c>
      <c r="R123" s="532">
        <f>'Master Schedule Board'!AZ403</f>
        <v>0</v>
      </c>
      <c r="S123" s="532">
        <f>'Master Schedule Board'!BC403</f>
        <v>0</v>
      </c>
      <c r="T123" s="532">
        <f>'Master Schedule Board'!BF403</f>
        <v>0</v>
      </c>
    </row>
    <row r="124" spans="1:20">
      <c r="B124" s="526">
        <f>'Master Schedule Board'!D406</f>
        <v>0</v>
      </c>
      <c r="C124" s="530">
        <f>'Master Schedule Board'!G406</f>
        <v>0</v>
      </c>
      <c r="D124" s="531">
        <f>'Master Schedule Board'!J406</f>
        <v>0</v>
      </c>
      <c r="E124" s="530">
        <f>'Master Schedule Board'!M406</f>
        <v>0</v>
      </c>
      <c r="F124" s="531">
        <f>'Master Schedule Board'!P406</f>
        <v>0</v>
      </c>
      <c r="G124" s="530">
        <f>'Master Schedule Board'!S406</f>
        <v>0</v>
      </c>
      <c r="H124" s="531">
        <f>'Master Schedule Board'!V406</f>
        <v>0</v>
      </c>
      <c r="I124" s="530">
        <f>'Master Schedule Board'!Y406</f>
        <v>0</v>
      </c>
      <c r="J124" s="531">
        <f>'Master Schedule Board'!AB406</f>
        <v>0</v>
      </c>
      <c r="K124" s="530">
        <f>'Master Schedule Board'!AE406</f>
        <v>0</v>
      </c>
      <c r="L124" s="531">
        <f>'Master Schedule Board'!AH406</f>
        <v>0</v>
      </c>
      <c r="M124" s="530">
        <f>'Master Schedule Board'!AK406</f>
        <v>0</v>
      </c>
      <c r="N124" s="531">
        <f>'Master Schedule Board'!AN406</f>
        <v>0</v>
      </c>
      <c r="O124" s="530">
        <f>'Master Schedule Board'!AQ406</f>
        <v>0</v>
      </c>
      <c r="P124" s="531">
        <f>'Master Schedule Board'!AT406</f>
        <v>0</v>
      </c>
      <c r="Q124" s="530">
        <f>'Master Schedule Board'!AW406</f>
        <v>0</v>
      </c>
      <c r="R124" s="532">
        <f>'Master Schedule Board'!AZ406</f>
        <v>0</v>
      </c>
      <c r="S124" s="532">
        <f>'Master Schedule Board'!BC406</f>
        <v>0</v>
      </c>
      <c r="T124" s="532">
        <f>'Master Schedule Board'!BF406</f>
        <v>0</v>
      </c>
    </row>
    <row r="125" spans="1:20">
      <c r="B125" s="526">
        <f>'Master Schedule Board'!D409</f>
        <v>0</v>
      </c>
      <c r="C125" s="530">
        <f>'Master Schedule Board'!G409</f>
        <v>0</v>
      </c>
      <c r="D125" s="531">
        <f>'Master Schedule Board'!J409</f>
        <v>0</v>
      </c>
      <c r="E125" s="530">
        <f>'Master Schedule Board'!M409</f>
        <v>0</v>
      </c>
      <c r="F125" s="531">
        <f>'Master Schedule Board'!P409</f>
        <v>0</v>
      </c>
      <c r="G125" s="530">
        <f>'Master Schedule Board'!S409</f>
        <v>0</v>
      </c>
      <c r="H125" s="531">
        <f>'Master Schedule Board'!V409</f>
        <v>0</v>
      </c>
      <c r="I125" s="530">
        <f>'Master Schedule Board'!Y409</f>
        <v>0</v>
      </c>
      <c r="J125" s="531">
        <f>'Master Schedule Board'!AB409</f>
        <v>0</v>
      </c>
      <c r="K125" s="530">
        <f>'Master Schedule Board'!AE409</f>
        <v>0</v>
      </c>
      <c r="L125" s="531">
        <f>'Master Schedule Board'!AH409</f>
        <v>0</v>
      </c>
      <c r="M125" s="530">
        <f>'Master Schedule Board'!AK409</f>
        <v>0</v>
      </c>
      <c r="N125" s="531">
        <f>'Master Schedule Board'!AN409</f>
        <v>0</v>
      </c>
      <c r="O125" s="530">
        <f>'Master Schedule Board'!AQ409</f>
        <v>0</v>
      </c>
      <c r="P125" s="531">
        <f>'Master Schedule Board'!AT409</f>
        <v>0</v>
      </c>
      <c r="Q125" s="530">
        <f>'Master Schedule Board'!AW409</f>
        <v>0</v>
      </c>
      <c r="R125" s="532">
        <f>'Master Schedule Board'!AZ409</f>
        <v>0</v>
      </c>
      <c r="S125" s="532">
        <f>'Master Schedule Board'!BC409</f>
        <v>0</v>
      </c>
      <c r="T125" s="532">
        <f>'Master Schedule Board'!BF409</f>
        <v>0</v>
      </c>
    </row>
    <row r="126" spans="1:20">
      <c r="B126" s="526">
        <f>'Master Schedule Board'!D412</f>
        <v>0</v>
      </c>
      <c r="C126" s="530">
        <f>'Master Schedule Board'!G412</f>
        <v>0</v>
      </c>
      <c r="D126" s="531">
        <f>'Master Schedule Board'!J412</f>
        <v>0</v>
      </c>
      <c r="E126" s="530">
        <f>'Master Schedule Board'!M412</f>
        <v>0</v>
      </c>
      <c r="F126" s="531">
        <f>'Master Schedule Board'!P412</f>
        <v>0</v>
      </c>
      <c r="G126" s="530">
        <f>'Master Schedule Board'!S412</f>
        <v>0</v>
      </c>
      <c r="H126" s="531">
        <f>'Master Schedule Board'!V412</f>
        <v>0</v>
      </c>
      <c r="I126" s="530">
        <f>'Master Schedule Board'!Y412</f>
        <v>0</v>
      </c>
      <c r="J126" s="531">
        <f>'Master Schedule Board'!AB412</f>
        <v>0</v>
      </c>
      <c r="K126" s="530">
        <f>'Master Schedule Board'!AE412</f>
        <v>0</v>
      </c>
      <c r="L126" s="531">
        <f>'Master Schedule Board'!AH412</f>
        <v>0</v>
      </c>
      <c r="M126" s="530">
        <f>'Master Schedule Board'!AK412</f>
        <v>0</v>
      </c>
      <c r="N126" s="531">
        <f>'Master Schedule Board'!AN412</f>
        <v>0</v>
      </c>
      <c r="O126" s="530">
        <f>'Master Schedule Board'!AQ412</f>
        <v>0</v>
      </c>
      <c r="P126" s="531">
        <f>'Master Schedule Board'!AT412</f>
        <v>0</v>
      </c>
      <c r="Q126" s="530">
        <f>'Master Schedule Board'!AW412</f>
        <v>0</v>
      </c>
      <c r="R126" s="532">
        <f>'Master Schedule Board'!AZ412</f>
        <v>0</v>
      </c>
      <c r="S126" s="532">
        <f>'Master Schedule Board'!BC412</f>
        <v>0</v>
      </c>
      <c r="T126" s="532">
        <f>'Master Schedule Board'!BF412</f>
        <v>0</v>
      </c>
    </row>
    <row r="127" spans="1:20">
      <c r="B127" s="526">
        <f>'Master Schedule Board'!D415</f>
        <v>0</v>
      </c>
      <c r="C127" s="530">
        <f>'Master Schedule Board'!G415</f>
        <v>0</v>
      </c>
      <c r="D127" s="531">
        <f>'Master Schedule Board'!J415</f>
        <v>0</v>
      </c>
      <c r="E127" s="530">
        <f>'Master Schedule Board'!M415</f>
        <v>0</v>
      </c>
      <c r="F127" s="531">
        <f>'Master Schedule Board'!P415</f>
        <v>0</v>
      </c>
      <c r="G127" s="530">
        <f>'Master Schedule Board'!S415</f>
        <v>0</v>
      </c>
      <c r="H127" s="531">
        <f>'Master Schedule Board'!V415</f>
        <v>0</v>
      </c>
      <c r="I127" s="530">
        <f>'Master Schedule Board'!Y415</f>
        <v>0</v>
      </c>
      <c r="J127" s="531">
        <f>'Master Schedule Board'!AB415</f>
        <v>0</v>
      </c>
      <c r="K127" s="530">
        <f>'Master Schedule Board'!AE415</f>
        <v>0</v>
      </c>
      <c r="L127" s="531">
        <f>'Master Schedule Board'!AH415</f>
        <v>0</v>
      </c>
      <c r="M127" s="530">
        <f>'Master Schedule Board'!AK415</f>
        <v>0</v>
      </c>
      <c r="N127" s="531">
        <f>'Master Schedule Board'!AN415</f>
        <v>0</v>
      </c>
      <c r="O127" s="530">
        <f>'Master Schedule Board'!AQ415</f>
        <v>0</v>
      </c>
      <c r="P127" s="531">
        <f>'Master Schedule Board'!AT415</f>
        <v>0</v>
      </c>
      <c r="Q127" s="530">
        <f>'Master Schedule Board'!AW415</f>
        <v>0</v>
      </c>
      <c r="R127" s="532">
        <f>'Master Schedule Board'!AZ415</f>
        <v>0</v>
      </c>
      <c r="S127" s="532">
        <f>'Master Schedule Board'!BC415</f>
        <v>0</v>
      </c>
      <c r="T127" s="532">
        <f>'Master Schedule Board'!BF415</f>
        <v>0</v>
      </c>
    </row>
    <row r="128" spans="1:20">
      <c r="B128" s="526">
        <f>'Master Schedule Board'!D418</f>
        <v>0</v>
      </c>
      <c r="C128" s="530">
        <f>'Master Schedule Board'!G418</f>
        <v>0</v>
      </c>
      <c r="D128" s="531">
        <f>'Master Schedule Board'!J418</f>
        <v>0</v>
      </c>
      <c r="E128" s="530">
        <f>'Master Schedule Board'!M418</f>
        <v>0</v>
      </c>
      <c r="F128" s="531">
        <f>'Master Schedule Board'!P418</f>
        <v>0</v>
      </c>
      <c r="G128" s="530">
        <f>'Master Schedule Board'!S418</f>
        <v>0</v>
      </c>
      <c r="H128" s="531">
        <f>'Master Schedule Board'!V418</f>
        <v>0</v>
      </c>
      <c r="I128" s="530">
        <f>'Master Schedule Board'!Y418</f>
        <v>0</v>
      </c>
      <c r="J128" s="531">
        <f>'Master Schedule Board'!AB418</f>
        <v>0</v>
      </c>
      <c r="K128" s="530">
        <f>'Master Schedule Board'!AE418</f>
        <v>0</v>
      </c>
      <c r="L128" s="531">
        <f>'Master Schedule Board'!AH418</f>
        <v>0</v>
      </c>
      <c r="M128" s="530">
        <f>'Master Schedule Board'!AK418</f>
        <v>0</v>
      </c>
      <c r="N128" s="531">
        <f>'Master Schedule Board'!AN418</f>
        <v>0</v>
      </c>
      <c r="O128" s="530">
        <f>'Master Schedule Board'!AQ418</f>
        <v>0</v>
      </c>
      <c r="P128" s="531">
        <f>'Master Schedule Board'!AT418</f>
        <v>0</v>
      </c>
      <c r="Q128" s="530">
        <f>'Master Schedule Board'!AW418</f>
        <v>0</v>
      </c>
      <c r="R128" s="532">
        <f>'Master Schedule Board'!AZ418</f>
        <v>0</v>
      </c>
      <c r="S128" s="532">
        <f>'Master Schedule Board'!BC418</f>
        <v>0</v>
      </c>
      <c r="T128" s="532">
        <f>'Master Schedule Board'!BF418</f>
        <v>0</v>
      </c>
    </row>
    <row r="129" spans="1:20">
      <c r="B129" s="526">
        <f>'Master Schedule Board'!D421</f>
        <v>0</v>
      </c>
      <c r="C129" s="530">
        <f>'Master Schedule Board'!G421</f>
        <v>0</v>
      </c>
      <c r="D129" s="531">
        <f>'Master Schedule Board'!J421</f>
        <v>0</v>
      </c>
      <c r="E129" s="530">
        <f>'Master Schedule Board'!M421</f>
        <v>0</v>
      </c>
      <c r="F129" s="531">
        <f>'Master Schedule Board'!P421</f>
        <v>0</v>
      </c>
      <c r="G129" s="530">
        <f>'Master Schedule Board'!S421</f>
        <v>0</v>
      </c>
      <c r="H129" s="531">
        <f>'Master Schedule Board'!V421</f>
        <v>0</v>
      </c>
      <c r="I129" s="530">
        <f>'Master Schedule Board'!Y421</f>
        <v>0</v>
      </c>
      <c r="J129" s="531">
        <f>'Master Schedule Board'!AB421</f>
        <v>0</v>
      </c>
      <c r="K129" s="530">
        <f>'Master Schedule Board'!AE421</f>
        <v>0</v>
      </c>
      <c r="L129" s="531">
        <f>'Master Schedule Board'!AH421</f>
        <v>0</v>
      </c>
      <c r="M129" s="530">
        <f>'Master Schedule Board'!AK421</f>
        <v>0</v>
      </c>
      <c r="N129" s="531">
        <f>'Master Schedule Board'!AN421</f>
        <v>0</v>
      </c>
      <c r="O129" s="530">
        <f>'Master Schedule Board'!AQ421</f>
        <v>0</v>
      </c>
      <c r="P129" s="531">
        <f>'Master Schedule Board'!AT421</f>
        <v>0</v>
      </c>
      <c r="Q129" s="530">
        <f>'Master Schedule Board'!AW421</f>
        <v>0</v>
      </c>
      <c r="R129" s="532">
        <f>'Master Schedule Board'!AZ421</f>
        <v>0</v>
      </c>
      <c r="S129" s="532">
        <f>'Master Schedule Board'!BC421</f>
        <v>0</v>
      </c>
      <c r="T129" s="532">
        <f>'Master Schedule Board'!BF421</f>
        <v>0</v>
      </c>
    </row>
    <row r="130" spans="1:20">
      <c r="B130" s="526">
        <f>'Master Schedule Board'!D424</f>
        <v>0</v>
      </c>
      <c r="C130" s="530">
        <f>'Master Schedule Board'!G424</f>
        <v>0</v>
      </c>
      <c r="D130" s="531">
        <f>'Master Schedule Board'!J424</f>
        <v>0</v>
      </c>
      <c r="E130" s="530">
        <f>'Master Schedule Board'!M424</f>
        <v>0</v>
      </c>
      <c r="F130" s="531">
        <f>'Master Schedule Board'!P424</f>
        <v>0</v>
      </c>
      <c r="G130" s="530">
        <f>'Master Schedule Board'!S424</f>
        <v>0</v>
      </c>
      <c r="H130" s="531">
        <f>'Master Schedule Board'!V424</f>
        <v>0</v>
      </c>
      <c r="I130" s="530">
        <f>'Master Schedule Board'!Y424</f>
        <v>0</v>
      </c>
      <c r="J130" s="531">
        <f>'Master Schedule Board'!AB424</f>
        <v>0</v>
      </c>
      <c r="K130" s="530">
        <f>'Master Schedule Board'!AE424</f>
        <v>0</v>
      </c>
      <c r="L130" s="531">
        <f>'Master Schedule Board'!AH424</f>
        <v>0</v>
      </c>
      <c r="M130" s="530">
        <f>'Master Schedule Board'!AK424</f>
        <v>0</v>
      </c>
      <c r="N130" s="531">
        <f>'Master Schedule Board'!AN424</f>
        <v>0</v>
      </c>
      <c r="O130" s="530">
        <f>'Master Schedule Board'!AQ424</f>
        <v>0</v>
      </c>
      <c r="P130" s="531">
        <f>'Master Schedule Board'!AT424</f>
        <v>0</v>
      </c>
      <c r="Q130" s="530">
        <f>'Master Schedule Board'!AW424</f>
        <v>0</v>
      </c>
      <c r="R130" s="532">
        <f>'Master Schedule Board'!AZ424</f>
        <v>0</v>
      </c>
      <c r="S130" s="532">
        <f>'Master Schedule Board'!BC424</f>
        <v>0</v>
      </c>
      <c r="T130" s="532">
        <f>'Master Schedule Board'!BF424</f>
        <v>0</v>
      </c>
    </row>
    <row r="131" spans="1:20">
      <c r="B131" s="526">
        <f>'Master Schedule Board'!D427</f>
        <v>0</v>
      </c>
      <c r="C131" s="530">
        <f>'Master Schedule Board'!G427</f>
        <v>0</v>
      </c>
      <c r="D131" s="531">
        <f>'Master Schedule Board'!J427</f>
        <v>0</v>
      </c>
      <c r="E131" s="530">
        <f>'Master Schedule Board'!M427</f>
        <v>0</v>
      </c>
      <c r="F131" s="531">
        <f>'Master Schedule Board'!P427</f>
        <v>0</v>
      </c>
      <c r="G131" s="530">
        <f>'Master Schedule Board'!S427</f>
        <v>0</v>
      </c>
      <c r="H131" s="531">
        <f>'Master Schedule Board'!V427</f>
        <v>0</v>
      </c>
      <c r="I131" s="530">
        <f>'Master Schedule Board'!Y427</f>
        <v>0</v>
      </c>
      <c r="J131" s="531">
        <f>'Master Schedule Board'!AB427</f>
        <v>0</v>
      </c>
      <c r="K131" s="530">
        <f>'Master Schedule Board'!AE427</f>
        <v>0</v>
      </c>
      <c r="L131" s="531">
        <f>'Master Schedule Board'!AH427</f>
        <v>0</v>
      </c>
      <c r="M131" s="530">
        <f>'Master Schedule Board'!AK427</f>
        <v>0</v>
      </c>
      <c r="N131" s="531">
        <f>'Master Schedule Board'!AN427</f>
        <v>0</v>
      </c>
      <c r="O131" s="530">
        <f>'Master Schedule Board'!AQ427</f>
        <v>0</v>
      </c>
      <c r="P131" s="531">
        <f>'Master Schedule Board'!AT427</f>
        <v>0</v>
      </c>
      <c r="Q131" s="530">
        <f>'Master Schedule Board'!AW427</f>
        <v>0</v>
      </c>
      <c r="R131" s="532">
        <f>'Master Schedule Board'!AZ427</f>
        <v>0</v>
      </c>
      <c r="S131" s="532">
        <f>'Master Schedule Board'!BC427</f>
        <v>0</v>
      </c>
      <c r="T131" s="532">
        <f>'Master Schedule Board'!BF427</f>
        <v>0</v>
      </c>
    </row>
    <row r="132" spans="1:20">
      <c r="B132" s="526">
        <f>'Master Schedule Board'!D430</f>
        <v>0</v>
      </c>
      <c r="C132" s="530">
        <f>'Master Schedule Board'!G430</f>
        <v>0</v>
      </c>
      <c r="D132" s="531">
        <f>'Master Schedule Board'!J430</f>
        <v>0</v>
      </c>
      <c r="E132" s="530">
        <f>'Master Schedule Board'!M430</f>
        <v>0</v>
      </c>
      <c r="F132" s="531">
        <f>'Master Schedule Board'!P430</f>
        <v>0</v>
      </c>
      <c r="G132" s="530">
        <f>'Master Schedule Board'!S430</f>
        <v>0</v>
      </c>
      <c r="H132" s="531">
        <f>'Master Schedule Board'!V430</f>
        <v>0</v>
      </c>
      <c r="I132" s="530">
        <f>'Master Schedule Board'!Y430</f>
        <v>0</v>
      </c>
      <c r="J132" s="531">
        <f>'Master Schedule Board'!AB430</f>
        <v>0</v>
      </c>
      <c r="K132" s="530">
        <f>'Master Schedule Board'!AE430</f>
        <v>0</v>
      </c>
      <c r="L132" s="531">
        <f>'Master Schedule Board'!AH430</f>
        <v>0</v>
      </c>
      <c r="M132" s="530">
        <f>'Master Schedule Board'!AK430</f>
        <v>0</v>
      </c>
      <c r="N132" s="531">
        <f>'Master Schedule Board'!AN430</f>
        <v>0</v>
      </c>
      <c r="O132" s="530">
        <f>'Master Schedule Board'!AQ430</f>
        <v>0</v>
      </c>
      <c r="P132" s="531">
        <f>'Master Schedule Board'!AT430</f>
        <v>0</v>
      </c>
      <c r="Q132" s="530">
        <f>'Master Schedule Board'!AW430</f>
        <v>0</v>
      </c>
      <c r="R132" s="532">
        <f>'Master Schedule Board'!AZ430</f>
        <v>0</v>
      </c>
      <c r="S132" s="532">
        <f>'Master Schedule Board'!BC430</f>
        <v>0</v>
      </c>
      <c r="T132" s="532">
        <f>'Master Schedule Board'!BF430</f>
        <v>0</v>
      </c>
    </row>
    <row r="133" spans="1:20">
      <c r="B133" s="526">
        <f>'Master Schedule Board'!D433</f>
        <v>0</v>
      </c>
      <c r="C133" s="530">
        <f>'Master Schedule Board'!G433</f>
        <v>0</v>
      </c>
      <c r="D133" s="531">
        <f>'Master Schedule Board'!J433</f>
        <v>0</v>
      </c>
      <c r="E133" s="530">
        <f>'Master Schedule Board'!M433</f>
        <v>0</v>
      </c>
      <c r="F133" s="531">
        <f>'Master Schedule Board'!P433</f>
        <v>0</v>
      </c>
      <c r="G133" s="530">
        <f>'Master Schedule Board'!S433</f>
        <v>0</v>
      </c>
      <c r="H133" s="531">
        <f>'Master Schedule Board'!V433</f>
        <v>0</v>
      </c>
      <c r="I133" s="530">
        <f>'Master Schedule Board'!Y433</f>
        <v>0</v>
      </c>
      <c r="J133" s="531">
        <f>'Master Schedule Board'!AB433</f>
        <v>0</v>
      </c>
      <c r="K133" s="530">
        <f>'Master Schedule Board'!AE433</f>
        <v>0</v>
      </c>
      <c r="L133" s="531">
        <f>'Master Schedule Board'!AH433</f>
        <v>0</v>
      </c>
      <c r="M133" s="530">
        <f>'Master Schedule Board'!AK433</f>
        <v>0</v>
      </c>
      <c r="N133" s="531">
        <f>'Master Schedule Board'!AN433</f>
        <v>0</v>
      </c>
      <c r="O133" s="530">
        <f>'Master Schedule Board'!AQ433</f>
        <v>0</v>
      </c>
      <c r="P133" s="531">
        <f>'Master Schedule Board'!AT433</f>
        <v>0</v>
      </c>
      <c r="Q133" s="530">
        <f>'Master Schedule Board'!AW433</f>
        <v>0</v>
      </c>
      <c r="R133" s="532">
        <f>'Master Schedule Board'!AZ433</f>
        <v>0</v>
      </c>
      <c r="S133" s="532">
        <f>'Master Schedule Board'!BC433</f>
        <v>0</v>
      </c>
      <c r="T133" s="532">
        <f>'Master Schedule Board'!BF433</f>
        <v>0</v>
      </c>
    </row>
    <row r="134" spans="1:20">
      <c r="B134" s="526">
        <f>'Master Schedule Board'!D436</f>
        <v>0</v>
      </c>
      <c r="C134" s="530">
        <f>'Master Schedule Board'!G436</f>
        <v>0</v>
      </c>
      <c r="D134" s="531">
        <f>'Master Schedule Board'!J436</f>
        <v>0</v>
      </c>
      <c r="E134" s="530">
        <f>'Master Schedule Board'!M436</f>
        <v>0</v>
      </c>
      <c r="F134" s="531">
        <f>'Master Schedule Board'!P436</f>
        <v>0</v>
      </c>
      <c r="G134" s="530">
        <f>'Master Schedule Board'!S436</f>
        <v>0</v>
      </c>
      <c r="H134" s="531">
        <f>'Master Schedule Board'!V436</f>
        <v>0</v>
      </c>
      <c r="I134" s="530">
        <f>'Master Schedule Board'!Y436</f>
        <v>0</v>
      </c>
      <c r="J134" s="531">
        <f>'Master Schedule Board'!AB436</f>
        <v>0</v>
      </c>
      <c r="K134" s="530">
        <f>'Master Schedule Board'!AE436</f>
        <v>0</v>
      </c>
      <c r="L134" s="531">
        <f>'Master Schedule Board'!AH436</f>
        <v>0</v>
      </c>
      <c r="M134" s="530">
        <f>'Master Schedule Board'!AK436</f>
        <v>0</v>
      </c>
      <c r="N134" s="531">
        <f>'Master Schedule Board'!AN436</f>
        <v>0</v>
      </c>
      <c r="O134" s="530">
        <f>'Master Schedule Board'!AQ436</f>
        <v>0</v>
      </c>
      <c r="P134" s="531">
        <f>'Master Schedule Board'!AT436</f>
        <v>0</v>
      </c>
      <c r="Q134" s="530">
        <f>'Master Schedule Board'!AW436</f>
        <v>0</v>
      </c>
      <c r="R134" s="532">
        <f>'Master Schedule Board'!AZ436</f>
        <v>0</v>
      </c>
      <c r="S134" s="532">
        <f>'Master Schedule Board'!BC436</f>
        <v>0</v>
      </c>
      <c r="T134" s="532">
        <f>'Master Schedule Board'!BF436</f>
        <v>0</v>
      </c>
    </row>
    <row r="135" spans="1:20">
      <c r="B135" s="526">
        <f>'Master Schedule Board'!D439</f>
        <v>0</v>
      </c>
      <c r="C135" s="530">
        <f>'Master Schedule Board'!G439</f>
        <v>0</v>
      </c>
      <c r="D135" s="531">
        <f>'Master Schedule Board'!J439</f>
        <v>0</v>
      </c>
      <c r="E135" s="530">
        <f>'Master Schedule Board'!M439</f>
        <v>0</v>
      </c>
      <c r="F135" s="531">
        <f>'Master Schedule Board'!P439</f>
        <v>0</v>
      </c>
      <c r="G135" s="530">
        <f>'Master Schedule Board'!S439</f>
        <v>0</v>
      </c>
      <c r="H135" s="531">
        <f>'Master Schedule Board'!V439</f>
        <v>0</v>
      </c>
      <c r="I135" s="530">
        <f>'Master Schedule Board'!Y439</f>
        <v>0</v>
      </c>
      <c r="J135" s="531">
        <f>'Master Schedule Board'!AB439</f>
        <v>0</v>
      </c>
      <c r="K135" s="530">
        <f>'Master Schedule Board'!AE439</f>
        <v>0</v>
      </c>
      <c r="L135" s="531">
        <f>'Master Schedule Board'!AH439</f>
        <v>0</v>
      </c>
      <c r="M135" s="530">
        <f>'Master Schedule Board'!AK439</f>
        <v>0</v>
      </c>
      <c r="N135" s="531">
        <f>'Master Schedule Board'!AN439</f>
        <v>0</v>
      </c>
      <c r="O135" s="530">
        <f>'Master Schedule Board'!AQ439</f>
        <v>0</v>
      </c>
      <c r="P135" s="531">
        <f>'Master Schedule Board'!AT439</f>
        <v>0</v>
      </c>
      <c r="Q135" s="530">
        <f>'Master Schedule Board'!AW439</f>
        <v>0</v>
      </c>
      <c r="R135" s="532">
        <f>'Master Schedule Board'!AZ439</f>
        <v>0</v>
      </c>
      <c r="S135" s="532">
        <f>'Master Schedule Board'!BC439</f>
        <v>0</v>
      </c>
      <c r="T135" s="532">
        <f>'Master Schedule Board'!BF439</f>
        <v>0</v>
      </c>
    </row>
    <row r="136" spans="1:20">
      <c r="B136" s="526">
        <f>'Master Schedule Board'!D442</f>
        <v>0</v>
      </c>
      <c r="C136" s="530">
        <f>'Master Schedule Board'!G442</f>
        <v>0</v>
      </c>
      <c r="D136" s="531">
        <f>'Master Schedule Board'!J442</f>
        <v>0</v>
      </c>
      <c r="E136" s="530">
        <f>'Master Schedule Board'!M442</f>
        <v>0</v>
      </c>
      <c r="F136" s="531">
        <f>'Master Schedule Board'!P442</f>
        <v>0</v>
      </c>
      <c r="G136" s="530">
        <f>'Master Schedule Board'!S442</f>
        <v>0</v>
      </c>
      <c r="H136" s="531">
        <f>'Master Schedule Board'!V442</f>
        <v>0</v>
      </c>
      <c r="I136" s="530">
        <f>'Master Schedule Board'!Y442</f>
        <v>0</v>
      </c>
      <c r="J136" s="531">
        <f>'Master Schedule Board'!AB442</f>
        <v>0</v>
      </c>
      <c r="K136" s="530">
        <f>'Master Schedule Board'!AE442</f>
        <v>0</v>
      </c>
      <c r="L136" s="531">
        <f>'Master Schedule Board'!AH442</f>
        <v>0</v>
      </c>
      <c r="M136" s="530">
        <f>'Master Schedule Board'!AK442</f>
        <v>0</v>
      </c>
      <c r="N136" s="531">
        <f>'Master Schedule Board'!AN442</f>
        <v>0</v>
      </c>
      <c r="O136" s="530">
        <f>'Master Schedule Board'!AQ442</f>
        <v>0</v>
      </c>
      <c r="P136" s="531">
        <f>'Master Schedule Board'!AT442</f>
        <v>0</v>
      </c>
      <c r="Q136" s="530">
        <f>'Master Schedule Board'!AW442</f>
        <v>0</v>
      </c>
      <c r="R136" s="532">
        <f>'Master Schedule Board'!AZ442</f>
        <v>0</v>
      </c>
      <c r="S136" s="532">
        <f>'Master Schedule Board'!BC442</f>
        <v>0</v>
      </c>
      <c r="T136" s="532">
        <f>'Master Schedule Board'!BF442</f>
        <v>0</v>
      </c>
    </row>
    <row r="137" spans="1:20">
      <c r="B137" s="526">
        <f>'Master Schedule Board'!D445</f>
        <v>0</v>
      </c>
      <c r="C137" s="530">
        <f>'Master Schedule Board'!G445</f>
        <v>0</v>
      </c>
      <c r="D137" s="531">
        <f>'Master Schedule Board'!J445</f>
        <v>0</v>
      </c>
      <c r="E137" s="530">
        <f>'Master Schedule Board'!M445</f>
        <v>0</v>
      </c>
      <c r="F137" s="531">
        <f>'Master Schedule Board'!P445</f>
        <v>0</v>
      </c>
      <c r="G137" s="530">
        <f>'Master Schedule Board'!S445</f>
        <v>0</v>
      </c>
      <c r="H137" s="531">
        <f>'Master Schedule Board'!V445</f>
        <v>0</v>
      </c>
      <c r="I137" s="530">
        <f>'Master Schedule Board'!Y445</f>
        <v>0</v>
      </c>
      <c r="J137" s="531">
        <f>'Master Schedule Board'!AB445</f>
        <v>0</v>
      </c>
      <c r="K137" s="530">
        <f>'Master Schedule Board'!AE445</f>
        <v>0</v>
      </c>
      <c r="L137" s="531">
        <f>'Master Schedule Board'!AH445</f>
        <v>0</v>
      </c>
      <c r="M137" s="530">
        <f>'Master Schedule Board'!AK445</f>
        <v>0</v>
      </c>
      <c r="N137" s="531">
        <f>'Master Schedule Board'!AN445</f>
        <v>0</v>
      </c>
      <c r="O137" s="530">
        <f>'Master Schedule Board'!AQ445</f>
        <v>0</v>
      </c>
      <c r="P137" s="531">
        <f>'Master Schedule Board'!AT445</f>
        <v>0</v>
      </c>
      <c r="Q137" s="530">
        <f>'Master Schedule Board'!AW445</f>
        <v>0</v>
      </c>
      <c r="R137" s="532">
        <f>'Master Schedule Board'!AZ445</f>
        <v>0</v>
      </c>
      <c r="S137" s="532">
        <f>'Master Schedule Board'!BC445</f>
        <v>0</v>
      </c>
      <c r="T137" s="532">
        <f>'Master Schedule Board'!BF445</f>
        <v>0</v>
      </c>
    </row>
    <row r="138" spans="1:20">
      <c r="B138" s="526">
        <f>'Master Schedule Board'!D448</f>
        <v>0</v>
      </c>
      <c r="C138" s="530">
        <f>'Master Schedule Board'!G448</f>
        <v>0</v>
      </c>
      <c r="D138" s="531">
        <f>'Master Schedule Board'!J448</f>
        <v>0</v>
      </c>
      <c r="E138" s="530">
        <f>'Master Schedule Board'!M448</f>
        <v>0</v>
      </c>
      <c r="F138" s="531">
        <f>'Master Schedule Board'!P448</f>
        <v>0</v>
      </c>
      <c r="G138" s="530">
        <f>'Master Schedule Board'!S448</f>
        <v>0</v>
      </c>
      <c r="H138" s="531">
        <f>'Master Schedule Board'!V448</f>
        <v>0</v>
      </c>
      <c r="I138" s="530">
        <f>'Master Schedule Board'!Y448</f>
        <v>0</v>
      </c>
      <c r="J138" s="531">
        <f>'Master Schedule Board'!AB448</f>
        <v>0</v>
      </c>
      <c r="K138" s="530">
        <f>'Master Schedule Board'!AE448</f>
        <v>0</v>
      </c>
      <c r="L138" s="531">
        <f>'Master Schedule Board'!AH448</f>
        <v>0</v>
      </c>
      <c r="M138" s="530">
        <f>'Master Schedule Board'!AK448</f>
        <v>0</v>
      </c>
      <c r="N138" s="531">
        <f>'Master Schedule Board'!AN448</f>
        <v>0</v>
      </c>
      <c r="O138" s="530">
        <f>'Master Schedule Board'!AQ448</f>
        <v>0</v>
      </c>
      <c r="P138" s="531">
        <f>'Master Schedule Board'!AT448</f>
        <v>0</v>
      </c>
      <c r="Q138" s="530">
        <f>'Master Schedule Board'!AW448</f>
        <v>0</v>
      </c>
      <c r="R138" s="532">
        <f>'Master Schedule Board'!AZ448</f>
        <v>0</v>
      </c>
      <c r="S138" s="532">
        <f>'Master Schedule Board'!BC448</f>
        <v>0</v>
      </c>
      <c r="T138" s="532">
        <f>'Master Schedule Board'!BF448</f>
        <v>0</v>
      </c>
    </row>
    <row r="139" spans="1:20">
      <c r="B139" s="526">
        <f>'Master Schedule Board'!D451</f>
        <v>0</v>
      </c>
      <c r="C139" s="530">
        <f>'Master Schedule Board'!G451</f>
        <v>0</v>
      </c>
      <c r="D139" s="531">
        <f>'Master Schedule Board'!J451</f>
        <v>0</v>
      </c>
      <c r="E139" s="530">
        <f>'Master Schedule Board'!M451</f>
        <v>0</v>
      </c>
      <c r="F139" s="531">
        <f>'Master Schedule Board'!P451</f>
        <v>0</v>
      </c>
      <c r="G139" s="530">
        <f>'Master Schedule Board'!S451</f>
        <v>0</v>
      </c>
      <c r="H139" s="531">
        <f>'Master Schedule Board'!V451</f>
        <v>0</v>
      </c>
      <c r="I139" s="530">
        <f>'Master Schedule Board'!Y451</f>
        <v>0</v>
      </c>
      <c r="J139" s="531">
        <f>'Master Schedule Board'!AB451</f>
        <v>0</v>
      </c>
      <c r="K139" s="530">
        <f>'Master Schedule Board'!AE451</f>
        <v>0</v>
      </c>
      <c r="L139" s="531">
        <f>'Master Schedule Board'!AH451</f>
        <v>0</v>
      </c>
      <c r="M139" s="530">
        <f>'Master Schedule Board'!AK451</f>
        <v>0</v>
      </c>
      <c r="N139" s="531">
        <f>'Master Schedule Board'!AN451</f>
        <v>0</v>
      </c>
      <c r="O139" s="530">
        <f>'Master Schedule Board'!AQ451</f>
        <v>0</v>
      </c>
      <c r="P139" s="531">
        <f>'Master Schedule Board'!AT451</f>
        <v>0</v>
      </c>
      <c r="Q139" s="530">
        <f>'Master Schedule Board'!AW451</f>
        <v>0</v>
      </c>
      <c r="R139" s="532">
        <f>'Master Schedule Board'!AZ451</f>
        <v>0</v>
      </c>
      <c r="S139" s="532">
        <f>'Master Schedule Board'!BC451</f>
        <v>0</v>
      </c>
      <c r="T139" s="532">
        <f>'Master Schedule Board'!BF451</f>
        <v>0</v>
      </c>
    </row>
    <row r="140" spans="1:20" ht="13.5" thickBot="1">
      <c r="B140" s="526">
        <f>'Master Schedule Board'!D454</f>
        <v>0</v>
      </c>
      <c r="C140" s="530">
        <f>'Master Schedule Board'!G454</f>
        <v>0</v>
      </c>
      <c r="D140" s="531">
        <f>'Master Schedule Board'!J454</f>
        <v>0</v>
      </c>
      <c r="E140" s="530">
        <f>'Master Schedule Board'!M454</f>
        <v>0</v>
      </c>
      <c r="F140" s="531">
        <f>'Master Schedule Board'!P454</f>
        <v>0</v>
      </c>
      <c r="G140" s="530">
        <f>'Master Schedule Board'!S454</f>
        <v>0</v>
      </c>
      <c r="H140" s="531">
        <f>'Master Schedule Board'!V454</f>
        <v>0</v>
      </c>
      <c r="I140" s="530">
        <f>'Master Schedule Board'!Y454</f>
        <v>0</v>
      </c>
      <c r="J140" s="531">
        <f>'Master Schedule Board'!AB454</f>
        <v>0</v>
      </c>
      <c r="K140" s="530">
        <f>'Master Schedule Board'!AE454</f>
        <v>0</v>
      </c>
      <c r="L140" s="531">
        <f>'Master Schedule Board'!AH454</f>
        <v>0</v>
      </c>
      <c r="M140" s="530">
        <f>'Master Schedule Board'!AK454</f>
        <v>0</v>
      </c>
      <c r="N140" s="531">
        <f>'Master Schedule Board'!AN454</f>
        <v>0</v>
      </c>
      <c r="O140" s="530">
        <f>'Master Schedule Board'!AQ454</f>
        <v>0</v>
      </c>
      <c r="P140" s="531">
        <f>'Master Schedule Board'!AT454</f>
        <v>0</v>
      </c>
      <c r="Q140" s="530">
        <f>'Master Schedule Board'!AW454</f>
        <v>0</v>
      </c>
      <c r="R140" s="532">
        <f>'Master Schedule Board'!AZ454</f>
        <v>0</v>
      </c>
      <c r="S140" s="532">
        <f>'Master Schedule Board'!BC454</f>
        <v>0</v>
      </c>
      <c r="T140" s="532">
        <f>'Master Schedule Board'!BF454</f>
        <v>0</v>
      </c>
    </row>
    <row r="141" spans="1:20" ht="13.5" thickBot="1">
      <c r="A141" s="520"/>
      <c r="B141" s="521"/>
      <c r="C141" s="516"/>
      <c r="D141" s="517"/>
      <c r="E141" s="516"/>
      <c r="F141" s="517"/>
      <c r="G141" s="516"/>
      <c r="H141" s="517"/>
      <c r="I141" s="516"/>
      <c r="J141" s="517"/>
      <c r="K141" s="516"/>
      <c r="L141" s="517"/>
      <c r="M141" s="516"/>
      <c r="N141" s="517"/>
      <c r="O141" s="516"/>
      <c r="P141" s="517"/>
      <c r="Q141" s="516"/>
      <c r="R141" s="517"/>
      <c r="S141" s="517"/>
      <c r="T141" s="518"/>
    </row>
    <row r="142" spans="1:20">
      <c r="A142" s="765">
        <f>'Master Schedule Board'!J20</f>
        <v>0</v>
      </c>
      <c r="B142" s="766"/>
      <c r="C142" s="752" t="s">
        <v>28</v>
      </c>
      <c r="D142" s="753"/>
      <c r="E142" s="752" t="s">
        <v>29</v>
      </c>
      <c r="F142" s="753"/>
      <c r="G142" s="752" t="s">
        <v>30</v>
      </c>
      <c r="H142" s="753"/>
      <c r="I142" s="752" t="s">
        <v>31</v>
      </c>
      <c r="J142" s="753"/>
      <c r="K142" s="752" t="s">
        <v>32</v>
      </c>
      <c r="L142" s="753"/>
      <c r="M142" s="763" t="s">
        <v>33</v>
      </c>
      <c r="N142" s="764"/>
      <c r="O142" s="763" t="s">
        <v>34</v>
      </c>
      <c r="P142" s="764"/>
      <c r="Q142" s="752" t="s">
        <v>35</v>
      </c>
      <c r="R142" s="753"/>
      <c r="S142" s="752" t="s">
        <v>36</v>
      </c>
      <c r="T142" s="753"/>
    </row>
    <row r="143" spans="1:20">
      <c r="B143" s="526">
        <f>'Master Schedule Board'!D458</f>
        <v>0</v>
      </c>
      <c r="C143" s="530">
        <f>'Master Schedule Board'!G458</f>
        <v>0</v>
      </c>
      <c r="D143" s="531">
        <f>'Master Schedule Board'!J458</f>
        <v>0</v>
      </c>
      <c r="E143" s="530">
        <f>'Master Schedule Board'!M458</f>
        <v>0</v>
      </c>
      <c r="F143" s="531">
        <f>'Master Schedule Board'!P458</f>
        <v>0</v>
      </c>
      <c r="G143" s="530">
        <f>'Master Schedule Board'!S458</f>
        <v>0</v>
      </c>
      <c r="H143" s="531">
        <f>'Master Schedule Board'!V458</f>
        <v>0</v>
      </c>
      <c r="I143" s="530">
        <f>'Master Schedule Board'!Y458</f>
        <v>0</v>
      </c>
      <c r="J143" s="531">
        <f>'Master Schedule Board'!AB458</f>
        <v>0</v>
      </c>
      <c r="K143" s="530">
        <f>'Master Schedule Board'!AE458</f>
        <v>0</v>
      </c>
      <c r="L143" s="531">
        <f>'Master Schedule Board'!AH458</f>
        <v>0</v>
      </c>
      <c r="M143" s="530">
        <f>'Master Schedule Board'!AK458</f>
        <v>0</v>
      </c>
      <c r="N143" s="531">
        <f>'Master Schedule Board'!AN458</f>
        <v>0</v>
      </c>
      <c r="O143" s="530">
        <f>'Master Schedule Board'!AQ458</f>
        <v>0</v>
      </c>
      <c r="P143" s="531">
        <f>'Master Schedule Board'!AT458</f>
        <v>0</v>
      </c>
      <c r="Q143" s="530">
        <f>'Master Schedule Board'!AW458</f>
        <v>0</v>
      </c>
      <c r="R143" s="532">
        <f>'Master Schedule Board'!AZ458</f>
        <v>0</v>
      </c>
      <c r="S143" s="532">
        <f>'Master Schedule Board'!BC458</f>
        <v>0</v>
      </c>
      <c r="T143" s="532">
        <f>'Master Schedule Board'!BF458</f>
        <v>0</v>
      </c>
    </row>
    <row r="144" spans="1:20">
      <c r="B144" s="526">
        <f>'Master Schedule Board'!D461</f>
        <v>0</v>
      </c>
      <c r="C144" s="530">
        <f>'Master Schedule Board'!G461</f>
        <v>0</v>
      </c>
      <c r="D144" s="531">
        <f>'Master Schedule Board'!J461</f>
        <v>0</v>
      </c>
      <c r="E144" s="530">
        <f>'Master Schedule Board'!M461</f>
        <v>0</v>
      </c>
      <c r="F144" s="531">
        <f>'Master Schedule Board'!P461</f>
        <v>0</v>
      </c>
      <c r="G144" s="530">
        <f>'Master Schedule Board'!S461</f>
        <v>0</v>
      </c>
      <c r="H144" s="531">
        <f>'Master Schedule Board'!V461</f>
        <v>0</v>
      </c>
      <c r="I144" s="530">
        <f>'Master Schedule Board'!Y461</f>
        <v>0</v>
      </c>
      <c r="J144" s="531">
        <f>'Master Schedule Board'!AB461</f>
        <v>0</v>
      </c>
      <c r="K144" s="530">
        <f>'Master Schedule Board'!AE461</f>
        <v>0</v>
      </c>
      <c r="L144" s="531">
        <f>'Master Schedule Board'!AH461</f>
        <v>0</v>
      </c>
      <c r="M144" s="530">
        <f>'Master Schedule Board'!AK461</f>
        <v>0</v>
      </c>
      <c r="N144" s="531">
        <f>'Master Schedule Board'!AN461</f>
        <v>0</v>
      </c>
      <c r="O144" s="530">
        <f>'Master Schedule Board'!AQ461</f>
        <v>0</v>
      </c>
      <c r="P144" s="531">
        <f>'Master Schedule Board'!AT461</f>
        <v>0</v>
      </c>
      <c r="Q144" s="530">
        <f>'Master Schedule Board'!AW461</f>
        <v>0</v>
      </c>
      <c r="R144" s="532">
        <f>'Master Schedule Board'!AZ461</f>
        <v>0</v>
      </c>
      <c r="S144" s="532">
        <f>'Master Schedule Board'!BC461</f>
        <v>0</v>
      </c>
      <c r="T144" s="532">
        <f>'Master Schedule Board'!BF461</f>
        <v>0</v>
      </c>
    </row>
    <row r="145" spans="2:20">
      <c r="B145" s="526">
        <f>'Master Schedule Board'!D464</f>
        <v>0</v>
      </c>
      <c r="C145" s="530">
        <f>'Master Schedule Board'!G464</f>
        <v>0</v>
      </c>
      <c r="D145" s="531">
        <f>'Master Schedule Board'!J464</f>
        <v>0</v>
      </c>
      <c r="E145" s="530">
        <f>'Master Schedule Board'!M464</f>
        <v>0</v>
      </c>
      <c r="F145" s="531">
        <f>'Master Schedule Board'!P464</f>
        <v>0</v>
      </c>
      <c r="G145" s="530">
        <f>'Master Schedule Board'!S464</f>
        <v>0</v>
      </c>
      <c r="H145" s="531">
        <f>'Master Schedule Board'!V464</f>
        <v>0</v>
      </c>
      <c r="I145" s="530">
        <f>'Master Schedule Board'!Y464</f>
        <v>0</v>
      </c>
      <c r="J145" s="531">
        <f>'Master Schedule Board'!AB464</f>
        <v>0</v>
      </c>
      <c r="K145" s="530">
        <f>'Master Schedule Board'!AE464</f>
        <v>0</v>
      </c>
      <c r="L145" s="531">
        <f>'Master Schedule Board'!AH464</f>
        <v>0</v>
      </c>
      <c r="M145" s="530">
        <f>'Master Schedule Board'!AK464</f>
        <v>0</v>
      </c>
      <c r="N145" s="531">
        <f>'Master Schedule Board'!AN464</f>
        <v>0</v>
      </c>
      <c r="O145" s="530">
        <f>'Master Schedule Board'!AQ464</f>
        <v>0</v>
      </c>
      <c r="P145" s="531">
        <f>'Master Schedule Board'!AT464</f>
        <v>0</v>
      </c>
      <c r="Q145" s="530">
        <f>'Master Schedule Board'!AW464</f>
        <v>0</v>
      </c>
      <c r="R145" s="532">
        <f>'Master Schedule Board'!AZ464</f>
        <v>0</v>
      </c>
      <c r="S145" s="532">
        <f>'Master Schedule Board'!BC464</f>
        <v>0</v>
      </c>
      <c r="T145" s="532">
        <f>'Master Schedule Board'!BF464</f>
        <v>0</v>
      </c>
    </row>
    <row r="146" spans="2:20">
      <c r="B146" s="526">
        <f>'Master Schedule Board'!D467</f>
        <v>0</v>
      </c>
      <c r="C146" s="530">
        <f>'Master Schedule Board'!G467</f>
        <v>0</v>
      </c>
      <c r="D146" s="531">
        <f>'Master Schedule Board'!J467</f>
        <v>0</v>
      </c>
      <c r="E146" s="530">
        <f>'Master Schedule Board'!M467</f>
        <v>0</v>
      </c>
      <c r="F146" s="531">
        <f>'Master Schedule Board'!P467</f>
        <v>0</v>
      </c>
      <c r="G146" s="530">
        <f>'Master Schedule Board'!S467</f>
        <v>0</v>
      </c>
      <c r="H146" s="531">
        <f>'Master Schedule Board'!V467</f>
        <v>0</v>
      </c>
      <c r="I146" s="530">
        <f>'Master Schedule Board'!Y467</f>
        <v>0</v>
      </c>
      <c r="J146" s="531">
        <f>'Master Schedule Board'!AB467</f>
        <v>0</v>
      </c>
      <c r="K146" s="530">
        <f>'Master Schedule Board'!AE467</f>
        <v>0</v>
      </c>
      <c r="L146" s="531">
        <f>'Master Schedule Board'!AH467</f>
        <v>0</v>
      </c>
      <c r="M146" s="530">
        <f>'Master Schedule Board'!AK467</f>
        <v>0</v>
      </c>
      <c r="N146" s="531">
        <f>'Master Schedule Board'!AN467</f>
        <v>0</v>
      </c>
      <c r="O146" s="530">
        <f>'Master Schedule Board'!AQ467</f>
        <v>0</v>
      </c>
      <c r="P146" s="531">
        <f>'Master Schedule Board'!AT467</f>
        <v>0</v>
      </c>
      <c r="Q146" s="530">
        <f>'Master Schedule Board'!AW467</f>
        <v>0</v>
      </c>
      <c r="R146" s="532">
        <f>'Master Schedule Board'!AZ467</f>
        <v>0</v>
      </c>
      <c r="S146" s="532">
        <f>'Master Schedule Board'!BC467</f>
        <v>0</v>
      </c>
      <c r="T146" s="532">
        <f>'Master Schedule Board'!BF467</f>
        <v>0</v>
      </c>
    </row>
    <row r="147" spans="2:20">
      <c r="B147" s="526">
        <f>'Master Schedule Board'!D470</f>
        <v>0</v>
      </c>
      <c r="C147" s="530">
        <f>'Master Schedule Board'!G470</f>
        <v>0</v>
      </c>
      <c r="D147" s="531">
        <f>'Master Schedule Board'!J470</f>
        <v>0</v>
      </c>
      <c r="E147" s="530">
        <f>'Master Schedule Board'!M470</f>
        <v>0</v>
      </c>
      <c r="F147" s="531">
        <f>'Master Schedule Board'!P470</f>
        <v>0</v>
      </c>
      <c r="G147" s="530">
        <f>'Master Schedule Board'!S470</f>
        <v>0</v>
      </c>
      <c r="H147" s="531">
        <f>'Master Schedule Board'!V470</f>
        <v>0</v>
      </c>
      <c r="I147" s="530">
        <f>'Master Schedule Board'!Y470</f>
        <v>0</v>
      </c>
      <c r="J147" s="531">
        <f>'Master Schedule Board'!AB470</f>
        <v>0</v>
      </c>
      <c r="K147" s="530">
        <f>'Master Schedule Board'!AE470</f>
        <v>0</v>
      </c>
      <c r="L147" s="531">
        <f>'Master Schedule Board'!AH470</f>
        <v>0</v>
      </c>
      <c r="M147" s="530">
        <f>'Master Schedule Board'!AK470</f>
        <v>0</v>
      </c>
      <c r="N147" s="531">
        <f>'Master Schedule Board'!AN470</f>
        <v>0</v>
      </c>
      <c r="O147" s="530">
        <f>'Master Schedule Board'!AQ470</f>
        <v>0</v>
      </c>
      <c r="P147" s="531">
        <f>'Master Schedule Board'!AT470</f>
        <v>0</v>
      </c>
      <c r="Q147" s="530">
        <f>'Master Schedule Board'!AW470</f>
        <v>0</v>
      </c>
      <c r="R147" s="532">
        <f>'Master Schedule Board'!AZ470</f>
        <v>0</v>
      </c>
      <c r="S147" s="532">
        <f>'Master Schedule Board'!BC470</f>
        <v>0</v>
      </c>
      <c r="T147" s="532">
        <f>'Master Schedule Board'!BF470</f>
        <v>0</v>
      </c>
    </row>
    <row r="148" spans="2:20">
      <c r="B148" s="526">
        <f>'Master Schedule Board'!D473</f>
        <v>0</v>
      </c>
      <c r="C148" s="530">
        <f>'Master Schedule Board'!G473</f>
        <v>0</v>
      </c>
      <c r="D148" s="531">
        <f>'Master Schedule Board'!J473</f>
        <v>0</v>
      </c>
      <c r="E148" s="530">
        <f>'Master Schedule Board'!M473</f>
        <v>0</v>
      </c>
      <c r="F148" s="531">
        <f>'Master Schedule Board'!P473</f>
        <v>0</v>
      </c>
      <c r="G148" s="530">
        <f>'Master Schedule Board'!S473</f>
        <v>0</v>
      </c>
      <c r="H148" s="531">
        <f>'Master Schedule Board'!V473</f>
        <v>0</v>
      </c>
      <c r="I148" s="530">
        <f>'Master Schedule Board'!Y473</f>
        <v>0</v>
      </c>
      <c r="J148" s="531">
        <f>'Master Schedule Board'!AB473</f>
        <v>0</v>
      </c>
      <c r="K148" s="530">
        <f>'Master Schedule Board'!AE473</f>
        <v>0</v>
      </c>
      <c r="L148" s="531">
        <f>'Master Schedule Board'!AH473</f>
        <v>0</v>
      </c>
      <c r="M148" s="530">
        <f>'Master Schedule Board'!AK473</f>
        <v>0</v>
      </c>
      <c r="N148" s="531">
        <f>'Master Schedule Board'!AN473</f>
        <v>0</v>
      </c>
      <c r="O148" s="530">
        <f>'Master Schedule Board'!AQ473</f>
        <v>0</v>
      </c>
      <c r="P148" s="531">
        <f>'Master Schedule Board'!AT473</f>
        <v>0</v>
      </c>
      <c r="Q148" s="530">
        <f>'Master Schedule Board'!AW473</f>
        <v>0</v>
      </c>
      <c r="R148" s="532">
        <f>'Master Schedule Board'!AZ473</f>
        <v>0</v>
      </c>
      <c r="S148" s="532">
        <f>'Master Schedule Board'!BC473</f>
        <v>0</v>
      </c>
      <c r="T148" s="532">
        <f>'Master Schedule Board'!BF473</f>
        <v>0</v>
      </c>
    </row>
    <row r="149" spans="2:20">
      <c r="B149" s="526">
        <f>'Master Schedule Board'!D476</f>
        <v>0</v>
      </c>
      <c r="C149" s="530">
        <f>'Master Schedule Board'!G476</f>
        <v>0</v>
      </c>
      <c r="D149" s="531">
        <f>'Master Schedule Board'!J476</f>
        <v>0</v>
      </c>
      <c r="E149" s="530">
        <f>'Master Schedule Board'!M476</f>
        <v>0</v>
      </c>
      <c r="F149" s="531">
        <f>'Master Schedule Board'!P476</f>
        <v>0</v>
      </c>
      <c r="G149" s="530">
        <f>'Master Schedule Board'!S476</f>
        <v>0</v>
      </c>
      <c r="H149" s="531">
        <f>'Master Schedule Board'!V476</f>
        <v>0</v>
      </c>
      <c r="I149" s="530">
        <f>'Master Schedule Board'!Y476</f>
        <v>0</v>
      </c>
      <c r="J149" s="531">
        <f>'Master Schedule Board'!AB476</f>
        <v>0</v>
      </c>
      <c r="K149" s="530">
        <f>'Master Schedule Board'!AE476</f>
        <v>0</v>
      </c>
      <c r="L149" s="531">
        <f>'Master Schedule Board'!AH476</f>
        <v>0</v>
      </c>
      <c r="M149" s="530">
        <f>'Master Schedule Board'!AK476</f>
        <v>0</v>
      </c>
      <c r="N149" s="531">
        <f>'Master Schedule Board'!AN476</f>
        <v>0</v>
      </c>
      <c r="O149" s="530">
        <f>'Master Schedule Board'!AQ476</f>
        <v>0</v>
      </c>
      <c r="P149" s="531">
        <f>'Master Schedule Board'!AT476</f>
        <v>0</v>
      </c>
      <c r="Q149" s="530">
        <f>'Master Schedule Board'!AW476</f>
        <v>0</v>
      </c>
      <c r="R149" s="532">
        <f>'Master Schedule Board'!AZ476</f>
        <v>0</v>
      </c>
      <c r="S149" s="532">
        <f>'Master Schedule Board'!BC476</f>
        <v>0</v>
      </c>
      <c r="T149" s="532">
        <f>'Master Schedule Board'!BF476</f>
        <v>0</v>
      </c>
    </row>
    <row r="150" spans="2:20">
      <c r="B150" s="526">
        <f>'Master Schedule Board'!D479</f>
        <v>0</v>
      </c>
      <c r="C150" s="530">
        <f>'Master Schedule Board'!G479</f>
        <v>0</v>
      </c>
      <c r="D150" s="531">
        <f>'Master Schedule Board'!J479</f>
        <v>0</v>
      </c>
      <c r="E150" s="530">
        <f>'Master Schedule Board'!M479</f>
        <v>0</v>
      </c>
      <c r="F150" s="531">
        <f>'Master Schedule Board'!P479</f>
        <v>0</v>
      </c>
      <c r="G150" s="530">
        <f>'Master Schedule Board'!S479</f>
        <v>0</v>
      </c>
      <c r="H150" s="531">
        <f>'Master Schedule Board'!V479</f>
        <v>0</v>
      </c>
      <c r="I150" s="530">
        <f>'Master Schedule Board'!Y479</f>
        <v>0</v>
      </c>
      <c r="J150" s="531">
        <f>'Master Schedule Board'!AB479</f>
        <v>0</v>
      </c>
      <c r="K150" s="530">
        <f>'Master Schedule Board'!AE479</f>
        <v>0</v>
      </c>
      <c r="L150" s="531">
        <f>'Master Schedule Board'!AH479</f>
        <v>0</v>
      </c>
      <c r="M150" s="530">
        <f>'Master Schedule Board'!AK479</f>
        <v>0</v>
      </c>
      <c r="N150" s="531">
        <f>'Master Schedule Board'!AN479</f>
        <v>0</v>
      </c>
      <c r="O150" s="530">
        <f>'Master Schedule Board'!AQ479</f>
        <v>0</v>
      </c>
      <c r="P150" s="531">
        <f>'Master Schedule Board'!AT479</f>
        <v>0</v>
      </c>
      <c r="Q150" s="530">
        <f>'Master Schedule Board'!AW479</f>
        <v>0</v>
      </c>
      <c r="R150" s="532">
        <f>'Master Schedule Board'!AZ479</f>
        <v>0</v>
      </c>
      <c r="S150" s="532">
        <f>'Master Schedule Board'!BC479</f>
        <v>0</v>
      </c>
      <c r="T150" s="532">
        <f>'Master Schedule Board'!BF479</f>
        <v>0</v>
      </c>
    </row>
    <row r="151" spans="2:20">
      <c r="B151" s="526">
        <f>'Master Schedule Board'!D482</f>
        <v>0</v>
      </c>
      <c r="C151" s="530">
        <f>'Master Schedule Board'!G482</f>
        <v>0</v>
      </c>
      <c r="D151" s="531">
        <f>'Master Schedule Board'!J482</f>
        <v>0</v>
      </c>
      <c r="E151" s="530">
        <f>'Master Schedule Board'!M482</f>
        <v>0</v>
      </c>
      <c r="F151" s="531">
        <f>'Master Schedule Board'!P482</f>
        <v>0</v>
      </c>
      <c r="G151" s="530">
        <f>'Master Schedule Board'!S482</f>
        <v>0</v>
      </c>
      <c r="H151" s="531">
        <f>'Master Schedule Board'!V482</f>
        <v>0</v>
      </c>
      <c r="I151" s="530">
        <f>'Master Schedule Board'!Y482</f>
        <v>0</v>
      </c>
      <c r="J151" s="531">
        <f>'Master Schedule Board'!AB482</f>
        <v>0</v>
      </c>
      <c r="K151" s="530">
        <f>'Master Schedule Board'!AE482</f>
        <v>0</v>
      </c>
      <c r="L151" s="531">
        <f>'Master Schedule Board'!AH482</f>
        <v>0</v>
      </c>
      <c r="M151" s="530">
        <f>'Master Schedule Board'!AK482</f>
        <v>0</v>
      </c>
      <c r="N151" s="531">
        <f>'Master Schedule Board'!AN482</f>
        <v>0</v>
      </c>
      <c r="O151" s="530">
        <f>'Master Schedule Board'!AQ482</f>
        <v>0</v>
      </c>
      <c r="P151" s="531">
        <f>'Master Schedule Board'!AT482</f>
        <v>0</v>
      </c>
      <c r="Q151" s="530">
        <f>'Master Schedule Board'!AW482</f>
        <v>0</v>
      </c>
      <c r="R151" s="532">
        <f>'Master Schedule Board'!AZ482</f>
        <v>0</v>
      </c>
      <c r="S151" s="532">
        <f>'Master Schedule Board'!BC482</f>
        <v>0</v>
      </c>
      <c r="T151" s="532">
        <f>'Master Schedule Board'!BF482</f>
        <v>0</v>
      </c>
    </row>
    <row r="152" spans="2:20">
      <c r="B152" s="526">
        <f>'Master Schedule Board'!D485</f>
        <v>0</v>
      </c>
      <c r="C152" s="530">
        <f>'Master Schedule Board'!G485</f>
        <v>0</v>
      </c>
      <c r="D152" s="531">
        <f>'Master Schedule Board'!J485</f>
        <v>0</v>
      </c>
      <c r="E152" s="530">
        <f>'Master Schedule Board'!M485</f>
        <v>0</v>
      </c>
      <c r="F152" s="531">
        <f>'Master Schedule Board'!P485</f>
        <v>0</v>
      </c>
      <c r="G152" s="530">
        <f>'Master Schedule Board'!S485</f>
        <v>0</v>
      </c>
      <c r="H152" s="531">
        <f>'Master Schedule Board'!V485</f>
        <v>0</v>
      </c>
      <c r="I152" s="530">
        <f>'Master Schedule Board'!Y485</f>
        <v>0</v>
      </c>
      <c r="J152" s="531">
        <f>'Master Schedule Board'!AB485</f>
        <v>0</v>
      </c>
      <c r="K152" s="530">
        <f>'Master Schedule Board'!AE485</f>
        <v>0</v>
      </c>
      <c r="L152" s="531">
        <f>'Master Schedule Board'!AH485</f>
        <v>0</v>
      </c>
      <c r="M152" s="530">
        <f>'Master Schedule Board'!AK485</f>
        <v>0</v>
      </c>
      <c r="N152" s="531">
        <f>'Master Schedule Board'!AN485</f>
        <v>0</v>
      </c>
      <c r="O152" s="530">
        <f>'Master Schedule Board'!AQ485</f>
        <v>0</v>
      </c>
      <c r="P152" s="531">
        <f>'Master Schedule Board'!AT485</f>
        <v>0</v>
      </c>
      <c r="Q152" s="530">
        <f>'Master Schedule Board'!AW485</f>
        <v>0</v>
      </c>
      <c r="R152" s="532">
        <f>'Master Schedule Board'!AZ485</f>
        <v>0</v>
      </c>
      <c r="S152" s="532">
        <f>'Master Schedule Board'!BC485</f>
        <v>0</v>
      </c>
      <c r="T152" s="532">
        <f>'Master Schedule Board'!BF485</f>
        <v>0</v>
      </c>
    </row>
    <row r="153" spans="2:20">
      <c r="B153" s="526">
        <f>'Master Schedule Board'!D488</f>
        <v>0</v>
      </c>
      <c r="C153" s="530">
        <f>'Master Schedule Board'!G488</f>
        <v>0</v>
      </c>
      <c r="D153" s="531">
        <f>'Master Schedule Board'!J488</f>
        <v>0</v>
      </c>
      <c r="E153" s="530">
        <f>'Master Schedule Board'!M488</f>
        <v>0</v>
      </c>
      <c r="F153" s="531">
        <f>'Master Schedule Board'!P488</f>
        <v>0</v>
      </c>
      <c r="G153" s="530">
        <f>'Master Schedule Board'!S488</f>
        <v>0</v>
      </c>
      <c r="H153" s="531">
        <f>'Master Schedule Board'!V488</f>
        <v>0</v>
      </c>
      <c r="I153" s="530">
        <f>'Master Schedule Board'!Y488</f>
        <v>0</v>
      </c>
      <c r="J153" s="531">
        <f>'Master Schedule Board'!AB488</f>
        <v>0</v>
      </c>
      <c r="K153" s="530">
        <f>'Master Schedule Board'!AE488</f>
        <v>0</v>
      </c>
      <c r="L153" s="531">
        <f>'Master Schedule Board'!AH488</f>
        <v>0</v>
      </c>
      <c r="M153" s="530">
        <f>'Master Schedule Board'!AK488</f>
        <v>0</v>
      </c>
      <c r="N153" s="531">
        <f>'Master Schedule Board'!AN488</f>
        <v>0</v>
      </c>
      <c r="O153" s="530">
        <f>'Master Schedule Board'!AQ488</f>
        <v>0</v>
      </c>
      <c r="P153" s="531">
        <f>'Master Schedule Board'!AT488</f>
        <v>0</v>
      </c>
      <c r="Q153" s="530">
        <f>'Master Schedule Board'!AW488</f>
        <v>0</v>
      </c>
      <c r="R153" s="532">
        <f>'Master Schedule Board'!AZ488</f>
        <v>0</v>
      </c>
      <c r="S153" s="532">
        <f>'Master Schedule Board'!BC488</f>
        <v>0</v>
      </c>
      <c r="T153" s="532">
        <f>'Master Schedule Board'!BF488</f>
        <v>0</v>
      </c>
    </row>
    <row r="154" spans="2:20">
      <c r="B154" s="526">
        <f>'Master Schedule Board'!D491</f>
        <v>0</v>
      </c>
      <c r="C154" s="530">
        <f>'Master Schedule Board'!G491</f>
        <v>0</v>
      </c>
      <c r="D154" s="531">
        <f>'Master Schedule Board'!J491</f>
        <v>0</v>
      </c>
      <c r="E154" s="530">
        <f>'Master Schedule Board'!M491</f>
        <v>0</v>
      </c>
      <c r="F154" s="531">
        <f>'Master Schedule Board'!P491</f>
        <v>0</v>
      </c>
      <c r="G154" s="530">
        <f>'Master Schedule Board'!S491</f>
        <v>0</v>
      </c>
      <c r="H154" s="531">
        <f>'Master Schedule Board'!V491</f>
        <v>0</v>
      </c>
      <c r="I154" s="530">
        <f>'Master Schedule Board'!Y491</f>
        <v>0</v>
      </c>
      <c r="J154" s="531">
        <f>'Master Schedule Board'!AB491</f>
        <v>0</v>
      </c>
      <c r="K154" s="530">
        <f>'Master Schedule Board'!AE491</f>
        <v>0</v>
      </c>
      <c r="L154" s="531">
        <f>'Master Schedule Board'!AH491</f>
        <v>0</v>
      </c>
      <c r="M154" s="530">
        <f>'Master Schedule Board'!AK491</f>
        <v>0</v>
      </c>
      <c r="N154" s="531">
        <f>'Master Schedule Board'!AN491</f>
        <v>0</v>
      </c>
      <c r="O154" s="530">
        <f>'Master Schedule Board'!AQ491</f>
        <v>0</v>
      </c>
      <c r="P154" s="531">
        <f>'Master Schedule Board'!AT491</f>
        <v>0</v>
      </c>
      <c r="Q154" s="530">
        <f>'Master Schedule Board'!AW491</f>
        <v>0</v>
      </c>
      <c r="R154" s="532">
        <f>'Master Schedule Board'!AZ491</f>
        <v>0</v>
      </c>
      <c r="S154" s="532">
        <f>'Master Schedule Board'!BC491</f>
        <v>0</v>
      </c>
      <c r="T154" s="532">
        <f>'Master Schedule Board'!BF491</f>
        <v>0</v>
      </c>
    </row>
    <row r="155" spans="2:20">
      <c r="B155" s="526">
        <f>'Master Schedule Board'!D494</f>
        <v>0</v>
      </c>
      <c r="C155" s="530">
        <f>'Master Schedule Board'!G494</f>
        <v>0</v>
      </c>
      <c r="D155" s="531">
        <f>'Master Schedule Board'!J494</f>
        <v>0</v>
      </c>
      <c r="E155" s="530">
        <f>'Master Schedule Board'!M494</f>
        <v>0</v>
      </c>
      <c r="F155" s="531">
        <f>'Master Schedule Board'!P494</f>
        <v>0</v>
      </c>
      <c r="G155" s="530">
        <f>'Master Schedule Board'!S494</f>
        <v>0</v>
      </c>
      <c r="H155" s="531">
        <f>'Master Schedule Board'!V494</f>
        <v>0</v>
      </c>
      <c r="I155" s="530">
        <f>'Master Schedule Board'!Y494</f>
        <v>0</v>
      </c>
      <c r="J155" s="531">
        <f>'Master Schedule Board'!AB494</f>
        <v>0</v>
      </c>
      <c r="K155" s="530">
        <f>'Master Schedule Board'!AE494</f>
        <v>0</v>
      </c>
      <c r="L155" s="531">
        <f>'Master Schedule Board'!AH494</f>
        <v>0</v>
      </c>
      <c r="M155" s="530">
        <f>'Master Schedule Board'!AK494</f>
        <v>0</v>
      </c>
      <c r="N155" s="531">
        <f>'Master Schedule Board'!AN494</f>
        <v>0</v>
      </c>
      <c r="O155" s="530">
        <f>'Master Schedule Board'!AQ494</f>
        <v>0</v>
      </c>
      <c r="P155" s="531">
        <f>'Master Schedule Board'!AT494</f>
        <v>0</v>
      </c>
      <c r="Q155" s="530">
        <f>'Master Schedule Board'!AW494</f>
        <v>0</v>
      </c>
      <c r="R155" s="532">
        <f>'Master Schedule Board'!AZ494</f>
        <v>0</v>
      </c>
      <c r="S155" s="532">
        <f>'Master Schedule Board'!BC494</f>
        <v>0</v>
      </c>
      <c r="T155" s="532">
        <f>'Master Schedule Board'!BF494</f>
        <v>0</v>
      </c>
    </row>
    <row r="156" spans="2:20">
      <c r="B156" s="526">
        <f>'Master Schedule Board'!D497</f>
        <v>0</v>
      </c>
      <c r="C156" s="530">
        <f>'Master Schedule Board'!G497</f>
        <v>0</v>
      </c>
      <c r="D156" s="531">
        <f>'Master Schedule Board'!J497</f>
        <v>0</v>
      </c>
      <c r="E156" s="530">
        <f>'Master Schedule Board'!M497</f>
        <v>0</v>
      </c>
      <c r="F156" s="531">
        <f>'Master Schedule Board'!P497</f>
        <v>0</v>
      </c>
      <c r="G156" s="530">
        <f>'Master Schedule Board'!S497</f>
        <v>0</v>
      </c>
      <c r="H156" s="531">
        <f>'Master Schedule Board'!V497</f>
        <v>0</v>
      </c>
      <c r="I156" s="530">
        <f>'Master Schedule Board'!Y497</f>
        <v>0</v>
      </c>
      <c r="J156" s="531">
        <f>'Master Schedule Board'!AB497</f>
        <v>0</v>
      </c>
      <c r="K156" s="530">
        <f>'Master Schedule Board'!AE497</f>
        <v>0</v>
      </c>
      <c r="L156" s="531">
        <f>'Master Schedule Board'!AH497</f>
        <v>0</v>
      </c>
      <c r="M156" s="530">
        <f>'Master Schedule Board'!AK497</f>
        <v>0</v>
      </c>
      <c r="N156" s="531">
        <f>'Master Schedule Board'!AN497</f>
        <v>0</v>
      </c>
      <c r="O156" s="530">
        <f>'Master Schedule Board'!AQ497</f>
        <v>0</v>
      </c>
      <c r="P156" s="531">
        <f>'Master Schedule Board'!AT497</f>
        <v>0</v>
      </c>
      <c r="Q156" s="530">
        <f>'Master Schedule Board'!AW497</f>
        <v>0</v>
      </c>
      <c r="R156" s="532">
        <f>'Master Schedule Board'!AZ497</f>
        <v>0</v>
      </c>
      <c r="S156" s="532">
        <f>'Master Schedule Board'!BC497</f>
        <v>0</v>
      </c>
      <c r="T156" s="532">
        <f>'Master Schedule Board'!BF497</f>
        <v>0</v>
      </c>
    </row>
    <row r="157" spans="2:20">
      <c r="B157" s="526">
        <f>'Master Schedule Board'!D500</f>
        <v>0</v>
      </c>
      <c r="C157" s="530">
        <f>'Master Schedule Board'!G500</f>
        <v>0</v>
      </c>
      <c r="D157" s="531">
        <f>'Master Schedule Board'!J500</f>
        <v>0</v>
      </c>
      <c r="E157" s="530">
        <f>'Master Schedule Board'!M500</f>
        <v>0</v>
      </c>
      <c r="F157" s="531">
        <f>'Master Schedule Board'!P500</f>
        <v>0</v>
      </c>
      <c r="G157" s="530">
        <f>'Master Schedule Board'!S500</f>
        <v>0</v>
      </c>
      <c r="H157" s="531">
        <f>'Master Schedule Board'!V500</f>
        <v>0</v>
      </c>
      <c r="I157" s="530">
        <f>'Master Schedule Board'!Y500</f>
        <v>0</v>
      </c>
      <c r="J157" s="531">
        <f>'Master Schedule Board'!AB500</f>
        <v>0</v>
      </c>
      <c r="K157" s="530">
        <f>'Master Schedule Board'!AE500</f>
        <v>0</v>
      </c>
      <c r="L157" s="531">
        <f>'Master Schedule Board'!AH500</f>
        <v>0</v>
      </c>
      <c r="M157" s="530">
        <f>'Master Schedule Board'!AK500</f>
        <v>0</v>
      </c>
      <c r="N157" s="531">
        <f>'Master Schedule Board'!AN500</f>
        <v>0</v>
      </c>
      <c r="O157" s="530">
        <f>'Master Schedule Board'!AQ500</f>
        <v>0</v>
      </c>
      <c r="P157" s="531">
        <f>'Master Schedule Board'!AT500</f>
        <v>0</v>
      </c>
      <c r="Q157" s="530">
        <f>'Master Schedule Board'!AW500</f>
        <v>0</v>
      </c>
      <c r="R157" s="532">
        <f>'Master Schedule Board'!AZ500</f>
        <v>0</v>
      </c>
      <c r="S157" s="532">
        <f>'Master Schedule Board'!BC500</f>
        <v>0</v>
      </c>
      <c r="T157" s="532">
        <f>'Master Schedule Board'!BF500</f>
        <v>0</v>
      </c>
    </row>
    <row r="158" spans="2:20">
      <c r="B158" s="526">
        <f>'Master Schedule Board'!D503</f>
        <v>0</v>
      </c>
      <c r="C158" s="530">
        <f>'Master Schedule Board'!G503</f>
        <v>0</v>
      </c>
      <c r="D158" s="531">
        <f>'Master Schedule Board'!J503</f>
        <v>0</v>
      </c>
      <c r="E158" s="530">
        <f>'Master Schedule Board'!M503</f>
        <v>0</v>
      </c>
      <c r="F158" s="531">
        <f>'Master Schedule Board'!P503</f>
        <v>0</v>
      </c>
      <c r="G158" s="530">
        <f>'Master Schedule Board'!S503</f>
        <v>0</v>
      </c>
      <c r="H158" s="531">
        <f>'Master Schedule Board'!V503</f>
        <v>0</v>
      </c>
      <c r="I158" s="530">
        <f>'Master Schedule Board'!Y503</f>
        <v>0</v>
      </c>
      <c r="J158" s="531">
        <f>'Master Schedule Board'!AB503</f>
        <v>0</v>
      </c>
      <c r="K158" s="530">
        <f>'Master Schedule Board'!AE503</f>
        <v>0</v>
      </c>
      <c r="L158" s="531">
        <f>'Master Schedule Board'!AH503</f>
        <v>0</v>
      </c>
      <c r="M158" s="530">
        <f>'Master Schedule Board'!AK503</f>
        <v>0</v>
      </c>
      <c r="N158" s="531">
        <f>'Master Schedule Board'!AN503</f>
        <v>0</v>
      </c>
      <c r="O158" s="530">
        <f>'Master Schedule Board'!AQ503</f>
        <v>0</v>
      </c>
      <c r="P158" s="531">
        <f>'Master Schedule Board'!AT503</f>
        <v>0</v>
      </c>
      <c r="Q158" s="530">
        <f>'Master Schedule Board'!AW503</f>
        <v>0</v>
      </c>
      <c r="R158" s="532">
        <f>'Master Schedule Board'!AZ503</f>
        <v>0</v>
      </c>
      <c r="S158" s="532">
        <f>'Master Schedule Board'!BC503</f>
        <v>0</v>
      </c>
      <c r="T158" s="532">
        <f>'Master Schedule Board'!BF503</f>
        <v>0</v>
      </c>
    </row>
    <row r="159" spans="2:20">
      <c r="B159" s="526">
        <f>'Master Schedule Board'!D506</f>
        <v>0</v>
      </c>
      <c r="C159" s="530">
        <f>'Master Schedule Board'!G506</f>
        <v>0</v>
      </c>
      <c r="D159" s="531">
        <f>'Master Schedule Board'!J506</f>
        <v>0</v>
      </c>
      <c r="E159" s="530">
        <f>'Master Schedule Board'!M506</f>
        <v>0</v>
      </c>
      <c r="F159" s="531">
        <f>'Master Schedule Board'!P506</f>
        <v>0</v>
      </c>
      <c r="G159" s="530">
        <f>'Master Schedule Board'!S506</f>
        <v>0</v>
      </c>
      <c r="H159" s="531">
        <f>'Master Schedule Board'!V506</f>
        <v>0</v>
      </c>
      <c r="I159" s="530">
        <f>'Master Schedule Board'!Y506</f>
        <v>0</v>
      </c>
      <c r="J159" s="531">
        <f>'Master Schedule Board'!AB506</f>
        <v>0</v>
      </c>
      <c r="K159" s="530">
        <f>'Master Schedule Board'!AE506</f>
        <v>0</v>
      </c>
      <c r="L159" s="531">
        <f>'Master Schedule Board'!AH506</f>
        <v>0</v>
      </c>
      <c r="M159" s="530">
        <f>'Master Schedule Board'!AK506</f>
        <v>0</v>
      </c>
      <c r="N159" s="531">
        <f>'Master Schedule Board'!AN506</f>
        <v>0</v>
      </c>
      <c r="O159" s="530">
        <f>'Master Schedule Board'!AQ506</f>
        <v>0</v>
      </c>
      <c r="P159" s="531">
        <f>'Master Schedule Board'!AT506</f>
        <v>0</v>
      </c>
      <c r="Q159" s="530">
        <f>'Master Schedule Board'!AW506</f>
        <v>0</v>
      </c>
      <c r="R159" s="532">
        <f>'Master Schedule Board'!AZ506</f>
        <v>0</v>
      </c>
      <c r="S159" s="532">
        <f>'Master Schedule Board'!BC506</f>
        <v>0</v>
      </c>
      <c r="T159" s="532">
        <f>'Master Schedule Board'!BF506</f>
        <v>0</v>
      </c>
    </row>
    <row r="160" spans="2:20">
      <c r="B160" s="526">
        <f>'Master Schedule Board'!D509</f>
        <v>0</v>
      </c>
      <c r="C160" s="530">
        <f>'Master Schedule Board'!G509</f>
        <v>0</v>
      </c>
      <c r="D160" s="531">
        <f>'Master Schedule Board'!J509</f>
        <v>0</v>
      </c>
      <c r="E160" s="530">
        <f>'Master Schedule Board'!M509</f>
        <v>0</v>
      </c>
      <c r="F160" s="531">
        <f>'Master Schedule Board'!P509</f>
        <v>0</v>
      </c>
      <c r="G160" s="530">
        <f>'Master Schedule Board'!S509</f>
        <v>0</v>
      </c>
      <c r="H160" s="531">
        <f>'Master Schedule Board'!V509</f>
        <v>0</v>
      </c>
      <c r="I160" s="530">
        <f>'Master Schedule Board'!Y509</f>
        <v>0</v>
      </c>
      <c r="J160" s="531">
        <f>'Master Schedule Board'!AB509</f>
        <v>0</v>
      </c>
      <c r="K160" s="530">
        <f>'Master Schedule Board'!AE509</f>
        <v>0</v>
      </c>
      <c r="L160" s="531">
        <f>'Master Schedule Board'!AH509</f>
        <v>0</v>
      </c>
      <c r="M160" s="530">
        <f>'Master Schedule Board'!AK509</f>
        <v>0</v>
      </c>
      <c r="N160" s="531">
        <f>'Master Schedule Board'!AN509</f>
        <v>0</v>
      </c>
      <c r="O160" s="530">
        <f>'Master Schedule Board'!AQ509</f>
        <v>0</v>
      </c>
      <c r="P160" s="531">
        <f>'Master Schedule Board'!AT509</f>
        <v>0</v>
      </c>
      <c r="Q160" s="530">
        <f>'Master Schedule Board'!AW509</f>
        <v>0</v>
      </c>
      <c r="R160" s="532">
        <f>'Master Schedule Board'!AZ509</f>
        <v>0</v>
      </c>
      <c r="S160" s="532">
        <f>'Master Schedule Board'!BC509</f>
        <v>0</v>
      </c>
      <c r="T160" s="532">
        <f>'Master Schedule Board'!BF509</f>
        <v>0</v>
      </c>
    </row>
    <row r="161" spans="1:20">
      <c r="B161" s="526">
        <f>'Master Schedule Board'!D512</f>
        <v>0</v>
      </c>
      <c r="C161" s="530">
        <f>'Master Schedule Board'!G512</f>
        <v>0</v>
      </c>
      <c r="D161" s="531">
        <f>'Master Schedule Board'!J512</f>
        <v>0</v>
      </c>
      <c r="E161" s="530">
        <f>'Master Schedule Board'!M512</f>
        <v>0</v>
      </c>
      <c r="F161" s="531">
        <f>'Master Schedule Board'!P512</f>
        <v>0</v>
      </c>
      <c r="G161" s="530">
        <f>'Master Schedule Board'!S512</f>
        <v>0</v>
      </c>
      <c r="H161" s="531">
        <f>'Master Schedule Board'!V512</f>
        <v>0</v>
      </c>
      <c r="I161" s="530">
        <f>'Master Schedule Board'!Y512</f>
        <v>0</v>
      </c>
      <c r="J161" s="531">
        <f>'Master Schedule Board'!AB512</f>
        <v>0</v>
      </c>
      <c r="K161" s="530">
        <f>'Master Schedule Board'!AE512</f>
        <v>0</v>
      </c>
      <c r="L161" s="531">
        <f>'Master Schedule Board'!AH512</f>
        <v>0</v>
      </c>
      <c r="M161" s="530">
        <f>'Master Schedule Board'!AK512</f>
        <v>0</v>
      </c>
      <c r="N161" s="531">
        <f>'Master Schedule Board'!AN512</f>
        <v>0</v>
      </c>
      <c r="O161" s="530">
        <f>'Master Schedule Board'!AQ512</f>
        <v>0</v>
      </c>
      <c r="P161" s="531">
        <f>'Master Schedule Board'!AT512</f>
        <v>0</v>
      </c>
      <c r="Q161" s="530">
        <f>'Master Schedule Board'!AW512</f>
        <v>0</v>
      </c>
      <c r="R161" s="532">
        <f>'Master Schedule Board'!AZ512</f>
        <v>0</v>
      </c>
      <c r="S161" s="532">
        <f>'Master Schedule Board'!BC512</f>
        <v>0</v>
      </c>
      <c r="T161" s="532">
        <f>'Master Schedule Board'!BF512</f>
        <v>0</v>
      </c>
    </row>
    <row r="162" spans="1:20">
      <c r="B162" s="526">
        <f>'Master Schedule Board'!D515</f>
        <v>0</v>
      </c>
      <c r="C162" s="530">
        <f>'Master Schedule Board'!G515</f>
        <v>0</v>
      </c>
      <c r="D162" s="531">
        <f>'Master Schedule Board'!J515</f>
        <v>0</v>
      </c>
      <c r="E162" s="530">
        <f>'Master Schedule Board'!M515</f>
        <v>0</v>
      </c>
      <c r="F162" s="531">
        <f>'Master Schedule Board'!P515</f>
        <v>0</v>
      </c>
      <c r="G162" s="530">
        <f>'Master Schedule Board'!S515</f>
        <v>0</v>
      </c>
      <c r="H162" s="531">
        <f>'Master Schedule Board'!V515</f>
        <v>0</v>
      </c>
      <c r="I162" s="530">
        <f>'Master Schedule Board'!Y515</f>
        <v>0</v>
      </c>
      <c r="J162" s="531">
        <f>'Master Schedule Board'!AB515</f>
        <v>0</v>
      </c>
      <c r="K162" s="530">
        <f>'Master Schedule Board'!AE515</f>
        <v>0</v>
      </c>
      <c r="L162" s="531">
        <f>'Master Schedule Board'!AH515</f>
        <v>0</v>
      </c>
      <c r="M162" s="530">
        <f>'Master Schedule Board'!AK515</f>
        <v>0</v>
      </c>
      <c r="N162" s="531">
        <f>'Master Schedule Board'!AN515</f>
        <v>0</v>
      </c>
      <c r="O162" s="530">
        <f>'Master Schedule Board'!AQ515</f>
        <v>0</v>
      </c>
      <c r="P162" s="531">
        <f>'Master Schedule Board'!AT515</f>
        <v>0</v>
      </c>
      <c r="Q162" s="530">
        <f>'Master Schedule Board'!AW515</f>
        <v>0</v>
      </c>
      <c r="R162" s="532">
        <f>'Master Schedule Board'!AZ515</f>
        <v>0</v>
      </c>
      <c r="S162" s="532">
        <f>'Master Schedule Board'!BC515</f>
        <v>0</v>
      </c>
      <c r="T162" s="532">
        <f>'Master Schedule Board'!BF515</f>
        <v>0</v>
      </c>
    </row>
    <row r="163" spans="1:20" ht="13.5" thickBot="1">
      <c r="B163" s="526">
        <f>'Master Schedule Board'!D518</f>
        <v>0</v>
      </c>
      <c r="C163" s="530">
        <f>'Master Schedule Board'!G518</f>
        <v>0</v>
      </c>
      <c r="D163" s="531">
        <f>'Master Schedule Board'!J518</f>
        <v>0</v>
      </c>
      <c r="E163" s="530">
        <f>'Master Schedule Board'!M518</f>
        <v>0</v>
      </c>
      <c r="F163" s="531">
        <f>'Master Schedule Board'!P518</f>
        <v>0</v>
      </c>
      <c r="G163" s="530">
        <f>'Master Schedule Board'!S518</f>
        <v>0</v>
      </c>
      <c r="H163" s="531">
        <f>'Master Schedule Board'!V518</f>
        <v>0</v>
      </c>
      <c r="I163" s="530">
        <f>'Master Schedule Board'!Y518</f>
        <v>0</v>
      </c>
      <c r="J163" s="531">
        <f>'Master Schedule Board'!AB518</f>
        <v>0</v>
      </c>
      <c r="K163" s="530">
        <f>'Master Schedule Board'!AE518</f>
        <v>0</v>
      </c>
      <c r="L163" s="531">
        <f>'Master Schedule Board'!AH518</f>
        <v>0</v>
      </c>
      <c r="M163" s="530">
        <f>'Master Schedule Board'!AK518</f>
        <v>0</v>
      </c>
      <c r="N163" s="531">
        <f>'Master Schedule Board'!AN518</f>
        <v>0</v>
      </c>
      <c r="O163" s="530">
        <f>'Master Schedule Board'!AQ518</f>
        <v>0</v>
      </c>
      <c r="P163" s="531">
        <f>'Master Schedule Board'!AT518</f>
        <v>0</v>
      </c>
      <c r="Q163" s="530">
        <f>'Master Schedule Board'!AW518</f>
        <v>0</v>
      </c>
      <c r="R163" s="532">
        <f>'Master Schedule Board'!AZ518</f>
        <v>0</v>
      </c>
      <c r="S163" s="532">
        <f>'Master Schedule Board'!BC518</f>
        <v>0</v>
      </c>
      <c r="T163" s="532">
        <f>'Master Schedule Board'!BF518</f>
        <v>0</v>
      </c>
    </row>
    <row r="164" spans="1:20" ht="13.5" thickBot="1">
      <c r="A164" s="520"/>
      <c r="B164" s="521"/>
      <c r="C164" s="516"/>
      <c r="D164" s="517"/>
      <c r="E164" s="516"/>
      <c r="F164" s="517"/>
      <c r="G164" s="516"/>
      <c r="H164" s="517"/>
      <c r="I164" s="516"/>
      <c r="J164" s="517"/>
      <c r="K164" s="516"/>
      <c r="L164" s="517"/>
      <c r="M164" s="516"/>
      <c r="N164" s="517"/>
      <c r="O164" s="516"/>
      <c r="P164" s="517"/>
      <c r="Q164" s="516"/>
      <c r="R164" s="517"/>
      <c r="S164" s="517"/>
      <c r="T164" s="518"/>
    </row>
    <row r="165" spans="1:20">
      <c r="A165" s="765">
        <f>'Master Schedule Board'!J21</f>
        <v>0</v>
      </c>
      <c r="B165" s="766"/>
      <c r="C165" s="752" t="s">
        <v>28</v>
      </c>
      <c r="D165" s="753"/>
      <c r="E165" s="752" t="s">
        <v>29</v>
      </c>
      <c r="F165" s="753"/>
      <c r="G165" s="752" t="s">
        <v>30</v>
      </c>
      <c r="H165" s="753"/>
      <c r="I165" s="752" t="s">
        <v>31</v>
      </c>
      <c r="J165" s="753"/>
      <c r="K165" s="752" t="s">
        <v>32</v>
      </c>
      <c r="L165" s="753"/>
      <c r="M165" s="763" t="s">
        <v>33</v>
      </c>
      <c r="N165" s="764"/>
      <c r="O165" s="763" t="s">
        <v>34</v>
      </c>
      <c r="P165" s="764"/>
      <c r="Q165" s="752" t="s">
        <v>35</v>
      </c>
      <c r="R165" s="753"/>
      <c r="S165" s="752" t="s">
        <v>36</v>
      </c>
      <c r="T165" s="753"/>
    </row>
    <row r="166" spans="1:20">
      <c r="B166" s="526">
        <f>'Master Schedule Board'!D522</f>
        <v>0</v>
      </c>
      <c r="C166" s="530">
        <f>'Master Schedule Board'!G522</f>
        <v>0</v>
      </c>
      <c r="D166" s="531">
        <f>'Master Schedule Board'!J522</f>
        <v>0</v>
      </c>
      <c r="E166" s="530">
        <f>'Master Schedule Board'!M522</f>
        <v>0</v>
      </c>
      <c r="F166" s="531">
        <f>'Master Schedule Board'!P522</f>
        <v>0</v>
      </c>
      <c r="G166" s="530">
        <f>'Master Schedule Board'!S522</f>
        <v>0</v>
      </c>
      <c r="H166" s="531">
        <f>'Master Schedule Board'!V522</f>
        <v>0</v>
      </c>
      <c r="I166" s="530">
        <f>'Master Schedule Board'!Y522</f>
        <v>0</v>
      </c>
      <c r="J166" s="531">
        <f>'Master Schedule Board'!AB522</f>
        <v>0</v>
      </c>
      <c r="K166" s="530">
        <f>'Master Schedule Board'!AE522</f>
        <v>0</v>
      </c>
      <c r="L166" s="531">
        <f>'Master Schedule Board'!AH522</f>
        <v>0</v>
      </c>
      <c r="M166" s="530">
        <f>'Master Schedule Board'!AK522</f>
        <v>0</v>
      </c>
      <c r="N166" s="531">
        <f>'Master Schedule Board'!AN522</f>
        <v>0</v>
      </c>
      <c r="O166" s="530">
        <f>'Master Schedule Board'!AQ522</f>
        <v>0</v>
      </c>
      <c r="P166" s="531">
        <f>'Master Schedule Board'!AT522</f>
        <v>0</v>
      </c>
      <c r="Q166" s="530">
        <f>'Master Schedule Board'!AW522</f>
        <v>0</v>
      </c>
      <c r="R166" s="532">
        <f>'Master Schedule Board'!AZ522</f>
        <v>0</v>
      </c>
      <c r="S166" s="532">
        <f>'Master Schedule Board'!BC522</f>
        <v>0</v>
      </c>
      <c r="T166" s="532">
        <f>'Master Schedule Board'!BF522</f>
        <v>0</v>
      </c>
    </row>
    <row r="167" spans="1:20">
      <c r="B167" s="526">
        <f>'Master Schedule Board'!D525</f>
        <v>0</v>
      </c>
      <c r="C167" s="530">
        <f>'Master Schedule Board'!G525</f>
        <v>0</v>
      </c>
      <c r="D167" s="531">
        <f>'Master Schedule Board'!J525</f>
        <v>0</v>
      </c>
      <c r="E167" s="530">
        <f>'Master Schedule Board'!M525</f>
        <v>0</v>
      </c>
      <c r="F167" s="531">
        <f>'Master Schedule Board'!P525</f>
        <v>0</v>
      </c>
      <c r="G167" s="530">
        <f>'Master Schedule Board'!S525</f>
        <v>0</v>
      </c>
      <c r="H167" s="531">
        <f>'Master Schedule Board'!V525</f>
        <v>0</v>
      </c>
      <c r="I167" s="530">
        <f>'Master Schedule Board'!Y525</f>
        <v>0</v>
      </c>
      <c r="J167" s="531">
        <f>'Master Schedule Board'!AB525</f>
        <v>0</v>
      </c>
      <c r="K167" s="530">
        <f>'Master Schedule Board'!AE525</f>
        <v>0</v>
      </c>
      <c r="L167" s="531">
        <f>'Master Schedule Board'!AH525</f>
        <v>0</v>
      </c>
      <c r="M167" s="530">
        <f>'Master Schedule Board'!AK525</f>
        <v>0</v>
      </c>
      <c r="N167" s="531">
        <f>'Master Schedule Board'!AN525</f>
        <v>0</v>
      </c>
      <c r="O167" s="530">
        <f>'Master Schedule Board'!AQ525</f>
        <v>0</v>
      </c>
      <c r="P167" s="531">
        <f>'Master Schedule Board'!AT525</f>
        <v>0</v>
      </c>
      <c r="Q167" s="530">
        <f>'Master Schedule Board'!AW525</f>
        <v>0</v>
      </c>
      <c r="R167" s="532">
        <f>'Master Schedule Board'!AZ525</f>
        <v>0</v>
      </c>
      <c r="S167" s="532">
        <f>'Master Schedule Board'!BC525</f>
        <v>0</v>
      </c>
      <c r="T167" s="532">
        <f>'Master Schedule Board'!BF525</f>
        <v>0</v>
      </c>
    </row>
    <row r="168" spans="1:20">
      <c r="B168" s="526">
        <f>'Master Schedule Board'!D528</f>
        <v>0</v>
      </c>
      <c r="C168" s="530">
        <f>'Master Schedule Board'!G528</f>
        <v>0</v>
      </c>
      <c r="D168" s="531">
        <f>'Master Schedule Board'!J528</f>
        <v>0</v>
      </c>
      <c r="E168" s="530">
        <f>'Master Schedule Board'!M528</f>
        <v>0</v>
      </c>
      <c r="F168" s="531">
        <f>'Master Schedule Board'!P528</f>
        <v>0</v>
      </c>
      <c r="G168" s="530">
        <f>'Master Schedule Board'!S528</f>
        <v>0</v>
      </c>
      <c r="H168" s="531">
        <f>'Master Schedule Board'!V528</f>
        <v>0</v>
      </c>
      <c r="I168" s="530">
        <f>'Master Schedule Board'!Y528</f>
        <v>0</v>
      </c>
      <c r="J168" s="531">
        <f>'Master Schedule Board'!AB528</f>
        <v>0</v>
      </c>
      <c r="K168" s="530">
        <f>'Master Schedule Board'!AE528</f>
        <v>0</v>
      </c>
      <c r="L168" s="531">
        <f>'Master Schedule Board'!AH528</f>
        <v>0</v>
      </c>
      <c r="M168" s="530">
        <f>'Master Schedule Board'!AK528</f>
        <v>0</v>
      </c>
      <c r="N168" s="531">
        <f>'Master Schedule Board'!AN528</f>
        <v>0</v>
      </c>
      <c r="O168" s="530">
        <f>'Master Schedule Board'!AQ528</f>
        <v>0</v>
      </c>
      <c r="P168" s="531">
        <f>'Master Schedule Board'!AT528</f>
        <v>0</v>
      </c>
      <c r="Q168" s="530">
        <f>'Master Schedule Board'!AW528</f>
        <v>0</v>
      </c>
      <c r="R168" s="532">
        <f>'Master Schedule Board'!AZ528</f>
        <v>0</v>
      </c>
      <c r="S168" s="532">
        <f>'Master Schedule Board'!BC528</f>
        <v>0</v>
      </c>
      <c r="T168" s="532">
        <f>'Master Schedule Board'!BF528</f>
        <v>0</v>
      </c>
    </row>
    <row r="169" spans="1:20">
      <c r="B169" s="526">
        <f>'Master Schedule Board'!D531</f>
        <v>0</v>
      </c>
      <c r="C169" s="530">
        <f>'Master Schedule Board'!G531</f>
        <v>0</v>
      </c>
      <c r="D169" s="531">
        <f>'Master Schedule Board'!J531</f>
        <v>0</v>
      </c>
      <c r="E169" s="530">
        <f>'Master Schedule Board'!M531</f>
        <v>0</v>
      </c>
      <c r="F169" s="531">
        <f>'Master Schedule Board'!P531</f>
        <v>0</v>
      </c>
      <c r="G169" s="530">
        <f>'Master Schedule Board'!S531</f>
        <v>0</v>
      </c>
      <c r="H169" s="531">
        <f>'Master Schedule Board'!V531</f>
        <v>0</v>
      </c>
      <c r="I169" s="530">
        <f>'Master Schedule Board'!Y531</f>
        <v>0</v>
      </c>
      <c r="J169" s="531">
        <f>'Master Schedule Board'!AB531</f>
        <v>0</v>
      </c>
      <c r="K169" s="530">
        <f>'Master Schedule Board'!AE531</f>
        <v>0</v>
      </c>
      <c r="L169" s="531">
        <f>'Master Schedule Board'!AH531</f>
        <v>0</v>
      </c>
      <c r="M169" s="530">
        <f>'Master Schedule Board'!AK531</f>
        <v>0</v>
      </c>
      <c r="N169" s="531">
        <f>'Master Schedule Board'!AN531</f>
        <v>0</v>
      </c>
      <c r="O169" s="530">
        <f>'Master Schedule Board'!AQ531</f>
        <v>0</v>
      </c>
      <c r="P169" s="531">
        <f>'Master Schedule Board'!AT531</f>
        <v>0</v>
      </c>
      <c r="Q169" s="530">
        <f>'Master Schedule Board'!AW531</f>
        <v>0</v>
      </c>
      <c r="R169" s="532">
        <f>'Master Schedule Board'!AZ531</f>
        <v>0</v>
      </c>
      <c r="S169" s="532">
        <f>'Master Schedule Board'!BC531</f>
        <v>0</v>
      </c>
      <c r="T169" s="532">
        <f>'Master Schedule Board'!BF531</f>
        <v>0</v>
      </c>
    </row>
    <row r="170" spans="1:20">
      <c r="B170" s="526">
        <f>'Master Schedule Board'!D534</f>
        <v>0</v>
      </c>
      <c r="C170" s="530">
        <f>'Master Schedule Board'!G534</f>
        <v>0</v>
      </c>
      <c r="D170" s="531">
        <f>'Master Schedule Board'!J534</f>
        <v>0</v>
      </c>
      <c r="E170" s="530">
        <f>'Master Schedule Board'!M534</f>
        <v>0</v>
      </c>
      <c r="F170" s="531">
        <f>'Master Schedule Board'!P534</f>
        <v>0</v>
      </c>
      <c r="G170" s="530">
        <f>'Master Schedule Board'!S534</f>
        <v>0</v>
      </c>
      <c r="H170" s="531">
        <f>'Master Schedule Board'!V534</f>
        <v>0</v>
      </c>
      <c r="I170" s="530">
        <f>'Master Schedule Board'!Y534</f>
        <v>0</v>
      </c>
      <c r="J170" s="531">
        <f>'Master Schedule Board'!AB534</f>
        <v>0</v>
      </c>
      <c r="K170" s="530">
        <f>'Master Schedule Board'!AE534</f>
        <v>0</v>
      </c>
      <c r="L170" s="531">
        <f>'Master Schedule Board'!AH534</f>
        <v>0</v>
      </c>
      <c r="M170" s="530">
        <f>'Master Schedule Board'!AK534</f>
        <v>0</v>
      </c>
      <c r="N170" s="531">
        <f>'Master Schedule Board'!AN534</f>
        <v>0</v>
      </c>
      <c r="O170" s="530">
        <f>'Master Schedule Board'!AQ534</f>
        <v>0</v>
      </c>
      <c r="P170" s="531">
        <f>'Master Schedule Board'!AT534</f>
        <v>0</v>
      </c>
      <c r="Q170" s="530">
        <f>'Master Schedule Board'!AW534</f>
        <v>0</v>
      </c>
      <c r="R170" s="532">
        <f>'Master Schedule Board'!AZ534</f>
        <v>0</v>
      </c>
      <c r="S170" s="532">
        <f>'Master Schedule Board'!BC534</f>
        <v>0</v>
      </c>
      <c r="T170" s="532">
        <f>'Master Schedule Board'!BF534</f>
        <v>0</v>
      </c>
    </row>
    <row r="171" spans="1:20">
      <c r="B171" s="526">
        <f>'Master Schedule Board'!D537</f>
        <v>0</v>
      </c>
      <c r="C171" s="530">
        <f>'Master Schedule Board'!G537</f>
        <v>0</v>
      </c>
      <c r="D171" s="531">
        <f>'Master Schedule Board'!J537</f>
        <v>0</v>
      </c>
      <c r="E171" s="530">
        <f>'Master Schedule Board'!M537</f>
        <v>0</v>
      </c>
      <c r="F171" s="531">
        <f>'Master Schedule Board'!P537</f>
        <v>0</v>
      </c>
      <c r="G171" s="530">
        <f>'Master Schedule Board'!S537</f>
        <v>0</v>
      </c>
      <c r="H171" s="531">
        <f>'Master Schedule Board'!V537</f>
        <v>0</v>
      </c>
      <c r="I171" s="530">
        <f>'Master Schedule Board'!Y537</f>
        <v>0</v>
      </c>
      <c r="J171" s="531">
        <f>'Master Schedule Board'!AB537</f>
        <v>0</v>
      </c>
      <c r="K171" s="530">
        <f>'Master Schedule Board'!AE537</f>
        <v>0</v>
      </c>
      <c r="L171" s="531">
        <f>'Master Schedule Board'!AH537</f>
        <v>0</v>
      </c>
      <c r="M171" s="530">
        <f>'Master Schedule Board'!AK537</f>
        <v>0</v>
      </c>
      <c r="N171" s="531">
        <f>'Master Schedule Board'!AN537</f>
        <v>0</v>
      </c>
      <c r="O171" s="530">
        <f>'Master Schedule Board'!AQ537</f>
        <v>0</v>
      </c>
      <c r="P171" s="531">
        <f>'Master Schedule Board'!AT537</f>
        <v>0</v>
      </c>
      <c r="Q171" s="530">
        <f>'Master Schedule Board'!AW537</f>
        <v>0</v>
      </c>
      <c r="R171" s="532">
        <f>'Master Schedule Board'!AZ537</f>
        <v>0</v>
      </c>
      <c r="S171" s="532">
        <f>'Master Schedule Board'!BC537</f>
        <v>0</v>
      </c>
      <c r="T171" s="532">
        <f>'Master Schedule Board'!BF537</f>
        <v>0</v>
      </c>
    </row>
    <row r="172" spans="1:20">
      <c r="B172" s="526">
        <f>'Master Schedule Board'!D540</f>
        <v>0</v>
      </c>
      <c r="C172" s="530">
        <f>'Master Schedule Board'!G540</f>
        <v>0</v>
      </c>
      <c r="D172" s="531">
        <f>'Master Schedule Board'!J540</f>
        <v>0</v>
      </c>
      <c r="E172" s="530">
        <f>'Master Schedule Board'!M540</f>
        <v>0</v>
      </c>
      <c r="F172" s="531">
        <f>'Master Schedule Board'!P540</f>
        <v>0</v>
      </c>
      <c r="G172" s="530">
        <f>'Master Schedule Board'!S540</f>
        <v>0</v>
      </c>
      <c r="H172" s="531">
        <f>'Master Schedule Board'!V540</f>
        <v>0</v>
      </c>
      <c r="I172" s="530">
        <f>'Master Schedule Board'!Y540</f>
        <v>0</v>
      </c>
      <c r="J172" s="531">
        <f>'Master Schedule Board'!AB540</f>
        <v>0</v>
      </c>
      <c r="K172" s="530">
        <f>'Master Schedule Board'!AE540</f>
        <v>0</v>
      </c>
      <c r="L172" s="531">
        <f>'Master Schedule Board'!AH540</f>
        <v>0</v>
      </c>
      <c r="M172" s="530">
        <f>'Master Schedule Board'!AK540</f>
        <v>0</v>
      </c>
      <c r="N172" s="531">
        <f>'Master Schedule Board'!AN540</f>
        <v>0</v>
      </c>
      <c r="O172" s="530">
        <f>'Master Schedule Board'!AQ540</f>
        <v>0</v>
      </c>
      <c r="P172" s="531">
        <f>'Master Schedule Board'!AT540</f>
        <v>0</v>
      </c>
      <c r="Q172" s="530">
        <f>'Master Schedule Board'!AW540</f>
        <v>0</v>
      </c>
      <c r="R172" s="532">
        <f>'Master Schedule Board'!AZ540</f>
        <v>0</v>
      </c>
      <c r="S172" s="532">
        <f>'Master Schedule Board'!BC540</f>
        <v>0</v>
      </c>
      <c r="T172" s="532">
        <f>'Master Schedule Board'!BF540</f>
        <v>0</v>
      </c>
    </row>
    <row r="173" spans="1:20">
      <c r="B173" s="526">
        <f>'Master Schedule Board'!D543</f>
        <v>0</v>
      </c>
      <c r="C173" s="530">
        <f>'Master Schedule Board'!G543</f>
        <v>0</v>
      </c>
      <c r="D173" s="531">
        <f>'Master Schedule Board'!J543</f>
        <v>0</v>
      </c>
      <c r="E173" s="530">
        <f>'Master Schedule Board'!M543</f>
        <v>0</v>
      </c>
      <c r="F173" s="531">
        <f>'Master Schedule Board'!P543</f>
        <v>0</v>
      </c>
      <c r="G173" s="530">
        <f>'Master Schedule Board'!S543</f>
        <v>0</v>
      </c>
      <c r="H173" s="531">
        <f>'Master Schedule Board'!V543</f>
        <v>0</v>
      </c>
      <c r="I173" s="530">
        <f>'Master Schedule Board'!Y543</f>
        <v>0</v>
      </c>
      <c r="J173" s="531">
        <f>'Master Schedule Board'!AB543</f>
        <v>0</v>
      </c>
      <c r="K173" s="530">
        <f>'Master Schedule Board'!AE543</f>
        <v>0</v>
      </c>
      <c r="L173" s="531">
        <f>'Master Schedule Board'!AH543</f>
        <v>0</v>
      </c>
      <c r="M173" s="530">
        <f>'Master Schedule Board'!AK543</f>
        <v>0</v>
      </c>
      <c r="N173" s="531">
        <f>'Master Schedule Board'!AN543</f>
        <v>0</v>
      </c>
      <c r="O173" s="530">
        <f>'Master Schedule Board'!AQ543</f>
        <v>0</v>
      </c>
      <c r="P173" s="531">
        <f>'Master Schedule Board'!AT543</f>
        <v>0</v>
      </c>
      <c r="Q173" s="530">
        <f>'Master Schedule Board'!AW543</f>
        <v>0</v>
      </c>
      <c r="R173" s="532">
        <f>'Master Schedule Board'!AZ543</f>
        <v>0</v>
      </c>
      <c r="S173" s="532">
        <f>'Master Schedule Board'!BC543</f>
        <v>0</v>
      </c>
      <c r="T173" s="532">
        <f>'Master Schedule Board'!BF543</f>
        <v>0</v>
      </c>
    </row>
    <row r="174" spans="1:20">
      <c r="B174" s="526">
        <f>'Master Schedule Board'!D546</f>
        <v>0</v>
      </c>
      <c r="C174" s="530">
        <f>'Master Schedule Board'!G546</f>
        <v>0</v>
      </c>
      <c r="D174" s="531">
        <f>'Master Schedule Board'!J546</f>
        <v>0</v>
      </c>
      <c r="E174" s="530">
        <f>'Master Schedule Board'!M546</f>
        <v>0</v>
      </c>
      <c r="F174" s="531">
        <f>'Master Schedule Board'!P546</f>
        <v>0</v>
      </c>
      <c r="G174" s="530">
        <f>'Master Schedule Board'!S546</f>
        <v>0</v>
      </c>
      <c r="H174" s="531">
        <f>'Master Schedule Board'!V546</f>
        <v>0</v>
      </c>
      <c r="I174" s="530">
        <f>'Master Schedule Board'!Y546</f>
        <v>0</v>
      </c>
      <c r="J174" s="531">
        <f>'Master Schedule Board'!AB546</f>
        <v>0</v>
      </c>
      <c r="K174" s="530">
        <f>'Master Schedule Board'!AE546</f>
        <v>0</v>
      </c>
      <c r="L174" s="531">
        <f>'Master Schedule Board'!AH546</f>
        <v>0</v>
      </c>
      <c r="M174" s="530">
        <f>'Master Schedule Board'!AK546</f>
        <v>0</v>
      </c>
      <c r="N174" s="531">
        <f>'Master Schedule Board'!AN546</f>
        <v>0</v>
      </c>
      <c r="O174" s="530">
        <f>'Master Schedule Board'!AQ546</f>
        <v>0</v>
      </c>
      <c r="P174" s="531">
        <f>'Master Schedule Board'!AT546</f>
        <v>0</v>
      </c>
      <c r="Q174" s="530">
        <f>'Master Schedule Board'!AW546</f>
        <v>0</v>
      </c>
      <c r="R174" s="532">
        <f>'Master Schedule Board'!AZ546</f>
        <v>0</v>
      </c>
      <c r="S174" s="532">
        <f>'Master Schedule Board'!BC546</f>
        <v>0</v>
      </c>
      <c r="T174" s="532">
        <f>'Master Schedule Board'!BF546</f>
        <v>0</v>
      </c>
    </row>
    <row r="175" spans="1:20">
      <c r="B175" s="526">
        <f>'Master Schedule Board'!D549</f>
        <v>0</v>
      </c>
      <c r="C175" s="530">
        <f>'Master Schedule Board'!G549</f>
        <v>0</v>
      </c>
      <c r="D175" s="531">
        <f>'Master Schedule Board'!J549</f>
        <v>0</v>
      </c>
      <c r="E175" s="530">
        <f>'Master Schedule Board'!M549</f>
        <v>0</v>
      </c>
      <c r="F175" s="531">
        <f>'Master Schedule Board'!P549</f>
        <v>0</v>
      </c>
      <c r="G175" s="530">
        <f>'Master Schedule Board'!S549</f>
        <v>0</v>
      </c>
      <c r="H175" s="531">
        <f>'Master Schedule Board'!V549</f>
        <v>0</v>
      </c>
      <c r="I175" s="530">
        <f>'Master Schedule Board'!Y549</f>
        <v>0</v>
      </c>
      <c r="J175" s="531">
        <f>'Master Schedule Board'!AB549</f>
        <v>0</v>
      </c>
      <c r="K175" s="530">
        <f>'Master Schedule Board'!AE549</f>
        <v>0</v>
      </c>
      <c r="L175" s="531">
        <f>'Master Schedule Board'!AH549</f>
        <v>0</v>
      </c>
      <c r="M175" s="530">
        <f>'Master Schedule Board'!AK549</f>
        <v>0</v>
      </c>
      <c r="N175" s="531">
        <f>'Master Schedule Board'!AN549</f>
        <v>0</v>
      </c>
      <c r="O175" s="530">
        <f>'Master Schedule Board'!AQ549</f>
        <v>0</v>
      </c>
      <c r="P175" s="531">
        <f>'Master Schedule Board'!AT549</f>
        <v>0</v>
      </c>
      <c r="Q175" s="530">
        <f>'Master Schedule Board'!AW549</f>
        <v>0</v>
      </c>
      <c r="R175" s="532">
        <f>'Master Schedule Board'!AZ549</f>
        <v>0</v>
      </c>
      <c r="S175" s="532">
        <f>'Master Schedule Board'!BC549</f>
        <v>0</v>
      </c>
      <c r="T175" s="532">
        <f>'Master Schedule Board'!BF549</f>
        <v>0</v>
      </c>
    </row>
    <row r="176" spans="1:20">
      <c r="B176" s="526">
        <f>'Master Schedule Board'!D552</f>
        <v>0</v>
      </c>
      <c r="C176" s="530">
        <f>'Master Schedule Board'!G552</f>
        <v>0</v>
      </c>
      <c r="D176" s="531">
        <f>'Master Schedule Board'!J552</f>
        <v>0</v>
      </c>
      <c r="E176" s="530">
        <f>'Master Schedule Board'!M552</f>
        <v>0</v>
      </c>
      <c r="F176" s="531">
        <f>'Master Schedule Board'!P552</f>
        <v>0</v>
      </c>
      <c r="G176" s="530">
        <f>'Master Schedule Board'!S552</f>
        <v>0</v>
      </c>
      <c r="H176" s="531">
        <f>'Master Schedule Board'!V552</f>
        <v>0</v>
      </c>
      <c r="I176" s="530">
        <f>'Master Schedule Board'!Y552</f>
        <v>0</v>
      </c>
      <c r="J176" s="531">
        <f>'Master Schedule Board'!AB552</f>
        <v>0</v>
      </c>
      <c r="K176" s="530">
        <f>'Master Schedule Board'!AE552</f>
        <v>0</v>
      </c>
      <c r="L176" s="531">
        <f>'Master Schedule Board'!AH552</f>
        <v>0</v>
      </c>
      <c r="M176" s="530">
        <f>'Master Schedule Board'!AK552</f>
        <v>0</v>
      </c>
      <c r="N176" s="531">
        <f>'Master Schedule Board'!AN552</f>
        <v>0</v>
      </c>
      <c r="O176" s="530">
        <f>'Master Schedule Board'!AQ552</f>
        <v>0</v>
      </c>
      <c r="P176" s="531">
        <f>'Master Schedule Board'!AT552</f>
        <v>0</v>
      </c>
      <c r="Q176" s="530">
        <f>'Master Schedule Board'!AW552</f>
        <v>0</v>
      </c>
      <c r="R176" s="532">
        <f>'Master Schedule Board'!AZ552</f>
        <v>0</v>
      </c>
      <c r="S176" s="532">
        <f>'Master Schedule Board'!BC552</f>
        <v>0</v>
      </c>
      <c r="T176" s="532">
        <f>'Master Schedule Board'!BF552</f>
        <v>0</v>
      </c>
    </row>
    <row r="177" spans="1:20">
      <c r="B177" s="526">
        <f>'Master Schedule Board'!D555</f>
        <v>0</v>
      </c>
      <c r="C177" s="530">
        <f>'Master Schedule Board'!G555</f>
        <v>0</v>
      </c>
      <c r="D177" s="531">
        <f>'Master Schedule Board'!J555</f>
        <v>0</v>
      </c>
      <c r="E177" s="530">
        <f>'Master Schedule Board'!M555</f>
        <v>0</v>
      </c>
      <c r="F177" s="531">
        <f>'Master Schedule Board'!P555</f>
        <v>0</v>
      </c>
      <c r="G177" s="530">
        <f>'Master Schedule Board'!S555</f>
        <v>0</v>
      </c>
      <c r="H177" s="531">
        <f>'Master Schedule Board'!V555</f>
        <v>0</v>
      </c>
      <c r="I177" s="530">
        <f>'Master Schedule Board'!Y555</f>
        <v>0</v>
      </c>
      <c r="J177" s="531">
        <f>'Master Schedule Board'!AB555</f>
        <v>0</v>
      </c>
      <c r="K177" s="530">
        <f>'Master Schedule Board'!AE555</f>
        <v>0</v>
      </c>
      <c r="L177" s="531">
        <f>'Master Schedule Board'!AH555</f>
        <v>0</v>
      </c>
      <c r="M177" s="530">
        <f>'Master Schedule Board'!AK555</f>
        <v>0</v>
      </c>
      <c r="N177" s="531">
        <f>'Master Schedule Board'!AN555</f>
        <v>0</v>
      </c>
      <c r="O177" s="530">
        <f>'Master Schedule Board'!AQ555</f>
        <v>0</v>
      </c>
      <c r="P177" s="531">
        <f>'Master Schedule Board'!AT555</f>
        <v>0</v>
      </c>
      <c r="Q177" s="530">
        <f>'Master Schedule Board'!AW555</f>
        <v>0</v>
      </c>
      <c r="R177" s="532">
        <f>'Master Schedule Board'!AZ555</f>
        <v>0</v>
      </c>
      <c r="S177" s="532">
        <f>'Master Schedule Board'!BC555</f>
        <v>0</v>
      </c>
      <c r="T177" s="532">
        <f>'Master Schedule Board'!BF555</f>
        <v>0</v>
      </c>
    </row>
    <row r="178" spans="1:20">
      <c r="B178" s="526">
        <f>'Master Schedule Board'!D558</f>
        <v>0</v>
      </c>
      <c r="C178" s="530">
        <f>'Master Schedule Board'!G558</f>
        <v>0</v>
      </c>
      <c r="D178" s="531">
        <f>'Master Schedule Board'!J558</f>
        <v>0</v>
      </c>
      <c r="E178" s="530">
        <f>'Master Schedule Board'!M558</f>
        <v>0</v>
      </c>
      <c r="F178" s="531">
        <f>'Master Schedule Board'!P558</f>
        <v>0</v>
      </c>
      <c r="G178" s="530">
        <f>'Master Schedule Board'!S558</f>
        <v>0</v>
      </c>
      <c r="H178" s="531">
        <f>'Master Schedule Board'!V558</f>
        <v>0</v>
      </c>
      <c r="I178" s="530">
        <f>'Master Schedule Board'!Y558</f>
        <v>0</v>
      </c>
      <c r="J178" s="531">
        <f>'Master Schedule Board'!AB558</f>
        <v>0</v>
      </c>
      <c r="K178" s="530">
        <f>'Master Schedule Board'!AE558</f>
        <v>0</v>
      </c>
      <c r="L178" s="531">
        <f>'Master Schedule Board'!AH558</f>
        <v>0</v>
      </c>
      <c r="M178" s="530">
        <f>'Master Schedule Board'!AK558</f>
        <v>0</v>
      </c>
      <c r="N178" s="531">
        <f>'Master Schedule Board'!AN558</f>
        <v>0</v>
      </c>
      <c r="O178" s="530">
        <f>'Master Schedule Board'!AQ558</f>
        <v>0</v>
      </c>
      <c r="P178" s="531">
        <f>'Master Schedule Board'!AT558</f>
        <v>0</v>
      </c>
      <c r="Q178" s="530">
        <f>'Master Schedule Board'!AW558</f>
        <v>0</v>
      </c>
      <c r="R178" s="532">
        <f>'Master Schedule Board'!AZ558</f>
        <v>0</v>
      </c>
      <c r="S178" s="532">
        <f>'Master Schedule Board'!BC558</f>
        <v>0</v>
      </c>
      <c r="T178" s="532">
        <f>'Master Schedule Board'!BF558</f>
        <v>0</v>
      </c>
    </row>
    <row r="179" spans="1:20">
      <c r="B179" s="526">
        <f>'Master Schedule Board'!D561</f>
        <v>0</v>
      </c>
      <c r="C179" s="530">
        <f>'Master Schedule Board'!G561</f>
        <v>0</v>
      </c>
      <c r="D179" s="531">
        <f>'Master Schedule Board'!J561</f>
        <v>0</v>
      </c>
      <c r="E179" s="530">
        <f>'Master Schedule Board'!M561</f>
        <v>0</v>
      </c>
      <c r="F179" s="531">
        <f>'Master Schedule Board'!P561</f>
        <v>0</v>
      </c>
      <c r="G179" s="530">
        <f>'Master Schedule Board'!S561</f>
        <v>0</v>
      </c>
      <c r="H179" s="531">
        <f>'Master Schedule Board'!V561</f>
        <v>0</v>
      </c>
      <c r="I179" s="530">
        <f>'Master Schedule Board'!Y561</f>
        <v>0</v>
      </c>
      <c r="J179" s="531">
        <f>'Master Schedule Board'!AB561</f>
        <v>0</v>
      </c>
      <c r="K179" s="530">
        <f>'Master Schedule Board'!AE561</f>
        <v>0</v>
      </c>
      <c r="L179" s="531">
        <f>'Master Schedule Board'!AH561</f>
        <v>0</v>
      </c>
      <c r="M179" s="530">
        <f>'Master Schedule Board'!AK561</f>
        <v>0</v>
      </c>
      <c r="N179" s="531">
        <f>'Master Schedule Board'!AN561</f>
        <v>0</v>
      </c>
      <c r="O179" s="530">
        <f>'Master Schedule Board'!AQ561</f>
        <v>0</v>
      </c>
      <c r="P179" s="531">
        <f>'Master Schedule Board'!AT561</f>
        <v>0</v>
      </c>
      <c r="Q179" s="530">
        <f>'Master Schedule Board'!AW561</f>
        <v>0</v>
      </c>
      <c r="R179" s="532">
        <f>'Master Schedule Board'!AZ561</f>
        <v>0</v>
      </c>
      <c r="S179" s="532">
        <f>'Master Schedule Board'!BC561</f>
        <v>0</v>
      </c>
      <c r="T179" s="532">
        <f>'Master Schedule Board'!BF561</f>
        <v>0</v>
      </c>
    </row>
    <row r="180" spans="1:20">
      <c r="B180" s="526">
        <f>'Master Schedule Board'!D564</f>
        <v>0</v>
      </c>
      <c r="C180" s="530">
        <f>'Master Schedule Board'!G564</f>
        <v>0</v>
      </c>
      <c r="D180" s="531">
        <f>'Master Schedule Board'!J564</f>
        <v>0</v>
      </c>
      <c r="E180" s="530">
        <f>'Master Schedule Board'!M564</f>
        <v>0</v>
      </c>
      <c r="F180" s="531">
        <f>'Master Schedule Board'!P564</f>
        <v>0</v>
      </c>
      <c r="G180" s="530">
        <f>'Master Schedule Board'!S564</f>
        <v>0</v>
      </c>
      <c r="H180" s="531">
        <f>'Master Schedule Board'!V564</f>
        <v>0</v>
      </c>
      <c r="I180" s="530">
        <f>'Master Schedule Board'!Y564</f>
        <v>0</v>
      </c>
      <c r="J180" s="531">
        <f>'Master Schedule Board'!AB564</f>
        <v>0</v>
      </c>
      <c r="K180" s="530">
        <f>'Master Schedule Board'!AE564</f>
        <v>0</v>
      </c>
      <c r="L180" s="531">
        <f>'Master Schedule Board'!AH564</f>
        <v>0</v>
      </c>
      <c r="M180" s="530">
        <f>'Master Schedule Board'!AK564</f>
        <v>0</v>
      </c>
      <c r="N180" s="531">
        <f>'Master Schedule Board'!AN564</f>
        <v>0</v>
      </c>
      <c r="O180" s="530">
        <f>'Master Schedule Board'!AQ564</f>
        <v>0</v>
      </c>
      <c r="P180" s="531">
        <f>'Master Schedule Board'!AT564</f>
        <v>0</v>
      </c>
      <c r="Q180" s="530">
        <f>'Master Schedule Board'!AW564</f>
        <v>0</v>
      </c>
      <c r="R180" s="532">
        <f>'Master Schedule Board'!AZ564</f>
        <v>0</v>
      </c>
      <c r="S180" s="532">
        <f>'Master Schedule Board'!BC564</f>
        <v>0</v>
      </c>
      <c r="T180" s="532">
        <f>'Master Schedule Board'!BF564</f>
        <v>0</v>
      </c>
    </row>
    <row r="181" spans="1:20">
      <c r="B181" s="526">
        <f>'Master Schedule Board'!D567</f>
        <v>0</v>
      </c>
      <c r="C181" s="530">
        <f>'Master Schedule Board'!G567</f>
        <v>0</v>
      </c>
      <c r="D181" s="531">
        <f>'Master Schedule Board'!J567</f>
        <v>0</v>
      </c>
      <c r="E181" s="530">
        <f>'Master Schedule Board'!M567</f>
        <v>0</v>
      </c>
      <c r="F181" s="531">
        <f>'Master Schedule Board'!P567</f>
        <v>0</v>
      </c>
      <c r="G181" s="530">
        <f>'Master Schedule Board'!S567</f>
        <v>0</v>
      </c>
      <c r="H181" s="531">
        <f>'Master Schedule Board'!V567</f>
        <v>0</v>
      </c>
      <c r="I181" s="530">
        <f>'Master Schedule Board'!Y567</f>
        <v>0</v>
      </c>
      <c r="J181" s="531">
        <f>'Master Schedule Board'!AB567</f>
        <v>0</v>
      </c>
      <c r="K181" s="530">
        <f>'Master Schedule Board'!AE567</f>
        <v>0</v>
      </c>
      <c r="L181" s="531">
        <f>'Master Schedule Board'!AH567</f>
        <v>0</v>
      </c>
      <c r="M181" s="530">
        <f>'Master Schedule Board'!AK567</f>
        <v>0</v>
      </c>
      <c r="N181" s="531">
        <f>'Master Schedule Board'!AN567</f>
        <v>0</v>
      </c>
      <c r="O181" s="530">
        <f>'Master Schedule Board'!AQ567</f>
        <v>0</v>
      </c>
      <c r="P181" s="531">
        <f>'Master Schedule Board'!AT567</f>
        <v>0</v>
      </c>
      <c r="Q181" s="530">
        <f>'Master Schedule Board'!AW567</f>
        <v>0</v>
      </c>
      <c r="R181" s="532">
        <f>'Master Schedule Board'!AZ567</f>
        <v>0</v>
      </c>
      <c r="S181" s="532">
        <f>'Master Schedule Board'!BC567</f>
        <v>0</v>
      </c>
      <c r="T181" s="532">
        <f>'Master Schedule Board'!BF567</f>
        <v>0</v>
      </c>
    </row>
    <row r="182" spans="1:20">
      <c r="B182" s="526">
        <f>'Master Schedule Board'!D570</f>
        <v>0</v>
      </c>
      <c r="C182" s="530">
        <f>'Master Schedule Board'!G570</f>
        <v>0</v>
      </c>
      <c r="D182" s="531">
        <f>'Master Schedule Board'!J570</f>
        <v>0</v>
      </c>
      <c r="E182" s="530">
        <f>'Master Schedule Board'!M570</f>
        <v>0</v>
      </c>
      <c r="F182" s="531">
        <f>'Master Schedule Board'!P570</f>
        <v>0</v>
      </c>
      <c r="G182" s="530">
        <f>'Master Schedule Board'!S570</f>
        <v>0</v>
      </c>
      <c r="H182" s="531">
        <f>'Master Schedule Board'!V570</f>
        <v>0</v>
      </c>
      <c r="I182" s="530">
        <f>'Master Schedule Board'!Y570</f>
        <v>0</v>
      </c>
      <c r="J182" s="531">
        <f>'Master Schedule Board'!AB570</f>
        <v>0</v>
      </c>
      <c r="K182" s="530">
        <f>'Master Schedule Board'!AE570</f>
        <v>0</v>
      </c>
      <c r="L182" s="531">
        <f>'Master Schedule Board'!AH570</f>
        <v>0</v>
      </c>
      <c r="M182" s="530">
        <f>'Master Schedule Board'!AK570</f>
        <v>0</v>
      </c>
      <c r="N182" s="531">
        <f>'Master Schedule Board'!AN570</f>
        <v>0</v>
      </c>
      <c r="O182" s="530">
        <f>'Master Schedule Board'!AQ570</f>
        <v>0</v>
      </c>
      <c r="P182" s="531">
        <f>'Master Schedule Board'!AT570</f>
        <v>0</v>
      </c>
      <c r="Q182" s="530">
        <f>'Master Schedule Board'!AW570</f>
        <v>0</v>
      </c>
      <c r="R182" s="532">
        <f>'Master Schedule Board'!AZ570</f>
        <v>0</v>
      </c>
      <c r="S182" s="532">
        <f>'Master Schedule Board'!BC570</f>
        <v>0</v>
      </c>
      <c r="T182" s="532">
        <f>'Master Schedule Board'!BF570</f>
        <v>0</v>
      </c>
    </row>
    <row r="183" spans="1:20">
      <c r="B183" s="526">
        <f>'Master Schedule Board'!D573</f>
        <v>0</v>
      </c>
      <c r="C183" s="530">
        <f>'Master Schedule Board'!G573</f>
        <v>0</v>
      </c>
      <c r="D183" s="531">
        <f>'Master Schedule Board'!J573</f>
        <v>0</v>
      </c>
      <c r="E183" s="530">
        <f>'Master Schedule Board'!M573</f>
        <v>0</v>
      </c>
      <c r="F183" s="531">
        <f>'Master Schedule Board'!P573</f>
        <v>0</v>
      </c>
      <c r="G183" s="530">
        <f>'Master Schedule Board'!S573</f>
        <v>0</v>
      </c>
      <c r="H183" s="531">
        <f>'Master Schedule Board'!V573</f>
        <v>0</v>
      </c>
      <c r="I183" s="530">
        <f>'Master Schedule Board'!Y573</f>
        <v>0</v>
      </c>
      <c r="J183" s="531">
        <f>'Master Schedule Board'!AB573</f>
        <v>0</v>
      </c>
      <c r="K183" s="530">
        <f>'Master Schedule Board'!AE573</f>
        <v>0</v>
      </c>
      <c r="L183" s="531">
        <f>'Master Schedule Board'!AH573</f>
        <v>0</v>
      </c>
      <c r="M183" s="530">
        <f>'Master Schedule Board'!AK573</f>
        <v>0</v>
      </c>
      <c r="N183" s="531">
        <f>'Master Schedule Board'!AN573</f>
        <v>0</v>
      </c>
      <c r="O183" s="530">
        <f>'Master Schedule Board'!AQ573</f>
        <v>0</v>
      </c>
      <c r="P183" s="531">
        <f>'Master Schedule Board'!AT573</f>
        <v>0</v>
      </c>
      <c r="Q183" s="530">
        <f>'Master Schedule Board'!AW573</f>
        <v>0</v>
      </c>
      <c r="R183" s="532">
        <f>'Master Schedule Board'!AZ573</f>
        <v>0</v>
      </c>
      <c r="S183" s="532">
        <f>'Master Schedule Board'!BC573</f>
        <v>0</v>
      </c>
      <c r="T183" s="532">
        <f>'Master Schedule Board'!BF573</f>
        <v>0</v>
      </c>
    </row>
    <row r="184" spans="1:20">
      <c r="B184" s="526">
        <f>'Master Schedule Board'!D576</f>
        <v>0</v>
      </c>
      <c r="C184" s="530">
        <f>'Master Schedule Board'!G576</f>
        <v>0</v>
      </c>
      <c r="D184" s="531">
        <f>'Master Schedule Board'!J576</f>
        <v>0</v>
      </c>
      <c r="E184" s="530">
        <f>'Master Schedule Board'!M576</f>
        <v>0</v>
      </c>
      <c r="F184" s="531">
        <f>'Master Schedule Board'!P576</f>
        <v>0</v>
      </c>
      <c r="G184" s="530">
        <f>'Master Schedule Board'!S576</f>
        <v>0</v>
      </c>
      <c r="H184" s="531">
        <f>'Master Schedule Board'!V576</f>
        <v>0</v>
      </c>
      <c r="I184" s="530">
        <f>'Master Schedule Board'!Y576</f>
        <v>0</v>
      </c>
      <c r="J184" s="531">
        <f>'Master Schedule Board'!AB576</f>
        <v>0</v>
      </c>
      <c r="K184" s="530">
        <f>'Master Schedule Board'!AE576</f>
        <v>0</v>
      </c>
      <c r="L184" s="531">
        <f>'Master Schedule Board'!AH576</f>
        <v>0</v>
      </c>
      <c r="M184" s="530">
        <f>'Master Schedule Board'!AK576</f>
        <v>0</v>
      </c>
      <c r="N184" s="531">
        <f>'Master Schedule Board'!AN576</f>
        <v>0</v>
      </c>
      <c r="O184" s="530">
        <f>'Master Schedule Board'!AQ576</f>
        <v>0</v>
      </c>
      <c r="P184" s="531">
        <f>'Master Schedule Board'!AT576</f>
        <v>0</v>
      </c>
      <c r="Q184" s="530">
        <f>'Master Schedule Board'!AW576</f>
        <v>0</v>
      </c>
      <c r="R184" s="532">
        <f>'Master Schedule Board'!AZ576</f>
        <v>0</v>
      </c>
      <c r="S184" s="532">
        <f>'Master Schedule Board'!BC576</f>
        <v>0</v>
      </c>
      <c r="T184" s="532">
        <f>'Master Schedule Board'!BF576</f>
        <v>0</v>
      </c>
    </row>
    <row r="185" spans="1:20">
      <c r="B185" s="526">
        <f>'Master Schedule Board'!D579</f>
        <v>0</v>
      </c>
      <c r="C185" s="530">
        <f>'Master Schedule Board'!G579</f>
        <v>0</v>
      </c>
      <c r="D185" s="531">
        <f>'Master Schedule Board'!J579</f>
        <v>0</v>
      </c>
      <c r="E185" s="530">
        <f>'Master Schedule Board'!M579</f>
        <v>0</v>
      </c>
      <c r="F185" s="531">
        <f>'Master Schedule Board'!P579</f>
        <v>0</v>
      </c>
      <c r="G185" s="530">
        <f>'Master Schedule Board'!S579</f>
        <v>0</v>
      </c>
      <c r="H185" s="531">
        <f>'Master Schedule Board'!V579</f>
        <v>0</v>
      </c>
      <c r="I185" s="530">
        <f>'Master Schedule Board'!Y579</f>
        <v>0</v>
      </c>
      <c r="J185" s="531">
        <f>'Master Schedule Board'!AB579</f>
        <v>0</v>
      </c>
      <c r="K185" s="530">
        <f>'Master Schedule Board'!AE579</f>
        <v>0</v>
      </c>
      <c r="L185" s="531">
        <f>'Master Schedule Board'!AH579</f>
        <v>0</v>
      </c>
      <c r="M185" s="530">
        <f>'Master Schedule Board'!AK579</f>
        <v>0</v>
      </c>
      <c r="N185" s="531">
        <f>'Master Schedule Board'!AN579</f>
        <v>0</v>
      </c>
      <c r="O185" s="530">
        <f>'Master Schedule Board'!AQ579</f>
        <v>0</v>
      </c>
      <c r="P185" s="531">
        <f>'Master Schedule Board'!AT579</f>
        <v>0</v>
      </c>
      <c r="Q185" s="530">
        <f>'Master Schedule Board'!AW579</f>
        <v>0</v>
      </c>
      <c r="R185" s="532">
        <f>'Master Schedule Board'!AZ579</f>
        <v>0</v>
      </c>
      <c r="S185" s="532">
        <f>'Master Schedule Board'!BC579</f>
        <v>0</v>
      </c>
      <c r="T185" s="532">
        <f>'Master Schedule Board'!BF579</f>
        <v>0</v>
      </c>
    </row>
    <row r="186" spans="1:20" ht="13.5" thickBot="1">
      <c r="B186" s="526">
        <f>'Master Schedule Board'!D582</f>
        <v>0</v>
      </c>
      <c r="C186" s="530">
        <f>'Master Schedule Board'!G582</f>
        <v>0</v>
      </c>
      <c r="D186" s="531">
        <f>'Master Schedule Board'!J582</f>
        <v>0</v>
      </c>
      <c r="E186" s="530">
        <f>'Master Schedule Board'!M582</f>
        <v>0</v>
      </c>
      <c r="F186" s="531">
        <f>'Master Schedule Board'!P582</f>
        <v>0</v>
      </c>
      <c r="G186" s="530">
        <f>'Master Schedule Board'!S582</f>
        <v>0</v>
      </c>
      <c r="H186" s="531">
        <f>'Master Schedule Board'!V582</f>
        <v>0</v>
      </c>
      <c r="I186" s="530">
        <f>'Master Schedule Board'!Y582</f>
        <v>0</v>
      </c>
      <c r="J186" s="531">
        <f>'Master Schedule Board'!AB582</f>
        <v>0</v>
      </c>
      <c r="K186" s="530">
        <f>'Master Schedule Board'!AE582</f>
        <v>0</v>
      </c>
      <c r="L186" s="531">
        <f>'Master Schedule Board'!AH582</f>
        <v>0</v>
      </c>
      <c r="M186" s="530">
        <f>'Master Schedule Board'!AK582</f>
        <v>0</v>
      </c>
      <c r="N186" s="531">
        <f>'Master Schedule Board'!AN582</f>
        <v>0</v>
      </c>
      <c r="O186" s="530">
        <f>'Master Schedule Board'!AQ582</f>
        <v>0</v>
      </c>
      <c r="P186" s="531">
        <f>'Master Schedule Board'!AT582</f>
        <v>0</v>
      </c>
      <c r="Q186" s="530">
        <f>'Master Schedule Board'!AW582</f>
        <v>0</v>
      </c>
      <c r="R186" s="532">
        <f>'Master Schedule Board'!AZ582</f>
        <v>0</v>
      </c>
      <c r="S186" s="532">
        <f>'Master Schedule Board'!BC582</f>
        <v>0</v>
      </c>
      <c r="T186" s="532">
        <f>'Master Schedule Board'!BF582</f>
        <v>0</v>
      </c>
    </row>
    <row r="187" spans="1:20" ht="13.5" thickBot="1">
      <c r="A187" s="520"/>
      <c r="B187" s="521"/>
      <c r="C187" s="516"/>
      <c r="D187" s="517"/>
      <c r="E187" s="516"/>
      <c r="F187" s="517"/>
      <c r="G187" s="516"/>
      <c r="H187" s="517"/>
      <c r="I187" s="516"/>
      <c r="J187" s="517"/>
      <c r="K187" s="516"/>
      <c r="L187" s="517"/>
      <c r="M187" s="516"/>
      <c r="N187" s="517"/>
      <c r="O187" s="516"/>
      <c r="P187" s="517"/>
      <c r="Q187" s="516"/>
      <c r="R187" s="517"/>
      <c r="S187" s="517"/>
      <c r="T187" s="518"/>
    </row>
    <row r="188" spans="1:20">
      <c r="A188" s="767">
        <f>'Master Schedule Board'!J22</f>
        <v>0</v>
      </c>
      <c r="B188" s="768"/>
      <c r="C188" s="752" t="s">
        <v>28</v>
      </c>
      <c r="D188" s="753"/>
      <c r="E188" s="752" t="s">
        <v>29</v>
      </c>
      <c r="F188" s="753"/>
      <c r="G188" s="752" t="s">
        <v>30</v>
      </c>
      <c r="H188" s="753"/>
      <c r="I188" s="752" t="s">
        <v>31</v>
      </c>
      <c r="J188" s="753"/>
      <c r="K188" s="752" t="s">
        <v>32</v>
      </c>
      <c r="L188" s="753"/>
      <c r="M188" s="763" t="s">
        <v>33</v>
      </c>
      <c r="N188" s="764"/>
      <c r="O188" s="763" t="s">
        <v>34</v>
      </c>
      <c r="P188" s="764"/>
      <c r="Q188" s="752" t="s">
        <v>35</v>
      </c>
      <c r="R188" s="753"/>
      <c r="S188" s="752" t="s">
        <v>36</v>
      </c>
      <c r="T188" s="753"/>
    </row>
    <row r="189" spans="1:20">
      <c r="B189" s="526">
        <f>'Master Schedule Board'!D586</f>
        <v>0</v>
      </c>
      <c r="C189" s="530">
        <f>'Master Schedule Board'!G586</f>
        <v>0</v>
      </c>
      <c r="D189" s="531">
        <f>'Master Schedule Board'!J586</f>
        <v>0</v>
      </c>
      <c r="E189" s="530">
        <f>'Master Schedule Board'!M586</f>
        <v>0</v>
      </c>
      <c r="F189" s="531">
        <f>'Master Schedule Board'!P586</f>
        <v>0</v>
      </c>
      <c r="G189" s="530">
        <f>'Master Schedule Board'!S586</f>
        <v>0</v>
      </c>
      <c r="H189" s="531">
        <f>'Master Schedule Board'!V586</f>
        <v>0</v>
      </c>
      <c r="I189" s="530">
        <f>'Master Schedule Board'!Y586</f>
        <v>0</v>
      </c>
      <c r="J189" s="531">
        <f>'Master Schedule Board'!AB586</f>
        <v>0</v>
      </c>
      <c r="K189" s="530">
        <f>'Master Schedule Board'!AE586</f>
        <v>0</v>
      </c>
      <c r="L189" s="531">
        <f>'Master Schedule Board'!AH586</f>
        <v>0</v>
      </c>
      <c r="M189" s="530">
        <f>'Master Schedule Board'!AK586</f>
        <v>0</v>
      </c>
      <c r="N189" s="531">
        <f>'Master Schedule Board'!AN586</f>
        <v>0</v>
      </c>
      <c r="O189" s="530">
        <f>'Master Schedule Board'!AQ586</f>
        <v>0</v>
      </c>
      <c r="P189" s="531">
        <f>'Master Schedule Board'!AT586</f>
        <v>0</v>
      </c>
      <c r="Q189" s="530">
        <f>'Master Schedule Board'!AW586</f>
        <v>0</v>
      </c>
      <c r="R189" s="532">
        <f>'Master Schedule Board'!AZ586</f>
        <v>0</v>
      </c>
      <c r="S189" s="532">
        <f>'Master Schedule Board'!BC586</f>
        <v>0</v>
      </c>
      <c r="T189" s="532">
        <f>'Master Schedule Board'!BF586</f>
        <v>0</v>
      </c>
    </row>
    <row r="190" spans="1:20">
      <c r="B190" s="526">
        <f>'Master Schedule Board'!D589</f>
        <v>0</v>
      </c>
      <c r="C190" s="530">
        <f>'Master Schedule Board'!G589</f>
        <v>0</v>
      </c>
      <c r="D190" s="531">
        <f>'Master Schedule Board'!J589</f>
        <v>0</v>
      </c>
      <c r="E190" s="530">
        <f>'Master Schedule Board'!M589</f>
        <v>0</v>
      </c>
      <c r="F190" s="531">
        <f>'Master Schedule Board'!P589</f>
        <v>0</v>
      </c>
      <c r="G190" s="530">
        <f>'Master Schedule Board'!S589</f>
        <v>0</v>
      </c>
      <c r="H190" s="531">
        <f>'Master Schedule Board'!V589</f>
        <v>0</v>
      </c>
      <c r="I190" s="530">
        <f>'Master Schedule Board'!Y589</f>
        <v>0</v>
      </c>
      <c r="J190" s="531">
        <f>'Master Schedule Board'!AB589</f>
        <v>0</v>
      </c>
      <c r="K190" s="530">
        <f>'Master Schedule Board'!AE589</f>
        <v>0</v>
      </c>
      <c r="L190" s="531">
        <f>'Master Schedule Board'!AH589</f>
        <v>0</v>
      </c>
      <c r="M190" s="530">
        <f>'Master Schedule Board'!AK589</f>
        <v>0</v>
      </c>
      <c r="N190" s="531">
        <f>'Master Schedule Board'!AN589</f>
        <v>0</v>
      </c>
      <c r="O190" s="530">
        <f>'Master Schedule Board'!AQ589</f>
        <v>0</v>
      </c>
      <c r="P190" s="531">
        <f>'Master Schedule Board'!AT589</f>
        <v>0</v>
      </c>
      <c r="Q190" s="530">
        <f>'Master Schedule Board'!AW589</f>
        <v>0</v>
      </c>
      <c r="R190" s="532">
        <f>'Master Schedule Board'!AZ589</f>
        <v>0</v>
      </c>
      <c r="S190" s="532">
        <f>'Master Schedule Board'!BC589</f>
        <v>0</v>
      </c>
      <c r="T190" s="532">
        <f>'Master Schedule Board'!BF589</f>
        <v>0</v>
      </c>
    </row>
    <row r="191" spans="1:20">
      <c r="B191" s="526">
        <f>'Master Schedule Board'!D592</f>
        <v>0</v>
      </c>
      <c r="C191" s="530">
        <f>'Master Schedule Board'!G592</f>
        <v>0</v>
      </c>
      <c r="D191" s="531">
        <f>'Master Schedule Board'!J592</f>
        <v>0</v>
      </c>
      <c r="E191" s="530">
        <f>'Master Schedule Board'!M592</f>
        <v>0</v>
      </c>
      <c r="F191" s="531">
        <f>'Master Schedule Board'!P592</f>
        <v>0</v>
      </c>
      <c r="G191" s="530">
        <f>'Master Schedule Board'!S592</f>
        <v>0</v>
      </c>
      <c r="H191" s="531">
        <f>'Master Schedule Board'!V592</f>
        <v>0</v>
      </c>
      <c r="I191" s="530">
        <f>'Master Schedule Board'!Y592</f>
        <v>0</v>
      </c>
      <c r="J191" s="531">
        <f>'Master Schedule Board'!AB592</f>
        <v>0</v>
      </c>
      <c r="K191" s="530">
        <f>'Master Schedule Board'!AE592</f>
        <v>0</v>
      </c>
      <c r="L191" s="531">
        <f>'Master Schedule Board'!AH592</f>
        <v>0</v>
      </c>
      <c r="M191" s="530">
        <f>'Master Schedule Board'!AK592</f>
        <v>0</v>
      </c>
      <c r="N191" s="531">
        <f>'Master Schedule Board'!AN592</f>
        <v>0</v>
      </c>
      <c r="O191" s="530">
        <f>'Master Schedule Board'!AQ592</f>
        <v>0</v>
      </c>
      <c r="P191" s="531">
        <f>'Master Schedule Board'!AT592</f>
        <v>0</v>
      </c>
      <c r="Q191" s="530">
        <f>'Master Schedule Board'!AW592</f>
        <v>0</v>
      </c>
      <c r="R191" s="532">
        <f>'Master Schedule Board'!AZ592</f>
        <v>0</v>
      </c>
      <c r="S191" s="532">
        <f>'Master Schedule Board'!BC592</f>
        <v>0</v>
      </c>
      <c r="T191" s="532">
        <f>'Master Schedule Board'!BF592</f>
        <v>0</v>
      </c>
    </row>
    <row r="192" spans="1:20">
      <c r="B192" s="526">
        <f>'Master Schedule Board'!D595</f>
        <v>0</v>
      </c>
      <c r="C192" s="530">
        <f>'Master Schedule Board'!G595</f>
        <v>0</v>
      </c>
      <c r="D192" s="531">
        <f>'Master Schedule Board'!J595</f>
        <v>0</v>
      </c>
      <c r="E192" s="530">
        <f>'Master Schedule Board'!M595</f>
        <v>0</v>
      </c>
      <c r="F192" s="531">
        <f>'Master Schedule Board'!P595</f>
        <v>0</v>
      </c>
      <c r="G192" s="530">
        <f>'Master Schedule Board'!S595</f>
        <v>0</v>
      </c>
      <c r="H192" s="531">
        <f>'Master Schedule Board'!V595</f>
        <v>0</v>
      </c>
      <c r="I192" s="530">
        <f>'Master Schedule Board'!Y595</f>
        <v>0</v>
      </c>
      <c r="J192" s="531">
        <f>'Master Schedule Board'!AB595</f>
        <v>0</v>
      </c>
      <c r="K192" s="530">
        <f>'Master Schedule Board'!AE595</f>
        <v>0</v>
      </c>
      <c r="L192" s="531">
        <f>'Master Schedule Board'!AH595</f>
        <v>0</v>
      </c>
      <c r="M192" s="530">
        <f>'Master Schedule Board'!AK595</f>
        <v>0</v>
      </c>
      <c r="N192" s="531">
        <f>'Master Schedule Board'!AN595</f>
        <v>0</v>
      </c>
      <c r="O192" s="530">
        <f>'Master Schedule Board'!AQ595</f>
        <v>0</v>
      </c>
      <c r="P192" s="531">
        <f>'Master Schedule Board'!AT595</f>
        <v>0</v>
      </c>
      <c r="Q192" s="530">
        <f>'Master Schedule Board'!AW595</f>
        <v>0</v>
      </c>
      <c r="R192" s="532">
        <f>'Master Schedule Board'!AZ595</f>
        <v>0</v>
      </c>
      <c r="S192" s="532">
        <f>'Master Schedule Board'!BC595</f>
        <v>0</v>
      </c>
      <c r="T192" s="532">
        <f>'Master Schedule Board'!BF595</f>
        <v>0</v>
      </c>
    </row>
    <row r="193" spans="2:20">
      <c r="B193" s="526">
        <f>'Master Schedule Board'!D598</f>
        <v>0</v>
      </c>
      <c r="C193" s="530">
        <f>'Master Schedule Board'!G598</f>
        <v>0</v>
      </c>
      <c r="D193" s="531">
        <f>'Master Schedule Board'!J598</f>
        <v>0</v>
      </c>
      <c r="E193" s="530">
        <f>'Master Schedule Board'!M598</f>
        <v>0</v>
      </c>
      <c r="F193" s="531">
        <f>'Master Schedule Board'!P598</f>
        <v>0</v>
      </c>
      <c r="G193" s="530">
        <f>'Master Schedule Board'!S598</f>
        <v>0</v>
      </c>
      <c r="H193" s="531">
        <f>'Master Schedule Board'!V598</f>
        <v>0</v>
      </c>
      <c r="I193" s="530">
        <f>'Master Schedule Board'!Y598</f>
        <v>0</v>
      </c>
      <c r="J193" s="531">
        <f>'Master Schedule Board'!AB598</f>
        <v>0</v>
      </c>
      <c r="K193" s="530">
        <f>'Master Schedule Board'!AE598</f>
        <v>0</v>
      </c>
      <c r="L193" s="531">
        <f>'Master Schedule Board'!AH598</f>
        <v>0</v>
      </c>
      <c r="M193" s="530">
        <f>'Master Schedule Board'!AK598</f>
        <v>0</v>
      </c>
      <c r="N193" s="531">
        <f>'Master Schedule Board'!AN598</f>
        <v>0</v>
      </c>
      <c r="O193" s="530">
        <f>'Master Schedule Board'!AQ598</f>
        <v>0</v>
      </c>
      <c r="P193" s="531">
        <f>'Master Schedule Board'!AT598</f>
        <v>0</v>
      </c>
      <c r="Q193" s="530">
        <f>'Master Schedule Board'!AW598</f>
        <v>0</v>
      </c>
      <c r="R193" s="532">
        <f>'Master Schedule Board'!AZ598</f>
        <v>0</v>
      </c>
      <c r="S193" s="532">
        <f>'Master Schedule Board'!BC598</f>
        <v>0</v>
      </c>
      <c r="T193" s="532">
        <f>'Master Schedule Board'!BF598</f>
        <v>0</v>
      </c>
    </row>
    <row r="194" spans="2:20">
      <c r="B194" s="526">
        <f>'Master Schedule Board'!D601</f>
        <v>0</v>
      </c>
      <c r="C194" s="530">
        <f>'Master Schedule Board'!G601</f>
        <v>0</v>
      </c>
      <c r="D194" s="531">
        <f>'Master Schedule Board'!J601</f>
        <v>0</v>
      </c>
      <c r="E194" s="530">
        <f>'Master Schedule Board'!M601</f>
        <v>0</v>
      </c>
      <c r="F194" s="531">
        <f>'Master Schedule Board'!P601</f>
        <v>0</v>
      </c>
      <c r="G194" s="530">
        <f>'Master Schedule Board'!S601</f>
        <v>0</v>
      </c>
      <c r="H194" s="531">
        <f>'Master Schedule Board'!V601</f>
        <v>0</v>
      </c>
      <c r="I194" s="530">
        <f>'Master Schedule Board'!Y601</f>
        <v>0</v>
      </c>
      <c r="J194" s="531">
        <f>'Master Schedule Board'!AB601</f>
        <v>0</v>
      </c>
      <c r="K194" s="530">
        <f>'Master Schedule Board'!AE601</f>
        <v>0</v>
      </c>
      <c r="L194" s="531">
        <f>'Master Schedule Board'!AH601</f>
        <v>0</v>
      </c>
      <c r="M194" s="530">
        <f>'Master Schedule Board'!AK601</f>
        <v>0</v>
      </c>
      <c r="N194" s="531">
        <f>'Master Schedule Board'!AN601</f>
        <v>0</v>
      </c>
      <c r="O194" s="530">
        <f>'Master Schedule Board'!AQ601</f>
        <v>0</v>
      </c>
      <c r="P194" s="531">
        <f>'Master Schedule Board'!AT601</f>
        <v>0</v>
      </c>
      <c r="Q194" s="530">
        <f>'Master Schedule Board'!AW601</f>
        <v>0</v>
      </c>
      <c r="R194" s="532">
        <f>'Master Schedule Board'!AZ601</f>
        <v>0</v>
      </c>
      <c r="S194" s="532">
        <f>'Master Schedule Board'!BC601</f>
        <v>0</v>
      </c>
      <c r="T194" s="532">
        <f>'Master Schedule Board'!BF601</f>
        <v>0</v>
      </c>
    </row>
    <row r="195" spans="2:20">
      <c r="B195" s="526">
        <f>'Master Schedule Board'!D604</f>
        <v>0</v>
      </c>
      <c r="C195" s="530">
        <f>'Master Schedule Board'!G604</f>
        <v>0</v>
      </c>
      <c r="D195" s="531">
        <f>'Master Schedule Board'!J604</f>
        <v>0</v>
      </c>
      <c r="E195" s="530">
        <f>'Master Schedule Board'!M604</f>
        <v>0</v>
      </c>
      <c r="F195" s="531">
        <f>'Master Schedule Board'!P604</f>
        <v>0</v>
      </c>
      <c r="G195" s="530">
        <f>'Master Schedule Board'!S604</f>
        <v>0</v>
      </c>
      <c r="H195" s="531">
        <f>'Master Schedule Board'!V604</f>
        <v>0</v>
      </c>
      <c r="I195" s="530">
        <f>'Master Schedule Board'!Y604</f>
        <v>0</v>
      </c>
      <c r="J195" s="531">
        <f>'Master Schedule Board'!AB604</f>
        <v>0</v>
      </c>
      <c r="K195" s="530">
        <f>'Master Schedule Board'!AE604</f>
        <v>0</v>
      </c>
      <c r="L195" s="531">
        <f>'Master Schedule Board'!AH604</f>
        <v>0</v>
      </c>
      <c r="M195" s="530">
        <f>'Master Schedule Board'!AK604</f>
        <v>0</v>
      </c>
      <c r="N195" s="531">
        <f>'Master Schedule Board'!AN604</f>
        <v>0</v>
      </c>
      <c r="O195" s="530">
        <f>'Master Schedule Board'!AQ604</f>
        <v>0</v>
      </c>
      <c r="P195" s="531">
        <f>'Master Schedule Board'!AT604</f>
        <v>0</v>
      </c>
      <c r="Q195" s="530">
        <f>'Master Schedule Board'!AW604</f>
        <v>0</v>
      </c>
      <c r="R195" s="532">
        <f>'Master Schedule Board'!AZ604</f>
        <v>0</v>
      </c>
      <c r="S195" s="532">
        <f>'Master Schedule Board'!BC604</f>
        <v>0</v>
      </c>
      <c r="T195" s="532">
        <f>'Master Schedule Board'!BF604</f>
        <v>0</v>
      </c>
    </row>
    <row r="196" spans="2:20">
      <c r="B196" s="526">
        <f>'Master Schedule Board'!D607</f>
        <v>0</v>
      </c>
      <c r="C196" s="530">
        <f>'Master Schedule Board'!G607</f>
        <v>0</v>
      </c>
      <c r="D196" s="531">
        <f>'Master Schedule Board'!J607</f>
        <v>0</v>
      </c>
      <c r="E196" s="530">
        <f>'Master Schedule Board'!M607</f>
        <v>0</v>
      </c>
      <c r="F196" s="531">
        <f>'Master Schedule Board'!P607</f>
        <v>0</v>
      </c>
      <c r="G196" s="530">
        <f>'Master Schedule Board'!S607</f>
        <v>0</v>
      </c>
      <c r="H196" s="531">
        <f>'Master Schedule Board'!V607</f>
        <v>0</v>
      </c>
      <c r="I196" s="530">
        <f>'Master Schedule Board'!Y607</f>
        <v>0</v>
      </c>
      <c r="J196" s="531">
        <f>'Master Schedule Board'!AB607</f>
        <v>0</v>
      </c>
      <c r="K196" s="530">
        <f>'Master Schedule Board'!AE607</f>
        <v>0</v>
      </c>
      <c r="L196" s="531">
        <f>'Master Schedule Board'!AH607</f>
        <v>0</v>
      </c>
      <c r="M196" s="530">
        <f>'Master Schedule Board'!AK607</f>
        <v>0</v>
      </c>
      <c r="N196" s="531">
        <f>'Master Schedule Board'!AN607</f>
        <v>0</v>
      </c>
      <c r="O196" s="530">
        <f>'Master Schedule Board'!AQ607</f>
        <v>0</v>
      </c>
      <c r="P196" s="531">
        <f>'Master Schedule Board'!AT607</f>
        <v>0</v>
      </c>
      <c r="Q196" s="530">
        <f>'Master Schedule Board'!AW607</f>
        <v>0</v>
      </c>
      <c r="R196" s="532">
        <f>'Master Schedule Board'!AZ607</f>
        <v>0</v>
      </c>
      <c r="S196" s="532">
        <f>'Master Schedule Board'!BC607</f>
        <v>0</v>
      </c>
      <c r="T196" s="532">
        <f>'Master Schedule Board'!BF607</f>
        <v>0</v>
      </c>
    </row>
    <row r="197" spans="2:20">
      <c r="B197" s="526">
        <f>'Master Schedule Board'!D610</f>
        <v>0</v>
      </c>
      <c r="C197" s="530">
        <f>'Master Schedule Board'!G610</f>
        <v>0</v>
      </c>
      <c r="D197" s="531">
        <f>'Master Schedule Board'!J610</f>
        <v>0</v>
      </c>
      <c r="E197" s="530">
        <f>'Master Schedule Board'!M610</f>
        <v>0</v>
      </c>
      <c r="F197" s="531">
        <f>'Master Schedule Board'!P610</f>
        <v>0</v>
      </c>
      <c r="G197" s="530">
        <f>'Master Schedule Board'!S610</f>
        <v>0</v>
      </c>
      <c r="H197" s="531">
        <f>'Master Schedule Board'!V610</f>
        <v>0</v>
      </c>
      <c r="I197" s="530">
        <f>'Master Schedule Board'!Y610</f>
        <v>0</v>
      </c>
      <c r="J197" s="531">
        <f>'Master Schedule Board'!AB610</f>
        <v>0</v>
      </c>
      <c r="K197" s="530">
        <f>'Master Schedule Board'!AE610</f>
        <v>0</v>
      </c>
      <c r="L197" s="531">
        <f>'Master Schedule Board'!AH610</f>
        <v>0</v>
      </c>
      <c r="M197" s="530">
        <f>'Master Schedule Board'!AK610</f>
        <v>0</v>
      </c>
      <c r="N197" s="531">
        <f>'Master Schedule Board'!AN610</f>
        <v>0</v>
      </c>
      <c r="O197" s="530">
        <f>'Master Schedule Board'!AQ610</f>
        <v>0</v>
      </c>
      <c r="P197" s="531">
        <f>'Master Schedule Board'!AT610</f>
        <v>0</v>
      </c>
      <c r="Q197" s="530">
        <f>'Master Schedule Board'!AW610</f>
        <v>0</v>
      </c>
      <c r="R197" s="532">
        <f>'Master Schedule Board'!AZ610</f>
        <v>0</v>
      </c>
      <c r="S197" s="532">
        <f>'Master Schedule Board'!BC610</f>
        <v>0</v>
      </c>
      <c r="T197" s="532">
        <f>'Master Schedule Board'!BF610</f>
        <v>0</v>
      </c>
    </row>
    <row r="198" spans="2:20">
      <c r="B198" s="526">
        <f>'Master Schedule Board'!D613</f>
        <v>0</v>
      </c>
      <c r="C198" s="530">
        <f>'Master Schedule Board'!G613</f>
        <v>0</v>
      </c>
      <c r="D198" s="531">
        <f>'Master Schedule Board'!J613</f>
        <v>0</v>
      </c>
      <c r="E198" s="530">
        <f>'Master Schedule Board'!M613</f>
        <v>0</v>
      </c>
      <c r="F198" s="531">
        <f>'Master Schedule Board'!P613</f>
        <v>0</v>
      </c>
      <c r="G198" s="530">
        <f>'Master Schedule Board'!S613</f>
        <v>0</v>
      </c>
      <c r="H198" s="531">
        <f>'Master Schedule Board'!V613</f>
        <v>0</v>
      </c>
      <c r="I198" s="530">
        <f>'Master Schedule Board'!Y613</f>
        <v>0</v>
      </c>
      <c r="J198" s="531">
        <f>'Master Schedule Board'!AB613</f>
        <v>0</v>
      </c>
      <c r="K198" s="530">
        <f>'Master Schedule Board'!AE613</f>
        <v>0</v>
      </c>
      <c r="L198" s="531">
        <f>'Master Schedule Board'!AH613</f>
        <v>0</v>
      </c>
      <c r="M198" s="530">
        <f>'Master Schedule Board'!AK613</f>
        <v>0</v>
      </c>
      <c r="N198" s="531">
        <f>'Master Schedule Board'!AN613</f>
        <v>0</v>
      </c>
      <c r="O198" s="530">
        <f>'Master Schedule Board'!AQ613</f>
        <v>0</v>
      </c>
      <c r="P198" s="531">
        <f>'Master Schedule Board'!AT613</f>
        <v>0</v>
      </c>
      <c r="Q198" s="530">
        <f>'Master Schedule Board'!AW613</f>
        <v>0</v>
      </c>
      <c r="R198" s="532">
        <f>'Master Schedule Board'!AZ613</f>
        <v>0</v>
      </c>
      <c r="S198" s="532">
        <f>'Master Schedule Board'!BC613</f>
        <v>0</v>
      </c>
      <c r="T198" s="532">
        <f>'Master Schedule Board'!BF613</f>
        <v>0</v>
      </c>
    </row>
    <row r="199" spans="2:20">
      <c r="B199" s="526">
        <f>'Master Schedule Board'!D616</f>
        <v>0</v>
      </c>
      <c r="C199" s="530">
        <f>'Master Schedule Board'!G616</f>
        <v>0</v>
      </c>
      <c r="D199" s="531">
        <f>'Master Schedule Board'!J616</f>
        <v>0</v>
      </c>
      <c r="E199" s="530">
        <f>'Master Schedule Board'!M616</f>
        <v>0</v>
      </c>
      <c r="F199" s="531">
        <f>'Master Schedule Board'!P616</f>
        <v>0</v>
      </c>
      <c r="G199" s="530">
        <f>'Master Schedule Board'!S616</f>
        <v>0</v>
      </c>
      <c r="H199" s="531">
        <f>'Master Schedule Board'!V616</f>
        <v>0</v>
      </c>
      <c r="I199" s="530">
        <f>'Master Schedule Board'!Y616</f>
        <v>0</v>
      </c>
      <c r="J199" s="531">
        <f>'Master Schedule Board'!AB616</f>
        <v>0</v>
      </c>
      <c r="K199" s="530">
        <f>'Master Schedule Board'!AE616</f>
        <v>0</v>
      </c>
      <c r="L199" s="531">
        <f>'Master Schedule Board'!AH616</f>
        <v>0</v>
      </c>
      <c r="M199" s="530">
        <f>'Master Schedule Board'!AK616</f>
        <v>0</v>
      </c>
      <c r="N199" s="531">
        <f>'Master Schedule Board'!AN616</f>
        <v>0</v>
      </c>
      <c r="O199" s="530">
        <f>'Master Schedule Board'!AQ616</f>
        <v>0</v>
      </c>
      <c r="P199" s="531">
        <f>'Master Schedule Board'!AT616</f>
        <v>0</v>
      </c>
      <c r="Q199" s="530">
        <f>'Master Schedule Board'!AW616</f>
        <v>0</v>
      </c>
      <c r="R199" s="532">
        <f>'Master Schedule Board'!AZ616</f>
        <v>0</v>
      </c>
      <c r="S199" s="532">
        <f>'Master Schedule Board'!BC616</f>
        <v>0</v>
      </c>
      <c r="T199" s="532">
        <f>'Master Schedule Board'!BF616</f>
        <v>0</v>
      </c>
    </row>
    <row r="200" spans="2:20">
      <c r="B200" s="526">
        <f>'Master Schedule Board'!D619</f>
        <v>0</v>
      </c>
      <c r="C200" s="530">
        <f>'Master Schedule Board'!G619</f>
        <v>0</v>
      </c>
      <c r="D200" s="531">
        <f>'Master Schedule Board'!J619</f>
        <v>0</v>
      </c>
      <c r="E200" s="530">
        <f>'Master Schedule Board'!M619</f>
        <v>0</v>
      </c>
      <c r="F200" s="531">
        <f>'Master Schedule Board'!P619</f>
        <v>0</v>
      </c>
      <c r="G200" s="530">
        <f>'Master Schedule Board'!S619</f>
        <v>0</v>
      </c>
      <c r="H200" s="531">
        <f>'Master Schedule Board'!V619</f>
        <v>0</v>
      </c>
      <c r="I200" s="530">
        <f>'Master Schedule Board'!Y619</f>
        <v>0</v>
      </c>
      <c r="J200" s="531">
        <f>'Master Schedule Board'!AB619</f>
        <v>0</v>
      </c>
      <c r="K200" s="530">
        <f>'Master Schedule Board'!AE619</f>
        <v>0</v>
      </c>
      <c r="L200" s="531">
        <f>'Master Schedule Board'!AH619</f>
        <v>0</v>
      </c>
      <c r="M200" s="530">
        <f>'Master Schedule Board'!AK619</f>
        <v>0</v>
      </c>
      <c r="N200" s="531">
        <f>'Master Schedule Board'!AN619</f>
        <v>0</v>
      </c>
      <c r="O200" s="530">
        <f>'Master Schedule Board'!AQ619</f>
        <v>0</v>
      </c>
      <c r="P200" s="531">
        <f>'Master Schedule Board'!AT619</f>
        <v>0</v>
      </c>
      <c r="Q200" s="530">
        <f>'Master Schedule Board'!AW619</f>
        <v>0</v>
      </c>
      <c r="R200" s="532">
        <f>'Master Schedule Board'!AZ619</f>
        <v>0</v>
      </c>
      <c r="S200" s="532">
        <f>'Master Schedule Board'!BC619</f>
        <v>0</v>
      </c>
      <c r="T200" s="532">
        <f>'Master Schedule Board'!BF619</f>
        <v>0</v>
      </c>
    </row>
    <row r="201" spans="2:20">
      <c r="B201" s="526">
        <f>'Master Schedule Board'!D622</f>
        <v>0</v>
      </c>
      <c r="C201" s="530">
        <f>'Master Schedule Board'!G622</f>
        <v>0</v>
      </c>
      <c r="D201" s="531">
        <f>'Master Schedule Board'!J622</f>
        <v>0</v>
      </c>
      <c r="E201" s="530">
        <f>'Master Schedule Board'!M622</f>
        <v>0</v>
      </c>
      <c r="F201" s="531">
        <f>'Master Schedule Board'!P622</f>
        <v>0</v>
      </c>
      <c r="G201" s="530">
        <f>'Master Schedule Board'!S622</f>
        <v>0</v>
      </c>
      <c r="H201" s="531">
        <f>'Master Schedule Board'!V622</f>
        <v>0</v>
      </c>
      <c r="I201" s="530">
        <f>'Master Schedule Board'!Y622</f>
        <v>0</v>
      </c>
      <c r="J201" s="531">
        <f>'Master Schedule Board'!AB622</f>
        <v>0</v>
      </c>
      <c r="K201" s="530">
        <f>'Master Schedule Board'!AE622</f>
        <v>0</v>
      </c>
      <c r="L201" s="531">
        <f>'Master Schedule Board'!AH622</f>
        <v>0</v>
      </c>
      <c r="M201" s="530">
        <f>'Master Schedule Board'!AK622</f>
        <v>0</v>
      </c>
      <c r="N201" s="531">
        <f>'Master Schedule Board'!AN622</f>
        <v>0</v>
      </c>
      <c r="O201" s="530">
        <f>'Master Schedule Board'!AQ622</f>
        <v>0</v>
      </c>
      <c r="P201" s="531">
        <f>'Master Schedule Board'!AT622</f>
        <v>0</v>
      </c>
      <c r="Q201" s="530">
        <f>'Master Schedule Board'!AW622</f>
        <v>0</v>
      </c>
      <c r="R201" s="532">
        <f>'Master Schedule Board'!AZ622</f>
        <v>0</v>
      </c>
      <c r="S201" s="532">
        <f>'Master Schedule Board'!BC622</f>
        <v>0</v>
      </c>
      <c r="T201" s="532">
        <f>'Master Schedule Board'!BF622</f>
        <v>0</v>
      </c>
    </row>
    <row r="202" spans="2:20">
      <c r="B202" s="526">
        <f>'Master Schedule Board'!D625</f>
        <v>0</v>
      </c>
      <c r="C202" s="530">
        <f>'Master Schedule Board'!G625</f>
        <v>0</v>
      </c>
      <c r="D202" s="531">
        <f>'Master Schedule Board'!J625</f>
        <v>0</v>
      </c>
      <c r="E202" s="530">
        <f>'Master Schedule Board'!M625</f>
        <v>0</v>
      </c>
      <c r="F202" s="531">
        <f>'Master Schedule Board'!P625</f>
        <v>0</v>
      </c>
      <c r="G202" s="530">
        <f>'Master Schedule Board'!S625</f>
        <v>0</v>
      </c>
      <c r="H202" s="531">
        <f>'Master Schedule Board'!V625</f>
        <v>0</v>
      </c>
      <c r="I202" s="530">
        <f>'Master Schedule Board'!Y625</f>
        <v>0</v>
      </c>
      <c r="J202" s="531">
        <f>'Master Schedule Board'!AB625</f>
        <v>0</v>
      </c>
      <c r="K202" s="530">
        <f>'Master Schedule Board'!AE625</f>
        <v>0</v>
      </c>
      <c r="L202" s="531">
        <f>'Master Schedule Board'!AH625</f>
        <v>0</v>
      </c>
      <c r="M202" s="530">
        <f>'Master Schedule Board'!AK625</f>
        <v>0</v>
      </c>
      <c r="N202" s="531">
        <f>'Master Schedule Board'!AN625</f>
        <v>0</v>
      </c>
      <c r="O202" s="530">
        <f>'Master Schedule Board'!AQ625</f>
        <v>0</v>
      </c>
      <c r="P202" s="531">
        <f>'Master Schedule Board'!AT625</f>
        <v>0</v>
      </c>
      <c r="Q202" s="530">
        <f>'Master Schedule Board'!AW625</f>
        <v>0</v>
      </c>
      <c r="R202" s="532">
        <f>'Master Schedule Board'!AZ625</f>
        <v>0</v>
      </c>
      <c r="S202" s="532">
        <f>'Master Schedule Board'!BC625</f>
        <v>0</v>
      </c>
      <c r="T202" s="532">
        <f>'Master Schedule Board'!BF625</f>
        <v>0</v>
      </c>
    </row>
    <row r="203" spans="2:20">
      <c r="B203" s="526">
        <f>'Master Schedule Board'!D628</f>
        <v>0</v>
      </c>
      <c r="C203" s="530">
        <f>'Master Schedule Board'!G628</f>
        <v>0</v>
      </c>
      <c r="D203" s="531">
        <f>'Master Schedule Board'!J628</f>
        <v>0</v>
      </c>
      <c r="E203" s="530">
        <f>'Master Schedule Board'!M628</f>
        <v>0</v>
      </c>
      <c r="F203" s="531">
        <f>'Master Schedule Board'!P628</f>
        <v>0</v>
      </c>
      <c r="G203" s="530">
        <f>'Master Schedule Board'!S628</f>
        <v>0</v>
      </c>
      <c r="H203" s="531">
        <f>'Master Schedule Board'!V628</f>
        <v>0</v>
      </c>
      <c r="I203" s="530">
        <f>'Master Schedule Board'!Y628</f>
        <v>0</v>
      </c>
      <c r="J203" s="531">
        <f>'Master Schedule Board'!AB628</f>
        <v>0</v>
      </c>
      <c r="K203" s="530">
        <f>'Master Schedule Board'!AE628</f>
        <v>0</v>
      </c>
      <c r="L203" s="531">
        <f>'Master Schedule Board'!AH628</f>
        <v>0</v>
      </c>
      <c r="M203" s="530">
        <f>'Master Schedule Board'!AK628</f>
        <v>0</v>
      </c>
      <c r="N203" s="531">
        <f>'Master Schedule Board'!AN628</f>
        <v>0</v>
      </c>
      <c r="O203" s="530">
        <f>'Master Schedule Board'!AQ628</f>
        <v>0</v>
      </c>
      <c r="P203" s="531">
        <f>'Master Schedule Board'!AT628</f>
        <v>0</v>
      </c>
      <c r="Q203" s="530">
        <f>'Master Schedule Board'!AW628</f>
        <v>0</v>
      </c>
      <c r="R203" s="532">
        <f>'Master Schedule Board'!AZ628</f>
        <v>0</v>
      </c>
      <c r="S203" s="532">
        <f>'Master Schedule Board'!BC628</f>
        <v>0</v>
      </c>
      <c r="T203" s="532">
        <f>'Master Schedule Board'!BF628</f>
        <v>0</v>
      </c>
    </row>
    <row r="204" spans="2:20">
      <c r="B204" s="526">
        <f>'Master Schedule Board'!D631</f>
        <v>0</v>
      </c>
      <c r="C204" s="530">
        <f>'Master Schedule Board'!G631</f>
        <v>0</v>
      </c>
      <c r="D204" s="531">
        <f>'Master Schedule Board'!J631</f>
        <v>0</v>
      </c>
      <c r="E204" s="530">
        <f>'Master Schedule Board'!M631</f>
        <v>0</v>
      </c>
      <c r="F204" s="531">
        <f>'Master Schedule Board'!P631</f>
        <v>0</v>
      </c>
      <c r="G204" s="530">
        <f>'Master Schedule Board'!S631</f>
        <v>0</v>
      </c>
      <c r="H204" s="531">
        <f>'Master Schedule Board'!V631</f>
        <v>0</v>
      </c>
      <c r="I204" s="530">
        <f>'Master Schedule Board'!Y631</f>
        <v>0</v>
      </c>
      <c r="J204" s="531">
        <f>'Master Schedule Board'!AB631</f>
        <v>0</v>
      </c>
      <c r="K204" s="530">
        <f>'Master Schedule Board'!AE631</f>
        <v>0</v>
      </c>
      <c r="L204" s="531">
        <f>'Master Schedule Board'!AH631</f>
        <v>0</v>
      </c>
      <c r="M204" s="530">
        <f>'Master Schedule Board'!AK631</f>
        <v>0</v>
      </c>
      <c r="N204" s="531">
        <f>'Master Schedule Board'!AN631</f>
        <v>0</v>
      </c>
      <c r="O204" s="530">
        <f>'Master Schedule Board'!AQ631</f>
        <v>0</v>
      </c>
      <c r="P204" s="531">
        <f>'Master Schedule Board'!AT631</f>
        <v>0</v>
      </c>
      <c r="Q204" s="530">
        <f>'Master Schedule Board'!AW631</f>
        <v>0</v>
      </c>
      <c r="R204" s="532">
        <f>'Master Schedule Board'!AZ631</f>
        <v>0</v>
      </c>
      <c r="S204" s="532">
        <f>'Master Schedule Board'!BC631</f>
        <v>0</v>
      </c>
      <c r="T204" s="532">
        <f>'Master Schedule Board'!BF631</f>
        <v>0</v>
      </c>
    </row>
    <row r="205" spans="2:20">
      <c r="B205" s="526">
        <f>'Master Schedule Board'!D634</f>
        <v>0</v>
      </c>
      <c r="C205" s="530">
        <f>'Master Schedule Board'!G634</f>
        <v>0</v>
      </c>
      <c r="D205" s="531">
        <f>'Master Schedule Board'!J634</f>
        <v>0</v>
      </c>
      <c r="E205" s="530">
        <f>'Master Schedule Board'!M634</f>
        <v>0</v>
      </c>
      <c r="F205" s="531">
        <f>'Master Schedule Board'!P634</f>
        <v>0</v>
      </c>
      <c r="G205" s="530">
        <f>'Master Schedule Board'!S634</f>
        <v>0</v>
      </c>
      <c r="H205" s="531">
        <f>'Master Schedule Board'!V634</f>
        <v>0</v>
      </c>
      <c r="I205" s="530">
        <f>'Master Schedule Board'!Y634</f>
        <v>0</v>
      </c>
      <c r="J205" s="531">
        <f>'Master Schedule Board'!AB634</f>
        <v>0</v>
      </c>
      <c r="K205" s="530">
        <f>'Master Schedule Board'!AE634</f>
        <v>0</v>
      </c>
      <c r="L205" s="531">
        <f>'Master Schedule Board'!AH634</f>
        <v>0</v>
      </c>
      <c r="M205" s="530">
        <f>'Master Schedule Board'!AK634</f>
        <v>0</v>
      </c>
      <c r="N205" s="531">
        <f>'Master Schedule Board'!AN634</f>
        <v>0</v>
      </c>
      <c r="O205" s="530">
        <f>'Master Schedule Board'!AQ634</f>
        <v>0</v>
      </c>
      <c r="P205" s="531">
        <f>'Master Schedule Board'!AT634</f>
        <v>0</v>
      </c>
      <c r="Q205" s="530">
        <f>'Master Schedule Board'!AW634</f>
        <v>0</v>
      </c>
      <c r="R205" s="532">
        <f>'Master Schedule Board'!AZ634</f>
        <v>0</v>
      </c>
      <c r="S205" s="532">
        <f>'Master Schedule Board'!BC634</f>
        <v>0</v>
      </c>
      <c r="T205" s="532">
        <f>'Master Schedule Board'!BF634</f>
        <v>0</v>
      </c>
    </row>
    <row r="206" spans="2:20">
      <c r="B206" s="526">
        <f>'Master Schedule Board'!D637</f>
        <v>0</v>
      </c>
      <c r="C206" s="530">
        <f>'Master Schedule Board'!G637</f>
        <v>0</v>
      </c>
      <c r="D206" s="531">
        <f>'Master Schedule Board'!J637</f>
        <v>0</v>
      </c>
      <c r="E206" s="530">
        <f>'Master Schedule Board'!M637</f>
        <v>0</v>
      </c>
      <c r="F206" s="531">
        <f>'Master Schedule Board'!P637</f>
        <v>0</v>
      </c>
      <c r="G206" s="530">
        <f>'Master Schedule Board'!S637</f>
        <v>0</v>
      </c>
      <c r="H206" s="531">
        <f>'Master Schedule Board'!V637</f>
        <v>0</v>
      </c>
      <c r="I206" s="530">
        <f>'Master Schedule Board'!Y637</f>
        <v>0</v>
      </c>
      <c r="J206" s="531">
        <f>'Master Schedule Board'!AB637</f>
        <v>0</v>
      </c>
      <c r="K206" s="530">
        <f>'Master Schedule Board'!AE637</f>
        <v>0</v>
      </c>
      <c r="L206" s="531">
        <f>'Master Schedule Board'!AH637</f>
        <v>0</v>
      </c>
      <c r="M206" s="530">
        <f>'Master Schedule Board'!AK637</f>
        <v>0</v>
      </c>
      <c r="N206" s="531">
        <f>'Master Schedule Board'!AN637</f>
        <v>0</v>
      </c>
      <c r="O206" s="530">
        <f>'Master Schedule Board'!AQ637</f>
        <v>0</v>
      </c>
      <c r="P206" s="531">
        <f>'Master Schedule Board'!AT637</f>
        <v>0</v>
      </c>
      <c r="Q206" s="530">
        <f>'Master Schedule Board'!AW637</f>
        <v>0</v>
      </c>
      <c r="R206" s="532">
        <f>'Master Schedule Board'!AZ637</f>
        <v>0</v>
      </c>
      <c r="S206" s="532">
        <f>'Master Schedule Board'!BC637</f>
        <v>0</v>
      </c>
      <c r="T206" s="532">
        <f>'Master Schedule Board'!BF637</f>
        <v>0</v>
      </c>
    </row>
    <row r="207" spans="2:20">
      <c r="B207" s="526">
        <f>'Master Schedule Board'!D640</f>
        <v>0</v>
      </c>
      <c r="C207" s="530">
        <f>'Master Schedule Board'!G640</f>
        <v>0</v>
      </c>
      <c r="D207" s="531">
        <f>'Master Schedule Board'!J640</f>
        <v>0</v>
      </c>
      <c r="E207" s="530">
        <f>'Master Schedule Board'!M640</f>
        <v>0</v>
      </c>
      <c r="F207" s="531">
        <f>'Master Schedule Board'!P640</f>
        <v>0</v>
      </c>
      <c r="G207" s="530">
        <f>'Master Schedule Board'!S640</f>
        <v>0</v>
      </c>
      <c r="H207" s="531">
        <f>'Master Schedule Board'!V640</f>
        <v>0</v>
      </c>
      <c r="I207" s="530">
        <f>'Master Schedule Board'!Y640</f>
        <v>0</v>
      </c>
      <c r="J207" s="531">
        <f>'Master Schedule Board'!AB640</f>
        <v>0</v>
      </c>
      <c r="K207" s="530">
        <f>'Master Schedule Board'!AE640</f>
        <v>0</v>
      </c>
      <c r="L207" s="531">
        <f>'Master Schedule Board'!AH640</f>
        <v>0</v>
      </c>
      <c r="M207" s="530">
        <f>'Master Schedule Board'!AK640</f>
        <v>0</v>
      </c>
      <c r="N207" s="531">
        <f>'Master Schedule Board'!AN640</f>
        <v>0</v>
      </c>
      <c r="O207" s="530">
        <f>'Master Schedule Board'!AQ640</f>
        <v>0</v>
      </c>
      <c r="P207" s="531">
        <f>'Master Schedule Board'!AT640</f>
        <v>0</v>
      </c>
      <c r="Q207" s="530">
        <f>'Master Schedule Board'!AW640</f>
        <v>0</v>
      </c>
      <c r="R207" s="532">
        <f>'Master Schedule Board'!AZ640</f>
        <v>0</v>
      </c>
      <c r="S207" s="532">
        <f>'Master Schedule Board'!BC640</f>
        <v>0</v>
      </c>
      <c r="T207" s="532">
        <f>'Master Schedule Board'!BF640</f>
        <v>0</v>
      </c>
    </row>
    <row r="208" spans="2:20">
      <c r="B208" s="526">
        <f>'Master Schedule Board'!D643</f>
        <v>0</v>
      </c>
      <c r="C208" s="530">
        <f>'Master Schedule Board'!G643</f>
        <v>0</v>
      </c>
      <c r="D208" s="531">
        <f>'Master Schedule Board'!J643</f>
        <v>0</v>
      </c>
      <c r="E208" s="530">
        <f>'Master Schedule Board'!M643</f>
        <v>0</v>
      </c>
      <c r="F208" s="531">
        <f>'Master Schedule Board'!P643</f>
        <v>0</v>
      </c>
      <c r="G208" s="530">
        <f>'Master Schedule Board'!S643</f>
        <v>0</v>
      </c>
      <c r="H208" s="531">
        <f>'Master Schedule Board'!V643</f>
        <v>0</v>
      </c>
      <c r="I208" s="530">
        <f>'Master Schedule Board'!Y643</f>
        <v>0</v>
      </c>
      <c r="J208" s="531">
        <f>'Master Schedule Board'!AB643</f>
        <v>0</v>
      </c>
      <c r="K208" s="530">
        <f>'Master Schedule Board'!AE643</f>
        <v>0</v>
      </c>
      <c r="L208" s="531">
        <f>'Master Schedule Board'!AH643</f>
        <v>0</v>
      </c>
      <c r="M208" s="530">
        <f>'Master Schedule Board'!AK643</f>
        <v>0</v>
      </c>
      <c r="N208" s="531">
        <f>'Master Schedule Board'!AN643</f>
        <v>0</v>
      </c>
      <c r="O208" s="530">
        <f>'Master Schedule Board'!AQ643</f>
        <v>0</v>
      </c>
      <c r="P208" s="531">
        <f>'Master Schedule Board'!AT643</f>
        <v>0</v>
      </c>
      <c r="Q208" s="530">
        <f>'Master Schedule Board'!AW643</f>
        <v>0</v>
      </c>
      <c r="R208" s="532">
        <f>'Master Schedule Board'!AZ643</f>
        <v>0</v>
      </c>
      <c r="S208" s="532">
        <f>'Master Schedule Board'!BC643</f>
        <v>0</v>
      </c>
      <c r="T208" s="532">
        <f>'Master Schedule Board'!BF643</f>
        <v>0</v>
      </c>
    </row>
    <row r="209" spans="1:20" ht="13.5" thickBot="1">
      <c r="B209" s="526">
        <f>'Master Schedule Board'!D646</f>
        <v>0</v>
      </c>
      <c r="C209" s="530">
        <f>'Master Schedule Board'!G646</f>
        <v>0</v>
      </c>
      <c r="D209" s="531">
        <f>'Master Schedule Board'!J646</f>
        <v>0</v>
      </c>
      <c r="E209" s="530">
        <f>'Master Schedule Board'!M646</f>
        <v>0</v>
      </c>
      <c r="F209" s="531">
        <f>'Master Schedule Board'!P646</f>
        <v>0</v>
      </c>
      <c r="G209" s="530">
        <f>'Master Schedule Board'!S646</f>
        <v>0</v>
      </c>
      <c r="H209" s="531">
        <f>'Master Schedule Board'!V646</f>
        <v>0</v>
      </c>
      <c r="I209" s="530">
        <f>'Master Schedule Board'!Y646</f>
        <v>0</v>
      </c>
      <c r="J209" s="531">
        <f>'Master Schedule Board'!AB646</f>
        <v>0</v>
      </c>
      <c r="K209" s="530">
        <f>'Master Schedule Board'!AE646</f>
        <v>0</v>
      </c>
      <c r="L209" s="531">
        <f>'Master Schedule Board'!AH646</f>
        <v>0</v>
      </c>
      <c r="M209" s="530">
        <f>'Master Schedule Board'!AK646</f>
        <v>0</v>
      </c>
      <c r="N209" s="531">
        <f>'Master Schedule Board'!AN646</f>
        <v>0</v>
      </c>
      <c r="O209" s="530">
        <f>'Master Schedule Board'!AQ646</f>
        <v>0</v>
      </c>
      <c r="P209" s="531">
        <f>'Master Schedule Board'!AT646</f>
        <v>0</v>
      </c>
      <c r="Q209" s="530">
        <f>'Master Schedule Board'!AW646</f>
        <v>0</v>
      </c>
      <c r="R209" s="532">
        <f>'Master Schedule Board'!AZ646</f>
        <v>0</v>
      </c>
      <c r="S209" s="532">
        <f>'Master Schedule Board'!BC646</f>
        <v>0</v>
      </c>
      <c r="T209" s="532">
        <f>'Master Schedule Board'!BF646</f>
        <v>0</v>
      </c>
    </row>
    <row r="210" spans="1:20" ht="13.5" thickBot="1">
      <c r="A210" s="520"/>
      <c r="B210" s="521"/>
      <c r="C210" s="516"/>
      <c r="D210" s="517"/>
      <c r="E210" s="516"/>
      <c r="F210" s="517"/>
      <c r="G210" s="516"/>
      <c r="H210" s="517"/>
      <c r="I210" s="516"/>
      <c r="J210" s="517"/>
      <c r="K210" s="516"/>
      <c r="L210" s="517"/>
      <c r="M210" s="516"/>
      <c r="N210" s="517"/>
      <c r="O210" s="516"/>
      <c r="P210" s="517"/>
      <c r="Q210" s="516"/>
      <c r="R210" s="517"/>
      <c r="S210" s="517"/>
      <c r="T210" s="518"/>
    </row>
    <row r="211" spans="1:20">
      <c r="A211" s="754">
        <f>'Master Schedule Board'!J23</f>
        <v>0</v>
      </c>
      <c r="B211" s="762"/>
      <c r="C211" s="752" t="s">
        <v>28</v>
      </c>
      <c r="D211" s="753"/>
      <c r="E211" s="752" t="s">
        <v>29</v>
      </c>
      <c r="F211" s="753"/>
      <c r="G211" s="752" t="s">
        <v>30</v>
      </c>
      <c r="H211" s="753"/>
      <c r="I211" s="752" t="s">
        <v>31</v>
      </c>
      <c r="J211" s="753"/>
      <c r="K211" s="752" t="s">
        <v>32</v>
      </c>
      <c r="L211" s="753"/>
      <c r="M211" s="763" t="s">
        <v>33</v>
      </c>
      <c r="N211" s="764"/>
      <c r="O211" s="763" t="s">
        <v>34</v>
      </c>
      <c r="P211" s="764"/>
      <c r="Q211" s="752" t="s">
        <v>35</v>
      </c>
      <c r="R211" s="753"/>
      <c r="S211" s="752" t="s">
        <v>36</v>
      </c>
      <c r="T211" s="753"/>
    </row>
    <row r="212" spans="1:20">
      <c r="B212" s="526">
        <f>'Master Schedule Board'!D650</f>
        <v>0</v>
      </c>
      <c r="C212" s="530">
        <f>'Master Schedule Board'!G650</f>
        <v>0</v>
      </c>
      <c r="D212" s="531">
        <f>'Master Schedule Board'!J650</f>
        <v>0</v>
      </c>
      <c r="E212" s="530">
        <f>'Master Schedule Board'!M650</f>
        <v>0</v>
      </c>
      <c r="F212" s="531">
        <f>'Master Schedule Board'!P650</f>
        <v>0</v>
      </c>
      <c r="G212" s="530">
        <f>'Master Schedule Board'!S650</f>
        <v>0</v>
      </c>
      <c r="H212" s="531">
        <f>'Master Schedule Board'!V650</f>
        <v>0</v>
      </c>
      <c r="I212" s="530">
        <f>'Master Schedule Board'!Y650</f>
        <v>0</v>
      </c>
      <c r="J212" s="531">
        <f>'Master Schedule Board'!AB650</f>
        <v>0</v>
      </c>
      <c r="K212" s="530">
        <f>'Master Schedule Board'!AE650</f>
        <v>0</v>
      </c>
      <c r="L212" s="531">
        <f>'Master Schedule Board'!AH650</f>
        <v>0</v>
      </c>
      <c r="M212" s="530">
        <f>'Master Schedule Board'!AK650</f>
        <v>0</v>
      </c>
      <c r="N212" s="531">
        <f>'Master Schedule Board'!AN650</f>
        <v>0</v>
      </c>
      <c r="O212" s="530">
        <f>'Master Schedule Board'!AQ650</f>
        <v>0</v>
      </c>
      <c r="P212" s="531">
        <f>'Master Schedule Board'!AT650</f>
        <v>0</v>
      </c>
      <c r="Q212" s="530">
        <f>'Master Schedule Board'!AW650</f>
        <v>0</v>
      </c>
      <c r="R212" s="532">
        <f>'Master Schedule Board'!AZ650</f>
        <v>0</v>
      </c>
      <c r="S212" s="532">
        <f>'Master Schedule Board'!BC650</f>
        <v>0</v>
      </c>
      <c r="T212" s="532">
        <f>'Master Schedule Board'!BF650</f>
        <v>0</v>
      </c>
    </row>
    <row r="213" spans="1:20">
      <c r="B213" s="526">
        <f>'Master Schedule Board'!D653</f>
        <v>0</v>
      </c>
      <c r="C213" s="530">
        <f>'Master Schedule Board'!G653</f>
        <v>0</v>
      </c>
      <c r="D213" s="531">
        <f>'Master Schedule Board'!J653</f>
        <v>0</v>
      </c>
      <c r="E213" s="530">
        <f>'Master Schedule Board'!M653</f>
        <v>0</v>
      </c>
      <c r="F213" s="531">
        <f>'Master Schedule Board'!P653</f>
        <v>0</v>
      </c>
      <c r="G213" s="530">
        <f>'Master Schedule Board'!S653</f>
        <v>0</v>
      </c>
      <c r="H213" s="531">
        <f>'Master Schedule Board'!V653</f>
        <v>0</v>
      </c>
      <c r="I213" s="530">
        <f>'Master Schedule Board'!Y653</f>
        <v>0</v>
      </c>
      <c r="J213" s="531">
        <f>'Master Schedule Board'!AB653</f>
        <v>0</v>
      </c>
      <c r="K213" s="530">
        <f>'Master Schedule Board'!AE653</f>
        <v>0</v>
      </c>
      <c r="L213" s="531">
        <f>'Master Schedule Board'!AH653</f>
        <v>0</v>
      </c>
      <c r="M213" s="530">
        <f>'Master Schedule Board'!AK653</f>
        <v>0</v>
      </c>
      <c r="N213" s="531">
        <f>'Master Schedule Board'!AN653</f>
        <v>0</v>
      </c>
      <c r="O213" s="530">
        <f>'Master Schedule Board'!AQ653</f>
        <v>0</v>
      </c>
      <c r="P213" s="531">
        <f>'Master Schedule Board'!AT653</f>
        <v>0</v>
      </c>
      <c r="Q213" s="530">
        <f>'Master Schedule Board'!AW653</f>
        <v>0</v>
      </c>
      <c r="R213" s="532">
        <f>'Master Schedule Board'!AZ653</f>
        <v>0</v>
      </c>
      <c r="S213" s="532">
        <f>'Master Schedule Board'!BC653</f>
        <v>0</v>
      </c>
      <c r="T213" s="532">
        <f>'Master Schedule Board'!BF653</f>
        <v>0</v>
      </c>
    </row>
    <row r="214" spans="1:20">
      <c r="B214" s="526">
        <f>'Master Schedule Board'!D656</f>
        <v>0</v>
      </c>
      <c r="C214" s="530">
        <f>'Master Schedule Board'!G656</f>
        <v>0</v>
      </c>
      <c r="D214" s="531">
        <f>'Master Schedule Board'!J656</f>
        <v>0</v>
      </c>
      <c r="E214" s="530">
        <f>'Master Schedule Board'!M656</f>
        <v>0</v>
      </c>
      <c r="F214" s="531">
        <f>'Master Schedule Board'!P656</f>
        <v>0</v>
      </c>
      <c r="G214" s="530">
        <f>'Master Schedule Board'!S656</f>
        <v>0</v>
      </c>
      <c r="H214" s="531">
        <f>'Master Schedule Board'!V656</f>
        <v>0</v>
      </c>
      <c r="I214" s="530">
        <f>'Master Schedule Board'!Y656</f>
        <v>0</v>
      </c>
      <c r="J214" s="531">
        <f>'Master Schedule Board'!AB656</f>
        <v>0</v>
      </c>
      <c r="K214" s="530">
        <f>'Master Schedule Board'!AE656</f>
        <v>0</v>
      </c>
      <c r="L214" s="531">
        <f>'Master Schedule Board'!AH656</f>
        <v>0</v>
      </c>
      <c r="M214" s="530">
        <f>'Master Schedule Board'!AK656</f>
        <v>0</v>
      </c>
      <c r="N214" s="531">
        <f>'Master Schedule Board'!AN656</f>
        <v>0</v>
      </c>
      <c r="O214" s="530">
        <f>'Master Schedule Board'!AQ656</f>
        <v>0</v>
      </c>
      <c r="P214" s="531">
        <f>'Master Schedule Board'!AT656</f>
        <v>0</v>
      </c>
      <c r="Q214" s="530">
        <f>'Master Schedule Board'!AW656</f>
        <v>0</v>
      </c>
      <c r="R214" s="532">
        <f>'Master Schedule Board'!AZ656</f>
        <v>0</v>
      </c>
      <c r="S214" s="532">
        <f>'Master Schedule Board'!BC656</f>
        <v>0</v>
      </c>
      <c r="T214" s="532">
        <f>'Master Schedule Board'!BF656</f>
        <v>0</v>
      </c>
    </row>
    <row r="215" spans="1:20">
      <c r="B215" s="526">
        <f>'Master Schedule Board'!D659</f>
        <v>0</v>
      </c>
      <c r="C215" s="530">
        <f>'Master Schedule Board'!G659</f>
        <v>0</v>
      </c>
      <c r="D215" s="531">
        <f>'Master Schedule Board'!J659</f>
        <v>0</v>
      </c>
      <c r="E215" s="530">
        <f>'Master Schedule Board'!M659</f>
        <v>0</v>
      </c>
      <c r="F215" s="531">
        <f>'Master Schedule Board'!P659</f>
        <v>0</v>
      </c>
      <c r="G215" s="530">
        <f>'Master Schedule Board'!S659</f>
        <v>0</v>
      </c>
      <c r="H215" s="531">
        <f>'Master Schedule Board'!V659</f>
        <v>0</v>
      </c>
      <c r="I215" s="530">
        <f>'Master Schedule Board'!Y659</f>
        <v>0</v>
      </c>
      <c r="J215" s="531">
        <f>'Master Schedule Board'!AB659</f>
        <v>0</v>
      </c>
      <c r="K215" s="530">
        <f>'Master Schedule Board'!AE659</f>
        <v>0</v>
      </c>
      <c r="L215" s="531">
        <f>'Master Schedule Board'!AH659</f>
        <v>0</v>
      </c>
      <c r="M215" s="530">
        <f>'Master Schedule Board'!AK659</f>
        <v>0</v>
      </c>
      <c r="N215" s="531">
        <f>'Master Schedule Board'!AN659</f>
        <v>0</v>
      </c>
      <c r="O215" s="530">
        <f>'Master Schedule Board'!AQ659</f>
        <v>0</v>
      </c>
      <c r="P215" s="531">
        <f>'Master Schedule Board'!AT659</f>
        <v>0</v>
      </c>
      <c r="Q215" s="530">
        <f>'Master Schedule Board'!AW659</f>
        <v>0</v>
      </c>
      <c r="R215" s="532">
        <f>'Master Schedule Board'!AZ659</f>
        <v>0</v>
      </c>
      <c r="S215" s="532">
        <f>'Master Schedule Board'!BC659</f>
        <v>0</v>
      </c>
      <c r="T215" s="532">
        <f>'Master Schedule Board'!BF659</f>
        <v>0</v>
      </c>
    </row>
    <row r="216" spans="1:20">
      <c r="B216" s="526">
        <f>'Master Schedule Board'!D662</f>
        <v>0</v>
      </c>
      <c r="C216" s="530">
        <f>'Master Schedule Board'!G662</f>
        <v>0</v>
      </c>
      <c r="D216" s="531">
        <f>'Master Schedule Board'!J662</f>
        <v>0</v>
      </c>
      <c r="E216" s="530">
        <f>'Master Schedule Board'!M662</f>
        <v>0</v>
      </c>
      <c r="F216" s="531">
        <f>'Master Schedule Board'!P662</f>
        <v>0</v>
      </c>
      <c r="G216" s="530">
        <f>'Master Schedule Board'!S662</f>
        <v>0</v>
      </c>
      <c r="H216" s="531">
        <f>'Master Schedule Board'!V662</f>
        <v>0</v>
      </c>
      <c r="I216" s="530">
        <f>'Master Schedule Board'!Y662</f>
        <v>0</v>
      </c>
      <c r="J216" s="531">
        <f>'Master Schedule Board'!AB662</f>
        <v>0</v>
      </c>
      <c r="K216" s="530">
        <f>'Master Schedule Board'!AE662</f>
        <v>0</v>
      </c>
      <c r="L216" s="531">
        <f>'Master Schedule Board'!AH662</f>
        <v>0</v>
      </c>
      <c r="M216" s="530">
        <f>'Master Schedule Board'!AK662</f>
        <v>0</v>
      </c>
      <c r="N216" s="531">
        <f>'Master Schedule Board'!AN662</f>
        <v>0</v>
      </c>
      <c r="O216" s="530">
        <f>'Master Schedule Board'!AQ662</f>
        <v>0</v>
      </c>
      <c r="P216" s="531">
        <f>'Master Schedule Board'!AT662</f>
        <v>0</v>
      </c>
      <c r="Q216" s="530">
        <f>'Master Schedule Board'!AW662</f>
        <v>0</v>
      </c>
      <c r="R216" s="532">
        <f>'Master Schedule Board'!AZ662</f>
        <v>0</v>
      </c>
      <c r="S216" s="532">
        <f>'Master Schedule Board'!BC662</f>
        <v>0</v>
      </c>
      <c r="T216" s="532">
        <f>'Master Schedule Board'!BF662</f>
        <v>0</v>
      </c>
    </row>
    <row r="217" spans="1:20">
      <c r="B217" s="526">
        <f>'Master Schedule Board'!D665</f>
        <v>0</v>
      </c>
      <c r="C217" s="530">
        <f>'Master Schedule Board'!G665</f>
        <v>0</v>
      </c>
      <c r="D217" s="531">
        <f>'Master Schedule Board'!J665</f>
        <v>0</v>
      </c>
      <c r="E217" s="530">
        <f>'Master Schedule Board'!M665</f>
        <v>0</v>
      </c>
      <c r="F217" s="531">
        <f>'Master Schedule Board'!P665</f>
        <v>0</v>
      </c>
      <c r="G217" s="530">
        <f>'Master Schedule Board'!S665</f>
        <v>0</v>
      </c>
      <c r="H217" s="531">
        <f>'Master Schedule Board'!V665</f>
        <v>0</v>
      </c>
      <c r="I217" s="530">
        <f>'Master Schedule Board'!Y665</f>
        <v>0</v>
      </c>
      <c r="J217" s="531">
        <f>'Master Schedule Board'!AB665</f>
        <v>0</v>
      </c>
      <c r="K217" s="530">
        <f>'Master Schedule Board'!AE665</f>
        <v>0</v>
      </c>
      <c r="L217" s="531">
        <f>'Master Schedule Board'!AH665</f>
        <v>0</v>
      </c>
      <c r="M217" s="530">
        <f>'Master Schedule Board'!AK665</f>
        <v>0</v>
      </c>
      <c r="N217" s="531">
        <f>'Master Schedule Board'!AN665</f>
        <v>0</v>
      </c>
      <c r="O217" s="530">
        <f>'Master Schedule Board'!AQ665</f>
        <v>0</v>
      </c>
      <c r="P217" s="531">
        <f>'Master Schedule Board'!AT665</f>
        <v>0</v>
      </c>
      <c r="Q217" s="530">
        <f>'Master Schedule Board'!AW665</f>
        <v>0</v>
      </c>
      <c r="R217" s="532">
        <f>'Master Schedule Board'!AZ665</f>
        <v>0</v>
      </c>
      <c r="S217" s="532">
        <f>'Master Schedule Board'!BC665</f>
        <v>0</v>
      </c>
      <c r="T217" s="532">
        <f>'Master Schedule Board'!BF665</f>
        <v>0</v>
      </c>
    </row>
    <row r="218" spans="1:20">
      <c r="B218" s="526">
        <f>'Master Schedule Board'!D668</f>
        <v>0</v>
      </c>
      <c r="C218" s="530">
        <f>'Master Schedule Board'!G668</f>
        <v>0</v>
      </c>
      <c r="D218" s="531">
        <f>'Master Schedule Board'!J668</f>
        <v>0</v>
      </c>
      <c r="E218" s="530">
        <f>'Master Schedule Board'!M668</f>
        <v>0</v>
      </c>
      <c r="F218" s="531">
        <f>'Master Schedule Board'!P668</f>
        <v>0</v>
      </c>
      <c r="G218" s="530">
        <f>'Master Schedule Board'!S668</f>
        <v>0</v>
      </c>
      <c r="H218" s="531">
        <f>'Master Schedule Board'!V668</f>
        <v>0</v>
      </c>
      <c r="I218" s="530">
        <f>'Master Schedule Board'!Y668</f>
        <v>0</v>
      </c>
      <c r="J218" s="531">
        <f>'Master Schedule Board'!AB668</f>
        <v>0</v>
      </c>
      <c r="K218" s="530">
        <f>'Master Schedule Board'!AE668</f>
        <v>0</v>
      </c>
      <c r="L218" s="531">
        <f>'Master Schedule Board'!AH668</f>
        <v>0</v>
      </c>
      <c r="M218" s="530">
        <f>'Master Schedule Board'!AK668</f>
        <v>0</v>
      </c>
      <c r="N218" s="531">
        <f>'Master Schedule Board'!AN668</f>
        <v>0</v>
      </c>
      <c r="O218" s="530">
        <f>'Master Schedule Board'!AQ668</f>
        <v>0</v>
      </c>
      <c r="P218" s="531">
        <f>'Master Schedule Board'!AT668</f>
        <v>0</v>
      </c>
      <c r="Q218" s="530">
        <f>'Master Schedule Board'!AW668</f>
        <v>0</v>
      </c>
      <c r="R218" s="532">
        <f>'Master Schedule Board'!AZ668</f>
        <v>0</v>
      </c>
      <c r="S218" s="532">
        <f>'Master Schedule Board'!BC668</f>
        <v>0</v>
      </c>
      <c r="T218" s="532">
        <f>'Master Schedule Board'!BF668</f>
        <v>0</v>
      </c>
    </row>
    <row r="219" spans="1:20">
      <c r="B219" s="526">
        <f>'Master Schedule Board'!D671</f>
        <v>0</v>
      </c>
      <c r="C219" s="530">
        <f>'Master Schedule Board'!G671</f>
        <v>0</v>
      </c>
      <c r="D219" s="531">
        <f>'Master Schedule Board'!J671</f>
        <v>0</v>
      </c>
      <c r="E219" s="530">
        <f>'Master Schedule Board'!M671</f>
        <v>0</v>
      </c>
      <c r="F219" s="531">
        <f>'Master Schedule Board'!P671</f>
        <v>0</v>
      </c>
      <c r="G219" s="530">
        <f>'Master Schedule Board'!S671</f>
        <v>0</v>
      </c>
      <c r="H219" s="531">
        <f>'Master Schedule Board'!V671</f>
        <v>0</v>
      </c>
      <c r="I219" s="530">
        <f>'Master Schedule Board'!Y671</f>
        <v>0</v>
      </c>
      <c r="J219" s="531">
        <f>'Master Schedule Board'!AB671</f>
        <v>0</v>
      </c>
      <c r="K219" s="530">
        <f>'Master Schedule Board'!AE671</f>
        <v>0</v>
      </c>
      <c r="L219" s="531">
        <f>'Master Schedule Board'!AH671</f>
        <v>0</v>
      </c>
      <c r="M219" s="530">
        <f>'Master Schedule Board'!AK671</f>
        <v>0</v>
      </c>
      <c r="N219" s="531">
        <f>'Master Schedule Board'!AN671</f>
        <v>0</v>
      </c>
      <c r="O219" s="530">
        <f>'Master Schedule Board'!AQ671</f>
        <v>0</v>
      </c>
      <c r="P219" s="531">
        <f>'Master Schedule Board'!AT671</f>
        <v>0</v>
      </c>
      <c r="Q219" s="530">
        <f>'Master Schedule Board'!AW671</f>
        <v>0</v>
      </c>
      <c r="R219" s="532">
        <f>'Master Schedule Board'!AZ671</f>
        <v>0</v>
      </c>
      <c r="S219" s="532">
        <f>'Master Schedule Board'!BC671</f>
        <v>0</v>
      </c>
      <c r="T219" s="532">
        <f>'Master Schedule Board'!BF671</f>
        <v>0</v>
      </c>
    </row>
    <row r="220" spans="1:20">
      <c r="B220" s="526">
        <f>'Master Schedule Board'!D674</f>
        <v>0</v>
      </c>
      <c r="C220" s="530">
        <f>'Master Schedule Board'!G674</f>
        <v>0</v>
      </c>
      <c r="D220" s="531">
        <f>'Master Schedule Board'!J674</f>
        <v>0</v>
      </c>
      <c r="E220" s="530">
        <f>'Master Schedule Board'!M674</f>
        <v>0</v>
      </c>
      <c r="F220" s="531">
        <f>'Master Schedule Board'!P674</f>
        <v>0</v>
      </c>
      <c r="G220" s="530">
        <f>'Master Schedule Board'!S674</f>
        <v>0</v>
      </c>
      <c r="H220" s="531">
        <f>'Master Schedule Board'!V674</f>
        <v>0</v>
      </c>
      <c r="I220" s="530">
        <f>'Master Schedule Board'!Y674</f>
        <v>0</v>
      </c>
      <c r="J220" s="531">
        <f>'Master Schedule Board'!AB674</f>
        <v>0</v>
      </c>
      <c r="K220" s="530">
        <f>'Master Schedule Board'!AE674</f>
        <v>0</v>
      </c>
      <c r="L220" s="531">
        <f>'Master Schedule Board'!AH674</f>
        <v>0</v>
      </c>
      <c r="M220" s="530">
        <f>'Master Schedule Board'!AK674</f>
        <v>0</v>
      </c>
      <c r="N220" s="531">
        <f>'Master Schedule Board'!AN674</f>
        <v>0</v>
      </c>
      <c r="O220" s="530">
        <f>'Master Schedule Board'!AQ674</f>
        <v>0</v>
      </c>
      <c r="P220" s="531">
        <f>'Master Schedule Board'!AT674</f>
        <v>0</v>
      </c>
      <c r="Q220" s="530">
        <f>'Master Schedule Board'!AW674</f>
        <v>0</v>
      </c>
      <c r="R220" s="532">
        <f>'Master Schedule Board'!AZ674</f>
        <v>0</v>
      </c>
      <c r="S220" s="532">
        <f>'Master Schedule Board'!BC674</f>
        <v>0</v>
      </c>
      <c r="T220" s="532">
        <f>'Master Schedule Board'!BF674</f>
        <v>0</v>
      </c>
    </row>
    <row r="221" spans="1:20">
      <c r="B221" s="526">
        <f>'Master Schedule Board'!D677</f>
        <v>0</v>
      </c>
      <c r="C221" s="530">
        <f>'Master Schedule Board'!G677</f>
        <v>0</v>
      </c>
      <c r="D221" s="531">
        <f>'Master Schedule Board'!J677</f>
        <v>0</v>
      </c>
      <c r="E221" s="530">
        <f>'Master Schedule Board'!M677</f>
        <v>0</v>
      </c>
      <c r="F221" s="531">
        <f>'Master Schedule Board'!P677</f>
        <v>0</v>
      </c>
      <c r="G221" s="530">
        <f>'Master Schedule Board'!S677</f>
        <v>0</v>
      </c>
      <c r="H221" s="531">
        <f>'Master Schedule Board'!V677</f>
        <v>0</v>
      </c>
      <c r="I221" s="530">
        <f>'Master Schedule Board'!Y677</f>
        <v>0</v>
      </c>
      <c r="J221" s="531">
        <f>'Master Schedule Board'!AB677</f>
        <v>0</v>
      </c>
      <c r="K221" s="530">
        <f>'Master Schedule Board'!AE677</f>
        <v>0</v>
      </c>
      <c r="L221" s="531">
        <f>'Master Schedule Board'!AH677</f>
        <v>0</v>
      </c>
      <c r="M221" s="530">
        <f>'Master Schedule Board'!AK677</f>
        <v>0</v>
      </c>
      <c r="N221" s="531">
        <f>'Master Schedule Board'!AN677</f>
        <v>0</v>
      </c>
      <c r="O221" s="530">
        <f>'Master Schedule Board'!AQ677</f>
        <v>0</v>
      </c>
      <c r="P221" s="531">
        <f>'Master Schedule Board'!AT677</f>
        <v>0</v>
      </c>
      <c r="Q221" s="530">
        <f>'Master Schedule Board'!AW677</f>
        <v>0</v>
      </c>
      <c r="R221" s="532">
        <f>'Master Schedule Board'!AZ677</f>
        <v>0</v>
      </c>
      <c r="S221" s="532">
        <f>'Master Schedule Board'!BC677</f>
        <v>0</v>
      </c>
      <c r="T221" s="532">
        <f>'Master Schedule Board'!BF677</f>
        <v>0</v>
      </c>
    </row>
    <row r="222" spans="1:20">
      <c r="B222" s="526">
        <f>'Master Schedule Board'!D680</f>
        <v>0</v>
      </c>
      <c r="C222" s="530">
        <f>'Master Schedule Board'!G680</f>
        <v>0</v>
      </c>
      <c r="D222" s="531">
        <f>'Master Schedule Board'!J680</f>
        <v>0</v>
      </c>
      <c r="E222" s="530">
        <f>'Master Schedule Board'!M680</f>
        <v>0</v>
      </c>
      <c r="F222" s="531">
        <f>'Master Schedule Board'!P680</f>
        <v>0</v>
      </c>
      <c r="G222" s="530">
        <f>'Master Schedule Board'!S680</f>
        <v>0</v>
      </c>
      <c r="H222" s="531">
        <f>'Master Schedule Board'!V680</f>
        <v>0</v>
      </c>
      <c r="I222" s="530">
        <f>'Master Schedule Board'!Y680</f>
        <v>0</v>
      </c>
      <c r="J222" s="531">
        <f>'Master Schedule Board'!AB680</f>
        <v>0</v>
      </c>
      <c r="K222" s="530">
        <f>'Master Schedule Board'!AE680</f>
        <v>0</v>
      </c>
      <c r="L222" s="531">
        <f>'Master Schedule Board'!AH680</f>
        <v>0</v>
      </c>
      <c r="M222" s="530">
        <f>'Master Schedule Board'!AK680</f>
        <v>0</v>
      </c>
      <c r="N222" s="531">
        <f>'Master Schedule Board'!AN680</f>
        <v>0</v>
      </c>
      <c r="O222" s="530">
        <f>'Master Schedule Board'!AQ680</f>
        <v>0</v>
      </c>
      <c r="P222" s="531">
        <f>'Master Schedule Board'!AT680</f>
        <v>0</v>
      </c>
      <c r="Q222" s="530">
        <f>'Master Schedule Board'!AW680</f>
        <v>0</v>
      </c>
      <c r="R222" s="532">
        <f>'Master Schedule Board'!AZ680</f>
        <v>0</v>
      </c>
      <c r="S222" s="532">
        <f>'Master Schedule Board'!BC680</f>
        <v>0</v>
      </c>
      <c r="T222" s="532">
        <f>'Master Schedule Board'!BF680</f>
        <v>0</v>
      </c>
    </row>
    <row r="223" spans="1:20">
      <c r="B223" s="526">
        <f>'Master Schedule Board'!D683</f>
        <v>0</v>
      </c>
      <c r="C223" s="530">
        <f>'Master Schedule Board'!G683</f>
        <v>0</v>
      </c>
      <c r="D223" s="531">
        <f>'Master Schedule Board'!J683</f>
        <v>0</v>
      </c>
      <c r="E223" s="530">
        <f>'Master Schedule Board'!M683</f>
        <v>0</v>
      </c>
      <c r="F223" s="531">
        <f>'Master Schedule Board'!P683</f>
        <v>0</v>
      </c>
      <c r="G223" s="530">
        <f>'Master Schedule Board'!S683</f>
        <v>0</v>
      </c>
      <c r="H223" s="531">
        <f>'Master Schedule Board'!V683</f>
        <v>0</v>
      </c>
      <c r="I223" s="530">
        <f>'Master Schedule Board'!Y683</f>
        <v>0</v>
      </c>
      <c r="J223" s="531">
        <f>'Master Schedule Board'!AB683</f>
        <v>0</v>
      </c>
      <c r="K223" s="530">
        <f>'Master Schedule Board'!AE683</f>
        <v>0</v>
      </c>
      <c r="L223" s="531">
        <f>'Master Schedule Board'!AH683</f>
        <v>0</v>
      </c>
      <c r="M223" s="530">
        <f>'Master Schedule Board'!AK683</f>
        <v>0</v>
      </c>
      <c r="N223" s="531">
        <f>'Master Schedule Board'!AN683</f>
        <v>0</v>
      </c>
      <c r="O223" s="530">
        <f>'Master Schedule Board'!AQ683</f>
        <v>0</v>
      </c>
      <c r="P223" s="531">
        <f>'Master Schedule Board'!AT683</f>
        <v>0</v>
      </c>
      <c r="Q223" s="530">
        <f>'Master Schedule Board'!AW683</f>
        <v>0</v>
      </c>
      <c r="R223" s="532">
        <f>'Master Schedule Board'!AZ683</f>
        <v>0</v>
      </c>
      <c r="S223" s="532">
        <f>'Master Schedule Board'!BC683</f>
        <v>0</v>
      </c>
      <c r="T223" s="532">
        <f>'Master Schedule Board'!BF683</f>
        <v>0</v>
      </c>
    </row>
    <row r="224" spans="1:20">
      <c r="B224" s="526">
        <f>'Master Schedule Board'!D686</f>
        <v>0</v>
      </c>
      <c r="C224" s="530">
        <f>'Master Schedule Board'!G686</f>
        <v>0</v>
      </c>
      <c r="D224" s="531">
        <f>'Master Schedule Board'!J686</f>
        <v>0</v>
      </c>
      <c r="E224" s="530">
        <f>'Master Schedule Board'!M686</f>
        <v>0</v>
      </c>
      <c r="F224" s="531">
        <f>'Master Schedule Board'!P686</f>
        <v>0</v>
      </c>
      <c r="G224" s="530">
        <f>'Master Schedule Board'!S686</f>
        <v>0</v>
      </c>
      <c r="H224" s="531">
        <f>'Master Schedule Board'!V686</f>
        <v>0</v>
      </c>
      <c r="I224" s="530">
        <f>'Master Schedule Board'!Y686</f>
        <v>0</v>
      </c>
      <c r="J224" s="531">
        <f>'Master Schedule Board'!AB686</f>
        <v>0</v>
      </c>
      <c r="K224" s="530">
        <f>'Master Schedule Board'!AE686</f>
        <v>0</v>
      </c>
      <c r="L224" s="531">
        <f>'Master Schedule Board'!AH686</f>
        <v>0</v>
      </c>
      <c r="M224" s="530">
        <f>'Master Schedule Board'!AK686</f>
        <v>0</v>
      </c>
      <c r="N224" s="531">
        <f>'Master Schedule Board'!AN686</f>
        <v>0</v>
      </c>
      <c r="O224" s="530">
        <f>'Master Schedule Board'!AQ686</f>
        <v>0</v>
      </c>
      <c r="P224" s="531">
        <f>'Master Schedule Board'!AT686</f>
        <v>0</v>
      </c>
      <c r="Q224" s="530">
        <f>'Master Schedule Board'!AW686</f>
        <v>0</v>
      </c>
      <c r="R224" s="532">
        <f>'Master Schedule Board'!AZ686</f>
        <v>0</v>
      </c>
      <c r="S224" s="532">
        <f>'Master Schedule Board'!BC686</f>
        <v>0</v>
      </c>
      <c r="T224" s="532">
        <f>'Master Schedule Board'!BF686</f>
        <v>0</v>
      </c>
    </row>
    <row r="225" spans="1:20">
      <c r="B225" s="526">
        <f>'Master Schedule Board'!D689</f>
        <v>0</v>
      </c>
      <c r="C225" s="530">
        <f>'Master Schedule Board'!G689</f>
        <v>0</v>
      </c>
      <c r="D225" s="531">
        <f>'Master Schedule Board'!J689</f>
        <v>0</v>
      </c>
      <c r="E225" s="530">
        <f>'Master Schedule Board'!M689</f>
        <v>0</v>
      </c>
      <c r="F225" s="531">
        <f>'Master Schedule Board'!P689</f>
        <v>0</v>
      </c>
      <c r="G225" s="530">
        <f>'Master Schedule Board'!S689</f>
        <v>0</v>
      </c>
      <c r="H225" s="531">
        <f>'Master Schedule Board'!V689</f>
        <v>0</v>
      </c>
      <c r="I225" s="530">
        <f>'Master Schedule Board'!Y689</f>
        <v>0</v>
      </c>
      <c r="J225" s="531">
        <f>'Master Schedule Board'!AB689</f>
        <v>0</v>
      </c>
      <c r="K225" s="530">
        <f>'Master Schedule Board'!AE689</f>
        <v>0</v>
      </c>
      <c r="L225" s="531">
        <f>'Master Schedule Board'!AH689</f>
        <v>0</v>
      </c>
      <c r="M225" s="530">
        <f>'Master Schedule Board'!AK689</f>
        <v>0</v>
      </c>
      <c r="N225" s="531">
        <f>'Master Schedule Board'!AN689</f>
        <v>0</v>
      </c>
      <c r="O225" s="530">
        <f>'Master Schedule Board'!AQ689</f>
        <v>0</v>
      </c>
      <c r="P225" s="531">
        <f>'Master Schedule Board'!AT689</f>
        <v>0</v>
      </c>
      <c r="Q225" s="530">
        <f>'Master Schedule Board'!AW689</f>
        <v>0</v>
      </c>
      <c r="R225" s="532">
        <f>'Master Schedule Board'!AZ689</f>
        <v>0</v>
      </c>
      <c r="S225" s="532">
        <f>'Master Schedule Board'!BC689</f>
        <v>0</v>
      </c>
      <c r="T225" s="532">
        <f>'Master Schedule Board'!BF689</f>
        <v>0</v>
      </c>
    </row>
    <row r="226" spans="1:20">
      <c r="B226" s="526">
        <f>'Master Schedule Board'!D692</f>
        <v>0</v>
      </c>
      <c r="C226" s="530">
        <f>'Master Schedule Board'!G692</f>
        <v>0</v>
      </c>
      <c r="D226" s="531">
        <f>'Master Schedule Board'!J692</f>
        <v>0</v>
      </c>
      <c r="E226" s="530">
        <f>'Master Schedule Board'!M692</f>
        <v>0</v>
      </c>
      <c r="F226" s="531">
        <f>'Master Schedule Board'!P692</f>
        <v>0</v>
      </c>
      <c r="G226" s="530">
        <f>'Master Schedule Board'!S692</f>
        <v>0</v>
      </c>
      <c r="H226" s="531">
        <f>'Master Schedule Board'!V692</f>
        <v>0</v>
      </c>
      <c r="I226" s="530">
        <f>'Master Schedule Board'!Y692</f>
        <v>0</v>
      </c>
      <c r="J226" s="531">
        <f>'Master Schedule Board'!AB692</f>
        <v>0</v>
      </c>
      <c r="K226" s="530">
        <f>'Master Schedule Board'!AE692</f>
        <v>0</v>
      </c>
      <c r="L226" s="531">
        <f>'Master Schedule Board'!AH692</f>
        <v>0</v>
      </c>
      <c r="M226" s="530">
        <f>'Master Schedule Board'!AK692</f>
        <v>0</v>
      </c>
      <c r="N226" s="531">
        <f>'Master Schedule Board'!AN692</f>
        <v>0</v>
      </c>
      <c r="O226" s="530">
        <f>'Master Schedule Board'!AQ692</f>
        <v>0</v>
      </c>
      <c r="P226" s="531">
        <f>'Master Schedule Board'!AT692</f>
        <v>0</v>
      </c>
      <c r="Q226" s="530">
        <f>'Master Schedule Board'!AW692</f>
        <v>0</v>
      </c>
      <c r="R226" s="532">
        <f>'Master Schedule Board'!AZ692</f>
        <v>0</v>
      </c>
      <c r="S226" s="532">
        <f>'Master Schedule Board'!BC692</f>
        <v>0</v>
      </c>
      <c r="T226" s="532">
        <f>'Master Schedule Board'!BF692</f>
        <v>0</v>
      </c>
    </row>
    <row r="227" spans="1:20">
      <c r="B227" s="526">
        <f>'Master Schedule Board'!D695</f>
        <v>0</v>
      </c>
      <c r="C227" s="530">
        <f>'Master Schedule Board'!G695</f>
        <v>0</v>
      </c>
      <c r="D227" s="531">
        <f>'Master Schedule Board'!J695</f>
        <v>0</v>
      </c>
      <c r="E227" s="530">
        <f>'Master Schedule Board'!M695</f>
        <v>0</v>
      </c>
      <c r="F227" s="531">
        <f>'Master Schedule Board'!P695</f>
        <v>0</v>
      </c>
      <c r="G227" s="530">
        <f>'Master Schedule Board'!S695</f>
        <v>0</v>
      </c>
      <c r="H227" s="531">
        <f>'Master Schedule Board'!V695</f>
        <v>0</v>
      </c>
      <c r="I227" s="530">
        <f>'Master Schedule Board'!Y695</f>
        <v>0</v>
      </c>
      <c r="J227" s="531">
        <f>'Master Schedule Board'!AB695</f>
        <v>0</v>
      </c>
      <c r="K227" s="530">
        <f>'Master Schedule Board'!AE695</f>
        <v>0</v>
      </c>
      <c r="L227" s="531">
        <f>'Master Schedule Board'!AH695</f>
        <v>0</v>
      </c>
      <c r="M227" s="530">
        <f>'Master Schedule Board'!AK695</f>
        <v>0</v>
      </c>
      <c r="N227" s="531">
        <f>'Master Schedule Board'!AN695</f>
        <v>0</v>
      </c>
      <c r="O227" s="530">
        <f>'Master Schedule Board'!AQ695</f>
        <v>0</v>
      </c>
      <c r="P227" s="531">
        <f>'Master Schedule Board'!AT695</f>
        <v>0</v>
      </c>
      <c r="Q227" s="530">
        <f>'Master Schedule Board'!AW695</f>
        <v>0</v>
      </c>
      <c r="R227" s="532">
        <f>'Master Schedule Board'!AZ695</f>
        <v>0</v>
      </c>
      <c r="S227" s="532">
        <f>'Master Schedule Board'!BC695</f>
        <v>0</v>
      </c>
      <c r="T227" s="532">
        <f>'Master Schedule Board'!BF695</f>
        <v>0</v>
      </c>
    </row>
    <row r="228" spans="1:20">
      <c r="B228" s="526">
        <f>'Master Schedule Board'!D698</f>
        <v>0</v>
      </c>
      <c r="C228" s="530">
        <f>'Master Schedule Board'!G698</f>
        <v>0</v>
      </c>
      <c r="D228" s="531">
        <f>'Master Schedule Board'!J698</f>
        <v>0</v>
      </c>
      <c r="E228" s="530">
        <f>'Master Schedule Board'!M698</f>
        <v>0</v>
      </c>
      <c r="F228" s="531">
        <f>'Master Schedule Board'!P698</f>
        <v>0</v>
      </c>
      <c r="G228" s="530">
        <f>'Master Schedule Board'!S698</f>
        <v>0</v>
      </c>
      <c r="H228" s="531">
        <f>'Master Schedule Board'!V698</f>
        <v>0</v>
      </c>
      <c r="I228" s="530">
        <f>'Master Schedule Board'!Y698</f>
        <v>0</v>
      </c>
      <c r="J228" s="531">
        <f>'Master Schedule Board'!AB698</f>
        <v>0</v>
      </c>
      <c r="K228" s="530">
        <f>'Master Schedule Board'!AE698</f>
        <v>0</v>
      </c>
      <c r="L228" s="531">
        <f>'Master Schedule Board'!AH698</f>
        <v>0</v>
      </c>
      <c r="M228" s="530">
        <f>'Master Schedule Board'!AK698</f>
        <v>0</v>
      </c>
      <c r="N228" s="531">
        <f>'Master Schedule Board'!AN698</f>
        <v>0</v>
      </c>
      <c r="O228" s="530">
        <f>'Master Schedule Board'!AQ698</f>
        <v>0</v>
      </c>
      <c r="P228" s="531">
        <f>'Master Schedule Board'!AT698</f>
        <v>0</v>
      </c>
      <c r="Q228" s="530">
        <f>'Master Schedule Board'!AW698</f>
        <v>0</v>
      </c>
      <c r="R228" s="532">
        <f>'Master Schedule Board'!AZ698</f>
        <v>0</v>
      </c>
      <c r="S228" s="532">
        <f>'Master Schedule Board'!BC698</f>
        <v>0</v>
      </c>
      <c r="T228" s="532">
        <f>'Master Schedule Board'!BF698</f>
        <v>0</v>
      </c>
    </row>
    <row r="229" spans="1:20">
      <c r="B229" s="526">
        <f>'Master Schedule Board'!D701</f>
        <v>0</v>
      </c>
      <c r="C229" s="530">
        <f>'Master Schedule Board'!G701</f>
        <v>0</v>
      </c>
      <c r="D229" s="531">
        <f>'Master Schedule Board'!J701</f>
        <v>0</v>
      </c>
      <c r="E229" s="530">
        <f>'Master Schedule Board'!M701</f>
        <v>0</v>
      </c>
      <c r="F229" s="531">
        <f>'Master Schedule Board'!P701</f>
        <v>0</v>
      </c>
      <c r="G229" s="530">
        <f>'Master Schedule Board'!S701</f>
        <v>0</v>
      </c>
      <c r="H229" s="531">
        <f>'Master Schedule Board'!V701</f>
        <v>0</v>
      </c>
      <c r="I229" s="530">
        <f>'Master Schedule Board'!Y701</f>
        <v>0</v>
      </c>
      <c r="J229" s="531">
        <f>'Master Schedule Board'!AB701</f>
        <v>0</v>
      </c>
      <c r="K229" s="530">
        <f>'Master Schedule Board'!AE701</f>
        <v>0</v>
      </c>
      <c r="L229" s="531">
        <f>'Master Schedule Board'!AH701</f>
        <v>0</v>
      </c>
      <c r="M229" s="530">
        <f>'Master Schedule Board'!AK701</f>
        <v>0</v>
      </c>
      <c r="N229" s="531">
        <f>'Master Schedule Board'!AN701</f>
        <v>0</v>
      </c>
      <c r="O229" s="530">
        <f>'Master Schedule Board'!AQ701</f>
        <v>0</v>
      </c>
      <c r="P229" s="531">
        <f>'Master Schedule Board'!AT701</f>
        <v>0</v>
      </c>
      <c r="Q229" s="530">
        <f>'Master Schedule Board'!AW701</f>
        <v>0</v>
      </c>
      <c r="R229" s="532">
        <f>'Master Schedule Board'!AZ701</f>
        <v>0</v>
      </c>
      <c r="S229" s="532">
        <f>'Master Schedule Board'!BC701</f>
        <v>0</v>
      </c>
      <c r="T229" s="532">
        <f>'Master Schedule Board'!BF701</f>
        <v>0</v>
      </c>
    </row>
    <row r="230" spans="1:20">
      <c r="B230" s="526">
        <f>'Master Schedule Board'!D704</f>
        <v>0</v>
      </c>
      <c r="C230" s="530">
        <f>'Master Schedule Board'!G704</f>
        <v>0</v>
      </c>
      <c r="D230" s="531">
        <f>'Master Schedule Board'!J704</f>
        <v>0</v>
      </c>
      <c r="E230" s="530">
        <f>'Master Schedule Board'!M704</f>
        <v>0</v>
      </c>
      <c r="F230" s="531">
        <f>'Master Schedule Board'!P704</f>
        <v>0</v>
      </c>
      <c r="G230" s="530">
        <f>'Master Schedule Board'!S704</f>
        <v>0</v>
      </c>
      <c r="H230" s="531">
        <f>'Master Schedule Board'!V704</f>
        <v>0</v>
      </c>
      <c r="I230" s="530">
        <f>'Master Schedule Board'!Y704</f>
        <v>0</v>
      </c>
      <c r="J230" s="531">
        <f>'Master Schedule Board'!AB704</f>
        <v>0</v>
      </c>
      <c r="K230" s="530">
        <f>'Master Schedule Board'!AE704</f>
        <v>0</v>
      </c>
      <c r="L230" s="531">
        <f>'Master Schedule Board'!AH704</f>
        <v>0</v>
      </c>
      <c r="M230" s="530">
        <f>'Master Schedule Board'!AK704</f>
        <v>0</v>
      </c>
      <c r="N230" s="531">
        <f>'Master Schedule Board'!AN704</f>
        <v>0</v>
      </c>
      <c r="O230" s="530">
        <f>'Master Schedule Board'!AQ704</f>
        <v>0</v>
      </c>
      <c r="P230" s="531">
        <f>'Master Schedule Board'!AT704</f>
        <v>0</v>
      </c>
      <c r="Q230" s="530">
        <f>'Master Schedule Board'!AW704</f>
        <v>0</v>
      </c>
      <c r="R230" s="532">
        <f>'Master Schedule Board'!AZ704</f>
        <v>0</v>
      </c>
      <c r="S230" s="532">
        <f>'Master Schedule Board'!BC704</f>
        <v>0</v>
      </c>
      <c r="T230" s="532">
        <f>'Master Schedule Board'!BF704</f>
        <v>0</v>
      </c>
    </row>
    <row r="231" spans="1:20">
      <c r="B231" s="526">
        <f>'Master Schedule Board'!D707</f>
        <v>0</v>
      </c>
      <c r="C231" s="530">
        <f>'Master Schedule Board'!G707</f>
        <v>0</v>
      </c>
      <c r="D231" s="531">
        <f>'Master Schedule Board'!J707</f>
        <v>0</v>
      </c>
      <c r="E231" s="530">
        <f>'Master Schedule Board'!M707</f>
        <v>0</v>
      </c>
      <c r="F231" s="531">
        <f>'Master Schedule Board'!P707</f>
        <v>0</v>
      </c>
      <c r="G231" s="530">
        <f>'Master Schedule Board'!S707</f>
        <v>0</v>
      </c>
      <c r="H231" s="531">
        <f>'Master Schedule Board'!V707</f>
        <v>0</v>
      </c>
      <c r="I231" s="530">
        <f>'Master Schedule Board'!Y707</f>
        <v>0</v>
      </c>
      <c r="J231" s="531">
        <f>'Master Schedule Board'!AB707</f>
        <v>0</v>
      </c>
      <c r="K231" s="530">
        <f>'Master Schedule Board'!AE707</f>
        <v>0</v>
      </c>
      <c r="L231" s="531">
        <f>'Master Schedule Board'!AH707</f>
        <v>0</v>
      </c>
      <c r="M231" s="530">
        <f>'Master Schedule Board'!AK707</f>
        <v>0</v>
      </c>
      <c r="N231" s="531">
        <f>'Master Schedule Board'!AN707</f>
        <v>0</v>
      </c>
      <c r="O231" s="530">
        <f>'Master Schedule Board'!AQ707</f>
        <v>0</v>
      </c>
      <c r="P231" s="531">
        <f>'Master Schedule Board'!AT707</f>
        <v>0</v>
      </c>
      <c r="Q231" s="530">
        <f>'Master Schedule Board'!AW707</f>
        <v>0</v>
      </c>
      <c r="R231" s="532">
        <f>'Master Schedule Board'!AZ707</f>
        <v>0</v>
      </c>
      <c r="S231" s="532">
        <f>'Master Schedule Board'!BC707</f>
        <v>0</v>
      </c>
      <c r="T231" s="532">
        <f>'Master Schedule Board'!BF707</f>
        <v>0</v>
      </c>
    </row>
    <row r="232" spans="1:20" ht="13.5" thickBot="1">
      <c r="B232" s="526">
        <f>'Master Schedule Board'!D710</f>
        <v>0</v>
      </c>
      <c r="C232" s="530">
        <f>'Master Schedule Board'!G710</f>
        <v>0</v>
      </c>
      <c r="D232" s="531">
        <f>'Master Schedule Board'!J710</f>
        <v>0</v>
      </c>
      <c r="E232" s="530">
        <f>'Master Schedule Board'!M710</f>
        <v>0</v>
      </c>
      <c r="F232" s="531">
        <f>'Master Schedule Board'!P710</f>
        <v>0</v>
      </c>
      <c r="G232" s="530">
        <f>'Master Schedule Board'!S710</f>
        <v>0</v>
      </c>
      <c r="H232" s="531">
        <f>'Master Schedule Board'!V710</f>
        <v>0</v>
      </c>
      <c r="I232" s="530">
        <f>'Master Schedule Board'!Y710</f>
        <v>0</v>
      </c>
      <c r="J232" s="531">
        <f>'Master Schedule Board'!AB710</f>
        <v>0</v>
      </c>
      <c r="K232" s="530">
        <f>'Master Schedule Board'!AE710</f>
        <v>0</v>
      </c>
      <c r="L232" s="531">
        <f>'Master Schedule Board'!AH710</f>
        <v>0</v>
      </c>
      <c r="M232" s="530">
        <f>'Master Schedule Board'!AK710</f>
        <v>0</v>
      </c>
      <c r="N232" s="531">
        <f>'Master Schedule Board'!AN710</f>
        <v>0</v>
      </c>
      <c r="O232" s="530">
        <f>'Master Schedule Board'!AQ710</f>
        <v>0</v>
      </c>
      <c r="P232" s="531">
        <f>'Master Schedule Board'!AT710</f>
        <v>0</v>
      </c>
      <c r="Q232" s="530">
        <f>'Master Schedule Board'!AW710</f>
        <v>0</v>
      </c>
      <c r="R232" s="532">
        <f>'Master Schedule Board'!AZ710</f>
        <v>0</v>
      </c>
      <c r="S232" s="532">
        <f>'Master Schedule Board'!BC710</f>
        <v>0</v>
      </c>
      <c r="T232" s="532">
        <f>'Master Schedule Board'!BF710</f>
        <v>0</v>
      </c>
    </row>
    <row r="233" spans="1:20" ht="13.5" thickBot="1">
      <c r="A233" s="520"/>
      <c r="B233" s="521"/>
      <c r="C233" s="516"/>
      <c r="D233" s="517"/>
      <c r="E233" s="516"/>
      <c r="F233" s="517"/>
      <c r="G233" s="516"/>
      <c r="H233" s="517"/>
      <c r="I233" s="516"/>
      <c r="J233" s="517"/>
      <c r="K233" s="516"/>
      <c r="L233" s="517"/>
      <c r="M233" s="516"/>
      <c r="N233" s="517"/>
      <c r="O233" s="516"/>
      <c r="P233" s="517"/>
      <c r="Q233" s="516"/>
      <c r="R233" s="517"/>
      <c r="S233" s="517"/>
      <c r="T233" s="518"/>
    </row>
    <row r="234" spans="1:20">
      <c r="A234" s="754">
        <f>'Master Schedule Board'!J24</f>
        <v>0</v>
      </c>
      <c r="B234" s="762"/>
      <c r="C234" s="752" t="s">
        <v>28</v>
      </c>
      <c r="D234" s="753"/>
      <c r="E234" s="752" t="s">
        <v>29</v>
      </c>
      <c r="F234" s="753"/>
      <c r="G234" s="752" t="s">
        <v>30</v>
      </c>
      <c r="H234" s="753"/>
      <c r="I234" s="752" t="s">
        <v>31</v>
      </c>
      <c r="J234" s="753"/>
      <c r="K234" s="752" t="s">
        <v>32</v>
      </c>
      <c r="L234" s="753"/>
      <c r="M234" s="763" t="s">
        <v>33</v>
      </c>
      <c r="N234" s="764"/>
      <c r="O234" s="763" t="s">
        <v>34</v>
      </c>
      <c r="P234" s="764"/>
      <c r="Q234" s="752" t="s">
        <v>35</v>
      </c>
      <c r="R234" s="753"/>
      <c r="S234" s="752" t="s">
        <v>36</v>
      </c>
      <c r="T234" s="753"/>
    </row>
    <row r="235" spans="1:20">
      <c r="B235" s="526">
        <f>'Master Schedule Board'!D714</f>
        <v>0</v>
      </c>
      <c r="C235" s="530">
        <f>'Master Schedule Board'!G714</f>
        <v>0</v>
      </c>
      <c r="D235" s="531">
        <f>'Master Schedule Board'!J714</f>
        <v>0</v>
      </c>
      <c r="E235" s="530">
        <f>'Master Schedule Board'!M714</f>
        <v>0</v>
      </c>
      <c r="F235" s="531">
        <f>'Master Schedule Board'!P714</f>
        <v>0</v>
      </c>
      <c r="G235" s="530">
        <f>'Master Schedule Board'!S714</f>
        <v>0</v>
      </c>
      <c r="H235" s="531">
        <f>'Master Schedule Board'!V714</f>
        <v>0</v>
      </c>
      <c r="I235" s="530">
        <f>'Master Schedule Board'!Y714</f>
        <v>0</v>
      </c>
      <c r="J235" s="531">
        <f>'Master Schedule Board'!AB714</f>
        <v>0</v>
      </c>
      <c r="K235" s="530">
        <f>'Master Schedule Board'!AE714</f>
        <v>0</v>
      </c>
      <c r="L235" s="531">
        <f>'Master Schedule Board'!AH714</f>
        <v>0</v>
      </c>
      <c r="M235" s="530">
        <f>'Master Schedule Board'!AK714</f>
        <v>0</v>
      </c>
      <c r="N235" s="531">
        <f>'Master Schedule Board'!AN714</f>
        <v>0</v>
      </c>
      <c r="O235" s="530">
        <f>'Master Schedule Board'!AQ714</f>
        <v>0</v>
      </c>
      <c r="P235" s="531">
        <f>'Master Schedule Board'!AT714</f>
        <v>0</v>
      </c>
      <c r="Q235" s="530">
        <f>'Master Schedule Board'!AW714</f>
        <v>0</v>
      </c>
      <c r="R235" s="532">
        <f>'Master Schedule Board'!AZ714</f>
        <v>0</v>
      </c>
      <c r="S235" s="532">
        <f>'Master Schedule Board'!BC714</f>
        <v>0</v>
      </c>
      <c r="T235" s="532">
        <f>'Master Schedule Board'!BF714</f>
        <v>0</v>
      </c>
    </row>
    <row r="236" spans="1:20">
      <c r="B236" s="526">
        <f>'Master Schedule Board'!D717</f>
        <v>0</v>
      </c>
      <c r="C236" s="530">
        <f>'Master Schedule Board'!G717</f>
        <v>0</v>
      </c>
      <c r="D236" s="531">
        <f>'Master Schedule Board'!J717</f>
        <v>0</v>
      </c>
      <c r="E236" s="530">
        <f>'Master Schedule Board'!M717</f>
        <v>0</v>
      </c>
      <c r="F236" s="531">
        <f>'Master Schedule Board'!P717</f>
        <v>0</v>
      </c>
      <c r="G236" s="530">
        <f>'Master Schedule Board'!S717</f>
        <v>0</v>
      </c>
      <c r="H236" s="531">
        <f>'Master Schedule Board'!V717</f>
        <v>0</v>
      </c>
      <c r="I236" s="530">
        <f>'Master Schedule Board'!Y717</f>
        <v>0</v>
      </c>
      <c r="J236" s="531">
        <f>'Master Schedule Board'!AB717</f>
        <v>0</v>
      </c>
      <c r="K236" s="530">
        <f>'Master Schedule Board'!AE717</f>
        <v>0</v>
      </c>
      <c r="L236" s="531">
        <f>'Master Schedule Board'!AH717</f>
        <v>0</v>
      </c>
      <c r="M236" s="530">
        <f>'Master Schedule Board'!AK717</f>
        <v>0</v>
      </c>
      <c r="N236" s="531">
        <f>'Master Schedule Board'!AN717</f>
        <v>0</v>
      </c>
      <c r="O236" s="530">
        <f>'Master Schedule Board'!AQ717</f>
        <v>0</v>
      </c>
      <c r="P236" s="531">
        <f>'Master Schedule Board'!AT717</f>
        <v>0</v>
      </c>
      <c r="Q236" s="530">
        <f>'Master Schedule Board'!AW717</f>
        <v>0</v>
      </c>
      <c r="R236" s="532">
        <f>'Master Schedule Board'!AZ717</f>
        <v>0</v>
      </c>
      <c r="S236" s="532">
        <f>'Master Schedule Board'!BC717</f>
        <v>0</v>
      </c>
      <c r="T236" s="532">
        <f>'Master Schedule Board'!BF717</f>
        <v>0</v>
      </c>
    </row>
    <row r="237" spans="1:20">
      <c r="B237" s="526">
        <f>'Master Schedule Board'!D720</f>
        <v>0</v>
      </c>
      <c r="C237" s="530">
        <f>'Master Schedule Board'!G720</f>
        <v>0</v>
      </c>
      <c r="D237" s="531">
        <f>'Master Schedule Board'!J720</f>
        <v>0</v>
      </c>
      <c r="E237" s="530">
        <f>'Master Schedule Board'!M720</f>
        <v>0</v>
      </c>
      <c r="F237" s="531">
        <f>'Master Schedule Board'!P720</f>
        <v>0</v>
      </c>
      <c r="G237" s="530">
        <f>'Master Schedule Board'!S720</f>
        <v>0</v>
      </c>
      <c r="H237" s="531">
        <f>'Master Schedule Board'!V720</f>
        <v>0</v>
      </c>
      <c r="I237" s="530">
        <f>'Master Schedule Board'!Y720</f>
        <v>0</v>
      </c>
      <c r="J237" s="531">
        <f>'Master Schedule Board'!AB720</f>
        <v>0</v>
      </c>
      <c r="K237" s="530">
        <f>'Master Schedule Board'!AE720</f>
        <v>0</v>
      </c>
      <c r="L237" s="531">
        <f>'Master Schedule Board'!AH720</f>
        <v>0</v>
      </c>
      <c r="M237" s="530">
        <f>'Master Schedule Board'!AK720</f>
        <v>0</v>
      </c>
      <c r="N237" s="531">
        <f>'Master Schedule Board'!AN720</f>
        <v>0</v>
      </c>
      <c r="O237" s="530">
        <f>'Master Schedule Board'!AQ720</f>
        <v>0</v>
      </c>
      <c r="P237" s="531">
        <f>'Master Schedule Board'!AT720</f>
        <v>0</v>
      </c>
      <c r="Q237" s="530">
        <f>'Master Schedule Board'!AW720</f>
        <v>0</v>
      </c>
      <c r="R237" s="532">
        <f>'Master Schedule Board'!AZ720</f>
        <v>0</v>
      </c>
      <c r="S237" s="532">
        <f>'Master Schedule Board'!BC720</f>
        <v>0</v>
      </c>
      <c r="T237" s="532">
        <f>'Master Schedule Board'!BF720</f>
        <v>0</v>
      </c>
    </row>
    <row r="238" spans="1:20">
      <c r="B238" s="526">
        <f>'Master Schedule Board'!D723</f>
        <v>0</v>
      </c>
      <c r="C238" s="530">
        <f>'Master Schedule Board'!G723</f>
        <v>0</v>
      </c>
      <c r="D238" s="531">
        <f>'Master Schedule Board'!J723</f>
        <v>0</v>
      </c>
      <c r="E238" s="530">
        <f>'Master Schedule Board'!M723</f>
        <v>0</v>
      </c>
      <c r="F238" s="531">
        <f>'Master Schedule Board'!P723</f>
        <v>0</v>
      </c>
      <c r="G238" s="530">
        <f>'Master Schedule Board'!S723</f>
        <v>0</v>
      </c>
      <c r="H238" s="531">
        <f>'Master Schedule Board'!V723</f>
        <v>0</v>
      </c>
      <c r="I238" s="530">
        <f>'Master Schedule Board'!Y723</f>
        <v>0</v>
      </c>
      <c r="J238" s="531">
        <f>'Master Schedule Board'!AB723</f>
        <v>0</v>
      </c>
      <c r="K238" s="530">
        <f>'Master Schedule Board'!AE723</f>
        <v>0</v>
      </c>
      <c r="L238" s="531">
        <f>'Master Schedule Board'!AH723</f>
        <v>0</v>
      </c>
      <c r="M238" s="530">
        <f>'Master Schedule Board'!AK723</f>
        <v>0</v>
      </c>
      <c r="N238" s="531">
        <f>'Master Schedule Board'!AN723</f>
        <v>0</v>
      </c>
      <c r="O238" s="530">
        <f>'Master Schedule Board'!AQ723</f>
        <v>0</v>
      </c>
      <c r="P238" s="531">
        <f>'Master Schedule Board'!AT723</f>
        <v>0</v>
      </c>
      <c r="Q238" s="530">
        <f>'Master Schedule Board'!AW723</f>
        <v>0</v>
      </c>
      <c r="R238" s="532">
        <f>'Master Schedule Board'!AZ723</f>
        <v>0</v>
      </c>
      <c r="S238" s="532">
        <f>'Master Schedule Board'!BC723</f>
        <v>0</v>
      </c>
      <c r="T238" s="532">
        <f>'Master Schedule Board'!BF723</f>
        <v>0</v>
      </c>
    </row>
    <row r="239" spans="1:20">
      <c r="B239" s="526">
        <f>'Master Schedule Board'!D726</f>
        <v>0</v>
      </c>
      <c r="C239" s="530">
        <f>'Master Schedule Board'!G726</f>
        <v>0</v>
      </c>
      <c r="D239" s="531">
        <f>'Master Schedule Board'!J726</f>
        <v>0</v>
      </c>
      <c r="E239" s="530">
        <f>'Master Schedule Board'!M726</f>
        <v>0</v>
      </c>
      <c r="F239" s="531">
        <f>'Master Schedule Board'!P726</f>
        <v>0</v>
      </c>
      <c r="G239" s="530">
        <f>'Master Schedule Board'!S726</f>
        <v>0</v>
      </c>
      <c r="H239" s="531">
        <f>'Master Schedule Board'!V726</f>
        <v>0</v>
      </c>
      <c r="I239" s="530">
        <f>'Master Schedule Board'!Y726</f>
        <v>0</v>
      </c>
      <c r="J239" s="531">
        <f>'Master Schedule Board'!AB726</f>
        <v>0</v>
      </c>
      <c r="K239" s="530">
        <f>'Master Schedule Board'!AE726</f>
        <v>0</v>
      </c>
      <c r="L239" s="531">
        <f>'Master Schedule Board'!AH726</f>
        <v>0</v>
      </c>
      <c r="M239" s="530">
        <f>'Master Schedule Board'!AK726</f>
        <v>0</v>
      </c>
      <c r="N239" s="531">
        <f>'Master Schedule Board'!AN726</f>
        <v>0</v>
      </c>
      <c r="O239" s="530">
        <f>'Master Schedule Board'!AQ726</f>
        <v>0</v>
      </c>
      <c r="P239" s="531">
        <f>'Master Schedule Board'!AT726</f>
        <v>0</v>
      </c>
      <c r="Q239" s="530">
        <f>'Master Schedule Board'!AW726</f>
        <v>0</v>
      </c>
      <c r="R239" s="532">
        <f>'Master Schedule Board'!AZ726</f>
        <v>0</v>
      </c>
      <c r="S239" s="532">
        <f>'Master Schedule Board'!BC726</f>
        <v>0</v>
      </c>
      <c r="T239" s="532">
        <f>'Master Schedule Board'!BF726</f>
        <v>0</v>
      </c>
    </row>
    <row r="240" spans="1:20">
      <c r="B240" s="526">
        <f>'Master Schedule Board'!D729</f>
        <v>0</v>
      </c>
      <c r="C240" s="530">
        <f>'Master Schedule Board'!G729</f>
        <v>0</v>
      </c>
      <c r="D240" s="531">
        <f>'Master Schedule Board'!J729</f>
        <v>0</v>
      </c>
      <c r="E240" s="530">
        <f>'Master Schedule Board'!M729</f>
        <v>0</v>
      </c>
      <c r="F240" s="531">
        <f>'Master Schedule Board'!P729</f>
        <v>0</v>
      </c>
      <c r="G240" s="530">
        <f>'Master Schedule Board'!S729</f>
        <v>0</v>
      </c>
      <c r="H240" s="531">
        <f>'Master Schedule Board'!V729</f>
        <v>0</v>
      </c>
      <c r="I240" s="530">
        <f>'Master Schedule Board'!Y729</f>
        <v>0</v>
      </c>
      <c r="J240" s="531">
        <f>'Master Schedule Board'!AB729</f>
        <v>0</v>
      </c>
      <c r="K240" s="530">
        <f>'Master Schedule Board'!AE729</f>
        <v>0</v>
      </c>
      <c r="L240" s="531">
        <f>'Master Schedule Board'!AH729</f>
        <v>0</v>
      </c>
      <c r="M240" s="530">
        <f>'Master Schedule Board'!AK729</f>
        <v>0</v>
      </c>
      <c r="N240" s="531">
        <f>'Master Schedule Board'!AN729</f>
        <v>0</v>
      </c>
      <c r="O240" s="530">
        <f>'Master Schedule Board'!AQ729</f>
        <v>0</v>
      </c>
      <c r="P240" s="531">
        <f>'Master Schedule Board'!AT729</f>
        <v>0</v>
      </c>
      <c r="Q240" s="530">
        <f>'Master Schedule Board'!AW729</f>
        <v>0</v>
      </c>
      <c r="R240" s="532">
        <f>'Master Schedule Board'!AZ729</f>
        <v>0</v>
      </c>
      <c r="S240" s="532">
        <f>'Master Schedule Board'!BC729</f>
        <v>0</v>
      </c>
      <c r="T240" s="532">
        <f>'Master Schedule Board'!BF729</f>
        <v>0</v>
      </c>
    </row>
    <row r="241" spans="1:20">
      <c r="B241" s="526">
        <f>'Master Schedule Board'!D732</f>
        <v>0</v>
      </c>
      <c r="C241" s="530">
        <f>'Master Schedule Board'!G732</f>
        <v>0</v>
      </c>
      <c r="D241" s="531">
        <f>'Master Schedule Board'!J732</f>
        <v>0</v>
      </c>
      <c r="E241" s="530">
        <f>'Master Schedule Board'!M732</f>
        <v>0</v>
      </c>
      <c r="F241" s="531">
        <f>'Master Schedule Board'!P732</f>
        <v>0</v>
      </c>
      <c r="G241" s="530">
        <f>'Master Schedule Board'!S732</f>
        <v>0</v>
      </c>
      <c r="H241" s="531">
        <f>'Master Schedule Board'!V732</f>
        <v>0</v>
      </c>
      <c r="I241" s="530">
        <f>'Master Schedule Board'!Y732</f>
        <v>0</v>
      </c>
      <c r="J241" s="531">
        <f>'Master Schedule Board'!AB732</f>
        <v>0</v>
      </c>
      <c r="K241" s="530">
        <f>'Master Schedule Board'!AE732</f>
        <v>0</v>
      </c>
      <c r="L241" s="531">
        <f>'Master Schedule Board'!AH732</f>
        <v>0</v>
      </c>
      <c r="M241" s="530">
        <f>'Master Schedule Board'!AK732</f>
        <v>0</v>
      </c>
      <c r="N241" s="531">
        <f>'Master Schedule Board'!AN732</f>
        <v>0</v>
      </c>
      <c r="O241" s="530">
        <f>'Master Schedule Board'!AQ732</f>
        <v>0</v>
      </c>
      <c r="P241" s="531">
        <f>'Master Schedule Board'!AT732</f>
        <v>0</v>
      </c>
      <c r="Q241" s="530">
        <f>'Master Schedule Board'!AW732</f>
        <v>0</v>
      </c>
      <c r="R241" s="532">
        <f>'Master Schedule Board'!AZ732</f>
        <v>0</v>
      </c>
      <c r="S241" s="532">
        <f>'Master Schedule Board'!BC732</f>
        <v>0</v>
      </c>
      <c r="T241" s="532">
        <f>'Master Schedule Board'!BF732</f>
        <v>0</v>
      </c>
    </row>
    <row r="242" spans="1:20">
      <c r="B242" s="526">
        <f>'Master Schedule Board'!D735</f>
        <v>0</v>
      </c>
      <c r="C242" s="530">
        <f>'Master Schedule Board'!G735</f>
        <v>0</v>
      </c>
      <c r="D242" s="531">
        <f>'Master Schedule Board'!J735</f>
        <v>0</v>
      </c>
      <c r="E242" s="530">
        <f>'Master Schedule Board'!M735</f>
        <v>0</v>
      </c>
      <c r="F242" s="531">
        <f>'Master Schedule Board'!P735</f>
        <v>0</v>
      </c>
      <c r="G242" s="530">
        <f>'Master Schedule Board'!S735</f>
        <v>0</v>
      </c>
      <c r="H242" s="531">
        <f>'Master Schedule Board'!V735</f>
        <v>0</v>
      </c>
      <c r="I242" s="530">
        <f>'Master Schedule Board'!Y735</f>
        <v>0</v>
      </c>
      <c r="J242" s="531">
        <f>'Master Schedule Board'!AB735</f>
        <v>0</v>
      </c>
      <c r="K242" s="530">
        <f>'Master Schedule Board'!AE735</f>
        <v>0</v>
      </c>
      <c r="L242" s="531">
        <f>'Master Schedule Board'!AH735</f>
        <v>0</v>
      </c>
      <c r="M242" s="530">
        <f>'Master Schedule Board'!AK735</f>
        <v>0</v>
      </c>
      <c r="N242" s="531">
        <f>'Master Schedule Board'!AN735</f>
        <v>0</v>
      </c>
      <c r="O242" s="530">
        <f>'Master Schedule Board'!AQ735</f>
        <v>0</v>
      </c>
      <c r="P242" s="531">
        <f>'Master Schedule Board'!AT735</f>
        <v>0</v>
      </c>
      <c r="Q242" s="530">
        <f>'Master Schedule Board'!AW735</f>
        <v>0</v>
      </c>
      <c r="R242" s="532">
        <f>'Master Schedule Board'!AZ735</f>
        <v>0</v>
      </c>
      <c r="S242" s="532">
        <f>'Master Schedule Board'!BC735</f>
        <v>0</v>
      </c>
      <c r="T242" s="532">
        <f>'Master Schedule Board'!BF735</f>
        <v>0</v>
      </c>
    </row>
    <row r="243" spans="1:20">
      <c r="B243" s="526">
        <f>'Master Schedule Board'!D738</f>
        <v>0</v>
      </c>
      <c r="C243" s="530">
        <f>'Master Schedule Board'!G738</f>
        <v>0</v>
      </c>
      <c r="D243" s="531">
        <f>'Master Schedule Board'!J738</f>
        <v>0</v>
      </c>
      <c r="E243" s="530">
        <f>'Master Schedule Board'!M738</f>
        <v>0</v>
      </c>
      <c r="F243" s="531">
        <f>'Master Schedule Board'!P738</f>
        <v>0</v>
      </c>
      <c r="G243" s="530">
        <f>'Master Schedule Board'!S738</f>
        <v>0</v>
      </c>
      <c r="H243" s="531">
        <f>'Master Schedule Board'!V738</f>
        <v>0</v>
      </c>
      <c r="I243" s="530">
        <f>'Master Schedule Board'!Y738</f>
        <v>0</v>
      </c>
      <c r="J243" s="531">
        <f>'Master Schedule Board'!AB738</f>
        <v>0</v>
      </c>
      <c r="K243" s="530">
        <f>'Master Schedule Board'!AE738</f>
        <v>0</v>
      </c>
      <c r="L243" s="531">
        <f>'Master Schedule Board'!AH738</f>
        <v>0</v>
      </c>
      <c r="M243" s="530">
        <f>'Master Schedule Board'!AK738</f>
        <v>0</v>
      </c>
      <c r="N243" s="531">
        <f>'Master Schedule Board'!AN738</f>
        <v>0</v>
      </c>
      <c r="O243" s="530">
        <f>'Master Schedule Board'!AQ738</f>
        <v>0</v>
      </c>
      <c r="P243" s="531">
        <f>'Master Schedule Board'!AT738</f>
        <v>0</v>
      </c>
      <c r="Q243" s="530">
        <f>'Master Schedule Board'!AW738</f>
        <v>0</v>
      </c>
      <c r="R243" s="532">
        <f>'Master Schedule Board'!AZ738</f>
        <v>0</v>
      </c>
      <c r="S243" s="532">
        <f>'Master Schedule Board'!BC738</f>
        <v>0</v>
      </c>
      <c r="T243" s="532">
        <f>'Master Schedule Board'!BF738</f>
        <v>0</v>
      </c>
    </row>
    <row r="244" spans="1:20">
      <c r="B244" s="526">
        <f>'Master Schedule Board'!D741</f>
        <v>0</v>
      </c>
      <c r="C244" s="530">
        <f>'Master Schedule Board'!G741</f>
        <v>0</v>
      </c>
      <c r="D244" s="531">
        <f>'Master Schedule Board'!J741</f>
        <v>0</v>
      </c>
      <c r="E244" s="530">
        <f>'Master Schedule Board'!M741</f>
        <v>0</v>
      </c>
      <c r="F244" s="531">
        <f>'Master Schedule Board'!P741</f>
        <v>0</v>
      </c>
      <c r="G244" s="530">
        <f>'Master Schedule Board'!S741</f>
        <v>0</v>
      </c>
      <c r="H244" s="531">
        <f>'Master Schedule Board'!V741</f>
        <v>0</v>
      </c>
      <c r="I244" s="530">
        <f>'Master Schedule Board'!Y741</f>
        <v>0</v>
      </c>
      <c r="J244" s="531">
        <f>'Master Schedule Board'!AB741</f>
        <v>0</v>
      </c>
      <c r="K244" s="530">
        <f>'Master Schedule Board'!AE741</f>
        <v>0</v>
      </c>
      <c r="L244" s="531">
        <f>'Master Schedule Board'!AH741</f>
        <v>0</v>
      </c>
      <c r="M244" s="530">
        <f>'Master Schedule Board'!AK741</f>
        <v>0</v>
      </c>
      <c r="N244" s="531">
        <f>'Master Schedule Board'!AN741</f>
        <v>0</v>
      </c>
      <c r="O244" s="530">
        <f>'Master Schedule Board'!AQ741</f>
        <v>0</v>
      </c>
      <c r="P244" s="531">
        <f>'Master Schedule Board'!AT741</f>
        <v>0</v>
      </c>
      <c r="Q244" s="530">
        <f>'Master Schedule Board'!AW741</f>
        <v>0</v>
      </c>
      <c r="R244" s="532">
        <f>'Master Schedule Board'!AZ741</f>
        <v>0</v>
      </c>
      <c r="S244" s="532">
        <f>'Master Schedule Board'!BC741</f>
        <v>0</v>
      </c>
      <c r="T244" s="532">
        <f>'Master Schedule Board'!BF741</f>
        <v>0</v>
      </c>
    </row>
    <row r="245" spans="1:20">
      <c r="B245" s="526">
        <f>'Master Schedule Board'!D744</f>
        <v>0</v>
      </c>
      <c r="C245" s="530">
        <f>'Master Schedule Board'!G744</f>
        <v>0</v>
      </c>
      <c r="D245" s="531">
        <f>'Master Schedule Board'!J744</f>
        <v>0</v>
      </c>
      <c r="E245" s="530">
        <f>'Master Schedule Board'!M744</f>
        <v>0</v>
      </c>
      <c r="F245" s="531">
        <f>'Master Schedule Board'!P744</f>
        <v>0</v>
      </c>
      <c r="G245" s="530">
        <f>'Master Schedule Board'!S744</f>
        <v>0</v>
      </c>
      <c r="H245" s="531">
        <f>'Master Schedule Board'!V744</f>
        <v>0</v>
      </c>
      <c r="I245" s="530">
        <f>'Master Schedule Board'!Y744</f>
        <v>0</v>
      </c>
      <c r="J245" s="531">
        <f>'Master Schedule Board'!AB744</f>
        <v>0</v>
      </c>
      <c r="K245" s="530">
        <f>'Master Schedule Board'!AE744</f>
        <v>0</v>
      </c>
      <c r="L245" s="531">
        <f>'Master Schedule Board'!AH744</f>
        <v>0</v>
      </c>
      <c r="M245" s="530">
        <f>'Master Schedule Board'!AK744</f>
        <v>0</v>
      </c>
      <c r="N245" s="531">
        <f>'Master Schedule Board'!AN744</f>
        <v>0</v>
      </c>
      <c r="O245" s="530">
        <f>'Master Schedule Board'!AQ744</f>
        <v>0</v>
      </c>
      <c r="P245" s="531">
        <f>'Master Schedule Board'!AT744</f>
        <v>0</v>
      </c>
      <c r="Q245" s="530">
        <f>'Master Schedule Board'!AW744</f>
        <v>0</v>
      </c>
      <c r="R245" s="532">
        <f>'Master Schedule Board'!AZ744</f>
        <v>0</v>
      </c>
      <c r="S245" s="532">
        <f>'Master Schedule Board'!BC744</f>
        <v>0</v>
      </c>
      <c r="T245" s="532">
        <f>'Master Schedule Board'!BF744</f>
        <v>0</v>
      </c>
    </row>
    <row r="246" spans="1:20">
      <c r="B246" s="526">
        <f>'Master Schedule Board'!D747</f>
        <v>0</v>
      </c>
      <c r="C246" s="530">
        <f>'Master Schedule Board'!G747</f>
        <v>0</v>
      </c>
      <c r="D246" s="531">
        <f>'Master Schedule Board'!J747</f>
        <v>0</v>
      </c>
      <c r="E246" s="530">
        <f>'Master Schedule Board'!M747</f>
        <v>0</v>
      </c>
      <c r="F246" s="531">
        <f>'Master Schedule Board'!P747</f>
        <v>0</v>
      </c>
      <c r="G246" s="530">
        <f>'Master Schedule Board'!S747</f>
        <v>0</v>
      </c>
      <c r="H246" s="531">
        <f>'Master Schedule Board'!V747</f>
        <v>0</v>
      </c>
      <c r="I246" s="530">
        <f>'Master Schedule Board'!Y747</f>
        <v>0</v>
      </c>
      <c r="J246" s="531">
        <f>'Master Schedule Board'!AB747</f>
        <v>0</v>
      </c>
      <c r="K246" s="530">
        <f>'Master Schedule Board'!AE747</f>
        <v>0</v>
      </c>
      <c r="L246" s="531">
        <f>'Master Schedule Board'!AH747</f>
        <v>0</v>
      </c>
      <c r="M246" s="530">
        <f>'Master Schedule Board'!AK747</f>
        <v>0</v>
      </c>
      <c r="N246" s="531">
        <f>'Master Schedule Board'!AN747</f>
        <v>0</v>
      </c>
      <c r="O246" s="530">
        <f>'Master Schedule Board'!AQ747</f>
        <v>0</v>
      </c>
      <c r="P246" s="531">
        <f>'Master Schedule Board'!AT747</f>
        <v>0</v>
      </c>
      <c r="Q246" s="530">
        <f>'Master Schedule Board'!AW747</f>
        <v>0</v>
      </c>
      <c r="R246" s="532">
        <f>'Master Schedule Board'!AZ747</f>
        <v>0</v>
      </c>
      <c r="S246" s="532">
        <f>'Master Schedule Board'!BC747</f>
        <v>0</v>
      </c>
      <c r="T246" s="532">
        <f>'Master Schedule Board'!BF747</f>
        <v>0</v>
      </c>
    </row>
    <row r="247" spans="1:20">
      <c r="B247" s="526">
        <f>'Master Schedule Board'!D750</f>
        <v>0</v>
      </c>
      <c r="C247" s="530">
        <f>'Master Schedule Board'!G750</f>
        <v>0</v>
      </c>
      <c r="D247" s="531">
        <f>'Master Schedule Board'!J750</f>
        <v>0</v>
      </c>
      <c r="E247" s="530">
        <f>'Master Schedule Board'!M750</f>
        <v>0</v>
      </c>
      <c r="F247" s="531">
        <f>'Master Schedule Board'!P750</f>
        <v>0</v>
      </c>
      <c r="G247" s="530">
        <f>'Master Schedule Board'!S750</f>
        <v>0</v>
      </c>
      <c r="H247" s="531">
        <f>'Master Schedule Board'!V750</f>
        <v>0</v>
      </c>
      <c r="I247" s="530">
        <f>'Master Schedule Board'!Y750</f>
        <v>0</v>
      </c>
      <c r="J247" s="531">
        <f>'Master Schedule Board'!AB750</f>
        <v>0</v>
      </c>
      <c r="K247" s="530">
        <f>'Master Schedule Board'!AE750</f>
        <v>0</v>
      </c>
      <c r="L247" s="531">
        <f>'Master Schedule Board'!AH750</f>
        <v>0</v>
      </c>
      <c r="M247" s="530">
        <f>'Master Schedule Board'!AK750</f>
        <v>0</v>
      </c>
      <c r="N247" s="531">
        <f>'Master Schedule Board'!AN750</f>
        <v>0</v>
      </c>
      <c r="O247" s="530">
        <f>'Master Schedule Board'!AQ750</f>
        <v>0</v>
      </c>
      <c r="P247" s="531">
        <f>'Master Schedule Board'!AT750</f>
        <v>0</v>
      </c>
      <c r="Q247" s="530">
        <f>'Master Schedule Board'!AW750</f>
        <v>0</v>
      </c>
      <c r="R247" s="532">
        <f>'Master Schedule Board'!AZ750</f>
        <v>0</v>
      </c>
      <c r="S247" s="532">
        <f>'Master Schedule Board'!BC750</f>
        <v>0</v>
      </c>
      <c r="T247" s="532">
        <f>'Master Schedule Board'!BF750</f>
        <v>0</v>
      </c>
    </row>
    <row r="248" spans="1:20">
      <c r="B248" s="526">
        <f>'Master Schedule Board'!D753</f>
        <v>0</v>
      </c>
      <c r="C248" s="530">
        <f>'Master Schedule Board'!G753</f>
        <v>0</v>
      </c>
      <c r="D248" s="531">
        <f>'Master Schedule Board'!J753</f>
        <v>0</v>
      </c>
      <c r="E248" s="530">
        <f>'Master Schedule Board'!M753</f>
        <v>0</v>
      </c>
      <c r="F248" s="531">
        <f>'Master Schedule Board'!P753</f>
        <v>0</v>
      </c>
      <c r="G248" s="530">
        <f>'Master Schedule Board'!S753</f>
        <v>0</v>
      </c>
      <c r="H248" s="531">
        <f>'Master Schedule Board'!V753</f>
        <v>0</v>
      </c>
      <c r="I248" s="530">
        <f>'Master Schedule Board'!Y753</f>
        <v>0</v>
      </c>
      <c r="J248" s="531">
        <f>'Master Schedule Board'!AB753</f>
        <v>0</v>
      </c>
      <c r="K248" s="530">
        <f>'Master Schedule Board'!AE753</f>
        <v>0</v>
      </c>
      <c r="L248" s="531">
        <f>'Master Schedule Board'!AH753</f>
        <v>0</v>
      </c>
      <c r="M248" s="530">
        <f>'Master Schedule Board'!AK753</f>
        <v>0</v>
      </c>
      <c r="N248" s="531">
        <f>'Master Schedule Board'!AN753</f>
        <v>0</v>
      </c>
      <c r="O248" s="530">
        <f>'Master Schedule Board'!AQ753</f>
        <v>0</v>
      </c>
      <c r="P248" s="531">
        <f>'Master Schedule Board'!AT753</f>
        <v>0</v>
      </c>
      <c r="Q248" s="530">
        <f>'Master Schedule Board'!AW753</f>
        <v>0</v>
      </c>
      <c r="R248" s="532">
        <f>'Master Schedule Board'!AZ753</f>
        <v>0</v>
      </c>
      <c r="S248" s="532">
        <f>'Master Schedule Board'!BC753</f>
        <v>0</v>
      </c>
      <c r="T248" s="532">
        <f>'Master Schedule Board'!BF753</f>
        <v>0</v>
      </c>
    </row>
    <row r="249" spans="1:20">
      <c r="B249" s="526">
        <f>'Master Schedule Board'!D756</f>
        <v>0</v>
      </c>
      <c r="C249" s="530">
        <f>'Master Schedule Board'!G756</f>
        <v>0</v>
      </c>
      <c r="D249" s="531">
        <f>'Master Schedule Board'!J756</f>
        <v>0</v>
      </c>
      <c r="E249" s="530">
        <f>'Master Schedule Board'!M756</f>
        <v>0</v>
      </c>
      <c r="F249" s="531">
        <f>'Master Schedule Board'!P756</f>
        <v>0</v>
      </c>
      <c r="G249" s="530">
        <f>'Master Schedule Board'!S756</f>
        <v>0</v>
      </c>
      <c r="H249" s="531">
        <f>'Master Schedule Board'!V756</f>
        <v>0</v>
      </c>
      <c r="I249" s="530">
        <f>'Master Schedule Board'!Y756</f>
        <v>0</v>
      </c>
      <c r="J249" s="531">
        <f>'Master Schedule Board'!AB756</f>
        <v>0</v>
      </c>
      <c r="K249" s="530">
        <f>'Master Schedule Board'!AE756</f>
        <v>0</v>
      </c>
      <c r="L249" s="531">
        <f>'Master Schedule Board'!AH756</f>
        <v>0</v>
      </c>
      <c r="M249" s="530">
        <f>'Master Schedule Board'!AK756</f>
        <v>0</v>
      </c>
      <c r="N249" s="531">
        <f>'Master Schedule Board'!AN756</f>
        <v>0</v>
      </c>
      <c r="O249" s="530">
        <f>'Master Schedule Board'!AQ756</f>
        <v>0</v>
      </c>
      <c r="P249" s="531">
        <f>'Master Schedule Board'!AT756</f>
        <v>0</v>
      </c>
      <c r="Q249" s="530">
        <f>'Master Schedule Board'!AW756</f>
        <v>0</v>
      </c>
      <c r="R249" s="532">
        <f>'Master Schedule Board'!AZ756</f>
        <v>0</v>
      </c>
      <c r="S249" s="532">
        <f>'Master Schedule Board'!BC756</f>
        <v>0</v>
      </c>
      <c r="T249" s="532">
        <f>'Master Schedule Board'!BF756</f>
        <v>0</v>
      </c>
    </row>
    <row r="250" spans="1:20">
      <c r="B250" s="526">
        <f>'Master Schedule Board'!D759</f>
        <v>0</v>
      </c>
      <c r="C250" s="530">
        <f>'Master Schedule Board'!G759</f>
        <v>0</v>
      </c>
      <c r="D250" s="531">
        <f>'Master Schedule Board'!J759</f>
        <v>0</v>
      </c>
      <c r="E250" s="530">
        <f>'Master Schedule Board'!M759</f>
        <v>0</v>
      </c>
      <c r="F250" s="531">
        <f>'Master Schedule Board'!P759</f>
        <v>0</v>
      </c>
      <c r="G250" s="530">
        <f>'Master Schedule Board'!S759</f>
        <v>0</v>
      </c>
      <c r="H250" s="531">
        <f>'Master Schedule Board'!V759</f>
        <v>0</v>
      </c>
      <c r="I250" s="530">
        <f>'Master Schedule Board'!Y759</f>
        <v>0</v>
      </c>
      <c r="J250" s="531">
        <f>'Master Schedule Board'!AB759</f>
        <v>0</v>
      </c>
      <c r="K250" s="530">
        <f>'Master Schedule Board'!AE759</f>
        <v>0</v>
      </c>
      <c r="L250" s="531">
        <f>'Master Schedule Board'!AH759</f>
        <v>0</v>
      </c>
      <c r="M250" s="530">
        <f>'Master Schedule Board'!AK759</f>
        <v>0</v>
      </c>
      <c r="N250" s="531">
        <f>'Master Schedule Board'!AN759</f>
        <v>0</v>
      </c>
      <c r="O250" s="530">
        <f>'Master Schedule Board'!AQ759</f>
        <v>0</v>
      </c>
      <c r="P250" s="531">
        <f>'Master Schedule Board'!AT759</f>
        <v>0</v>
      </c>
      <c r="Q250" s="530">
        <f>'Master Schedule Board'!AW759</f>
        <v>0</v>
      </c>
      <c r="R250" s="532">
        <f>'Master Schedule Board'!AZ759</f>
        <v>0</v>
      </c>
      <c r="S250" s="532">
        <f>'Master Schedule Board'!BC759</f>
        <v>0</v>
      </c>
      <c r="T250" s="532">
        <f>'Master Schedule Board'!BF759</f>
        <v>0</v>
      </c>
    </row>
    <row r="251" spans="1:20">
      <c r="B251" s="526">
        <f>'Master Schedule Board'!D762</f>
        <v>0</v>
      </c>
      <c r="C251" s="530">
        <f>'Master Schedule Board'!G762</f>
        <v>0</v>
      </c>
      <c r="D251" s="531">
        <f>'Master Schedule Board'!J762</f>
        <v>0</v>
      </c>
      <c r="E251" s="530">
        <f>'Master Schedule Board'!M762</f>
        <v>0</v>
      </c>
      <c r="F251" s="531">
        <f>'Master Schedule Board'!P762</f>
        <v>0</v>
      </c>
      <c r="G251" s="530">
        <f>'Master Schedule Board'!S762</f>
        <v>0</v>
      </c>
      <c r="H251" s="531">
        <f>'Master Schedule Board'!V762</f>
        <v>0</v>
      </c>
      <c r="I251" s="530">
        <f>'Master Schedule Board'!Y762</f>
        <v>0</v>
      </c>
      <c r="J251" s="531">
        <f>'Master Schedule Board'!AB762</f>
        <v>0</v>
      </c>
      <c r="K251" s="530">
        <f>'Master Schedule Board'!AE762</f>
        <v>0</v>
      </c>
      <c r="L251" s="531">
        <f>'Master Schedule Board'!AH762</f>
        <v>0</v>
      </c>
      <c r="M251" s="530">
        <f>'Master Schedule Board'!AK762</f>
        <v>0</v>
      </c>
      <c r="N251" s="531">
        <f>'Master Schedule Board'!AN762</f>
        <v>0</v>
      </c>
      <c r="O251" s="530">
        <f>'Master Schedule Board'!AQ762</f>
        <v>0</v>
      </c>
      <c r="P251" s="531">
        <f>'Master Schedule Board'!AT762</f>
        <v>0</v>
      </c>
      <c r="Q251" s="530">
        <f>'Master Schedule Board'!AW762</f>
        <v>0</v>
      </c>
      <c r="R251" s="532">
        <f>'Master Schedule Board'!AZ762</f>
        <v>0</v>
      </c>
      <c r="S251" s="532">
        <f>'Master Schedule Board'!BC762</f>
        <v>0</v>
      </c>
      <c r="T251" s="532">
        <f>'Master Schedule Board'!BF762</f>
        <v>0</v>
      </c>
    </row>
    <row r="252" spans="1:20">
      <c r="B252" s="526">
        <f>'Master Schedule Board'!D765</f>
        <v>0</v>
      </c>
      <c r="C252" s="530">
        <f>'Master Schedule Board'!G765</f>
        <v>0</v>
      </c>
      <c r="D252" s="531">
        <f>'Master Schedule Board'!J765</f>
        <v>0</v>
      </c>
      <c r="E252" s="530">
        <f>'Master Schedule Board'!M765</f>
        <v>0</v>
      </c>
      <c r="F252" s="531">
        <f>'Master Schedule Board'!P765</f>
        <v>0</v>
      </c>
      <c r="G252" s="530">
        <f>'Master Schedule Board'!S765</f>
        <v>0</v>
      </c>
      <c r="H252" s="531">
        <f>'Master Schedule Board'!V765</f>
        <v>0</v>
      </c>
      <c r="I252" s="530">
        <f>'Master Schedule Board'!Y765</f>
        <v>0</v>
      </c>
      <c r="J252" s="531">
        <f>'Master Schedule Board'!AB765</f>
        <v>0</v>
      </c>
      <c r="K252" s="530">
        <f>'Master Schedule Board'!AE765</f>
        <v>0</v>
      </c>
      <c r="L252" s="531">
        <f>'Master Schedule Board'!AH765</f>
        <v>0</v>
      </c>
      <c r="M252" s="530">
        <f>'Master Schedule Board'!AK765</f>
        <v>0</v>
      </c>
      <c r="N252" s="531">
        <f>'Master Schedule Board'!AN765</f>
        <v>0</v>
      </c>
      <c r="O252" s="530">
        <f>'Master Schedule Board'!AQ765</f>
        <v>0</v>
      </c>
      <c r="P252" s="531">
        <f>'Master Schedule Board'!AT765</f>
        <v>0</v>
      </c>
      <c r="Q252" s="530">
        <f>'Master Schedule Board'!AW765</f>
        <v>0</v>
      </c>
      <c r="R252" s="532">
        <f>'Master Schedule Board'!AZ765</f>
        <v>0</v>
      </c>
      <c r="S252" s="532">
        <f>'Master Schedule Board'!BC765</f>
        <v>0</v>
      </c>
      <c r="T252" s="532">
        <f>'Master Schedule Board'!BF765</f>
        <v>0</v>
      </c>
    </row>
    <row r="253" spans="1:20">
      <c r="B253" s="526">
        <f>'Master Schedule Board'!D768</f>
        <v>0</v>
      </c>
      <c r="C253" s="530">
        <f>'Master Schedule Board'!G768</f>
        <v>0</v>
      </c>
      <c r="D253" s="531">
        <f>'Master Schedule Board'!J768</f>
        <v>0</v>
      </c>
      <c r="E253" s="530">
        <f>'Master Schedule Board'!M768</f>
        <v>0</v>
      </c>
      <c r="F253" s="531">
        <f>'Master Schedule Board'!P768</f>
        <v>0</v>
      </c>
      <c r="G253" s="530">
        <f>'Master Schedule Board'!S768</f>
        <v>0</v>
      </c>
      <c r="H253" s="531">
        <f>'Master Schedule Board'!V768</f>
        <v>0</v>
      </c>
      <c r="I253" s="530">
        <f>'Master Schedule Board'!Y768</f>
        <v>0</v>
      </c>
      <c r="J253" s="531">
        <f>'Master Schedule Board'!AB768</f>
        <v>0</v>
      </c>
      <c r="K253" s="530">
        <f>'Master Schedule Board'!AE768</f>
        <v>0</v>
      </c>
      <c r="L253" s="531">
        <f>'Master Schedule Board'!AH768</f>
        <v>0</v>
      </c>
      <c r="M253" s="530">
        <f>'Master Schedule Board'!AK768</f>
        <v>0</v>
      </c>
      <c r="N253" s="531">
        <f>'Master Schedule Board'!AN768</f>
        <v>0</v>
      </c>
      <c r="O253" s="530">
        <f>'Master Schedule Board'!AQ768</f>
        <v>0</v>
      </c>
      <c r="P253" s="531">
        <f>'Master Schedule Board'!AT768</f>
        <v>0</v>
      </c>
      <c r="Q253" s="530">
        <f>'Master Schedule Board'!AW768</f>
        <v>0</v>
      </c>
      <c r="R253" s="532">
        <f>'Master Schedule Board'!AZ768</f>
        <v>0</v>
      </c>
      <c r="S253" s="532">
        <f>'Master Schedule Board'!BC768</f>
        <v>0</v>
      </c>
      <c r="T253" s="532">
        <f>'Master Schedule Board'!BF768</f>
        <v>0</v>
      </c>
    </row>
    <row r="254" spans="1:20">
      <c r="B254" s="526">
        <f>'Master Schedule Board'!D771</f>
        <v>0</v>
      </c>
      <c r="C254" s="530">
        <f>'Master Schedule Board'!G771</f>
        <v>0</v>
      </c>
      <c r="D254" s="531">
        <f>'Master Schedule Board'!J771</f>
        <v>0</v>
      </c>
      <c r="E254" s="530">
        <f>'Master Schedule Board'!M771</f>
        <v>0</v>
      </c>
      <c r="F254" s="531">
        <f>'Master Schedule Board'!P771</f>
        <v>0</v>
      </c>
      <c r="G254" s="530">
        <f>'Master Schedule Board'!S771</f>
        <v>0</v>
      </c>
      <c r="H254" s="531">
        <f>'Master Schedule Board'!V771</f>
        <v>0</v>
      </c>
      <c r="I254" s="530">
        <f>'Master Schedule Board'!Y771</f>
        <v>0</v>
      </c>
      <c r="J254" s="531">
        <f>'Master Schedule Board'!AB771</f>
        <v>0</v>
      </c>
      <c r="K254" s="530">
        <f>'Master Schedule Board'!AE771</f>
        <v>0</v>
      </c>
      <c r="L254" s="531">
        <f>'Master Schedule Board'!AH771</f>
        <v>0</v>
      </c>
      <c r="M254" s="530">
        <f>'Master Schedule Board'!AK771</f>
        <v>0</v>
      </c>
      <c r="N254" s="531">
        <f>'Master Schedule Board'!AN771</f>
        <v>0</v>
      </c>
      <c r="O254" s="530">
        <f>'Master Schedule Board'!AQ771</f>
        <v>0</v>
      </c>
      <c r="P254" s="531">
        <f>'Master Schedule Board'!AT771</f>
        <v>0</v>
      </c>
      <c r="Q254" s="530">
        <f>'Master Schedule Board'!AW771</f>
        <v>0</v>
      </c>
      <c r="R254" s="532">
        <f>'Master Schedule Board'!AZ771</f>
        <v>0</v>
      </c>
      <c r="S254" s="532">
        <f>'Master Schedule Board'!BC771</f>
        <v>0</v>
      </c>
      <c r="T254" s="532">
        <f>'Master Schedule Board'!BF771</f>
        <v>0</v>
      </c>
    </row>
    <row r="255" spans="1:20" ht="13.5" thickBot="1">
      <c r="B255" s="526">
        <f>'Master Schedule Board'!D774</f>
        <v>0</v>
      </c>
      <c r="C255" s="530">
        <f>'Master Schedule Board'!G774</f>
        <v>0</v>
      </c>
      <c r="D255" s="531">
        <f>'Master Schedule Board'!J774</f>
        <v>0</v>
      </c>
      <c r="E255" s="530">
        <f>'Master Schedule Board'!M774</f>
        <v>0</v>
      </c>
      <c r="F255" s="531">
        <f>'Master Schedule Board'!P774</f>
        <v>0</v>
      </c>
      <c r="G255" s="530">
        <f>'Master Schedule Board'!S774</f>
        <v>0</v>
      </c>
      <c r="H255" s="531">
        <f>'Master Schedule Board'!V774</f>
        <v>0</v>
      </c>
      <c r="I255" s="530">
        <f>'Master Schedule Board'!Y774</f>
        <v>0</v>
      </c>
      <c r="J255" s="531">
        <f>'Master Schedule Board'!AB774</f>
        <v>0</v>
      </c>
      <c r="K255" s="530">
        <f>'Master Schedule Board'!AE774</f>
        <v>0</v>
      </c>
      <c r="L255" s="531">
        <f>'Master Schedule Board'!AH774</f>
        <v>0</v>
      </c>
      <c r="M255" s="530">
        <f>'Master Schedule Board'!AK774</f>
        <v>0</v>
      </c>
      <c r="N255" s="531">
        <f>'Master Schedule Board'!AN774</f>
        <v>0</v>
      </c>
      <c r="O255" s="530">
        <f>'Master Schedule Board'!AQ774</f>
        <v>0</v>
      </c>
      <c r="P255" s="531">
        <f>'Master Schedule Board'!AT774</f>
        <v>0</v>
      </c>
      <c r="Q255" s="530">
        <f>'Master Schedule Board'!AW774</f>
        <v>0</v>
      </c>
      <c r="R255" s="532">
        <f>'Master Schedule Board'!AZ774</f>
        <v>0</v>
      </c>
      <c r="S255" s="532">
        <f>'Master Schedule Board'!BC774</f>
        <v>0</v>
      </c>
      <c r="T255" s="532">
        <f>'Master Schedule Board'!BF774</f>
        <v>0</v>
      </c>
    </row>
    <row r="256" spans="1:20" ht="13.5" thickBot="1">
      <c r="A256" s="520"/>
      <c r="B256" s="521"/>
      <c r="C256" s="516"/>
      <c r="D256" s="517"/>
      <c r="E256" s="516"/>
      <c r="F256" s="517"/>
      <c r="G256" s="516"/>
      <c r="H256" s="517"/>
      <c r="I256" s="516"/>
      <c r="J256" s="517"/>
      <c r="K256" s="516"/>
      <c r="L256" s="517"/>
      <c r="M256" s="516"/>
      <c r="N256" s="517"/>
      <c r="O256" s="516"/>
      <c r="P256" s="517"/>
      <c r="Q256" s="516"/>
      <c r="R256" s="517"/>
      <c r="S256" s="517"/>
      <c r="T256" s="518"/>
    </row>
    <row r="257" spans="1:20">
      <c r="A257" s="754">
        <f>'Master Schedule Board'!J25</f>
        <v>0</v>
      </c>
      <c r="B257" s="762"/>
      <c r="C257" s="752" t="s">
        <v>28</v>
      </c>
      <c r="D257" s="753"/>
      <c r="E257" s="752" t="s">
        <v>29</v>
      </c>
      <c r="F257" s="753"/>
      <c r="G257" s="752" t="s">
        <v>30</v>
      </c>
      <c r="H257" s="753"/>
      <c r="I257" s="752" t="s">
        <v>31</v>
      </c>
      <c r="J257" s="753"/>
      <c r="K257" s="752" t="s">
        <v>32</v>
      </c>
      <c r="L257" s="753"/>
      <c r="M257" s="763" t="s">
        <v>33</v>
      </c>
      <c r="N257" s="764"/>
      <c r="O257" s="763" t="s">
        <v>34</v>
      </c>
      <c r="P257" s="764"/>
      <c r="Q257" s="752" t="s">
        <v>35</v>
      </c>
      <c r="R257" s="753"/>
      <c r="S257" s="752" t="s">
        <v>36</v>
      </c>
      <c r="T257" s="753"/>
    </row>
    <row r="258" spans="1:20">
      <c r="B258" s="526">
        <f>'Master Schedule Board'!D778</f>
        <v>0</v>
      </c>
      <c r="C258" s="530">
        <f>'Master Schedule Board'!G778</f>
        <v>0</v>
      </c>
      <c r="D258" s="531">
        <f>'Master Schedule Board'!J778</f>
        <v>0</v>
      </c>
      <c r="E258" s="530">
        <f>'Master Schedule Board'!M778</f>
        <v>0</v>
      </c>
      <c r="F258" s="531">
        <f>'Master Schedule Board'!P778</f>
        <v>0</v>
      </c>
      <c r="G258" s="530">
        <f>'Master Schedule Board'!S778</f>
        <v>0</v>
      </c>
      <c r="H258" s="531">
        <f>'Master Schedule Board'!V778</f>
        <v>0</v>
      </c>
      <c r="I258" s="530">
        <f>'Master Schedule Board'!Y778</f>
        <v>0</v>
      </c>
      <c r="J258" s="531">
        <f>'Master Schedule Board'!AB778</f>
        <v>0</v>
      </c>
      <c r="K258" s="530">
        <f>'Master Schedule Board'!AE778</f>
        <v>0</v>
      </c>
      <c r="L258" s="531">
        <f>'Master Schedule Board'!AH778</f>
        <v>0</v>
      </c>
      <c r="M258" s="530">
        <f>'Master Schedule Board'!AK778</f>
        <v>0</v>
      </c>
      <c r="N258" s="531">
        <f>'Master Schedule Board'!AN778</f>
        <v>0</v>
      </c>
      <c r="O258" s="530">
        <f>'Master Schedule Board'!AQ778</f>
        <v>0</v>
      </c>
      <c r="P258" s="531">
        <f>'Master Schedule Board'!AT778</f>
        <v>0</v>
      </c>
      <c r="Q258" s="530">
        <f>'Master Schedule Board'!AW778</f>
        <v>0</v>
      </c>
      <c r="R258" s="532">
        <f>'Master Schedule Board'!AZ778</f>
        <v>0</v>
      </c>
      <c r="S258" s="532">
        <f>'Master Schedule Board'!BC778</f>
        <v>0</v>
      </c>
      <c r="T258" s="532">
        <f>'Master Schedule Board'!BF778</f>
        <v>0</v>
      </c>
    </row>
    <row r="259" spans="1:20">
      <c r="B259" s="526">
        <f>'Master Schedule Board'!D781</f>
        <v>0</v>
      </c>
      <c r="C259" s="530">
        <f>'Master Schedule Board'!G781</f>
        <v>0</v>
      </c>
      <c r="D259" s="531">
        <f>'Master Schedule Board'!J781</f>
        <v>0</v>
      </c>
      <c r="E259" s="530">
        <f>'Master Schedule Board'!M781</f>
        <v>0</v>
      </c>
      <c r="F259" s="531">
        <f>'Master Schedule Board'!P781</f>
        <v>0</v>
      </c>
      <c r="G259" s="530">
        <f>'Master Schedule Board'!S781</f>
        <v>0</v>
      </c>
      <c r="H259" s="531">
        <f>'Master Schedule Board'!V781</f>
        <v>0</v>
      </c>
      <c r="I259" s="530">
        <f>'Master Schedule Board'!Y781</f>
        <v>0</v>
      </c>
      <c r="J259" s="531">
        <f>'Master Schedule Board'!AB781</f>
        <v>0</v>
      </c>
      <c r="K259" s="530">
        <f>'Master Schedule Board'!AE781</f>
        <v>0</v>
      </c>
      <c r="L259" s="531">
        <f>'Master Schedule Board'!AH781</f>
        <v>0</v>
      </c>
      <c r="M259" s="530">
        <f>'Master Schedule Board'!AK781</f>
        <v>0</v>
      </c>
      <c r="N259" s="531">
        <f>'Master Schedule Board'!AN781</f>
        <v>0</v>
      </c>
      <c r="O259" s="530">
        <f>'Master Schedule Board'!AQ781</f>
        <v>0</v>
      </c>
      <c r="P259" s="531">
        <f>'Master Schedule Board'!AT781</f>
        <v>0</v>
      </c>
      <c r="Q259" s="530">
        <f>'Master Schedule Board'!AW781</f>
        <v>0</v>
      </c>
      <c r="R259" s="532">
        <f>'Master Schedule Board'!AZ781</f>
        <v>0</v>
      </c>
      <c r="S259" s="532">
        <f>'Master Schedule Board'!BC781</f>
        <v>0</v>
      </c>
      <c r="T259" s="532">
        <f>'Master Schedule Board'!BF781</f>
        <v>0</v>
      </c>
    </row>
    <row r="260" spans="1:20">
      <c r="B260" s="526">
        <f>'Master Schedule Board'!D784</f>
        <v>0</v>
      </c>
      <c r="C260" s="530">
        <f>'Master Schedule Board'!G784</f>
        <v>0</v>
      </c>
      <c r="D260" s="531">
        <f>'Master Schedule Board'!J784</f>
        <v>0</v>
      </c>
      <c r="E260" s="530">
        <f>'Master Schedule Board'!M784</f>
        <v>0</v>
      </c>
      <c r="F260" s="531">
        <f>'Master Schedule Board'!P784</f>
        <v>0</v>
      </c>
      <c r="G260" s="530">
        <f>'Master Schedule Board'!S784</f>
        <v>0</v>
      </c>
      <c r="H260" s="531">
        <f>'Master Schedule Board'!V784</f>
        <v>0</v>
      </c>
      <c r="I260" s="530">
        <f>'Master Schedule Board'!Y784</f>
        <v>0</v>
      </c>
      <c r="J260" s="531">
        <f>'Master Schedule Board'!AB784</f>
        <v>0</v>
      </c>
      <c r="K260" s="530">
        <f>'Master Schedule Board'!AE784</f>
        <v>0</v>
      </c>
      <c r="L260" s="531">
        <f>'Master Schedule Board'!AH784</f>
        <v>0</v>
      </c>
      <c r="M260" s="530">
        <f>'Master Schedule Board'!AK784</f>
        <v>0</v>
      </c>
      <c r="N260" s="531">
        <f>'Master Schedule Board'!AN784</f>
        <v>0</v>
      </c>
      <c r="O260" s="530">
        <f>'Master Schedule Board'!AQ784</f>
        <v>0</v>
      </c>
      <c r="P260" s="531">
        <f>'Master Schedule Board'!AT784</f>
        <v>0</v>
      </c>
      <c r="Q260" s="530">
        <f>'Master Schedule Board'!AW784</f>
        <v>0</v>
      </c>
      <c r="R260" s="532">
        <f>'Master Schedule Board'!AZ784</f>
        <v>0</v>
      </c>
      <c r="S260" s="532">
        <f>'Master Schedule Board'!BC784</f>
        <v>0</v>
      </c>
      <c r="T260" s="532">
        <f>'Master Schedule Board'!BF784</f>
        <v>0</v>
      </c>
    </row>
    <row r="261" spans="1:20">
      <c r="B261" s="526">
        <f>'Master Schedule Board'!D787</f>
        <v>0</v>
      </c>
      <c r="C261" s="530">
        <f>'Master Schedule Board'!G787</f>
        <v>0</v>
      </c>
      <c r="D261" s="531">
        <f>'Master Schedule Board'!J787</f>
        <v>0</v>
      </c>
      <c r="E261" s="530">
        <f>'Master Schedule Board'!M787</f>
        <v>0</v>
      </c>
      <c r="F261" s="531">
        <f>'Master Schedule Board'!P787</f>
        <v>0</v>
      </c>
      <c r="G261" s="530">
        <f>'Master Schedule Board'!S787</f>
        <v>0</v>
      </c>
      <c r="H261" s="531">
        <f>'Master Schedule Board'!V787</f>
        <v>0</v>
      </c>
      <c r="I261" s="530">
        <f>'Master Schedule Board'!Y787</f>
        <v>0</v>
      </c>
      <c r="J261" s="531">
        <f>'Master Schedule Board'!AB787</f>
        <v>0</v>
      </c>
      <c r="K261" s="530">
        <f>'Master Schedule Board'!AE787</f>
        <v>0</v>
      </c>
      <c r="L261" s="531">
        <f>'Master Schedule Board'!AH787</f>
        <v>0</v>
      </c>
      <c r="M261" s="530">
        <f>'Master Schedule Board'!AK787</f>
        <v>0</v>
      </c>
      <c r="N261" s="531">
        <f>'Master Schedule Board'!AN787</f>
        <v>0</v>
      </c>
      <c r="O261" s="530">
        <f>'Master Schedule Board'!AQ787</f>
        <v>0</v>
      </c>
      <c r="P261" s="531">
        <f>'Master Schedule Board'!AT787</f>
        <v>0</v>
      </c>
      <c r="Q261" s="530">
        <f>'Master Schedule Board'!AW787</f>
        <v>0</v>
      </c>
      <c r="R261" s="532">
        <f>'Master Schedule Board'!AZ787</f>
        <v>0</v>
      </c>
      <c r="S261" s="532">
        <f>'Master Schedule Board'!BC787</f>
        <v>0</v>
      </c>
      <c r="T261" s="532">
        <f>'Master Schedule Board'!BF787</f>
        <v>0</v>
      </c>
    </row>
    <row r="262" spans="1:20">
      <c r="B262" s="526">
        <f>'Master Schedule Board'!D790</f>
        <v>0</v>
      </c>
      <c r="C262" s="530">
        <f>'Master Schedule Board'!G790</f>
        <v>0</v>
      </c>
      <c r="D262" s="531">
        <f>'Master Schedule Board'!J790</f>
        <v>0</v>
      </c>
      <c r="E262" s="530">
        <f>'Master Schedule Board'!M790</f>
        <v>0</v>
      </c>
      <c r="F262" s="531">
        <f>'Master Schedule Board'!P790</f>
        <v>0</v>
      </c>
      <c r="G262" s="530">
        <f>'Master Schedule Board'!S790</f>
        <v>0</v>
      </c>
      <c r="H262" s="531">
        <f>'Master Schedule Board'!V790</f>
        <v>0</v>
      </c>
      <c r="I262" s="530">
        <f>'Master Schedule Board'!Y790</f>
        <v>0</v>
      </c>
      <c r="J262" s="531">
        <f>'Master Schedule Board'!AB790</f>
        <v>0</v>
      </c>
      <c r="K262" s="530">
        <f>'Master Schedule Board'!AE790</f>
        <v>0</v>
      </c>
      <c r="L262" s="531">
        <f>'Master Schedule Board'!AH790</f>
        <v>0</v>
      </c>
      <c r="M262" s="530">
        <f>'Master Schedule Board'!AK790</f>
        <v>0</v>
      </c>
      <c r="N262" s="531">
        <f>'Master Schedule Board'!AN790</f>
        <v>0</v>
      </c>
      <c r="O262" s="530">
        <f>'Master Schedule Board'!AQ790</f>
        <v>0</v>
      </c>
      <c r="P262" s="531">
        <f>'Master Schedule Board'!AT790</f>
        <v>0</v>
      </c>
      <c r="Q262" s="530">
        <f>'Master Schedule Board'!AW790</f>
        <v>0</v>
      </c>
      <c r="R262" s="532">
        <f>'Master Schedule Board'!AZ790</f>
        <v>0</v>
      </c>
      <c r="S262" s="532">
        <f>'Master Schedule Board'!BC790</f>
        <v>0</v>
      </c>
      <c r="T262" s="532">
        <f>'Master Schedule Board'!BF790</f>
        <v>0</v>
      </c>
    </row>
    <row r="263" spans="1:20">
      <c r="B263" s="526">
        <f>'Master Schedule Board'!D793</f>
        <v>0</v>
      </c>
      <c r="C263" s="530">
        <f>'Master Schedule Board'!G793</f>
        <v>0</v>
      </c>
      <c r="D263" s="531">
        <f>'Master Schedule Board'!J793</f>
        <v>0</v>
      </c>
      <c r="E263" s="530">
        <f>'Master Schedule Board'!M793</f>
        <v>0</v>
      </c>
      <c r="F263" s="531">
        <f>'Master Schedule Board'!P793</f>
        <v>0</v>
      </c>
      <c r="G263" s="530">
        <f>'Master Schedule Board'!S793</f>
        <v>0</v>
      </c>
      <c r="H263" s="531">
        <f>'Master Schedule Board'!V793</f>
        <v>0</v>
      </c>
      <c r="I263" s="530">
        <f>'Master Schedule Board'!Y793</f>
        <v>0</v>
      </c>
      <c r="J263" s="531">
        <f>'Master Schedule Board'!AB793</f>
        <v>0</v>
      </c>
      <c r="K263" s="530">
        <f>'Master Schedule Board'!AE793</f>
        <v>0</v>
      </c>
      <c r="L263" s="531">
        <f>'Master Schedule Board'!AH793</f>
        <v>0</v>
      </c>
      <c r="M263" s="530">
        <f>'Master Schedule Board'!AK793</f>
        <v>0</v>
      </c>
      <c r="N263" s="531">
        <f>'Master Schedule Board'!AN793</f>
        <v>0</v>
      </c>
      <c r="O263" s="530">
        <f>'Master Schedule Board'!AQ793</f>
        <v>0</v>
      </c>
      <c r="P263" s="531">
        <f>'Master Schedule Board'!AT793</f>
        <v>0</v>
      </c>
      <c r="Q263" s="530">
        <f>'Master Schedule Board'!AW793</f>
        <v>0</v>
      </c>
      <c r="R263" s="532">
        <f>'Master Schedule Board'!AZ793</f>
        <v>0</v>
      </c>
      <c r="S263" s="532">
        <f>'Master Schedule Board'!BC793</f>
        <v>0</v>
      </c>
      <c r="T263" s="532">
        <f>'Master Schedule Board'!BF793</f>
        <v>0</v>
      </c>
    </row>
    <row r="264" spans="1:20">
      <c r="B264" s="526">
        <f>'Master Schedule Board'!D796</f>
        <v>0</v>
      </c>
      <c r="C264" s="530">
        <f>'Master Schedule Board'!G796</f>
        <v>0</v>
      </c>
      <c r="D264" s="531">
        <f>'Master Schedule Board'!J796</f>
        <v>0</v>
      </c>
      <c r="E264" s="530">
        <f>'Master Schedule Board'!M796</f>
        <v>0</v>
      </c>
      <c r="F264" s="531">
        <f>'Master Schedule Board'!P796</f>
        <v>0</v>
      </c>
      <c r="G264" s="530">
        <f>'Master Schedule Board'!S796</f>
        <v>0</v>
      </c>
      <c r="H264" s="531">
        <f>'Master Schedule Board'!V796</f>
        <v>0</v>
      </c>
      <c r="I264" s="530">
        <f>'Master Schedule Board'!Y796</f>
        <v>0</v>
      </c>
      <c r="J264" s="531">
        <f>'Master Schedule Board'!AB796</f>
        <v>0</v>
      </c>
      <c r="K264" s="530">
        <f>'Master Schedule Board'!AE796</f>
        <v>0</v>
      </c>
      <c r="L264" s="531">
        <f>'Master Schedule Board'!AH796</f>
        <v>0</v>
      </c>
      <c r="M264" s="530">
        <f>'Master Schedule Board'!AK796</f>
        <v>0</v>
      </c>
      <c r="N264" s="531">
        <f>'Master Schedule Board'!AN796</f>
        <v>0</v>
      </c>
      <c r="O264" s="530">
        <f>'Master Schedule Board'!AQ796</f>
        <v>0</v>
      </c>
      <c r="P264" s="531">
        <f>'Master Schedule Board'!AT796</f>
        <v>0</v>
      </c>
      <c r="Q264" s="530">
        <f>'Master Schedule Board'!AW796</f>
        <v>0</v>
      </c>
      <c r="R264" s="532">
        <f>'Master Schedule Board'!AZ796</f>
        <v>0</v>
      </c>
      <c r="S264" s="532">
        <f>'Master Schedule Board'!BC796</f>
        <v>0</v>
      </c>
      <c r="T264" s="532">
        <f>'Master Schedule Board'!BF796</f>
        <v>0</v>
      </c>
    </row>
    <row r="265" spans="1:20">
      <c r="B265" s="526">
        <f>'Master Schedule Board'!D799</f>
        <v>0</v>
      </c>
      <c r="C265" s="530">
        <f>'Master Schedule Board'!G799</f>
        <v>0</v>
      </c>
      <c r="D265" s="531">
        <f>'Master Schedule Board'!J799</f>
        <v>0</v>
      </c>
      <c r="E265" s="530">
        <f>'Master Schedule Board'!M799</f>
        <v>0</v>
      </c>
      <c r="F265" s="531">
        <f>'Master Schedule Board'!P799</f>
        <v>0</v>
      </c>
      <c r="G265" s="530">
        <f>'Master Schedule Board'!S799</f>
        <v>0</v>
      </c>
      <c r="H265" s="531">
        <f>'Master Schedule Board'!V799</f>
        <v>0</v>
      </c>
      <c r="I265" s="530">
        <f>'Master Schedule Board'!Y799</f>
        <v>0</v>
      </c>
      <c r="J265" s="531">
        <f>'Master Schedule Board'!AB799</f>
        <v>0</v>
      </c>
      <c r="K265" s="530">
        <f>'Master Schedule Board'!AE799</f>
        <v>0</v>
      </c>
      <c r="L265" s="531">
        <f>'Master Schedule Board'!AH799</f>
        <v>0</v>
      </c>
      <c r="M265" s="530">
        <f>'Master Schedule Board'!AK799</f>
        <v>0</v>
      </c>
      <c r="N265" s="531">
        <f>'Master Schedule Board'!AN799</f>
        <v>0</v>
      </c>
      <c r="O265" s="530">
        <f>'Master Schedule Board'!AQ799</f>
        <v>0</v>
      </c>
      <c r="P265" s="531">
        <f>'Master Schedule Board'!AT799</f>
        <v>0</v>
      </c>
      <c r="Q265" s="530">
        <f>'Master Schedule Board'!AW799</f>
        <v>0</v>
      </c>
      <c r="R265" s="532">
        <f>'Master Schedule Board'!AZ799</f>
        <v>0</v>
      </c>
      <c r="S265" s="532">
        <f>'Master Schedule Board'!BC799</f>
        <v>0</v>
      </c>
      <c r="T265" s="532">
        <f>'Master Schedule Board'!BF799</f>
        <v>0</v>
      </c>
    </row>
    <row r="266" spans="1:20">
      <c r="B266" s="526">
        <f>'Master Schedule Board'!D802</f>
        <v>0</v>
      </c>
      <c r="C266" s="530">
        <f>'Master Schedule Board'!G802</f>
        <v>0</v>
      </c>
      <c r="D266" s="531">
        <f>'Master Schedule Board'!J802</f>
        <v>0</v>
      </c>
      <c r="E266" s="530">
        <f>'Master Schedule Board'!M802</f>
        <v>0</v>
      </c>
      <c r="F266" s="531">
        <f>'Master Schedule Board'!P802</f>
        <v>0</v>
      </c>
      <c r="G266" s="530">
        <f>'Master Schedule Board'!S802</f>
        <v>0</v>
      </c>
      <c r="H266" s="531">
        <f>'Master Schedule Board'!V802</f>
        <v>0</v>
      </c>
      <c r="I266" s="530">
        <f>'Master Schedule Board'!Y802</f>
        <v>0</v>
      </c>
      <c r="J266" s="531">
        <f>'Master Schedule Board'!AB802</f>
        <v>0</v>
      </c>
      <c r="K266" s="530">
        <f>'Master Schedule Board'!AE802</f>
        <v>0</v>
      </c>
      <c r="L266" s="531">
        <f>'Master Schedule Board'!AH802</f>
        <v>0</v>
      </c>
      <c r="M266" s="530">
        <f>'Master Schedule Board'!AK802</f>
        <v>0</v>
      </c>
      <c r="N266" s="531">
        <f>'Master Schedule Board'!AN802</f>
        <v>0</v>
      </c>
      <c r="O266" s="530">
        <f>'Master Schedule Board'!AQ802</f>
        <v>0</v>
      </c>
      <c r="P266" s="531">
        <f>'Master Schedule Board'!AT802</f>
        <v>0</v>
      </c>
      <c r="Q266" s="530">
        <f>'Master Schedule Board'!AW802</f>
        <v>0</v>
      </c>
      <c r="R266" s="532">
        <f>'Master Schedule Board'!AZ802</f>
        <v>0</v>
      </c>
      <c r="S266" s="532">
        <f>'Master Schedule Board'!BC802</f>
        <v>0</v>
      </c>
      <c r="T266" s="532">
        <f>'Master Schedule Board'!BF802</f>
        <v>0</v>
      </c>
    </row>
    <row r="267" spans="1:20">
      <c r="B267" s="526">
        <f>'Master Schedule Board'!D805</f>
        <v>0</v>
      </c>
      <c r="C267" s="530">
        <f>'Master Schedule Board'!G805</f>
        <v>0</v>
      </c>
      <c r="D267" s="531">
        <f>'Master Schedule Board'!J805</f>
        <v>0</v>
      </c>
      <c r="E267" s="530">
        <f>'Master Schedule Board'!M805</f>
        <v>0</v>
      </c>
      <c r="F267" s="531">
        <f>'Master Schedule Board'!P805</f>
        <v>0</v>
      </c>
      <c r="G267" s="530">
        <f>'Master Schedule Board'!S805</f>
        <v>0</v>
      </c>
      <c r="H267" s="531">
        <f>'Master Schedule Board'!V805</f>
        <v>0</v>
      </c>
      <c r="I267" s="530">
        <f>'Master Schedule Board'!Y805</f>
        <v>0</v>
      </c>
      <c r="J267" s="531">
        <f>'Master Schedule Board'!AB805</f>
        <v>0</v>
      </c>
      <c r="K267" s="530">
        <f>'Master Schedule Board'!AE805</f>
        <v>0</v>
      </c>
      <c r="L267" s="531">
        <f>'Master Schedule Board'!AH805</f>
        <v>0</v>
      </c>
      <c r="M267" s="530">
        <f>'Master Schedule Board'!AK805</f>
        <v>0</v>
      </c>
      <c r="N267" s="531">
        <f>'Master Schedule Board'!AN805</f>
        <v>0</v>
      </c>
      <c r="O267" s="530">
        <f>'Master Schedule Board'!AQ805</f>
        <v>0</v>
      </c>
      <c r="P267" s="531">
        <f>'Master Schedule Board'!AT805</f>
        <v>0</v>
      </c>
      <c r="Q267" s="530">
        <f>'Master Schedule Board'!AW805</f>
        <v>0</v>
      </c>
      <c r="R267" s="532">
        <f>'Master Schedule Board'!AZ805</f>
        <v>0</v>
      </c>
      <c r="S267" s="532">
        <f>'Master Schedule Board'!BC805</f>
        <v>0</v>
      </c>
      <c r="T267" s="532">
        <f>'Master Schedule Board'!BF805</f>
        <v>0</v>
      </c>
    </row>
    <row r="268" spans="1:20">
      <c r="B268" s="526">
        <f>'Master Schedule Board'!D808</f>
        <v>0</v>
      </c>
      <c r="C268" s="530">
        <f>'Master Schedule Board'!G808</f>
        <v>0</v>
      </c>
      <c r="D268" s="531">
        <f>'Master Schedule Board'!J808</f>
        <v>0</v>
      </c>
      <c r="E268" s="530">
        <f>'Master Schedule Board'!M808</f>
        <v>0</v>
      </c>
      <c r="F268" s="531">
        <f>'Master Schedule Board'!P808</f>
        <v>0</v>
      </c>
      <c r="G268" s="530">
        <f>'Master Schedule Board'!S808</f>
        <v>0</v>
      </c>
      <c r="H268" s="531">
        <f>'Master Schedule Board'!V808</f>
        <v>0</v>
      </c>
      <c r="I268" s="530">
        <f>'Master Schedule Board'!Y808</f>
        <v>0</v>
      </c>
      <c r="J268" s="531">
        <f>'Master Schedule Board'!AB808</f>
        <v>0</v>
      </c>
      <c r="K268" s="530">
        <f>'Master Schedule Board'!AE808</f>
        <v>0</v>
      </c>
      <c r="L268" s="531">
        <f>'Master Schedule Board'!AH808</f>
        <v>0</v>
      </c>
      <c r="M268" s="530">
        <f>'Master Schedule Board'!AK808</f>
        <v>0</v>
      </c>
      <c r="N268" s="531">
        <f>'Master Schedule Board'!AN808</f>
        <v>0</v>
      </c>
      <c r="O268" s="530">
        <f>'Master Schedule Board'!AQ808</f>
        <v>0</v>
      </c>
      <c r="P268" s="531">
        <f>'Master Schedule Board'!AT808</f>
        <v>0</v>
      </c>
      <c r="Q268" s="530">
        <f>'Master Schedule Board'!AW808</f>
        <v>0</v>
      </c>
      <c r="R268" s="532">
        <f>'Master Schedule Board'!AZ808</f>
        <v>0</v>
      </c>
      <c r="S268" s="532">
        <f>'Master Schedule Board'!BC808</f>
        <v>0</v>
      </c>
      <c r="T268" s="532">
        <f>'Master Schedule Board'!BF808</f>
        <v>0</v>
      </c>
    </row>
    <row r="269" spans="1:20">
      <c r="B269" s="526">
        <f>'Master Schedule Board'!D811</f>
        <v>0</v>
      </c>
      <c r="C269" s="530">
        <f>'Master Schedule Board'!G811</f>
        <v>0</v>
      </c>
      <c r="D269" s="531">
        <f>'Master Schedule Board'!J811</f>
        <v>0</v>
      </c>
      <c r="E269" s="530">
        <f>'Master Schedule Board'!M811</f>
        <v>0</v>
      </c>
      <c r="F269" s="531">
        <f>'Master Schedule Board'!P811</f>
        <v>0</v>
      </c>
      <c r="G269" s="530">
        <f>'Master Schedule Board'!S811</f>
        <v>0</v>
      </c>
      <c r="H269" s="531">
        <f>'Master Schedule Board'!V811</f>
        <v>0</v>
      </c>
      <c r="I269" s="530">
        <f>'Master Schedule Board'!Y811</f>
        <v>0</v>
      </c>
      <c r="J269" s="531">
        <f>'Master Schedule Board'!AB811</f>
        <v>0</v>
      </c>
      <c r="K269" s="530">
        <f>'Master Schedule Board'!AE811</f>
        <v>0</v>
      </c>
      <c r="L269" s="531">
        <f>'Master Schedule Board'!AH811</f>
        <v>0</v>
      </c>
      <c r="M269" s="530">
        <f>'Master Schedule Board'!AK811</f>
        <v>0</v>
      </c>
      <c r="N269" s="531">
        <f>'Master Schedule Board'!AN811</f>
        <v>0</v>
      </c>
      <c r="O269" s="530">
        <f>'Master Schedule Board'!AQ811</f>
        <v>0</v>
      </c>
      <c r="P269" s="531">
        <f>'Master Schedule Board'!AT811</f>
        <v>0</v>
      </c>
      <c r="Q269" s="530">
        <f>'Master Schedule Board'!AW811</f>
        <v>0</v>
      </c>
      <c r="R269" s="532">
        <f>'Master Schedule Board'!AZ811</f>
        <v>0</v>
      </c>
      <c r="S269" s="532">
        <f>'Master Schedule Board'!BC811</f>
        <v>0</v>
      </c>
      <c r="T269" s="532">
        <f>'Master Schedule Board'!BF811</f>
        <v>0</v>
      </c>
    </row>
    <row r="270" spans="1:20">
      <c r="B270" s="526">
        <f>'Master Schedule Board'!D814</f>
        <v>0</v>
      </c>
      <c r="C270" s="530">
        <f>'Master Schedule Board'!G814</f>
        <v>0</v>
      </c>
      <c r="D270" s="531">
        <f>'Master Schedule Board'!J814</f>
        <v>0</v>
      </c>
      <c r="E270" s="530">
        <f>'Master Schedule Board'!M814</f>
        <v>0</v>
      </c>
      <c r="F270" s="531">
        <f>'Master Schedule Board'!P814</f>
        <v>0</v>
      </c>
      <c r="G270" s="530">
        <f>'Master Schedule Board'!S814</f>
        <v>0</v>
      </c>
      <c r="H270" s="531">
        <f>'Master Schedule Board'!V814</f>
        <v>0</v>
      </c>
      <c r="I270" s="530">
        <f>'Master Schedule Board'!Y814</f>
        <v>0</v>
      </c>
      <c r="J270" s="531">
        <f>'Master Schedule Board'!AB814</f>
        <v>0</v>
      </c>
      <c r="K270" s="530">
        <f>'Master Schedule Board'!AE814</f>
        <v>0</v>
      </c>
      <c r="L270" s="531">
        <f>'Master Schedule Board'!AH814</f>
        <v>0</v>
      </c>
      <c r="M270" s="530">
        <f>'Master Schedule Board'!AK814</f>
        <v>0</v>
      </c>
      <c r="N270" s="531">
        <f>'Master Schedule Board'!AN814</f>
        <v>0</v>
      </c>
      <c r="O270" s="530">
        <f>'Master Schedule Board'!AQ814</f>
        <v>0</v>
      </c>
      <c r="P270" s="531">
        <f>'Master Schedule Board'!AT814</f>
        <v>0</v>
      </c>
      <c r="Q270" s="530">
        <f>'Master Schedule Board'!AW814</f>
        <v>0</v>
      </c>
      <c r="R270" s="532">
        <f>'Master Schedule Board'!AZ814</f>
        <v>0</v>
      </c>
      <c r="S270" s="532">
        <f>'Master Schedule Board'!BC814</f>
        <v>0</v>
      </c>
      <c r="T270" s="532">
        <f>'Master Schedule Board'!BF814</f>
        <v>0</v>
      </c>
    </row>
    <row r="271" spans="1:20">
      <c r="B271" s="526">
        <f>'Master Schedule Board'!D817</f>
        <v>0</v>
      </c>
      <c r="C271" s="530">
        <f>'Master Schedule Board'!G817</f>
        <v>0</v>
      </c>
      <c r="D271" s="531">
        <f>'Master Schedule Board'!J817</f>
        <v>0</v>
      </c>
      <c r="E271" s="530">
        <f>'Master Schedule Board'!M817</f>
        <v>0</v>
      </c>
      <c r="F271" s="531">
        <f>'Master Schedule Board'!P817</f>
        <v>0</v>
      </c>
      <c r="G271" s="530">
        <f>'Master Schedule Board'!S817</f>
        <v>0</v>
      </c>
      <c r="H271" s="531">
        <f>'Master Schedule Board'!V817</f>
        <v>0</v>
      </c>
      <c r="I271" s="530">
        <f>'Master Schedule Board'!Y817</f>
        <v>0</v>
      </c>
      <c r="J271" s="531">
        <f>'Master Schedule Board'!AB817</f>
        <v>0</v>
      </c>
      <c r="K271" s="530">
        <f>'Master Schedule Board'!AE817</f>
        <v>0</v>
      </c>
      <c r="L271" s="531">
        <f>'Master Schedule Board'!AH817</f>
        <v>0</v>
      </c>
      <c r="M271" s="530">
        <f>'Master Schedule Board'!AK817</f>
        <v>0</v>
      </c>
      <c r="N271" s="531">
        <f>'Master Schedule Board'!AN817</f>
        <v>0</v>
      </c>
      <c r="O271" s="530">
        <f>'Master Schedule Board'!AQ817</f>
        <v>0</v>
      </c>
      <c r="P271" s="531">
        <f>'Master Schedule Board'!AT817</f>
        <v>0</v>
      </c>
      <c r="Q271" s="530">
        <f>'Master Schedule Board'!AW817</f>
        <v>0</v>
      </c>
      <c r="R271" s="532">
        <f>'Master Schedule Board'!AZ817</f>
        <v>0</v>
      </c>
      <c r="S271" s="532">
        <f>'Master Schedule Board'!BC817</f>
        <v>0</v>
      </c>
      <c r="T271" s="532">
        <f>'Master Schedule Board'!BF817</f>
        <v>0</v>
      </c>
    </row>
    <row r="272" spans="1:20">
      <c r="B272" s="526">
        <f>'Master Schedule Board'!D820</f>
        <v>0</v>
      </c>
      <c r="C272" s="530">
        <f>'Master Schedule Board'!G820</f>
        <v>0</v>
      </c>
      <c r="D272" s="531">
        <f>'Master Schedule Board'!J820</f>
        <v>0</v>
      </c>
      <c r="E272" s="530">
        <f>'Master Schedule Board'!M820</f>
        <v>0</v>
      </c>
      <c r="F272" s="531">
        <f>'Master Schedule Board'!P820</f>
        <v>0</v>
      </c>
      <c r="G272" s="530">
        <f>'Master Schedule Board'!S820</f>
        <v>0</v>
      </c>
      <c r="H272" s="531">
        <f>'Master Schedule Board'!V820</f>
        <v>0</v>
      </c>
      <c r="I272" s="530">
        <f>'Master Schedule Board'!Y820</f>
        <v>0</v>
      </c>
      <c r="J272" s="531">
        <f>'Master Schedule Board'!AB820</f>
        <v>0</v>
      </c>
      <c r="K272" s="530">
        <f>'Master Schedule Board'!AE820</f>
        <v>0</v>
      </c>
      <c r="L272" s="531">
        <f>'Master Schedule Board'!AH820</f>
        <v>0</v>
      </c>
      <c r="M272" s="530">
        <f>'Master Schedule Board'!AK820</f>
        <v>0</v>
      </c>
      <c r="N272" s="531">
        <f>'Master Schedule Board'!AN820</f>
        <v>0</v>
      </c>
      <c r="O272" s="530">
        <f>'Master Schedule Board'!AQ820</f>
        <v>0</v>
      </c>
      <c r="P272" s="531">
        <f>'Master Schedule Board'!AT820</f>
        <v>0</v>
      </c>
      <c r="Q272" s="530">
        <f>'Master Schedule Board'!AW820</f>
        <v>0</v>
      </c>
      <c r="R272" s="532">
        <f>'Master Schedule Board'!AZ820</f>
        <v>0</v>
      </c>
      <c r="S272" s="532">
        <f>'Master Schedule Board'!BC820</f>
        <v>0</v>
      </c>
      <c r="T272" s="532">
        <f>'Master Schedule Board'!BF820</f>
        <v>0</v>
      </c>
    </row>
    <row r="273" spans="1:20">
      <c r="B273" s="526">
        <f>'Master Schedule Board'!D823</f>
        <v>0</v>
      </c>
      <c r="C273" s="530">
        <f>'Master Schedule Board'!G823</f>
        <v>0</v>
      </c>
      <c r="D273" s="531">
        <f>'Master Schedule Board'!J823</f>
        <v>0</v>
      </c>
      <c r="E273" s="530">
        <f>'Master Schedule Board'!M823</f>
        <v>0</v>
      </c>
      <c r="F273" s="531">
        <f>'Master Schedule Board'!P823</f>
        <v>0</v>
      </c>
      <c r="G273" s="530">
        <f>'Master Schedule Board'!S823</f>
        <v>0</v>
      </c>
      <c r="H273" s="531">
        <f>'Master Schedule Board'!V823</f>
        <v>0</v>
      </c>
      <c r="I273" s="530">
        <f>'Master Schedule Board'!Y823</f>
        <v>0</v>
      </c>
      <c r="J273" s="531">
        <f>'Master Schedule Board'!AB823</f>
        <v>0</v>
      </c>
      <c r="K273" s="530">
        <f>'Master Schedule Board'!AE823</f>
        <v>0</v>
      </c>
      <c r="L273" s="531">
        <f>'Master Schedule Board'!AH823</f>
        <v>0</v>
      </c>
      <c r="M273" s="530">
        <f>'Master Schedule Board'!AK823</f>
        <v>0</v>
      </c>
      <c r="N273" s="531">
        <f>'Master Schedule Board'!AN823</f>
        <v>0</v>
      </c>
      <c r="O273" s="530">
        <f>'Master Schedule Board'!AQ823</f>
        <v>0</v>
      </c>
      <c r="P273" s="531">
        <f>'Master Schedule Board'!AT823</f>
        <v>0</v>
      </c>
      <c r="Q273" s="530">
        <f>'Master Schedule Board'!AW823</f>
        <v>0</v>
      </c>
      <c r="R273" s="532">
        <f>'Master Schedule Board'!AZ823</f>
        <v>0</v>
      </c>
      <c r="S273" s="532">
        <f>'Master Schedule Board'!BC823</f>
        <v>0</v>
      </c>
      <c r="T273" s="532">
        <f>'Master Schedule Board'!BF823</f>
        <v>0</v>
      </c>
    </row>
    <row r="274" spans="1:20">
      <c r="B274" s="526">
        <f>'Master Schedule Board'!D826</f>
        <v>0</v>
      </c>
      <c r="C274" s="530">
        <f>'Master Schedule Board'!G826</f>
        <v>0</v>
      </c>
      <c r="D274" s="531">
        <f>'Master Schedule Board'!J826</f>
        <v>0</v>
      </c>
      <c r="E274" s="530">
        <f>'Master Schedule Board'!M826</f>
        <v>0</v>
      </c>
      <c r="F274" s="531">
        <f>'Master Schedule Board'!P826</f>
        <v>0</v>
      </c>
      <c r="G274" s="530">
        <f>'Master Schedule Board'!S826</f>
        <v>0</v>
      </c>
      <c r="H274" s="531">
        <f>'Master Schedule Board'!V826</f>
        <v>0</v>
      </c>
      <c r="I274" s="530">
        <f>'Master Schedule Board'!Y826</f>
        <v>0</v>
      </c>
      <c r="J274" s="531">
        <f>'Master Schedule Board'!AB826</f>
        <v>0</v>
      </c>
      <c r="K274" s="530">
        <f>'Master Schedule Board'!AE826</f>
        <v>0</v>
      </c>
      <c r="L274" s="531">
        <f>'Master Schedule Board'!AH826</f>
        <v>0</v>
      </c>
      <c r="M274" s="530">
        <f>'Master Schedule Board'!AK826</f>
        <v>0</v>
      </c>
      <c r="N274" s="531">
        <f>'Master Schedule Board'!AN826</f>
        <v>0</v>
      </c>
      <c r="O274" s="530">
        <f>'Master Schedule Board'!AQ826</f>
        <v>0</v>
      </c>
      <c r="P274" s="531">
        <f>'Master Schedule Board'!AT826</f>
        <v>0</v>
      </c>
      <c r="Q274" s="530">
        <f>'Master Schedule Board'!AW826</f>
        <v>0</v>
      </c>
      <c r="R274" s="532">
        <f>'Master Schedule Board'!AZ826</f>
        <v>0</v>
      </c>
      <c r="S274" s="532">
        <f>'Master Schedule Board'!BC826</f>
        <v>0</v>
      </c>
      <c r="T274" s="532">
        <f>'Master Schedule Board'!BF826</f>
        <v>0</v>
      </c>
    </row>
    <row r="275" spans="1:20">
      <c r="B275" s="526">
        <f>'Master Schedule Board'!D829</f>
        <v>0</v>
      </c>
      <c r="C275" s="530">
        <f>'Master Schedule Board'!G829</f>
        <v>0</v>
      </c>
      <c r="D275" s="531">
        <f>'Master Schedule Board'!J829</f>
        <v>0</v>
      </c>
      <c r="E275" s="530">
        <f>'Master Schedule Board'!M829</f>
        <v>0</v>
      </c>
      <c r="F275" s="531">
        <f>'Master Schedule Board'!P829</f>
        <v>0</v>
      </c>
      <c r="G275" s="530">
        <f>'Master Schedule Board'!S829</f>
        <v>0</v>
      </c>
      <c r="H275" s="531">
        <f>'Master Schedule Board'!V829</f>
        <v>0</v>
      </c>
      <c r="I275" s="530">
        <f>'Master Schedule Board'!Y829</f>
        <v>0</v>
      </c>
      <c r="J275" s="531">
        <f>'Master Schedule Board'!AB829</f>
        <v>0</v>
      </c>
      <c r="K275" s="530">
        <f>'Master Schedule Board'!AE829</f>
        <v>0</v>
      </c>
      <c r="L275" s="531">
        <f>'Master Schedule Board'!AH829</f>
        <v>0</v>
      </c>
      <c r="M275" s="530">
        <f>'Master Schedule Board'!AK829</f>
        <v>0</v>
      </c>
      <c r="N275" s="531">
        <f>'Master Schedule Board'!AN829</f>
        <v>0</v>
      </c>
      <c r="O275" s="530">
        <f>'Master Schedule Board'!AQ829</f>
        <v>0</v>
      </c>
      <c r="P275" s="531">
        <f>'Master Schedule Board'!AT829</f>
        <v>0</v>
      </c>
      <c r="Q275" s="530">
        <f>'Master Schedule Board'!AW829</f>
        <v>0</v>
      </c>
      <c r="R275" s="532">
        <f>'Master Schedule Board'!AZ829</f>
        <v>0</v>
      </c>
      <c r="S275" s="532">
        <f>'Master Schedule Board'!BC829</f>
        <v>0</v>
      </c>
      <c r="T275" s="532">
        <f>'Master Schedule Board'!BF829</f>
        <v>0</v>
      </c>
    </row>
    <row r="276" spans="1:20">
      <c r="B276" s="526">
        <f>'Master Schedule Board'!D832</f>
        <v>0</v>
      </c>
      <c r="C276" s="530">
        <f>'Master Schedule Board'!G832</f>
        <v>0</v>
      </c>
      <c r="D276" s="531">
        <f>'Master Schedule Board'!J832</f>
        <v>0</v>
      </c>
      <c r="E276" s="530">
        <f>'Master Schedule Board'!M832</f>
        <v>0</v>
      </c>
      <c r="F276" s="531">
        <f>'Master Schedule Board'!P832</f>
        <v>0</v>
      </c>
      <c r="G276" s="530">
        <f>'Master Schedule Board'!S832</f>
        <v>0</v>
      </c>
      <c r="H276" s="531">
        <f>'Master Schedule Board'!V832</f>
        <v>0</v>
      </c>
      <c r="I276" s="530">
        <f>'Master Schedule Board'!Y832</f>
        <v>0</v>
      </c>
      <c r="J276" s="531">
        <f>'Master Schedule Board'!AB832</f>
        <v>0</v>
      </c>
      <c r="K276" s="530">
        <f>'Master Schedule Board'!AE832</f>
        <v>0</v>
      </c>
      <c r="L276" s="531">
        <f>'Master Schedule Board'!AH832</f>
        <v>0</v>
      </c>
      <c r="M276" s="530">
        <f>'Master Schedule Board'!AK832</f>
        <v>0</v>
      </c>
      <c r="N276" s="531">
        <f>'Master Schedule Board'!AN832</f>
        <v>0</v>
      </c>
      <c r="O276" s="530">
        <f>'Master Schedule Board'!AQ832</f>
        <v>0</v>
      </c>
      <c r="P276" s="531">
        <f>'Master Schedule Board'!AT832</f>
        <v>0</v>
      </c>
      <c r="Q276" s="530">
        <f>'Master Schedule Board'!AW832</f>
        <v>0</v>
      </c>
      <c r="R276" s="532">
        <f>'Master Schedule Board'!AZ832</f>
        <v>0</v>
      </c>
      <c r="S276" s="532">
        <f>'Master Schedule Board'!BC832</f>
        <v>0</v>
      </c>
      <c r="T276" s="532">
        <f>'Master Schedule Board'!BF832</f>
        <v>0</v>
      </c>
    </row>
    <row r="277" spans="1:20">
      <c r="B277" s="526">
        <f>'Master Schedule Board'!D835</f>
        <v>0</v>
      </c>
      <c r="C277" s="530">
        <f>'Master Schedule Board'!G835</f>
        <v>0</v>
      </c>
      <c r="D277" s="531">
        <f>'Master Schedule Board'!J835</f>
        <v>0</v>
      </c>
      <c r="E277" s="530">
        <f>'Master Schedule Board'!M835</f>
        <v>0</v>
      </c>
      <c r="F277" s="531">
        <f>'Master Schedule Board'!P835</f>
        <v>0</v>
      </c>
      <c r="G277" s="530">
        <f>'Master Schedule Board'!S835</f>
        <v>0</v>
      </c>
      <c r="H277" s="531">
        <f>'Master Schedule Board'!V835</f>
        <v>0</v>
      </c>
      <c r="I277" s="530">
        <f>'Master Schedule Board'!Y835</f>
        <v>0</v>
      </c>
      <c r="J277" s="531">
        <f>'Master Schedule Board'!AB835</f>
        <v>0</v>
      </c>
      <c r="K277" s="530">
        <f>'Master Schedule Board'!AE835</f>
        <v>0</v>
      </c>
      <c r="L277" s="531">
        <f>'Master Schedule Board'!AH835</f>
        <v>0</v>
      </c>
      <c r="M277" s="530">
        <f>'Master Schedule Board'!AK835</f>
        <v>0</v>
      </c>
      <c r="N277" s="531">
        <f>'Master Schedule Board'!AN835</f>
        <v>0</v>
      </c>
      <c r="O277" s="530">
        <f>'Master Schedule Board'!AQ835</f>
        <v>0</v>
      </c>
      <c r="P277" s="531">
        <f>'Master Schedule Board'!AT835</f>
        <v>0</v>
      </c>
      <c r="Q277" s="530">
        <f>'Master Schedule Board'!AW835</f>
        <v>0</v>
      </c>
      <c r="R277" s="532">
        <f>'Master Schedule Board'!AZ835</f>
        <v>0</v>
      </c>
      <c r="S277" s="532">
        <f>'Master Schedule Board'!BC835</f>
        <v>0</v>
      </c>
      <c r="T277" s="532">
        <f>'Master Schedule Board'!BF835</f>
        <v>0</v>
      </c>
    </row>
    <row r="278" spans="1:20" ht="13.5" thickBot="1">
      <c r="B278" s="526">
        <f>'Master Schedule Board'!D838</f>
        <v>0</v>
      </c>
      <c r="C278" s="530">
        <f>'Master Schedule Board'!G838</f>
        <v>0</v>
      </c>
      <c r="D278" s="531">
        <f>'Master Schedule Board'!J838</f>
        <v>0</v>
      </c>
      <c r="E278" s="530">
        <f>'Master Schedule Board'!M838</f>
        <v>0</v>
      </c>
      <c r="F278" s="531">
        <f>'Master Schedule Board'!P838</f>
        <v>0</v>
      </c>
      <c r="G278" s="530">
        <f>'Master Schedule Board'!S838</f>
        <v>0</v>
      </c>
      <c r="H278" s="531">
        <f>'Master Schedule Board'!V838</f>
        <v>0</v>
      </c>
      <c r="I278" s="530">
        <f>'Master Schedule Board'!Y838</f>
        <v>0</v>
      </c>
      <c r="J278" s="531">
        <f>'Master Schedule Board'!AB838</f>
        <v>0</v>
      </c>
      <c r="K278" s="530">
        <f>'Master Schedule Board'!AE838</f>
        <v>0</v>
      </c>
      <c r="L278" s="531">
        <f>'Master Schedule Board'!AH838</f>
        <v>0</v>
      </c>
      <c r="M278" s="530">
        <f>'Master Schedule Board'!AK838</f>
        <v>0</v>
      </c>
      <c r="N278" s="531">
        <f>'Master Schedule Board'!AN838</f>
        <v>0</v>
      </c>
      <c r="O278" s="530">
        <f>'Master Schedule Board'!AQ838</f>
        <v>0</v>
      </c>
      <c r="P278" s="531">
        <f>'Master Schedule Board'!AT838</f>
        <v>0</v>
      </c>
      <c r="Q278" s="530">
        <f>'Master Schedule Board'!AW838</f>
        <v>0</v>
      </c>
      <c r="R278" s="532">
        <f>'Master Schedule Board'!AZ838</f>
        <v>0</v>
      </c>
      <c r="S278" s="532">
        <f>'Master Schedule Board'!BC838</f>
        <v>0</v>
      </c>
      <c r="T278" s="532">
        <f>'Master Schedule Board'!BF838</f>
        <v>0</v>
      </c>
    </row>
    <row r="279" spans="1:20" ht="13.5" thickBot="1">
      <c r="A279" s="520"/>
      <c r="B279" s="521"/>
      <c r="C279" s="516"/>
      <c r="D279" s="517"/>
      <c r="E279" s="516"/>
      <c r="F279" s="517"/>
      <c r="G279" s="516"/>
      <c r="H279" s="517"/>
      <c r="I279" s="516"/>
      <c r="J279" s="517"/>
      <c r="K279" s="516"/>
      <c r="L279" s="517"/>
      <c r="M279" s="516"/>
      <c r="N279" s="517"/>
      <c r="O279" s="516"/>
      <c r="P279" s="517"/>
      <c r="Q279" s="516"/>
      <c r="R279" s="517"/>
      <c r="S279" s="517"/>
      <c r="T279" s="518"/>
    </row>
    <row r="280" spans="1:20">
      <c r="A280" s="754">
        <f>'Master Schedule Board'!J26</f>
        <v>0</v>
      </c>
      <c r="B280" s="762"/>
      <c r="C280" s="752" t="s">
        <v>28</v>
      </c>
      <c r="D280" s="753"/>
      <c r="E280" s="752" t="s">
        <v>29</v>
      </c>
      <c r="F280" s="753"/>
      <c r="G280" s="752" t="s">
        <v>30</v>
      </c>
      <c r="H280" s="753"/>
      <c r="I280" s="752" t="s">
        <v>31</v>
      </c>
      <c r="J280" s="753"/>
      <c r="K280" s="752" t="s">
        <v>32</v>
      </c>
      <c r="L280" s="753"/>
      <c r="M280" s="763" t="s">
        <v>33</v>
      </c>
      <c r="N280" s="764"/>
      <c r="O280" s="763" t="s">
        <v>34</v>
      </c>
      <c r="P280" s="764"/>
      <c r="Q280" s="752" t="s">
        <v>35</v>
      </c>
      <c r="R280" s="753"/>
      <c r="S280" s="752" t="s">
        <v>36</v>
      </c>
      <c r="T280" s="753"/>
    </row>
    <row r="281" spans="1:20">
      <c r="B281" s="526">
        <f>'Master Schedule Board'!D842</f>
        <v>0</v>
      </c>
      <c r="C281" s="530">
        <f>'Master Schedule Board'!G842</f>
        <v>0</v>
      </c>
      <c r="D281" s="531">
        <f>'Master Schedule Board'!J842</f>
        <v>0</v>
      </c>
      <c r="E281" s="530">
        <f>'Master Schedule Board'!M842</f>
        <v>0</v>
      </c>
      <c r="F281" s="531">
        <f>'Master Schedule Board'!P842</f>
        <v>0</v>
      </c>
      <c r="G281" s="530">
        <f>'Master Schedule Board'!S842</f>
        <v>0</v>
      </c>
      <c r="H281" s="531">
        <f>'Master Schedule Board'!V842</f>
        <v>0</v>
      </c>
      <c r="I281" s="530">
        <f>'Master Schedule Board'!Y842</f>
        <v>0</v>
      </c>
      <c r="J281" s="531">
        <f>'Master Schedule Board'!AB842</f>
        <v>0</v>
      </c>
      <c r="K281" s="530">
        <f>'Master Schedule Board'!AE842</f>
        <v>0</v>
      </c>
      <c r="L281" s="531">
        <f>'Master Schedule Board'!AH842</f>
        <v>0</v>
      </c>
      <c r="M281" s="530">
        <f>'Master Schedule Board'!AK842</f>
        <v>0</v>
      </c>
      <c r="N281" s="531">
        <f>'Master Schedule Board'!AN842</f>
        <v>0</v>
      </c>
      <c r="O281" s="530">
        <f>'Master Schedule Board'!AQ842</f>
        <v>0</v>
      </c>
      <c r="P281" s="531">
        <f>'Master Schedule Board'!AT842</f>
        <v>0</v>
      </c>
      <c r="Q281" s="530">
        <f>'Master Schedule Board'!AW842</f>
        <v>0</v>
      </c>
      <c r="R281" s="532">
        <f>'Master Schedule Board'!AZ842</f>
        <v>0</v>
      </c>
      <c r="S281" s="532">
        <f>'Master Schedule Board'!BC842</f>
        <v>0</v>
      </c>
      <c r="T281" s="532">
        <f>'Master Schedule Board'!BF842</f>
        <v>0</v>
      </c>
    </row>
    <row r="282" spans="1:20">
      <c r="B282" s="526">
        <f>'Master Schedule Board'!D845</f>
        <v>0</v>
      </c>
      <c r="C282" s="530">
        <f>'Master Schedule Board'!G845</f>
        <v>0</v>
      </c>
      <c r="D282" s="531">
        <f>'Master Schedule Board'!J845</f>
        <v>0</v>
      </c>
      <c r="E282" s="530">
        <f>'Master Schedule Board'!M845</f>
        <v>0</v>
      </c>
      <c r="F282" s="531">
        <f>'Master Schedule Board'!P845</f>
        <v>0</v>
      </c>
      <c r="G282" s="530">
        <f>'Master Schedule Board'!S845</f>
        <v>0</v>
      </c>
      <c r="H282" s="531">
        <f>'Master Schedule Board'!V845</f>
        <v>0</v>
      </c>
      <c r="I282" s="530">
        <f>'Master Schedule Board'!Y845</f>
        <v>0</v>
      </c>
      <c r="J282" s="531">
        <f>'Master Schedule Board'!AB845</f>
        <v>0</v>
      </c>
      <c r="K282" s="530">
        <f>'Master Schedule Board'!AE845</f>
        <v>0</v>
      </c>
      <c r="L282" s="531">
        <f>'Master Schedule Board'!AH845</f>
        <v>0</v>
      </c>
      <c r="M282" s="530">
        <f>'Master Schedule Board'!AK845</f>
        <v>0</v>
      </c>
      <c r="N282" s="531">
        <f>'Master Schedule Board'!AN845</f>
        <v>0</v>
      </c>
      <c r="O282" s="530">
        <f>'Master Schedule Board'!AQ845</f>
        <v>0</v>
      </c>
      <c r="P282" s="531">
        <f>'Master Schedule Board'!AT845</f>
        <v>0</v>
      </c>
      <c r="Q282" s="530">
        <f>'Master Schedule Board'!AW845</f>
        <v>0</v>
      </c>
      <c r="R282" s="532">
        <f>'Master Schedule Board'!AZ845</f>
        <v>0</v>
      </c>
      <c r="S282" s="532">
        <f>'Master Schedule Board'!BC845</f>
        <v>0</v>
      </c>
      <c r="T282" s="532">
        <f>'Master Schedule Board'!BF845</f>
        <v>0</v>
      </c>
    </row>
    <row r="283" spans="1:20">
      <c r="B283" s="526">
        <f>'Master Schedule Board'!D848</f>
        <v>0</v>
      </c>
      <c r="C283" s="530">
        <f>'Master Schedule Board'!G848</f>
        <v>0</v>
      </c>
      <c r="D283" s="531">
        <f>'Master Schedule Board'!J848</f>
        <v>0</v>
      </c>
      <c r="E283" s="530">
        <f>'Master Schedule Board'!M848</f>
        <v>0</v>
      </c>
      <c r="F283" s="531">
        <f>'Master Schedule Board'!P848</f>
        <v>0</v>
      </c>
      <c r="G283" s="530">
        <f>'Master Schedule Board'!S848</f>
        <v>0</v>
      </c>
      <c r="H283" s="531">
        <f>'Master Schedule Board'!V848</f>
        <v>0</v>
      </c>
      <c r="I283" s="530">
        <f>'Master Schedule Board'!Y848</f>
        <v>0</v>
      </c>
      <c r="J283" s="531">
        <f>'Master Schedule Board'!AB848</f>
        <v>0</v>
      </c>
      <c r="K283" s="530">
        <f>'Master Schedule Board'!AE848</f>
        <v>0</v>
      </c>
      <c r="L283" s="531">
        <f>'Master Schedule Board'!AH848</f>
        <v>0</v>
      </c>
      <c r="M283" s="530">
        <f>'Master Schedule Board'!AK848</f>
        <v>0</v>
      </c>
      <c r="N283" s="531">
        <f>'Master Schedule Board'!AN848</f>
        <v>0</v>
      </c>
      <c r="O283" s="530">
        <f>'Master Schedule Board'!AQ848</f>
        <v>0</v>
      </c>
      <c r="P283" s="531">
        <f>'Master Schedule Board'!AT848</f>
        <v>0</v>
      </c>
      <c r="Q283" s="530">
        <f>'Master Schedule Board'!AW848</f>
        <v>0</v>
      </c>
      <c r="R283" s="532">
        <f>'Master Schedule Board'!AZ848</f>
        <v>0</v>
      </c>
      <c r="S283" s="532">
        <f>'Master Schedule Board'!BC848</f>
        <v>0</v>
      </c>
      <c r="T283" s="532">
        <f>'Master Schedule Board'!BF848</f>
        <v>0</v>
      </c>
    </row>
    <row r="284" spans="1:20">
      <c r="B284" s="526">
        <f>'Master Schedule Board'!D851</f>
        <v>0</v>
      </c>
      <c r="C284" s="530">
        <f>'Master Schedule Board'!G851</f>
        <v>0</v>
      </c>
      <c r="D284" s="531">
        <f>'Master Schedule Board'!J851</f>
        <v>0</v>
      </c>
      <c r="E284" s="530">
        <f>'Master Schedule Board'!M851</f>
        <v>0</v>
      </c>
      <c r="F284" s="531">
        <f>'Master Schedule Board'!P851</f>
        <v>0</v>
      </c>
      <c r="G284" s="530">
        <f>'Master Schedule Board'!S851</f>
        <v>0</v>
      </c>
      <c r="H284" s="531">
        <f>'Master Schedule Board'!V851</f>
        <v>0</v>
      </c>
      <c r="I284" s="530">
        <f>'Master Schedule Board'!Y851</f>
        <v>0</v>
      </c>
      <c r="J284" s="531">
        <f>'Master Schedule Board'!AB851</f>
        <v>0</v>
      </c>
      <c r="K284" s="530">
        <f>'Master Schedule Board'!AE851</f>
        <v>0</v>
      </c>
      <c r="L284" s="531">
        <f>'Master Schedule Board'!AH851</f>
        <v>0</v>
      </c>
      <c r="M284" s="530">
        <f>'Master Schedule Board'!AK851</f>
        <v>0</v>
      </c>
      <c r="N284" s="531">
        <f>'Master Schedule Board'!AN851</f>
        <v>0</v>
      </c>
      <c r="O284" s="530">
        <f>'Master Schedule Board'!AQ851</f>
        <v>0</v>
      </c>
      <c r="P284" s="531">
        <f>'Master Schedule Board'!AT851</f>
        <v>0</v>
      </c>
      <c r="Q284" s="530">
        <f>'Master Schedule Board'!AW851</f>
        <v>0</v>
      </c>
      <c r="R284" s="532">
        <f>'Master Schedule Board'!AZ851</f>
        <v>0</v>
      </c>
      <c r="S284" s="532">
        <f>'Master Schedule Board'!BC851</f>
        <v>0</v>
      </c>
      <c r="T284" s="532">
        <f>'Master Schedule Board'!BF851</f>
        <v>0</v>
      </c>
    </row>
    <row r="285" spans="1:20">
      <c r="B285" s="526">
        <f>'Master Schedule Board'!D854</f>
        <v>0</v>
      </c>
      <c r="C285" s="530">
        <f>'Master Schedule Board'!G854</f>
        <v>0</v>
      </c>
      <c r="D285" s="531">
        <f>'Master Schedule Board'!J854</f>
        <v>0</v>
      </c>
      <c r="E285" s="530">
        <f>'Master Schedule Board'!M854</f>
        <v>0</v>
      </c>
      <c r="F285" s="531">
        <f>'Master Schedule Board'!P854</f>
        <v>0</v>
      </c>
      <c r="G285" s="530">
        <f>'Master Schedule Board'!S854</f>
        <v>0</v>
      </c>
      <c r="H285" s="531">
        <f>'Master Schedule Board'!V854</f>
        <v>0</v>
      </c>
      <c r="I285" s="530">
        <f>'Master Schedule Board'!Y854</f>
        <v>0</v>
      </c>
      <c r="J285" s="531">
        <f>'Master Schedule Board'!AB854</f>
        <v>0</v>
      </c>
      <c r="K285" s="530">
        <f>'Master Schedule Board'!AE854</f>
        <v>0</v>
      </c>
      <c r="L285" s="531">
        <f>'Master Schedule Board'!AH854</f>
        <v>0</v>
      </c>
      <c r="M285" s="530">
        <f>'Master Schedule Board'!AK854</f>
        <v>0</v>
      </c>
      <c r="N285" s="531">
        <f>'Master Schedule Board'!AN854</f>
        <v>0</v>
      </c>
      <c r="O285" s="530">
        <f>'Master Schedule Board'!AQ854</f>
        <v>0</v>
      </c>
      <c r="P285" s="531">
        <f>'Master Schedule Board'!AT854</f>
        <v>0</v>
      </c>
      <c r="Q285" s="530">
        <f>'Master Schedule Board'!AW854</f>
        <v>0</v>
      </c>
      <c r="R285" s="532">
        <f>'Master Schedule Board'!AZ854</f>
        <v>0</v>
      </c>
      <c r="S285" s="532">
        <f>'Master Schedule Board'!BC854</f>
        <v>0</v>
      </c>
      <c r="T285" s="532">
        <f>'Master Schedule Board'!BF854</f>
        <v>0</v>
      </c>
    </row>
    <row r="286" spans="1:20">
      <c r="A286" s="522"/>
      <c r="B286" s="526">
        <f>'Master Schedule Board'!D857</f>
        <v>0</v>
      </c>
      <c r="C286" s="530">
        <f>'Master Schedule Board'!G857</f>
        <v>0</v>
      </c>
      <c r="D286" s="531">
        <f>'Master Schedule Board'!J857</f>
        <v>0</v>
      </c>
      <c r="E286" s="530">
        <f>'Master Schedule Board'!M857</f>
        <v>0</v>
      </c>
      <c r="F286" s="531">
        <f>'Master Schedule Board'!P857</f>
        <v>0</v>
      </c>
      <c r="G286" s="530">
        <f>'Master Schedule Board'!S857</f>
        <v>0</v>
      </c>
      <c r="H286" s="531">
        <f>'Master Schedule Board'!V857</f>
        <v>0</v>
      </c>
      <c r="I286" s="530">
        <f>'Master Schedule Board'!Y857</f>
        <v>0</v>
      </c>
      <c r="J286" s="531">
        <f>'Master Schedule Board'!AB857</f>
        <v>0</v>
      </c>
      <c r="K286" s="530">
        <f>'Master Schedule Board'!AE857</f>
        <v>0</v>
      </c>
      <c r="L286" s="531">
        <f>'Master Schedule Board'!AH857</f>
        <v>0</v>
      </c>
      <c r="M286" s="530">
        <f>'Master Schedule Board'!AK857</f>
        <v>0</v>
      </c>
      <c r="N286" s="531">
        <f>'Master Schedule Board'!AN857</f>
        <v>0</v>
      </c>
      <c r="O286" s="530">
        <f>'Master Schedule Board'!AQ857</f>
        <v>0</v>
      </c>
      <c r="P286" s="531">
        <f>'Master Schedule Board'!AT857</f>
        <v>0</v>
      </c>
      <c r="Q286" s="530">
        <f>'Master Schedule Board'!AW857</f>
        <v>0</v>
      </c>
      <c r="R286" s="532">
        <f>'Master Schedule Board'!AZ857</f>
        <v>0</v>
      </c>
      <c r="S286" s="532">
        <f>'Master Schedule Board'!BC857</f>
        <v>0</v>
      </c>
      <c r="T286" s="532">
        <f>'Master Schedule Board'!BF857</f>
        <v>0</v>
      </c>
    </row>
    <row r="287" spans="1:20">
      <c r="B287" s="526">
        <f>'Master Schedule Board'!D860</f>
        <v>0</v>
      </c>
      <c r="C287" s="530">
        <f>'Master Schedule Board'!G860</f>
        <v>0</v>
      </c>
      <c r="D287" s="531">
        <f>'Master Schedule Board'!J860</f>
        <v>0</v>
      </c>
      <c r="E287" s="530">
        <f>'Master Schedule Board'!M860</f>
        <v>0</v>
      </c>
      <c r="F287" s="531">
        <f>'Master Schedule Board'!P860</f>
        <v>0</v>
      </c>
      <c r="G287" s="530">
        <f>'Master Schedule Board'!S860</f>
        <v>0</v>
      </c>
      <c r="H287" s="531">
        <f>'Master Schedule Board'!V860</f>
        <v>0</v>
      </c>
      <c r="I287" s="530">
        <f>'Master Schedule Board'!Y860</f>
        <v>0</v>
      </c>
      <c r="J287" s="531">
        <f>'Master Schedule Board'!AB860</f>
        <v>0</v>
      </c>
      <c r="K287" s="530">
        <f>'Master Schedule Board'!AE860</f>
        <v>0</v>
      </c>
      <c r="L287" s="531">
        <f>'Master Schedule Board'!AH860</f>
        <v>0</v>
      </c>
      <c r="M287" s="530">
        <f>'Master Schedule Board'!AK860</f>
        <v>0</v>
      </c>
      <c r="N287" s="531">
        <f>'Master Schedule Board'!AN860</f>
        <v>0</v>
      </c>
      <c r="O287" s="530">
        <f>'Master Schedule Board'!AQ860</f>
        <v>0</v>
      </c>
      <c r="P287" s="531">
        <f>'Master Schedule Board'!AT860</f>
        <v>0</v>
      </c>
      <c r="Q287" s="530">
        <f>'Master Schedule Board'!AW860</f>
        <v>0</v>
      </c>
      <c r="R287" s="532">
        <f>'Master Schedule Board'!AZ860</f>
        <v>0</v>
      </c>
      <c r="S287" s="532">
        <f>'Master Schedule Board'!BC860</f>
        <v>0</v>
      </c>
      <c r="T287" s="532">
        <f>'Master Schedule Board'!BF860</f>
        <v>0</v>
      </c>
    </row>
    <row r="288" spans="1:20">
      <c r="B288" s="526">
        <f>'Master Schedule Board'!D863</f>
        <v>0</v>
      </c>
      <c r="C288" s="530">
        <f>'Master Schedule Board'!G863</f>
        <v>0</v>
      </c>
      <c r="D288" s="531">
        <f>'Master Schedule Board'!J863</f>
        <v>0</v>
      </c>
      <c r="E288" s="530">
        <f>'Master Schedule Board'!M863</f>
        <v>0</v>
      </c>
      <c r="F288" s="531">
        <f>'Master Schedule Board'!P863</f>
        <v>0</v>
      </c>
      <c r="G288" s="530">
        <f>'Master Schedule Board'!S863</f>
        <v>0</v>
      </c>
      <c r="H288" s="531">
        <f>'Master Schedule Board'!V863</f>
        <v>0</v>
      </c>
      <c r="I288" s="530">
        <f>'Master Schedule Board'!Y863</f>
        <v>0</v>
      </c>
      <c r="J288" s="531">
        <f>'Master Schedule Board'!AB863</f>
        <v>0</v>
      </c>
      <c r="K288" s="530">
        <f>'Master Schedule Board'!AE863</f>
        <v>0</v>
      </c>
      <c r="L288" s="531">
        <f>'Master Schedule Board'!AH863</f>
        <v>0</v>
      </c>
      <c r="M288" s="530">
        <f>'Master Schedule Board'!AK863</f>
        <v>0</v>
      </c>
      <c r="N288" s="531">
        <f>'Master Schedule Board'!AN863</f>
        <v>0</v>
      </c>
      <c r="O288" s="530">
        <f>'Master Schedule Board'!AQ863</f>
        <v>0</v>
      </c>
      <c r="P288" s="531">
        <f>'Master Schedule Board'!AT863</f>
        <v>0</v>
      </c>
      <c r="Q288" s="530">
        <f>'Master Schedule Board'!AW863</f>
        <v>0</v>
      </c>
      <c r="R288" s="532">
        <f>'Master Schedule Board'!AZ863</f>
        <v>0</v>
      </c>
      <c r="S288" s="532">
        <f>'Master Schedule Board'!BC863</f>
        <v>0</v>
      </c>
      <c r="T288" s="532">
        <f>'Master Schedule Board'!BF863</f>
        <v>0</v>
      </c>
    </row>
    <row r="289" spans="1:20">
      <c r="B289" s="526">
        <f>'Master Schedule Board'!D866</f>
        <v>0</v>
      </c>
      <c r="C289" s="530">
        <f>'Master Schedule Board'!G866</f>
        <v>0</v>
      </c>
      <c r="D289" s="531">
        <f>'Master Schedule Board'!J866</f>
        <v>0</v>
      </c>
      <c r="E289" s="530">
        <f>'Master Schedule Board'!M866</f>
        <v>0</v>
      </c>
      <c r="F289" s="531">
        <f>'Master Schedule Board'!P866</f>
        <v>0</v>
      </c>
      <c r="G289" s="530">
        <f>'Master Schedule Board'!S866</f>
        <v>0</v>
      </c>
      <c r="H289" s="531">
        <f>'Master Schedule Board'!V866</f>
        <v>0</v>
      </c>
      <c r="I289" s="530">
        <f>'Master Schedule Board'!Y866</f>
        <v>0</v>
      </c>
      <c r="J289" s="531">
        <f>'Master Schedule Board'!AB866</f>
        <v>0</v>
      </c>
      <c r="K289" s="530">
        <f>'Master Schedule Board'!AE866</f>
        <v>0</v>
      </c>
      <c r="L289" s="531">
        <f>'Master Schedule Board'!AH866</f>
        <v>0</v>
      </c>
      <c r="M289" s="530">
        <f>'Master Schedule Board'!AK866</f>
        <v>0</v>
      </c>
      <c r="N289" s="531">
        <f>'Master Schedule Board'!AN866</f>
        <v>0</v>
      </c>
      <c r="O289" s="530">
        <f>'Master Schedule Board'!AQ866</f>
        <v>0</v>
      </c>
      <c r="P289" s="531">
        <f>'Master Schedule Board'!AT866</f>
        <v>0</v>
      </c>
      <c r="Q289" s="530">
        <f>'Master Schedule Board'!AW866</f>
        <v>0</v>
      </c>
      <c r="R289" s="532">
        <f>'Master Schedule Board'!AZ866</f>
        <v>0</v>
      </c>
      <c r="S289" s="532">
        <f>'Master Schedule Board'!BC866</f>
        <v>0</v>
      </c>
      <c r="T289" s="532">
        <f>'Master Schedule Board'!BF866</f>
        <v>0</v>
      </c>
    </row>
    <row r="290" spans="1:20">
      <c r="B290" s="526">
        <f>'Master Schedule Board'!D869</f>
        <v>0</v>
      </c>
      <c r="C290" s="530">
        <f>'Master Schedule Board'!G869</f>
        <v>0</v>
      </c>
      <c r="D290" s="531">
        <f>'Master Schedule Board'!J869</f>
        <v>0</v>
      </c>
      <c r="E290" s="530">
        <f>'Master Schedule Board'!M869</f>
        <v>0</v>
      </c>
      <c r="F290" s="531">
        <f>'Master Schedule Board'!P869</f>
        <v>0</v>
      </c>
      <c r="G290" s="530">
        <f>'Master Schedule Board'!S869</f>
        <v>0</v>
      </c>
      <c r="H290" s="531">
        <f>'Master Schedule Board'!V869</f>
        <v>0</v>
      </c>
      <c r="I290" s="530">
        <f>'Master Schedule Board'!Y869</f>
        <v>0</v>
      </c>
      <c r="J290" s="531">
        <f>'Master Schedule Board'!AB869</f>
        <v>0</v>
      </c>
      <c r="K290" s="530">
        <f>'Master Schedule Board'!AE869</f>
        <v>0</v>
      </c>
      <c r="L290" s="531">
        <f>'Master Schedule Board'!AH869</f>
        <v>0</v>
      </c>
      <c r="M290" s="530">
        <f>'Master Schedule Board'!AK869</f>
        <v>0</v>
      </c>
      <c r="N290" s="531">
        <f>'Master Schedule Board'!AN869</f>
        <v>0</v>
      </c>
      <c r="O290" s="530">
        <f>'Master Schedule Board'!AQ869</f>
        <v>0</v>
      </c>
      <c r="P290" s="531">
        <f>'Master Schedule Board'!AT869</f>
        <v>0</v>
      </c>
      <c r="Q290" s="530">
        <f>'Master Schedule Board'!AW869</f>
        <v>0</v>
      </c>
      <c r="R290" s="532">
        <f>'Master Schedule Board'!AZ869</f>
        <v>0</v>
      </c>
      <c r="S290" s="532">
        <f>'Master Schedule Board'!BC869</f>
        <v>0</v>
      </c>
      <c r="T290" s="532">
        <f>'Master Schedule Board'!BF869</f>
        <v>0</v>
      </c>
    </row>
    <row r="291" spans="1:20">
      <c r="B291" s="526">
        <f>'Master Schedule Board'!D872</f>
        <v>0</v>
      </c>
      <c r="C291" s="530">
        <f>'Master Schedule Board'!G872</f>
        <v>0</v>
      </c>
      <c r="D291" s="531">
        <f>'Master Schedule Board'!J872</f>
        <v>0</v>
      </c>
      <c r="E291" s="530">
        <f>'Master Schedule Board'!M872</f>
        <v>0</v>
      </c>
      <c r="F291" s="531">
        <f>'Master Schedule Board'!P872</f>
        <v>0</v>
      </c>
      <c r="G291" s="530">
        <f>'Master Schedule Board'!S872</f>
        <v>0</v>
      </c>
      <c r="H291" s="531">
        <f>'Master Schedule Board'!V872</f>
        <v>0</v>
      </c>
      <c r="I291" s="530">
        <f>'Master Schedule Board'!Y872</f>
        <v>0</v>
      </c>
      <c r="J291" s="531">
        <f>'Master Schedule Board'!AB872</f>
        <v>0</v>
      </c>
      <c r="K291" s="530">
        <f>'Master Schedule Board'!AE872</f>
        <v>0</v>
      </c>
      <c r="L291" s="531">
        <f>'Master Schedule Board'!AH872</f>
        <v>0</v>
      </c>
      <c r="M291" s="530">
        <f>'Master Schedule Board'!AK872</f>
        <v>0</v>
      </c>
      <c r="N291" s="531">
        <f>'Master Schedule Board'!AN872</f>
        <v>0</v>
      </c>
      <c r="O291" s="530">
        <f>'Master Schedule Board'!AQ872</f>
        <v>0</v>
      </c>
      <c r="P291" s="531">
        <f>'Master Schedule Board'!AT872</f>
        <v>0</v>
      </c>
      <c r="Q291" s="530">
        <f>'Master Schedule Board'!AW872</f>
        <v>0</v>
      </c>
      <c r="R291" s="532">
        <f>'Master Schedule Board'!AZ872</f>
        <v>0</v>
      </c>
      <c r="S291" s="532">
        <f>'Master Schedule Board'!BC872</f>
        <v>0</v>
      </c>
      <c r="T291" s="532">
        <f>'Master Schedule Board'!BF872</f>
        <v>0</v>
      </c>
    </row>
    <row r="292" spans="1:20">
      <c r="B292" s="526">
        <f>'Master Schedule Board'!D875</f>
        <v>0</v>
      </c>
      <c r="C292" s="530">
        <f>'Master Schedule Board'!G875</f>
        <v>0</v>
      </c>
      <c r="D292" s="531">
        <f>'Master Schedule Board'!J875</f>
        <v>0</v>
      </c>
      <c r="E292" s="530">
        <f>'Master Schedule Board'!M875</f>
        <v>0</v>
      </c>
      <c r="F292" s="531">
        <f>'Master Schedule Board'!P875</f>
        <v>0</v>
      </c>
      <c r="G292" s="530">
        <f>'Master Schedule Board'!S875</f>
        <v>0</v>
      </c>
      <c r="H292" s="531">
        <f>'Master Schedule Board'!V875</f>
        <v>0</v>
      </c>
      <c r="I292" s="530">
        <f>'Master Schedule Board'!Y875</f>
        <v>0</v>
      </c>
      <c r="J292" s="531">
        <f>'Master Schedule Board'!AB875</f>
        <v>0</v>
      </c>
      <c r="K292" s="530">
        <f>'Master Schedule Board'!AE875</f>
        <v>0</v>
      </c>
      <c r="L292" s="531">
        <f>'Master Schedule Board'!AH875</f>
        <v>0</v>
      </c>
      <c r="M292" s="530">
        <f>'Master Schedule Board'!AK875</f>
        <v>0</v>
      </c>
      <c r="N292" s="531">
        <f>'Master Schedule Board'!AN875</f>
        <v>0</v>
      </c>
      <c r="O292" s="530">
        <f>'Master Schedule Board'!AQ875</f>
        <v>0</v>
      </c>
      <c r="P292" s="531">
        <f>'Master Schedule Board'!AT875</f>
        <v>0</v>
      </c>
      <c r="Q292" s="530">
        <f>'Master Schedule Board'!AW875</f>
        <v>0</v>
      </c>
      <c r="R292" s="532">
        <f>'Master Schedule Board'!AZ875</f>
        <v>0</v>
      </c>
      <c r="S292" s="532">
        <f>'Master Schedule Board'!BC875</f>
        <v>0</v>
      </c>
      <c r="T292" s="532">
        <f>'Master Schedule Board'!BF875</f>
        <v>0</v>
      </c>
    </row>
    <row r="293" spans="1:20">
      <c r="B293" s="526">
        <f>'Master Schedule Board'!D878</f>
        <v>0</v>
      </c>
      <c r="C293" s="530">
        <f>'Master Schedule Board'!G878</f>
        <v>0</v>
      </c>
      <c r="D293" s="531">
        <f>'Master Schedule Board'!J878</f>
        <v>0</v>
      </c>
      <c r="E293" s="530">
        <f>'Master Schedule Board'!M878</f>
        <v>0</v>
      </c>
      <c r="F293" s="531">
        <f>'Master Schedule Board'!P878</f>
        <v>0</v>
      </c>
      <c r="G293" s="530">
        <f>'Master Schedule Board'!S878</f>
        <v>0</v>
      </c>
      <c r="H293" s="531">
        <f>'Master Schedule Board'!V878</f>
        <v>0</v>
      </c>
      <c r="I293" s="530">
        <f>'Master Schedule Board'!Y878</f>
        <v>0</v>
      </c>
      <c r="J293" s="531">
        <f>'Master Schedule Board'!AB878</f>
        <v>0</v>
      </c>
      <c r="K293" s="530">
        <f>'Master Schedule Board'!AE878</f>
        <v>0</v>
      </c>
      <c r="L293" s="531">
        <f>'Master Schedule Board'!AH878</f>
        <v>0</v>
      </c>
      <c r="M293" s="530">
        <f>'Master Schedule Board'!AK878</f>
        <v>0</v>
      </c>
      <c r="N293" s="531">
        <f>'Master Schedule Board'!AN878</f>
        <v>0</v>
      </c>
      <c r="O293" s="530">
        <f>'Master Schedule Board'!AQ878</f>
        <v>0</v>
      </c>
      <c r="P293" s="531">
        <f>'Master Schedule Board'!AT878</f>
        <v>0</v>
      </c>
      <c r="Q293" s="530">
        <f>'Master Schedule Board'!AW878</f>
        <v>0</v>
      </c>
      <c r="R293" s="532">
        <f>'Master Schedule Board'!AZ878</f>
        <v>0</v>
      </c>
      <c r="S293" s="532">
        <f>'Master Schedule Board'!BC878</f>
        <v>0</v>
      </c>
      <c r="T293" s="532">
        <f>'Master Schedule Board'!BF878</f>
        <v>0</v>
      </c>
    </row>
    <row r="294" spans="1:20">
      <c r="B294" s="526">
        <f>'Master Schedule Board'!D881</f>
        <v>0</v>
      </c>
      <c r="C294" s="530">
        <f>'Master Schedule Board'!G881</f>
        <v>0</v>
      </c>
      <c r="D294" s="531">
        <f>'Master Schedule Board'!J881</f>
        <v>0</v>
      </c>
      <c r="E294" s="530">
        <f>'Master Schedule Board'!M881</f>
        <v>0</v>
      </c>
      <c r="F294" s="531">
        <f>'Master Schedule Board'!P881</f>
        <v>0</v>
      </c>
      <c r="G294" s="530">
        <f>'Master Schedule Board'!S881</f>
        <v>0</v>
      </c>
      <c r="H294" s="531">
        <f>'Master Schedule Board'!V881</f>
        <v>0</v>
      </c>
      <c r="I294" s="530">
        <f>'Master Schedule Board'!Y881</f>
        <v>0</v>
      </c>
      <c r="J294" s="531">
        <f>'Master Schedule Board'!AB881</f>
        <v>0</v>
      </c>
      <c r="K294" s="530">
        <f>'Master Schedule Board'!AE881</f>
        <v>0</v>
      </c>
      <c r="L294" s="531">
        <f>'Master Schedule Board'!AH881</f>
        <v>0</v>
      </c>
      <c r="M294" s="530">
        <f>'Master Schedule Board'!AK881</f>
        <v>0</v>
      </c>
      <c r="N294" s="531">
        <f>'Master Schedule Board'!AN881</f>
        <v>0</v>
      </c>
      <c r="O294" s="530">
        <f>'Master Schedule Board'!AQ881</f>
        <v>0</v>
      </c>
      <c r="P294" s="531">
        <f>'Master Schedule Board'!AT881</f>
        <v>0</v>
      </c>
      <c r="Q294" s="530">
        <f>'Master Schedule Board'!AW881</f>
        <v>0</v>
      </c>
      <c r="R294" s="532">
        <f>'Master Schedule Board'!AZ881</f>
        <v>0</v>
      </c>
      <c r="S294" s="532">
        <f>'Master Schedule Board'!BC881</f>
        <v>0</v>
      </c>
      <c r="T294" s="532">
        <f>'Master Schedule Board'!BF881</f>
        <v>0</v>
      </c>
    </row>
    <row r="295" spans="1:20">
      <c r="B295" s="526">
        <f>'Master Schedule Board'!D884</f>
        <v>0</v>
      </c>
      <c r="C295" s="530">
        <f>'Master Schedule Board'!G884</f>
        <v>0</v>
      </c>
      <c r="D295" s="531">
        <f>'Master Schedule Board'!J884</f>
        <v>0</v>
      </c>
      <c r="E295" s="530">
        <f>'Master Schedule Board'!M884</f>
        <v>0</v>
      </c>
      <c r="F295" s="531">
        <f>'Master Schedule Board'!P884</f>
        <v>0</v>
      </c>
      <c r="G295" s="530">
        <f>'Master Schedule Board'!S884</f>
        <v>0</v>
      </c>
      <c r="H295" s="531">
        <f>'Master Schedule Board'!V884</f>
        <v>0</v>
      </c>
      <c r="I295" s="530">
        <f>'Master Schedule Board'!Y884</f>
        <v>0</v>
      </c>
      <c r="J295" s="531">
        <f>'Master Schedule Board'!AB884</f>
        <v>0</v>
      </c>
      <c r="K295" s="530">
        <f>'Master Schedule Board'!AE884</f>
        <v>0</v>
      </c>
      <c r="L295" s="531">
        <f>'Master Schedule Board'!AH884</f>
        <v>0</v>
      </c>
      <c r="M295" s="530">
        <f>'Master Schedule Board'!AK884</f>
        <v>0</v>
      </c>
      <c r="N295" s="531">
        <f>'Master Schedule Board'!AN884</f>
        <v>0</v>
      </c>
      <c r="O295" s="530">
        <f>'Master Schedule Board'!AQ884</f>
        <v>0</v>
      </c>
      <c r="P295" s="531">
        <f>'Master Schedule Board'!AT884</f>
        <v>0</v>
      </c>
      <c r="Q295" s="530">
        <f>'Master Schedule Board'!AW884</f>
        <v>0</v>
      </c>
      <c r="R295" s="532">
        <f>'Master Schedule Board'!AZ884</f>
        <v>0</v>
      </c>
      <c r="S295" s="532">
        <f>'Master Schedule Board'!BC884</f>
        <v>0</v>
      </c>
      <c r="T295" s="532">
        <f>'Master Schedule Board'!BF884</f>
        <v>0</v>
      </c>
    </row>
    <row r="296" spans="1:20">
      <c r="B296" s="526">
        <f>'Master Schedule Board'!D887</f>
        <v>0</v>
      </c>
      <c r="C296" s="530">
        <f>'Master Schedule Board'!G887</f>
        <v>0</v>
      </c>
      <c r="D296" s="531">
        <f>'Master Schedule Board'!J887</f>
        <v>0</v>
      </c>
      <c r="E296" s="530">
        <f>'Master Schedule Board'!M887</f>
        <v>0</v>
      </c>
      <c r="F296" s="531">
        <f>'Master Schedule Board'!P887</f>
        <v>0</v>
      </c>
      <c r="G296" s="530">
        <f>'Master Schedule Board'!S887</f>
        <v>0</v>
      </c>
      <c r="H296" s="531">
        <f>'Master Schedule Board'!V887</f>
        <v>0</v>
      </c>
      <c r="I296" s="530">
        <f>'Master Schedule Board'!Y887</f>
        <v>0</v>
      </c>
      <c r="J296" s="531">
        <f>'Master Schedule Board'!AB887</f>
        <v>0</v>
      </c>
      <c r="K296" s="530">
        <f>'Master Schedule Board'!AE887</f>
        <v>0</v>
      </c>
      <c r="L296" s="531">
        <f>'Master Schedule Board'!AH887</f>
        <v>0</v>
      </c>
      <c r="M296" s="530">
        <f>'Master Schedule Board'!AK887</f>
        <v>0</v>
      </c>
      <c r="N296" s="531">
        <f>'Master Schedule Board'!AN887</f>
        <v>0</v>
      </c>
      <c r="O296" s="530">
        <f>'Master Schedule Board'!AQ887</f>
        <v>0</v>
      </c>
      <c r="P296" s="531">
        <f>'Master Schedule Board'!AT887</f>
        <v>0</v>
      </c>
      <c r="Q296" s="530">
        <f>'Master Schedule Board'!AW887</f>
        <v>0</v>
      </c>
      <c r="R296" s="532">
        <f>'Master Schedule Board'!AZ887</f>
        <v>0</v>
      </c>
      <c r="S296" s="532">
        <f>'Master Schedule Board'!BC887</f>
        <v>0</v>
      </c>
      <c r="T296" s="532">
        <f>'Master Schedule Board'!BF887</f>
        <v>0</v>
      </c>
    </row>
    <row r="297" spans="1:20">
      <c r="B297" s="526">
        <f>'Master Schedule Board'!D890</f>
        <v>0</v>
      </c>
      <c r="C297" s="530">
        <f>'Master Schedule Board'!G890</f>
        <v>0</v>
      </c>
      <c r="D297" s="531">
        <f>'Master Schedule Board'!J890</f>
        <v>0</v>
      </c>
      <c r="E297" s="530">
        <f>'Master Schedule Board'!M890</f>
        <v>0</v>
      </c>
      <c r="F297" s="531">
        <f>'Master Schedule Board'!P890</f>
        <v>0</v>
      </c>
      <c r="G297" s="530">
        <f>'Master Schedule Board'!S890</f>
        <v>0</v>
      </c>
      <c r="H297" s="531">
        <f>'Master Schedule Board'!V890</f>
        <v>0</v>
      </c>
      <c r="I297" s="530">
        <f>'Master Schedule Board'!Y890</f>
        <v>0</v>
      </c>
      <c r="J297" s="531">
        <f>'Master Schedule Board'!AB890</f>
        <v>0</v>
      </c>
      <c r="K297" s="530">
        <f>'Master Schedule Board'!AE890</f>
        <v>0</v>
      </c>
      <c r="L297" s="531">
        <f>'Master Schedule Board'!AH890</f>
        <v>0</v>
      </c>
      <c r="M297" s="530">
        <f>'Master Schedule Board'!AK890</f>
        <v>0</v>
      </c>
      <c r="N297" s="531">
        <f>'Master Schedule Board'!AN890</f>
        <v>0</v>
      </c>
      <c r="O297" s="530">
        <f>'Master Schedule Board'!AQ890</f>
        <v>0</v>
      </c>
      <c r="P297" s="531">
        <f>'Master Schedule Board'!AT890</f>
        <v>0</v>
      </c>
      <c r="Q297" s="530">
        <f>'Master Schedule Board'!AW890</f>
        <v>0</v>
      </c>
      <c r="R297" s="532">
        <f>'Master Schedule Board'!AZ890</f>
        <v>0</v>
      </c>
      <c r="S297" s="532">
        <f>'Master Schedule Board'!BC890</f>
        <v>0</v>
      </c>
      <c r="T297" s="532">
        <f>'Master Schedule Board'!BF890</f>
        <v>0</v>
      </c>
    </row>
    <row r="298" spans="1:20">
      <c r="B298" s="526">
        <f>'Master Schedule Board'!D893</f>
        <v>0</v>
      </c>
      <c r="C298" s="530">
        <f>'Master Schedule Board'!G893</f>
        <v>0</v>
      </c>
      <c r="D298" s="531">
        <f>'Master Schedule Board'!J893</f>
        <v>0</v>
      </c>
      <c r="E298" s="530">
        <f>'Master Schedule Board'!M893</f>
        <v>0</v>
      </c>
      <c r="F298" s="531">
        <f>'Master Schedule Board'!P893</f>
        <v>0</v>
      </c>
      <c r="G298" s="530">
        <f>'Master Schedule Board'!S893</f>
        <v>0</v>
      </c>
      <c r="H298" s="531">
        <f>'Master Schedule Board'!V893</f>
        <v>0</v>
      </c>
      <c r="I298" s="530">
        <f>'Master Schedule Board'!Y893</f>
        <v>0</v>
      </c>
      <c r="J298" s="531">
        <f>'Master Schedule Board'!AB893</f>
        <v>0</v>
      </c>
      <c r="K298" s="530">
        <f>'Master Schedule Board'!AE893</f>
        <v>0</v>
      </c>
      <c r="L298" s="531">
        <f>'Master Schedule Board'!AH893</f>
        <v>0</v>
      </c>
      <c r="M298" s="530">
        <f>'Master Schedule Board'!AK893</f>
        <v>0</v>
      </c>
      <c r="N298" s="531">
        <f>'Master Schedule Board'!AN893</f>
        <v>0</v>
      </c>
      <c r="O298" s="530">
        <f>'Master Schedule Board'!AQ893</f>
        <v>0</v>
      </c>
      <c r="P298" s="531">
        <f>'Master Schedule Board'!AT893</f>
        <v>0</v>
      </c>
      <c r="Q298" s="530">
        <f>'Master Schedule Board'!AW893</f>
        <v>0</v>
      </c>
      <c r="R298" s="532">
        <f>'Master Schedule Board'!AZ893</f>
        <v>0</v>
      </c>
      <c r="S298" s="532">
        <f>'Master Schedule Board'!BC893</f>
        <v>0</v>
      </c>
      <c r="T298" s="532">
        <f>'Master Schedule Board'!BF893</f>
        <v>0</v>
      </c>
    </row>
    <row r="299" spans="1:20">
      <c r="B299" s="526">
        <f>'Master Schedule Board'!D896</f>
        <v>0</v>
      </c>
      <c r="C299" s="530">
        <f>'Master Schedule Board'!G896</f>
        <v>0</v>
      </c>
      <c r="D299" s="531">
        <f>'Master Schedule Board'!J896</f>
        <v>0</v>
      </c>
      <c r="E299" s="530">
        <f>'Master Schedule Board'!M896</f>
        <v>0</v>
      </c>
      <c r="F299" s="531">
        <f>'Master Schedule Board'!P896</f>
        <v>0</v>
      </c>
      <c r="G299" s="530">
        <f>'Master Schedule Board'!S896</f>
        <v>0</v>
      </c>
      <c r="H299" s="531">
        <f>'Master Schedule Board'!V896</f>
        <v>0</v>
      </c>
      <c r="I299" s="530">
        <f>'Master Schedule Board'!Y896</f>
        <v>0</v>
      </c>
      <c r="J299" s="531">
        <f>'Master Schedule Board'!AB896</f>
        <v>0</v>
      </c>
      <c r="K299" s="530">
        <f>'Master Schedule Board'!AE896</f>
        <v>0</v>
      </c>
      <c r="L299" s="531">
        <f>'Master Schedule Board'!AH896</f>
        <v>0</v>
      </c>
      <c r="M299" s="530">
        <f>'Master Schedule Board'!AK896</f>
        <v>0</v>
      </c>
      <c r="N299" s="531">
        <f>'Master Schedule Board'!AN896</f>
        <v>0</v>
      </c>
      <c r="O299" s="530">
        <f>'Master Schedule Board'!AQ896</f>
        <v>0</v>
      </c>
      <c r="P299" s="531">
        <f>'Master Schedule Board'!AT896</f>
        <v>0</v>
      </c>
      <c r="Q299" s="530">
        <f>'Master Schedule Board'!AW896</f>
        <v>0</v>
      </c>
      <c r="R299" s="532">
        <f>'Master Schedule Board'!AZ896</f>
        <v>0</v>
      </c>
      <c r="S299" s="532">
        <f>'Master Schedule Board'!BC896</f>
        <v>0</v>
      </c>
      <c r="T299" s="532">
        <f>'Master Schedule Board'!BF896</f>
        <v>0</v>
      </c>
    </row>
    <row r="300" spans="1:20">
      <c r="B300" s="526">
        <f>'Master Schedule Board'!D899</f>
        <v>0</v>
      </c>
      <c r="C300" s="530">
        <f>'Master Schedule Board'!G899</f>
        <v>0</v>
      </c>
      <c r="D300" s="531">
        <f>'Master Schedule Board'!J899</f>
        <v>0</v>
      </c>
      <c r="E300" s="530">
        <f>'Master Schedule Board'!M899</f>
        <v>0</v>
      </c>
      <c r="F300" s="531">
        <f>'Master Schedule Board'!P899</f>
        <v>0</v>
      </c>
      <c r="G300" s="530">
        <f>'Master Schedule Board'!S899</f>
        <v>0</v>
      </c>
      <c r="H300" s="531">
        <f>'Master Schedule Board'!V899</f>
        <v>0</v>
      </c>
      <c r="I300" s="530">
        <f>'Master Schedule Board'!Y899</f>
        <v>0</v>
      </c>
      <c r="J300" s="531">
        <f>'Master Schedule Board'!AB899</f>
        <v>0</v>
      </c>
      <c r="K300" s="530">
        <f>'Master Schedule Board'!AE899</f>
        <v>0</v>
      </c>
      <c r="L300" s="531">
        <f>'Master Schedule Board'!AH899</f>
        <v>0</v>
      </c>
      <c r="M300" s="530">
        <f>'Master Schedule Board'!AK899</f>
        <v>0</v>
      </c>
      <c r="N300" s="531">
        <f>'Master Schedule Board'!AN899</f>
        <v>0</v>
      </c>
      <c r="O300" s="530">
        <f>'Master Schedule Board'!AQ899</f>
        <v>0</v>
      </c>
      <c r="P300" s="531">
        <f>'Master Schedule Board'!AT899</f>
        <v>0</v>
      </c>
      <c r="Q300" s="530">
        <f>'Master Schedule Board'!AW899</f>
        <v>0</v>
      </c>
      <c r="R300" s="532">
        <f>'Master Schedule Board'!AZ899</f>
        <v>0</v>
      </c>
      <c r="S300" s="532">
        <f>'Master Schedule Board'!BC899</f>
        <v>0</v>
      </c>
      <c r="T300" s="532">
        <f>'Master Schedule Board'!BF899</f>
        <v>0</v>
      </c>
    </row>
    <row r="301" spans="1:20" ht="13.5" thickBot="1">
      <c r="B301" s="526">
        <f>'Master Schedule Board'!D902</f>
        <v>0</v>
      </c>
      <c r="C301" s="530">
        <f>'Master Schedule Board'!G902</f>
        <v>0</v>
      </c>
      <c r="D301" s="531">
        <f>'Master Schedule Board'!J902</f>
        <v>0</v>
      </c>
      <c r="E301" s="530">
        <f>'Master Schedule Board'!M902</f>
        <v>0</v>
      </c>
      <c r="F301" s="531">
        <f>'Master Schedule Board'!P902</f>
        <v>0</v>
      </c>
      <c r="G301" s="530">
        <f>'Master Schedule Board'!S902</f>
        <v>0</v>
      </c>
      <c r="H301" s="531">
        <f>'Master Schedule Board'!V902</f>
        <v>0</v>
      </c>
      <c r="I301" s="530">
        <f>'Master Schedule Board'!Y902</f>
        <v>0</v>
      </c>
      <c r="J301" s="531">
        <f>'Master Schedule Board'!AB902</f>
        <v>0</v>
      </c>
      <c r="K301" s="530">
        <f>'Master Schedule Board'!AE902</f>
        <v>0</v>
      </c>
      <c r="L301" s="531">
        <f>'Master Schedule Board'!AH902</f>
        <v>0</v>
      </c>
      <c r="M301" s="530">
        <f>'Master Schedule Board'!AK902</f>
        <v>0</v>
      </c>
      <c r="N301" s="531">
        <f>'Master Schedule Board'!AN902</f>
        <v>0</v>
      </c>
      <c r="O301" s="530">
        <f>'Master Schedule Board'!AQ902</f>
        <v>0</v>
      </c>
      <c r="P301" s="531">
        <f>'Master Schedule Board'!AT902</f>
        <v>0</v>
      </c>
      <c r="Q301" s="530">
        <f>'Master Schedule Board'!AW902</f>
        <v>0</v>
      </c>
      <c r="R301" s="532">
        <f>'Master Schedule Board'!AZ902</f>
        <v>0</v>
      </c>
      <c r="S301" s="532">
        <f>'Master Schedule Board'!BC902</f>
        <v>0</v>
      </c>
      <c r="T301" s="532">
        <f>'Master Schedule Board'!BF902</f>
        <v>0</v>
      </c>
    </row>
    <row r="302" spans="1:20" ht="13.5" thickBot="1">
      <c r="A302" s="520"/>
      <c r="B302" s="521"/>
      <c r="C302" s="516"/>
      <c r="D302" s="517"/>
      <c r="E302" s="516"/>
      <c r="F302" s="517"/>
      <c r="G302" s="516"/>
      <c r="H302" s="517"/>
      <c r="I302" s="516"/>
      <c r="J302" s="517"/>
      <c r="K302" s="516"/>
      <c r="L302" s="517"/>
      <c r="M302" s="516"/>
      <c r="N302" s="517"/>
      <c r="O302" s="516"/>
      <c r="P302" s="517"/>
      <c r="Q302" s="516"/>
      <c r="R302" s="517"/>
      <c r="S302" s="517"/>
      <c r="T302" s="518"/>
    </row>
    <row r="303" spans="1:20">
      <c r="A303" s="754">
        <f>'Master Schedule Board'!J27</f>
        <v>0</v>
      </c>
      <c r="B303" s="762"/>
      <c r="C303" s="752" t="s">
        <v>28</v>
      </c>
      <c r="D303" s="753"/>
      <c r="E303" s="752" t="s">
        <v>29</v>
      </c>
      <c r="F303" s="753"/>
      <c r="G303" s="752" t="s">
        <v>30</v>
      </c>
      <c r="H303" s="753"/>
      <c r="I303" s="752" t="s">
        <v>31</v>
      </c>
      <c r="J303" s="753"/>
      <c r="K303" s="752" t="s">
        <v>32</v>
      </c>
      <c r="L303" s="753"/>
      <c r="M303" s="763" t="s">
        <v>33</v>
      </c>
      <c r="N303" s="764"/>
      <c r="O303" s="763" t="s">
        <v>34</v>
      </c>
      <c r="P303" s="764"/>
      <c r="Q303" s="752" t="s">
        <v>35</v>
      </c>
      <c r="R303" s="753"/>
      <c r="S303" s="752" t="s">
        <v>36</v>
      </c>
      <c r="T303" s="753"/>
    </row>
    <row r="304" spans="1:20">
      <c r="B304" s="526">
        <f>'Master Schedule Board'!D906</f>
        <v>0</v>
      </c>
      <c r="C304" s="530">
        <f>'Master Schedule Board'!G906</f>
        <v>0</v>
      </c>
      <c r="D304" s="531">
        <f>'Master Schedule Board'!J906</f>
        <v>0</v>
      </c>
      <c r="E304" s="530">
        <f>'Master Schedule Board'!M906</f>
        <v>0</v>
      </c>
      <c r="F304" s="531">
        <f>'Master Schedule Board'!P906</f>
        <v>0</v>
      </c>
      <c r="G304" s="530">
        <f>'Master Schedule Board'!S906</f>
        <v>0</v>
      </c>
      <c r="H304" s="531">
        <f>'Master Schedule Board'!V906</f>
        <v>0</v>
      </c>
      <c r="I304" s="530">
        <f>'Master Schedule Board'!Y906</f>
        <v>0</v>
      </c>
      <c r="J304" s="531">
        <f>'Master Schedule Board'!AB906</f>
        <v>0</v>
      </c>
      <c r="K304" s="530">
        <f>'Master Schedule Board'!AE906</f>
        <v>0</v>
      </c>
      <c r="L304" s="531">
        <f>'Master Schedule Board'!AH906</f>
        <v>0</v>
      </c>
      <c r="M304" s="530">
        <f>'Master Schedule Board'!AK906</f>
        <v>0</v>
      </c>
      <c r="N304" s="531">
        <f>'Master Schedule Board'!AN906</f>
        <v>0</v>
      </c>
      <c r="O304" s="530">
        <f>'Master Schedule Board'!AQ906</f>
        <v>0</v>
      </c>
      <c r="P304" s="531">
        <f>'Master Schedule Board'!AT906</f>
        <v>0</v>
      </c>
      <c r="Q304" s="530">
        <f>'Master Schedule Board'!AW906</f>
        <v>0</v>
      </c>
      <c r="R304" s="532">
        <f>'Master Schedule Board'!AZ906</f>
        <v>0</v>
      </c>
      <c r="S304" s="532">
        <f>'Master Schedule Board'!BC906</f>
        <v>0</v>
      </c>
      <c r="T304" s="532">
        <f>'Master Schedule Board'!BF906</f>
        <v>0</v>
      </c>
    </row>
    <row r="305" spans="1:20">
      <c r="B305" s="526">
        <f>'Master Schedule Board'!D909</f>
        <v>0</v>
      </c>
      <c r="C305" s="530">
        <f>'Master Schedule Board'!G909</f>
        <v>0</v>
      </c>
      <c r="D305" s="531">
        <f>'Master Schedule Board'!J909</f>
        <v>0</v>
      </c>
      <c r="E305" s="530">
        <f>'Master Schedule Board'!M909</f>
        <v>0</v>
      </c>
      <c r="F305" s="531">
        <f>'Master Schedule Board'!P909</f>
        <v>0</v>
      </c>
      <c r="G305" s="530">
        <f>'Master Schedule Board'!S909</f>
        <v>0</v>
      </c>
      <c r="H305" s="531">
        <f>'Master Schedule Board'!V909</f>
        <v>0</v>
      </c>
      <c r="I305" s="530">
        <f>'Master Schedule Board'!Y909</f>
        <v>0</v>
      </c>
      <c r="J305" s="531">
        <f>'Master Schedule Board'!AB909</f>
        <v>0</v>
      </c>
      <c r="K305" s="530">
        <f>'Master Schedule Board'!AE909</f>
        <v>0</v>
      </c>
      <c r="L305" s="531">
        <f>'Master Schedule Board'!AH909</f>
        <v>0</v>
      </c>
      <c r="M305" s="530">
        <f>'Master Schedule Board'!AK909</f>
        <v>0</v>
      </c>
      <c r="N305" s="531">
        <f>'Master Schedule Board'!AN909</f>
        <v>0</v>
      </c>
      <c r="O305" s="530">
        <f>'Master Schedule Board'!AQ909</f>
        <v>0</v>
      </c>
      <c r="P305" s="531">
        <f>'Master Schedule Board'!AT909</f>
        <v>0</v>
      </c>
      <c r="Q305" s="530">
        <f>'Master Schedule Board'!AW909</f>
        <v>0</v>
      </c>
      <c r="R305" s="532">
        <f>'Master Schedule Board'!AZ909</f>
        <v>0</v>
      </c>
      <c r="S305" s="532">
        <f>'Master Schedule Board'!BC909</f>
        <v>0</v>
      </c>
      <c r="T305" s="532">
        <f>'Master Schedule Board'!BF909</f>
        <v>0</v>
      </c>
    </row>
    <row r="306" spans="1:20">
      <c r="B306" s="526">
        <f>'Master Schedule Board'!D912</f>
        <v>0</v>
      </c>
      <c r="C306" s="530">
        <f>'Master Schedule Board'!G912</f>
        <v>0</v>
      </c>
      <c r="D306" s="531">
        <f>'Master Schedule Board'!J912</f>
        <v>0</v>
      </c>
      <c r="E306" s="530">
        <f>'Master Schedule Board'!M912</f>
        <v>0</v>
      </c>
      <c r="F306" s="531">
        <f>'Master Schedule Board'!P912</f>
        <v>0</v>
      </c>
      <c r="G306" s="530">
        <f>'Master Schedule Board'!S912</f>
        <v>0</v>
      </c>
      <c r="H306" s="531">
        <f>'Master Schedule Board'!V912</f>
        <v>0</v>
      </c>
      <c r="I306" s="530">
        <f>'Master Schedule Board'!Y912</f>
        <v>0</v>
      </c>
      <c r="J306" s="531">
        <f>'Master Schedule Board'!AB912</f>
        <v>0</v>
      </c>
      <c r="K306" s="530">
        <f>'Master Schedule Board'!AE912</f>
        <v>0</v>
      </c>
      <c r="L306" s="531">
        <f>'Master Schedule Board'!AH912</f>
        <v>0</v>
      </c>
      <c r="M306" s="530">
        <f>'Master Schedule Board'!AK912</f>
        <v>0</v>
      </c>
      <c r="N306" s="531">
        <f>'Master Schedule Board'!AN912</f>
        <v>0</v>
      </c>
      <c r="O306" s="530">
        <f>'Master Schedule Board'!AQ912</f>
        <v>0</v>
      </c>
      <c r="P306" s="531">
        <f>'Master Schedule Board'!AT912</f>
        <v>0</v>
      </c>
      <c r="Q306" s="530">
        <f>'Master Schedule Board'!AW912</f>
        <v>0</v>
      </c>
      <c r="R306" s="532">
        <f>'Master Schedule Board'!AZ912</f>
        <v>0</v>
      </c>
      <c r="S306" s="532">
        <f>'Master Schedule Board'!BC912</f>
        <v>0</v>
      </c>
      <c r="T306" s="532">
        <f>'Master Schedule Board'!BF912</f>
        <v>0</v>
      </c>
    </row>
    <row r="307" spans="1:20">
      <c r="B307" s="526">
        <f>'Master Schedule Board'!D915</f>
        <v>0</v>
      </c>
      <c r="C307" s="530">
        <f>'Master Schedule Board'!G915</f>
        <v>0</v>
      </c>
      <c r="D307" s="531">
        <f>'Master Schedule Board'!J915</f>
        <v>0</v>
      </c>
      <c r="E307" s="530">
        <f>'Master Schedule Board'!M915</f>
        <v>0</v>
      </c>
      <c r="F307" s="531">
        <f>'Master Schedule Board'!P915</f>
        <v>0</v>
      </c>
      <c r="G307" s="530">
        <f>'Master Schedule Board'!S915</f>
        <v>0</v>
      </c>
      <c r="H307" s="531">
        <f>'Master Schedule Board'!V915</f>
        <v>0</v>
      </c>
      <c r="I307" s="530">
        <f>'Master Schedule Board'!Y915</f>
        <v>0</v>
      </c>
      <c r="J307" s="531">
        <f>'Master Schedule Board'!AB915</f>
        <v>0</v>
      </c>
      <c r="K307" s="530">
        <f>'Master Schedule Board'!AE915</f>
        <v>0</v>
      </c>
      <c r="L307" s="531">
        <f>'Master Schedule Board'!AH915</f>
        <v>0</v>
      </c>
      <c r="M307" s="530">
        <f>'Master Schedule Board'!AK915</f>
        <v>0</v>
      </c>
      <c r="N307" s="531">
        <f>'Master Schedule Board'!AN915</f>
        <v>0</v>
      </c>
      <c r="O307" s="530">
        <f>'Master Schedule Board'!AQ915</f>
        <v>0</v>
      </c>
      <c r="P307" s="531">
        <f>'Master Schedule Board'!AT915</f>
        <v>0</v>
      </c>
      <c r="Q307" s="530">
        <f>'Master Schedule Board'!AW915</f>
        <v>0</v>
      </c>
      <c r="R307" s="532">
        <f>'Master Schedule Board'!AZ915</f>
        <v>0</v>
      </c>
      <c r="S307" s="532">
        <f>'Master Schedule Board'!BC915</f>
        <v>0</v>
      </c>
      <c r="T307" s="532">
        <f>'Master Schedule Board'!BF915</f>
        <v>0</v>
      </c>
    </row>
    <row r="308" spans="1:20">
      <c r="B308" s="526">
        <f>'Master Schedule Board'!D918</f>
        <v>0</v>
      </c>
      <c r="C308" s="530">
        <f>'Master Schedule Board'!G918</f>
        <v>0</v>
      </c>
      <c r="D308" s="531">
        <f>'Master Schedule Board'!J918</f>
        <v>0</v>
      </c>
      <c r="E308" s="530">
        <f>'Master Schedule Board'!M918</f>
        <v>0</v>
      </c>
      <c r="F308" s="531">
        <f>'Master Schedule Board'!P918</f>
        <v>0</v>
      </c>
      <c r="G308" s="530">
        <f>'Master Schedule Board'!S918</f>
        <v>0</v>
      </c>
      <c r="H308" s="531">
        <f>'Master Schedule Board'!V918</f>
        <v>0</v>
      </c>
      <c r="I308" s="530">
        <f>'Master Schedule Board'!Y918</f>
        <v>0</v>
      </c>
      <c r="J308" s="531">
        <f>'Master Schedule Board'!AB918</f>
        <v>0</v>
      </c>
      <c r="K308" s="530">
        <f>'Master Schedule Board'!AE918</f>
        <v>0</v>
      </c>
      <c r="L308" s="531">
        <f>'Master Schedule Board'!AH918</f>
        <v>0</v>
      </c>
      <c r="M308" s="530">
        <f>'Master Schedule Board'!AK918</f>
        <v>0</v>
      </c>
      <c r="N308" s="531">
        <f>'Master Schedule Board'!AN918</f>
        <v>0</v>
      </c>
      <c r="O308" s="530">
        <f>'Master Schedule Board'!AQ918</f>
        <v>0</v>
      </c>
      <c r="P308" s="531">
        <f>'Master Schedule Board'!AT918</f>
        <v>0</v>
      </c>
      <c r="Q308" s="530">
        <f>'Master Schedule Board'!AW918</f>
        <v>0</v>
      </c>
      <c r="R308" s="532">
        <f>'Master Schedule Board'!AZ918</f>
        <v>0</v>
      </c>
      <c r="S308" s="532">
        <f>'Master Schedule Board'!BC918</f>
        <v>0</v>
      </c>
      <c r="T308" s="532">
        <f>'Master Schedule Board'!BF918</f>
        <v>0</v>
      </c>
    </row>
    <row r="309" spans="1:20">
      <c r="A309" s="522"/>
      <c r="B309" s="526">
        <f>'Master Schedule Board'!D921</f>
        <v>0</v>
      </c>
      <c r="C309" s="530">
        <f>'Master Schedule Board'!G921</f>
        <v>0</v>
      </c>
      <c r="D309" s="531">
        <f>'Master Schedule Board'!J921</f>
        <v>0</v>
      </c>
      <c r="E309" s="530">
        <f>'Master Schedule Board'!M921</f>
        <v>0</v>
      </c>
      <c r="F309" s="531">
        <f>'Master Schedule Board'!P921</f>
        <v>0</v>
      </c>
      <c r="G309" s="530">
        <f>'Master Schedule Board'!S921</f>
        <v>0</v>
      </c>
      <c r="H309" s="531">
        <f>'Master Schedule Board'!V921</f>
        <v>0</v>
      </c>
      <c r="I309" s="530">
        <f>'Master Schedule Board'!Y921</f>
        <v>0</v>
      </c>
      <c r="J309" s="531">
        <f>'Master Schedule Board'!AB921</f>
        <v>0</v>
      </c>
      <c r="K309" s="530">
        <f>'Master Schedule Board'!AE921</f>
        <v>0</v>
      </c>
      <c r="L309" s="531">
        <f>'Master Schedule Board'!AH921</f>
        <v>0</v>
      </c>
      <c r="M309" s="530">
        <f>'Master Schedule Board'!AK921</f>
        <v>0</v>
      </c>
      <c r="N309" s="531">
        <f>'Master Schedule Board'!AN921</f>
        <v>0</v>
      </c>
      <c r="O309" s="530">
        <f>'Master Schedule Board'!AQ921</f>
        <v>0</v>
      </c>
      <c r="P309" s="531">
        <f>'Master Schedule Board'!AT921</f>
        <v>0</v>
      </c>
      <c r="Q309" s="530">
        <f>'Master Schedule Board'!AW921</f>
        <v>0</v>
      </c>
      <c r="R309" s="532">
        <f>'Master Schedule Board'!AZ921</f>
        <v>0</v>
      </c>
      <c r="S309" s="532">
        <f>'Master Schedule Board'!BC921</f>
        <v>0</v>
      </c>
      <c r="T309" s="532">
        <f>'Master Schedule Board'!BF921</f>
        <v>0</v>
      </c>
    </row>
    <row r="310" spans="1:20">
      <c r="B310" s="526">
        <f>'Master Schedule Board'!D924</f>
        <v>0</v>
      </c>
      <c r="C310" s="530">
        <f>'Master Schedule Board'!G924</f>
        <v>0</v>
      </c>
      <c r="D310" s="531">
        <f>'Master Schedule Board'!J924</f>
        <v>0</v>
      </c>
      <c r="E310" s="530">
        <f>'Master Schedule Board'!M924</f>
        <v>0</v>
      </c>
      <c r="F310" s="531">
        <f>'Master Schedule Board'!P924</f>
        <v>0</v>
      </c>
      <c r="G310" s="530">
        <f>'Master Schedule Board'!S924</f>
        <v>0</v>
      </c>
      <c r="H310" s="531">
        <f>'Master Schedule Board'!V924</f>
        <v>0</v>
      </c>
      <c r="I310" s="530">
        <f>'Master Schedule Board'!Y924</f>
        <v>0</v>
      </c>
      <c r="J310" s="531">
        <f>'Master Schedule Board'!AB924</f>
        <v>0</v>
      </c>
      <c r="K310" s="530">
        <f>'Master Schedule Board'!AE924</f>
        <v>0</v>
      </c>
      <c r="L310" s="531">
        <f>'Master Schedule Board'!AH924</f>
        <v>0</v>
      </c>
      <c r="M310" s="530">
        <f>'Master Schedule Board'!AK924</f>
        <v>0</v>
      </c>
      <c r="N310" s="531">
        <f>'Master Schedule Board'!AN924</f>
        <v>0</v>
      </c>
      <c r="O310" s="530">
        <f>'Master Schedule Board'!AQ924</f>
        <v>0</v>
      </c>
      <c r="P310" s="531">
        <f>'Master Schedule Board'!AT924</f>
        <v>0</v>
      </c>
      <c r="Q310" s="530">
        <f>'Master Schedule Board'!AW924</f>
        <v>0</v>
      </c>
      <c r="R310" s="532">
        <f>'Master Schedule Board'!AZ924</f>
        <v>0</v>
      </c>
      <c r="S310" s="532">
        <f>'Master Schedule Board'!BC924</f>
        <v>0</v>
      </c>
      <c r="T310" s="532">
        <f>'Master Schedule Board'!BF924</f>
        <v>0</v>
      </c>
    </row>
    <row r="311" spans="1:20">
      <c r="B311" s="526">
        <f>'Master Schedule Board'!D927</f>
        <v>0</v>
      </c>
      <c r="C311" s="530">
        <f>'Master Schedule Board'!G927</f>
        <v>0</v>
      </c>
      <c r="D311" s="531">
        <f>'Master Schedule Board'!J927</f>
        <v>0</v>
      </c>
      <c r="E311" s="530">
        <f>'Master Schedule Board'!M927</f>
        <v>0</v>
      </c>
      <c r="F311" s="531">
        <f>'Master Schedule Board'!P927</f>
        <v>0</v>
      </c>
      <c r="G311" s="530">
        <f>'Master Schedule Board'!S927</f>
        <v>0</v>
      </c>
      <c r="H311" s="531">
        <f>'Master Schedule Board'!V927</f>
        <v>0</v>
      </c>
      <c r="I311" s="530">
        <f>'Master Schedule Board'!Y927</f>
        <v>0</v>
      </c>
      <c r="J311" s="531">
        <f>'Master Schedule Board'!AB927</f>
        <v>0</v>
      </c>
      <c r="K311" s="530">
        <f>'Master Schedule Board'!AE927</f>
        <v>0</v>
      </c>
      <c r="L311" s="531">
        <f>'Master Schedule Board'!AH927</f>
        <v>0</v>
      </c>
      <c r="M311" s="530">
        <f>'Master Schedule Board'!AK927</f>
        <v>0</v>
      </c>
      <c r="N311" s="531">
        <f>'Master Schedule Board'!AN927</f>
        <v>0</v>
      </c>
      <c r="O311" s="530">
        <f>'Master Schedule Board'!AQ927</f>
        <v>0</v>
      </c>
      <c r="P311" s="531">
        <f>'Master Schedule Board'!AT927</f>
        <v>0</v>
      </c>
      <c r="Q311" s="530">
        <f>'Master Schedule Board'!AW927</f>
        <v>0</v>
      </c>
      <c r="R311" s="532">
        <f>'Master Schedule Board'!AZ927</f>
        <v>0</v>
      </c>
      <c r="S311" s="532">
        <f>'Master Schedule Board'!BC927</f>
        <v>0</v>
      </c>
      <c r="T311" s="532">
        <f>'Master Schedule Board'!BF927</f>
        <v>0</v>
      </c>
    </row>
    <row r="312" spans="1:20">
      <c r="B312" s="526">
        <f>'Master Schedule Board'!D930</f>
        <v>0</v>
      </c>
      <c r="C312" s="530">
        <f>'Master Schedule Board'!G930</f>
        <v>0</v>
      </c>
      <c r="D312" s="531">
        <f>'Master Schedule Board'!J930</f>
        <v>0</v>
      </c>
      <c r="E312" s="530">
        <f>'Master Schedule Board'!M930</f>
        <v>0</v>
      </c>
      <c r="F312" s="531">
        <f>'Master Schedule Board'!P930</f>
        <v>0</v>
      </c>
      <c r="G312" s="530">
        <f>'Master Schedule Board'!S930</f>
        <v>0</v>
      </c>
      <c r="H312" s="531">
        <f>'Master Schedule Board'!V930</f>
        <v>0</v>
      </c>
      <c r="I312" s="530">
        <f>'Master Schedule Board'!Y930</f>
        <v>0</v>
      </c>
      <c r="J312" s="531">
        <f>'Master Schedule Board'!AB930</f>
        <v>0</v>
      </c>
      <c r="K312" s="530">
        <f>'Master Schedule Board'!AE930</f>
        <v>0</v>
      </c>
      <c r="L312" s="531">
        <f>'Master Schedule Board'!AH930</f>
        <v>0</v>
      </c>
      <c r="M312" s="530">
        <f>'Master Schedule Board'!AK930</f>
        <v>0</v>
      </c>
      <c r="N312" s="531">
        <f>'Master Schedule Board'!AN930</f>
        <v>0</v>
      </c>
      <c r="O312" s="530">
        <f>'Master Schedule Board'!AQ930</f>
        <v>0</v>
      </c>
      <c r="P312" s="531">
        <f>'Master Schedule Board'!AT930</f>
        <v>0</v>
      </c>
      <c r="Q312" s="530">
        <f>'Master Schedule Board'!AW930</f>
        <v>0</v>
      </c>
      <c r="R312" s="532">
        <f>'Master Schedule Board'!AZ930</f>
        <v>0</v>
      </c>
      <c r="S312" s="532">
        <f>'Master Schedule Board'!BC930</f>
        <v>0</v>
      </c>
      <c r="T312" s="532">
        <f>'Master Schedule Board'!BF930</f>
        <v>0</v>
      </c>
    </row>
    <row r="313" spans="1:20">
      <c r="B313" s="526">
        <f>'Master Schedule Board'!D933</f>
        <v>0</v>
      </c>
      <c r="C313" s="530">
        <f>'Master Schedule Board'!G933</f>
        <v>0</v>
      </c>
      <c r="D313" s="531">
        <f>'Master Schedule Board'!J933</f>
        <v>0</v>
      </c>
      <c r="E313" s="530">
        <f>'Master Schedule Board'!M933</f>
        <v>0</v>
      </c>
      <c r="F313" s="531">
        <f>'Master Schedule Board'!P933</f>
        <v>0</v>
      </c>
      <c r="G313" s="530">
        <f>'Master Schedule Board'!S933</f>
        <v>0</v>
      </c>
      <c r="H313" s="531">
        <f>'Master Schedule Board'!V933</f>
        <v>0</v>
      </c>
      <c r="I313" s="530">
        <f>'Master Schedule Board'!Y933</f>
        <v>0</v>
      </c>
      <c r="J313" s="531">
        <f>'Master Schedule Board'!AB933</f>
        <v>0</v>
      </c>
      <c r="K313" s="530">
        <f>'Master Schedule Board'!AE933</f>
        <v>0</v>
      </c>
      <c r="L313" s="531">
        <f>'Master Schedule Board'!AH933</f>
        <v>0</v>
      </c>
      <c r="M313" s="530">
        <f>'Master Schedule Board'!AK933</f>
        <v>0</v>
      </c>
      <c r="N313" s="531">
        <f>'Master Schedule Board'!AN933</f>
        <v>0</v>
      </c>
      <c r="O313" s="530">
        <f>'Master Schedule Board'!AQ933</f>
        <v>0</v>
      </c>
      <c r="P313" s="531">
        <f>'Master Schedule Board'!AT933</f>
        <v>0</v>
      </c>
      <c r="Q313" s="530">
        <f>'Master Schedule Board'!AW933</f>
        <v>0</v>
      </c>
      <c r="R313" s="532">
        <f>'Master Schedule Board'!AZ933</f>
        <v>0</v>
      </c>
      <c r="S313" s="532">
        <f>'Master Schedule Board'!BC933</f>
        <v>0</v>
      </c>
      <c r="T313" s="532">
        <f>'Master Schedule Board'!BF933</f>
        <v>0</v>
      </c>
    </row>
    <row r="314" spans="1:20">
      <c r="B314" s="526">
        <f>'Master Schedule Board'!D936</f>
        <v>0</v>
      </c>
      <c r="C314" s="530">
        <f>'Master Schedule Board'!G936</f>
        <v>0</v>
      </c>
      <c r="D314" s="531">
        <f>'Master Schedule Board'!J936</f>
        <v>0</v>
      </c>
      <c r="E314" s="530">
        <f>'Master Schedule Board'!M936</f>
        <v>0</v>
      </c>
      <c r="F314" s="531">
        <f>'Master Schedule Board'!P936</f>
        <v>0</v>
      </c>
      <c r="G314" s="530">
        <f>'Master Schedule Board'!S936</f>
        <v>0</v>
      </c>
      <c r="H314" s="531">
        <f>'Master Schedule Board'!V936</f>
        <v>0</v>
      </c>
      <c r="I314" s="530">
        <f>'Master Schedule Board'!Y936</f>
        <v>0</v>
      </c>
      <c r="J314" s="531">
        <f>'Master Schedule Board'!AB936</f>
        <v>0</v>
      </c>
      <c r="K314" s="530">
        <f>'Master Schedule Board'!AE936</f>
        <v>0</v>
      </c>
      <c r="L314" s="531">
        <f>'Master Schedule Board'!AH936</f>
        <v>0</v>
      </c>
      <c r="M314" s="530">
        <f>'Master Schedule Board'!AK936</f>
        <v>0</v>
      </c>
      <c r="N314" s="531">
        <f>'Master Schedule Board'!AN936</f>
        <v>0</v>
      </c>
      <c r="O314" s="530">
        <f>'Master Schedule Board'!AQ936</f>
        <v>0</v>
      </c>
      <c r="P314" s="531">
        <f>'Master Schedule Board'!AT936</f>
        <v>0</v>
      </c>
      <c r="Q314" s="530">
        <f>'Master Schedule Board'!AW936</f>
        <v>0</v>
      </c>
      <c r="R314" s="532">
        <f>'Master Schedule Board'!AZ936</f>
        <v>0</v>
      </c>
      <c r="S314" s="532">
        <f>'Master Schedule Board'!BC936</f>
        <v>0</v>
      </c>
      <c r="T314" s="532">
        <f>'Master Schedule Board'!BF936</f>
        <v>0</v>
      </c>
    </row>
    <row r="315" spans="1:20">
      <c r="B315" s="526">
        <f>'Master Schedule Board'!D939</f>
        <v>0</v>
      </c>
      <c r="C315" s="530">
        <f>'Master Schedule Board'!G939</f>
        <v>0</v>
      </c>
      <c r="D315" s="531">
        <f>'Master Schedule Board'!J939</f>
        <v>0</v>
      </c>
      <c r="E315" s="530">
        <f>'Master Schedule Board'!M939</f>
        <v>0</v>
      </c>
      <c r="F315" s="531">
        <f>'Master Schedule Board'!P939</f>
        <v>0</v>
      </c>
      <c r="G315" s="530">
        <f>'Master Schedule Board'!S939</f>
        <v>0</v>
      </c>
      <c r="H315" s="531">
        <f>'Master Schedule Board'!V939</f>
        <v>0</v>
      </c>
      <c r="I315" s="530">
        <f>'Master Schedule Board'!Y939</f>
        <v>0</v>
      </c>
      <c r="J315" s="531">
        <f>'Master Schedule Board'!AB939</f>
        <v>0</v>
      </c>
      <c r="K315" s="530">
        <f>'Master Schedule Board'!AE939</f>
        <v>0</v>
      </c>
      <c r="L315" s="531">
        <f>'Master Schedule Board'!AH939</f>
        <v>0</v>
      </c>
      <c r="M315" s="530">
        <f>'Master Schedule Board'!AK939</f>
        <v>0</v>
      </c>
      <c r="N315" s="531">
        <f>'Master Schedule Board'!AN939</f>
        <v>0</v>
      </c>
      <c r="O315" s="530">
        <f>'Master Schedule Board'!AQ939</f>
        <v>0</v>
      </c>
      <c r="P315" s="531">
        <f>'Master Schedule Board'!AT939</f>
        <v>0</v>
      </c>
      <c r="Q315" s="530">
        <f>'Master Schedule Board'!AW939</f>
        <v>0</v>
      </c>
      <c r="R315" s="532">
        <f>'Master Schedule Board'!AZ939</f>
        <v>0</v>
      </c>
      <c r="S315" s="532">
        <f>'Master Schedule Board'!BC939</f>
        <v>0</v>
      </c>
      <c r="T315" s="532">
        <f>'Master Schedule Board'!BF939</f>
        <v>0</v>
      </c>
    </row>
    <row r="316" spans="1:20">
      <c r="B316" s="526">
        <f>'Master Schedule Board'!D942</f>
        <v>0</v>
      </c>
      <c r="C316" s="530">
        <f>'Master Schedule Board'!G942</f>
        <v>0</v>
      </c>
      <c r="D316" s="531">
        <f>'Master Schedule Board'!J942</f>
        <v>0</v>
      </c>
      <c r="E316" s="530">
        <f>'Master Schedule Board'!M942</f>
        <v>0</v>
      </c>
      <c r="F316" s="531">
        <f>'Master Schedule Board'!P942</f>
        <v>0</v>
      </c>
      <c r="G316" s="530">
        <f>'Master Schedule Board'!S942</f>
        <v>0</v>
      </c>
      <c r="H316" s="531">
        <f>'Master Schedule Board'!V942</f>
        <v>0</v>
      </c>
      <c r="I316" s="530">
        <f>'Master Schedule Board'!Y942</f>
        <v>0</v>
      </c>
      <c r="J316" s="531">
        <f>'Master Schedule Board'!AB942</f>
        <v>0</v>
      </c>
      <c r="K316" s="530">
        <f>'Master Schedule Board'!AE942</f>
        <v>0</v>
      </c>
      <c r="L316" s="531">
        <f>'Master Schedule Board'!AH942</f>
        <v>0</v>
      </c>
      <c r="M316" s="530">
        <f>'Master Schedule Board'!AK942</f>
        <v>0</v>
      </c>
      <c r="N316" s="531">
        <f>'Master Schedule Board'!AN942</f>
        <v>0</v>
      </c>
      <c r="O316" s="530">
        <f>'Master Schedule Board'!AQ942</f>
        <v>0</v>
      </c>
      <c r="P316" s="531">
        <f>'Master Schedule Board'!AT942</f>
        <v>0</v>
      </c>
      <c r="Q316" s="530">
        <f>'Master Schedule Board'!AW942</f>
        <v>0</v>
      </c>
      <c r="R316" s="532">
        <f>'Master Schedule Board'!AZ942</f>
        <v>0</v>
      </c>
      <c r="S316" s="532">
        <f>'Master Schedule Board'!BC942</f>
        <v>0</v>
      </c>
      <c r="T316" s="532">
        <f>'Master Schedule Board'!BF942</f>
        <v>0</v>
      </c>
    </row>
    <row r="317" spans="1:20">
      <c r="B317" s="526">
        <f>'Master Schedule Board'!D945</f>
        <v>0</v>
      </c>
      <c r="C317" s="530">
        <f>'Master Schedule Board'!G945</f>
        <v>0</v>
      </c>
      <c r="D317" s="531">
        <f>'Master Schedule Board'!J945</f>
        <v>0</v>
      </c>
      <c r="E317" s="530">
        <f>'Master Schedule Board'!M945</f>
        <v>0</v>
      </c>
      <c r="F317" s="531">
        <f>'Master Schedule Board'!P945</f>
        <v>0</v>
      </c>
      <c r="G317" s="530">
        <f>'Master Schedule Board'!S945</f>
        <v>0</v>
      </c>
      <c r="H317" s="531">
        <f>'Master Schedule Board'!V945</f>
        <v>0</v>
      </c>
      <c r="I317" s="530">
        <f>'Master Schedule Board'!Y945</f>
        <v>0</v>
      </c>
      <c r="J317" s="531">
        <f>'Master Schedule Board'!AB945</f>
        <v>0</v>
      </c>
      <c r="K317" s="530">
        <f>'Master Schedule Board'!AE945</f>
        <v>0</v>
      </c>
      <c r="L317" s="531">
        <f>'Master Schedule Board'!AH945</f>
        <v>0</v>
      </c>
      <c r="M317" s="530">
        <f>'Master Schedule Board'!AK945</f>
        <v>0</v>
      </c>
      <c r="N317" s="531">
        <f>'Master Schedule Board'!AN945</f>
        <v>0</v>
      </c>
      <c r="O317" s="530">
        <f>'Master Schedule Board'!AQ945</f>
        <v>0</v>
      </c>
      <c r="P317" s="531">
        <f>'Master Schedule Board'!AT945</f>
        <v>0</v>
      </c>
      <c r="Q317" s="530">
        <f>'Master Schedule Board'!AW945</f>
        <v>0</v>
      </c>
      <c r="R317" s="532">
        <f>'Master Schedule Board'!AZ945</f>
        <v>0</v>
      </c>
      <c r="S317" s="532">
        <f>'Master Schedule Board'!BC945</f>
        <v>0</v>
      </c>
      <c r="T317" s="532">
        <f>'Master Schedule Board'!BF945</f>
        <v>0</v>
      </c>
    </row>
    <row r="318" spans="1:20">
      <c r="B318" s="526">
        <f>'Master Schedule Board'!D948</f>
        <v>0</v>
      </c>
      <c r="C318" s="530">
        <f>'Master Schedule Board'!G948</f>
        <v>0</v>
      </c>
      <c r="D318" s="531">
        <f>'Master Schedule Board'!J948</f>
        <v>0</v>
      </c>
      <c r="E318" s="530">
        <f>'Master Schedule Board'!M948</f>
        <v>0</v>
      </c>
      <c r="F318" s="531">
        <f>'Master Schedule Board'!P948</f>
        <v>0</v>
      </c>
      <c r="G318" s="530">
        <f>'Master Schedule Board'!S948</f>
        <v>0</v>
      </c>
      <c r="H318" s="531">
        <f>'Master Schedule Board'!V948</f>
        <v>0</v>
      </c>
      <c r="I318" s="530">
        <f>'Master Schedule Board'!Y948</f>
        <v>0</v>
      </c>
      <c r="J318" s="531">
        <f>'Master Schedule Board'!AB948</f>
        <v>0</v>
      </c>
      <c r="K318" s="530">
        <f>'Master Schedule Board'!AE948</f>
        <v>0</v>
      </c>
      <c r="L318" s="531">
        <f>'Master Schedule Board'!AH948</f>
        <v>0</v>
      </c>
      <c r="M318" s="530">
        <f>'Master Schedule Board'!AK948</f>
        <v>0</v>
      </c>
      <c r="N318" s="531">
        <f>'Master Schedule Board'!AN948</f>
        <v>0</v>
      </c>
      <c r="O318" s="530">
        <f>'Master Schedule Board'!AQ948</f>
        <v>0</v>
      </c>
      <c r="P318" s="531">
        <f>'Master Schedule Board'!AT948</f>
        <v>0</v>
      </c>
      <c r="Q318" s="530">
        <f>'Master Schedule Board'!AW948</f>
        <v>0</v>
      </c>
      <c r="R318" s="532">
        <f>'Master Schedule Board'!AZ948</f>
        <v>0</v>
      </c>
      <c r="S318" s="532">
        <f>'Master Schedule Board'!BC948</f>
        <v>0</v>
      </c>
      <c r="T318" s="532">
        <f>'Master Schedule Board'!BF948</f>
        <v>0</v>
      </c>
    </row>
    <row r="319" spans="1:20">
      <c r="B319" s="526">
        <f>'Master Schedule Board'!D951</f>
        <v>0</v>
      </c>
      <c r="C319" s="530">
        <f>'Master Schedule Board'!G951</f>
        <v>0</v>
      </c>
      <c r="D319" s="531">
        <f>'Master Schedule Board'!J951</f>
        <v>0</v>
      </c>
      <c r="E319" s="530">
        <f>'Master Schedule Board'!M951</f>
        <v>0</v>
      </c>
      <c r="F319" s="531">
        <f>'Master Schedule Board'!P951</f>
        <v>0</v>
      </c>
      <c r="G319" s="530">
        <f>'Master Schedule Board'!S951</f>
        <v>0</v>
      </c>
      <c r="H319" s="531">
        <f>'Master Schedule Board'!V951</f>
        <v>0</v>
      </c>
      <c r="I319" s="530">
        <f>'Master Schedule Board'!Y951</f>
        <v>0</v>
      </c>
      <c r="J319" s="531">
        <f>'Master Schedule Board'!AB951</f>
        <v>0</v>
      </c>
      <c r="K319" s="530">
        <f>'Master Schedule Board'!AE951</f>
        <v>0</v>
      </c>
      <c r="L319" s="531">
        <f>'Master Schedule Board'!AH951</f>
        <v>0</v>
      </c>
      <c r="M319" s="530">
        <f>'Master Schedule Board'!AK951</f>
        <v>0</v>
      </c>
      <c r="N319" s="531">
        <f>'Master Schedule Board'!AN951</f>
        <v>0</v>
      </c>
      <c r="O319" s="530">
        <f>'Master Schedule Board'!AQ951</f>
        <v>0</v>
      </c>
      <c r="P319" s="531">
        <f>'Master Schedule Board'!AT951</f>
        <v>0</v>
      </c>
      <c r="Q319" s="530">
        <f>'Master Schedule Board'!AW951</f>
        <v>0</v>
      </c>
      <c r="R319" s="532">
        <f>'Master Schedule Board'!AZ951</f>
        <v>0</v>
      </c>
      <c r="S319" s="532">
        <f>'Master Schedule Board'!BC951</f>
        <v>0</v>
      </c>
      <c r="T319" s="532">
        <f>'Master Schedule Board'!BF951</f>
        <v>0</v>
      </c>
    </row>
    <row r="320" spans="1:20">
      <c r="B320" s="526">
        <f>'Master Schedule Board'!D954</f>
        <v>0</v>
      </c>
      <c r="C320" s="530">
        <f>'Master Schedule Board'!G954</f>
        <v>0</v>
      </c>
      <c r="D320" s="531">
        <f>'Master Schedule Board'!J954</f>
        <v>0</v>
      </c>
      <c r="E320" s="530">
        <f>'Master Schedule Board'!M954</f>
        <v>0</v>
      </c>
      <c r="F320" s="531">
        <f>'Master Schedule Board'!P954</f>
        <v>0</v>
      </c>
      <c r="G320" s="530">
        <f>'Master Schedule Board'!S954</f>
        <v>0</v>
      </c>
      <c r="H320" s="531">
        <f>'Master Schedule Board'!V954</f>
        <v>0</v>
      </c>
      <c r="I320" s="530">
        <f>'Master Schedule Board'!Y954</f>
        <v>0</v>
      </c>
      <c r="J320" s="531">
        <f>'Master Schedule Board'!AB954</f>
        <v>0</v>
      </c>
      <c r="K320" s="530">
        <f>'Master Schedule Board'!AE954</f>
        <v>0</v>
      </c>
      <c r="L320" s="531">
        <f>'Master Schedule Board'!AH954</f>
        <v>0</v>
      </c>
      <c r="M320" s="530">
        <f>'Master Schedule Board'!AK954</f>
        <v>0</v>
      </c>
      <c r="N320" s="531">
        <f>'Master Schedule Board'!AN954</f>
        <v>0</v>
      </c>
      <c r="O320" s="530">
        <f>'Master Schedule Board'!AQ954</f>
        <v>0</v>
      </c>
      <c r="P320" s="531">
        <f>'Master Schedule Board'!AT954</f>
        <v>0</v>
      </c>
      <c r="Q320" s="530">
        <f>'Master Schedule Board'!AW954</f>
        <v>0</v>
      </c>
      <c r="R320" s="532">
        <f>'Master Schedule Board'!AZ954</f>
        <v>0</v>
      </c>
      <c r="S320" s="532">
        <f>'Master Schedule Board'!BC954</f>
        <v>0</v>
      </c>
      <c r="T320" s="532">
        <f>'Master Schedule Board'!BF954</f>
        <v>0</v>
      </c>
    </row>
    <row r="321" spans="1:20">
      <c r="B321" s="526">
        <f>'Master Schedule Board'!D957</f>
        <v>0</v>
      </c>
      <c r="C321" s="530">
        <f>'Master Schedule Board'!G957</f>
        <v>0</v>
      </c>
      <c r="D321" s="531">
        <f>'Master Schedule Board'!J957</f>
        <v>0</v>
      </c>
      <c r="E321" s="530">
        <f>'Master Schedule Board'!M957</f>
        <v>0</v>
      </c>
      <c r="F321" s="531">
        <f>'Master Schedule Board'!P957</f>
        <v>0</v>
      </c>
      <c r="G321" s="530">
        <f>'Master Schedule Board'!S957</f>
        <v>0</v>
      </c>
      <c r="H321" s="531">
        <f>'Master Schedule Board'!V957</f>
        <v>0</v>
      </c>
      <c r="I321" s="530">
        <f>'Master Schedule Board'!Y957</f>
        <v>0</v>
      </c>
      <c r="J321" s="531">
        <f>'Master Schedule Board'!AB957</f>
        <v>0</v>
      </c>
      <c r="K321" s="530">
        <f>'Master Schedule Board'!AE957</f>
        <v>0</v>
      </c>
      <c r="L321" s="531">
        <f>'Master Schedule Board'!AH957</f>
        <v>0</v>
      </c>
      <c r="M321" s="530">
        <f>'Master Schedule Board'!AK957</f>
        <v>0</v>
      </c>
      <c r="N321" s="531">
        <f>'Master Schedule Board'!AN957</f>
        <v>0</v>
      </c>
      <c r="O321" s="530">
        <f>'Master Schedule Board'!AQ957</f>
        <v>0</v>
      </c>
      <c r="P321" s="531">
        <f>'Master Schedule Board'!AT957</f>
        <v>0</v>
      </c>
      <c r="Q321" s="530">
        <f>'Master Schedule Board'!AW957</f>
        <v>0</v>
      </c>
      <c r="R321" s="532">
        <f>'Master Schedule Board'!AZ957</f>
        <v>0</v>
      </c>
      <c r="S321" s="532">
        <f>'Master Schedule Board'!BC957</f>
        <v>0</v>
      </c>
      <c r="T321" s="532">
        <f>'Master Schedule Board'!BF957</f>
        <v>0</v>
      </c>
    </row>
    <row r="322" spans="1:20">
      <c r="B322" s="526">
        <f>'Master Schedule Board'!D960</f>
        <v>0</v>
      </c>
      <c r="C322" s="530">
        <f>'Master Schedule Board'!G960</f>
        <v>0</v>
      </c>
      <c r="D322" s="531">
        <f>'Master Schedule Board'!J960</f>
        <v>0</v>
      </c>
      <c r="E322" s="530">
        <f>'Master Schedule Board'!M960</f>
        <v>0</v>
      </c>
      <c r="F322" s="531">
        <f>'Master Schedule Board'!P960</f>
        <v>0</v>
      </c>
      <c r="G322" s="530">
        <f>'Master Schedule Board'!S960</f>
        <v>0</v>
      </c>
      <c r="H322" s="531">
        <f>'Master Schedule Board'!V960</f>
        <v>0</v>
      </c>
      <c r="I322" s="530">
        <f>'Master Schedule Board'!Y960</f>
        <v>0</v>
      </c>
      <c r="J322" s="531">
        <f>'Master Schedule Board'!AB960</f>
        <v>0</v>
      </c>
      <c r="K322" s="530">
        <f>'Master Schedule Board'!AE960</f>
        <v>0</v>
      </c>
      <c r="L322" s="531">
        <f>'Master Schedule Board'!AH960</f>
        <v>0</v>
      </c>
      <c r="M322" s="530">
        <f>'Master Schedule Board'!AK960</f>
        <v>0</v>
      </c>
      <c r="N322" s="531">
        <f>'Master Schedule Board'!AN960</f>
        <v>0</v>
      </c>
      <c r="O322" s="530">
        <f>'Master Schedule Board'!AQ960</f>
        <v>0</v>
      </c>
      <c r="P322" s="531">
        <f>'Master Schedule Board'!AT960</f>
        <v>0</v>
      </c>
      <c r="Q322" s="530">
        <f>'Master Schedule Board'!AW960</f>
        <v>0</v>
      </c>
      <c r="R322" s="532">
        <f>'Master Schedule Board'!AZ960</f>
        <v>0</v>
      </c>
      <c r="S322" s="532">
        <f>'Master Schedule Board'!BC960</f>
        <v>0</v>
      </c>
      <c r="T322" s="532">
        <f>'Master Schedule Board'!BF960</f>
        <v>0</v>
      </c>
    </row>
    <row r="323" spans="1:20">
      <c r="B323" s="526">
        <f>'Master Schedule Board'!D963</f>
        <v>0</v>
      </c>
      <c r="C323" s="530">
        <f>'Master Schedule Board'!G963</f>
        <v>0</v>
      </c>
      <c r="D323" s="531">
        <f>'Master Schedule Board'!J963</f>
        <v>0</v>
      </c>
      <c r="E323" s="530">
        <f>'Master Schedule Board'!M963</f>
        <v>0</v>
      </c>
      <c r="F323" s="531">
        <f>'Master Schedule Board'!P963</f>
        <v>0</v>
      </c>
      <c r="G323" s="530">
        <f>'Master Schedule Board'!S963</f>
        <v>0</v>
      </c>
      <c r="H323" s="531">
        <f>'Master Schedule Board'!V963</f>
        <v>0</v>
      </c>
      <c r="I323" s="530">
        <f>'Master Schedule Board'!Y963</f>
        <v>0</v>
      </c>
      <c r="J323" s="531">
        <f>'Master Schedule Board'!AB963</f>
        <v>0</v>
      </c>
      <c r="K323" s="530">
        <f>'Master Schedule Board'!AE963</f>
        <v>0</v>
      </c>
      <c r="L323" s="531">
        <f>'Master Schedule Board'!AH963</f>
        <v>0</v>
      </c>
      <c r="M323" s="530">
        <f>'Master Schedule Board'!AK963</f>
        <v>0</v>
      </c>
      <c r="N323" s="531">
        <f>'Master Schedule Board'!AN963</f>
        <v>0</v>
      </c>
      <c r="O323" s="530">
        <f>'Master Schedule Board'!AQ963</f>
        <v>0</v>
      </c>
      <c r="P323" s="531">
        <f>'Master Schedule Board'!AT963</f>
        <v>0</v>
      </c>
      <c r="Q323" s="530">
        <f>'Master Schedule Board'!AW963</f>
        <v>0</v>
      </c>
      <c r="R323" s="532">
        <f>'Master Schedule Board'!AZ963</f>
        <v>0</v>
      </c>
      <c r="S323" s="532">
        <f>'Master Schedule Board'!BC963</f>
        <v>0</v>
      </c>
      <c r="T323" s="532">
        <f>'Master Schedule Board'!BF963</f>
        <v>0</v>
      </c>
    </row>
    <row r="324" spans="1:20" ht="13.5" thickBot="1">
      <c r="B324" s="526">
        <f>'Master Schedule Board'!D966</f>
        <v>0</v>
      </c>
      <c r="C324" s="530">
        <f>'Master Schedule Board'!G966</f>
        <v>0</v>
      </c>
      <c r="D324" s="531">
        <f>'Master Schedule Board'!J966</f>
        <v>0</v>
      </c>
      <c r="E324" s="530">
        <f>'Master Schedule Board'!M966</f>
        <v>0</v>
      </c>
      <c r="F324" s="531">
        <f>'Master Schedule Board'!P966</f>
        <v>0</v>
      </c>
      <c r="G324" s="530">
        <f>'Master Schedule Board'!S966</f>
        <v>0</v>
      </c>
      <c r="H324" s="531">
        <f>'Master Schedule Board'!V966</f>
        <v>0</v>
      </c>
      <c r="I324" s="530">
        <f>'Master Schedule Board'!Y966</f>
        <v>0</v>
      </c>
      <c r="J324" s="531">
        <f>'Master Schedule Board'!AB966</f>
        <v>0</v>
      </c>
      <c r="K324" s="530">
        <f>'Master Schedule Board'!AE966</f>
        <v>0</v>
      </c>
      <c r="L324" s="531">
        <f>'Master Schedule Board'!AH966</f>
        <v>0</v>
      </c>
      <c r="M324" s="530">
        <f>'Master Schedule Board'!AK966</f>
        <v>0</v>
      </c>
      <c r="N324" s="531">
        <f>'Master Schedule Board'!AN966</f>
        <v>0</v>
      </c>
      <c r="O324" s="530">
        <f>'Master Schedule Board'!AQ966</f>
        <v>0</v>
      </c>
      <c r="P324" s="531">
        <f>'Master Schedule Board'!AT966</f>
        <v>0</v>
      </c>
      <c r="Q324" s="530">
        <f>'Master Schedule Board'!AW966</f>
        <v>0</v>
      </c>
      <c r="R324" s="532">
        <f>'Master Schedule Board'!AZ966</f>
        <v>0</v>
      </c>
      <c r="S324" s="532">
        <f>'Master Schedule Board'!BC966</f>
        <v>0</v>
      </c>
      <c r="T324" s="532">
        <f>'Master Schedule Board'!BF966</f>
        <v>0</v>
      </c>
    </row>
    <row r="325" spans="1:20" ht="13.5" thickBot="1">
      <c r="A325" s="520"/>
      <c r="B325" s="521"/>
      <c r="C325" s="516"/>
      <c r="D325" s="517"/>
      <c r="E325" s="516"/>
      <c r="F325" s="517"/>
      <c r="G325" s="516"/>
      <c r="H325" s="517"/>
      <c r="I325" s="516"/>
      <c r="J325" s="517"/>
      <c r="K325" s="516"/>
      <c r="L325" s="517"/>
      <c r="M325" s="516"/>
      <c r="N325" s="517"/>
      <c r="O325" s="516"/>
      <c r="P325" s="517"/>
      <c r="Q325" s="516"/>
      <c r="R325" s="517"/>
      <c r="S325" s="517"/>
      <c r="T325" s="518"/>
    </row>
    <row r="326" spans="1:20">
      <c r="A326" s="754">
        <f>'Master Schedule Board'!J28</f>
        <v>0</v>
      </c>
      <c r="B326" s="762"/>
      <c r="C326" s="752" t="s">
        <v>28</v>
      </c>
      <c r="D326" s="753"/>
      <c r="E326" s="752" t="s">
        <v>29</v>
      </c>
      <c r="F326" s="753"/>
      <c r="G326" s="752" t="s">
        <v>30</v>
      </c>
      <c r="H326" s="753"/>
      <c r="I326" s="752" t="s">
        <v>31</v>
      </c>
      <c r="J326" s="753"/>
      <c r="K326" s="752" t="s">
        <v>32</v>
      </c>
      <c r="L326" s="753"/>
      <c r="M326" s="763" t="s">
        <v>33</v>
      </c>
      <c r="N326" s="764"/>
      <c r="O326" s="763" t="s">
        <v>34</v>
      </c>
      <c r="P326" s="764"/>
      <c r="Q326" s="752" t="s">
        <v>35</v>
      </c>
      <c r="R326" s="753"/>
      <c r="S326" s="752" t="s">
        <v>36</v>
      </c>
      <c r="T326" s="753"/>
    </row>
    <row r="327" spans="1:20">
      <c r="B327" s="526">
        <f>'Master Schedule Board'!D970</f>
        <v>0</v>
      </c>
      <c r="C327" s="530">
        <f>'Master Schedule Board'!G929</f>
        <v>0</v>
      </c>
      <c r="D327" s="531">
        <f>'Master Schedule Board'!J929</f>
        <v>0</v>
      </c>
      <c r="E327" s="530">
        <f>'Master Schedule Board'!M929</f>
        <v>0</v>
      </c>
      <c r="F327" s="531">
        <f>'Master Schedule Board'!P929</f>
        <v>0</v>
      </c>
      <c r="G327" s="530">
        <f>'Master Schedule Board'!S929</f>
        <v>0</v>
      </c>
      <c r="H327" s="531">
        <f>'Master Schedule Board'!V929</f>
        <v>0</v>
      </c>
      <c r="I327" s="530">
        <f>'Master Schedule Board'!Y929</f>
        <v>0</v>
      </c>
      <c r="J327" s="531">
        <f>'Master Schedule Board'!AB929</f>
        <v>0</v>
      </c>
      <c r="K327" s="530">
        <f>'Master Schedule Board'!AE929</f>
        <v>0</v>
      </c>
      <c r="L327" s="531">
        <f>'Master Schedule Board'!AH929</f>
        <v>0</v>
      </c>
      <c r="M327" s="530">
        <f>'Master Schedule Board'!AK929</f>
        <v>0</v>
      </c>
      <c r="N327" s="531">
        <f>'Master Schedule Board'!AN929</f>
        <v>0</v>
      </c>
      <c r="O327" s="530">
        <f>'Master Schedule Board'!AQ929</f>
        <v>0</v>
      </c>
      <c r="P327" s="531">
        <f>'Master Schedule Board'!AT929</f>
        <v>0</v>
      </c>
      <c r="Q327" s="530">
        <f>'Master Schedule Board'!AW929</f>
        <v>0</v>
      </c>
      <c r="R327" s="532">
        <f>'Master Schedule Board'!AZ929</f>
        <v>0</v>
      </c>
      <c r="S327" s="532">
        <f>'Master Schedule Board'!BC929</f>
        <v>0</v>
      </c>
      <c r="T327" s="532">
        <f>'Master Schedule Board'!BF929</f>
        <v>0</v>
      </c>
    </row>
    <row r="328" spans="1:20">
      <c r="B328" s="526">
        <f>'Master Schedule Board'!D973</f>
        <v>0</v>
      </c>
      <c r="C328" s="530">
        <f>'Master Schedule Board'!G973</f>
        <v>0</v>
      </c>
      <c r="D328" s="531">
        <f>'Master Schedule Board'!J973</f>
        <v>0</v>
      </c>
      <c r="E328" s="530">
        <f>'Master Schedule Board'!M973</f>
        <v>0</v>
      </c>
      <c r="F328" s="531">
        <f>'Master Schedule Board'!P973</f>
        <v>0</v>
      </c>
      <c r="G328" s="530">
        <f>'Master Schedule Board'!S973</f>
        <v>0</v>
      </c>
      <c r="H328" s="531">
        <f>'Master Schedule Board'!V973</f>
        <v>0</v>
      </c>
      <c r="I328" s="530">
        <f>'Master Schedule Board'!Y973</f>
        <v>0</v>
      </c>
      <c r="J328" s="531">
        <f>'Master Schedule Board'!AB973</f>
        <v>0</v>
      </c>
      <c r="K328" s="530">
        <f>'Master Schedule Board'!AE973</f>
        <v>0</v>
      </c>
      <c r="L328" s="531">
        <f>'Master Schedule Board'!AH973</f>
        <v>0</v>
      </c>
      <c r="M328" s="530">
        <f>'Master Schedule Board'!AK973</f>
        <v>0</v>
      </c>
      <c r="N328" s="531">
        <f>'Master Schedule Board'!AN973</f>
        <v>0</v>
      </c>
      <c r="O328" s="530">
        <f>'Master Schedule Board'!AQ973</f>
        <v>0</v>
      </c>
      <c r="P328" s="531">
        <f>'Master Schedule Board'!AT973</f>
        <v>0</v>
      </c>
      <c r="Q328" s="530">
        <f>'Master Schedule Board'!AW973</f>
        <v>0</v>
      </c>
      <c r="R328" s="532">
        <f>'Master Schedule Board'!AZ973</f>
        <v>0</v>
      </c>
      <c r="S328" s="532">
        <f>'Master Schedule Board'!BC973</f>
        <v>0</v>
      </c>
      <c r="T328" s="532">
        <f>'Master Schedule Board'!BF973</f>
        <v>0</v>
      </c>
    </row>
    <row r="329" spans="1:20">
      <c r="B329" s="526">
        <f>'Master Schedule Board'!D976</f>
        <v>0</v>
      </c>
      <c r="C329" s="530">
        <f>'Master Schedule Board'!G976</f>
        <v>0</v>
      </c>
      <c r="D329" s="531">
        <f>'Master Schedule Board'!J976</f>
        <v>0</v>
      </c>
      <c r="E329" s="530">
        <f>'Master Schedule Board'!M976</f>
        <v>0</v>
      </c>
      <c r="F329" s="531">
        <f>'Master Schedule Board'!P976</f>
        <v>0</v>
      </c>
      <c r="G329" s="530">
        <f>'Master Schedule Board'!S976</f>
        <v>0</v>
      </c>
      <c r="H329" s="531">
        <f>'Master Schedule Board'!V976</f>
        <v>0</v>
      </c>
      <c r="I329" s="530">
        <f>'Master Schedule Board'!Y976</f>
        <v>0</v>
      </c>
      <c r="J329" s="531">
        <f>'Master Schedule Board'!AB976</f>
        <v>0</v>
      </c>
      <c r="K329" s="530">
        <f>'Master Schedule Board'!AE976</f>
        <v>0</v>
      </c>
      <c r="L329" s="531">
        <f>'Master Schedule Board'!AH976</f>
        <v>0</v>
      </c>
      <c r="M329" s="530">
        <f>'Master Schedule Board'!AK976</f>
        <v>0</v>
      </c>
      <c r="N329" s="531">
        <f>'Master Schedule Board'!AN976</f>
        <v>0</v>
      </c>
      <c r="O329" s="530">
        <f>'Master Schedule Board'!AQ976</f>
        <v>0</v>
      </c>
      <c r="P329" s="531">
        <f>'Master Schedule Board'!AT976</f>
        <v>0</v>
      </c>
      <c r="Q329" s="530">
        <f>'Master Schedule Board'!AW976</f>
        <v>0</v>
      </c>
      <c r="R329" s="532">
        <f>'Master Schedule Board'!AZ976</f>
        <v>0</v>
      </c>
      <c r="S329" s="532">
        <f>'Master Schedule Board'!BC976</f>
        <v>0</v>
      </c>
      <c r="T329" s="532">
        <f>'Master Schedule Board'!BF976</f>
        <v>0</v>
      </c>
    </row>
    <row r="330" spans="1:20">
      <c r="B330" s="526">
        <f>'Master Schedule Board'!D979</f>
        <v>0</v>
      </c>
      <c r="C330" s="530">
        <f>'Master Schedule Board'!G979</f>
        <v>0</v>
      </c>
      <c r="D330" s="531">
        <f>'Master Schedule Board'!J979</f>
        <v>0</v>
      </c>
      <c r="E330" s="530">
        <f>'Master Schedule Board'!M979</f>
        <v>0</v>
      </c>
      <c r="F330" s="531">
        <f>'Master Schedule Board'!P979</f>
        <v>0</v>
      </c>
      <c r="G330" s="530">
        <f>'Master Schedule Board'!S979</f>
        <v>0</v>
      </c>
      <c r="H330" s="531">
        <f>'Master Schedule Board'!V979</f>
        <v>0</v>
      </c>
      <c r="I330" s="530">
        <f>'Master Schedule Board'!Y979</f>
        <v>0</v>
      </c>
      <c r="J330" s="531">
        <f>'Master Schedule Board'!AB979</f>
        <v>0</v>
      </c>
      <c r="K330" s="530">
        <f>'Master Schedule Board'!AE979</f>
        <v>0</v>
      </c>
      <c r="L330" s="531">
        <f>'Master Schedule Board'!AH979</f>
        <v>0</v>
      </c>
      <c r="M330" s="530">
        <f>'Master Schedule Board'!AK979</f>
        <v>0</v>
      </c>
      <c r="N330" s="531">
        <f>'Master Schedule Board'!AN979</f>
        <v>0</v>
      </c>
      <c r="O330" s="530">
        <f>'Master Schedule Board'!AQ979</f>
        <v>0</v>
      </c>
      <c r="P330" s="531">
        <f>'Master Schedule Board'!AT979</f>
        <v>0</v>
      </c>
      <c r="Q330" s="530">
        <f>'Master Schedule Board'!AW979</f>
        <v>0</v>
      </c>
      <c r="R330" s="532">
        <f>'Master Schedule Board'!AZ979</f>
        <v>0</v>
      </c>
      <c r="S330" s="532">
        <f>'Master Schedule Board'!BC979</f>
        <v>0</v>
      </c>
      <c r="T330" s="532">
        <f>'Master Schedule Board'!BF979</f>
        <v>0</v>
      </c>
    </row>
    <row r="331" spans="1:20">
      <c r="B331" s="526">
        <f>'Master Schedule Board'!D982</f>
        <v>0</v>
      </c>
      <c r="C331" s="530">
        <f>'Master Schedule Board'!G982</f>
        <v>0</v>
      </c>
      <c r="D331" s="531">
        <f>'Master Schedule Board'!J982</f>
        <v>0</v>
      </c>
      <c r="E331" s="530">
        <f>'Master Schedule Board'!M982</f>
        <v>0</v>
      </c>
      <c r="F331" s="531">
        <f>'Master Schedule Board'!P982</f>
        <v>0</v>
      </c>
      <c r="G331" s="530">
        <f>'Master Schedule Board'!S982</f>
        <v>0</v>
      </c>
      <c r="H331" s="531">
        <f>'Master Schedule Board'!V982</f>
        <v>0</v>
      </c>
      <c r="I331" s="530">
        <f>'Master Schedule Board'!Y982</f>
        <v>0</v>
      </c>
      <c r="J331" s="531">
        <f>'Master Schedule Board'!AB982</f>
        <v>0</v>
      </c>
      <c r="K331" s="530">
        <f>'Master Schedule Board'!AE982</f>
        <v>0</v>
      </c>
      <c r="L331" s="531">
        <f>'Master Schedule Board'!AH982</f>
        <v>0</v>
      </c>
      <c r="M331" s="530">
        <f>'Master Schedule Board'!AK982</f>
        <v>0</v>
      </c>
      <c r="N331" s="531">
        <f>'Master Schedule Board'!AN982</f>
        <v>0</v>
      </c>
      <c r="O331" s="530">
        <f>'Master Schedule Board'!AQ982</f>
        <v>0</v>
      </c>
      <c r="P331" s="531">
        <f>'Master Schedule Board'!AT982</f>
        <v>0</v>
      </c>
      <c r="Q331" s="530">
        <f>'Master Schedule Board'!AW982</f>
        <v>0</v>
      </c>
      <c r="R331" s="532">
        <f>'Master Schedule Board'!AZ982</f>
        <v>0</v>
      </c>
      <c r="S331" s="532">
        <f>'Master Schedule Board'!BC982</f>
        <v>0</v>
      </c>
      <c r="T331" s="532">
        <f>'Master Schedule Board'!BF982</f>
        <v>0</v>
      </c>
    </row>
    <row r="332" spans="1:20">
      <c r="A332" s="522"/>
      <c r="B332" s="526">
        <f>'Master Schedule Board'!D985</f>
        <v>0</v>
      </c>
      <c r="C332" s="530">
        <f>'Master Schedule Board'!G985</f>
        <v>0</v>
      </c>
      <c r="D332" s="531">
        <f>'Master Schedule Board'!J985</f>
        <v>0</v>
      </c>
      <c r="E332" s="530">
        <f>'Master Schedule Board'!M985</f>
        <v>0</v>
      </c>
      <c r="F332" s="531">
        <f>'Master Schedule Board'!P985</f>
        <v>0</v>
      </c>
      <c r="G332" s="530">
        <f>'Master Schedule Board'!S985</f>
        <v>0</v>
      </c>
      <c r="H332" s="531">
        <f>'Master Schedule Board'!V985</f>
        <v>0</v>
      </c>
      <c r="I332" s="530">
        <f>'Master Schedule Board'!Y985</f>
        <v>0</v>
      </c>
      <c r="J332" s="531">
        <f>'Master Schedule Board'!AB985</f>
        <v>0</v>
      </c>
      <c r="K332" s="530">
        <f>'Master Schedule Board'!AE985</f>
        <v>0</v>
      </c>
      <c r="L332" s="531">
        <f>'Master Schedule Board'!AH985</f>
        <v>0</v>
      </c>
      <c r="M332" s="530">
        <f>'Master Schedule Board'!AK985</f>
        <v>0</v>
      </c>
      <c r="N332" s="531">
        <f>'Master Schedule Board'!AN985</f>
        <v>0</v>
      </c>
      <c r="O332" s="530">
        <f>'Master Schedule Board'!AQ985</f>
        <v>0</v>
      </c>
      <c r="P332" s="531">
        <f>'Master Schedule Board'!AT985</f>
        <v>0</v>
      </c>
      <c r="Q332" s="530">
        <f>'Master Schedule Board'!AW985</f>
        <v>0</v>
      </c>
      <c r="R332" s="532">
        <f>'Master Schedule Board'!AZ985</f>
        <v>0</v>
      </c>
      <c r="S332" s="532">
        <f>'Master Schedule Board'!BC985</f>
        <v>0</v>
      </c>
      <c r="T332" s="532">
        <f>'Master Schedule Board'!BF985</f>
        <v>0</v>
      </c>
    </row>
    <row r="333" spans="1:20">
      <c r="B333" s="526">
        <f>'Master Schedule Board'!D988</f>
        <v>0</v>
      </c>
      <c r="C333" s="530">
        <f>'Master Schedule Board'!G988</f>
        <v>0</v>
      </c>
      <c r="D333" s="531">
        <f>'Master Schedule Board'!J988</f>
        <v>0</v>
      </c>
      <c r="E333" s="530">
        <f>'Master Schedule Board'!M988</f>
        <v>0</v>
      </c>
      <c r="F333" s="531">
        <f>'Master Schedule Board'!P988</f>
        <v>0</v>
      </c>
      <c r="G333" s="530">
        <f>'Master Schedule Board'!S988</f>
        <v>0</v>
      </c>
      <c r="H333" s="531">
        <f>'Master Schedule Board'!V988</f>
        <v>0</v>
      </c>
      <c r="I333" s="530">
        <f>'Master Schedule Board'!Y988</f>
        <v>0</v>
      </c>
      <c r="J333" s="531">
        <f>'Master Schedule Board'!AB988</f>
        <v>0</v>
      </c>
      <c r="K333" s="530">
        <f>'Master Schedule Board'!AE988</f>
        <v>0</v>
      </c>
      <c r="L333" s="531">
        <f>'Master Schedule Board'!AH988</f>
        <v>0</v>
      </c>
      <c r="M333" s="530">
        <f>'Master Schedule Board'!AK988</f>
        <v>0</v>
      </c>
      <c r="N333" s="531">
        <f>'Master Schedule Board'!AN988</f>
        <v>0</v>
      </c>
      <c r="O333" s="530">
        <f>'Master Schedule Board'!AQ988</f>
        <v>0</v>
      </c>
      <c r="P333" s="531">
        <f>'Master Schedule Board'!AT988</f>
        <v>0</v>
      </c>
      <c r="Q333" s="530">
        <f>'Master Schedule Board'!AW988</f>
        <v>0</v>
      </c>
      <c r="R333" s="532">
        <f>'Master Schedule Board'!AZ988</f>
        <v>0</v>
      </c>
      <c r="S333" s="532">
        <f>'Master Schedule Board'!BC988</f>
        <v>0</v>
      </c>
      <c r="T333" s="532">
        <f>'Master Schedule Board'!BF988</f>
        <v>0</v>
      </c>
    </row>
    <row r="334" spans="1:20">
      <c r="B334" s="526">
        <f>'Master Schedule Board'!D991</f>
        <v>0</v>
      </c>
      <c r="C334" s="530">
        <f>'Master Schedule Board'!G991</f>
        <v>0</v>
      </c>
      <c r="D334" s="531">
        <f>'Master Schedule Board'!J991</f>
        <v>0</v>
      </c>
      <c r="E334" s="530">
        <f>'Master Schedule Board'!M991</f>
        <v>0</v>
      </c>
      <c r="F334" s="531">
        <f>'Master Schedule Board'!P991</f>
        <v>0</v>
      </c>
      <c r="G334" s="530">
        <f>'Master Schedule Board'!S991</f>
        <v>0</v>
      </c>
      <c r="H334" s="531">
        <f>'Master Schedule Board'!V991</f>
        <v>0</v>
      </c>
      <c r="I334" s="530">
        <f>'Master Schedule Board'!Y991</f>
        <v>0</v>
      </c>
      <c r="J334" s="531">
        <f>'Master Schedule Board'!AB991</f>
        <v>0</v>
      </c>
      <c r="K334" s="530">
        <f>'Master Schedule Board'!AE991</f>
        <v>0</v>
      </c>
      <c r="L334" s="531">
        <f>'Master Schedule Board'!AH991</f>
        <v>0</v>
      </c>
      <c r="M334" s="530">
        <f>'Master Schedule Board'!AK991</f>
        <v>0</v>
      </c>
      <c r="N334" s="531">
        <f>'Master Schedule Board'!AN991</f>
        <v>0</v>
      </c>
      <c r="O334" s="530">
        <f>'Master Schedule Board'!AQ991</f>
        <v>0</v>
      </c>
      <c r="P334" s="531">
        <f>'Master Schedule Board'!AT991</f>
        <v>0</v>
      </c>
      <c r="Q334" s="530">
        <f>'Master Schedule Board'!AW991</f>
        <v>0</v>
      </c>
      <c r="R334" s="532">
        <f>'Master Schedule Board'!AZ991</f>
        <v>0</v>
      </c>
      <c r="S334" s="532">
        <f>'Master Schedule Board'!BC991</f>
        <v>0</v>
      </c>
      <c r="T334" s="532">
        <f>'Master Schedule Board'!BF991</f>
        <v>0</v>
      </c>
    </row>
    <row r="335" spans="1:20">
      <c r="B335" s="526">
        <f>'Master Schedule Board'!D994</f>
        <v>0</v>
      </c>
      <c r="C335" s="530">
        <f>'Master Schedule Board'!G994</f>
        <v>0</v>
      </c>
      <c r="D335" s="531">
        <f>'Master Schedule Board'!J994</f>
        <v>0</v>
      </c>
      <c r="E335" s="530">
        <f>'Master Schedule Board'!M994</f>
        <v>0</v>
      </c>
      <c r="F335" s="531">
        <f>'Master Schedule Board'!P994</f>
        <v>0</v>
      </c>
      <c r="G335" s="530">
        <f>'Master Schedule Board'!S994</f>
        <v>0</v>
      </c>
      <c r="H335" s="531">
        <f>'Master Schedule Board'!V994</f>
        <v>0</v>
      </c>
      <c r="I335" s="530">
        <f>'Master Schedule Board'!Y994</f>
        <v>0</v>
      </c>
      <c r="J335" s="531">
        <f>'Master Schedule Board'!AB994</f>
        <v>0</v>
      </c>
      <c r="K335" s="530">
        <f>'Master Schedule Board'!AE994</f>
        <v>0</v>
      </c>
      <c r="L335" s="531">
        <f>'Master Schedule Board'!AH994</f>
        <v>0</v>
      </c>
      <c r="M335" s="530">
        <f>'Master Schedule Board'!AK994</f>
        <v>0</v>
      </c>
      <c r="N335" s="531">
        <f>'Master Schedule Board'!AN994</f>
        <v>0</v>
      </c>
      <c r="O335" s="530">
        <f>'Master Schedule Board'!AQ994</f>
        <v>0</v>
      </c>
      <c r="P335" s="531">
        <f>'Master Schedule Board'!AT994</f>
        <v>0</v>
      </c>
      <c r="Q335" s="530">
        <f>'Master Schedule Board'!AW994</f>
        <v>0</v>
      </c>
      <c r="R335" s="532">
        <f>'Master Schedule Board'!AZ994</f>
        <v>0</v>
      </c>
      <c r="S335" s="532">
        <f>'Master Schedule Board'!BC994</f>
        <v>0</v>
      </c>
      <c r="T335" s="532">
        <f>'Master Schedule Board'!BF994</f>
        <v>0</v>
      </c>
    </row>
    <row r="336" spans="1:20">
      <c r="B336" s="526">
        <f>'Master Schedule Board'!D997</f>
        <v>0</v>
      </c>
      <c r="C336" s="530">
        <f>'Master Schedule Board'!G997</f>
        <v>0</v>
      </c>
      <c r="D336" s="531">
        <f>'Master Schedule Board'!J997</f>
        <v>0</v>
      </c>
      <c r="E336" s="530">
        <f>'Master Schedule Board'!M997</f>
        <v>0</v>
      </c>
      <c r="F336" s="531">
        <f>'Master Schedule Board'!P997</f>
        <v>0</v>
      </c>
      <c r="G336" s="530">
        <f>'Master Schedule Board'!S997</f>
        <v>0</v>
      </c>
      <c r="H336" s="531">
        <f>'Master Schedule Board'!V997</f>
        <v>0</v>
      </c>
      <c r="I336" s="530">
        <f>'Master Schedule Board'!Y997</f>
        <v>0</v>
      </c>
      <c r="J336" s="531">
        <f>'Master Schedule Board'!AB997</f>
        <v>0</v>
      </c>
      <c r="K336" s="530">
        <f>'Master Schedule Board'!AE997</f>
        <v>0</v>
      </c>
      <c r="L336" s="531">
        <f>'Master Schedule Board'!AH997</f>
        <v>0</v>
      </c>
      <c r="M336" s="530">
        <f>'Master Schedule Board'!AK997</f>
        <v>0</v>
      </c>
      <c r="N336" s="531">
        <f>'Master Schedule Board'!AN997</f>
        <v>0</v>
      </c>
      <c r="O336" s="530">
        <f>'Master Schedule Board'!AQ997</f>
        <v>0</v>
      </c>
      <c r="P336" s="531">
        <f>'Master Schedule Board'!AT997</f>
        <v>0</v>
      </c>
      <c r="Q336" s="530">
        <f>'Master Schedule Board'!AW997</f>
        <v>0</v>
      </c>
      <c r="R336" s="532">
        <f>'Master Schedule Board'!AZ997</f>
        <v>0</v>
      </c>
      <c r="S336" s="532">
        <f>'Master Schedule Board'!BC997</f>
        <v>0</v>
      </c>
      <c r="T336" s="532">
        <f>'Master Schedule Board'!BF997</f>
        <v>0</v>
      </c>
    </row>
    <row r="337" spans="1:20">
      <c r="B337" s="526">
        <f>'Master Schedule Board'!D1000</f>
        <v>0</v>
      </c>
      <c r="C337" s="530">
        <f>'Master Schedule Board'!G1000</f>
        <v>0</v>
      </c>
      <c r="D337" s="531">
        <f>'Master Schedule Board'!J1000</f>
        <v>0</v>
      </c>
      <c r="E337" s="530">
        <f>'Master Schedule Board'!M1000</f>
        <v>0</v>
      </c>
      <c r="F337" s="531">
        <f>'Master Schedule Board'!P1000</f>
        <v>0</v>
      </c>
      <c r="G337" s="530">
        <f>'Master Schedule Board'!S1000</f>
        <v>0</v>
      </c>
      <c r="H337" s="531">
        <f>'Master Schedule Board'!V1000</f>
        <v>0</v>
      </c>
      <c r="I337" s="530">
        <f>'Master Schedule Board'!Y1000</f>
        <v>0</v>
      </c>
      <c r="J337" s="531">
        <f>'Master Schedule Board'!AB1000</f>
        <v>0</v>
      </c>
      <c r="K337" s="530">
        <f>'Master Schedule Board'!AE1000</f>
        <v>0</v>
      </c>
      <c r="L337" s="531">
        <f>'Master Schedule Board'!AH1000</f>
        <v>0</v>
      </c>
      <c r="M337" s="530">
        <f>'Master Schedule Board'!AK1000</f>
        <v>0</v>
      </c>
      <c r="N337" s="531">
        <f>'Master Schedule Board'!AN1000</f>
        <v>0</v>
      </c>
      <c r="O337" s="530">
        <f>'Master Schedule Board'!AQ1000</f>
        <v>0</v>
      </c>
      <c r="P337" s="531">
        <f>'Master Schedule Board'!AT1000</f>
        <v>0</v>
      </c>
      <c r="Q337" s="530">
        <f>'Master Schedule Board'!AW1000</f>
        <v>0</v>
      </c>
      <c r="R337" s="532">
        <f>'Master Schedule Board'!AZ1000</f>
        <v>0</v>
      </c>
      <c r="S337" s="532">
        <f>'Master Schedule Board'!BC1000</f>
        <v>0</v>
      </c>
      <c r="T337" s="532">
        <f>'Master Schedule Board'!BF1000</f>
        <v>0</v>
      </c>
    </row>
    <row r="338" spans="1:20">
      <c r="B338" s="526">
        <f>'Master Schedule Board'!D1003</f>
        <v>0</v>
      </c>
      <c r="C338" s="530">
        <f>'Master Schedule Board'!G1003</f>
        <v>0</v>
      </c>
      <c r="D338" s="531">
        <f>'Master Schedule Board'!J1003</f>
        <v>0</v>
      </c>
      <c r="E338" s="530">
        <f>'Master Schedule Board'!M1003</f>
        <v>0</v>
      </c>
      <c r="F338" s="531">
        <f>'Master Schedule Board'!P1003</f>
        <v>0</v>
      </c>
      <c r="G338" s="530">
        <f>'Master Schedule Board'!S1003</f>
        <v>0</v>
      </c>
      <c r="H338" s="531">
        <f>'Master Schedule Board'!V1003</f>
        <v>0</v>
      </c>
      <c r="I338" s="530">
        <f>'Master Schedule Board'!Y1003</f>
        <v>0</v>
      </c>
      <c r="J338" s="531">
        <f>'Master Schedule Board'!AB1003</f>
        <v>0</v>
      </c>
      <c r="K338" s="530">
        <f>'Master Schedule Board'!AE1003</f>
        <v>0</v>
      </c>
      <c r="L338" s="531">
        <f>'Master Schedule Board'!AH1003</f>
        <v>0</v>
      </c>
      <c r="M338" s="530">
        <f>'Master Schedule Board'!AK1003</f>
        <v>0</v>
      </c>
      <c r="N338" s="531">
        <f>'Master Schedule Board'!AN1003</f>
        <v>0</v>
      </c>
      <c r="O338" s="530">
        <f>'Master Schedule Board'!AQ1003</f>
        <v>0</v>
      </c>
      <c r="P338" s="531">
        <f>'Master Schedule Board'!AT1003</f>
        <v>0</v>
      </c>
      <c r="Q338" s="530">
        <f>'Master Schedule Board'!AW1003</f>
        <v>0</v>
      </c>
      <c r="R338" s="532">
        <f>'Master Schedule Board'!AZ1003</f>
        <v>0</v>
      </c>
      <c r="S338" s="532">
        <f>'Master Schedule Board'!BC1003</f>
        <v>0</v>
      </c>
      <c r="T338" s="532">
        <f>'Master Schedule Board'!BF1003</f>
        <v>0</v>
      </c>
    </row>
    <row r="339" spans="1:20">
      <c r="B339" s="526">
        <f>'Master Schedule Board'!D1006</f>
        <v>0</v>
      </c>
      <c r="C339" s="530">
        <f>'Master Schedule Board'!G1006</f>
        <v>0</v>
      </c>
      <c r="D339" s="531">
        <f>'Master Schedule Board'!J1006</f>
        <v>0</v>
      </c>
      <c r="E339" s="530">
        <f>'Master Schedule Board'!M1006</f>
        <v>0</v>
      </c>
      <c r="F339" s="531">
        <f>'Master Schedule Board'!P1006</f>
        <v>0</v>
      </c>
      <c r="G339" s="530">
        <f>'Master Schedule Board'!S1006</f>
        <v>0</v>
      </c>
      <c r="H339" s="531">
        <f>'Master Schedule Board'!V1006</f>
        <v>0</v>
      </c>
      <c r="I339" s="530">
        <f>'Master Schedule Board'!Y1006</f>
        <v>0</v>
      </c>
      <c r="J339" s="531">
        <f>'Master Schedule Board'!AB1006</f>
        <v>0</v>
      </c>
      <c r="K339" s="530">
        <f>'Master Schedule Board'!AE1006</f>
        <v>0</v>
      </c>
      <c r="L339" s="531">
        <f>'Master Schedule Board'!AH1006</f>
        <v>0</v>
      </c>
      <c r="M339" s="530">
        <f>'Master Schedule Board'!AK1006</f>
        <v>0</v>
      </c>
      <c r="N339" s="531">
        <f>'Master Schedule Board'!AN1006</f>
        <v>0</v>
      </c>
      <c r="O339" s="530">
        <f>'Master Schedule Board'!AQ1006</f>
        <v>0</v>
      </c>
      <c r="P339" s="531">
        <f>'Master Schedule Board'!AT1006</f>
        <v>0</v>
      </c>
      <c r="Q339" s="530">
        <f>'Master Schedule Board'!AW1006</f>
        <v>0</v>
      </c>
      <c r="R339" s="532">
        <f>'Master Schedule Board'!AZ1006</f>
        <v>0</v>
      </c>
      <c r="S339" s="532">
        <f>'Master Schedule Board'!BC1006</f>
        <v>0</v>
      </c>
      <c r="T339" s="532">
        <f>'Master Schedule Board'!BF1006</f>
        <v>0</v>
      </c>
    </row>
    <row r="340" spans="1:20">
      <c r="B340" s="526">
        <f>'Master Schedule Board'!D1009</f>
        <v>0</v>
      </c>
      <c r="C340" s="530">
        <f>'Master Schedule Board'!G1009</f>
        <v>0</v>
      </c>
      <c r="D340" s="531">
        <f>'Master Schedule Board'!J1009</f>
        <v>0</v>
      </c>
      <c r="E340" s="530">
        <f>'Master Schedule Board'!M1009</f>
        <v>0</v>
      </c>
      <c r="F340" s="531">
        <f>'Master Schedule Board'!P1009</f>
        <v>0</v>
      </c>
      <c r="G340" s="530">
        <f>'Master Schedule Board'!S1009</f>
        <v>0</v>
      </c>
      <c r="H340" s="531">
        <f>'Master Schedule Board'!V1009</f>
        <v>0</v>
      </c>
      <c r="I340" s="530">
        <f>'Master Schedule Board'!Y1009</f>
        <v>0</v>
      </c>
      <c r="J340" s="531">
        <f>'Master Schedule Board'!AB1009</f>
        <v>0</v>
      </c>
      <c r="K340" s="530">
        <f>'Master Schedule Board'!AE1009</f>
        <v>0</v>
      </c>
      <c r="L340" s="531">
        <f>'Master Schedule Board'!AH1009</f>
        <v>0</v>
      </c>
      <c r="M340" s="530">
        <f>'Master Schedule Board'!AK1009</f>
        <v>0</v>
      </c>
      <c r="N340" s="531">
        <f>'Master Schedule Board'!AN1009</f>
        <v>0</v>
      </c>
      <c r="O340" s="530">
        <f>'Master Schedule Board'!AQ1009</f>
        <v>0</v>
      </c>
      <c r="P340" s="531">
        <f>'Master Schedule Board'!AT1009</f>
        <v>0</v>
      </c>
      <c r="Q340" s="530">
        <f>'Master Schedule Board'!AW1009</f>
        <v>0</v>
      </c>
      <c r="R340" s="532">
        <f>'Master Schedule Board'!AZ1009</f>
        <v>0</v>
      </c>
      <c r="S340" s="532">
        <f>'Master Schedule Board'!BC1009</f>
        <v>0</v>
      </c>
      <c r="T340" s="532">
        <f>'Master Schedule Board'!BF1009</f>
        <v>0</v>
      </c>
    </row>
    <row r="341" spans="1:20">
      <c r="B341" s="526">
        <f>'Master Schedule Board'!D1012</f>
        <v>0</v>
      </c>
      <c r="C341" s="530">
        <f>'Master Schedule Board'!G1012</f>
        <v>0</v>
      </c>
      <c r="D341" s="531">
        <f>'Master Schedule Board'!J1012</f>
        <v>0</v>
      </c>
      <c r="E341" s="530">
        <f>'Master Schedule Board'!M1012</f>
        <v>0</v>
      </c>
      <c r="F341" s="531">
        <f>'Master Schedule Board'!P1012</f>
        <v>0</v>
      </c>
      <c r="G341" s="530">
        <f>'Master Schedule Board'!S1012</f>
        <v>0</v>
      </c>
      <c r="H341" s="531">
        <f>'Master Schedule Board'!V1012</f>
        <v>0</v>
      </c>
      <c r="I341" s="530">
        <f>'Master Schedule Board'!Y1012</f>
        <v>0</v>
      </c>
      <c r="J341" s="531">
        <f>'Master Schedule Board'!AB1012</f>
        <v>0</v>
      </c>
      <c r="K341" s="530">
        <f>'Master Schedule Board'!AE1012</f>
        <v>0</v>
      </c>
      <c r="L341" s="531">
        <f>'Master Schedule Board'!AH1012</f>
        <v>0</v>
      </c>
      <c r="M341" s="530">
        <f>'Master Schedule Board'!AK1012</f>
        <v>0</v>
      </c>
      <c r="N341" s="531">
        <f>'Master Schedule Board'!AN1012</f>
        <v>0</v>
      </c>
      <c r="O341" s="530">
        <f>'Master Schedule Board'!AQ1012</f>
        <v>0</v>
      </c>
      <c r="P341" s="531">
        <f>'Master Schedule Board'!AT1012</f>
        <v>0</v>
      </c>
      <c r="Q341" s="530">
        <f>'Master Schedule Board'!AW1012</f>
        <v>0</v>
      </c>
      <c r="R341" s="532">
        <f>'Master Schedule Board'!AZ1012</f>
        <v>0</v>
      </c>
      <c r="S341" s="532">
        <f>'Master Schedule Board'!BC1012</f>
        <v>0</v>
      </c>
      <c r="T341" s="532">
        <f>'Master Schedule Board'!BF1012</f>
        <v>0</v>
      </c>
    </row>
    <row r="342" spans="1:20">
      <c r="B342" s="526">
        <f>'Master Schedule Board'!D1015</f>
        <v>0</v>
      </c>
      <c r="C342" s="530">
        <f>'Master Schedule Board'!G1015</f>
        <v>0</v>
      </c>
      <c r="D342" s="531">
        <f>'Master Schedule Board'!J1015</f>
        <v>0</v>
      </c>
      <c r="E342" s="530">
        <f>'Master Schedule Board'!M1015</f>
        <v>0</v>
      </c>
      <c r="F342" s="531">
        <f>'Master Schedule Board'!P1015</f>
        <v>0</v>
      </c>
      <c r="G342" s="530">
        <f>'Master Schedule Board'!S1015</f>
        <v>0</v>
      </c>
      <c r="H342" s="531">
        <f>'Master Schedule Board'!V1015</f>
        <v>0</v>
      </c>
      <c r="I342" s="530">
        <f>'Master Schedule Board'!Y1015</f>
        <v>0</v>
      </c>
      <c r="J342" s="531">
        <f>'Master Schedule Board'!AB1015</f>
        <v>0</v>
      </c>
      <c r="K342" s="530">
        <f>'Master Schedule Board'!AE1015</f>
        <v>0</v>
      </c>
      <c r="L342" s="531">
        <f>'Master Schedule Board'!AH1015</f>
        <v>0</v>
      </c>
      <c r="M342" s="530">
        <f>'Master Schedule Board'!AK1015</f>
        <v>0</v>
      </c>
      <c r="N342" s="531">
        <f>'Master Schedule Board'!AN1015</f>
        <v>0</v>
      </c>
      <c r="O342" s="530">
        <f>'Master Schedule Board'!AQ1015</f>
        <v>0</v>
      </c>
      <c r="P342" s="531">
        <f>'Master Schedule Board'!AT1015</f>
        <v>0</v>
      </c>
      <c r="Q342" s="530">
        <f>'Master Schedule Board'!AW1015</f>
        <v>0</v>
      </c>
      <c r="R342" s="532">
        <f>'Master Schedule Board'!AZ1015</f>
        <v>0</v>
      </c>
      <c r="S342" s="532">
        <f>'Master Schedule Board'!BC1015</f>
        <v>0</v>
      </c>
      <c r="T342" s="532">
        <f>'Master Schedule Board'!BF1015</f>
        <v>0</v>
      </c>
    </row>
    <row r="343" spans="1:20">
      <c r="B343" s="526">
        <f>'Master Schedule Board'!D1018</f>
        <v>0</v>
      </c>
      <c r="C343" s="530">
        <f>'Master Schedule Board'!G1018</f>
        <v>0</v>
      </c>
      <c r="D343" s="531">
        <f>'Master Schedule Board'!J1018</f>
        <v>0</v>
      </c>
      <c r="E343" s="530">
        <f>'Master Schedule Board'!M1018</f>
        <v>0</v>
      </c>
      <c r="F343" s="531">
        <f>'Master Schedule Board'!P1018</f>
        <v>0</v>
      </c>
      <c r="G343" s="530">
        <f>'Master Schedule Board'!S1018</f>
        <v>0</v>
      </c>
      <c r="H343" s="531">
        <f>'Master Schedule Board'!V1018</f>
        <v>0</v>
      </c>
      <c r="I343" s="530">
        <f>'Master Schedule Board'!Y1018</f>
        <v>0</v>
      </c>
      <c r="J343" s="531">
        <f>'Master Schedule Board'!AB1018</f>
        <v>0</v>
      </c>
      <c r="K343" s="530">
        <f>'Master Schedule Board'!AE1018</f>
        <v>0</v>
      </c>
      <c r="L343" s="531">
        <f>'Master Schedule Board'!AH1018</f>
        <v>0</v>
      </c>
      <c r="M343" s="530">
        <f>'Master Schedule Board'!AK1018</f>
        <v>0</v>
      </c>
      <c r="N343" s="531">
        <f>'Master Schedule Board'!AN1018</f>
        <v>0</v>
      </c>
      <c r="O343" s="530">
        <f>'Master Schedule Board'!AQ1018</f>
        <v>0</v>
      </c>
      <c r="P343" s="531">
        <f>'Master Schedule Board'!AT1018</f>
        <v>0</v>
      </c>
      <c r="Q343" s="530">
        <f>'Master Schedule Board'!AW1018</f>
        <v>0</v>
      </c>
      <c r="R343" s="532">
        <f>'Master Schedule Board'!AZ1018</f>
        <v>0</v>
      </c>
      <c r="S343" s="532">
        <f>'Master Schedule Board'!BC1018</f>
        <v>0</v>
      </c>
      <c r="T343" s="532">
        <f>'Master Schedule Board'!BF1018</f>
        <v>0</v>
      </c>
    </row>
    <row r="344" spans="1:20">
      <c r="B344" s="526">
        <f>'Master Schedule Board'!D1021</f>
        <v>0</v>
      </c>
      <c r="C344" s="530">
        <f>'Master Schedule Board'!G1021</f>
        <v>0</v>
      </c>
      <c r="D344" s="531">
        <f>'Master Schedule Board'!J1021</f>
        <v>0</v>
      </c>
      <c r="E344" s="530">
        <f>'Master Schedule Board'!M1021</f>
        <v>0</v>
      </c>
      <c r="F344" s="531">
        <f>'Master Schedule Board'!P1021</f>
        <v>0</v>
      </c>
      <c r="G344" s="530">
        <f>'Master Schedule Board'!S1021</f>
        <v>0</v>
      </c>
      <c r="H344" s="531">
        <f>'Master Schedule Board'!V1021</f>
        <v>0</v>
      </c>
      <c r="I344" s="530">
        <f>'Master Schedule Board'!Y1021</f>
        <v>0</v>
      </c>
      <c r="J344" s="531">
        <f>'Master Schedule Board'!AB1021</f>
        <v>0</v>
      </c>
      <c r="K344" s="530">
        <f>'Master Schedule Board'!AE1021</f>
        <v>0</v>
      </c>
      <c r="L344" s="531">
        <f>'Master Schedule Board'!AH1021</f>
        <v>0</v>
      </c>
      <c r="M344" s="530">
        <f>'Master Schedule Board'!AK1021</f>
        <v>0</v>
      </c>
      <c r="N344" s="531">
        <f>'Master Schedule Board'!AN1021</f>
        <v>0</v>
      </c>
      <c r="O344" s="530">
        <f>'Master Schedule Board'!AQ1021</f>
        <v>0</v>
      </c>
      <c r="P344" s="531">
        <f>'Master Schedule Board'!AT1021</f>
        <v>0</v>
      </c>
      <c r="Q344" s="530">
        <f>'Master Schedule Board'!AW1021</f>
        <v>0</v>
      </c>
      <c r="R344" s="532">
        <f>'Master Schedule Board'!AZ1021</f>
        <v>0</v>
      </c>
      <c r="S344" s="532">
        <f>'Master Schedule Board'!BC1021</f>
        <v>0</v>
      </c>
      <c r="T344" s="532">
        <f>'Master Schedule Board'!BF1021</f>
        <v>0</v>
      </c>
    </row>
    <row r="345" spans="1:20">
      <c r="B345" s="526">
        <f>'Master Schedule Board'!D1024</f>
        <v>0</v>
      </c>
      <c r="C345" s="530">
        <f>'Master Schedule Board'!G1024</f>
        <v>0</v>
      </c>
      <c r="D345" s="531">
        <f>'Master Schedule Board'!J1024</f>
        <v>0</v>
      </c>
      <c r="E345" s="530">
        <f>'Master Schedule Board'!M1024</f>
        <v>0</v>
      </c>
      <c r="F345" s="531">
        <f>'Master Schedule Board'!P1024</f>
        <v>0</v>
      </c>
      <c r="G345" s="530">
        <f>'Master Schedule Board'!S1024</f>
        <v>0</v>
      </c>
      <c r="H345" s="531">
        <f>'Master Schedule Board'!V1024</f>
        <v>0</v>
      </c>
      <c r="I345" s="530">
        <f>'Master Schedule Board'!Y1024</f>
        <v>0</v>
      </c>
      <c r="J345" s="531">
        <f>'Master Schedule Board'!AB1024</f>
        <v>0</v>
      </c>
      <c r="K345" s="530">
        <f>'Master Schedule Board'!AE1024</f>
        <v>0</v>
      </c>
      <c r="L345" s="531">
        <f>'Master Schedule Board'!AH1024</f>
        <v>0</v>
      </c>
      <c r="M345" s="530">
        <f>'Master Schedule Board'!AK1024</f>
        <v>0</v>
      </c>
      <c r="N345" s="531">
        <f>'Master Schedule Board'!AN1024</f>
        <v>0</v>
      </c>
      <c r="O345" s="530">
        <f>'Master Schedule Board'!AQ1024</f>
        <v>0</v>
      </c>
      <c r="P345" s="531">
        <f>'Master Schedule Board'!AT1024</f>
        <v>0</v>
      </c>
      <c r="Q345" s="530">
        <f>'Master Schedule Board'!AW1024</f>
        <v>0</v>
      </c>
      <c r="R345" s="532">
        <f>'Master Schedule Board'!AZ1024</f>
        <v>0</v>
      </c>
      <c r="S345" s="532">
        <f>'Master Schedule Board'!BC1024</f>
        <v>0</v>
      </c>
      <c r="T345" s="532">
        <f>'Master Schedule Board'!BF1024</f>
        <v>0</v>
      </c>
    </row>
    <row r="346" spans="1:20">
      <c r="B346" s="526">
        <f>'Master Schedule Board'!D1027</f>
        <v>0</v>
      </c>
      <c r="C346" s="530">
        <f>'Master Schedule Board'!G1027</f>
        <v>0</v>
      </c>
      <c r="D346" s="531">
        <f>'Master Schedule Board'!J1027</f>
        <v>0</v>
      </c>
      <c r="E346" s="530">
        <f>'Master Schedule Board'!M1027</f>
        <v>0</v>
      </c>
      <c r="F346" s="531">
        <f>'Master Schedule Board'!P1027</f>
        <v>0</v>
      </c>
      <c r="G346" s="530">
        <f>'Master Schedule Board'!S1027</f>
        <v>0</v>
      </c>
      <c r="H346" s="531">
        <f>'Master Schedule Board'!V1027</f>
        <v>0</v>
      </c>
      <c r="I346" s="530">
        <f>'Master Schedule Board'!Y1027</f>
        <v>0</v>
      </c>
      <c r="J346" s="531">
        <f>'Master Schedule Board'!AB1027</f>
        <v>0</v>
      </c>
      <c r="K346" s="530">
        <f>'Master Schedule Board'!AE1027</f>
        <v>0</v>
      </c>
      <c r="L346" s="531">
        <f>'Master Schedule Board'!AH1027</f>
        <v>0</v>
      </c>
      <c r="M346" s="530">
        <f>'Master Schedule Board'!AK1027</f>
        <v>0</v>
      </c>
      <c r="N346" s="531">
        <f>'Master Schedule Board'!AN1027</f>
        <v>0</v>
      </c>
      <c r="O346" s="530">
        <f>'Master Schedule Board'!AQ1027</f>
        <v>0</v>
      </c>
      <c r="P346" s="531">
        <f>'Master Schedule Board'!AT1027</f>
        <v>0</v>
      </c>
      <c r="Q346" s="530">
        <f>'Master Schedule Board'!AW1027</f>
        <v>0</v>
      </c>
      <c r="R346" s="532">
        <f>'Master Schedule Board'!AZ1027</f>
        <v>0</v>
      </c>
      <c r="S346" s="532">
        <f>'Master Schedule Board'!BC1027</f>
        <v>0</v>
      </c>
      <c r="T346" s="532">
        <f>'Master Schedule Board'!BF1027</f>
        <v>0</v>
      </c>
    </row>
    <row r="347" spans="1:20" ht="13.5" thickBot="1">
      <c r="B347" s="526">
        <f>'Master Schedule Board'!D1030</f>
        <v>0</v>
      </c>
      <c r="C347" s="530">
        <f>'Master Schedule Board'!G1030</f>
        <v>0</v>
      </c>
      <c r="D347" s="531">
        <f>'Master Schedule Board'!J1030</f>
        <v>0</v>
      </c>
      <c r="E347" s="530">
        <f>'Master Schedule Board'!M1030</f>
        <v>0</v>
      </c>
      <c r="F347" s="531">
        <f>'Master Schedule Board'!P1030</f>
        <v>0</v>
      </c>
      <c r="G347" s="530">
        <f>'Master Schedule Board'!S1030</f>
        <v>0</v>
      </c>
      <c r="H347" s="531">
        <f>'Master Schedule Board'!V1030</f>
        <v>0</v>
      </c>
      <c r="I347" s="530">
        <f>'Master Schedule Board'!Y1030</f>
        <v>0</v>
      </c>
      <c r="J347" s="531">
        <f>'Master Schedule Board'!AB1030</f>
        <v>0</v>
      </c>
      <c r="K347" s="530">
        <f>'Master Schedule Board'!AE1030</f>
        <v>0</v>
      </c>
      <c r="L347" s="531">
        <f>'Master Schedule Board'!AH1030</f>
        <v>0</v>
      </c>
      <c r="M347" s="530">
        <f>'Master Schedule Board'!AK1030</f>
        <v>0</v>
      </c>
      <c r="N347" s="531">
        <f>'Master Schedule Board'!AN1030</f>
        <v>0</v>
      </c>
      <c r="O347" s="530">
        <f>'Master Schedule Board'!AQ1030</f>
        <v>0</v>
      </c>
      <c r="P347" s="531">
        <f>'Master Schedule Board'!AT1030</f>
        <v>0</v>
      </c>
      <c r="Q347" s="530">
        <f>'Master Schedule Board'!AW1030</f>
        <v>0</v>
      </c>
      <c r="R347" s="532">
        <f>'Master Schedule Board'!AZ1030</f>
        <v>0</v>
      </c>
      <c r="S347" s="532">
        <f>'Master Schedule Board'!BC1030</f>
        <v>0</v>
      </c>
      <c r="T347" s="532">
        <f>'Master Schedule Board'!BF1030</f>
        <v>0</v>
      </c>
    </row>
    <row r="348" spans="1:20" ht="13.5" thickBot="1">
      <c r="A348" s="520"/>
      <c r="B348" s="521"/>
      <c r="C348" s="516"/>
      <c r="D348" s="517"/>
      <c r="E348" s="516"/>
      <c r="F348" s="517"/>
      <c r="G348" s="516"/>
      <c r="H348" s="517"/>
      <c r="I348" s="516"/>
      <c r="J348" s="517"/>
      <c r="K348" s="516"/>
      <c r="L348" s="517"/>
      <c r="M348" s="516"/>
      <c r="N348" s="517"/>
      <c r="O348" s="516"/>
      <c r="P348" s="517"/>
      <c r="Q348" s="516"/>
      <c r="R348" s="517"/>
      <c r="S348" s="517"/>
      <c r="T348" s="518"/>
    </row>
    <row r="349" spans="1:20">
      <c r="A349" s="754">
        <f>'Master Schedule Board'!J29</f>
        <v>0</v>
      </c>
      <c r="B349" s="762"/>
      <c r="C349" s="752" t="s">
        <v>28</v>
      </c>
      <c r="D349" s="753"/>
      <c r="E349" s="752" t="s">
        <v>29</v>
      </c>
      <c r="F349" s="753"/>
      <c r="G349" s="752" t="s">
        <v>30</v>
      </c>
      <c r="H349" s="753"/>
      <c r="I349" s="752" t="s">
        <v>31</v>
      </c>
      <c r="J349" s="753"/>
      <c r="K349" s="752" t="s">
        <v>32</v>
      </c>
      <c r="L349" s="753"/>
      <c r="M349" s="763" t="s">
        <v>33</v>
      </c>
      <c r="N349" s="764"/>
      <c r="O349" s="763" t="s">
        <v>34</v>
      </c>
      <c r="P349" s="764"/>
      <c r="Q349" s="752" t="s">
        <v>35</v>
      </c>
      <c r="R349" s="753"/>
      <c r="S349" s="752" t="s">
        <v>36</v>
      </c>
      <c r="T349" s="753"/>
    </row>
    <row r="350" spans="1:20">
      <c r="B350" s="526">
        <f>'Master Schedule Board'!D1034</f>
        <v>0</v>
      </c>
      <c r="C350" s="530">
        <f>'Master Schedule Board'!G1034</f>
        <v>0</v>
      </c>
      <c r="D350" s="531">
        <f>'Master Schedule Board'!J1034</f>
        <v>0</v>
      </c>
      <c r="E350" s="530">
        <f>'Master Schedule Board'!M1034</f>
        <v>0</v>
      </c>
      <c r="F350" s="531">
        <f>'Master Schedule Board'!P1034</f>
        <v>0</v>
      </c>
      <c r="G350" s="530">
        <f>'Master Schedule Board'!S1034</f>
        <v>0</v>
      </c>
      <c r="H350" s="531">
        <f>'Master Schedule Board'!V1034</f>
        <v>0</v>
      </c>
      <c r="I350" s="530">
        <f>'Master Schedule Board'!Y1034</f>
        <v>0</v>
      </c>
      <c r="J350" s="531">
        <f>'Master Schedule Board'!AB1034</f>
        <v>0</v>
      </c>
      <c r="K350" s="530">
        <f>'Master Schedule Board'!AE1034</f>
        <v>0</v>
      </c>
      <c r="L350" s="531">
        <f>'Master Schedule Board'!AH1034</f>
        <v>0</v>
      </c>
      <c r="M350" s="530">
        <f>'Master Schedule Board'!AK1034</f>
        <v>0</v>
      </c>
      <c r="N350" s="531">
        <f>'Master Schedule Board'!AN1034</f>
        <v>0</v>
      </c>
      <c r="O350" s="530">
        <f>'Master Schedule Board'!AQ1034</f>
        <v>0</v>
      </c>
      <c r="P350" s="531">
        <f>'Master Schedule Board'!AT1034</f>
        <v>0</v>
      </c>
      <c r="Q350" s="530">
        <f>'Master Schedule Board'!AW1034</f>
        <v>0</v>
      </c>
      <c r="R350" s="532">
        <f>'Master Schedule Board'!AZ1034</f>
        <v>0</v>
      </c>
      <c r="S350" s="532">
        <f>'Master Schedule Board'!BC1034</f>
        <v>0</v>
      </c>
      <c r="T350" s="532">
        <f>'Master Schedule Board'!BF1034</f>
        <v>0</v>
      </c>
    </row>
    <row r="351" spans="1:20">
      <c r="B351" s="526">
        <f>'Master Schedule Board'!D1037</f>
        <v>0</v>
      </c>
      <c r="C351" s="530">
        <f>'Master Schedule Board'!G1037</f>
        <v>0</v>
      </c>
      <c r="D351" s="531">
        <f>'Master Schedule Board'!J1037</f>
        <v>0</v>
      </c>
      <c r="E351" s="530">
        <f>'Master Schedule Board'!M1037</f>
        <v>0</v>
      </c>
      <c r="F351" s="531">
        <f>'Master Schedule Board'!P1037</f>
        <v>0</v>
      </c>
      <c r="G351" s="530">
        <f>'Master Schedule Board'!S1037</f>
        <v>0</v>
      </c>
      <c r="H351" s="531">
        <f>'Master Schedule Board'!V1037</f>
        <v>0</v>
      </c>
      <c r="I351" s="530">
        <f>'Master Schedule Board'!Y1037</f>
        <v>0</v>
      </c>
      <c r="J351" s="531">
        <f>'Master Schedule Board'!AB1037</f>
        <v>0</v>
      </c>
      <c r="K351" s="530">
        <f>'Master Schedule Board'!AE1037</f>
        <v>0</v>
      </c>
      <c r="L351" s="531">
        <f>'Master Schedule Board'!AH1037</f>
        <v>0</v>
      </c>
      <c r="M351" s="530">
        <f>'Master Schedule Board'!AK1037</f>
        <v>0</v>
      </c>
      <c r="N351" s="531">
        <f>'Master Schedule Board'!AN1037</f>
        <v>0</v>
      </c>
      <c r="O351" s="530">
        <f>'Master Schedule Board'!AQ1037</f>
        <v>0</v>
      </c>
      <c r="P351" s="531">
        <f>'Master Schedule Board'!AT1037</f>
        <v>0</v>
      </c>
      <c r="Q351" s="530">
        <f>'Master Schedule Board'!AW1037</f>
        <v>0</v>
      </c>
      <c r="R351" s="532">
        <f>'Master Schedule Board'!AZ1037</f>
        <v>0</v>
      </c>
      <c r="S351" s="532">
        <f>'Master Schedule Board'!BC1037</f>
        <v>0</v>
      </c>
      <c r="T351" s="532">
        <f>'Master Schedule Board'!BF1037</f>
        <v>0</v>
      </c>
    </row>
    <row r="352" spans="1:20">
      <c r="B352" s="526">
        <f>'Master Schedule Board'!D1040</f>
        <v>0</v>
      </c>
      <c r="C352" s="530">
        <f>'Master Schedule Board'!G1040</f>
        <v>0</v>
      </c>
      <c r="D352" s="531">
        <f>'Master Schedule Board'!J1040</f>
        <v>0</v>
      </c>
      <c r="E352" s="530">
        <f>'Master Schedule Board'!M1040</f>
        <v>0</v>
      </c>
      <c r="F352" s="531">
        <f>'Master Schedule Board'!P1040</f>
        <v>0</v>
      </c>
      <c r="G352" s="530">
        <f>'Master Schedule Board'!S1040</f>
        <v>0</v>
      </c>
      <c r="H352" s="531">
        <f>'Master Schedule Board'!V1040</f>
        <v>0</v>
      </c>
      <c r="I352" s="530">
        <f>'Master Schedule Board'!Y1040</f>
        <v>0</v>
      </c>
      <c r="J352" s="531">
        <f>'Master Schedule Board'!AB1040</f>
        <v>0</v>
      </c>
      <c r="K352" s="530">
        <f>'Master Schedule Board'!AE1040</f>
        <v>0</v>
      </c>
      <c r="L352" s="531">
        <f>'Master Schedule Board'!AH1040</f>
        <v>0</v>
      </c>
      <c r="M352" s="530">
        <f>'Master Schedule Board'!AK1040</f>
        <v>0</v>
      </c>
      <c r="N352" s="531">
        <f>'Master Schedule Board'!AN1040</f>
        <v>0</v>
      </c>
      <c r="O352" s="530">
        <f>'Master Schedule Board'!AQ1040</f>
        <v>0</v>
      </c>
      <c r="P352" s="531">
        <f>'Master Schedule Board'!AT1040</f>
        <v>0</v>
      </c>
      <c r="Q352" s="530">
        <f>'Master Schedule Board'!AW1040</f>
        <v>0</v>
      </c>
      <c r="R352" s="532">
        <f>'Master Schedule Board'!AZ1040</f>
        <v>0</v>
      </c>
      <c r="S352" s="532">
        <f>'Master Schedule Board'!BC1040</f>
        <v>0</v>
      </c>
      <c r="T352" s="532">
        <f>'Master Schedule Board'!BF1040</f>
        <v>0</v>
      </c>
    </row>
    <row r="353" spans="1:20">
      <c r="B353" s="526">
        <f>'Master Schedule Board'!D1043</f>
        <v>0</v>
      </c>
      <c r="C353" s="530">
        <f>'Master Schedule Board'!G1043</f>
        <v>0</v>
      </c>
      <c r="D353" s="531">
        <f>'Master Schedule Board'!J1043</f>
        <v>0</v>
      </c>
      <c r="E353" s="530">
        <f>'Master Schedule Board'!M1043</f>
        <v>0</v>
      </c>
      <c r="F353" s="531">
        <f>'Master Schedule Board'!P1043</f>
        <v>0</v>
      </c>
      <c r="G353" s="530">
        <f>'Master Schedule Board'!S1043</f>
        <v>0</v>
      </c>
      <c r="H353" s="531">
        <f>'Master Schedule Board'!V1043</f>
        <v>0</v>
      </c>
      <c r="I353" s="530">
        <f>'Master Schedule Board'!Y1043</f>
        <v>0</v>
      </c>
      <c r="J353" s="531">
        <f>'Master Schedule Board'!AB1043</f>
        <v>0</v>
      </c>
      <c r="K353" s="530">
        <f>'Master Schedule Board'!AE1043</f>
        <v>0</v>
      </c>
      <c r="L353" s="531">
        <f>'Master Schedule Board'!AH1043</f>
        <v>0</v>
      </c>
      <c r="M353" s="530">
        <f>'Master Schedule Board'!AK1043</f>
        <v>0</v>
      </c>
      <c r="N353" s="531">
        <f>'Master Schedule Board'!AN1043</f>
        <v>0</v>
      </c>
      <c r="O353" s="530">
        <f>'Master Schedule Board'!AQ1043</f>
        <v>0</v>
      </c>
      <c r="P353" s="531">
        <f>'Master Schedule Board'!AT1043</f>
        <v>0</v>
      </c>
      <c r="Q353" s="530">
        <f>'Master Schedule Board'!AW1043</f>
        <v>0</v>
      </c>
      <c r="R353" s="532">
        <f>'Master Schedule Board'!AZ1043</f>
        <v>0</v>
      </c>
      <c r="S353" s="532">
        <f>'Master Schedule Board'!BC1043</f>
        <v>0</v>
      </c>
      <c r="T353" s="532">
        <f>'Master Schedule Board'!BF1043</f>
        <v>0</v>
      </c>
    </row>
    <row r="354" spans="1:20">
      <c r="B354" s="526">
        <f>'Master Schedule Board'!D1046</f>
        <v>0</v>
      </c>
      <c r="C354" s="530">
        <f>'Master Schedule Board'!G1046</f>
        <v>0</v>
      </c>
      <c r="D354" s="531">
        <f>'Master Schedule Board'!J1046</f>
        <v>0</v>
      </c>
      <c r="E354" s="530">
        <f>'Master Schedule Board'!M1046</f>
        <v>0</v>
      </c>
      <c r="F354" s="531">
        <f>'Master Schedule Board'!P1046</f>
        <v>0</v>
      </c>
      <c r="G354" s="530">
        <f>'Master Schedule Board'!S1046</f>
        <v>0</v>
      </c>
      <c r="H354" s="531">
        <f>'Master Schedule Board'!V1046</f>
        <v>0</v>
      </c>
      <c r="I354" s="530">
        <f>'Master Schedule Board'!Y1046</f>
        <v>0</v>
      </c>
      <c r="J354" s="531">
        <f>'Master Schedule Board'!AB1046</f>
        <v>0</v>
      </c>
      <c r="K354" s="530">
        <f>'Master Schedule Board'!AE1046</f>
        <v>0</v>
      </c>
      <c r="L354" s="531">
        <f>'Master Schedule Board'!AH1046</f>
        <v>0</v>
      </c>
      <c r="M354" s="530">
        <f>'Master Schedule Board'!AK1046</f>
        <v>0</v>
      </c>
      <c r="N354" s="531">
        <f>'Master Schedule Board'!AN1046</f>
        <v>0</v>
      </c>
      <c r="O354" s="530">
        <f>'Master Schedule Board'!AQ1046</f>
        <v>0</v>
      </c>
      <c r="P354" s="531">
        <f>'Master Schedule Board'!AT1046</f>
        <v>0</v>
      </c>
      <c r="Q354" s="530">
        <f>'Master Schedule Board'!AW1046</f>
        <v>0</v>
      </c>
      <c r="R354" s="532">
        <f>'Master Schedule Board'!AZ1046</f>
        <v>0</v>
      </c>
      <c r="S354" s="532">
        <f>'Master Schedule Board'!BC1046</f>
        <v>0</v>
      </c>
      <c r="T354" s="532">
        <f>'Master Schedule Board'!BF1046</f>
        <v>0</v>
      </c>
    </row>
    <row r="355" spans="1:20">
      <c r="A355" s="522"/>
      <c r="B355" s="526">
        <f>'Master Schedule Board'!D1049</f>
        <v>0</v>
      </c>
      <c r="C355" s="530">
        <f>'Master Schedule Board'!G1049</f>
        <v>0</v>
      </c>
      <c r="D355" s="531">
        <f>'Master Schedule Board'!J1049</f>
        <v>0</v>
      </c>
      <c r="E355" s="530">
        <f>'Master Schedule Board'!M1049</f>
        <v>0</v>
      </c>
      <c r="F355" s="531">
        <f>'Master Schedule Board'!P1049</f>
        <v>0</v>
      </c>
      <c r="G355" s="530">
        <f>'Master Schedule Board'!S1049</f>
        <v>0</v>
      </c>
      <c r="H355" s="531">
        <f>'Master Schedule Board'!V1049</f>
        <v>0</v>
      </c>
      <c r="I355" s="530">
        <f>'Master Schedule Board'!Y1049</f>
        <v>0</v>
      </c>
      <c r="J355" s="531">
        <f>'Master Schedule Board'!AB1049</f>
        <v>0</v>
      </c>
      <c r="K355" s="530">
        <f>'Master Schedule Board'!AE1049</f>
        <v>0</v>
      </c>
      <c r="L355" s="531">
        <f>'Master Schedule Board'!AH1049</f>
        <v>0</v>
      </c>
      <c r="M355" s="530">
        <f>'Master Schedule Board'!AK1049</f>
        <v>0</v>
      </c>
      <c r="N355" s="531">
        <f>'Master Schedule Board'!AN1049</f>
        <v>0</v>
      </c>
      <c r="O355" s="530">
        <f>'Master Schedule Board'!AQ1049</f>
        <v>0</v>
      </c>
      <c r="P355" s="531">
        <f>'Master Schedule Board'!AT1049</f>
        <v>0</v>
      </c>
      <c r="Q355" s="530">
        <f>'Master Schedule Board'!AW1049</f>
        <v>0</v>
      </c>
      <c r="R355" s="532">
        <f>'Master Schedule Board'!AZ1049</f>
        <v>0</v>
      </c>
      <c r="S355" s="532">
        <f>'Master Schedule Board'!BC1049</f>
        <v>0</v>
      </c>
      <c r="T355" s="532">
        <f>'Master Schedule Board'!BF1049</f>
        <v>0</v>
      </c>
    </row>
    <row r="356" spans="1:20">
      <c r="B356" s="526">
        <f>'Master Schedule Board'!D1052</f>
        <v>0</v>
      </c>
      <c r="C356" s="530">
        <f>'Master Schedule Board'!G1052</f>
        <v>0</v>
      </c>
      <c r="D356" s="531">
        <f>'Master Schedule Board'!J1052</f>
        <v>0</v>
      </c>
      <c r="E356" s="530">
        <f>'Master Schedule Board'!M1052</f>
        <v>0</v>
      </c>
      <c r="F356" s="531">
        <f>'Master Schedule Board'!P1052</f>
        <v>0</v>
      </c>
      <c r="G356" s="530">
        <f>'Master Schedule Board'!S1052</f>
        <v>0</v>
      </c>
      <c r="H356" s="531">
        <f>'Master Schedule Board'!V1052</f>
        <v>0</v>
      </c>
      <c r="I356" s="530">
        <f>'Master Schedule Board'!Y1052</f>
        <v>0</v>
      </c>
      <c r="J356" s="531">
        <f>'Master Schedule Board'!AB1052</f>
        <v>0</v>
      </c>
      <c r="K356" s="530">
        <f>'Master Schedule Board'!AE1052</f>
        <v>0</v>
      </c>
      <c r="L356" s="531">
        <f>'Master Schedule Board'!AH1052</f>
        <v>0</v>
      </c>
      <c r="M356" s="530">
        <f>'Master Schedule Board'!AK1052</f>
        <v>0</v>
      </c>
      <c r="N356" s="531">
        <f>'Master Schedule Board'!AN1052</f>
        <v>0</v>
      </c>
      <c r="O356" s="530">
        <f>'Master Schedule Board'!AQ1052</f>
        <v>0</v>
      </c>
      <c r="P356" s="531">
        <f>'Master Schedule Board'!AT1052</f>
        <v>0</v>
      </c>
      <c r="Q356" s="530">
        <f>'Master Schedule Board'!AW1052</f>
        <v>0</v>
      </c>
      <c r="R356" s="532">
        <f>'Master Schedule Board'!AZ1052</f>
        <v>0</v>
      </c>
      <c r="S356" s="532">
        <f>'Master Schedule Board'!BC1052</f>
        <v>0</v>
      </c>
      <c r="T356" s="532">
        <f>'Master Schedule Board'!BF1052</f>
        <v>0</v>
      </c>
    </row>
    <row r="357" spans="1:20">
      <c r="B357" s="526">
        <f>'Master Schedule Board'!D1055</f>
        <v>0</v>
      </c>
      <c r="C357" s="530">
        <f>'Master Schedule Board'!G1055</f>
        <v>0</v>
      </c>
      <c r="D357" s="531">
        <f>'Master Schedule Board'!J1055</f>
        <v>0</v>
      </c>
      <c r="E357" s="530">
        <f>'Master Schedule Board'!M1055</f>
        <v>0</v>
      </c>
      <c r="F357" s="531">
        <f>'Master Schedule Board'!P1055</f>
        <v>0</v>
      </c>
      <c r="G357" s="530">
        <f>'Master Schedule Board'!S1055</f>
        <v>0</v>
      </c>
      <c r="H357" s="531">
        <f>'Master Schedule Board'!V1055</f>
        <v>0</v>
      </c>
      <c r="I357" s="530">
        <f>'Master Schedule Board'!Y1055</f>
        <v>0</v>
      </c>
      <c r="J357" s="531">
        <f>'Master Schedule Board'!AB1055</f>
        <v>0</v>
      </c>
      <c r="K357" s="530">
        <f>'Master Schedule Board'!AE1055</f>
        <v>0</v>
      </c>
      <c r="L357" s="531">
        <f>'Master Schedule Board'!AH1055</f>
        <v>0</v>
      </c>
      <c r="M357" s="530">
        <f>'Master Schedule Board'!AK1055</f>
        <v>0</v>
      </c>
      <c r="N357" s="531">
        <f>'Master Schedule Board'!AN1055</f>
        <v>0</v>
      </c>
      <c r="O357" s="530">
        <f>'Master Schedule Board'!AQ1055</f>
        <v>0</v>
      </c>
      <c r="P357" s="531">
        <f>'Master Schedule Board'!AT1055</f>
        <v>0</v>
      </c>
      <c r="Q357" s="530">
        <f>'Master Schedule Board'!AW1055</f>
        <v>0</v>
      </c>
      <c r="R357" s="532">
        <f>'Master Schedule Board'!AZ1055</f>
        <v>0</v>
      </c>
      <c r="S357" s="532">
        <f>'Master Schedule Board'!BC1055</f>
        <v>0</v>
      </c>
      <c r="T357" s="532">
        <f>'Master Schedule Board'!BF1055</f>
        <v>0</v>
      </c>
    </row>
    <row r="358" spans="1:20">
      <c r="B358" s="526">
        <f>'Master Schedule Board'!D1058</f>
        <v>0</v>
      </c>
      <c r="C358" s="530">
        <f>'Master Schedule Board'!G1058</f>
        <v>0</v>
      </c>
      <c r="D358" s="531">
        <f>'Master Schedule Board'!J1058</f>
        <v>0</v>
      </c>
      <c r="E358" s="530">
        <f>'Master Schedule Board'!M1058</f>
        <v>0</v>
      </c>
      <c r="F358" s="531">
        <f>'Master Schedule Board'!P1058</f>
        <v>0</v>
      </c>
      <c r="G358" s="530">
        <f>'Master Schedule Board'!S1058</f>
        <v>0</v>
      </c>
      <c r="H358" s="531">
        <f>'Master Schedule Board'!V1058</f>
        <v>0</v>
      </c>
      <c r="I358" s="530">
        <f>'Master Schedule Board'!Y1058</f>
        <v>0</v>
      </c>
      <c r="J358" s="531">
        <f>'Master Schedule Board'!AB1058</f>
        <v>0</v>
      </c>
      <c r="K358" s="530">
        <f>'Master Schedule Board'!AE1058</f>
        <v>0</v>
      </c>
      <c r="L358" s="531">
        <f>'Master Schedule Board'!AH1058</f>
        <v>0</v>
      </c>
      <c r="M358" s="530">
        <f>'Master Schedule Board'!AK1058</f>
        <v>0</v>
      </c>
      <c r="N358" s="531">
        <f>'Master Schedule Board'!AN1058</f>
        <v>0</v>
      </c>
      <c r="O358" s="530">
        <f>'Master Schedule Board'!AQ1058</f>
        <v>0</v>
      </c>
      <c r="P358" s="531">
        <f>'Master Schedule Board'!AT1058</f>
        <v>0</v>
      </c>
      <c r="Q358" s="530">
        <f>'Master Schedule Board'!AW1058</f>
        <v>0</v>
      </c>
      <c r="R358" s="532">
        <f>'Master Schedule Board'!AZ1058</f>
        <v>0</v>
      </c>
      <c r="S358" s="532">
        <f>'Master Schedule Board'!BC1058</f>
        <v>0</v>
      </c>
      <c r="T358" s="532">
        <f>'Master Schedule Board'!BF1058</f>
        <v>0</v>
      </c>
    </row>
    <row r="359" spans="1:20">
      <c r="B359" s="526">
        <f>'Master Schedule Board'!D1061</f>
        <v>0</v>
      </c>
      <c r="C359" s="530">
        <f>'Master Schedule Board'!G1061</f>
        <v>0</v>
      </c>
      <c r="D359" s="531">
        <f>'Master Schedule Board'!J1061</f>
        <v>0</v>
      </c>
      <c r="E359" s="530">
        <f>'Master Schedule Board'!M1061</f>
        <v>0</v>
      </c>
      <c r="F359" s="531">
        <f>'Master Schedule Board'!P1061</f>
        <v>0</v>
      </c>
      <c r="G359" s="530">
        <f>'Master Schedule Board'!S1061</f>
        <v>0</v>
      </c>
      <c r="H359" s="531">
        <f>'Master Schedule Board'!V1061</f>
        <v>0</v>
      </c>
      <c r="I359" s="530">
        <f>'Master Schedule Board'!Y1061</f>
        <v>0</v>
      </c>
      <c r="J359" s="531">
        <f>'Master Schedule Board'!AB1061</f>
        <v>0</v>
      </c>
      <c r="K359" s="530">
        <f>'Master Schedule Board'!AE1061</f>
        <v>0</v>
      </c>
      <c r="L359" s="531">
        <f>'Master Schedule Board'!AH1061</f>
        <v>0</v>
      </c>
      <c r="M359" s="530">
        <f>'Master Schedule Board'!AK1061</f>
        <v>0</v>
      </c>
      <c r="N359" s="531">
        <f>'Master Schedule Board'!AN1061</f>
        <v>0</v>
      </c>
      <c r="O359" s="530">
        <f>'Master Schedule Board'!AQ1061</f>
        <v>0</v>
      </c>
      <c r="P359" s="531">
        <f>'Master Schedule Board'!AT1061</f>
        <v>0</v>
      </c>
      <c r="Q359" s="530">
        <f>'Master Schedule Board'!AW1061</f>
        <v>0</v>
      </c>
      <c r="R359" s="532">
        <f>'Master Schedule Board'!AZ1061</f>
        <v>0</v>
      </c>
      <c r="S359" s="532">
        <f>'Master Schedule Board'!BC1061</f>
        <v>0</v>
      </c>
      <c r="T359" s="532">
        <f>'Master Schedule Board'!BF1061</f>
        <v>0</v>
      </c>
    </row>
    <row r="360" spans="1:20">
      <c r="B360" s="526">
        <f>'Master Schedule Board'!D1064</f>
        <v>0</v>
      </c>
      <c r="C360" s="530">
        <f>'Master Schedule Board'!G1064</f>
        <v>0</v>
      </c>
      <c r="D360" s="531">
        <f>'Master Schedule Board'!J1064</f>
        <v>0</v>
      </c>
      <c r="E360" s="530">
        <f>'Master Schedule Board'!M1064</f>
        <v>0</v>
      </c>
      <c r="F360" s="531">
        <f>'Master Schedule Board'!P1064</f>
        <v>0</v>
      </c>
      <c r="G360" s="530">
        <f>'Master Schedule Board'!S1064</f>
        <v>0</v>
      </c>
      <c r="H360" s="531">
        <f>'Master Schedule Board'!V1064</f>
        <v>0</v>
      </c>
      <c r="I360" s="530">
        <f>'Master Schedule Board'!Y1064</f>
        <v>0</v>
      </c>
      <c r="J360" s="531">
        <f>'Master Schedule Board'!AB1064</f>
        <v>0</v>
      </c>
      <c r="K360" s="530">
        <f>'Master Schedule Board'!AE1064</f>
        <v>0</v>
      </c>
      <c r="L360" s="531">
        <f>'Master Schedule Board'!AH1064</f>
        <v>0</v>
      </c>
      <c r="M360" s="530">
        <f>'Master Schedule Board'!AK1064</f>
        <v>0</v>
      </c>
      <c r="N360" s="531">
        <f>'Master Schedule Board'!AN1064</f>
        <v>0</v>
      </c>
      <c r="O360" s="530">
        <f>'Master Schedule Board'!AQ1064</f>
        <v>0</v>
      </c>
      <c r="P360" s="531">
        <f>'Master Schedule Board'!AT1064</f>
        <v>0</v>
      </c>
      <c r="Q360" s="530">
        <f>'Master Schedule Board'!AW1064</f>
        <v>0</v>
      </c>
      <c r="R360" s="532">
        <f>'Master Schedule Board'!AZ1064</f>
        <v>0</v>
      </c>
      <c r="S360" s="532">
        <f>'Master Schedule Board'!BC1064</f>
        <v>0</v>
      </c>
      <c r="T360" s="532">
        <f>'Master Schedule Board'!BF1064</f>
        <v>0</v>
      </c>
    </row>
    <row r="361" spans="1:20">
      <c r="B361" s="526">
        <f>'Master Schedule Board'!D1067</f>
        <v>0</v>
      </c>
      <c r="C361" s="530">
        <f>'Master Schedule Board'!G1067</f>
        <v>0</v>
      </c>
      <c r="D361" s="531">
        <f>'Master Schedule Board'!J1067</f>
        <v>0</v>
      </c>
      <c r="E361" s="530">
        <f>'Master Schedule Board'!M1067</f>
        <v>0</v>
      </c>
      <c r="F361" s="531">
        <f>'Master Schedule Board'!P1067</f>
        <v>0</v>
      </c>
      <c r="G361" s="530">
        <f>'Master Schedule Board'!S1067</f>
        <v>0</v>
      </c>
      <c r="H361" s="531">
        <f>'Master Schedule Board'!V1067</f>
        <v>0</v>
      </c>
      <c r="I361" s="530">
        <f>'Master Schedule Board'!Y1067</f>
        <v>0</v>
      </c>
      <c r="J361" s="531">
        <f>'Master Schedule Board'!AB1067</f>
        <v>0</v>
      </c>
      <c r="K361" s="530">
        <f>'Master Schedule Board'!AE1067</f>
        <v>0</v>
      </c>
      <c r="L361" s="531">
        <f>'Master Schedule Board'!AH1067</f>
        <v>0</v>
      </c>
      <c r="M361" s="530">
        <f>'Master Schedule Board'!AK1067</f>
        <v>0</v>
      </c>
      <c r="N361" s="531">
        <f>'Master Schedule Board'!AN1067</f>
        <v>0</v>
      </c>
      <c r="O361" s="530">
        <f>'Master Schedule Board'!AQ1067</f>
        <v>0</v>
      </c>
      <c r="P361" s="531">
        <f>'Master Schedule Board'!AT1067</f>
        <v>0</v>
      </c>
      <c r="Q361" s="530">
        <f>'Master Schedule Board'!AW1067</f>
        <v>0</v>
      </c>
      <c r="R361" s="532">
        <f>'Master Schedule Board'!AZ1067</f>
        <v>0</v>
      </c>
      <c r="S361" s="532">
        <f>'Master Schedule Board'!BC1067</f>
        <v>0</v>
      </c>
      <c r="T361" s="532">
        <f>'Master Schedule Board'!BF1067</f>
        <v>0</v>
      </c>
    </row>
    <row r="362" spans="1:20">
      <c r="B362" s="526">
        <f>'Master Schedule Board'!D1070</f>
        <v>0</v>
      </c>
      <c r="C362" s="530">
        <f>'Master Schedule Board'!G1070</f>
        <v>0</v>
      </c>
      <c r="D362" s="531">
        <f>'Master Schedule Board'!J1070</f>
        <v>0</v>
      </c>
      <c r="E362" s="530">
        <f>'Master Schedule Board'!M1070</f>
        <v>0</v>
      </c>
      <c r="F362" s="531">
        <f>'Master Schedule Board'!P1070</f>
        <v>0</v>
      </c>
      <c r="G362" s="530">
        <f>'Master Schedule Board'!S1070</f>
        <v>0</v>
      </c>
      <c r="H362" s="531">
        <f>'Master Schedule Board'!V1070</f>
        <v>0</v>
      </c>
      <c r="I362" s="530">
        <f>'Master Schedule Board'!Y1070</f>
        <v>0</v>
      </c>
      <c r="J362" s="531">
        <f>'Master Schedule Board'!AB1070</f>
        <v>0</v>
      </c>
      <c r="K362" s="530">
        <f>'Master Schedule Board'!AE1070</f>
        <v>0</v>
      </c>
      <c r="L362" s="531">
        <f>'Master Schedule Board'!AH1070</f>
        <v>0</v>
      </c>
      <c r="M362" s="530">
        <f>'Master Schedule Board'!AK1070</f>
        <v>0</v>
      </c>
      <c r="N362" s="531">
        <f>'Master Schedule Board'!AN1070</f>
        <v>0</v>
      </c>
      <c r="O362" s="530">
        <f>'Master Schedule Board'!AQ1070</f>
        <v>0</v>
      </c>
      <c r="P362" s="531">
        <f>'Master Schedule Board'!AT1070</f>
        <v>0</v>
      </c>
      <c r="Q362" s="530">
        <f>'Master Schedule Board'!AW1070</f>
        <v>0</v>
      </c>
      <c r="R362" s="532">
        <f>'Master Schedule Board'!AZ1070</f>
        <v>0</v>
      </c>
      <c r="S362" s="532">
        <f>'Master Schedule Board'!BC1070</f>
        <v>0</v>
      </c>
      <c r="T362" s="532">
        <f>'Master Schedule Board'!BF1070</f>
        <v>0</v>
      </c>
    </row>
    <row r="363" spans="1:20">
      <c r="B363" s="526">
        <f>'Master Schedule Board'!D1073</f>
        <v>0</v>
      </c>
      <c r="C363" s="530">
        <f>'Master Schedule Board'!G1073</f>
        <v>0</v>
      </c>
      <c r="D363" s="531">
        <f>'Master Schedule Board'!J1073</f>
        <v>0</v>
      </c>
      <c r="E363" s="530">
        <f>'Master Schedule Board'!M1073</f>
        <v>0</v>
      </c>
      <c r="F363" s="531">
        <f>'Master Schedule Board'!P1073</f>
        <v>0</v>
      </c>
      <c r="G363" s="530">
        <f>'Master Schedule Board'!S1073</f>
        <v>0</v>
      </c>
      <c r="H363" s="531">
        <f>'Master Schedule Board'!V1073</f>
        <v>0</v>
      </c>
      <c r="I363" s="530">
        <f>'Master Schedule Board'!Y1073</f>
        <v>0</v>
      </c>
      <c r="J363" s="531">
        <f>'Master Schedule Board'!AB1073</f>
        <v>0</v>
      </c>
      <c r="K363" s="530">
        <f>'Master Schedule Board'!AE1073</f>
        <v>0</v>
      </c>
      <c r="L363" s="531">
        <f>'Master Schedule Board'!AH1073</f>
        <v>0</v>
      </c>
      <c r="M363" s="530">
        <f>'Master Schedule Board'!AK1073</f>
        <v>0</v>
      </c>
      <c r="N363" s="531">
        <f>'Master Schedule Board'!AN1073</f>
        <v>0</v>
      </c>
      <c r="O363" s="530">
        <f>'Master Schedule Board'!AQ1073</f>
        <v>0</v>
      </c>
      <c r="P363" s="531">
        <f>'Master Schedule Board'!AT1073</f>
        <v>0</v>
      </c>
      <c r="Q363" s="530">
        <f>'Master Schedule Board'!AW1073</f>
        <v>0</v>
      </c>
      <c r="R363" s="532">
        <f>'Master Schedule Board'!AZ1073</f>
        <v>0</v>
      </c>
      <c r="S363" s="532">
        <f>'Master Schedule Board'!BC1073</f>
        <v>0</v>
      </c>
      <c r="T363" s="532">
        <f>'Master Schedule Board'!BF1073</f>
        <v>0</v>
      </c>
    </row>
    <row r="364" spans="1:20">
      <c r="B364" s="526">
        <f>'Master Schedule Board'!D1076</f>
        <v>0</v>
      </c>
      <c r="C364" s="530">
        <f>'Master Schedule Board'!G1076</f>
        <v>0</v>
      </c>
      <c r="D364" s="531">
        <f>'Master Schedule Board'!J1076</f>
        <v>0</v>
      </c>
      <c r="E364" s="530">
        <f>'Master Schedule Board'!M1076</f>
        <v>0</v>
      </c>
      <c r="F364" s="531">
        <f>'Master Schedule Board'!P1076</f>
        <v>0</v>
      </c>
      <c r="G364" s="530">
        <f>'Master Schedule Board'!S1076</f>
        <v>0</v>
      </c>
      <c r="H364" s="531">
        <f>'Master Schedule Board'!V1076</f>
        <v>0</v>
      </c>
      <c r="I364" s="530">
        <f>'Master Schedule Board'!Y1076</f>
        <v>0</v>
      </c>
      <c r="J364" s="531">
        <f>'Master Schedule Board'!AB1076</f>
        <v>0</v>
      </c>
      <c r="K364" s="530">
        <f>'Master Schedule Board'!AE1076</f>
        <v>0</v>
      </c>
      <c r="L364" s="531">
        <f>'Master Schedule Board'!AH1076</f>
        <v>0</v>
      </c>
      <c r="M364" s="530">
        <f>'Master Schedule Board'!AK1076</f>
        <v>0</v>
      </c>
      <c r="N364" s="531">
        <f>'Master Schedule Board'!AN1076</f>
        <v>0</v>
      </c>
      <c r="O364" s="530">
        <f>'Master Schedule Board'!AQ1076</f>
        <v>0</v>
      </c>
      <c r="P364" s="531">
        <f>'Master Schedule Board'!AT1076</f>
        <v>0</v>
      </c>
      <c r="Q364" s="530">
        <f>'Master Schedule Board'!AW1076</f>
        <v>0</v>
      </c>
      <c r="R364" s="532">
        <f>'Master Schedule Board'!AZ1076</f>
        <v>0</v>
      </c>
      <c r="S364" s="532">
        <f>'Master Schedule Board'!BC1076</f>
        <v>0</v>
      </c>
      <c r="T364" s="532">
        <f>'Master Schedule Board'!BF1076</f>
        <v>0</v>
      </c>
    </row>
    <row r="365" spans="1:20">
      <c r="B365" s="526">
        <f>'Master Schedule Board'!D1079</f>
        <v>0</v>
      </c>
      <c r="C365" s="530">
        <f>'Master Schedule Board'!G1079</f>
        <v>0</v>
      </c>
      <c r="D365" s="531">
        <f>'Master Schedule Board'!J1079</f>
        <v>0</v>
      </c>
      <c r="E365" s="530">
        <f>'Master Schedule Board'!M1079</f>
        <v>0</v>
      </c>
      <c r="F365" s="531">
        <f>'Master Schedule Board'!P1079</f>
        <v>0</v>
      </c>
      <c r="G365" s="530">
        <f>'Master Schedule Board'!S1079</f>
        <v>0</v>
      </c>
      <c r="H365" s="531">
        <f>'Master Schedule Board'!V1079</f>
        <v>0</v>
      </c>
      <c r="I365" s="530">
        <f>'Master Schedule Board'!Y1079</f>
        <v>0</v>
      </c>
      <c r="J365" s="531">
        <f>'Master Schedule Board'!AB1079</f>
        <v>0</v>
      </c>
      <c r="K365" s="530">
        <f>'Master Schedule Board'!AE1079</f>
        <v>0</v>
      </c>
      <c r="L365" s="531">
        <f>'Master Schedule Board'!AH1079</f>
        <v>0</v>
      </c>
      <c r="M365" s="530">
        <f>'Master Schedule Board'!AK1079</f>
        <v>0</v>
      </c>
      <c r="N365" s="531">
        <f>'Master Schedule Board'!AN1079</f>
        <v>0</v>
      </c>
      <c r="O365" s="530">
        <f>'Master Schedule Board'!AQ1079</f>
        <v>0</v>
      </c>
      <c r="P365" s="531">
        <f>'Master Schedule Board'!AT1079</f>
        <v>0</v>
      </c>
      <c r="Q365" s="530">
        <f>'Master Schedule Board'!AW1079</f>
        <v>0</v>
      </c>
      <c r="R365" s="532">
        <f>'Master Schedule Board'!AZ1079</f>
        <v>0</v>
      </c>
      <c r="S365" s="532">
        <f>'Master Schedule Board'!BC1079</f>
        <v>0</v>
      </c>
      <c r="T365" s="532">
        <f>'Master Schedule Board'!BF1079</f>
        <v>0</v>
      </c>
    </row>
    <row r="366" spans="1:20">
      <c r="B366" s="526">
        <f>'Master Schedule Board'!D1082</f>
        <v>0</v>
      </c>
      <c r="C366" s="530">
        <f>'Master Schedule Board'!G1082</f>
        <v>0</v>
      </c>
      <c r="D366" s="531">
        <f>'Master Schedule Board'!J1082</f>
        <v>0</v>
      </c>
      <c r="E366" s="530">
        <f>'Master Schedule Board'!M1082</f>
        <v>0</v>
      </c>
      <c r="F366" s="531">
        <f>'Master Schedule Board'!P1082</f>
        <v>0</v>
      </c>
      <c r="G366" s="530">
        <f>'Master Schedule Board'!S1082</f>
        <v>0</v>
      </c>
      <c r="H366" s="531">
        <f>'Master Schedule Board'!V1082</f>
        <v>0</v>
      </c>
      <c r="I366" s="530">
        <f>'Master Schedule Board'!Y1082</f>
        <v>0</v>
      </c>
      <c r="J366" s="531">
        <f>'Master Schedule Board'!AB1082</f>
        <v>0</v>
      </c>
      <c r="K366" s="530">
        <f>'Master Schedule Board'!AE1082</f>
        <v>0</v>
      </c>
      <c r="L366" s="531">
        <f>'Master Schedule Board'!AH1082</f>
        <v>0</v>
      </c>
      <c r="M366" s="530">
        <f>'Master Schedule Board'!AK1082</f>
        <v>0</v>
      </c>
      <c r="N366" s="531">
        <f>'Master Schedule Board'!AN1082</f>
        <v>0</v>
      </c>
      <c r="O366" s="530">
        <f>'Master Schedule Board'!AQ1082</f>
        <v>0</v>
      </c>
      <c r="P366" s="531">
        <f>'Master Schedule Board'!AT1082</f>
        <v>0</v>
      </c>
      <c r="Q366" s="530">
        <f>'Master Schedule Board'!AW1082</f>
        <v>0</v>
      </c>
      <c r="R366" s="532">
        <f>'Master Schedule Board'!AZ1082</f>
        <v>0</v>
      </c>
      <c r="S366" s="532">
        <f>'Master Schedule Board'!BC1082</f>
        <v>0</v>
      </c>
      <c r="T366" s="532">
        <f>'Master Schedule Board'!BF1082</f>
        <v>0</v>
      </c>
    </row>
    <row r="367" spans="1:20">
      <c r="B367" s="526">
        <f>'Master Schedule Board'!D1085</f>
        <v>0</v>
      </c>
      <c r="C367" s="530">
        <f>'Master Schedule Board'!G1085</f>
        <v>0</v>
      </c>
      <c r="D367" s="531">
        <f>'Master Schedule Board'!J1085</f>
        <v>0</v>
      </c>
      <c r="E367" s="530">
        <f>'Master Schedule Board'!M1085</f>
        <v>0</v>
      </c>
      <c r="F367" s="531">
        <f>'Master Schedule Board'!P1085</f>
        <v>0</v>
      </c>
      <c r="G367" s="530">
        <f>'Master Schedule Board'!S1085</f>
        <v>0</v>
      </c>
      <c r="H367" s="531">
        <f>'Master Schedule Board'!V1085</f>
        <v>0</v>
      </c>
      <c r="I367" s="530">
        <f>'Master Schedule Board'!Y1085</f>
        <v>0</v>
      </c>
      <c r="J367" s="531">
        <f>'Master Schedule Board'!AB1085</f>
        <v>0</v>
      </c>
      <c r="K367" s="530">
        <f>'Master Schedule Board'!AE1085</f>
        <v>0</v>
      </c>
      <c r="L367" s="531">
        <f>'Master Schedule Board'!AH1085</f>
        <v>0</v>
      </c>
      <c r="M367" s="530">
        <f>'Master Schedule Board'!AK1085</f>
        <v>0</v>
      </c>
      <c r="N367" s="531">
        <f>'Master Schedule Board'!AN1085</f>
        <v>0</v>
      </c>
      <c r="O367" s="530">
        <f>'Master Schedule Board'!AQ1085</f>
        <v>0</v>
      </c>
      <c r="P367" s="531">
        <f>'Master Schedule Board'!AT1085</f>
        <v>0</v>
      </c>
      <c r="Q367" s="530">
        <f>'Master Schedule Board'!AW1085</f>
        <v>0</v>
      </c>
      <c r="R367" s="532">
        <f>'Master Schedule Board'!AZ1085</f>
        <v>0</v>
      </c>
      <c r="S367" s="532">
        <f>'Master Schedule Board'!BC1085</f>
        <v>0</v>
      </c>
      <c r="T367" s="532">
        <f>'Master Schedule Board'!BF1085</f>
        <v>0</v>
      </c>
    </row>
    <row r="368" spans="1:20">
      <c r="B368" s="526">
        <f>'Master Schedule Board'!D1088</f>
        <v>0</v>
      </c>
      <c r="C368" s="530">
        <f>'Master Schedule Board'!G1088</f>
        <v>0</v>
      </c>
      <c r="D368" s="531">
        <f>'Master Schedule Board'!J1088</f>
        <v>0</v>
      </c>
      <c r="E368" s="530">
        <f>'Master Schedule Board'!M1088</f>
        <v>0</v>
      </c>
      <c r="F368" s="531">
        <f>'Master Schedule Board'!P1088</f>
        <v>0</v>
      </c>
      <c r="G368" s="530">
        <f>'Master Schedule Board'!S1088</f>
        <v>0</v>
      </c>
      <c r="H368" s="531">
        <f>'Master Schedule Board'!V1088</f>
        <v>0</v>
      </c>
      <c r="I368" s="530">
        <f>'Master Schedule Board'!Y1088</f>
        <v>0</v>
      </c>
      <c r="J368" s="531">
        <f>'Master Schedule Board'!AB1088</f>
        <v>0</v>
      </c>
      <c r="K368" s="530">
        <f>'Master Schedule Board'!AE1088</f>
        <v>0</v>
      </c>
      <c r="L368" s="531">
        <f>'Master Schedule Board'!AH1088</f>
        <v>0</v>
      </c>
      <c r="M368" s="530">
        <f>'Master Schedule Board'!AK1088</f>
        <v>0</v>
      </c>
      <c r="N368" s="531">
        <f>'Master Schedule Board'!AN1088</f>
        <v>0</v>
      </c>
      <c r="O368" s="530">
        <f>'Master Schedule Board'!AQ1088</f>
        <v>0</v>
      </c>
      <c r="P368" s="531">
        <f>'Master Schedule Board'!AT1088</f>
        <v>0</v>
      </c>
      <c r="Q368" s="530">
        <f>'Master Schedule Board'!AW1088</f>
        <v>0</v>
      </c>
      <c r="R368" s="532">
        <f>'Master Schedule Board'!AZ1088</f>
        <v>0</v>
      </c>
      <c r="S368" s="532">
        <f>'Master Schedule Board'!BC1088</f>
        <v>0</v>
      </c>
      <c r="T368" s="532">
        <f>'Master Schedule Board'!BF1088</f>
        <v>0</v>
      </c>
    </row>
    <row r="369" spans="1:20">
      <c r="B369" s="526">
        <f>'Master Schedule Board'!D1091</f>
        <v>0</v>
      </c>
      <c r="C369" s="530">
        <f>'Master Schedule Board'!G1091</f>
        <v>0</v>
      </c>
      <c r="D369" s="531">
        <f>'Master Schedule Board'!J1091</f>
        <v>0</v>
      </c>
      <c r="E369" s="530">
        <f>'Master Schedule Board'!M1091</f>
        <v>0</v>
      </c>
      <c r="F369" s="531">
        <f>'Master Schedule Board'!P1091</f>
        <v>0</v>
      </c>
      <c r="G369" s="530">
        <f>'Master Schedule Board'!S1091</f>
        <v>0</v>
      </c>
      <c r="H369" s="531">
        <f>'Master Schedule Board'!V1091</f>
        <v>0</v>
      </c>
      <c r="I369" s="530">
        <f>'Master Schedule Board'!Y1091</f>
        <v>0</v>
      </c>
      <c r="J369" s="531">
        <f>'Master Schedule Board'!AB1091</f>
        <v>0</v>
      </c>
      <c r="K369" s="530">
        <f>'Master Schedule Board'!AE1091</f>
        <v>0</v>
      </c>
      <c r="L369" s="531">
        <f>'Master Schedule Board'!AH1091</f>
        <v>0</v>
      </c>
      <c r="M369" s="530">
        <f>'Master Schedule Board'!AK1091</f>
        <v>0</v>
      </c>
      <c r="N369" s="531">
        <f>'Master Schedule Board'!AN1091</f>
        <v>0</v>
      </c>
      <c r="O369" s="530">
        <f>'Master Schedule Board'!AQ1091</f>
        <v>0</v>
      </c>
      <c r="P369" s="531">
        <f>'Master Schedule Board'!AT1091</f>
        <v>0</v>
      </c>
      <c r="Q369" s="530">
        <f>'Master Schedule Board'!AW1091</f>
        <v>0</v>
      </c>
      <c r="R369" s="532">
        <f>'Master Schedule Board'!AZ1091</f>
        <v>0</v>
      </c>
      <c r="S369" s="532">
        <f>'Master Schedule Board'!BC1091</f>
        <v>0</v>
      </c>
      <c r="T369" s="532">
        <f>'Master Schedule Board'!BF1091</f>
        <v>0</v>
      </c>
    </row>
    <row r="370" spans="1:20" ht="13.5" thickBot="1">
      <c r="B370" s="526">
        <f>'Master Schedule Board'!D1094</f>
        <v>0</v>
      </c>
      <c r="C370" s="530">
        <f>'Master Schedule Board'!G1094</f>
        <v>0</v>
      </c>
      <c r="D370" s="531">
        <f>'Master Schedule Board'!J1094</f>
        <v>0</v>
      </c>
      <c r="E370" s="530">
        <f>'Master Schedule Board'!M1094</f>
        <v>0</v>
      </c>
      <c r="F370" s="531">
        <f>'Master Schedule Board'!P1094</f>
        <v>0</v>
      </c>
      <c r="G370" s="530">
        <f>'Master Schedule Board'!S1094</f>
        <v>0</v>
      </c>
      <c r="H370" s="531">
        <f>'Master Schedule Board'!V1094</f>
        <v>0</v>
      </c>
      <c r="I370" s="530">
        <f>'Master Schedule Board'!Y1094</f>
        <v>0</v>
      </c>
      <c r="J370" s="531">
        <f>'Master Schedule Board'!AB1094</f>
        <v>0</v>
      </c>
      <c r="K370" s="530">
        <f>'Master Schedule Board'!AE1094</f>
        <v>0</v>
      </c>
      <c r="L370" s="531">
        <f>'Master Schedule Board'!AH1094</f>
        <v>0</v>
      </c>
      <c r="M370" s="530">
        <f>'Master Schedule Board'!AK1094</f>
        <v>0</v>
      </c>
      <c r="N370" s="531">
        <f>'Master Schedule Board'!AN1094</f>
        <v>0</v>
      </c>
      <c r="O370" s="530">
        <f>'Master Schedule Board'!AQ1094</f>
        <v>0</v>
      </c>
      <c r="P370" s="531">
        <f>'Master Schedule Board'!AT1094</f>
        <v>0</v>
      </c>
      <c r="Q370" s="530">
        <f>'Master Schedule Board'!AW1094</f>
        <v>0</v>
      </c>
      <c r="R370" s="532">
        <f>'Master Schedule Board'!AZ1094</f>
        <v>0</v>
      </c>
      <c r="S370" s="532">
        <f>'Master Schedule Board'!BC1094</f>
        <v>0</v>
      </c>
      <c r="T370" s="532">
        <f>'Master Schedule Board'!BF1094</f>
        <v>0</v>
      </c>
    </row>
    <row r="371" spans="1:20" ht="13.5" thickBot="1">
      <c r="A371" s="520"/>
      <c r="B371" s="521"/>
      <c r="C371" s="516"/>
      <c r="D371" s="517"/>
      <c r="E371" s="516"/>
      <c r="F371" s="517"/>
      <c r="G371" s="516"/>
      <c r="H371" s="517"/>
      <c r="I371" s="516"/>
      <c r="J371" s="517"/>
      <c r="K371" s="516"/>
      <c r="L371" s="517"/>
      <c r="M371" s="516"/>
      <c r="N371" s="517"/>
      <c r="O371" s="516"/>
      <c r="P371" s="517"/>
      <c r="Q371" s="516"/>
      <c r="R371" s="517"/>
      <c r="S371" s="517"/>
      <c r="T371" s="518"/>
    </row>
    <row r="372" spans="1:20">
      <c r="A372" s="754">
        <f>'Master Schedule Board'!J30</f>
        <v>0</v>
      </c>
      <c r="B372" s="762"/>
      <c r="C372" s="752" t="s">
        <v>28</v>
      </c>
      <c r="D372" s="753"/>
      <c r="E372" s="752" t="s">
        <v>29</v>
      </c>
      <c r="F372" s="753"/>
      <c r="G372" s="752" t="s">
        <v>30</v>
      </c>
      <c r="H372" s="753"/>
      <c r="I372" s="752" t="s">
        <v>31</v>
      </c>
      <c r="J372" s="753"/>
      <c r="K372" s="752" t="s">
        <v>32</v>
      </c>
      <c r="L372" s="753"/>
      <c r="M372" s="763" t="s">
        <v>33</v>
      </c>
      <c r="N372" s="764"/>
      <c r="O372" s="763" t="s">
        <v>34</v>
      </c>
      <c r="P372" s="764"/>
      <c r="Q372" s="752" t="s">
        <v>35</v>
      </c>
      <c r="R372" s="753"/>
      <c r="S372" s="752" t="s">
        <v>36</v>
      </c>
      <c r="T372" s="753"/>
    </row>
    <row r="373" spans="1:20">
      <c r="B373" s="526">
        <f>'Master Schedule Board'!D1098</f>
        <v>0</v>
      </c>
      <c r="C373" s="530">
        <f>'Master Schedule Board'!G1098</f>
        <v>0</v>
      </c>
      <c r="D373" s="531">
        <f>'Master Schedule Board'!J1098</f>
        <v>0</v>
      </c>
      <c r="E373" s="530">
        <f>'Master Schedule Board'!M1098</f>
        <v>0</v>
      </c>
      <c r="F373" s="531">
        <f>'Master Schedule Board'!P1098</f>
        <v>0</v>
      </c>
      <c r="G373" s="530">
        <f>'Master Schedule Board'!S1098</f>
        <v>0</v>
      </c>
      <c r="H373" s="531">
        <f>'Master Schedule Board'!V1098</f>
        <v>0</v>
      </c>
      <c r="I373" s="530">
        <f>'Master Schedule Board'!Y1098</f>
        <v>0</v>
      </c>
      <c r="J373" s="531">
        <f>'Master Schedule Board'!AB1098</f>
        <v>0</v>
      </c>
      <c r="K373" s="530">
        <f>'Master Schedule Board'!AE1098</f>
        <v>0</v>
      </c>
      <c r="L373" s="531">
        <f>'Master Schedule Board'!AH1098</f>
        <v>0</v>
      </c>
      <c r="M373" s="530">
        <f>'Master Schedule Board'!AK1098</f>
        <v>0</v>
      </c>
      <c r="N373" s="531">
        <f>'Master Schedule Board'!AN1098</f>
        <v>0</v>
      </c>
      <c r="O373" s="530">
        <f>'Master Schedule Board'!AQ1098</f>
        <v>0</v>
      </c>
      <c r="P373" s="531">
        <f>'Master Schedule Board'!AT1098</f>
        <v>0</v>
      </c>
      <c r="Q373" s="530">
        <f>'Master Schedule Board'!AW1098</f>
        <v>0</v>
      </c>
      <c r="R373" s="532">
        <f>'Master Schedule Board'!AZ1098</f>
        <v>0</v>
      </c>
      <c r="S373" s="532">
        <f>'Master Schedule Board'!BC1098</f>
        <v>0</v>
      </c>
      <c r="T373" s="532">
        <f>'Master Schedule Board'!BF1098</f>
        <v>0</v>
      </c>
    </row>
    <row r="374" spans="1:20">
      <c r="B374" s="526">
        <f>'Master Schedule Board'!D1101</f>
        <v>0</v>
      </c>
      <c r="C374" s="530">
        <f>'Master Schedule Board'!G1101</f>
        <v>0</v>
      </c>
      <c r="D374" s="531">
        <f>'Master Schedule Board'!J1101</f>
        <v>0</v>
      </c>
      <c r="E374" s="530">
        <f>'Master Schedule Board'!M1101</f>
        <v>0</v>
      </c>
      <c r="F374" s="531">
        <f>'Master Schedule Board'!P1101</f>
        <v>0</v>
      </c>
      <c r="G374" s="530">
        <f>'Master Schedule Board'!S1101</f>
        <v>0</v>
      </c>
      <c r="H374" s="531">
        <f>'Master Schedule Board'!V1101</f>
        <v>0</v>
      </c>
      <c r="I374" s="530">
        <f>'Master Schedule Board'!Y1101</f>
        <v>0</v>
      </c>
      <c r="J374" s="531">
        <f>'Master Schedule Board'!AB1101</f>
        <v>0</v>
      </c>
      <c r="K374" s="530">
        <f>'Master Schedule Board'!AE1101</f>
        <v>0</v>
      </c>
      <c r="L374" s="531">
        <f>'Master Schedule Board'!AH1101</f>
        <v>0</v>
      </c>
      <c r="M374" s="530">
        <f>'Master Schedule Board'!AK1101</f>
        <v>0</v>
      </c>
      <c r="N374" s="531">
        <f>'Master Schedule Board'!AN1101</f>
        <v>0</v>
      </c>
      <c r="O374" s="530">
        <f>'Master Schedule Board'!AQ1101</f>
        <v>0</v>
      </c>
      <c r="P374" s="531">
        <f>'Master Schedule Board'!AT1101</f>
        <v>0</v>
      </c>
      <c r="Q374" s="530">
        <f>'Master Schedule Board'!AW1101</f>
        <v>0</v>
      </c>
      <c r="R374" s="532">
        <f>'Master Schedule Board'!AZ1101</f>
        <v>0</v>
      </c>
      <c r="S374" s="532">
        <f>'Master Schedule Board'!BC1101</f>
        <v>0</v>
      </c>
      <c r="T374" s="532">
        <f>'Master Schedule Board'!BF1101</f>
        <v>0</v>
      </c>
    </row>
    <row r="375" spans="1:20">
      <c r="B375" s="526">
        <f>'Master Schedule Board'!D1104</f>
        <v>0</v>
      </c>
      <c r="C375" s="530">
        <f>'Master Schedule Board'!G1104</f>
        <v>0</v>
      </c>
      <c r="D375" s="531">
        <f>'Master Schedule Board'!J1104</f>
        <v>0</v>
      </c>
      <c r="E375" s="530">
        <f>'Master Schedule Board'!M1104</f>
        <v>0</v>
      </c>
      <c r="F375" s="531">
        <f>'Master Schedule Board'!P1104</f>
        <v>0</v>
      </c>
      <c r="G375" s="530">
        <f>'Master Schedule Board'!S1104</f>
        <v>0</v>
      </c>
      <c r="H375" s="531">
        <f>'Master Schedule Board'!V1104</f>
        <v>0</v>
      </c>
      <c r="I375" s="530">
        <f>'Master Schedule Board'!Y1104</f>
        <v>0</v>
      </c>
      <c r="J375" s="531">
        <f>'Master Schedule Board'!AB1104</f>
        <v>0</v>
      </c>
      <c r="K375" s="530">
        <f>'Master Schedule Board'!AE1104</f>
        <v>0</v>
      </c>
      <c r="L375" s="531">
        <f>'Master Schedule Board'!AH1104</f>
        <v>0</v>
      </c>
      <c r="M375" s="530">
        <f>'Master Schedule Board'!AK1104</f>
        <v>0</v>
      </c>
      <c r="N375" s="531">
        <f>'Master Schedule Board'!AN1104</f>
        <v>0</v>
      </c>
      <c r="O375" s="530">
        <f>'Master Schedule Board'!AQ1104</f>
        <v>0</v>
      </c>
      <c r="P375" s="531">
        <f>'Master Schedule Board'!AT1104</f>
        <v>0</v>
      </c>
      <c r="Q375" s="530">
        <f>'Master Schedule Board'!AW1104</f>
        <v>0</v>
      </c>
      <c r="R375" s="532">
        <f>'Master Schedule Board'!AZ1104</f>
        <v>0</v>
      </c>
      <c r="S375" s="532">
        <f>'Master Schedule Board'!BC1104</f>
        <v>0</v>
      </c>
      <c r="T375" s="532">
        <f>'Master Schedule Board'!BF1104</f>
        <v>0</v>
      </c>
    </row>
    <row r="376" spans="1:20">
      <c r="B376" s="526">
        <f>'Master Schedule Board'!D1107</f>
        <v>0</v>
      </c>
      <c r="C376" s="530">
        <f>'Master Schedule Board'!G1107</f>
        <v>0</v>
      </c>
      <c r="D376" s="531">
        <f>'Master Schedule Board'!J1107</f>
        <v>0</v>
      </c>
      <c r="E376" s="530">
        <f>'Master Schedule Board'!M1107</f>
        <v>0</v>
      </c>
      <c r="F376" s="531">
        <f>'Master Schedule Board'!P1107</f>
        <v>0</v>
      </c>
      <c r="G376" s="530">
        <f>'Master Schedule Board'!S1107</f>
        <v>0</v>
      </c>
      <c r="H376" s="531">
        <f>'Master Schedule Board'!V1107</f>
        <v>0</v>
      </c>
      <c r="I376" s="530">
        <f>'Master Schedule Board'!Y1107</f>
        <v>0</v>
      </c>
      <c r="J376" s="531">
        <f>'Master Schedule Board'!AB1107</f>
        <v>0</v>
      </c>
      <c r="K376" s="530">
        <f>'Master Schedule Board'!AE1107</f>
        <v>0</v>
      </c>
      <c r="L376" s="531">
        <f>'Master Schedule Board'!AH1107</f>
        <v>0</v>
      </c>
      <c r="M376" s="530">
        <f>'Master Schedule Board'!AK1107</f>
        <v>0</v>
      </c>
      <c r="N376" s="531">
        <f>'Master Schedule Board'!AN1107</f>
        <v>0</v>
      </c>
      <c r="O376" s="530">
        <f>'Master Schedule Board'!AQ1107</f>
        <v>0</v>
      </c>
      <c r="P376" s="531">
        <f>'Master Schedule Board'!AT1107</f>
        <v>0</v>
      </c>
      <c r="Q376" s="530">
        <f>'Master Schedule Board'!AW1107</f>
        <v>0</v>
      </c>
      <c r="R376" s="532">
        <f>'Master Schedule Board'!AZ1107</f>
        <v>0</v>
      </c>
      <c r="S376" s="532">
        <f>'Master Schedule Board'!BC1107</f>
        <v>0</v>
      </c>
      <c r="T376" s="532">
        <f>'Master Schedule Board'!BF1107</f>
        <v>0</v>
      </c>
    </row>
    <row r="377" spans="1:20">
      <c r="B377" s="526">
        <f>'Master Schedule Board'!D1110</f>
        <v>0</v>
      </c>
      <c r="C377" s="530">
        <f>'Master Schedule Board'!G1110</f>
        <v>0</v>
      </c>
      <c r="D377" s="531">
        <f>'Master Schedule Board'!J1110</f>
        <v>0</v>
      </c>
      <c r="E377" s="530">
        <f>'Master Schedule Board'!M1110</f>
        <v>0</v>
      </c>
      <c r="F377" s="531">
        <f>'Master Schedule Board'!P1110</f>
        <v>0</v>
      </c>
      <c r="G377" s="530">
        <f>'Master Schedule Board'!S1110</f>
        <v>0</v>
      </c>
      <c r="H377" s="531">
        <f>'Master Schedule Board'!V1110</f>
        <v>0</v>
      </c>
      <c r="I377" s="530">
        <f>'Master Schedule Board'!Y1110</f>
        <v>0</v>
      </c>
      <c r="J377" s="531">
        <f>'Master Schedule Board'!AB1110</f>
        <v>0</v>
      </c>
      <c r="K377" s="530">
        <f>'Master Schedule Board'!AE1110</f>
        <v>0</v>
      </c>
      <c r="L377" s="531">
        <f>'Master Schedule Board'!AH1110</f>
        <v>0</v>
      </c>
      <c r="M377" s="530">
        <f>'Master Schedule Board'!AK1110</f>
        <v>0</v>
      </c>
      <c r="N377" s="531">
        <f>'Master Schedule Board'!AN1110</f>
        <v>0</v>
      </c>
      <c r="O377" s="530">
        <f>'Master Schedule Board'!AQ1110</f>
        <v>0</v>
      </c>
      <c r="P377" s="531">
        <f>'Master Schedule Board'!AT1110</f>
        <v>0</v>
      </c>
      <c r="Q377" s="530">
        <f>'Master Schedule Board'!AW1110</f>
        <v>0</v>
      </c>
      <c r="R377" s="532">
        <f>'Master Schedule Board'!AZ1110</f>
        <v>0</v>
      </c>
      <c r="S377" s="532">
        <f>'Master Schedule Board'!BC1110</f>
        <v>0</v>
      </c>
      <c r="T377" s="532">
        <f>'Master Schedule Board'!BF1110</f>
        <v>0</v>
      </c>
    </row>
    <row r="378" spans="1:20">
      <c r="A378" s="522"/>
      <c r="B378" s="526">
        <f>'Master Schedule Board'!D1113</f>
        <v>0</v>
      </c>
      <c r="C378" s="530">
        <f>'Master Schedule Board'!G1113</f>
        <v>0</v>
      </c>
      <c r="D378" s="531">
        <f>'Master Schedule Board'!J1113</f>
        <v>0</v>
      </c>
      <c r="E378" s="530">
        <f>'Master Schedule Board'!M1113</f>
        <v>0</v>
      </c>
      <c r="F378" s="531">
        <f>'Master Schedule Board'!P1113</f>
        <v>0</v>
      </c>
      <c r="G378" s="530">
        <f>'Master Schedule Board'!S1113</f>
        <v>0</v>
      </c>
      <c r="H378" s="531">
        <f>'Master Schedule Board'!V1113</f>
        <v>0</v>
      </c>
      <c r="I378" s="530">
        <f>'Master Schedule Board'!Y1113</f>
        <v>0</v>
      </c>
      <c r="J378" s="531">
        <f>'Master Schedule Board'!AB1113</f>
        <v>0</v>
      </c>
      <c r="K378" s="530">
        <f>'Master Schedule Board'!AE1113</f>
        <v>0</v>
      </c>
      <c r="L378" s="531">
        <f>'Master Schedule Board'!AH1113</f>
        <v>0</v>
      </c>
      <c r="M378" s="530">
        <f>'Master Schedule Board'!AK1113</f>
        <v>0</v>
      </c>
      <c r="N378" s="531">
        <f>'Master Schedule Board'!AN1113</f>
        <v>0</v>
      </c>
      <c r="O378" s="530">
        <f>'Master Schedule Board'!AQ1113</f>
        <v>0</v>
      </c>
      <c r="P378" s="531">
        <f>'Master Schedule Board'!AT1113</f>
        <v>0</v>
      </c>
      <c r="Q378" s="530">
        <f>'Master Schedule Board'!AW1113</f>
        <v>0</v>
      </c>
      <c r="R378" s="532">
        <f>'Master Schedule Board'!AZ1113</f>
        <v>0</v>
      </c>
      <c r="S378" s="532">
        <f>'Master Schedule Board'!BC1113</f>
        <v>0</v>
      </c>
      <c r="T378" s="532">
        <f>'Master Schedule Board'!BF1113</f>
        <v>0</v>
      </c>
    </row>
    <row r="379" spans="1:20">
      <c r="B379" s="526">
        <f>'Master Schedule Board'!D1116</f>
        <v>0</v>
      </c>
      <c r="C379" s="530">
        <f>'Master Schedule Board'!G1116</f>
        <v>0</v>
      </c>
      <c r="D379" s="531">
        <f>'Master Schedule Board'!J1116</f>
        <v>0</v>
      </c>
      <c r="E379" s="530">
        <f>'Master Schedule Board'!M1116</f>
        <v>0</v>
      </c>
      <c r="F379" s="531">
        <f>'Master Schedule Board'!P1116</f>
        <v>0</v>
      </c>
      <c r="G379" s="530">
        <f>'Master Schedule Board'!S1116</f>
        <v>0</v>
      </c>
      <c r="H379" s="531">
        <f>'Master Schedule Board'!V1116</f>
        <v>0</v>
      </c>
      <c r="I379" s="530">
        <f>'Master Schedule Board'!Y1116</f>
        <v>0</v>
      </c>
      <c r="J379" s="531">
        <f>'Master Schedule Board'!AB1116</f>
        <v>0</v>
      </c>
      <c r="K379" s="530">
        <f>'Master Schedule Board'!AE1116</f>
        <v>0</v>
      </c>
      <c r="L379" s="531">
        <f>'Master Schedule Board'!AH1116</f>
        <v>0</v>
      </c>
      <c r="M379" s="530">
        <f>'Master Schedule Board'!AK1116</f>
        <v>0</v>
      </c>
      <c r="N379" s="531">
        <f>'Master Schedule Board'!AN1116</f>
        <v>0</v>
      </c>
      <c r="O379" s="530">
        <f>'Master Schedule Board'!AQ1116</f>
        <v>0</v>
      </c>
      <c r="P379" s="531">
        <f>'Master Schedule Board'!AT1116</f>
        <v>0</v>
      </c>
      <c r="Q379" s="530">
        <f>'Master Schedule Board'!AW1116</f>
        <v>0</v>
      </c>
      <c r="R379" s="532">
        <f>'Master Schedule Board'!AZ1116</f>
        <v>0</v>
      </c>
      <c r="S379" s="532">
        <f>'Master Schedule Board'!BC1116</f>
        <v>0</v>
      </c>
      <c r="T379" s="532">
        <f>'Master Schedule Board'!BF1116</f>
        <v>0</v>
      </c>
    </row>
    <row r="380" spans="1:20">
      <c r="B380" s="526">
        <f>'Master Schedule Board'!D1119</f>
        <v>0</v>
      </c>
      <c r="C380" s="530">
        <f>'Master Schedule Board'!G1119</f>
        <v>0</v>
      </c>
      <c r="D380" s="531">
        <f>'Master Schedule Board'!J1119</f>
        <v>0</v>
      </c>
      <c r="E380" s="530">
        <f>'Master Schedule Board'!M1119</f>
        <v>0</v>
      </c>
      <c r="F380" s="531">
        <f>'Master Schedule Board'!P1119</f>
        <v>0</v>
      </c>
      <c r="G380" s="530">
        <f>'Master Schedule Board'!S1119</f>
        <v>0</v>
      </c>
      <c r="H380" s="531">
        <f>'Master Schedule Board'!V1119</f>
        <v>0</v>
      </c>
      <c r="I380" s="530">
        <f>'Master Schedule Board'!Y1119</f>
        <v>0</v>
      </c>
      <c r="J380" s="531">
        <f>'Master Schedule Board'!AB1119</f>
        <v>0</v>
      </c>
      <c r="K380" s="530">
        <f>'Master Schedule Board'!AE1119</f>
        <v>0</v>
      </c>
      <c r="L380" s="531">
        <f>'Master Schedule Board'!AH1119</f>
        <v>0</v>
      </c>
      <c r="M380" s="530">
        <f>'Master Schedule Board'!AK1119</f>
        <v>0</v>
      </c>
      <c r="N380" s="531">
        <f>'Master Schedule Board'!AN1119</f>
        <v>0</v>
      </c>
      <c r="O380" s="530">
        <f>'Master Schedule Board'!AQ1119</f>
        <v>0</v>
      </c>
      <c r="P380" s="531">
        <f>'Master Schedule Board'!AT1119</f>
        <v>0</v>
      </c>
      <c r="Q380" s="530">
        <f>'Master Schedule Board'!AW1119</f>
        <v>0</v>
      </c>
      <c r="R380" s="532">
        <f>'Master Schedule Board'!AZ1119</f>
        <v>0</v>
      </c>
      <c r="S380" s="532">
        <f>'Master Schedule Board'!BC1119</f>
        <v>0</v>
      </c>
      <c r="T380" s="532">
        <f>'Master Schedule Board'!BF1119</f>
        <v>0</v>
      </c>
    </row>
    <row r="381" spans="1:20">
      <c r="B381" s="526">
        <f>'Master Schedule Board'!D1122</f>
        <v>0</v>
      </c>
      <c r="C381" s="530">
        <f>'Master Schedule Board'!G1122</f>
        <v>0</v>
      </c>
      <c r="D381" s="531">
        <f>'Master Schedule Board'!J1122</f>
        <v>0</v>
      </c>
      <c r="E381" s="530">
        <f>'Master Schedule Board'!M1122</f>
        <v>0</v>
      </c>
      <c r="F381" s="531">
        <f>'Master Schedule Board'!P1122</f>
        <v>0</v>
      </c>
      <c r="G381" s="530">
        <f>'Master Schedule Board'!S1122</f>
        <v>0</v>
      </c>
      <c r="H381" s="531">
        <f>'Master Schedule Board'!V1122</f>
        <v>0</v>
      </c>
      <c r="I381" s="530">
        <f>'Master Schedule Board'!Y1122</f>
        <v>0</v>
      </c>
      <c r="J381" s="531">
        <f>'Master Schedule Board'!AB1122</f>
        <v>0</v>
      </c>
      <c r="K381" s="530">
        <f>'Master Schedule Board'!AE1122</f>
        <v>0</v>
      </c>
      <c r="L381" s="531">
        <f>'Master Schedule Board'!AH1122</f>
        <v>0</v>
      </c>
      <c r="M381" s="530">
        <f>'Master Schedule Board'!AK1122</f>
        <v>0</v>
      </c>
      <c r="N381" s="531">
        <f>'Master Schedule Board'!AN1122</f>
        <v>0</v>
      </c>
      <c r="O381" s="530">
        <f>'Master Schedule Board'!AQ1122</f>
        <v>0</v>
      </c>
      <c r="P381" s="531">
        <f>'Master Schedule Board'!AT1122</f>
        <v>0</v>
      </c>
      <c r="Q381" s="530">
        <f>'Master Schedule Board'!AW1122</f>
        <v>0</v>
      </c>
      <c r="R381" s="532">
        <f>'Master Schedule Board'!AZ1122</f>
        <v>0</v>
      </c>
      <c r="S381" s="532">
        <f>'Master Schedule Board'!BC1122</f>
        <v>0</v>
      </c>
      <c r="T381" s="532">
        <f>'Master Schedule Board'!BF1122</f>
        <v>0</v>
      </c>
    </row>
    <row r="382" spans="1:20">
      <c r="B382" s="526">
        <f>'Master Schedule Board'!D1125</f>
        <v>0</v>
      </c>
      <c r="C382" s="530">
        <f>'Master Schedule Board'!G1125</f>
        <v>0</v>
      </c>
      <c r="D382" s="531">
        <f>'Master Schedule Board'!J1125</f>
        <v>0</v>
      </c>
      <c r="E382" s="530">
        <f>'Master Schedule Board'!M1125</f>
        <v>0</v>
      </c>
      <c r="F382" s="531">
        <f>'Master Schedule Board'!P1125</f>
        <v>0</v>
      </c>
      <c r="G382" s="530">
        <f>'Master Schedule Board'!S1125</f>
        <v>0</v>
      </c>
      <c r="H382" s="531">
        <f>'Master Schedule Board'!V1125</f>
        <v>0</v>
      </c>
      <c r="I382" s="530">
        <f>'Master Schedule Board'!Y1125</f>
        <v>0</v>
      </c>
      <c r="J382" s="531">
        <f>'Master Schedule Board'!AB1125</f>
        <v>0</v>
      </c>
      <c r="K382" s="530">
        <f>'Master Schedule Board'!AE1125</f>
        <v>0</v>
      </c>
      <c r="L382" s="531">
        <f>'Master Schedule Board'!AH1125</f>
        <v>0</v>
      </c>
      <c r="M382" s="530">
        <f>'Master Schedule Board'!AK1125</f>
        <v>0</v>
      </c>
      <c r="N382" s="531">
        <f>'Master Schedule Board'!AN1125</f>
        <v>0</v>
      </c>
      <c r="O382" s="530">
        <f>'Master Schedule Board'!AQ1125</f>
        <v>0</v>
      </c>
      <c r="P382" s="531">
        <f>'Master Schedule Board'!AT1125</f>
        <v>0</v>
      </c>
      <c r="Q382" s="530">
        <f>'Master Schedule Board'!AW1125</f>
        <v>0</v>
      </c>
      <c r="R382" s="532">
        <f>'Master Schedule Board'!AZ1125</f>
        <v>0</v>
      </c>
      <c r="S382" s="532">
        <f>'Master Schedule Board'!BC1125</f>
        <v>0</v>
      </c>
      <c r="T382" s="532">
        <f>'Master Schedule Board'!BF1125</f>
        <v>0</v>
      </c>
    </row>
    <row r="383" spans="1:20">
      <c r="B383" s="526">
        <f>'Master Schedule Board'!D1128</f>
        <v>0</v>
      </c>
      <c r="C383" s="530">
        <f>'Master Schedule Board'!G1128</f>
        <v>0</v>
      </c>
      <c r="D383" s="531">
        <f>'Master Schedule Board'!J1128</f>
        <v>0</v>
      </c>
      <c r="E383" s="530">
        <f>'Master Schedule Board'!M1128</f>
        <v>0</v>
      </c>
      <c r="F383" s="531">
        <f>'Master Schedule Board'!P1128</f>
        <v>0</v>
      </c>
      <c r="G383" s="530">
        <f>'Master Schedule Board'!S1128</f>
        <v>0</v>
      </c>
      <c r="H383" s="531">
        <f>'Master Schedule Board'!V1128</f>
        <v>0</v>
      </c>
      <c r="I383" s="530">
        <f>'Master Schedule Board'!Y1128</f>
        <v>0</v>
      </c>
      <c r="J383" s="531">
        <f>'Master Schedule Board'!AB1128</f>
        <v>0</v>
      </c>
      <c r="K383" s="530">
        <f>'Master Schedule Board'!AE1128</f>
        <v>0</v>
      </c>
      <c r="L383" s="531">
        <f>'Master Schedule Board'!AH1128</f>
        <v>0</v>
      </c>
      <c r="M383" s="530">
        <f>'Master Schedule Board'!AK1128</f>
        <v>0</v>
      </c>
      <c r="N383" s="531">
        <f>'Master Schedule Board'!AN1128</f>
        <v>0</v>
      </c>
      <c r="O383" s="530">
        <f>'Master Schedule Board'!AQ1128</f>
        <v>0</v>
      </c>
      <c r="P383" s="531">
        <f>'Master Schedule Board'!AT1128</f>
        <v>0</v>
      </c>
      <c r="Q383" s="530">
        <f>'Master Schedule Board'!AW1128</f>
        <v>0</v>
      </c>
      <c r="R383" s="532">
        <f>'Master Schedule Board'!AZ1128</f>
        <v>0</v>
      </c>
      <c r="S383" s="532">
        <f>'Master Schedule Board'!BC1128</f>
        <v>0</v>
      </c>
      <c r="T383" s="532">
        <f>'Master Schedule Board'!BF1128</f>
        <v>0</v>
      </c>
    </row>
    <row r="384" spans="1:20">
      <c r="B384" s="526">
        <f>'Master Schedule Board'!D1131</f>
        <v>0</v>
      </c>
      <c r="C384" s="530">
        <f>'Master Schedule Board'!G1131</f>
        <v>0</v>
      </c>
      <c r="D384" s="531">
        <f>'Master Schedule Board'!J1131</f>
        <v>0</v>
      </c>
      <c r="E384" s="530">
        <f>'Master Schedule Board'!M1131</f>
        <v>0</v>
      </c>
      <c r="F384" s="531">
        <f>'Master Schedule Board'!P1131</f>
        <v>0</v>
      </c>
      <c r="G384" s="530">
        <f>'Master Schedule Board'!S1131</f>
        <v>0</v>
      </c>
      <c r="H384" s="531">
        <f>'Master Schedule Board'!V1131</f>
        <v>0</v>
      </c>
      <c r="I384" s="530">
        <f>'Master Schedule Board'!Y1131</f>
        <v>0</v>
      </c>
      <c r="J384" s="531">
        <f>'Master Schedule Board'!AB1131</f>
        <v>0</v>
      </c>
      <c r="K384" s="530">
        <f>'Master Schedule Board'!AE1131</f>
        <v>0</v>
      </c>
      <c r="L384" s="531">
        <f>'Master Schedule Board'!AH1131</f>
        <v>0</v>
      </c>
      <c r="M384" s="530">
        <f>'Master Schedule Board'!AK1131</f>
        <v>0</v>
      </c>
      <c r="N384" s="531">
        <f>'Master Schedule Board'!AN1131</f>
        <v>0</v>
      </c>
      <c r="O384" s="530">
        <f>'Master Schedule Board'!AQ1131</f>
        <v>0</v>
      </c>
      <c r="P384" s="531">
        <f>'Master Schedule Board'!AT1131</f>
        <v>0</v>
      </c>
      <c r="Q384" s="530">
        <f>'Master Schedule Board'!AW1131</f>
        <v>0</v>
      </c>
      <c r="R384" s="532">
        <f>'Master Schedule Board'!AZ1131</f>
        <v>0</v>
      </c>
      <c r="S384" s="532">
        <f>'Master Schedule Board'!BC1131</f>
        <v>0</v>
      </c>
      <c r="T384" s="532">
        <f>'Master Schedule Board'!BF1131</f>
        <v>0</v>
      </c>
    </row>
    <row r="385" spans="1:20">
      <c r="B385" s="526">
        <f>'Master Schedule Board'!D1134</f>
        <v>0</v>
      </c>
      <c r="C385" s="530">
        <f>'Master Schedule Board'!G1134</f>
        <v>0</v>
      </c>
      <c r="D385" s="531">
        <f>'Master Schedule Board'!J1134</f>
        <v>0</v>
      </c>
      <c r="E385" s="530">
        <f>'Master Schedule Board'!M1134</f>
        <v>0</v>
      </c>
      <c r="F385" s="531">
        <f>'Master Schedule Board'!P1134</f>
        <v>0</v>
      </c>
      <c r="G385" s="530">
        <f>'Master Schedule Board'!S1134</f>
        <v>0</v>
      </c>
      <c r="H385" s="531">
        <f>'Master Schedule Board'!V1134</f>
        <v>0</v>
      </c>
      <c r="I385" s="530">
        <f>'Master Schedule Board'!Y1134</f>
        <v>0</v>
      </c>
      <c r="J385" s="531">
        <f>'Master Schedule Board'!AB1134</f>
        <v>0</v>
      </c>
      <c r="K385" s="530">
        <f>'Master Schedule Board'!AE1134</f>
        <v>0</v>
      </c>
      <c r="L385" s="531">
        <f>'Master Schedule Board'!AH1134</f>
        <v>0</v>
      </c>
      <c r="M385" s="530">
        <f>'Master Schedule Board'!AK1134</f>
        <v>0</v>
      </c>
      <c r="N385" s="531">
        <f>'Master Schedule Board'!AN1134</f>
        <v>0</v>
      </c>
      <c r="O385" s="530">
        <f>'Master Schedule Board'!AQ1134</f>
        <v>0</v>
      </c>
      <c r="P385" s="531">
        <f>'Master Schedule Board'!AT1134</f>
        <v>0</v>
      </c>
      <c r="Q385" s="530">
        <f>'Master Schedule Board'!AW1134</f>
        <v>0</v>
      </c>
      <c r="R385" s="532">
        <f>'Master Schedule Board'!AZ1134</f>
        <v>0</v>
      </c>
      <c r="S385" s="532">
        <f>'Master Schedule Board'!BC1134</f>
        <v>0</v>
      </c>
      <c r="T385" s="532">
        <f>'Master Schedule Board'!BF1134</f>
        <v>0</v>
      </c>
    </row>
    <row r="386" spans="1:20">
      <c r="B386" s="526">
        <f>'Master Schedule Board'!D1137</f>
        <v>0</v>
      </c>
      <c r="C386" s="530">
        <f>'Master Schedule Board'!G1137</f>
        <v>0</v>
      </c>
      <c r="D386" s="531">
        <f>'Master Schedule Board'!J1137</f>
        <v>0</v>
      </c>
      <c r="E386" s="530">
        <f>'Master Schedule Board'!M1137</f>
        <v>0</v>
      </c>
      <c r="F386" s="531">
        <f>'Master Schedule Board'!P1137</f>
        <v>0</v>
      </c>
      <c r="G386" s="530">
        <f>'Master Schedule Board'!S1137</f>
        <v>0</v>
      </c>
      <c r="H386" s="531">
        <f>'Master Schedule Board'!V1137</f>
        <v>0</v>
      </c>
      <c r="I386" s="530">
        <f>'Master Schedule Board'!Y1137</f>
        <v>0</v>
      </c>
      <c r="J386" s="531">
        <f>'Master Schedule Board'!AB1137</f>
        <v>0</v>
      </c>
      <c r="K386" s="530">
        <f>'Master Schedule Board'!AE1137</f>
        <v>0</v>
      </c>
      <c r="L386" s="531">
        <f>'Master Schedule Board'!AH1137</f>
        <v>0</v>
      </c>
      <c r="M386" s="530">
        <f>'Master Schedule Board'!AK1137</f>
        <v>0</v>
      </c>
      <c r="N386" s="531">
        <f>'Master Schedule Board'!AN1137</f>
        <v>0</v>
      </c>
      <c r="O386" s="530">
        <f>'Master Schedule Board'!AQ1137</f>
        <v>0</v>
      </c>
      <c r="P386" s="531">
        <f>'Master Schedule Board'!AT1137</f>
        <v>0</v>
      </c>
      <c r="Q386" s="530">
        <f>'Master Schedule Board'!AW1137</f>
        <v>0</v>
      </c>
      <c r="R386" s="532">
        <f>'Master Schedule Board'!AZ1137</f>
        <v>0</v>
      </c>
      <c r="S386" s="532">
        <f>'Master Schedule Board'!BC1137</f>
        <v>0</v>
      </c>
      <c r="T386" s="532">
        <f>'Master Schedule Board'!BF1137</f>
        <v>0</v>
      </c>
    </row>
    <row r="387" spans="1:20">
      <c r="B387" s="526">
        <f>'Master Schedule Board'!D1140</f>
        <v>0</v>
      </c>
      <c r="C387" s="530">
        <f>'Master Schedule Board'!G1140</f>
        <v>0</v>
      </c>
      <c r="D387" s="531">
        <f>'Master Schedule Board'!J1140</f>
        <v>0</v>
      </c>
      <c r="E387" s="530">
        <f>'Master Schedule Board'!M1140</f>
        <v>0</v>
      </c>
      <c r="F387" s="531">
        <f>'Master Schedule Board'!P1140</f>
        <v>0</v>
      </c>
      <c r="G387" s="530">
        <f>'Master Schedule Board'!S1140</f>
        <v>0</v>
      </c>
      <c r="H387" s="531">
        <f>'Master Schedule Board'!V1140</f>
        <v>0</v>
      </c>
      <c r="I387" s="530">
        <f>'Master Schedule Board'!Y1140</f>
        <v>0</v>
      </c>
      <c r="J387" s="531">
        <f>'Master Schedule Board'!AB1140</f>
        <v>0</v>
      </c>
      <c r="K387" s="530">
        <f>'Master Schedule Board'!AE1140</f>
        <v>0</v>
      </c>
      <c r="L387" s="531">
        <f>'Master Schedule Board'!AH1140</f>
        <v>0</v>
      </c>
      <c r="M387" s="530">
        <f>'Master Schedule Board'!AK1140</f>
        <v>0</v>
      </c>
      <c r="N387" s="531">
        <f>'Master Schedule Board'!AN1140</f>
        <v>0</v>
      </c>
      <c r="O387" s="530">
        <f>'Master Schedule Board'!AQ1140</f>
        <v>0</v>
      </c>
      <c r="P387" s="531">
        <f>'Master Schedule Board'!AT1140</f>
        <v>0</v>
      </c>
      <c r="Q387" s="530">
        <f>'Master Schedule Board'!AW1140</f>
        <v>0</v>
      </c>
      <c r="R387" s="532">
        <f>'Master Schedule Board'!AZ1140</f>
        <v>0</v>
      </c>
      <c r="S387" s="532">
        <f>'Master Schedule Board'!BC1140</f>
        <v>0</v>
      </c>
      <c r="T387" s="532">
        <f>'Master Schedule Board'!BF1140</f>
        <v>0</v>
      </c>
    </row>
    <row r="388" spans="1:20">
      <c r="B388" s="526">
        <f>'Master Schedule Board'!D1143</f>
        <v>0</v>
      </c>
      <c r="C388" s="530">
        <f>'Master Schedule Board'!G1143</f>
        <v>0</v>
      </c>
      <c r="D388" s="531">
        <f>'Master Schedule Board'!J1143</f>
        <v>0</v>
      </c>
      <c r="E388" s="530">
        <f>'Master Schedule Board'!M1143</f>
        <v>0</v>
      </c>
      <c r="F388" s="531">
        <f>'Master Schedule Board'!P1143</f>
        <v>0</v>
      </c>
      <c r="G388" s="530">
        <f>'Master Schedule Board'!S1143</f>
        <v>0</v>
      </c>
      <c r="H388" s="531">
        <f>'Master Schedule Board'!V1143</f>
        <v>0</v>
      </c>
      <c r="I388" s="530">
        <f>'Master Schedule Board'!Y1143</f>
        <v>0</v>
      </c>
      <c r="J388" s="531">
        <f>'Master Schedule Board'!AB1143</f>
        <v>0</v>
      </c>
      <c r="K388" s="530">
        <f>'Master Schedule Board'!AE1143</f>
        <v>0</v>
      </c>
      <c r="L388" s="531">
        <f>'Master Schedule Board'!AH1143</f>
        <v>0</v>
      </c>
      <c r="M388" s="530">
        <f>'Master Schedule Board'!AK1143</f>
        <v>0</v>
      </c>
      <c r="N388" s="531">
        <f>'Master Schedule Board'!AN1143</f>
        <v>0</v>
      </c>
      <c r="O388" s="530">
        <f>'Master Schedule Board'!AQ1143</f>
        <v>0</v>
      </c>
      <c r="P388" s="531">
        <f>'Master Schedule Board'!AT1143</f>
        <v>0</v>
      </c>
      <c r="Q388" s="530">
        <f>'Master Schedule Board'!AW1143</f>
        <v>0</v>
      </c>
      <c r="R388" s="532">
        <f>'Master Schedule Board'!AZ1143</f>
        <v>0</v>
      </c>
      <c r="S388" s="532">
        <f>'Master Schedule Board'!BC1143</f>
        <v>0</v>
      </c>
      <c r="T388" s="532">
        <f>'Master Schedule Board'!BF1143</f>
        <v>0</v>
      </c>
    </row>
    <row r="389" spans="1:20">
      <c r="B389" s="526">
        <f>'Master Schedule Board'!D1146</f>
        <v>0</v>
      </c>
      <c r="C389" s="530">
        <f>'Master Schedule Board'!G1146</f>
        <v>0</v>
      </c>
      <c r="D389" s="531">
        <f>'Master Schedule Board'!J1146</f>
        <v>0</v>
      </c>
      <c r="E389" s="530">
        <f>'Master Schedule Board'!M1146</f>
        <v>0</v>
      </c>
      <c r="F389" s="531">
        <f>'Master Schedule Board'!P1146</f>
        <v>0</v>
      </c>
      <c r="G389" s="530">
        <f>'Master Schedule Board'!S1146</f>
        <v>0</v>
      </c>
      <c r="H389" s="531">
        <f>'Master Schedule Board'!V1146</f>
        <v>0</v>
      </c>
      <c r="I389" s="530">
        <f>'Master Schedule Board'!Y1146</f>
        <v>0</v>
      </c>
      <c r="J389" s="531">
        <f>'Master Schedule Board'!AB1146</f>
        <v>0</v>
      </c>
      <c r="K389" s="530">
        <f>'Master Schedule Board'!AE1146</f>
        <v>0</v>
      </c>
      <c r="L389" s="531">
        <f>'Master Schedule Board'!AH1146</f>
        <v>0</v>
      </c>
      <c r="M389" s="530">
        <f>'Master Schedule Board'!AK1146</f>
        <v>0</v>
      </c>
      <c r="N389" s="531">
        <f>'Master Schedule Board'!AN1146</f>
        <v>0</v>
      </c>
      <c r="O389" s="530">
        <f>'Master Schedule Board'!AQ1146</f>
        <v>0</v>
      </c>
      <c r="P389" s="531">
        <f>'Master Schedule Board'!AT1146</f>
        <v>0</v>
      </c>
      <c r="Q389" s="530">
        <f>'Master Schedule Board'!AW1146</f>
        <v>0</v>
      </c>
      <c r="R389" s="532">
        <f>'Master Schedule Board'!AZ1146</f>
        <v>0</v>
      </c>
      <c r="S389" s="532">
        <f>'Master Schedule Board'!BC1146</f>
        <v>0</v>
      </c>
      <c r="T389" s="532">
        <f>'Master Schedule Board'!BF1146</f>
        <v>0</v>
      </c>
    </row>
    <row r="390" spans="1:20">
      <c r="B390" s="526">
        <f>'Master Schedule Board'!D1149</f>
        <v>0</v>
      </c>
      <c r="C390" s="530">
        <f>'Master Schedule Board'!G1149</f>
        <v>0</v>
      </c>
      <c r="D390" s="531">
        <f>'Master Schedule Board'!J1149</f>
        <v>0</v>
      </c>
      <c r="E390" s="530">
        <f>'Master Schedule Board'!M1149</f>
        <v>0</v>
      </c>
      <c r="F390" s="531">
        <f>'Master Schedule Board'!P1149</f>
        <v>0</v>
      </c>
      <c r="G390" s="530">
        <f>'Master Schedule Board'!S1149</f>
        <v>0</v>
      </c>
      <c r="H390" s="531">
        <f>'Master Schedule Board'!V1149</f>
        <v>0</v>
      </c>
      <c r="I390" s="530">
        <f>'Master Schedule Board'!Y1149</f>
        <v>0</v>
      </c>
      <c r="J390" s="531">
        <f>'Master Schedule Board'!AB1149</f>
        <v>0</v>
      </c>
      <c r="K390" s="530">
        <f>'Master Schedule Board'!AE1149</f>
        <v>0</v>
      </c>
      <c r="L390" s="531">
        <f>'Master Schedule Board'!AH1149</f>
        <v>0</v>
      </c>
      <c r="M390" s="530">
        <f>'Master Schedule Board'!AK1149</f>
        <v>0</v>
      </c>
      <c r="N390" s="531">
        <f>'Master Schedule Board'!AN1149</f>
        <v>0</v>
      </c>
      <c r="O390" s="530">
        <f>'Master Schedule Board'!AQ1149</f>
        <v>0</v>
      </c>
      <c r="P390" s="531">
        <f>'Master Schedule Board'!AT1149</f>
        <v>0</v>
      </c>
      <c r="Q390" s="530">
        <f>'Master Schedule Board'!AW1149</f>
        <v>0</v>
      </c>
      <c r="R390" s="532">
        <f>'Master Schedule Board'!AZ1149</f>
        <v>0</v>
      </c>
      <c r="S390" s="532">
        <f>'Master Schedule Board'!BC1149</f>
        <v>0</v>
      </c>
      <c r="T390" s="532">
        <f>'Master Schedule Board'!BF1149</f>
        <v>0</v>
      </c>
    </row>
    <row r="391" spans="1:20">
      <c r="B391" s="526">
        <f>'Master Schedule Board'!D1152</f>
        <v>0</v>
      </c>
      <c r="C391" s="530">
        <f>'Master Schedule Board'!G1152</f>
        <v>0</v>
      </c>
      <c r="D391" s="531">
        <f>'Master Schedule Board'!J1152</f>
        <v>0</v>
      </c>
      <c r="E391" s="530">
        <f>'Master Schedule Board'!M1152</f>
        <v>0</v>
      </c>
      <c r="F391" s="531">
        <f>'Master Schedule Board'!P1152</f>
        <v>0</v>
      </c>
      <c r="G391" s="530">
        <f>'Master Schedule Board'!S1152</f>
        <v>0</v>
      </c>
      <c r="H391" s="531">
        <f>'Master Schedule Board'!V1152</f>
        <v>0</v>
      </c>
      <c r="I391" s="530">
        <f>'Master Schedule Board'!Y1152</f>
        <v>0</v>
      </c>
      <c r="J391" s="531">
        <f>'Master Schedule Board'!AB1152</f>
        <v>0</v>
      </c>
      <c r="K391" s="530">
        <f>'Master Schedule Board'!AE1152</f>
        <v>0</v>
      </c>
      <c r="L391" s="531">
        <f>'Master Schedule Board'!AH1152</f>
        <v>0</v>
      </c>
      <c r="M391" s="530">
        <f>'Master Schedule Board'!AK1152</f>
        <v>0</v>
      </c>
      <c r="N391" s="531">
        <f>'Master Schedule Board'!AN1152</f>
        <v>0</v>
      </c>
      <c r="O391" s="530">
        <f>'Master Schedule Board'!AQ1152</f>
        <v>0</v>
      </c>
      <c r="P391" s="531">
        <f>'Master Schedule Board'!AT1152</f>
        <v>0</v>
      </c>
      <c r="Q391" s="530">
        <f>'Master Schedule Board'!AW1152</f>
        <v>0</v>
      </c>
      <c r="R391" s="532">
        <f>'Master Schedule Board'!AZ1152</f>
        <v>0</v>
      </c>
      <c r="S391" s="532">
        <f>'Master Schedule Board'!BC1152</f>
        <v>0</v>
      </c>
      <c r="T391" s="532">
        <f>'Master Schedule Board'!BF1152</f>
        <v>0</v>
      </c>
    </row>
    <row r="392" spans="1:20">
      <c r="B392" s="526">
        <f>'Master Schedule Board'!D1155</f>
        <v>0</v>
      </c>
      <c r="C392" s="530">
        <f>'Master Schedule Board'!G1155</f>
        <v>0</v>
      </c>
      <c r="D392" s="531">
        <f>'Master Schedule Board'!J1155</f>
        <v>0</v>
      </c>
      <c r="E392" s="530">
        <f>'Master Schedule Board'!M1155</f>
        <v>0</v>
      </c>
      <c r="F392" s="531">
        <f>'Master Schedule Board'!P1155</f>
        <v>0</v>
      </c>
      <c r="G392" s="530">
        <f>'Master Schedule Board'!S1155</f>
        <v>0</v>
      </c>
      <c r="H392" s="531">
        <f>'Master Schedule Board'!V1155</f>
        <v>0</v>
      </c>
      <c r="I392" s="530">
        <f>'Master Schedule Board'!Y1155</f>
        <v>0</v>
      </c>
      <c r="J392" s="531">
        <f>'Master Schedule Board'!AB1155</f>
        <v>0</v>
      </c>
      <c r="K392" s="530">
        <f>'Master Schedule Board'!AE1155</f>
        <v>0</v>
      </c>
      <c r="L392" s="531">
        <f>'Master Schedule Board'!AH1155</f>
        <v>0</v>
      </c>
      <c r="M392" s="530">
        <f>'Master Schedule Board'!AK1155</f>
        <v>0</v>
      </c>
      <c r="N392" s="531">
        <f>'Master Schedule Board'!AN1155</f>
        <v>0</v>
      </c>
      <c r="O392" s="530">
        <f>'Master Schedule Board'!AQ1155</f>
        <v>0</v>
      </c>
      <c r="P392" s="531">
        <f>'Master Schedule Board'!AT1155</f>
        <v>0</v>
      </c>
      <c r="Q392" s="530">
        <f>'Master Schedule Board'!AW1155</f>
        <v>0</v>
      </c>
      <c r="R392" s="532">
        <f>'Master Schedule Board'!AZ1155</f>
        <v>0</v>
      </c>
      <c r="S392" s="532">
        <f>'Master Schedule Board'!BC1155</f>
        <v>0</v>
      </c>
      <c r="T392" s="532">
        <f>'Master Schedule Board'!BF1155</f>
        <v>0</v>
      </c>
    </row>
    <row r="393" spans="1:20" ht="13.5" thickBot="1">
      <c r="B393" s="526">
        <f>'Master Schedule Board'!D1158</f>
        <v>0</v>
      </c>
      <c r="C393" s="530">
        <f>'Master Schedule Board'!G1158</f>
        <v>0</v>
      </c>
      <c r="D393" s="531">
        <f>'Master Schedule Board'!J1158</f>
        <v>0</v>
      </c>
      <c r="E393" s="530">
        <f>'Master Schedule Board'!M1158</f>
        <v>0</v>
      </c>
      <c r="F393" s="531">
        <f>'Master Schedule Board'!P1158</f>
        <v>0</v>
      </c>
      <c r="G393" s="530">
        <f>'Master Schedule Board'!S1158</f>
        <v>0</v>
      </c>
      <c r="H393" s="531">
        <f>'Master Schedule Board'!V1158</f>
        <v>0</v>
      </c>
      <c r="I393" s="530">
        <f>'Master Schedule Board'!Y1158</f>
        <v>0</v>
      </c>
      <c r="J393" s="531">
        <f>'Master Schedule Board'!AB1158</f>
        <v>0</v>
      </c>
      <c r="K393" s="530">
        <f>'Master Schedule Board'!AE1158</f>
        <v>0</v>
      </c>
      <c r="L393" s="531">
        <f>'Master Schedule Board'!AH1158</f>
        <v>0</v>
      </c>
      <c r="M393" s="530">
        <f>'Master Schedule Board'!AK1158</f>
        <v>0</v>
      </c>
      <c r="N393" s="531">
        <f>'Master Schedule Board'!AN1158</f>
        <v>0</v>
      </c>
      <c r="O393" s="530">
        <f>'Master Schedule Board'!AQ1158</f>
        <v>0</v>
      </c>
      <c r="P393" s="531">
        <f>'Master Schedule Board'!AT1158</f>
        <v>0</v>
      </c>
      <c r="Q393" s="530">
        <f>'Master Schedule Board'!AW1158</f>
        <v>0</v>
      </c>
      <c r="R393" s="532">
        <f>'Master Schedule Board'!AZ1158</f>
        <v>0</v>
      </c>
      <c r="S393" s="532">
        <f>'Master Schedule Board'!BC1158</f>
        <v>0</v>
      </c>
      <c r="T393" s="532">
        <f>'Master Schedule Board'!BF1158</f>
        <v>0</v>
      </c>
    </row>
    <row r="394" spans="1:20" ht="13.5" thickBot="1">
      <c r="A394" s="520"/>
      <c r="B394" s="521"/>
      <c r="C394" s="516"/>
      <c r="D394" s="517"/>
      <c r="E394" s="516"/>
      <c r="F394" s="517"/>
      <c r="G394" s="516"/>
      <c r="H394" s="517"/>
      <c r="I394" s="516"/>
      <c r="J394" s="517"/>
      <c r="K394" s="516"/>
      <c r="L394" s="517"/>
      <c r="M394" s="516"/>
      <c r="N394" s="517"/>
      <c r="O394" s="516"/>
      <c r="P394" s="517"/>
      <c r="Q394" s="516"/>
      <c r="R394" s="517"/>
      <c r="S394" s="517"/>
      <c r="T394" s="518"/>
    </row>
    <row r="395" spans="1:20">
      <c r="A395" s="754">
        <f>'Master Schedule Board'!J31</f>
        <v>0</v>
      </c>
      <c r="B395" s="762"/>
      <c r="C395" s="752" t="s">
        <v>28</v>
      </c>
      <c r="D395" s="753"/>
      <c r="E395" s="752" t="s">
        <v>29</v>
      </c>
      <c r="F395" s="753"/>
      <c r="G395" s="752" t="s">
        <v>30</v>
      </c>
      <c r="H395" s="753"/>
      <c r="I395" s="752" t="s">
        <v>31</v>
      </c>
      <c r="J395" s="753"/>
      <c r="K395" s="752" t="s">
        <v>32</v>
      </c>
      <c r="L395" s="753"/>
      <c r="M395" s="763" t="s">
        <v>33</v>
      </c>
      <c r="N395" s="764"/>
      <c r="O395" s="763" t="s">
        <v>34</v>
      </c>
      <c r="P395" s="764"/>
      <c r="Q395" s="752" t="s">
        <v>35</v>
      </c>
      <c r="R395" s="753"/>
      <c r="S395" s="752" t="s">
        <v>36</v>
      </c>
      <c r="T395" s="753"/>
    </row>
    <row r="396" spans="1:20">
      <c r="B396" s="526">
        <f>'Master Schedule Board'!D1162</f>
        <v>0</v>
      </c>
      <c r="C396" s="530">
        <f>'Master Schedule Board'!G1162</f>
        <v>0</v>
      </c>
      <c r="D396" s="531">
        <f>'Master Schedule Board'!J1162</f>
        <v>0</v>
      </c>
      <c r="E396" s="530">
        <f>'Master Schedule Board'!M1162</f>
        <v>0</v>
      </c>
      <c r="F396" s="531">
        <f>'Master Schedule Board'!P1162</f>
        <v>0</v>
      </c>
      <c r="G396" s="530">
        <f>'Master Schedule Board'!S1162</f>
        <v>0</v>
      </c>
      <c r="H396" s="531">
        <f>'Master Schedule Board'!V1162</f>
        <v>0</v>
      </c>
      <c r="I396" s="530">
        <f>'Master Schedule Board'!Y1162</f>
        <v>0</v>
      </c>
      <c r="J396" s="531">
        <f>'Master Schedule Board'!AB1162</f>
        <v>0</v>
      </c>
      <c r="K396" s="530">
        <f>'Master Schedule Board'!AE1162</f>
        <v>0</v>
      </c>
      <c r="L396" s="531">
        <f>'Master Schedule Board'!AH1162</f>
        <v>0</v>
      </c>
      <c r="M396" s="530">
        <f>'Master Schedule Board'!AK1162</f>
        <v>0</v>
      </c>
      <c r="N396" s="531">
        <f>'Master Schedule Board'!AN1162</f>
        <v>0</v>
      </c>
      <c r="O396" s="530">
        <f>'Master Schedule Board'!AQ1162</f>
        <v>0</v>
      </c>
      <c r="P396" s="531">
        <f>'Master Schedule Board'!AT1162</f>
        <v>0</v>
      </c>
      <c r="Q396" s="530">
        <f>'Master Schedule Board'!AW1162</f>
        <v>0</v>
      </c>
      <c r="R396" s="532">
        <f>'Master Schedule Board'!AZ1162</f>
        <v>0</v>
      </c>
      <c r="S396" s="532">
        <f>'Master Schedule Board'!BC1162</f>
        <v>0</v>
      </c>
      <c r="T396" s="532">
        <f>'Master Schedule Board'!BF1162</f>
        <v>0</v>
      </c>
    </row>
    <row r="397" spans="1:20">
      <c r="B397" s="526">
        <f>'Master Schedule Board'!D1165</f>
        <v>0</v>
      </c>
      <c r="C397" s="530">
        <f>'Master Schedule Board'!G1165</f>
        <v>0</v>
      </c>
      <c r="D397" s="531">
        <f>'Master Schedule Board'!J1165</f>
        <v>0</v>
      </c>
      <c r="E397" s="530">
        <f>'Master Schedule Board'!M1165</f>
        <v>0</v>
      </c>
      <c r="F397" s="531">
        <f>'Master Schedule Board'!P1165</f>
        <v>0</v>
      </c>
      <c r="G397" s="530">
        <f>'Master Schedule Board'!S1165</f>
        <v>0</v>
      </c>
      <c r="H397" s="531">
        <f>'Master Schedule Board'!V1165</f>
        <v>0</v>
      </c>
      <c r="I397" s="530">
        <f>'Master Schedule Board'!Y1165</f>
        <v>0</v>
      </c>
      <c r="J397" s="531">
        <f>'Master Schedule Board'!AB1165</f>
        <v>0</v>
      </c>
      <c r="K397" s="530">
        <f>'Master Schedule Board'!AE1165</f>
        <v>0</v>
      </c>
      <c r="L397" s="531">
        <f>'Master Schedule Board'!AH1165</f>
        <v>0</v>
      </c>
      <c r="M397" s="530">
        <f>'Master Schedule Board'!AK1165</f>
        <v>0</v>
      </c>
      <c r="N397" s="531">
        <f>'Master Schedule Board'!AN1165</f>
        <v>0</v>
      </c>
      <c r="O397" s="530">
        <f>'Master Schedule Board'!AQ1165</f>
        <v>0</v>
      </c>
      <c r="P397" s="531">
        <f>'Master Schedule Board'!AT1165</f>
        <v>0</v>
      </c>
      <c r="Q397" s="530">
        <f>'Master Schedule Board'!AW1165</f>
        <v>0</v>
      </c>
      <c r="R397" s="532">
        <f>'Master Schedule Board'!AZ1165</f>
        <v>0</v>
      </c>
      <c r="S397" s="532">
        <f>'Master Schedule Board'!BC1165</f>
        <v>0</v>
      </c>
      <c r="T397" s="532">
        <f>'Master Schedule Board'!BF1165</f>
        <v>0</v>
      </c>
    </row>
    <row r="398" spans="1:20">
      <c r="B398" s="526">
        <f>'Master Schedule Board'!D1168</f>
        <v>0</v>
      </c>
      <c r="C398" s="530">
        <f>'Master Schedule Board'!G1168</f>
        <v>0</v>
      </c>
      <c r="D398" s="531">
        <f>'Master Schedule Board'!J1168</f>
        <v>0</v>
      </c>
      <c r="E398" s="530">
        <f>'Master Schedule Board'!M1168</f>
        <v>0</v>
      </c>
      <c r="F398" s="531">
        <f>'Master Schedule Board'!P1168</f>
        <v>0</v>
      </c>
      <c r="G398" s="530">
        <f>'Master Schedule Board'!S1168</f>
        <v>0</v>
      </c>
      <c r="H398" s="531">
        <f>'Master Schedule Board'!V1168</f>
        <v>0</v>
      </c>
      <c r="I398" s="530">
        <f>'Master Schedule Board'!Y1168</f>
        <v>0</v>
      </c>
      <c r="J398" s="531">
        <f>'Master Schedule Board'!AB1168</f>
        <v>0</v>
      </c>
      <c r="K398" s="530">
        <f>'Master Schedule Board'!AE1168</f>
        <v>0</v>
      </c>
      <c r="L398" s="531">
        <f>'Master Schedule Board'!AH1168</f>
        <v>0</v>
      </c>
      <c r="M398" s="530">
        <f>'Master Schedule Board'!AK1168</f>
        <v>0</v>
      </c>
      <c r="N398" s="531">
        <f>'Master Schedule Board'!AN1168</f>
        <v>0</v>
      </c>
      <c r="O398" s="530">
        <f>'Master Schedule Board'!AQ1168</f>
        <v>0</v>
      </c>
      <c r="P398" s="531">
        <f>'Master Schedule Board'!AT1168</f>
        <v>0</v>
      </c>
      <c r="Q398" s="530">
        <f>'Master Schedule Board'!AW1168</f>
        <v>0</v>
      </c>
      <c r="R398" s="532">
        <f>'Master Schedule Board'!AZ1168</f>
        <v>0</v>
      </c>
      <c r="S398" s="532">
        <f>'Master Schedule Board'!BC1168</f>
        <v>0</v>
      </c>
      <c r="T398" s="532">
        <f>'Master Schedule Board'!BF1168</f>
        <v>0</v>
      </c>
    </row>
    <row r="399" spans="1:20">
      <c r="B399" s="526">
        <f>'Master Schedule Board'!D1171</f>
        <v>0</v>
      </c>
      <c r="C399" s="530">
        <f>'Master Schedule Board'!G1171</f>
        <v>0</v>
      </c>
      <c r="D399" s="531">
        <f>'Master Schedule Board'!J1171</f>
        <v>0</v>
      </c>
      <c r="E399" s="530">
        <f>'Master Schedule Board'!M1171</f>
        <v>0</v>
      </c>
      <c r="F399" s="531">
        <f>'Master Schedule Board'!P1171</f>
        <v>0</v>
      </c>
      <c r="G399" s="530">
        <f>'Master Schedule Board'!S1171</f>
        <v>0</v>
      </c>
      <c r="H399" s="531">
        <f>'Master Schedule Board'!V1171</f>
        <v>0</v>
      </c>
      <c r="I399" s="530">
        <f>'Master Schedule Board'!Y1171</f>
        <v>0</v>
      </c>
      <c r="J399" s="531">
        <f>'Master Schedule Board'!AB1171</f>
        <v>0</v>
      </c>
      <c r="K399" s="530">
        <f>'Master Schedule Board'!AE1171</f>
        <v>0</v>
      </c>
      <c r="L399" s="531">
        <f>'Master Schedule Board'!AH1171</f>
        <v>0</v>
      </c>
      <c r="M399" s="530">
        <f>'Master Schedule Board'!AK1171</f>
        <v>0</v>
      </c>
      <c r="N399" s="531">
        <f>'Master Schedule Board'!AN1171</f>
        <v>0</v>
      </c>
      <c r="O399" s="530">
        <f>'Master Schedule Board'!AQ1171</f>
        <v>0</v>
      </c>
      <c r="P399" s="531">
        <f>'Master Schedule Board'!AT1171</f>
        <v>0</v>
      </c>
      <c r="Q399" s="530">
        <f>'Master Schedule Board'!AW1171</f>
        <v>0</v>
      </c>
      <c r="R399" s="532">
        <f>'Master Schedule Board'!AZ1171</f>
        <v>0</v>
      </c>
      <c r="S399" s="532">
        <f>'Master Schedule Board'!BC1171</f>
        <v>0</v>
      </c>
      <c r="T399" s="532">
        <f>'Master Schedule Board'!BF1171</f>
        <v>0</v>
      </c>
    </row>
    <row r="400" spans="1:20">
      <c r="B400" s="526">
        <f>'Master Schedule Board'!D1174</f>
        <v>0</v>
      </c>
      <c r="C400" s="530">
        <f>'Master Schedule Board'!G1174</f>
        <v>0</v>
      </c>
      <c r="D400" s="531">
        <f>'Master Schedule Board'!J1174</f>
        <v>0</v>
      </c>
      <c r="E400" s="530">
        <f>'Master Schedule Board'!M1174</f>
        <v>0</v>
      </c>
      <c r="F400" s="531">
        <f>'Master Schedule Board'!P1174</f>
        <v>0</v>
      </c>
      <c r="G400" s="530">
        <f>'Master Schedule Board'!S1174</f>
        <v>0</v>
      </c>
      <c r="H400" s="531">
        <f>'Master Schedule Board'!V1174</f>
        <v>0</v>
      </c>
      <c r="I400" s="530">
        <f>'Master Schedule Board'!Y1174</f>
        <v>0</v>
      </c>
      <c r="J400" s="531">
        <f>'Master Schedule Board'!AB1174</f>
        <v>0</v>
      </c>
      <c r="K400" s="530">
        <f>'Master Schedule Board'!AE1174</f>
        <v>0</v>
      </c>
      <c r="L400" s="531">
        <f>'Master Schedule Board'!AH1174</f>
        <v>0</v>
      </c>
      <c r="M400" s="530">
        <f>'Master Schedule Board'!AK1174</f>
        <v>0</v>
      </c>
      <c r="N400" s="531">
        <f>'Master Schedule Board'!AN1174</f>
        <v>0</v>
      </c>
      <c r="O400" s="530">
        <f>'Master Schedule Board'!AQ1174</f>
        <v>0</v>
      </c>
      <c r="P400" s="531">
        <f>'Master Schedule Board'!AT1174</f>
        <v>0</v>
      </c>
      <c r="Q400" s="530">
        <f>'Master Schedule Board'!AW1174</f>
        <v>0</v>
      </c>
      <c r="R400" s="532">
        <f>'Master Schedule Board'!AZ1174</f>
        <v>0</v>
      </c>
      <c r="S400" s="532">
        <f>'Master Schedule Board'!BC1174</f>
        <v>0</v>
      </c>
      <c r="T400" s="532">
        <f>'Master Schedule Board'!BF1174</f>
        <v>0</v>
      </c>
    </row>
    <row r="401" spans="1:20">
      <c r="A401" s="522"/>
      <c r="B401" s="526">
        <f>'Master Schedule Board'!D1177</f>
        <v>0</v>
      </c>
      <c r="C401" s="530">
        <f>'Master Schedule Board'!G1177</f>
        <v>0</v>
      </c>
      <c r="D401" s="531">
        <f>'Master Schedule Board'!J1177</f>
        <v>0</v>
      </c>
      <c r="E401" s="530">
        <f>'Master Schedule Board'!M1177</f>
        <v>0</v>
      </c>
      <c r="F401" s="531">
        <f>'Master Schedule Board'!P1177</f>
        <v>0</v>
      </c>
      <c r="G401" s="530">
        <f>'Master Schedule Board'!S1177</f>
        <v>0</v>
      </c>
      <c r="H401" s="531">
        <f>'Master Schedule Board'!V1177</f>
        <v>0</v>
      </c>
      <c r="I401" s="530">
        <f>'Master Schedule Board'!Y1177</f>
        <v>0</v>
      </c>
      <c r="J401" s="531">
        <f>'Master Schedule Board'!AB1177</f>
        <v>0</v>
      </c>
      <c r="K401" s="530">
        <f>'Master Schedule Board'!AE1177</f>
        <v>0</v>
      </c>
      <c r="L401" s="531">
        <f>'Master Schedule Board'!AH1177</f>
        <v>0</v>
      </c>
      <c r="M401" s="530">
        <f>'Master Schedule Board'!AK1177</f>
        <v>0</v>
      </c>
      <c r="N401" s="531">
        <f>'Master Schedule Board'!AN1177</f>
        <v>0</v>
      </c>
      <c r="O401" s="530">
        <f>'Master Schedule Board'!AQ1177</f>
        <v>0</v>
      </c>
      <c r="P401" s="531">
        <f>'Master Schedule Board'!AT1177</f>
        <v>0</v>
      </c>
      <c r="Q401" s="530">
        <f>'Master Schedule Board'!AW1177</f>
        <v>0</v>
      </c>
      <c r="R401" s="532">
        <f>'Master Schedule Board'!AZ1177</f>
        <v>0</v>
      </c>
      <c r="S401" s="532">
        <f>'Master Schedule Board'!BC1177</f>
        <v>0</v>
      </c>
      <c r="T401" s="532">
        <f>'Master Schedule Board'!BF1177</f>
        <v>0</v>
      </c>
    </row>
    <row r="402" spans="1:20">
      <c r="B402" s="526">
        <f>'Master Schedule Board'!D1180</f>
        <v>0</v>
      </c>
      <c r="C402" s="530">
        <f>'Master Schedule Board'!G1180</f>
        <v>0</v>
      </c>
      <c r="D402" s="531">
        <f>'Master Schedule Board'!J1180</f>
        <v>0</v>
      </c>
      <c r="E402" s="530">
        <f>'Master Schedule Board'!M1180</f>
        <v>0</v>
      </c>
      <c r="F402" s="531">
        <f>'Master Schedule Board'!P1180</f>
        <v>0</v>
      </c>
      <c r="G402" s="530">
        <f>'Master Schedule Board'!S1180</f>
        <v>0</v>
      </c>
      <c r="H402" s="531">
        <f>'Master Schedule Board'!V1180</f>
        <v>0</v>
      </c>
      <c r="I402" s="530">
        <f>'Master Schedule Board'!Y1180</f>
        <v>0</v>
      </c>
      <c r="J402" s="531">
        <f>'Master Schedule Board'!AB1180</f>
        <v>0</v>
      </c>
      <c r="K402" s="530">
        <f>'Master Schedule Board'!AE1180</f>
        <v>0</v>
      </c>
      <c r="L402" s="531">
        <f>'Master Schedule Board'!AH1180</f>
        <v>0</v>
      </c>
      <c r="M402" s="530">
        <f>'Master Schedule Board'!AK1180</f>
        <v>0</v>
      </c>
      <c r="N402" s="531">
        <f>'Master Schedule Board'!AN1180</f>
        <v>0</v>
      </c>
      <c r="O402" s="530">
        <f>'Master Schedule Board'!AQ1180</f>
        <v>0</v>
      </c>
      <c r="P402" s="531">
        <f>'Master Schedule Board'!AT1180</f>
        <v>0</v>
      </c>
      <c r="Q402" s="530">
        <f>'Master Schedule Board'!AW1180</f>
        <v>0</v>
      </c>
      <c r="R402" s="532">
        <f>'Master Schedule Board'!AZ1180</f>
        <v>0</v>
      </c>
      <c r="S402" s="532">
        <f>'Master Schedule Board'!BC1180</f>
        <v>0</v>
      </c>
      <c r="T402" s="532">
        <f>'Master Schedule Board'!BF1180</f>
        <v>0</v>
      </c>
    </row>
    <row r="403" spans="1:20">
      <c r="B403" s="526">
        <f>'Master Schedule Board'!D1183</f>
        <v>0</v>
      </c>
      <c r="C403" s="530">
        <f>'Master Schedule Board'!G1183</f>
        <v>0</v>
      </c>
      <c r="D403" s="531">
        <f>'Master Schedule Board'!J1183</f>
        <v>0</v>
      </c>
      <c r="E403" s="530">
        <f>'Master Schedule Board'!M1183</f>
        <v>0</v>
      </c>
      <c r="F403" s="531">
        <f>'Master Schedule Board'!P1183</f>
        <v>0</v>
      </c>
      <c r="G403" s="530">
        <f>'Master Schedule Board'!S1183</f>
        <v>0</v>
      </c>
      <c r="H403" s="531">
        <f>'Master Schedule Board'!V1183</f>
        <v>0</v>
      </c>
      <c r="I403" s="530">
        <f>'Master Schedule Board'!Y1183</f>
        <v>0</v>
      </c>
      <c r="J403" s="531">
        <f>'Master Schedule Board'!AB1183</f>
        <v>0</v>
      </c>
      <c r="K403" s="530">
        <f>'Master Schedule Board'!AE1183</f>
        <v>0</v>
      </c>
      <c r="L403" s="531">
        <f>'Master Schedule Board'!AH1183</f>
        <v>0</v>
      </c>
      <c r="M403" s="530">
        <f>'Master Schedule Board'!AK1183</f>
        <v>0</v>
      </c>
      <c r="N403" s="531">
        <f>'Master Schedule Board'!AN1183</f>
        <v>0</v>
      </c>
      <c r="O403" s="530">
        <f>'Master Schedule Board'!AQ1183</f>
        <v>0</v>
      </c>
      <c r="P403" s="531">
        <f>'Master Schedule Board'!AT1183</f>
        <v>0</v>
      </c>
      <c r="Q403" s="530">
        <f>'Master Schedule Board'!AW1183</f>
        <v>0</v>
      </c>
      <c r="R403" s="532">
        <f>'Master Schedule Board'!AZ1183</f>
        <v>0</v>
      </c>
      <c r="S403" s="532">
        <f>'Master Schedule Board'!BC1183</f>
        <v>0</v>
      </c>
      <c r="T403" s="532">
        <f>'Master Schedule Board'!BF1183</f>
        <v>0</v>
      </c>
    </row>
    <row r="404" spans="1:20">
      <c r="B404" s="526">
        <f>'Master Schedule Board'!D1186</f>
        <v>0</v>
      </c>
      <c r="C404" s="530">
        <f>'Master Schedule Board'!G1186</f>
        <v>0</v>
      </c>
      <c r="D404" s="531">
        <f>'Master Schedule Board'!J1186</f>
        <v>0</v>
      </c>
      <c r="E404" s="530">
        <f>'Master Schedule Board'!M1186</f>
        <v>0</v>
      </c>
      <c r="F404" s="531">
        <f>'Master Schedule Board'!P1186</f>
        <v>0</v>
      </c>
      <c r="G404" s="530">
        <f>'Master Schedule Board'!S1186</f>
        <v>0</v>
      </c>
      <c r="H404" s="531">
        <f>'Master Schedule Board'!V1186</f>
        <v>0</v>
      </c>
      <c r="I404" s="530">
        <f>'Master Schedule Board'!Y1186</f>
        <v>0</v>
      </c>
      <c r="J404" s="531">
        <f>'Master Schedule Board'!AB1186</f>
        <v>0</v>
      </c>
      <c r="K404" s="530">
        <f>'Master Schedule Board'!AE1186</f>
        <v>0</v>
      </c>
      <c r="L404" s="531">
        <f>'Master Schedule Board'!AH1186</f>
        <v>0</v>
      </c>
      <c r="M404" s="530">
        <f>'Master Schedule Board'!AK1186</f>
        <v>0</v>
      </c>
      <c r="N404" s="531">
        <f>'Master Schedule Board'!AN1186</f>
        <v>0</v>
      </c>
      <c r="O404" s="530">
        <f>'Master Schedule Board'!AQ1186</f>
        <v>0</v>
      </c>
      <c r="P404" s="531">
        <f>'Master Schedule Board'!AT1186</f>
        <v>0</v>
      </c>
      <c r="Q404" s="530">
        <f>'Master Schedule Board'!AW1186</f>
        <v>0</v>
      </c>
      <c r="R404" s="532">
        <f>'Master Schedule Board'!AZ1186</f>
        <v>0</v>
      </c>
      <c r="S404" s="532">
        <f>'Master Schedule Board'!BC1186</f>
        <v>0</v>
      </c>
      <c r="T404" s="532">
        <f>'Master Schedule Board'!BF1186</f>
        <v>0</v>
      </c>
    </row>
    <row r="405" spans="1:20">
      <c r="B405" s="526">
        <f>'Master Schedule Board'!D1189</f>
        <v>0</v>
      </c>
      <c r="C405" s="530">
        <f>'Master Schedule Board'!G1189</f>
        <v>0</v>
      </c>
      <c r="D405" s="531">
        <f>'Master Schedule Board'!J1189</f>
        <v>0</v>
      </c>
      <c r="E405" s="530">
        <f>'Master Schedule Board'!M1189</f>
        <v>0</v>
      </c>
      <c r="F405" s="531">
        <f>'Master Schedule Board'!P1189</f>
        <v>0</v>
      </c>
      <c r="G405" s="530">
        <f>'Master Schedule Board'!S1189</f>
        <v>0</v>
      </c>
      <c r="H405" s="531">
        <f>'Master Schedule Board'!V1189</f>
        <v>0</v>
      </c>
      <c r="I405" s="530">
        <f>'Master Schedule Board'!Y1189</f>
        <v>0</v>
      </c>
      <c r="J405" s="531">
        <f>'Master Schedule Board'!AB1189</f>
        <v>0</v>
      </c>
      <c r="K405" s="530">
        <f>'Master Schedule Board'!AE1189</f>
        <v>0</v>
      </c>
      <c r="L405" s="531">
        <f>'Master Schedule Board'!AH1189</f>
        <v>0</v>
      </c>
      <c r="M405" s="530">
        <f>'Master Schedule Board'!AK1189</f>
        <v>0</v>
      </c>
      <c r="N405" s="531">
        <f>'Master Schedule Board'!AN1189</f>
        <v>0</v>
      </c>
      <c r="O405" s="530">
        <f>'Master Schedule Board'!AQ1189</f>
        <v>0</v>
      </c>
      <c r="P405" s="531">
        <f>'Master Schedule Board'!AT1189</f>
        <v>0</v>
      </c>
      <c r="Q405" s="530">
        <f>'Master Schedule Board'!AW1189</f>
        <v>0</v>
      </c>
      <c r="R405" s="532">
        <f>'Master Schedule Board'!AZ1189</f>
        <v>0</v>
      </c>
      <c r="S405" s="532">
        <f>'Master Schedule Board'!BC1189</f>
        <v>0</v>
      </c>
      <c r="T405" s="532">
        <f>'Master Schedule Board'!BF1189</f>
        <v>0</v>
      </c>
    </row>
    <row r="406" spans="1:20">
      <c r="B406" s="526">
        <f>'Master Schedule Board'!D1192</f>
        <v>0</v>
      </c>
      <c r="C406" s="530">
        <f>'Master Schedule Board'!G1192</f>
        <v>0</v>
      </c>
      <c r="D406" s="531">
        <f>'Master Schedule Board'!J1192</f>
        <v>0</v>
      </c>
      <c r="E406" s="530">
        <f>'Master Schedule Board'!M1192</f>
        <v>0</v>
      </c>
      <c r="F406" s="531">
        <f>'Master Schedule Board'!P1192</f>
        <v>0</v>
      </c>
      <c r="G406" s="530">
        <f>'Master Schedule Board'!S1192</f>
        <v>0</v>
      </c>
      <c r="H406" s="531">
        <f>'Master Schedule Board'!V1192</f>
        <v>0</v>
      </c>
      <c r="I406" s="530">
        <f>'Master Schedule Board'!Y1192</f>
        <v>0</v>
      </c>
      <c r="J406" s="531">
        <f>'Master Schedule Board'!AB1192</f>
        <v>0</v>
      </c>
      <c r="K406" s="530">
        <f>'Master Schedule Board'!AE1192</f>
        <v>0</v>
      </c>
      <c r="L406" s="531">
        <f>'Master Schedule Board'!AH1192</f>
        <v>0</v>
      </c>
      <c r="M406" s="530">
        <f>'Master Schedule Board'!AK1192</f>
        <v>0</v>
      </c>
      <c r="N406" s="531">
        <f>'Master Schedule Board'!AN1192</f>
        <v>0</v>
      </c>
      <c r="O406" s="530">
        <f>'Master Schedule Board'!AQ1192</f>
        <v>0</v>
      </c>
      <c r="P406" s="531">
        <f>'Master Schedule Board'!AT1192</f>
        <v>0</v>
      </c>
      <c r="Q406" s="530">
        <f>'Master Schedule Board'!AW1192</f>
        <v>0</v>
      </c>
      <c r="R406" s="532">
        <f>'Master Schedule Board'!AZ1192</f>
        <v>0</v>
      </c>
      <c r="S406" s="532">
        <f>'Master Schedule Board'!BC1192</f>
        <v>0</v>
      </c>
      <c r="T406" s="532">
        <f>'Master Schedule Board'!BF1192</f>
        <v>0</v>
      </c>
    </row>
    <row r="407" spans="1:20">
      <c r="B407" s="526">
        <f>'Master Schedule Board'!D1195</f>
        <v>0</v>
      </c>
      <c r="C407" s="530">
        <f>'Master Schedule Board'!G1195</f>
        <v>0</v>
      </c>
      <c r="D407" s="531">
        <f>'Master Schedule Board'!J1195</f>
        <v>0</v>
      </c>
      <c r="E407" s="530">
        <f>'Master Schedule Board'!M1195</f>
        <v>0</v>
      </c>
      <c r="F407" s="531">
        <f>'Master Schedule Board'!P1195</f>
        <v>0</v>
      </c>
      <c r="G407" s="530">
        <f>'Master Schedule Board'!S1195</f>
        <v>0</v>
      </c>
      <c r="H407" s="531">
        <f>'Master Schedule Board'!V1195</f>
        <v>0</v>
      </c>
      <c r="I407" s="530">
        <f>'Master Schedule Board'!Y1195</f>
        <v>0</v>
      </c>
      <c r="J407" s="531">
        <f>'Master Schedule Board'!AB1195</f>
        <v>0</v>
      </c>
      <c r="K407" s="530">
        <f>'Master Schedule Board'!AE1195</f>
        <v>0</v>
      </c>
      <c r="L407" s="531">
        <f>'Master Schedule Board'!AH1195</f>
        <v>0</v>
      </c>
      <c r="M407" s="530">
        <f>'Master Schedule Board'!AK1195</f>
        <v>0</v>
      </c>
      <c r="N407" s="531">
        <f>'Master Schedule Board'!AN1195</f>
        <v>0</v>
      </c>
      <c r="O407" s="530">
        <f>'Master Schedule Board'!AQ1195</f>
        <v>0</v>
      </c>
      <c r="P407" s="531">
        <f>'Master Schedule Board'!AT1195</f>
        <v>0</v>
      </c>
      <c r="Q407" s="530">
        <f>'Master Schedule Board'!AW1195</f>
        <v>0</v>
      </c>
      <c r="R407" s="532">
        <f>'Master Schedule Board'!AZ1195</f>
        <v>0</v>
      </c>
      <c r="S407" s="532">
        <f>'Master Schedule Board'!BC1195</f>
        <v>0</v>
      </c>
      <c r="T407" s="532">
        <f>'Master Schedule Board'!BF1195</f>
        <v>0</v>
      </c>
    </row>
    <row r="408" spans="1:20">
      <c r="B408" s="526">
        <f>'Master Schedule Board'!D1198</f>
        <v>0</v>
      </c>
      <c r="C408" s="530">
        <f>'Master Schedule Board'!G1198</f>
        <v>0</v>
      </c>
      <c r="D408" s="531">
        <f>'Master Schedule Board'!J1198</f>
        <v>0</v>
      </c>
      <c r="E408" s="530">
        <f>'Master Schedule Board'!M1198</f>
        <v>0</v>
      </c>
      <c r="F408" s="531">
        <f>'Master Schedule Board'!P1198</f>
        <v>0</v>
      </c>
      <c r="G408" s="530">
        <f>'Master Schedule Board'!S1198</f>
        <v>0</v>
      </c>
      <c r="H408" s="531">
        <f>'Master Schedule Board'!V1198</f>
        <v>0</v>
      </c>
      <c r="I408" s="530">
        <f>'Master Schedule Board'!Y1198</f>
        <v>0</v>
      </c>
      <c r="J408" s="531">
        <f>'Master Schedule Board'!AB1198</f>
        <v>0</v>
      </c>
      <c r="K408" s="530">
        <f>'Master Schedule Board'!AE1198</f>
        <v>0</v>
      </c>
      <c r="L408" s="531">
        <f>'Master Schedule Board'!AH1198</f>
        <v>0</v>
      </c>
      <c r="M408" s="530">
        <f>'Master Schedule Board'!AK1198</f>
        <v>0</v>
      </c>
      <c r="N408" s="531">
        <f>'Master Schedule Board'!AN1198</f>
        <v>0</v>
      </c>
      <c r="O408" s="530">
        <f>'Master Schedule Board'!AQ1198</f>
        <v>0</v>
      </c>
      <c r="P408" s="531">
        <f>'Master Schedule Board'!AT1198</f>
        <v>0</v>
      </c>
      <c r="Q408" s="530">
        <f>'Master Schedule Board'!AW1198</f>
        <v>0</v>
      </c>
      <c r="R408" s="532">
        <f>'Master Schedule Board'!AZ1198</f>
        <v>0</v>
      </c>
      <c r="S408" s="532">
        <f>'Master Schedule Board'!BC1198</f>
        <v>0</v>
      </c>
      <c r="T408" s="532">
        <f>'Master Schedule Board'!BF1198</f>
        <v>0</v>
      </c>
    </row>
    <row r="409" spans="1:20">
      <c r="B409" s="526">
        <f>'Master Schedule Board'!D1201</f>
        <v>0</v>
      </c>
      <c r="C409" s="530">
        <f>'Master Schedule Board'!G1201</f>
        <v>0</v>
      </c>
      <c r="D409" s="531">
        <f>'Master Schedule Board'!J1201</f>
        <v>0</v>
      </c>
      <c r="E409" s="530">
        <f>'Master Schedule Board'!M1201</f>
        <v>0</v>
      </c>
      <c r="F409" s="531">
        <f>'Master Schedule Board'!P1201</f>
        <v>0</v>
      </c>
      <c r="G409" s="530">
        <f>'Master Schedule Board'!S1201</f>
        <v>0</v>
      </c>
      <c r="H409" s="531">
        <f>'Master Schedule Board'!V1201</f>
        <v>0</v>
      </c>
      <c r="I409" s="530">
        <f>'Master Schedule Board'!Y1201</f>
        <v>0</v>
      </c>
      <c r="J409" s="531">
        <f>'Master Schedule Board'!AB1201</f>
        <v>0</v>
      </c>
      <c r="K409" s="530">
        <f>'Master Schedule Board'!AE1201</f>
        <v>0</v>
      </c>
      <c r="L409" s="531">
        <f>'Master Schedule Board'!AH1201</f>
        <v>0</v>
      </c>
      <c r="M409" s="530">
        <f>'Master Schedule Board'!AK1201</f>
        <v>0</v>
      </c>
      <c r="N409" s="531">
        <f>'Master Schedule Board'!AN1201</f>
        <v>0</v>
      </c>
      <c r="O409" s="530">
        <f>'Master Schedule Board'!AQ1201</f>
        <v>0</v>
      </c>
      <c r="P409" s="531">
        <f>'Master Schedule Board'!AT1201</f>
        <v>0</v>
      </c>
      <c r="Q409" s="530">
        <f>'Master Schedule Board'!AW1201</f>
        <v>0</v>
      </c>
      <c r="R409" s="532">
        <f>'Master Schedule Board'!AZ1201</f>
        <v>0</v>
      </c>
      <c r="S409" s="532">
        <f>'Master Schedule Board'!BC1201</f>
        <v>0</v>
      </c>
      <c r="T409" s="532">
        <f>'Master Schedule Board'!BF1201</f>
        <v>0</v>
      </c>
    </row>
    <row r="410" spans="1:20">
      <c r="B410" s="526">
        <f>'Master Schedule Board'!D1204</f>
        <v>0</v>
      </c>
      <c r="C410" s="530">
        <f>'Master Schedule Board'!G1204</f>
        <v>0</v>
      </c>
      <c r="D410" s="531">
        <f>'Master Schedule Board'!J1204</f>
        <v>0</v>
      </c>
      <c r="E410" s="530">
        <f>'Master Schedule Board'!M1204</f>
        <v>0</v>
      </c>
      <c r="F410" s="531">
        <f>'Master Schedule Board'!P1204</f>
        <v>0</v>
      </c>
      <c r="G410" s="530">
        <f>'Master Schedule Board'!S1204</f>
        <v>0</v>
      </c>
      <c r="H410" s="531">
        <f>'Master Schedule Board'!V1204</f>
        <v>0</v>
      </c>
      <c r="I410" s="530">
        <f>'Master Schedule Board'!Y1204</f>
        <v>0</v>
      </c>
      <c r="J410" s="531">
        <f>'Master Schedule Board'!AB1204</f>
        <v>0</v>
      </c>
      <c r="K410" s="530">
        <f>'Master Schedule Board'!AE1204</f>
        <v>0</v>
      </c>
      <c r="L410" s="531">
        <f>'Master Schedule Board'!AH1204</f>
        <v>0</v>
      </c>
      <c r="M410" s="530">
        <f>'Master Schedule Board'!AK1204</f>
        <v>0</v>
      </c>
      <c r="N410" s="531">
        <f>'Master Schedule Board'!AN1204</f>
        <v>0</v>
      </c>
      <c r="O410" s="530">
        <f>'Master Schedule Board'!AQ1204</f>
        <v>0</v>
      </c>
      <c r="P410" s="531">
        <f>'Master Schedule Board'!AT1204</f>
        <v>0</v>
      </c>
      <c r="Q410" s="530">
        <f>'Master Schedule Board'!AW1204</f>
        <v>0</v>
      </c>
      <c r="R410" s="532">
        <f>'Master Schedule Board'!AZ1204</f>
        <v>0</v>
      </c>
      <c r="S410" s="532">
        <f>'Master Schedule Board'!BC1204</f>
        <v>0</v>
      </c>
      <c r="T410" s="532">
        <f>'Master Schedule Board'!BF1204</f>
        <v>0</v>
      </c>
    </row>
    <row r="411" spans="1:20">
      <c r="B411" s="526">
        <f>'Master Schedule Board'!D1207</f>
        <v>0</v>
      </c>
      <c r="C411" s="530">
        <f>'Master Schedule Board'!G1207</f>
        <v>0</v>
      </c>
      <c r="D411" s="531">
        <f>'Master Schedule Board'!J1207</f>
        <v>0</v>
      </c>
      <c r="E411" s="530">
        <f>'Master Schedule Board'!M1207</f>
        <v>0</v>
      </c>
      <c r="F411" s="531">
        <f>'Master Schedule Board'!P1207</f>
        <v>0</v>
      </c>
      <c r="G411" s="530">
        <f>'Master Schedule Board'!S1207</f>
        <v>0</v>
      </c>
      <c r="H411" s="531">
        <f>'Master Schedule Board'!V1207</f>
        <v>0</v>
      </c>
      <c r="I411" s="530">
        <f>'Master Schedule Board'!Y1207</f>
        <v>0</v>
      </c>
      <c r="J411" s="531">
        <f>'Master Schedule Board'!AB1207</f>
        <v>0</v>
      </c>
      <c r="K411" s="530">
        <f>'Master Schedule Board'!AE1207</f>
        <v>0</v>
      </c>
      <c r="L411" s="531">
        <f>'Master Schedule Board'!AH1207</f>
        <v>0</v>
      </c>
      <c r="M411" s="530">
        <f>'Master Schedule Board'!AK1207</f>
        <v>0</v>
      </c>
      <c r="N411" s="531">
        <f>'Master Schedule Board'!AN1207</f>
        <v>0</v>
      </c>
      <c r="O411" s="530">
        <f>'Master Schedule Board'!AQ1207</f>
        <v>0</v>
      </c>
      <c r="P411" s="531">
        <f>'Master Schedule Board'!AT1207</f>
        <v>0</v>
      </c>
      <c r="Q411" s="530">
        <f>'Master Schedule Board'!AW1207</f>
        <v>0</v>
      </c>
      <c r="R411" s="532">
        <f>'Master Schedule Board'!AZ1207</f>
        <v>0</v>
      </c>
      <c r="S411" s="532">
        <f>'Master Schedule Board'!BC1207</f>
        <v>0</v>
      </c>
      <c r="T411" s="532">
        <f>'Master Schedule Board'!BF1207</f>
        <v>0</v>
      </c>
    </row>
    <row r="412" spans="1:20">
      <c r="B412" s="526">
        <f>'Master Schedule Board'!D1210</f>
        <v>0</v>
      </c>
      <c r="C412" s="530">
        <f>'Master Schedule Board'!G1210</f>
        <v>0</v>
      </c>
      <c r="D412" s="531">
        <f>'Master Schedule Board'!J1210</f>
        <v>0</v>
      </c>
      <c r="E412" s="530">
        <f>'Master Schedule Board'!M1210</f>
        <v>0</v>
      </c>
      <c r="F412" s="531">
        <f>'Master Schedule Board'!P1210</f>
        <v>0</v>
      </c>
      <c r="G412" s="530">
        <f>'Master Schedule Board'!S1210</f>
        <v>0</v>
      </c>
      <c r="H412" s="531">
        <f>'Master Schedule Board'!V1210</f>
        <v>0</v>
      </c>
      <c r="I412" s="530">
        <f>'Master Schedule Board'!Y1210</f>
        <v>0</v>
      </c>
      <c r="J412" s="531">
        <f>'Master Schedule Board'!AB1210</f>
        <v>0</v>
      </c>
      <c r="K412" s="530">
        <f>'Master Schedule Board'!AE1210</f>
        <v>0</v>
      </c>
      <c r="L412" s="531">
        <f>'Master Schedule Board'!AH1210</f>
        <v>0</v>
      </c>
      <c r="M412" s="530">
        <f>'Master Schedule Board'!AK1210</f>
        <v>0</v>
      </c>
      <c r="N412" s="531">
        <f>'Master Schedule Board'!AN1210</f>
        <v>0</v>
      </c>
      <c r="O412" s="530">
        <f>'Master Schedule Board'!AQ1210</f>
        <v>0</v>
      </c>
      <c r="P412" s="531">
        <f>'Master Schedule Board'!AT1210</f>
        <v>0</v>
      </c>
      <c r="Q412" s="530">
        <f>'Master Schedule Board'!AW1210</f>
        <v>0</v>
      </c>
      <c r="R412" s="532">
        <f>'Master Schedule Board'!AZ1210</f>
        <v>0</v>
      </c>
      <c r="S412" s="532">
        <f>'Master Schedule Board'!BC1210</f>
        <v>0</v>
      </c>
      <c r="T412" s="532">
        <f>'Master Schedule Board'!BF1210</f>
        <v>0</v>
      </c>
    </row>
    <row r="413" spans="1:20">
      <c r="B413" s="526">
        <f>'Master Schedule Board'!D1213</f>
        <v>0</v>
      </c>
      <c r="C413" s="530">
        <f>'Master Schedule Board'!G1213</f>
        <v>0</v>
      </c>
      <c r="D413" s="531">
        <f>'Master Schedule Board'!J1213</f>
        <v>0</v>
      </c>
      <c r="E413" s="530">
        <f>'Master Schedule Board'!M1213</f>
        <v>0</v>
      </c>
      <c r="F413" s="531">
        <f>'Master Schedule Board'!P1213</f>
        <v>0</v>
      </c>
      <c r="G413" s="530">
        <f>'Master Schedule Board'!S1213</f>
        <v>0</v>
      </c>
      <c r="H413" s="531">
        <f>'Master Schedule Board'!V1213</f>
        <v>0</v>
      </c>
      <c r="I413" s="530">
        <f>'Master Schedule Board'!Y1213</f>
        <v>0</v>
      </c>
      <c r="J413" s="531">
        <f>'Master Schedule Board'!AB1213</f>
        <v>0</v>
      </c>
      <c r="K413" s="530">
        <f>'Master Schedule Board'!AE1213</f>
        <v>0</v>
      </c>
      <c r="L413" s="531">
        <f>'Master Schedule Board'!AH1213</f>
        <v>0</v>
      </c>
      <c r="M413" s="530">
        <f>'Master Schedule Board'!AK1213</f>
        <v>0</v>
      </c>
      <c r="N413" s="531">
        <f>'Master Schedule Board'!AN1213</f>
        <v>0</v>
      </c>
      <c r="O413" s="530">
        <f>'Master Schedule Board'!AQ1213</f>
        <v>0</v>
      </c>
      <c r="P413" s="531">
        <f>'Master Schedule Board'!AT1213</f>
        <v>0</v>
      </c>
      <c r="Q413" s="530">
        <f>'Master Schedule Board'!AW1213</f>
        <v>0</v>
      </c>
      <c r="R413" s="532">
        <f>'Master Schedule Board'!AZ1213</f>
        <v>0</v>
      </c>
      <c r="S413" s="532">
        <f>'Master Schedule Board'!BC1213</f>
        <v>0</v>
      </c>
      <c r="T413" s="532">
        <f>'Master Schedule Board'!BF1213</f>
        <v>0</v>
      </c>
    </row>
    <row r="414" spans="1:20">
      <c r="B414" s="526">
        <f>'Master Schedule Board'!D1216</f>
        <v>0</v>
      </c>
      <c r="C414" s="530">
        <f>'Master Schedule Board'!G1216</f>
        <v>0</v>
      </c>
      <c r="D414" s="531">
        <f>'Master Schedule Board'!J1216</f>
        <v>0</v>
      </c>
      <c r="E414" s="530">
        <f>'Master Schedule Board'!M1216</f>
        <v>0</v>
      </c>
      <c r="F414" s="531">
        <f>'Master Schedule Board'!P1216</f>
        <v>0</v>
      </c>
      <c r="G414" s="530">
        <f>'Master Schedule Board'!S1216</f>
        <v>0</v>
      </c>
      <c r="H414" s="531">
        <f>'Master Schedule Board'!V1216</f>
        <v>0</v>
      </c>
      <c r="I414" s="530">
        <f>'Master Schedule Board'!Y1216</f>
        <v>0</v>
      </c>
      <c r="J414" s="531">
        <f>'Master Schedule Board'!AB1216</f>
        <v>0</v>
      </c>
      <c r="K414" s="530">
        <f>'Master Schedule Board'!AE1216</f>
        <v>0</v>
      </c>
      <c r="L414" s="531">
        <f>'Master Schedule Board'!AH1216</f>
        <v>0</v>
      </c>
      <c r="M414" s="530">
        <f>'Master Schedule Board'!AK1216</f>
        <v>0</v>
      </c>
      <c r="N414" s="531">
        <f>'Master Schedule Board'!AN1216</f>
        <v>0</v>
      </c>
      <c r="O414" s="530">
        <f>'Master Schedule Board'!AQ1216</f>
        <v>0</v>
      </c>
      <c r="P414" s="531">
        <f>'Master Schedule Board'!AT1216</f>
        <v>0</v>
      </c>
      <c r="Q414" s="530">
        <f>'Master Schedule Board'!AW1216</f>
        <v>0</v>
      </c>
      <c r="R414" s="532">
        <f>'Master Schedule Board'!AZ1216</f>
        <v>0</v>
      </c>
      <c r="S414" s="532">
        <f>'Master Schedule Board'!BC1216</f>
        <v>0</v>
      </c>
      <c r="T414" s="532">
        <f>'Master Schedule Board'!BF1216</f>
        <v>0</v>
      </c>
    </row>
    <row r="415" spans="1:20">
      <c r="B415" s="526">
        <f>'Master Schedule Board'!D1219</f>
        <v>0</v>
      </c>
      <c r="C415" s="530">
        <f>'Master Schedule Board'!G1219</f>
        <v>0</v>
      </c>
      <c r="D415" s="531">
        <f>'Master Schedule Board'!J1219</f>
        <v>0</v>
      </c>
      <c r="E415" s="530">
        <f>'Master Schedule Board'!M1219</f>
        <v>0</v>
      </c>
      <c r="F415" s="531">
        <f>'Master Schedule Board'!P1219</f>
        <v>0</v>
      </c>
      <c r="G415" s="530">
        <f>'Master Schedule Board'!S1219</f>
        <v>0</v>
      </c>
      <c r="H415" s="531">
        <f>'Master Schedule Board'!V1219</f>
        <v>0</v>
      </c>
      <c r="I415" s="530">
        <f>'Master Schedule Board'!Y1219</f>
        <v>0</v>
      </c>
      <c r="J415" s="531">
        <f>'Master Schedule Board'!AB1219</f>
        <v>0</v>
      </c>
      <c r="K415" s="530">
        <f>'Master Schedule Board'!AE1219</f>
        <v>0</v>
      </c>
      <c r="L415" s="531">
        <f>'Master Schedule Board'!AH1219</f>
        <v>0</v>
      </c>
      <c r="M415" s="530">
        <f>'Master Schedule Board'!AK1219</f>
        <v>0</v>
      </c>
      <c r="N415" s="531">
        <f>'Master Schedule Board'!AN1219</f>
        <v>0</v>
      </c>
      <c r="O415" s="530">
        <f>'Master Schedule Board'!AQ1219</f>
        <v>0</v>
      </c>
      <c r="P415" s="531">
        <f>'Master Schedule Board'!AT1219</f>
        <v>0</v>
      </c>
      <c r="Q415" s="530">
        <f>'Master Schedule Board'!AW1219</f>
        <v>0</v>
      </c>
      <c r="R415" s="532">
        <f>'Master Schedule Board'!AZ1219</f>
        <v>0</v>
      </c>
      <c r="S415" s="532">
        <f>'Master Schedule Board'!BC1219</f>
        <v>0</v>
      </c>
      <c r="T415" s="532">
        <f>'Master Schedule Board'!BF1219</f>
        <v>0</v>
      </c>
    </row>
    <row r="416" spans="1:20" ht="13.5" thickBot="1">
      <c r="B416" s="526">
        <f>'Master Schedule Board'!D1222</f>
        <v>0</v>
      </c>
      <c r="C416" s="530">
        <f>'Master Schedule Board'!G1222</f>
        <v>0</v>
      </c>
      <c r="D416" s="531">
        <f>'Master Schedule Board'!J1222</f>
        <v>0</v>
      </c>
      <c r="E416" s="530">
        <f>'Master Schedule Board'!M1222</f>
        <v>0</v>
      </c>
      <c r="F416" s="531">
        <f>'Master Schedule Board'!P1222</f>
        <v>0</v>
      </c>
      <c r="G416" s="530">
        <f>'Master Schedule Board'!S1222</f>
        <v>0</v>
      </c>
      <c r="H416" s="531">
        <f>'Master Schedule Board'!V1222</f>
        <v>0</v>
      </c>
      <c r="I416" s="530">
        <f>'Master Schedule Board'!Y1222</f>
        <v>0</v>
      </c>
      <c r="J416" s="531">
        <f>'Master Schedule Board'!AB1222</f>
        <v>0</v>
      </c>
      <c r="K416" s="530">
        <f>'Master Schedule Board'!AE1222</f>
        <v>0</v>
      </c>
      <c r="L416" s="531">
        <f>'Master Schedule Board'!AH1222</f>
        <v>0</v>
      </c>
      <c r="M416" s="530">
        <f>'Master Schedule Board'!AK1222</f>
        <v>0</v>
      </c>
      <c r="N416" s="531">
        <f>'Master Schedule Board'!AN1222</f>
        <v>0</v>
      </c>
      <c r="O416" s="530">
        <f>'Master Schedule Board'!AQ1222</f>
        <v>0</v>
      </c>
      <c r="P416" s="531">
        <f>'Master Schedule Board'!AT1222</f>
        <v>0</v>
      </c>
      <c r="Q416" s="530">
        <f>'Master Schedule Board'!AW1222</f>
        <v>0</v>
      </c>
      <c r="R416" s="532">
        <f>'Master Schedule Board'!AZ1222</f>
        <v>0</v>
      </c>
      <c r="S416" s="532">
        <f>'Master Schedule Board'!BC1222</f>
        <v>0</v>
      </c>
      <c r="T416" s="532">
        <f>'Master Schedule Board'!BF1222</f>
        <v>0</v>
      </c>
    </row>
    <row r="417" spans="1:20" ht="13.5" thickBot="1">
      <c r="A417" s="520"/>
      <c r="B417" s="521"/>
      <c r="C417" s="516"/>
      <c r="D417" s="517"/>
      <c r="E417" s="516"/>
      <c r="F417" s="517"/>
      <c r="G417" s="516"/>
      <c r="H417" s="517"/>
      <c r="I417" s="516"/>
      <c r="J417" s="517"/>
      <c r="K417" s="516"/>
      <c r="L417" s="517"/>
      <c r="M417" s="516"/>
      <c r="N417" s="517"/>
      <c r="O417" s="516"/>
      <c r="P417" s="517"/>
      <c r="Q417" s="516"/>
      <c r="R417" s="517"/>
      <c r="S417" s="517"/>
      <c r="T417" s="518"/>
    </row>
    <row r="418" spans="1:20">
      <c r="A418" s="754">
        <f>'Master Schedule Board'!J32</f>
        <v>0</v>
      </c>
      <c r="B418" s="762"/>
      <c r="C418" s="752" t="s">
        <v>28</v>
      </c>
      <c r="D418" s="753"/>
      <c r="E418" s="752" t="s">
        <v>29</v>
      </c>
      <c r="F418" s="753"/>
      <c r="G418" s="752" t="s">
        <v>30</v>
      </c>
      <c r="H418" s="753"/>
      <c r="I418" s="752" t="s">
        <v>31</v>
      </c>
      <c r="J418" s="753"/>
      <c r="K418" s="752" t="s">
        <v>32</v>
      </c>
      <c r="L418" s="753"/>
      <c r="M418" s="763" t="s">
        <v>33</v>
      </c>
      <c r="N418" s="764"/>
      <c r="O418" s="763" t="s">
        <v>34</v>
      </c>
      <c r="P418" s="764"/>
      <c r="Q418" s="752" t="s">
        <v>35</v>
      </c>
      <c r="R418" s="753"/>
      <c r="S418" s="752" t="s">
        <v>36</v>
      </c>
      <c r="T418" s="753"/>
    </row>
    <row r="419" spans="1:20">
      <c r="B419" s="526">
        <f>'Master Schedule Board'!D1226</f>
        <v>0</v>
      </c>
      <c r="C419" s="530">
        <f>'Master Schedule Board'!G1226</f>
        <v>0</v>
      </c>
      <c r="D419" s="531">
        <f>'Master Schedule Board'!J1226</f>
        <v>0</v>
      </c>
      <c r="E419" s="530">
        <f>'Master Schedule Board'!M1226</f>
        <v>0</v>
      </c>
      <c r="F419" s="531">
        <f>'Master Schedule Board'!P1226</f>
        <v>0</v>
      </c>
      <c r="G419" s="530">
        <f>'Master Schedule Board'!S1226</f>
        <v>0</v>
      </c>
      <c r="H419" s="531">
        <f>'Master Schedule Board'!V1226</f>
        <v>0</v>
      </c>
      <c r="I419" s="530">
        <f>'Master Schedule Board'!Y1226</f>
        <v>0</v>
      </c>
      <c r="J419" s="531">
        <f>'Master Schedule Board'!AB1226</f>
        <v>0</v>
      </c>
      <c r="K419" s="530">
        <f>'Master Schedule Board'!AE1226</f>
        <v>0</v>
      </c>
      <c r="L419" s="531">
        <f>'Master Schedule Board'!AH1226</f>
        <v>0</v>
      </c>
      <c r="M419" s="530">
        <f>'Master Schedule Board'!AK1226</f>
        <v>0</v>
      </c>
      <c r="N419" s="531">
        <f>'Master Schedule Board'!AN1226</f>
        <v>0</v>
      </c>
      <c r="O419" s="530">
        <f>'Master Schedule Board'!AQ1226</f>
        <v>0</v>
      </c>
      <c r="P419" s="531">
        <f>'Master Schedule Board'!AT1226</f>
        <v>0</v>
      </c>
      <c r="Q419" s="530">
        <f>'Master Schedule Board'!AW1226</f>
        <v>0</v>
      </c>
      <c r="R419" s="532">
        <f>'Master Schedule Board'!AZ1226</f>
        <v>0</v>
      </c>
      <c r="S419" s="532">
        <f>'Master Schedule Board'!BC1226</f>
        <v>0</v>
      </c>
      <c r="T419" s="532">
        <f>'Master Schedule Board'!BF1226</f>
        <v>0</v>
      </c>
    </row>
    <row r="420" spans="1:20">
      <c r="B420" s="526">
        <f>'Master Schedule Board'!D1229</f>
        <v>0</v>
      </c>
      <c r="C420" s="530">
        <f>'Master Schedule Board'!G1229</f>
        <v>0</v>
      </c>
      <c r="D420" s="531">
        <f>'Master Schedule Board'!J1229</f>
        <v>0</v>
      </c>
      <c r="E420" s="530">
        <f>'Master Schedule Board'!M1229</f>
        <v>0</v>
      </c>
      <c r="F420" s="531">
        <f>'Master Schedule Board'!P1229</f>
        <v>0</v>
      </c>
      <c r="G420" s="530">
        <f>'Master Schedule Board'!S1229</f>
        <v>0</v>
      </c>
      <c r="H420" s="531">
        <f>'Master Schedule Board'!V1229</f>
        <v>0</v>
      </c>
      <c r="I420" s="530">
        <f>'Master Schedule Board'!Y1229</f>
        <v>0</v>
      </c>
      <c r="J420" s="531">
        <f>'Master Schedule Board'!AB1229</f>
        <v>0</v>
      </c>
      <c r="K420" s="530">
        <f>'Master Schedule Board'!AE1229</f>
        <v>0</v>
      </c>
      <c r="L420" s="531">
        <f>'Master Schedule Board'!AH1229</f>
        <v>0</v>
      </c>
      <c r="M420" s="530">
        <f>'Master Schedule Board'!AK1229</f>
        <v>0</v>
      </c>
      <c r="N420" s="531">
        <f>'Master Schedule Board'!AN1229</f>
        <v>0</v>
      </c>
      <c r="O420" s="530">
        <f>'Master Schedule Board'!AQ1229</f>
        <v>0</v>
      </c>
      <c r="P420" s="531">
        <f>'Master Schedule Board'!AT1229</f>
        <v>0</v>
      </c>
      <c r="Q420" s="530">
        <f>'Master Schedule Board'!AW1229</f>
        <v>0</v>
      </c>
      <c r="R420" s="532">
        <f>'Master Schedule Board'!AZ1229</f>
        <v>0</v>
      </c>
      <c r="S420" s="532">
        <f>'Master Schedule Board'!BC1229</f>
        <v>0</v>
      </c>
      <c r="T420" s="532">
        <f>'Master Schedule Board'!BF1229</f>
        <v>0</v>
      </c>
    </row>
    <row r="421" spans="1:20">
      <c r="B421" s="526">
        <f>'Master Schedule Board'!D1232</f>
        <v>0</v>
      </c>
      <c r="C421" s="530">
        <f>'Master Schedule Board'!G1232</f>
        <v>0</v>
      </c>
      <c r="D421" s="531">
        <f>'Master Schedule Board'!J1232</f>
        <v>0</v>
      </c>
      <c r="E421" s="530">
        <f>'Master Schedule Board'!M1232</f>
        <v>0</v>
      </c>
      <c r="F421" s="531">
        <f>'Master Schedule Board'!P1232</f>
        <v>0</v>
      </c>
      <c r="G421" s="530">
        <f>'Master Schedule Board'!S1232</f>
        <v>0</v>
      </c>
      <c r="H421" s="531">
        <f>'Master Schedule Board'!V1232</f>
        <v>0</v>
      </c>
      <c r="I421" s="530">
        <f>'Master Schedule Board'!Y1232</f>
        <v>0</v>
      </c>
      <c r="J421" s="531">
        <f>'Master Schedule Board'!AB1232</f>
        <v>0</v>
      </c>
      <c r="K421" s="530">
        <f>'Master Schedule Board'!AE1232</f>
        <v>0</v>
      </c>
      <c r="L421" s="531">
        <f>'Master Schedule Board'!AH1232</f>
        <v>0</v>
      </c>
      <c r="M421" s="530">
        <f>'Master Schedule Board'!AK1232</f>
        <v>0</v>
      </c>
      <c r="N421" s="531">
        <f>'Master Schedule Board'!AN1232</f>
        <v>0</v>
      </c>
      <c r="O421" s="530">
        <f>'Master Schedule Board'!AQ1232</f>
        <v>0</v>
      </c>
      <c r="P421" s="531">
        <f>'Master Schedule Board'!AT1232</f>
        <v>0</v>
      </c>
      <c r="Q421" s="530">
        <f>'Master Schedule Board'!AW1232</f>
        <v>0</v>
      </c>
      <c r="R421" s="532">
        <f>'Master Schedule Board'!AZ1232</f>
        <v>0</v>
      </c>
      <c r="S421" s="532">
        <f>'Master Schedule Board'!BC1232</f>
        <v>0</v>
      </c>
      <c r="T421" s="532">
        <f>'Master Schedule Board'!BF1232</f>
        <v>0</v>
      </c>
    </row>
    <row r="422" spans="1:20">
      <c r="B422" s="526">
        <f>'Master Schedule Board'!D1235</f>
        <v>0</v>
      </c>
      <c r="C422" s="530">
        <f>'Master Schedule Board'!G1235</f>
        <v>0</v>
      </c>
      <c r="D422" s="531">
        <f>'Master Schedule Board'!J1235</f>
        <v>0</v>
      </c>
      <c r="E422" s="530">
        <f>'Master Schedule Board'!M1235</f>
        <v>0</v>
      </c>
      <c r="F422" s="531">
        <f>'Master Schedule Board'!P1235</f>
        <v>0</v>
      </c>
      <c r="G422" s="530">
        <f>'Master Schedule Board'!S1235</f>
        <v>0</v>
      </c>
      <c r="H422" s="531">
        <f>'Master Schedule Board'!V1235</f>
        <v>0</v>
      </c>
      <c r="I422" s="530">
        <f>'Master Schedule Board'!Y1235</f>
        <v>0</v>
      </c>
      <c r="J422" s="531">
        <f>'Master Schedule Board'!AB1235</f>
        <v>0</v>
      </c>
      <c r="K422" s="530">
        <f>'Master Schedule Board'!AE1235</f>
        <v>0</v>
      </c>
      <c r="L422" s="531">
        <f>'Master Schedule Board'!AH1235</f>
        <v>0</v>
      </c>
      <c r="M422" s="530">
        <f>'Master Schedule Board'!AK1235</f>
        <v>0</v>
      </c>
      <c r="N422" s="531">
        <f>'Master Schedule Board'!AN1235</f>
        <v>0</v>
      </c>
      <c r="O422" s="530">
        <f>'Master Schedule Board'!AQ1235</f>
        <v>0</v>
      </c>
      <c r="P422" s="531">
        <f>'Master Schedule Board'!AT1235</f>
        <v>0</v>
      </c>
      <c r="Q422" s="530">
        <f>'Master Schedule Board'!AW1235</f>
        <v>0</v>
      </c>
      <c r="R422" s="532">
        <f>'Master Schedule Board'!AZ1235</f>
        <v>0</v>
      </c>
      <c r="S422" s="532">
        <f>'Master Schedule Board'!BC1235</f>
        <v>0</v>
      </c>
      <c r="T422" s="532">
        <f>'Master Schedule Board'!BF1235</f>
        <v>0</v>
      </c>
    </row>
    <row r="423" spans="1:20">
      <c r="B423" s="526">
        <f>'Master Schedule Board'!D1238</f>
        <v>0</v>
      </c>
      <c r="C423" s="530">
        <f>'Master Schedule Board'!G1238</f>
        <v>0</v>
      </c>
      <c r="D423" s="531">
        <f>'Master Schedule Board'!J1238</f>
        <v>0</v>
      </c>
      <c r="E423" s="530">
        <f>'Master Schedule Board'!M1238</f>
        <v>0</v>
      </c>
      <c r="F423" s="531">
        <f>'Master Schedule Board'!P1238</f>
        <v>0</v>
      </c>
      <c r="G423" s="530">
        <f>'Master Schedule Board'!S1238</f>
        <v>0</v>
      </c>
      <c r="H423" s="531">
        <f>'Master Schedule Board'!V1238</f>
        <v>0</v>
      </c>
      <c r="I423" s="530">
        <f>'Master Schedule Board'!Y1238</f>
        <v>0</v>
      </c>
      <c r="J423" s="531">
        <f>'Master Schedule Board'!AB1238</f>
        <v>0</v>
      </c>
      <c r="K423" s="530">
        <f>'Master Schedule Board'!AE1238</f>
        <v>0</v>
      </c>
      <c r="L423" s="531">
        <f>'Master Schedule Board'!AH1238</f>
        <v>0</v>
      </c>
      <c r="M423" s="530">
        <f>'Master Schedule Board'!AK1238</f>
        <v>0</v>
      </c>
      <c r="N423" s="531">
        <f>'Master Schedule Board'!AN1238</f>
        <v>0</v>
      </c>
      <c r="O423" s="530">
        <f>'Master Schedule Board'!AQ1238</f>
        <v>0</v>
      </c>
      <c r="P423" s="531">
        <f>'Master Schedule Board'!AT1238</f>
        <v>0</v>
      </c>
      <c r="Q423" s="530">
        <f>'Master Schedule Board'!AW1238</f>
        <v>0</v>
      </c>
      <c r="R423" s="532">
        <f>'Master Schedule Board'!AZ1238</f>
        <v>0</v>
      </c>
      <c r="S423" s="532">
        <f>'Master Schedule Board'!BC1238</f>
        <v>0</v>
      </c>
      <c r="T423" s="532">
        <f>'Master Schedule Board'!BF1238</f>
        <v>0</v>
      </c>
    </row>
    <row r="424" spans="1:20">
      <c r="A424" s="522"/>
      <c r="B424" s="526">
        <f>'Master Schedule Board'!D1241</f>
        <v>0</v>
      </c>
      <c r="C424" s="530">
        <f>'Master Schedule Board'!G1241</f>
        <v>0</v>
      </c>
      <c r="D424" s="531">
        <f>'Master Schedule Board'!J1241</f>
        <v>0</v>
      </c>
      <c r="E424" s="530">
        <f>'Master Schedule Board'!M1241</f>
        <v>0</v>
      </c>
      <c r="F424" s="531">
        <f>'Master Schedule Board'!P1241</f>
        <v>0</v>
      </c>
      <c r="G424" s="530">
        <f>'Master Schedule Board'!S1241</f>
        <v>0</v>
      </c>
      <c r="H424" s="531">
        <f>'Master Schedule Board'!V1241</f>
        <v>0</v>
      </c>
      <c r="I424" s="530">
        <f>'Master Schedule Board'!Y1241</f>
        <v>0</v>
      </c>
      <c r="J424" s="531">
        <f>'Master Schedule Board'!AB1241</f>
        <v>0</v>
      </c>
      <c r="K424" s="530">
        <f>'Master Schedule Board'!AE1241</f>
        <v>0</v>
      </c>
      <c r="L424" s="531">
        <f>'Master Schedule Board'!AH1241</f>
        <v>0</v>
      </c>
      <c r="M424" s="530">
        <f>'Master Schedule Board'!AK1241</f>
        <v>0</v>
      </c>
      <c r="N424" s="531">
        <f>'Master Schedule Board'!AN1241</f>
        <v>0</v>
      </c>
      <c r="O424" s="530">
        <f>'Master Schedule Board'!AQ1241</f>
        <v>0</v>
      </c>
      <c r="P424" s="531">
        <f>'Master Schedule Board'!AT1241</f>
        <v>0</v>
      </c>
      <c r="Q424" s="530">
        <f>'Master Schedule Board'!AW1241</f>
        <v>0</v>
      </c>
      <c r="R424" s="532">
        <f>'Master Schedule Board'!AZ1241</f>
        <v>0</v>
      </c>
      <c r="S424" s="532">
        <f>'Master Schedule Board'!BC1241</f>
        <v>0</v>
      </c>
      <c r="T424" s="532">
        <f>'Master Schedule Board'!BF1241</f>
        <v>0</v>
      </c>
    </row>
    <row r="425" spans="1:20">
      <c r="B425" s="526">
        <f>'Master Schedule Board'!D1244</f>
        <v>0</v>
      </c>
      <c r="C425" s="530">
        <f>'Master Schedule Board'!G1244</f>
        <v>0</v>
      </c>
      <c r="D425" s="531">
        <f>'Master Schedule Board'!J1244</f>
        <v>0</v>
      </c>
      <c r="E425" s="530">
        <f>'Master Schedule Board'!M1244</f>
        <v>0</v>
      </c>
      <c r="F425" s="531">
        <f>'Master Schedule Board'!P1244</f>
        <v>0</v>
      </c>
      <c r="G425" s="530">
        <f>'Master Schedule Board'!S1244</f>
        <v>0</v>
      </c>
      <c r="H425" s="531">
        <f>'Master Schedule Board'!V1244</f>
        <v>0</v>
      </c>
      <c r="I425" s="530">
        <f>'Master Schedule Board'!Y1244</f>
        <v>0</v>
      </c>
      <c r="J425" s="531">
        <f>'Master Schedule Board'!AB1244</f>
        <v>0</v>
      </c>
      <c r="K425" s="530">
        <f>'Master Schedule Board'!AE1244</f>
        <v>0</v>
      </c>
      <c r="L425" s="531">
        <f>'Master Schedule Board'!AH1244</f>
        <v>0</v>
      </c>
      <c r="M425" s="530">
        <f>'Master Schedule Board'!AK1244</f>
        <v>0</v>
      </c>
      <c r="N425" s="531">
        <f>'Master Schedule Board'!AN1244</f>
        <v>0</v>
      </c>
      <c r="O425" s="530">
        <f>'Master Schedule Board'!AQ1244</f>
        <v>0</v>
      </c>
      <c r="P425" s="531">
        <f>'Master Schedule Board'!AT1244</f>
        <v>0</v>
      </c>
      <c r="Q425" s="530">
        <f>'Master Schedule Board'!AW1244</f>
        <v>0</v>
      </c>
      <c r="R425" s="532">
        <f>'Master Schedule Board'!AZ1244</f>
        <v>0</v>
      </c>
      <c r="S425" s="532">
        <f>'Master Schedule Board'!BC1244</f>
        <v>0</v>
      </c>
      <c r="T425" s="532">
        <f>'Master Schedule Board'!BF1244</f>
        <v>0</v>
      </c>
    </row>
    <row r="426" spans="1:20">
      <c r="B426" s="526">
        <f>'Master Schedule Board'!D1247</f>
        <v>0</v>
      </c>
      <c r="C426" s="530">
        <f>'Master Schedule Board'!G1247</f>
        <v>0</v>
      </c>
      <c r="D426" s="531">
        <f>'Master Schedule Board'!J1247</f>
        <v>0</v>
      </c>
      <c r="E426" s="530">
        <f>'Master Schedule Board'!M1247</f>
        <v>0</v>
      </c>
      <c r="F426" s="531">
        <f>'Master Schedule Board'!P1247</f>
        <v>0</v>
      </c>
      <c r="G426" s="530">
        <f>'Master Schedule Board'!S1247</f>
        <v>0</v>
      </c>
      <c r="H426" s="531">
        <f>'Master Schedule Board'!V1247</f>
        <v>0</v>
      </c>
      <c r="I426" s="530">
        <f>'Master Schedule Board'!Y1247</f>
        <v>0</v>
      </c>
      <c r="J426" s="531">
        <f>'Master Schedule Board'!AB1247</f>
        <v>0</v>
      </c>
      <c r="K426" s="530">
        <f>'Master Schedule Board'!AE1247</f>
        <v>0</v>
      </c>
      <c r="L426" s="531">
        <f>'Master Schedule Board'!AH1247</f>
        <v>0</v>
      </c>
      <c r="M426" s="530">
        <f>'Master Schedule Board'!AK1247</f>
        <v>0</v>
      </c>
      <c r="N426" s="531">
        <f>'Master Schedule Board'!AN1247</f>
        <v>0</v>
      </c>
      <c r="O426" s="530">
        <f>'Master Schedule Board'!AQ1247</f>
        <v>0</v>
      </c>
      <c r="P426" s="531">
        <f>'Master Schedule Board'!AT1247</f>
        <v>0</v>
      </c>
      <c r="Q426" s="530">
        <f>'Master Schedule Board'!AW1247</f>
        <v>0</v>
      </c>
      <c r="R426" s="532">
        <f>'Master Schedule Board'!AZ1247</f>
        <v>0</v>
      </c>
      <c r="S426" s="532">
        <f>'Master Schedule Board'!BC1247</f>
        <v>0</v>
      </c>
      <c r="T426" s="532">
        <f>'Master Schedule Board'!BF1247</f>
        <v>0</v>
      </c>
    </row>
    <row r="427" spans="1:20">
      <c r="B427" s="526">
        <f>'Master Schedule Board'!D1250</f>
        <v>0</v>
      </c>
      <c r="C427" s="530">
        <f>'Master Schedule Board'!G1250</f>
        <v>0</v>
      </c>
      <c r="D427" s="531">
        <f>'Master Schedule Board'!J1250</f>
        <v>0</v>
      </c>
      <c r="E427" s="530">
        <f>'Master Schedule Board'!M1250</f>
        <v>0</v>
      </c>
      <c r="F427" s="531">
        <f>'Master Schedule Board'!P1250</f>
        <v>0</v>
      </c>
      <c r="G427" s="530">
        <f>'Master Schedule Board'!S1250</f>
        <v>0</v>
      </c>
      <c r="H427" s="531">
        <f>'Master Schedule Board'!V1250</f>
        <v>0</v>
      </c>
      <c r="I427" s="530">
        <f>'Master Schedule Board'!Y1250</f>
        <v>0</v>
      </c>
      <c r="J427" s="531">
        <f>'Master Schedule Board'!AB1250</f>
        <v>0</v>
      </c>
      <c r="K427" s="530">
        <f>'Master Schedule Board'!AE1250</f>
        <v>0</v>
      </c>
      <c r="L427" s="531">
        <f>'Master Schedule Board'!AH1250</f>
        <v>0</v>
      </c>
      <c r="M427" s="530">
        <f>'Master Schedule Board'!AK1250</f>
        <v>0</v>
      </c>
      <c r="N427" s="531">
        <f>'Master Schedule Board'!AN1250</f>
        <v>0</v>
      </c>
      <c r="O427" s="530">
        <f>'Master Schedule Board'!AQ1250</f>
        <v>0</v>
      </c>
      <c r="P427" s="531">
        <f>'Master Schedule Board'!AT1250</f>
        <v>0</v>
      </c>
      <c r="Q427" s="530">
        <f>'Master Schedule Board'!AW1250</f>
        <v>0</v>
      </c>
      <c r="R427" s="532">
        <f>'Master Schedule Board'!AZ1250</f>
        <v>0</v>
      </c>
      <c r="S427" s="532">
        <f>'Master Schedule Board'!BC1250</f>
        <v>0</v>
      </c>
      <c r="T427" s="532">
        <f>'Master Schedule Board'!BF1250</f>
        <v>0</v>
      </c>
    </row>
    <row r="428" spans="1:20">
      <c r="B428" s="526">
        <f>'Master Schedule Board'!D1253</f>
        <v>0</v>
      </c>
      <c r="C428" s="530">
        <f>'Master Schedule Board'!G1253</f>
        <v>0</v>
      </c>
      <c r="D428" s="531">
        <f>'Master Schedule Board'!J1253</f>
        <v>0</v>
      </c>
      <c r="E428" s="530">
        <f>'Master Schedule Board'!M1253</f>
        <v>0</v>
      </c>
      <c r="F428" s="531">
        <f>'Master Schedule Board'!P1253</f>
        <v>0</v>
      </c>
      <c r="G428" s="530">
        <f>'Master Schedule Board'!S1253</f>
        <v>0</v>
      </c>
      <c r="H428" s="531">
        <f>'Master Schedule Board'!V1253</f>
        <v>0</v>
      </c>
      <c r="I428" s="530">
        <f>'Master Schedule Board'!Y1253</f>
        <v>0</v>
      </c>
      <c r="J428" s="531">
        <f>'Master Schedule Board'!AB1253</f>
        <v>0</v>
      </c>
      <c r="K428" s="530">
        <f>'Master Schedule Board'!AE1253</f>
        <v>0</v>
      </c>
      <c r="L428" s="531">
        <f>'Master Schedule Board'!AH1253</f>
        <v>0</v>
      </c>
      <c r="M428" s="530">
        <f>'Master Schedule Board'!AK1253</f>
        <v>0</v>
      </c>
      <c r="N428" s="531">
        <f>'Master Schedule Board'!AN1253</f>
        <v>0</v>
      </c>
      <c r="O428" s="530">
        <f>'Master Schedule Board'!AQ1253</f>
        <v>0</v>
      </c>
      <c r="P428" s="531">
        <f>'Master Schedule Board'!AT1253</f>
        <v>0</v>
      </c>
      <c r="Q428" s="530">
        <f>'Master Schedule Board'!AW1253</f>
        <v>0</v>
      </c>
      <c r="R428" s="532">
        <f>'Master Schedule Board'!AZ1253</f>
        <v>0</v>
      </c>
      <c r="S428" s="532">
        <f>'Master Schedule Board'!BC1253</f>
        <v>0</v>
      </c>
      <c r="T428" s="532">
        <f>'Master Schedule Board'!BF1253</f>
        <v>0</v>
      </c>
    </row>
    <row r="429" spans="1:20">
      <c r="B429" s="526">
        <f>'Master Schedule Board'!D1256</f>
        <v>0</v>
      </c>
      <c r="C429" s="530">
        <f>'Master Schedule Board'!G1256</f>
        <v>0</v>
      </c>
      <c r="D429" s="531">
        <f>'Master Schedule Board'!J1256</f>
        <v>0</v>
      </c>
      <c r="E429" s="530">
        <f>'Master Schedule Board'!M1256</f>
        <v>0</v>
      </c>
      <c r="F429" s="531">
        <f>'Master Schedule Board'!P1256</f>
        <v>0</v>
      </c>
      <c r="G429" s="530">
        <f>'Master Schedule Board'!S1256</f>
        <v>0</v>
      </c>
      <c r="H429" s="531">
        <f>'Master Schedule Board'!V1256</f>
        <v>0</v>
      </c>
      <c r="I429" s="530">
        <f>'Master Schedule Board'!Y1256</f>
        <v>0</v>
      </c>
      <c r="J429" s="531">
        <f>'Master Schedule Board'!AB1256</f>
        <v>0</v>
      </c>
      <c r="K429" s="530">
        <f>'Master Schedule Board'!AE1256</f>
        <v>0</v>
      </c>
      <c r="L429" s="531">
        <f>'Master Schedule Board'!AH1256</f>
        <v>0</v>
      </c>
      <c r="M429" s="530">
        <f>'Master Schedule Board'!AK1256</f>
        <v>0</v>
      </c>
      <c r="N429" s="531">
        <f>'Master Schedule Board'!AN1256</f>
        <v>0</v>
      </c>
      <c r="O429" s="530">
        <f>'Master Schedule Board'!AQ1256</f>
        <v>0</v>
      </c>
      <c r="P429" s="531">
        <f>'Master Schedule Board'!AT1256</f>
        <v>0</v>
      </c>
      <c r="Q429" s="530">
        <f>'Master Schedule Board'!AW1256</f>
        <v>0</v>
      </c>
      <c r="R429" s="532">
        <f>'Master Schedule Board'!AZ1256</f>
        <v>0</v>
      </c>
      <c r="S429" s="532">
        <f>'Master Schedule Board'!BC1256</f>
        <v>0</v>
      </c>
      <c r="T429" s="532">
        <f>'Master Schedule Board'!BF1256</f>
        <v>0</v>
      </c>
    </row>
    <row r="430" spans="1:20">
      <c r="B430" s="526">
        <f>'Master Schedule Board'!D1259</f>
        <v>0</v>
      </c>
      <c r="C430" s="530">
        <f>'Master Schedule Board'!G1259</f>
        <v>0</v>
      </c>
      <c r="D430" s="531">
        <f>'Master Schedule Board'!J1259</f>
        <v>0</v>
      </c>
      <c r="E430" s="530">
        <f>'Master Schedule Board'!M1259</f>
        <v>0</v>
      </c>
      <c r="F430" s="531">
        <f>'Master Schedule Board'!P1259</f>
        <v>0</v>
      </c>
      <c r="G430" s="530">
        <f>'Master Schedule Board'!S1259</f>
        <v>0</v>
      </c>
      <c r="H430" s="531">
        <f>'Master Schedule Board'!V1259</f>
        <v>0</v>
      </c>
      <c r="I430" s="530">
        <f>'Master Schedule Board'!Y1259</f>
        <v>0</v>
      </c>
      <c r="J430" s="531">
        <f>'Master Schedule Board'!AB1259</f>
        <v>0</v>
      </c>
      <c r="K430" s="530">
        <f>'Master Schedule Board'!AE1259</f>
        <v>0</v>
      </c>
      <c r="L430" s="531">
        <f>'Master Schedule Board'!AH1259</f>
        <v>0</v>
      </c>
      <c r="M430" s="530">
        <f>'Master Schedule Board'!AK1259</f>
        <v>0</v>
      </c>
      <c r="N430" s="531">
        <f>'Master Schedule Board'!AN1259</f>
        <v>0</v>
      </c>
      <c r="O430" s="530">
        <f>'Master Schedule Board'!AQ1259</f>
        <v>0</v>
      </c>
      <c r="P430" s="531">
        <f>'Master Schedule Board'!AT1259</f>
        <v>0</v>
      </c>
      <c r="Q430" s="530">
        <f>'Master Schedule Board'!AW1259</f>
        <v>0</v>
      </c>
      <c r="R430" s="532">
        <f>'Master Schedule Board'!AZ1259</f>
        <v>0</v>
      </c>
      <c r="S430" s="532">
        <f>'Master Schedule Board'!BC1259</f>
        <v>0</v>
      </c>
      <c r="T430" s="532">
        <f>'Master Schedule Board'!BF1259</f>
        <v>0</v>
      </c>
    </row>
    <row r="431" spans="1:20">
      <c r="B431" s="526">
        <f>'Master Schedule Board'!D1262</f>
        <v>0</v>
      </c>
      <c r="C431" s="530">
        <f>'Master Schedule Board'!G1262</f>
        <v>0</v>
      </c>
      <c r="D431" s="531">
        <f>'Master Schedule Board'!J1262</f>
        <v>0</v>
      </c>
      <c r="E431" s="530">
        <f>'Master Schedule Board'!M1262</f>
        <v>0</v>
      </c>
      <c r="F431" s="531">
        <f>'Master Schedule Board'!P1262</f>
        <v>0</v>
      </c>
      <c r="G431" s="530">
        <f>'Master Schedule Board'!S1262</f>
        <v>0</v>
      </c>
      <c r="H431" s="531">
        <f>'Master Schedule Board'!V1262</f>
        <v>0</v>
      </c>
      <c r="I431" s="530">
        <f>'Master Schedule Board'!Y1262</f>
        <v>0</v>
      </c>
      <c r="J431" s="531">
        <f>'Master Schedule Board'!AB1262</f>
        <v>0</v>
      </c>
      <c r="K431" s="530">
        <f>'Master Schedule Board'!AE1262</f>
        <v>0</v>
      </c>
      <c r="L431" s="531">
        <f>'Master Schedule Board'!AH1262</f>
        <v>0</v>
      </c>
      <c r="M431" s="530">
        <f>'Master Schedule Board'!AK1262</f>
        <v>0</v>
      </c>
      <c r="N431" s="531">
        <f>'Master Schedule Board'!AN1262</f>
        <v>0</v>
      </c>
      <c r="O431" s="530">
        <f>'Master Schedule Board'!AQ1262</f>
        <v>0</v>
      </c>
      <c r="P431" s="531">
        <f>'Master Schedule Board'!AT1262</f>
        <v>0</v>
      </c>
      <c r="Q431" s="530">
        <f>'Master Schedule Board'!AW1262</f>
        <v>0</v>
      </c>
      <c r="R431" s="532">
        <f>'Master Schedule Board'!AZ1262</f>
        <v>0</v>
      </c>
      <c r="S431" s="532">
        <f>'Master Schedule Board'!BC1262</f>
        <v>0</v>
      </c>
      <c r="T431" s="532">
        <f>'Master Schedule Board'!BF1262</f>
        <v>0</v>
      </c>
    </row>
    <row r="432" spans="1:20">
      <c r="B432" s="526">
        <f>'Master Schedule Board'!D1265</f>
        <v>0</v>
      </c>
      <c r="C432" s="530">
        <f>'Master Schedule Board'!G1265</f>
        <v>0</v>
      </c>
      <c r="D432" s="531">
        <f>'Master Schedule Board'!J1265</f>
        <v>0</v>
      </c>
      <c r="E432" s="530">
        <f>'Master Schedule Board'!M1265</f>
        <v>0</v>
      </c>
      <c r="F432" s="531">
        <f>'Master Schedule Board'!P1265</f>
        <v>0</v>
      </c>
      <c r="G432" s="530">
        <f>'Master Schedule Board'!S1265</f>
        <v>0</v>
      </c>
      <c r="H432" s="531">
        <f>'Master Schedule Board'!V1265</f>
        <v>0</v>
      </c>
      <c r="I432" s="530">
        <f>'Master Schedule Board'!Y1265</f>
        <v>0</v>
      </c>
      <c r="J432" s="531">
        <f>'Master Schedule Board'!AB1265</f>
        <v>0</v>
      </c>
      <c r="K432" s="530">
        <f>'Master Schedule Board'!AE1265</f>
        <v>0</v>
      </c>
      <c r="L432" s="531">
        <f>'Master Schedule Board'!AH1265</f>
        <v>0</v>
      </c>
      <c r="M432" s="530">
        <f>'Master Schedule Board'!AK1265</f>
        <v>0</v>
      </c>
      <c r="N432" s="531">
        <f>'Master Schedule Board'!AN1265</f>
        <v>0</v>
      </c>
      <c r="O432" s="530">
        <f>'Master Schedule Board'!AQ1265</f>
        <v>0</v>
      </c>
      <c r="P432" s="531">
        <f>'Master Schedule Board'!AT1265</f>
        <v>0</v>
      </c>
      <c r="Q432" s="530">
        <f>'Master Schedule Board'!AW1265</f>
        <v>0</v>
      </c>
      <c r="R432" s="532">
        <f>'Master Schedule Board'!AZ1265</f>
        <v>0</v>
      </c>
      <c r="S432" s="532">
        <f>'Master Schedule Board'!BC1265</f>
        <v>0</v>
      </c>
      <c r="T432" s="532">
        <f>'Master Schedule Board'!BF1265</f>
        <v>0</v>
      </c>
    </row>
    <row r="433" spans="1:20">
      <c r="B433" s="526">
        <f>'Master Schedule Board'!D1268</f>
        <v>0</v>
      </c>
      <c r="C433" s="530">
        <f>'Master Schedule Board'!G1268</f>
        <v>0</v>
      </c>
      <c r="D433" s="531">
        <f>'Master Schedule Board'!J1268</f>
        <v>0</v>
      </c>
      <c r="E433" s="530">
        <f>'Master Schedule Board'!M1268</f>
        <v>0</v>
      </c>
      <c r="F433" s="531">
        <f>'Master Schedule Board'!P1268</f>
        <v>0</v>
      </c>
      <c r="G433" s="530">
        <f>'Master Schedule Board'!S1268</f>
        <v>0</v>
      </c>
      <c r="H433" s="531">
        <f>'Master Schedule Board'!V1268</f>
        <v>0</v>
      </c>
      <c r="I433" s="530">
        <f>'Master Schedule Board'!Y1268</f>
        <v>0</v>
      </c>
      <c r="J433" s="531">
        <f>'Master Schedule Board'!AB1268</f>
        <v>0</v>
      </c>
      <c r="K433" s="530">
        <f>'Master Schedule Board'!AE1268</f>
        <v>0</v>
      </c>
      <c r="L433" s="531">
        <f>'Master Schedule Board'!AH1268</f>
        <v>0</v>
      </c>
      <c r="M433" s="530">
        <f>'Master Schedule Board'!AK1268</f>
        <v>0</v>
      </c>
      <c r="N433" s="531">
        <f>'Master Schedule Board'!AN1268</f>
        <v>0</v>
      </c>
      <c r="O433" s="530">
        <f>'Master Schedule Board'!AQ1268</f>
        <v>0</v>
      </c>
      <c r="P433" s="531">
        <f>'Master Schedule Board'!AT1268</f>
        <v>0</v>
      </c>
      <c r="Q433" s="530">
        <f>'Master Schedule Board'!AW1268</f>
        <v>0</v>
      </c>
      <c r="R433" s="532">
        <f>'Master Schedule Board'!AZ1268</f>
        <v>0</v>
      </c>
      <c r="S433" s="532">
        <f>'Master Schedule Board'!BC1268</f>
        <v>0</v>
      </c>
      <c r="T433" s="532">
        <f>'Master Schedule Board'!BF1268</f>
        <v>0</v>
      </c>
    </row>
    <row r="434" spans="1:20">
      <c r="B434" s="526">
        <f>'Master Schedule Board'!D1271</f>
        <v>0</v>
      </c>
      <c r="C434" s="530">
        <f>'Master Schedule Board'!G1271</f>
        <v>0</v>
      </c>
      <c r="D434" s="531">
        <f>'Master Schedule Board'!J1271</f>
        <v>0</v>
      </c>
      <c r="E434" s="530">
        <f>'Master Schedule Board'!M1271</f>
        <v>0</v>
      </c>
      <c r="F434" s="531">
        <f>'Master Schedule Board'!P1271</f>
        <v>0</v>
      </c>
      <c r="G434" s="530">
        <f>'Master Schedule Board'!S1271</f>
        <v>0</v>
      </c>
      <c r="H434" s="531">
        <f>'Master Schedule Board'!V1271</f>
        <v>0</v>
      </c>
      <c r="I434" s="530">
        <f>'Master Schedule Board'!Y1271</f>
        <v>0</v>
      </c>
      <c r="J434" s="531">
        <f>'Master Schedule Board'!AB1271</f>
        <v>0</v>
      </c>
      <c r="K434" s="530">
        <f>'Master Schedule Board'!AE1271</f>
        <v>0</v>
      </c>
      <c r="L434" s="531">
        <f>'Master Schedule Board'!AH1271</f>
        <v>0</v>
      </c>
      <c r="M434" s="530">
        <f>'Master Schedule Board'!AK1271</f>
        <v>0</v>
      </c>
      <c r="N434" s="531">
        <f>'Master Schedule Board'!AN1271</f>
        <v>0</v>
      </c>
      <c r="O434" s="530">
        <f>'Master Schedule Board'!AQ1271</f>
        <v>0</v>
      </c>
      <c r="P434" s="531">
        <f>'Master Schedule Board'!AT1271</f>
        <v>0</v>
      </c>
      <c r="Q434" s="530">
        <f>'Master Schedule Board'!AW1271</f>
        <v>0</v>
      </c>
      <c r="R434" s="532">
        <f>'Master Schedule Board'!AZ1271</f>
        <v>0</v>
      </c>
      <c r="S434" s="532">
        <f>'Master Schedule Board'!BC1271</f>
        <v>0</v>
      </c>
      <c r="T434" s="532">
        <f>'Master Schedule Board'!BF1271</f>
        <v>0</v>
      </c>
    </row>
    <row r="435" spans="1:20">
      <c r="B435" s="526">
        <f>'Master Schedule Board'!D1274</f>
        <v>0</v>
      </c>
      <c r="C435" s="530">
        <f>'Master Schedule Board'!G1274</f>
        <v>0</v>
      </c>
      <c r="D435" s="531">
        <f>'Master Schedule Board'!J1274</f>
        <v>0</v>
      </c>
      <c r="E435" s="530">
        <f>'Master Schedule Board'!M1274</f>
        <v>0</v>
      </c>
      <c r="F435" s="531">
        <f>'Master Schedule Board'!P1274</f>
        <v>0</v>
      </c>
      <c r="G435" s="530">
        <f>'Master Schedule Board'!S1274</f>
        <v>0</v>
      </c>
      <c r="H435" s="531">
        <f>'Master Schedule Board'!V1274</f>
        <v>0</v>
      </c>
      <c r="I435" s="530">
        <f>'Master Schedule Board'!Y1274</f>
        <v>0</v>
      </c>
      <c r="J435" s="531">
        <f>'Master Schedule Board'!AB1274</f>
        <v>0</v>
      </c>
      <c r="K435" s="530">
        <f>'Master Schedule Board'!AE1274</f>
        <v>0</v>
      </c>
      <c r="L435" s="531">
        <f>'Master Schedule Board'!AH1274</f>
        <v>0</v>
      </c>
      <c r="M435" s="530">
        <f>'Master Schedule Board'!AK1274</f>
        <v>0</v>
      </c>
      <c r="N435" s="531">
        <f>'Master Schedule Board'!AN1274</f>
        <v>0</v>
      </c>
      <c r="O435" s="530">
        <f>'Master Schedule Board'!AQ1274</f>
        <v>0</v>
      </c>
      <c r="P435" s="531">
        <f>'Master Schedule Board'!AT1274</f>
        <v>0</v>
      </c>
      <c r="Q435" s="530">
        <f>'Master Schedule Board'!AW1274</f>
        <v>0</v>
      </c>
      <c r="R435" s="532">
        <f>'Master Schedule Board'!AZ1274</f>
        <v>0</v>
      </c>
      <c r="S435" s="532">
        <f>'Master Schedule Board'!BC1274</f>
        <v>0</v>
      </c>
      <c r="T435" s="532">
        <f>'Master Schedule Board'!BF1274</f>
        <v>0</v>
      </c>
    </row>
    <row r="436" spans="1:20">
      <c r="B436" s="526">
        <f>'Master Schedule Board'!D1277</f>
        <v>0</v>
      </c>
      <c r="C436" s="530">
        <f>'Master Schedule Board'!G1277</f>
        <v>0</v>
      </c>
      <c r="D436" s="531">
        <f>'Master Schedule Board'!J1277</f>
        <v>0</v>
      </c>
      <c r="E436" s="530">
        <f>'Master Schedule Board'!M1277</f>
        <v>0</v>
      </c>
      <c r="F436" s="531">
        <f>'Master Schedule Board'!P1277</f>
        <v>0</v>
      </c>
      <c r="G436" s="530">
        <f>'Master Schedule Board'!S1277</f>
        <v>0</v>
      </c>
      <c r="H436" s="531">
        <f>'Master Schedule Board'!V1277</f>
        <v>0</v>
      </c>
      <c r="I436" s="530">
        <f>'Master Schedule Board'!Y1277</f>
        <v>0</v>
      </c>
      <c r="J436" s="531">
        <f>'Master Schedule Board'!AB1277</f>
        <v>0</v>
      </c>
      <c r="K436" s="530">
        <f>'Master Schedule Board'!AE1277</f>
        <v>0</v>
      </c>
      <c r="L436" s="531">
        <f>'Master Schedule Board'!AH1277</f>
        <v>0</v>
      </c>
      <c r="M436" s="530">
        <f>'Master Schedule Board'!AK1277</f>
        <v>0</v>
      </c>
      <c r="N436" s="531">
        <f>'Master Schedule Board'!AN1277</f>
        <v>0</v>
      </c>
      <c r="O436" s="530">
        <f>'Master Schedule Board'!AQ1277</f>
        <v>0</v>
      </c>
      <c r="P436" s="531">
        <f>'Master Schedule Board'!AT1277</f>
        <v>0</v>
      </c>
      <c r="Q436" s="530">
        <f>'Master Schedule Board'!AW1277</f>
        <v>0</v>
      </c>
      <c r="R436" s="532">
        <f>'Master Schedule Board'!AZ1277</f>
        <v>0</v>
      </c>
      <c r="S436" s="532">
        <f>'Master Schedule Board'!BC1277</f>
        <v>0</v>
      </c>
      <c r="T436" s="532">
        <f>'Master Schedule Board'!BF1277</f>
        <v>0</v>
      </c>
    </row>
    <row r="437" spans="1:20">
      <c r="B437" s="526">
        <f>'Master Schedule Board'!D1280</f>
        <v>0</v>
      </c>
      <c r="C437" s="530">
        <f>'Master Schedule Board'!G1280</f>
        <v>0</v>
      </c>
      <c r="D437" s="531">
        <f>'Master Schedule Board'!J1280</f>
        <v>0</v>
      </c>
      <c r="E437" s="530">
        <f>'Master Schedule Board'!M1280</f>
        <v>0</v>
      </c>
      <c r="F437" s="531">
        <f>'Master Schedule Board'!P1280</f>
        <v>0</v>
      </c>
      <c r="G437" s="530">
        <f>'Master Schedule Board'!S1280</f>
        <v>0</v>
      </c>
      <c r="H437" s="531">
        <f>'Master Schedule Board'!V1280</f>
        <v>0</v>
      </c>
      <c r="I437" s="530">
        <f>'Master Schedule Board'!Y1280</f>
        <v>0</v>
      </c>
      <c r="J437" s="531">
        <f>'Master Schedule Board'!AB1280</f>
        <v>0</v>
      </c>
      <c r="K437" s="530">
        <f>'Master Schedule Board'!AE1280</f>
        <v>0</v>
      </c>
      <c r="L437" s="531">
        <f>'Master Schedule Board'!AH1280</f>
        <v>0</v>
      </c>
      <c r="M437" s="530">
        <f>'Master Schedule Board'!AK1280</f>
        <v>0</v>
      </c>
      <c r="N437" s="531">
        <f>'Master Schedule Board'!AN1280</f>
        <v>0</v>
      </c>
      <c r="O437" s="530">
        <f>'Master Schedule Board'!AQ1280</f>
        <v>0</v>
      </c>
      <c r="P437" s="531">
        <f>'Master Schedule Board'!AT1280</f>
        <v>0</v>
      </c>
      <c r="Q437" s="530">
        <f>'Master Schedule Board'!AW1280</f>
        <v>0</v>
      </c>
      <c r="R437" s="532">
        <f>'Master Schedule Board'!AZ1280</f>
        <v>0</v>
      </c>
      <c r="S437" s="532">
        <f>'Master Schedule Board'!BC1280</f>
        <v>0</v>
      </c>
      <c r="T437" s="532">
        <f>'Master Schedule Board'!BF1280</f>
        <v>0</v>
      </c>
    </row>
    <row r="438" spans="1:20">
      <c r="B438" s="526">
        <f>'Master Schedule Board'!D1283</f>
        <v>0</v>
      </c>
      <c r="C438" s="530">
        <f>'Master Schedule Board'!G1283</f>
        <v>0</v>
      </c>
      <c r="D438" s="531">
        <f>'Master Schedule Board'!J1283</f>
        <v>0</v>
      </c>
      <c r="E438" s="530">
        <f>'Master Schedule Board'!M1283</f>
        <v>0</v>
      </c>
      <c r="F438" s="531">
        <f>'Master Schedule Board'!P1283</f>
        <v>0</v>
      </c>
      <c r="G438" s="530">
        <f>'Master Schedule Board'!S1283</f>
        <v>0</v>
      </c>
      <c r="H438" s="531">
        <f>'Master Schedule Board'!V1283</f>
        <v>0</v>
      </c>
      <c r="I438" s="530">
        <f>'Master Schedule Board'!Y1283</f>
        <v>0</v>
      </c>
      <c r="J438" s="531">
        <f>'Master Schedule Board'!AB1283</f>
        <v>0</v>
      </c>
      <c r="K438" s="530">
        <f>'Master Schedule Board'!AE1283</f>
        <v>0</v>
      </c>
      <c r="L438" s="531">
        <f>'Master Schedule Board'!AH1283</f>
        <v>0</v>
      </c>
      <c r="M438" s="530">
        <f>'Master Schedule Board'!AK1283</f>
        <v>0</v>
      </c>
      <c r="N438" s="531">
        <f>'Master Schedule Board'!AN1283</f>
        <v>0</v>
      </c>
      <c r="O438" s="530">
        <f>'Master Schedule Board'!AQ1283</f>
        <v>0</v>
      </c>
      <c r="P438" s="531">
        <f>'Master Schedule Board'!AT1283</f>
        <v>0</v>
      </c>
      <c r="Q438" s="530">
        <f>'Master Schedule Board'!AW1283</f>
        <v>0</v>
      </c>
      <c r="R438" s="532">
        <f>'Master Schedule Board'!AZ1283</f>
        <v>0</v>
      </c>
      <c r="S438" s="532">
        <f>'Master Schedule Board'!BC1283</f>
        <v>0</v>
      </c>
      <c r="T438" s="532">
        <f>'Master Schedule Board'!BF1283</f>
        <v>0</v>
      </c>
    </row>
    <row r="439" spans="1:20" ht="13.5" thickBot="1">
      <c r="B439" s="526">
        <f>'Master Schedule Board'!D1286</f>
        <v>0</v>
      </c>
      <c r="C439" s="530">
        <f>'Master Schedule Board'!G1286</f>
        <v>0</v>
      </c>
      <c r="D439" s="531">
        <f>'Master Schedule Board'!J1286</f>
        <v>0</v>
      </c>
      <c r="E439" s="530">
        <f>'Master Schedule Board'!M1286</f>
        <v>0</v>
      </c>
      <c r="F439" s="531">
        <f>'Master Schedule Board'!P1286</f>
        <v>0</v>
      </c>
      <c r="G439" s="530">
        <f>'Master Schedule Board'!S1286</f>
        <v>0</v>
      </c>
      <c r="H439" s="531">
        <f>'Master Schedule Board'!V1286</f>
        <v>0</v>
      </c>
      <c r="I439" s="530">
        <f>'Master Schedule Board'!Y1286</f>
        <v>0</v>
      </c>
      <c r="J439" s="531">
        <f>'Master Schedule Board'!AB1286</f>
        <v>0</v>
      </c>
      <c r="K439" s="530">
        <f>'Master Schedule Board'!AE1286</f>
        <v>0</v>
      </c>
      <c r="L439" s="531">
        <f>'Master Schedule Board'!AH1286</f>
        <v>0</v>
      </c>
      <c r="M439" s="530">
        <f>'Master Schedule Board'!AK1286</f>
        <v>0</v>
      </c>
      <c r="N439" s="531">
        <f>'Master Schedule Board'!AN1286</f>
        <v>0</v>
      </c>
      <c r="O439" s="530">
        <f>'Master Schedule Board'!AQ1286</f>
        <v>0</v>
      </c>
      <c r="P439" s="531">
        <f>'Master Schedule Board'!AT1286</f>
        <v>0</v>
      </c>
      <c r="Q439" s="530">
        <f>'Master Schedule Board'!AW1286</f>
        <v>0</v>
      </c>
      <c r="R439" s="532">
        <f>'Master Schedule Board'!AZ1286</f>
        <v>0</v>
      </c>
      <c r="S439" s="532">
        <f>'Master Schedule Board'!BC1286</f>
        <v>0</v>
      </c>
      <c r="T439" s="532">
        <f>'Master Schedule Board'!BF1286</f>
        <v>0</v>
      </c>
    </row>
    <row r="440" spans="1:20" ht="13.5" thickBot="1">
      <c r="A440" s="520"/>
      <c r="B440" s="521"/>
      <c r="C440" s="516"/>
      <c r="D440" s="517"/>
      <c r="E440" s="516"/>
      <c r="F440" s="517"/>
      <c r="G440" s="516"/>
      <c r="H440" s="517"/>
      <c r="I440" s="516"/>
      <c r="J440" s="517"/>
      <c r="K440" s="516"/>
      <c r="L440" s="517"/>
      <c r="M440" s="516"/>
      <c r="N440" s="517"/>
      <c r="O440" s="516"/>
      <c r="P440" s="517"/>
      <c r="Q440" s="516"/>
      <c r="R440" s="517"/>
      <c r="S440" s="517"/>
      <c r="T440" s="518"/>
    </row>
    <row r="441" spans="1:20">
      <c r="A441" s="754">
        <f>'Master Schedule Board'!J33</f>
        <v>0</v>
      </c>
      <c r="B441" s="762"/>
      <c r="C441" s="752" t="s">
        <v>28</v>
      </c>
      <c r="D441" s="753"/>
      <c r="E441" s="752" t="s">
        <v>29</v>
      </c>
      <c r="F441" s="753"/>
      <c r="G441" s="752" t="s">
        <v>30</v>
      </c>
      <c r="H441" s="753"/>
      <c r="I441" s="752" t="s">
        <v>31</v>
      </c>
      <c r="J441" s="753"/>
      <c r="K441" s="752" t="s">
        <v>32</v>
      </c>
      <c r="L441" s="753"/>
      <c r="M441" s="763" t="s">
        <v>33</v>
      </c>
      <c r="N441" s="764"/>
      <c r="O441" s="763" t="s">
        <v>34</v>
      </c>
      <c r="P441" s="764"/>
      <c r="Q441" s="752" t="s">
        <v>35</v>
      </c>
      <c r="R441" s="753"/>
      <c r="S441" s="752" t="s">
        <v>36</v>
      </c>
      <c r="T441" s="753"/>
    </row>
    <row r="442" spans="1:20">
      <c r="B442" s="526">
        <f>'Master Schedule Board'!D1290</f>
        <v>0</v>
      </c>
      <c r="C442" s="530">
        <f>'Master Schedule Board'!G1290</f>
        <v>0</v>
      </c>
      <c r="D442" s="531">
        <f>'Master Schedule Board'!J1290</f>
        <v>0</v>
      </c>
      <c r="E442" s="530">
        <f>'Master Schedule Board'!M1290</f>
        <v>0</v>
      </c>
      <c r="F442" s="531">
        <f>'Master Schedule Board'!P1290</f>
        <v>0</v>
      </c>
      <c r="G442" s="530">
        <f>'Master Schedule Board'!S1290</f>
        <v>0</v>
      </c>
      <c r="H442" s="531">
        <f>'Master Schedule Board'!V1290</f>
        <v>0</v>
      </c>
      <c r="I442" s="530">
        <f>'Master Schedule Board'!Y1290</f>
        <v>0</v>
      </c>
      <c r="J442" s="531">
        <f>'Master Schedule Board'!AB1290</f>
        <v>0</v>
      </c>
      <c r="K442" s="530">
        <f>'Master Schedule Board'!AE1290</f>
        <v>0</v>
      </c>
      <c r="L442" s="531">
        <f>'Master Schedule Board'!AH1290</f>
        <v>0</v>
      </c>
      <c r="M442" s="530">
        <f>'Master Schedule Board'!AK1290</f>
        <v>0</v>
      </c>
      <c r="N442" s="531">
        <f>'Master Schedule Board'!AN1290</f>
        <v>0</v>
      </c>
      <c r="O442" s="530">
        <f>'Master Schedule Board'!AQ1290</f>
        <v>0</v>
      </c>
      <c r="P442" s="531">
        <f>'Master Schedule Board'!AT1290</f>
        <v>0</v>
      </c>
      <c r="Q442" s="530">
        <f>'Master Schedule Board'!AW1290</f>
        <v>0</v>
      </c>
      <c r="R442" s="532">
        <f>'Master Schedule Board'!AZ1290</f>
        <v>0</v>
      </c>
      <c r="S442" s="532">
        <f>'Master Schedule Board'!BC1290</f>
        <v>0</v>
      </c>
      <c r="T442" s="532">
        <f>'Master Schedule Board'!BF1290</f>
        <v>0</v>
      </c>
    </row>
    <row r="443" spans="1:20">
      <c r="B443" s="526">
        <f>'Master Schedule Board'!D1293</f>
        <v>0</v>
      </c>
      <c r="C443" s="530">
        <f>'Master Schedule Board'!G1293</f>
        <v>0</v>
      </c>
      <c r="D443" s="531">
        <f>'Master Schedule Board'!J1293</f>
        <v>0</v>
      </c>
      <c r="E443" s="530">
        <f>'Master Schedule Board'!M1293</f>
        <v>0</v>
      </c>
      <c r="F443" s="531">
        <f>'Master Schedule Board'!P1293</f>
        <v>0</v>
      </c>
      <c r="G443" s="530">
        <f>'Master Schedule Board'!S1293</f>
        <v>0</v>
      </c>
      <c r="H443" s="531">
        <f>'Master Schedule Board'!V1293</f>
        <v>0</v>
      </c>
      <c r="I443" s="530">
        <f>'Master Schedule Board'!Y1293</f>
        <v>0</v>
      </c>
      <c r="J443" s="531">
        <f>'Master Schedule Board'!AB1293</f>
        <v>0</v>
      </c>
      <c r="K443" s="530">
        <f>'Master Schedule Board'!AE1293</f>
        <v>0</v>
      </c>
      <c r="L443" s="531">
        <f>'Master Schedule Board'!AH1293</f>
        <v>0</v>
      </c>
      <c r="M443" s="530">
        <f>'Master Schedule Board'!AK1293</f>
        <v>0</v>
      </c>
      <c r="N443" s="531">
        <f>'Master Schedule Board'!AN1293</f>
        <v>0</v>
      </c>
      <c r="O443" s="530">
        <f>'Master Schedule Board'!AQ1293</f>
        <v>0</v>
      </c>
      <c r="P443" s="531">
        <f>'Master Schedule Board'!AT1293</f>
        <v>0</v>
      </c>
      <c r="Q443" s="530">
        <f>'Master Schedule Board'!AW1293</f>
        <v>0</v>
      </c>
      <c r="R443" s="532">
        <f>'Master Schedule Board'!AZ1293</f>
        <v>0</v>
      </c>
      <c r="S443" s="532">
        <f>'Master Schedule Board'!BC1293</f>
        <v>0</v>
      </c>
      <c r="T443" s="532">
        <f>'Master Schedule Board'!BF1293</f>
        <v>0</v>
      </c>
    </row>
    <row r="444" spans="1:20">
      <c r="B444" s="526">
        <f>'Master Schedule Board'!D1296</f>
        <v>0</v>
      </c>
      <c r="C444" s="530">
        <f>'Master Schedule Board'!G1296</f>
        <v>0</v>
      </c>
      <c r="D444" s="531">
        <f>'Master Schedule Board'!J1296</f>
        <v>0</v>
      </c>
      <c r="E444" s="530">
        <f>'Master Schedule Board'!M1296</f>
        <v>0</v>
      </c>
      <c r="F444" s="531">
        <f>'Master Schedule Board'!P1296</f>
        <v>0</v>
      </c>
      <c r="G444" s="530">
        <f>'Master Schedule Board'!S1296</f>
        <v>0</v>
      </c>
      <c r="H444" s="531">
        <f>'Master Schedule Board'!V1296</f>
        <v>0</v>
      </c>
      <c r="I444" s="530">
        <f>'Master Schedule Board'!Y1296</f>
        <v>0</v>
      </c>
      <c r="J444" s="531">
        <f>'Master Schedule Board'!AB1296</f>
        <v>0</v>
      </c>
      <c r="K444" s="530">
        <f>'Master Schedule Board'!AE1296</f>
        <v>0</v>
      </c>
      <c r="L444" s="531">
        <f>'Master Schedule Board'!AH1296</f>
        <v>0</v>
      </c>
      <c r="M444" s="530">
        <f>'Master Schedule Board'!AK1296</f>
        <v>0</v>
      </c>
      <c r="N444" s="531">
        <f>'Master Schedule Board'!AN1296</f>
        <v>0</v>
      </c>
      <c r="O444" s="530">
        <f>'Master Schedule Board'!AQ1296</f>
        <v>0</v>
      </c>
      <c r="P444" s="531">
        <f>'Master Schedule Board'!AT1296</f>
        <v>0</v>
      </c>
      <c r="Q444" s="530">
        <f>'Master Schedule Board'!AW1296</f>
        <v>0</v>
      </c>
      <c r="R444" s="532">
        <f>'Master Schedule Board'!AZ1296</f>
        <v>0</v>
      </c>
      <c r="S444" s="532">
        <f>'Master Schedule Board'!BC1296</f>
        <v>0</v>
      </c>
      <c r="T444" s="532">
        <f>'Master Schedule Board'!BF1296</f>
        <v>0</v>
      </c>
    </row>
    <row r="445" spans="1:20">
      <c r="B445" s="526">
        <f>'Master Schedule Board'!D1299</f>
        <v>0</v>
      </c>
      <c r="C445" s="530">
        <f>'Master Schedule Board'!G1299</f>
        <v>0</v>
      </c>
      <c r="D445" s="531">
        <f>'Master Schedule Board'!J1299</f>
        <v>0</v>
      </c>
      <c r="E445" s="530">
        <f>'Master Schedule Board'!M1299</f>
        <v>0</v>
      </c>
      <c r="F445" s="531">
        <f>'Master Schedule Board'!P1299</f>
        <v>0</v>
      </c>
      <c r="G445" s="530">
        <f>'Master Schedule Board'!S1299</f>
        <v>0</v>
      </c>
      <c r="H445" s="531">
        <f>'Master Schedule Board'!V1299</f>
        <v>0</v>
      </c>
      <c r="I445" s="530">
        <f>'Master Schedule Board'!Y1299</f>
        <v>0</v>
      </c>
      <c r="J445" s="531">
        <f>'Master Schedule Board'!AB1299</f>
        <v>0</v>
      </c>
      <c r="K445" s="530">
        <f>'Master Schedule Board'!AE1299</f>
        <v>0</v>
      </c>
      <c r="L445" s="531">
        <f>'Master Schedule Board'!AH1299</f>
        <v>0</v>
      </c>
      <c r="M445" s="530">
        <f>'Master Schedule Board'!AK1299</f>
        <v>0</v>
      </c>
      <c r="N445" s="531">
        <f>'Master Schedule Board'!AN1299</f>
        <v>0</v>
      </c>
      <c r="O445" s="530">
        <f>'Master Schedule Board'!AQ1299</f>
        <v>0</v>
      </c>
      <c r="P445" s="531">
        <f>'Master Schedule Board'!AT1299</f>
        <v>0</v>
      </c>
      <c r="Q445" s="530">
        <f>'Master Schedule Board'!AW1299</f>
        <v>0</v>
      </c>
      <c r="R445" s="532">
        <f>'Master Schedule Board'!AZ1299</f>
        <v>0</v>
      </c>
      <c r="S445" s="532">
        <f>'Master Schedule Board'!BC1299</f>
        <v>0</v>
      </c>
      <c r="T445" s="532">
        <f>'Master Schedule Board'!BF1299</f>
        <v>0</v>
      </c>
    </row>
    <row r="446" spans="1:20">
      <c r="B446" s="526">
        <f>'Master Schedule Board'!D1302</f>
        <v>0</v>
      </c>
      <c r="C446" s="530">
        <f>'Master Schedule Board'!G1302</f>
        <v>0</v>
      </c>
      <c r="D446" s="531">
        <f>'Master Schedule Board'!J1302</f>
        <v>0</v>
      </c>
      <c r="E446" s="530">
        <f>'Master Schedule Board'!M1302</f>
        <v>0</v>
      </c>
      <c r="F446" s="531">
        <f>'Master Schedule Board'!P1302</f>
        <v>0</v>
      </c>
      <c r="G446" s="530">
        <f>'Master Schedule Board'!S1302</f>
        <v>0</v>
      </c>
      <c r="H446" s="531">
        <f>'Master Schedule Board'!V1302</f>
        <v>0</v>
      </c>
      <c r="I446" s="530">
        <f>'Master Schedule Board'!Y1302</f>
        <v>0</v>
      </c>
      <c r="J446" s="531">
        <f>'Master Schedule Board'!AB1302</f>
        <v>0</v>
      </c>
      <c r="K446" s="530">
        <f>'Master Schedule Board'!AE1302</f>
        <v>0</v>
      </c>
      <c r="L446" s="531">
        <f>'Master Schedule Board'!AH1302</f>
        <v>0</v>
      </c>
      <c r="M446" s="530">
        <f>'Master Schedule Board'!AK1302</f>
        <v>0</v>
      </c>
      <c r="N446" s="531">
        <f>'Master Schedule Board'!AN1302</f>
        <v>0</v>
      </c>
      <c r="O446" s="530">
        <f>'Master Schedule Board'!AQ1302</f>
        <v>0</v>
      </c>
      <c r="P446" s="531">
        <f>'Master Schedule Board'!AT1302</f>
        <v>0</v>
      </c>
      <c r="Q446" s="530">
        <f>'Master Schedule Board'!AW1302</f>
        <v>0</v>
      </c>
      <c r="R446" s="532">
        <f>'Master Schedule Board'!AZ1302</f>
        <v>0</v>
      </c>
      <c r="S446" s="532">
        <f>'Master Schedule Board'!BC1302</f>
        <v>0</v>
      </c>
      <c r="T446" s="532">
        <f>'Master Schedule Board'!BF1302</f>
        <v>0</v>
      </c>
    </row>
    <row r="447" spans="1:20">
      <c r="A447" s="522"/>
      <c r="B447" s="526">
        <f>'Master Schedule Board'!D1305</f>
        <v>0</v>
      </c>
      <c r="C447" s="530">
        <f>'Master Schedule Board'!G1305</f>
        <v>0</v>
      </c>
      <c r="D447" s="531">
        <f>'Master Schedule Board'!J1305</f>
        <v>0</v>
      </c>
      <c r="E447" s="530">
        <f>'Master Schedule Board'!M1305</f>
        <v>0</v>
      </c>
      <c r="F447" s="531">
        <f>'Master Schedule Board'!P1305</f>
        <v>0</v>
      </c>
      <c r="G447" s="530">
        <f>'Master Schedule Board'!S1305</f>
        <v>0</v>
      </c>
      <c r="H447" s="531">
        <f>'Master Schedule Board'!V1305</f>
        <v>0</v>
      </c>
      <c r="I447" s="530">
        <f>'Master Schedule Board'!Y1305</f>
        <v>0</v>
      </c>
      <c r="J447" s="531">
        <f>'Master Schedule Board'!AB1305</f>
        <v>0</v>
      </c>
      <c r="K447" s="530">
        <f>'Master Schedule Board'!AE1305</f>
        <v>0</v>
      </c>
      <c r="L447" s="531">
        <f>'Master Schedule Board'!AH1305</f>
        <v>0</v>
      </c>
      <c r="M447" s="530">
        <f>'Master Schedule Board'!AK1305</f>
        <v>0</v>
      </c>
      <c r="N447" s="531">
        <f>'Master Schedule Board'!AN1305</f>
        <v>0</v>
      </c>
      <c r="O447" s="530">
        <f>'Master Schedule Board'!AQ1305</f>
        <v>0</v>
      </c>
      <c r="P447" s="531">
        <f>'Master Schedule Board'!AT1305</f>
        <v>0</v>
      </c>
      <c r="Q447" s="530">
        <f>'Master Schedule Board'!AW1305</f>
        <v>0</v>
      </c>
      <c r="R447" s="532">
        <f>'Master Schedule Board'!AZ1305</f>
        <v>0</v>
      </c>
      <c r="S447" s="532">
        <f>'Master Schedule Board'!BC1305</f>
        <v>0</v>
      </c>
      <c r="T447" s="532">
        <f>'Master Schedule Board'!BF1305</f>
        <v>0</v>
      </c>
    </row>
    <row r="448" spans="1:20">
      <c r="B448" s="526">
        <f>'Master Schedule Board'!D1308</f>
        <v>0</v>
      </c>
      <c r="C448" s="530">
        <f>'Master Schedule Board'!G1308</f>
        <v>0</v>
      </c>
      <c r="D448" s="531">
        <f>'Master Schedule Board'!J1308</f>
        <v>0</v>
      </c>
      <c r="E448" s="530">
        <f>'Master Schedule Board'!M1308</f>
        <v>0</v>
      </c>
      <c r="F448" s="531">
        <f>'Master Schedule Board'!P1308</f>
        <v>0</v>
      </c>
      <c r="G448" s="530">
        <f>'Master Schedule Board'!S1308</f>
        <v>0</v>
      </c>
      <c r="H448" s="531">
        <f>'Master Schedule Board'!V1308</f>
        <v>0</v>
      </c>
      <c r="I448" s="530">
        <f>'Master Schedule Board'!Y1308</f>
        <v>0</v>
      </c>
      <c r="J448" s="531">
        <f>'Master Schedule Board'!AB1308</f>
        <v>0</v>
      </c>
      <c r="K448" s="530">
        <f>'Master Schedule Board'!AE1308</f>
        <v>0</v>
      </c>
      <c r="L448" s="531">
        <f>'Master Schedule Board'!AH1308</f>
        <v>0</v>
      </c>
      <c r="M448" s="530">
        <f>'Master Schedule Board'!AK1308</f>
        <v>0</v>
      </c>
      <c r="N448" s="531">
        <f>'Master Schedule Board'!AN1308</f>
        <v>0</v>
      </c>
      <c r="O448" s="530">
        <f>'Master Schedule Board'!AQ1308</f>
        <v>0</v>
      </c>
      <c r="P448" s="531">
        <f>'Master Schedule Board'!AT1308</f>
        <v>0</v>
      </c>
      <c r="Q448" s="530">
        <f>'Master Schedule Board'!AW1308</f>
        <v>0</v>
      </c>
      <c r="R448" s="532">
        <f>'Master Schedule Board'!AZ1308</f>
        <v>0</v>
      </c>
      <c r="S448" s="532">
        <f>'Master Schedule Board'!BC1308</f>
        <v>0</v>
      </c>
      <c r="T448" s="532">
        <f>'Master Schedule Board'!BF1308</f>
        <v>0</v>
      </c>
    </row>
    <row r="449" spans="1:20">
      <c r="B449" s="526">
        <f>'Master Schedule Board'!D1311</f>
        <v>0</v>
      </c>
      <c r="C449" s="530">
        <f>'Master Schedule Board'!G1311</f>
        <v>0</v>
      </c>
      <c r="D449" s="531">
        <f>'Master Schedule Board'!J1311</f>
        <v>0</v>
      </c>
      <c r="E449" s="530">
        <f>'Master Schedule Board'!M1311</f>
        <v>0</v>
      </c>
      <c r="F449" s="531">
        <f>'Master Schedule Board'!P1311</f>
        <v>0</v>
      </c>
      <c r="G449" s="530">
        <f>'Master Schedule Board'!S1311</f>
        <v>0</v>
      </c>
      <c r="H449" s="531">
        <f>'Master Schedule Board'!V1311</f>
        <v>0</v>
      </c>
      <c r="I449" s="530">
        <f>'Master Schedule Board'!Y1311</f>
        <v>0</v>
      </c>
      <c r="J449" s="531">
        <f>'Master Schedule Board'!AB1311</f>
        <v>0</v>
      </c>
      <c r="K449" s="530">
        <f>'Master Schedule Board'!AE1311</f>
        <v>0</v>
      </c>
      <c r="L449" s="531">
        <f>'Master Schedule Board'!AH1311</f>
        <v>0</v>
      </c>
      <c r="M449" s="530">
        <f>'Master Schedule Board'!AK1311</f>
        <v>0</v>
      </c>
      <c r="N449" s="531">
        <f>'Master Schedule Board'!AN1311</f>
        <v>0</v>
      </c>
      <c r="O449" s="530">
        <f>'Master Schedule Board'!AQ1311</f>
        <v>0</v>
      </c>
      <c r="P449" s="531">
        <f>'Master Schedule Board'!AT1311</f>
        <v>0</v>
      </c>
      <c r="Q449" s="530">
        <f>'Master Schedule Board'!AW1311</f>
        <v>0</v>
      </c>
      <c r="R449" s="532">
        <f>'Master Schedule Board'!AZ1311</f>
        <v>0</v>
      </c>
      <c r="S449" s="532">
        <f>'Master Schedule Board'!BC1311</f>
        <v>0</v>
      </c>
      <c r="T449" s="532">
        <f>'Master Schedule Board'!BF1311</f>
        <v>0</v>
      </c>
    </row>
    <row r="450" spans="1:20">
      <c r="B450" s="526">
        <f>'Master Schedule Board'!D1314</f>
        <v>0</v>
      </c>
      <c r="C450" s="530">
        <f>'Master Schedule Board'!G1314</f>
        <v>0</v>
      </c>
      <c r="D450" s="531">
        <f>'Master Schedule Board'!J1314</f>
        <v>0</v>
      </c>
      <c r="E450" s="530">
        <f>'Master Schedule Board'!M1314</f>
        <v>0</v>
      </c>
      <c r="F450" s="531">
        <f>'Master Schedule Board'!P1314</f>
        <v>0</v>
      </c>
      <c r="G450" s="530">
        <f>'Master Schedule Board'!S1314</f>
        <v>0</v>
      </c>
      <c r="H450" s="531">
        <f>'Master Schedule Board'!V1314</f>
        <v>0</v>
      </c>
      <c r="I450" s="530">
        <f>'Master Schedule Board'!Y1314</f>
        <v>0</v>
      </c>
      <c r="J450" s="531">
        <f>'Master Schedule Board'!AB1314</f>
        <v>0</v>
      </c>
      <c r="K450" s="530">
        <f>'Master Schedule Board'!AE1314</f>
        <v>0</v>
      </c>
      <c r="L450" s="531">
        <f>'Master Schedule Board'!AH1314</f>
        <v>0</v>
      </c>
      <c r="M450" s="530">
        <f>'Master Schedule Board'!AK1314</f>
        <v>0</v>
      </c>
      <c r="N450" s="531">
        <f>'Master Schedule Board'!AN1314</f>
        <v>0</v>
      </c>
      <c r="O450" s="530">
        <f>'Master Schedule Board'!AQ1314</f>
        <v>0</v>
      </c>
      <c r="P450" s="531">
        <f>'Master Schedule Board'!AT1314</f>
        <v>0</v>
      </c>
      <c r="Q450" s="530">
        <f>'Master Schedule Board'!AW1314</f>
        <v>0</v>
      </c>
      <c r="R450" s="532">
        <f>'Master Schedule Board'!AZ1314</f>
        <v>0</v>
      </c>
      <c r="S450" s="532">
        <f>'Master Schedule Board'!BC1314</f>
        <v>0</v>
      </c>
      <c r="T450" s="532">
        <f>'Master Schedule Board'!BF1314</f>
        <v>0</v>
      </c>
    </row>
    <row r="451" spans="1:20">
      <c r="B451" s="526">
        <f>'Master Schedule Board'!D1317</f>
        <v>0</v>
      </c>
      <c r="C451" s="530">
        <f>'Master Schedule Board'!G1317</f>
        <v>0</v>
      </c>
      <c r="D451" s="531">
        <f>'Master Schedule Board'!J1317</f>
        <v>0</v>
      </c>
      <c r="E451" s="530">
        <f>'Master Schedule Board'!M1317</f>
        <v>0</v>
      </c>
      <c r="F451" s="531">
        <f>'Master Schedule Board'!P1317</f>
        <v>0</v>
      </c>
      <c r="G451" s="530">
        <f>'Master Schedule Board'!S1317</f>
        <v>0</v>
      </c>
      <c r="H451" s="531">
        <f>'Master Schedule Board'!V1317</f>
        <v>0</v>
      </c>
      <c r="I451" s="530">
        <f>'Master Schedule Board'!Y1317</f>
        <v>0</v>
      </c>
      <c r="J451" s="531">
        <f>'Master Schedule Board'!AB1317</f>
        <v>0</v>
      </c>
      <c r="K451" s="530">
        <f>'Master Schedule Board'!AE1317</f>
        <v>0</v>
      </c>
      <c r="L451" s="531">
        <f>'Master Schedule Board'!AH1317</f>
        <v>0</v>
      </c>
      <c r="M451" s="530">
        <f>'Master Schedule Board'!AK1317</f>
        <v>0</v>
      </c>
      <c r="N451" s="531">
        <f>'Master Schedule Board'!AN1317</f>
        <v>0</v>
      </c>
      <c r="O451" s="530">
        <f>'Master Schedule Board'!AQ1317</f>
        <v>0</v>
      </c>
      <c r="P451" s="531">
        <f>'Master Schedule Board'!AT1317</f>
        <v>0</v>
      </c>
      <c r="Q451" s="530">
        <f>'Master Schedule Board'!AW1317</f>
        <v>0</v>
      </c>
      <c r="R451" s="532">
        <f>'Master Schedule Board'!AZ1317</f>
        <v>0</v>
      </c>
      <c r="S451" s="532">
        <f>'Master Schedule Board'!BC1317</f>
        <v>0</v>
      </c>
      <c r="T451" s="532">
        <f>'Master Schedule Board'!BF1317</f>
        <v>0</v>
      </c>
    </row>
    <row r="452" spans="1:20">
      <c r="B452" s="526">
        <f>'Master Schedule Board'!D1320</f>
        <v>0</v>
      </c>
      <c r="C452" s="530">
        <f>'Master Schedule Board'!G1320</f>
        <v>0</v>
      </c>
      <c r="D452" s="531">
        <f>'Master Schedule Board'!J1320</f>
        <v>0</v>
      </c>
      <c r="E452" s="530">
        <f>'Master Schedule Board'!M1320</f>
        <v>0</v>
      </c>
      <c r="F452" s="531">
        <f>'Master Schedule Board'!P1320</f>
        <v>0</v>
      </c>
      <c r="G452" s="530">
        <f>'Master Schedule Board'!S1320</f>
        <v>0</v>
      </c>
      <c r="H452" s="531">
        <f>'Master Schedule Board'!V1320</f>
        <v>0</v>
      </c>
      <c r="I452" s="530">
        <f>'Master Schedule Board'!Y1320</f>
        <v>0</v>
      </c>
      <c r="J452" s="531">
        <f>'Master Schedule Board'!AB1320</f>
        <v>0</v>
      </c>
      <c r="K452" s="530">
        <f>'Master Schedule Board'!AE1320</f>
        <v>0</v>
      </c>
      <c r="L452" s="531">
        <f>'Master Schedule Board'!AH1320</f>
        <v>0</v>
      </c>
      <c r="M452" s="530">
        <f>'Master Schedule Board'!AK1320</f>
        <v>0</v>
      </c>
      <c r="N452" s="531">
        <f>'Master Schedule Board'!AN1320</f>
        <v>0</v>
      </c>
      <c r="O452" s="530">
        <f>'Master Schedule Board'!AQ1320</f>
        <v>0</v>
      </c>
      <c r="P452" s="531">
        <f>'Master Schedule Board'!AT1320</f>
        <v>0</v>
      </c>
      <c r="Q452" s="530">
        <f>'Master Schedule Board'!AW1320</f>
        <v>0</v>
      </c>
      <c r="R452" s="532">
        <f>'Master Schedule Board'!AZ1320</f>
        <v>0</v>
      </c>
      <c r="S452" s="532">
        <f>'Master Schedule Board'!BC1320</f>
        <v>0</v>
      </c>
      <c r="T452" s="532">
        <f>'Master Schedule Board'!BF1320</f>
        <v>0</v>
      </c>
    </row>
    <row r="453" spans="1:20">
      <c r="B453" s="526">
        <f>'Master Schedule Board'!D1323</f>
        <v>0</v>
      </c>
      <c r="C453" s="530">
        <f>'Master Schedule Board'!G1323</f>
        <v>0</v>
      </c>
      <c r="D453" s="531">
        <f>'Master Schedule Board'!J1323</f>
        <v>0</v>
      </c>
      <c r="E453" s="530">
        <f>'Master Schedule Board'!M1323</f>
        <v>0</v>
      </c>
      <c r="F453" s="531">
        <f>'Master Schedule Board'!P1323</f>
        <v>0</v>
      </c>
      <c r="G453" s="530">
        <f>'Master Schedule Board'!S1323</f>
        <v>0</v>
      </c>
      <c r="H453" s="531">
        <f>'Master Schedule Board'!V1323</f>
        <v>0</v>
      </c>
      <c r="I453" s="530">
        <f>'Master Schedule Board'!Y1323</f>
        <v>0</v>
      </c>
      <c r="J453" s="531">
        <f>'Master Schedule Board'!AB1323</f>
        <v>0</v>
      </c>
      <c r="K453" s="530">
        <f>'Master Schedule Board'!AE1323</f>
        <v>0</v>
      </c>
      <c r="L453" s="531">
        <f>'Master Schedule Board'!AH1323</f>
        <v>0</v>
      </c>
      <c r="M453" s="530">
        <f>'Master Schedule Board'!AK1323</f>
        <v>0</v>
      </c>
      <c r="N453" s="531">
        <f>'Master Schedule Board'!AN1323</f>
        <v>0</v>
      </c>
      <c r="O453" s="530">
        <f>'Master Schedule Board'!AQ1323</f>
        <v>0</v>
      </c>
      <c r="P453" s="531">
        <f>'Master Schedule Board'!AT1323</f>
        <v>0</v>
      </c>
      <c r="Q453" s="530">
        <f>'Master Schedule Board'!AW1323</f>
        <v>0</v>
      </c>
      <c r="R453" s="532">
        <f>'Master Schedule Board'!AZ1323</f>
        <v>0</v>
      </c>
      <c r="S453" s="532">
        <f>'Master Schedule Board'!BC1323</f>
        <v>0</v>
      </c>
      <c r="T453" s="532">
        <f>'Master Schedule Board'!BF1323</f>
        <v>0</v>
      </c>
    </row>
    <row r="454" spans="1:20">
      <c r="B454" s="526">
        <f>'Master Schedule Board'!D1326</f>
        <v>0</v>
      </c>
      <c r="C454" s="530">
        <f>'Master Schedule Board'!G1326</f>
        <v>0</v>
      </c>
      <c r="D454" s="531">
        <f>'Master Schedule Board'!J1326</f>
        <v>0</v>
      </c>
      <c r="E454" s="530">
        <f>'Master Schedule Board'!M1326</f>
        <v>0</v>
      </c>
      <c r="F454" s="531">
        <f>'Master Schedule Board'!P1326</f>
        <v>0</v>
      </c>
      <c r="G454" s="530">
        <f>'Master Schedule Board'!S1326</f>
        <v>0</v>
      </c>
      <c r="H454" s="531">
        <f>'Master Schedule Board'!V1326</f>
        <v>0</v>
      </c>
      <c r="I454" s="530">
        <f>'Master Schedule Board'!Y1326</f>
        <v>0</v>
      </c>
      <c r="J454" s="531">
        <f>'Master Schedule Board'!AB1326</f>
        <v>0</v>
      </c>
      <c r="K454" s="530">
        <f>'Master Schedule Board'!AE1326</f>
        <v>0</v>
      </c>
      <c r="L454" s="531">
        <f>'Master Schedule Board'!AH1326</f>
        <v>0</v>
      </c>
      <c r="M454" s="530">
        <f>'Master Schedule Board'!AK1326</f>
        <v>0</v>
      </c>
      <c r="N454" s="531">
        <f>'Master Schedule Board'!AN1326</f>
        <v>0</v>
      </c>
      <c r="O454" s="530">
        <f>'Master Schedule Board'!AQ1326</f>
        <v>0</v>
      </c>
      <c r="P454" s="531">
        <f>'Master Schedule Board'!AT1326</f>
        <v>0</v>
      </c>
      <c r="Q454" s="530">
        <f>'Master Schedule Board'!AW1326</f>
        <v>0</v>
      </c>
      <c r="R454" s="532">
        <f>'Master Schedule Board'!AZ1326</f>
        <v>0</v>
      </c>
      <c r="S454" s="532">
        <f>'Master Schedule Board'!BC1326</f>
        <v>0</v>
      </c>
      <c r="T454" s="532">
        <f>'Master Schedule Board'!BF1326</f>
        <v>0</v>
      </c>
    </row>
    <row r="455" spans="1:20">
      <c r="B455" s="526">
        <f>'Master Schedule Board'!D1329</f>
        <v>0</v>
      </c>
      <c r="C455" s="530">
        <f>'Master Schedule Board'!G1329</f>
        <v>0</v>
      </c>
      <c r="D455" s="531">
        <f>'Master Schedule Board'!J1329</f>
        <v>0</v>
      </c>
      <c r="E455" s="530">
        <f>'Master Schedule Board'!M1329</f>
        <v>0</v>
      </c>
      <c r="F455" s="531">
        <f>'Master Schedule Board'!P1329</f>
        <v>0</v>
      </c>
      <c r="G455" s="530">
        <f>'Master Schedule Board'!S1329</f>
        <v>0</v>
      </c>
      <c r="H455" s="531">
        <f>'Master Schedule Board'!V1329</f>
        <v>0</v>
      </c>
      <c r="I455" s="530">
        <f>'Master Schedule Board'!Y1329</f>
        <v>0</v>
      </c>
      <c r="J455" s="531">
        <f>'Master Schedule Board'!AB1329</f>
        <v>0</v>
      </c>
      <c r="K455" s="530">
        <f>'Master Schedule Board'!AE1329</f>
        <v>0</v>
      </c>
      <c r="L455" s="531">
        <f>'Master Schedule Board'!AH1329</f>
        <v>0</v>
      </c>
      <c r="M455" s="530">
        <f>'Master Schedule Board'!AK1329</f>
        <v>0</v>
      </c>
      <c r="N455" s="531">
        <f>'Master Schedule Board'!AN1329</f>
        <v>0</v>
      </c>
      <c r="O455" s="530">
        <f>'Master Schedule Board'!AQ1329</f>
        <v>0</v>
      </c>
      <c r="P455" s="531">
        <f>'Master Schedule Board'!AT1329</f>
        <v>0</v>
      </c>
      <c r="Q455" s="530">
        <f>'Master Schedule Board'!AW1329</f>
        <v>0</v>
      </c>
      <c r="R455" s="532">
        <f>'Master Schedule Board'!AZ1329</f>
        <v>0</v>
      </c>
      <c r="S455" s="532">
        <f>'Master Schedule Board'!BC1329</f>
        <v>0</v>
      </c>
      <c r="T455" s="532">
        <f>'Master Schedule Board'!BF1329</f>
        <v>0</v>
      </c>
    </row>
    <row r="456" spans="1:20">
      <c r="B456" s="526">
        <f>'Master Schedule Board'!D1332</f>
        <v>0</v>
      </c>
      <c r="C456" s="530">
        <f>'Master Schedule Board'!G1332</f>
        <v>0</v>
      </c>
      <c r="D456" s="531">
        <f>'Master Schedule Board'!J1332</f>
        <v>0</v>
      </c>
      <c r="E456" s="530">
        <f>'Master Schedule Board'!M1332</f>
        <v>0</v>
      </c>
      <c r="F456" s="531">
        <f>'Master Schedule Board'!P1332</f>
        <v>0</v>
      </c>
      <c r="G456" s="530">
        <f>'Master Schedule Board'!S1332</f>
        <v>0</v>
      </c>
      <c r="H456" s="531">
        <f>'Master Schedule Board'!V1332</f>
        <v>0</v>
      </c>
      <c r="I456" s="530">
        <f>'Master Schedule Board'!Y1332</f>
        <v>0</v>
      </c>
      <c r="J456" s="531">
        <f>'Master Schedule Board'!AB1332</f>
        <v>0</v>
      </c>
      <c r="K456" s="530">
        <f>'Master Schedule Board'!AE1332</f>
        <v>0</v>
      </c>
      <c r="L456" s="531">
        <f>'Master Schedule Board'!AH1332</f>
        <v>0</v>
      </c>
      <c r="M456" s="530">
        <f>'Master Schedule Board'!AK1332</f>
        <v>0</v>
      </c>
      <c r="N456" s="531">
        <f>'Master Schedule Board'!AN1332</f>
        <v>0</v>
      </c>
      <c r="O456" s="530">
        <f>'Master Schedule Board'!AQ1332</f>
        <v>0</v>
      </c>
      <c r="P456" s="531">
        <f>'Master Schedule Board'!AT1332</f>
        <v>0</v>
      </c>
      <c r="Q456" s="530">
        <f>'Master Schedule Board'!AW1332</f>
        <v>0</v>
      </c>
      <c r="R456" s="532">
        <f>'Master Schedule Board'!AZ1332</f>
        <v>0</v>
      </c>
      <c r="S456" s="532">
        <f>'Master Schedule Board'!BC1332</f>
        <v>0</v>
      </c>
      <c r="T456" s="532">
        <f>'Master Schedule Board'!BF1332</f>
        <v>0</v>
      </c>
    </row>
    <row r="457" spans="1:20">
      <c r="B457" s="526">
        <f>'Master Schedule Board'!D1335</f>
        <v>0</v>
      </c>
      <c r="C457" s="530">
        <f>'Master Schedule Board'!G1335</f>
        <v>0</v>
      </c>
      <c r="D457" s="531">
        <f>'Master Schedule Board'!J1335</f>
        <v>0</v>
      </c>
      <c r="E457" s="530">
        <f>'Master Schedule Board'!M1335</f>
        <v>0</v>
      </c>
      <c r="F457" s="531">
        <f>'Master Schedule Board'!P1335</f>
        <v>0</v>
      </c>
      <c r="G457" s="530">
        <f>'Master Schedule Board'!S1335</f>
        <v>0</v>
      </c>
      <c r="H457" s="531">
        <f>'Master Schedule Board'!V1335</f>
        <v>0</v>
      </c>
      <c r="I457" s="530">
        <f>'Master Schedule Board'!Y1335</f>
        <v>0</v>
      </c>
      <c r="J457" s="531">
        <f>'Master Schedule Board'!AB1335</f>
        <v>0</v>
      </c>
      <c r="K457" s="530">
        <f>'Master Schedule Board'!AE1335</f>
        <v>0</v>
      </c>
      <c r="L457" s="531">
        <f>'Master Schedule Board'!AH1335</f>
        <v>0</v>
      </c>
      <c r="M457" s="530">
        <f>'Master Schedule Board'!AK1335</f>
        <v>0</v>
      </c>
      <c r="N457" s="531">
        <f>'Master Schedule Board'!AN1335</f>
        <v>0</v>
      </c>
      <c r="O457" s="530">
        <f>'Master Schedule Board'!AQ1335</f>
        <v>0</v>
      </c>
      <c r="P457" s="531">
        <f>'Master Schedule Board'!AT1335</f>
        <v>0</v>
      </c>
      <c r="Q457" s="530">
        <f>'Master Schedule Board'!AW1335</f>
        <v>0</v>
      </c>
      <c r="R457" s="532">
        <f>'Master Schedule Board'!AZ1335</f>
        <v>0</v>
      </c>
      <c r="S457" s="532">
        <f>'Master Schedule Board'!BC1335</f>
        <v>0</v>
      </c>
      <c r="T457" s="532">
        <f>'Master Schedule Board'!BF1335</f>
        <v>0</v>
      </c>
    </row>
    <row r="458" spans="1:20">
      <c r="B458" s="526">
        <f>'Master Schedule Board'!D1338</f>
        <v>0</v>
      </c>
      <c r="C458" s="530">
        <f>'Master Schedule Board'!G1338</f>
        <v>0</v>
      </c>
      <c r="D458" s="531">
        <f>'Master Schedule Board'!J1338</f>
        <v>0</v>
      </c>
      <c r="E458" s="530">
        <f>'Master Schedule Board'!M1338</f>
        <v>0</v>
      </c>
      <c r="F458" s="531">
        <f>'Master Schedule Board'!P1338</f>
        <v>0</v>
      </c>
      <c r="G458" s="530">
        <f>'Master Schedule Board'!S1338</f>
        <v>0</v>
      </c>
      <c r="H458" s="531">
        <f>'Master Schedule Board'!V1338</f>
        <v>0</v>
      </c>
      <c r="I458" s="530">
        <f>'Master Schedule Board'!Y1338</f>
        <v>0</v>
      </c>
      <c r="J458" s="531">
        <f>'Master Schedule Board'!AB1338</f>
        <v>0</v>
      </c>
      <c r="K458" s="530">
        <f>'Master Schedule Board'!AE1338</f>
        <v>0</v>
      </c>
      <c r="L458" s="531">
        <f>'Master Schedule Board'!AH1338</f>
        <v>0</v>
      </c>
      <c r="M458" s="530">
        <f>'Master Schedule Board'!AK1338</f>
        <v>0</v>
      </c>
      <c r="N458" s="531">
        <f>'Master Schedule Board'!AN1338</f>
        <v>0</v>
      </c>
      <c r="O458" s="530">
        <f>'Master Schedule Board'!AQ1338</f>
        <v>0</v>
      </c>
      <c r="P458" s="531">
        <f>'Master Schedule Board'!AT1338</f>
        <v>0</v>
      </c>
      <c r="Q458" s="530">
        <f>'Master Schedule Board'!AW1338</f>
        <v>0</v>
      </c>
      <c r="R458" s="532">
        <f>'Master Schedule Board'!AZ1338</f>
        <v>0</v>
      </c>
      <c r="S458" s="532">
        <f>'Master Schedule Board'!BC1338</f>
        <v>0</v>
      </c>
      <c r="T458" s="532">
        <f>'Master Schedule Board'!BF1338</f>
        <v>0</v>
      </c>
    </row>
    <row r="459" spans="1:20">
      <c r="B459" s="526">
        <f>'Master Schedule Board'!D1341</f>
        <v>0</v>
      </c>
      <c r="C459" s="530">
        <f>'Master Schedule Board'!G1341</f>
        <v>0</v>
      </c>
      <c r="D459" s="531">
        <f>'Master Schedule Board'!J1341</f>
        <v>0</v>
      </c>
      <c r="E459" s="530">
        <f>'Master Schedule Board'!M1341</f>
        <v>0</v>
      </c>
      <c r="F459" s="531">
        <f>'Master Schedule Board'!P1341</f>
        <v>0</v>
      </c>
      <c r="G459" s="530">
        <f>'Master Schedule Board'!S1341</f>
        <v>0</v>
      </c>
      <c r="H459" s="531">
        <f>'Master Schedule Board'!V1341</f>
        <v>0</v>
      </c>
      <c r="I459" s="530">
        <f>'Master Schedule Board'!Y1341</f>
        <v>0</v>
      </c>
      <c r="J459" s="531">
        <f>'Master Schedule Board'!AB1341</f>
        <v>0</v>
      </c>
      <c r="K459" s="530">
        <f>'Master Schedule Board'!AE1341</f>
        <v>0</v>
      </c>
      <c r="L459" s="531">
        <f>'Master Schedule Board'!AH1341</f>
        <v>0</v>
      </c>
      <c r="M459" s="530">
        <f>'Master Schedule Board'!AK1341</f>
        <v>0</v>
      </c>
      <c r="N459" s="531">
        <f>'Master Schedule Board'!AN1341</f>
        <v>0</v>
      </c>
      <c r="O459" s="530">
        <f>'Master Schedule Board'!AQ1341</f>
        <v>0</v>
      </c>
      <c r="P459" s="531">
        <f>'Master Schedule Board'!AT1341</f>
        <v>0</v>
      </c>
      <c r="Q459" s="530">
        <f>'Master Schedule Board'!AW1341</f>
        <v>0</v>
      </c>
      <c r="R459" s="532">
        <f>'Master Schedule Board'!AZ1341</f>
        <v>0</v>
      </c>
      <c r="S459" s="532">
        <f>'Master Schedule Board'!BC1341</f>
        <v>0</v>
      </c>
      <c r="T459" s="532">
        <f>'Master Schedule Board'!BF1341</f>
        <v>0</v>
      </c>
    </row>
    <row r="460" spans="1:20">
      <c r="B460" s="526">
        <f>'Master Schedule Board'!D1344</f>
        <v>0</v>
      </c>
      <c r="C460" s="530">
        <f>'Master Schedule Board'!G1344</f>
        <v>0</v>
      </c>
      <c r="D460" s="531">
        <f>'Master Schedule Board'!J1344</f>
        <v>0</v>
      </c>
      <c r="E460" s="530">
        <f>'Master Schedule Board'!M1344</f>
        <v>0</v>
      </c>
      <c r="F460" s="531">
        <f>'Master Schedule Board'!P1344</f>
        <v>0</v>
      </c>
      <c r="G460" s="530">
        <f>'Master Schedule Board'!S1344</f>
        <v>0</v>
      </c>
      <c r="H460" s="531">
        <f>'Master Schedule Board'!V1344</f>
        <v>0</v>
      </c>
      <c r="I460" s="530">
        <f>'Master Schedule Board'!Y1344</f>
        <v>0</v>
      </c>
      <c r="J460" s="531">
        <f>'Master Schedule Board'!AB1344</f>
        <v>0</v>
      </c>
      <c r="K460" s="530">
        <f>'Master Schedule Board'!AE1344</f>
        <v>0</v>
      </c>
      <c r="L460" s="531">
        <f>'Master Schedule Board'!AH1344</f>
        <v>0</v>
      </c>
      <c r="M460" s="530">
        <f>'Master Schedule Board'!AK1344</f>
        <v>0</v>
      </c>
      <c r="N460" s="531">
        <f>'Master Schedule Board'!AN1344</f>
        <v>0</v>
      </c>
      <c r="O460" s="530">
        <f>'Master Schedule Board'!AQ1344</f>
        <v>0</v>
      </c>
      <c r="P460" s="531">
        <f>'Master Schedule Board'!AT1344</f>
        <v>0</v>
      </c>
      <c r="Q460" s="530">
        <f>'Master Schedule Board'!AW1344</f>
        <v>0</v>
      </c>
      <c r="R460" s="532">
        <f>'Master Schedule Board'!AZ1344</f>
        <v>0</v>
      </c>
      <c r="S460" s="532">
        <f>'Master Schedule Board'!BC1344</f>
        <v>0</v>
      </c>
      <c r="T460" s="532">
        <f>'Master Schedule Board'!BF1344</f>
        <v>0</v>
      </c>
    </row>
    <row r="461" spans="1:20">
      <c r="B461" s="526">
        <f>'Master Schedule Board'!D1347</f>
        <v>0</v>
      </c>
      <c r="C461" s="530">
        <f>'Master Schedule Board'!G1347</f>
        <v>0</v>
      </c>
      <c r="D461" s="531">
        <f>'Master Schedule Board'!J1347</f>
        <v>0</v>
      </c>
      <c r="E461" s="530">
        <f>'Master Schedule Board'!M1347</f>
        <v>0</v>
      </c>
      <c r="F461" s="531">
        <f>'Master Schedule Board'!P1347</f>
        <v>0</v>
      </c>
      <c r="G461" s="530">
        <f>'Master Schedule Board'!S1347</f>
        <v>0</v>
      </c>
      <c r="H461" s="531">
        <f>'Master Schedule Board'!V1347</f>
        <v>0</v>
      </c>
      <c r="I461" s="530">
        <f>'Master Schedule Board'!Y1347</f>
        <v>0</v>
      </c>
      <c r="J461" s="531">
        <f>'Master Schedule Board'!AB1347</f>
        <v>0</v>
      </c>
      <c r="K461" s="530">
        <f>'Master Schedule Board'!AE1347</f>
        <v>0</v>
      </c>
      <c r="L461" s="531">
        <f>'Master Schedule Board'!AH1347</f>
        <v>0</v>
      </c>
      <c r="M461" s="530">
        <f>'Master Schedule Board'!AK1347</f>
        <v>0</v>
      </c>
      <c r="N461" s="531">
        <f>'Master Schedule Board'!AN1347</f>
        <v>0</v>
      </c>
      <c r="O461" s="530">
        <f>'Master Schedule Board'!AQ1347</f>
        <v>0</v>
      </c>
      <c r="P461" s="531">
        <f>'Master Schedule Board'!AT1347</f>
        <v>0</v>
      </c>
      <c r="Q461" s="530">
        <f>'Master Schedule Board'!AW1347</f>
        <v>0</v>
      </c>
      <c r="R461" s="532">
        <f>'Master Schedule Board'!AZ1347</f>
        <v>0</v>
      </c>
      <c r="S461" s="532">
        <f>'Master Schedule Board'!BC1347</f>
        <v>0</v>
      </c>
      <c r="T461" s="532">
        <f>'Master Schedule Board'!BF1347</f>
        <v>0</v>
      </c>
    </row>
    <row r="462" spans="1:20" ht="13.5" thickBot="1">
      <c r="B462" s="526">
        <f>'Master Schedule Board'!D1350</f>
        <v>0</v>
      </c>
      <c r="C462" s="530">
        <f>'Master Schedule Board'!G1350</f>
        <v>0</v>
      </c>
      <c r="D462" s="531">
        <f>'Master Schedule Board'!J1350</f>
        <v>0</v>
      </c>
      <c r="E462" s="530">
        <f>'Master Schedule Board'!M1350</f>
        <v>0</v>
      </c>
      <c r="F462" s="531">
        <f>'Master Schedule Board'!P1350</f>
        <v>0</v>
      </c>
      <c r="G462" s="530">
        <f>'Master Schedule Board'!S1350</f>
        <v>0</v>
      </c>
      <c r="H462" s="531">
        <f>'Master Schedule Board'!V1350</f>
        <v>0</v>
      </c>
      <c r="I462" s="530">
        <f>'Master Schedule Board'!Y1350</f>
        <v>0</v>
      </c>
      <c r="J462" s="531">
        <f>'Master Schedule Board'!AB1350</f>
        <v>0</v>
      </c>
      <c r="K462" s="530">
        <f>'Master Schedule Board'!AE1350</f>
        <v>0</v>
      </c>
      <c r="L462" s="531">
        <f>'Master Schedule Board'!AH1350</f>
        <v>0</v>
      </c>
      <c r="M462" s="530">
        <f>'Master Schedule Board'!AK1350</f>
        <v>0</v>
      </c>
      <c r="N462" s="531">
        <f>'Master Schedule Board'!AN1350</f>
        <v>0</v>
      </c>
      <c r="O462" s="530">
        <f>'Master Schedule Board'!AQ1350</f>
        <v>0</v>
      </c>
      <c r="P462" s="531">
        <f>'Master Schedule Board'!AT1350</f>
        <v>0</v>
      </c>
      <c r="Q462" s="530">
        <f>'Master Schedule Board'!AW1350</f>
        <v>0</v>
      </c>
      <c r="R462" s="532">
        <f>'Master Schedule Board'!AZ1350</f>
        <v>0</v>
      </c>
      <c r="S462" s="532">
        <f>'Master Schedule Board'!BC1350</f>
        <v>0</v>
      </c>
      <c r="T462" s="532">
        <f>'Master Schedule Board'!BF1350</f>
        <v>0</v>
      </c>
    </row>
    <row r="463" spans="1:20" ht="13.5" thickBot="1">
      <c r="A463" s="520"/>
      <c r="B463" s="521"/>
      <c r="C463" s="516"/>
      <c r="D463" s="517"/>
      <c r="E463" s="516"/>
      <c r="F463" s="517"/>
      <c r="G463" s="516"/>
      <c r="H463" s="517"/>
      <c r="I463" s="516"/>
      <c r="J463" s="517"/>
      <c r="K463" s="516"/>
      <c r="L463" s="517"/>
      <c r="M463" s="516"/>
      <c r="N463" s="517"/>
      <c r="O463" s="516"/>
      <c r="P463" s="517"/>
      <c r="Q463" s="516"/>
      <c r="R463" s="517"/>
      <c r="S463" s="517"/>
      <c r="T463" s="518"/>
    </row>
    <row r="464" spans="1:20">
      <c r="A464" s="754">
        <f>'Master Schedule Board'!J34</f>
        <v>0</v>
      </c>
      <c r="B464" s="762"/>
      <c r="C464" s="752" t="s">
        <v>28</v>
      </c>
      <c r="D464" s="753"/>
      <c r="E464" s="752" t="s">
        <v>29</v>
      </c>
      <c r="F464" s="753"/>
      <c r="G464" s="752" t="s">
        <v>30</v>
      </c>
      <c r="H464" s="753"/>
      <c r="I464" s="752" t="s">
        <v>31</v>
      </c>
      <c r="J464" s="753"/>
      <c r="K464" s="752" t="s">
        <v>32</v>
      </c>
      <c r="L464" s="753"/>
      <c r="M464" s="763" t="s">
        <v>33</v>
      </c>
      <c r="N464" s="764"/>
      <c r="O464" s="763" t="s">
        <v>34</v>
      </c>
      <c r="P464" s="764"/>
      <c r="Q464" s="752" t="s">
        <v>35</v>
      </c>
      <c r="R464" s="753"/>
      <c r="S464" s="752" t="s">
        <v>36</v>
      </c>
      <c r="T464" s="753"/>
    </row>
    <row r="465" spans="1:20">
      <c r="B465" s="526">
        <f>'Master Schedule Board'!D1354</f>
        <v>0</v>
      </c>
      <c r="C465" s="530">
        <f>'Master Schedule Board'!G1354</f>
        <v>0</v>
      </c>
      <c r="D465" s="531">
        <f>'Master Schedule Board'!J1354</f>
        <v>0</v>
      </c>
      <c r="E465" s="530">
        <f>'Master Schedule Board'!M1354</f>
        <v>0</v>
      </c>
      <c r="F465" s="531">
        <f>'Master Schedule Board'!P1354</f>
        <v>0</v>
      </c>
      <c r="G465" s="530">
        <f>'Master Schedule Board'!S1354</f>
        <v>0</v>
      </c>
      <c r="H465" s="531">
        <f>'Master Schedule Board'!V1354</f>
        <v>0</v>
      </c>
      <c r="I465" s="530">
        <f>'Master Schedule Board'!Y1354</f>
        <v>0</v>
      </c>
      <c r="J465" s="531">
        <f>'Master Schedule Board'!AB1354</f>
        <v>0</v>
      </c>
      <c r="K465" s="530">
        <f>'Master Schedule Board'!AE1354</f>
        <v>0</v>
      </c>
      <c r="L465" s="531">
        <f>'Master Schedule Board'!AH1354</f>
        <v>0</v>
      </c>
      <c r="M465" s="530">
        <f>'Master Schedule Board'!AK1354</f>
        <v>0</v>
      </c>
      <c r="N465" s="531">
        <f>'Master Schedule Board'!AN1354</f>
        <v>0</v>
      </c>
      <c r="O465" s="530">
        <f>'Master Schedule Board'!AQ1354</f>
        <v>0</v>
      </c>
      <c r="P465" s="531">
        <f>'Master Schedule Board'!AT1354</f>
        <v>0</v>
      </c>
      <c r="Q465" s="530">
        <f>'Master Schedule Board'!AW1354</f>
        <v>0</v>
      </c>
      <c r="R465" s="532">
        <f>'Master Schedule Board'!AZ1354</f>
        <v>0</v>
      </c>
      <c r="S465" s="532">
        <f>'Master Schedule Board'!BC1354</f>
        <v>0</v>
      </c>
      <c r="T465" s="532">
        <f>'Master Schedule Board'!BF1354</f>
        <v>0</v>
      </c>
    </row>
    <row r="466" spans="1:20">
      <c r="B466" s="526">
        <f>'Master Schedule Board'!D1357</f>
        <v>0</v>
      </c>
      <c r="C466" s="530">
        <f>'Master Schedule Board'!G1357</f>
        <v>0</v>
      </c>
      <c r="D466" s="531">
        <f>'Master Schedule Board'!J1357</f>
        <v>0</v>
      </c>
      <c r="E466" s="530">
        <f>'Master Schedule Board'!M1357</f>
        <v>0</v>
      </c>
      <c r="F466" s="531">
        <f>'Master Schedule Board'!P1357</f>
        <v>0</v>
      </c>
      <c r="G466" s="530">
        <f>'Master Schedule Board'!S1357</f>
        <v>0</v>
      </c>
      <c r="H466" s="531">
        <f>'Master Schedule Board'!V1357</f>
        <v>0</v>
      </c>
      <c r="I466" s="530">
        <f>'Master Schedule Board'!Y1357</f>
        <v>0</v>
      </c>
      <c r="J466" s="531">
        <f>'Master Schedule Board'!AB1357</f>
        <v>0</v>
      </c>
      <c r="K466" s="530">
        <f>'Master Schedule Board'!AE1357</f>
        <v>0</v>
      </c>
      <c r="L466" s="531">
        <f>'Master Schedule Board'!AH1357</f>
        <v>0</v>
      </c>
      <c r="M466" s="530">
        <f>'Master Schedule Board'!AK1357</f>
        <v>0</v>
      </c>
      <c r="N466" s="531">
        <f>'Master Schedule Board'!AN1357</f>
        <v>0</v>
      </c>
      <c r="O466" s="530">
        <f>'Master Schedule Board'!AQ1357</f>
        <v>0</v>
      </c>
      <c r="P466" s="531">
        <f>'Master Schedule Board'!AT1357</f>
        <v>0</v>
      </c>
      <c r="Q466" s="530">
        <f>'Master Schedule Board'!AW1357</f>
        <v>0</v>
      </c>
      <c r="R466" s="532">
        <f>'Master Schedule Board'!AZ1357</f>
        <v>0</v>
      </c>
      <c r="S466" s="532">
        <f>'Master Schedule Board'!BC1357</f>
        <v>0</v>
      </c>
      <c r="T466" s="532">
        <f>'Master Schedule Board'!BF1357</f>
        <v>0</v>
      </c>
    </row>
    <row r="467" spans="1:20">
      <c r="B467" s="526">
        <f>'Master Schedule Board'!D1360</f>
        <v>0</v>
      </c>
      <c r="C467" s="530">
        <f>'Master Schedule Board'!G1360</f>
        <v>0</v>
      </c>
      <c r="D467" s="531">
        <f>'Master Schedule Board'!J1360</f>
        <v>0</v>
      </c>
      <c r="E467" s="530">
        <f>'Master Schedule Board'!M1360</f>
        <v>0</v>
      </c>
      <c r="F467" s="531">
        <f>'Master Schedule Board'!P1360</f>
        <v>0</v>
      </c>
      <c r="G467" s="530">
        <f>'Master Schedule Board'!S1360</f>
        <v>0</v>
      </c>
      <c r="H467" s="531">
        <f>'Master Schedule Board'!V1360</f>
        <v>0</v>
      </c>
      <c r="I467" s="530">
        <f>'Master Schedule Board'!Y1360</f>
        <v>0</v>
      </c>
      <c r="J467" s="531">
        <f>'Master Schedule Board'!AB1360</f>
        <v>0</v>
      </c>
      <c r="K467" s="530">
        <f>'Master Schedule Board'!AE1360</f>
        <v>0</v>
      </c>
      <c r="L467" s="531">
        <f>'Master Schedule Board'!AH1360</f>
        <v>0</v>
      </c>
      <c r="M467" s="530">
        <f>'Master Schedule Board'!AK1360</f>
        <v>0</v>
      </c>
      <c r="N467" s="531">
        <f>'Master Schedule Board'!AN1360</f>
        <v>0</v>
      </c>
      <c r="O467" s="530">
        <f>'Master Schedule Board'!AQ1360</f>
        <v>0</v>
      </c>
      <c r="P467" s="531">
        <f>'Master Schedule Board'!AT1360</f>
        <v>0</v>
      </c>
      <c r="Q467" s="530">
        <f>'Master Schedule Board'!AW1360</f>
        <v>0</v>
      </c>
      <c r="R467" s="532">
        <f>'Master Schedule Board'!AZ1360</f>
        <v>0</v>
      </c>
      <c r="S467" s="532">
        <f>'Master Schedule Board'!BC1360</f>
        <v>0</v>
      </c>
      <c r="T467" s="532">
        <f>'Master Schedule Board'!BF1360</f>
        <v>0</v>
      </c>
    </row>
    <row r="468" spans="1:20">
      <c r="B468" s="526">
        <f>'Master Schedule Board'!D1363</f>
        <v>0</v>
      </c>
      <c r="C468" s="530">
        <f>'Master Schedule Board'!G1363</f>
        <v>0</v>
      </c>
      <c r="D468" s="531">
        <f>'Master Schedule Board'!J1363</f>
        <v>0</v>
      </c>
      <c r="E468" s="530">
        <f>'Master Schedule Board'!M1363</f>
        <v>0</v>
      </c>
      <c r="F468" s="531">
        <f>'Master Schedule Board'!P1363</f>
        <v>0</v>
      </c>
      <c r="G468" s="530">
        <f>'Master Schedule Board'!S1363</f>
        <v>0</v>
      </c>
      <c r="H468" s="531">
        <f>'Master Schedule Board'!V1363</f>
        <v>0</v>
      </c>
      <c r="I468" s="530">
        <f>'Master Schedule Board'!Y1363</f>
        <v>0</v>
      </c>
      <c r="J468" s="531">
        <f>'Master Schedule Board'!AB1363</f>
        <v>0</v>
      </c>
      <c r="K468" s="530">
        <f>'Master Schedule Board'!AE1363</f>
        <v>0</v>
      </c>
      <c r="L468" s="531">
        <f>'Master Schedule Board'!AH1363</f>
        <v>0</v>
      </c>
      <c r="M468" s="530">
        <f>'Master Schedule Board'!AK1363</f>
        <v>0</v>
      </c>
      <c r="N468" s="531">
        <f>'Master Schedule Board'!AN1363</f>
        <v>0</v>
      </c>
      <c r="O468" s="530">
        <f>'Master Schedule Board'!AQ1363</f>
        <v>0</v>
      </c>
      <c r="P468" s="531">
        <f>'Master Schedule Board'!AT1363</f>
        <v>0</v>
      </c>
      <c r="Q468" s="530">
        <f>'Master Schedule Board'!AW1363</f>
        <v>0</v>
      </c>
      <c r="R468" s="532">
        <f>'Master Schedule Board'!AZ1363</f>
        <v>0</v>
      </c>
      <c r="S468" s="532">
        <f>'Master Schedule Board'!BC1363</f>
        <v>0</v>
      </c>
      <c r="T468" s="532">
        <f>'Master Schedule Board'!BF1363</f>
        <v>0</v>
      </c>
    </row>
    <row r="469" spans="1:20">
      <c r="B469" s="526">
        <f>'Master Schedule Board'!D1366</f>
        <v>0</v>
      </c>
      <c r="C469" s="530">
        <f>'Master Schedule Board'!G1366</f>
        <v>0</v>
      </c>
      <c r="D469" s="531">
        <f>'Master Schedule Board'!J1366</f>
        <v>0</v>
      </c>
      <c r="E469" s="530">
        <f>'Master Schedule Board'!M1366</f>
        <v>0</v>
      </c>
      <c r="F469" s="531">
        <f>'Master Schedule Board'!P1366</f>
        <v>0</v>
      </c>
      <c r="G469" s="530">
        <f>'Master Schedule Board'!S1366</f>
        <v>0</v>
      </c>
      <c r="H469" s="531">
        <f>'Master Schedule Board'!V1366</f>
        <v>0</v>
      </c>
      <c r="I469" s="530">
        <f>'Master Schedule Board'!Y1366</f>
        <v>0</v>
      </c>
      <c r="J469" s="531">
        <f>'Master Schedule Board'!AB1366</f>
        <v>0</v>
      </c>
      <c r="K469" s="530">
        <f>'Master Schedule Board'!AE1366</f>
        <v>0</v>
      </c>
      <c r="L469" s="531">
        <f>'Master Schedule Board'!AH1366</f>
        <v>0</v>
      </c>
      <c r="M469" s="530">
        <f>'Master Schedule Board'!AK1366</f>
        <v>0</v>
      </c>
      <c r="N469" s="531">
        <f>'Master Schedule Board'!AN1366</f>
        <v>0</v>
      </c>
      <c r="O469" s="530">
        <f>'Master Schedule Board'!AQ1366</f>
        <v>0</v>
      </c>
      <c r="P469" s="531">
        <f>'Master Schedule Board'!AT1366</f>
        <v>0</v>
      </c>
      <c r="Q469" s="530">
        <f>'Master Schedule Board'!AW1366</f>
        <v>0</v>
      </c>
      <c r="R469" s="532">
        <f>'Master Schedule Board'!AZ1366</f>
        <v>0</v>
      </c>
      <c r="S469" s="532">
        <f>'Master Schedule Board'!BC1366</f>
        <v>0</v>
      </c>
      <c r="T469" s="532">
        <f>'Master Schedule Board'!BF1366</f>
        <v>0</v>
      </c>
    </row>
    <row r="470" spans="1:20">
      <c r="A470" s="522"/>
      <c r="B470" s="526">
        <f>'Master Schedule Board'!D1369</f>
        <v>0</v>
      </c>
      <c r="C470" s="530">
        <f>'Master Schedule Board'!G1369</f>
        <v>0</v>
      </c>
      <c r="D470" s="531">
        <f>'Master Schedule Board'!J1369</f>
        <v>0</v>
      </c>
      <c r="E470" s="530">
        <f>'Master Schedule Board'!M1369</f>
        <v>0</v>
      </c>
      <c r="F470" s="531">
        <f>'Master Schedule Board'!P1369</f>
        <v>0</v>
      </c>
      <c r="G470" s="530">
        <f>'Master Schedule Board'!S1369</f>
        <v>0</v>
      </c>
      <c r="H470" s="531">
        <f>'Master Schedule Board'!V1369</f>
        <v>0</v>
      </c>
      <c r="I470" s="530">
        <f>'Master Schedule Board'!Y1369</f>
        <v>0</v>
      </c>
      <c r="J470" s="531">
        <f>'Master Schedule Board'!AB1369</f>
        <v>0</v>
      </c>
      <c r="K470" s="530">
        <f>'Master Schedule Board'!AE1369</f>
        <v>0</v>
      </c>
      <c r="L470" s="531">
        <f>'Master Schedule Board'!AH1369</f>
        <v>0</v>
      </c>
      <c r="M470" s="530">
        <f>'Master Schedule Board'!AK1369</f>
        <v>0</v>
      </c>
      <c r="N470" s="531">
        <f>'Master Schedule Board'!AN1369</f>
        <v>0</v>
      </c>
      <c r="O470" s="530">
        <f>'Master Schedule Board'!AQ1369</f>
        <v>0</v>
      </c>
      <c r="P470" s="531">
        <f>'Master Schedule Board'!AT1369</f>
        <v>0</v>
      </c>
      <c r="Q470" s="530">
        <f>'Master Schedule Board'!AW1369</f>
        <v>0</v>
      </c>
      <c r="R470" s="532">
        <f>'Master Schedule Board'!AZ1369</f>
        <v>0</v>
      </c>
      <c r="S470" s="532">
        <f>'Master Schedule Board'!BC1369</f>
        <v>0</v>
      </c>
      <c r="T470" s="532">
        <f>'Master Schedule Board'!BF1369</f>
        <v>0</v>
      </c>
    </row>
    <row r="471" spans="1:20">
      <c r="B471" s="526">
        <f>'Master Schedule Board'!D1372</f>
        <v>0</v>
      </c>
      <c r="C471" s="530">
        <f>'Master Schedule Board'!G1372</f>
        <v>0</v>
      </c>
      <c r="D471" s="531">
        <f>'Master Schedule Board'!J1372</f>
        <v>0</v>
      </c>
      <c r="E471" s="530">
        <f>'Master Schedule Board'!M1372</f>
        <v>0</v>
      </c>
      <c r="F471" s="531">
        <f>'Master Schedule Board'!P1372</f>
        <v>0</v>
      </c>
      <c r="G471" s="530">
        <f>'Master Schedule Board'!S1372</f>
        <v>0</v>
      </c>
      <c r="H471" s="531">
        <f>'Master Schedule Board'!V1372</f>
        <v>0</v>
      </c>
      <c r="I471" s="530">
        <f>'Master Schedule Board'!Y1372</f>
        <v>0</v>
      </c>
      <c r="J471" s="531">
        <f>'Master Schedule Board'!AB1372</f>
        <v>0</v>
      </c>
      <c r="K471" s="530">
        <f>'Master Schedule Board'!AE1372</f>
        <v>0</v>
      </c>
      <c r="L471" s="531">
        <f>'Master Schedule Board'!AH1372</f>
        <v>0</v>
      </c>
      <c r="M471" s="530">
        <f>'Master Schedule Board'!AK1372</f>
        <v>0</v>
      </c>
      <c r="N471" s="531">
        <f>'Master Schedule Board'!AN1372</f>
        <v>0</v>
      </c>
      <c r="O471" s="530">
        <f>'Master Schedule Board'!AQ1372</f>
        <v>0</v>
      </c>
      <c r="P471" s="531">
        <f>'Master Schedule Board'!AT1372</f>
        <v>0</v>
      </c>
      <c r="Q471" s="530">
        <f>'Master Schedule Board'!AW1372</f>
        <v>0</v>
      </c>
      <c r="R471" s="532">
        <f>'Master Schedule Board'!AZ1372</f>
        <v>0</v>
      </c>
      <c r="S471" s="532">
        <f>'Master Schedule Board'!BC1372</f>
        <v>0</v>
      </c>
      <c r="T471" s="532">
        <f>'Master Schedule Board'!BF1372</f>
        <v>0</v>
      </c>
    </row>
    <row r="472" spans="1:20">
      <c r="B472" s="526">
        <f>'Master Schedule Board'!D1375</f>
        <v>0</v>
      </c>
      <c r="C472" s="530">
        <f>'Master Schedule Board'!G1375</f>
        <v>0</v>
      </c>
      <c r="D472" s="531">
        <f>'Master Schedule Board'!J1375</f>
        <v>0</v>
      </c>
      <c r="E472" s="530">
        <f>'Master Schedule Board'!M1375</f>
        <v>0</v>
      </c>
      <c r="F472" s="531">
        <f>'Master Schedule Board'!P1375</f>
        <v>0</v>
      </c>
      <c r="G472" s="530">
        <f>'Master Schedule Board'!S1375</f>
        <v>0</v>
      </c>
      <c r="H472" s="531">
        <f>'Master Schedule Board'!V1375</f>
        <v>0</v>
      </c>
      <c r="I472" s="530">
        <f>'Master Schedule Board'!Y1375</f>
        <v>0</v>
      </c>
      <c r="J472" s="531">
        <f>'Master Schedule Board'!AB1375</f>
        <v>0</v>
      </c>
      <c r="K472" s="530">
        <f>'Master Schedule Board'!AE1375</f>
        <v>0</v>
      </c>
      <c r="L472" s="531">
        <f>'Master Schedule Board'!AH1375</f>
        <v>0</v>
      </c>
      <c r="M472" s="530">
        <f>'Master Schedule Board'!AK1375</f>
        <v>0</v>
      </c>
      <c r="N472" s="531">
        <f>'Master Schedule Board'!AN1375</f>
        <v>0</v>
      </c>
      <c r="O472" s="530">
        <f>'Master Schedule Board'!AQ1375</f>
        <v>0</v>
      </c>
      <c r="P472" s="531">
        <f>'Master Schedule Board'!AT1375</f>
        <v>0</v>
      </c>
      <c r="Q472" s="530">
        <f>'Master Schedule Board'!AW1375</f>
        <v>0</v>
      </c>
      <c r="R472" s="532">
        <f>'Master Schedule Board'!AZ1375</f>
        <v>0</v>
      </c>
      <c r="S472" s="532">
        <f>'Master Schedule Board'!BC1375</f>
        <v>0</v>
      </c>
      <c r="T472" s="532">
        <f>'Master Schedule Board'!BF1375</f>
        <v>0</v>
      </c>
    </row>
    <row r="473" spans="1:20">
      <c r="B473" s="526">
        <f>'Master Schedule Board'!D1378</f>
        <v>0</v>
      </c>
      <c r="C473" s="530">
        <f>'Master Schedule Board'!G1378</f>
        <v>0</v>
      </c>
      <c r="D473" s="531">
        <f>'Master Schedule Board'!J1378</f>
        <v>0</v>
      </c>
      <c r="E473" s="530">
        <f>'Master Schedule Board'!M1378</f>
        <v>0</v>
      </c>
      <c r="F473" s="531">
        <f>'Master Schedule Board'!P1378</f>
        <v>0</v>
      </c>
      <c r="G473" s="530">
        <f>'Master Schedule Board'!S1378</f>
        <v>0</v>
      </c>
      <c r="H473" s="531">
        <f>'Master Schedule Board'!V1378</f>
        <v>0</v>
      </c>
      <c r="I473" s="530">
        <f>'Master Schedule Board'!Y1378</f>
        <v>0</v>
      </c>
      <c r="J473" s="531">
        <f>'Master Schedule Board'!AB1378</f>
        <v>0</v>
      </c>
      <c r="K473" s="530">
        <f>'Master Schedule Board'!AE1378</f>
        <v>0</v>
      </c>
      <c r="L473" s="531">
        <f>'Master Schedule Board'!AH1378</f>
        <v>0</v>
      </c>
      <c r="M473" s="530">
        <f>'Master Schedule Board'!AK1378</f>
        <v>0</v>
      </c>
      <c r="N473" s="531">
        <f>'Master Schedule Board'!AN1378</f>
        <v>0</v>
      </c>
      <c r="O473" s="530">
        <f>'Master Schedule Board'!AQ1378</f>
        <v>0</v>
      </c>
      <c r="P473" s="531">
        <f>'Master Schedule Board'!AT1378</f>
        <v>0</v>
      </c>
      <c r="Q473" s="530">
        <f>'Master Schedule Board'!AW1378</f>
        <v>0</v>
      </c>
      <c r="R473" s="532">
        <f>'Master Schedule Board'!AZ1378</f>
        <v>0</v>
      </c>
      <c r="S473" s="532">
        <f>'Master Schedule Board'!BC1378</f>
        <v>0</v>
      </c>
      <c r="T473" s="532">
        <f>'Master Schedule Board'!BF1378</f>
        <v>0</v>
      </c>
    </row>
    <row r="474" spans="1:20">
      <c r="B474" s="526">
        <f>'Master Schedule Board'!D1381</f>
        <v>0</v>
      </c>
      <c r="C474" s="530">
        <f>'Master Schedule Board'!G1381</f>
        <v>0</v>
      </c>
      <c r="D474" s="531">
        <f>'Master Schedule Board'!J1381</f>
        <v>0</v>
      </c>
      <c r="E474" s="530">
        <f>'Master Schedule Board'!M1381</f>
        <v>0</v>
      </c>
      <c r="F474" s="531">
        <f>'Master Schedule Board'!P1381</f>
        <v>0</v>
      </c>
      <c r="G474" s="530">
        <f>'Master Schedule Board'!S1381</f>
        <v>0</v>
      </c>
      <c r="H474" s="531">
        <f>'Master Schedule Board'!V1381</f>
        <v>0</v>
      </c>
      <c r="I474" s="530">
        <f>'Master Schedule Board'!Y1381</f>
        <v>0</v>
      </c>
      <c r="J474" s="531">
        <f>'Master Schedule Board'!AB1381</f>
        <v>0</v>
      </c>
      <c r="K474" s="530">
        <f>'Master Schedule Board'!AE1381</f>
        <v>0</v>
      </c>
      <c r="L474" s="531">
        <f>'Master Schedule Board'!AH1381</f>
        <v>0</v>
      </c>
      <c r="M474" s="530">
        <f>'Master Schedule Board'!AK1381</f>
        <v>0</v>
      </c>
      <c r="N474" s="531">
        <f>'Master Schedule Board'!AN1381</f>
        <v>0</v>
      </c>
      <c r="O474" s="530">
        <f>'Master Schedule Board'!AQ1381</f>
        <v>0</v>
      </c>
      <c r="P474" s="531">
        <f>'Master Schedule Board'!AT1381</f>
        <v>0</v>
      </c>
      <c r="Q474" s="530">
        <f>'Master Schedule Board'!AW1381</f>
        <v>0</v>
      </c>
      <c r="R474" s="532">
        <f>'Master Schedule Board'!AZ1381</f>
        <v>0</v>
      </c>
      <c r="S474" s="532">
        <f>'Master Schedule Board'!BC1381</f>
        <v>0</v>
      </c>
      <c r="T474" s="532">
        <f>'Master Schedule Board'!BF1381</f>
        <v>0</v>
      </c>
    </row>
    <row r="475" spans="1:20">
      <c r="B475" s="526">
        <f>'Master Schedule Board'!D1384</f>
        <v>0</v>
      </c>
      <c r="C475" s="530">
        <f>'Master Schedule Board'!G1384</f>
        <v>0</v>
      </c>
      <c r="D475" s="531">
        <f>'Master Schedule Board'!J1384</f>
        <v>0</v>
      </c>
      <c r="E475" s="530">
        <f>'Master Schedule Board'!M1384</f>
        <v>0</v>
      </c>
      <c r="F475" s="531">
        <f>'Master Schedule Board'!P1384</f>
        <v>0</v>
      </c>
      <c r="G475" s="530">
        <f>'Master Schedule Board'!S1384</f>
        <v>0</v>
      </c>
      <c r="H475" s="531">
        <f>'Master Schedule Board'!V1384</f>
        <v>0</v>
      </c>
      <c r="I475" s="530">
        <f>'Master Schedule Board'!Y1384</f>
        <v>0</v>
      </c>
      <c r="J475" s="531">
        <f>'Master Schedule Board'!AB1384</f>
        <v>0</v>
      </c>
      <c r="K475" s="530">
        <f>'Master Schedule Board'!AE1384</f>
        <v>0</v>
      </c>
      <c r="L475" s="531">
        <f>'Master Schedule Board'!AH1384</f>
        <v>0</v>
      </c>
      <c r="M475" s="530">
        <f>'Master Schedule Board'!AK1384</f>
        <v>0</v>
      </c>
      <c r="N475" s="531">
        <f>'Master Schedule Board'!AN1384</f>
        <v>0</v>
      </c>
      <c r="O475" s="530">
        <f>'Master Schedule Board'!AQ1384</f>
        <v>0</v>
      </c>
      <c r="P475" s="531">
        <f>'Master Schedule Board'!AT1384</f>
        <v>0</v>
      </c>
      <c r="Q475" s="530">
        <f>'Master Schedule Board'!AW1384</f>
        <v>0</v>
      </c>
      <c r="R475" s="532">
        <f>'Master Schedule Board'!AZ1384</f>
        <v>0</v>
      </c>
      <c r="S475" s="532">
        <f>'Master Schedule Board'!BC1384</f>
        <v>0</v>
      </c>
      <c r="T475" s="532">
        <f>'Master Schedule Board'!BF1384</f>
        <v>0</v>
      </c>
    </row>
    <row r="476" spans="1:20">
      <c r="B476" s="526">
        <f>'Master Schedule Board'!D1387</f>
        <v>0</v>
      </c>
      <c r="C476" s="530">
        <f>'Master Schedule Board'!G1387</f>
        <v>0</v>
      </c>
      <c r="D476" s="531">
        <f>'Master Schedule Board'!J1387</f>
        <v>0</v>
      </c>
      <c r="E476" s="530">
        <f>'Master Schedule Board'!M1387</f>
        <v>0</v>
      </c>
      <c r="F476" s="531">
        <f>'Master Schedule Board'!P1387</f>
        <v>0</v>
      </c>
      <c r="G476" s="530">
        <f>'Master Schedule Board'!S1387</f>
        <v>0</v>
      </c>
      <c r="H476" s="531">
        <f>'Master Schedule Board'!V1387</f>
        <v>0</v>
      </c>
      <c r="I476" s="530">
        <f>'Master Schedule Board'!Y1387</f>
        <v>0</v>
      </c>
      <c r="J476" s="531">
        <f>'Master Schedule Board'!AB1387</f>
        <v>0</v>
      </c>
      <c r="K476" s="530">
        <f>'Master Schedule Board'!AE1387</f>
        <v>0</v>
      </c>
      <c r="L476" s="531">
        <f>'Master Schedule Board'!AH1387</f>
        <v>0</v>
      </c>
      <c r="M476" s="530">
        <f>'Master Schedule Board'!AK1387</f>
        <v>0</v>
      </c>
      <c r="N476" s="531">
        <f>'Master Schedule Board'!AN1387</f>
        <v>0</v>
      </c>
      <c r="O476" s="530">
        <f>'Master Schedule Board'!AQ1387</f>
        <v>0</v>
      </c>
      <c r="P476" s="531">
        <f>'Master Schedule Board'!AT1387</f>
        <v>0</v>
      </c>
      <c r="Q476" s="530">
        <f>'Master Schedule Board'!AW1387</f>
        <v>0</v>
      </c>
      <c r="R476" s="532">
        <f>'Master Schedule Board'!AZ1387</f>
        <v>0</v>
      </c>
      <c r="S476" s="532">
        <f>'Master Schedule Board'!BC1387</f>
        <v>0</v>
      </c>
      <c r="T476" s="532">
        <f>'Master Schedule Board'!BF1387</f>
        <v>0</v>
      </c>
    </row>
    <row r="477" spans="1:20">
      <c r="B477" s="526">
        <f>'Master Schedule Board'!D1390</f>
        <v>0</v>
      </c>
      <c r="C477" s="530">
        <f>'Master Schedule Board'!G1390</f>
        <v>0</v>
      </c>
      <c r="D477" s="531">
        <f>'Master Schedule Board'!J1390</f>
        <v>0</v>
      </c>
      <c r="E477" s="530">
        <f>'Master Schedule Board'!M1390</f>
        <v>0</v>
      </c>
      <c r="F477" s="531">
        <f>'Master Schedule Board'!P1390</f>
        <v>0</v>
      </c>
      <c r="G477" s="530">
        <f>'Master Schedule Board'!S1390</f>
        <v>0</v>
      </c>
      <c r="H477" s="531">
        <f>'Master Schedule Board'!V1390</f>
        <v>0</v>
      </c>
      <c r="I477" s="530">
        <f>'Master Schedule Board'!Y1390</f>
        <v>0</v>
      </c>
      <c r="J477" s="531">
        <f>'Master Schedule Board'!AB1390</f>
        <v>0</v>
      </c>
      <c r="K477" s="530">
        <f>'Master Schedule Board'!AE1390</f>
        <v>0</v>
      </c>
      <c r="L477" s="531">
        <f>'Master Schedule Board'!AH1390</f>
        <v>0</v>
      </c>
      <c r="M477" s="530">
        <f>'Master Schedule Board'!AK1390</f>
        <v>0</v>
      </c>
      <c r="N477" s="531">
        <f>'Master Schedule Board'!AN1390</f>
        <v>0</v>
      </c>
      <c r="O477" s="530">
        <f>'Master Schedule Board'!AQ1390</f>
        <v>0</v>
      </c>
      <c r="P477" s="531">
        <f>'Master Schedule Board'!AT1390</f>
        <v>0</v>
      </c>
      <c r="Q477" s="530">
        <f>'Master Schedule Board'!AW1390</f>
        <v>0</v>
      </c>
      <c r="R477" s="532">
        <f>'Master Schedule Board'!AZ1390</f>
        <v>0</v>
      </c>
      <c r="S477" s="532">
        <f>'Master Schedule Board'!BC1390</f>
        <v>0</v>
      </c>
      <c r="T477" s="532">
        <f>'Master Schedule Board'!BF1390</f>
        <v>0</v>
      </c>
    </row>
    <row r="478" spans="1:20">
      <c r="B478" s="526">
        <f>'Master Schedule Board'!D1393</f>
        <v>0</v>
      </c>
      <c r="C478" s="530">
        <f>'Master Schedule Board'!G1393</f>
        <v>0</v>
      </c>
      <c r="D478" s="531">
        <f>'Master Schedule Board'!J1393</f>
        <v>0</v>
      </c>
      <c r="E478" s="530">
        <f>'Master Schedule Board'!M1393</f>
        <v>0</v>
      </c>
      <c r="F478" s="531">
        <f>'Master Schedule Board'!P1393</f>
        <v>0</v>
      </c>
      <c r="G478" s="530">
        <f>'Master Schedule Board'!S1393</f>
        <v>0</v>
      </c>
      <c r="H478" s="531">
        <f>'Master Schedule Board'!V1393</f>
        <v>0</v>
      </c>
      <c r="I478" s="530">
        <f>'Master Schedule Board'!Y1393</f>
        <v>0</v>
      </c>
      <c r="J478" s="531">
        <f>'Master Schedule Board'!AB1393</f>
        <v>0</v>
      </c>
      <c r="K478" s="530">
        <f>'Master Schedule Board'!AE1393</f>
        <v>0</v>
      </c>
      <c r="L478" s="531">
        <f>'Master Schedule Board'!AH1393</f>
        <v>0</v>
      </c>
      <c r="M478" s="530">
        <f>'Master Schedule Board'!AK1393</f>
        <v>0</v>
      </c>
      <c r="N478" s="531">
        <f>'Master Schedule Board'!AN1393</f>
        <v>0</v>
      </c>
      <c r="O478" s="530">
        <f>'Master Schedule Board'!AQ1393</f>
        <v>0</v>
      </c>
      <c r="P478" s="531">
        <f>'Master Schedule Board'!AT1393</f>
        <v>0</v>
      </c>
      <c r="Q478" s="530">
        <f>'Master Schedule Board'!AW1393</f>
        <v>0</v>
      </c>
      <c r="R478" s="532">
        <f>'Master Schedule Board'!AZ1393</f>
        <v>0</v>
      </c>
      <c r="S478" s="532">
        <f>'Master Schedule Board'!BC1393</f>
        <v>0</v>
      </c>
      <c r="T478" s="532">
        <f>'Master Schedule Board'!BF1393</f>
        <v>0</v>
      </c>
    </row>
    <row r="479" spans="1:20">
      <c r="B479" s="526">
        <f>'Master Schedule Board'!D1396</f>
        <v>0</v>
      </c>
      <c r="C479" s="530">
        <f>'Master Schedule Board'!G1396</f>
        <v>0</v>
      </c>
      <c r="D479" s="531">
        <f>'Master Schedule Board'!J1396</f>
        <v>0</v>
      </c>
      <c r="E479" s="530">
        <f>'Master Schedule Board'!M1396</f>
        <v>0</v>
      </c>
      <c r="F479" s="531">
        <f>'Master Schedule Board'!P1396</f>
        <v>0</v>
      </c>
      <c r="G479" s="530">
        <f>'Master Schedule Board'!S1396</f>
        <v>0</v>
      </c>
      <c r="H479" s="531">
        <f>'Master Schedule Board'!V1396</f>
        <v>0</v>
      </c>
      <c r="I479" s="530">
        <f>'Master Schedule Board'!Y1396</f>
        <v>0</v>
      </c>
      <c r="J479" s="531">
        <f>'Master Schedule Board'!AB1396</f>
        <v>0</v>
      </c>
      <c r="K479" s="530">
        <f>'Master Schedule Board'!AE1396</f>
        <v>0</v>
      </c>
      <c r="L479" s="531">
        <f>'Master Schedule Board'!AH1396</f>
        <v>0</v>
      </c>
      <c r="M479" s="530">
        <f>'Master Schedule Board'!AK1396</f>
        <v>0</v>
      </c>
      <c r="N479" s="531">
        <f>'Master Schedule Board'!AN1396</f>
        <v>0</v>
      </c>
      <c r="O479" s="530">
        <f>'Master Schedule Board'!AQ1396</f>
        <v>0</v>
      </c>
      <c r="P479" s="531">
        <f>'Master Schedule Board'!AT1396</f>
        <v>0</v>
      </c>
      <c r="Q479" s="530">
        <f>'Master Schedule Board'!AW1396</f>
        <v>0</v>
      </c>
      <c r="R479" s="532">
        <f>'Master Schedule Board'!AZ1396</f>
        <v>0</v>
      </c>
      <c r="S479" s="532">
        <f>'Master Schedule Board'!BC1396</f>
        <v>0</v>
      </c>
      <c r="T479" s="532">
        <f>'Master Schedule Board'!BF1396</f>
        <v>0</v>
      </c>
    </row>
    <row r="480" spans="1:20">
      <c r="B480" s="526">
        <f>'Master Schedule Board'!D1399</f>
        <v>0</v>
      </c>
      <c r="C480" s="530">
        <f>'Master Schedule Board'!G1399</f>
        <v>0</v>
      </c>
      <c r="D480" s="531">
        <f>'Master Schedule Board'!J1399</f>
        <v>0</v>
      </c>
      <c r="E480" s="530">
        <f>'Master Schedule Board'!M1399</f>
        <v>0</v>
      </c>
      <c r="F480" s="531">
        <f>'Master Schedule Board'!P1399</f>
        <v>0</v>
      </c>
      <c r="G480" s="530">
        <f>'Master Schedule Board'!S1399</f>
        <v>0</v>
      </c>
      <c r="H480" s="531">
        <f>'Master Schedule Board'!V1399</f>
        <v>0</v>
      </c>
      <c r="I480" s="530">
        <f>'Master Schedule Board'!Y1399</f>
        <v>0</v>
      </c>
      <c r="J480" s="531">
        <f>'Master Schedule Board'!AB1399</f>
        <v>0</v>
      </c>
      <c r="K480" s="530">
        <f>'Master Schedule Board'!AE1399</f>
        <v>0</v>
      </c>
      <c r="L480" s="531">
        <f>'Master Schedule Board'!AH1399</f>
        <v>0</v>
      </c>
      <c r="M480" s="530">
        <f>'Master Schedule Board'!AK1399</f>
        <v>0</v>
      </c>
      <c r="N480" s="531">
        <f>'Master Schedule Board'!AN1399</f>
        <v>0</v>
      </c>
      <c r="O480" s="530">
        <f>'Master Schedule Board'!AQ1399</f>
        <v>0</v>
      </c>
      <c r="P480" s="531">
        <f>'Master Schedule Board'!AT1399</f>
        <v>0</v>
      </c>
      <c r="Q480" s="530">
        <f>'Master Schedule Board'!AW1399</f>
        <v>0</v>
      </c>
      <c r="R480" s="532">
        <f>'Master Schedule Board'!AZ1399</f>
        <v>0</v>
      </c>
      <c r="S480" s="532">
        <f>'Master Schedule Board'!BC1399</f>
        <v>0</v>
      </c>
      <c r="T480" s="532">
        <f>'Master Schedule Board'!BF1399</f>
        <v>0</v>
      </c>
    </row>
    <row r="481" spans="1:20">
      <c r="B481" s="526">
        <f>'Master Schedule Board'!D1402</f>
        <v>0</v>
      </c>
      <c r="C481" s="530">
        <f>'Master Schedule Board'!G1402</f>
        <v>0</v>
      </c>
      <c r="D481" s="531">
        <f>'Master Schedule Board'!J1402</f>
        <v>0</v>
      </c>
      <c r="E481" s="530">
        <f>'Master Schedule Board'!M1402</f>
        <v>0</v>
      </c>
      <c r="F481" s="531">
        <f>'Master Schedule Board'!P1402</f>
        <v>0</v>
      </c>
      <c r="G481" s="530">
        <f>'Master Schedule Board'!S1402</f>
        <v>0</v>
      </c>
      <c r="H481" s="531">
        <f>'Master Schedule Board'!V1402</f>
        <v>0</v>
      </c>
      <c r="I481" s="530">
        <f>'Master Schedule Board'!Y1402</f>
        <v>0</v>
      </c>
      <c r="J481" s="531">
        <f>'Master Schedule Board'!AB1402</f>
        <v>0</v>
      </c>
      <c r="K481" s="530">
        <f>'Master Schedule Board'!AE1402</f>
        <v>0</v>
      </c>
      <c r="L481" s="531">
        <f>'Master Schedule Board'!AH1402</f>
        <v>0</v>
      </c>
      <c r="M481" s="530">
        <f>'Master Schedule Board'!AK1402</f>
        <v>0</v>
      </c>
      <c r="N481" s="531">
        <f>'Master Schedule Board'!AN1402</f>
        <v>0</v>
      </c>
      <c r="O481" s="530">
        <f>'Master Schedule Board'!AQ1402</f>
        <v>0</v>
      </c>
      <c r="P481" s="531">
        <f>'Master Schedule Board'!AT1402</f>
        <v>0</v>
      </c>
      <c r="Q481" s="530">
        <f>'Master Schedule Board'!AW1402</f>
        <v>0</v>
      </c>
      <c r="R481" s="532">
        <f>'Master Schedule Board'!AZ1402</f>
        <v>0</v>
      </c>
      <c r="S481" s="532">
        <f>'Master Schedule Board'!BC1402</f>
        <v>0</v>
      </c>
      <c r="T481" s="532">
        <f>'Master Schedule Board'!BF1402</f>
        <v>0</v>
      </c>
    </row>
    <row r="482" spans="1:20">
      <c r="B482" s="526">
        <f>'Master Schedule Board'!D1405</f>
        <v>0</v>
      </c>
      <c r="C482" s="530">
        <f>'Master Schedule Board'!G1405</f>
        <v>0</v>
      </c>
      <c r="D482" s="531">
        <f>'Master Schedule Board'!J1405</f>
        <v>0</v>
      </c>
      <c r="E482" s="530">
        <f>'Master Schedule Board'!M1405</f>
        <v>0</v>
      </c>
      <c r="F482" s="531">
        <f>'Master Schedule Board'!P1405</f>
        <v>0</v>
      </c>
      <c r="G482" s="530">
        <f>'Master Schedule Board'!S1405</f>
        <v>0</v>
      </c>
      <c r="H482" s="531">
        <f>'Master Schedule Board'!V1405</f>
        <v>0</v>
      </c>
      <c r="I482" s="530">
        <f>'Master Schedule Board'!Y1405</f>
        <v>0</v>
      </c>
      <c r="J482" s="531">
        <f>'Master Schedule Board'!AB1405</f>
        <v>0</v>
      </c>
      <c r="K482" s="530">
        <f>'Master Schedule Board'!AE1405</f>
        <v>0</v>
      </c>
      <c r="L482" s="531">
        <f>'Master Schedule Board'!AH1405</f>
        <v>0</v>
      </c>
      <c r="M482" s="530">
        <f>'Master Schedule Board'!AK1405</f>
        <v>0</v>
      </c>
      <c r="N482" s="531">
        <f>'Master Schedule Board'!AN1405</f>
        <v>0</v>
      </c>
      <c r="O482" s="530">
        <f>'Master Schedule Board'!AQ1405</f>
        <v>0</v>
      </c>
      <c r="P482" s="531">
        <f>'Master Schedule Board'!AT1405</f>
        <v>0</v>
      </c>
      <c r="Q482" s="530">
        <f>'Master Schedule Board'!AW1405</f>
        <v>0</v>
      </c>
      <c r="R482" s="532">
        <f>'Master Schedule Board'!AZ1405</f>
        <v>0</v>
      </c>
      <c r="S482" s="532">
        <f>'Master Schedule Board'!BC1405</f>
        <v>0</v>
      </c>
      <c r="T482" s="532">
        <f>'Master Schedule Board'!BF1405</f>
        <v>0</v>
      </c>
    </row>
    <row r="483" spans="1:20">
      <c r="B483" s="526">
        <f>'Master Schedule Board'!D1408</f>
        <v>0</v>
      </c>
      <c r="C483" s="530">
        <f>'Master Schedule Board'!G1408</f>
        <v>0</v>
      </c>
      <c r="D483" s="531">
        <f>'Master Schedule Board'!J1408</f>
        <v>0</v>
      </c>
      <c r="E483" s="530">
        <f>'Master Schedule Board'!M1408</f>
        <v>0</v>
      </c>
      <c r="F483" s="531">
        <f>'Master Schedule Board'!P1408</f>
        <v>0</v>
      </c>
      <c r="G483" s="530">
        <f>'Master Schedule Board'!S1408</f>
        <v>0</v>
      </c>
      <c r="H483" s="531">
        <f>'Master Schedule Board'!V1408</f>
        <v>0</v>
      </c>
      <c r="I483" s="530">
        <f>'Master Schedule Board'!Y1408</f>
        <v>0</v>
      </c>
      <c r="J483" s="531">
        <f>'Master Schedule Board'!AB1408</f>
        <v>0</v>
      </c>
      <c r="K483" s="530">
        <f>'Master Schedule Board'!AE1408</f>
        <v>0</v>
      </c>
      <c r="L483" s="531">
        <f>'Master Schedule Board'!AH1408</f>
        <v>0</v>
      </c>
      <c r="M483" s="530">
        <f>'Master Schedule Board'!AK1408</f>
        <v>0</v>
      </c>
      <c r="N483" s="531">
        <f>'Master Schedule Board'!AN1408</f>
        <v>0</v>
      </c>
      <c r="O483" s="530">
        <f>'Master Schedule Board'!AQ1408</f>
        <v>0</v>
      </c>
      <c r="P483" s="531">
        <f>'Master Schedule Board'!AT1408</f>
        <v>0</v>
      </c>
      <c r="Q483" s="530">
        <f>'Master Schedule Board'!AW1408</f>
        <v>0</v>
      </c>
      <c r="R483" s="532">
        <f>'Master Schedule Board'!AZ1408</f>
        <v>0</v>
      </c>
      <c r="S483" s="532">
        <f>'Master Schedule Board'!BC1408</f>
        <v>0</v>
      </c>
      <c r="T483" s="532">
        <f>'Master Schedule Board'!BF1408</f>
        <v>0</v>
      </c>
    </row>
    <row r="484" spans="1:20">
      <c r="B484" s="526">
        <f>'Master Schedule Board'!D1411</f>
        <v>0</v>
      </c>
      <c r="C484" s="530">
        <f>'Master Schedule Board'!G1411</f>
        <v>0</v>
      </c>
      <c r="D484" s="531">
        <f>'Master Schedule Board'!J1411</f>
        <v>0</v>
      </c>
      <c r="E484" s="530">
        <f>'Master Schedule Board'!M1411</f>
        <v>0</v>
      </c>
      <c r="F484" s="531">
        <f>'Master Schedule Board'!P1411</f>
        <v>0</v>
      </c>
      <c r="G484" s="530">
        <f>'Master Schedule Board'!S1411</f>
        <v>0</v>
      </c>
      <c r="H484" s="531">
        <f>'Master Schedule Board'!V1411</f>
        <v>0</v>
      </c>
      <c r="I484" s="530">
        <f>'Master Schedule Board'!Y1411</f>
        <v>0</v>
      </c>
      <c r="J484" s="531">
        <f>'Master Schedule Board'!AB1411</f>
        <v>0</v>
      </c>
      <c r="K484" s="530">
        <f>'Master Schedule Board'!AE1411</f>
        <v>0</v>
      </c>
      <c r="L484" s="531">
        <f>'Master Schedule Board'!AH1411</f>
        <v>0</v>
      </c>
      <c r="M484" s="530">
        <f>'Master Schedule Board'!AK1411</f>
        <v>0</v>
      </c>
      <c r="N484" s="531">
        <f>'Master Schedule Board'!AN1411</f>
        <v>0</v>
      </c>
      <c r="O484" s="530">
        <f>'Master Schedule Board'!AQ1411</f>
        <v>0</v>
      </c>
      <c r="P484" s="531">
        <f>'Master Schedule Board'!AT1411</f>
        <v>0</v>
      </c>
      <c r="Q484" s="530">
        <f>'Master Schedule Board'!AW1411</f>
        <v>0</v>
      </c>
      <c r="R484" s="532">
        <f>'Master Schedule Board'!AZ1411</f>
        <v>0</v>
      </c>
      <c r="S484" s="532">
        <f>'Master Schedule Board'!BC1411</f>
        <v>0</v>
      </c>
      <c r="T484" s="532">
        <f>'Master Schedule Board'!BF1411</f>
        <v>0</v>
      </c>
    </row>
    <row r="485" spans="1:20" ht="13.5" thickBot="1">
      <c r="B485" s="526">
        <f>'Master Schedule Board'!D1414</f>
        <v>0</v>
      </c>
      <c r="C485" s="530">
        <f>'Master Schedule Board'!G1414</f>
        <v>0</v>
      </c>
      <c r="D485" s="531">
        <f>'Master Schedule Board'!J1414</f>
        <v>0</v>
      </c>
      <c r="E485" s="530">
        <f>'Master Schedule Board'!M1414</f>
        <v>0</v>
      </c>
      <c r="F485" s="531">
        <f>'Master Schedule Board'!P1414</f>
        <v>0</v>
      </c>
      <c r="G485" s="530">
        <f>'Master Schedule Board'!S1414</f>
        <v>0</v>
      </c>
      <c r="H485" s="531">
        <f>'Master Schedule Board'!V1414</f>
        <v>0</v>
      </c>
      <c r="I485" s="530">
        <f>'Master Schedule Board'!Y1414</f>
        <v>0</v>
      </c>
      <c r="J485" s="531">
        <f>'Master Schedule Board'!AB1414</f>
        <v>0</v>
      </c>
      <c r="K485" s="530">
        <f>'Master Schedule Board'!AE1414</f>
        <v>0</v>
      </c>
      <c r="L485" s="531">
        <f>'Master Schedule Board'!AH1414</f>
        <v>0</v>
      </c>
      <c r="M485" s="530">
        <f>'Master Schedule Board'!AK1414</f>
        <v>0</v>
      </c>
      <c r="N485" s="531">
        <f>'Master Schedule Board'!AN1414</f>
        <v>0</v>
      </c>
      <c r="O485" s="530">
        <f>'Master Schedule Board'!AQ1414</f>
        <v>0</v>
      </c>
      <c r="P485" s="531">
        <f>'Master Schedule Board'!AT1414</f>
        <v>0</v>
      </c>
      <c r="Q485" s="530">
        <f>'Master Schedule Board'!AW1414</f>
        <v>0</v>
      </c>
      <c r="R485" s="532">
        <f>'Master Schedule Board'!AZ1414</f>
        <v>0</v>
      </c>
      <c r="S485" s="532">
        <f>'Master Schedule Board'!BC1414</f>
        <v>0</v>
      </c>
      <c r="T485" s="532">
        <f>'Master Schedule Board'!BF1414</f>
        <v>0</v>
      </c>
    </row>
    <row r="486" spans="1:20" ht="13.5" thickBot="1">
      <c r="A486" s="520"/>
      <c r="B486" s="521"/>
      <c r="C486" s="516"/>
      <c r="D486" s="517"/>
      <c r="E486" s="516"/>
      <c r="F486" s="517"/>
      <c r="G486" s="516"/>
      <c r="H486" s="517"/>
      <c r="I486" s="516"/>
      <c r="J486" s="517"/>
      <c r="K486" s="516"/>
      <c r="L486" s="517"/>
      <c r="M486" s="516"/>
      <c r="N486" s="517"/>
      <c r="O486" s="516"/>
      <c r="P486" s="517"/>
      <c r="Q486" s="516"/>
      <c r="R486" s="517"/>
      <c r="S486" s="517"/>
      <c r="T486" s="518"/>
    </row>
    <row r="487" spans="1:20">
      <c r="A487" s="754">
        <f>'Master Schedule Board'!J35</f>
        <v>0</v>
      </c>
      <c r="B487" s="762"/>
      <c r="C487" s="752" t="s">
        <v>28</v>
      </c>
      <c r="D487" s="753"/>
      <c r="E487" s="752" t="s">
        <v>29</v>
      </c>
      <c r="F487" s="753"/>
      <c r="G487" s="752" t="s">
        <v>30</v>
      </c>
      <c r="H487" s="753"/>
      <c r="I487" s="752" t="s">
        <v>31</v>
      </c>
      <c r="J487" s="753"/>
      <c r="K487" s="752" t="s">
        <v>32</v>
      </c>
      <c r="L487" s="753"/>
      <c r="M487" s="763" t="s">
        <v>33</v>
      </c>
      <c r="N487" s="764"/>
      <c r="O487" s="763" t="s">
        <v>34</v>
      </c>
      <c r="P487" s="764"/>
      <c r="Q487" s="752" t="s">
        <v>35</v>
      </c>
      <c r="R487" s="753"/>
      <c r="S487" s="752" t="s">
        <v>36</v>
      </c>
      <c r="T487" s="753"/>
    </row>
    <row r="488" spans="1:20">
      <c r="B488" s="526">
        <f>'Master Schedule Board'!D1418</f>
        <v>0</v>
      </c>
      <c r="C488" s="530">
        <f>'Master Schedule Board'!G1418</f>
        <v>0</v>
      </c>
      <c r="D488" s="531">
        <f>'Master Schedule Board'!J1418</f>
        <v>0</v>
      </c>
      <c r="E488" s="530">
        <f>'Master Schedule Board'!M1418</f>
        <v>0</v>
      </c>
      <c r="F488" s="531">
        <f>'Master Schedule Board'!P1418</f>
        <v>0</v>
      </c>
      <c r="G488" s="530">
        <f>'Master Schedule Board'!S1418</f>
        <v>0</v>
      </c>
      <c r="H488" s="531">
        <f>'Master Schedule Board'!V1418</f>
        <v>0</v>
      </c>
      <c r="I488" s="530">
        <f>'Master Schedule Board'!Y1418</f>
        <v>0</v>
      </c>
      <c r="J488" s="531">
        <f>'Master Schedule Board'!AB1418</f>
        <v>0</v>
      </c>
      <c r="K488" s="530">
        <f>'Master Schedule Board'!AE1418</f>
        <v>0</v>
      </c>
      <c r="L488" s="531">
        <f>'Master Schedule Board'!AH1418</f>
        <v>0</v>
      </c>
      <c r="M488" s="530">
        <f>'Master Schedule Board'!AK1418</f>
        <v>0</v>
      </c>
      <c r="N488" s="531">
        <f>'Master Schedule Board'!AN1418</f>
        <v>0</v>
      </c>
      <c r="O488" s="530">
        <f>'Master Schedule Board'!AQ1418</f>
        <v>0</v>
      </c>
      <c r="P488" s="531">
        <f>'Master Schedule Board'!AT1418</f>
        <v>0</v>
      </c>
      <c r="Q488" s="530">
        <f>'Master Schedule Board'!AW1418</f>
        <v>0</v>
      </c>
      <c r="R488" s="532">
        <f>'Master Schedule Board'!AZ1418</f>
        <v>0</v>
      </c>
      <c r="S488" s="532">
        <f>'Master Schedule Board'!BC1418</f>
        <v>0</v>
      </c>
      <c r="T488" s="532">
        <f>'Master Schedule Board'!BF1418</f>
        <v>0</v>
      </c>
    </row>
    <row r="489" spans="1:20">
      <c r="B489" s="526">
        <f>'Master Schedule Board'!D1421</f>
        <v>0</v>
      </c>
      <c r="C489" s="530">
        <f>'Master Schedule Board'!G1421</f>
        <v>0</v>
      </c>
      <c r="D489" s="531">
        <f>'Master Schedule Board'!J1421</f>
        <v>0</v>
      </c>
      <c r="E489" s="530">
        <f>'Master Schedule Board'!M1421</f>
        <v>0</v>
      </c>
      <c r="F489" s="531">
        <f>'Master Schedule Board'!P1421</f>
        <v>0</v>
      </c>
      <c r="G489" s="530">
        <f>'Master Schedule Board'!S1421</f>
        <v>0</v>
      </c>
      <c r="H489" s="531">
        <f>'Master Schedule Board'!V1421</f>
        <v>0</v>
      </c>
      <c r="I489" s="530">
        <f>'Master Schedule Board'!Y1421</f>
        <v>0</v>
      </c>
      <c r="J489" s="531">
        <f>'Master Schedule Board'!AB1421</f>
        <v>0</v>
      </c>
      <c r="K489" s="530">
        <f>'Master Schedule Board'!AE1421</f>
        <v>0</v>
      </c>
      <c r="L489" s="531">
        <f>'Master Schedule Board'!AH1421</f>
        <v>0</v>
      </c>
      <c r="M489" s="530">
        <f>'Master Schedule Board'!AK1421</f>
        <v>0</v>
      </c>
      <c r="N489" s="531">
        <f>'Master Schedule Board'!AN1421</f>
        <v>0</v>
      </c>
      <c r="O489" s="530">
        <f>'Master Schedule Board'!AQ1421</f>
        <v>0</v>
      </c>
      <c r="P489" s="531">
        <f>'Master Schedule Board'!AT1421</f>
        <v>0</v>
      </c>
      <c r="Q489" s="530">
        <f>'Master Schedule Board'!AW1421</f>
        <v>0</v>
      </c>
      <c r="R489" s="532">
        <f>'Master Schedule Board'!AZ1421</f>
        <v>0</v>
      </c>
      <c r="S489" s="532">
        <f>'Master Schedule Board'!BC1421</f>
        <v>0</v>
      </c>
      <c r="T489" s="532">
        <f>'Master Schedule Board'!BF1421</f>
        <v>0</v>
      </c>
    </row>
    <row r="490" spans="1:20">
      <c r="B490" s="526">
        <f>'Master Schedule Board'!D1424</f>
        <v>0</v>
      </c>
      <c r="C490" s="530">
        <f>'Master Schedule Board'!G1424</f>
        <v>0</v>
      </c>
      <c r="D490" s="531">
        <f>'Master Schedule Board'!J1424</f>
        <v>0</v>
      </c>
      <c r="E490" s="530">
        <f>'Master Schedule Board'!M1424</f>
        <v>0</v>
      </c>
      <c r="F490" s="531">
        <f>'Master Schedule Board'!P1424</f>
        <v>0</v>
      </c>
      <c r="G490" s="530">
        <f>'Master Schedule Board'!S1424</f>
        <v>0</v>
      </c>
      <c r="H490" s="531">
        <f>'Master Schedule Board'!V1424</f>
        <v>0</v>
      </c>
      <c r="I490" s="530">
        <f>'Master Schedule Board'!Y1424</f>
        <v>0</v>
      </c>
      <c r="J490" s="531">
        <f>'Master Schedule Board'!AB1424</f>
        <v>0</v>
      </c>
      <c r="K490" s="530">
        <f>'Master Schedule Board'!AE1424</f>
        <v>0</v>
      </c>
      <c r="L490" s="531">
        <f>'Master Schedule Board'!AH1424</f>
        <v>0</v>
      </c>
      <c r="M490" s="530">
        <f>'Master Schedule Board'!AK1424</f>
        <v>0</v>
      </c>
      <c r="N490" s="531">
        <f>'Master Schedule Board'!AN1424</f>
        <v>0</v>
      </c>
      <c r="O490" s="530">
        <f>'Master Schedule Board'!AQ1424</f>
        <v>0</v>
      </c>
      <c r="P490" s="531">
        <f>'Master Schedule Board'!AT1424</f>
        <v>0</v>
      </c>
      <c r="Q490" s="530">
        <f>'Master Schedule Board'!AW1424</f>
        <v>0</v>
      </c>
      <c r="R490" s="532">
        <f>'Master Schedule Board'!AZ1424</f>
        <v>0</v>
      </c>
      <c r="S490" s="532">
        <f>'Master Schedule Board'!BC1424</f>
        <v>0</v>
      </c>
      <c r="T490" s="532">
        <f>'Master Schedule Board'!BF1424</f>
        <v>0</v>
      </c>
    </row>
    <row r="491" spans="1:20">
      <c r="B491" s="526">
        <f>'Master Schedule Board'!D1427</f>
        <v>0</v>
      </c>
      <c r="C491" s="530">
        <f>'Master Schedule Board'!G1427</f>
        <v>0</v>
      </c>
      <c r="D491" s="531">
        <f>'Master Schedule Board'!J1427</f>
        <v>0</v>
      </c>
      <c r="E491" s="530">
        <f>'Master Schedule Board'!M1427</f>
        <v>0</v>
      </c>
      <c r="F491" s="531">
        <f>'Master Schedule Board'!P1427</f>
        <v>0</v>
      </c>
      <c r="G491" s="530">
        <f>'Master Schedule Board'!S1427</f>
        <v>0</v>
      </c>
      <c r="H491" s="531">
        <f>'Master Schedule Board'!V1427</f>
        <v>0</v>
      </c>
      <c r="I491" s="530">
        <f>'Master Schedule Board'!Y1427</f>
        <v>0</v>
      </c>
      <c r="J491" s="531">
        <f>'Master Schedule Board'!AB1427</f>
        <v>0</v>
      </c>
      <c r="K491" s="530">
        <f>'Master Schedule Board'!AE1427</f>
        <v>0</v>
      </c>
      <c r="L491" s="531">
        <f>'Master Schedule Board'!AH1427</f>
        <v>0</v>
      </c>
      <c r="M491" s="530">
        <f>'Master Schedule Board'!AK1427</f>
        <v>0</v>
      </c>
      <c r="N491" s="531">
        <f>'Master Schedule Board'!AN1427</f>
        <v>0</v>
      </c>
      <c r="O491" s="530">
        <f>'Master Schedule Board'!AQ1427</f>
        <v>0</v>
      </c>
      <c r="P491" s="531">
        <f>'Master Schedule Board'!AT1427</f>
        <v>0</v>
      </c>
      <c r="Q491" s="530">
        <f>'Master Schedule Board'!AW1427</f>
        <v>0</v>
      </c>
      <c r="R491" s="532">
        <f>'Master Schedule Board'!AZ1427</f>
        <v>0</v>
      </c>
      <c r="S491" s="532">
        <f>'Master Schedule Board'!BC1427</f>
        <v>0</v>
      </c>
      <c r="T491" s="532">
        <f>'Master Schedule Board'!BF1427</f>
        <v>0</v>
      </c>
    </row>
    <row r="492" spans="1:20">
      <c r="B492" s="526">
        <f>'Master Schedule Board'!D1430</f>
        <v>0</v>
      </c>
      <c r="C492" s="530">
        <f>'Master Schedule Board'!G1430</f>
        <v>0</v>
      </c>
      <c r="D492" s="531">
        <f>'Master Schedule Board'!J1430</f>
        <v>0</v>
      </c>
      <c r="E492" s="530">
        <f>'Master Schedule Board'!M1430</f>
        <v>0</v>
      </c>
      <c r="F492" s="531">
        <f>'Master Schedule Board'!P1430</f>
        <v>0</v>
      </c>
      <c r="G492" s="530">
        <f>'Master Schedule Board'!S1430</f>
        <v>0</v>
      </c>
      <c r="H492" s="531">
        <f>'Master Schedule Board'!V1430</f>
        <v>0</v>
      </c>
      <c r="I492" s="530">
        <f>'Master Schedule Board'!Y1430</f>
        <v>0</v>
      </c>
      <c r="J492" s="531">
        <f>'Master Schedule Board'!AB1430</f>
        <v>0</v>
      </c>
      <c r="K492" s="530">
        <f>'Master Schedule Board'!AE1430</f>
        <v>0</v>
      </c>
      <c r="L492" s="531">
        <f>'Master Schedule Board'!AH1430</f>
        <v>0</v>
      </c>
      <c r="M492" s="530">
        <f>'Master Schedule Board'!AK1430</f>
        <v>0</v>
      </c>
      <c r="N492" s="531">
        <f>'Master Schedule Board'!AN1430</f>
        <v>0</v>
      </c>
      <c r="O492" s="530">
        <f>'Master Schedule Board'!AQ1430</f>
        <v>0</v>
      </c>
      <c r="P492" s="531">
        <f>'Master Schedule Board'!AT1430</f>
        <v>0</v>
      </c>
      <c r="Q492" s="530">
        <f>'Master Schedule Board'!AW1430</f>
        <v>0</v>
      </c>
      <c r="R492" s="532">
        <f>'Master Schedule Board'!AZ1430</f>
        <v>0</v>
      </c>
      <c r="S492" s="532">
        <f>'Master Schedule Board'!BC1430</f>
        <v>0</v>
      </c>
      <c r="T492" s="532">
        <f>'Master Schedule Board'!BF1430</f>
        <v>0</v>
      </c>
    </row>
    <row r="493" spans="1:20">
      <c r="A493" s="522"/>
      <c r="B493" s="526">
        <f>'Master Schedule Board'!D1433</f>
        <v>0</v>
      </c>
      <c r="C493" s="530">
        <f>'Master Schedule Board'!G1433</f>
        <v>0</v>
      </c>
      <c r="D493" s="531">
        <f>'Master Schedule Board'!J1433</f>
        <v>0</v>
      </c>
      <c r="E493" s="530">
        <f>'Master Schedule Board'!M1433</f>
        <v>0</v>
      </c>
      <c r="F493" s="531">
        <f>'Master Schedule Board'!P1433</f>
        <v>0</v>
      </c>
      <c r="G493" s="530">
        <f>'Master Schedule Board'!S1433</f>
        <v>0</v>
      </c>
      <c r="H493" s="531">
        <f>'Master Schedule Board'!V1433</f>
        <v>0</v>
      </c>
      <c r="I493" s="530">
        <f>'Master Schedule Board'!Y1433</f>
        <v>0</v>
      </c>
      <c r="J493" s="531">
        <f>'Master Schedule Board'!AB1433</f>
        <v>0</v>
      </c>
      <c r="K493" s="530">
        <f>'Master Schedule Board'!AE1433</f>
        <v>0</v>
      </c>
      <c r="L493" s="531">
        <f>'Master Schedule Board'!AH1433</f>
        <v>0</v>
      </c>
      <c r="M493" s="530">
        <f>'Master Schedule Board'!AK1433</f>
        <v>0</v>
      </c>
      <c r="N493" s="531">
        <f>'Master Schedule Board'!AN1433</f>
        <v>0</v>
      </c>
      <c r="O493" s="530">
        <f>'Master Schedule Board'!AQ1433</f>
        <v>0</v>
      </c>
      <c r="P493" s="531">
        <f>'Master Schedule Board'!AT1433</f>
        <v>0</v>
      </c>
      <c r="Q493" s="530">
        <f>'Master Schedule Board'!AW1433</f>
        <v>0</v>
      </c>
      <c r="R493" s="532">
        <f>'Master Schedule Board'!AZ1433</f>
        <v>0</v>
      </c>
      <c r="S493" s="532">
        <f>'Master Schedule Board'!BC1433</f>
        <v>0</v>
      </c>
      <c r="T493" s="532">
        <f>'Master Schedule Board'!BF1433</f>
        <v>0</v>
      </c>
    </row>
    <row r="494" spans="1:20">
      <c r="B494" s="526">
        <f>'Master Schedule Board'!D1436</f>
        <v>0</v>
      </c>
      <c r="C494" s="530">
        <f>'Master Schedule Board'!G1436</f>
        <v>0</v>
      </c>
      <c r="D494" s="531">
        <f>'Master Schedule Board'!J1436</f>
        <v>0</v>
      </c>
      <c r="E494" s="530">
        <f>'Master Schedule Board'!M1436</f>
        <v>0</v>
      </c>
      <c r="F494" s="531">
        <f>'Master Schedule Board'!P1436</f>
        <v>0</v>
      </c>
      <c r="G494" s="530">
        <f>'Master Schedule Board'!S1436</f>
        <v>0</v>
      </c>
      <c r="H494" s="531">
        <f>'Master Schedule Board'!V1436</f>
        <v>0</v>
      </c>
      <c r="I494" s="530">
        <f>'Master Schedule Board'!Y1436</f>
        <v>0</v>
      </c>
      <c r="J494" s="531">
        <f>'Master Schedule Board'!AB1436</f>
        <v>0</v>
      </c>
      <c r="K494" s="530">
        <f>'Master Schedule Board'!AE1436</f>
        <v>0</v>
      </c>
      <c r="L494" s="531">
        <f>'Master Schedule Board'!AH1436</f>
        <v>0</v>
      </c>
      <c r="M494" s="530">
        <f>'Master Schedule Board'!AK1436</f>
        <v>0</v>
      </c>
      <c r="N494" s="531">
        <f>'Master Schedule Board'!AN1436</f>
        <v>0</v>
      </c>
      <c r="O494" s="530">
        <f>'Master Schedule Board'!AQ1436</f>
        <v>0</v>
      </c>
      <c r="P494" s="531">
        <f>'Master Schedule Board'!AT1436</f>
        <v>0</v>
      </c>
      <c r="Q494" s="530">
        <f>'Master Schedule Board'!AW1436</f>
        <v>0</v>
      </c>
      <c r="R494" s="532">
        <f>'Master Schedule Board'!AZ1436</f>
        <v>0</v>
      </c>
      <c r="S494" s="532">
        <f>'Master Schedule Board'!BC1436</f>
        <v>0</v>
      </c>
      <c r="T494" s="532">
        <f>'Master Schedule Board'!BF1436</f>
        <v>0</v>
      </c>
    </row>
    <row r="495" spans="1:20">
      <c r="B495" s="526">
        <f>'Master Schedule Board'!D1439</f>
        <v>0</v>
      </c>
      <c r="C495" s="530">
        <f>'Master Schedule Board'!G1439</f>
        <v>0</v>
      </c>
      <c r="D495" s="531">
        <f>'Master Schedule Board'!J1439</f>
        <v>0</v>
      </c>
      <c r="E495" s="530">
        <f>'Master Schedule Board'!M1439</f>
        <v>0</v>
      </c>
      <c r="F495" s="531">
        <f>'Master Schedule Board'!P1439</f>
        <v>0</v>
      </c>
      <c r="G495" s="530">
        <f>'Master Schedule Board'!S1439</f>
        <v>0</v>
      </c>
      <c r="H495" s="531">
        <f>'Master Schedule Board'!V1439</f>
        <v>0</v>
      </c>
      <c r="I495" s="530">
        <f>'Master Schedule Board'!Y1439</f>
        <v>0</v>
      </c>
      <c r="J495" s="531">
        <f>'Master Schedule Board'!AB1439</f>
        <v>0</v>
      </c>
      <c r="K495" s="530">
        <f>'Master Schedule Board'!AE1439</f>
        <v>0</v>
      </c>
      <c r="L495" s="531">
        <f>'Master Schedule Board'!AH1439</f>
        <v>0</v>
      </c>
      <c r="M495" s="530">
        <f>'Master Schedule Board'!AK1439</f>
        <v>0</v>
      </c>
      <c r="N495" s="531">
        <f>'Master Schedule Board'!AN1439</f>
        <v>0</v>
      </c>
      <c r="O495" s="530">
        <f>'Master Schedule Board'!AQ1439</f>
        <v>0</v>
      </c>
      <c r="P495" s="531">
        <f>'Master Schedule Board'!AT1439</f>
        <v>0</v>
      </c>
      <c r="Q495" s="530">
        <f>'Master Schedule Board'!AW1439</f>
        <v>0</v>
      </c>
      <c r="R495" s="532">
        <f>'Master Schedule Board'!AZ1439</f>
        <v>0</v>
      </c>
      <c r="S495" s="532">
        <f>'Master Schedule Board'!BC1439</f>
        <v>0</v>
      </c>
      <c r="T495" s="532">
        <f>'Master Schedule Board'!BF1439</f>
        <v>0</v>
      </c>
    </row>
    <row r="496" spans="1:20">
      <c r="B496" s="526">
        <f>'Master Schedule Board'!D1442</f>
        <v>0</v>
      </c>
      <c r="C496" s="530">
        <f>'Master Schedule Board'!G1442</f>
        <v>0</v>
      </c>
      <c r="D496" s="531">
        <f>'Master Schedule Board'!J1442</f>
        <v>0</v>
      </c>
      <c r="E496" s="530">
        <f>'Master Schedule Board'!M1442</f>
        <v>0</v>
      </c>
      <c r="F496" s="531">
        <f>'Master Schedule Board'!P1442</f>
        <v>0</v>
      </c>
      <c r="G496" s="530">
        <f>'Master Schedule Board'!S1442</f>
        <v>0</v>
      </c>
      <c r="H496" s="531">
        <f>'Master Schedule Board'!V1442</f>
        <v>0</v>
      </c>
      <c r="I496" s="530">
        <f>'Master Schedule Board'!Y1442</f>
        <v>0</v>
      </c>
      <c r="J496" s="531">
        <f>'Master Schedule Board'!AB1442</f>
        <v>0</v>
      </c>
      <c r="K496" s="530">
        <f>'Master Schedule Board'!AE1442</f>
        <v>0</v>
      </c>
      <c r="L496" s="531">
        <f>'Master Schedule Board'!AH1442</f>
        <v>0</v>
      </c>
      <c r="M496" s="530">
        <f>'Master Schedule Board'!AK1442</f>
        <v>0</v>
      </c>
      <c r="N496" s="531">
        <f>'Master Schedule Board'!AN1442</f>
        <v>0</v>
      </c>
      <c r="O496" s="530">
        <f>'Master Schedule Board'!AQ1442</f>
        <v>0</v>
      </c>
      <c r="P496" s="531">
        <f>'Master Schedule Board'!AT1442</f>
        <v>0</v>
      </c>
      <c r="Q496" s="530">
        <f>'Master Schedule Board'!AW1442</f>
        <v>0</v>
      </c>
      <c r="R496" s="532">
        <f>'Master Schedule Board'!AZ1442</f>
        <v>0</v>
      </c>
      <c r="S496" s="532">
        <f>'Master Schedule Board'!BC1442</f>
        <v>0</v>
      </c>
      <c r="T496" s="532">
        <f>'Master Schedule Board'!BF1442</f>
        <v>0</v>
      </c>
    </row>
    <row r="497" spans="1:20">
      <c r="B497" s="526">
        <f>'Master Schedule Board'!D1445</f>
        <v>0</v>
      </c>
      <c r="C497" s="530">
        <f>'Master Schedule Board'!G1445</f>
        <v>0</v>
      </c>
      <c r="D497" s="531">
        <f>'Master Schedule Board'!J1445</f>
        <v>0</v>
      </c>
      <c r="E497" s="530">
        <f>'Master Schedule Board'!M1445</f>
        <v>0</v>
      </c>
      <c r="F497" s="531">
        <f>'Master Schedule Board'!P1445</f>
        <v>0</v>
      </c>
      <c r="G497" s="530">
        <f>'Master Schedule Board'!S1445</f>
        <v>0</v>
      </c>
      <c r="H497" s="531">
        <f>'Master Schedule Board'!V1445</f>
        <v>0</v>
      </c>
      <c r="I497" s="530">
        <f>'Master Schedule Board'!Y1445</f>
        <v>0</v>
      </c>
      <c r="J497" s="531">
        <f>'Master Schedule Board'!AB1445</f>
        <v>0</v>
      </c>
      <c r="K497" s="530">
        <f>'Master Schedule Board'!AE1445</f>
        <v>0</v>
      </c>
      <c r="L497" s="531">
        <f>'Master Schedule Board'!AH1445</f>
        <v>0</v>
      </c>
      <c r="M497" s="530">
        <f>'Master Schedule Board'!AK1445</f>
        <v>0</v>
      </c>
      <c r="N497" s="531">
        <f>'Master Schedule Board'!AN1445</f>
        <v>0</v>
      </c>
      <c r="O497" s="530">
        <f>'Master Schedule Board'!AQ1445</f>
        <v>0</v>
      </c>
      <c r="P497" s="531">
        <f>'Master Schedule Board'!AT1445</f>
        <v>0</v>
      </c>
      <c r="Q497" s="530">
        <f>'Master Schedule Board'!AW1445</f>
        <v>0</v>
      </c>
      <c r="R497" s="532">
        <f>'Master Schedule Board'!AZ1445</f>
        <v>0</v>
      </c>
      <c r="S497" s="532">
        <f>'Master Schedule Board'!BC1445</f>
        <v>0</v>
      </c>
      <c r="T497" s="532">
        <f>'Master Schedule Board'!BF1445</f>
        <v>0</v>
      </c>
    </row>
    <row r="498" spans="1:20">
      <c r="B498" s="526">
        <f>'Master Schedule Board'!D1448</f>
        <v>0</v>
      </c>
      <c r="C498" s="530">
        <f>'Master Schedule Board'!G1448</f>
        <v>0</v>
      </c>
      <c r="D498" s="531">
        <f>'Master Schedule Board'!J1448</f>
        <v>0</v>
      </c>
      <c r="E498" s="530">
        <f>'Master Schedule Board'!M1448</f>
        <v>0</v>
      </c>
      <c r="F498" s="531">
        <f>'Master Schedule Board'!P1448</f>
        <v>0</v>
      </c>
      <c r="G498" s="530">
        <f>'Master Schedule Board'!S1448</f>
        <v>0</v>
      </c>
      <c r="H498" s="531">
        <f>'Master Schedule Board'!V1448</f>
        <v>0</v>
      </c>
      <c r="I498" s="530">
        <f>'Master Schedule Board'!Y1448</f>
        <v>0</v>
      </c>
      <c r="J498" s="531">
        <f>'Master Schedule Board'!AB1448</f>
        <v>0</v>
      </c>
      <c r="K498" s="530">
        <f>'Master Schedule Board'!AE1448</f>
        <v>0</v>
      </c>
      <c r="L498" s="531">
        <f>'Master Schedule Board'!AH1448</f>
        <v>0</v>
      </c>
      <c r="M498" s="530">
        <f>'Master Schedule Board'!AK1448</f>
        <v>0</v>
      </c>
      <c r="N498" s="531">
        <f>'Master Schedule Board'!AN1448</f>
        <v>0</v>
      </c>
      <c r="O498" s="530">
        <f>'Master Schedule Board'!AQ1448</f>
        <v>0</v>
      </c>
      <c r="P498" s="531">
        <f>'Master Schedule Board'!AT1448</f>
        <v>0</v>
      </c>
      <c r="Q498" s="530">
        <f>'Master Schedule Board'!AW1448</f>
        <v>0</v>
      </c>
      <c r="R498" s="532">
        <f>'Master Schedule Board'!AZ1448</f>
        <v>0</v>
      </c>
      <c r="S498" s="532">
        <f>'Master Schedule Board'!BC1448</f>
        <v>0</v>
      </c>
      <c r="T498" s="532">
        <f>'Master Schedule Board'!BF1448</f>
        <v>0</v>
      </c>
    </row>
    <row r="499" spans="1:20">
      <c r="B499" s="526">
        <f>'Master Schedule Board'!D1451</f>
        <v>0</v>
      </c>
      <c r="C499" s="530">
        <f>'Master Schedule Board'!G1451</f>
        <v>0</v>
      </c>
      <c r="D499" s="531">
        <f>'Master Schedule Board'!J1451</f>
        <v>0</v>
      </c>
      <c r="E499" s="530">
        <f>'Master Schedule Board'!M1451</f>
        <v>0</v>
      </c>
      <c r="F499" s="531">
        <f>'Master Schedule Board'!P1451</f>
        <v>0</v>
      </c>
      <c r="G499" s="530">
        <f>'Master Schedule Board'!S1451</f>
        <v>0</v>
      </c>
      <c r="H499" s="531">
        <f>'Master Schedule Board'!V1451</f>
        <v>0</v>
      </c>
      <c r="I499" s="530">
        <f>'Master Schedule Board'!Y1451</f>
        <v>0</v>
      </c>
      <c r="J499" s="531">
        <f>'Master Schedule Board'!AB1451</f>
        <v>0</v>
      </c>
      <c r="K499" s="530">
        <f>'Master Schedule Board'!AE1451</f>
        <v>0</v>
      </c>
      <c r="L499" s="531">
        <f>'Master Schedule Board'!AH1451</f>
        <v>0</v>
      </c>
      <c r="M499" s="530">
        <f>'Master Schedule Board'!AK1451</f>
        <v>0</v>
      </c>
      <c r="N499" s="531">
        <f>'Master Schedule Board'!AN1451</f>
        <v>0</v>
      </c>
      <c r="O499" s="530">
        <f>'Master Schedule Board'!AQ1451</f>
        <v>0</v>
      </c>
      <c r="P499" s="531">
        <f>'Master Schedule Board'!AT1451</f>
        <v>0</v>
      </c>
      <c r="Q499" s="530">
        <f>'Master Schedule Board'!AW1451</f>
        <v>0</v>
      </c>
      <c r="R499" s="532">
        <f>'Master Schedule Board'!AZ1451</f>
        <v>0</v>
      </c>
      <c r="S499" s="532">
        <f>'Master Schedule Board'!BC1451</f>
        <v>0</v>
      </c>
      <c r="T499" s="532">
        <f>'Master Schedule Board'!BF1451</f>
        <v>0</v>
      </c>
    </row>
    <row r="500" spans="1:20">
      <c r="B500" s="526">
        <f>'Master Schedule Board'!D1454</f>
        <v>0</v>
      </c>
      <c r="C500" s="530">
        <f>'Master Schedule Board'!G1454</f>
        <v>0</v>
      </c>
      <c r="D500" s="531">
        <f>'Master Schedule Board'!J1454</f>
        <v>0</v>
      </c>
      <c r="E500" s="530">
        <f>'Master Schedule Board'!M1454</f>
        <v>0</v>
      </c>
      <c r="F500" s="531">
        <f>'Master Schedule Board'!P1454</f>
        <v>0</v>
      </c>
      <c r="G500" s="530">
        <f>'Master Schedule Board'!S1454</f>
        <v>0</v>
      </c>
      <c r="H500" s="531">
        <f>'Master Schedule Board'!V1454</f>
        <v>0</v>
      </c>
      <c r="I500" s="530">
        <f>'Master Schedule Board'!Y1454</f>
        <v>0</v>
      </c>
      <c r="J500" s="531">
        <f>'Master Schedule Board'!AB1454</f>
        <v>0</v>
      </c>
      <c r="K500" s="530">
        <f>'Master Schedule Board'!AE1454</f>
        <v>0</v>
      </c>
      <c r="L500" s="531">
        <f>'Master Schedule Board'!AH1454</f>
        <v>0</v>
      </c>
      <c r="M500" s="530">
        <f>'Master Schedule Board'!AK1454</f>
        <v>0</v>
      </c>
      <c r="N500" s="531">
        <f>'Master Schedule Board'!AN1454</f>
        <v>0</v>
      </c>
      <c r="O500" s="530">
        <f>'Master Schedule Board'!AQ1454</f>
        <v>0</v>
      </c>
      <c r="P500" s="531">
        <f>'Master Schedule Board'!AT1454</f>
        <v>0</v>
      </c>
      <c r="Q500" s="530">
        <f>'Master Schedule Board'!AW1454</f>
        <v>0</v>
      </c>
      <c r="R500" s="532">
        <f>'Master Schedule Board'!AZ1454</f>
        <v>0</v>
      </c>
      <c r="S500" s="532">
        <f>'Master Schedule Board'!BC1454</f>
        <v>0</v>
      </c>
      <c r="T500" s="532">
        <f>'Master Schedule Board'!BF1454</f>
        <v>0</v>
      </c>
    </row>
    <row r="501" spans="1:20">
      <c r="B501" s="526">
        <f>'Master Schedule Board'!D1457</f>
        <v>0</v>
      </c>
      <c r="C501" s="530">
        <f>'Master Schedule Board'!G1457</f>
        <v>0</v>
      </c>
      <c r="D501" s="531">
        <f>'Master Schedule Board'!J1457</f>
        <v>0</v>
      </c>
      <c r="E501" s="530">
        <f>'Master Schedule Board'!M1457</f>
        <v>0</v>
      </c>
      <c r="F501" s="531">
        <f>'Master Schedule Board'!P1457</f>
        <v>0</v>
      </c>
      <c r="G501" s="530">
        <f>'Master Schedule Board'!S1457</f>
        <v>0</v>
      </c>
      <c r="H501" s="531">
        <f>'Master Schedule Board'!V1457</f>
        <v>0</v>
      </c>
      <c r="I501" s="530">
        <f>'Master Schedule Board'!Y1457</f>
        <v>0</v>
      </c>
      <c r="J501" s="531">
        <f>'Master Schedule Board'!AB1457</f>
        <v>0</v>
      </c>
      <c r="K501" s="530">
        <f>'Master Schedule Board'!AE1457</f>
        <v>0</v>
      </c>
      <c r="L501" s="531">
        <f>'Master Schedule Board'!AH1457</f>
        <v>0</v>
      </c>
      <c r="M501" s="530">
        <f>'Master Schedule Board'!AK1457</f>
        <v>0</v>
      </c>
      <c r="N501" s="531">
        <f>'Master Schedule Board'!AN1457</f>
        <v>0</v>
      </c>
      <c r="O501" s="530">
        <f>'Master Schedule Board'!AQ1457</f>
        <v>0</v>
      </c>
      <c r="P501" s="531">
        <f>'Master Schedule Board'!AT1457</f>
        <v>0</v>
      </c>
      <c r="Q501" s="530">
        <f>'Master Schedule Board'!AW1457</f>
        <v>0</v>
      </c>
      <c r="R501" s="532">
        <f>'Master Schedule Board'!AZ1457</f>
        <v>0</v>
      </c>
      <c r="S501" s="532">
        <f>'Master Schedule Board'!BC1457</f>
        <v>0</v>
      </c>
      <c r="T501" s="532">
        <f>'Master Schedule Board'!BF1457</f>
        <v>0</v>
      </c>
    </row>
    <row r="502" spans="1:20">
      <c r="B502" s="526">
        <f>'Master Schedule Board'!D1460</f>
        <v>0</v>
      </c>
      <c r="C502" s="530">
        <f>'Master Schedule Board'!G1460</f>
        <v>0</v>
      </c>
      <c r="D502" s="531">
        <f>'Master Schedule Board'!J1460</f>
        <v>0</v>
      </c>
      <c r="E502" s="530">
        <f>'Master Schedule Board'!M1460</f>
        <v>0</v>
      </c>
      <c r="F502" s="531">
        <f>'Master Schedule Board'!P1460</f>
        <v>0</v>
      </c>
      <c r="G502" s="530">
        <f>'Master Schedule Board'!S1460</f>
        <v>0</v>
      </c>
      <c r="H502" s="531">
        <f>'Master Schedule Board'!V1460</f>
        <v>0</v>
      </c>
      <c r="I502" s="530">
        <f>'Master Schedule Board'!Y1460</f>
        <v>0</v>
      </c>
      <c r="J502" s="531">
        <f>'Master Schedule Board'!AB1460</f>
        <v>0</v>
      </c>
      <c r="K502" s="530">
        <f>'Master Schedule Board'!AE1460</f>
        <v>0</v>
      </c>
      <c r="L502" s="531">
        <f>'Master Schedule Board'!AH1460</f>
        <v>0</v>
      </c>
      <c r="M502" s="530">
        <f>'Master Schedule Board'!AK1460</f>
        <v>0</v>
      </c>
      <c r="N502" s="531">
        <f>'Master Schedule Board'!AN1460</f>
        <v>0</v>
      </c>
      <c r="O502" s="530">
        <f>'Master Schedule Board'!AQ1460</f>
        <v>0</v>
      </c>
      <c r="P502" s="531">
        <f>'Master Schedule Board'!AT1460</f>
        <v>0</v>
      </c>
      <c r="Q502" s="530">
        <f>'Master Schedule Board'!AW1460</f>
        <v>0</v>
      </c>
      <c r="R502" s="532">
        <f>'Master Schedule Board'!AZ1460</f>
        <v>0</v>
      </c>
      <c r="S502" s="532">
        <f>'Master Schedule Board'!BC1460</f>
        <v>0</v>
      </c>
      <c r="T502" s="532">
        <f>'Master Schedule Board'!BF1460</f>
        <v>0</v>
      </c>
    </row>
    <row r="503" spans="1:20">
      <c r="B503" s="526">
        <f>'Master Schedule Board'!D1463</f>
        <v>0</v>
      </c>
      <c r="C503" s="530">
        <f>'Master Schedule Board'!G1463</f>
        <v>0</v>
      </c>
      <c r="D503" s="531">
        <f>'Master Schedule Board'!J1463</f>
        <v>0</v>
      </c>
      <c r="E503" s="530">
        <f>'Master Schedule Board'!M1463</f>
        <v>0</v>
      </c>
      <c r="F503" s="531">
        <f>'Master Schedule Board'!P1463</f>
        <v>0</v>
      </c>
      <c r="G503" s="530">
        <f>'Master Schedule Board'!S1463</f>
        <v>0</v>
      </c>
      <c r="H503" s="531">
        <f>'Master Schedule Board'!V1463</f>
        <v>0</v>
      </c>
      <c r="I503" s="530">
        <f>'Master Schedule Board'!Y1463</f>
        <v>0</v>
      </c>
      <c r="J503" s="531">
        <f>'Master Schedule Board'!AB1463</f>
        <v>0</v>
      </c>
      <c r="K503" s="530">
        <f>'Master Schedule Board'!AE1463</f>
        <v>0</v>
      </c>
      <c r="L503" s="531">
        <f>'Master Schedule Board'!AH1463</f>
        <v>0</v>
      </c>
      <c r="M503" s="530">
        <f>'Master Schedule Board'!AK1463</f>
        <v>0</v>
      </c>
      <c r="N503" s="531">
        <f>'Master Schedule Board'!AN1463</f>
        <v>0</v>
      </c>
      <c r="O503" s="530">
        <f>'Master Schedule Board'!AQ1463</f>
        <v>0</v>
      </c>
      <c r="P503" s="531">
        <f>'Master Schedule Board'!AT1463</f>
        <v>0</v>
      </c>
      <c r="Q503" s="530">
        <f>'Master Schedule Board'!AW1463</f>
        <v>0</v>
      </c>
      <c r="R503" s="532">
        <f>'Master Schedule Board'!AZ1463</f>
        <v>0</v>
      </c>
      <c r="S503" s="532">
        <f>'Master Schedule Board'!BC1463</f>
        <v>0</v>
      </c>
      <c r="T503" s="532">
        <f>'Master Schedule Board'!BF1463</f>
        <v>0</v>
      </c>
    </row>
    <row r="504" spans="1:20">
      <c r="B504" s="526">
        <f>'Master Schedule Board'!D1466</f>
        <v>0</v>
      </c>
      <c r="C504" s="530">
        <f>'Master Schedule Board'!G1466</f>
        <v>0</v>
      </c>
      <c r="D504" s="531">
        <f>'Master Schedule Board'!J1466</f>
        <v>0</v>
      </c>
      <c r="E504" s="530">
        <f>'Master Schedule Board'!M1466</f>
        <v>0</v>
      </c>
      <c r="F504" s="531">
        <f>'Master Schedule Board'!P1466</f>
        <v>0</v>
      </c>
      <c r="G504" s="530">
        <f>'Master Schedule Board'!S1466</f>
        <v>0</v>
      </c>
      <c r="H504" s="531">
        <f>'Master Schedule Board'!V1466</f>
        <v>0</v>
      </c>
      <c r="I504" s="530">
        <f>'Master Schedule Board'!Y1466</f>
        <v>0</v>
      </c>
      <c r="J504" s="531">
        <f>'Master Schedule Board'!AB1466</f>
        <v>0</v>
      </c>
      <c r="K504" s="530">
        <f>'Master Schedule Board'!AE1466</f>
        <v>0</v>
      </c>
      <c r="L504" s="531">
        <f>'Master Schedule Board'!AH1466</f>
        <v>0</v>
      </c>
      <c r="M504" s="530">
        <f>'Master Schedule Board'!AK1466</f>
        <v>0</v>
      </c>
      <c r="N504" s="531">
        <f>'Master Schedule Board'!AN1466</f>
        <v>0</v>
      </c>
      <c r="O504" s="530">
        <f>'Master Schedule Board'!AQ1466</f>
        <v>0</v>
      </c>
      <c r="P504" s="531">
        <f>'Master Schedule Board'!AT1466</f>
        <v>0</v>
      </c>
      <c r="Q504" s="530">
        <f>'Master Schedule Board'!AW1466</f>
        <v>0</v>
      </c>
      <c r="R504" s="532">
        <f>'Master Schedule Board'!AZ1466</f>
        <v>0</v>
      </c>
      <c r="S504" s="532">
        <f>'Master Schedule Board'!BC1466</f>
        <v>0</v>
      </c>
      <c r="T504" s="532">
        <f>'Master Schedule Board'!BF1466</f>
        <v>0</v>
      </c>
    </row>
    <row r="505" spans="1:20">
      <c r="B505" s="526">
        <f>'Master Schedule Board'!D1469</f>
        <v>0</v>
      </c>
      <c r="C505" s="530">
        <f>'Master Schedule Board'!G1469</f>
        <v>0</v>
      </c>
      <c r="D505" s="531">
        <f>'Master Schedule Board'!J1469</f>
        <v>0</v>
      </c>
      <c r="E505" s="530">
        <f>'Master Schedule Board'!M1469</f>
        <v>0</v>
      </c>
      <c r="F505" s="531">
        <f>'Master Schedule Board'!P1469</f>
        <v>0</v>
      </c>
      <c r="G505" s="530">
        <f>'Master Schedule Board'!S1469</f>
        <v>0</v>
      </c>
      <c r="H505" s="531">
        <f>'Master Schedule Board'!V1469</f>
        <v>0</v>
      </c>
      <c r="I505" s="530">
        <f>'Master Schedule Board'!Y1469</f>
        <v>0</v>
      </c>
      <c r="J505" s="531">
        <f>'Master Schedule Board'!AB1469</f>
        <v>0</v>
      </c>
      <c r="K505" s="530">
        <f>'Master Schedule Board'!AE1469</f>
        <v>0</v>
      </c>
      <c r="L505" s="531">
        <f>'Master Schedule Board'!AH1469</f>
        <v>0</v>
      </c>
      <c r="M505" s="530">
        <f>'Master Schedule Board'!AK1469</f>
        <v>0</v>
      </c>
      <c r="N505" s="531">
        <f>'Master Schedule Board'!AN1469</f>
        <v>0</v>
      </c>
      <c r="O505" s="530">
        <f>'Master Schedule Board'!AQ1469</f>
        <v>0</v>
      </c>
      <c r="P505" s="531">
        <f>'Master Schedule Board'!AT1469</f>
        <v>0</v>
      </c>
      <c r="Q505" s="530">
        <f>'Master Schedule Board'!AW1469</f>
        <v>0</v>
      </c>
      <c r="R505" s="532">
        <f>'Master Schedule Board'!AZ1469</f>
        <v>0</v>
      </c>
      <c r="S505" s="532">
        <f>'Master Schedule Board'!BC1469</f>
        <v>0</v>
      </c>
      <c r="T505" s="532">
        <f>'Master Schedule Board'!BF1469</f>
        <v>0</v>
      </c>
    </row>
    <row r="506" spans="1:20">
      <c r="B506" s="526">
        <f>'Master Schedule Board'!D1472</f>
        <v>0</v>
      </c>
      <c r="C506" s="530">
        <f>'Master Schedule Board'!G1472</f>
        <v>0</v>
      </c>
      <c r="D506" s="531">
        <f>'Master Schedule Board'!J1472</f>
        <v>0</v>
      </c>
      <c r="E506" s="530">
        <f>'Master Schedule Board'!M1472</f>
        <v>0</v>
      </c>
      <c r="F506" s="531">
        <f>'Master Schedule Board'!P1472</f>
        <v>0</v>
      </c>
      <c r="G506" s="530">
        <f>'Master Schedule Board'!S1472</f>
        <v>0</v>
      </c>
      <c r="H506" s="531">
        <f>'Master Schedule Board'!V1472</f>
        <v>0</v>
      </c>
      <c r="I506" s="530">
        <f>'Master Schedule Board'!Y1472</f>
        <v>0</v>
      </c>
      <c r="J506" s="531">
        <f>'Master Schedule Board'!AB1472</f>
        <v>0</v>
      </c>
      <c r="K506" s="530">
        <f>'Master Schedule Board'!AE1472</f>
        <v>0</v>
      </c>
      <c r="L506" s="531">
        <f>'Master Schedule Board'!AH1472</f>
        <v>0</v>
      </c>
      <c r="M506" s="530">
        <f>'Master Schedule Board'!AK1472</f>
        <v>0</v>
      </c>
      <c r="N506" s="531">
        <f>'Master Schedule Board'!AN1472</f>
        <v>0</v>
      </c>
      <c r="O506" s="530">
        <f>'Master Schedule Board'!AQ1472</f>
        <v>0</v>
      </c>
      <c r="P506" s="531">
        <f>'Master Schedule Board'!AT1472</f>
        <v>0</v>
      </c>
      <c r="Q506" s="530">
        <f>'Master Schedule Board'!AW1472</f>
        <v>0</v>
      </c>
      <c r="R506" s="532">
        <f>'Master Schedule Board'!AZ1472</f>
        <v>0</v>
      </c>
      <c r="S506" s="532">
        <f>'Master Schedule Board'!BC1472</f>
        <v>0</v>
      </c>
      <c r="T506" s="532">
        <f>'Master Schedule Board'!BF1472</f>
        <v>0</v>
      </c>
    </row>
    <row r="507" spans="1:20">
      <c r="B507" s="526">
        <f>'Master Schedule Board'!D1475</f>
        <v>0</v>
      </c>
      <c r="C507" s="530">
        <f>'Master Schedule Board'!G1475</f>
        <v>0</v>
      </c>
      <c r="D507" s="531">
        <f>'Master Schedule Board'!J1475</f>
        <v>0</v>
      </c>
      <c r="E507" s="530">
        <f>'Master Schedule Board'!M1475</f>
        <v>0</v>
      </c>
      <c r="F507" s="531">
        <f>'Master Schedule Board'!P1475</f>
        <v>0</v>
      </c>
      <c r="G507" s="530">
        <f>'Master Schedule Board'!S1475</f>
        <v>0</v>
      </c>
      <c r="H507" s="531">
        <f>'Master Schedule Board'!V1475</f>
        <v>0</v>
      </c>
      <c r="I507" s="530">
        <f>'Master Schedule Board'!Y1475</f>
        <v>0</v>
      </c>
      <c r="J507" s="531">
        <f>'Master Schedule Board'!AB1475</f>
        <v>0</v>
      </c>
      <c r="K507" s="530">
        <f>'Master Schedule Board'!AE1475</f>
        <v>0</v>
      </c>
      <c r="L507" s="531">
        <f>'Master Schedule Board'!AH1475</f>
        <v>0</v>
      </c>
      <c r="M507" s="530">
        <f>'Master Schedule Board'!AK1475</f>
        <v>0</v>
      </c>
      <c r="N507" s="531">
        <f>'Master Schedule Board'!AN1475</f>
        <v>0</v>
      </c>
      <c r="O507" s="530">
        <f>'Master Schedule Board'!AQ1475</f>
        <v>0</v>
      </c>
      <c r="P507" s="531">
        <f>'Master Schedule Board'!AT1475</f>
        <v>0</v>
      </c>
      <c r="Q507" s="530">
        <f>'Master Schedule Board'!AW1475</f>
        <v>0</v>
      </c>
      <c r="R507" s="532">
        <f>'Master Schedule Board'!AZ1475</f>
        <v>0</v>
      </c>
      <c r="S507" s="532">
        <f>'Master Schedule Board'!BC1475</f>
        <v>0</v>
      </c>
      <c r="T507" s="532">
        <f>'Master Schedule Board'!BF1475</f>
        <v>0</v>
      </c>
    </row>
    <row r="508" spans="1:20" ht="13.5" thickBot="1">
      <c r="B508" s="526">
        <f>'Master Schedule Board'!D1478</f>
        <v>0</v>
      </c>
      <c r="C508" s="530">
        <f>'Master Schedule Board'!G1478</f>
        <v>0</v>
      </c>
      <c r="D508" s="531">
        <f>'Master Schedule Board'!J1478</f>
        <v>0</v>
      </c>
      <c r="E508" s="530">
        <f>'Master Schedule Board'!M1478</f>
        <v>0</v>
      </c>
      <c r="F508" s="531">
        <f>'Master Schedule Board'!P1478</f>
        <v>0</v>
      </c>
      <c r="G508" s="530">
        <f>'Master Schedule Board'!S1478</f>
        <v>0</v>
      </c>
      <c r="H508" s="531">
        <f>'Master Schedule Board'!V1478</f>
        <v>0</v>
      </c>
      <c r="I508" s="530">
        <f>'Master Schedule Board'!Y1478</f>
        <v>0</v>
      </c>
      <c r="J508" s="531">
        <f>'Master Schedule Board'!AB1478</f>
        <v>0</v>
      </c>
      <c r="K508" s="530">
        <f>'Master Schedule Board'!AE1478</f>
        <v>0</v>
      </c>
      <c r="L508" s="531">
        <f>'Master Schedule Board'!AH1478</f>
        <v>0</v>
      </c>
      <c r="M508" s="530">
        <f>'Master Schedule Board'!AK1478</f>
        <v>0</v>
      </c>
      <c r="N508" s="531">
        <f>'Master Schedule Board'!AN1478</f>
        <v>0</v>
      </c>
      <c r="O508" s="530">
        <f>'Master Schedule Board'!AQ1478</f>
        <v>0</v>
      </c>
      <c r="P508" s="531">
        <f>'Master Schedule Board'!AT1478</f>
        <v>0</v>
      </c>
      <c r="Q508" s="530">
        <f>'Master Schedule Board'!AW1478</f>
        <v>0</v>
      </c>
      <c r="R508" s="532">
        <f>'Master Schedule Board'!AZ1478</f>
        <v>0</v>
      </c>
      <c r="S508" s="532">
        <f>'Master Schedule Board'!BC1478</f>
        <v>0</v>
      </c>
      <c r="T508" s="532">
        <f>'Master Schedule Board'!BF1478</f>
        <v>0</v>
      </c>
    </row>
    <row r="509" spans="1:20" ht="13.5" thickBot="1">
      <c r="A509" s="520"/>
      <c r="B509" s="521"/>
      <c r="C509" s="516"/>
      <c r="D509" s="517"/>
      <c r="E509" s="516"/>
      <c r="F509" s="517"/>
      <c r="G509" s="516"/>
      <c r="H509" s="517"/>
      <c r="I509" s="516"/>
      <c r="J509" s="517"/>
      <c r="K509" s="516"/>
      <c r="L509" s="517"/>
      <c r="M509" s="516"/>
      <c r="N509" s="517"/>
      <c r="O509" s="516"/>
      <c r="P509" s="517"/>
      <c r="Q509" s="516"/>
      <c r="R509" s="517"/>
      <c r="S509" s="517"/>
      <c r="T509" s="518"/>
    </row>
    <row r="510" spans="1:20">
      <c r="A510" s="754">
        <f>'Master Schedule Board'!J36</f>
        <v>0</v>
      </c>
      <c r="B510" s="762"/>
      <c r="C510" s="752" t="s">
        <v>28</v>
      </c>
      <c r="D510" s="753"/>
      <c r="E510" s="752" t="s">
        <v>29</v>
      </c>
      <c r="F510" s="753"/>
      <c r="G510" s="752" t="s">
        <v>30</v>
      </c>
      <c r="H510" s="753"/>
      <c r="I510" s="752" t="s">
        <v>31</v>
      </c>
      <c r="J510" s="753"/>
      <c r="K510" s="752" t="s">
        <v>32</v>
      </c>
      <c r="L510" s="753"/>
      <c r="M510" s="763" t="s">
        <v>33</v>
      </c>
      <c r="N510" s="764"/>
      <c r="O510" s="763" t="s">
        <v>34</v>
      </c>
      <c r="P510" s="764"/>
      <c r="Q510" s="752" t="s">
        <v>35</v>
      </c>
      <c r="R510" s="753"/>
      <c r="S510" s="752" t="s">
        <v>36</v>
      </c>
      <c r="T510" s="753"/>
    </row>
    <row r="511" spans="1:20">
      <c r="B511" s="526">
        <f>'Master Schedule Board'!D1482</f>
        <v>0</v>
      </c>
      <c r="C511" s="530">
        <f>'Master Schedule Board'!G1482</f>
        <v>0</v>
      </c>
      <c r="D511" s="531">
        <f>'Master Schedule Board'!J1482</f>
        <v>0</v>
      </c>
      <c r="E511" s="530">
        <f>'Master Schedule Board'!M1482</f>
        <v>0</v>
      </c>
      <c r="F511" s="531">
        <f>'Master Schedule Board'!P1482</f>
        <v>0</v>
      </c>
      <c r="G511" s="530">
        <f>'Master Schedule Board'!S1482</f>
        <v>0</v>
      </c>
      <c r="H511" s="531">
        <f>'Master Schedule Board'!V1482</f>
        <v>0</v>
      </c>
      <c r="I511" s="530">
        <f>'Master Schedule Board'!Y1482</f>
        <v>0</v>
      </c>
      <c r="J511" s="531">
        <f>'Master Schedule Board'!AB1482</f>
        <v>0</v>
      </c>
      <c r="K511" s="530">
        <f>'Master Schedule Board'!AE1482</f>
        <v>0</v>
      </c>
      <c r="L511" s="531">
        <f>'Master Schedule Board'!AH1482</f>
        <v>0</v>
      </c>
      <c r="M511" s="530">
        <f>'Master Schedule Board'!AK1482</f>
        <v>0</v>
      </c>
      <c r="N511" s="531">
        <f>'Master Schedule Board'!AN1482</f>
        <v>0</v>
      </c>
      <c r="O511" s="530">
        <f>'Master Schedule Board'!AQ1482</f>
        <v>0</v>
      </c>
      <c r="P511" s="531">
        <f>'Master Schedule Board'!AT1482</f>
        <v>0</v>
      </c>
      <c r="Q511" s="530">
        <f>'Master Schedule Board'!AW1482</f>
        <v>0</v>
      </c>
      <c r="R511" s="532">
        <f>'Master Schedule Board'!AZ1482</f>
        <v>0</v>
      </c>
      <c r="S511" s="532">
        <f>'Master Schedule Board'!BC1482</f>
        <v>0</v>
      </c>
      <c r="T511" s="532">
        <f>'Master Schedule Board'!BF1482</f>
        <v>0</v>
      </c>
    </row>
    <row r="512" spans="1:20">
      <c r="B512" s="526">
        <f>'Master Schedule Board'!D1485</f>
        <v>0</v>
      </c>
      <c r="C512" s="530">
        <f>'Master Schedule Board'!G1485</f>
        <v>0</v>
      </c>
      <c r="D512" s="531">
        <f>'Master Schedule Board'!J1485</f>
        <v>0</v>
      </c>
      <c r="E512" s="530">
        <f>'Master Schedule Board'!M1485</f>
        <v>0</v>
      </c>
      <c r="F512" s="531">
        <f>'Master Schedule Board'!P1485</f>
        <v>0</v>
      </c>
      <c r="G512" s="530">
        <f>'Master Schedule Board'!S1485</f>
        <v>0</v>
      </c>
      <c r="H512" s="531">
        <f>'Master Schedule Board'!V1485</f>
        <v>0</v>
      </c>
      <c r="I512" s="530">
        <f>'Master Schedule Board'!Y1485</f>
        <v>0</v>
      </c>
      <c r="J512" s="531">
        <f>'Master Schedule Board'!AB1485</f>
        <v>0</v>
      </c>
      <c r="K512" s="530">
        <f>'Master Schedule Board'!AE1485</f>
        <v>0</v>
      </c>
      <c r="L512" s="531">
        <f>'Master Schedule Board'!AH1485</f>
        <v>0</v>
      </c>
      <c r="M512" s="530">
        <f>'Master Schedule Board'!AK1485</f>
        <v>0</v>
      </c>
      <c r="N512" s="531">
        <f>'Master Schedule Board'!AN1485</f>
        <v>0</v>
      </c>
      <c r="O512" s="530">
        <f>'Master Schedule Board'!AQ1485</f>
        <v>0</v>
      </c>
      <c r="P512" s="531">
        <f>'Master Schedule Board'!AT1485</f>
        <v>0</v>
      </c>
      <c r="Q512" s="530">
        <f>'Master Schedule Board'!AW1485</f>
        <v>0</v>
      </c>
      <c r="R512" s="532">
        <f>'Master Schedule Board'!AZ1485</f>
        <v>0</v>
      </c>
      <c r="S512" s="532">
        <f>'Master Schedule Board'!BC1485</f>
        <v>0</v>
      </c>
      <c r="T512" s="532">
        <f>'Master Schedule Board'!BF1485</f>
        <v>0</v>
      </c>
    </row>
    <row r="513" spans="1:20">
      <c r="B513" s="526">
        <f>'Master Schedule Board'!D1488</f>
        <v>0</v>
      </c>
      <c r="C513" s="530">
        <f>'Master Schedule Board'!G1488</f>
        <v>0</v>
      </c>
      <c r="D513" s="531">
        <f>'Master Schedule Board'!J1488</f>
        <v>0</v>
      </c>
      <c r="E513" s="530">
        <f>'Master Schedule Board'!M1488</f>
        <v>0</v>
      </c>
      <c r="F513" s="531">
        <f>'Master Schedule Board'!P1488</f>
        <v>0</v>
      </c>
      <c r="G513" s="530">
        <f>'Master Schedule Board'!S1488</f>
        <v>0</v>
      </c>
      <c r="H513" s="531">
        <f>'Master Schedule Board'!V1488</f>
        <v>0</v>
      </c>
      <c r="I513" s="530">
        <f>'Master Schedule Board'!Y1488</f>
        <v>0</v>
      </c>
      <c r="J513" s="531">
        <f>'Master Schedule Board'!AB1488</f>
        <v>0</v>
      </c>
      <c r="K513" s="530">
        <f>'Master Schedule Board'!AE1488</f>
        <v>0</v>
      </c>
      <c r="L513" s="531">
        <f>'Master Schedule Board'!AH1488</f>
        <v>0</v>
      </c>
      <c r="M513" s="530">
        <f>'Master Schedule Board'!AK1488</f>
        <v>0</v>
      </c>
      <c r="N513" s="531">
        <f>'Master Schedule Board'!AN1488</f>
        <v>0</v>
      </c>
      <c r="O513" s="530">
        <f>'Master Schedule Board'!AQ1488</f>
        <v>0</v>
      </c>
      <c r="P513" s="531">
        <f>'Master Schedule Board'!AT1488</f>
        <v>0</v>
      </c>
      <c r="Q513" s="530">
        <f>'Master Schedule Board'!AW1488</f>
        <v>0</v>
      </c>
      <c r="R513" s="532">
        <f>'Master Schedule Board'!AZ1488</f>
        <v>0</v>
      </c>
      <c r="S513" s="532">
        <f>'Master Schedule Board'!BC1488</f>
        <v>0</v>
      </c>
      <c r="T513" s="532">
        <f>'Master Schedule Board'!BF1488</f>
        <v>0</v>
      </c>
    </row>
    <row r="514" spans="1:20">
      <c r="B514" s="526">
        <f>'Master Schedule Board'!D1491</f>
        <v>0</v>
      </c>
      <c r="C514" s="530">
        <f>'Master Schedule Board'!G1491</f>
        <v>0</v>
      </c>
      <c r="D514" s="531">
        <f>'Master Schedule Board'!J1491</f>
        <v>0</v>
      </c>
      <c r="E514" s="530">
        <f>'Master Schedule Board'!M1491</f>
        <v>0</v>
      </c>
      <c r="F514" s="531">
        <f>'Master Schedule Board'!P1491</f>
        <v>0</v>
      </c>
      <c r="G514" s="530">
        <f>'Master Schedule Board'!S1491</f>
        <v>0</v>
      </c>
      <c r="H514" s="531">
        <f>'Master Schedule Board'!V1491</f>
        <v>0</v>
      </c>
      <c r="I514" s="530">
        <f>'Master Schedule Board'!Y1491</f>
        <v>0</v>
      </c>
      <c r="J514" s="531">
        <f>'Master Schedule Board'!AB1491</f>
        <v>0</v>
      </c>
      <c r="K514" s="530">
        <f>'Master Schedule Board'!AE1491</f>
        <v>0</v>
      </c>
      <c r="L514" s="531">
        <f>'Master Schedule Board'!AH1491</f>
        <v>0</v>
      </c>
      <c r="M514" s="530">
        <f>'Master Schedule Board'!AK1491</f>
        <v>0</v>
      </c>
      <c r="N514" s="531">
        <f>'Master Schedule Board'!AN1491</f>
        <v>0</v>
      </c>
      <c r="O514" s="530">
        <f>'Master Schedule Board'!AQ1491</f>
        <v>0</v>
      </c>
      <c r="P514" s="531">
        <f>'Master Schedule Board'!AT1491</f>
        <v>0</v>
      </c>
      <c r="Q514" s="530">
        <f>'Master Schedule Board'!AW1491</f>
        <v>0</v>
      </c>
      <c r="R514" s="532">
        <f>'Master Schedule Board'!AZ1491</f>
        <v>0</v>
      </c>
      <c r="S514" s="532">
        <f>'Master Schedule Board'!BC1491</f>
        <v>0</v>
      </c>
      <c r="T514" s="532">
        <f>'Master Schedule Board'!BF1491</f>
        <v>0</v>
      </c>
    </row>
    <row r="515" spans="1:20">
      <c r="B515" s="526">
        <f>'Master Schedule Board'!D1494</f>
        <v>0</v>
      </c>
      <c r="C515" s="530">
        <f>'Master Schedule Board'!G1494</f>
        <v>0</v>
      </c>
      <c r="D515" s="531">
        <f>'Master Schedule Board'!J1494</f>
        <v>0</v>
      </c>
      <c r="E515" s="530">
        <f>'Master Schedule Board'!M1494</f>
        <v>0</v>
      </c>
      <c r="F515" s="531">
        <f>'Master Schedule Board'!P1494</f>
        <v>0</v>
      </c>
      <c r="G515" s="530">
        <f>'Master Schedule Board'!S1494</f>
        <v>0</v>
      </c>
      <c r="H515" s="531">
        <f>'Master Schedule Board'!V1494</f>
        <v>0</v>
      </c>
      <c r="I515" s="530">
        <f>'Master Schedule Board'!Y1494</f>
        <v>0</v>
      </c>
      <c r="J515" s="531">
        <f>'Master Schedule Board'!AB1494</f>
        <v>0</v>
      </c>
      <c r="K515" s="530">
        <f>'Master Schedule Board'!AE1494</f>
        <v>0</v>
      </c>
      <c r="L515" s="531">
        <f>'Master Schedule Board'!AH1494</f>
        <v>0</v>
      </c>
      <c r="M515" s="530">
        <f>'Master Schedule Board'!AK1494</f>
        <v>0</v>
      </c>
      <c r="N515" s="531">
        <f>'Master Schedule Board'!AN1494</f>
        <v>0</v>
      </c>
      <c r="O515" s="530">
        <f>'Master Schedule Board'!AQ1494</f>
        <v>0</v>
      </c>
      <c r="P515" s="531">
        <f>'Master Schedule Board'!AT1494</f>
        <v>0</v>
      </c>
      <c r="Q515" s="530">
        <f>'Master Schedule Board'!AW1494</f>
        <v>0</v>
      </c>
      <c r="R515" s="532">
        <f>'Master Schedule Board'!AZ1494</f>
        <v>0</v>
      </c>
      <c r="S515" s="532">
        <f>'Master Schedule Board'!BC1494</f>
        <v>0</v>
      </c>
      <c r="T515" s="532">
        <f>'Master Schedule Board'!BF1494</f>
        <v>0</v>
      </c>
    </row>
    <row r="516" spans="1:20">
      <c r="A516" s="522"/>
      <c r="B516" s="526">
        <f>'Master Schedule Board'!D1497</f>
        <v>0</v>
      </c>
      <c r="C516" s="530">
        <f>'Master Schedule Board'!G1497</f>
        <v>0</v>
      </c>
      <c r="D516" s="531">
        <f>'Master Schedule Board'!J1497</f>
        <v>0</v>
      </c>
      <c r="E516" s="530">
        <f>'Master Schedule Board'!M1497</f>
        <v>0</v>
      </c>
      <c r="F516" s="531">
        <f>'Master Schedule Board'!P1497</f>
        <v>0</v>
      </c>
      <c r="G516" s="530">
        <f>'Master Schedule Board'!S1497</f>
        <v>0</v>
      </c>
      <c r="H516" s="531">
        <f>'Master Schedule Board'!V1497</f>
        <v>0</v>
      </c>
      <c r="I516" s="530">
        <f>'Master Schedule Board'!Y1497</f>
        <v>0</v>
      </c>
      <c r="J516" s="531">
        <f>'Master Schedule Board'!AB1497</f>
        <v>0</v>
      </c>
      <c r="K516" s="530">
        <f>'Master Schedule Board'!AE1497</f>
        <v>0</v>
      </c>
      <c r="L516" s="531">
        <f>'Master Schedule Board'!AH1497</f>
        <v>0</v>
      </c>
      <c r="M516" s="530">
        <f>'Master Schedule Board'!AK1497</f>
        <v>0</v>
      </c>
      <c r="N516" s="531">
        <f>'Master Schedule Board'!AN1497</f>
        <v>0</v>
      </c>
      <c r="O516" s="530">
        <f>'Master Schedule Board'!AQ1497</f>
        <v>0</v>
      </c>
      <c r="P516" s="531">
        <f>'Master Schedule Board'!AT1497</f>
        <v>0</v>
      </c>
      <c r="Q516" s="530">
        <f>'Master Schedule Board'!AW1497</f>
        <v>0</v>
      </c>
      <c r="R516" s="532">
        <f>'Master Schedule Board'!AZ1497</f>
        <v>0</v>
      </c>
      <c r="S516" s="532">
        <f>'Master Schedule Board'!BC1497</f>
        <v>0</v>
      </c>
      <c r="T516" s="532">
        <f>'Master Schedule Board'!BF1497</f>
        <v>0</v>
      </c>
    </row>
    <row r="517" spans="1:20">
      <c r="B517" s="526">
        <f>'Master Schedule Board'!D1500</f>
        <v>0</v>
      </c>
      <c r="C517" s="530">
        <f>'Master Schedule Board'!G1500</f>
        <v>0</v>
      </c>
      <c r="D517" s="531">
        <f>'Master Schedule Board'!J1500</f>
        <v>0</v>
      </c>
      <c r="E517" s="530">
        <f>'Master Schedule Board'!M1500</f>
        <v>0</v>
      </c>
      <c r="F517" s="531">
        <f>'Master Schedule Board'!P1500</f>
        <v>0</v>
      </c>
      <c r="G517" s="530">
        <f>'Master Schedule Board'!S1500</f>
        <v>0</v>
      </c>
      <c r="H517" s="531">
        <f>'Master Schedule Board'!V1500</f>
        <v>0</v>
      </c>
      <c r="I517" s="530">
        <f>'Master Schedule Board'!Y1500</f>
        <v>0</v>
      </c>
      <c r="J517" s="531">
        <f>'Master Schedule Board'!AB1500</f>
        <v>0</v>
      </c>
      <c r="K517" s="530">
        <f>'Master Schedule Board'!AE1500</f>
        <v>0</v>
      </c>
      <c r="L517" s="531">
        <f>'Master Schedule Board'!AH1500</f>
        <v>0</v>
      </c>
      <c r="M517" s="530">
        <f>'Master Schedule Board'!AK1500</f>
        <v>0</v>
      </c>
      <c r="N517" s="531">
        <f>'Master Schedule Board'!AN1500</f>
        <v>0</v>
      </c>
      <c r="O517" s="530">
        <f>'Master Schedule Board'!AQ1500</f>
        <v>0</v>
      </c>
      <c r="P517" s="531">
        <f>'Master Schedule Board'!AT1500</f>
        <v>0</v>
      </c>
      <c r="Q517" s="530">
        <f>'Master Schedule Board'!AW1500</f>
        <v>0</v>
      </c>
      <c r="R517" s="532">
        <f>'Master Schedule Board'!AZ1500</f>
        <v>0</v>
      </c>
      <c r="S517" s="532">
        <f>'Master Schedule Board'!BC1500</f>
        <v>0</v>
      </c>
      <c r="T517" s="532">
        <f>'Master Schedule Board'!BF1500</f>
        <v>0</v>
      </c>
    </row>
    <row r="518" spans="1:20">
      <c r="B518" s="526">
        <f>'Master Schedule Board'!D1503</f>
        <v>0</v>
      </c>
      <c r="C518" s="530">
        <f>'Master Schedule Board'!G1503</f>
        <v>0</v>
      </c>
      <c r="D518" s="531">
        <f>'Master Schedule Board'!J1503</f>
        <v>0</v>
      </c>
      <c r="E518" s="530">
        <f>'Master Schedule Board'!M1503</f>
        <v>0</v>
      </c>
      <c r="F518" s="531">
        <f>'Master Schedule Board'!P1503</f>
        <v>0</v>
      </c>
      <c r="G518" s="530">
        <f>'Master Schedule Board'!S1503</f>
        <v>0</v>
      </c>
      <c r="H518" s="531">
        <f>'Master Schedule Board'!V1503</f>
        <v>0</v>
      </c>
      <c r="I518" s="530">
        <f>'Master Schedule Board'!Y1503</f>
        <v>0</v>
      </c>
      <c r="J518" s="531">
        <f>'Master Schedule Board'!AB1503</f>
        <v>0</v>
      </c>
      <c r="K518" s="530">
        <f>'Master Schedule Board'!AE1503</f>
        <v>0</v>
      </c>
      <c r="L518" s="531">
        <f>'Master Schedule Board'!AH1503</f>
        <v>0</v>
      </c>
      <c r="M518" s="530">
        <f>'Master Schedule Board'!AK1503</f>
        <v>0</v>
      </c>
      <c r="N518" s="531">
        <f>'Master Schedule Board'!AN1503</f>
        <v>0</v>
      </c>
      <c r="O518" s="530">
        <f>'Master Schedule Board'!AQ1503</f>
        <v>0</v>
      </c>
      <c r="P518" s="531">
        <f>'Master Schedule Board'!AT1503</f>
        <v>0</v>
      </c>
      <c r="Q518" s="530">
        <f>'Master Schedule Board'!AW1503</f>
        <v>0</v>
      </c>
      <c r="R518" s="532">
        <f>'Master Schedule Board'!AZ1503</f>
        <v>0</v>
      </c>
      <c r="S518" s="532">
        <f>'Master Schedule Board'!BC1503</f>
        <v>0</v>
      </c>
      <c r="T518" s="532">
        <f>'Master Schedule Board'!BF1503</f>
        <v>0</v>
      </c>
    </row>
    <row r="519" spans="1:20">
      <c r="B519" s="526">
        <f>'Master Schedule Board'!D1506</f>
        <v>0</v>
      </c>
      <c r="C519" s="530">
        <f>'Master Schedule Board'!G1506</f>
        <v>0</v>
      </c>
      <c r="D519" s="531">
        <f>'Master Schedule Board'!J1506</f>
        <v>0</v>
      </c>
      <c r="E519" s="530">
        <f>'Master Schedule Board'!M1506</f>
        <v>0</v>
      </c>
      <c r="F519" s="531">
        <f>'Master Schedule Board'!P1506</f>
        <v>0</v>
      </c>
      <c r="G519" s="530">
        <f>'Master Schedule Board'!S1506</f>
        <v>0</v>
      </c>
      <c r="H519" s="531">
        <f>'Master Schedule Board'!V1506</f>
        <v>0</v>
      </c>
      <c r="I519" s="530">
        <f>'Master Schedule Board'!Y1506</f>
        <v>0</v>
      </c>
      <c r="J519" s="531">
        <f>'Master Schedule Board'!AB1506</f>
        <v>0</v>
      </c>
      <c r="K519" s="530">
        <f>'Master Schedule Board'!AE1506</f>
        <v>0</v>
      </c>
      <c r="L519" s="531">
        <f>'Master Schedule Board'!AH1506</f>
        <v>0</v>
      </c>
      <c r="M519" s="530">
        <f>'Master Schedule Board'!AK1506</f>
        <v>0</v>
      </c>
      <c r="N519" s="531">
        <f>'Master Schedule Board'!AN1506</f>
        <v>0</v>
      </c>
      <c r="O519" s="530">
        <f>'Master Schedule Board'!AQ1506</f>
        <v>0</v>
      </c>
      <c r="P519" s="531">
        <f>'Master Schedule Board'!AT1506</f>
        <v>0</v>
      </c>
      <c r="Q519" s="530">
        <f>'Master Schedule Board'!AW1506</f>
        <v>0</v>
      </c>
      <c r="R519" s="532">
        <f>'Master Schedule Board'!AZ1506</f>
        <v>0</v>
      </c>
      <c r="S519" s="532">
        <f>'Master Schedule Board'!BC1506</f>
        <v>0</v>
      </c>
      <c r="T519" s="532">
        <f>'Master Schedule Board'!BF1506</f>
        <v>0</v>
      </c>
    </row>
    <row r="520" spans="1:20">
      <c r="B520" s="526">
        <f>'Master Schedule Board'!D1509</f>
        <v>0</v>
      </c>
      <c r="C520" s="530">
        <f>'Master Schedule Board'!G1509</f>
        <v>0</v>
      </c>
      <c r="D520" s="531">
        <f>'Master Schedule Board'!J1509</f>
        <v>0</v>
      </c>
      <c r="E520" s="530">
        <f>'Master Schedule Board'!M1509</f>
        <v>0</v>
      </c>
      <c r="F520" s="531">
        <f>'Master Schedule Board'!P1509</f>
        <v>0</v>
      </c>
      <c r="G520" s="530">
        <f>'Master Schedule Board'!S1509</f>
        <v>0</v>
      </c>
      <c r="H520" s="531">
        <f>'Master Schedule Board'!V1509</f>
        <v>0</v>
      </c>
      <c r="I520" s="530">
        <f>'Master Schedule Board'!Y1509</f>
        <v>0</v>
      </c>
      <c r="J520" s="531">
        <f>'Master Schedule Board'!AB1509</f>
        <v>0</v>
      </c>
      <c r="K520" s="530">
        <f>'Master Schedule Board'!AE1509</f>
        <v>0</v>
      </c>
      <c r="L520" s="531">
        <f>'Master Schedule Board'!AH1509</f>
        <v>0</v>
      </c>
      <c r="M520" s="530">
        <f>'Master Schedule Board'!AK1509</f>
        <v>0</v>
      </c>
      <c r="N520" s="531">
        <f>'Master Schedule Board'!AN1509</f>
        <v>0</v>
      </c>
      <c r="O520" s="530">
        <f>'Master Schedule Board'!AQ1509</f>
        <v>0</v>
      </c>
      <c r="P520" s="531">
        <f>'Master Schedule Board'!AT1509</f>
        <v>0</v>
      </c>
      <c r="Q520" s="530">
        <f>'Master Schedule Board'!AW1509</f>
        <v>0</v>
      </c>
      <c r="R520" s="532">
        <f>'Master Schedule Board'!AZ1509</f>
        <v>0</v>
      </c>
      <c r="S520" s="532">
        <f>'Master Schedule Board'!BC1509</f>
        <v>0</v>
      </c>
      <c r="T520" s="532">
        <f>'Master Schedule Board'!BF1509</f>
        <v>0</v>
      </c>
    </row>
    <row r="521" spans="1:20">
      <c r="B521" s="526">
        <f>'Master Schedule Board'!D1512</f>
        <v>0</v>
      </c>
      <c r="C521" s="530">
        <f>'Master Schedule Board'!G1512</f>
        <v>0</v>
      </c>
      <c r="D521" s="531">
        <f>'Master Schedule Board'!J1512</f>
        <v>0</v>
      </c>
      <c r="E521" s="530">
        <f>'Master Schedule Board'!M1512</f>
        <v>0</v>
      </c>
      <c r="F521" s="531">
        <f>'Master Schedule Board'!P1512</f>
        <v>0</v>
      </c>
      <c r="G521" s="530">
        <f>'Master Schedule Board'!S1512</f>
        <v>0</v>
      </c>
      <c r="H521" s="531">
        <f>'Master Schedule Board'!V1512</f>
        <v>0</v>
      </c>
      <c r="I521" s="530">
        <f>'Master Schedule Board'!Y1512</f>
        <v>0</v>
      </c>
      <c r="J521" s="531">
        <f>'Master Schedule Board'!AB1512</f>
        <v>0</v>
      </c>
      <c r="K521" s="530">
        <f>'Master Schedule Board'!AE1512</f>
        <v>0</v>
      </c>
      <c r="L521" s="531">
        <f>'Master Schedule Board'!AH1512</f>
        <v>0</v>
      </c>
      <c r="M521" s="530">
        <f>'Master Schedule Board'!AK1512</f>
        <v>0</v>
      </c>
      <c r="N521" s="531">
        <f>'Master Schedule Board'!AN1512</f>
        <v>0</v>
      </c>
      <c r="O521" s="530">
        <f>'Master Schedule Board'!AQ1512</f>
        <v>0</v>
      </c>
      <c r="P521" s="531">
        <f>'Master Schedule Board'!AT1512</f>
        <v>0</v>
      </c>
      <c r="Q521" s="530">
        <f>'Master Schedule Board'!AW1512</f>
        <v>0</v>
      </c>
      <c r="R521" s="532">
        <f>'Master Schedule Board'!AZ1512</f>
        <v>0</v>
      </c>
      <c r="S521" s="532">
        <f>'Master Schedule Board'!BC1512</f>
        <v>0</v>
      </c>
      <c r="T521" s="532">
        <f>'Master Schedule Board'!BF1512</f>
        <v>0</v>
      </c>
    </row>
    <row r="522" spans="1:20">
      <c r="B522" s="526">
        <f>'Master Schedule Board'!D1515</f>
        <v>0</v>
      </c>
      <c r="C522" s="530">
        <f>'Master Schedule Board'!G1515</f>
        <v>0</v>
      </c>
      <c r="D522" s="531">
        <f>'Master Schedule Board'!J1515</f>
        <v>0</v>
      </c>
      <c r="E522" s="530">
        <f>'Master Schedule Board'!M1515</f>
        <v>0</v>
      </c>
      <c r="F522" s="531">
        <f>'Master Schedule Board'!P1515</f>
        <v>0</v>
      </c>
      <c r="G522" s="530">
        <f>'Master Schedule Board'!S1515</f>
        <v>0</v>
      </c>
      <c r="H522" s="531">
        <f>'Master Schedule Board'!V1515</f>
        <v>0</v>
      </c>
      <c r="I522" s="530">
        <f>'Master Schedule Board'!Y1515</f>
        <v>0</v>
      </c>
      <c r="J522" s="531">
        <f>'Master Schedule Board'!AB1515</f>
        <v>0</v>
      </c>
      <c r="K522" s="530">
        <f>'Master Schedule Board'!AE1515</f>
        <v>0</v>
      </c>
      <c r="L522" s="531">
        <f>'Master Schedule Board'!AH1515</f>
        <v>0</v>
      </c>
      <c r="M522" s="530">
        <f>'Master Schedule Board'!AK1515</f>
        <v>0</v>
      </c>
      <c r="N522" s="531">
        <f>'Master Schedule Board'!AN1515</f>
        <v>0</v>
      </c>
      <c r="O522" s="530">
        <f>'Master Schedule Board'!AQ1515</f>
        <v>0</v>
      </c>
      <c r="P522" s="531">
        <f>'Master Schedule Board'!AT1515</f>
        <v>0</v>
      </c>
      <c r="Q522" s="530">
        <f>'Master Schedule Board'!AW1515</f>
        <v>0</v>
      </c>
      <c r="R522" s="532">
        <f>'Master Schedule Board'!AZ1515</f>
        <v>0</v>
      </c>
      <c r="S522" s="532">
        <f>'Master Schedule Board'!BC1515</f>
        <v>0</v>
      </c>
      <c r="T522" s="532">
        <f>'Master Schedule Board'!BF1515</f>
        <v>0</v>
      </c>
    </row>
    <row r="523" spans="1:20">
      <c r="B523" s="526">
        <f>'Master Schedule Board'!D1518</f>
        <v>0</v>
      </c>
      <c r="C523" s="530">
        <f>'Master Schedule Board'!G1518</f>
        <v>0</v>
      </c>
      <c r="D523" s="531">
        <f>'Master Schedule Board'!J1518</f>
        <v>0</v>
      </c>
      <c r="E523" s="530">
        <f>'Master Schedule Board'!M1518</f>
        <v>0</v>
      </c>
      <c r="F523" s="531">
        <f>'Master Schedule Board'!P1518</f>
        <v>0</v>
      </c>
      <c r="G523" s="530">
        <f>'Master Schedule Board'!S1518</f>
        <v>0</v>
      </c>
      <c r="H523" s="531">
        <f>'Master Schedule Board'!V1518</f>
        <v>0</v>
      </c>
      <c r="I523" s="530">
        <f>'Master Schedule Board'!Y1518</f>
        <v>0</v>
      </c>
      <c r="J523" s="531">
        <f>'Master Schedule Board'!AB1518</f>
        <v>0</v>
      </c>
      <c r="K523" s="530">
        <f>'Master Schedule Board'!AE1518</f>
        <v>0</v>
      </c>
      <c r="L523" s="531">
        <f>'Master Schedule Board'!AH1518</f>
        <v>0</v>
      </c>
      <c r="M523" s="530">
        <f>'Master Schedule Board'!AK1518</f>
        <v>0</v>
      </c>
      <c r="N523" s="531">
        <f>'Master Schedule Board'!AN1518</f>
        <v>0</v>
      </c>
      <c r="O523" s="530">
        <f>'Master Schedule Board'!AQ1518</f>
        <v>0</v>
      </c>
      <c r="P523" s="531">
        <f>'Master Schedule Board'!AT1518</f>
        <v>0</v>
      </c>
      <c r="Q523" s="530">
        <f>'Master Schedule Board'!AW1518</f>
        <v>0</v>
      </c>
      <c r="R523" s="532">
        <f>'Master Schedule Board'!AZ1518</f>
        <v>0</v>
      </c>
      <c r="S523" s="532">
        <f>'Master Schedule Board'!BC1518</f>
        <v>0</v>
      </c>
      <c r="T523" s="532">
        <f>'Master Schedule Board'!BF1518</f>
        <v>0</v>
      </c>
    </row>
    <row r="524" spans="1:20">
      <c r="B524" s="526">
        <f>'Master Schedule Board'!D1521</f>
        <v>0</v>
      </c>
      <c r="C524" s="530">
        <f>'Master Schedule Board'!G1521</f>
        <v>0</v>
      </c>
      <c r="D524" s="531">
        <f>'Master Schedule Board'!J1521</f>
        <v>0</v>
      </c>
      <c r="E524" s="530">
        <f>'Master Schedule Board'!M1521</f>
        <v>0</v>
      </c>
      <c r="F524" s="531">
        <f>'Master Schedule Board'!P1521</f>
        <v>0</v>
      </c>
      <c r="G524" s="530">
        <f>'Master Schedule Board'!S1521</f>
        <v>0</v>
      </c>
      <c r="H524" s="531">
        <f>'Master Schedule Board'!V1521</f>
        <v>0</v>
      </c>
      <c r="I524" s="530">
        <f>'Master Schedule Board'!Y1521</f>
        <v>0</v>
      </c>
      <c r="J524" s="531">
        <f>'Master Schedule Board'!AB1521</f>
        <v>0</v>
      </c>
      <c r="K524" s="530">
        <f>'Master Schedule Board'!AE1521</f>
        <v>0</v>
      </c>
      <c r="L524" s="531">
        <f>'Master Schedule Board'!AH1521</f>
        <v>0</v>
      </c>
      <c r="M524" s="530">
        <f>'Master Schedule Board'!AK1521</f>
        <v>0</v>
      </c>
      <c r="N524" s="531">
        <f>'Master Schedule Board'!AN1521</f>
        <v>0</v>
      </c>
      <c r="O524" s="530">
        <f>'Master Schedule Board'!AQ1521</f>
        <v>0</v>
      </c>
      <c r="P524" s="531">
        <f>'Master Schedule Board'!AT1521</f>
        <v>0</v>
      </c>
      <c r="Q524" s="530">
        <f>'Master Schedule Board'!AW1521</f>
        <v>0</v>
      </c>
      <c r="R524" s="532">
        <f>'Master Schedule Board'!AZ1521</f>
        <v>0</v>
      </c>
      <c r="S524" s="532">
        <f>'Master Schedule Board'!BC1521</f>
        <v>0</v>
      </c>
      <c r="T524" s="532">
        <f>'Master Schedule Board'!BF1521</f>
        <v>0</v>
      </c>
    </row>
    <row r="525" spans="1:20">
      <c r="B525" s="526">
        <f>'Master Schedule Board'!D1524</f>
        <v>0</v>
      </c>
      <c r="C525" s="530">
        <f>'Master Schedule Board'!G1524</f>
        <v>0</v>
      </c>
      <c r="D525" s="531">
        <f>'Master Schedule Board'!J1524</f>
        <v>0</v>
      </c>
      <c r="E525" s="530">
        <f>'Master Schedule Board'!M1524</f>
        <v>0</v>
      </c>
      <c r="F525" s="531">
        <f>'Master Schedule Board'!P1524</f>
        <v>0</v>
      </c>
      <c r="G525" s="530">
        <f>'Master Schedule Board'!S1524</f>
        <v>0</v>
      </c>
      <c r="H525" s="531">
        <f>'Master Schedule Board'!V1524</f>
        <v>0</v>
      </c>
      <c r="I525" s="530">
        <f>'Master Schedule Board'!Y1524</f>
        <v>0</v>
      </c>
      <c r="J525" s="531">
        <f>'Master Schedule Board'!AB1524</f>
        <v>0</v>
      </c>
      <c r="K525" s="530">
        <f>'Master Schedule Board'!AE1524</f>
        <v>0</v>
      </c>
      <c r="L525" s="531">
        <f>'Master Schedule Board'!AH1524</f>
        <v>0</v>
      </c>
      <c r="M525" s="530">
        <f>'Master Schedule Board'!AK1524</f>
        <v>0</v>
      </c>
      <c r="N525" s="531">
        <f>'Master Schedule Board'!AN1524</f>
        <v>0</v>
      </c>
      <c r="O525" s="530">
        <f>'Master Schedule Board'!AQ1524</f>
        <v>0</v>
      </c>
      <c r="P525" s="531">
        <f>'Master Schedule Board'!AT1524</f>
        <v>0</v>
      </c>
      <c r="Q525" s="530">
        <f>'Master Schedule Board'!AW1524</f>
        <v>0</v>
      </c>
      <c r="R525" s="532">
        <f>'Master Schedule Board'!AZ1524</f>
        <v>0</v>
      </c>
      <c r="S525" s="532">
        <f>'Master Schedule Board'!BC1524</f>
        <v>0</v>
      </c>
      <c r="T525" s="532">
        <f>'Master Schedule Board'!BF1524</f>
        <v>0</v>
      </c>
    </row>
    <row r="526" spans="1:20">
      <c r="B526" s="526">
        <f>'Master Schedule Board'!D1527</f>
        <v>0</v>
      </c>
      <c r="C526" s="530">
        <f>'Master Schedule Board'!G1527</f>
        <v>0</v>
      </c>
      <c r="D526" s="531">
        <f>'Master Schedule Board'!J1527</f>
        <v>0</v>
      </c>
      <c r="E526" s="530">
        <f>'Master Schedule Board'!M1527</f>
        <v>0</v>
      </c>
      <c r="F526" s="531">
        <f>'Master Schedule Board'!P1527</f>
        <v>0</v>
      </c>
      <c r="G526" s="530">
        <f>'Master Schedule Board'!S1527</f>
        <v>0</v>
      </c>
      <c r="H526" s="531">
        <f>'Master Schedule Board'!V1527</f>
        <v>0</v>
      </c>
      <c r="I526" s="530">
        <f>'Master Schedule Board'!Y1527</f>
        <v>0</v>
      </c>
      <c r="J526" s="531">
        <f>'Master Schedule Board'!AB1527</f>
        <v>0</v>
      </c>
      <c r="K526" s="530">
        <f>'Master Schedule Board'!AE1527</f>
        <v>0</v>
      </c>
      <c r="L526" s="531">
        <f>'Master Schedule Board'!AH1527</f>
        <v>0</v>
      </c>
      <c r="M526" s="530">
        <f>'Master Schedule Board'!AK1527</f>
        <v>0</v>
      </c>
      <c r="N526" s="531">
        <f>'Master Schedule Board'!AN1527</f>
        <v>0</v>
      </c>
      <c r="O526" s="530">
        <f>'Master Schedule Board'!AQ1527</f>
        <v>0</v>
      </c>
      <c r="P526" s="531">
        <f>'Master Schedule Board'!AT1527</f>
        <v>0</v>
      </c>
      <c r="Q526" s="530">
        <f>'Master Schedule Board'!AW1527</f>
        <v>0</v>
      </c>
      <c r="R526" s="532">
        <f>'Master Schedule Board'!AZ1527</f>
        <v>0</v>
      </c>
      <c r="S526" s="532">
        <f>'Master Schedule Board'!BC1527</f>
        <v>0</v>
      </c>
      <c r="T526" s="532">
        <f>'Master Schedule Board'!BF1527</f>
        <v>0</v>
      </c>
    </row>
    <row r="527" spans="1:20">
      <c r="B527" s="526">
        <f>'Master Schedule Board'!D1530</f>
        <v>0</v>
      </c>
      <c r="C527" s="530">
        <f>'Master Schedule Board'!G1530</f>
        <v>0</v>
      </c>
      <c r="D527" s="531">
        <f>'Master Schedule Board'!J1530</f>
        <v>0</v>
      </c>
      <c r="E527" s="530">
        <f>'Master Schedule Board'!M1530</f>
        <v>0</v>
      </c>
      <c r="F527" s="531">
        <f>'Master Schedule Board'!P1530</f>
        <v>0</v>
      </c>
      <c r="G527" s="530">
        <f>'Master Schedule Board'!S1530</f>
        <v>0</v>
      </c>
      <c r="H527" s="531">
        <f>'Master Schedule Board'!V1530</f>
        <v>0</v>
      </c>
      <c r="I527" s="530">
        <f>'Master Schedule Board'!Y1530</f>
        <v>0</v>
      </c>
      <c r="J527" s="531">
        <f>'Master Schedule Board'!AB1530</f>
        <v>0</v>
      </c>
      <c r="K527" s="530">
        <f>'Master Schedule Board'!AE1530</f>
        <v>0</v>
      </c>
      <c r="L527" s="531">
        <f>'Master Schedule Board'!AH1530</f>
        <v>0</v>
      </c>
      <c r="M527" s="530">
        <f>'Master Schedule Board'!AK1530</f>
        <v>0</v>
      </c>
      <c r="N527" s="531">
        <f>'Master Schedule Board'!AN1530</f>
        <v>0</v>
      </c>
      <c r="O527" s="530">
        <f>'Master Schedule Board'!AQ1530</f>
        <v>0</v>
      </c>
      <c r="P527" s="531">
        <f>'Master Schedule Board'!AT1530</f>
        <v>0</v>
      </c>
      <c r="Q527" s="530">
        <f>'Master Schedule Board'!AW1530</f>
        <v>0</v>
      </c>
      <c r="R527" s="532">
        <f>'Master Schedule Board'!AZ1530</f>
        <v>0</v>
      </c>
      <c r="S527" s="532">
        <f>'Master Schedule Board'!BC1530</f>
        <v>0</v>
      </c>
      <c r="T527" s="532">
        <f>'Master Schedule Board'!BF1530</f>
        <v>0</v>
      </c>
    </row>
    <row r="528" spans="1:20">
      <c r="B528" s="526">
        <f>'Master Schedule Board'!D1533</f>
        <v>0</v>
      </c>
      <c r="C528" s="530">
        <f>'Master Schedule Board'!G1533</f>
        <v>0</v>
      </c>
      <c r="D528" s="531">
        <f>'Master Schedule Board'!J1533</f>
        <v>0</v>
      </c>
      <c r="E528" s="530">
        <f>'Master Schedule Board'!M1533</f>
        <v>0</v>
      </c>
      <c r="F528" s="531">
        <f>'Master Schedule Board'!P1533</f>
        <v>0</v>
      </c>
      <c r="G528" s="530">
        <f>'Master Schedule Board'!S1533</f>
        <v>0</v>
      </c>
      <c r="H528" s="531">
        <f>'Master Schedule Board'!V1533</f>
        <v>0</v>
      </c>
      <c r="I528" s="530">
        <f>'Master Schedule Board'!Y1533</f>
        <v>0</v>
      </c>
      <c r="J528" s="531">
        <f>'Master Schedule Board'!AB1533</f>
        <v>0</v>
      </c>
      <c r="K528" s="530">
        <f>'Master Schedule Board'!AE1533</f>
        <v>0</v>
      </c>
      <c r="L528" s="531">
        <f>'Master Schedule Board'!AH1533</f>
        <v>0</v>
      </c>
      <c r="M528" s="530">
        <f>'Master Schedule Board'!AK1533</f>
        <v>0</v>
      </c>
      <c r="N528" s="531">
        <f>'Master Schedule Board'!AN1533</f>
        <v>0</v>
      </c>
      <c r="O528" s="530">
        <f>'Master Schedule Board'!AQ1533</f>
        <v>0</v>
      </c>
      <c r="P528" s="531">
        <f>'Master Schedule Board'!AT1533</f>
        <v>0</v>
      </c>
      <c r="Q528" s="530">
        <f>'Master Schedule Board'!AW1533</f>
        <v>0</v>
      </c>
      <c r="R528" s="532">
        <f>'Master Schedule Board'!AZ1533</f>
        <v>0</v>
      </c>
      <c r="S528" s="532">
        <f>'Master Schedule Board'!BC1533</f>
        <v>0</v>
      </c>
      <c r="T528" s="532">
        <f>'Master Schedule Board'!BF1533</f>
        <v>0</v>
      </c>
    </row>
    <row r="529" spans="1:20">
      <c r="B529" s="526">
        <f>'Master Schedule Board'!D1536</f>
        <v>0</v>
      </c>
      <c r="C529" s="530">
        <f>'Master Schedule Board'!G1536</f>
        <v>0</v>
      </c>
      <c r="D529" s="531">
        <f>'Master Schedule Board'!J1536</f>
        <v>0</v>
      </c>
      <c r="E529" s="530">
        <f>'Master Schedule Board'!M1536</f>
        <v>0</v>
      </c>
      <c r="F529" s="531">
        <f>'Master Schedule Board'!P1536</f>
        <v>0</v>
      </c>
      <c r="G529" s="530">
        <f>'Master Schedule Board'!S1536</f>
        <v>0</v>
      </c>
      <c r="H529" s="531">
        <f>'Master Schedule Board'!V1536</f>
        <v>0</v>
      </c>
      <c r="I529" s="530">
        <f>'Master Schedule Board'!Y1536</f>
        <v>0</v>
      </c>
      <c r="J529" s="531">
        <f>'Master Schedule Board'!AB1536</f>
        <v>0</v>
      </c>
      <c r="K529" s="530">
        <f>'Master Schedule Board'!AE1536</f>
        <v>0</v>
      </c>
      <c r="L529" s="531">
        <f>'Master Schedule Board'!AH1536</f>
        <v>0</v>
      </c>
      <c r="M529" s="530">
        <f>'Master Schedule Board'!AK1536</f>
        <v>0</v>
      </c>
      <c r="N529" s="531">
        <f>'Master Schedule Board'!AN1536</f>
        <v>0</v>
      </c>
      <c r="O529" s="530">
        <f>'Master Schedule Board'!AQ1536</f>
        <v>0</v>
      </c>
      <c r="P529" s="531">
        <f>'Master Schedule Board'!AT1536</f>
        <v>0</v>
      </c>
      <c r="Q529" s="530">
        <f>'Master Schedule Board'!AW1536</f>
        <v>0</v>
      </c>
      <c r="R529" s="532">
        <f>'Master Schedule Board'!AZ1536</f>
        <v>0</v>
      </c>
      <c r="S529" s="532">
        <f>'Master Schedule Board'!BC1536</f>
        <v>0</v>
      </c>
      <c r="T529" s="532">
        <f>'Master Schedule Board'!BF1536</f>
        <v>0</v>
      </c>
    </row>
    <row r="530" spans="1:20">
      <c r="B530" s="526">
        <f>'Master Schedule Board'!D1539</f>
        <v>0</v>
      </c>
      <c r="C530" s="530">
        <f>'Master Schedule Board'!G1539</f>
        <v>0</v>
      </c>
      <c r="D530" s="531">
        <f>'Master Schedule Board'!J1539</f>
        <v>0</v>
      </c>
      <c r="E530" s="530">
        <f>'Master Schedule Board'!M1539</f>
        <v>0</v>
      </c>
      <c r="F530" s="531">
        <f>'Master Schedule Board'!P1539</f>
        <v>0</v>
      </c>
      <c r="G530" s="530">
        <f>'Master Schedule Board'!S1539</f>
        <v>0</v>
      </c>
      <c r="H530" s="531">
        <f>'Master Schedule Board'!V1539</f>
        <v>0</v>
      </c>
      <c r="I530" s="530">
        <f>'Master Schedule Board'!Y1539</f>
        <v>0</v>
      </c>
      <c r="J530" s="531">
        <f>'Master Schedule Board'!AB1539</f>
        <v>0</v>
      </c>
      <c r="K530" s="530">
        <f>'Master Schedule Board'!AE1539</f>
        <v>0</v>
      </c>
      <c r="L530" s="531">
        <f>'Master Schedule Board'!AH1539</f>
        <v>0</v>
      </c>
      <c r="M530" s="530">
        <f>'Master Schedule Board'!AK1539</f>
        <v>0</v>
      </c>
      <c r="N530" s="531">
        <f>'Master Schedule Board'!AN1539</f>
        <v>0</v>
      </c>
      <c r="O530" s="530">
        <f>'Master Schedule Board'!AQ1539</f>
        <v>0</v>
      </c>
      <c r="P530" s="531">
        <f>'Master Schedule Board'!AT1539</f>
        <v>0</v>
      </c>
      <c r="Q530" s="530">
        <f>'Master Schedule Board'!AW1539</f>
        <v>0</v>
      </c>
      <c r="R530" s="532">
        <f>'Master Schedule Board'!AZ1539</f>
        <v>0</v>
      </c>
      <c r="S530" s="532">
        <f>'Master Schedule Board'!BC1539</f>
        <v>0</v>
      </c>
      <c r="T530" s="532">
        <f>'Master Schedule Board'!BF1539</f>
        <v>0</v>
      </c>
    </row>
    <row r="531" spans="1:20" ht="13.5" thickBot="1">
      <c r="B531" s="526">
        <f>'Master Schedule Board'!D1542</f>
        <v>0</v>
      </c>
      <c r="C531" s="530">
        <f>'Master Schedule Board'!G1542</f>
        <v>0</v>
      </c>
      <c r="D531" s="531">
        <f>'Master Schedule Board'!J1542</f>
        <v>0</v>
      </c>
      <c r="E531" s="530">
        <f>'Master Schedule Board'!M1542</f>
        <v>0</v>
      </c>
      <c r="F531" s="531">
        <f>'Master Schedule Board'!P1542</f>
        <v>0</v>
      </c>
      <c r="G531" s="530">
        <f>'Master Schedule Board'!S1542</f>
        <v>0</v>
      </c>
      <c r="H531" s="531">
        <f>'Master Schedule Board'!V1542</f>
        <v>0</v>
      </c>
      <c r="I531" s="530">
        <f>'Master Schedule Board'!Y1542</f>
        <v>0</v>
      </c>
      <c r="J531" s="531">
        <f>'Master Schedule Board'!AB1542</f>
        <v>0</v>
      </c>
      <c r="K531" s="530">
        <f>'Master Schedule Board'!AE1542</f>
        <v>0</v>
      </c>
      <c r="L531" s="531">
        <f>'Master Schedule Board'!AH1542</f>
        <v>0</v>
      </c>
      <c r="M531" s="530">
        <f>'Master Schedule Board'!AK1542</f>
        <v>0</v>
      </c>
      <c r="N531" s="531">
        <f>'Master Schedule Board'!AN1542</f>
        <v>0</v>
      </c>
      <c r="O531" s="530">
        <f>'Master Schedule Board'!AQ1542</f>
        <v>0</v>
      </c>
      <c r="P531" s="531">
        <f>'Master Schedule Board'!AT1542</f>
        <v>0</v>
      </c>
      <c r="Q531" s="530">
        <f>'Master Schedule Board'!AW1542</f>
        <v>0</v>
      </c>
      <c r="R531" s="532">
        <f>'Master Schedule Board'!AZ1542</f>
        <v>0</v>
      </c>
      <c r="S531" s="532">
        <f>'Master Schedule Board'!BC1542</f>
        <v>0</v>
      </c>
      <c r="T531" s="532">
        <f>'Master Schedule Board'!BF1542</f>
        <v>0</v>
      </c>
    </row>
    <row r="532" spans="1:20" ht="13.5" thickBot="1">
      <c r="A532" s="520"/>
      <c r="B532" s="521"/>
      <c r="C532" s="516"/>
      <c r="D532" s="517"/>
      <c r="E532" s="516"/>
      <c r="F532" s="517"/>
      <c r="G532" s="516"/>
      <c r="H532" s="517"/>
      <c r="I532" s="516"/>
      <c r="J532" s="517"/>
      <c r="K532" s="516"/>
      <c r="L532" s="517"/>
      <c r="M532" s="516"/>
      <c r="N532" s="517"/>
      <c r="O532" s="516"/>
      <c r="P532" s="517"/>
      <c r="Q532" s="516"/>
      <c r="R532" s="517"/>
      <c r="S532" s="517"/>
      <c r="T532" s="518"/>
    </row>
    <row r="533" spans="1:20">
      <c r="A533" s="754">
        <f>'Master Schedule Board'!J37</f>
        <v>0</v>
      </c>
      <c r="B533" s="762"/>
      <c r="C533" s="752" t="s">
        <v>28</v>
      </c>
      <c r="D533" s="753"/>
      <c r="E533" s="752" t="s">
        <v>29</v>
      </c>
      <c r="F533" s="753"/>
      <c r="G533" s="752" t="s">
        <v>30</v>
      </c>
      <c r="H533" s="753"/>
      <c r="I533" s="752" t="s">
        <v>31</v>
      </c>
      <c r="J533" s="753"/>
      <c r="K533" s="752" t="s">
        <v>32</v>
      </c>
      <c r="L533" s="753"/>
      <c r="M533" s="763" t="s">
        <v>33</v>
      </c>
      <c r="N533" s="764"/>
      <c r="O533" s="763" t="s">
        <v>34</v>
      </c>
      <c r="P533" s="764"/>
      <c r="Q533" s="752" t="s">
        <v>35</v>
      </c>
      <c r="R533" s="753"/>
      <c r="S533" s="752" t="s">
        <v>36</v>
      </c>
      <c r="T533" s="753"/>
    </row>
    <row r="534" spans="1:20">
      <c r="B534" s="526">
        <f>'Master Schedule Board'!D1546</f>
        <v>0</v>
      </c>
      <c r="C534" s="530">
        <f>'Master Schedule Board'!G1546</f>
        <v>0</v>
      </c>
      <c r="D534" s="531">
        <f>'Master Schedule Board'!J1546</f>
        <v>0</v>
      </c>
      <c r="E534" s="530">
        <f>'Master Schedule Board'!M1546</f>
        <v>0</v>
      </c>
      <c r="F534" s="531">
        <f>'Master Schedule Board'!P1546</f>
        <v>0</v>
      </c>
      <c r="G534" s="530">
        <f>'Master Schedule Board'!S1546</f>
        <v>0</v>
      </c>
      <c r="H534" s="531">
        <f>'Master Schedule Board'!V1546</f>
        <v>0</v>
      </c>
      <c r="I534" s="530">
        <f>'Master Schedule Board'!Y1546</f>
        <v>0</v>
      </c>
      <c r="J534" s="531">
        <f>'Master Schedule Board'!AB1546</f>
        <v>0</v>
      </c>
      <c r="K534" s="530">
        <f>'Master Schedule Board'!AE1546</f>
        <v>0</v>
      </c>
      <c r="L534" s="531">
        <f>'Master Schedule Board'!AH1546</f>
        <v>0</v>
      </c>
      <c r="M534" s="530">
        <f>'Master Schedule Board'!AK1546</f>
        <v>0</v>
      </c>
      <c r="N534" s="531">
        <f>'Master Schedule Board'!AN1546</f>
        <v>0</v>
      </c>
      <c r="O534" s="530">
        <f>'Master Schedule Board'!AQ1546</f>
        <v>0</v>
      </c>
      <c r="P534" s="531">
        <f>'Master Schedule Board'!AT1546</f>
        <v>0</v>
      </c>
      <c r="Q534" s="530">
        <f>'Master Schedule Board'!AW1546</f>
        <v>0</v>
      </c>
      <c r="R534" s="532">
        <f>'Master Schedule Board'!AZ1546</f>
        <v>0</v>
      </c>
      <c r="S534" s="532">
        <f>'Master Schedule Board'!BC1546</f>
        <v>0</v>
      </c>
      <c r="T534" s="532">
        <f>'Master Schedule Board'!BF1546</f>
        <v>0</v>
      </c>
    </row>
    <row r="535" spans="1:20">
      <c r="B535" s="526">
        <f>'Master Schedule Board'!D1549</f>
        <v>0</v>
      </c>
      <c r="C535" s="530">
        <f>'Master Schedule Board'!G1549</f>
        <v>0</v>
      </c>
      <c r="D535" s="531">
        <f>'Master Schedule Board'!J1549</f>
        <v>0</v>
      </c>
      <c r="E535" s="530">
        <f>'Master Schedule Board'!M1549</f>
        <v>0</v>
      </c>
      <c r="F535" s="531">
        <f>'Master Schedule Board'!P1549</f>
        <v>0</v>
      </c>
      <c r="G535" s="530">
        <f>'Master Schedule Board'!S1549</f>
        <v>0</v>
      </c>
      <c r="H535" s="531">
        <f>'Master Schedule Board'!V1549</f>
        <v>0</v>
      </c>
      <c r="I535" s="530">
        <f>'Master Schedule Board'!Y1549</f>
        <v>0</v>
      </c>
      <c r="J535" s="531">
        <f>'Master Schedule Board'!AB1549</f>
        <v>0</v>
      </c>
      <c r="K535" s="530">
        <f>'Master Schedule Board'!AE1549</f>
        <v>0</v>
      </c>
      <c r="L535" s="531">
        <f>'Master Schedule Board'!AH1549</f>
        <v>0</v>
      </c>
      <c r="M535" s="530">
        <f>'Master Schedule Board'!AK1549</f>
        <v>0</v>
      </c>
      <c r="N535" s="531">
        <f>'Master Schedule Board'!AN1549</f>
        <v>0</v>
      </c>
      <c r="O535" s="530">
        <f>'Master Schedule Board'!AQ1549</f>
        <v>0</v>
      </c>
      <c r="P535" s="531">
        <f>'Master Schedule Board'!AT1549</f>
        <v>0</v>
      </c>
      <c r="Q535" s="530">
        <f>'Master Schedule Board'!AW1549</f>
        <v>0</v>
      </c>
      <c r="R535" s="532">
        <f>'Master Schedule Board'!AZ1549</f>
        <v>0</v>
      </c>
      <c r="S535" s="532">
        <f>'Master Schedule Board'!BC1549</f>
        <v>0</v>
      </c>
      <c r="T535" s="532">
        <f>'Master Schedule Board'!BF1549</f>
        <v>0</v>
      </c>
    </row>
    <row r="536" spans="1:20">
      <c r="B536" s="526">
        <f>'Master Schedule Board'!D1552</f>
        <v>0</v>
      </c>
      <c r="C536" s="530">
        <f>'Master Schedule Board'!G1552</f>
        <v>0</v>
      </c>
      <c r="D536" s="531">
        <f>'Master Schedule Board'!J1552</f>
        <v>0</v>
      </c>
      <c r="E536" s="530">
        <f>'Master Schedule Board'!M1552</f>
        <v>0</v>
      </c>
      <c r="F536" s="531">
        <f>'Master Schedule Board'!P1552</f>
        <v>0</v>
      </c>
      <c r="G536" s="530">
        <f>'Master Schedule Board'!S1552</f>
        <v>0</v>
      </c>
      <c r="H536" s="531">
        <f>'Master Schedule Board'!V1552</f>
        <v>0</v>
      </c>
      <c r="I536" s="530">
        <f>'Master Schedule Board'!Y1552</f>
        <v>0</v>
      </c>
      <c r="J536" s="531">
        <f>'Master Schedule Board'!AB1552</f>
        <v>0</v>
      </c>
      <c r="K536" s="530">
        <f>'Master Schedule Board'!AE1552</f>
        <v>0</v>
      </c>
      <c r="L536" s="531">
        <f>'Master Schedule Board'!AH1552</f>
        <v>0</v>
      </c>
      <c r="M536" s="530">
        <f>'Master Schedule Board'!AK1552</f>
        <v>0</v>
      </c>
      <c r="N536" s="531">
        <f>'Master Schedule Board'!AN1552</f>
        <v>0</v>
      </c>
      <c r="O536" s="530">
        <f>'Master Schedule Board'!AQ1552</f>
        <v>0</v>
      </c>
      <c r="P536" s="531">
        <f>'Master Schedule Board'!AT1552</f>
        <v>0</v>
      </c>
      <c r="Q536" s="530">
        <f>'Master Schedule Board'!AW1552</f>
        <v>0</v>
      </c>
      <c r="R536" s="532">
        <f>'Master Schedule Board'!AZ1552</f>
        <v>0</v>
      </c>
      <c r="S536" s="532">
        <f>'Master Schedule Board'!BC1552</f>
        <v>0</v>
      </c>
      <c r="T536" s="532">
        <f>'Master Schedule Board'!BF1552</f>
        <v>0</v>
      </c>
    </row>
    <row r="537" spans="1:20">
      <c r="B537" s="526">
        <f>'Master Schedule Board'!D1555</f>
        <v>0</v>
      </c>
      <c r="C537" s="530">
        <f>'Master Schedule Board'!G1555</f>
        <v>0</v>
      </c>
      <c r="D537" s="531">
        <f>'Master Schedule Board'!J1555</f>
        <v>0</v>
      </c>
      <c r="E537" s="530">
        <f>'Master Schedule Board'!M1555</f>
        <v>0</v>
      </c>
      <c r="F537" s="531">
        <f>'Master Schedule Board'!P1555</f>
        <v>0</v>
      </c>
      <c r="G537" s="530">
        <f>'Master Schedule Board'!S1555</f>
        <v>0</v>
      </c>
      <c r="H537" s="531">
        <f>'Master Schedule Board'!V1555</f>
        <v>0</v>
      </c>
      <c r="I537" s="530">
        <f>'Master Schedule Board'!Y1555</f>
        <v>0</v>
      </c>
      <c r="J537" s="531">
        <f>'Master Schedule Board'!AB1555</f>
        <v>0</v>
      </c>
      <c r="K537" s="530">
        <f>'Master Schedule Board'!AE1555</f>
        <v>0</v>
      </c>
      <c r="L537" s="531">
        <f>'Master Schedule Board'!AH1555</f>
        <v>0</v>
      </c>
      <c r="M537" s="530">
        <f>'Master Schedule Board'!AK1555</f>
        <v>0</v>
      </c>
      <c r="N537" s="531">
        <f>'Master Schedule Board'!AN1555</f>
        <v>0</v>
      </c>
      <c r="O537" s="530">
        <f>'Master Schedule Board'!AQ1555</f>
        <v>0</v>
      </c>
      <c r="P537" s="531">
        <f>'Master Schedule Board'!AT1555</f>
        <v>0</v>
      </c>
      <c r="Q537" s="530">
        <f>'Master Schedule Board'!AW1555</f>
        <v>0</v>
      </c>
      <c r="R537" s="532">
        <f>'Master Schedule Board'!AZ1555</f>
        <v>0</v>
      </c>
      <c r="S537" s="532">
        <f>'Master Schedule Board'!BC1555</f>
        <v>0</v>
      </c>
      <c r="T537" s="532">
        <f>'Master Schedule Board'!BF1555</f>
        <v>0</v>
      </c>
    </row>
    <row r="538" spans="1:20">
      <c r="B538" s="526">
        <f>'Master Schedule Board'!D1558</f>
        <v>0</v>
      </c>
      <c r="C538" s="530">
        <f>'Master Schedule Board'!G1558</f>
        <v>0</v>
      </c>
      <c r="D538" s="531">
        <f>'Master Schedule Board'!J1558</f>
        <v>0</v>
      </c>
      <c r="E538" s="530">
        <f>'Master Schedule Board'!M1558</f>
        <v>0</v>
      </c>
      <c r="F538" s="531">
        <f>'Master Schedule Board'!P1558</f>
        <v>0</v>
      </c>
      <c r="G538" s="530">
        <f>'Master Schedule Board'!S1558</f>
        <v>0</v>
      </c>
      <c r="H538" s="531">
        <f>'Master Schedule Board'!V1558</f>
        <v>0</v>
      </c>
      <c r="I538" s="530">
        <f>'Master Schedule Board'!Y1558</f>
        <v>0</v>
      </c>
      <c r="J538" s="531">
        <f>'Master Schedule Board'!AB1558</f>
        <v>0</v>
      </c>
      <c r="K538" s="530">
        <f>'Master Schedule Board'!AE1558</f>
        <v>0</v>
      </c>
      <c r="L538" s="531">
        <f>'Master Schedule Board'!AH1558</f>
        <v>0</v>
      </c>
      <c r="M538" s="530">
        <f>'Master Schedule Board'!AK1558</f>
        <v>0</v>
      </c>
      <c r="N538" s="531">
        <f>'Master Schedule Board'!AN1558</f>
        <v>0</v>
      </c>
      <c r="O538" s="530">
        <f>'Master Schedule Board'!AQ1558</f>
        <v>0</v>
      </c>
      <c r="P538" s="531">
        <f>'Master Schedule Board'!AT1558</f>
        <v>0</v>
      </c>
      <c r="Q538" s="530">
        <f>'Master Schedule Board'!AW1558</f>
        <v>0</v>
      </c>
      <c r="R538" s="532">
        <f>'Master Schedule Board'!AZ1558</f>
        <v>0</v>
      </c>
      <c r="S538" s="532">
        <f>'Master Schedule Board'!BC1558</f>
        <v>0</v>
      </c>
      <c r="T538" s="532">
        <f>'Master Schedule Board'!BF1558</f>
        <v>0</v>
      </c>
    </row>
    <row r="539" spans="1:20">
      <c r="A539" s="522"/>
      <c r="B539" s="526">
        <f>'Master Schedule Board'!D1561</f>
        <v>0</v>
      </c>
      <c r="C539" s="530">
        <f>'Master Schedule Board'!G1561</f>
        <v>0</v>
      </c>
      <c r="D539" s="531">
        <f>'Master Schedule Board'!J1561</f>
        <v>0</v>
      </c>
      <c r="E539" s="530">
        <f>'Master Schedule Board'!M1561</f>
        <v>0</v>
      </c>
      <c r="F539" s="531">
        <f>'Master Schedule Board'!P1561</f>
        <v>0</v>
      </c>
      <c r="G539" s="530">
        <f>'Master Schedule Board'!S1561</f>
        <v>0</v>
      </c>
      <c r="H539" s="531">
        <f>'Master Schedule Board'!V1561</f>
        <v>0</v>
      </c>
      <c r="I539" s="530">
        <f>'Master Schedule Board'!Y1561</f>
        <v>0</v>
      </c>
      <c r="J539" s="531">
        <f>'Master Schedule Board'!AB1561</f>
        <v>0</v>
      </c>
      <c r="K539" s="530">
        <f>'Master Schedule Board'!AE1561</f>
        <v>0</v>
      </c>
      <c r="L539" s="531">
        <f>'Master Schedule Board'!AH1561</f>
        <v>0</v>
      </c>
      <c r="M539" s="530">
        <f>'Master Schedule Board'!AK1561</f>
        <v>0</v>
      </c>
      <c r="N539" s="531">
        <f>'Master Schedule Board'!AN1561</f>
        <v>0</v>
      </c>
      <c r="O539" s="530">
        <f>'Master Schedule Board'!AQ1561</f>
        <v>0</v>
      </c>
      <c r="P539" s="531">
        <f>'Master Schedule Board'!AT1561</f>
        <v>0</v>
      </c>
      <c r="Q539" s="530">
        <f>'Master Schedule Board'!AW1561</f>
        <v>0</v>
      </c>
      <c r="R539" s="532">
        <f>'Master Schedule Board'!AZ1561</f>
        <v>0</v>
      </c>
      <c r="S539" s="532">
        <f>'Master Schedule Board'!BC1561</f>
        <v>0</v>
      </c>
      <c r="T539" s="532">
        <f>'Master Schedule Board'!BF1561</f>
        <v>0</v>
      </c>
    </row>
    <row r="540" spans="1:20">
      <c r="B540" s="526">
        <f>'Master Schedule Board'!D1564</f>
        <v>0</v>
      </c>
      <c r="C540" s="530">
        <f>'Master Schedule Board'!G1564</f>
        <v>0</v>
      </c>
      <c r="D540" s="531">
        <f>'Master Schedule Board'!J1564</f>
        <v>0</v>
      </c>
      <c r="E540" s="530">
        <f>'Master Schedule Board'!M1564</f>
        <v>0</v>
      </c>
      <c r="F540" s="531">
        <f>'Master Schedule Board'!P1564</f>
        <v>0</v>
      </c>
      <c r="G540" s="530">
        <f>'Master Schedule Board'!S1564</f>
        <v>0</v>
      </c>
      <c r="H540" s="531">
        <f>'Master Schedule Board'!V1564</f>
        <v>0</v>
      </c>
      <c r="I540" s="530">
        <f>'Master Schedule Board'!Y1564</f>
        <v>0</v>
      </c>
      <c r="J540" s="531">
        <f>'Master Schedule Board'!AB1564</f>
        <v>0</v>
      </c>
      <c r="K540" s="530">
        <f>'Master Schedule Board'!AE1564</f>
        <v>0</v>
      </c>
      <c r="L540" s="531">
        <f>'Master Schedule Board'!AH1564</f>
        <v>0</v>
      </c>
      <c r="M540" s="530">
        <f>'Master Schedule Board'!AK1564</f>
        <v>0</v>
      </c>
      <c r="N540" s="531">
        <f>'Master Schedule Board'!AN1564</f>
        <v>0</v>
      </c>
      <c r="O540" s="530">
        <f>'Master Schedule Board'!AQ1564</f>
        <v>0</v>
      </c>
      <c r="P540" s="531">
        <f>'Master Schedule Board'!AT1564</f>
        <v>0</v>
      </c>
      <c r="Q540" s="530">
        <f>'Master Schedule Board'!AW1564</f>
        <v>0</v>
      </c>
      <c r="R540" s="532">
        <f>'Master Schedule Board'!AZ1564</f>
        <v>0</v>
      </c>
      <c r="S540" s="532">
        <f>'Master Schedule Board'!BC1564</f>
        <v>0</v>
      </c>
      <c r="T540" s="532">
        <f>'Master Schedule Board'!BF1564</f>
        <v>0</v>
      </c>
    </row>
    <row r="541" spans="1:20">
      <c r="B541" s="526">
        <f>'Master Schedule Board'!D1567</f>
        <v>0</v>
      </c>
      <c r="C541" s="530">
        <f>'Master Schedule Board'!G1567</f>
        <v>0</v>
      </c>
      <c r="D541" s="531">
        <f>'Master Schedule Board'!J1567</f>
        <v>0</v>
      </c>
      <c r="E541" s="530">
        <f>'Master Schedule Board'!M1567</f>
        <v>0</v>
      </c>
      <c r="F541" s="531">
        <f>'Master Schedule Board'!P1567</f>
        <v>0</v>
      </c>
      <c r="G541" s="530">
        <f>'Master Schedule Board'!S1567</f>
        <v>0</v>
      </c>
      <c r="H541" s="531">
        <f>'Master Schedule Board'!V1567</f>
        <v>0</v>
      </c>
      <c r="I541" s="530">
        <f>'Master Schedule Board'!Y1567</f>
        <v>0</v>
      </c>
      <c r="J541" s="531">
        <f>'Master Schedule Board'!AB1567</f>
        <v>0</v>
      </c>
      <c r="K541" s="530">
        <f>'Master Schedule Board'!AE1567</f>
        <v>0</v>
      </c>
      <c r="L541" s="531">
        <f>'Master Schedule Board'!AH1567</f>
        <v>0</v>
      </c>
      <c r="M541" s="530">
        <f>'Master Schedule Board'!AK1567</f>
        <v>0</v>
      </c>
      <c r="N541" s="531">
        <f>'Master Schedule Board'!AN1567</f>
        <v>0</v>
      </c>
      <c r="O541" s="530">
        <f>'Master Schedule Board'!AQ1567</f>
        <v>0</v>
      </c>
      <c r="P541" s="531">
        <f>'Master Schedule Board'!AT1567</f>
        <v>0</v>
      </c>
      <c r="Q541" s="530">
        <f>'Master Schedule Board'!AW1567</f>
        <v>0</v>
      </c>
      <c r="R541" s="532">
        <f>'Master Schedule Board'!AZ1567</f>
        <v>0</v>
      </c>
      <c r="S541" s="532">
        <f>'Master Schedule Board'!BC1567</f>
        <v>0</v>
      </c>
      <c r="T541" s="532">
        <f>'Master Schedule Board'!BF1567</f>
        <v>0</v>
      </c>
    </row>
    <row r="542" spans="1:20">
      <c r="B542" s="526">
        <f>'Master Schedule Board'!D1570</f>
        <v>0</v>
      </c>
      <c r="C542" s="530">
        <f>'Master Schedule Board'!G1570</f>
        <v>0</v>
      </c>
      <c r="D542" s="531">
        <f>'Master Schedule Board'!J1570</f>
        <v>0</v>
      </c>
      <c r="E542" s="530">
        <f>'Master Schedule Board'!M1570</f>
        <v>0</v>
      </c>
      <c r="F542" s="531">
        <f>'Master Schedule Board'!P1570</f>
        <v>0</v>
      </c>
      <c r="G542" s="530">
        <f>'Master Schedule Board'!S1570</f>
        <v>0</v>
      </c>
      <c r="H542" s="531">
        <f>'Master Schedule Board'!V1570</f>
        <v>0</v>
      </c>
      <c r="I542" s="530">
        <f>'Master Schedule Board'!Y1570</f>
        <v>0</v>
      </c>
      <c r="J542" s="531">
        <f>'Master Schedule Board'!AB1570</f>
        <v>0</v>
      </c>
      <c r="K542" s="530">
        <f>'Master Schedule Board'!AE1570</f>
        <v>0</v>
      </c>
      <c r="L542" s="531">
        <f>'Master Schedule Board'!AH1570</f>
        <v>0</v>
      </c>
      <c r="M542" s="530">
        <f>'Master Schedule Board'!AK1570</f>
        <v>0</v>
      </c>
      <c r="N542" s="531">
        <f>'Master Schedule Board'!AN1570</f>
        <v>0</v>
      </c>
      <c r="O542" s="530">
        <f>'Master Schedule Board'!AQ1570</f>
        <v>0</v>
      </c>
      <c r="P542" s="531">
        <f>'Master Schedule Board'!AT1570</f>
        <v>0</v>
      </c>
      <c r="Q542" s="530">
        <f>'Master Schedule Board'!AW1570</f>
        <v>0</v>
      </c>
      <c r="R542" s="532">
        <f>'Master Schedule Board'!AZ1570</f>
        <v>0</v>
      </c>
      <c r="S542" s="532">
        <f>'Master Schedule Board'!BC1570</f>
        <v>0</v>
      </c>
      <c r="T542" s="532">
        <f>'Master Schedule Board'!BF1570</f>
        <v>0</v>
      </c>
    </row>
    <row r="543" spans="1:20">
      <c r="B543" s="526">
        <f>'Master Schedule Board'!D1573</f>
        <v>0</v>
      </c>
      <c r="C543" s="530">
        <f>'Master Schedule Board'!G1573</f>
        <v>0</v>
      </c>
      <c r="D543" s="531">
        <f>'Master Schedule Board'!J1573</f>
        <v>0</v>
      </c>
      <c r="E543" s="530">
        <f>'Master Schedule Board'!M1573</f>
        <v>0</v>
      </c>
      <c r="F543" s="531">
        <f>'Master Schedule Board'!P1573</f>
        <v>0</v>
      </c>
      <c r="G543" s="530">
        <f>'Master Schedule Board'!S1573</f>
        <v>0</v>
      </c>
      <c r="H543" s="531">
        <f>'Master Schedule Board'!V1573</f>
        <v>0</v>
      </c>
      <c r="I543" s="530">
        <f>'Master Schedule Board'!Y1573</f>
        <v>0</v>
      </c>
      <c r="J543" s="531">
        <f>'Master Schedule Board'!AB1573</f>
        <v>0</v>
      </c>
      <c r="K543" s="530">
        <f>'Master Schedule Board'!AE1573</f>
        <v>0</v>
      </c>
      <c r="L543" s="531">
        <f>'Master Schedule Board'!AH1573</f>
        <v>0</v>
      </c>
      <c r="M543" s="530">
        <f>'Master Schedule Board'!AK1573</f>
        <v>0</v>
      </c>
      <c r="N543" s="531">
        <f>'Master Schedule Board'!AN1573</f>
        <v>0</v>
      </c>
      <c r="O543" s="530">
        <f>'Master Schedule Board'!AQ1573</f>
        <v>0</v>
      </c>
      <c r="P543" s="531">
        <f>'Master Schedule Board'!AT1573</f>
        <v>0</v>
      </c>
      <c r="Q543" s="530">
        <f>'Master Schedule Board'!AW1573</f>
        <v>0</v>
      </c>
      <c r="R543" s="532">
        <f>'Master Schedule Board'!AZ1573</f>
        <v>0</v>
      </c>
      <c r="S543" s="532">
        <f>'Master Schedule Board'!BC1573</f>
        <v>0</v>
      </c>
      <c r="T543" s="532">
        <f>'Master Schedule Board'!BF1573</f>
        <v>0</v>
      </c>
    </row>
    <row r="544" spans="1:20">
      <c r="B544" s="526">
        <f>'Master Schedule Board'!D1576</f>
        <v>0</v>
      </c>
      <c r="C544" s="530">
        <f>'Master Schedule Board'!G1576</f>
        <v>0</v>
      </c>
      <c r="D544" s="531">
        <f>'Master Schedule Board'!J1576</f>
        <v>0</v>
      </c>
      <c r="E544" s="530">
        <f>'Master Schedule Board'!M1576</f>
        <v>0</v>
      </c>
      <c r="F544" s="531">
        <f>'Master Schedule Board'!P1576</f>
        <v>0</v>
      </c>
      <c r="G544" s="530">
        <f>'Master Schedule Board'!S1576</f>
        <v>0</v>
      </c>
      <c r="H544" s="531">
        <f>'Master Schedule Board'!V1576</f>
        <v>0</v>
      </c>
      <c r="I544" s="530">
        <f>'Master Schedule Board'!Y1576</f>
        <v>0</v>
      </c>
      <c r="J544" s="531">
        <f>'Master Schedule Board'!AB1576</f>
        <v>0</v>
      </c>
      <c r="K544" s="530">
        <f>'Master Schedule Board'!AE1576</f>
        <v>0</v>
      </c>
      <c r="L544" s="531">
        <f>'Master Schedule Board'!AH1576</f>
        <v>0</v>
      </c>
      <c r="M544" s="530">
        <f>'Master Schedule Board'!AK1576</f>
        <v>0</v>
      </c>
      <c r="N544" s="531">
        <f>'Master Schedule Board'!AN1576</f>
        <v>0</v>
      </c>
      <c r="O544" s="530">
        <f>'Master Schedule Board'!AQ1576</f>
        <v>0</v>
      </c>
      <c r="P544" s="531">
        <f>'Master Schedule Board'!AT1576</f>
        <v>0</v>
      </c>
      <c r="Q544" s="530">
        <f>'Master Schedule Board'!AW1576</f>
        <v>0</v>
      </c>
      <c r="R544" s="532">
        <f>'Master Schedule Board'!AZ1576</f>
        <v>0</v>
      </c>
      <c r="S544" s="532">
        <f>'Master Schedule Board'!BC1576</f>
        <v>0</v>
      </c>
      <c r="T544" s="532">
        <f>'Master Schedule Board'!BF1576</f>
        <v>0</v>
      </c>
    </row>
    <row r="545" spans="1:20">
      <c r="B545" s="526">
        <f>'Master Schedule Board'!D1579</f>
        <v>0</v>
      </c>
      <c r="C545" s="530">
        <f>'Master Schedule Board'!G1579</f>
        <v>0</v>
      </c>
      <c r="D545" s="531">
        <f>'Master Schedule Board'!J1579</f>
        <v>0</v>
      </c>
      <c r="E545" s="530">
        <f>'Master Schedule Board'!M1579</f>
        <v>0</v>
      </c>
      <c r="F545" s="531">
        <f>'Master Schedule Board'!P1579</f>
        <v>0</v>
      </c>
      <c r="G545" s="530">
        <f>'Master Schedule Board'!S1579</f>
        <v>0</v>
      </c>
      <c r="H545" s="531">
        <f>'Master Schedule Board'!V1579</f>
        <v>0</v>
      </c>
      <c r="I545" s="530">
        <f>'Master Schedule Board'!Y1579</f>
        <v>0</v>
      </c>
      <c r="J545" s="531">
        <f>'Master Schedule Board'!AB1579</f>
        <v>0</v>
      </c>
      <c r="K545" s="530">
        <f>'Master Schedule Board'!AE1579</f>
        <v>0</v>
      </c>
      <c r="L545" s="531">
        <f>'Master Schedule Board'!AH1579</f>
        <v>0</v>
      </c>
      <c r="M545" s="530">
        <f>'Master Schedule Board'!AK1579</f>
        <v>0</v>
      </c>
      <c r="N545" s="531">
        <f>'Master Schedule Board'!AN1579</f>
        <v>0</v>
      </c>
      <c r="O545" s="530">
        <f>'Master Schedule Board'!AQ1579</f>
        <v>0</v>
      </c>
      <c r="P545" s="531">
        <f>'Master Schedule Board'!AT1579</f>
        <v>0</v>
      </c>
      <c r="Q545" s="530">
        <f>'Master Schedule Board'!AW1579</f>
        <v>0</v>
      </c>
      <c r="R545" s="532">
        <f>'Master Schedule Board'!AZ1579</f>
        <v>0</v>
      </c>
      <c r="S545" s="532">
        <f>'Master Schedule Board'!BC1579</f>
        <v>0</v>
      </c>
      <c r="T545" s="532">
        <f>'Master Schedule Board'!BF1579</f>
        <v>0</v>
      </c>
    </row>
    <row r="546" spans="1:20">
      <c r="B546" s="526">
        <f>'Master Schedule Board'!D1582</f>
        <v>0</v>
      </c>
      <c r="C546" s="530">
        <f>'Master Schedule Board'!G1582</f>
        <v>0</v>
      </c>
      <c r="D546" s="531">
        <f>'Master Schedule Board'!J1582</f>
        <v>0</v>
      </c>
      <c r="E546" s="530">
        <f>'Master Schedule Board'!M1582</f>
        <v>0</v>
      </c>
      <c r="F546" s="531">
        <f>'Master Schedule Board'!P1582</f>
        <v>0</v>
      </c>
      <c r="G546" s="530">
        <f>'Master Schedule Board'!S1582</f>
        <v>0</v>
      </c>
      <c r="H546" s="531">
        <f>'Master Schedule Board'!V1582</f>
        <v>0</v>
      </c>
      <c r="I546" s="530">
        <f>'Master Schedule Board'!Y1582</f>
        <v>0</v>
      </c>
      <c r="J546" s="531">
        <f>'Master Schedule Board'!AB1582</f>
        <v>0</v>
      </c>
      <c r="K546" s="530">
        <f>'Master Schedule Board'!AE1582</f>
        <v>0</v>
      </c>
      <c r="L546" s="531">
        <f>'Master Schedule Board'!AH1582</f>
        <v>0</v>
      </c>
      <c r="M546" s="530">
        <f>'Master Schedule Board'!AK1582</f>
        <v>0</v>
      </c>
      <c r="N546" s="531">
        <f>'Master Schedule Board'!AN1582</f>
        <v>0</v>
      </c>
      <c r="O546" s="530">
        <f>'Master Schedule Board'!AQ1582</f>
        <v>0</v>
      </c>
      <c r="P546" s="531">
        <f>'Master Schedule Board'!AT1582</f>
        <v>0</v>
      </c>
      <c r="Q546" s="530">
        <f>'Master Schedule Board'!AW1582</f>
        <v>0</v>
      </c>
      <c r="R546" s="532">
        <f>'Master Schedule Board'!AZ1582</f>
        <v>0</v>
      </c>
      <c r="S546" s="532">
        <f>'Master Schedule Board'!BC1582</f>
        <v>0</v>
      </c>
      <c r="T546" s="532">
        <f>'Master Schedule Board'!BF1582</f>
        <v>0</v>
      </c>
    </row>
    <row r="547" spans="1:20">
      <c r="B547" s="526">
        <f>'Master Schedule Board'!D1585</f>
        <v>0</v>
      </c>
      <c r="C547" s="530">
        <f>'Master Schedule Board'!G1585</f>
        <v>0</v>
      </c>
      <c r="D547" s="531">
        <f>'Master Schedule Board'!J1585</f>
        <v>0</v>
      </c>
      <c r="E547" s="530">
        <f>'Master Schedule Board'!M1585</f>
        <v>0</v>
      </c>
      <c r="F547" s="531">
        <f>'Master Schedule Board'!P1585</f>
        <v>0</v>
      </c>
      <c r="G547" s="530">
        <f>'Master Schedule Board'!S1585</f>
        <v>0</v>
      </c>
      <c r="H547" s="531">
        <f>'Master Schedule Board'!V1585</f>
        <v>0</v>
      </c>
      <c r="I547" s="530">
        <f>'Master Schedule Board'!Y1585</f>
        <v>0</v>
      </c>
      <c r="J547" s="531">
        <f>'Master Schedule Board'!AB1585</f>
        <v>0</v>
      </c>
      <c r="K547" s="530">
        <f>'Master Schedule Board'!AE1585</f>
        <v>0</v>
      </c>
      <c r="L547" s="531">
        <f>'Master Schedule Board'!AH1585</f>
        <v>0</v>
      </c>
      <c r="M547" s="530">
        <f>'Master Schedule Board'!AK1585</f>
        <v>0</v>
      </c>
      <c r="N547" s="531">
        <f>'Master Schedule Board'!AN1585</f>
        <v>0</v>
      </c>
      <c r="O547" s="530">
        <f>'Master Schedule Board'!AQ1585</f>
        <v>0</v>
      </c>
      <c r="P547" s="531">
        <f>'Master Schedule Board'!AT1585</f>
        <v>0</v>
      </c>
      <c r="Q547" s="530">
        <f>'Master Schedule Board'!AW1585</f>
        <v>0</v>
      </c>
      <c r="R547" s="532">
        <f>'Master Schedule Board'!AZ1585</f>
        <v>0</v>
      </c>
      <c r="S547" s="532">
        <f>'Master Schedule Board'!BC1585</f>
        <v>0</v>
      </c>
      <c r="T547" s="532">
        <f>'Master Schedule Board'!BF1585</f>
        <v>0</v>
      </c>
    </row>
    <row r="548" spans="1:20">
      <c r="B548" s="526">
        <f>'Master Schedule Board'!D1588</f>
        <v>0</v>
      </c>
      <c r="C548" s="530">
        <f>'Master Schedule Board'!G1588</f>
        <v>0</v>
      </c>
      <c r="D548" s="531">
        <f>'Master Schedule Board'!J1588</f>
        <v>0</v>
      </c>
      <c r="E548" s="530">
        <f>'Master Schedule Board'!M1588</f>
        <v>0</v>
      </c>
      <c r="F548" s="531">
        <f>'Master Schedule Board'!P1588</f>
        <v>0</v>
      </c>
      <c r="G548" s="530">
        <f>'Master Schedule Board'!S1588</f>
        <v>0</v>
      </c>
      <c r="H548" s="531">
        <f>'Master Schedule Board'!V1588</f>
        <v>0</v>
      </c>
      <c r="I548" s="530">
        <f>'Master Schedule Board'!Y1588</f>
        <v>0</v>
      </c>
      <c r="J548" s="531">
        <f>'Master Schedule Board'!AB1588</f>
        <v>0</v>
      </c>
      <c r="K548" s="530">
        <f>'Master Schedule Board'!AE1588</f>
        <v>0</v>
      </c>
      <c r="L548" s="531">
        <f>'Master Schedule Board'!AH1588</f>
        <v>0</v>
      </c>
      <c r="M548" s="530">
        <f>'Master Schedule Board'!AK1588</f>
        <v>0</v>
      </c>
      <c r="N548" s="531">
        <f>'Master Schedule Board'!AN1588</f>
        <v>0</v>
      </c>
      <c r="O548" s="530">
        <f>'Master Schedule Board'!AQ1588</f>
        <v>0</v>
      </c>
      <c r="P548" s="531">
        <f>'Master Schedule Board'!AT1588</f>
        <v>0</v>
      </c>
      <c r="Q548" s="530">
        <f>'Master Schedule Board'!AW1588</f>
        <v>0</v>
      </c>
      <c r="R548" s="532">
        <f>'Master Schedule Board'!AZ1588</f>
        <v>0</v>
      </c>
      <c r="S548" s="532">
        <f>'Master Schedule Board'!BC1588</f>
        <v>0</v>
      </c>
      <c r="T548" s="532">
        <f>'Master Schedule Board'!BF1588</f>
        <v>0</v>
      </c>
    </row>
    <row r="549" spans="1:20">
      <c r="B549" s="526">
        <f>'Master Schedule Board'!D1591</f>
        <v>0</v>
      </c>
      <c r="C549" s="530">
        <f>'Master Schedule Board'!G1591</f>
        <v>0</v>
      </c>
      <c r="D549" s="531">
        <f>'Master Schedule Board'!J1591</f>
        <v>0</v>
      </c>
      <c r="E549" s="530">
        <f>'Master Schedule Board'!M1591</f>
        <v>0</v>
      </c>
      <c r="F549" s="531">
        <f>'Master Schedule Board'!P1591</f>
        <v>0</v>
      </c>
      <c r="G549" s="530">
        <f>'Master Schedule Board'!S1591</f>
        <v>0</v>
      </c>
      <c r="H549" s="531">
        <f>'Master Schedule Board'!V1591</f>
        <v>0</v>
      </c>
      <c r="I549" s="530">
        <f>'Master Schedule Board'!Y1591</f>
        <v>0</v>
      </c>
      <c r="J549" s="531">
        <f>'Master Schedule Board'!AB1591</f>
        <v>0</v>
      </c>
      <c r="K549" s="530">
        <f>'Master Schedule Board'!AE1591</f>
        <v>0</v>
      </c>
      <c r="L549" s="531">
        <f>'Master Schedule Board'!AH1591</f>
        <v>0</v>
      </c>
      <c r="M549" s="530">
        <f>'Master Schedule Board'!AK1591</f>
        <v>0</v>
      </c>
      <c r="N549" s="531">
        <f>'Master Schedule Board'!AN1591</f>
        <v>0</v>
      </c>
      <c r="O549" s="530">
        <f>'Master Schedule Board'!AQ1591</f>
        <v>0</v>
      </c>
      <c r="P549" s="531">
        <f>'Master Schedule Board'!AT1591</f>
        <v>0</v>
      </c>
      <c r="Q549" s="530">
        <f>'Master Schedule Board'!AW1591</f>
        <v>0</v>
      </c>
      <c r="R549" s="532">
        <f>'Master Schedule Board'!AZ1591</f>
        <v>0</v>
      </c>
      <c r="S549" s="532">
        <f>'Master Schedule Board'!BC1591</f>
        <v>0</v>
      </c>
      <c r="T549" s="532">
        <f>'Master Schedule Board'!BF1591</f>
        <v>0</v>
      </c>
    </row>
    <row r="550" spans="1:20">
      <c r="B550" s="526">
        <f>'Master Schedule Board'!D1594</f>
        <v>0</v>
      </c>
      <c r="C550" s="530">
        <f>'Master Schedule Board'!G1594</f>
        <v>0</v>
      </c>
      <c r="D550" s="531">
        <f>'Master Schedule Board'!J1594</f>
        <v>0</v>
      </c>
      <c r="E550" s="530">
        <f>'Master Schedule Board'!M1594</f>
        <v>0</v>
      </c>
      <c r="F550" s="531">
        <f>'Master Schedule Board'!P1594</f>
        <v>0</v>
      </c>
      <c r="G550" s="530">
        <f>'Master Schedule Board'!S1594</f>
        <v>0</v>
      </c>
      <c r="H550" s="531">
        <f>'Master Schedule Board'!V1594</f>
        <v>0</v>
      </c>
      <c r="I550" s="530">
        <f>'Master Schedule Board'!Y1594</f>
        <v>0</v>
      </c>
      <c r="J550" s="531">
        <f>'Master Schedule Board'!AB1594</f>
        <v>0</v>
      </c>
      <c r="K550" s="530">
        <f>'Master Schedule Board'!AE1594</f>
        <v>0</v>
      </c>
      <c r="L550" s="531">
        <f>'Master Schedule Board'!AH1594</f>
        <v>0</v>
      </c>
      <c r="M550" s="530">
        <f>'Master Schedule Board'!AK1594</f>
        <v>0</v>
      </c>
      <c r="N550" s="531">
        <f>'Master Schedule Board'!AN1594</f>
        <v>0</v>
      </c>
      <c r="O550" s="530">
        <f>'Master Schedule Board'!AQ1594</f>
        <v>0</v>
      </c>
      <c r="P550" s="531">
        <f>'Master Schedule Board'!AT1594</f>
        <v>0</v>
      </c>
      <c r="Q550" s="530">
        <f>'Master Schedule Board'!AW1594</f>
        <v>0</v>
      </c>
      <c r="R550" s="532">
        <f>'Master Schedule Board'!AZ1594</f>
        <v>0</v>
      </c>
      <c r="S550" s="532">
        <f>'Master Schedule Board'!BC1594</f>
        <v>0</v>
      </c>
      <c r="T550" s="532">
        <f>'Master Schedule Board'!BF1594</f>
        <v>0</v>
      </c>
    </row>
    <row r="551" spans="1:20">
      <c r="B551" s="526">
        <f>'Master Schedule Board'!D1597</f>
        <v>0</v>
      </c>
      <c r="C551" s="530">
        <f>'Master Schedule Board'!G1597</f>
        <v>0</v>
      </c>
      <c r="D551" s="531">
        <f>'Master Schedule Board'!J1597</f>
        <v>0</v>
      </c>
      <c r="E551" s="530">
        <f>'Master Schedule Board'!M1597</f>
        <v>0</v>
      </c>
      <c r="F551" s="531">
        <f>'Master Schedule Board'!P1597</f>
        <v>0</v>
      </c>
      <c r="G551" s="530">
        <f>'Master Schedule Board'!S1597</f>
        <v>0</v>
      </c>
      <c r="H551" s="531">
        <f>'Master Schedule Board'!V1597</f>
        <v>0</v>
      </c>
      <c r="I551" s="530">
        <f>'Master Schedule Board'!Y1597</f>
        <v>0</v>
      </c>
      <c r="J551" s="531">
        <f>'Master Schedule Board'!AB1597</f>
        <v>0</v>
      </c>
      <c r="K551" s="530">
        <f>'Master Schedule Board'!AE1597</f>
        <v>0</v>
      </c>
      <c r="L551" s="531">
        <f>'Master Schedule Board'!AH1597</f>
        <v>0</v>
      </c>
      <c r="M551" s="530">
        <f>'Master Schedule Board'!AK1597</f>
        <v>0</v>
      </c>
      <c r="N551" s="531">
        <f>'Master Schedule Board'!AN1597</f>
        <v>0</v>
      </c>
      <c r="O551" s="530">
        <f>'Master Schedule Board'!AQ1597</f>
        <v>0</v>
      </c>
      <c r="P551" s="531">
        <f>'Master Schedule Board'!AT1597</f>
        <v>0</v>
      </c>
      <c r="Q551" s="530">
        <f>'Master Schedule Board'!AW1597</f>
        <v>0</v>
      </c>
      <c r="R551" s="532">
        <f>'Master Schedule Board'!AZ1597</f>
        <v>0</v>
      </c>
      <c r="S551" s="532">
        <f>'Master Schedule Board'!BC1597</f>
        <v>0</v>
      </c>
      <c r="T551" s="532">
        <f>'Master Schedule Board'!BF1597</f>
        <v>0</v>
      </c>
    </row>
    <row r="552" spans="1:20">
      <c r="B552" s="526">
        <f>'Master Schedule Board'!D1600</f>
        <v>0</v>
      </c>
      <c r="C552" s="530">
        <f>'Master Schedule Board'!G1600</f>
        <v>0</v>
      </c>
      <c r="D552" s="531">
        <f>'Master Schedule Board'!J1600</f>
        <v>0</v>
      </c>
      <c r="E552" s="530">
        <f>'Master Schedule Board'!M1600</f>
        <v>0</v>
      </c>
      <c r="F552" s="531">
        <f>'Master Schedule Board'!P1600</f>
        <v>0</v>
      </c>
      <c r="G552" s="530">
        <f>'Master Schedule Board'!S1600</f>
        <v>0</v>
      </c>
      <c r="H552" s="531">
        <f>'Master Schedule Board'!V1600</f>
        <v>0</v>
      </c>
      <c r="I552" s="530">
        <f>'Master Schedule Board'!Y1600</f>
        <v>0</v>
      </c>
      <c r="J552" s="531">
        <f>'Master Schedule Board'!AB1600</f>
        <v>0</v>
      </c>
      <c r="K552" s="530">
        <f>'Master Schedule Board'!AE1600</f>
        <v>0</v>
      </c>
      <c r="L552" s="531">
        <f>'Master Schedule Board'!AH1600</f>
        <v>0</v>
      </c>
      <c r="M552" s="530">
        <f>'Master Schedule Board'!AK1600</f>
        <v>0</v>
      </c>
      <c r="N552" s="531">
        <f>'Master Schedule Board'!AN1600</f>
        <v>0</v>
      </c>
      <c r="O552" s="530">
        <f>'Master Schedule Board'!AQ1600</f>
        <v>0</v>
      </c>
      <c r="P552" s="531">
        <f>'Master Schedule Board'!AT1600</f>
        <v>0</v>
      </c>
      <c r="Q552" s="530">
        <f>'Master Schedule Board'!AW1600</f>
        <v>0</v>
      </c>
      <c r="R552" s="532">
        <f>'Master Schedule Board'!AZ1600</f>
        <v>0</v>
      </c>
      <c r="S552" s="532">
        <f>'Master Schedule Board'!BC1600</f>
        <v>0</v>
      </c>
      <c r="T552" s="532">
        <f>'Master Schedule Board'!BF1600</f>
        <v>0</v>
      </c>
    </row>
    <row r="553" spans="1:20">
      <c r="B553" s="526">
        <f>'Master Schedule Board'!D1603</f>
        <v>0</v>
      </c>
      <c r="C553" s="530">
        <f>'Master Schedule Board'!G1603</f>
        <v>0</v>
      </c>
      <c r="D553" s="531">
        <f>'Master Schedule Board'!J1603</f>
        <v>0</v>
      </c>
      <c r="E553" s="530">
        <f>'Master Schedule Board'!M1603</f>
        <v>0</v>
      </c>
      <c r="F553" s="531">
        <f>'Master Schedule Board'!P1603</f>
        <v>0</v>
      </c>
      <c r="G553" s="530">
        <f>'Master Schedule Board'!S1603</f>
        <v>0</v>
      </c>
      <c r="H553" s="531">
        <f>'Master Schedule Board'!V1603</f>
        <v>0</v>
      </c>
      <c r="I553" s="530">
        <f>'Master Schedule Board'!Y1603</f>
        <v>0</v>
      </c>
      <c r="J553" s="531">
        <f>'Master Schedule Board'!AB1603</f>
        <v>0</v>
      </c>
      <c r="K553" s="530">
        <f>'Master Schedule Board'!AE1603</f>
        <v>0</v>
      </c>
      <c r="L553" s="531">
        <f>'Master Schedule Board'!AH1603</f>
        <v>0</v>
      </c>
      <c r="M553" s="530">
        <f>'Master Schedule Board'!AK1603</f>
        <v>0</v>
      </c>
      <c r="N553" s="531">
        <f>'Master Schedule Board'!AN1603</f>
        <v>0</v>
      </c>
      <c r="O553" s="530">
        <f>'Master Schedule Board'!AQ1603</f>
        <v>0</v>
      </c>
      <c r="P553" s="531">
        <f>'Master Schedule Board'!AT1603</f>
        <v>0</v>
      </c>
      <c r="Q553" s="530">
        <f>'Master Schedule Board'!AW1603</f>
        <v>0</v>
      </c>
      <c r="R553" s="532">
        <f>'Master Schedule Board'!AZ1603</f>
        <v>0</v>
      </c>
      <c r="S553" s="532">
        <f>'Master Schedule Board'!BC1603</f>
        <v>0</v>
      </c>
      <c r="T553" s="532">
        <f>'Master Schedule Board'!BF1603</f>
        <v>0</v>
      </c>
    </row>
    <row r="554" spans="1:20" ht="13.5" thickBot="1">
      <c r="B554" s="526">
        <f>'Master Schedule Board'!D1606</f>
        <v>0</v>
      </c>
      <c r="C554" s="530">
        <f>'Master Schedule Board'!G1606</f>
        <v>0</v>
      </c>
      <c r="D554" s="531">
        <f>'Master Schedule Board'!J1606</f>
        <v>0</v>
      </c>
      <c r="E554" s="530">
        <f>'Master Schedule Board'!M1606</f>
        <v>0</v>
      </c>
      <c r="F554" s="531">
        <f>'Master Schedule Board'!P1606</f>
        <v>0</v>
      </c>
      <c r="G554" s="530">
        <f>'Master Schedule Board'!S1606</f>
        <v>0</v>
      </c>
      <c r="H554" s="531">
        <f>'Master Schedule Board'!V1606</f>
        <v>0</v>
      </c>
      <c r="I554" s="530">
        <f>'Master Schedule Board'!Y1606</f>
        <v>0</v>
      </c>
      <c r="J554" s="531">
        <f>'Master Schedule Board'!AB1606</f>
        <v>0</v>
      </c>
      <c r="K554" s="530">
        <f>'Master Schedule Board'!AE1606</f>
        <v>0</v>
      </c>
      <c r="L554" s="531">
        <f>'Master Schedule Board'!AH1606</f>
        <v>0</v>
      </c>
      <c r="M554" s="530">
        <f>'Master Schedule Board'!AK1606</f>
        <v>0</v>
      </c>
      <c r="N554" s="531">
        <f>'Master Schedule Board'!AN1606</f>
        <v>0</v>
      </c>
      <c r="O554" s="530">
        <f>'Master Schedule Board'!AQ1606</f>
        <v>0</v>
      </c>
      <c r="P554" s="531">
        <f>'Master Schedule Board'!AT1606</f>
        <v>0</v>
      </c>
      <c r="Q554" s="530">
        <f>'Master Schedule Board'!AW1606</f>
        <v>0</v>
      </c>
      <c r="R554" s="532">
        <f>'Master Schedule Board'!AZ1606</f>
        <v>0</v>
      </c>
      <c r="S554" s="532">
        <f>'Master Schedule Board'!BC1606</f>
        <v>0</v>
      </c>
      <c r="T554" s="532">
        <f>'Master Schedule Board'!BF1606</f>
        <v>0</v>
      </c>
    </row>
    <row r="555" spans="1:20" ht="13.5" thickBot="1">
      <c r="A555" s="520"/>
      <c r="B555" s="521"/>
      <c r="C555" s="516"/>
      <c r="D555" s="517"/>
      <c r="E555" s="516"/>
      <c r="F555" s="517"/>
      <c r="G555" s="516"/>
      <c r="H555" s="517"/>
      <c r="I555" s="516"/>
      <c r="J555" s="517"/>
      <c r="K555" s="516"/>
      <c r="L555" s="517"/>
      <c r="M555" s="516"/>
      <c r="N555" s="517"/>
      <c r="O555" s="516"/>
      <c r="P555" s="517"/>
      <c r="Q555" s="516"/>
      <c r="R555" s="517"/>
      <c r="S555" s="517"/>
      <c r="T555" s="518"/>
    </row>
    <row r="556" spans="1:20">
      <c r="A556" s="754">
        <f>'Master Schedule Board'!J38</f>
        <v>0</v>
      </c>
      <c r="B556" s="762"/>
      <c r="C556" s="752" t="s">
        <v>28</v>
      </c>
      <c r="D556" s="753"/>
      <c r="E556" s="752" t="s">
        <v>29</v>
      </c>
      <c r="F556" s="753"/>
      <c r="G556" s="752" t="s">
        <v>30</v>
      </c>
      <c r="H556" s="753"/>
      <c r="I556" s="752" t="s">
        <v>31</v>
      </c>
      <c r="J556" s="753"/>
      <c r="K556" s="752" t="s">
        <v>32</v>
      </c>
      <c r="L556" s="753"/>
      <c r="M556" s="763" t="s">
        <v>33</v>
      </c>
      <c r="N556" s="764"/>
      <c r="O556" s="763" t="s">
        <v>34</v>
      </c>
      <c r="P556" s="764"/>
      <c r="Q556" s="752" t="s">
        <v>35</v>
      </c>
      <c r="R556" s="753"/>
      <c r="S556" s="752" t="s">
        <v>36</v>
      </c>
      <c r="T556" s="753"/>
    </row>
    <row r="557" spans="1:20">
      <c r="B557" s="526">
        <f>'Master Schedule Board'!D1610</f>
        <v>0</v>
      </c>
      <c r="C557" s="530">
        <f>'Master Schedule Board'!G1610</f>
        <v>0</v>
      </c>
      <c r="D557" s="531">
        <f>'Master Schedule Board'!J1610</f>
        <v>0</v>
      </c>
      <c r="E557" s="530">
        <f>'Master Schedule Board'!M1610</f>
        <v>0</v>
      </c>
      <c r="F557" s="531">
        <f>'Master Schedule Board'!P1610</f>
        <v>0</v>
      </c>
      <c r="G557" s="530">
        <f>'Master Schedule Board'!S1610</f>
        <v>0</v>
      </c>
      <c r="H557" s="531">
        <f>'Master Schedule Board'!V1610</f>
        <v>0</v>
      </c>
      <c r="I557" s="530">
        <f>'Master Schedule Board'!Y1610</f>
        <v>0</v>
      </c>
      <c r="J557" s="531">
        <f>'Master Schedule Board'!AB1610</f>
        <v>0</v>
      </c>
      <c r="K557" s="530">
        <f>'Master Schedule Board'!AE1610</f>
        <v>0</v>
      </c>
      <c r="L557" s="531">
        <f>'Master Schedule Board'!AH1610</f>
        <v>0</v>
      </c>
      <c r="M557" s="530">
        <f>'Master Schedule Board'!AK1610</f>
        <v>0</v>
      </c>
      <c r="N557" s="531">
        <f>'Master Schedule Board'!AN1610</f>
        <v>0</v>
      </c>
      <c r="O557" s="530">
        <f>'Master Schedule Board'!AQ1610</f>
        <v>0</v>
      </c>
      <c r="P557" s="531">
        <f>'Master Schedule Board'!AT1610</f>
        <v>0</v>
      </c>
      <c r="Q557" s="530">
        <f>'Master Schedule Board'!AW1610</f>
        <v>0</v>
      </c>
      <c r="R557" s="532">
        <f>'Master Schedule Board'!AZ1610</f>
        <v>0</v>
      </c>
      <c r="S557" s="532">
        <f>'Master Schedule Board'!BC1610</f>
        <v>0</v>
      </c>
      <c r="T557" s="532">
        <f>'Master Schedule Board'!BF1610</f>
        <v>0</v>
      </c>
    </row>
    <row r="558" spans="1:20">
      <c r="B558" s="526">
        <f>'Master Schedule Board'!D1613</f>
        <v>0</v>
      </c>
      <c r="C558" s="530">
        <f>'Master Schedule Board'!G1613</f>
        <v>0</v>
      </c>
      <c r="D558" s="531">
        <f>'Master Schedule Board'!J1613</f>
        <v>0</v>
      </c>
      <c r="E558" s="530">
        <f>'Master Schedule Board'!M1613</f>
        <v>0</v>
      </c>
      <c r="F558" s="531">
        <f>'Master Schedule Board'!P1613</f>
        <v>0</v>
      </c>
      <c r="G558" s="530">
        <f>'Master Schedule Board'!S1613</f>
        <v>0</v>
      </c>
      <c r="H558" s="531">
        <f>'Master Schedule Board'!V1613</f>
        <v>0</v>
      </c>
      <c r="I558" s="530">
        <f>'Master Schedule Board'!Y1613</f>
        <v>0</v>
      </c>
      <c r="J558" s="531">
        <f>'Master Schedule Board'!AB1613</f>
        <v>0</v>
      </c>
      <c r="K558" s="530">
        <f>'Master Schedule Board'!AE1613</f>
        <v>0</v>
      </c>
      <c r="L558" s="531">
        <f>'Master Schedule Board'!AH1613</f>
        <v>0</v>
      </c>
      <c r="M558" s="530">
        <f>'Master Schedule Board'!AK1613</f>
        <v>0</v>
      </c>
      <c r="N558" s="531">
        <f>'Master Schedule Board'!AN1613</f>
        <v>0</v>
      </c>
      <c r="O558" s="530">
        <f>'Master Schedule Board'!AQ1613</f>
        <v>0</v>
      </c>
      <c r="P558" s="531">
        <f>'Master Schedule Board'!AT1613</f>
        <v>0</v>
      </c>
      <c r="Q558" s="530">
        <f>'Master Schedule Board'!AW1613</f>
        <v>0</v>
      </c>
      <c r="R558" s="532">
        <f>'Master Schedule Board'!AZ1613</f>
        <v>0</v>
      </c>
      <c r="S558" s="532">
        <f>'Master Schedule Board'!BC1613</f>
        <v>0</v>
      </c>
      <c r="T558" s="532">
        <f>'Master Schedule Board'!BF1613</f>
        <v>0</v>
      </c>
    </row>
    <row r="559" spans="1:20">
      <c r="B559" s="526">
        <f>'Master Schedule Board'!D1616</f>
        <v>0</v>
      </c>
      <c r="C559" s="530">
        <f>'Master Schedule Board'!G1616</f>
        <v>0</v>
      </c>
      <c r="D559" s="531">
        <f>'Master Schedule Board'!J1616</f>
        <v>0</v>
      </c>
      <c r="E559" s="530">
        <f>'Master Schedule Board'!M1616</f>
        <v>0</v>
      </c>
      <c r="F559" s="531">
        <f>'Master Schedule Board'!P1616</f>
        <v>0</v>
      </c>
      <c r="G559" s="530">
        <f>'Master Schedule Board'!S1616</f>
        <v>0</v>
      </c>
      <c r="H559" s="531">
        <f>'Master Schedule Board'!V1616</f>
        <v>0</v>
      </c>
      <c r="I559" s="530">
        <f>'Master Schedule Board'!Y1616</f>
        <v>0</v>
      </c>
      <c r="J559" s="531">
        <f>'Master Schedule Board'!AB1616</f>
        <v>0</v>
      </c>
      <c r="K559" s="530">
        <f>'Master Schedule Board'!AE1616</f>
        <v>0</v>
      </c>
      <c r="L559" s="531">
        <f>'Master Schedule Board'!AH1616</f>
        <v>0</v>
      </c>
      <c r="M559" s="530">
        <f>'Master Schedule Board'!AK1616</f>
        <v>0</v>
      </c>
      <c r="N559" s="531">
        <f>'Master Schedule Board'!AN1616</f>
        <v>0</v>
      </c>
      <c r="O559" s="530">
        <f>'Master Schedule Board'!AQ1616</f>
        <v>0</v>
      </c>
      <c r="P559" s="531">
        <f>'Master Schedule Board'!AT1616</f>
        <v>0</v>
      </c>
      <c r="Q559" s="530">
        <f>'Master Schedule Board'!AW1616</f>
        <v>0</v>
      </c>
      <c r="R559" s="532">
        <f>'Master Schedule Board'!AZ1616</f>
        <v>0</v>
      </c>
      <c r="S559" s="532">
        <f>'Master Schedule Board'!BC1616</f>
        <v>0</v>
      </c>
      <c r="T559" s="532">
        <f>'Master Schedule Board'!BF1616</f>
        <v>0</v>
      </c>
    </row>
    <row r="560" spans="1:20">
      <c r="B560" s="526">
        <f>'Master Schedule Board'!D1619</f>
        <v>0</v>
      </c>
      <c r="C560" s="530">
        <f>'Master Schedule Board'!G1619</f>
        <v>0</v>
      </c>
      <c r="D560" s="531">
        <f>'Master Schedule Board'!J1619</f>
        <v>0</v>
      </c>
      <c r="E560" s="530">
        <f>'Master Schedule Board'!M1619</f>
        <v>0</v>
      </c>
      <c r="F560" s="531">
        <f>'Master Schedule Board'!P1619</f>
        <v>0</v>
      </c>
      <c r="G560" s="530">
        <f>'Master Schedule Board'!S1619</f>
        <v>0</v>
      </c>
      <c r="H560" s="531">
        <f>'Master Schedule Board'!V1619</f>
        <v>0</v>
      </c>
      <c r="I560" s="530">
        <f>'Master Schedule Board'!Y1619</f>
        <v>0</v>
      </c>
      <c r="J560" s="531">
        <f>'Master Schedule Board'!AB1619</f>
        <v>0</v>
      </c>
      <c r="K560" s="530">
        <f>'Master Schedule Board'!AE1619</f>
        <v>0</v>
      </c>
      <c r="L560" s="531">
        <f>'Master Schedule Board'!AH1619</f>
        <v>0</v>
      </c>
      <c r="M560" s="530">
        <f>'Master Schedule Board'!AK1619</f>
        <v>0</v>
      </c>
      <c r="N560" s="531">
        <f>'Master Schedule Board'!AN1619</f>
        <v>0</v>
      </c>
      <c r="O560" s="530">
        <f>'Master Schedule Board'!AQ1619</f>
        <v>0</v>
      </c>
      <c r="P560" s="531">
        <f>'Master Schedule Board'!AT1619</f>
        <v>0</v>
      </c>
      <c r="Q560" s="530">
        <f>'Master Schedule Board'!AW1619</f>
        <v>0</v>
      </c>
      <c r="R560" s="532">
        <f>'Master Schedule Board'!AZ1619</f>
        <v>0</v>
      </c>
      <c r="S560" s="532">
        <f>'Master Schedule Board'!BC1619</f>
        <v>0</v>
      </c>
      <c r="T560" s="532">
        <f>'Master Schedule Board'!BF1619</f>
        <v>0</v>
      </c>
    </row>
    <row r="561" spans="1:20">
      <c r="B561" s="526">
        <f>'Master Schedule Board'!D1622</f>
        <v>0</v>
      </c>
      <c r="C561" s="530">
        <f>'Master Schedule Board'!G1622</f>
        <v>0</v>
      </c>
      <c r="D561" s="531">
        <f>'Master Schedule Board'!J1622</f>
        <v>0</v>
      </c>
      <c r="E561" s="530">
        <f>'Master Schedule Board'!M1622</f>
        <v>0</v>
      </c>
      <c r="F561" s="531">
        <f>'Master Schedule Board'!P1622</f>
        <v>0</v>
      </c>
      <c r="G561" s="530">
        <f>'Master Schedule Board'!S1622</f>
        <v>0</v>
      </c>
      <c r="H561" s="531">
        <f>'Master Schedule Board'!V1622</f>
        <v>0</v>
      </c>
      <c r="I561" s="530">
        <f>'Master Schedule Board'!Y1622</f>
        <v>0</v>
      </c>
      <c r="J561" s="531">
        <f>'Master Schedule Board'!AB1622</f>
        <v>0</v>
      </c>
      <c r="K561" s="530">
        <f>'Master Schedule Board'!AE1622</f>
        <v>0</v>
      </c>
      <c r="L561" s="531">
        <f>'Master Schedule Board'!AH1622</f>
        <v>0</v>
      </c>
      <c r="M561" s="530">
        <f>'Master Schedule Board'!AK1622</f>
        <v>0</v>
      </c>
      <c r="N561" s="531">
        <f>'Master Schedule Board'!AN1622</f>
        <v>0</v>
      </c>
      <c r="O561" s="530">
        <f>'Master Schedule Board'!AQ1622</f>
        <v>0</v>
      </c>
      <c r="P561" s="531">
        <f>'Master Schedule Board'!AT1622</f>
        <v>0</v>
      </c>
      <c r="Q561" s="530">
        <f>'Master Schedule Board'!AW1622</f>
        <v>0</v>
      </c>
      <c r="R561" s="532">
        <f>'Master Schedule Board'!AZ1622</f>
        <v>0</v>
      </c>
      <c r="S561" s="532">
        <f>'Master Schedule Board'!BC1622</f>
        <v>0</v>
      </c>
      <c r="T561" s="532">
        <f>'Master Schedule Board'!BF1622</f>
        <v>0</v>
      </c>
    </row>
    <row r="562" spans="1:20">
      <c r="A562" s="522"/>
      <c r="B562" s="526">
        <f>'Master Schedule Board'!D1625</f>
        <v>0</v>
      </c>
      <c r="C562" s="530">
        <f>'Master Schedule Board'!G1625</f>
        <v>0</v>
      </c>
      <c r="D562" s="531">
        <f>'Master Schedule Board'!J1625</f>
        <v>0</v>
      </c>
      <c r="E562" s="530">
        <f>'Master Schedule Board'!M1625</f>
        <v>0</v>
      </c>
      <c r="F562" s="531">
        <f>'Master Schedule Board'!P1625</f>
        <v>0</v>
      </c>
      <c r="G562" s="530">
        <f>'Master Schedule Board'!S1625</f>
        <v>0</v>
      </c>
      <c r="H562" s="531">
        <f>'Master Schedule Board'!V1625</f>
        <v>0</v>
      </c>
      <c r="I562" s="530">
        <f>'Master Schedule Board'!Y1625</f>
        <v>0</v>
      </c>
      <c r="J562" s="531">
        <f>'Master Schedule Board'!AB1625</f>
        <v>0</v>
      </c>
      <c r="K562" s="530">
        <f>'Master Schedule Board'!AE1625</f>
        <v>0</v>
      </c>
      <c r="L562" s="531">
        <f>'Master Schedule Board'!AH1625</f>
        <v>0</v>
      </c>
      <c r="M562" s="530">
        <f>'Master Schedule Board'!AK1625</f>
        <v>0</v>
      </c>
      <c r="N562" s="531">
        <f>'Master Schedule Board'!AN1625</f>
        <v>0</v>
      </c>
      <c r="O562" s="530">
        <f>'Master Schedule Board'!AQ1625</f>
        <v>0</v>
      </c>
      <c r="P562" s="531">
        <f>'Master Schedule Board'!AT1625</f>
        <v>0</v>
      </c>
      <c r="Q562" s="530">
        <f>'Master Schedule Board'!AW1625</f>
        <v>0</v>
      </c>
      <c r="R562" s="532">
        <f>'Master Schedule Board'!AZ1625</f>
        <v>0</v>
      </c>
      <c r="S562" s="532">
        <f>'Master Schedule Board'!BC1625</f>
        <v>0</v>
      </c>
      <c r="T562" s="532">
        <f>'Master Schedule Board'!BF1625</f>
        <v>0</v>
      </c>
    </row>
    <row r="563" spans="1:20">
      <c r="B563" s="526">
        <f>'Master Schedule Board'!D1628</f>
        <v>0</v>
      </c>
      <c r="C563" s="530">
        <f>'Master Schedule Board'!G1628</f>
        <v>0</v>
      </c>
      <c r="D563" s="531">
        <f>'Master Schedule Board'!J1628</f>
        <v>0</v>
      </c>
      <c r="E563" s="530">
        <f>'Master Schedule Board'!M1628</f>
        <v>0</v>
      </c>
      <c r="F563" s="531">
        <f>'Master Schedule Board'!P1628</f>
        <v>0</v>
      </c>
      <c r="G563" s="530">
        <f>'Master Schedule Board'!S1628</f>
        <v>0</v>
      </c>
      <c r="H563" s="531">
        <f>'Master Schedule Board'!V1628</f>
        <v>0</v>
      </c>
      <c r="I563" s="530">
        <f>'Master Schedule Board'!Y1628</f>
        <v>0</v>
      </c>
      <c r="J563" s="531">
        <f>'Master Schedule Board'!AB1628</f>
        <v>0</v>
      </c>
      <c r="K563" s="530">
        <f>'Master Schedule Board'!AE1628</f>
        <v>0</v>
      </c>
      <c r="L563" s="531">
        <f>'Master Schedule Board'!AH1628</f>
        <v>0</v>
      </c>
      <c r="M563" s="530">
        <f>'Master Schedule Board'!AK1628</f>
        <v>0</v>
      </c>
      <c r="N563" s="531">
        <f>'Master Schedule Board'!AN1628</f>
        <v>0</v>
      </c>
      <c r="O563" s="530">
        <f>'Master Schedule Board'!AQ1628</f>
        <v>0</v>
      </c>
      <c r="P563" s="531">
        <f>'Master Schedule Board'!AT1628</f>
        <v>0</v>
      </c>
      <c r="Q563" s="530">
        <f>'Master Schedule Board'!AW1628</f>
        <v>0</v>
      </c>
      <c r="R563" s="532">
        <f>'Master Schedule Board'!AZ1628</f>
        <v>0</v>
      </c>
      <c r="S563" s="532">
        <f>'Master Schedule Board'!BC1628</f>
        <v>0</v>
      </c>
      <c r="T563" s="532">
        <f>'Master Schedule Board'!BF1628</f>
        <v>0</v>
      </c>
    </row>
    <row r="564" spans="1:20">
      <c r="B564" s="526">
        <f>'Master Schedule Board'!D1631</f>
        <v>0</v>
      </c>
      <c r="C564" s="530">
        <f>'Master Schedule Board'!G1631</f>
        <v>0</v>
      </c>
      <c r="D564" s="531">
        <f>'Master Schedule Board'!J1631</f>
        <v>0</v>
      </c>
      <c r="E564" s="530">
        <f>'Master Schedule Board'!M1631</f>
        <v>0</v>
      </c>
      <c r="F564" s="531">
        <f>'Master Schedule Board'!P1631</f>
        <v>0</v>
      </c>
      <c r="G564" s="530">
        <f>'Master Schedule Board'!S1631</f>
        <v>0</v>
      </c>
      <c r="H564" s="531">
        <f>'Master Schedule Board'!V1631</f>
        <v>0</v>
      </c>
      <c r="I564" s="530">
        <f>'Master Schedule Board'!Y1631</f>
        <v>0</v>
      </c>
      <c r="J564" s="531">
        <f>'Master Schedule Board'!AB1631</f>
        <v>0</v>
      </c>
      <c r="K564" s="530">
        <f>'Master Schedule Board'!AE1631</f>
        <v>0</v>
      </c>
      <c r="L564" s="531">
        <f>'Master Schedule Board'!AH1631</f>
        <v>0</v>
      </c>
      <c r="M564" s="530">
        <f>'Master Schedule Board'!AK1631</f>
        <v>0</v>
      </c>
      <c r="N564" s="531">
        <f>'Master Schedule Board'!AN1631</f>
        <v>0</v>
      </c>
      <c r="O564" s="530">
        <f>'Master Schedule Board'!AQ1631</f>
        <v>0</v>
      </c>
      <c r="P564" s="531">
        <f>'Master Schedule Board'!AT1631</f>
        <v>0</v>
      </c>
      <c r="Q564" s="530">
        <f>'Master Schedule Board'!AW1631</f>
        <v>0</v>
      </c>
      <c r="R564" s="532">
        <f>'Master Schedule Board'!AZ1631</f>
        <v>0</v>
      </c>
      <c r="S564" s="532">
        <f>'Master Schedule Board'!BC1631</f>
        <v>0</v>
      </c>
      <c r="T564" s="532">
        <f>'Master Schedule Board'!BF1631</f>
        <v>0</v>
      </c>
    </row>
    <row r="565" spans="1:20">
      <c r="B565" s="526">
        <f>'Master Schedule Board'!D1634</f>
        <v>0</v>
      </c>
      <c r="C565" s="530">
        <f>'Master Schedule Board'!G1634</f>
        <v>0</v>
      </c>
      <c r="D565" s="531">
        <f>'Master Schedule Board'!J1634</f>
        <v>0</v>
      </c>
      <c r="E565" s="530">
        <f>'Master Schedule Board'!M1634</f>
        <v>0</v>
      </c>
      <c r="F565" s="531">
        <f>'Master Schedule Board'!P1634</f>
        <v>0</v>
      </c>
      <c r="G565" s="530">
        <f>'Master Schedule Board'!S1634</f>
        <v>0</v>
      </c>
      <c r="H565" s="531">
        <f>'Master Schedule Board'!V1634</f>
        <v>0</v>
      </c>
      <c r="I565" s="530">
        <f>'Master Schedule Board'!Y1634</f>
        <v>0</v>
      </c>
      <c r="J565" s="531">
        <f>'Master Schedule Board'!AB1634</f>
        <v>0</v>
      </c>
      <c r="K565" s="530">
        <f>'Master Schedule Board'!AE1634</f>
        <v>0</v>
      </c>
      <c r="L565" s="531">
        <f>'Master Schedule Board'!AH1634</f>
        <v>0</v>
      </c>
      <c r="M565" s="530">
        <f>'Master Schedule Board'!AK1634</f>
        <v>0</v>
      </c>
      <c r="N565" s="531">
        <f>'Master Schedule Board'!AN1634</f>
        <v>0</v>
      </c>
      <c r="O565" s="530">
        <f>'Master Schedule Board'!AQ1634</f>
        <v>0</v>
      </c>
      <c r="P565" s="531">
        <f>'Master Schedule Board'!AT1634</f>
        <v>0</v>
      </c>
      <c r="Q565" s="530">
        <f>'Master Schedule Board'!AW1634</f>
        <v>0</v>
      </c>
      <c r="R565" s="532">
        <f>'Master Schedule Board'!AZ1634</f>
        <v>0</v>
      </c>
      <c r="S565" s="532">
        <f>'Master Schedule Board'!BC1634</f>
        <v>0</v>
      </c>
      <c r="T565" s="532">
        <f>'Master Schedule Board'!BF1634</f>
        <v>0</v>
      </c>
    </row>
    <row r="566" spans="1:20">
      <c r="B566" s="526">
        <f>'Master Schedule Board'!D1637</f>
        <v>0</v>
      </c>
      <c r="C566" s="530">
        <f>'Master Schedule Board'!G1637</f>
        <v>0</v>
      </c>
      <c r="D566" s="531">
        <f>'Master Schedule Board'!J1637</f>
        <v>0</v>
      </c>
      <c r="E566" s="530">
        <f>'Master Schedule Board'!M1637</f>
        <v>0</v>
      </c>
      <c r="F566" s="531">
        <f>'Master Schedule Board'!P1637</f>
        <v>0</v>
      </c>
      <c r="G566" s="530">
        <f>'Master Schedule Board'!S1637</f>
        <v>0</v>
      </c>
      <c r="H566" s="531">
        <f>'Master Schedule Board'!V1637</f>
        <v>0</v>
      </c>
      <c r="I566" s="530">
        <f>'Master Schedule Board'!Y1637</f>
        <v>0</v>
      </c>
      <c r="J566" s="531">
        <f>'Master Schedule Board'!AB1637</f>
        <v>0</v>
      </c>
      <c r="K566" s="530">
        <f>'Master Schedule Board'!AE1637</f>
        <v>0</v>
      </c>
      <c r="L566" s="531">
        <f>'Master Schedule Board'!AH1637</f>
        <v>0</v>
      </c>
      <c r="M566" s="530">
        <f>'Master Schedule Board'!AK1637</f>
        <v>0</v>
      </c>
      <c r="N566" s="531">
        <f>'Master Schedule Board'!AN1637</f>
        <v>0</v>
      </c>
      <c r="O566" s="530">
        <f>'Master Schedule Board'!AQ1637</f>
        <v>0</v>
      </c>
      <c r="P566" s="531">
        <f>'Master Schedule Board'!AT1637</f>
        <v>0</v>
      </c>
      <c r="Q566" s="530">
        <f>'Master Schedule Board'!AW1637</f>
        <v>0</v>
      </c>
      <c r="R566" s="532">
        <f>'Master Schedule Board'!AZ1637</f>
        <v>0</v>
      </c>
      <c r="S566" s="532">
        <f>'Master Schedule Board'!BC1637</f>
        <v>0</v>
      </c>
      <c r="T566" s="532">
        <f>'Master Schedule Board'!BF1637</f>
        <v>0</v>
      </c>
    </row>
    <row r="567" spans="1:20">
      <c r="B567" s="526">
        <f>'Master Schedule Board'!D1640</f>
        <v>0</v>
      </c>
      <c r="C567" s="530">
        <f>'Master Schedule Board'!G1640</f>
        <v>0</v>
      </c>
      <c r="D567" s="531">
        <f>'Master Schedule Board'!J1640</f>
        <v>0</v>
      </c>
      <c r="E567" s="530">
        <f>'Master Schedule Board'!M1640</f>
        <v>0</v>
      </c>
      <c r="F567" s="531">
        <f>'Master Schedule Board'!P1640</f>
        <v>0</v>
      </c>
      <c r="G567" s="530">
        <f>'Master Schedule Board'!S1640</f>
        <v>0</v>
      </c>
      <c r="H567" s="531">
        <f>'Master Schedule Board'!V1640</f>
        <v>0</v>
      </c>
      <c r="I567" s="530">
        <f>'Master Schedule Board'!Y1640</f>
        <v>0</v>
      </c>
      <c r="J567" s="531">
        <f>'Master Schedule Board'!AB1640</f>
        <v>0</v>
      </c>
      <c r="K567" s="530">
        <f>'Master Schedule Board'!AE1640</f>
        <v>0</v>
      </c>
      <c r="L567" s="531">
        <f>'Master Schedule Board'!AH1640</f>
        <v>0</v>
      </c>
      <c r="M567" s="530">
        <f>'Master Schedule Board'!AK1640</f>
        <v>0</v>
      </c>
      <c r="N567" s="531">
        <f>'Master Schedule Board'!AN1640</f>
        <v>0</v>
      </c>
      <c r="O567" s="530">
        <f>'Master Schedule Board'!AQ1640</f>
        <v>0</v>
      </c>
      <c r="P567" s="531">
        <f>'Master Schedule Board'!AT1640</f>
        <v>0</v>
      </c>
      <c r="Q567" s="530">
        <f>'Master Schedule Board'!AW1640</f>
        <v>0</v>
      </c>
      <c r="R567" s="532">
        <f>'Master Schedule Board'!AZ1640</f>
        <v>0</v>
      </c>
      <c r="S567" s="532">
        <f>'Master Schedule Board'!BC1640</f>
        <v>0</v>
      </c>
      <c r="T567" s="532">
        <f>'Master Schedule Board'!BF1640</f>
        <v>0</v>
      </c>
    </row>
    <row r="568" spans="1:20">
      <c r="B568" s="526">
        <f>'Master Schedule Board'!D1643</f>
        <v>0</v>
      </c>
      <c r="C568" s="530">
        <f>'Master Schedule Board'!G1643</f>
        <v>0</v>
      </c>
      <c r="D568" s="531">
        <f>'Master Schedule Board'!J1643</f>
        <v>0</v>
      </c>
      <c r="E568" s="530">
        <f>'Master Schedule Board'!M1643</f>
        <v>0</v>
      </c>
      <c r="F568" s="531">
        <f>'Master Schedule Board'!P1643</f>
        <v>0</v>
      </c>
      <c r="G568" s="530">
        <f>'Master Schedule Board'!S1643</f>
        <v>0</v>
      </c>
      <c r="H568" s="531">
        <f>'Master Schedule Board'!V1643</f>
        <v>0</v>
      </c>
      <c r="I568" s="530">
        <f>'Master Schedule Board'!Y1643</f>
        <v>0</v>
      </c>
      <c r="J568" s="531">
        <f>'Master Schedule Board'!AB1643</f>
        <v>0</v>
      </c>
      <c r="K568" s="530">
        <f>'Master Schedule Board'!AE1643</f>
        <v>0</v>
      </c>
      <c r="L568" s="531">
        <f>'Master Schedule Board'!AH1643</f>
        <v>0</v>
      </c>
      <c r="M568" s="530">
        <f>'Master Schedule Board'!AK1643</f>
        <v>0</v>
      </c>
      <c r="N568" s="531">
        <f>'Master Schedule Board'!AN1643</f>
        <v>0</v>
      </c>
      <c r="O568" s="530">
        <f>'Master Schedule Board'!AQ1643</f>
        <v>0</v>
      </c>
      <c r="P568" s="531">
        <f>'Master Schedule Board'!AT1643</f>
        <v>0</v>
      </c>
      <c r="Q568" s="530">
        <f>'Master Schedule Board'!AW1643</f>
        <v>0</v>
      </c>
      <c r="R568" s="532">
        <f>'Master Schedule Board'!AZ1643</f>
        <v>0</v>
      </c>
      <c r="S568" s="532">
        <f>'Master Schedule Board'!BC1643</f>
        <v>0</v>
      </c>
      <c r="T568" s="532">
        <f>'Master Schedule Board'!BF1643</f>
        <v>0</v>
      </c>
    </row>
    <row r="569" spans="1:20">
      <c r="B569" s="526">
        <f>'Master Schedule Board'!D1646</f>
        <v>0</v>
      </c>
      <c r="C569" s="530">
        <f>'Master Schedule Board'!G1646</f>
        <v>0</v>
      </c>
      <c r="D569" s="531">
        <f>'Master Schedule Board'!J1646</f>
        <v>0</v>
      </c>
      <c r="E569" s="530">
        <f>'Master Schedule Board'!M1646</f>
        <v>0</v>
      </c>
      <c r="F569" s="531">
        <f>'Master Schedule Board'!P1646</f>
        <v>0</v>
      </c>
      <c r="G569" s="530">
        <f>'Master Schedule Board'!S1646</f>
        <v>0</v>
      </c>
      <c r="H569" s="531">
        <f>'Master Schedule Board'!V1646</f>
        <v>0</v>
      </c>
      <c r="I569" s="530">
        <f>'Master Schedule Board'!Y1646</f>
        <v>0</v>
      </c>
      <c r="J569" s="531">
        <f>'Master Schedule Board'!AB1646</f>
        <v>0</v>
      </c>
      <c r="K569" s="530">
        <f>'Master Schedule Board'!AE1646</f>
        <v>0</v>
      </c>
      <c r="L569" s="531">
        <f>'Master Schedule Board'!AH1646</f>
        <v>0</v>
      </c>
      <c r="M569" s="530">
        <f>'Master Schedule Board'!AK1646</f>
        <v>0</v>
      </c>
      <c r="N569" s="531">
        <f>'Master Schedule Board'!AN1646</f>
        <v>0</v>
      </c>
      <c r="O569" s="530">
        <f>'Master Schedule Board'!AQ1646</f>
        <v>0</v>
      </c>
      <c r="P569" s="531">
        <f>'Master Schedule Board'!AT1646</f>
        <v>0</v>
      </c>
      <c r="Q569" s="530">
        <f>'Master Schedule Board'!AW1646</f>
        <v>0</v>
      </c>
      <c r="R569" s="532">
        <f>'Master Schedule Board'!AZ1646</f>
        <v>0</v>
      </c>
      <c r="S569" s="532">
        <f>'Master Schedule Board'!BC1646</f>
        <v>0</v>
      </c>
      <c r="T569" s="532">
        <f>'Master Schedule Board'!BF1646</f>
        <v>0</v>
      </c>
    </row>
    <row r="570" spans="1:20">
      <c r="B570" s="526">
        <f>'Master Schedule Board'!D1649</f>
        <v>0</v>
      </c>
      <c r="C570" s="530">
        <f>'Master Schedule Board'!G1649</f>
        <v>0</v>
      </c>
      <c r="D570" s="531">
        <f>'Master Schedule Board'!J1649</f>
        <v>0</v>
      </c>
      <c r="E570" s="530">
        <f>'Master Schedule Board'!M1649</f>
        <v>0</v>
      </c>
      <c r="F570" s="531">
        <f>'Master Schedule Board'!P1649</f>
        <v>0</v>
      </c>
      <c r="G570" s="530">
        <f>'Master Schedule Board'!S1649</f>
        <v>0</v>
      </c>
      <c r="H570" s="531">
        <f>'Master Schedule Board'!V1649</f>
        <v>0</v>
      </c>
      <c r="I570" s="530">
        <f>'Master Schedule Board'!Y1649</f>
        <v>0</v>
      </c>
      <c r="J570" s="531">
        <f>'Master Schedule Board'!AB1649</f>
        <v>0</v>
      </c>
      <c r="K570" s="530">
        <f>'Master Schedule Board'!AE1649</f>
        <v>0</v>
      </c>
      <c r="L570" s="531">
        <f>'Master Schedule Board'!AH1649</f>
        <v>0</v>
      </c>
      <c r="M570" s="530">
        <f>'Master Schedule Board'!AK1649</f>
        <v>0</v>
      </c>
      <c r="N570" s="531">
        <f>'Master Schedule Board'!AN1649</f>
        <v>0</v>
      </c>
      <c r="O570" s="530">
        <f>'Master Schedule Board'!AQ1649</f>
        <v>0</v>
      </c>
      <c r="P570" s="531">
        <f>'Master Schedule Board'!AT1649</f>
        <v>0</v>
      </c>
      <c r="Q570" s="530">
        <f>'Master Schedule Board'!AW1649</f>
        <v>0</v>
      </c>
      <c r="R570" s="532">
        <f>'Master Schedule Board'!AZ1649</f>
        <v>0</v>
      </c>
      <c r="S570" s="532">
        <f>'Master Schedule Board'!BC1649</f>
        <v>0</v>
      </c>
      <c r="T570" s="532">
        <f>'Master Schedule Board'!BF1649</f>
        <v>0</v>
      </c>
    </row>
    <row r="571" spans="1:20">
      <c r="B571" s="526">
        <f>'Master Schedule Board'!D1652</f>
        <v>0</v>
      </c>
      <c r="C571" s="530">
        <f>'Master Schedule Board'!G1652</f>
        <v>0</v>
      </c>
      <c r="D571" s="531">
        <f>'Master Schedule Board'!J1652</f>
        <v>0</v>
      </c>
      <c r="E571" s="530">
        <f>'Master Schedule Board'!M1652</f>
        <v>0</v>
      </c>
      <c r="F571" s="531">
        <f>'Master Schedule Board'!P1652</f>
        <v>0</v>
      </c>
      <c r="G571" s="530">
        <f>'Master Schedule Board'!S1652</f>
        <v>0</v>
      </c>
      <c r="H571" s="531">
        <f>'Master Schedule Board'!V1652</f>
        <v>0</v>
      </c>
      <c r="I571" s="530">
        <f>'Master Schedule Board'!Y1652</f>
        <v>0</v>
      </c>
      <c r="J571" s="531">
        <f>'Master Schedule Board'!AB1652</f>
        <v>0</v>
      </c>
      <c r="K571" s="530">
        <f>'Master Schedule Board'!AE1652</f>
        <v>0</v>
      </c>
      <c r="L571" s="531">
        <f>'Master Schedule Board'!AH1652</f>
        <v>0</v>
      </c>
      <c r="M571" s="530">
        <f>'Master Schedule Board'!AK1652</f>
        <v>0</v>
      </c>
      <c r="N571" s="531">
        <f>'Master Schedule Board'!AN1652</f>
        <v>0</v>
      </c>
      <c r="O571" s="530">
        <f>'Master Schedule Board'!AQ1652</f>
        <v>0</v>
      </c>
      <c r="P571" s="531">
        <f>'Master Schedule Board'!AT1652</f>
        <v>0</v>
      </c>
      <c r="Q571" s="530">
        <f>'Master Schedule Board'!AW1652</f>
        <v>0</v>
      </c>
      <c r="R571" s="532">
        <f>'Master Schedule Board'!AZ1652</f>
        <v>0</v>
      </c>
      <c r="S571" s="532">
        <f>'Master Schedule Board'!BC1652</f>
        <v>0</v>
      </c>
      <c r="T571" s="532">
        <f>'Master Schedule Board'!BF1652</f>
        <v>0</v>
      </c>
    </row>
    <row r="572" spans="1:20">
      <c r="B572" s="526">
        <f>'Master Schedule Board'!D1655</f>
        <v>0</v>
      </c>
      <c r="C572" s="530">
        <f>'Master Schedule Board'!G1655</f>
        <v>0</v>
      </c>
      <c r="D572" s="531">
        <f>'Master Schedule Board'!J1655</f>
        <v>0</v>
      </c>
      <c r="E572" s="530">
        <f>'Master Schedule Board'!M1655</f>
        <v>0</v>
      </c>
      <c r="F572" s="531">
        <f>'Master Schedule Board'!P1655</f>
        <v>0</v>
      </c>
      <c r="G572" s="530">
        <f>'Master Schedule Board'!S1655</f>
        <v>0</v>
      </c>
      <c r="H572" s="531">
        <f>'Master Schedule Board'!V1655</f>
        <v>0</v>
      </c>
      <c r="I572" s="530">
        <f>'Master Schedule Board'!Y1655</f>
        <v>0</v>
      </c>
      <c r="J572" s="531">
        <f>'Master Schedule Board'!AB1655</f>
        <v>0</v>
      </c>
      <c r="K572" s="530">
        <f>'Master Schedule Board'!AE1655</f>
        <v>0</v>
      </c>
      <c r="L572" s="531">
        <f>'Master Schedule Board'!AH1655</f>
        <v>0</v>
      </c>
      <c r="M572" s="530">
        <f>'Master Schedule Board'!AK1655</f>
        <v>0</v>
      </c>
      <c r="N572" s="531">
        <f>'Master Schedule Board'!AN1655</f>
        <v>0</v>
      </c>
      <c r="O572" s="530">
        <f>'Master Schedule Board'!AQ1655</f>
        <v>0</v>
      </c>
      <c r="P572" s="531">
        <f>'Master Schedule Board'!AT1655</f>
        <v>0</v>
      </c>
      <c r="Q572" s="530">
        <f>'Master Schedule Board'!AW1655</f>
        <v>0</v>
      </c>
      <c r="R572" s="532">
        <f>'Master Schedule Board'!AZ1655</f>
        <v>0</v>
      </c>
      <c r="S572" s="532">
        <f>'Master Schedule Board'!BC1655</f>
        <v>0</v>
      </c>
      <c r="T572" s="532">
        <f>'Master Schedule Board'!BF1655</f>
        <v>0</v>
      </c>
    </row>
    <row r="573" spans="1:20">
      <c r="B573" s="526">
        <f>'Master Schedule Board'!D1658</f>
        <v>0</v>
      </c>
      <c r="C573" s="530">
        <f>'Master Schedule Board'!G1658</f>
        <v>0</v>
      </c>
      <c r="D573" s="531">
        <f>'Master Schedule Board'!J1658</f>
        <v>0</v>
      </c>
      <c r="E573" s="530">
        <f>'Master Schedule Board'!M1658</f>
        <v>0</v>
      </c>
      <c r="F573" s="531">
        <f>'Master Schedule Board'!P1658</f>
        <v>0</v>
      </c>
      <c r="G573" s="530">
        <f>'Master Schedule Board'!S1658</f>
        <v>0</v>
      </c>
      <c r="H573" s="531">
        <f>'Master Schedule Board'!V1658</f>
        <v>0</v>
      </c>
      <c r="I573" s="530">
        <f>'Master Schedule Board'!Y1658</f>
        <v>0</v>
      </c>
      <c r="J573" s="531">
        <f>'Master Schedule Board'!AB1658</f>
        <v>0</v>
      </c>
      <c r="K573" s="530">
        <f>'Master Schedule Board'!AE1658</f>
        <v>0</v>
      </c>
      <c r="L573" s="531">
        <f>'Master Schedule Board'!AH1658</f>
        <v>0</v>
      </c>
      <c r="M573" s="530">
        <f>'Master Schedule Board'!AK1658</f>
        <v>0</v>
      </c>
      <c r="N573" s="531">
        <f>'Master Schedule Board'!AN1658</f>
        <v>0</v>
      </c>
      <c r="O573" s="530">
        <f>'Master Schedule Board'!AQ1658</f>
        <v>0</v>
      </c>
      <c r="P573" s="531">
        <f>'Master Schedule Board'!AT1658</f>
        <v>0</v>
      </c>
      <c r="Q573" s="530">
        <f>'Master Schedule Board'!AW1658</f>
        <v>0</v>
      </c>
      <c r="R573" s="532">
        <f>'Master Schedule Board'!AZ1658</f>
        <v>0</v>
      </c>
      <c r="S573" s="532">
        <f>'Master Schedule Board'!BC1658</f>
        <v>0</v>
      </c>
      <c r="T573" s="532">
        <f>'Master Schedule Board'!BF1658</f>
        <v>0</v>
      </c>
    </row>
    <row r="574" spans="1:20">
      <c r="B574" s="526">
        <f>'Master Schedule Board'!D1661</f>
        <v>0</v>
      </c>
      <c r="C574" s="530">
        <f>'Master Schedule Board'!G1661</f>
        <v>0</v>
      </c>
      <c r="D574" s="531">
        <f>'Master Schedule Board'!J1661</f>
        <v>0</v>
      </c>
      <c r="E574" s="530">
        <f>'Master Schedule Board'!M1661</f>
        <v>0</v>
      </c>
      <c r="F574" s="531">
        <f>'Master Schedule Board'!P1661</f>
        <v>0</v>
      </c>
      <c r="G574" s="530">
        <f>'Master Schedule Board'!S1661</f>
        <v>0</v>
      </c>
      <c r="H574" s="531">
        <f>'Master Schedule Board'!V1661</f>
        <v>0</v>
      </c>
      <c r="I574" s="530">
        <f>'Master Schedule Board'!Y1661</f>
        <v>0</v>
      </c>
      <c r="J574" s="531">
        <f>'Master Schedule Board'!AB1661</f>
        <v>0</v>
      </c>
      <c r="K574" s="530">
        <f>'Master Schedule Board'!AE1661</f>
        <v>0</v>
      </c>
      <c r="L574" s="531">
        <f>'Master Schedule Board'!AH1661</f>
        <v>0</v>
      </c>
      <c r="M574" s="530">
        <f>'Master Schedule Board'!AK1661</f>
        <v>0</v>
      </c>
      <c r="N574" s="531">
        <f>'Master Schedule Board'!AN1661</f>
        <v>0</v>
      </c>
      <c r="O574" s="530">
        <f>'Master Schedule Board'!AQ1661</f>
        <v>0</v>
      </c>
      <c r="P574" s="531">
        <f>'Master Schedule Board'!AT1661</f>
        <v>0</v>
      </c>
      <c r="Q574" s="530">
        <f>'Master Schedule Board'!AW1661</f>
        <v>0</v>
      </c>
      <c r="R574" s="532">
        <f>'Master Schedule Board'!AZ1661</f>
        <v>0</v>
      </c>
      <c r="S574" s="532">
        <f>'Master Schedule Board'!BC1661</f>
        <v>0</v>
      </c>
      <c r="T574" s="532">
        <f>'Master Schedule Board'!BF1661</f>
        <v>0</v>
      </c>
    </row>
    <row r="575" spans="1:20">
      <c r="B575" s="526">
        <f>'Master Schedule Board'!D1664</f>
        <v>0</v>
      </c>
      <c r="C575" s="530">
        <f>'Master Schedule Board'!G1664</f>
        <v>0</v>
      </c>
      <c r="D575" s="531">
        <f>'Master Schedule Board'!J1664</f>
        <v>0</v>
      </c>
      <c r="E575" s="530">
        <f>'Master Schedule Board'!M1664</f>
        <v>0</v>
      </c>
      <c r="F575" s="531">
        <f>'Master Schedule Board'!P1664</f>
        <v>0</v>
      </c>
      <c r="G575" s="530">
        <f>'Master Schedule Board'!S1664</f>
        <v>0</v>
      </c>
      <c r="H575" s="531">
        <f>'Master Schedule Board'!V1664</f>
        <v>0</v>
      </c>
      <c r="I575" s="530">
        <f>'Master Schedule Board'!Y1664</f>
        <v>0</v>
      </c>
      <c r="J575" s="531">
        <f>'Master Schedule Board'!AB1664</f>
        <v>0</v>
      </c>
      <c r="K575" s="530">
        <f>'Master Schedule Board'!AE1664</f>
        <v>0</v>
      </c>
      <c r="L575" s="531">
        <f>'Master Schedule Board'!AH1664</f>
        <v>0</v>
      </c>
      <c r="M575" s="530">
        <f>'Master Schedule Board'!AK1664</f>
        <v>0</v>
      </c>
      <c r="N575" s="531">
        <f>'Master Schedule Board'!AN1664</f>
        <v>0</v>
      </c>
      <c r="O575" s="530">
        <f>'Master Schedule Board'!AQ1664</f>
        <v>0</v>
      </c>
      <c r="P575" s="531">
        <f>'Master Schedule Board'!AT1664</f>
        <v>0</v>
      </c>
      <c r="Q575" s="530">
        <f>'Master Schedule Board'!AW1664</f>
        <v>0</v>
      </c>
      <c r="R575" s="532">
        <f>'Master Schedule Board'!AZ1664</f>
        <v>0</v>
      </c>
      <c r="S575" s="532">
        <f>'Master Schedule Board'!BC1664</f>
        <v>0</v>
      </c>
      <c r="T575" s="532">
        <f>'Master Schedule Board'!BF1664</f>
        <v>0</v>
      </c>
    </row>
    <row r="576" spans="1:20">
      <c r="B576" s="526">
        <f>'Master Schedule Board'!D1667</f>
        <v>0</v>
      </c>
      <c r="C576" s="530">
        <f>'Master Schedule Board'!G1667</f>
        <v>0</v>
      </c>
      <c r="D576" s="531">
        <f>'Master Schedule Board'!J1667</f>
        <v>0</v>
      </c>
      <c r="E576" s="530">
        <f>'Master Schedule Board'!M1667</f>
        <v>0</v>
      </c>
      <c r="F576" s="531">
        <f>'Master Schedule Board'!P1667</f>
        <v>0</v>
      </c>
      <c r="G576" s="530">
        <f>'Master Schedule Board'!S1667</f>
        <v>0</v>
      </c>
      <c r="H576" s="531">
        <f>'Master Schedule Board'!V1667</f>
        <v>0</v>
      </c>
      <c r="I576" s="530">
        <f>'Master Schedule Board'!Y1667</f>
        <v>0</v>
      </c>
      <c r="J576" s="531">
        <f>'Master Schedule Board'!AB1667</f>
        <v>0</v>
      </c>
      <c r="K576" s="530">
        <f>'Master Schedule Board'!AE1667</f>
        <v>0</v>
      </c>
      <c r="L576" s="531">
        <f>'Master Schedule Board'!AH1667</f>
        <v>0</v>
      </c>
      <c r="M576" s="530">
        <f>'Master Schedule Board'!AK1667</f>
        <v>0</v>
      </c>
      <c r="N576" s="531">
        <f>'Master Schedule Board'!AN1667</f>
        <v>0</v>
      </c>
      <c r="O576" s="530">
        <f>'Master Schedule Board'!AQ1667</f>
        <v>0</v>
      </c>
      <c r="P576" s="531">
        <f>'Master Schedule Board'!AT1667</f>
        <v>0</v>
      </c>
      <c r="Q576" s="530">
        <f>'Master Schedule Board'!AW1667</f>
        <v>0</v>
      </c>
      <c r="R576" s="532">
        <f>'Master Schedule Board'!AZ1667</f>
        <v>0</v>
      </c>
      <c r="S576" s="532">
        <f>'Master Schedule Board'!BC1667</f>
        <v>0</v>
      </c>
      <c r="T576" s="532">
        <f>'Master Schedule Board'!BF1667</f>
        <v>0</v>
      </c>
    </row>
    <row r="577" spans="1:20" ht="13.5" thickBot="1">
      <c r="B577" s="526">
        <f>'Master Schedule Board'!D1670</f>
        <v>0</v>
      </c>
      <c r="C577" s="530">
        <f>'Master Schedule Board'!G1670</f>
        <v>0</v>
      </c>
      <c r="D577" s="531">
        <f>'Master Schedule Board'!J1670</f>
        <v>0</v>
      </c>
      <c r="E577" s="530">
        <f>'Master Schedule Board'!M1670</f>
        <v>0</v>
      </c>
      <c r="F577" s="531">
        <f>'Master Schedule Board'!P1670</f>
        <v>0</v>
      </c>
      <c r="G577" s="530">
        <f>'Master Schedule Board'!S1670</f>
        <v>0</v>
      </c>
      <c r="H577" s="531">
        <f>'Master Schedule Board'!V1670</f>
        <v>0</v>
      </c>
      <c r="I577" s="530">
        <f>'Master Schedule Board'!Y1670</f>
        <v>0</v>
      </c>
      <c r="J577" s="531">
        <f>'Master Schedule Board'!AB1670</f>
        <v>0</v>
      </c>
      <c r="K577" s="530">
        <f>'Master Schedule Board'!AE1670</f>
        <v>0</v>
      </c>
      <c r="L577" s="531">
        <f>'Master Schedule Board'!AH1670</f>
        <v>0</v>
      </c>
      <c r="M577" s="530">
        <f>'Master Schedule Board'!AK1670</f>
        <v>0</v>
      </c>
      <c r="N577" s="531">
        <f>'Master Schedule Board'!AN1670</f>
        <v>0</v>
      </c>
      <c r="O577" s="530">
        <f>'Master Schedule Board'!AQ1670</f>
        <v>0</v>
      </c>
      <c r="P577" s="531">
        <f>'Master Schedule Board'!AT1670</f>
        <v>0</v>
      </c>
      <c r="Q577" s="530">
        <f>'Master Schedule Board'!AW1670</f>
        <v>0</v>
      </c>
      <c r="R577" s="532">
        <f>'Master Schedule Board'!AZ1670</f>
        <v>0</v>
      </c>
      <c r="S577" s="532">
        <f>'Master Schedule Board'!BC1670</f>
        <v>0</v>
      </c>
      <c r="T577" s="532">
        <f>'Master Schedule Board'!BF1670</f>
        <v>0</v>
      </c>
    </row>
    <row r="578" spans="1:20" ht="13.5" thickBot="1">
      <c r="A578" s="520"/>
      <c r="B578" s="521"/>
      <c r="C578" s="516"/>
      <c r="D578" s="517"/>
      <c r="E578" s="516"/>
      <c r="F578" s="517"/>
      <c r="G578" s="516"/>
      <c r="H578" s="517"/>
      <c r="I578" s="516"/>
      <c r="J578" s="517"/>
      <c r="K578" s="516"/>
      <c r="L578" s="517"/>
      <c r="M578" s="516"/>
      <c r="N578" s="517"/>
      <c r="O578" s="516"/>
      <c r="P578" s="517"/>
      <c r="Q578" s="516"/>
      <c r="R578" s="517"/>
      <c r="S578" s="517"/>
      <c r="T578" s="518"/>
    </row>
    <row r="579" spans="1:20">
      <c r="A579" s="754">
        <f>'Master Schedule Board'!J39</f>
        <v>0</v>
      </c>
      <c r="B579" s="762"/>
      <c r="C579" s="752" t="s">
        <v>28</v>
      </c>
      <c r="D579" s="753"/>
      <c r="E579" s="752" t="s">
        <v>29</v>
      </c>
      <c r="F579" s="753"/>
      <c r="G579" s="752" t="s">
        <v>30</v>
      </c>
      <c r="H579" s="753"/>
      <c r="I579" s="752" t="s">
        <v>31</v>
      </c>
      <c r="J579" s="753"/>
      <c r="K579" s="752" t="s">
        <v>32</v>
      </c>
      <c r="L579" s="753"/>
      <c r="M579" s="763" t="s">
        <v>33</v>
      </c>
      <c r="N579" s="764"/>
      <c r="O579" s="763" t="s">
        <v>34</v>
      </c>
      <c r="P579" s="764"/>
      <c r="Q579" s="752" t="s">
        <v>35</v>
      </c>
      <c r="R579" s="753"/>
      <c r="S579" s="752" t="s">
        <v>36</v>
      </c>
      <c r="T579" s="753"/>
    </row>
    <row r="580" spans="1:20">
      <c r="B580" s="526">
        <f>'Master Schedule Board'!D1674</f>
        <v>0</v>
      </c>
      <c r="C580" s="530">
        <f>'Master Schedule Board'!G1674</f>
        <v>0</v>
      </c>
      <c r="D580" s="531">
        <f>'Master Schedule Board'!J1674</f>
        <v>0</v>
      </c>
      <c r="E580" s="530">
        <f>'Master Schedule Board'!M1674</f>
        <v>0</v>
      </c>
      <c r="F580" s="531">
        <f>'Master Schedule Board'!P1674</f>
        <v>0</v>
      </c>
      <c r="G580" s="530">
        <f>'Master Schedule Board'!S1674</f>
        <v>0</v>
      </c>
      <c r="H580" s="531">
        <f>'Master Schedule Board'!V1674</f>
        <v>0</v>
      </c>
      <c r="I580" s="530">
        <f>'Master Schedule Board'!Y1674</f>
        <v>0</v>
      </c>
      <c r="J580" s="531">
        <f>'Master Schedule Board'!AB1674</f>
        <v>0</v>
      </c>
      <c r="K580" s="530">
        <f>'Master Schedule Board'!AE1674</f>
        <v>0</v>
      </c>
      <c r="L580" s="531">
        <f>'Master Schedule Board'!AH1674</f>
        <v>0</v>
      </c>
      <c r="M580" s="530">
        <f>'Master Schedule Board'!AK1674</f>
        <v>0</v>
      </c>
      <c r="N580" s="531">
        <f>'Master Schedule Board'!AN1674</f>
        <v>0</v>
      </c>
      <c r="O580" s="530">
        <f>'Master Schedule Board'!AQ1674</f>
        <v>0</v>
      </c>
      <c r="P580" s="531">
        <f>'Master Schedule Board'!AT1674</f>
        <v>0</v>
      </c>
      <c r="Q580" s="530">
        <f>'Master Schedule Board'!AW1674</f>
        <v>0</v>
      </c>
      <c r="R580" s="532">
        <f>'Master Schedule Board'!AZ1674</f>
        <v>0</v>
      </c>
      <c r="S580" s="532">
        <f>'Master Schedule Board'!BC1674</f>
        <v>0</v>
      </c>
      <c r="T580" s="532">
        <f>'Master Schedule Board'!BF1674</f>
        <v>0</v>
      </c>
    </row>
    <row r="581" spans="1:20">
      <c r="B581" s="526">
        <f>'Master Schedule Board'!D1677</f>
        <v>0</v>
      </c>
      <c r="C581" s="530">
        <f>'Master Schedule Board'!G1677</f>
        <v>0</v>
      </c>
      <c r="D581" s="531">
        <f>'Master Schedule Board'!J1677</f>
        <v>0</v>
      </c>
      <c r="E581" s="530">
        <f>'Master Schedule Board'!M1677</f>
        <v>0</v>
      </c>
      <c r="F581" s="531">
        <f>'Master Schedule Board'!P1677</f>
        <v>0</v>
      </c>
      <c r="G581" s="530">
        <f>'Master Schedule Board'!S1677</f>
        <v>0</v>
      </c>
      <c r="H581" s="531">
        <f>'Master Schedule Board'!V1677</f>
        <v>0</v>
      </c>
      <c r="I581" s="530">
        <f>'Master Schedule Board'!Y1677</f>
        <v>0</v>
      </c>
      <c r="J581" s="531">
        <f>'Master Schedule Board'!AB1677</f>
        <v>0</v>
      </c>
      <c r="K581" s="530">
        <f>'Master Schedule Board'!AE1677</f>
        <v>0</v>
      </c>
      <c r="L581" s="531">
        <f>'Master Schedule Board'!AH1677</f>
        <v>0</v>
      </c>
      <c r="M581" s="530">
        <f>'Master Schedule Board'!AK1677</f>
        <v>0</v>
      </c>
      <c r="N581" s="531">
        <f>'Master Schedule Board'!AN1677</f>
        <v>0</v>
      </c>
      <c r="O581" s="530">
        <f>'Master Schedule Board'!AQ1677</f>
        <v>0</v>
      </c>
      <c r="P581" s="531">
        <f>'Master Schedule Board'!AT1677</f>
        <v>0</v>
      </c>
      <c r="Q581" s="530">
        <f>'Master Schedule Board'!AW1677</f>
        <v>0</v>
      </c>
      <c r="R581" s="532">
        <f>'Master Schedule Board'!AZ1677</f>
        <v>0</v>
      </c>
      <c r="S581" s="532">
        <f>'Master Schedule Board'!BC1677</f>
        <v>0</v>
      </c>
      <c r="T581" s="532">
        <f>'Master Schedule Board'!BF1677</f>
        <v>0</v>
      </c>
    </row>
    <row r="582" spans="1:20">
      <c r="B582" s="526">
        <f>'Master Schedule Board'!D1680</f>
        <v>0</v>
      </c>
      <c r="C582" s="530">
        <f>'Master Schedule Board'!G1680</f>
        <v>0</v>
      </c>
      <c r="D582" s="531">
        <f>'Master Schedule Board'!J1680</f>
        <v>0</v>
      </c>
      <c r="E582" s="530">
        <f>'Master Schedule Board'!M1680</f>
        <v>0</v>
      </c>
      <c r="F582" s="531">
        <f>'Master Schedule Board'!P1680</f>
        <v>0</v>
      </c>
      <c r="G582" s="530">
        <f>'Master Schedule Board'!S1680</f>
        <v>0</v>
      </c>
      <c r="H582" s="531">
        <f>'Master Schedule Board'!V1680</f>
        <v>0</v>
      </c>
      <c r="I582" s="530">
        <f>'Master Schedule Board'!Y1680</f>
        <v>0</v>
      </c>
      <c r="J582" s="531">
        <f>'Master Schedule Board'!AB1680</f>
        <v>0</v>
      </c>
      <c r="K582" s="530">
        <f>'Master Schedule Board'!AE1680</f>
        <v>0</v>
      </c>
      <c r="L582" s="531">
        <f>'Master Schedule Board'!AH1680</f>
        <v>0</v>
      </c>
      <c r="M582" s="530">
        <f>'Master Schedule Board'!AK1680</f>
        <v>0</v>
      </c>
      <c r="N582" s="531">
        <f>'Master Schedule Board'!AN1680</f>
        <v>0</v>
      </c>
      <c r="O582" s="530">
        <f>'Master Schedule Board'!AQ1680</f>
        <v>0</v>
      </c>
      <c r="P582" s="531">
        <f>'Master Schedule Board'!AT1680</f>
        <v>0</v>
      </c>
      <c r="Q582" s="530">
        <f>'Master Schedule Board'!AW1680</f>
        <v>0</v>
      </c>
      <c r="R582" s="532">
        <f>'Master Schedule Board'!AZ1680</f>
        <v>0</v>
      </c>
      <c r="S582" s="532">
        <f>'Master Schedule Board'!BC1680</f>
        <v>0</v>
      </c>
      <c r="T582" s="532">
        <f>'Master Schedule Board'!BF1680</f>
        <v>0</v>
      </c>
    </row>
    <row r="583" spans="1:20">
      <c r="B583" s="526">
        <f>'Master Schedule Board'!D1683</f>
        <v>0</v>
      </c>
      <c r="C583" s="530">
        <f>'Master Schedule Board'!G1683</f>
        <v>0</v>
      </c>
      <c r="D583" s="531">
        <f>'Master Schedule Board'!J1683</f>
        <v>0</v>
      </c>
      <c r="E583" s="530">
        <f>'Master Schedule Board'!M1683</f>
        <v>0</v>
      </c>
      <c r="F583" s="531">
        <f>'Master Schedule Board'!P1683</f>
        <v>0</v>
      </c>
      <c r="G583" s="530">
        <f>'Master Schedule Board'!S1683</f>
        <v>0</v>
      </c>
      <c r="H583" s="531">
        <f>'Master Schedule Board'!V1683</f>
        <v>0</v>
      </c>
      <c r="I583" s="530">
        <f>'Master Schedule Board'!Y1683</f>
        <v>0</v>
      </c>
      <c r="J583" s="531">
        <f>'Master Schedule Board'!AB1683</f>
        <v>0</v>
      </c>
      <c r="K583" s="530">
        <f>'Master Schedule Board'!AE1683</f>
        <v>0</v>
      </c>
      <c r="L583" s="531">
        <f>'Master Schedule Board'!AH1683</f>
        <v>0</v>
      </c>
      <c r="M583" s="530">
        <f>'Master Schedule Board'!AK1683</f>
        <v>0</v>
      </c>
      <c r="N583" s="531">
        <f>'Master Schedule Board'!AN1683</f>
        <v>0</v>
      </c>
      <c r="O583" s="530">
        <f>'Master Schedule Board'!AQ1683</f>
        <v>0</v>
      </c>
      <c r="P583" s="531">
        <f>'Master Schedule Board'!AT1683</f>
        <v>0</v>
      </c>
      <c r="Q583" s="530">
        <f>'Master Schedule Board'!AW1683</f>
        <v>0</v>
      </c>
      <c r="R583" s="532">
        <f>'Master Schedule Board'!AZ1683</f>
        <v>0</v>
      </c>
      <c r="S583" s="532">
        <f>'Master Schedule Board'!BC1683</f>
        <v>0</v>
      </c>
      <c r="T583" s="532">
        <f>'Master Schedule Board'!BF1683</f>
        <v>0</v>
      </c>
    </row>
    <row r="584" spans="1:20">
      <c r="B584" s="526">
        <f>'Master Schedule Board'!D1686</f>
        <v>0</v>
      </c>
      <c r="C584" s="530">
        <f>'Master Schedule Board'!G1686</f>
        <v>0</v>
      </c>
      <c r="D584" s="531">
        <f>'Master Schedule Board'!J1686</f>
        <v>0</v>
      </c>
      <c r="E584" s="530">
        <f>'Master Schedule Board'!M1686</f>
        <v>0</v>
      </c>
      <c r="F584" s="531">
        <f>'Master Schedule Board'!P1686</f>
        <v>0</v>
      </c>
      <c r="G584" s="530">
        <f>'Master Schedule Board'!S1686</f>
        <v>0</v>
      </c>
      <c r="H584" s="531">
        <f>'Master Schedule Board'!V1686</f>
        <v>0</v>
      </c>
      <c r="I584" s="530">
        <f>'Master Schedule Board'!Y1686</f>
        <v>0</v>
      </c>
      <c r="J584" s="531">
        <f>'Master Schedule Board'!AB1686</f>
        <v>0</v>
      </c>
      <c r="K584" s="530">
        <f>'Master Schedule Board'!AE1686</f>
        <v>0</v>
      </c>
      <c r="L584" s="531">
        <f>'Master Schedule Board'!AH1686</f>
        <v>0</v>
      </c>
      <c r="M584" s="530">
        <f>'Master Schedule Board'!AK1686</f>
        <v>0</v>
      </c>
      <c r="N584" s="531">
        <f>'Master Schedule Board'!AN1686</f>
        <v>0</v>
      </c>
      <c r="O584" s="530">
        <f>'Master Schedule Board'!AQ1686</f>
        <v>0</v>
      </c>
      <c r="P584" s="531">
        <f>'Master Schedule Board'!AT1686</f>
        <v>0</v>
      </c>
      <c r="Q584" s="530">
        <f>'Master Schedule Board'!AW1686</f>
        <v>0</v>
      </c>
      <c r="R584" s="532">
        <f>'Master Schedule Board'!AZ1686</f>
        <v>0</v>
      </c>
      <c r="S584" s="532">
        <f>'Master Schedule Board'!BC1686</f>
        <v>0</v>
      </c>
      <c r="T584" s="532">
        <f>'Master Schedule Board'!BF1686</f>
        <v>0</v>
      </c>
    </row>
    <row r="585" spans="1:20">
      <c r="A585" s="522"/>
      <c r="B585" s="526">
        <f>'Master Schedule Board'!D1689</f>
        <v>0</v>
      </c>
      <c r="C585" s="530">
        <f>'Master Schedule Board'!G1689</f>
        <v>0</v>
      </c>
      <c r="D585" s="531">
        <f>'Master Schedule Board'!J1689</f>
        <v>0</v>
      </c>
      <c r="E585" s="530">
        <f>'Master Schedule Board'!M1689</f>
        <v>0</v>
      </c>
      <c r="F585" s="531">
        <f>'Master Schedule Board'!P1689</f>
        <v>0</v>
      </c>
      <c r="G585" s="530">
        <f>'Master Schedule Board'!S1689</f>
        <v>0</v>
      </c>
      <c r="H585" s="531">
        <f>'Master Schedule Board'!V1689</f>
        <v>0</v>
      </c>
      <c r="I585" s="530">
        <f>'Master Schedule Board'!Y1689</f>
        <v>0</v>
      </c>
      <c r="J585" s="531">
        <f>'Master Schedule Board'!AB1689</f>
        <v>0</v>
      </c>
      <c r="K585" s="530">
        <f>'Master Schedule Board'!AE1689</f>
        <v>0</v>
      </c>
      <c r="L585" s="531">
        <f>'Master Schedule Board'!AH1689</f>
        <v>0</v>
      </c>
      <c r="M585" s="530">
        <f>'Master Schedule Board'!AK1689</f>
        <v>0</v>
      </c>
      <c r="N585" s="531">
        <f>'Master Schedule Board'!AN1689</f>
        <v>0</v>
      </c>
      <c r="O585" s="530">
        <f>'Master Schedule Board'!AQ1689</f>
        <v>0</v>
      </c>
      <c r="P585" s="531">
        <f>'Master Schedule Board'!AT1689</f>
        <v>0</v>
      </c>
      <c r="Q585" s="530">
        <f>'Master Schedule Board'!AW1689</f>
        <v>0</v>
      </c>
      <c r="R585" s="532">
        <f>'Master Schedule Board'!AZ1689</f>
        <v>0</v>
      </c>
      <c r="S585" s="532">
        <f>'Master Schedule Board'!BC1689</f>
        <v>0</v>
      </c>
      <c r="T585" s="532">
        <f>'Master Schedule Board'!BF1689</f>
        <v>0</v>
      </c>
    </row>
    <row r="586" spans="1:20">
      <c r="B586" s="526">
        <f>'Master Schedule Board'!D1692</f>
        <v>0</v>
      </c>
      <c r="C586" s="530">
        <f>'Master Schedule Board'!G1692</f>
        <v>0</v>
      </c>
      <c r="D586" s="531">
        <f>'Master Schedule Board'!J1692</f>
        <v>0</v>
      </c>
      <c r="E586" s="530">
        <f>'Master Schedule Board'!M1692</f>
        <v>0</v>
      </c>
      <c r="F586" s="531">
        <f>'Master Schedule Board'!P1692</f>
        <v>0</v>
      </c>
      <c r="G586" s="530">
        <f>'Master Schedule Board'!S1692</f>
        <v>0</v>
      </c>
      <c r="H586" s="531">
        <f>'Master Schedule Board'!V1692</f>
        <v>0</v>
      </c>
      <c r="I586" s="530">
        <f>'Master Schedule Board'!Y1692</f>
        <v>0</v>
      </c>
      <c r="J586" s="531">
        <f>'Master Schedule Board'!AB1692</f>
        <v>0</v>
      </c>
      <c r="K586" s="530">
        <f>'Master Schedule Board'!AE1692</f>
        <v>0</v>
      </c>
      <c r="L586" s="531">
        <f>'Master Schedule Board'!AH1692</f>
        <v>0</v>
      </c>
      <c r="M586" s="530">
        <f>'Master Schedule Board'!AK1692</f>
        <v>0</v>
      </c>
      <c r="N586" s="531">
        <f>'Master Schedule Board'!AN1692</f>
        <v>0</v>
      </c>
      <c r="O586" s="530">
        <f>'Master Schedule Board'!AQ1692</f>
        <v>0</v>
      </c>
      <c r="P586" s="531">
        <f>'Master Schedule Board'!AT1692</f>
        <v>0</v>
      </c>
      <c r="Q586" s="530">
        <f>'Master Schedule Board'!AW1692</f>
        <v>0</v>
      </c>
      <c r="R586" s="532">
        <f>'Master Schedule Board'!AZ1692</f>
        <v>0</v>
      </c>
      <c r="S586" s="532">
        <f>'Master Schedule Board'!BC1692</f>
        <v>0</v>
      </c>
      <c r="T586" s="532">
        <f>'Master Schedule Board'!BF1692</f>
        <v>0</v>
      </c>
    </row>
    <row r="587" spans="1:20">
      <c r="B587" s="526">
        <f>'Master Schedule Board'!D1695</f>
        <v>0</v>
      </c>
      <c r="C587" s="530">
        <f>'Master Schedule Board'!G1695</f>
        <v>0</v>
      </c>
      <c r="D587" s="531">
        <f>'Master Schedule Board'!J1695</f>
        <v>0</v>
      </c>
      <c r="E587" s="530">
        <f>'Master Schedule Board'!M1695</f>
        <v>0</v>
      </c>
      <c r="F587" s="531">
        <f>'Master Schedule Board'!P1695</f>
        <v>0</v>
      </c>
      <c r="G587" s="530">
        <f>'Master Schedule Board'!S1695</f>
        <v>0</v>
      </c>
      <c r="H587" s="531">
        <f>'Master Schedule Board'!V1695</f>
        <v>0</v>
      </c>
      <c r="I587" s="530">
        <f>'Master Schedule Board'!Y1695</f>
        <v>0</v>
      </c>
      <c r="J587" s="531">
        <f>'Master Schedule Board'!AB1695</f>
        <v>0</v>
      </c>
      <c r="K587" s="530">
        <f>'Master Schedule Board'!AE1695</f>
        <v>0</v>
      </c>
      <c r="L587" s="531">
        <f>'Master Schedule Board'!AH1695</f>
        <v>0</v>
      </c>
      <c r="M587" s="530">
        <f>'Master Schedule Board'!AK1695</f>
        <v>0</v>
      </c>
      <c r="N587" s="531">
        <f>'Master Schedule Board'!AN1695</f>
        <v>0</v>
      </c>
      <c r="O587" s="530">
        <f>'Master Schedule Board'!AQ1695</f>
        <v>0</v>
      </c>
      <c r="P587" s="531">
        <f>'Master Schedule Board'!AT1695</f>
        <v>0</v>
      </c>
      <c r="Q587" s="530">
        <f>'Master Schedule Board'!AW1695</f>
        <v>0</v>
      </c>
      <c r="R587" s="532">
        <f>'Master Schedule Board'!AZ1695</f>
        <v>0</v>
      </c>
      <c r="S587" s="532">
        <f>'Master Schedule Board'!BC1695</f>
        <v>0</v>
      </c>
      <c r="T587" s="532">
        <f>'Master Schedule Board'!BF1695</f>
        <v>0</v>
      </c>
    </row>
    <row r="588" spans="1:20">
      <c r="B588" s="526">
        <f>'Master Schedule Board'!D1698</f>
        <v>0</v>
      </c>
      <c r="C588" s="530">
        <f>'Master Schedule Board'!G1698</f>
        <v>0</v>
      </c>
      <c r="D588" s="531">
        <f>'Master Schedule Board'!J1698</f>
        <v>0</v>
      </c>
      <c r="E588" s="530">
        <f>'Master Schedule Board'!M1698</f>
        <v>0</v>
      </c>
      <c r="F588" s="531">
        <f>'Master Schedule Board'!P1698</f>
        <v>0</v>
      </c>
      <c r="G588" s="530">
        <f>'Master Schedule Board'!S1698</f>
        <v>0</v>
      </c>
      <c r="H588" s="531">
        <f>'Master Schedule Board'!V1698</f>
        <v>0</v>
      </c>
      <c r="I588" s="530">
        <f>'Master Schedule Board'!Y1698</f>
        <v>0</v>
      </c>
      <c r="J588" s="531">
        <f>'Master Schedule Board'!AB1698</f>
        <v>0</v>
      </c>
      <c r="K588" s="530">
        <f>'Master Schedule Board'!AE1698</f>
        <v>0</v>
      </c>
      <c r="L588" s="531">
        <f>'Master Schedule Board'!AH1698</f>
        <v>0</v>
      </c>
      <c r="M588" s="530">
        <f>'Master Schedule Board'!AK1698</f>
        <v>0</v>
      </c>
      <c r="N588" s="531">
        <f>'Master Schedule Board'!AN1698</f>
        <v>0</v>
      </c>
      <c r="O588" s="530">
        <f>'Master Schedule Board'!AQ1698</f>
        <v>0</v>
      </c>
      <c r="P588" s="531">
        <f>'Master Schedule Board'!AT1698</f>
        <v>0</v>
      </c>
      <c r="Q588" s="530">
        <f>'Master Schedule Board'!AW1698</f>
        <v>0</v>
      </c>
      <c r="R588" s="532">
        <f>'Master Schedule Board'!AZ1698</f>
        <v>0</v>
      </c>
      <c r="S588" s="532">
        <f>'Master Schedule Board'!BC1698</f>
        <v>0</v>
      </c>
      <c r="T588" s="532">
        <f>'Master Schedule Board'!BF1698</f>
        <v>0</v>
      </c>
    </row>
    <row r="589" spans="1:20">
      <c r="B589" s="526">
        <f>'Master Schedule Board'!D1701</f>
        <v>0</v>
      </c>
      <c r="C589" s="530">
        <f>'Master Schedule Board'!G1701</f>
        <v>0</v>
      </c>
      <c r="D589" s="531">
        <f>'Master Schedule Board'!J1701</f>
        <v>0</v>
      </c>
      <c r="E589" s="530">
        <f>'Master Schedule Board'!M1701</f>
        <v>0</v>
      </c>
      <c r="F589" s="531">
        <f>'Master Schedule Board'!P1701</f>
        <v>0</v>
      </c>
      <c r="G589" s="530">
        <f>'Master Schedule Board'!S1701</f>
        <v>0</v>
      </c>
      <c r="H589" s="531">
        <f>'Master Schedule Board'!V1701</f>
        <v>0</v>
      </c>
      <c r="I589" s="530">
        <f>'Master Schedule Board'!Y1701</f>
        <v>0</v>
      </c>
      <c r="J589" s="531">
        <f>'Master Schedule Board'!AB1701</f>
        <v>0</v>
      </c>
      <c r="K589" s="530">
        <f>'Master Schedule Board'!AE1701</f>
        <v>0</v>
      </c>
      <c r="L589" s="531">
        <f>'Master Schedule Board'!AH1701</f>
        <v>0</v>
      </c>
      <c r="M589" s="530">
        <f>'Master Schedule Board'!AK1701</f>
        <v>0</v>
      </c>
      <c r="N589" s="531">
        <f>'Master Schedule Board'!AN1701</f>
        <v>0</v>
      </c>
      <c r="O589" s="530">
        <f>'Master Schedule Board'!AQ1701</f>
        <v>0</v>
      </c>
      <c r="P589" s="531">
        <f>'Master Schedule Board'!AT1701</f>
        <v>0</v>
      </c>
      <c r="Q589" s="530">
        <f>'Master Schedule Board'!AW1701</f>
        <v>0</v>
      </c>
      <c r="R589" s="532">
        <f>'Master Schedule Board'!AZ1701</f>
        <v>0</v>
      </c>
      <c r="S589" s="532">
        <f>'Master Schedule Board'!BC1701</f>
        <v>0</v>
      </c>
      <c r="T589" s="532">
        <f>'Master Schedule Board'!BF1701</f>
        <v>0</v>
      </c>
    </row>
    <row r="590" spans="1:20">
      <c r="B590" s="526">
        <f>'Master Schedule Board'!D1704</f>
        <v>0</v>
      </c>
      <c r="C590" s="530">
        <f>'Master Schedule Board'!G1704</f>
        <v>0</v>
      </c>
      <c r="D590" s="531">
        <f>'Master Schedule Board'!J1704</f>
        <v>0</v>
      </c>
      <c r="E590" s="530">
        <f>'Master Schedule Board'!M1704</f>
        <v>0</v>
      </c>
      <c r="F590" s="531">
        <f>'Master Schedule Board'!P1704</f>
        <v>0</v>
      </c>
      <c r="G590" s="530">
        <f>'Master Schedule Board'!S1704</f>
        <v>0</v>
      </c>
      <c r="H590" s="531">
        <f>'Master Schedule Board'!V1704</f>
        <v>0</v>
      </c>
      <c r="I590" s="530">
        <f>'Master Schedule Board'!Y1704</f>
        <v>0</v>
      </c>
      <c r="J590" s="531">
        <f>'Master Schedule Board'!AB1704</f>
        <v>0</v>
      </c>
      <c r="K590" s="530">
        <f>'Master Schedule Board'!AE1704</f>
        <v>0</v>
      </c>
      <c r="L590" s="531">
        <f>'Master Schedule Board'!AH1704</f>
        <v>0</v>
      </c>
      <c r="M590" s="530">
        <f>'Master Schedule Board'!AK1704</f>
        <v>0</v>
      </c>
      <c r="N590" s="531">
        <f>'Master Schedule Board'!AN1704</f>
        <v>0</v>
      </c>
      <c r="O590" s="530">
        <f>'Master Schedule Board'!AQ1704</f>
        <v>0</v>
      </c>
      <c r="P590" s="531">
        <f>'Master Schedule Board'!AT1704</f>
        <v>0</v>
      </c>
      <c r="Q590" s="530">
        <f>'Master Schedule Board'!AW1704</f>
        <v>0</v>
      </c>
      <c r="R590" s="532">
        <f>'Master Schedule Board'!AZ1704</f>
        <v>0</v>
      </c>
      <c r="S590" s="532">
        <f>'Master Schedule Board'!BC1704</f>
        <v>0</v>
      </c>
      <c r="T590" s="532">
        <f>'Master Schedule Board'!BF1704</f>
        <v>0</v>
      </c>
    </row>
    <row r="591" spans="1:20">
      <c r="B591" s="526">
        <f>'Master Schedule Board'!D1707</f>
        <v>0</v>
      </c>
      <c r="C591" s="530">
        <f>'Master Schedule Board'!G1707</f>
        <v>0</v>
      </c>
      <c r="D591" s="531">
        <f>'Master Schedule Board'!J1707</f>
        <v>0</v>
      </c>
      <c r="E591" s="530">
        <f>'Master Schedule Board'!M1707</f>
        <v>0</v>
      </c>
      <c r="F591" s="531">
        <f>'Master Schedule Board'!P1707</f>
        <v>0</v>
      </c>
      <c r="G591" s="530">
        <f>'Master Schedule Board'!S1707</f>
        <v>0</v>
      </c>
      <c r="H591" s="531">
        <f>'Master Schedule Board'!V1707</f>
        <v>0</v>
      </c>
      <c r="I591" s="530">
        <f>'Master Schedule Board'!Y1707</f>
        <v>0</v>
      </c>
      <c r="J591" s="531">
        <f>'Master Schedule Board'!AB1707</f>
        <v>0</v>
      </c>
      <c r="K591" s="530">
        <f>'Master Schedule Board'!AE1707</f>
        <v>0</v>
      </c>
      <c r="L591" s="531">
        <f>'Master Schedule Board'!AH1707</f>
        <v>0</v>
      </c>
      <c r="M591" s="530">
        <f>'Master Schedule Board'!AK1707</f>
        <v>0</v>
      </c>
      <c r="N591" s="531">
        <f>'Master Schedule Board'!AN1707</f>
        <v>0</v>
      </c>
      <c r="O591" s="530">
        <f>'Master Schedule Board'!AQ1707</f>
        <v>0</v>
      </c>
      <c r="P591" s="531">
        <f>'Master Schedule Board'!AT1707</f>
        <v>0</v>
      </c>
      <c r="Q591" s="530">
        <f>'Master Schedule Board'!AW1707</f>
        <v>0</v>
      </c>
      <c r="R591" s="532">
        <f>'Master Schedule Board'!AZ1707</f>
        <v>0</v>
      </c>
      <c r="S591" s="532">
        <f>'Master Schedule Board'!BC1707</f>
        <v>0</v>
      </c>
      <c r="T591" s="532">
        <f>'Master Schedule Board'!BF1707</f>
        <v>0</v>
      </c>
    </row>
    <row r="592" spans="1:20">
      <c r="B592" s="526">
        <f>'Master Schedule Board'!D1710</f>
        <v>0</v>
      </c>
      <c r="C592" s="530">
        <f>'Master Schedule Board'!G1710</f>
        <v>0</v>
      </c>
      <c r="D592" s="531">
        <f>'Master Schedule Board'!J1710</f>
        <v>0</v>
      </c>
      <c r="E592" s="530">
        <f>'Master Schedule Board'!M1710</f>
        <v>0</v>
      </c>
      <c r="F592" s="531">
        <f>'Master Schedule Board'!P1710</f>
        <v>0</v>
      </c>
      <c r="G592" s="530">
        <f>'Master Schedule Board'!S1710</f>
        <v>0</v>
      </c>
      <c r="H592" s="531">
        <f>'Master Schedule Board'!V1710</f>
        <v>0</v>
      </c>
      <c r="I592" s="530">
        <f>'Master Schedule Board'!Y1710</f>
        <v>0</v>
      </c>
      <c r="J592" s="531">
        <f>'Master Schedule Board'!AB1710</f>
        <v>0</v>
      </c>
      <c r="K592" s="530">
        <f>'Master Schedule Board'!AE1710</f>
        <v>0</v>
      </c>
      <c r="L592" s="531">
        <f>'Master Schedule Board'!AH1710</f>
        <v>0</v>
      </c>
      <c r="M592" s="530">
        <f>'Master Schedule Board'!AK1710</f>
        <v>0</v>
      </c>
      <c r="N592" s="531">
        <f>'Master Schedule Board'!AN1710</f>
        <v>0</v>
      </c>
      <c r="O592" s="530">
        <f>'Master Schedule Board'!AQ1710</f>
        <v>0</v>
      </c>
      <c r="P592" s="531">
        <f>'Master Schedule Board'!AT1710</f>
        <v>0</v>
      </c>
      <c r="Q592" s="530">
        <f>'Master Schedule Board'!AW1710</f>
        <v>0</v>
      </c>
      <c r="R592" s="532">
        <f>'Master Schedule Board'!AZ1710</f>
        <v>0</v>
      </c>
      <c r="S592" s="532">
        <f>'Master Schedule Board'!BC1710</f>
        <v>0</v>
      </c>
      <c r="T592" s="532">
        <f>'Master Schedule Board'!BF1710</f>
        <v>0</v>
      </c>
    </row>
    <row r="593" spans="1:20">
      <c r="B593" s="526">
        <f>'Master Schedule Board'!D1713</f>
        <v>0</v>
      </c>
      <c r="C593" s="530">
        <f>'Master Schedule Board'!G1713</f>
        <v>0</v>
      </c>
      <c r="D593" s="531">
        <f>'Master Schedule Board'!J1713</f>
        <v>0</v>
      </c>
      <c r="E593" s="530">
        <f>'Master Schedule Board'!M1713</f>
        <v>0</v>
      </c>
      <c r="F593" s="531">
        <f>'Master Schedule Board'!P1713</f>
        <v>0</v>
      </c>
      <c r="G593" s="530">
        <f>'Master Schedule Board'!S1713</f>
        <v>0</v>
      </c>
      <c r="H593" s="531">
        <f>'Master Schedule Board'!V1713</f>
        <v>0</v>
      </c>
      <c r="I593" s="530">
        <f>'Master Schedule Board'!Y1713</f>
        <v>0</v>
      </c>
      <c r="J593" s="531">
        <f>'Master Schedule Board'!AB1713</f>
        <v>0</v>
      </c>
      <c r="K593" s="530">
        <f>'Master Schedule Board'!AE1713</f>
        <v>0</v>
      </c>
      <c r="L593" s="531">
        <f>'Master Schedule Board'!AH1713</f>
        <v>0</v>
      </c>
      <c r="M593" s="530">
        <f>'Master Schedule Board'!AK1713</f>
        <v>0</v>
      </c>
      <c r="N593" s="531">
        <f>'Master Schedule Board'!AN1713</f>
        <v>0</v>
      </c>
      <c r="O593" s="530">
        <f>'Master Schedule Board'!AQ1713</f>
        <v>0</v>
      </c>
      <c r="P593" s="531">
        <f>'Master Schedule Board'!AT1713</f>
        <v>0</v>
      </c>
      <c r="Q593" s="530">
        <f>'Master Schedule Board'!AW1713</f>
        <v>0</v>
      </c>
      <c r="R593" s="532">
        <f>'Master Schedule Board'!AZ1713</f>
        <v>0</v>
      </c>
      <c r="S593" s="532">
        <f>'Master Schedule Board'!BC1713</f>
        <v>0</v>
      </c>
      <c r="T593" s="532">
        <f>'Master Schedule Board'!BF1713</f>
        <v>0</v>
      </c>
    </row>
    <row r="594" spans="1:20">
      <c r="B594" s="526">
        <f>'Master Schedule Board'!D1716</f>
        <v>0</v>
      </c>
      <c r="C594" s="530">
        <f>'Master Schedule Board'!G1716</f>
        <v>0</v>
      </c>
      <c r="D594" s="531">
        <f>'Master Schedule Board'!J1716</f>
        <v>0</v>
      </c>
      <c r="E594" s="530">
        <f>'Master Schedule Board'!M1716</f>
        <v>0</v>
      </c>
      <c r="F594" s="531">
        <f>'Master Schedule Board'!P1716</f>
        <v>0</v>
      </c>
      <c r="G594" s="530">
        <f>'Master Schedule Board'!S1716</f>
        <v>0</v>
      </c>
      <c r="H594" s="531">
        <f>'Master Schedule Board'!V1716</f>
        <v>0</v>
      </c>
      <c r="I594" s="530">
        <f>'Master Schedule Board'!Y1716</f>
        <v>0</v>
      </c>
      <c r="J594" s="531">
        <f>'Master Schedule Board'!AB1716</f>
        <v>0</v>
      </c>
      <c r="K594" s="530">
        <f>'Master Schedule Board'!AE1716</f>
        <v>0</v>
      </c>
      <c r="L594" s="531">
        <f>'Master Schedule Board'!AH1716</f>
        <v>0</v>
      </c>
      <c r="M594" s="530">
        <f>'Master Schedule Board'!AK1716</f>
        <v>0</v>
      </c>
      <c r="N594" s="531">
        <f>'Master Schedule Board'!AN1716</f>
        <v>0</v>
      </c>
      <c r="O594" s="530">
        <f>'Master Schedule Board'!AQ1716</f>
        <v>0</v>
      </c>
      <c r="P594" s="531">
        <f>'Master Schedule Board'!AT1716</f>
        <v>0</v>
      </c>
      <c r="Q594" s="530">
        <f>'Master Schedule Board'!AW1716</f>
        <v>0</v>
      </c>
      <c r="R594" s="532">
        <f>'Master Schedule Board'!AZ1716</f>
        <v>0</v>
      </c>
      <c r="S594" s="532">
        <f>'Master Schedule Board'!BC1716</f>
        <v>0</v>
      </c>
      <c r="T594" s="532">
        <f>'Master Schedule Board'!BF1716</f>
        <v>0</v>
      </c>
    </row>
    <row r="595" spans="1:20">
      <c r="B595" s="526">
        <f>'Master Schedule Board'!D1719</f>
        <v>0</v>
      </c>
      <c r="C595" s="530">
        <f>'Master Schedule Board'!G1719</f>
        <v>0</v>
      </c>
      <c r="D595" s="531">
        <f>'Master Schedule Board'!J1719</f>
        <v>0</v>
      </c>
      <c r="E595" s="530">
        <f>'Master Schedule Board'!M1719</f>
        <v>0</v>
      </c>
      <c r="F595" s="531">
        <f>'Master Schedule Board'!P1719</f>
        <v>0</v>
      </c>
      <c r="G595" s="530">
        <f>'Master Schedule Board'!S1719</f>
        <v>0</v>
      </c>
      <c r="H595" s="531">
        <f>'Master Schedule Board'!V1719</f>
        <v>0</v>
      </c>
      <c r="I595" s="530">
        <f>'Master Schedule Board'!Y1719</f>
        <v>0</v>
      </c>
      <c r="J595" s="531">
        <f>'Master Schedule Board'!AB1719</f>
        <v>0</v>
      </c>
      <c r="K595" s="530">
        <f>'Master Schedule Board'!AE1719</f>
        <v>0</v>
      </c>
      <c r="L595" s="531">
        <f>'Master Schedule Board'!AH1719</f>
        <v>0</v>
      </c>
      <c r="M595" s="530">
        <f>'Master Schedule Board'!AK1719</f>
        <v>0</v>
      </c>
      <c r="N595" s="531">
        <f>'Master Schedule Board'!AN1719</f>
        <v>0</v>
      </c>
      <c r="O595" s="530">
        <f>'Master Schedule Board'!AQ1719</f>
        <v>0</v>
      </c>
      <c r="P595" s="531">
        <f>'Master Schedule Board'!AT1719</f>
        <v>0</v>
      </c>
      <c r="Q595" s="530">
        <f>'Master Schedule Board'!AW1719</f>
        <v>0</v>
      </c>
      <c r="R595" s="532">
        <f>'Master Schedule Board'!AZ1719</f>
        <v>0</v>
      </c>
      <c r="S595" s="532">
        <f>'Master Schedule Board'!BC1719</f>
        <v>0</v>
      </c>
      <c r="T595" s="532">
        <f>'Master Schedule Board'!BF1719</f>
        <v>0</v>
      </c>
    </row>
    <row r="596" spans="1:20">
      <c r="B596" s="526">
        <f>'Master Schedule Board'!D1722</f>
        <v>0</v>
      </c>
      <c r="C596" s="530">
        <f>'Master Schedule Board'!G1722</f>
        <v>0</v>
      </c>
      <c r="D596" s="531">
        <f>'Master Schedule Board'!J1722</f>
        <v>0</v>
      </c>
      <c r="E596" s="530">
        <f>'Master Schedule Board'!M1722</f>
        <v>0</v>
      </c>
      <c r="F596" s="531">
        <f>'Master Schedule Board'!P1722</f>
        <v>0</v>
      </c>
      <c r="G596" s="530">
        <f>'Master Schedule Board'!S1722</f>
        <v>0</v>
      </c>
      <c r="H596" s="531">
        <f>'Master Schedule Board'!V1722</f>
        <v>0</v>
      </c>
      <c r="I596" s="530">
        <f>'Master Schedule Board'!Y1722</f>
        <v>0</v>
      </c>
      <c r="J596" s="531">
        <f>'Master Schedule Board'!AB1722</f>
        <v>0</v>
      </c>
      <c r="K596" s="530">
        <f>'Master Schedule Board'!AE1722</f>
        <v>0</v>
      </c>
      <c r="L596" s="531">
        <f>'Master Schedule Board'!AH1722</f>
        <v>0</v>
      </c>
      <c r="M596" s="530">
        <f>'Master Schedule Board'!AK1722</f>
        <v>0</v>
      </c>
      <c r="N596" s="531">
        <f>'Master Schedule Board'!AN1722</f>
        <v>0</v>
      </c>
      <c r="O596" s="530">
        <f>'Master Schedule Board'!AQ1722</f>
        <v>0</v>
      </c>
      <c r="P596" s="531">
        <f>'Master Schedule Board'!AT1722</f>
        <v>0</v>
      </c>
      <c r="Q596" s="530">
        <f>'Master Schedule Board'!AW1722</f>
        <v>0</v>
      </c>
      <c r="R596" s="532">
        <f>'Master Schedule Board'!AZ1722</f>
        <v>0</v>
      </c>
      <c r="S596" s="532">
        <f>'Master Schedule Board'!BC1722</f>
        <v>0</v>
      </c>
      <c r="T596" s="532">
        <f>'Master Schedule Board'!BF1722</f>
        <v>0</v>
      </c>
    </row>
    <row r="597" spans="1:20">
      <c r="B597" s="526">
        <f>'Master Schedule Board'!D1725</f>
        <v>0</v>
      </c>
      <c r="C597" s="530">
        <f>'Master Schedule Board'!G1725</f>
        <v>0</v>
      </c>
      <c r="D597" s="531">
        <f>'Master Schedule Board'!J1725</f>
        <v>0</v>
      </c>
      <c r="E597" s="530">
        <f>'Master Schedule Board'!M1725</f>
        <v>0</v>
      </c>
      <c r="F597" s="531">
        <f>'Master Schedule Board'!P1725</f>
        <v>0</v>
      </c>
      <c r="G597" s="530">
        <f>'Master Schedule Board'!S1725</f>
        <v>0</v>
      </c>
      <c r="H597" s="531">
        <f>'Master Schedule Board'!V1725</f>
        <v>0</v>
      </c>
      <c r="I597" s="530">
        <f>'Master Schedule Board'!Y1725</f>
        <v>0</v>
      </c>
      <c r="J597" s="531">
        <f>'Master Schedule Board'!AB1725</f>
        <v>0</v>
      </c>
      <c r="K597" s="530">
        <f>'Master Schedule Board'!AE1725</f>
        <v>0</v>
      </c>
      <c r="L597" s="531">
        <f>'Master Schedule Board'!AH1725</f>
        <v>0</v>
      </c>
      <c r="M597" s="530">
        <f>'Master Schedule Board'!AK1725</f>
        <v>0</v>
      </c>
      <c r="N597" s="531">
        <f>'Master Schedule Board'!AN1725</f>
        <v>0</v>
      </c>
      <c r="O597" s="530">
        <f>'Master Schedule Board'!AQ1725</f>
        <v>0</v>
      </c>
      <c r="P597" s="531">
        <f>'Master Schedule Board'!AT1725</f>
        <v>0</v>
      </c>
      <c r="Q597" s="530">
        <f>'Master Schedule Board'!AW1725</f>
        <v>0</v>
      </c>
      <c r="R597" s="532">
        <f>'Master Schedule Board'!AZ1725</f>
        <v>0</v>
      </c>
      <c r="S597" s="532">
        <f>'Master Schedule Board'!BC1725</f>
        <v>0</v>
      </c>
      <c r="T597" s="532">
        <f>'Master Schedule Board'!BF1725</f>
        <v>0</v>
      </c>
    </row>
    <row r="598" spans="1:20">
      <c r="B598" s="526">
        <f>'Master Schedule Board'!D1728</f>
        <v>0</v>
      </c>
      <c r="C598" s="530">
        <f>'Master Schedule Board'!G1728</f>
        <v>0</v>
      </c>
      <c r="D598" s="531">
        <f>'Master Schedule Board'!J1728</f>
        <v>0</v>
      </c>
      <c r="E598" s="530">
        <f>'Master Schedule Board'!M1728</f>
        <v>0</v>
      </c>
      <c r="F598" s="531">
        <f>'Master Schedule Board'!P1728</f>
        <v>0</v>
      </c>
      <c r="G598" s="530">
        <f>'Master Schedule Board'!S1728</f>
        <v>0</v>
      </c>
      <c r="H598" s="531">
        <f>'Master Schedule Board'!V1728</f>
        <v>0</v>
      </c>
      <c r="I598" s="530">
        <f>'Master Schedule Board'!Y1728</f>
        <v>0</v>
      </c>
      <c r="J598" s="531">
        <f>'Master Schedule Board'!AB1728</f>
        <v>0</v>
      </c>
      <c r="K598" s="530">
        <f>'Master Schedule Board'!AE1728</f>
        <v>0</v>
      </c>
      <c r="L598" s="531">
        <f>'Master Schedule Board'!AH1728</f>
        <v>0</v>
      </c>
      <c r="M598" s="530">
        <f>'Master Schedule Board'!AK1728</f>
        <v>0</v>
      </c>
      <c r="N598" s="531">
        <f>'Master Schedule Board'!AN1728</f>
        <v>0</v>
      </c>
      <c r="O598" s="530">
        <f>'Master Schedule Board'!AQ1728</f>
        <v>0</v>
      </c>
      <c r="P598" s="531">
        <f>'Master Schedule Board'!AT1728</f>
        <v>0</v>
      </c>
      <c r="Q598" s="530">
        <f>'Master Schedule Board'!AW1728</f>
        <v>0</v>
      </c>
      <c r="R598" s="532">
        <f>'Master Schedule Board'!AZ1728</f>
        <v>0</v>
      </c>
      <c r="S598" s="532">
        <f>'Master Schedule Board'!BC1728</f>
        <v>0</v>
      </c>
      <c r="T598" s="532">
        <f>'Master Schedule Board'!BF1728</f>
        <v>0</v>
      </c>
    </row>
    <row r="599" spans="1:20">
      <c r="B599" s="526">
        <f>'Master Schedule Board'!D1731</f>
        <v>0</v>
      </c>
      <c r="C599" s="530">
        <f>'Master Schedule Board'!G1731</f>
        <v>0</v>
      </c>
      <c r="D599" s="531">
        <f>'Master Schedule Board'!J1731</f>
        <v>0</v>
      </c>
      <c r="E599" s="530">
        <f>'Master Schedule Board'!M1731</f>
        <v>0</v>
      </c>
      <c r="F599" s="531">
        <f>'Master Schedule Board'!P1731</f>
        <v>0</v>
      </c>
      <c r="G599" s="530">
        <f>'Master Schedule Board'!S1731</f>
        <v>0</v>
      </c>
      <c r="H599" s="531">
        <f>'Master Schedule Board'!V1731</f>
        <v>0</v>
      </c>
      <c r="I599" s="530">
        <f>'Master Schedule Board'!Y1731</f>
        <v>0</v>
      </c>
      <c r="J599" s="531">
        <f>'Master Schedule Board'!AB1731</f>
        <v>0</v>
      </c>
      <c r="K599" s="530">
        <f>'Master Schedule Board'!AE1731</f>
        <v>0</v>
      </c>
      <c r="L599" s="531">
        <f>'Master Schedule Board'!AH1731</f>
        <v>0</v>
      </c>
      <c r="M599" s="530">
        <f>'Master Schedule Board'!AK1731</f>
        <v>0</v>
      </c>
      <c r="N599" s="531">
        <f>'Master Schedule Board'!AN1731</f>
        <v>0</v>
      </c>
      <c r="O599" s="530">
        <f>'Master Schedule Board'!AQ1731</f>
        <v>0</v>
      </c>
      <c r="P599" s="531">
        <f>'Master Schedule Board'!AT1731</f>
        <v>0</v>
      </c>
      <c r="Q599" s="530">
        <f>'Master Schedule Board'!AW1731</f>
        <v>0</v>
      </c>
      <c r="R599" s="532">
        <f>'Master Schedule Board'!AZ1731</f>
        <v>0</v>
      </c>
      <c r="S599" s="532">
        <f>'Master Schedule Board'!BC1731</f>
        <v>0</v>
      </c>
      <c r="T599" s="532">
        <f>'Master Schedule Board'!BF1731</f>
        <v>0</v>
      </c>
    </row>
    <row r="600" spans="1:20" ht="13.5" thickBot="1">
      <c r="B600" s="526">
        <f>'Master Schedule Board'!D1734</f>
        <v>0</v>
      </c>
      <c r="C600" s="530">
        <f>'Master Schedule Board'!G1734</f>
        <v>0</v>
      </c>
      <c r="D600" s="531">
        <f>'Master Schedule Board'!J1734</f>
        <v>0</v>
      </c>
      <c r="E600" s="530">
        <f>'Master Schedule Board'!M1734</f>
        <v>0</v>
      </c>
      <c r="F600" s="531">
        <f>'Master Schedule Board'!P1734</f>
        <v>0</v>
      </c>
      <c r="G600" s="530">
        <f>'Master Schedule Board'!S1734</f>
        <v>0</v>
      </c>
      <c r="H600" s="531">
        <f>'Master Schedule Board'!V1734</f>
        <v>0</v>
      </c>
      <c r="I600" s="530">
        <f>'Master Schedule Board'!Y1734</f>
        <v>0</v>
      </c>
      <c r="J600" s="531">
        <f>'Master Schedule Board'!AB1734</f>
        <v>0</v>
      </c>
      <c r="K600" s="530">
        <f>'Master Schedule Board'!AE1734</f>
        <v>0</v>
      </c>
      <c r="L600" s="531">
        <f>'Master Schedule Board'!AH1734</f>
        <v>0</v>
      </c>
      <c r="M600" s="530">
        <f>'Master Schedule Board'!AK1734</f>
        <v>0</v>
      </c>
      <c r="N600" s="531">
        <f>'Master Schedule Board'!AN1734</f>
        <v>0</v>
      </c>
      <c r="O600" s="530">
        <f>'Master Schedule Board'!AQ1734</f>
        <v>0</v>
      </c>
      <c r="P600" s="531">
        <f>'Master Schedule Board'!AT1734</f>
        <v>0</v>
      </c>
      <c r="Q600" s="530">
        <f>'Master Schedule Board'!AW1734</f>
        <v>0</v>
      </c>
      <c r="R600" s="532">
        <f>'Master Schedule Board'!AZ1734</f>
        <v>0</v>
      </c>
      <c r="S600" s="532">
        <f>'Master Schedule Board'!BC1734</f>
        <v>0</v>
      </c>
      <c r="T600" s="532">
        <f>'Master Schedule Board'!BF1734</f>
        <v>0</v>
      </c>
    </row>
    <row r="601" spans="1:20" ht="13.5" thickBot="1">
      <c r="A601" s="520"/>
      <c r="B601" s="521"/>
      <c r="C601" s="516"/>
      <c r="D601" s="517"/>
      <c r="E601" s="516"/>
      <c r="F601" s="517"/>
      <c r="G601" s="516"/>
      <c r="H601" s="517"/>
      <c r="I601" s="516"/>
      <c r="J601" s="517"/>
      <c r="K601" s="516"/>
      <c r="L601" s="517"/>
      <c r="M601" s="516"/>
      <c r="N601" s="517"/>
      <c r="O601" s="516"/>
      <c r="P601" s="517"/>
      <c r="Q601" s="516"/>
      <c r="R601" s="517"/>
      <c r="S601" s="517"/>
      <c r="T601" s="518"/>
    </row>
    <row r="602" spans="1:20" ht="13.5" thickBot="1">
      <c r="A602" s="754" t="str">
        <f>'Master Schedule Board'!J40</f>
        <v>RESOURCE SPED</v>
      </c>
      <c r="B602" s="755"/>
      <c r="C602" s="756" t="s">
        <v>28</v>
      </c>
      <c r="D602" s="757"/>
      <c r="E602" s="758" t="s">
        <v>29</v>
      </c>
      <c r="F602" s="757"/>
      <c r="G602" s="758" t="s">
        <v>30</v>
      </c>
      <c r="H602" s="757"/>
      <c r="I602" s="758" t="s">
        <v>31</v>
      </c>
      <c r="J602" s="757"/>
      <c r="K602" s="758" t="s">
        <v>32</v>
      </c>
      <c r="L602" s="757"/>
      <c r="M602" s="759" t="s">
        <v>33</v>
      </c>
      <c r="N602" s="760"/>
      <c r="O602" s="759" t="s">
        <v>34</v>
      </c>
      <c r="P602" s="760"/>
      <c r="Q602" s="758" t="s">
        <v>35</v>
      </c>
      <c r="R602" s="757"/>
      <c r="S602" s="758" t="s">
        <v>36</v>
      </c>
      <c r="T602" s="761"/>
    </row>
    <row r="603" spans="1:20">
      <c r="B603" s="537">
        <f>'Master Schedule Board'!D1739</f>
        <v>0</v>
      </c>
      <c r="C603" s="538">
        <f>'Master Schedule Board'!G1739</f>
        <v>0</v>
      </c>
      <c r="D603" s="539">
        <f>'Master Schedule Board'!J1739</f>
        <v>0</v>
      </c>
      <c r="E603" s="538">
        <f>'Master Schedule Board'!M1739</f>
        <v>0</v>
      </c>
      <c r="F603" s="539">
        <f>'Master Schedule Board'!P1739</f>
        <v>0</v>
      </c>
      <c r="G603" s="538">
        <f>'Master Schedule Board'!S1739</f>
        <v>0</v>
      </c>
      <c r="H603" s="539">
        <f>'Master Schedule Board'!V1739</f>
        <v>0</v>
      </c>
      <c r="I603" s="538">
        <f>'Master Schedule Board'!Y1739</f>
        <v>0</v>
      </c>
      <c r="J603" s="539">
        <f>'Master Schedule Board'!AB1739</f>
        <v>0</v>
      </c>
      <c r="K603" s="538">
        <f>'Master Schedule Board'!AE1739</f>
        <v>0</v>
      </c>
      <c r="L603" s="539">
        <f>'Master Schedule Board'!AH1739</f>
        <v>0</v>
      </c>
      <c r="M603" s="538">
        <f>'Master Schedule Board'!AK1739</f>
        <v>0</v>
      </c>
      <c r="N603" s="539">
        <f>'Master Schedule Board'!AN1739</f>
        <v>0</v>
      </c>
      <c r="O603" s="538">
        <f>'Master Schedule Board'!AQ1739</f>
        <v>0</v>
      </c>
      <c r="P603" s="539">
        <f>'Master Schedule Board'!AT1739</f>
        <v>0</v>
      </c>
      <c r="Q603" s="538">
        <f>'Master Schedule Board'!AW1739</f>
        <v>0</v>
      </c>
      <c r="R603" s="540">
        <f>'Master Schedule Board'!AZ1739</f>
        <v>0</v>
      </c>
      <c r="S603" s="540">
        <f>'Master Schedule Board'!BC1739</f>
        <v>0</v>
      </c>
      <c r="T603" s="541">
        <f>'Master Schedule Board'!BF1739</f>
        <v>0</v>
      </c>
    </row>
    <row r="604" spans="1:20">
      <c r="B604" s="523"/>
      <c r="C604" s="530">
        <f>'Master Schedule Board'!G1742</f>
        <v>0</v>
      </c>
      <c r="D604" s="542">
        <f>'Master Schedule Board'!J1742</f>
        <v>0</v>
      </c>
      <c r="E604" s="530">
        <f>'Master Schedule Board'!M1742</f>
        <v>0</v>
      </c>
      <c r="F604" s="542">
        <f>'Master Schedule Board'!P1742</f>
        <v>0</v>
      </c>
      <c r="G604" s="530">
        <f>'Master Schedule Board'!S1742</f>
        <v>0</v>
      </c>
      <c r="H604" s="542">
        <f>'Master Schedule Board'!V1742</f>
        <v>0</v>
      </c>
      <c r="I604" s="530">
        <f>'Master Schedule Board'!Y1742</f>
        <v>0</v>
      </c>
      <c r="J604" s="542">
        <f>'Master Schedule Board'!AB1742</f>
        <v>0</v>
      </c>
      <c r="K604" s="530">
        <f>'Master Schedule Board'!AE1742</f>
        <v>0</v>
      </c>
      <c r="L604" s="542">
        <f>'Master Schedule Board'!AH1742</f>
        <v>0</v>
      </c>
      <c r="M604" s="530">
        <f>'Master Schedule Board'!AK1742</f>
        <v>0</v>
      </c>
      <c r="N604" s="542">
        <f>'Master Schedule Board'!AN1742</f>
        <v>0</v>
      </c>
      <c r="O604" s="530">
        <f>'Master Schedule Board'!AQ1742</f>
        <v>0</v>
      </c>
      <c r="P604" s="542">
        <f>'Master Schedule Board'!AT1742</f>
        <v>0</v>
      </c>
      <c r="Q604" s="530">
        <f>'Master Schedule Board'!AW1742</f>
        <v>0</v>
      </c>
      <c r="R604" s="532">
        <f>'Master Schedule Board'!AZ1742</f>
        <v>0</v>
      </c>
      <c r="S604" s="532">
        <f>'Master Schedule Board'!BC1742</f>
        <v>0</v>
      </c>
      <c r="T604" s="543">
        <f>'Master Schedule Board'!BF1742</f>
        <v>0</v>
      </c>
    </row>
    <row r="605" spans="1:20">
      <c r="B605" s="523"/>
      <c r="C605" s="530">
        <f>'Master Schedule Board'!G1745</f>
        <v>0</v>
      </c>
      <c r="D605" s="542">
        <f>'Master Schedule Board'!J1745</f>
        <v>0</v>
      </c>
      <c r="E605" s="530">
        <f>'Master Schedule Board'!M1745</f>
        <v>0</v>
      </c>
      <c r="F605" s="542">
        <f>'Master Schedule Board'!P1745</f>
        <v>0</v>
      </c>
      <c r="G605" s="530">
        <f>'Master Schedule Board'!S1745</f>
        <v>0</v>
      </c>
      <c r="H605" s="542">
        <f>'Master Schedule Board'!V1745</f>
        <v>0</v>
      </c>
      <c r="I605" s="530">
        <f>'Master Schedule Board'!Y1745</f>
        <v>0</v>
      </c>
      <c r="J605" s="542">
        <f>'Master Schedule Board'!AB1745</f>
        <v>0</v>
      </c>
      <c r="K605" s="530">
        <f>'Master Schedule Board'!AE1745</f>
        <v>0</v>
      </c>
      <c r="L605" s="542">
        <f>'Master Schedule Board'!AH1745</f>
        <v>0</v>
      </c>
      <c r="M605" s="530">
        <f>'Master Schedule Board'!AK1745</f>
        <v>0</v>
      </c>
      <c r="N605" s="542">
        <f>'Master Schedule Board'!AN1745</f>
        <v>0</v>
      </c>
      <c r="O605" s="530">
        <f>'Master Schedule Board'!AQ1745</f>
        <v>0</v>
      </c>
      <c r="P605" s="542">
        <f>'Master Schedule Board'!AT1745</f>
        <v>0</v>
      </c>
      <c r="Q605" s="530">
        <f>'Master Schedule Board'!AW1745</f>
        <v>0</v>
      </c>
      <c r="R605" s="532">
        <f>'Master Schedule Board'!AZ1745</f>
        <v>0</v>
      </c>
      <c r="S605" s="532">
        <f>'Master Schedule Board'!BC1745</f>
        <v>0</v>
      </c>
      <c r="T605" s="543">
        <f>'Master Schedule Board'!BF1745</f>
        <v>0</v>
      </c>
    </row>
    <row r="606" spans="1:20">
      <c r="B606" s="523"/>
      <c r="C606" s="530">
        <f>'Master Schedule Board'!G1748</f>
        <v>0</v>
      </c>
      <c r="D606" s="542">
        <f>'Master Schedule Board'!J1748</f>
        <v>0</v>
      </c>
      <c r="E606" s="530">
        <f>'Master Schedule Board'!M1748</f>
        <v>0</v>
      </c>
      <c r="F606" s="542">
        <f>'Master Schedule Board'!P1748</f>
        <v>0</v>
      </c>
      <c r="G606" s="530">
        <f>'Master Schedule Board'!S1748</f>
        <v>0</v>
      </c>
      <c r="H606" s="542">
        <f>'Master Schedule Board'!V1748</f>
        <v>0</v>
      </c>
      <c r="I606" s="530">
        <f>'Master Schedule Board'!Y1748</f>
        <v>0</v>
      </c>
      <c r="J606" s="542">
        <f>'Master Schedule Board'!AB1748</f>
        <v>0</v>
      </c>
      <c r="K606" s="530">
        <f>'Master Schedule Board'!AE1748</f>
        <v>0</v>
      </c>
      <c r="L606" s="542">
        <f>'Master Schedule Board'!AH1748</f>
        <v>0</v>
      </c>
      <c r="M606" s="530">
        <f>'Master Schedule Board'!AK1748</f>
        <v>0</v>
      </c>
      <c r="N606" s="542">
        <f>'Master Schedule Board'!AN1748</f>
        <v>0</v>
      </c>
      <c r="O606" s="530">
        <f>'Master Schedule Board'!AQ1748</f>
        <v>0</v>
      </c>
      <c r="P606" s="542">
        <f>'Master Schedule Board'!AT1748</f>
        <v>0</v>
      </c>
      <c r="Q606" s="530">
        <f>'Master Schedule Board'!AW1748</f>
        <v>0</v>
      </c>
      <c r="R606" s="532">
        <f>'Master Schedule Board'!AZ1748</f>
        <v>0</v>
      </c>
      <c r="S606" s="532">
        <f>'Master Schedule Board'!BC1748</f>
        <v>0</v>
      </c>
      <c r="T606" s="543">
        <f>'Master Schedule Board'!BF1748</f>
        <v>0</v>
      </c>
    </row>
    <row r="607" spans="1:20">
      <c r="B607" s="523"/>
      <c r="C607" s="530">
        <f>'Master Schedule Board'!G1751</f>
        <v>0</v>
      </c>
      <c r="D607" s="542">
        <f>'Master Schedule Board'!J1751</f>
        <v>0</v>
      </c>
      <c r="E607" s="530">
        <f>'Master Schedule Board'!M1751</f>
        <v>0</v>
      </c>
      <c r="F607" s="542">
        <f>'Master Schedule Board'!P1751</f>
        <v>0</v>
      </c>
      <c r="G607" s="530">
        <f>'Master Schedule Board'!S1751</f>
        <v>0</v>
      </c>
      <c r="H607" s="542">
        <f>'Master Schedule Board'!V1751</f>
        <v>0</v>
      </c>
      <c r="I607" s="530">
        <f>'Master Schedule Board'!Y1751</f>
        <v>0</v>
      </c>
      <c r="J607" s="542">
        <f>'Master Schedule Board'!AB1751</f>
        <v>0</v>
      </c>
      <c r="K607" s="530">
        <f>'Master Schedule Board'!AE1751</f>
        <v>0</v>
      </c>
      <c r="L607" s="542">
        <f>'Master Schedule Board'!AH1751</f>
        <v>0</v>
      </c>
      <c r="M607" s="530">
        <f>'Master Schedule Board'!AK1751</f>
        <v>0</v>
      </c>
      <c r="N607" s="542">
        <f>'Master Schedule Board'!AN1751</f>
        <v>0</v>
      </c>
      <c r="O607" s="530">
        <f>'Master Schedule Board'!AQ1751</f>
        <v>0</v>
      </c>
      <c r="P607" s="542">
        <f>'Master Schedule Board'!AT1751</f>
        <v>0</v>
      </c>
      <c r="Q607" s="530">
        <f>'Master Schedule Board'!AW1751</f>
        <v>0</v>
      </c>
      <c r="R607" s="532">
        <f>'Master Schedule Board'!AZ1751</f>
        <v>0</v>
      </c>
      <c r="S607" s="532">
        <f>'Master Schedule Board'!BC1751</f>
        <v>0</v>
      </c>
      <c r="T607" s="543">
        <f>'Master Schedule Board'!BF1751</f>
        <v>0</v>
      </c>
    </row>
    <row r="608" spans="1:20" ht="13.5" thickBot="1">
      <c r="A608" s="522"/>
      <c r="B608" s="524"/>
      <c r="C608" s="544">
        <f>'Master Schedule Board'!G1754</f>
        <v>0</v>
      </c>
      <c r="D608" s="545">
        <f>'Master Schedule Board'!J1754</f>
        <v>0</v>
      </c>
      <c r="E608" s="544">
        <f>'Master Schedule Board'!M1754</f>
        <v>0</v>
      </c>
      <c r="F608" s="545">
        <f>'Master Schedule Board'!P1754</f>
        <v>0</v>
      </c>
      <c r="G608" s="544">
        <f>'Master Schedule Board'!S1754</f>
        <v>0</v>
      </c>
      <c r="H608" s="545">
        <f>'Master Schedule Board'!V1754</f>
        <v>0</v>
      </c>
      <c r="I608" s="544">
        <f>'Master Schedule Board'!Y1754</f>
        <v>0</v>
      </c>
      <c r="J608" s="545">
        <f>'Master Schedule Board'!AB1754</f>
        <v>0</v>
      </c>
      <c r="K608" s="544">
        <f>'Master Schedule Board'!AE1754</f>
        <v>0</v>
      </c>
      <c r="L608" s="545">
        <f>'Master Schedule Board'!AH1754</f>
        <v>0</v>
      </c>
      <c r="M608" s="544">
        <f>'Master Schedule Board'!AK1754</f>
        <v>0</v>
      </c>
      <c r="N608" s="545">
        <f>'Master Schedule Board'!AN1754</f>
        <v>0</v>
      </c>
      <c r="O608" s="544">
        <f>'Master Schedule Board'!AQ1754</f>
        <v>0</v>
      </c>
      <c r="P608" s="545">
        <f>'Master Schedule Board'!AT1754</f>
        <v>0</v>
      </c>
      <c r="Q608" s="544">
        <f>'Master Schedule Board'!AW1754</f>
        <v>0</v>
      </c>
      <c r="R608" s="546">
        <f>'Master Schedule Board'!AZ1754</f>
        <v>0</v>
      </c>
      <c r="S608" s="546">
        <f>'Master Schedule Board'!BC1754</f>
        <v>0</v>
      </c>
      <c r="T608" s="547">
        <f>'Master Schedule Board'!BF1754</f>
        <v>0</v>
      </c>
    </row>
    <row r="609" spans="2:20">
      <c r="B609" s="537">
        <f>'Master Schedule Board'!D1757</f>
        <v>0</v>
      </c>
      <c r="C609" s="538">
        <f>'Master Schedule Board'!G1757</f>
        <v>0</v>
      </c>
      <c r="D609" s="539">
        <f>'Master Schedule Board'!J1757</f>
        <v>0</v>
      </c>
      <c r="E609" s="538">
        <f>'Master Schedule Board'!M1757</f>
        <v>0</v>
      </c>
      <c r="F609" s="539">
        <f>'Master Schedule Board'!P1757</f>
        <v>0</v>
      </c>
      <c r="G609" s="538">
        <f>'Master Schedule Board'!S1757</f>
        <v>0</v>
      </c>
      <c r="H609" s="539">
        <f>'Master Schedule Board'!V1757</f>
        <v>0</v>
      </c>
      <c r="I609" s="538">
        <f>'Master Schedule Board'!Y1757</f>
        <v>0</v>
      </c>
      <c r="J609" s="539">
        <f>'Master Schedule Board'!AB1757</f>
        <v>0</v>
      </c>
      <c r="K609" s="538">
        <f>'Master Schedule Board'!AE1757</f>
        <v>0</v>
      </c>
      <c r="L609" s="539">
        <f>'Master Schedule Board'!AH1757</f>
        <v>0</v>
      </c>
      <c r="M609" s="538">
        <f>'Master Schedule Board'!AK1757</f>
        <v>0</v>
      </c>
      <c r="N609" s="539">
        <f>'Master Schedule Board'!AN1757</f>
        <v>0</v>
      </c>
      <c r="O609" s="538">
        <f>'Master Schedule Board'!AQ1757</f>
        <v>0</v>
      </c>
      <c r="P609" s="539">
        <f>'Master Schedule Board'!AT1757</f>
        <v>0</v>
      </c>
      <c r="Q609" s="538">
        <f>'Master Schedule Board'!AW1757</f>
        <v>0</v>
      </c>
      <c r="R609" s="540">
        <f>'Master Schedule Board'!AZ1757</f>
        <v>0</v>
      </c>
      <c r="S609" s="540">
        <f>'Master Schedule Board'!BC1757</f>
        <v>0</v>
      </c>
      <c r="T609" s="541">
        <f>'Master Schedule Board'!BF1757</f>
        <v>0</v>
      </c>
    </row>
    <row r="610" spans="2:20">
      <c r="B610" s="523"/>
      <c r="C610" s="530">
        <f>'Master Schedule Board'!G1760</f>
        <v>0</v>
      </c>
      <c r="D610" s="542">
        <f>'Master Schedule Board'!J1760</f>
        <v>0</v>
      </c>
      <c r="E610" s="530">
        <f>'Master Schedule Board'!M1760</f>
        <v>0</v>
      </c>
      <c r="F610" s="542">
        <f>'Master Schedule Board'!P1760</f>
        <v>0</v>
      </c>
      <c r="G610" s="530">
        <f>'Master Schedule Board'!S1760</f>
        <v>0</v>
      </c>
      <c r="H610" s="542">
        <f>'Master Schedule Board'!V1760</f>
        <v>0</v>
      </c>
      <c r="I610" s="530">
        <f>'Master Schedule Board'!Y1760</f>
        <v>0</v>
      </c>
      <c r="J610" s="542">
        <f>'Master Schedule Board'!AB1760</f>
        <v>0</v>
      </c>
      <c r="K610" s="530">
        <f>'Master Schedule Board'!AE1760</f>
        <v>0</v>
      </c>
      <c r="L610" s="542">
        <f>'Master Schedule Board'!AH1760</f>
        <v>0</v>
      </c>
      <c r="M610" s="530">
        <f>'Master Schedule Board'!AK1760</f>
        <v>0</v>
      </c>
      <c r="N610" s="542">
        <f>'Master Schedule Board'!AN1760</f>
        <v>0</v>
      </c>
      <c r="O610" s="530">
        <f>'Master Schedule Board'!AQ1760</f>
        <v>0</v>
      </c>
      <c r="P610" s="542">
        <f>'Master Schedule Board'!AT1760</f>
        <v>0</v>
      </c>
      <c r="Q610" s="530">
        <f>'Master Schedule Board'!AW1760</f>
        <v>0</v>
      </c>
      <c r="R610" s="532">
        <f>'Master Schedule Board'!AZ1760</f>
        <v>0</v>
      </c>
      <c r="S610" s="532">
        <f>'Master Schedule Board'!BC1760</f>
        <v>0</v>
      </c>
      <c r="T610" s="543">
        <f>'Master Schedule Board'!BF1760</f>
        <v>0</v>
      </c>
    </row>
    <row r="611" spans="2:20">
      <c r="B611" s="523"/>
      <c r="C611" s="530">
        <f>'Master Schedule Board'!G1763</f>
        <v>0</v>
      </c>
      <c r="D611" s="542">
        <f>'Master Schedule Board'!J1763</f>
        <v>0</v>
      </c>
      <c r="E611" s="530">
        <f>'Master Schedule Board'!M1763</f>
        <v>0</v>
      </c>
      <c r="F611" s="542">
        <f>'Master Schedule Board'!P1763</f>
        <v>0</v>
      </c>
      <c r="G611" s="530">
        <f>'Master Schedule Board'!S1763</f>
        <v>0</v>
      </c>
      <c r="H611" s="542">
        <f>'Master Schedule Board'!V1763</f>
        <v>0</v>
      </c>
      <c r="I611" s="530">
        <f>'Master Schedule Board'!Y1763</f>
        <v>0</v>
      </c>
      <c r="J611" s="542">
        <f>'Master Schedule Board'!AB1763</f>
        <v>0</v>
      </c>
      <c r="K611" s="530">
        <f>'Master Schedule Board'!AE1763</f>
        <v>0</v>
      </c>
      <c r="L611" s="542">
        <f>'Master Schedule Board'!AH1763</f>
        <v>0</v>
      </c>
      <c r="M611" s="530">
        <f>'Master Schedule Board'!AK1763</f>
        <v>0</v>
      </c>
      <c r="N611" s="542">
        <f>'Master Schedule Board'!AN1763</f>
        <v>0</v>
      </c>
      <c r="O611" s="530">
        <f>'Master Schedule Board'!AQ1763</f>
        <v>0</v>
      </c>
      <c r="P611" s="542">
        <f>'Master Schedule Board'!AT1763</f>
        <v>0</v>
      </c>
      <c r="Q611" s="530">
        <f>'Master Schedule Board'!AW1763</f>
        <v>0</v>
      </c>
      <c r="R611" s="532">
        <f>'Master Schedule Board'!AZ1763</f>
        <v>0</v>
      </c>
      <c r="S611" s="532">
        <f>'Master Schedule Board'!BC1763</f>
        <v>0</v>
      </c>
      <c r="T611" s="543">
        <f>'Master Schedule Board'!BF1763</f>
        <v>0</v>
      </c>
    </row>
    <row r="612" spans="2:20">
      <c r="B612" s="523"/>
      <c r="C612" s="530">
        <f>'Master Schedule Board'!G1766</f>
        <v>0</v>
      </c>
      <c r="D612" s="542">
        <f>'Master Schedule Board'!J1766</f>
        <v>0</v>
      </c>
      <c r="E612" s="530">
        <f>'Master Schedule Board'!M1766</f>
        <v>0</v>
      </c>
      <c r="F612" s="542">
        <f>'Master Schedule Board'!P1766</f>
        <v>0</v>
      </c>
      <c r="G612" s="530">
        <f>'Master Schedule Board'!S1766</f>
        <v>0</v>
      </c>
      <c r="H612" s="542">
        <f>'Master Schedule Board'!V1766</f>
        <v>0</v>
      </c>
      <c r="I612" s="530">
        <f>'Master Schedule Board'!Y1766</f>
        <v>0</v>
      </c>
      <c r="J612" s="542">
        <f>'Master Schedule Board'!AB1766</f>
        <v>0</v>
      </c>
      <c r="K612" s="530">
        <f>'Master Schedule Board'!AE1766</f>
        <v>0</v>
      </c>
      <c r="L612" s="542">
        <f>'Master Schedule Board'!AH1766</f>
        <v>0</v>
      </c>
      <c r="M612" s="530">
        <f>'Master Schedule Board'!AK1766</f>
        <v>0</v>
      </c>
      <c r="N612" s="542">
        <f>'Master Schedule Board'!AN1766</f>
        <v>0</v>
      </c>
      <c r="O612" s="530">
        <f>'Master Schedule Board'!AQ1766</f>
        <v>0</v>
      </c>
      <c r="P612" s="542">
        <f>'Master Schedule Board'!AT1766</f>
        <v>0</v>
      </c>
      <c r="Q612" s="530">
        <f>'Master Schedule Board'!AW1766</f>
        <v>0</v>
      </c>
      <c r="R612" s="532">
        <f>'Master Schedule Board'!AZ1766</f>
        <v>0</v>
      </c>
      <c r="S612" s="532">
        <f>'Master Schedule Board'!BC1766</f>
        <v>0</v>
      </c>
      <c r="T612" s="543">
        <f>'Master Schedule Board'!BF1766</f>
        <v>0</v>
      </c>
    </row>
    <row r="613" spans="2:20">
      <c r="B613" s="523"/>
      <c r="C613" s="530">
        <f>'Master Schedule Board'!G1769</f>
        <v>0</v>
      </c>
      <c r="D613" s="542">
        <f>'Master Schedule Board'!J1769</f>
        <v>0</v>
      </c>
      <c r="E613" s="530">
        <f>'Master Schedule Board'!M1769</f>
        <v>0</v>
      </c>
      <c r="F613" s="542">
        <f>'Master Schedule Board'!P1769</f>
        <v>0</v>
      </c>
      <c r="G613" s="530">
        <f>'Master Schedule Board'!S1769</f>
        <v>0</v>
      </c>
      <c r="H613" s="542">
        <f>'Master Schedule Board'!V1769</f>
        <v>0</v>
      </c>
      <c r="I613" s="530">
        <f>'Master Schedule Board'!Y1769</f>
        <v>0</v>
      </c>
      <c r="J613" s="542">
        <f>'Master Schedule Board'!AB1769</f>
        <v>0</v>
      </c>
      <c r="K613" s="530">
        <f>'Master Schedule Board'!AE1769</f>
        <v>0</v>
      </c>
      <c r="L613" s="542">
        <f>'Master Schedule Board'!AH1769</f>
        <v>0</v>
      </c>
      <c r="M613" s="530">
        <f>'Master Schedule Board'!AK1769</f>
        <v>0</v>
      </c>
      <c r="N613" s="542">
        <f>'Master Schedule Board'!AN1769</f>
        <v>0</v>
      </c>
      <c r="O613" s="530">
        <f>'Master Schedule Board'!AQ1769</f>
        <v>0</v>
      </c>
      <c r="P613" s="542">
        <f>'Master Schedule Board'!AT1769</f>
        <v>0</v>
      </c>
      <c r="Q613" s="530">
        <f>'Master Schedule Board'!AW1769</f>
        <v>0</v>
      </c>
      <c r="R613" s="532">
        <f>'Master Schedule Board'!AZ1769</f>
        <v>0</v>
      </c>
      <c r="S613" s="532">
        <f>'Master Schedule Board'!BC1769</f>
        <v>0</v>
      </c>
      <c r="T613" s="543">
        <f>'Master Schedule Board'!BF1769</f>
        <v>0</v>
      </c>
    </row>
    <row r="614" spans="2:20" ht="13.5" thickBot="1">
      <c r="B614" s="524"/>
      <c r="C614" s="544">
        <f>'Master Schedule Board'!G1772</f>
        <v>0</v>
      </c>
      <c r="D614" s="545">
        <f>'Master Schedule Board'!J1772</f>
        <v>0</v>
      </c>
      <c r="E614" s="544">
        <f>'Master Schedule Board'!M1772</f>
        <v>0</v>
      </c>
      <c r="F614" s="545">
        <f>'Master Schedule Board'!P1772</f>
        <v>0</v>
      </c>
      <c r="G614" s="544">
        <f>'Master Schedule Board'!S1772</f>
        <v>0</v>
      </c>
      <c r="H614" s="545">
        <f>'Master Schedule Board'!V1772</f>
        <v>0</v>
      </c>
      <c r="I614" s="544">
        <f>'Master Schedule Board'!Y1772</f>
        <v>0</v>
      </c>
      <c r="J614" s="545">
        <f>'Master Schedule Board'!AB1772</f>
        <v>0</v>
      </c>
      <c r="K614" s="544">
        <f>'Master Schedule Board'!AE1772</f>
        <v>0</v>
      </c>
      <c r="L614" s="545">
        <f>'Master Schedule Board'!AH1772</f>
        <v>0</v>
      </c>
      <c r="M614" s="544">
        <f>'Master Schedule Board'!AK1772</f>
        <v>0</v>
      </c>
      <c r="N614" s="545">
        <f>'Master Schedule Board'!AN1772</f>
        <v>0</v>
      </c>
      <c r="O614" s="544">
        <f>'Master Schedule Board'!AQ1772</f>
        <v>0</v>
      </c>
      <c r="P614" s="545">
        <f>'Master Schedule Board'!AT1772</f>
        <v>0</v>
      </c>
      <c r="Q614" s="544">
        <f>'Master Schedule Board'!AW1772</f>
        <v>0</v>
      </c>
      <c r="R614" s="546">
        <f>'Master Schedule Board'!AZ1772</f>
        <v>0</v>
      </c>
      <c r="S614" s="546">
        <f>'Master Schedule Board'!BC1772</f>
        <v>0</v>
      </c>
      <c r="T614" s="547">
        <f>'Master Schedule Board'!BF1772</f>
        <v>0</v>
      </c>
    </row>
    <row r="615" spans="2:20">
      <c r="B615" s="537">
        <f>'Master Schedule Board'!D1775</f>
        <v>0</v>
      </c>
      <c r="C615" s="548">
        <f>'Master Schedule Board'!G1775</f>
        <v>0</v>
      </c>
      <c r="D615" s="539">
        <f>'Master Schedule Board'!J1775</f>
        <v>0</v>
      </c>
      <c r="E615" s="538">
        <f>'Master Schedule Board'!M1775</f>
        <v>0</v>
      </c>
      <c r="F615" s="539">
        <f>'Master Schedule Board'!P1775</f>
        <v>0</v>
      </c>
      <c r="G615" s="538">
        <f>'Master Schedule Board'!S1775</f>
        <v>0</v>
      </c>
      <c r="H615" s="539">
        <f>'Master Schedule Board'!V1775</f>
        <v>0</v>
      </c>
      <c r="I615" s="538">
        <f>'Master Schedule Board'!Y1775</f>
        <v>0</v>
      </c>
      <c r="J615" s="539">
        <f>'Master Schedule Board'!AB1775</f>
        <v>0</v>
      </c>
      <c r="K615" s="538">
        <f>'Master Schedule Board'!AE1775</f>
        <v>0</v>
      </c>
      <c r="L615" s="539">
        <f>'Master Schedule Board'!AH1775</f>
        <v>0</v>
      </c>
      <c r="M615" s="538">
        <f>'Master Schedule Board'!AK1775</f>
        <v>0</v>
      </c>
      <c r="N615" s="539">
        <f>'Master Schedule Board'!AN1775</f>
        <v>0</v>
      </c>
      <c r="O615" s="538">
        <f>'Master Schedule Board'!AQ1775</f>
        <v>0</v>
      </c>
      <c r="P615" s="539">
        <f>'Master Schedule Board'!AT1775</f>
        <v>0</v>
      </c>
      <c r="Q615" s="538">
        <f>'Master Schedule Board'!AW1775</f>
        <v>0</v>
      </c>
      <c r="R615" s="540">
        <f>'Master Schedule Board'!AZ1775</f>
        <v>0</v>
      </c>
      <c r="S615" s="540">
        <f>'Master Schedule Board'!BC1775</f>
        <v>0</v>
      </c>
      <c r="T615" s="541">
        <f>'Master Schedule Board'!BF1775</f>
        <v>0</v>
      </c>
    </row>
    <row r="616" spans="2:20">
      <c r="B616" s="523"/>
      <c r="C616" s="530">
        <f>'Master Schedule Board'!G1778</f>
        <v>0</v>
      </c>
      <c r="D616" s="542">
        <f>'Master Schedule Board'!J1778</f>
        <v>0</v>
      </c>
      <c r="E616" s="530">
        <f>'Master Schedule Board'!M1778</f>
        <v>0</v>
      </c>
      <c r="F616" s="542">
        <f>'Master Schedule Board'!P1778</f>
        <v>0</v>
      </c>
      <c r="G616" s="530">
        <f>'Master Schedule Board'!S1778</f>
        <v>0</v>
      </c>
      <c r="H616" s="542">
        <f>'Master Schedule Board'!V1778</f>
        <v>0</v>
      </c>
      <c r="I616" s="530">
        <f>'Master Schedule Board'!Y1778</f>
        <v>0</v>
      </c>
      <c r="J616" s="542">
        <f>'Master Schedule Board'!AB1778</f>
        <v>0</v>
      </c>
      <c r="K616" s="530">
        <f>'Master Schedule Board'!AE1778</f>
        <v>0</v>
      </c>
      <c r="L616" s="542">
        <f>'Master Schedule Board'!AH1778</f>
        <v>0</v>
      </c>
      <c r="M616" s="530">
        <f>'Master Schedule Board'!AK1778</f>
        <v>0</v>
      </c>
      <c r="N616" s="542">
        <f>'Master Schedule Board'!AN1778</f>
        <v>0</v>
      </c>
      <c r="O616" s="530">
        <f>'Master Schedule Board'!AQ1778</f>
        <v>0</v>
      </c>
      <c r="P616" s="542">
        <f>'Master Schedule Board'!AT1778</f>
        <v>0</v>
      </c>
      <c r="Q616" s="530">
        <f>'Master Schedule Board'!AW1778</f>
        <v>0</v>
      </c>
      <c r="R616" s="532">
        <f>'Master Schedule Board'!AZ1778</f>
        <v>0</v>
      </c>
      <c r="S616" s="532">
        <f>'Master Schedule Board'!BC1778</f>
        <v>0</v>
      </c>
      <c r="T616" s="543">
        <f>'Master Schedule Board'!BF1778</f>
        <v>0</v>
      </c>
    </row>
    <row r="617" spans="2:20">
      <c r="B617" s="523"/>
      <c r="C617" s="530">
        <f>'Master Schedule Board'!G1781</f>
        <v>0</v>
      </c>
      <c r="D617" s="542">
        <f>'Master Schedule Board'!J1781</f>
        <v>0</v>
      </c>
      <c r="E617" s="530">
        <f>'Master Schedule Board'!M1781</f>
        <v>0</v>
      </c>
      <c r="F617" s="542">
        <f>'Master Schedule Board'!P1781</f>
        <v>0</v>
      </c>
      <c r="G617" s="530">
        <f>'Master Schedule Board'!S1781</f>
        <v>0</v>
      </c>
      <c r="H617" s="542">
        <f>'Master Schedule Board'!V1781</f>
        <v>0</v>
      </c>
      <c r="I617" s="530">
        <f>'Master Schedule Board'!Y1781</f>
        <v>0</v>
      </c>
      <c r="J617" s="542">
        <f>'Master Schedule Board'!AB1781</f>
        <v>0</v>
      </c>
      <c r="K617" s="530">
        <f>'Master Schedule Board'!AE1781</f>
        <v>0</v>
      </c>
      <c r="L617" s="542">
        <f>'Master Schedule Board'!AH1781</f>
        <v>0</v>
      </c>
      <c r="M617" s="530">
        <f>'Master Schedule Board'!AK1781</f>
        <v>0</v>
      </c>
      <c r="N617" s="542">
        <f>'Master Schedule Board'!AN1781</f>
        <v>0</v>
      </c>
      <c r="O617" s="530">
        <f>'Master Schedule Board'!AQ1781</f>
        <v>0</v>
      </c>
      <c r="P617" s="542">
        <f>'Master Schedule Board'!AT1781</f>
        <v>0</v>
      </c>
      <c r="Q617" s="530">
        <f>'Master Schedule Board'!AW1781</f>
        <v>0</v>
      </c>
      <c r="R617" s="532">
        <f>'Master Schedule Board'!AZ1781</f>
        <v>0</v>
      </c>
      <c r="S617" s="532">
        <f>'Master Schedule Board'!BC1781</f>
        <v>0</v>
      </c>
      <c r="T617" s="543">
        <f>'Master Schedule Board'!BF1781</f>
        <v>0</v>
      </c>
    </row>
    <row r="618" spans="2:20">
      <c r="B618" s="523"/>
      <c r="C618" s="530">
        <f>'Master Schedule Board'!G1784</f>
        <v>0</v>
      </c>
      <c r="D618" s="542">
        <f>'Master Schedule Board'!J1784</f>
        <v>0</v>
      </c>
      <c r="E618" s="530">
        <f>'Master Schedule Board'!M1784</f>
        <v>0</v>
      </c>
      <c r="F618" s="542">
        <f>'Master Schedule Board'!P1784</f>
        <v>0</v>
      </c>
      <c r="G618" s="530">
        <f>'Master Schedule Board'!S1784</f>
        <v>0</v>
      </c>
      <c r="H618" s="542">
        <f>'Master Schedule Board'!V1784</f>
        <v>0</v>
      </c>
      <c r="I618" s="530">
        <f>'Master Schedule Board'!Y1784</f>
        <v>0</v>
      </c>
      <c r="J618" s="542">
        <f>'Master Schedule Board'!AB1784</f>
        <v>0</v>
      </c>
      <c r="K618" s="530">
        <f>'Master Schedule Board'!AE1784</f>
        <v>0</v>
      </c>
      <c r="L618" s="542">
        <f>'Master Schedule Board'!AH1784</f>
        <v>0</v>
      </c>
      <c r="M618" s="530">
        <f>'Master Schedule Board'!AK1784</f>
        <v>0</v>
      </c>
      <c r="N618" s="542">
        <f>'Master Schedule Board'!AN1784</f>
        <v>0</v>
      </c>
      <c r="O618" s="530">
        <f>'Master Schedule Board'!AQ1784</f>
        <v>0</v>
      </c>
      <c r="P618" s="542">
        <f>'Master Schedule Board'!AT1784</f>
        <v>0</v>
      </c>
      <c r="Q618" s="530">
        <f>'Master Schedule Board'!AW1784</f>
        <v>0</v>
      </c>
      <c r="R618" s="532">
        <f>'Master Schedule Board'!AZ1784</f>
        <v>0</v>
      </c>
      <c r="S618" s="532">
        <f>'Master Schedule Board'!BC1784</f>
        <v>0</v>
      </c>
      <c r="T618" s="543">
        <f>'Master Schedule Board'!BF1784</f>
        <v>0</v>
      </c>
    </row>
    <row r="619" spans="2:20">
      <c r="B619" s="523"/>
      <c r="C619" s="530">
        <f>'Master Schedule Board'!G1787</f>
        <v>0</v>
      </c>
      <c r="D619" s="542">
        <f>'Master Schedule Board'!J1787</f>
        <v>0</v>
      </c>
      <c r="E619" s="530">
        <f>'Master Schedule Board'!M1787</f>
        <v>0</v>
      </c>
      <c r="F619" s="542">
        <f>'Master Schedule Board'!P1787</f>
        <v>0</v>
      </c>
      <c r="G619" s="530">
        <f>'Master Schedule Board'!S1787</f>
        <v>0</v>
      </c>
      <c r="H619" s="542">
        <f>'Master Schedule Board'!V1787</f>
        <v>0</v>
      </c>
      <c r="I619" s="530">
        <f>'Master Schedule Board'!Y1787</f>
        <v>0</v>
      </c>
      <c r="J619" s="542">
        <f>'Master Schedule Board'!AB1787</f>
        <v>0</v>
      </c>
      <c r="K619" s="530">
        <f>'Master Schedule Board'!AE1787</f>
        <v>0</v>
      </c>
      <c r="L619" s="542">
        <f>'Master Schedule Board'!AH1787</f>
        <v>0</v>
      </c>
      <c r="M619" s="530">
        <f>'Master Schedule Board'!AK1787</f>
        <v>0</v>
      </c>
      <c r="N619" s="542">
        <f>'Master Schedule Board'!AN1787</f>
        <v>0</v>
      </c>
      <c r="O619" s="530">
        <f>'Master Schedule Board'!AQ1787</f>
        <v>0</v>
      </c>
      <c r="P619" s="542">
        <f>'Master Schedule Board'!AT1787</f>
        <v>0</v>
      </c>
      <c r="Q619" s="530">
        <f>'Master Schedule Board'!AW1787</f>
        <v>0</v>
      </c>
      <c r="R619" s="532">
        <f>'Master Schedule Board'!AZ1787</f>
        <v>0</v>
      </c>
      <c r="S619" s="532">
        <f>'Master Schedule Board'!BC1787</f>
        <v>0</v>
      </c>
      <c r="T619" s="543">
        <f>'Master Schedule Board'!BF1787</f>
        <v>0</v>
      </c>
    </row>
    <row r="620" spans="2:20" ht="13.5" thickBot="1">
      <c r="B620" s="524"/>
      <c r="C620" s="544">
        <f>'Master Schedule Board'!G1790</f>
        <v>0</v>
      </c>
      <c r="D620" s="545">
        <f>'Master Schedule Board'!J1790</f>
        <v>0</v>
      </c>
      <c r="E620" s="544">
        <f>'Master Schedule Board'!M1790</f>
        <v>0</v>
      </c>
      <c r="F620" s="545">
        <f>'Master Schedule Board'!P1790</f>
        <v>0</v>
      </c>
      <c r="G620" s="544">
        <f>'Master Schedule Board'!S1790</f>
        <v>0</v>
      </c>
      <c r="H620" s="545">
        <f>'Master Schedule Board'!V1790</f>
        <v>0</v>
      </c>
      <c r="I620" s="544">
        <f>'Master Schedule Board'!Y1790</f>
        <v>0</v>
      </c>
      <c r="J620" s="545">
        <f>'Master Schedule Board'!AB1790</f>
        <v>0</v>
      </c>
      <c r="K620" s="544">
        <f>'Master Schedule Board'!AE1790</f>
        <v>0</v>
      </c>
      <c r="L620" s="545">
        <f>'Master Schedule Board'!AH1790</f>
        <v>0</v>
      </c>
      <c r="M620" s="544">
        <f>'Master Schedule Board'!AK1790</f>
        <v>0</v>
      </c>
      <c r="N620" s="545">
        <f>'Master Schedule Board'!AN1790</f>
        <v>0</v>
      </c>
      <c r="O620" s="544">
        <f>'Master Schedule Board'!AQ1790</f>
        <v>0</v>
      </c>
      <c r="P620" s="545">
        <f>'Master Schedule Board'!AT1790</f>
        <v>0</v>
      </c>
      <c r="Q620" s="544">
        <f>'Master Schedule Board'!AW1790</f>
        <v>0</v>
      </c>
      <c r="R620" s="546">
        <f>'Master Schedule Board'!AZ1790</f>
        <v>0</v>
      </c>
      <c r="S620" s="546">
        <f>'Master Schedule Board'!BC1790</f>
        <v>0</v>
      </c>
      <c r="T620" s="547">
        <f>'Master Schedule Board'!BF1790</f>
        <v>0</v>
      </c>
    </row>
    <row r="621" spans="2:20" ht="13.5" thickBot="1">
      <c r="C621" s="746" t="s">
        <v>28</v>
      </c>
      <c r="D621" s="747"/>
      <c r="E621" s="748" t="s">
        <v>29</v>
      </c>
      <c r="F621" s="747"/>
      <c r="G621" s="748" t="s">
        <v>30</v>
      </c>
      <c r="H621" s="747"/>
      <c r="I621" s="748" t="s">
        <v>31</v>
      </c>
      <c r="J621" s="747"/>
      <c r="K621" s="748" t="s">
        <v>32</v>
      </c>
      <c r="L621" s="747"/>
      <c r="M621" s="749" t="s">
        <v>33</v>
      </c>
      <c r="N621" s="750"/>
      <c r="O621" s="749" t="s">
        <v>34</v>
      </c>
      <c r="P621" s="750"/>
      <c r="Q621" s="748" t="s">
        <v>35</v>
      </c>
      <c r="R621" s="747"/>
      <c r="S621" s="748" t="s">
        <v>36</v>
      </c>
      <c r="T621" s="751"/>
    </row>
    <row r="622" spans="2:20">
      <c r="B622" s="537">
        <f>'Master Schedule Board'!D1793</f>
        <v>0</v>
      </c>
      <c r="C622" s="538">
        <f>'Master Schedule Board'!G1793</f>
        <v>0</v>
      </c>
      <c r="D622" s="539">
        <f>'Master Schedule Board'!J1793</f>
        <v>0</v>
      </c>
      <c r="E622" s="538">
        <f>'Master Schedule Board'!M1793</f>
        <v>0</v>
      </c>
      <c r="F622" s="539">
        <f>'Master Schedule Board'!P1793</f>
        <v>0</v>
      </c>
      <c r="G622" s="538">
        <f>'Master Schedule Board'!S1793</f>
        <v>0</v>
      </c>
      <c r="H622" s="539">
        <f>'Master Schedule Board'!V1793</f>
        <v>0</v>
      </c>
      <c r="I622" s="538">
        <f>'Master Schedule Board'!Y1793</f>
        <v>0</v>
      </c>
      <c r="J622" s="539">
        <f>'Master Schedule Board'!AB1793</f>
        <v>0</v>
      </c>
      <c r="K622" s="538">
        <f>'Master Schedule Board'!AE1793</f>
        <v>0</v>
      </c>
      <c r="L622" s="539">
        <f>'Master Schedule Board'!AH1793</f>
        <v>0</v>
      </c>
      <c r="M622" s="538">
        <f>'Master Schedule Board'!AK1793</f>
        <v>0</v>
      </c>
      <c r="N622" s="539">
        <f>'Master Schedule Board'!AN1793</f>
        <v>0</v>
      </c>
      <c r="O622" s="538">
        <f>'Master Schedule Board'!AQ1793</f>
        <v>0</v>
      </c>
      <c r="P622" s="539">
        <f>'Master Schedule Board'!AT1793</f>
        <v>0</v>
      </c>
      <c r="Q622" s="538">
        <f>'Master Schedule Board'!AW1793</f>
        <v>0</v>
      </c>
      <c r="R622" s="540">
        <f>'Master Schedule Board'!AZ1793</f>
        <v>0</v>
      </c>
      <c r="S622" s="540">
        <f>'Master Schedule Board'!BC1793</f>
        <v>0</v>
      </c>
      <c r="T622" s="541">
        <f>'Master Schedule Board'!BF1793</f>
        <v>0</v>
      </c>
    </row>
    <row r="623" spans="2:20">
      <c r="B623" s="523"/>
      <c r="C623" s="530">
        <f>'Master Schedule Board'!G1796</f>
        <v>0</v>
      </c>
      <c r="D623" s="542">
        <f>'Master Schedule Board'!J1796</f>
        <v>0</v>
      </c>
      <c r="E623" s="530">
        <f>'Master Schedule Board'!M1796</f>
        <v>0</v>
      </c>
      <c r="F623" s="542">
        <f>'Master Schedule Board'!P1796</f>
        <v>0</v>
      </c>
      <c r="G623" s="530">
        <f>'Master Schedule Board'!S1796</f>
        <v>0</v>
      </c>
      <c r="H623" s="542">
        <f>'Master Schedule Board'!V1796</f>
        <v>0</v>
      </c>
      <c r="I623" s="530">
        <f>'Master Schedule Board'!Y1796</f>
        <v>0</v>
      </c>
      <c r="J623" s="542">
        <f>'Master Schedule Board'!AB1796</f>
        <v>0</v>
      </c>
      <c r="K623" s="530">
        <f>'Master Schedule Board'!AE1796</f>
        <v>0</v>
      </c>
      <c r="L623" s="542">
        <f>'Master Schedule Board'!AH1796</f>
        <v>0</v>
      </c>
      <c r="M623" s="530">
        <f>'Master Schedule Board'!AK1796</f>
        <v>0</v>
      </c>
      <c r="N623" s="542">
        <f>'Master Schedule Board'!AN1796</f>
        <v>0</v>
      </c>
      <c r="O623" s="530">
        <f>'Master Schedule Board'!AQ1796</f>
        <v>0</v>
      </c>
      <c r="P623" s="542">
        <f>'Master Schedule Board'!AT1796</f>
        <v>0</v>
      </c>
      <c r="Q623" s="530">
        <f>'Master Schedule Board'!AW1796</f>
        <v>0</v>
      </c>
      <c r="R623" s="532">
        <f>'Master Schedule Board'!AZ1796</f>
        <v>0</v>
      </c>
      <c r="S623" s="532">
        <f>'Master Schedule Board'!BC1796</f>
        <v>0</v>
      </c>
      <c r="T623" s="543">
        <f>'Master Schedule Board'!BF1796</f>
        <v>0</v>
      </c>
    </row>
    <row r="624" spans="2:20">
      <c r="B624" s="523"/>
      <c r="C624" s="530">
        <f>'Master Schedule Board'!G1799</f>
        <v>0</v>
      </c>
      <c r="D624" s="542">
        <f>'Master Schedule Board'!J1799</f>
        <v>0</v>
      </c>
      <c r="E624" s="530">
        <f>'Master Schedule Board'!M1799</f>
        <v>0</v>
      </c>
      <c r="F624" s="542">
        <f>'Master Schedule Board'!P1799</f>
        <v>0</v>
      </c>
      <c r="G624" s="530">
        <f>'Master Schedule Board'!S1799</f>
        <v>0</v>
      </c>
      <c r="H624" s="542">
        <f>'Master Schedule Board'!V1799</f>
        <v>0</v>
      </c>
      <c r="I624" s="530">
        <f>'Master Schedule Board'!Y1799</f>
        <v>0</v>
      </c>
      <c r="J624" s="542">
        <f>'Master Schedule Board'!AB1799</f>
        <v>0</v>
      </c>
      <c r="K624" s="530">
        <f>'Master Schedule Board'!AE1799</f>
        <v>0</v>
      </c>
      <c r="L624" s="542">
        <f>'Master Schedule Board'!AH1799</f>
        <v>0</v>
      </c>
      <c r="M624" s="530">
        <f>'Master Schedule Board'!AK1799</f>
        <v>0</v>
      </c>
      <c r="N624" s="542">
        <f>'Master Schedule Board'!AN1799</f>
        <v>0</v>
      </c>
      <c r="O624" s="530">
        <f>'Master Schedule Board'!AQ1799</f>
        <v>0</v>
      </c>
      <c r="P624" s="542">
        <f>'Master Schedule Board'!AT1799</f>
        <v>0</v>
      </c>
      <c r="Q624" s="530">
        <f>'Master Schedule Board'!AW1799</f>
        <v>0</v>
      </c>
      <c r="R624" s="532">
        <f>'Master Schedule Board'!AZ1799</f>
        <v>0</v>
      </c>
      <c r="S624" s="532">
        <f>'Master Schedule Board'!BC1799</f>
        <v>0</v>
      </c>
      <c r="T624" s="543">
        <f>'Master Schedule Board'!BF1799</f>
        <v>0</v>
      </c>
    </row>
    <row r="625" spans="2:20">
      <c r="B625" s="523"/>
      <c r="C625" s="530">
        <f>'Master Schedule Board'!G1802</f>
        <v>0</v>
      </c>
      <c r="D625" s="542">
        <f>'Master Schedule Board'!J1802</f>
        <v>0</v>
      </c>
      <c r="E625" s="530">
        <f>'Master Schedule Board'!M1802</f>
        <v>0</v>
      </c>
      <c r="F625" s="542">
        <f>'Master Schedule Board'!P1802</f>
        <v>0</v>
      </c>
      <c r="G625" s="530">
        <f>'Master Schedule Board'!S1802</f>
        <v>0</v>
      </c>
      <c r="H625" s="542">
        <f>'Master Schedule Board'!V1802</f>
        <v>0</v>
      </c>
      <c r="I625" s="530">
        <f>'Master Schedule Board'!Y1802</f>
        <v>0</v>
      </c>
      <c r="J625" s="542">
        <f>'Master Schedule Board'!AB1802</f>
        <v>0</v>
      </c>
      <c r="K625" s="530">
        <f>'Master Schedule Board'!AE1802</f>
        <v>0</v>
      </c>
      <c r="L625" s="542">
        <f>'Master Schedule Board'!AH1802</f>
        <v>0</v>
      </c>
      <c r="M625" s="530">
        <f>'Master Schedule Board'!AK1802</f>
        <v>0</v>
      </c>
      <c r="N625" s="542">
        <f>'Master Schedule Board'!AN1802</f>
        <v>0</v>
      </c>
      <c r="O625" s="530">
        <f>'Master Schedule Board'!AQ1802</f>
        <v>0</v>
      </c>
      <c r="P625" s="542">
        <f>'Master Schedule Board'!AT1802</f>
        <v>0</v>
      </c>
      <c r="Q625" s="530">
        <f>'Master Schedule Board'!AW1802</f>
        <v>0</v>
      </c>
      <c r="R625" s="532">
        <f>'Master Schedule Board'!AZ1802</f>
        <v>0</v>
      </c>
      <c r="S625" s="532">
        <f>'Master Schedule Board'!BC1802</f>
        <v>0</v>
      </c>
      <c r="T625" s="543">
        <f>'Master Schedule Board'!BF1802</f>
        <v>0</v>
      </c>
    </row>
    <row r="626" spans="2:20">
      <c r="B626" s="523"/>
      <c r="C626" s="530">
        <f>'Master Schedule Board'!G1805</f>
        <v>0</v>
      </c>
      <c r="D626" s="542">
        <f>'Master Schedule Board'!J1805</f>
        <v>0</v>
      </c>
      <c r="E626" s="530">
        <f>'Master Schedule Board'!M1805</f>
        <v>0</v>
      </c>
      <c r="F626" s="542">
        <f>'Master Schedule Board'!P1805</f>
        <v>0</v>
      </c>
      <c r="G626" s="530">
        <f>'Master Schedule Board'!S1805</f>
        <v>0</v>
      </c>
      <c r="H626" s="542">
        <f>'Master Schedule Board'!V1805</f>
        <v>0</v>
      </c>
      <c r="I626" s="530">
        <f>'Master Schedule Board'!Y1805</f>
        <v>0</v>
      </c>
      <c r="J626" s="542">
        <f>'Master Schedule Board'!AB1805</f>
        <v>0</v>
      </c>
      <c r="K626" s="530">
        <f>'Master Schedule Board'!AE1805</f>
        <v>0</v>
      </c>
      <c r="L626" s="542">
        <f>'Master Schedule Board'!AH1805</f>
        <v>0</v>
      </c>
      <c r="M626" s="530">
        <f>'Master Schedule Board'!AK1805</f>
        <v>0</v>
      </c>
      <c r="N626" s="542">
        <f>'Master Schedule Board'!AN1805</f>
        <v>0</v>
      </c>
      <c r="O626" s="530">
        <f>'Master Schedule Board'!AQ1805</f>
        <v>0</v>
      </c>
      <c r="P626" s="542">
        <f>'Master Schedule Board'!AT1805</f>
        <v>0</v>
      </c>
      <c r="Q626" s="530">
        <f>'Master Schedule Board'!AW1805</f>
        <v>0</v>
      </c>
      <c r="R626" s="532">
        <f>'Master Schedule Board'!AZ1805</f>
        <v>0</v>
      </c>
      <c r="S626" s="532">
        <f>'Master Schedule Board'!BC1805</f>
        <v>0</v>
      </c>
      <c r="T626" s="543">
        <f>'Master Schedule Board'!BF1805</f>
        <v>0</v>
      </c>
    </row>
    <row r="627" spans="2:20" ht="13.5" thickBot="1">
      <c r="B627" s="524"/>
      <c r="C627" s="544">
        <f>'Master Schedule Board'!G1808</f>
        <v>0</v>
      </c>
      <c r="D627" s="545">
        <f>'Master Schedule Board'!J1808</f>
        <v>0</v>
      </c>
      <c r="E627" s="544">
        <f>'Master Schedule Board'!M1808</f>
        <v>0</v>
      </c>
      <c r="F627" s="545">
        <f>'Master Schedule Board'!P1808</f>
        <v>0</v>
      </c>
      <c r="G627" s="544">
        <f>'Master Schedule Board'!S1808</f>
        <v>0</v>
      </c>
      <c r="H627" s="545">
        <f>'Master Schedule Board'!V1808</f>
        <v>0</v>
      </c>
      <c r="I627" s="544">
        <f>'Master Schedule Board'!Y1808</f>
        <v>0</v>
      </c>
      <c r="J627" s="545">
        <f>'Master Schedule Board'!AB1808</f>
        <v>0</v>
      </c>
      <c r="K627" s="544">
        <f>'Master Schedule Board'!AE1808</f>
        <v>0</v>
      </c>
      <c r="L627" s="545">
        <f>'Master Schedule Board'!AH1808</f>
        <v>0</v>
      </c>
      <c r="M627" s="544">
        <f>'Master Schedule Board'!AK1808</f>
        <v>0</v>
      </c>
      <c r="N627" s="545">
        <f>'Master Schedule Board'!AN1808</f>
        <v>0</v>
      </c>
      <c r="O627" s="544">
        <f>'Master Schedule Board'!AQ1808</f>
        <v>0</v>
      </c>
      <c r="P627" s="545">
        <f>'Master Schedule Board'!AT1808</f>
        <v>0</v>
      </c>
      <c r="Q627" s="544">
        <f>'Master Schedule Board'!AW1808</f>
        <v>0</v>
      </c>
      <c r="R627" s="546">
        <f>'Master Schedule Board'!AZ1808</f>
        <v>0</v>
      </c>
      <c r="S627" s="546">
        <f>'Master Schedule Board'!BC1808</f>
        <v>0</v>
      </c>
      <c r="T627" s="547">
        <f>'Master Schedule Board'!BF1808</f>
        <v>0</v>
      </c>
    </row>
    <row r="628" spans="2:20">
      <c r="B628" s="537">
        <f>'Master Schedule Board'!D1811</f>
        <v>0</v>
      </c>
      <c r="C628" s="538">
        <f>'Master Schedule Board'!G1811</f>
        <v>0</v>
      </c>
      <c r="D628" s="539">
        <f>'Master Schedule Board'!J1811</f>
        <v>0</v>
      </c>
      <c r="E628" s="538">
        <f>'Master Schedule Board'!M1811</f>
        <v>0</v>
      </c>
      <c r="F628" s="539">
        <f>'Master Schedule Board'!P1811</f>
        <v>0</v>
      </c>
      <c r="G628" s="538">
        <f>'Master Schedule Board'!S1811</f>
        <v>0</v>
      </c>
      <c r="H628" s="539">
        <f>'Master Schedule Board'!V1811</f>
        <v>0</v>
      </c>
      <c r="I628" s="538">
        <f>'Master Schedule Board'!Y1811</f>
        <v>0</v>
      </c>
      <c r="J628" s="539">
        <f>'Master Schedule Board'!AB1811</f>
        <v>0</v>
      </c>
      <c r="K628" s="538">
        <f>'Master Schedule Board'!AE1811</f>
        <v>0</v>
      </c>
      <c r="L628" s="539">
        <f>'Master Schedule Board'!AH1811</f>
        <v>0</v>
      </c>
      <c r="M628" s="538">
        <f>'Master Schedule Board'!AK1811</f>
        <v>0</v>
      </c>
      <c r="N628" s="539">
        <f>'Master Schedule Board'!AN1811</f>
        <v>0</v>
      </c>
      <c r="O628" s="538">
        <f>'Master Schedule Board'!AQ1811</f>
        <v>0</v>
      </c>
      <c r="P628" s="539">
        <f>'Master Schedule Board'!AT1811</f>
        <v>0</v>
      </c>
      <c r="Q628" s="538">
        <f>'Master Schedule Board'!AW1811</f>
        <v>0</v>
      </c>
      <c r="R628" s="540">
        <f>'Master Schedule Board'!AZ1811</f>
        <v>0</v>
      </c>
      <c r="S628" s="540">
        <f>'Master Schedule Board'!BC1811</f>
        <v>0</v>
      </c>
      <c r="T628" s="541">
        <f>'Master Schedule Board'!BF1811</f>
        <v>0</v>
      </c>
    </row>
    <row r="629" spans="2:20">
      <c r="B629" s="523"/>
      <c r="C629" s="530">
        <f>'Master Schedule Board'!G1814</f>
        <v>0</v>
      </c>
      <c r="D629" s="542">
        <f>'Master Schedule Board'!J1814</f>
        <v>0</v>
      </c>
      <c r="E629" s="530">
        <f>'Master Schedule Board'!M1814</f>
        <v>0</v>
      </c>
      <c r="F629" s="542">
        <f>'Master Schedule Board'!P1814</f>
        <v>0</v>
      </c>
      <c r="G629" s="530">
        <f>'Master Schedule Board'!S1814</f>
        <v>0</v>
      </c>
      <c r="H629" s="542">
        <f>'Master Schedule Board'!V1814</f>
        <v>0</v>
      </c>
      <c r="I629" s="530">
        <f>'Master Schedule Board'!Y1814</f>
        <v>0</v>
      </c>
      <c r="J629" s="542">
        <f>'Master Schedule Board'!AB1814</f>
        <v>0</v>
      </c>
      <c r="K629" s="530">
        <f>'Master Schedule Board'!AE1814</f>
        <v>0</v>
      </c>
      <c r="L629" s="542">
        <f>'Master Schedule Board'!AH1814</f>
        <v>0</v>
      </c>
      <c r="M629" s="530">
        <f>'Master Schedule Board'!AK1814</f>
        <v>0</v>
      </c>
      <c r="N629" s="542">
        <f>'Master Schedule Board'!AN1814</f>
        <v>0</v>
      </c>
      <c r="O629" s="530">
        <f>'Master Schedule Board'!AQ1814</f>
        <v>0</v>
      </c>
      <c r="P629" s="542">
        <f>'Master Schedule Board'!AT1814</f>
        <v>0</v>
      </c>
      <c r="Q629" s="530">
        <f>'Master Schedule Board'!AW1814</f>
        <v>0</v>
      </c>
      <c r="R629" s="532">
        <f>'Master Schedule Board'!AZ1814</f>
        <v>0</v>
      </c>
      <c r="S629" s="532">
        <f>'Master Schedule Board'!BC1814</f>
        <v>0</v>
      </c>
      <c r="T629" s="543">
        <f>'Master Schedule Board'!BF1814</f>
        <v>0</v>
      </c>
    </row>
    <row r="630" spans="2:20">
      <c r="B630" s="523"/>
      <c r="C630" s="530">
        <f>'Master Schedule Board'!G1817</f>
        <v>0</v>
      </c>
      <c r="D630" s="542">
        <f>'Master Schedule Board'!J1817</f>
        <v>0</v>
      </c>
      <c r="E630" s="530">
        <f>'Master Schedule Board'!M1817</f>
        <v>0</v>
      </c>
      <c r="F630" s="542">
        <f>'Master Schedule Board'!P1817</f>
        <v>0</v>
      </c>
      <c r="G630" s="530">
        <f>'Master Schedule Board'!S1817</f>
        <v>0</v>
      </c>
      <c r="H630" s="542">
        <f>'Master Schedule Board'!V1817</f>
        <v>0</v>
      </c>
      <c r="I630" s="530">
        <f>'Master Schedule Board'!Y1817</f>
        <v>0</v>
      </c>
      <c r="J630" s="542">
        <f>'Master Schedule Board'!AB1817</f>
        <v>0</v>
      </c>
      <c r="K630" s="530">
        <f>'Master Schedule Board'!AE1817</f>
        <v>0</v>
      </c>
      <c r="L630" s="542">
        <f>'Master Schedule Board'!AH1817</f>
        <v>0</v>
      </c>
      <c r="M630" s="530">
        <f>'Master Schedule Board'!AK1817</f>
        <v>0</v>
      </c>
      <c r="N630" s="542">
        <f>'Master Schedule Board'!AN1817</f>
        <v>0</v>
      </c>
      <c r="O630" s="530">
        <f>'Master Schedule Board'!AQ1817</f>
        <v>0</v>
      </c>
      <c r="P630" s="542">
        <f>'Master Schedule Board'!AT1817</f>
        <v>0</v>
      </c>
      <c r="Q630" s="530">
        <f>'Master Schedule Board'!AW1817</f>
        <v>0</v>
      </c>
      <c r="R630" s="532">
        <f>'Master Schedule Board'!AZ1817</f>
        <v>0</v>
      </c>
      <c r="S630" s="532">
        <f>'Master Schedule Board'!BC1817</f>
        <v>0</v>
      </c>
      <c r="T630" s="543">
        <f>'Master Schedule Board'!BF1817</f>
        <v>0</v>
      </c>
    </row>
    <row r="631" spans="2:20">
      <c r="B631" s="523"/>
      <c r="C631" s="530">
        <f>'Master Schedule Board'!G1820</f>
        <v>0</v>
      </c>
      <c r="D631" s="542">
        <f>'Master Schedule Board'!J1820</f>
        <v>0</v>
      </c>
      <c r="E631" s="530">
        <f>'Master Schedule Board'!M1820</f>
        <v>0</v>
      </c>
      <c r="F631" s="542">
        <f>'Master Schedule Board'!P1820</f>
        <v>0</v>
      </c>
      <c r="G631" s="530">
        <f>'Master Schedule Board'!S1820</f>
        <v>0</v>
      </c>
      <c r="H631" s="542">
        <f>'Master Schedule Board'!V1820</f>
        <v>0</v>
      </c>
      <c r="I631" s="530">
        <f>'Master Schedule Board'!Y1820</f>
        <v>0</v>
      </c>
      <c r="J631" s="542">
        <f>'Master Schedule Board'!AB1820</f>
        <v>0</v>
      </c>
      <c r="K631" s="530">
        <f>'Master Schedule Board'!AE1820</f>
        <v>0</v>
      </c>
      <c r="L631" s="542">
        <f>'Master Schedule Board'!AH1820</f>
        <v>0</v>
      </c>
      <c r="M631" s="530">
        <f>'Master Schedule Board'!AK1820</f>
        <v>0</v>
      </c>
      <c r="N631" s="542">
        <f>'Master Schedule Board'!AN1820</f>
        <v>0</v>
      </c>
      <c r="O631" s="530">
        <f>'Master Schedule Board'!AQ1820</f>
        <v>0</v>
      </c>
      <c r="P631" s="542">
        <f>'Master Schedule Board'!AT1820</f>
        <v>0</v>
      </c>
      <c r="Q631" s="530">
        <f>'Master Schedule Board'!AW1820</f>
        <v>0</v>
      </c>
      <c r="R631" s="532">
        <f>'Master Schedule Board'!AZ1820</f>
        <v>0</v>
      </c>
      <c r="S631" s="532">
        <f>'Master Schedule Board'!BC1820</f>
        <v>0</v>
      </c>
      <c r="T631" s="543">
        <f>'Master Schedule Board'!BF1820</f>
        <v>0</v>
      </c>
    </row>
    <row r="632" spans="2:20">
      <c r="B632" s="523"/>
      <c r="C632" s="530">
        <f>'Master Schedule Board'!G1823</f>
        <v>0</v>
      </c>
      <c r="D632" s="542">
        <f>'Master Schedule Board'!J1823</f>
        <v>0</v>
      </c>
      <c r="E632" s="530">
        <f>'Master Schedule Board'!M1823</f>
        <v>0</v>
      </c>
      <c r="F632" s="542">
        <f>'Master Schedule Board'!P1823</f>
        <v>0</v>
      </c>
      <c r="G632" s="530">
        <f>'Master Schedule Board'!S1823</f>
        <v>0</v>
      </c>
      <c r="H632" s="542">
        <f>'Master Schedule Board'!V1823</f>
        <v>0</v>
      </c>
      <c r="I632" s="530">
        <f>'Master Schedule Board'!Y1823</f>
        <v>0</v>
      </c>
      <c r="J632" s="542">
        <f>'Master Schedule Board'!AB1823</f>
        <v>0</v>
      </c>
      <c r="K632" s="530">
        <f>'Master Schedule Board'!AE1823</f>
        <v>0</v>
      </c>
      <c r="L632" s="542">
        <f>'Master Schedule Board'!AH1823</f>
        <v>0</v>
      </c>
      <c r="M632" s="530">
        <f>'Master Schedule Board'!AK1823</f>
        <v>0</v>
      </c>
      <c r="N632" s="542">
        <f>'Master Schedule Board'!AN1823</f>
        <v>0</v>
      </c>
      <c r="O632" s="530">
        <f>'Master Schedule Board'!AQ1823</f>
        <v>0</v>
      </c>
      <c r="P632" s="542">
        <f>'Master Schedule Board'!AT1823</f>
        <v>0</v>
      </c>
      <c r="Q632" s="530">
        <f>'Master Schedule Board'!AW1823</f>
        <v>0</v>
      </c>
      <c r="R632" s="532">
        <f>'Master Schedule Board'!AZ1823</f>
        <v>0</v>
      </c>
      <c r="S632" s="532">
        <f>'Master Schedule Board'!BC1823</f>
        <v>0</v>
      </c>
      <c r="T632" s="543">
        <f>'Master Schedule Board'!BF1823</f>
        <v>0</v>
      </c>
    </row>
    <row r="633" spans="2:20" ht="13.5" thickBot="1">
      <c r="B633" s="524"/>
      <c r="C633" s="544">
        <f>'Master Schedule Board'!G1826</f>
        <v>0</v>
      </c>
      <c r="D633" s="545">
        <f>'Master Schedule Board'!J1826</f>
        <v>0</v>
      </c>
      <c r="E633" s="544">
        <f>'Master Schedule Board'!M1826</f>
        <v>0</v>
      </c>
      <c r="F633" s="545">
        <f>'Master Schedule Board'!P1826</f>
        <v>0</v>
      </c>
      <c r="G633" s="544">
        <f>'Master Schedule Board'!S1826</f>
        <v>0</v>
      </c>
      <c r="H633" s="545">
        <f>'Master Schedule Board'!V1826</f>
        <v>0</v>
      </c>
      <c r="I633" s="544">
        <f>'Master Schedule Board'!Y1826</f>
        <v>0</v>
      </c>
      <c r="J633" s="545">
        <f>'Master Schedule Board'!AB1826</f>
        <v>0</v>
      </c>
      <c r="K633" s="544">
        <f>'Master Schedule Board'!AE1826</f>
        <v>0</v>
      </c>
      <c r="L633" s="545">
        <f>'Master Schedule Board'!AH1826</f>
        <v>0</v>
      </c>
      <c r="M633" s="544">
        <f>'Master Schedule Board'!AK1826</f>
        <v>0</v>
      </c>
      <c r="N633" s="545">
        <f>'Master Schedule Board'!AN1826</f>
        <v>0</v>
      </c>
      <c r="O633" s="544">
        <f>'Master Schedule Board'!AQ1826</f>
        <v>0</v>
      </c>
      <c r="P633" s="545">
        <f>'Master Schedule Board'!AT1826</f>
        <v>0</v>
      </c>
      <c r="Q633" s="544">
        <f>'Master Schedule Board'!AW1826</f>
        <v>0</v>
      </c>
      <c r="R633" s="546">
        <f>'Master Schedule Board'!AZ1826</f>
        <v>0</v>
      </c>
      <c r="S633" s="546">
        <f>'Master Schedule Board'!BC1826</f>
        <v>0</v>
      </c>
      <c r="T633" s="547">
        <f>'Master Schedule Board'!BF1826</f>
        <v>0</v>
      </c>
    </row>
    <row r="634" spans="2:20">
      <c r="B634" s="537">
        <f>'Master Schedule Board'!D1829</f>
        <v>0</v>
      </c>
      <c r="C634" s="538">
        <f>'Master Schedule Board'!G1829</f>
        <v>0</v>
      </c>
      <c r="D634" s="539">
        <f>'Master Schedule Board'!J1829</f>
        <v>0</v>
      </c>
      <c r="E634" s="538">
        <f>'Master Schedule Board'!M1829</f>
        <v>0</v>
      </c>
      <c r="F634" s="539">
        <f>'Master Schedule Board'!P1829</f>
        <v>0</v>
      </c>
      <c r="G634" s="538">
        <f>'Master Schedule Board'!S1829</f>
        <v>0</v>
      </c>
      <c r="H634" s="539">
        <f>'Master Schedule Board'!V1829</f>
        <v>0</v>
      </c>
      <c r="I634" s="538">
        <f>'Master Schedule Board'!Y1829</f>
        <v>0</v>
      </c>
      <c r="J634" s="539">
        <f>'Master Schedule Board'!AB1829</f>
        <v>0</v>
      </c>
      <c r="K634" s="538">
        <f>'Master Schedule Board'!AE1829</f>
        <v>0</v>
      </c>
      <c r="L634" s="539">
        <f>'Master Schedule Board'!AH1829</f>
        <v>0</v>
      </c>
      <c r="M634" s="538">
        <f>'Master Schedule Board'!AK1829</f>
        <v>0</v>
      </c>
      <c r="N634" s="539">
        <f>'Master Schedule Board'!AN1829</f>
        <v>0</v>
      </c>
      <c r="O634" s="538">
        <f>'Master Schedule Board'!AQ1829</f>
        <v>0</v>
      </c>
      <c r="P634" s="539">
        <f>'Master Schedule Board'!AT1829</f>
        <v>0</v>
      </c>
      <c r="Q634" s="538">
        <f>'Master Schedule Board'!AW1829</f>
        <v>0</v>
      </c>
      <c r="R634" s="540">
        <f>'Master Schedule Board'!AZ1829</f>
        <v>0</v>
      </c>
      <c r="S634" s="540">
        <f>'Master Schedule Board'!BC1829</f>
        <v>0</v>
      </c>
      <c r="T634" s="541">
        <f>'Master Schedule Board'!BF1829</f>
        <v>0</v>
      </c>
    </row>
    <row r="635" spans="2:20">
      <c r="B635" s="523"/>
      <c r="C635" s="530">
        <f>'Master Schedule Board'!G1832</f>
        <v>0</v>
      </c>
      <c r="D635" s="542">
        <f>'Master Schedule Board'!J1832</f>
        <v>0</v>
      </c>
      <c r="E635" s="530">
        <f>'Master Schedule Board'!M1832</f>
        <v>0</v>
      </c>
      <c r="F635" s="542">
        <f>'Master Schedule Board'!P1832</f>
        <v>0</v>
      </c>
      <c r="G635" s="530">
        <f>'Master Schedule Board'!S1832</f>
        <v>0</v>
      </c>
      <c r="H635" s="542">
        <f>'Master Schedule Board'!V1832</f>
        <v>0</v>
      </c>
      <c r="I635" s="530">
        <f>'Master Schedule Board'!Y1832</f>
        <v>0</v>
      </c>
      <c r="J635" s="542">
        <f>'Master Schedule Board'!AB1832</f>
        <v>0</v>
      </c>
      <c r="K635" s="530">
        <f>'Master Schedule Board'!AE1832</f>
        <v>0</v>
      </c>
      <c r="L635" s="542">
        <f>'Master Schedule Board'!AH1832</f>
        <v>0</v>
      </c>
      <c r="M635" s="530">
        <f>'Master Schedule Board'!AK1832</f>
        <v>0</v>
      </c>
      <c r="N635" s="542">
        <f>'Master Schedule Board'!AN1832</f>
        <v>0</v>
      </c>
      <c r="O635" s="530">
        <f>'Master Schedule Board'!AQ1832</f>
        <v>0</v>
      </c>
      <c r="P635" s="542">
        <f>'Master Schedule Board'!AT1832</f>
        <v>0</v>
      </c>
      <c r="Q635" s="530">
        <f>'Master Schedule Board'!AW1832</f>
        <v>0</v>
      </c>
      <c r="R635" s="532">
        <f>'Master Schedule Board'!AZ1832</f>
        <v>0</v>
      </c>
      <c r="S635" s="532">
        <f>'Master Schedule Board'!BC1832</f>
        <v>0</v>
      </c>
      <c r="T635" s="543">
        <f>'Master Schedule Board'!BF1832</f>
        <v>0</v>
      </c>
    </row>
    <row r="636" spans="2:20">
      <c r="B636" s="523"/>
      <c r="C636" s="530">
        <f>'Master Schedule Board'!G1835</f>
        <v>0</v>
      </c>
      <c r="D636" s="542">
        <f>'Master Schedule Board'!J1835</f>
        <v>0</v>
      </c>
      <c r="E636" s="530">
        <f>'Master Schedule Board'!M1835</f>
        <v>0</v>
      </c>
      <c r="F636" s="542">
        <f>'Master Schedule Board'!P1835</f>
        <v>0</v>
      </c>
      <c r="G636" s="530">
        <f>'Master Schedule Board'!S1835</f>
        <v>0</v>
      </c>
      <c r="H636" s="542">
        <f>'Master Schedule Board'!V1835</f>
        <v>0</v>
      </c>
      <c r="I636" s="530">
        <f>'Master Schedule Board'!Y1835</f>
        <v>0</v>
      </c>
      <c r="J636" s="542">
        <f>'Master Schedule Board'!AB1835</f>
        <v>0</v>
      </c>
      <c r="K636" s="530">
        <f>'Master Schedule Board'!AE1835</f>
        <v>0</v>
      </c>
      <c r="L636" s="542">
        <f>'Master Schedule Board'!AH1835</f>
        <v>0</v>
      </c>
      <c r="M636" s="530">
        <f>'Master Schedule Board'!AK1835</f>
        <v>0</v>
      </c>
      <c r="N636" s="542">
        <f>'Master Schedule Board'!AN1835</f>
        <v>0</v>
      </c>
      <c r="O636" s="530">
        <f>'Master Schedule Board'!AQ1835</f>
        <v>0</v>
      </c>
      <c r="P636" s="542">
        <f>'Master Schedule Board'!AT1835</f>
        <v>0</v>
      </c>
      <c r="Q636" s="530">
        <f>'Master Schedule Board'!AW1835</f>
        <v>0</v>
      </c>
      <c r="R636" s="532">
        <f>'Master Schedule Board'!AZ1835</f>
        <v>0</v>
      </c>
      <c r="S636" s="532">
        <f>'Master Schedule Board'!BC1835</f>
        <v>0</v>
      </c>
      <c r="T636" s="543">
        <f>'Master Schedule Board'!BF1835</f>
        <v>0</v>
      </c>
    </row>
    <row r="637" spans="2:20">
      <c r="B637" s="523"/>
      <c r="C637" s="530">
        <f>'Master Schedule Board'!G1838</f>
        <v>0</v>
      </c>
      <c r="D637" s="542">
        <f>'Master Schedule Board'!J1838</f>
        <v>0</v>
      </c>
      <c r="E637" s="530">
        <f>'Master Schedule Board'!M1838</f>
        <v>0</v>
      </c>
      <c r="F637" s="542">
        <f>'Master Schedule Board'!P1838</f>
        <v>0</v>
      </c>
      <c r="G637" s="530">
        <f>'Master Schedule Board'!S1838</f>
        <v>0</v>
      </c>
      <c r="H637" s="542">
        <f>'Master Schedule Board'!V1838</f>
        <v>0</v>
      </c>
      <c r="I637" s="530">
        <f>'Master Schedule Board'!Y1838</f>
        <v>0</v>
      </c>
      <c r="J637" s="542">
        <f>'Master Schedule Board'!AB1838</f>
        <v>0</v>
      </c>
      <c r="K637" s="530">
        <f>'Master Schedule Board'!AE1838</f>
        <v>0</v>
      </c>
      <c r="L637" s="542">
        <f>'Master Schedule Board'!AH1838</f>
        <v>0</v>
      </c>
      <c r="M637" s="530">
        <f>'Master Schedule Board'!AK1838</f>
        <v>0</v>
      </c>
      <c r="N637" s="542">
        <f>'Master Schedule Board'!AN1838</f>
        <v>0</v>
      </c>
      <c r="O637" s="530">
        <f>'Master Schedule Board'!AQ1838</f>
        <v>0</v>
      </c>
      <c r="P637" s="542">
        <f>'Master Schedule Board'!AT1838</f>
        <v>0</v>
      </c>
      <c r="Q637" s="530">
        <f>'Master Schedule Board'!AW1838</f>
        <v>0</v>
      </c>
      <c r="R637" s="532">
        <f>'Master Schedule Board'!AZ1838</f>
        <v>0</v>
      </c>
      <c r="S637" s="532">
        <f>'Master Schedule Board'!BC1838</f>
        <v>0</v>
      </c>
      <c r="T637" s="543">
        <f>'Master Schedule Board'!BF1838</f>
        <v>0</v>
      </c>
    </row>
    <row r="638" spans="2:20">
      <c r="B638" s="523"/>
      <c r="C638" s="530">
        <f>'Master Schedule Board'!G1841</f>
        <v>0</v>
      </c>
      <c r="D638" s="542">
        <f>'Master Schedule Board'!J1841</f>
        <v>0</v>
      </c>
      <c r="E638" s="530">
        <f>'Master Schedule Board'!M1841</f>
        <v>0</v>
      </c>
      <c r="F638" s="542">
        <f>'Master Schedule Board'!P1841</f>
        <v>0</v>
      </c>
      <c r="G638" s="530">
        <f>'Master Schedule Board'!S1841</f>
        <v>0</v>
      </c>
      <c r="H638" s="542">
        <f>'Master Schedule Board'!V1841</f>
        <v>0</v>
      </c>
      <c r="I638" s="530">
        <f>'Master Schedule Board'!Y1841</f>
        <v>0</v>
      </c>
      <c r="J638" s="542">
        <f>'Master Schedule Board'!AB1841</f>
        <v>0</v>
      </c>
      <c r="K638" s="530">
        <f>'Master Schedule Board'!AE1841</f>
        <v>0</v>
      </c>
      <c r="L638" s="542">
        <f>'Master Schedule Board'!AH1841</f>
        <v>0</v>
      </c>
      <c r="M638" s="530">
        <f>'Master Schedule Board'!AK1841</f>
        <v>0</v>
      </c>
      <c r="N638" s="542">
        <f>'Master Schedule Board'!AN1841</f>
        <v>0</v>
      </c>
      <c r="O638" s="530">
        <f>'Master Schedule Board'!AQ1841</f>
        <v>0</v>
      </c>
      <c r="P638" s="542">
        <f>'Master Schedule Board'!AT1841</f>
        <v>0</v>
      </c>
      <c r="Q638" s="530">
        <f>'Master Schedule Board'!AW1841</f>
        <v>0</v>
      </c>
      <c r="R638" s="532">
        <f>'Master Schedule Board'!AZ1841</f>
        <v>0</v>
      </c>
      <c r="S638" s="532">
        <f>'Master Schedule Board'!BC1841</f>
        <v>0</v>
      </c>
      <c r="T638" s="543">
        <f>'Master Schedule Board'!BF1841</f>
        <v>0</v>
      </c>
    </row>
    <row r="639" spans="2:20" ht="13.5" thickBot="1">
      <c r="B639" s="524"/>
      <c r="C639" s="544">
        <f>'Master Schedule Board'!G1844</f>
        <v>0</v>
      </c>
      <c r="D639" s="545">
        <f>'Master Schedule Board'!J1844</f>
        <v>0</v>
      </c>
      <c r="E639" s="544">
        <f>'Master Schedule Board'!M1844</f>
        <v>0</v>
      </c>
      <c r="F639" s="545">
        <f>'Master Schedule Board'!P1844</f>
        <v>0</v>
      </c>
      <c r="G639" s="544">
        <f>'Master Schedule Board'!S1844</f>
        <v>0</v>
      </c>
      <c r="H639" s="545">
        <f>'Master Schedule Board'!V1844</f>
        <v>0</v>
      </c>
      <c r="I639" s="544">
        <f>'Master Schedule Board'!Y1844</f>
        <v>0</v>
      </c>
      <c r="J639" s="545">
        <f>'Master Schedule Board'!AB1844</f>
        <v>0</v>
      </c>
      <c r="K639" s="544">
        <f>'Master Schedule Board'!AE1844</f>
        <v>0</v>
      </c>
      <c r="L639" s="545">
        <f>'Master Schedule Board'!AH1844</f>
        <v>0</v>
      </c>
      <c r="M639" s="544">
        <f>'Master Schedule Board'!AK1844</f>
        <v>0</v>
      </c>
      <c r="N639" s="545">
        <f>'Master Schedule Board'!AN1844</f>
        <v>0</v>
      </c>
      <c r="O639" s="544">
        <f>'Master Schedule Board'!AQ1844</f>
        <v>0</v>
      </c>
      <c r="P639" s="545">
        <f>'Master Schedule Board'!AT1844</f>
        <v>0</v>
      </c>
      <c r="Q639" s="544">
        <f>'Master Schedule Board'!AW1844</f>
        <v>0</v>
      </c>
      <c r="R639" s="546">
        <f>'Master Schedule Board'!AZ1844</f>
        <v>0</v>
      </c>
      <c r="S639" s="546">
        <f>'Master Schedule Board'!BC1844</f>
        <v>0</v>
      </c>
      <c r="T639" s="547">
        <f>'Master Schedule Board'!BF1844</f>
        <v>0</v>
      </c>
    </row>
    <row r="640" spans="2:20" ht="13.5" thickBot="1">
      <c r="C640" s="746" t="s">
        <v>28</v>
      </c>
      <c r="D640" s="747"/>
      <c r="E640" s="748" t="s">
        <v>29</v>
      </c>
      <c r="F640" s="747"/>
      <c r="G640" s="748" t="s">
        <v>30</v>
      </c>
      <c r="H640" s="747"/>
      <c r="I640" s="748" t="s">
        <v>31</v>
      </c>
      <c r="J640" s="747"/>
      <c r="K640" s="748" t="s">
        <v>32</v>
      </c>
      <c r="L640" s="747"/>
      <c r="M640" s="749" t="s">
        <v>33</v>
      </c>
      <c r="N640" s="750"/>
      <c r="O640" s="749" t="s">
        <v>34</v>
      </c>
      <c r="P640" s="750"/>
      <c r="Q640" s="748" t="s">
        <v>35</v>
      </c>
      <c r="R640" s="747"/>
      <c r="S640" s="748" t="s">
        <v>36</v>
      </c>
      <c r="T640" s="751"/>
    </row>
    <row r="641" spans="2:20">
      <c r="B641" s="537">
        <f>'Master Schedule Board'!D1847</f>
        <v>0</v>
      </c>
      <c r="C641" s="548">
        <f>'Master Schedule Board'!G1847</f>
        <v>0</v>
      </c>
      <c r="D641" s="539">
        <f>'Master Schedule Board'!J1847</f>
        <v>0</v>
      </c>
      <c r="E641" s="538">
        <f>'Master Schedule Board'!M1847</f>
        <v>0</v>
      </c>
      <c r="F641" s="539">
        <f>'Master Schedule Board'!P1847</f>
        <v>0</v>
      </c>
      <c r="G641" s="538">
        <f>'Master Schedule Board'!S1847</f>
        <v>0</v>
      </c>
      <c r="H641" s="539">
        <f>'Master Schedule Board'!V1847</f>
        <v>0</v>
      </c>
      <c r="I641" s="538">
        <f>'Master Schedule Board'!Y1847</f>
        <v>0</v>
      </c>
      <c r="J641" s="539">
        <f>'Master Schedule Board'!AB1847</f>
        <v>0</v>
      </c>
      <c r="K641" s="538">
        <f>'Master Schedule Board'!AE1847</f>
        <v>0</v>
      </c>
      <c r="L641" s="539">
        <f>'Master Schedule Board'!AH1847</f>
        <v>0</v>
      </c>
      <c r="M641" s="538">
        <f>'Master Schedule Board'!AK1847</f>
        <v>0</v>
      </c>
      <c r="N641" s="539">
        <f>'Master Schedule Board'!AN1847</f>
        <v>0</v>
      </c>
      <c r="O641" s="538">
        <f>'Master Schedule Board'!AQ1847</f>
        <v>0</v>
      </c>
      <c r="P641" s="539">
        <f>'Master Schedule Board'!AT1847</f>
        <v>0</v>
      </c>
      <c r="Q641" s="538">
        <f>'Master Schedule Board'!AW1847</f>
        <v>0</v>
      </c>
      <c r="R641" s="540">
        <f>'Master Schedule Board'!AZ1847</f>
        <v>0</v>
      </c>
      <c r="S641" s="540">
        <f>'Master Schedule Board'!BC1847</f>
        <v>0</v>
      </c>
      <c r="T641" s="541">
        <f>'Master Schedule Board'!BF1847</f>
        <v>0</v>
      </c>
    </row>
    <row r="642" spans="2:20">
      <c r="B642" s="523"/>
      <c r="C642" s="530">
        <f>'Master Schedule Board'!G1850</f>
        <v>0</v>
      </c>
      <c r="D642" s="542">
        <f>'Master Schedule Board'!J1850</f>
        <v>0</v>
      </c>
      <c r="E642" s="530">
        <f>'Master Schedule Board'!M1850</f>
        <v>0</v>
      </c>
      <c r="F642" s="542">
        <f>'Master Schedule Board'!P1850</f>
        <v>0</v>
      </c>
      <c r="G642" s="530">
        <f>'Master Schedule Board'!S1850</f>
        <v>0</v>
      </c>
      <c r="H642" s="542">
        <f>'Master Schedule Board'!V1850</f>
        <v>0</v>
      </c>
      <c r="I642" s="530">
        <f>'Master Schedule Board'!Y1850</f>
        <v>0</v>
      </c>
      <c r="J642" s="542">
        <f>'Master Schedule Board'!AB1850</f>
        <v>0</v>
      </c>
      <c r="K642" s="530">
        <f>'Master Schedule Board'!AE1850</f>
        <v>0</v>
      </c>
      <c r="L642" s="542">
        <f>'Master Schedule Board'!AH1850</f>
        <v>0</v>
      </c>
      <c r="M642" s="530">
        <f>'Master Schedule Board'!AK1850</f>
        <v>0</v>
      </c>
      <c r="N642" s="542">
        <f>'Master Schedule Board'!AN1850</f>
        <v>0</v>
      </c>
      <c r="O642" s="530">
        <f>'Master Schedule Board'!AQ1850</f>
        <v>0</v>
      </c>
      <c r="P642" s="542">
        <f>'Master Schedule Board'!AT1850</f>
        <v>0</v>
      </c>
      <c r="Q642" s="530">
        <f>'Master Schedule Board'!AW1850</f>
        <v>0</v>
      </c>
      <c r="R642" s="532">
        <f>'Master Schedule Board'!AZ1850</f>
        <v>0</v>
      </c>
      <c r="S642" s="532">
        <f>'Master Schedule Board'!BC1850</f>
        <v>0</v>
      </c>
      <c r="T642" s="543">
        <f>'Master Schedule Board'!BF1850</f>
        <v>0</v>
      </c>
    </row>
    <row r="643" spans="2:20">
      <c r="B643" s="523"/>
      <c r="C643" s="530">
        <f>'Master Schedule Board'!G1853</f>
        <v>0</v>
      </c>
      <c r="D643" s="542">
        <f>'Master Schedule Board'!J1853</f>
        <v>0</v>
      </c>
      <c r="E643" s="530">
        <f>'Master Schedule Board'!M1853</f>
        <v>0</v>
      </c>
      <c r="F643" s="542">
        <f>'Master Schedule Board'!P1853</f>
        <v>0</v>
      </c>
      <c r="G643" s="530">
        <f>'Master Schedule Board'!S1853</f>
        <v>0</v>
      </c>
      <c r="H643" s="542">
        <f>'Master Schedule Board'!V1853</f>
        <v>0</v>
      </c>
      <c r="I643" s="530">
        <f>'Master Schedule Board'!Y1853</f>
        <v>0</v>
      </c>
      <c r="J643" s="542">
        <f>'Master Schedule Board'!AB1853</f>
        <v>0</v>
      </c>
      <c r="K643" s="530">
        <f>'Master Schedule Board'!AE1853</f>
        <v>0</v>
      </c>
      <c r="L643" s="542">
        <f>'Master Schedule Board'!AH1853</f>
        <v>0</v>
      </c>
      <c r="M643" s="530">
        <f>'Master Schedule Board'!AK1853</f>
        <v>0</v>
      </c>
      <c r="N643" s="542">
        <f>'Master Schedule Board'!AN1853</f>
        <v>0</v>
      </c>
      <c r="O643" s="530">
        <f>'Master Schedule Board'!AQ1853</f>
        <v>0</v>
      </c>
      <c r="P643" s="542">
        <f>'Master Schedule Board'!AT1853</f>
        <v>0</v>
      </c>
      <c r="Q643" s="530">
        <f>'Master Schedule Board'!AW1853</f>
        <v>0</v>
      </c>
      <c r="R643" s="532">
        <f>'Master Schedule Board'!AZ1853</f>
        <v>0</v>
      </c>
      <c r="S643" s="532">
        <f>'Master Schedule Board'!BC1853</f>
        <v>0</v>
      </c>
      <c r="T643" s="543">
        <f>'Master Schedule Board'!BF1853</f>
        <v>0</v>
      </c>
    </row>
    <row r="644" spans="2:20">
      <c r="B644" s="523"/>
      <c r="C644" s="530">
        <f>'Master Schedule Board'!G1856</f>
        <v>0</v>
      </c>
      <c r="D644" s="542">
        <f>'Master Schedule Board'!J1856</f>
        <v>0</v>
      </c>
      <c r="E644" s="530">
        <f>'Master Schedule Board'!M1856</f>
        <v>0</v>
      </c>
      <c r="F644" s="542">
        <f>'Master Schedule Board'!P1856</f>
        <v>0</v>
      </c>
      <c r="G644" s="530">
        <f>'Master Schedule Board'!S1856</f>
        <v>0</v>
      </c>
      <c r="H644" s="542">
        <f>'Master Schedule Board'!V1856</f>
        <v>0</v>
      </c>
      <c r="I644" s="530">
        <f>'Master Schedule Board'!Y1856</f>
        <v>0</v>
      </c>
      <c r="J644" s="542">
        <f>'Master Schedule Board'!AB1856</f>
        <v>0</v>
      </c>
      <c r="K644" s="530">
        <f>'Master Schedule Board'!AE1856</f>
        <v>0</v>
      </c>
      <c r="L644" s="542">
        <f>'Master Schedule Board'!AH1856</f>
        <v>0</v>
      </c>
      <c r="M644" s="530">
        <f>'Master Schedule Board'!AK1856</f>
        <v>0</v>
      </c>
      <c r="N644" s="542">
        <f>'Master Schedule Board'!AN1856</f>
        <v>0</v>
      </c>
      <c r="O644" s="530">
        <f>'Master Schedule Board'!AQ1856</f>
        <v>0</v>
      </c>
      <c r="P644" s="542">
        <f>'Master Schedule Board'!AT1856</f>
        <v>0</v>
      </c>
      <c r="Q644" s="530">
        <f>'Master Schedule Board'!AW1856</f>
        <v>0</v>
      </c>
      <c r="R644" s="532">
        <f>'Master Schedule Board'!AZ1856</f>
        <v>0</v>
      </c>
      <c r="S644" s="532">
        <f>'Master Schedule Board'!BC1856</f>
        <v>0</v>
      </c>
      <c r="T644" s="543">
        <f>'Master Schedule Board'!BF1856</f>
        <v>0</v>
      </c>
    </row>
    <row r="645" spans="2:20">
      <c r="B645" s="523"/>
      <c r="C645" s="530">
        <f>'Master Schedule Board'!G1859</f>
        <v>0</v>
      </c>
      <c r="D645" s="542">
        <f>'Master Schedule Board'!J1859</f>
        <v>0</v>
      </c>
      <c r="E645" s="530">
        <f>'Master Schedule Board'!M1859</f>
        <v>0</v>
      </c>
      <c r="F645" s="542">
        <f>'Master Schedule Board'!P1859</f>
        <v>0</v>
      </c>
      <c r="G645" s="530">
        <f>'Master Schedule Board'!S1859</f>
        <v>0</v>
      </c>
      <c r="H645" s="542">
        <f>'Master Schedule Board'!V1859</f>
        <v>0</v>
      </c>
      <c r="I645" s="530">
        <f>'Master Schedule Board'!Y1859</f>
        <v>0</v>
      </c>
      <c r="J645" s="542">
        <f>'Master Schedule Board'!AB1859</f>
        <v>0</v>
      </c>
      <c r="K645" s="530">
        <f>'Master Schedule Board'!AE1859</f>
        <v>0</v>
      </c>
      <c r="L645" s="542">
        <f>'Master Schedule Board'!AH1859</f>
        <v>0</v>
      </c>
      <c r="M645" s="530">
        <f>'Master Schedule Board'!AK1859</f>
        <v>0</v>
      </c>
      <c r="N645" s="542">
        <f>'Master Schedule Board'!AN1859</f>
        <v>0</v>
      </c>
      <c r="O645" s="530">
        <f>'Master Schedule Board'!AQ1859</f>
        <v>0</v>
      </c>
      <c r="P645" s="542">
        <f>'Master Schedule Board'!AT1859</f>
        <v>0</v>
      </c>
      <c r="Q645" s="530">
        <f>'Master Schedule Board'!AW1859</f>
        <v>0</v>
      </c>
      <c r="R645" s="532">
        <f>'Master Schedule Board'!AZ1859</f>
        <v>0</v>
      </c>
      <c r="S645" s="532">
        <f>'Master Schedule Board'!BC1859</f>
        <v>0</v>
      </c>
      <c r="T645" s="543">
        <f>'Master Schedule Board'!BF1859</f>
        <v>0</v>
      </c>
    </row>
    <row r="646" spans="2:20" ht="13.5" thickBot="1">
      <c r="B646" s="524"/>
      <c r="C646" s="544">
        <f>'Master Schedule Board'!G1862</f>
        <v>0</v>
      </c>
      <c r="D646" s="545">
        <f>'Master Schedule Board'!J1862</f>
        <v>0</v>
      </c>
      <c r="E646" s="544">
        <f>'Master Schedule Board'!M1862</f>
        <v>0</v>
      </c>
      <c r="F646" s="545">
        <f>'Master Schedule Board'!P1862</f>
        <v>0</v>
      </c>
      <c r="G646" s="544">
        <f>'Master Schedule Board'!S1862</f>
        <v>0</v>
      </c>
      <c r="H646" s="545">
        <f>'Master Schedule Board'!V1862</f>
        <v>0</v>
      </c>
      <c r="I646" s="544">
        <f>'Master Schedule Board'!Y1862</f>
        <v>0</v>
      </c>
      <c r="J646" s="545">
        <f>'Master Schedule Board'!AB1862</f>
        <v>0</v>
      </c>
      <c r="K646" s="544">
        <f>'Master Schedule Board'!AE1862</f>
        <v>0</v>
      </c>
      <c r="L646" s="545">
        <f>'Master Schedule Board'!AH1862</f>
        <v>0</v>
      </c>
      <c r="M646" s="544">
        <f>'Master Schedule Board'!AK1862</f>
        <v>0</v>
      </c>
      <c r="N646" s="545">
        <f>'Master Schedule Board'!AN1862</f>
        <v>0</v>
      </c>
      <c r="O646" s="544">
        <f>'Master Schedule Board'!AQ1862</f>
        <v>0</v>
      </c>
      <c r="P646" s="545">
        <f>'Master Schedule Board'!AT1862</f>
        <v>0</v>
      </c>
      <c r="Q646" s="544">
        <f>'Master Schedule Board'!AW1862</f>
        <v>0</v>
      </c>
      <c r="R646" s="546">
        <f>'Master Schedule Board'!AZ1862</f>
        <v>0</v>
      </c>
      <c r="S646" s="546">
        <f>'Master Schedule Board'!BC1862</f>
        <v>0</v>
      </c>
      <c r="T646" s="547">
        <f>'Master Schedule Board'!BF1862</f>
        <v>0</v>
      </c>
    </row>
    <row r="647" spans="2:20">
      <c r="B647" s="537">
        <f>'Master Schedule Board'!D1865</f>
        <v>0</v>
      </c>
      <c r="C647" s="538">
        <f>'Master Schedule Board'!G1865</f>
        <v>0</v>
      </c>
      <c r="D647" s="539">
        <f>'Master Schedule Board'!J1865</f>
        <v>0</v>
      </c>
      <c r="E647" s="538">
        <f>'Master Schedule Board'!M1865</f>
        <v>0</v>
      </c>
      <c r="F647" s="539">
        <f>'Master Schedule Board'!P1865</f>
        <v>0</v>
      </c>
      <c r="G647" s="538">
        <f>'Master Schedule Board'!S1865</f>
        <v>0</v>
      </c>
      <c r="H647" s="539">
        <f>'Master Schedule Board'!V1865</f>
        <v>0</v>
      </c>
      <c r="I647" s="538">
        <f>'Master Schedule Board'!Y1865</f>
        <v>0</v>
      </c>
      <c r="J647" s="539">
        <f>'Master Schedule Board'!AB1865</f>
        <v>0</v>
      </c>
      <c r="K647" s="538">
        <f>'Master Schedule Board'!AE1865</f>
        <v>0</v>
      </c>
      <c r="L647" s="539">
        <f>'Master Schedule Board'!AH1865</f>
        <v>0</v>
      </c>
      <c r="M647" s="538">
        <f>'Master Schedule Board'!AK1865</f>
        <v>0</v>
      </c>
      <c r="N647" s="539">
        <f>'Master Schedule Board'!AN1865</f>
        <v>0</v>
      </c>
      <c r="O647" s="538">
        <f>'Master Schedule Board'!AQ1865</f>
        <v>0</v>
      </c>
      <c r="P647" s="539">
        <f>'Master Schedule Board'!AT1865</f>
        <v>0</v>
      </c>
      <c r="Q647" s="538">
        <f>'Master Schedule Board'!AW1865</f>
        <v>0</v>
      </c>
      <c r="R647" s="540">
        <f>'Master Schedule Board'!AZ1865</f>
        <v>0</v>
      </c>
      <c r="S647" s="540">
        <f>'Master Schedule Board'!BC1865</f>
        <v>0</v>
      </c>
      <c r="T647" s="541">
        <f>'Master Schedule Board'!BF1865</f>
        <v>0</v>
      </c>
    </row>
    <row r="648" spans="2:20">
      <c r="B648" s="523"/>
      <c r="C648" s="530">
        <f>'Master Schedule Board'!G1868</f>
        <v>0</v>
      </c>
      <c r="D648" s="542">
        <f>'Master Schedule Board'!J1868</f>
        <v>0</v>
      </c>
      <c r="E648" s="530">
        <f>'Master Schedule Board'!M1868</f>
        <v>0</v>
      </c>
      <c r="F648" s="542">
        <f>'Master Schedule Board'!P1868</f>
        <v>0</v>
      </c>
      <c r="G648" s="530">
        <f>'Master Schedule Board'!S1868</f>
        <v>0</v>
      </c>
      <c r="H648" s="542">
        <f>'Master Schedule Board'!V1868</f>
        <v>0</v>
      </c>
      <c r="I648" s="530">
        <f>'Master Schedule Board'!Y1868</f>
        <v>0</v>
      </c>
      <c r="J648" s="542">
        <f>'Master Schedule Board'!AB1868</f>
        <v>0</v>
      </c>
      <c r="K648" s="530">
        <f>'Master Schedule Board'!AE1868</f>
        <v>0</v>
      </c>
      <c r="L648" s="542">
        <f>'Master Schedule Board'!AH1868</f>
        <v>0</v>
      </c>
      <c r="M648" s="530">
        <f>'Master Schedule Board'!AK1868</f>
        <v>0</v>
      </c>
      <c r="N648" s="542">
        <f>'Master Schedule Board'!AN1868</f>
        <v>0</v>
      </c>
      <c r="O648" s="530">
        <f>'Master Schedule Board'!AQ1868</f>
        <v>0</v>
      </c>
      <c r="P648" s="542">
        <f>'Master Schedule Board'!AT1868</f>
        <v>0</v>
      </c>
      <c r="Q648" s="530">
        <f>'Master Schedule Board'!AW1868</f>
        <v>0</v>
      </c>
      <c r="R648" s="532">
        <f>'Master Schedule Board'!AZ1868</f>
        <v>0</v>
      </c>
      <c r="S648" s="532">
        <f>'Master Schedule Board'!BC1868</f>
        <v>0</v>
      </c>
      <c r="T648" s="543">
        <f>'Master Schedule Board'!BF1868</f>
        <v>0</v>
      </c>
    </row>
    <row r="649" spans="2:20">
      <c r="B649" s="523"/>
      <c r="C649" s="530">
        <f>'Master Schedule Board'!G1871</f>
        <v>0</v>
      </c>
      <c r="D649" s="542">
        <f>'Master Schedule Board'!J1871</f>
        <v>0</v>
      </c>
      <c r="E649" s="530">
        <f>'Master Schedule Board'!M1871</f>
        <v>0</v>
      </c>
      <c r="F649" s="542">
        <f>'Master Schedule Board'!P1871</f>
        <v>0</v>
      </c>
      <c r="G649" s="530">
        <f>'Master Schedule Board'!S1871</f>
        <v>0</v>
      </c>
      <c r="H649" s="542">
        <f>'Master Schedule Board'!V1871</f>
        <v>0</v>
      </c>
      <c r="I649" s="530">
        <f>'Master Schedule Board'!Y1871</f>
        <v>0</v>
      </c>
      <c r="J649" s="542">
        <f>'Master Schedule Board'!AB1871</f>
        <v>0</v>
      </c>
      <c r="K649" s="530">
        <f>'Master Schedule Board'!AE1871</f>
        <v>0</v>
      </c>
      <c r="L649" s="542">
        <f>'Master Schedule Board'!AH1871</f>
        <v>0</v>
      </c>
      <c r="M649" s="530">
        <f>'Master Schedule Board'!AK1871</f>
        <v>0</v>
      </c>
      <c r="N649" s="542">
        <f>'Master Schedule Board'!AN1871</f>
        <v>0</v>
      </c>
      <c r="O649" s="530">
        <f>'Master Schedule Board'!AQ1871</f>
        <v>0</v>
      </c>
      <c r="P649" s="542">
        <f>'Master Schedule Board'!AT1871</f>
        <v>0</v>
      </c>
      <c r="Q649" s="530">
        <f>'Master Schedule Board'!AW1871</f>
        <v>0</v>
      </c>
      <c r="R649" s="532">
        <f>'Master Schedule Board'!AZ1871</f>
        <v>0</v>
      </c>
      <c r="S649" s="532">
        <f>'Master Schedule Board'!BC1871</f>
        <v>0</v>
      </c>
      <c r="T649" s="543">
        <f>'Master Schedule Board'!BF1871</f>
        <v>0</v>
      </c>
    </row>
    <row r="650" spans="2:20">
      <c r="B650" s="523"/>
      <c r="C650" s="530">
        <f>'Master Schedule Board'!G1874</f>
        <v>0</v>
      </c>
      <c r="D650" s="542">
        <f>'Master Schedule Board'!J1874</f>
        <v>0</v>
      </c>
      <c r="E650" s="530">
        <f>'Master Schedule Board'!M1874</f>
        <v>0</v>
      </c>
      <c r="F650" s="542">
        <f>'Master Schedule Board'!P1874</f>
        <v>0</v>
      </c>
      <c r="G650" s="530">
        <f>'Master Schedule Board'!S1874</f>
        <v>0</v>
      </c>
      <c r="H650" s="542">
        <f>'Master Schedule Board'!V1874</f>
        <v>0</v>
      </c>
      <c r="I650" s="530">
        <f>'Master Schedule Board'!Y1874</f>
        <v>0</v>
      </c>
      <c r="J650" s="542">
        <f>'Master Schedule Board'!AB1874</f>
        <v>0</v>
      </c>
      <c r="K650" s="530">
        <f>'Master Schedule Board'!AE1874</f>
        <v>0</v>
      </c>
      <c r="L650" s="542">
        <f>'Master Schedule Board'!AH1874</f>
        <v>0</v>
      </c>
      <c r="M650" s="530">
        <f>'Master Schedule Board'!AK1874</f>
        <v>0</v>
      </c>
      <c r="N650" s="542">
        <f>'Master Schedule Board'!AN1874</f>
        <v>0</v>
      </c>
      <c r="O650" s="530">
        <f>'Master Schedule Board'!AQ1874</f>
        <v>0</v>
      </c>
      <c r="P650" s="542">
        <f>'Master Schedule Board'!AT1874</f>
        <v>0</v>
      </c>
      <c r="Q650" s="530">
        <f>'Master Schedule Board'!AW1874</f>
        <v>0</v>
      </c>
      <c r="R650" s="532">
        <f>'Master Schedule Board'!AZ1874</f>
        <v>0</v>
      </c>
      <c r="S650" s="532">
        <f>'Master Schedule Board'!BC1874</f>
        <v>0</v>
      </c>
      <c r="T650" s="543">
        <f>'Master Schedule Board'!BF1874</f>
        <v>0</v>
      </c>
    </row>
    <row r="651" spans="2:20">
      <c r="B651" s="523"/>
      <c r="C651" s="530">
        <f>'Master Schedule Board'!G1877</f>
        <v>0</v>
      </c>
      <c r="D651" s="542">
        <f>'Master Schedule Board'!J1877</f>
        <v>0</v>
      </c>
      <c r="E651" s="530">
        <f>'Master Schedule Board'!M1877</f>
        <v>0</v>
      </c>
      <c r="F651" s="542">
        <f>'Master Schedule Board'!P1877</f>
        <v>0</v>
      </c>
      <c r="G651" s="530">
        <f>'Master Schedule Board'!S1877</f>
        <v>0</v>
      </c>
      <c r="H651" s="542">
        <f>'Master Schedule Board'!V1877</f>
        <v>0</v>
      </c>
      <c r="I651" s="530">
        <f>'Master Schedule Board'!Y1877</f>
        <v>0</v>
      </c>
      <c r="J651" s="542">
        <f>'Master Schedule Board'!AB1877</f>
        <v>0</v>
      </c>
      <c r="K651" s="530">
        <f>'Master Schedule Board'!AE1877</f>
        <v>0</v>
      </c>
      <c r="L651" s="542">
        <f>'Master Schedule Board'!AH1877</f>
        <v>0</v>
      </c>
      <c r="M651" s="530">
        <f>'Master Schedule Board'!AK1877</f>
        <v>0</v>
      </c>
      <c r="N651" s="542">
        <f>'Master Schedule Board'!AN1877</f>
        <v>0</v>
      </c>
      <c r="O651" s="530">
        <f>'Master Schedule Board'!AQ1877</f>
        <v>0</v>
      </c>
      <c r="P651" s="542">
        <f>'Master Schedule Board'!AT1877</f>
        <v>0</v>
      </c>
      <c r="Q651" s="530">
        <f>'Master Schedule Board'!AW1877</f>
        <v>0</v>
      </c>
      <c r="R651" s="532">
        <f>'Master Schedule Board'!AZ1877</f>
        <v>0</v>
      </c>
      <c r="S651" s="532">
        <f>'Master Schedule Board'!BC1877</f>
        <v>0</v>
      </c>
      <c r="T651" s="543">
        <f>'Master Schedule Board'!BF1877</f>
        <v>0</v>
      </c>
    </row>
    <row r="652" spans="2:20" ht="13.5" thickBot="1">
      <c r="B652" s="524"/>
      <c r="C652" s="544">
        <f>'Master Schedule Board'!G1880</f>
        <v>0</v>
      </c>
      <c r="D652" s="545">
        <f>'Master Schedule Board'!J1880</f>
        <v>0</v>
      </c>
      <c r="E652" s="544">
        <f>'Master Schedule Board'!M1880</f>
        <v>0</v>
      </c>
      <c r="F652" s="545">
        <f>'Master Schedule Board'!P1880</f>
        <v>0</v>
      </c>
      <c r="G652" s="544">
        <f>'Master Schedule Board'!S1880</f>
        <v>0</v>
      </c>
      <c r="H652" s="545">
        <f>'Master Schedule Board'!V1880</f>
        <v>0</v>
      </c>
      <c r="I652" s="544">
        <f>'Master Schedule Board'!Y1880</f>
        <v>0</v>
      </c>
      <c r="J652" s="545">
        <f>'Master Schedule Board'!AB1880</f>
        <v>0</v>
      </c>
      <c r="K652" s="544">
        <f>'Master Schedule Board'!AE1880</f>
        <v>0</v>
      </c>
      <c r="L652" s="545">
        <f>'Master Schedule Board'!AH1880</f>
        <v>0</v>
      </c>
      <c r="M652" s="544">
        <f>'Master Schedule Board'!AK1880</f>
        <v>0</v>
      </c>
      <c r="N652" s="545">
        <f>'Master Schedule Board'!AN1880</f>
        <v>0</v>
      </c>
      <c r="O652" s="544">
        <f>'Master Schedule Board'!AQ1880</f>
        <v>0</v>
      </c>
      <c r="P652" s="545">
        <f>'Master Schedule Board'!AT1880</f>
        <v>0</v>
      </c>
      <c r="Q652" s="544">
        <f>'Master Schedule Board'!AW1880</f>
        <v>0</v>
      </c>
      <c r="R652" s="546">
        <f>'Master Schedule Board'!AZ1880</f>
        <v>0</v>
      </c>
      <c r="S652" s="546">
        <f>'Master Schedule Board'!BC1880</f>
        <v>0</v>
      </c>
      <c r="T652" s="547">
        <f>'Master Schedule Board'!BF1880</f>
        <v>0</v>
      </c>
    </row>
    <row r="653" spans="2:20">
      <c r="B653" s="537">
        <f>'Master Schedule Board'!D1883</f>
        <v>0</v>
      </c>
      <c r="C653" s="538">
        <f>'Master Schedule Board'!G1883</f>
        <v>0</v>
      </c>
      <c r="D653" s="539">
        <f>'Master Schedule Board'!J1883</f>
        <v>0</v>
      </c>
      <c r="E653" s="538">
        <f>'Master Schedule Board'!M1883</f>
        <v>0</v>
      </c>
      <c r="F653" s="539">
        <f>'Master Schedule Board'!P1883</f>
        <v>0</v>
      </c>
      <c r="G653" s="538">
        <f>'Master Schedule Board'!S1883</f>
        <v>0</v>
      </c>
      <c r="H653" s="539">
        <f>'Master Schedule Board'!V1883</f>
        <v>0</v>
      </c>
      <c r="I653" s="538">
        <f>'Master Schedule Board'!Y1883</f>
        <v>0</v>
      </c>
      <c r="J653" s="539">
        <f>'Master Schedule Board'!AB1883</f>
        <v>0</v>
      </c>
      <c r="K653" s="538">
        <f>'Master Schedule Board'!AE1883</f>
        <v>0</v>
      </c>
      <c r="L653" s="539">
        <f>'Master Schedule Board'!AH1883</f>
        <v>0</v>
      </c>
      <c r="M653" s="538">
        <f>'Master Schedule Board'!AK1883</f>
        <v>0</v>
      </c>
      <c r="N653" s="539">
        <f>'Master Schedule Board'!AN1883</f>
        <v>0</v>
      </c>
      <c r="O653" s="538">
        <f>'Master Schedule Board'!AQ1883</f>
        <v>0</v>
      </c>
      <c r="P653" s="539">
        <f>'Master Schedule Board'!AT1883</f>
        <v>0</v>
      </c>
      <c r="Q653" s="538">
        <f>'Master Schedule Board'!AW1883</f>
        <v>0</v>
      </c>
      <c r="R653" s="540">
        <f>'Master Schedule Board'!AZ1883</f>
        <v>0</v>
      </c>
      <c r="S653" s="540">
        <f>'Master Schedule Board'!BC1883</f>
        <v>0</v>
      </c>
      <c r="T653" s="541">
        <f>'Master Schedule Board'!BF1883</f>
        <v>0</v>
      </c>
    </row>
    <row r="654" spans="2:20">
      <c r="B654" s="523"/>
      <c r="C654" s="530">
        <f>'Master Schedule Board'!G1886</f>
        <v>0</v>
      </c>
      <c r="D654" s="542">
        <f>'Master Schedule Board'!J1886</f>
        <v>0</v>
      </c>
      <c r="E654" s="530">
        <f>'Master Schedule Board'!M1886</f>
        <v>0</v>
      </c>
      <c r="F654" s="542">
        <f>'Master Schedule Board'!P1886</f>
        <v>0</v>
      </c>
      <c r="G654" s="530">
        <f>'Master Schedule Board'!S1886</f>
        <v>0</v>
      </c>
      <c r="H654" s="542">
        <f>'Master Schedule Board'!V1886</f>
        <v>0</v>
      </c>
      <c r="I654" s="530">
        <f>'Master Schedule Board'!Y1886</f>
        <v>0</v>
      </c>
      <c r="J654" s="542">
        <f>'Master Schedule Board'!AB1886</f>
        <v>0</v>
      </c>
      <c r="K654" s="530">
        <f>'Master Schedule Board'!AE1886</f>
        <v>0</v>
      </c>
      <c r="L654" s="542">
        <f>'Master Schedule Board'!AH1886</f>
        <v>0</v>
      </c>
      <c r="M654" s="530">
        <f>'Master Schedule Board'!AK1886</f>
        <v>0</v>
      </c>
      <c r="N654" s="542">
        <f>'Master Schedule Board'!AN1886</f>
        <v>0</v>
      </c>
      <c r="O654" s="530">
        <f>'Master Schedule Board'!AQ1886</f>
        <v>0</v>
      </c>
      <c r="P654" s="542">
        <f>'Master Schedule Board'!AT1886</f>
        <v>0</v>
      </c>
      <c r="Q654" s="530">
        <f>'Master Schedule Board'!AW1886</f>
        <v>0</v>
      </c>
      <c r="R654" s="532">
        <f>'Master Schedule Board'!AZ1886</f>
        <v>0</v>
      </c>
      <c r="S654" s="532">
        <f>'Master Schedule Board'!BC1886</f>
        <v>0</v>
      </c>
      <c r="T654" s="543">
        <f>'Master Schedule Board'!BF1886</f>
        <v>0</v>
      </c>
    </row>
    <row r="655" spans="2:20">
      <c r="B655" s="523"/>
      <c r="C655" s="530">
        <f>'Master Schedule Board'!G1889</f>
        <v>0</v>
      </c>
      <c r="D655" s="542">
        <f>'Master Schedule Board'!J1889</f>
        <v>0</v>
      </c>
      <c r="E655" s="530">
        <f>'Master Schedule Board'!M1889</f>
        <v>0</v>
      </c>
      <c r="F655" s="542">
        <f>'Master Schedule Board'!P1889</f>
        <v>0</v>
      </c>
      <c r="G655" s="530">
        <f>'Master Schedule Board'!S1889</f>
        <v>0</v>
      </c>
      <c r="H655" s="542">
        <f>'Master Schedule Board'!V1889</f>
        <v>0</v>
      </c>
      <c r="I655" s="530">
        <f>'Master Schedule Board'!Y1889</f>
        <v>0</v>
      </c>
      <c r="J655" s="542">
        <f>'Master Schedule Board'!AB1889</f>
        <v>0</v>
      </c>
      <c r="K655" s="530">
        <f>'Master Schedule Board'!AE1889</f>
        <v>0</v>
      </c>
      <c r="L655" s="542">
        <f>'Master Schedule Board'!AH1889</f>
        <v>0</v>
      </c>
      <c r="M655" s="530">
        <f>'Master Schedule Board'!AK1889</f>
        <v>0</v>
      </c>
      <c r="N655" s="542">
        <f>'Master Schedule Board'!AN1889</f>
        <v>0</v>
      </c>
      <c r="O655" s="530">
        <f>'Master Schedule Board'!AQ1889</f>
        <v>0</v>
      </c>
      <c r="P655" s="542">
        <f>'Master Schedule Board'!AT1889</f>
        <v>0</v>
      </c>
      <c r="Q655" s="530">
        <f>'Master Schedule Board'!AW1889</f>
        <v>0</v>
      </c>
      <c r="R655" s="532">
        <f>'Master Schedule Board'!AZ1889</f>
        <v>0</v>
      </c>
      <c r="S655" s="532">
        <f>'Master Schedule Board'!BC1889</f>
        <v>0</v>
      </c>
      <c r="T655" s="543">
        <f>'Master Schedule Board'!BF1889</f>
        <v>0</v>
      </c>
    </row>
    <row r="656" spans="2:20">
      <c r="B656" s="523"/>
      <c r="C656" s="530">
        <f>'Master Schedule Board'!G1892</f>
        <v>0</v>
      </c>
      <c r="D656" s="542">
        <f>'Master Schedule Board'!J1892</f>
        <v>0</v>
      </c>
      <c r="E656" s="530">
        <f>'Master Schedule Board'!M1892</f>
        <v>0</v>
      </c>
      <c r="F656" s="542">
        <f>'Master Schedule Board'!P1892</f>
        <v>0</v>
      </c>
      <c r="G656" s="530">
        <f>'Master Schedule Board'!S1892</f>
        <v>0</v>
      </c>
      <c r="H656" s="542">
        <f>'Master Schedule Board'!V1892</f>
        <v>0</v>
      </c>
      <c r="I656" s="530">
        <f>'Master Schedule Board'!Y1892</f>
        <v>0</v>
      </c>
      <c r="J656" s="542">
        <f>'Master Schedule Board'!AB1892</f>
        <v>0</v>
      </c>
      <c r="K656" s="530">
        <f>'Master Schedule Board'!AE1892</f>
        <v>0</v>
      </c>
      <c r="L656" s="542">
        <f>'Master Schedule Board'!AH1892</f>
        <v>0</v>
      </c>
      <c r="M656" s="530">
        <f>'Master Schedule Board'!AK1892</f>
        <v>0</v>
      </c>
      <c r="N656" s="542">
        <f>'Master Schedule Board'!AN1892</f>
        <v>0</v>
      </c>
      <c r="O656" s="530">
        <f>'Master Schedule Board'!AQ1892</f>
        <v>0</v>
      </c>
      <c r="P656" s="542">
        <f>'Master Schedule Board'!AT1892</f>
        <v>0</v>
      </c>
      <c r="Q656" s="530">
        <f>'Master Schedule Board'!AW1892</f>
        <v>0</v>
      </c>
      <c r="R656" s="532">
        <f>'Master Schedule Board'!AZ1892</f>
        <v>0</v>
      </c>
      <c r="S656" s="532">
        <f>'Master Schedule Board'!BC1892</f>
        <v>0</v>
      </c>
      <c r="T656" s="543">
        <f>'Master Schedule Board'!BF1892</f>
        <v>0</v>
      </c>
    </row>
    <row r="657" spans="2:20">
      <c r="B657" s="523"/>
      <c r="C657" s="530">
        <f>'Master Schedule Board'!G1895</f>
        <v>0</v>
      </c>
      <c r="D657" s="542">
        <f>'Master Schedule Board'!J1895</f>
        <v>0</v>
      </c>
      <c r="E657" s="530">
        <f>'Master Schedule Board'!M1895</f>
        <v>0</v>
      </c>
      <c r="F657" s="542">
        <f>'Master Schedule Board'!P1895</f>
        <v>0</v>
      </c>
      <c r="G657" s="530">
        <f>'Master Schedule Board'!S1895</f>
        <v>0</v>
      </c>
      <c r="H657" s="542">
        <f>'Master Schedule Board'!V1895</f>
        <v>0</v>
      </c>
      <c r="I657" s="530">
        <f>'Master Schedule Board'!Y1895</f>
        <v>0</v>
      </c>
      <c r="J657" s="542">
        <f>'Master Schedule Board'!AB1895</f>
        <v>0</v>
      </c>
      <c r="K657" s="530">
        <f>'Master Schedule Board'!AE1895</f>
        <v>0</v>
      </c>
      <c r="L657" s="542">
        <f>'Master Schedule Board'!AH1895</f>
        <v>0</v>
      </c>
      <c r="M657" s="530">
        <f>'Master Schedule Board'!AK1895</f>
        <v>0</v>
      </c>
      <c r="N657" s="542">
        <f>'Master Schedule Board'!AN1895</f>
        <v>0</v>
      </c>
      <c r="O657" s="530">
        <f>'Master Schedule Board'!AQ1895</f>
        <v>0</v>
      </c>
      <c r="P657" s="542">
        <f>'Master Schedule Board'!AT1895</f>
        <v>0</v>
      </c>
      <c r="Q657" s="530">
        <f>'Master Schedule Board'!AW1895</f>
        <v>0</v>
      </c>
      <c r="R657" s="532">
        <f>'Master Schedule Board'!AZ1895</f>
        <v>0</v>
      </c>
      <c r="S657" s="532">
        <f>'Master Schedule Board'!BC1895</f>
        <v>0</v>
      </c>
      <c r="T657" s="543">
        <f>'Master Schedule Board'!BF1895</f>
        <v>0</v>
      </c>
    </row>
    <row r="658" spans="2:20" ht="13.5" thickBot="1">
      <c r="B658" s="524"/>
      <c r="C658" s="544">
        <f>'Master Schedule Board'!G1898</f>
        <v>0</v>
      </c>
      <c r="D658" s="545">
        <f>'Master Schedule Board'!J1898</f>
        <v>0</v>
      </c>
      <c r="E658" s="544">
        <f>'Master Schedule Board'!M1898</f>
        <v>0</v>
      </c>
      <c r="F658" s="545">
        <f>'Master Schedule Board'!P1898</f>
        <v>0</v>
      </c>
      <c r="G658" s="544">
        <f>'Master Schedule Board'!S1898</f>
        <v>0</v>
      </c>
      <c r="H658" s="545">
        <f>'Master Schedule Board'!V1898</f>
        <v>0</v>
      </c>
      <c r="I658" s="544">
        <f>'Master Schedule Board'!Y1898</f>
        <v>0</v>
      </c>
      <c r="J658" s="545">
        <f>'Master Schedule Board'!AB1898</f>
        <v>0</v>
      </c>
      <c r="K658" s="544">
        <f>'Master Schedule Board'!AE1898</f>
        <v>0</v>
      </c>
      <c r="L658" s="545">
        <f>'Master Schedule Board'!AH1898</f>
        <v>0</v>
      </c>
      <c r="M658" s="544">
        <f>'Master Schedule Board'!AK1898</f>
        <v>0</v>
      </c>
      <c r="N658" s="545">
        <f>'Master Schedule Board'!AN1898</f>
        <v>0</v>
      </c>
      <c r="O658" s="544">
        <f>'Master Schedule Board'!AQ1898</f>
        <v>0</v>
      </c>
      <c r="P658" s="545">
        <f>'Master Schedule Board'!AT1898</f>
        <v>0</v>
      </c>
      <c r="Q658" s="544">
        <f>'Master Schedule Board'!AW1898</f>
        <v>0</v>
      </c>
      <c r="R658" s="546">
        <f>'Master Schedule Board'!AZ1898</f>
        <v>0</v>
      </c>
      <c r="S658" s="546">
        <f>'Master Schedule Board'!BC1898</f>
        <v>0</v>
      </c>
      <c r="T658" s="547">
        <f>'Master Schedule Board'!BF1898</f>
        <v>0</v>
      </c>
    </row>
    <row r="659" spans="2:20" ht="13.5" thickBot="1">
      <c r="C659" s="746" t="s">
        <v>28</v>
      </c>
      <c r="D659" s="747"/>
      <c r="E659" s="748" t="s">
        <v>29</v>
      </c>
      <c r="F659" s="747"/>
      <c r="G659" s="748" t="s">
        <v>30</v>
      </c>
      <c r="H659" s="747"/>
      <c r="I659" s="748" t="s">
        <v>31</v>
      </c>
      <c r="J659" s="747"/>
      <c r="K659" s="748" t="s">
        <v>32</v>
      </c>
      <c r="L659" s="747"/>
      <c r="M659" s="749" t="s">
        <v>33</v>
      </c>
      <c r="N659" s="750"/>
      <c r="O659" s="749" t="s">
        <v>34</v>
      </c>
      <c r="P659" s="750"/>
      <c r="Q659" s="748" t="s">
        <v>35</v>
      </c>
      <c r="R659" s="747"/>
      <c r="S659" s="748" t="s">
        <v>36</v>
      </c>
      <c r="T659" s="751"/>
    </row>
    <row r="660" spans="2:20">
      <c r="B660" s="537">
        <f>'Master Schedule Board'!D1901</f>
        <v>0</v>
      </c>
      <c r="C660" s="538">
        <f>'Master Schedule Board'!G1901</f>
        <v>0</v>
      </c>
      <c r="D660" s="539">
        <f>'Master Schedule Board'!J1901</f>
        <v>0</v>
      </c>
      <c r="E660" s="538">
        <f>'Master Schedule Board'!M1901</f>
        <v>0</v>
      </c>
      <c r="F660" s="539">
        <f>'Master Schedule Board'!P1901</f>
        <v>0</v>
      </c>
      <c r="G660" s="538">
        <f>'Master Schedule Board'!S1901</f>
        <v>0</v>
      </c>
      <c r="H660" s="539">
        <f>'Master Schedule Board'!V1901</f>
        <v>0</v>
      </c>
      <c r="I660" s="538">
        <f>'Master Schedule Board'!Y1901</f>
        <v>0</v>
      </c>
      <c r="J660" s="539">
        <f>'Master Schedule Board'!AB1901</f>
        <v>0</v>
      </c>
      <c r="K660" s="538">
        <f>'Master Schedule Board'!AE1901</f>
        <v>0</v>
      </c>
      <c r="L660" s="539">
        <f>'Master Schedule Board'!AH1901</f>
        <v>0</v>
      </c>
      <c r="M660" s="538">
        <f>'Master Schedule Board'!AK1901</f>
        <v>0</v>
      </c>
      <c r="N660" s="539">
        <f>'Master Schedule Board'!AN1901</f>
        <v>0</v>
      </c>
      <c r="O660" s="538">
        <f>'Master Schedule Board'!AQ1901</f>
        <v>0</v>
      </c>
      <c r="P660" s="539">
        <f>'Master Schedule Board'!AT1901</f>
        <v>0</v>
      </c>
      <c r="Q660" s="538">
        <f>'Master Schedule Board'!AW1901</f>
        <v>0</v>
      </c>
      <c r="R660" s="540">
        <f>'Master Schedule Board'!AZ1901</f>
        <v>0</v>
      </c>
      <c r="S660" s="540">
        <f>'Master Schedule Board'!BC1901</f>
        <v>0</v>
      </c>
      <c r="T660" s="541">
        <f>'Master Schedule Board'!BF1901</f>
        <v>0</v>
      </c>
    </row>
    <row r="661" spans="2:20">
      <c r="B661" s="523"/>
      <c r="C661" s="530">
        <f>'Master Schedule Board'!G1904</f>
        <v>0</v>
      </c>
      <c r="D661" s="542">
        <f>'Master Schedule Board'!J1904</f>
        <v>0</v>
      </c>
      <c r="E661" s="530">
        <f>'Master Schedule Board'!M1904</f>
        <v>0</v>
      </c>
      <c r="F661" s="542">
        <f>'Master Schedule Board'!P1904</f>
        <v>0</v>
      </c>
      <c r="G661" s="530">
        <f>'Master Schedule Board'!S1904</f>
        <v>0</v>
      </c>
      <c r="H661" s="542">
        <f>'Master Schedule Board'!V1904</f>
        <v>0</v>
      </c>
      <c r="I661" s="530">
        <f>'Master Schedule Board'!Y1904</f>
        <v>0</v>
      </c>
      <c r="J661" s="542">
        <f>'Master Schedule Board'!AB1904</f>
        <v>0</v>
      </c>
      <c r="K661" s="530">
        <f>'Master Schedule Board'!AE1904</f>
        <v>0</v>
      </c>
      <c r="L661" s="542">
        <f>'Master Schedule Board'!AH1904</f>
        <v>0</v>
      </c>
      <c r="M661" s="530">
        <f>'Master Schedule Board'!AK1904</f>
        <v>0</v>
      </c>
      <c r="N661" s="542">
        <f>'Master Schedule Board'!AN1904</f>
        <v>0</v>
      </c>
      <c r="O661" s="530">
        <f>'Master Schedule Board'!AQ1904</f>
        <v>0</v>
      </c>
      <c r="P661" s="542">
        <f>'Master Schedule Board'!AT1904</f>
        <v>0</v>
      </c>
      <c r="Q661" s="530">
        <f>'Master Schedule Board'!AW1904</f>
        <v>0</v>
      </c>
      <c r="R661" s="532">
        <f>'Master Schedule Board'!AZ1904</f>
        <v>0</v>
      </c>
      <c r="S661" s="532">
        <f>'Master Schedule Board'!BC1904</f>
        <v>0</v>
      </c>
      <c r="T661" s="543">
        <f>'Master Schedule Board'!BF1904</f>
        <v>0</v>
      </c>
    </row>
    <row r="662" spans="2:20">
      <c r="B662" s="523"/>
      <c r="C662" s="530">
        <f>'Master Schedule Board'!G1907</f>
        <v>0</v>
      </c>
      <c r="D662" s="542">
        <f>'Master Schedule Board'!J1907</f>
        <v>0</v>
      </c>
      <c r="E662" s="530">
        <f>'Master Schedule Board'!M1907</f>
        <v>0</v>
      </c>
      <c r="F662" s="542">
        <f>'Master Schedule Board'!P1907</f>
        <v>0</v>
      </c>
      <c r="G662" s="530">
        <f>'Master Schedule Board'!S1907</f>
        <v>0</v>
      </c>
      <c r="H662" s="542">
        <f>'Master Schedule Board'!V1907</f>
        <v>0</v>
      </c>
      <c r="I662" s="530">
        <f>'Master Schedule Board'!Y1907</f>
        <v>0</v>
      </c>
      <c r="J662" s="542">
        <f>'Master Schedule Board'!AB1907</f>
        <v>0</v>
      </c>
      <c r="K662" s="530">
        <f>'Master Schedule Board'!AE1907</f>
        <v>0</v>
      </c>
      <c r="L662" s="542">
        <f>'Master Schedule Board'!AH1907</f>
        <v>0</v>
      </c>
      <c r="M662" s="530">
        <f>'Master Schedule Board'!AK1907</f>
        <v>0</v>
      </c>
      <c r="N662" s="542">
        <f>'Master Schedule Board'!AN1907</f>
        <v>0</v>
      </c>
      <c r="O662" s="530">
        <f>'Master Schedule Board'!AQ1907</f>
        <v>0</v>
      </c>
      <c r="P662" s="542">
        <f>'Master Schedule Board'!AT1907</f>
        <v>0</v>
      </c>
      <c r="Q662" s="530">
        <f>'Master Schedule Board'!AW1907</f>
        <v>0</v>
      </c>
      <c r="R662" s="532">
        <f>'Master Schedule Board'!AZ1907</f>
        <v>0</v>
      </c>
      <c r="S662" s="532">
        <f>'Master Schedule Board'!BC1907</f>
        <v>0</v>
      </c>
      <c r="T662" s="543">
        <f>'Master Schedule Board'!BF1907</f>
        <v>0</v>
      </c>
    </row>
    <row r="663" spans="2:20">
      <c r="B663" s="523"/>
      <c r="C663" s="530">
        <f>'Master Schedule Board'!G1910</f>
        <v>0</v>
      </c>
      <c r="D663" s="542">
        <f>'Master Schedule Board'!J1910</f>
        <v>0</v>
      </c>
      <c r="E663" s="530">
        <f>'Master Schedule Board'!M1910</f>
        <v>0</v>
      </c>
      <c r="F663" s="542">
        <f>'Master Schedule Board'!P1910</f>
        <v>0</v>
      </c>
      <c r="G663" s="530">
        <f>'Master Schedule Board'!S1910</f>
        <v>0</v>
      </c>
      <c r="H663" s="542">
        <f>'Master Schedule Board'!V1910</f>
        <v>0</v>
      </c>
      <c r="I663" s="530">
        <f>'Master Schedule Board'!Y1910</f>
        <v>0</v>
      </c>
      <c r="J663" s="542">
        <f>'Master Schedule Board'!AB1910</f>
        <v>0</v>
      </c>
      <c r="K663" s="530">
        <f>'Master Schedule Board'!AE1910</f>
        <v>0</v>
      </c>
      <c r="L663" s="542">
        <f>'Master Schedule Board'!AH1910</f>
        <v>0</v>
      </c>
      <c r="M663" s="530">
        <f>'Master Schedule Board'!AK1910</f>
        <v>0</v>
      </c>
      <c r="N663" s="542">
        <f>'Master Schedule Board'!AN1910</f>
        <v>0</v>
      </c>
      <c r="O663" s="530">
        <f>'Master Schedule Board'!AQ1910</f>
        <v>0</v>
      </c>
      <c r="P663" s="542">
        <f>'Master Schedule Board'!AT1910</f>
        <v>0</v>
      </c>
      <c r="Q663" s="530">
        <f>'Master Schedule Board'!AW1910</f>
        <v>0</v>
      </c>
      <c r="R663" s="532">
        <f>'Master Schedule Board'!AZ1910</f>
        <v>0</v>
      </c>
      <c r="S663" s="532">
        <f>'Master Schedule Board'!BC1910</f>
        <v>0</v>
      </c>
      <c r="T663" s="543">
        <f>'Master Schedule Board'!BF1910</f>
        <v>0</v>
      </c>
    </row>
    <row r="664" spans="2:20">
      <c r="B664" s="523"/>
      <c r="C664" s="530">
        <f>'Master Schedule Board'!G1913</f>
        <v>0</v>
      </c>
      <c r="D664" s="542">
        <f>'Master Schedule Board'!J1913</f>
        <v>0</v>
      </c>
      <c r="E664" s="530">
        <f>'Master Schedule Board'!M1913</f>
        <v>0</v>
      </c>
      <c r="F664" s="542">
        <f>'Master Schedule Board'!P1913</f>
        <v>0</v>
      </c>
      <c r="G664" s="530">
        <f>'Master Schedule Board'!S1913</f>
        <v>0</v>
      </c>
      <c r="H664" s="542">
        <f>'Master Schedule Board'!V1913</f>
        <v>0</v>
      </c>
      <c r="I664" s="530">
        <f>'Master Schedule Board'!Y1913</f>
        <v>0</v>
      </c>
      <c r="J664" s="542">
        <f>'Master Schedule Board'!AB1913</f>
        <v>0</v>
      </c>
      <c r="K664" s="530">
        <f>'Master Schedule Board'!AE1913</f>
        <v>0</v>
      </c>
      <c r="L664" s="542">
        <f>'Master Schedule Board'!AH1913</f>
        <v>0</v>
      </c>
      <c r="M664" s="530">
        <f>'Master Schedule Board'!AK1913</f>
        <v>0</v>
      </c>
      <c r="N664" s="542">
        <f>'Master Schedule Board'!AN1913</f>
        <v>0</v>
      </c>
      <c r="O664" s="530">
        <f>'Master Schedule Board'!AQ1913</f>
        <v>0</v>
      </c>
      <c r="P664" s="542">
        <f>'Master Schedule Board'!AT1913</f>
        <v>0</v>
      </c>
      <c r="Q664" s="530">
        <f>'Master Schedule Board'!AW1913</f>
        <v>0</v>
      </c>
      <c r="R664" s="532">
        <f>'Master Schedule Board'!AZ1913</f>
        <v>0</v>
      </c>
      <c r="S664" s="532">
        <f>'Master Schedule Board'!BC1913</f>
        <v>0</v>
      </c>
      <c r="T664" s="543">
        <f>'Master Schedule Board'!BF1913</f>
        <v>0</v>
      </c>
    </row>
    <row r="665" spans="2:20" ht="13.5" thickBot="1">
      <c r="B665" s="524"/>
      <c r="C665" s="544">
        <f>'Master Schedule Board'!G1916</f>
        <v>0</v>
      </c>
      <c r="D665" s="545">
        <f>'Master Schedule Board'!J1916</f>
        <v>0</v>
      </c>
      <c r="E665" s="544">
        <f>'Master Schedule Board'!M1916</f>
        <v>0</v>
      </c>
      <c r="F665" s="545">
        <f>'Master Schedule Board'!P1916</f>
        <v>0</v>
      </c>
      <c r="G665" s="544">
        <f>'Master Schedule Board'!S1916</f>
        <v>0</v>
      </c>
      <c r="H665" s="545">
        <f>'Master Schedule Board'!V1916</f>
        <v>0</v>
      </c>
      <c r="I665" s="544">
        <f>'Master Schedule Board'!Y1916</f>
        <v>0</v>
      </c>
      <c r="J665" s="545">
        <f>'Master Schedule Board'!AB1916</f>
        <v>0</v>
      </c>
      <c r="K665" s="544">
        <f>'Master Schedule Board'!AE1916</f>
        <v>0</v>
      </c>
      <c r="L665" s="545">
        <f>'Master Schedule Board'!AH1916</f>
        <v>0</v>
      </c>
      <c r="M665" s="544">
        <f>'Master Schedule Board'!AK1916</f>
        <v>0</v>
      </c>
      <c r="N665" s="545">
        <f>'Master Schedule Board'!AN1916</f>
        <v>0</v>
      </c>
      <c r="O665" s="544">
        <f>'Master Schedule Board'!AQ1916</f>
        <v>0</v>
      </c>
      <c r="P665" s="545">
        <f>'Master Schedule Board'!AT1916</f>
        <v>0</v>
      </c>
      <c r="Q665" s="544">
        <f>'Master Schedule Board'!AW1916</f>
        <v>0</v>
      </c>
      <c r="R665" s="546">
        <f>'Master Schedule Board'!AZ1916</f>
        <v>0</v>
      </c>
      <c r="S665" s="546">
        <f>'Master Schedule Board'!BC1916</f>
        <v>0</v>
      </c>
      <c r="T665" s="547">
        <f>'Master Schedule Board'!BF1916</f>
        <v>0</v>
      </c>
    </row>
    <row r="666" spans="2:20">
      <c r="B666" s="537">
        <f>'Master Schedule Board'!D1919</f>
        <v>0</v>
      </c>
      <c r="C666" s="538">
        <f>'Master Schedule Board'!G1919</f>
        <v>0</v>
      </c>
      <c r="D666" s="539">
        <f>'Master Schedule Board'!J1919</f>
        <v>0</v>
      </c>
      <c r="E666" s="538">
        <f>'Master Schedule Board'!M1919</f>
        <v>0</v>
      </c>
      <c r="F666" s="539">
        <f>'Master Schedule Board'!P1919</f>
        <v>0</v>
      </c>
      <c r="G666" s="538">
        <f>'Master Schedule Board'!S1919</f>
        <v>0</v>
      </c>
      <c r="H666" s="539">
        <f>'Master Schedule Board'!V1919</f>
        <v>0</v>
      </c>
      <c r="I666" s="538">
        <f>'Master Schedule Board'!Y1919</f>
        <v>0</v>
      </c>
      <c r="J666" s="539">
        <f>'Master Schedule Board'!AB1919</f>
        <v>0</v>
      </c>
      <c r="K666" s="538">
        <f>'Master Schedule Board'!AE1919</f>
        <v>0</v>
      </c>
      <c r="L666" s="539">
        <f>'Master Schedule Board'!AH1919</f>
        <v>0</v>
      </c>
      <c r="M666" s="538">
        <f>'Master Schedule Board'!AK1919</f>
        <v>0</v>
      </c>
      <c r="N666" s="539">
        <f>'Master Schedule Board'!AN1919</f>
        <v>0</v>
      </c>
      <c r="O666" s="538">
        <f>'Master Schedule Board'!AQ1919</f>
        <v>0</v>
      </c>
      <c r="P666" s="539">
        <f>'Master Schedule Board'!AT1919</f>
        <v>0</v>
      </c>
      <c r="Q666" s="538">
        <f>'Master Schedule Board'!AW1919</f>
        <v>0</v>
      </c>
      <c r="R666" s="540">
        <f>'Master Schedule Board'!AZ1919</f>
        <v>0</v>
      </c>
      <c r="S666" s="540">
        <f>'Master Schedule Board'!BC1919</f>
        <v>0</v>
      </c>
      <c r="T666" s="541">
        <f>'Master Schedule Board'!BF1919</f>
        <v>0</v>
      </c>
    </row>
    <row r="667" spans="2:20">
      <c r="B667" s="523"/>
      <c r="C667" s="530">
        <f>'Master Schedule Board'!G1922</f>
        <v>0</v>
      </c>
      <c r="D667" s="542">
        <f>'Master Schedule Board'!J1922</f>
        <v>0</v>
      </c>
      <c r="E667" s="530">
        <f>'Master Schedule Board'!M1922</f>
        <v>0</v>
      </c>
      <c r="F667" s="542">
        <f>'Master Schedule Board'!P1922</f>
        <v>0</v>
      </c>
      <c r="G667" s="530">
        <f>'Master Schedule Board'!S1922</f>
        <v>0</v>
      </c>
      <c r="H667" s="542">
        <f>'Master Schedule Board'!V1922</f>
        <v>0</v>
      </c>
      <c r="I667" s="530">
        <f>'Master Schedule Board'!Y1922</f>
        <v>0</v>
      </c>
      <c r="J667" s="542">
        <f>'Master Schedule Board'!AB1922</f>
        <v>0</v>
      </c>
      <c r="K667" s="530">
        <f>'Master Schedule Board'!AE1922</f>
        <v>0</v>
      </c>
      <c r="L667" s="542">
        <f>'Master Schedule Board'!AH1922</f>
        <v>0</v>
      </c>
      <c r="M667" s="530">
        <f>'Master Schedule Board'!AK1922</f>
        <v>0</v>
      </c>
      <c r="N667" s="542">
        <f>'Master Schedule Board'!AN1922</f>
        <v>0</v>
      </c>
      <c r="O667" s="530">
        <f>'Master Schedule Board'!AQ1922</f>
        <v>0</v>
      </c>
      <c r="P667" s="542">
        <f>'Master Schedule Board'!AT1922</f>
        <v>0</v>
      </c>
      <c r="Q667" s="530">
        <f>'Master Schedule Board'!AW1922</f>
        <v>0</v>
      </c>
      <c r="R667" s="532">
        <f>'Master Schedule Board'!AZ1922</f>
        <v>0</v>
      </c>
      <c r="S667" s="532">
        <f>'Master Schedule Board'!BC1922</f>
        <v>0</v>
      </c>
      <c r="T667" s="543">
        <f>'Master Schedule Board'!BF1922</f>
        <v>0</v>
      </c>
    </row>
    <row r="668" spans="2:20">
      <c r="B668" s="523"/>
      <c r="C668" s="530">
        <f>'Master Schedule Board'!G1925</f>
        <v>0</v>
      </c>
      <c r="D668" s="542">
        <f>'Master Schedule Board'!J1925</f>
        <v>0</v>
      </c>
      <c r="E668" s="530">
        <f>'Master Schedule Board'!M1925</f>
        <v>0</v>
      </c>
      <c r="F668" s="542">
        <f>'Master Schedule Board'!P1925</f>
        <v>0</v>
      </c>
      <c r="G668" s="530">
        <f>'Master Schedule Board'!S1925</f>
        <v>0</v>
      </c>
      <c r="H668" s="542">
        <f>'Master Schedule Board'!V1925</f>
        <v>0</v>
      </c>
      <c r="I668" s="530">
        <f>'Master Schedule Board'!Y1925</f>
        <v>0</v>
      </c>
      <c r="J668" s="542">
        <f>'Master Schedule Board'!AB1925</f>
        <v>0</v>
      </c>
      <c r="K668" s="530">
        <f>'Master Schedule Board'!AE1925</f>
        <v>0</v>
      </c>
      <c r="L668" s="542">
        <f>'Master Schedule Board'!AH1925</f>
        <v>0</v>
      </c>
      <c r="M668" s="530">
        <f>'Master Schedule Board'!AK1925</f>
        <v>0</v>
      </c>
      <c r="N668" s="542">
        <f>'Master Schedule Board'!AN1925</f>
        <v>0</v>
      </c>
      <c r="O668" s="530">
        <f>'Master Schedule Board'!AQ1925</f>
        <v>0</v>
      </c>
      <c r="P668" s="542">
        <f>'Master Schedule Board'!AT1925</f>
        <v>0</v>
      </c>
      <c r="Q668" s="530">
        <f>'Master Schedule Board'!AW1925</f>
        <v>0</v>
      </c>
      <c r="R668" s="532">
        <f>'Master Schedule Board'!AZ1925</f>
        <v>0</v>
      </c>
      <c r="S668" s="532">
        <f>'Master Schedule Board'!BC1925</f>
        <v>0</v>
      </c>
      <c r="T668" s="543">
        <f>'Master Schedule Board'!BF1925</f>
        <v>0</v>
      </c>
    </row>
    <row r="669" spans="2:20">
      <c r="B669" s="523"/>
      <c r="C669" s="530">
        <f>'Master Schedule Board'!G1928</f>
        <v>0</v>
      </c>
      <c r="D669" s="542">
        <f>'Master Schedule Board'!J1928</f>
        <v>0</v>
      </c>
      <c r="E669" s="530">
        <f>'Master Schedule Board'!M1928</f>
        <v>0</v>
      </c>
      <c r="F669" s="542">
        <f>'Master Schedule Board'!P1928</f>
        <v>0</v>
      </c>
      <c r="G669" s="530">
        <f>'Master Schedule Board'!S1928</f>
        <v>0</v>
      </c>
      <c r="H669" s="542">
        <f>'Master Schedule Board'!V1928</f>
        <v>0</v>
      </c>
      <c r="I669" s="530">
        <f>'Master Schedule Board'!Y1928</f>
        <v>0</v>
      </c>
      <c r="J669" s="542">
        <f>'Master Schedule Board'!AB1928</f>
        <v>0</v>
      </c>
      <c r="K669" s="530">
        <f>'Master Schedule Board'!AE1928</f>
        <v>0</v>
      </c>
      <c r="L669" s="542">
        <f>'Master Schedule Board'!AH1928</f>
        <v>0</v>
      </c>
      <c r="M669" s="530">
        <f>'Master Schedule Board'!AK1928</f>
        <v>0</v>
      </c>
      <c r="N669" s="542">
        <f>'Master Schedule Board'!AN1928</f>
        <v>0</v>
      </c>
      <c r="O669" s="530">
        <f>'Master Schedule Board'!AQ1928</f>
        <v>0</v>
      </c>
      <c r="P669" s="542">
        <f>'Master Schedule Board'!AT1928</f>
        <v>0</v>
      </c>
      <c r="Q669" s="530">
        <f>'Master Schedule Board'!AW1928</f>
        <v>0</v>
      </c>
      <c r="R669" s="532">
        <f>'Master Schedule Board'!AZ1928</f>
        <v>0</v>
      </c>
      <c r="S669" s="532">
        <f>'Master Schedule Board'!BC1928</f>
        <v>0</v>
      </c>
      <c r="T669" s="543">
        <f>'Master Schedule Board'!BF1928</f>
        <v>0</v>
      </c>
    </row>
    <row r="670" spans="2:20">
      <c r="B670" s="523"/>
      <c r="C670" s="530">
        <f>'Master Schedule Board'!G1931</f>
        <v>0</v>
      </c>
      <c r="D670" s="542">
        <f>'Master Schedule Board'!J1931</f>
        <v>0</v>
      </c>
      <c r="E670" s="530">
        <f>'Master Schedule Board'!M1931</f>
        <v>0</v>
      </c>
      <c r="F670" s="542">
        <f>'Master Schedule Board'!P1931</f>
        <v>0</v>
      </c>
      <c r="G670" s="530">
        <f>'Master Schedule Board'!S1931</f>
        <v>0</v>
      </c>
      <c r="H670" s="542">
        <f>'Master Schedule Board'!V1931</f>
        <v>0</v>
      </c>
      <c r="I670" s="530">
        <f>'Master Schedule Board'!Y1931</f>
        <v>0</v>
      </c>
      <c r="J670" s="542">
        <f>'Master Schedule Board'!AB1931</f>
        <v>0</v>
      </c>
      <c r="K670" s="530">
        <f>'Master Schedule Board'!AE1931</f>
        <v>0</v>
      </c>
      <c r="L670" s="542">
        <f>'Master Schedule Board'!AH1931</f>
        <v>0</v>
      </c>
      <c r="M670" s="530">
        <f>'Master Schedule Board'!AK1931</f>
        <v>0</v>
      </c>
      <c r="N670" s="542">
        <f>'Master Schedule Board'!AN1931</f>
        <v>0</v>
      </c>
      <c r="O670" s="530">
        <f>'Master Schedule Board'!AQ1931</f>
        <v>0</v>
      </c>
      <c r="P670" s="542">
        <f>'Master Schedule Board'!AT1931</f>
        <v>0</v>
      </c>
      <c r="Q670" s="530">
        <f>'Master Schedule Board'!AW1931</f>
        <v>0</v>
      </c>
      <c r="R670" s="532">
        <f>'Master Schedule Board'!AZ1931</f>
        <v>0</v>
      </c>
      <c r="S670" s="532">
        <f>'Master Schedule Board'!BC1931</f>
        <v>0</v>
      </c>
      <c r="T670" s="543">
        <f>'Master Schedule Board'!BF1931</f>
        <v>0</v>
      </c>
    </row>
    <row r="671" spans="2:20" ht="13.5" thickBot="1">
      <c r="B671" s="524"/>
      <c r="C671" s="544">
        <f>'Master Schedule Board'!G1934</f>
        <v>0</v>
      </c>
      <c r="D671" s="545">
        <f>'Master Schedule Board'!J1934</f>
        <v>0</v>
      </c>
      <c r="E671" s="544">
        <f>'Master Schedule Board'!M1934</f>
        <v>0</v>
      </c>
      <c r="F671" s="545">
        <f>'Master Schedule Board'!P1934</f>
        <v>0</v>
      </c>
      <c r="G671" s="544">
        <f>'Master Schedule Board'!S1934</f>
        <v>0</v>
      </c>
      <c r="H671" s="545">
        <f>'Master Schedule Board'!V1934</f>
        <v>0</v>
      </c>
      <c r="I671" s="544">
        <f>'Master Schedule Board'!Y1934</f>
        <v>0</v>
      </c>
      <c r="J671" s="545">
        <f>'Master Schedule Board'!AB1934</f>
        <v>0</v>
      </c>
      <c r="K671" s="544">
        <f>'Master Schedule Board'!AE1934</f>
        <v>0</v>
      </c>
      <c r="L671" s="545">
        <f>'Master Schedule Board'!AH1934</f>
        <v>0</v>
      </c>
      <c r="M671" s="544">
        <f>'Master Schedule Board'!AK1934</f>
        <v>0</v>
      </c>
      <c r="N671" s="545">
        <f>'Master Schedule Board'!AN1934</f>
        <v>0</v>
      </c>
      <c r="O671" s="544">
        <f>'Master Schedule Board'!AQ1934</f>
        <v>0</v>
      </c>
      <c r="P671" s="545">
        <f>'Master Schedule Board'!AT1934</f>
        <v>0</v>
      </c>
      <c r="Q671" s="544">
        <f>'Master Schedule Board'!AW1934</f>
        <v>0</v>
      </c>
      <c r="R671" s="546">
        <f>'Master Schedule Board'!AZ1934</f>
        <v>0</v>
      </c>
      <c r="S671" s="546">
        <f>'Master Schedule Board'!BC1934</f>
        <v>0</v>
      </c>
      <c r="T671" s="547">
        <f>'Master Schedule Board'!BF1934</f>
        <v>0</v>
      </c>
    </row>
    <row r="672" spans="2:20">
      <c r="B672" s="537">
        <f>'Master Schedule Board'!D1937</f>
        <v>0</v>
      </c>
      <c r="C672" s="538">
        <f>'Master Schedule Board'!G1937</f>
        <v>0</v>
      </c>
      <c r="D672" s="539">
        <f>'Master Schedule Board'!J1937</f>
        <v>0</v>
      </c>
      <c r="E672" s="538">
        <f>'Master Schedule Board'!M1937</f>
        <v>0</v>
      </c>
      <c r="F672" s="539">
        <f>'Master Schedule Board'!P1937</f>
        <v>0</v>
      </c>
      <c r="G672" s="538">
        <f>'Master Schedule Board'!S1937</f>
        <v>0</v>
      </c>
      <c r="H672" s="539">
        <f>'Master Schedule Board'!V1937</f>
        <v>0</v>
      </c>
      <c r="I672" s="538">
        <f>'Master Schedule Board'!Y1937</f>
        <v>0</v>
      </c>
      <c r="J672" s="539">
        <f>'Master Schedule Board'!AB1937</f>
        <v>0</v>
      </c>
      <c r="K672" s="538">
        <f>'Master Schedule Board'!AE1937</f>
        <v>0</v>
      </c>
      <c r="L672" s="539">
        <f>'Master Schedule Board'!AH1937</f>
        <v>0</v>
      </c>
      <c r="M672" s="538">
        <f>'Master Schedule Board'!AK1937</f>
        <v>0</v>
      </c>
      <c r="N672" s="539">
        <f>'Master Schedule Board'!AN1937</f>
        <v>0</v>
      </c>
      <c r="O672" s="538">
        <f>'Master Schedule Board'!AQ1937</f>
        <v>0</v>
      </c>
      <c r="P672" s="539">
        <f>'Master Schedule Board'!AT1937</f>
        <v>0</v>
      </c>
      <c r="Q672" s="538">
        <f>'Master Schedule Board'!AW1937</f>
        <v>0</v>
      </c>
      <c r="R672" s="540">
        <f>'Master Schedule Board'!AZ1937</f>
        <v>0</v>
      </c>
      <c r="S672" s="540">
        <f>'Master Schedule Board'!BC1937</f>
        <v>0</v>
      </c>
      <c r="T672" s="541">
        <f>'Master Schedule Board'!BF1937</f>
        <v>0</v>
      </c>
    </row>
    <row r="673" spans="2:20">
      <c r="B673" s="523"/>
      <c r="C673" s="530">
        <f>'Master Schedule Board'!G1940</f>
        <v>0</v>
      </c>
      <c r="D673" s="542">
        <f>'Master Schedule Board'!J1940</f>
        <v>0</v>
      </c>
      <c r="E673" s="530">
        <f>'Master Schedule Board'!M1940</f>
        <v>0</v>
      </c>
      <c r="F673" s="542">
        <f>'Master Schedule Board'!P1940</f>
        <v>0</v>
      </c>
      <c r="G673" s="530">
        <f>'Master Schedule Board'!S1940</f>
        <v>0</v>
      </c>
      <c r="H673" s="542">
        <f>'Master Schedule Board'!V1940</f>
        <v>0</v>
      </c>
      <c r="I673" s="530">
        <f>'Master Schedule Board'!Y1940</f>
        <v>0</v>
      </c>
      <c r="J673" s="542">
        <f>'Master Schedule Board'!AB1940</f>
        <v>0</v>
      </c>
      <c r="K673" s="530">
        <f>'Master Schedule Board'!AE1940</f>
        <v>0</v>
      </c>
      <c r="L673" s="542">
        <f>'Master Schedule Board'!AH1940</f>
        <v>0</v>
      </c>
      <c r="M673" s="530">
        <f>'Master Schedule Board'!AK1940</f>
        <v>0</v>
      </c>
      <c r="N673" s="542">
        <f>'Master Schedule Board'!AN1940</f>
        <v>0</v>
      </c>
      <c r="O673" s="530">
        <f>'Master Schedule Board'!AQ1940</f>
        <v>0</v>
      </c>
      <c r="P673" s="542">
        <f>'Master Schedule Board'!AT1940</f>
        <v>0</v>
      </c>
      <c r="Q673" s="530">
        <f>'Master Schedule Board'!AW1940</f>
        <v>0</v>
      </c>
      <c r="R673" s="532">
        <f>'Master Schedule Board'!AZ1940</f>
        <v>0</v>
      </c>
      <c r="S673" s="532">
        <f>'Master Schedule Board'!BC1940</f>
        <v>0</v>
      </c>
      <c r="T673" s="543">
        <f>'Master Schedule Board'!BF1940</f>
        <v>0</v>
      </c>
    </row>
    <row r="674" spans="2:20">
      <c r="B674" s="523"/>
      <c r="C674" s="530">
        <f>'Master Schedule Board'!G1943</f>
        <v>0</v>
      </c>
      <c r="D674" s="542">
        <f>'Master Schedule Board'!J1943</f>
        <v>0</v>
      </c>
      <c r="E674" s="530">
        <f>'Master Schedule Board'!M1943</f>
        <v>0</v>
      </c>
      <c r="F674" s="542">
        <f>'Master Schedule Board'!P1943</f>
        <v>0</v>
      </c>
      <c r="G674" s="530">
        <f>'Master Schedule Board'!S1943</f>
        <v>0</v>
      </c>
      <c r="H674" s="542">
        <f>'Master Schedule Board'!V1943</f>
        <v>0</v>
      </c>
      <c r="I674" s="530">
        <f>'Master Schedule Board'!Y1943</f>
        <v>0</v>
      </c>
      <c r="J674" s="542">
        <f>'Master Schedule Board'!AB1943</f>
        <v>0</v>
      </c>
      <c r="K674" s="530">
        <f>'Master Schedule Board'!AE1943</f>
        <v>0</v>
      </c>
      <c r="L674" s="542">
        <f>'Master Schedule Board'!AH1943</f>
        <v>0</v>
      </c>
      <c r="M674" s="530">
        <f>'Master Schedule Board'!AK1943</f>
        <v>0</v>
      </c>
      <c r="N674" s="542">
        <f>'Master Schedule Board'!AN1943</f>
        <v>0</v>
      </c>
      <c r="O674" s="530">
        <f>'Master Schedule Board'!AQ1943</f>
        <v>0</v>
      </c>
      <c r="P674" s="542">
        <f>'Master Schedule Board'!AT1943</f>
        <v>0</v>
      </c>
      <c r="Q674" s="530">
        <f>'Master Schedule Board'!AW1943</f>
        <v>0</v>
      </c>
      <c r="R674" s="532">
        <f>'Master Schedule Board'!AZ1943</f>
        <v>0</v>
      </c>
      <c r="S674" s="532">
        <f>'Master Schedule Board'!BC1943</f>
        <v>0</v>
      </c>
      <c r="T674" s="543">
        <f>'Master Schedule Board'!BF1943</f>
        <v>0</v>
      </c>
    </row>
    <row r="675" spans="2:20">
      <c r="B675" s="523"/>
      <c r="C675" s="530">
        <f>'Master Schedule Board'!G1946</f>
        <v>0</v>
      </c>
      <c r="D675" s="542">
        <f>'Master Schedule Board'!J1946</f>
        <v>0</v>
      </c>
      <c r="E675" s="530">
        <f>'Master Schedule Board'!M1946</f>
        <v>0</v>
      </c>
      <c r="F675" s="542">
        <f>'Master Schedule Board'!P1946</f>
        <v>0</v>
      </c>
      <c r="G675" s="530">
        <f>'Master Schedule Board'!S1946</f>
        <v>0</v>
      </c>
      <c r="H675" s="542">
        <f>'Master Schedule Board'!V1946</f>
        <v>0</v>
      </c>
      <c r="I675" s="530">
        <f>'Master Schedule Board'!Y1946</f>
        <v>0</v>
      </c>
      <c r="J675" s="542">
        <f>'Master Schedule Board'!AB1946</f>
        <v>0</v>
      </c>
      <c r="K675" s="530">
        <f>'Master Schedule Board'!AE1946</f>
        <v>0</v>
      </c>
      <c r="L675" s="542">
        <f>'Master Schedule Board'!AH1946</f>
        <v>0</v>
      </c>
      <c r="M675" s="530">
        <f>'Master Schedule Board'!AK1946</f>
        <v>0</v>
      </c>
      <c r="N675" s="542">
        <f>'Master Schedule Board'!AN1946</f>
        <v>0</v>
      </c>
      <c r="O675" s="530">
        <f>'Master Schedule Board'!AQ1946</f>
        <v>0</v>
      </c>
      <c r="P675" s="542">
        <f>'Master Schedule Board'!AT1946</f>
        <v>0</v>
      </c>
      <c r="Q675" s="530">
        <f>'Master Schedule Board'!AW1946</f>
        <v>0</v>
      </c>
      <c r="R675" s="532">
        <f>'Master Schedule Board'!AZ1946</f>
        <v>0</v>
      </c>
      <c r="S675" s="532">
        <f>'Master Schedule Board'!BC1946</f>
        <v>0</v>
      </c>
      <c r="T675" s="543">
        <f>'Master Schedule Board'!BF1946</f>
        <v>0</v>
      </c>
    </row>
    <row r="676" spans="2:20">
      <c r="B676" s="523"/>
      <c r="C676" s="530">
        <f>'Master Schedule Board'!G1949</f>
        <v>0</v>
      </c>
      <c r="D676" s="542">
        <f>'Master Schedule Board'!J1949</f>
        <v>0</v>
      </c>
      <c r="E676" s="530">
        <f>'Master Schedule Board'!M1949</f>
        <v>0</v>
      </c>
      <c r="F676" s="542">
        <f>'Master Schedule Board'!P1949</f>
        <v>0</v>
      </c>
      <c r="G676" s="530">
        <f>'Master Schedule Board'!S1949</f>
        <v>0</v>
      </c>
      <c r="H676" s="542">
        <f>'Master Schedule Board'!V1949</f>
        <v>0</v>
      </c>
      <c r="I676" s="530">
        <f>'Master Schedule Board'!Y1949</f>
        <v>0</v>
      </c>
      <c r="J676" s="542">
        <f>'Master Schedule Board'!AB1949</f>
        <v>0</v>
      </c>
      <c r="K676" s="530">
        <f>'Master Schedule Board'!AE1949</f>
        <v>0</v>
      </c>
      <c r="L676" s="542">
        <f>'Master Schedule Board'!AH1949</f>
        <v>0</v>
      </c>
      <c r="M676" s="530">
        <f>'Master Schedule Board'!AK1949</f>
        <v>0</v>
      </c>
      <c r="N676" s="542">
        <f>'Master Schedule Board'!AN1949</f>
        <v>0</v>
      </c>
      <c r="O676" s="530">
        <f>'Master Schedule Board'!AQ1949</f>
        <v>0</v>
      </c>
      <c r="P676" s="542">
        <f>'Master Schedule Board'!AT1949</f>
        <v>0</v>
      </c>
      <c r="Q676" s="530">
        <f>'Master Schedule Board'!AW1949</f>
        <v>0</v>
      </c>
      <c r="R676" s="532">
        <f>'Master Schedule Board'!AZ1949</f>
        <v>0</v>
      </c>
      <c r="S676" s="532">
        <f>'Master Schedule Board'!BC1949</f>
        <v>0</v>
      </c>
      <c r="T676" s="543">
        <f>'Master Schedule Board'!BF1949</f>
        <v>0</v>
      </c>
    </row>
    <row r="677" spans="2:20" ht="13.5" thickBot="1">
      <c r="B677" s="524"/>
      <c r="C677" s="544">
        <f>'Master Schedule Board'!G1952</f>
        <v>0</v>
      </c>
      <c r="D677" s="545">
        <f>'Master Schedule Board'!J1952</f>
        <v>0</v>
      </c>
      <c r="E677" s="544">
        <f>'Master Schedule Board'!M1952</f>
        <v>0</v>
      </c>
      <c r="F677" s="545">
        <f>'Master Schedule Board'!P1952</f>
        <v>0</v>
      </c>
      <c r="G677" s="544">
        <f>'Master Schedule Board'!S1952</f>
        <v>0</v>
      </c>
      <c r="H677" s="545">
        <f>'Master Schedule Board'!V1952</f>
        <v>0</v>
      </c>
      <c r="I677" s="544">
        <f>'Master Schedule Board'!Y1952</f>
        <v>0</v>
      </c>
      <c r="J677" s="545">
        <f>'Master Schedule Board'!AB1952</f>
        <v>0</v>
      </c>
      <c r="K677" s="544">
        <f>'Master Schedule Board'!AE1952</f>
        <v>0</v>
      </c>
      <c r="L677" s="545">
        <f>'Master Schedule Board'!AH1952</f>
        <v>0</v>
      </c>
      <c r="M677" s="544">
        <f>'Master Schedule Board'!AK1952</f>
        <v>0</v>
      </c>
      <c r="N677" s="545">
        <f>'Master Schedule Board'!AN1952</f>
        <v>0</v>
      </c>
      <c r="O677" s="544">
        <f>'Master Schedule Board'!AQ1952</f>
        <v>0</v>
      </c>
      <c r="P677" s="545">
        <f>'Master Schedule Board'!AT1952</f>
        <v>0</v>
      </c>
      <c r="Q677" s="544">
        <f>'Master Schedule Board'!AW1952</f>
        <v>0</v>
      </c>
      <c r="R677" s="546">
        <f>'Master Schedule Board'!AZ1952</f>
        <v>0</v>
      </c>
      <c r="S677" s="546">
        <f>'Master Schedule Board'!BC1952</f>
        <v>0</v>
      </c>
      <c r="T677" s="547">
        <f>'Master Schedule Board'!BF1952</f>
        <v>0</v>
      </c>
    </row>
    <row r="678" spans="2:20" ht="13.5" thickBot="1">
      <c r="C678" s="746" t="s">
        <v>28</v>
      </c>
      <c r="D678" s="747"/>
      <c r="E678" s="748" t="s">
        <v>29</v>
      </c>
      <c r="F678" s="747"/>
      <c r="G678" s="748" t="s">
        <v>30</v>
      </c>
      <c r="H678" s="747"/>
      <c r="I678" s="748" t="s">
        <v>31</v>
      </c>
      <c r="J678" s="747"/>
      <c r="K678" s="748" t="s">
        <v>32</v>
      </c>
      <c r="L678" s="747"/>
      <c r="M678" s="749" t="s">
        <v>33</v>
      </c>
      <c r="N678" s="750"/>
      <c r="O678" s="749" t="s">
        <v>34</v>
      </c>
      <c r="P678" s="750"/>
      <c r="Q678" s="748" t="s">
        <v>35</v>
      </c>
      <c r="R678" s="747"/>
      <c r="S678" s="748" t="s">
        <v>36</v>
      </c>
      <c r="T678" s="751"/>
    </row>
    <row r="679" spans="2:20">
      <c r="B679" s="537">
        <f>'Master Schedule Board'!D1955</f>
        <v>0</v>
      </c>
      <c r="C679" s="538">
        <f>'Master Schedule Board'!G1955</f>
        <v>0</v>
      </c>
      <c r="D679" s="539">
        <f>'Master Schedule Board'!J1955</f>
        <v>0</v>
      </c>
      <c r="E679" s="538">
        <f>'Master Schedule Board'!M1955</f>
        <v>0</v>
      </c>
      <c r="F679" s="539">
        <f>'Master Schedule Board'!P1955</f>
        <v>0</v>
      </c>
      <c r="G679" s="538">
        <f>'Master Schedule Board'!S1955</f>
        <v>0</v>
      </c>
      <c r="H679" s="539">
        <f>'Master Schedule Board'!V1955</f>
        <v>0</v>
      </c>
      <c r="I679" s="538">
        <f>'Master Schedule Board'!Y1955</f>
        <v>0</v>
      </c>
      <c r="J679" s="539">
        <f>'Master Schedule Board'!AB1955</f>
        <v>0</v>
      </c>
      <c r="K679" s="538">
        <f>'Master Schedule Board'!AE1955</f>
        <v>0</v>
      </c>
      <c r="L679" s="539">
        <f>'Master Schedule Board'!AH1955</f>
        <v>0</v>
      </c>
      <c r="M679" s="538">
        <f>'Master Schedule Board'!AK1955</f>
        <v>0</v>
      </c>
      <c r="N679" s="539">
        <f>'Master Schedule Board'!AN1955</f>
        <v>0</v>
      </c>
      <c r="O679" s="538">
        <f>'Master Schedule Board'!AQ1955</f>
        <v>0</v>
      </c>
      <c r="P679" s="539">
        <f>'Master Schedule Board'!AT1955</f>
        <v>0</v>
      </c>
      <c r="Q679" s="538">
        <f>'Master Schedule Board'!AW1955</f>
        <v>0</v>
      </c>
      <c r="R679" s="540">
        <f>'Master Schedule Board'!AZ1955</f>
        <v>0</v>
      </c>
      <c r="S679" s="540">
        <f>'Master Schedule Board'!BC1955</f>
        <v>0</v>
      </c>
      <c r="T679" s="541">
        <f>'Master Schedule Board'!BF1955</f>
        <v>0</v>
      </c>
    </row>
    <row r="680" spans="2:20">
      <c r="B680" s="523"/>
      <c r="C680" s="530">
        <f>'Master Schedule Board'!G1958</f>
        <v>0</v>
      </c>
      <c r="D680" s="542">
        <f>'Master Schedule Board'!J1958</f>
        <v>0</v>
      </c>
      <c r="E680" s="530">
        <f>'Master Schedule Board'!M1958</f>
        <v>0</v>
      </c>
      <c r="F680" s="542">
        <f>'Master Schedule Board'!P1958</f>
        <v>0</v>
      </c>
      <c r="G680" s="530">
        <f>'Master Schedule Board'!S1958</f>
        <v>0</v>
      </c>
      <c r="H680" s="542">
        <f>'Master Schedule Board'!V1958</f>
        <v>0</v>
      </c>
      <c r="I680" s="530">
        <f>'Master Schedule Board'!Y1958</f>
        <v>0</v>
      </c>
      <c r="J680" s="542">
        <f>'Master Schedule Board'!AB1958</f>
        <v>0</v>
      </c>
      <c r="K680" s="530">
        <f>'Master Schedule Board'!AE1958</f>
        <v>0</v>
      </c>
      <c r="L680" s="542">
        <f>'Master Schedule Board'!AH1958</f>
        <v>0</v>
      </c>
      <c r="M680" s="530">
        <f>'Master Schedule Board'!AK1958</f>
        <v>0</v>
      </c>
      <c r="N680" s="542">
        <f>'Master Schedule Board'!AN1958</f>
        <v>0</v>
      </c>
      <c r="O680" s="530">
        <f>'Master Schedule Board'!AQ1958</f>
        <v>0</v>
      </c>
      <c r="P680" s="542">
        <f>'Master Schedule Board'!AT1958</f>
        <v>0</v>
      </c>
      <c r="Q680" s="530">
        <f>'Master Schedule Board'!AW1958</f>
        <v>0</v>
      </c>
      <c r="R680" s="532">
        <f>'Master Schedule Board'!AZ1958</f>
        <v>0</v>
      </c>
      <c r="S680" s="532">
        <f>'Master Schedule Board'!BC1958</f>
        <v>0</v>
      </c>
      <c r="T680" s="543">
        <f>'Master Schedule Board'!BF1958</f>
        <v>0</v>
      </c>
    </row>
    <row r="681" spans="2:20">
      <c r="B681" s="523"/>
      <c r="C681" s="530">
        <f>'Master Schedule Board'!G1961</f>
        <v>0</v>
      </c>
      <c r="D681" s="542">
        <f>'Master Schedule Board'!J1961</f>
        <v>0</v>
      </c>
      <c r="E681" s="530">
        <f>'Master Schedule Board'!M1961</f>
        <v>0</v>
      </c>
      <c r="F681" s="542">
        <f>'Master Schedule Board'!P1961</f>
        <v>0</v>
      </c>
      <c r="G681" s="530">
        <f>'Master Schedule Board'!S1961</f>
        <v>0</v>
      </c>
      <c r="H681" s="542">
        <f>'Master Schedule Board'!V1961</f>
        <v>0</v>
      </c>
      <c r="I681" s="530">
        <f>'Master Schedule Board'!Y1961</f>
        <v>0</v>
      </c>
      <c r="J681" s="542">
        <f>'Master Schedule Board'!AB1961</f>
        <v>0</v>
      </c>
      <c r="K681" s="530">
        <f>'Master Schedule Board'!AE1961</f>
        <v>0</v>
      </c>
      <c r="L681" s="542">
        <f>'Master Schedule Board'!AH1961</f>
        <v>0</v>
      </c>
      <c r="M681" s="530">
        <f>'Master Schedule Board'!AK1961</f>
        <v>0</v>
      </c>
      <c r="N681" s="542">
        <f>'Master Schedule Board'!AN1961</f>
        <v>0</v>
      </c>
      <c r="O681" s="530">
        <f>'Master Schedule Board'!AQ1961</f>
        <v>0</v>
      </c>
      <c r="P681" s="542">
        <f>'Master Schedule Board'!AT1961</f>
        <v>0</v>
      </c>
      <c r="Q681" s="530">
        <f>'Master Schedule Board'!AW1961</f>
        <v>0</v>
      </c>
      <c r="R681" s="532">
        <f>'Master Schedule Board'!AZ1961</f>
        <v>0</v>
      </c>
      <c r="S681" s="532">
        <f>'Master Schedule Board'!BC1961</f>
        <v>0</v>
      </c>
      <c r="T681" s="543">
        <f>'Master Schedule Board'!BF1961</f>
        <v>0</v>
      </c>
    </row>
    <row r="682" spans="2:20">
      <c r="B682" s="523"/>
      <c r="C682" s="530">
        <f>'Master Schedule Board'!G1964</f>
        <v>0</v>
      </c>
      <c r="D682" s="542">
        <f>'Master Schedule Board'!J1964</f>
        <v>0</v>
      </c>
      <c r="E682" s="530">
        <f>'Master Schedule Board'!M1964</f>
        <v>0</v>
      </c>
      <c r="F682" s="542">
        <f>'Master Schedule Board'!P1964</f>
        <v>0</v>
      </c>
      <c r="G682" s="530">
        <f>'Master Schedule Board'!S1964</f>
        <v>0</v>
      </c>
      <c r="H682" s="542">
        <f>'Master Schedule Board'!V1964</f>
        <v>0</v>
      </c>
      <c r="I682" s="530">
        <f>'Master Schedule Board'!Y1964</f>
        <v>0</v>
      </c>
      <c r="J682" s="542">
        <f>'Master Schedule Board'!AB1964</f>
        <v>0</v>
      </c>
      <c r="K682" s="530">
        <f>'Master Schedule Board'!AE1964</f>
        <v>0</v>
      </c>
      <c r="L682" s="542">
        <f>'Master Schedule Board'!AH1964</f>
        <v>0</v>
      </c>
      <c r="M682" s="530">
        <f>'Master Schedule Board'!AK1964</f>
        <v>0</v>
      </c>
      <c r="N682" s="542">
        <f>'Master Schedule Board'!AN1964</f>
        <v>0</v>
      </c>
      <c r="O682" s="530">
        <f>'Master Schedule Board'!AQ1964</f>
        <v>0</v>
      </c>
      <c r="P682" s="542">
        <f>'Master Schedule Board'!AT1964</f>
        <v>0</v>
      </c>
      <c r="Q682" s="530">
        <f>'Master Schedule Board'!AW1964</f>
        <v>0</v>
      </c>
      <c r="R682" s="532">
        <f>'Master Schedule Board'!AZ1964</f>
        <v>0</v>
      </c>
      <c r="S682" s="532">
        <f>'Master Schedule Board'!BC1964</f>
        <v>0</v>
      </c>
      <c r="T682" s="543">
        <f>'Master Schedule Board'!BF1964</f>
        <v>0</v>
      </c>
    </row>
    <row r="683" spans="2:20">
      <c r="B683" s="523"/>
      <c r="C683" s="530">
        <f>'Master Schedule Board'!G1967</f>
        <v>0</v>
      </c>
      <c r="D683" s="542">
        <f>'Master Schedule Board'!J1967</f>
        <v>0</v>
      </c>
      <c r="E683" s="530">
        <f>'Master Schedule Board'!M1967</f>
        <v>0</v>
      </c>
      <c r="F683" s="542">
        <f>'Master Schedule Board'!P1967</f>
        <v>0</v>
      </c>
      <c r="G683" s="530">
        <f>'Master Schedule Board'!S1967</f>
        <v>0</v>
      </c>
      <c r="H683" s="542">
        <f>'Master Schedule Board'!V1967</f>
        <v>0</v>
      </c>
      <c r="I683" s="530">
        <f>'Master Schedule Board'!Y1967</f>
        <v>0</v>
      </c>
      <c r="J683" s="542">
        <f>'Master Schedule Board'!AB1967</f>
        <v>0</v>
      </c>
      <c r="K683" s="530">
        <f>'Master Schedule Board'!AE1967</f>
        <v>0</v>
      </c>
      <c r="L683" s="542">
        <f>'Master Schedule Board'!AH1967</f>
        <v>0</v>
      </c>
      <c r="M683" s="530">
        <f>'Master Schedule Board'!AK1967</f>
        <v>0</v>
      </c>
      <c r="N683" s="542">
        <f>'Master Schedule Board'!AN1967</f>
        <v>0</v>
      </c>
      <c r="O683" s="530">
        <f>'Master Schedule Board'!AQ1967</f>
        <v>0</v>
      </c>
      <c r="P683" s="542">
        <f>'Master Schedule Board'!AT1967</f>
        <v>0</v>
      </c>
      <c r="Q683" s="530">
        <f>'Master Schedule Board'!AW1967</f>
        <v>0</v>
      </c>
      <c r="R683" s="532">
        <f>'Master Schedule Board'!AZ1967</f>
        <v>0</v>
      </c>
      <c r="S683" s="532">
        <f>'Master Schedule Board'!BC1967</f>
        <v>0</v>
      </c>
      <c r="T683" s="543">
        <f>'Master Schedule Board'!BF1967</f>
        <v>0</v>
      </c>
    </row>
    <row r="684" spans="2:20" ht="13.5" thickBot="1">
      <c r="B684" s="524"/>
      <c r="C684" s="544">
        <f>'Master Schedule Board'!G1970</f>
        <v>0</v>
      </c>
      <c r="D684" s="545">
        <f>'Master Schedule Board'!J1970</f>
        <v>0</v>
      </c>
      <c r="E684" s="544">
        <f>'Master Schedule Board'!M1970</f>
        <v>0</v>
      </c>
      <c r="F684" s="545">
        <f>'Master Schedule Board'!P1970</f>
        <v>0</v>
      </c>
      <c r="G684" s="544">
        <f>'Master Schedule Board'!S1970</f>
        <v>0</v>
      </c>
      <c r="H684" s="545">
        <f>'Master Schedule Board'!V1970</f>
        <v>0</v>
      </c>
      <c r="I684" s="544">
        <f>'Master Schedule Board'!Y1970</f>
        <v>0</v>
      </c>
      <c r="J684" s="545">
        <f>'Master Schedule Board'!AB1970</f>
        <v>0</v>
      </c>
      <c r="K684" s="544">
        <f>'Master Schedule Board'!AE1970</f>
        <v>0</v>
      </c>
      <c r="L684" s="545">
        <f>'Master Schedule Board'!AH1970</f>
        <v>0</v>
      </c>
      <c r="M684" s="544">
        <f>'Master Schedule Board'!AK1970</f>
        <v>0</v>
      </c>
      <c r="N684" s="545">
        <f>'Master Schedule Board'!AN1970</f>
        <v>0</v>
      </c>
      <c r="O684" s="544">
        <f>'Master Schedule Board'!AQ1970</f>
        <v>0</v>
      </c>
      <c r="P684" s="545">
        <f>'Master Schedule Board'!AT1970</f>
        <v>0</v>
      </c>
      <c r="Q684" s="544">
        <f>'Master Schedule Board'!AW1970</f>
        <v>0</v>
      </c>
      <c r="R684" s="546">
        <f>'Master Schedule Board'!AZ1970</f>
        <v>0</v>
      </c>
      <c r="S684" s="546">
        <f>'Master Schedule Board'!BC1970</f>
        <v>0</v>
      </c>
      <c r="T684" s="547">
        <f>'Master Schedule Board'!BF1970</f>
        <v>0</v>
      </c>
    </row>
    <row r="685" spans="2:20">
      <c r="B685" s="537">
        <f>'Master Schedule Board'!D1973</f>
        <v>0</v>
      </c>
      <c r="C685" s="538">
        <f>'Master Schedule Board'!G1973</f>
        <v>0</v>
      </c>
      <c r="D685" s="539">
        <f>'Master Schedule Board'!J1973</f>
        <v>0</v>
      </c>
      <c r="E685" s="538">
        <f>'Master Schedule Board'!M1973</f>
        <v>0</v>
      </c>
      <c r="F685" s="539">
        <f>'Master Schedule Board'!P1973</f>
        <v>0</v>
      </c>
      <c r="G685" s="538">
        <f>'Master Schedule Board'!S1973</f>
        <v>0</v>
      </c>
      <c r="H685" s="539">
        <f>'Master Schedule Board'!V1973</f>
        <v>0</v>
      </c>
      <c r="I685" s="538">
        <f>'Master Schedule Board'!Y1973</f>
        <v>0</v>
      </c>
      <c r="J685" s="539">
        <f>'Master Schedule Board'!AB1973</f>
        <v>0</v>
      </c>
      <c r="K685" s="538">
        <f>'Master Schedule Board'!AE1973</f>
        <v>0</v>
      </c>
      <c r="L685" s="539">
        <f>'Master Schedule Board'!AH1973</f>
        <v>0</v>
      </c>
      <c r="M685" s="538">
        <f>'Master Schedule Board'!AK1973</f>
        <v>0</v>
      </c>
      <c r="N685" s="539">
        <f>'Master Schedule Board'!AN1973</f>
        <v>0</v>
      </c>
      <c r="O685" s="538">
        <f>'Master Schedule Board'!AQ1973</f>
        <v>0</v>
      </c>
      <c r="P685" s="539">
        <f>'Master Schedule Board'!AT1973</f>
        <v>0</v>
      </c>
      <c r="Q685" s="538">
        <f>'Master Schedule Board'!AW1973</f>
        <v>0</v>
      </c>
      <c r="R685" s="540">
        <f>'Master Schedule Board'!AZ1973</f>
        <v>0</v>
      </c>
      <c r="S685" s="540">
        <f>'Master Schedule Board'!BC1973</f>
        <v>0</v>
      </c>
      <c r="T685" s="541">
        <f>'Master Schedule Board'!BF1973</f>
        <v>0</v>
      </c>
    </row>
    <row r="686" spans="2:20">
      <c r="B686" s="523"/>
      <c r="C686" s="530">
        <f>'Master Schedule Board'!G1976</f>
        <v>0</v>
      </c>
      <c r="D686" s="542">
        <f>'Master Schedule Board'!J1976</f>
        <v>0</v>
      </c>
      <c r="E686" s="530">
        <f>'Master Schedule Board'!M1976</f>
        <v>0</v>
      </c>
      <c r="F686" s="542">
        <f>'Master Schedule Board'!P1976</f>
        <v>0</v>
      </c>
      <c r="G686" s="530">
        <f>'Master Schedule Board'!S1976</f>
        <v>0</v>
      </c>
      <c r="H686" s="542">
        <f>'Master Schedule Board'!V1976</f>
        <v>0</v>
      </c>
      <c r="I686" s="530">
        <f>'Master Schedule Board'!Y1976</f>
        <v>0</v>
      </c>
      <c r="J686" s="542">
        <f>'Master Schedule Board'!AB1976</f>
        <v>0</v>
      </c>
      <c r="K686" s="530">
        <f>'Master Schedule Board'!AE1976</f>
        <v>0</v>
      </c>
      <c r="L686" s="542">
        <f>'Master Schedule Board'!AH1976</f>
        <v>0</v>
      </c>
      <c r="M686" s="530">
        <f>'Master Schedule Board'!AK1976</f>
        <v>0</v>
      </c>
      <c r="N686" s="542">
        <f>'Master Schedule Board'!AN1976</f>
        <v>0</v>
      </c>
      <c r="O686" s="530">
        <f>'Master Schedule Board'!AQ1976</f>
        <v>0</v>
      </c>
      <c r="P686" s="542">
        <f>'Master Schedule Board'!AT1976</f>
        <v>0</v>
      </c>
      <c r="Q686" s="530">
        <f>'Master Schedule Board'!AW1976</f>
        <v>0</v>
      </c>
      <c r="R686" s="532">
        <f>'Master Schedule Board'!AZ1976</f>
        <v>0</v>
      </c>
      <c r="S686" s="532">
        <f>'Master Schedule Board'!BC1976</f>
        <v>0</v>
      </c>
      <c r="T686" s="543">
        <f>'Master Schedule Board'!BF1976</f>
        <v>0</v>
      </c>
    </row>
    <row r="687" spans="2:20">
      <c r="B687" s="523"/>
      <c r="C687" s="530">
        <f>'Master Schedule Board'!G1979</f>
        <v>0</v>
      </c>
      <c r="D687" s="542">
        <f>'Master Schedule Board'!J1979</f>
        <v>0</v>
      </c>
      <c r="E687" s="530">
        <f>'Master Schedule Board'!M1979</f>
        <v>0</v>
      </c>
      <c r="F687" s="542">
        <f>'Master Schedule Board'!P1979</f>
        <v>0</v>
      </c>
      <c r="G687" s="530">
        <f>'Master Schedule Board'!S1979</f>
        <v>0</v>
      </c>
      <c r="H687" s="542">
        <f>'Master Schedule Board'!V1979</f>
        <v>0</v>
      </c>
      <c r="I687" s="530">
        <f>'Master Schedule Board'!Y1979</f>
        <v>0</v>
      </c>
      <c r="J687" s="542">
        <f>'Master Schedule Board'!AB1979</f>
        <v>0</v>
      </c>
      <c r="K687" s="530">
        <f>'Master Schedule Board'!AE1979</f>
        <v>0</v>
      </c>
      <c r="L687" s="542">
        <f>'Master Schedule Board'!AH1979</f>
        <v>0</v>
      </c>
      <c r="M687" s="530">
        <f>'Master Schedule Board'!AK1979</f>
        <v>0</v>
      </c>
      <c r="N687" s="542">
        <f>'Master Schedule Board'!AN1979</f>
        <v>0</v>
      </c>
      <c r="O687" s="530">
        <f>'Master Schedule Board'!AQ1979</f>
        <v>0</v>
      </c>
      <c r="P687" s="542">
        <f>'Master Schedule Board'!AT1979</f>
        <v>0</v>
      </c>
      <c r="Q687" s="530">
        <f>'Master Schedule Board'!AW1979</f>
        <v>0</v>
      </c>
      <c r="R687" s="532">
        <f>'Master Schedule Board'!AZ1979</f>
        <v>0</v>
      </c>
      <c r="S687" s="532">
        <f>'Master Schedule Board'!BC1979</f>
        <v>0</v>
      </c>
      <c r="T687" s="543">
        <f>'Master Schedule Board'!BF1979</f>
        <v>0</v>
      </c>
    </row>
    <row r="688" spans="2:20">
      <c r="B688" s="523"/>
      <c r="C688" s="530">
        <f>'Master Schedule Board'!G1982</f>
        <v>0</v>
      </c>
      <c r="D688" s="542">
        <f>'Master Schedule Board'!J1982</f>
        <v>0</v>
      </c>
      <c r="E688" s="530">
        <f>'Master Schedule Board'!M1982</f>
        <v>0</v>
      </c>
      <c r="F688" s="542">
        <f>'Master Schedule Board'!P1982</f>
        <v>0</v>
      </c>
      <c r="G688" s="530">
        <f>'Master Schedule Board'!S1982</f>
        <v>0</v>
      </c>
      <c r="H688" s="542">
        <f>'Master Schedule Board'!V1982</f>
        <v>0</v>
      </c>
      <c r="I688" s="530">
        <f>'Master Schedule Board'!Y1982</f>
        <v>0</v>
      </c>
      <c r="J688" s="542">
        <f>'Master Schedule Board'!AB1982</f>
        <v>0</v>
      </c>
      <c r="K688" s="530">
        <f>'Master Schedule Board'!AE1982</f>
        <v>0</v>
      </c>
      <c r="L688" s="542">
        <f>'Master Schedule Board'!AH1982</f>
        <v>0</v>
      </c>
      <c r="M688" s="530">
        <f>'Master Schedule Board'!AK1982</f>
        <v>0</v>
      </c>
      <c r="N688" s="542">
        <f>'Master Schedule Board'!AN1982</f>
        <v>0</v>
      </c>
      <c r="O688" s="530">
        <f>'Master Schedule Board'!AQ1982</f>
        <v>0</v>
      </c>
      <c r="P688" s="542">
        <f>'Master Schedule Board'!AT1982</f>
        <v>0</v>
      </c>
      <c r="Q688" s="530">
        <f>'Master Schedule Board'!AW1982</f>
        <v>0</v>
      </c>
      <c r="R688" s="532">
        <f>'Master Schedule Board'!AZ1982</f>
        <v>0</v>
      </c>
      <c r="S688" s="532">
        <f>'Master Schedule Board'!BC1982</f>
        <v>0</v>
      </c>
      <c r="T688" s="543">
        <f>'Master Schedule Board'!BF1982</f>
        <v>0</v>
      </c>
    </row>
    <row r="689" spans="1:20">
      <c r="B689" s="523"/>
      <c r="C689" s="530">
        <f>'Master Schedule Board'!G1985</f>
        <v>0</v>
      </c>
      <c r="D689" s="542">
        <f>'Master Schedule Board'!J1985</f>
        <v>0</v>
      </c>
      <c r="E689" s="530">
        <f>'Master Schedule Board'!M1985</f>
        <v>0</v>
      </c>
      <c r="F689" s="542">
        <f>'Master Schedule Board'!P1985</f>
        <v>0</v>
      </c>
      <c r="G689" s="530">
        <f>'Master Schedule Board'!S1985</f>
        <v>0</v>
      </c>
      <c r="H689" s="542">
        <f>'Master Schedule Board'!V1985</f>
        <v>0</v>
      </c>
      <c r="I689" s="530">
        <f>'Master Schedule Board'!Y1985</f>
        <v>0</v>
      </c>
      <c r="J689" s="542">
        <f>'Master Schedule Board'!AB1985</f>
        <v>0</v>
      </c>
      <c r="K689" s="530">
        <f>'Master Schedule Board'!AE1985</f>
        <v>0</v>
      </c>
      <c r="L689" s="542">
        <f>'Master Schedule Board'!AH1985</f>
        <v>0</v>
      </c>
      <c r="M689" s="530">
        <f>'Master Schedule Board'!AK1985</f>
        <v>0</v>
      </c>
      <c r="N689" s="542">
        <f>'Master Schedule Board'!AN1985</f>
        <v>0</v>
      </c>
      <c r="O689" s="530">
        <f>'Master Schedule Board'!AQ1985</f>
        <v>0</v>
      </c>
      <c r="P689" s="542">
        <f>'Master Schedule Board'!AT1985</f>
        <v>0</v>
      </c>
      <c r="Q689" s="530">
        <f>'Master Schedule Board'!AW1985</f>
        <v>0</v>
      </c>
      <c r="R689" s="532">
        <f>'Master Schedule Board'!AZ1985</f>
        <v>0</v>
      </c>
      <c r="S689" s="532">
        <f>'Master Schedule Board'!BC1985</f>
        <v>0</v>
      </c>
      <c r="T689" s="543">
        <f>'Master Schedule Board'!BF1985</f>
        <v>0</v>
      </c>
    </row>
    <row r="690" spans="1:20" ht="13.5" thickBot="1">
      <c r="B690" s="524"/>
      <c r="C690" s="544">
        <f>'Master Schedule Board'!G1988</f>
        <v>0</v>
      </c>
      <c r="D690" s="545">
        <f>'Master Schedule Board'!J1988</f>
        <v>0</v>
      </c>
      <c r="E690" s="544">
        <f>'Master Schedule Board'!M1988</f>
        <v>0</v>
      </c>
      <c r="F690" s="545">
        <f>'Master Schedule Board'!P1988</f>
        <v>0</v>
      </c>
      <c r="G690" s="544">
        <f>'Master Schedule Board'!S1988</f>
        <v>0</v>
      </c>
      <c r="H690" s="545">
        <f>'Master Schedule Board'!V1988</f>
        <v>0</v>
      </c>
      <c r="I690" s="544">
        <f>'Master Schedule Board'!Y1988</f>
        <v>0</v>
      </c>
      <c r="J690" s="545">
        <f>'Master Schedule Board'!AB1988</f>
        <v>0</v>
      </c>
      <c r="K690" s="544">
        <f>'Master Schedule Board'!AE1988</f>
        <v>0</v>
      </c>
      <c r="L690" s="545">
        <f>'Master Schedule Board'!AH1988</f>
        <v>0</v>
      </c>
      <c r="M690" s="544">
        <f>'Master Schedule Board'!AK1988</f>
        <v>0</v>
      </c>
      <c r="N690" s="545">
        <f>'Master Schedule Board'!AN1988</f>
        <v>0</v>
      </c>
      <c r="O690" s="544">
        <f>'Master Schedule Board'!AQ1988</f>
        <v>0</v>
      </c>
      <c r="P690" s="545">
        <f>'Master Schedule Board'!AT1988</f>
        <v>0</v>
      </c>
      <c r="Q690" s="544">
        <f>'Master Schedule Board'!AW1988</f>
        <v>0</v>
      </c>
      <c r="R690" s="546">
        <f>'Master Schedule Board'!AZ1988</f>
        <v>0</v>
      </c>
      <c r="S690" s="546">
        <f>'Master Schedule Board'!BC1988</f>
        <v>0</v>
      </c>
      <c r="T690" s="547">
        <f>'Master Schedule Board'!BF1988</f>
        <v>0</v>
      </c>
    </row>
    <row r="691" spans="1:20">
      <c r="B691" s="537">
        <f>'Master Schedule Board'!D1991</f>
        <v>0</v>
      </c>
      <c r="C691" s="538">
        <f>'Master Schedule Board'!G1991</f>
        <v>0</v>
      </c>
      <c r="D691" s="539">
        <f>'Master Schedule Board'!J1991</f>
        <v>0</v>
      </c>
      <c r="E691" s="538">
        <f>'Master Schedule Board'!M1991</f>
        <v>0</v>
      </c>
      <c r="F691" s="539">
        <f>'Master Schedule Board'!P1991</f>
        <v>0</v>
      </c>
      <c r="G691" s="538">
        <f>'Master Schedule Board'!S1991</f>
        <v>0</v>
      </c>
      <c r="H691" s="539">
        <f>'Master Schedule Board'!V1991</f>
        <v>0</v>
      </c>
      <c r="I691" s="538">
        <f>'Master Schedule Board'!Y1991</f>
        <v>0</v>
      </c>
      <c r="J691" s="539">
        <f>'Master Schedule Board'!AB1991</f>
        <v>0</v>
      </c>
      <c r="K691" s="538">
        <f>'Master Schedule Board'!AE1991</f>
        <v>0</v>
      </c>
      <c r="L691" s="539">
        <f>'Master Schedule Board'!AH1991</f>
        <v>0</v>
      </c>
      <c r="M691" s="538">
        <f>'Master Schedule Board'!AK1991</f>
        <v>0</v>
      </c>
      <c r="N691" s="539">
        <f>'Master Schedule Board'!AN1991</f>
        <v>0</v>
      </c>
      <c r="O691" s="538">
        <f>'Master Schedule Board'!AQ1991</f>
        <v>0</v>
      </c>
      <c r="P691" s="539">
        <f>'Master Schedule Board'!AT1991</f>
        <v>0</v>
      </c>
      <c r="Q691" s="538">
        <f>'Master Schedule Board'!AW1991</f>
        <v>0</v>
      </c>
      <c r="R691" s="540">
        <f>'Master Schedule Board'!AZ1991</f>
        <v>0</v>
      </c>
      <c r="S691" s="540">
        <f>'Master Schedule Board'!BC1991</f>
        <v>0</v>
      </c>
      <c r="T691" s="541">
        <f>'Master Schedule Board'!BF1991</f>
        <v>0</v>
      </c>
    </row>
    <row r="692" spans="1:20">
      <c r="B692" s="523"/>
      <c r="C692" s="530">
        <f>'Master Schedule Board'!G1994</f>
        <v>0</v>
      </c>
      <c r="D692" s="542">
        <f>'Master Schedule Board'!J1994</f>
        <v>0</v>
      </c>
      <c r="E692" s="530">
        <f>'Master Schedule Board'!M1994</f>
        <v>0</v>
      </c>
      <c r="F692" s="542">
        <f>'Master Schedule Board'!P1994</f>
        <v>0</v>
      </c>
      <c r="G692" s="530">
        <f>'Master Schedule Board'!S1994</f>
        <v>0</v>
      </c>
      <c r="H692" s="542">
        <f>'Master Schedule Board'!V1994</f>
        <v>0</v>
      </c>
      <c r="I692" s="530">
        <f>'Master Schedule Board'!Y1994</f>
        <v>0</v>
      </c>
      <c r="J692" s="542">
        <f>'Master Schedule Board'!AB1994</f>
        <v>0</v>
      </c>
      <c r="K692" s="530">
        <f>'Master Schedule Board'!AE1994</f>
        <v>0</v>
      </c>
      <c r="L692" s="542">
        <f>'Master Schedule Board'!AH1994</f>
        <v>0</v>
      </c>
      <c r="M692" s="530">
        <f>'Master Schedule Board'!AK1994</f>
        <v>0</v>
      </c>
      <c r="N692" s="542">
        <f>'Master Schedule Board'!AN1994</f>
        <v>0</v>
      </c>
      <c r="O692" s="530">
        <f>'Master Schedule Board'!AQ1994</f>
        <v>0</v>
      </c>
      <c r="P692" s="542">
        <f>'Master Schedule Board'!AT1994</f>
        <v>0</v>
      </c>
      <c r="Q692" s="530">
        <f>'Master Schedule Board'!AW1994</f>
        <v>0</v>
      </c>
      <c r="R692" s="532">
        <f>'Master Schedule Board'!AZ1994</f>
        <v>0</v>
      </c>
      <c r="S692" s="532">
        <f>'Master Schedule Board'!BC1994</f>
        <v>0</v>
      </c>
      <c r="T692" s="543">
        <f>'Master Schedule Board'!BF1994</f>
        <v>0</v>
      </c>
    </row>
    <row r="693" spans="1:20">
      <c r="B693" s="523"/>
      <c r="C693" s="530">
        <f>'Master Schedule Board'!G1997</f>
        <v>0</v>
      </c>
      <c r="D693" s="542">
        <f>'Master Schedule Board'!J1997</f>
        <v>0</v>
      </c>
      <c r="E693" s="530">
        <f>'Master Schedule Board'!M1997</f>
        <v>0</v>
      </c>
      <c r="F693" s="542">
        <f>'Master Schedule Board'!P1997</f>
        <v>0</v>
      </c>
      <c r="G693" s="530">
        <f>'Master Schedule Board'!S1997</f>
        <v>0</v>
      </c>
      <c r="H693" s="542">
        <f>'Master Schedule Board'!V1997</f>
        <v>0</v>
      </c>
      <c r="I693" s="530">
        <f>'Master Schedule Board'!Y1997</f>
        <v>0</v>
      </c>
      <c r="J693" s="542">
        <f>'Master Schedule Board'!AB1997</f>
        <v>0</v>
      </c>
      <c r="K693" s="530">
        <f>'Master Schedule Board'!AE1997</f>
        <v>0</v>
      </c>
      <c r="L693" s="542">
        <f>'Master Schedule Board'!AH1997</f>
        <v>0</v>
      </c>
      <c r="M693" s="530">
        <f>'Master Schedule Board'!AK1997</f>
        <v>0</v>
      </c>
      <c r="N693" s="542">
        <f>'Master Schedule Board'!AN1997</f>
        <v>0</v>
      </c>
      <c r="O693" s="530">
        <f>'Master Schedule Board'!AQ1997</f>
        <v>0</v>
      </c>
      <c r="P693" s="542">
        <f>'Master Schedule Board'!AT1997</f>
        <v>0</v>
      </c>
      <c r="Q693" s="530">
        <f>'Master Schedule Board'!AW1997</f>
        <v>0</v>
      </c>
      <c r="R693" s="532">
        <f>'Master Schedule Board'!AZ1997</f>
        <v>0</v>
      </c>
      <c r="S693" s="532">
        <f>'Master Schedule Board'!BC1997</f>
        <v>0</v>
      </c>
      <c r="T693" s="543">
        <f>'Master Schedule Board'!BF1997</f>
        <v>0</v>
      </c>
    </row>
    <row r="694" spans="1:20">
      <c r="B694" s="523"/>
      <c r="C694" s="530">
        <f>'Master Schedule Board'!G2000</f>
        <v>0</v>
      </c>
      <c r="D694" s="542">
        <f>'Master Schedule Board'!J2000</f>
        <v>0</v>
      </c>
      <c r="E694" s="530">
        <f>'Master Schedule Board'!M2000</f>
        <v>0</v>
      </c>
      <c r="F694" s="542">
        <f>'Master Schedule Board'!P2000</f>
        <v>0</v>
      </c>
      <c r="G694" s="530">
        <f>'Master Schedule Board'!S2000</f>
        <v>0</v>
      </c>
      <c r="H694" s="542">
        <f>'Master Schedule Board'!V2000</f>
        <v>0</v>
      </c>
      <c r="I694" s="530">
        <f>'Master Schedule Board'!Y2000</f>
        <v>0</v>
      </c>
      <c r="J694" s="542">
        <f>'Master Schedule Board'!AB2000</f>
        <v>0</v>
      </c>
      <c r="K694" s="530">
        <f>'Master Schedule Board'!AE2000</f>
        <v>0</v>
      </c>
      <c r="L694" s="542">
        <f>'Master Schedule Board'!AH2000</f>
        <v>0</v>
      </c>
      <c r="M694" s="530">
        <f>'Master Schedule Board'!AK2000</f>
        <v>0</v>
      </c>
      <c r="N694" s="542">
        <f>'Master Schedule Board'!AN2000</f>
        <v>0</v>
      </c>
      <c r="O694" s="530">
        <f>'Master Schedule Board'!AQ2000</f>
        <v>0</v>
      </c>
      <c r="P694" s="542">
        <f>'Master Schedule Board'!AT2000</f>
        <v>0</v>
      </c>
      <c r="Q694" s="530">
        <f>'Master Schedule Board'!AW2000</f>
        <v>0</v>
      </c>
      <c r="R694" s="532">
        <f>'Master Schedule Board'!AZ2000</f>
        <v>0</v>
      </c>
      <c r="S694" s="532">
        <f>'Master Schedule Board'!BC2000</f>
        <v>0</v>
      </c>
      <c r="T694" s="543">
        <f>'Master Schedule Board'!BF2000</f>
        <v>0</v>
      </c>
    </row>
    <row r="695" spans="1:20">
      <c r="B695" s="523"/>
      <c r="C695" s="530">
        <f>'Master Schedule Board'!G2003</f>
        <v>0</v>
      </c>
      <c r="D695" s="542">
        <f>'Master Schedule Board'!J2003</f>
        <v>0</v>
      </c>
      <c r="E695" s="530">
        <f>'Master Schedule Board'!M2003</f>
        <v>0</v>
      </c>
      <c r="F695" s="542">
        <f>'Master Schedule Board'!P2003</f>
        <v>0</v>
      </c>
      <c r="G695" s="530">
        <f>'Master Schedule Board'!S2003</f>
        <v>0</v>
      </c>
      <c r="H695" s="542">
        <f>'Master Schedule Board'!V2003</f>
        <v>0</v>
      </c>
      <c r="I695" s="530">
        <f>'Master Schedule Board'!Y2003</f>
        <v>0</v>
      </c>
      <c r="J695" s="542">
        <f>'Master Schedule Board'!AB2003</f>
        <v>0</v>
      </c>
      <c r="K695" s="530">
        <f>'Master Schedule Board'!AE2003</f>
        <v>0</v>
      </c>
      <c r="L695" s="542">
        <f>'Master Schedule Board'!AH2003</f>
        <v>0</v>
      </c>
      <c r="M695" s="530">
        <f>'Master Schedule Board'!AK2003</f>
        <v>0</v>
      </c>
      <c r="N695" s="542">
        <f>'Master Schedule Board'!AN2003</f>
        <v>0</v>
      </c>
      <c r="O695" s="530">
        <f>'Master Schedule Board'!AQ2003</f>
        <v>0</v>
      </c>
      <c r="P695" s="542">
        <f>'Master Schedule Board'!AT2003</f>
        <v>0</v>
      </c>
      <c r="Q695" s="530">
        <f>'Master Schedule Board'!AW2003</f>
        <v>0</v>
      </c>
      <c r="R695" s="532">
        <f>'Master Schedule Board'!AZ2003</f>
        <v>0</v>
      </c>
      <c r="S695" s="532">
        <f>'Master Schedule Board'!BC2003</f>
        <v>0</v>
      </c>
      <c r="T695" s="543">
        <f>'Master Schedule Board'!BF2003</f>
        <v>0</v>
      </c>
    </row>
    <row r="696" spans="1:20" ht="13.5" thickBot="1">
      <c r="B696" s="524"/>
      <c r="C696" s="544">
        <f>'Master Schedule Board'!G2006</f>
        <v>0</v>
      </c>
      <c r="D696" s="545">
        <f>'Master Schedule Board'!J2006</f>
        <v>0</v>
      </c>
      <c r="E696" s="544">
        <f>'Master Schedule Board'!M2006</f>
        <v>0</v>
      </c>
      <c r="F696" s="545">
        <f>'Master Schedule Board'!P2006</f>
        <v>0</v>
      </c>
      <c r="G696" s="544">
        <f>'Master Schedule Board'!S2006</f>
        <v>0</v>
      </c>
      <c r="H696" s="545">
        <f>'Master Schedule Board'!V2006</f>
        <v>0</v>
      </c>
      <c r="I696" s="544">
        <f>'Master Schedule Board'!Y2006</f>
        <v>0</v>
      </c>
      <c r="J696" s="545">
        <f>'Master Schedule Board'!AB2006</f>
        <v>0</v>
      </c>
      <c r="K696" s="544">
        <f>'Master Schedule Board'!AE2006</f>
        <v>0</v>
      </c>
      <c r="L696" s="545">
        <f>'Master Schedule Board'!AH2006</f>
        <v>0</v>
      </c>
      <c r="M696" s="544">
        <f>'Master Schedule Board'!AK2006</f>
        <v>0</v>
      </c>
      <c r="N696" s="545">
        <f>'Master Schedule Board'!AN2006</f>
        <v>0</v>
      </c>
      <c r="O696" s="544">
        <f>'Master Schedule Board'!AQ2006</f>
        <v>0</v>
      </c>
      <c r="P696" s="545">
        <f>'Master Schedule Board'!AT2006</f>
        <v>0</v>
      </c>
      <c r="Q696" s="544">
        <f>'Master Schedule Board'!AW2006</f>
        <v>0</v>
      </c>
      <c r="R696" s="546">
        <f>'Master Schedule Board'!AZ2006</f>
        <v>0</v>
      </c>
      <c r="S696" s="546">
        <f>'Master Schedule Board'!BC2006</f>
        <v>0</v>
      </c>
      <c r="T696" s="547">
        <f>'Master Schedule Board'!BF2006</f>
        <v>0</v>
      </c>
    </row>
    <row r="697" spans="1:20" ht="13.5" thickBot="1">
      <c r="A697" s="520"/>
      <c r="B697" s="521"/>
      <c r="C697" s="516"/>
      <c r="D697" s="517"/>
      <c r="E697" s="516"/>
      <c r="F697" s="517"/>
      <c r="G697" s="516"/>
      <c r="H697" s="517"/>
      <c r="I697" s="516"/>
      <c r="J697" s="517"/>
      <c r="K697" s="516"/>
      <c r="L697" s="517"/>
      <c r="M697" s="516"/>
      <c r="N697" s="517"/>
      <c r="O697" s="516"/>
      <c r="P697" s="517"/>
      <c r="Q697" s="516"/>
      <c r="R697" s="517"/>
      <c r="S697" s="517"/>
      <c r="T697" s="518"/>
    </row>
    <row r="698" spans="1:20" ht="13.5" thickBot="1">
      <c r="A698" s="549" t="str">
        <f>'Master Schedule Board'!B2009</f>
        <v>SELF-CONTAINED SPED</v>
      </c>
      <c r="C698" s="756" t="s">
        <v>28</v>
      </c>
      <c r="D698" s="757"/>
      <c r="E698" s="758" t="s">
        <v>29</v>
      </c>
      <c r="F698" s="757"/>
      <c r="G698" s="758" t="s">
        <v>30</v>
      </c>
      <c r="H698" s="757"/>
      <c r="I698" s="758" t="s">
        <v>31</v>
      </c>
      <c r="J698" s="757"/>
      <c r="K698" s="758" t="s">
        <v>32</v>
      </c>
      <c r="L698" s="757"/>
      <c r="M698" s="759" t="s">
        <v>33</v>
      </c>
      <c r="N698" s="760"/>
      <c r="O698" s="759" t="s">
        <v>34</v>
      </c>
      <c r="P698" s="760"/>
      <c r="Q698" s="758" t="s">
        <v>35</v>
      </c>
      <c r="R698" s="757"/>
      <c r="S698" s="758" t="s">
        <v>36</v>
      </c>
      <c r="T698" s="761"/>
    </row>
    <row r="699" spans="1:20">
      <c r="B699" s="537">
        <f>'Master Schedule Board'!D2011</f>
        <v>0</v>
      </c>
      <c r="C699" s="538">
        <f>'Master Schedule Board'!G2011</f>
        <v>0</v>
      </c>
      <c r="D699" s="539">
        <f>'Master Schedule Board'!J2011</f>
        <v>0</v>
      </c>
      <c r="E699" s="538">
        <f>'Master Schedule Board'!M2011</f>
        <v>0</v>
      </c>
      <c r="F699" s="539">
        <f>'Master Schedule Board'!P2011</f>
        <v>0</v>
      </c>
      <c r="G699" s="538">
        <f>'Master Schedule Board'!S2011</f>
        <v>0</v>
      </c>
      <c r="H699" s="539">
        <f>'Master Schedule Board'!V2011</f>
        <v>0</v>
      </c>
      <c r="I699" s="538">
        <f>'Master Schedule Board'!Y2011</f>
        <v>0</v>
      </c>
      <c r="J699" s="539">
        <f>'Master Schedule Board'!AB2011</f>
        <v>0</v>
      </c>
      <c r="K699" s="538">
        <f>'Master Schedule Board'!AE2011</f>
        <v>0</v>
      </c>
      <c r="L699" s="539">
        <f>'Master Schedule Board'!AH2011</f>
        <v>0</v>
      </c>
      <c r="M699" s="538">
        <f>'Master Schedule Board'!AK2011</f>
        <v>0</v>
      </c>
      <c r="N699" s="539">
        <f>'Master Schedule Board'!AN2011</f>
        <v>0</v>
      </c>
      <c r="O699" s="538">
        <f>'Master Schedule Board'!AQ2011</f>
        <v>0</v>
      </c>
      <c r="P699" s="539">
        <f>'Master Schedule Board'!AT2011</f>
        <v>0</v>
      </c>
      <c r="Q699" s="538">
        <f>'Master Schedule Board'!AW2011</f>
        <v>0</v>
      </c>
      <c r="R699" s="540">
        <f>'Master Schedule Board'!AZ2011</f>
        <v>0</v>
      </c>
      <c r="S699" s="540">
        <f>'Master Schedule Board'!BC2011</f>
        <v>0</v>
      </c>
      <c r="T699" s="541">
        <f>'Master Schedule Board'!BF2011</f>
        <v>0</v>
      </c>
    </row>
    <row r="700" spans="1:20">
      <c r="B700" s="525"/>
      <c r="C700" s="530">
        <f>'Master Schedule Board'!G2014</f>
        <v>0</v>
      </c>
      <c r="D700" s="542">
        <f>'Master Schedule Board'!J2014</f>
        <v>0</v>
      </c>
      <c r="E700" s="530">
        <f>'Master Schedule Board'!M2014</f>
        <v>0</v>
      </c>
      <c r="F700" s="542">
        <f>'Master Schedule Board'!P2014</f>
        <v>0</v>
      </c>
      <c r="G700" s="530">
        <f>'Master Schedule Board'!S2014</f>
        <v>0</v>
      </c>
      <c r="H700" s="542">
        <f>'Master Schedule Board'!V2014</f>
        <v>0</v>
      </c>
      <c r="I700" s="530">
        <f>'Master Schedule Board'!Y2014</f>
        <v>0</v>
      </c>
      <c r="J700" s="542">
        <f>'Master Schedule Board'!AB2014</f>
        <v>0</v>
      </c>
      <c r="K700" s="530">
        <f>'Master Schedule Board'!AE2014</f>
        <v>0</v>
      </c>
      <c r="L700" s="542">
        <f>'Master Schedule Board'!AH2014</f>
        <v>0</v>
      </c>
      <c r="M700" s="530">
        <f>'Master Schedule Board'!AK2014</f>
        <v>0</v>
      </c>
      <c r="N700" s="542">
        <f>'Master Schedule Board'!AN2014</f>
        <v>0</v>
      </c>
      <c r="O700" s="530">
        <f>'Master Schedule Board'!AQ2014</f>
        <v>0</v>
      </c>
      <c r="P700" s="542">
        <f>'Master Schedule Board'!AT2014</f>
        <v>0</v>
      </c>
      <c r="Q700" s="530">
        <f>'Master Schedule Board'!AW2014</f>
        <v>0</v>
      </c>
      <c r="R700" s="532">
        <f>'Master Schedule Board'!AZ2014</f>
        <v>0</v>
      </c>
      <c r="S700" s="532">
        <f>'Master Schedule Board'!BC2014</f>
        <v>0</v>
      </c>
      <c r="T700" s="543">
        <f>'Master Schedule Board'!BF2014</f>
        <v>0</v>
      </c>
    </row>
    <row r="701" spans="1:20">
      <c r="B701" s="523"/>
      <c r="C701" s="530">
        <f>'Master Schedule Board'!G2017</f>
        <v>0</v>
      </c>
      <c r="D701" s="542">
        <f>'Master Schedule Board'!J2017</f>
        <v>0</v>
      </c>
      <c r="E701" s="530">
        <f>'Master Schedule Board'!M2017</f>
        <v>0</v>
      </c>
      <c r="F701" s="542">
        <f>'Master Schedule Board'!P2017</f>
        <v>0</v>
      </c>
      <c r="G701" s="530">
        <f>'Master Schedule Board'!S2017</f>
        <v>0</v>
      </c>
      <c r="H701" s="542">
        <f>'Master Schedule Board'!V2017</f>
        <v>0</v>
      </c>
      <c r="I701" s="530">
        <f>'Master Schedule Board'!Y2017</f>
        <v>0</v>
      </c>
      <c r="J701" s="542">
        <f>'Master Schedule Board'!AB2017</f>
        <v>0</v>
      </c>
      <c r="K701" s="530">
        <f>'Master Schedule Board'!AE2017</f>
        <v>0</v>
      </c>
      <c r="L701" s="542">
        <f>'Master Schedule Board'!AH2017</f>
        <v>0</v>
      </c>
      <c r="M701" s="530">
        <f>'Master Schedule Board'!AK2017</f>
        <v>0</v>
      </c>
      <c r="N701" s="542">
        <f>'Master Schedule Board'!AN2017</f>
        <v>0</v>
      </c>
      <c r="O701" s="530">
        <f>'Master Schedule Board'!AQ2017</f>
        <v>0</v>
      </c>
      <c r="P701" s="542">
        <f>'Master Schedule Board'!AT2017</f>
        <v>0</v>
      </c>
      <c r="Q701" s="530">
        <f>'Master Schedule Board'!AW2017</f>
        <v>0</v>
      </c>
      <c r="R701" s="532">
        <f>'Master Schedule Board'!AZ2017</f>
        <v>0</v>
      </c>
      <c r="S701" s="532">
        <f>'Master Schedule Board'!BC2017</f>
        <v>0</v>
      </c>
      <c r="T701" s="543">
        <f>'Master Schedule Board'!BF2017</f>
        <v>0</v>
      </c>
    </row>
    <row r="702" spans="1:20">
      <c r="B702" s="523"/>
      <c r="C702" s="530">
        <f>'Master Schedule Board'!G2020</f>
        <v>0</v>
      </c>
      <c r="D702" s="542">
        <f>'Master Schedule Board'!J2020</f>
        <v>0</v>
      </c>
      <c r="E702" s="530">
        <f>'Master Schedule Board'!M2020</f>
        <v>0</v>
      </c>
      <c r="F702" s="542">
        <f>'Master Schedule Board'!P2020</f>
        <v>0</v>
      </c>
      <c r="G702" s="530">
        <f>'Master Schedule Board'!S2020</f>
        <v>0</v>
      </c>
      <c r="H702" s="542">
        <f>'Master Schedule Board'!V2020</f>
        <v>0</v>
      </c>
      <c r="I702" s="530">
        <f>'Master Schedule Board'!Y2020</f>
        <v>0</v>
      </c>
      <c r="J702" s="542">
        <f>'Master Schedule Board'!AB2020</f>
        <v>0</v>
      </c>
      <c r="K702" s="530">
        <f>'Master Schedule Board'!AE2020</f>
        <v>0</v>
      </c>
      <c r="L702" s="542">
        <f>'Master Schedule Board'!AH2020</f>
        <v>0</v>
      </c>
      <c r="M702" s="530">
        <f>'Master Schedule Board'!AK2020</f>
        <v>0</v>
      </c>
      <c r="N702" s="542">
        <f>'Master Schedule Board'!AN2020</f>
        <v>0</v>
      </c>
      <c r="O702" s="530">
        <f>'Master Schedule Board'!AQ2020</f>
        <v>0</v>
      </c>
      <c r="P702" s="542">
        <f>'Master Schedule Board'!AT2020</f>
        <v>0</v>
      </c>
      <c r="Q702" s="530">
        <f>'Master Schedule Board'!AW2020</f>
        <v>0</v>
      </c>
      <c r="R702" s="532">
        <f>'Master Schedule Board'!AZ2020</f>
        <v>0</v>
      </c>
      <c r="S702" s="532">
        <f>'Master Schedule Board'!BC2020</f>
        <v>0</v>
      </c>
      <c r="T702" s="543">
        <f>'Master Schedule Board'!BF2020</f>
        <v>0</v>
      </c>
    </row>
    <row r="703" spans="1:20">
      <c r="B703" s="523"/>
      <c r="C703" s="530">
        <f>'Master Schedule Board'!G2023</f>
        <v>0</v>
      </c>
      <c r="D703" s="542">
        <f>'Master Schedule Board'!J2023</f>
        <v>0</v>
      </c>
      <c r="E703" s="530">
        <f>'Master Schedule Board'!M2023</f>
        <v>0</v>
      </c>
      <c r="F703" s="542">
        <f>'Master Schedule Board'!P2023</f>
        <v>0</v>
      </c>
      <c r="G703" s="530">
        <f>'Master Schedule Board'!S2023</f>
        <v>0</v>
      </c>
      <c r="H703" s="542">
        <f>'Master Schedule Board'!V2023</f>
        <v>0</v>
      </c>
      <c r="I703" s="530">
        <f>'Master Schedule Board'!Y2023</f>
        <v>0</v>
      </c>
      <c r="J703" s="542">
        <f>'Master Schedule Board'!AB2023</f>
        <v>0</v>
      </c>
      <c r="K703" s="530">
        <f>'Master Schedule Board'!AE2023</f>
        <v>0</v>
      </c>
      <c r="L703" s="542">
        <f>'Master Schedule Board'!AH2023</f>
        <v>0</v>
      </c>
      <c r="M703" s="530">
        <f>'Master Schedule Board'!AK2023</f>
        <v>0</v>
      </c>
      <c r="N703" s="542">
        <f>'Master Schedule Board'!AN2023</f>
        <v>0</v>
      </c>
      <c r="O703" s="530">
        <f>'Master Schedule Board'!AQ2023</f>
        <v>0</v>
      </c>
      <c r="P703" s="542">
        <f>'Master Schedule Board'!AT2023</f>
        <v>0</v>
      </c>
      <c r="Q703" s="530">
        <f>'Master Schedule Board'!AW2023</f>
        <v>0</v>
      </c>
      <c r="R703" s="532">
        <f>'Master Schedule Board'!AZ2023</f>
        <v>0</v>
      </c>
      <c r="S703" s="532">
        <f>'Master Schedule Board'!BC2023</f>
        <v>0</v>
      </c>
      <c r="T703" s="543">
        <f>'Master Schedule Board'!BF2023</f>
        <v>0</v>
      </c>
    </row>
    <row r="704" spans="1:20" ht="13.5" thickBot="1">
      <c r="B704" s="524"/>
      <c r="C704" s="544">
        <f>'Master Schedule Board'!G2026</f>
        <v>0</v>
      </c>
      <c r="D704" s="545">
        <f>'Master Schedule Board'!J2026</f>
        <v>0</v>
      </c>
      <c r="E704" s="544">
        <f>'Master Schedule Board'!M2026</f>
        <v>0</v>
      </c>
      <c r="F704" s="545">
        <f>'Master Schedule Board'!P2026</f>
        <v>0</v>
      </c>
      <c r="G704" s="544">
        <f>'Master Schedule Board'!S2026</f>
        <v>0</v>
      </c>
      <c r="H704" s="545">
        <f>'Master Schedule Board'!V2026</f>
        <v>0</v>
      </c>
      <c r="I704" s="544">
        <f>'Master Schedule Board'!Y2026</f>
        <v>0</v>
      </c>
      <c r="J704" s="545">
        <f>'Master Schedule Board'!AB2026</f>
        <v>0</v>
      </c>
      <c r="K704" s="544">
        <f>'Master Schedule Board'!AE2026</f>
        <v>0</v>
      </c>
      <c r="L704" s="545">
        <f>'Master Schedule Board'!AH2026</f>
        <v>0</v>
      </c>
      <c r="M704" s="544">
        <f>'Master Schedule Board'!AK2026</f>
        <v>0</v>
      </c>
      <c r="N704" s="545">
        <f>'Master Schedule Board'!AN2026</f>
        <v>0</v>
      </c>
      <c r="O704" s="544">
        <f>'Master Schedule Board'!AQ2026</f>
        <v>0</v>
      </c>
      <c r="P704" s="545">
        <f>'Master Schedule Board'!AT2026</f>
        <v>0</v>
      </c>
      <c r="Q704" s="544">
        <f>'Master Schedule Board'!AW2026</f>
        <v>0</v>
      </c>
      <c r="R704" s="546">
        <f>'Master Schedule Board'!AZ2026</f>
        <v>0</v>
      </c>
      <c r="S704" s="546">
        <f>'Master Schedule Board'!BC2026</f>
        <v>0</v>
      </c>
      <c r="T704" s="547">
        <f>'Master Schedule Board'!BF2026</f>
        <v>0</v>
      </c>
    </row>
    <row r="705" spans="1:20">
      <c r="B705" s="537">
        <f>'Master Schedule Board'!D2029</f>
        <v>0</v>
      </c>
      <c r="C705" s="538">
        <f>'Master Schedule Board'!G2029</f>
        <v>0</v>
      </c>
      <c r="D705" s="539">
        <f>'Master Schedule Board'!J2029</f>
        <v>0</v>
      </c>
      <c r="E705" s="538">
        <f>'Master Schedule Board'!M2029</f>
        <v>0</v>
      </c>
      <c r="F705" s="539">
        <f>'Master Schedule Board'!P2029</f>
        <v>0</v>
      </c>
      <c r="G705" s="538">
        <f>'Master Schedule Board'!S2029</f>
        <v>0</v>
      </c>
      <c r="H705" s="539">
        <f>'Master Schedule Board'!V2029</f>
        <v>0</v>
      </c>
      <c r="I705" s="538">
        <f>'Master Schedule Board'!Y2029</f>
        <v>0</v>
      </c>
      <c r="J705" s="539">
        <f>'Master Schedule Board'!AB2029</f>
        <v>0</v>
      </c>
      <c r="K705" s="538">
        <f>'Master Schedule Board'!AE2029</f>
        <v>0</v>
      </c>
      <c r="L705" s="539">
        <f>'Master Schedule Board'!AH2029</f>
        <v>0</v>
      </c>
      <c r="M705" s="538">
        <f>'Master Schedule Board'!AK2029</f>
        <v>0</v>
      </c>
      <c r="N705" s="539">
        <f>'Master Schedule Board'!AN2029</f>
        <v>0</v>
      </c>
      <c r="O705" s="538">
        <f>'Master Schedule Board'!AQ2029</f>
        <v>0</v>
      </c>
      <c r="P705" s="539">
        <f>'Master Schedule Board'!AT2029</f>
        <v>0</v>
      </c>
      <c r="Q705" s="538">
        <f>'Master Schedule Board'!AW2029</f>
        <v>0</v>
      </c>
      <c r="R705" s="540">
        <f>'Master Schedule Board'!AZ2029</f>
        <v>0</v>
      </c>
      <c r="S705" s="540">
        <f>'Master Schedule Board'!BC2029</f>
        <v>0</v>
      </c>
      <c r="T705" s="541">
        <f>'Master Schedule Board'!BF2029</f>
        <v>0</v>
      </c>
    </row>
    <row r="706" spans="1:20">
      <c r="B706" s="523"/>
      <c r="C706" s="530">
        <f>'Master Schedule Board'!G2032</f>
        <v>0</v>
      </c>
      <c r="D706" s="542">
        <f>'Master Schedule Board'!J2032</f>
        <v>0</v>
      </c>
      <c r="E706" s="530">
        <f>'Master Schedule Board'!M2032</f>
        <v>0</v>
      </c>
      <c r="F706" s="542">
        <f>'Master Schedule Board'!P2032</f>
        <v>0</v>
      </c>
      <c r="G706" s="530">
        <f>'Master Schedule Board'!S2032</f>
        <v>0</v>
      </c>
      <c r="H706" s="542">
        <f>'Master Schedule Board'!V2032</f>
        <v>0</v>
      </c>
      <c r="I706" s="530">
        <f>'Master Schedule Board'!Y2032</f>
        <v>0</v>
      </c>
      <c r="J706" s="542">
        <f>'Master Schedule Board'!AB2032</f>
        <v>0</v>
      </c>
      <c r="K706" s="530">
        <f>'Master Schedule Board'!AE2032</f>
        <v>0</v>
      </c>
      <c r="L706" s="542">
        <f>'Master Schedule Board'!AH2032</f>
        <v>0</v>
      </c>
      <c r="M706" s="530">
        <f>'Master Schedule Board'!AK2032</f>
        <v>0</v>
      </c>
      <c r="N706" s="542">
        <f>'Master Schedule Board'!AN2032</f>
        <v>0</v>
      </c>
      <c r="O706" s="530">
        <f>'Master Schedule Board'!AQ2032</f>
        <v>0</v>
      </c>
      <c r="P706" s="542">
        <f>'Master Schedule Board'!AT2032</f>
        <v>0</v>
      </c>
      <c r="Q706" s="530">
        <f>'Master Schedule Board'!AW2032</f>
        <v>0</v>
      </c>
      <c r="R706" s="532">
        <f>'Master Schedule Board'!AZ2032</f>
        <v>0</v>
      </c>
      <c r="S706" s="532">
        <f>'Master Schedule Board'!BC2032</f>
        <v>0</v>
      </c>
      <c r="T706" s="543">
        <f>'Master Schedule Board'!BF2032</f>
        <v>0</v>
      </c>
    </row>
    <row r="707" spans="1:20">
      <c r="B707" s="523"/>
      <c r="C707" s="530">
        <f>'Master Schedule Board'!G2035</f>
        <v>0</v>
      </c>
      <c r="D707" s="542">
        <f>'Master Schedule Board'!J2035</f>
        <v>0</v>
      </c>
      <c r="E707" s="530">
        <f>'Master Schedule Board'!M2035</f>
        <v>0</v>
      </c>
      <c r="F707" s="542">
        <f>'Master Schedule Board'!P2035</f>
        <v>0</v>
      </c>
      <c r="G707" s="530">
        <f>'Master Schedule Board'!S2035</f>
        <v>0</v>
      </c>
      <c r="H707" s="542">
        <f>'Master Schedule Board'!V2035</f>
        <v>0</v>
      </c>
      <c r="I707" s="530">
        <f>'Master Schedule Board'!Y2035</f>
        <v>0</v>
      </c>
      <c r="J707" s="542">
        <f>'Master Schedule Board'!AB2035</f>
        <v>0</v>
      </c>
      <c r="K707" s="530">
        <f>'Master Schedule Board'!AE2035</f>
        <v>0</v>
      </c>
      <c r="L707" s="542">
        <f>'Master Schedule Board'!AH2035</f>
        <v>0</v>
      </c>
      <c r="M707" s="530">
        <f>'Master Schedule Board'!AK2035</f>
        <v>0</v>
      </c>
      <c r="N707" s="542">
        <f>'Master Schedule Board'!AN2035</f>
        <v>0</v>
      </c>
      <c r="O707" s="530">
        <f>'Master Schedule Board'!AQ2035</f>
        <v>0</v>
      </c>
      <c r="P707" s="542">
        <f>'Master Schedule Board'!AT2035</f>
        <v>0</v>
      </c>
      <c r="Q707" s="530">
        <f>'Master Schedule Board'!AW2035</f>
        <v>0</v>
      </c>
      <c r="R707" s="532">
        <f>'Master Schedule Board'!AZ2035</f>
        <v>0</v>
      </c>
      <c r="S707" s="532">
        <f>'Master Schedule Board'!BC2035</f>
        <v>0</v>
      </c>
      <c r="T707" s="543">
        <f>'Master Schedule Board'!BF2035</f>
        <v>0</v>
      </c>
    </row>
    <row r="708" spans="1:20">
      <c r="B708" s="523"/>
      <c r="C708" s="530">
        <f>'Master Schedule Board'!G2038</f>
        <v>0</v>
      </c>
      <c r="D708" s="542">
        <f>'Master Schedule Board'!J2038</f>
        <v>0</v>
      </c>
      <c r="E708" s="530">
        <f>'Master Schedule Board'!M2038</f>
        <v>0</v>
      </c>
      <c r="F708" s="542">
        <f>'Master Schedule Board'!P2038</f>
        <v>0</v>
      </c>
      <c r="G708" s="530">
        <f>'Master Schedule Board'!S2038</f>
        <v>0</v>
      </c>
      <c r="H708" s="542">
        <f>'Master Schedule Board'!V2038</f>
        <v>0</v>
      </c>
      <c r="I708" s="530">
        <f>'Master Schedule Board'!Y2038</f>
        <v>0</v>
      </c>
      <c r="J708" s="542">
        <f>'Master Schedule Board'!AB2038</f>
        <v>0</v>
      </c>
      <c r="K708" s="530">
        <f>'Master Schedule Board'!AE2038</f>
        <v>0</v>
      </c>
      <c r="L708" s="542">
        <f>'Master Schedule Board'!AH2038</f>
        <v>0</v>
      </c>
      <c r="M708" s="530">
        <f>'Master Schedule Board'!AK2038</f>
        <v>0</v>
      </c>
      <c r="N708" s="542">
        <f>'Master Schedule Board'!AN2038</f>
        <v>0</v>
      </c>
      <c r="O708" s="530">
        <f>'Master Schedule Board'!AQ2038</f>
        <v>0</v>
      </c>
      <c r="P708" s="542">
        <f>'Master Schedule Board'!AT2038</f>
        <v>0</v>
      </c>
      <c r="Q708" s="530">
        <f>'Master Schedule Board'!AW2038</f>
        <v>0</v>
      </c>
      <c r="R708" s="532">
        <f>'Master Schedule Board'!AZ2038</f>
        <v>0</v>
      </c>
      <c r="S708" s="532">
        <f>'Master Schedule Board'!BC2038</f>
        <v>0</v>
      </c>
      <c r="T708" s="543">
        <f>'Master Schedule Board'!BF2038</f>
        <v>0</v>
      </c>
    </row>
    <row r="709" spans="1:20">
      <c r="B709" s="523"/>
      <c r="C709" s="530">
        <f>'Master Schedule Board'!G2041</f>
        <v>0</v>
      </c>
      <c r="D709" s="542">
        <f>'Master Schedule Board'!J2041</f>
        <v>0</v>
      </c>
      <c r="E709" s="530">
        <f>'Master Schedule Board'!M2041</f>
        <v>0</v>
      </c>
      <c r="F709" s="542">
        <f>'Master Schedule Board'!P2041</f>
        <v>0</v>
      </c>
      <c r="G709" s="530">
        <f>'Master Schedule Board'!S2041</f>
        <v>0</v>
      </c>
      <c r="H709" s="542">
        <f>'Master Schedule Board'!V2041</f>
        <v>0</v>
      </c>
      <c r="I709" s="530">
        <f>'Master Schedule Board'!Y2041</f>
        <v>0</v>
      </c>
      <c r="J709" s="542">
        <f>'Master Schedule Board'!AB2041</f>
        <v>0</v>
      </c>
      <c r="K709" s="530">
        <f>'Master Schedule Board'!AE2041</f>
        <v>0</v>
      </c>
      <c r="L709" s="542">
        <f>'Master Schedule Board'!AH2041</f>
        <v>0</v>
      </c>
      <c r="M709" s="530">
        <f>'Master Schedule Board'!AK2041</f>
        <v>0</v>
      </c>
      <c r="N709" s="542">
        <f>'Master Schedule Board'!AN2041</f>
        <v>0</v>
      </c>
      <c r="O709" s="530">
        <f>'Master Schedule Board'!AQ2041</f>
        <v>0</v>
      </c>
      <c r="P709" s="542">
        <f>'Master Schedule Board'!AT2041</f>
        <v>0</v>
      </c>
      <c r="Q709" s="530">
        <f>'Master Schedule Board'!AW2041</f>
        <v>0</v>
      </c>
      <c r="R709" s="532">
        <f>'Master Schedule Board'!AZ2041</f>
        <v>0</v>
      </c>
      <c r="S709" s="532">
        <f>'Master Schedule Board'!BC2041</f>
        <v>0</v>
      </c>
      <c r="T709" s="543">
        <f>'Master Schedule Board'!BF2041</f>
        <v>0</v>
      </c>
    </row>
    <row r="710" spans="1:20" ht="13.5" thickBot="1">
      <c r="B710" s="524"/>
      <c r="C710" s="544">
        <f>'Master Schedule Board'!G2044</f>
        <v>0</v>
      </c>
      <c r="D710" s="545">
        <f>'Master Schedule Board'!J2044</f>
        <v>0</v>
      </c>
      <c r="E710" s="544">
        <f>'Master Schedule Board'!M2044</f>
        <v>0</v>
      </c>
      <c r="F710" s="545">
        <f>'Master Schedule Board'!P2044</f>
        <v>0</v>
      </c>
      <c r="G710" s="544">
        <f>'Master Schedule Board'!S2044</f>
        <v>0</v>
      </c>
      <c r="H710" s="545">
        <f>'Master Schedule Board'!V2044</f>
        <v>0</v>
      </c>
      <c r="I710" s="544">
        <f>'Master Schedule Board'!Y2044</f>
        <v>0</v>
      </c>
      <c r="J710" s="545">
        <f>'Master Schedule Board'!AB2044</f>
        <v>0</v>
      </c>
      <c r="K710" s="544">
        <f>'Master Schedule Board'!AE2044</f>
        <v>0</v>
      </c>
      <c r="L710" s="545">
        <f>'Master Schedule Board'!AH2044</f>
        <v>0</v>
      </c>
      <c r="M710" s="544">
        <f>'Master Schedule Board'!AK2044</f>
        <v>0</v>
      </c>
      <c r="N710" s="545">
        <f>'Master Schedule Board'!AN2044</f>
        <v>0</v>
      </c>
      <c r="O710" s="544">
        <f>'Master Schedule Board'!AQ2044</f>
        <v>0</v>
      </c>
      <c r="P710" s="545">
        <f>'Master Schedule Board'!AT2044</f>
        <v>0</v>
      </c>
      <c r="Q710" s="544">
        <f>'Master Schedule Board'!AW2044</f>
        <v>0</v>
      </c>
      <c r="R710" s="546">
        <f>'Master Schedule Board'!AZ2044</f>
        <v>0</v>
      </c>
      <c r="S710" s="546">
        <f>'Master Schedule Board'!BC2044</f>
        <v>0</v>
      </c>
      <c r="T710" s="547">
        <f>'Master Schedule Board'!BF2044</f>
        <v>0</v>
      </c>
    </row>
    <row r="711" spans="1:20">
      <c r="B711" s="537">
        <f>'Master Schedule Board'!D2047</f>
        <v>0</v>
      </c>
      <c r="C711" s="538">
        <f>'Master Schedule Board'!G2047</f>
        <v>0</v>
      </c>
      <c r="D711" s="539">
        <f>'Master Schedule Board'!J2047</f>
        <v>0</v>
      </c>
      <c r="E711" s="538">
        <f>'Master Schedule Board'!M2047</f>
        <v>0</v>
      </c>
      <c r="F711" s="539">
        <f>'Master Schedule Board'!P2047</f>
        <v>0</v>
      </c>
      <c r="G711" s="538">
        <f>'Master Schedule Board'!S2047</f>
        <v>0</v>
      </c>
      <c r="H711" s="539">
        <f>'Master Schedule Board'!V2047</f>
        <v>0</v>
      </c>
      <c r="I711" s="538">
        <f>'Master Schedule Board'!Y2047</f>
        <v>0</v>
      </c>
      <c r="J711" s="539">
        <f>'Master Schedule Board'!AB2047</f>
        <v>0</v>
      </c>
      <c r="K711" s="538">
        <f>'Master Schedule Board'!AE2047</f>
        <v>0</v>
      </c>
      <c r="L711" s="539">
        <f>'Master Schedule Board'!AH2047</f>
        <v>0</v>
      </c>
      <c r="M711" s="538">
        <f>'Master Schedule Board'!AK2047</f>
        <v>0</v>
      </c>
      <c r="N711" s="539">
        <f>'Master Schedule Board'!AN2047</f>
        <v>0</v>
      </c>
      <c r="O711" s="538">
        <f>'Master Schedule Board'!AQ2047</f>
        <v>0</v>
      </c>
      <c r="P711" s="539">
        <f>'Master Schedule Board'!AT2047</f>
        <v>0</v>
      </c>
      <c r="Q711" s="538">
        <f>'Master Schedule Board'!AW2047</f>
        <v>0</v>
      </c>
      <c r="R711" s="540">
        <f>'Master Schedule Board'!AZ2047</f>
        <v>0</v>
      </c>
      <c r="S711" s="540">
        <f>'Master Schedule Board'!BC2047</f>
        <v>0</v>
      </c>
      <c r="T711" s="541">
        <f>'Master Schedule Board'!BF2047</f>
        <v>0</v>
      </c>
    </row>
    <row r="712" spans="1:20">
      <c r="B712" s="523"/>
      <c r="C712" s="530">
        <f>'Master Schedule Board'!G2050</f>
        <v>0</v>
      </c>
      <c r="D712" s="542">
        <f>'Master Schedule Board'!J2050</f>
        <v>0</v>
      </c>
      <c r="E712" s="530">
        <f>'Master Schedule Board'!M2050</f>
        <v>0</v>
      </c>
      <c r="F712" s="542">
        <f>'Master Schedule Board'!P2050</f>
        <v>0</v>
      </c>
      <c r="G712" s="530">
        <f>'Master Schedule Board'!S2050</f>
        <v>0</v>
      </c>
      <c r="H712" s="542">
        <f>'Master Schedule Board'!V2050</f>
        <v>0</v>
      </c>
      <c r="I712" s="530">
        <f>'Master Schedule Board'!Y2050</f>
        <v>0</v>
      </c>
      <c r="J712" s="542">
        <f>'Master Schedule Board'!AB2050</f>
        <v>0</v>
      </c>
      <c r="K712" s="530">
        <f>'Master Schedule Board'!AE2050</f>
        <v>0</v>
      </c>
      <c r="L712" s="542">
        <f>'Master Schedule Board'!AH2050</f>
        <v>0</v>
      </c>
      <c r="M712" s="530">
        <f>'Master Schedule Board'!AK2050</f>
        <v>0</v>
      </c>
      <c r="N712" s="542">
        <f>'Master Schedule Board'!AN2050</f>
        <v>0</v>
      </c>
      <c r="O712" s="530">
        <f>'Master Schedule Board'!AQ2050</f>
        <v>0</v>
      </c>
      <c r="P712" s="542">
        <f>'Master Schedule Board'!AT2050</f>
        <v>0</v>
      </c>
      <c r="Q712" s="530">
        <f>'Master Schedule Board'!AW2050</f>
        <v>0</v>
      </c>
      <c r="R712" s="532">
        <f>'Master Schedule Board'!AZ2050</f>
        <v>0</v>
      </c>
      <c r="S712" s="532">
        <f>'Master Schedule Board'!BC2050</f>
        <v>0</v>
      </c>
      <c r="T712" s="543">
        <f>'Master Schedule Board'!BF2050</f>
        <v>0</v>
      </c>
    </row>
    <row r="713" spans="1:20">
      <c r="B713" s="523"/>
      <c r="C713" s="530">
        <f>'Master Schedule Board'!G2053</f>
        <v>0</v>
      </c>
      <c r="D713" s="542">
        <f>'Master Schedule Board'!J2053</f>
        <v>0</v>
      </c>
      <c r="E713" s="530">
        <f>'Master Schedule Board'!M2053</f>
        <v>0</v>
      </c>
      <c r="F713" s="542">
        <f>'Master Schedule Board'!P2053</f>
        <v>0</v>
      </c>
      <c r="G713" s="530">
        <f>'Master Schedule Board'!S2053</f>
        <v>0</v>
      </c>
      <c r="H713" s="542">
        <f>'Master Schedule Board'!V2053</f>
        <v>0</v>
      </c>
      <c r="I713" s="530">
        <f>'Master Schedule Board'!Y2053</f>
        <v>0</v>
      </c>
      <c r="J713" s="542">
        <f>'Master Schedule Board'!AB2053</f>
        <v>0</v>
      </c>
      <c r="K713" s="530">
        <f>'Master Schedule Board'!AE2053</f>
        <v>0</v>
      </c>
      <c r="L713" s="542">
        <f>'Master Schedule Board'!AH2053</f>
        <v>0</v>
      </c>
      <c r="M713" s="530">
        <f>'Master Schedule Board'!AK2053</f>
        <v>0</v>
      </c>
      <c r="N713" s="542">
        <f>'Master Schedule Board'!AN2053</f>
        <v>0</v>
      </c>
      <c r="O713" s="530">
        <f>'Master Schedule Board'!AQ2053</f>
        <v>0</v>
      </c>
      <c r="P713" s="542">
        <f>'Master Schedule Board'!AT2053</f>
        <v>0</v>
      </c>
      <c r="Q713" s="530">
        <f>'Master Schedule Board'!AW2053</f>
        <v>0</v>
      </c>
      <c r="R713" s="532">
        <f>'Master Schedule Board'!AZ2053</f>
        <v>0</v>
      </c>
      <c r="S713" s="532">
        <f>'Master Schedule Board'!BC2053</f>
        <v>0</v>
      </c>
      <c r="T713" s="543">
        <f>'Master Schedule Board'!BF2053</f>
        <v>0</v>
      </c>
    </row>
    <row r="714" spans="1:20">
      <c r="B714" s="523"/>
      <c r="C714" s="530">
        <f>'Master Schedule Board'!G2056</f>
        <v>0</v>
      </c>
      <c r="D714" s="542">
        <f>'Master Schedule Board'!J2056</f>
        <v>0</v>
      </c>
      <c r="E714" s="530">
        <f>'Master Schedule Board'!M2056</f>
        <v>0</v>
      </c>
      <c r="F714" s="542">
        <f>'Master Schedule Board'!P2056</f>
        <v>0</v>
      </c>
      <c r="G714" s="530">
        <f>'Master Schedule Board'!S2056</f>
        <v>0</v>
      </c>
      <c r="H714" s="542">
        <f>'Master Schedule Board'!V2056</f>
        <v>0</v>
      </c>
      <c r="I714" s="530">
        <f>'Master Schedule Board'!Y2056</f>
        <v>0</v>
      </c>
      <c r="J714" s="542">
        <f>'Master Schedule Board'!AB2056</f>
        <v>0</v>
      </c>
      <c r="K714" s="530">
        <f>'Master Schedule Board'!AE2056</f>
        <v>0</v>
      </c>
      <c r="L714" s="542">
        <f>'Master Schedule Board'!AH2056</f>
        <v>0</v>
      </c>
      <c r="M714" s="530">
        <f>'Master Schedule Board'!AK2056</f>
        <v>0</v>
      </c>
      <c r="N714" s="542">
        <f>'Master Schedule Board'!AN2056</f>
        <v>0</v>
      </c>
      <c r="O714" s="530">
        <f>'Master Schedule Board'!AQ2056</f>
        <v>0</v>
      </c>
      <c r="P714" s="542">
        <f>'Master Schedule Board'!AT2056</f>
        <v>0</v>
      </c>
      <c r="Q714" s="530">
        <f>'Master Schedule Board'!AW2056</f>
        <v>0</v>
      </c>
      <c r="R714" s="532">
        <f>'Master Schedule Board'!AZ2056</f>
        <v>0</v>
      </c>
      <c r="S714" s="532">
        <f>'Master Schedule Board'!BC2056</f>
        <v>0</v>
      </c>
      <c r="T714" s="543">
        <f>'Master Schedule Board'!BF2056</f>
        <v>0</v>
      </c>
    </row>
    <row r="715" spans="1:20">
      <c r="B715" s="523"/>
      <c r="C715" s="530">
        <f>'Master Schedule Board'!G2059</f>
        <v>0</v>
      </c>
      <c r="D715" s="542">
        <f>'Master Schedule Board'!J2059</f>
        <v>0</v>
      </c>
      <c r="E715" s="530">
        <f>'Master Schedule Board'!M2059</f>
        <v>0</v>
      </c>
      <c r="F715" s="542">
        <f>'Master Schedule Board'!P2059</f>
        <v>0</v>
      </c>
      <c r="G715" s="530">
        <f>'Master Schedule Board'!S2059</f>
        <v>0</v>
      </c>
      <c r="H715" s="542">
        <f>'Master Schedule Board'!V2059</f>
        <v>0</v>
      </c>
      <c r="I715" s="530">
        <f>'Master Schedule Board'!Y2059</f>
        <v>0</v>
      </c>
      <c r="J715" s="542">
        <f>'Master Schedule Board'!AB2059</f>
        <v>0</v>
      </c>
      <c r="K715" s="530">
        <f>'Master Schedule Board'!AE2059</f>
        <v>0</v>
      </c>
      <c r="L715" s="542">
        <f>'Master Schedule Board'!AH2059</f>
        <v>0</v>
      </c>
      <c r="M715" s="530">
        <f>'Master Schedule Board'!AK2059</f>
        <v>0</v>
      </c>
      <c r="N715" s="542">
        <f>'Master Schedule Board'!AN2059</f>
        <v>0</v>
      </c>
      <c r="O715" s="530">
        <f>'Master Schedule Board'!AQ2059</f>
        <v>0</v>
      </c>
      <c r="P715" s="542">
        <f>'Master Schedule Board'!AT2059</f>
        <v>0</v>
      </c>
      <c r="Q715" s="530">
        <f>'Master Schedule Board'!AW2059</f>
        <v>0</v>
      </c>
      <c r="R715" s="532">
        <f>'Master Schedule Board'!AZ2059</f>
        <v>0</v>
      </c>
      <c r="S715" s="532">
        <f>'Master Schedule Board'!BC2059</f>
        <v>0</v>
      </c>
      <c r="T715" s="543">
        <f>'Master Schedule Board'!BF2059</f>
        <v>0</v>
      </c>
    </row>
    <row r="716" spans="1:20" ht="13.5" thickBot="1">
      <c r="B716" s="524"/>
      <c r="C716" s="544">
        <f>'Master Schedule Board'!G2062</f>
        <v>0</v>
      </c>
      <c r="D716" s="545">
        <f>'Master Schedule Board'!J2062</f>
        <v>0</v>
      </c>
      <c r="E716" s="544">
        <f>'Master Schedule Board'!M2062</f>
        <v>0</v>
      </c>
      <c r="F716" s="545">
        <f>'Master Schedule Board'!P2062</f>
        <v>0</v>
      </c>
      <c r="G716" s="544">
        <f>'Master Schedule Board'!S2062</f>
        <v>0</v>
      </c>
      <c r="H716" s="545">
        <f>'Master Schedule Board'!V2062</f>
        <v>0</v>
      </c>
      <c r="I716" s="544">
        <f>'Master Schedule Board'!Y2062</f>
        <v>0</v>
      </c>
      <c r="J716" s="545">
        <f>'Master Schedule Board'!AB2062</f>
        <v>0</v>
      </c>
      <c r="K716" s="544">
        <f>'Master Schedule Board'!AE2062</f>
        <v>0</v>
      </c>
      <c r="L716" s="545">
        <f>'Master Schedule Board'!AH2062</f>
        <v>0</v>
      </c>
      <c r="M716" s="544">
        <f>'Master Schedule Board'!AK2062</f>
        <v>0</v>
      </c>
      <c r="N716" s="545">
        <f>'Master Schedule Board'!AN2062</f>
        <v>0</v>
      </c>
      <c r="O716" s="544">
        <f>'Master Schedule Board'!AQ2062</f>
        <v>0</v>
      </c>
      <c r="P716" s="545">
        <f>'Master Schedule Board'!AT2062</f>
        <v>0</v>
      </c>
      <c r="Q716" s="544">
        <f>'Master Schedule Board'!AW2062</f>
        <v>0</v>
      </c>
      <c r="R716" s="546">
        <f>'Master Schedule Board'!AZ2062</f>
        <v>0</v>
      </c>
      <c r="S716" s="546">
        <f>'Master Schedule Board'!BC2062</f>
        <v>0</v>
      </c>
      <c r="T716" s="547">
        <f>'Master Schedule Board'!BF2062</f>
        <v>0</v>
      </c>
    </row>
    <row r="717" spans="1:20" ht="13.5" thickBot="1">
      <c r="A717" s="522"/>
      <c r="C717" s="746" t="s">
        <v>28</v>
      </c>
      <c r="D717" s="747"/>
      <c r="E717" s="748" t="s">
        <v>29</v>
      </c>
      <c r="F717" s="747"/>
      <c r="G717" s="748" t="s">
        <v>30</v>
      </c>
      <c r="H717" s="747"/>
      <c r="I717" s="748" t="s">
        <v>31</v>
      </c>
      <c r="J717" s="747"/>
      <c r="K717" s="748" t="s">
        <v>32</v>
      </c>
      <c r="L717" s="747"/>
      <c r="M717" s="749" t="s">
        <v>33</v>
      </c>
      <c r="N717" s="750"/>
      <c r="O717" s="749" t="s">
        <v>34</v>
      </c>
      <c r="P717" s="750"/>
      <c r="Q717" s="748" t="s">
        <v>35</v>
      </c>
      <c r="R717" s="747"/>
      <c r="S717" s="748" t="s">
        <v>36</v>
      </c>
      <c r="T717" s="751"/>
    </row>
    <row r="718" spans="1:20">
      <c r="B718" s="550">
        <f>'Master Schedule Board'!D2065</f>
        <v>0</v>
      </c>
      <c r="C718" s="538">
        <f>'Master Schedule Board'!G2065</f>
        <v>0</v>
      </c>
      <c r="D718" s="539">
        <f>'Master Schedule Board'!J2065</f>
        <v>0</v>
      </c>
      <c r="E718" s="538">
        <f>'Master Schedule Board'!M2065</f>
        <v>0</v>
      </c>
      <c r="F718" s="539">
        <f>'Master Schedule Board'!P2065</f>
        <v>0</v>
      </c>
      <c r="G718" s="538">
        <f>'Master Schedule Board'!S2065</f>
        <v>0</v>
      </c>
      <c r="H718" s="539">
        <f>'Master Schedule Board'!V2065</f>
        <v>0</v>
      </c>
      <c r="I718" s="538">
        <f>'Master Schedule Board'!Y2065</f>
        <v>0</v>
      </c>
      <c r="J718" s="539">
        <f>'Master Schedule Board'!AB2065</f>
        <v>0</v>
      </c>
      <c r="K718" s="538">
        <f>'Master Schedule Board'!AE2065</f>
        <v>0</v>
      </c>
      <c r="L718" s="539">
        <f>'Master Schedule Board'!AH2065</f>
        <v>0</v>
      </c>
      <c r="M718" s="538">
        <f>'Master Schedule Board'!AK2065</f>
        <v>0</v>
      </c>
      <c r="N718" s="539">
        <f>'Master Schedule Board'!AN2065</f>
        <v>0</v>
      </c>
      <c r="O718" s="538">
        <f>'Master Schedule Board'!AQ2065</f>
        <v>0</v>
      </c>
      <c r="P718" s="539">
        <f>'Master Schedule Board'!AT2065</f>
        <v>0</v>
      </c>
      <c r="Q718" s="538">
        <f>'Master Schedule Board'!AW2065</f>
        <v>0</v>
      </c>
      <c r="R718" s="540">
        <f>'Master Schedule Board'!AZ2065</f>
        <v>0</v>
      </c>
      <c r="S718" s="540">
        <f>'Master Schedule Board'!BC2065</f>
        <v>0</v>
      </c>
      <c r="T718" s="541">
        <f>'Master Schedule Board'!BF2065</f>
        <v>0</v>
      </c>
    </row>
    <row r="719" spans="1:20">
      <c r="B719" s="523"/>
      <c r="C719" s="530">
        <f>'Master Schedule Board'!G2068</f>
        <v>0</v>
      </c>
      <c r="D719" s="542">
        <f>'Master Schedule Board'!J2068</f>
        <v>0</v>
      </c>
      <c r="E719" s="530">
        <f>'Master Schedule Board'!M2068</f>
        <v>0</v>
      </c>
      <c r="F719" s="542">
        <f>'Master Schedule Board'!P2068</f>
        <v>0</v>
      </c>
      <c r="G719" s="530">
        <f>'Master Schedule Board'!S2068</f>
        <v>0</v>
      </c>
      <c r="H719" s="542">
        <f>'Master Schedule Board'!V2068</f>
        <v>0</v>
      </c>
      <c r="I719" s="530">
        <f>'Master Schedule Board'!Y2068</f>
        <v>0</v>
      </c>
      <c r="J719" s="542">
        <f>'Master Schedule Board'!AB2068</f>
        <v>0</v>
      </c>
      <c r="K719" s="530">
        <f>'Master Schedule Board'!AE2068</f>
        <v>0</v>
      </c>
      <c r="L719" s="542">
        <f>'Master Schedule Board'!AH2068</f>
        <v>0</v>
      </c>
      <c r="M719" s="530">
        <f>'Master Schedule Board'!AK2068</f>
        <v>0</v>
      </c>
      <c r="N719" s="542">
        <f>'Master Schedule Board'!AN2068</f>
        <v>0</v>
      </c>
      <c r="O719" s="530">
        <f>'Master Schedule Board'!AQ2068</f>
        <v>0</v>
      </c>
      <c r="P719" s="542">
        <f>'Master Schedule Board'!AT2068</f>
        <v>0</v>
      </c>
      <c r="Q719" s="530">
        <f>'Master Schedule Board'!AW2068</f>
        <v>0</v>
      </c>
      <c r="R719" s="532">
        <f>'Master Schedule Board'!AZ2068</f>
        <v>0</v>
      </c>
      <c r="S719" s="532">
        <f>'Master Schedule Board'!BC2068</f>
        <v>0</v>
      </c>
      <c r="T719" s="543">
        <f>'Master Schedule Board'!BF2068</f>
        <v>0</v>
      </c>
    </row>
    <row r="720" spans="1:20">
      <c r="B720" s="523"/>
      <c r="C720" s="530">
        <f>'Master Schedule Board'!G2071</f>
        <v>0</v>
      </c>
      <c r="D720" s="542">
        <f>'Master Schedule Board'!J2071</f>
        <v>0</v>
      </c>
      <c r="E720" s="530">
        <f>'Master Schedule Board'!M2071</f>
        <v>0</v>
      </c>
      <c r="F720" s="542">
        <f>'Master Schedule Board'!P2071</f>
        <v>0</v>
      </c>
      <c r="G720" s="530">
        <f>'Master Schedule Board'!S2071</f>
        <v>0</v>
      </c>
      <c r="H720" s="542">
        <f>'Master Schedule Board'!V2071</f>
        <v>0</v>
      </c>
      <c r="I720" s="530">
        <f>'Master Schedule Board'!Y2071</f>
        <v>0</v>
      </c>
      <c r="J720" s="542">
        <f>'Master Schedule Board'!AB2071</f>
        <v>0</v>
      </c>
      <c r="K720" s="530">
        <f>'Master Schedule Board'!AE2071</f>
        <v>0</v>
      </c>
      <c r="L720" s="542">
        <f>'Master Schedule Board'!AH2071</f>
        <v>0</v>
      </c>
      <c r="M720" s="530">
        <f>'Master Schedule Board'!AK2071</f>
        <v>0</v>
      </c>
      <c r="N720" s="542">
        <f>'Master Schedule Board'!AN2071</f>
        <v>0</v>
      </c>
      <c r="O720" s="530">
        <f>'Master Schedule Board'!AQ2071</f>
        <v>0</v>
      </c>
      <c r="P720" s="542">
        <f>'Master Schedule Board'!AT2071</f>
        <v>0</v>
      </c>
      <c r="Q720" s="530">
        <f>'Master Schedule Board'!AW2071</f>
        <v>0</v>
      </c>
      <c r="R720" s="532">
        <f>'Master Schedule Board'!AZ2071</f>
        <v>0</v>
      </c>
      <c r="S720" s="532">
        <f>'Master Schedule Board'!BC2071</f>
        <v>0</v>
      </c>
      <c r="T720" s="543">
        <f>'Master Schedule Board'!BF2071</f>
        <v>0</v>
      </c>
    </row>
    <row r="721" spans="1:20">
      <c r="B721" s="523"/>
      <c r="C721" s="530">
        <f>'Master Schedule Board'!G2074</f>
        <v>0</v>
      </c>
      <c r="D721" s="542">
        <f>'Master Schedule Board'!J2074</f>
        <v>0</v>
      </c>
      <c r="E721" s="530">
        <f>'Master Schedule Board'!M2074</f>
        <v>0</v>
      </c>
      <c r="F721" s="542">
        <f>'Master Schedule Board'!P2074</f>
        <v>0</v>
      </c>
      <c r="G721" s="530">
        <f>'Master Schedule Board'!S2074</f>
        <v>0</v>
      </c>
      <c r="H721" s="542">
        <f>'Master Schedule Board'!V2074</f>
        <v>0</v>
      </c>
      <c r="I721" s="530">
        <f>'Master Schedule Board'!Y2074</f>
        <v>0</v>
      </c>
      <c r="J721" s="542">
        <f>'Master Schedule Board'!AB2074</f>
        <v>0</v>
      </c>
      <c r="K721" s="530">
        <f>'Master Schedule Board'!AE2074</f>
        <v>0</v>
      </c>
      <c r="L721" s="542">
        <f>'Master Schedule Board'!AH2074</f>
        <v>0</v>
      </c>
      <c r="M721" s="530">
        <f>'Master Schedule Board'!AK2074</f>
        <v>0</v>
      </c>
      <c r="N721" s="542">
        <f>'Master Schedule Board'!AN2074</f>
        <v>0</v>
      </c>
      <c r="O721" s="530">
        <f>'Master Schedule Board'!AQ2074</f>
        <v>0</v>
      </c>
      <c r="P721" s="542">
        <f>'Master Schedule Board'!AT2074</f>
        <v>0</v>
      </c>
      <c r="Q721" s="530">
        <f>'Master Schedule Board'!AW2074</f>
        <v>0</v>
      </c>
      <c r="R721" s="532">
        <f>'Master Schedule Board'!AZ2074</f>
        <v>0</v>
      </c>
      <c r="S721" s="532">
        <f>'Master Schedule Board'!BC2074</f>
        <v>0</v>
      </c>
      <c r="T721" s="543">
        <f>'Master Schedule Board'!BF2074</f>
        <v>0</v>
      </c>
    </row>
    <row r="722" spans="1:20">
      <c r="B722" s="523"/>
      <c r="C722" s="530">
        <f>'Master Schedule Board'!G2077</f>
        <v>0</v>
      </c>
      <c r="D722" s="542">
        <f>'Master Schedule Board'!J2077</f>
        <v>0</v>
      </c>
      <c r="E722" s="530">
        <f>'Master Schedule Board'!M2077</f>
        <v>0</v>
      </c>
      <c r="F722" s="542">
        <f>'Master Schedule Board'!P2077</f>
        <v>0</v>
      </c>
      <c r="G722" s="530">
        <f>'Master Schedule Board'!S2077</f>
        <v>0</v>
      </c>
      <c r="H722" s="542">
        <f>'Master Schedule Board'!V2077</f>
        <v>0</v>
      </c>
      <c r="I722" s="530">
        <f>'Master Schedule Board'!Y2077</f>
        <v>0</v>
      </c>
      <c r="J722" s="542">
        <f>'Master Schedule Board'!AB2077</f>
        <v>0</v>
      </c>
      <c r="K722" s="530">
        <f>'Master Schedule Board'!AE2077</f>
        <v>0</v>
      </c>
      <c r="L722" s="542">
        <f>'Master Schedule Board'!AH2077</f>
        <v>0</v>
      </c>
      <c r="M722" s="530">
        <f>'Master Schedule Board'!AK2077</f>
        <v>0</v>
      </c>
      <c r="N722" s="542">
        <f>'Master Schedule Board'!AN2077</f>
        <v>0</v>
      </c>
      <c r="O722" s="530">
        <f>'Master Schedule Board'!AQ2077</f>
        <v>0</v>
      </c>
      <c r="P722" s="542">
        <f>'Master Schedule Board'!AT2077</f>
        <v>0</v>
      </c>
      <c r="Q722" s="530">
        <f>'Master Schedule Board'!AW2077</f>
        <v>0</v>
      </c>
      <c r="R722" s="532">
        <f>'Master Schedule Board'!AZ2077</f>
        <v>0</v>
      </c>
      <c r="S722" s="532">
        <f>'Master Schedule Board'!BC2077</f>
        <v>0</v>
      </c>
      <c r="T722" s="543">
        <f>'Master Schedule Board'!BF2077</f>
        <v>0</v>
      </c>
    </row>
    <row r="723" spans="1:20" ht="13.5" thickBot="1">
      <c r="B723" s="524"/>
      <c r="C723" s="544">
        <f>'Master Schedule Board'!G2080</f>
        <v>0</v>
      </c>
      <c r="D723" s="545">
        <f>'Master Schedule Board'!J2080</f>
        <v>0</v>
      </c>
      <c r="E723" s="544">
        <f>'Master Schedule Board'!M2080</f>
        <v>0</v>
      </c>
      <c r="F723" s="545">
        <f>'Master Schedule Board'!P2080</f>
        <v>0</v>
      </c>
      <c r="G723" s="544">
        <f>'Master Schedule Board'!S2080</f>
        <v>0</v>
      </c>
      <c r="H723" s="545">
        <f>'Master Schedule Board'!V2080</f>
        <v>0</v>
      </c>
      <c r="I723" s="544">
        <f>'Master Schedule Board'!Y2080</f>
        <v>0</v>
      </c>
      <c r="J723" s="545">
        <f>'Master Schedule Board'!AB2080</f>
        <v>0</v>
      </c>
      <c r="K723" s="544">
        <f>'Master Schedule Board'!AE2080</f>
        <v>0</v>
      </c>
      <c r="L723" s="545">
        <f>'Master Schedule Board'!AH2080</f>
        <v>0</v>
      </c>
      <c r="M723" s="544">
        <f>'Master Schedule Board'!AK2080</f>
        <v>0</v>
      </c>
      <c r="N723" s="545">
        <f>'Master Schedule Board'!AN2080</f>
        <v>0</v>
      </c>
      <c r="O723" s="544">
        <f>'Master Schedule Board'!AQ2080</f>
        <v>0</v>
      </c>
      <c r="P723" s="545">
        <f>'Master Schedule Board'!AT2080</f>
        <v>0</v>
      </c>
      <c r="Q723" s="544">
        <f>'Master Schedule Board'!AW2080</f>
        <v>0</v>
      </c>
      <c r="R723" s="546">
        <f>'Master Schedule Board'!AZ2080</f>
        <v>0</v>
      </c>
      <c r="S723" s="546">
        <f>'Master Schedule Board'!BC2080</f>
        <v>0</v>
      </c>
      <c r="T723" s="547">
        <f>'Master Schedule Board'!BF2080</f>
        <v>0</v>
      </c>
    </row>
    <row r="724" spans="1:20">
      <c r="B724" s="537">
        <f>'Master Schedule Board'!D2083</f>
        <v>0</v>
      </c>
      <c r="C724" s="538">
        <f>'Master Schedule Board'!G2083</f>
        <v>0</v>
      </c>
      <c r="D724" s="539">
        <f>'Master Schedule Board'!J2083</f>
        <v>0</v>
      </c>
      <c r="E724" s="538">
        <f>'Master Schedule Board'!M2083</f>
        <v>0</v>
      </c>
      <c r="F724" s="539">
        <f>'Master Schedule Board'!P2083</f>
        <v>0</v>
      </c>
      <c r="G724" s="538">
        <f>'Master Schedule Board'!S2083</f>
        <v>0</v>
      </c>
      <c r="H724" s="539">
        <f>'Master Schedule Board'!V2083</f>
        <v>0</v>
      </c>
      <c r="I724" s="538">
        <f>'Master Schedule Board'!Y2083</f>
        <v>0</v>
      </c>
      <c r="J724" s="539">
        <f>'Master Schedule Board'!AB2083</f>
        <v>0</v>
      </c>
      <c r="K724" s="538">
        <f>'Master Schedule Board'!AE2083</f>
        <v>0</v>
      </c>
      <c r="L724" s="539">
        <f>'Master Schedule Board'!AH2083</f>
        <v>0</v>
      </c>
      <c r="M724" s="538">
        <f>'Master Schedule Board'!AK2083</f>
        <v>0</v>
      </c>
      <c r="N724" s="539">
        <f>'Master Schedule Board'!AN2083</f>
        <v>0</v>
      </c>
      <c r="O724" s="538">
        <f>'Master Schedule Board'!AQ2083</f>
        <v>0</v>
      </c>
      <c r="P724" s="539">
        <f>'Master Schedule Board'!AT2083</f>
        <v>0</v>
      </c>
      <c r="Q724" s="538">
        <f>'Master Schedule Board'!AW2083</f>
        <v>0</v>
      </c>
      <c r="R724" s="540">
        <f>'Master Schedule Board'!AZ2083</f>
        <v>0</v>
      </c>
      <c r="S724" s="540">
        <f>'Master Schedule Board'!BC2083</f>
        <v>0</v>
      </c>
      <c r="T724" s="541">
        <f>'Master Schedule Board'!BF2083</f>
        <v>0</v>
      </c>
    </row>
    <row r="725" spans="1:20">
      <c r="B725" s="523"/>
      <c r="C725" s="530">
        <f>'Master Schedule Board'!G2086</f>
        <v>0</v>
      </c>
      <c r="D725" s="542">
        <f>'Master Schedule Board'!J2086</f>
        <v>0</v>
      </c>
      <c r="E725" s="530">
        <f>'Master Schedule Board'!M2086</f>
        <v>0</v>
      </c>
      <c r="F725" s="542">
        <f>'Master Schedule Board'!P2086</f>
        <v>0</v>
      </c>
      <c r="G725" s="530">
        <f>'Master Schedule Board'!S2086</f>
        <v>0</v>
      </c>
      <c r="H725" s="542">
        <f>'Master Schedule Board'!V2086</f>
        <v>0</v>
      </c>
      <c r="I725" s="530">
        <f>'Master Schedule Board'!Y2086</f>
        <v>0</v>
      </c>
      <c r="J725" s="542">
        <f>'Master Schedule Board'!AB2086</f>
        <v>0</v>
      </c>
      <c r="K725" s="530">
        <f>'Master Schedule Board'!AE2086</f>
        <v>0</v>
      </c>
      <c r="L725" s="542">
        <f>'Master Schedule Board'!AH2086</f>
        <v>0</v>
      </c>
      <c r="M725" s="530">
        <f>'Master Schedule Board'!AK2086</f>
        <v>0</v>
      </c>
      <c r="N725" s="542">
        <f>'Master Schedule Board'!AN2086</f>
        <v>0</v>
      </c>
      <c r="O725" s="530">
        <f>'Master Schedule Board'!AQ2086</f>
        <v>0</v>
      </c>
      <c r="P725" s="542">
        <f>'Master Schedule Board'!AT2086</f>
        <v>0</v>
      </c>
      <c r="Q725" s="530">
        <f>'Master Schedule Board'!AW2086</f>
        <v>0</v>
      </c>
      <c r="R725" s="532">
        <f>'Master Schedule Board'!AZ2086</f>
        <v>0</v>
      </c>
      <c r="S725" s="532">
        <f>'Master Schedule Board'!BC2086</f>
        <v>0</v>
      </c>
      <c r="T725" s="543">
        <f>'Master Schedule Board'!BF2086</f>
        <v>0</v>
      </c>
    </row>
    <row r="726" spans="1:20">
      <c r="B726" s="523"/>
      <c r="C726" s="530">
        <f>'Master Schedule Board'!G2089</f>
        <v>0</v>
      </c>
      <c r="D726" s="542">
        <f>'Master Schedule Board'!J2089</f>
        <v>0</v>
      </c>
      <c r="E726" s="530">
        <f>'Master Schedule Board'!M2089</f>
        <v>0</v>
      </c>
      <c r="F726" s="542">
        <f>'Master Schedule Board'!P2089</f>
        <v>0</v>
      </c>
      <c r="G726" s="530">
        <f>'Master Schedule Board'!S2089</f>
        <v>0</v>
      </c>
      <c r="H726" s="542">
        <f>'Master Schedule Board'!V2089</f>
        <v>0</v>
      </c>
      <c r="I726" s="530">
        <f>'Master Schedule Board'!Y2089</f>
        <v>0</v>
      </c>
      <c r="J726" s="542">
        <f>'Master Schedule Board'!AB2089</f>
        <v>0</v>
      </c>
      <c r="K726" s="530">
        <f>'Master Schedule Board'!AE2089</f>
        <v>0</v>
      </c>
      <c r="L726" s="542">
        <f>'Master Schedule Board'!AH2089</f>
        <v>0</v>
      </c>
      <c r="M726" s="530">
        <f>'Master Schedule Board'!AK2089</f>
        <v>0</v>
      </c>
      <c r="N726" s="542">
        <f>'Master Schedule Board'!AN2089</f>
        <v>0</v>
      </c>
      <c r="O726" s="530">
        <f>'Master Schedule Board'!AQ2089</f>
        <v>0</v>
      </c>
      <c r="P726" s="542">
        <f>'Master Schedule Board'!AT2089</f>
        <v>0</v>
      </c>
      <c r="Q726" s="530">
        <f>'Master Schedule Board'!AW2089</f>
        <v>0</v>
      </c>
      <c r="R726" s="532">
        <f>'Master Schedule Board'!AZ2089</f>
        <v>0</v>
      </c>
      <c r="S726" s="532">
        <f>'Master Schedule Board'!BC2089</f>
        <v>0</v>
      </c>
      <c r="T726" s="543">
        <f>'Master Schedule Board'!BF2089</f>
        <v>0</v>
      </c>
    </row>
    <row r="727" spans="1:20">
      <c r="B727" s="523"/>
      <c r="C727" s="530">
        <f>'Master Schedule Board'!G2092</f>
        <v>0</v>
      </c>
      <c r="D727" s="542">
        <f>'Master Schedule Board'!J2092</f>
        <v>0</v>
      </c>
      <c r="E727" s="530">
        <f>'Master Schedule Board'!M2092</f>
        <v>0</v>
      </c>
      <c r="F727" s="542">
        <f>'Master Schedule Board'!P2092</f>
        <v>0</v>
      </c>
      <c r="G727" s="530">
        <f>'Master Schedule Board'!S2092</f>
        <v>0</v>
      </c>
      <c r="H727" s="542">
        <f>'Master Schedule Board'!V2092</f>
        <v>0</v>
      </c>
      <c r="I727" s="530">
        <f>'Master Schedule Board'!Y2092</f>
        <v>0</v>
      </c>
      <c r="J727" s="542">
        <f>'Master Schedule Board'!AB2092</f>
        <v>0</v>
      </c>
      <c r="K727" s="530">
        <f>'Master Schedule Board'!AE2092</f>
        <v>0</v>
      </c>
      <c r="L727" s="542">
        <f>'Master Schedule Board'!AH2092</f>
        <v>0</v>
      </c>
      <c r="M727" s="530">
        <f>'Master Schedule Board'!AK2092</f>
        <v>0</v>
      </c>
      <c r="N727" s="542">
        <f>'Master Schedule Board'!AN2092</f>
        <v>0</v>
      </c>
      <c r="O727" s="530">
        <f>'Master Schedule Board'!AQ2092</f>
        <v>0</v>
      </c>
      <c r="P727" s="542">
        <f>'Master Schedule Board'!AT2092</f>
        <v>0</v>
      </c>
      <c r="Q727" s="530">
        <f>'Master Schedule Board'!AW2092</f>
        <v>0</v>
      </c>
      <c r="R727" s="532">
        <f>'Master Schedule Board'!AZ2092</f>
        <v>0</v>
      </c>
      <c r="S727" s="532">
        <f>'Master Schedule Board'!BC2092</f>
        <v>0</v>
      </c>
      <c r="T727" s="543">
        <f>'Master Schedule Board'!BF2092</f>
        <v>0</v>
      </c>
    </row>
    <row r="728" spans="1:20">
      <c r="B728" s="523"/>
      <c r="C728" s="530">
        <f>'Master Schedule Board'!G2095</f>
        <v>0</v>
      </c>
      <c r="D728" s="542">
        <f>'Master Schedule Board'!J2095</f>
        <v>0</v>
      </c>
      <c r="E728" s="530">
        <f>'Master Schedule Board'!M2095</f>
        <v>0</v>
      </c>
      <c r="F728" s="542">
        <f>'Master Schedule Board'!P2095</f>
        <v>0</v>
      </c>
      <c r="G728" s="530">
        <f>'Master Schedule Board'!S2095</f>
        <v>0</v>
      </c>
      <c r="H728" s="542">
        <f>'Master Schedule Board'!V2095</f>
        <v>0</v>
      </c>
      <c r="I728" s="530">
        <f>'Master Schedule Board'!Y2095</f>
        <v>0</v>
      </c>
      <c r="J728" s="542">
        <f>'Master Schedule Board'!AB2095</f>
        <v>0</v>
      </c>
      <c r="K728" s="530">
        <f>'Master Schedule Board'!AE2095</f>
        <v>0</v>
      </c>
      <c r="L728" s="542">
        <f>'Master Schedule Board'!AH2095</f>
        <v>0</v>
      </c>
      <c r="M728" s="530">
        <f>'Master Schedule Board'!AK2095</f>
        <v>0</v>
      </c>
      <c r="N728" s="542">
        <f>'Master Schedule Board'!AN2095</f>
        <v>0</v>
      </c>
      <c r="O728" s="530">
        <f>'Master Schedule Board'!AQ2095</f>
        <v>0</v>
      </c>
      <c r="P728" s="542">
        <f>'Master Schedule Board'!AT2095</f>
        <v>0</v>
      </c>
      <c r="Q728" s="530">
        <f>'Master Schedule Board'!AW2095</f>
        <v>0</v>
      </c>
      <c r="R728" s="532">
        <f>'Master Schedule Board'!AZ2095</f>
        <v>0</v>
      </c>
      <c r="S728" s="532">
        <f>'Master Schedule Board'!BC2095</f>
        <v>0</v>
      </c>
      <c r="T728" s="543">
        <f>'Master Schedule Board'!BF2095</f>
        <v>0</v>
      </c>
    </row>
    <row r="729" spans="1:20" ht="13.5" thickBot="1">
      <c r="B729" s="524"/>
      <c r="C729" s="544">
        <f>'Master Schedule Board'!G2098</f>
        <v>0</v>
      </c>
      <c r="D729" s="545">
        <f>'Master Schedule Board'!J2098</f>
        <v>0</v>
      </c>
      <c r="E729" s="544">
        <f>'Master Schedule Board'!M2098</f>
        <v>0</v>
      </c>
      <c r="F729" s="545">
        <f>'Master Schedule Board'!P2098</f>
        <v>0</v>
      </c>
      <c r="G729" s="544">
        <f>'Master Schedule Board'!S2098</f>
        <v>0</v>
      </c>
      <c r="H729" s="545">
        <f>'Master Schedule Board'!V2098</f>
        <v>0</v>
      </c>
      <c r="I729" s="544">
        <f>'Master Schedule Board'!Y2098</f>
        <v>0</v>
      </c>
      <c r="J729" s="545">
        <f>'Master Schedule Board'!AB2098</f>
        <v>0</v>
      </c>
      <c r="K729" s="544">
        <f>'Master Schedule Board'!AE2098</f>
        <v>0</v>
      </c>
      <c r="L729" s="545">
        <f>'Master Schedule Board'!AH2098</f>
        <v>0</v>
      </c>
      <c r="M729" s="544">
        <f>'Master Schedule Board'!AK2098</f>
        <v>0</v>
      </c>
      <c r="N729" s="545">
        <f>'Master Schedule Board'!AN2098</f>
        <v>0</v>
      </c>
      <c r="O729" s="544">
        <f>'Master Schedule Board'!AQ2098</f>
        <v>0</v>
      </c>
      <c r="P729" s="545">
        <f>'Master Schedule Board'!AT2098</f>
        <v>0</v>
      </c>
      <c r="Q729" s="544">
        <f>'Master Schedule Board'!AW2098</f>
        <v>0</v>
      </c>
      <c r="R729" s="546">
        <f>'Master Schedule Board'!AZ2098</f>
        <v>0</v>
      </c>
      <c r="S729" s="546">
        <f>'Master Schedule Board'!BC2098</f>
        <v>0</v>
      </c>
      <c r="T729" s="547">
        <f>'Master Schedule Board'!BF2098</f>
        <v>0</v>
      </c>
    </row>
    <row r="730" spans="1:20">
      <c r="B730" s="537">
        <f>'Master Schedule Board'!D2101</f>
        <v>0</v>
      </c>
      <c r="C730" s="538">
        <f>'Master Schedule Board'!G2101</f>
        <v>0</v>
      </c>
      <c r="D730" s="539">
        <f>'Master Schedule Board'!J2101</f>
        <v>0</v>
      </c>
      <c r="E730" s="538">
        <f>'Master Schedule Board'!M2101</f>
        <v>0</v>
      </c>
      <c r="F730" s="539">
        <f>'Master Schedule Board'!P2101</f>
        <v>0</v>
      </c>
      <c r="G730" s="538">
        <f>'Master Schedule Board'!S2101</f>
        <v>0</v>
      </c>
      <c r="H730" s="539">
        <f>'Master Schedule Board'!V2101</f>
        <v>0</v>
      </c>
      <c r="I730" s="538">
        <f>'Master Schedule Board'!Y2101</f>
        <v>0</v>
      </c>
      <c r="J730" s="539">
        <f>'Master Schedule Board'!AB2101</f>
        <v>0</v>
      </c>
      <c r="K730" s="538">
        <f>'Master Schedule Board'!AE2101</f>
        <v>0</v>
      </c>
      <c r="L730" s="539">
        <f>'Master Schedule Board'!AH2101</f>
        <v>0</v>
      </c>
      <c r="M730" s="538">
        <f>'Master Schedule Board'!AK2101</f>
        <v>0</v>
      </c>
      <c r="N730" s="539">
        <f>'Master Schedule Board'!AN2101</f>
        <v>0</v>
      </c>
      <c r="O730" s="538">
        <f>'Master Schedule Board'!AQ2101</f>
        <v>0</v>
      </c>
      <c r="P730" s="539">
        <f>'Master Schedule Board'!AT2101</f>
        <v>0</v>
      </c>
      <c r="Q730" s="538">
        <f>'Master Schedule Board'!AW2101</f>
        <v>0</v>
      </c>
      <c r="R730" s="540">
        <f>'Master Schedule Board'!AZ2101</f>
        <v>0</v>
      </c>
      <c r="S730" s="540">
        <f>'Master Schedule Board'!BC2101</f>
        <v>0</v>
      </c>
      <c r="T730" s="541">
        <f>'Master Schedule Board'!BF2101</f>
        <v>0</v>
      </c>
    </row>
    <row r="731" spans="1:20">
      <c r="B731" s="523"/>
      <c r="C731" s="530">
        <f>'Master Schedule Board'!G2104</f>
        <v>0</v>
      </c>
      <c r="D731" s="542">
        <f>'Master Schedule Board'!J2104</f>
        <v>0</v>
      </c>
      <c r="E731" s="530">
        <f>'Master Schedule Board'!M2104</f>
        <v>0</v>
      </c>
      <c r="F731" s="542">
        <f>'Master Schedule Board'!P2104</f>
        <v>0</v>
      </c>
      <c r="G731" s="530">
        <f>'Master Schedule Board'!S2104</f>
        <v>0</v>
      </c>
      <c r="H731" s="542">
        <f>'Master Schedule Board'!V2104</f>
        <v>0</v>
      </c>
      <c r="I731" s="530">
        <f>'Master Schedule Board'!Y2104</f>
        <v>0</v>
      </c>
      <c r="J731" s="542">
        <f>'Master Schedule Board'!AB2104</f>
        <v>0</v>
      </c>
      <c r="K731" s="530">
        <f>'Master Schedule Board'!AE2104</f>
        <v>0</v>
      </c>
      <c r="L731" s="542">
        <f>'Master Schedule Board'!AH2104</f>
        <v>0</v>
      </c>
      <c r="M731" s="530">
        <f>'Master Schedule Board'!AK2104</f>
        <v>0</v>
      </c>
      <c r="N731" s="542">
        <f>'Master Schedule Board'!AN2104</f>
        <v>0</v>
      </c>
      <c r="O731" s="530">
        <f>'Master Schedule Board'!AQ2104</f>
        <v>0</v>
      </c>
      <c r="P731" s="542">
        <f>'Master Schedule Board'!AT2104</f>
        <v>0</v>
      </c>
      <c r="Q731" s="530">
        <f>'Master Schedule Board'!AW2104</f>
        <v>0</v>
      </c>
      <c r="R731" s="532">
        <f>'Master Schedule Board'!AZ2104</f>
        <v>0</v>
      </c>
      <c r="S731" s="532">
        <f>'Master Schedule Board'!BC2104</f>
        <v>0</v>
      </c>
      <c r="T731" s="543">
        <f>'Master Schedule Board'!BF2104</f>
        <v>0</v>
      </c>
    </row>
    <row r="732" spans="1:20">
      <c r="B732" s="523"/>
      <c r="C732" s="530">
        <f>'Master Schedule Board'!G2107</f>
        <v>0</v>
      </c>
      <c r="D732" s="542">
        <f>'Master Schedule Board'!J2107</f>
        <v>0</v>
      </c>
      <c r="E732" s="530">
        <f>'Master Schedule Board'!M2107</f>
        <v>0</v>
      </c>
      <c r="F732" s="542">
        <f>'Master Schedule Board'!P2107</f>
        <v>0</v>
      </c>
      <c r="G732" s="530">
        <f>'Master Schedule Board'!S2107</f>
        <v>0</v>
      </c>
      <c r="H732" s="542">
        <f>'Master Schedule Board'!V2107</f>
        <v>0</v>
      </c>
      <c r="I732" s="530">
        <f>'Master Schedule Board'!Y2107</f>
        <v>0</v>
      </c>
      <c r="J732" s="542">
        <f>'Master Schedule Board'!AB2107</f>
        <v>0</v>
      </c>
      <c r="K732" s="530">
        <f>'Master Schedule Board'!AE2107</f>
        <v>0</v>
      </c>
      <c r="L732" s="542">
        <f>'Master Schedule Board'!AH2107</f>
        <v>0</v>
      </c>
      <c r="M732" s="530">
        <f>'Master Schedule Board'!AK2107</f>
        <v>0</v>
      </c>
      <c r="N732" s="542">
        <f>'Master Schedule Board'!AN2107</f>
        <v>0</v>
      </c>
      <c r="O732" s="530">
        <f>'Master Schedule Board'!AQ2107</f>
        <v>0</v>
      </c>
      <c r="P732" s="542">
        <f>'Master Schedule Board'!AT2107</f>
        <v>0</v>
      </c>
      <c r="Q732" s="530">
        <f>'Master Schedule Board'!AW2107</f>
        <v>0</v>
      </c>
      <c r="R732" s="532">
        <f>'Master Schedule Board'!AZ2107</f>
        <v>0</v>
      </c>
      <c r="S732" s="532">
        <f>'Master Schedule Board'!BC2107</f>
        <v>0</v>
      </c>
      <c r="T732" s="543">
        <f>'Master Schedule Board'!BF2107</f>
        <v>0</v>
      </c>
    </row>
    <row r="733" spans="1:20">
      <c r="B733" s="523"/>
      <c r="C733" s="530">
        <f>'Master Schedule Board'!G2110</f>
        <v>0</v>
      </c>
      <c r="D733" s="542">
        <f>'Master Schedule Board'!J2110</f>
        <v>0</v>
      </c>
      <c r="E733" s="530">
        <f>'Master Schedule Board'!M2110</f>
        <v>0</v>
      </c>
      <c r="F733" s="542">
        <f>'Master Schedule Board'!P2110</f>
        <v>0</v>
      </c>
      <c r="G733" s="530">
        <f>'Master Schedule Board'!S2110</f>
        <v>0</v>
      </c>
      <c r="H733" s="542">
        <f>'Master Schedule Board'!V2110</f>
        <v>0</v>
      </c>
      <c r="I733" s="530">
        <f>'Master Schedule Board'!Y2110</f>
        <v>0</v>
      </c>
      <c r="J733" s="542">
        <f>'Master Schedule Board'!AB2110</f>
        <v>0</v>
      </c>
      <c r="K733" s="530">
        <f>'Master Schedule Board'!AE2110</f>
        <v>0</v>
      </c>
      <c r="L733" s="542">
        <f>'Master Schedule Board'!AH2110</f>
        <v>0</v>
      </c>
      <c r="M733" s="530">
        <f>'Master Schedule Board'!AK2110</f>
        <v>0</v>
      </c>
      <c r="N733" s="542">
        <f>'Master Schedule Board'!AN2110</f>
        <v>0</v>
      </c>
      <c r="O733" s="530">
        <f>'Master Schedule Board'!AQ2110</f>
        <v>0</v>
      </c>
      <c r="P733" s="542">
        <f>'Master Schedule Board'!AT2110</f>
        <v>0</v>
      </c>
      <c r="Q733" s="530">
        <f>'Master Schedule Board'!AW2110</f>
        <v>0</v>
      </c>
      <c r="R733" s="532">
        <f>'Master Schedule Board'!AZ2110</f>
        <v>0</v>
      </c>
      <c r="S733" s="532">
        <f>'Master Schedule Board'!BC2110</f>
        <v>0</v>
      </c>
      <c r="T733" s="543">
        <f>'Master Schedule Board'!BF2110</f>
        <v>0</v>
      </c>
    </row>
    <row r="734" spans="1:20">
      <c r="B734" s="523"/>
      <c r="C734" s="530">
        <f>'Master Schedule Board'!G2113</f>
        <v>0</v>
      </c>
      <c r="D734" s="542">
        <f>'Master Schedule Board'!J2113</f>
        <v>0</v>
      </c>
      <c r="E734" s="530">
        <f>'Master Schedule Board'!M2113</f>
        <v>0</v>
      </c>
      <c r="F734" s="542">
        <f>'Master Schedule Board'!P2113</f>
        <v>0</v>
      </c>
      <c r="G734" s="530">
        <f>'Master Schedule Board'!S2113</f>
        <v>0</v>
      </c>
      <c r="H734" s="542">
        <f>'Master Schedule Board'!V2113</f>
        <v>0</v>
      </c>
      <c r="I734" s="530">
        <f>'Master Schedule Board'!Y2113</f>
        <v>0</v>
      </c>
      <c r="J734" s="542">
        <f>'Master Schedule Board'!AB2113</f>
        <v>0</v>
      </c>
      <c r="K734" s="530">
        <f>'Master Schedule Board'!AE2113</f>
        <v>0</v>
      </c>
      <c r="L734" s="542">
        <f>'Master Schedule Board'!AH2113</f>
        <v>0</v>
      </c>
      <c r="M734" s="530">
        <f>'Master Schedule Board'!AK2113</f>
        <v>0</v>
      </c>
      <c r="N734" s="542">
        <f>'Master Schedule Board'!AN2113</f>
        <v>0</v>
      </c>
      <c r="O734" s="530">
        <f>'Master Schedule Board'!AQ2113</f>
        <v>0</v>
      </c>
      <c r="P734" s="542">
        <f>'Master Schedule Board'!AT2113</f>
        <v>0</v>
      </c>
      <c r="Q734" s="530">
        <f>'Master Schedule Board'!AW2113</f>
        <v>0</v>
      </c>
      <c r="R734" s="532">
        <f>'Master Schedule Board'!AZ2113</f>
        <v>0</v>
      </c>
      <c r="S734" s="532">
        <f>'Master Schedule Board'!BC2113</f>
        <v>0</v>
      </c>
      <c r="T734" s="543">
        <f>'Master Schedule Board'!BF2113</f>
        <v>0</v>
      </c>
    </row>
    <row r="735" spans="1:20" ht="13.5" thickBot="1">
      <c r="B735" s="524"/>
      <c r="C735" s="544">
        <f>'Master Schedule Board'!G2116</f>
        <v>0</v>
      </c>
      <c r="D735" s="545">
        <f>'Master Schedule Board'!J2116</f>
        <v>0</v>
      </c>
      <c r="E735" s="544">
        <f>'Master Schedule Board'!M2116</f>
        <v>0</v>
      </c>
      <c r="F735" s="545">
        <f>'Master Schedule Board'!P2116</f>
        <v>0</v>
      </c>
      <c r="G735" s="544">
        <f>'Master Schedule Board'!S2116</f>
        <v>0</v>
      </c>
      <c r="H735" s="545">
        <f>'Master Schedule Board'!V2116</f>
        <v>0</v>
      </c>
      <c r="I735" s="544">
        <f>'Master Schedule Board'!Y2116</f>
        <v>0</v>
      </c>
      <c r="J735" s="545">
        <f>'Master Schedule Board'!AB2116</f>
        <v>0</v>
      </c>
      <c r="K735" s="544">
        <f>'Master Schedule Board'!AE2116</f>
        <v>0</v>
      </c>
      <c r="L735" s="545">
        <f>'Master Schedule Board'!AH2116</f>
        <v>0</v>
      </c>
      <c r="M735" s="544">
        <f>'Master Schedule Board'!AK2116</f>
        <v>0</v>
      </c>
      <c r="N735" s="545">
        <f>'Master Schedule Board'!AN2116</f>
        <v>0</v>
      </c>
      <c r="O735" s="544">
        <f>'Master Schedule Board'!AQ2116</f>
        <v>0</v>
      </c>
      <c r="P735" s="545">
        <f>'Master Schedule Board'!AT2116</f>
        <v>0</v>
      </c>
      <c r="Q735" s="544">
        <f>'Master Schedule Board'!AW2116</f>
        <v>0</v>
      </c>
      <c r="R735" s="546">
        <f>'Master Schedule Board'!AZ2116</f>
        <v>0</v>
      </c>
      <c r="S735" s="546">
        <f>'Master Schedule Board'!BC2116</f>
        <v>0</v>
      </c>
      <c r="T735" s="547">
        <f>'Master Schedule Board'!BF2116</f>
        <v>0</v>
      </c>
    </row>
    <row r="736" spans="1:20" ht="13.5" thickBot="1">
      <c r="A736" s="522"/>
      <c r="C736" s="746" t="s">
        <v>28</v>
      </c>
      <c r="D736" s="747"/>
      <c r="E736" s="748" t="s">
        <v>29</v>
      </c>
      <c r="F736" s="747"/>
      <c r="G736" s="748" t="s">
        <v>30</v>
      </c>
      <c r="H736" s="747"/>
      <c r="I736" s="748" t="s">
        <v>31</v>
      </c>
      <c r="J736" s="747"/>
      <c r="K736" s="748" t="s">
        <v>32</v>
      </c>
      <c r="L736" s="747"/>
      <c r="M736" s="749" t="s">
        <v>33</v>
      </c>
      <c r="N736" s="750"/>
      <c r="O736" s="749" t="s">
        <v>34</v>
      </c>
      <c r="P736" s="750"/>
      <c r="Q736" s="748" t="s">
        <v>35</v>
      </c>
      <c r="R736" s="747"/>
      <c r="S736" s="748" t="s">
        <v>36</v>
      </c>
      <c r="T736" s="751"/>
    </row>
    <row r="737" spans="2:20">
      <c r="B737" s="537">
        <f>'Master Schedule Board'!D2119</f>
        <v>0</v>
      </c>
      <c r="C737" s="538">
        <f>'Master Schedule Board'!G2119</f>
        <v>0</v>
      </c>
      <c r="D737" s="539">
        <f>'Master Schedule Board'!J2119</f>
        <v>0</v>
      </c>
      <c r="E737" s="538">
        <f>'Master Schedule Board'!M2119</f>
        <v>0</v>
      </c>
      <c r="F737" s="539">
        <f>'Master Schedule Board'!P2119</f>
        <v>0</v>
      </c>
      <c r="G737" s="538">
        <f>'Master Schedule Board'!S2119</f>
        <v>0</v>
      </c>
      <c r="H737" s="539">
        <f>'Master Schedule Board'!V2119</f>
        <v>0</v>
      </c>
      <c r="I737" s="538">
        <f>'Master Schedule Board'!Y2119</f>
        <v>0</v>
      </c>
      <c r="J737" s="539">
        <f>'Master Schedule Board'!AB2119</f>
        <v>0</v>
      </c>
      <c r="K737" s="538">
        <f>'Master Schedule Board'!AE2119</f>
        <v>0</v>
      </c>
      <c r="L737" s="539">
        <f>'Master Schedule Board'!AH2119</f>
        <v>0</v>
      </c>
      <c r="M737" s="538">
        <f>'Master Schedule Board'!AK2119</f>
        <v>0</v>
      </c>
      <c r="N737" s="539">
        <f>'Master Schedule Board'!AN2119</f>
        <v>0</v>
      </c>
      <c r="O737" s="538">
        <f>'Master Schedule Board'!AQ2119</f>
        <v>0</v>
      </c>
      <c r="P737" s="539">
        <f>'Master Schedule Board'!AT2119</f>
        <v>0</v>
      </c>
      <c r="Q737" s="538">
        <f>'Master Schedule Board'!AW2119</f>
        <v>0</v>
      </c>
      <c r="R737" s="540">
        <f>'Master Schedule Board'!AZ2119</f>
        <v>0</v>
      </c>
      <c r="S737" s="540">
        <f>'Master Schedule Board'!BC2119</f>
        <v>0</v>
      </c>
      <c r="T737" s="541">
        <f>'Master Schedule Board'!BF2119</f>
        <v>0</v>
      </c>
    </row>
    <row r="738" spans="2:20">
      <c r="B738" s="523"/>
      <c r="C738" s="530">
        <f>'Master Schedule Board'!G2122</f>
        <v>0</v>
      </c>
      <c r="D738" s="542">
        <f>'Master Schedule Board'!J2122</f>
        <v>0</v>
      </c>
      <c r="E738" s="530">
        <f>'Master Schedule Board'!M2122</f>
        <v>0</v>
      </c>
      <c r="F738" s="542">
        <f>'Master Schedule Board'!P2122</f>
        <v>0</v>
      </c>
      <c r="G738" s="530">
        <f>'Master Schedule Board'!S2122</f>
        <v>0</v>
      </c>
      <c r="H738" s="542">
        <f>'Master Schedule Board'!V2122</f>
        <v>0</v>
      </c>
      <c r="I738" s="530">
        <f>'Master Schedule Board'!Y2122</f>
        <v>0</v>
      </c>
      <c r="J738" s="542">
        <f>'Master Schedule Board'!AB2122</f>
        <v>0</v>
      </c>
      <c r="K738" s="530">
        <f>'Master Schedule Board'!AE2122</f>
        <v>0</v>
      </c>
      <c r="L738" s="542">
        <f>'Master Schedule Board'!AH2122</f>
        <v>0</v>
      </c>
      <c r="M738" s="530">
        <f>'Master Schedule Board'!AK2122</f>
        <v>0</v>
      </c>
      <c r="N738" s="542">
        <f>'Master Schedule Board'!AN2122</f>
        <v>0</v>
      </c>
      <c r="O738" s="530">
        <f>'Master Schedule Board'!AQ2122</f>
        <v>0</v>
      </c>
      <c r="P738" s="542">
        <f>'Master Schedule Board'!AT2122</f>
        <v>0</v>
      </c>
      <c r="Q738" s="530">
        <f>'Master Schedule Board'!AW2122</f>
        <v>0</v>
      </c>
      <c r="R738" s="532">
        <f>'Master Schedule Board'!AZ2122</f>
        <v>0</v>
      </c>
      <c r="S738" s="532">
        <f>'Master Schedule Board'!BC2122</f>
        <v>0</v>
      </c>
      <c r="T738" s="543">
        <f>'Master Schedule Board'!BF2122</f>
        <v>0</v>
      </c>
    </row>
    <row r="739" spans="2:20">
      <c r="B739" s="523"/>
      <c r="C739" s="530">
        <f>'Master Schedule Board'!G2125</f>
        <v>0</v>
      </c>
      <c r="D739" s="542">
        <f>'Master Schedule Board'!J2125</f>
        <v>0</v>
      </c>
      <c r="E739" s="530">
        <f>'Master Schedule Board'!M2125</f>
        <v>0</v>
      </c>
      <c r="F739" s="542">
        <f>'Master Schedule Board'!P2125</f>
        <v>0</v>
      </c>
      <c r="G739" s="530">
        <f>'Master Schedule Board'!S2125</f>
        <v>0</v>
      </c>
      <c r="H739" s="542">
        <f>'Master Schedule Board'!V2125</f>
        <v>0</v>
      </c>
      <c r="I739" s="530">
        <f>'Master Schedule Board'!Y2125</f>
        <v>0</v>
      </c>
      <c r="J739" s="542">
        <f>'Master Schedule Board'!AB2125</f>
        <v>0</v>
      </c>
      <c r="K739" s="530">
        <f>'Master Schedule Board'!AE2125</f>
        <v>0</v>
      </c>
      <c r="L739" s="542">
        <f>'Master Schedule Board'!AH2125</f>
        <v>0</v>
      </c>
      <c r="M739" s="530">
        <f>'Master Schedule Board'!AK2125</f>
        <v>0</v>
      </c>
      <c r="N739" s="542">
        <f>'Master Schedule Board'!AN2125</f>
        <v>0</v>
      </c>
      <c r="O739" s="530">
        <f>'Master Schedule Board'!AQ2125</f>
        <v>0</v>
      </c>
      <c r="P739" s="542">
        <f>'Master Schedule Board'!AT2125</f>
        <v>0</v>
      </c>
      <c r="Q739" s="530">
        <f>'Master Schedule Board'!AW2125</f>
        <v>0</v>
      </c>
      <c r="R739" s="532">
        <f>'Master Schedule Board'!AZ2125</f>
        <v>0</v>
      </c>
      <c r="S739" s="532">
        <f>'Master Schedule Board'!BC2125</f>
        <v>0</v>
      </c>
      <c r="T739" s="543">
        <f>'Master Schedule Board'!BF2125</f>
        <v>0</v>
      </c>
    </row>
    <row r="740" spans="2:20">
      <c r="B740" s="523"/>
      <c r="C740" s="530">
        <f>'Master Schedule Board'!G2128</f>
        <v>0</v>
      </c>
      <c r="D740" s="542">
        <f>'Master Schedule Board'!J2128</f>
        <v>0</v>
      </c>
      <c r="E740" s="530">
        <f>'Master Schedule Board'!M2128</f>
        <v>0</v>
      </c>
      <c r="F740" s="542">
        <f>'Master Schedule Board'!P2128</f>
        <v>0</v>
      </c>
      <c r="G740" s="530">
        <f>'Master Schedule Board'!S2128</f>
        <v>0</v>
      </c>
      <c r="H740" s="542">
        <f>'Master Schedule Board'!V2128</f>
        <v>0</v>
      </c>
      <c r="I740" s="530">
        <f>'Master Schedule Board'!Y2128</f>
        <v>0</v>
      </c>
      <c r="J740" s="542">
        <f>'Master Schedule Board'!AB2128</f>
        <v>0</v>
      </c>
      <c r="K740" s="530">
        <f>'Master Schedule Board'!AE2128</f>
        <v>0</v>
      </c>
      <c r="L740" s="542">
        <f>'Master Schedule Board'!AH2128</f>
        <v>0</v>
      </c>
      <c r="M740" s="530">
        <f>'Master Schedule Board'!AK2128</f>
        <v>0</v>
      </c>
      <c r="N740" s="542">
        <f>'Master Schedule Board'!AN2128</f>
        <v>0</v>
      </c>
      <c r="O740" s="530">
        <f>'Master Schedule Board'!AQ2128</f>
        <v>0</v>
      </c>
      <c r="P740" s="542">
        <f>'Master Schedule Board'!AT2128</f>
        <v>0</v>
      </c>
      <c r="Q740" s="530">
        <f>'Master Schedule Board'!AW2128</f>
        <v>0</v>
      </c>
      <c r="R740" s="532">
        <f>'Master Schedule Board'!AZ2128</f>
        <v>0</v>
      </c>
      <c r="S740" s="532">
        <f>'Master Schedule Board'!BC2128</f>
        <v>0</v>
      </c>
      <c r="T740" s="543">
        <f>'Master Schedule Board'!BF2128</f>
        <v>0</v>
      </c>
    </row>
    <row r="741" spans="2:20">
      <c r="B741" s="523"/>
      <c r="C741" s="530">
        <f>'Master Schedule Board'!G2131</f>
        <v>0</v>
      </c>
      <c r="D741" s="542">
        <f>'Master Schedule Board'!J2131</f>
        <v>0</v>
      </c>
      <c r="E741" s="530">
        <f>'Master Schedule Board'!M2131</f>
        <v>0</v>
      </c>
      <c r="F741" s="542">
        <f>'Master Schedule Board'!P2131</f>
        <v>0</v>
      </c>
      <c r="G741" s="530">
        <f>'Master Schedule Board'!S2131</f>
        <v>0</v>
      </c>
      <c r="H741" s="542">
        <f>'Master Schedule Board'!V2131</f>
        <v>0</v>
      </c>
      <c r="I741" s="530">
        <f>'Master Schedule Board'!Y2131</f>
        <v>0</v>
      </c>
      <c r="J741" s="542">
        <f>'Master Schedule Board'!AB2131</f>
        <v>0</v>
      </c>
      <c r="K741" s="530">
        <f>'Master Schedule Board'!AE2131</f>
        <v>0</v>
      </c>
      <c r="L741" s="542">
        <f>'Master Schedule Board'!AH2131</f>
        <v>0</v>
      </c>
      <c r="M741" s="530">
        <f>'Master Schedule Board'!AK2131</f>
        <v>0</v>
      </c>
      <c r="N741" s="542">
        <f>'Master Schedule Board'!AN2131</f>
        <v>0</v>
      </c>
      <c r="O741" s="530">
        <f>'Master Schedule Board'!AQ2131</f>
        <v>0</v>
      </c>
      <c r="P741" s="542">
        <f>'Master Schedule Board'!AT2131</f>
        <v>0</v>
      </c>
      <c r="Q741" s="530">
        <f>'Master Schedule Board'!AW2131</f>
        <v>0</v>
      </c>
      <c r="R741" s="532">
        <f>'Master Schedule Board'!AZ2131</f>
        <v>0</v>
      </c>
      <c r="S741" s="532">
        <f>'Master Schedule Board'!BC2131</f>
        <v>0</v>
      </c>
      <c r="T741" s="543">
        <f>'Master Schedule Board'!BF2131</f>
        <v>0</v>
      </c>
    </row>
    <row r="742" spans="2:20" ht="13.5" thickBot="1">
      <c r="B742" s="524"/>
      <c r="C742" s="544">
        <f>'Master Schedule Board'!G2134</f>
        <v>0</v>
      </c>
      <c r="D742" s="545">
        <f>'Master Schedule Board'!J2134</f>
        <v>0</v>
      </c>
      <c r="E742" s="544">
        <f>'Master Schedule Board'!M2134</f>
        <v>0</v>
      </c>
      <c r="F742" s="545">
        <f>'Master Schedule Board'!P2134</f>
        <v>0</v>
      </c>
      <c r="G742" s="544">
        <f>'Master Schedule Board'!S2134</f>
        <v>0</v>
      </c>
      <c r="H742" s="545">
        <f>'Master Schedule Board'!V2134</f>
        <v>0</v>
      </c>
      <c r="I742" s="544">
        <f>'Master Schedule Board'!Y2134</f>
        <v>0</v>
      </c>
      <c r="J742" s="545">
        <f>'Master Schedule Board'!AB2134</f>
        <v>0</v>
      </c>
      <c r="K742" s="544">
        <f>'Master Schedule Board'!AE2134</f>
        <v>0</v>
      </c>
      <c r="L742" s="545">
        <f>'Master Schedule Board'!AH2134</f>
        <v>0</v>
      </c>
      <c r="M742" s="544">
        <f>'Master Schedule Board'!AK2134</f>
        <v>0</v>
      </c>
      <c r="N742" s="545">
        <f>'Master Schedule Board'!AN2134</f>
        <v>0</v>
      </c>
      <c r="O742" s="544">
        <f>'Master Schedule Board'!AQ2134</f>
        <v>0</v>
      </c>
      <c r="P742" s="545">
        <f>'Master Schedule Board'!AT2134</f>
        <v>0</v>
      </c>
      <c r="Q742" s="544">
        <f>'Master Schedule Board'!AW2134</f>
        <v>0</v>
      </c>
      <c r="R742" s="546">
        <f>'Master Schedule Board'!AZ2134</f>
        <v>0</v>
      </c>
      <c r="S742" s="546">
        <f>'Master Schedule Board'!BC2134</f>
        <v>0</v>
      </c>
      <c r="T742" s="547">
        <f>'Master Schedule Board'!BF2134</f>
        <v>0</v>
      </c>
    </row>
    <row r="743" spans="2:20">
      <c r="B743" s="537">
        <f>'Master Schedule Board'!D2137</f>
        <v>0</v>
      </c>
      <c r="C743" s="538">
        <f>'Master Schedule Board'!G2137</f>
        <v>0</v>
      </c>
      <c r="D743" s="539">
        <f>'Master Schedule Board'!J2137</f>
        <v>0</v>
      </c>
      <c r="E743" s="538">
        <f>'Master Schedule Board'!M2137</f>
        <v>0</v>
      </c>
      <c r="F743" s="539">
        <f>'Master Schedule Board'!P2137</f>
        <v>0</v>
      </c>
      <c r="G743" s="538">
        <f>'Master Schedule Board'!S2137</f>
        <v>0</v>
      </c>
      <c r="H743" s="539">
        <f>'Master Schedule Board'!V2137</f>
        <v>0</v>
      </c>
      <c r="I743" s="538">
        <f>'Master Schedule Board'!Y2137</f>
        <v>0</v>
      </c>
      <c r="J743" s="539">
        <f>'Master Schedule Board'!AB2137</f>
        <v>0</v>
      </c>
      <c r="K743" s="538">
        <f>'Master Schedule Board'!AE2137</f>
        <v>0</v>
      </c>
      <c r="L743" s="539">
        <f>'Master Schedule Board'!AH2137</f>
        <v>0</v>
      </c>
      <c r="M743" s="538">
        <f>'Master Schedule Board'!AK2137</f>
        <v>0</v>
      </c>
      <c r="N743" s="539">
        <f>'Master Schedule Board'!AN2137</f>
        <v>0</v>
      </c>
      <c r="O743" s="538">
        <f>'Master Schedule Board'!AQ2137</f>
        <v>0</v>
      </c>
      <c r="P743" s="539">
        <f>'Master Schedule Board'!AT2137</f>
        <v>0</v>
      </c>
      <c r="Q743" s="538">
        <f>'Master Schedule Board'!AW2137</f>
        <v>0</v>
      </c>
      <c r="R743" s="540">
        <f>'Master Schedule Board'!AZ2137</f>
        <v>0</v>
      </c>
      <c r="S743" s="540">
        <f>'Master Schedule Board'!BC2137</f>
        <v>0</v>
      </c>
      <c r="T743" s="541">
        <f>'Master Schedule Board'!BF2137</f>
        <v>0</v>
      </c>
    </row>
    <row r="744" spans="2:20">
      <c r="B744" s="523"/>
      <c r="C744" s="530">
        <f>'Master Schedule Board'!G2140</f>
        <v>0</v>
      </c>
      <c r="D744" s="542">
        <f>'Master Schedule Board'!J2140</f>
        <v>0</v>
      </c>
      <c r="E744" s="530">
        <f>'Master Schedule Board'!M2140</f>
        <v>0</v>
      </c>
      <c r="F744" s="542">
        <f>'Master Schedule Board'!P2140</f>
        <v>0</v>
      </c>
      <c r="G744" s="530">
        <f>'Master Schedule Board'!S2140</f>
        <v>0</v>
      </c>
      <c r="H744" s="542">
        <f>'Master Schedule Board'!V2140</f>
        <v>0</v>
      </c>
      <c r="I744" s="530">
        <f>'Master Schedule Board'!Y2140</f>
        <v>0</v>
      </c>
      <c r="J744" s="542">
        <f>'Master Schedule Board'!AB2140</f>
        <v>0</v>
      </c>
      <c r="K744" s="530">
        <f>'Master Schedule Board'!AE2140</f>
        <v>0</v>
      </c>
      <c r="L744" s="542">
        <f>'Master Schedule Board'!AH2140</f>
        <v>0</v>
      </c>
      <c r="M744" s="530">
        <f>'Master Schedule Board'!AK2140</f>
        <v>0</v>
      </c>
      <c r="N744" s="542">
        <f>'Master Schedule Board'!AN2140</f>
        <v>0</v>
      </c>
      <c r="O744" s="530">
        <f>'Master Schedule Board'!AQ2140</f>
        <v>0</v>
      </c>
      <c r="P744" s="542">
        <f>'Master Schedule Board'!AT2140</f>
        <v>0</v>
      </c>
      <c r="Q744" s="530">
        <f>'Master Schedule Board'!AW2140</f>
        <v>0</v>
      </c>
      <c r="R744" s="532">
        <f>'Master Schedule Board'!AZ2140</f>
        <v>0</v>
      </c>
      <c r="S744" s="532">
        <f>'Master Schedule Board'!BC2140</f>
        <v>0</v>
      </c>
      <c r="T744" s="543">
        <f>'Master Schedule Board'!BF2140</f>
        <v>0</v>
      </c>
    </row>
    <row r="745" spans="2:20">
      <c r="B745" s="523"/>
      <c r="C745" s="530">
        <f>'Master Schedule Board'!G2143</f>
        <v>0</v>
      </c>
      <c r="D745" s="542">
        <f>'Master Schedule Board'!J2143</f>
        <v>0</v>
      </c>
      <c r="E745" s="530">
        <f>'Master Schedule Board'!M2143</f>
        <v>0</v>
      </c>
      <c r="F745" s="542">
        <f>'Master Schedule Board'!P2143</f>
        <v>0</v>
      </c>
      <c r="G745" s="530">
        <f>'Master Schedule Board'!S2143</f>
        <v>0</v>
      </c>
      <c r="H745" s="542">
        <f>'Master Schedule Board'!V2143</f>
        <v>0</v>
      </c>
      <c r="I745" s="530">
        <f>'Master Schedule Board'!Y2143</f>
        <v>0</v>
      </c>
      <c r="J745" s="542">
        <f>'Master Schedule Board'!AB2143</f>
        <v>0</v>
      </c>
      <c r="K745" s="530">
        <f>'Master Schedule Board'!AE2143</f>
        <v>0</v>
      </c>
      <c r="L745" s="542">
        <f>'Master Schedule Board'!AH2143</f>
        <v>0</v>
      </c>
      <c r="M745" s="530">
        <f>'Master Schedule Board'!AK2143</f>
        <v>0</v>
      </c>
      <c r="N745" s="542">
        <f>'Master Schedule Board'!AN2143</f>
        <v>0</v>
      </c>
      <c r="O745" s="530">
        <f>'Master Schedule Board'!AQ2143</f>
        <v>0</v>
      </c>
      <c r="P745" s="542">
        <f>'Master Schedule Board'!AT2143</f>
        <v>0</v>
      </c>
      <c r="Q745" s="530">
        <f>'Master Schedule Board'!AW2143</f>
        <v>0</v>
      </c>
      <c r="R745" s="532">
        <f>'Master Schedule Board'!AZ2143</f>
        <v>0</v>
      </c>
      <c r="S745" s="532">
        <f>'Master Schedule Board'!BC2143</f>
        <v>0</v>
      </c>
      <c r="T745" s="543">
        <f>'Master Schedule Board'!BF2143</f>
        <v>0</v>
      </c>
    </row>
    <row r="746" spans="2:20">
      <c r="B746" s="523"/>
      <c r="C746" s="530">
        <f>'Master Schedule Board'!G2146</f>
        <v>0</v>
      </c>
      <c r="D746" s="542">
        <f>'Master Schedule Board'!J2146</f>
        <v>0</v>
      </c>
      <c r="E746" s="530">
        <f>'Master Schedule Board'!M2146</f>
        <v>0</v>
      </c>
      <c r="F746" s="542">
        <f>'Master Schedule Board'!P2146</f>
        <v>0</v>
      </c>
      <c r="G746" s="530">
        <f>'Master Schedule Board'!S2146</f>
        <v>0</v>
      </c>
      <c r="H746" s="542">
        <f>'Master Schedule Board'!V2146</f>
        <v>0</v>
      </c>
      <c r="I746" s="530">
        <f>'Master Schedule Board'!Y2146</f>
        <v>0</v>
      </c>
      <c r="J746" s="542">
        <f>'Master Schedule Board'!AB2146</f>
        <v>0</v>
      </c>
      <c r="K746" s="530">
        <f>'Master Schedule Board'!AE2146</f>
        <v>0</v>
      </c>
      <c r="L746" s="542">
        <f>'Master Schedule Board'!AH2146</f>
        <v>0</v>
      </c>
      <c r="M746" s="530">
        <f>'Master Schedule Board'!AK2146</f>
        <v>0</v>
      </c>
      <c r="N746" s="542">
        <f>'Master Schedule Board'!AN2146</f>
        <v>0</v>
      </c>
      <c r="O746" s="530">
        <f>'Master Schedule Board'!AQ2146</f>
        <v>0</v>
      </c>
      <c r="P746" s="542">
        <f>'Master Schedule Board'!AT2146</f>
        <v>0</v>
      </c>
      <c r="Q746" s="530">
        <f>'Master Schedule Board'!AW2146</f>
        <v>0</v>
      </c>
      <c r="R746" s="532">
        <f>'Master Schedule Board'!AZ2146</f>
        <v>0</v>
      </c>
      <c r="S746" s="532">
        <f>'Master Schedule Board'!BC2146</f>
        <v>0</v>
      </c>
      <c r="T746" s="543">
        <f>'Master Schedule Board'!BF2146</f>
        <v>0</v>
      </c>
    </row>
    <row r="747" spans="2:20">
      <c r="B747" s="523"/>
      <c r="C747" s="530">
        <f>'Master Schedule Board'!G2149</f>
        <v>0</v>
      </c>
      <c r="D747" s="542">
        <f>'Master Schedule Board'!J2149</f>
        <v>0</v>
      </c>
      <c r="E747" s="530">
        <f>'Master Schedule Board'!M2149</f>
        <v>0</v>
      </c>
      <c r="F747" s="542">
        <f>'Master Schedule Board'!P2149</f>
        <v>0</v>
      </c>
      <c r="G747" s="530">
        <f>'Master Schedule Board'!S2149</f>
        <v>0</v>
      </c>
      <c r="H747" s="542">
        <f>'Master Schedule Board'!V2149</f>
        <v>0</v>
      </c>
      <c r="I747" s="530">
        <f>'Master Schedule Board'!Y2149</f>
        <v>0</v>
      </c>
      <c r="J747" s="542">
        <f>'Master Schedule Board'!AB2149</f>
        <v>0</v>
      </c>
      <c r="K747" s="530">
        <f>'Master Schedule Board'!AE2149</f>
        <v>0</v>
      </c>
      <c r="L747" s="542">
        <f>'Master Schedule Board'!AH2149</f>
        <v>0</v>
      </c>
      <c r="M747" s="530">
        <f>'Master Schedule Board'!AK2149</f>
        <v>0</v>
      </c>
      <c r="N747" s="542">
        <f>'Master Schedule Board'!AN2149</f>
        <v>0</v>
      </c>
      <c r="O747" s="530">
        <f>'Master Schedule Board'!AQ2149</f>
        <v>0</v>
      </c>
      <c r="P747" s="542">
        <f>'Master Schedule Board'!AT2149</f>
        <v>0</v>
      </c>
      <c r="Q747" s="530">
        <f>'Master Schedule Board'!AW2149</f>
        <v>0</v>
      </c>
      <c r="R747" s="532">
        <f>'Master Schedule Board'!AZ2149</f>
        <v>0</v>
      </c>
      <c r="S747" s="532">
        <f>'Master Schedule Board'!BC2149</f>
        <v>0</v>
      </c>
      <c r="T747" s="543">
        <f>'Master Schedule Board'!BF2149</f>
        <v>0</v>
      </c>
    </row>
    <row r="748" spans="2:20" ht="13.5" thickBot="1">
      <c r="B748" s="524"/>
      <c r="C748" s="544">
        <f>'Master Schedule Board'!G2152</f>
        <v>0</v>
      </c>
      <c r="D748" s="545">
        <f>'Master Schedule Board'!J2152</f>
        <v>0</v>
      </c>
      <c r="E748" s="544">
        <f>'Master Schedule Board'!M2152</f>
        <v>0</v>
      </c>
      <c r="F748" s="545">
        <f>'Master Schedule Board'!P2152</f>
        <v>0</v>
      </c>
      <c r="G748" s="544">
        <f>'Master Schedule Board'!S2152</f>
        <v>0</v>
      </c>
      <c r="H748" s="545">
        <f>'Master Schedule Board'!V2152</f>
        <v>0</v>
      </c>
      <c r="I748" s="544">
        <f>'Master Schedule Board'!Y2152</f>
        <v>0</v>
      </c>
      <c r="J748" s="545">
        <f>'Master Schedule Board'!AB2152</f>
        <v>0</v>
      </c>
      <c r="K748" s="544">
        <f>'Master Schedule Board'!AE2152</f>
        <v>0</v>
      </c>
      <c r="L748" s="545">
        <f>'Master Schedule Board'!AH2152</f>
        <v>0</v>
      </c>
      <c r="M748" s="544">
        <f>'Master Schedule Board'!AK2152</f>
        <v>0</v>
      </c>
      <c r="N748" s="545">
        <f>'Master Schedule Board'!AN2152</f>
        <v>0</v>
      </c>
      <c r="O748" s="544">
        <f>'Master Schedule Board'!AQ2152</f>
        <v>0</v>
      </c>
      <c r="P748" s="545">
        <f>'Master Schedule Board'!AT2152</f>
        <v>0</v>
      </c>
      <c r="Q748" s="544">
        <f>'Master Schedule Board'!AW2152</f>
        <v>0</v>
      </c>
      <c r="R748" s="546">
        <f>'Master Schedule Board'!AZ2152</f>
        <v>0</v>
      </c>
      <c r="S748" s="546">
        <f>'Master Schedule Board'!BC2152</f>
        <v>0</v>
      </c>
      <c r="T748" s="547">
        <f>'Master Schedule Board'!BF2152</f>
        <v>0</v>
      </c>
    </row>
    <row r="749" spans="2:20">
      <c r="B749" s="537">
        <f>'Master Schedule Board'!D2155</f>
        <v>0</v>
      </c>
      <c r="C749" s="538">
        <f>'Master Schedule Board'!G2155</f>
        <v>0</v>
      </c>
      <c r="D749" s="539">
        <f>'Master Schedule Board'!J2155</f>
        <v>0</v>
      </c>
      <c r="E749" s="538">
        <f>'Master Schedule Board'!M2155</f>
        <v>0</v>
      </c>
      <c r="F749" s="539">
        <f>'Master Schedule Board'!P2155</f>
        <v>0</v>
      </c>
      <c r="G749" s="538">
        <f>'Master Schedule Board'!S2155</f>
        <v>0</v>
      </c>
      <c r="H749" s="539">
        <f>'Master Schedule Board'!V2155</f>
        <v>0</v>
      </c>
      <c r="I749" s="538">
        <f>'Master Schedule Board'!Y2155</f>
        <v>0</v>
      </c>
      <c r="J749" s="539">
        <f>'Master Schedule Board'!AB2155</f>
        <v>0</v>
      </c>
      <c r="K749" s="538">
        <f>'Master Schedule Board'!AE2155</f>
        <v>0</v>
      </c>
      <c r="L749" s="539">
        <f>'Master Schedule Board'!AH2155</f>
        <v>0</v>
      </c>
      <c r="M749" s="538">
        <f>'Master Schedule Board'!AK2155</f>
        <v>0</v>
      </c>
      <c r="N749" s="539">
        <f>'Master Schedule Board'!AN2155</f>
        <v>0</v>
      </c>
      <c r="O749" s="538">
        <f>'Master Schedule Board'!AQ2155</f>
        <v>0</v>
      </c>
      <c r="P749" s="539">
        <f>'Master Schedule Board'!AT2155</f>
        <v>0</v>
      </c>
      <c r="Q749" s="538">
        <f>'Master Schedule Board'!AW2155</f>
        <v>0</v>
      </c>
      <c r="R749" s="540">
        <f>'Master Schedule Board'!AZ2155</f>
        <v>0</v>
      </c>
      <c r="S749" s="540">
        <f>'Master Schedule Board'!BC2155</f>
        <v>0</v>
      </c>
      <c r="T749" s="541">
        <f>'Master Schedule Board'!BF2155</f>
        <v>0</v>
      </c>
    </row>
    <row r="750" spans="2:20">
      <c r="B750" s="523"/>
      <c r="C750" s="530">
        <f>'Master Schedule Board'!G2158</f>
        <v>0</v>
      </c>
      <c r="D750" s="542">
        <f>'Master Schedule Board'!J2158</f>
        <v>0</v>
      </c>
      <c r="E750" s="530">
        <f>'Master Schedule Board'!M2158</f>
        <v>0</v>
      </c>
      <c r="F750" s="542">
        <f>'Master Schedule Board'!P2158</f>
        <v>0</v>
      </c>
      <c r="G750" s="530">
        <f>'Master Schedule Board'!S2158</f>
        <v>0</v>
      </c>
      <c r="H750" s="542">
        <f>'Master Schedule Board'!V2158</f>
        <v>0</v>
      </c>
      <c r="I750" s="530">
        <f>'Master Schedule Board'!Y2158</f>
        <v>0</v>
      </c>
      <c r="J750" s="542">
        <f>'Master Schedule Board'!AB2158</f>
        <v>0</v>
      </c>
      <c r="K750" s="530">
        <f>'Master Schedule Board'!AE2158</f>
        <v>0</v>
      </c>
      <c r="L750" s="542">
        <f>'Master Schedule Board'!AH2158</f>
        <v>0</v>
      </c>
      <c r="M750" s="530">
        <f>'Master Schedule Board'!AK2158</f>
        <v>0</v>
      </c>
      <c r="N750" s="542">
        <f>'Master Schedule Board'!AN2158</f>
        <v>0</v>
      </c>
      <c r="O750" s="530">
        <f>'Master Schedule Board'!AQ2158</f>
        <v>0</v>
      </c>
      <c r="P750" s="542">
        <f>'Master Schedule Board'!AT2158</f>
        <v>0</v>
      </c>
      <c r="Q750" s="530">
        <f>'Master Schedule Board'!AW2158</f>
        <v>0</v>
      </c>
      <c r="R750" s="532">
        <f>'Master Schedule Board'!AZ2158</f>
        <v>0</v>
      </c>
      <c r="S750" s="532">
        <f>'Master Schedule Board'!BC2158</f>
        <v>0</v>
      </c>
      <c r="T750" s="543">
        <f>'Master Schedule Board'!BF2158</f>
        <v>0</v>
      </c>
    </row>
    <row r="751" spans="2:20">
      <c r="B751" s="523"/>
      <c r="C751" s="530">
        <f>'Master Schedule Board'!G2161</f>
        <v>0</v>
      </c>
      <c r="D751" s="542">
        <f>'Master Schedule Board'!J2161</f>
        <v>0</v>
      </c>
      <c r="E751" s="530">
        <f>'Master Schedule Board'!M2161</f>
        <v>0</v>
      </c>
      <c r="F751" s="542">
        <f>'Master Schedule Board'!P2161</f>
        <v>0</v>
      </c>
      <c r="G751" s="530">
        <f>'Master Schedule Board'!S2161</f>
        <v>0</v>
      </c>
      <c r="H751" s="542">
        <f>'Master Schedule Board'!V2161</f>
        <v>0</v>
      </c>
      <c r="I751" s="530">
        <f>'Master Schedule Board'!Y2161</f>
        <v>0</v>
      </c>
      <c r="J751" s="542">
        <f>'Master Schedule Board'!AB2161</f>
        <v>0</v>
      </c>
      <c r="K751" s="530">
        <f>'Master Schedule Board'!AE2161</f>
        <v>0</v>
      </c>
      <c r="L751" s="542">
        <f>'Master Schedule Board'!AH2161</f>
        <v>0</v>
      </c>
      <c r="M751" s="530">
        <f>'Master Schedule Board'!AK2161</f>
        <v>0</v>
      </c>
      <c r="N751" s="542">
        <f>'Master Schedule Board'!AN2161</f>
        <v>0</v>
      </c>
      <c r="O751" s="530">
        <f>'Master Schedule Board'!AQ2161</f>
        <v>0</v>
      </c>
      <c r="P751" s="542">
        <f>'Master Schedule Board'!AT2161</f>
        <v>0</v>
      </c>
      <c r="Q751" s="530">
        <f>'Master Schedule Board'!AW2161</f>
        <v>0</v>
      </c>
      <c r="R751" s="532">
        <f>'Master Schedule Board'!AZ2161</f>
        <v>0</v>
      </c>
      <c r="S751" s="532">
        <f>'Master Schedule Board'!BC2161</f>
        <v>0</v>
      </c>
      <c r="T751" s="543">
        <f>'Master Schedule Board'!BF2161</f>
        <v>0</v>
      </c>
    </row>
    <row r="752" spans="2:20">
      <c r="B752" s="523"/>
      <c r="C752" s="530">
        <f>'Master Schedule Board'!G2164</f>
        <v>0</v>
      </c>
      <c r="D752" s="542">
        <f>'Master Schedule Board'!J2164</f>
        <v>0</v>
      </c>
      <c r="E752" s="530">
        <f>'Master Schedule Board'!M2164</f>
        <v>0</v>
      </c>
      <c r="F752" s="542">
        <f>'Master Schedule Board'!P2164</f>
        <v>0</v>
      </c>
      <c r="G752" s="530">
        <f>'Master Schedule Board'!S2164</f>
        <v>0</v>
      </c>
      <c r="H752" s="542">
        <f>'Master Schedule Board'!V2164</f>
        <v>0</v>
      </c>
      <c r="I752" s="530">
        <f>'Master Schedule Board'!Y2164</f>
        <v>0</v>
      </c>
      <c r="J752" s="542">
        <f>'Master Schedule Board'!AB2164</f>
        <v>0</v>
      </c>
      <c r="K752" s="530">
        <f>'Master Schedule Board'!AE2164</f>
        <v>0</v>
      </c>
      <c r="L752" s="542">
        <f>'Master Schedule Board'!AH2164</f>
        <v>0</v>
      </c>
      <c r="M752" s="530">
        <f>'Master Schedule Board'!AK2164</f>
        <v>0</v>
      </c>
      <c r="N752" s="542">
        <f>'Master Schedule Board'!AN2164</f>
        <v>0</v>
      </c>
      <c r="O752" s="530">
        <f>'Master Schedule Board'!AQ2164</f>
        <v>0</v>
      </c>
      <c r="P752" s="542">
        <f>'Master Schedule Board'!AT2164</f>
        <v>0</v>
      </c>
      <c r="Q752" s="530">
        <f>'Master Schedule Board'!AW2164</f>
        <v>0</v>
      </c>
      <c r="R752" s="532">
        <f>'Master Schedule Board'!AZ2164</f>
        <v>0</v>
      </c>
      <c r="S752" s="532">
        <f>'Master Schedule Board'!BC2164</f>
        <v>0</v>
      </c>
      <c r="T752" s="543">
        <f>'Master Schedule Board'!BF2164</f>
        <v>0</v>
      </c>
    </row>
    <row r="753" spans="1:20">
      <c r="B753" s="523"/>
      <c r="C753" s="530">
        <f>'Master Schedule Board'!G2167</f>
        <v>0</v>
      </c>
      <c r="D753" s="542">
        <f>'Master Schedule Board'!J2167</f>
        <v>0</v>
      </c>
      <c r="E753" s="530">
        <f>'Master Schedule Board'!M2167</f>
        <v>0</v>
      </c>
      <c r="F753" s="542">
        <f>'Master Schedule Board'!P2167</f>
        <v>0</v>
      </c>
      <c r="G753" s="530">
        <f>'Master Schedule Board'!S2167</f>
        <v>0</v>
      </c>
      <c r="H753" s="542">
        <f>'Master Schedule Board'!V2167</f>
        <v>0</v>
      </c>
      <c r="I753" s="530">
        <f>'Master Schedule Board'!Y2167</f>
        <v>0</v>
      </c>
      <c r="J753" s="542">
        <f>'Master Schedule Board'!AB2167</f>
        <v>0</v>
      </c>
      <c r="K753" s="530">
        <f>'Master Schedule Board'!AE2167</f>
        <v>0</v>
      </c>
      <c r="L753" s="542">
        <f>'Master Schedule Board'!AH2167</f>
        <v>0</v>
      </c>
      <c r="M753" s="530">
        <f>'Master Schedule Board'!AK2167</f>
        <v>0</v>
      </c>
      <c r="N753" s="542">
        <f>'Master Schedule Board'!AN2167</f>
        <v>0</v>
      </c>
      <c r="O753" s="530">
        <f>'Master Schedule Board'!AQ2167</f>
        <v>0</v>
      </c>
      <c r="P753" s="542">
        <f>'Master Schedule Board'!AT2167</f>
        <v>0</v>
      </c>
      <c r="Q753" s="530">
        <f>'Master Schedule Board'!AW2167</f>
        <v>0</v>
      </c>
      <c r="R753" s="532">
        <f>'Master Schedule Board'!AZ2167</f>
        <v>0</v>
      </c>
      <c r="S753" s="532">
        <f>'Master Schedule Board'!BC2167</f>
        <v>0</v>
      </c>
      <c r="T753" s="543">
        <f>'Master Schedule Board'!BF2167</f>
        <v>0</v>
      </c>
    </row>
    <row r="754" spans="1:20" ht="13.5" thickBot="1">
      <c r="B754" s="524"/>
      <c r="C754" s="544">
        <f>'Master Schedule Board'!G2170</f>
        <v>0</v>
      </c>
      <c r="D754" s="545">
        <f>'Master Schedule Board'!J2170</f>
        <v>0</v>
      </c>
      <c r="E754" s="544">
        <f>'Master Schedule Board'!M2170</f>
        <v>0</v>
      </c>
      <c r="F754" s="545">
        <f>'Master Schedule Board'!P2170</f>
        <v>0</v>
      </c>
      <c r="G754" s="544">
        <f>'Master Schedule Board'!S2170</f>
        <v>0</v>
      </c>
      <c r="H754" s="545">
        <f>'Master Schedule Board'!V2170</f>
        <v>0</v>
      </c>
      <c r="I754" s="544">
        <f>'Master Schedule Board'!Y2170</f>
        <v>0</v>
      </c>
      <c r="J754" s="545">
        <f>'Master Schedule Board'!AB2170</f>
        <v>0</v>
      </c>
      <c r="K754" s="544">
        <f>'Master Schedule Board'!AE2170</f>
        <v>0</v>
      </c>
      <c r="L754" s="545">
        <f>'Master Schedule Board'!AH2170</f>
        <v>0</v>
      </c>
      <c r="M754" s="544">
        <f>'Master Schedule Board'!AK2170</f>
        <v>0</v>
      </c>
      <c r="N754" s="545">
        <f>'Master Schedule Board'!AN2170</f>
        <v>0</v>
      </c>
      <c r="O754" s="544">
        <f>'Master Schedule Board'!AQ2170</f>
        <v>0</v>
      </c>
      <c r="P754" s="545">
        <f>'Master Schedule Board'!AT2170</f>
        <v>0</v>
      </c>
      <c r="Q754" s="544">
        <f>'Master Schedule Board'!AW2170</f>
        <v>0</v>
      </c>
      <c r="R754" s="546">
        <f>'Master Schedule Board'!AZ2170</f>
        <v>0</v>
      </c>
      <c r="S754" s="546">
        <f>'Master Schedule Board'!BC2170</f>
        <v>0</v>
      </c>
      <c r="T754" s="547">
        <f>'Master Schedule Board'!BF2170</f>
        <v>0</v>
      </c>
    </row>
    <row r="755" spans="1:20" ht="13.5" thickBot="1">
      <c r="A755" s="522"/>
      <c r="C755" s="746" t="s">
        <v>28</v>
      </c>
      <c r="D755" s="747"/>
      <c r="E755" s="748" t="s">
        <v>29</v>
      </c>
      <c r="F755" s="747"/>
      <c r="G755" s="748" t="s">
        <v>30</v>
      </c>
      <c r="H755" s="747"/>
      <c r="I755" s="748" t="s">
        <v>31</v>
      </c>
      <c r="J755" s="747"/>
      <c r="K755" s="748" t="s">
        <v>32</v>
      </c>
      <c r="L755" s="747"/>
      <c r="M755" s="749" t="s">
        <v>33</v>
      </c>
      <c r="N755" s="750"/>
      <c r="O755" s="749" t="s">
        <v>34</v>
      </c>
      <c r="P755" s="750"/>
      <c r="Q755" s="748" t="s">
        <v>35</v>
      </c>
      <c r="R755" s="747"/>
      <c r="S755" s="748" t="s">
        <v>36</v>
      </c>
      <c r="T755" s="751"/>
    </row>
    <row r="756" spans="1:20">
      <c r="B756" s="537">
        <f>'Master Schedule Board'!D2173</f>
        <v>0</v>
      </c>
      <c r="C756" s="538">
        <f>'Master Schedule Board'!G2173</f>
        <v>0</v>
      </c>
      <c r="D756" s="539">
        <f>'Master Schedule Board'!J2173</f>
        <v>0</v>
      </c>
      <c r="E756" s="538">
        <f>'Master Schedule Board'!M2173</f>
        <v>0</v>
      </c>
      <c r="F756" s="539">
        <f>'Master Schedule Board'!P2173</f>
        <v>0</v>
      </c>
      <c r="G756" s="538">
        <f>'Master Schedule Board'!S2173</f>
        <v>0</v>
      </c>
      <c r="H756" s="539">
        <f>'Master Schedule Board'!V2173</f>
        <v>0</v>
      </c>
      <c r="I756" s="538">
        <f>'Master Schedule Board'!Y2173</f>
        <v>0</v>
      </c>
      <c r="J756" s="539">
        <f>'Master Schedule Board'!AB2173</f>
        <v>0</v>
      </c>
      <c r="K756" s="538">
        <f>'Master Schedule Board'!AE2173</f>
        <v>0</v>
      </c>
      <c r="L756" s="539">
        <f>'Master Schedule Board'!AH2173</f>
        <v>0</v>
      </c>
      <c r="M756" s="538">
        <f>'Master Schedule Board'!AK2173</f>
        <v>0</v>
      </c>
      <c r="N756" s="539">
        <f>'Master Schedule Board'!AN2173</f>
        <v>0</v>
      </c>
      <c r="O756" s="538">
        <f>'Master Schedule Board'!AQ2173</f>
        <v>0</v>
      </c>
      <c r="P756" s="539">
        <f>'Master Schedule Board'!AT2173</f>
        <v>0</v>
      </c>
      <c r="Q756" s="538">
        <f>'Master Schedule Board'!AW2173</f>
        <v>0</v>
      </c>
      <c r="R756" s="540">
        <f>'Master Schedule Board'!AZ2173</f>
        <v>0</v>
      </c>
      <c r="S756" s="540">
        <f>'Master Schedule Board'!BC2173</f>
        <v>0</v>
      </c>
      <c r="T756" s="541">
        <f>'Master Schedule Board'!BF2173</f>
        <v>0</v>
      </c>
    </row>
    <row r="757" spans="1:20">
      <c r="B757" s="523"/>
      <c r="C757" s="530">
        <f>'Master Schedule Board'!G2176</f>
        <v>0</v>
      </c>
      <c r="D757" s="542">
        <f>'Master Schedule Board'!J2176</f>
        <v>0</v>
      </c>
      <c r="E757" s="530">
        <f>'Master Schedule Board'!M2176</f>
        <v>0</v>
      </c>
      <c r="F757" s="542">
        <f>'Master Schedule Board'!P2176</f>
        <v>0</v>
      </c>
      <c r="G757" s="530">
        <f>'Master Schedule Board'!S2176</f>
        <v>0</v>
      </c>
      <c r="H757" s="542">
        <f>'Master Schedule Board'!V2176</f>
        <v>0</v>
      </c>
      <c r="I757" s="530">
        <f>'Master Schedule Board'!Y2176</f>
        <v>0</v>
      </c>
      <c r="J757" s="542">
        <f>'Master Schedule Board'!AB2176</f>
        <v>0</v>
      </c>
      <c r="K757" s="530">
        <f>'Master Schedule Board'!AE2176</f>
        <v>0</v>
      </c>
      <c r="L757" s="542">
        <f>'Master Schedule Board'!AH2176</f>
        <v>0</v>
      </c>
      <c r="M757" s="530">
        <f>'Master Schedule Board'!AK2176</f>
        <v>0</v>
      </c>
      <c r="N757" s="542">
        <f>'Master Schedule Board'!AN2176</f>
        <v>0</v>
      </c>
      <c r="O757" s="530">
        <f>'Master Schedule Board'!AQ2176</f>
        <v>0</v>
      </c>
      <c r="P757" s="542">
        <f>'Master Schedule Board'!AT2176</f>
        <v>0</v>
      </c>
      <c r="Q757" s="530">
        <f>'Master Schedule Board'!AW2176</f>
        <v>0</v>
      </c>
      <c r="R757" s="532">
        <f>'Master Schedule Board'!AZ2176</f>
        <v>0</v>
      </c>
      <c r="S757" s="532">
        <f>'Master Schedule Board'!BC2176</f>
        <v>0</v>
      </c>
      <c r="T757" s="543">
        <f>'Master Schedule Board'!BF2176</f>
        <v>0</v>
      </c>
    </row>
    <row r="758" spans="1:20">
      <c r="B758" s="523"/>
      <c r="C758" s="530">
        <f>'Master Schedule Board'!G2179</f>
        <v>0</v>
      </c>
      <c r="D758" s="542">
        <f>'Master Schedule Board'!J2179</f>
        <v>0</v>
      </c>
      <c r="E758" s="530">
        <f>'Master Schedule Board'!M2179</f>
        <v>0</v>
      </c>
      <c r="F758" s="542">
        <f>'Master Schedule Board'!P2179</f>
        <v>0</v>
      </c>
      <c r="G758" s="530">
        <f>'Master Schedule Board'!S2179</f>
        <v>0</v>
      </c>
      <c r="H758" s="542">
        <f>'Master Schedule Board'!V2179</f>
        <v>0</v>
      </c>
      <c r="I758" s="530">
        <f>'Master Schedule Board'!Y2179</f>
        <v>0</v>
      </c>
      <c r="J758" s="542">
        <f>'Master Schedule Board'!AB2179</f>
        <v>0</v>
      </c>
      <c r="K758" s="530">
        <f>'Master Schedule Board'!AE2179</f>
        <v>0</v>
      </c>
      <c r="L758" s="542">
        <f>'Master Schedule Board'!AH2179</f>
        <v>0</v>
      </c>
      <c r="M758" s="530">
        <f>'Master Schedule Board'!AK2179</f>
        <v>0</v>
      </c>
      <c r="N758" s="542">
        <f>'Master Schedule Board'!AN2179</f>
        <v>0</v>
      </c>
      <c r="O758" s="530">
        <f>'Master Schedule Board'!AQ2179</f>
        <v>0</v>
      </c>
      <c r="P758" s="542">
        <f>'Master Schedule Board'!AT2179</f>
        <v>0</v>
      </c>
      <c r="Q758" s="530">
        <f>'Master Schedule Board'!AW2179</f>
        <v>0</v>
      </c>
      <c r="R758" s="532">
        <f>'Master Schedule Board'!AZ2179</f>
        <v>0</v>
      </c>
      <c r="S758" s="532">
        <f>'Master Schedule Board'!BC2179</f>
        <v>0</v>
      </c>
      <c r="T758" s="543">
        <f>'Master Schedule Board'!BF2179</f>
        <v>0</v>
      </c>
    </row>
    <row r="759" spans="1:20">
      <c r="B759" s="523"/>
      <c r="C759" s="530">
        <f>'Master Schedule Board'!G2182</f>
        <v>0</v>
      </c>
      <c r="D759" s="542">
        <f>'Master Schedule Board'!J2182</f>
        <v>0</v>
      </c>
      <c r="E759" s="530">
        <f>'Master Schedule Board'!M2182</f>
        <v>0</v>
      </c>
      <c r="F759" s="542">
        <f>'Master Schedule Board'!P2182</f>
        <v>0</v>
      </c>
      <c r="G759" s="530">
        <f>'Master Schedule Board'!S2182</f>
        <v>0</v>
      </c>
      <c r="H759" s="542">
        <f>'Master Schedule Board'!V2182</f>
        <v>0</v>
      </c>
      <c r="I759" s="530">
        <f>'Master Schedule Board'!Y2182</f>
        <v>0</v>
      </c>
      <c r="J759" s="542">
        <f>'Master Schedule Board'!AB2182</f>
        <v>0</v>
      </c>
      <c r="K759" s="530">
        <f>'Master Schedule Board'!AE2182</f>
        <v>0</v>
      </c>
      <c r="L759" s="542">
        <f>'Master Schedule Board'!AH2182</f>
        <v>0</v>
      </c>
      <c r="M759" s="530">
        <f>'Master Schedule Board'!AK2182</f>
        <v>0</v>
      </c>
      <c r="N759" s="542">
        <f>'Master Schedule Board'!AN2182</f>
        <v>0</v>
      </c>
      <c r="O759" s="530">
        <f>'Master Schedule Board'!AQ2182</f>
        <v>0</v>
      </c>
      <c r="P759" s="542">
        <f>'Master Schedule Board'!AT2182</f>
        <v>0</v>
      </c>
      <c r="Q759" s="530">
        <f>'Master Schedule Board'!AW2182</f>
        <v>0</v>
      </c>
      <c r="R759" s="532">
        <f>'Master Schedule Board'!AZ2182</f>
        <v>0</v>
      </c>
      <c r="S759" s="532">
        <f>'Master Schedule Board'!BC2182</f>
        <v>0</v>
      </c>
      <c r="T759" s="543">
        <f>'Master Schedule Board'!BF2182</f>
        <v>0</v>
      </c>
    </row>
    <row r="760" spans="1:20">
      <c r="B760" s="523"/>
      <c r="C760" s="530">
        <f>'Master Schedule Board'!G2185</f>
        <v>0</v>
      </c>
      <c r="D760" s="542">
        <f>'Master Schedule Board'!J2185</f>
        <v>0</v>
      </c>
      <c r="E760" s="530">
        <f>'Master Schedule Board'!M2185</f>
        <v>0</v>
      </c>
      <c r="F760" s="542">
        <f>'Master Schedule Board'!P2185</f>
        <v>0</v>
      </c>
      <c r="G760" s="530">
        <f>'Master Schedule Board'!S2185</f>
        <v>0</v>
      </c>
      <c r="H760" s="542">
        <f>'Master Schedule Board'!V2185</f>
        <v>0</v>
      </c>
      <c r="I760" s="530">
        <f>'Master Schedule Board'!Y2185</f>
        <v>0</v>
      </c>
      <c r="J760" s="542">
        <f>'Master Schedule Board'!AB2185</f>
        <v>0</v>
      </c>
      <c r="K760" s="530">
        <f>'Master Schedule Board'!AE2185</f>
        <v>0</v>
      </c>
      <c r="L760" s="542">
        <f>'Master Schedule Board'!AH2185</f>
        <v>0</v>
      </c>
      <c r="M760" s="530">
        <f>'Master Schedule Board'!AK2185</f>
        <v>0</v>
      </c>
      <c r="N760" s="542">
        <f>'Master Schedule Board'!AN2185</f>
        <v>0</v>
      </c>
      <c r="O760" s="530">
        <f>'Master Schedule Board'!AQ2185</f>
        <v>0</v>
      </c>
      <c r="P760" s="542">
        <f>'Master Schedule Board'!AT2185</f>
        <v>0</v>
      </c>
      <c r="Q760" s="530">
        <f>'Master Schedule Board'!AW2185</f>
        <v>0</v>
      </c>
      <c r="R760" s="532">
        <f>'Master Schedule Board'!AZ2185</f>
        <v>0</v>
      </c>
      <c r="S760" s="532">
        <f>'Master Schedule Board'!BC2185</f>
        <v>0</v>
      </c>
      <c r="T760" s="543">
        <f>'Master Schedule Board'!BF2185</f>
        <v>0</v>
      </c>
    </row>
    <row r="761" spans="1:20" ht="13.5" thickBot="1">
      <c r="B761" s="524"/>
      <c r="C761" s="544">
        <f>'Master Schedule Board'!G2188</f>
        <v>0</v>
      </c>
      <c r="D761" s="545">
        <f>'Master Schedule Board'!J2188</f>
        <v>0</v>
      </c>
      <c r="E761" s="544">
        <f>'Master Schedule Board'!M2188</f>
        <v>0</v>
      </c>
      <c r="F761" s="545">
        <f>'Master Schedule Board'!P2188</f>
        <v>0</v>
      </c>
      <c r="G761" s="544">
        <f>'Master Schedule Board'!S2188</f>
        <v>0</v>
      </c>
      <c r="H761" s="545">
        <f>'Master Schedule Board'!V2188</f>
        <v>0</v>
      </c>
      <c r="I761" s="544">
        <f>'Master Schedule Board'!Y2188</f>
        <v>0</v>
      </c>
      <c r="J761" s="545">
        <f>'Master Schedule Board'!AB2188</f>
        <v>0</v>
      </c>
      <c r="K761" s="544">
        <f>'Master Schedule Board'!AE2188</f>
        <v>0</v>
      </c>
      <c r="L761" s="545">
        <f>'Master Schedule Board'!AH2188</f>
        <v>0</v>
      </c>
      <c r="M761" s="544">
        <f>'Master Schedule Board'!AK2188</f>
        <v>0</v>
      </c>
      <c r="N761" s="545">
        <f>'Master Schedule Board'!AN2188</f>
        <v>0</v>
      </c>
      <c r="O761" s="544">
        <f>'Master Schedule Board'!AQ2188</f>
        <v>0</v>
      </c>
      <c r="P761" s="545">
        <f>'Master Schedule Board'!AT2188</f>
        <v>0</v>
      </c>
      <c r="Q761" s="544">
        <f>'Master Schedule Board'!AW2188</f>
        <v>0</v>
      </c>
      <c r="R761" s="546">
        <f>'Master Schedule Board'!AZ2188</f>
        <v>0</v>
      </c>
      <c r="S761" s="546">
        <f>'Master Schedule Board'!BC2188</f>
        <v>0</v>
      </c>
      <c r="T761" s="547">
        <f>'Master Schedule Board'!BF2188</f>
        <v>0</v>
      </c>
    </row>
    <row r="762" spans="1:20">
      <c r="B762" s="537">
        <f>'Master Schedule Board'!D2191</f>
        <v>0</v>
      </c>
      <c r="C762" s="538">
        <f>'Master Schedule Board'!G2191</f>
        <v>0</v>
      </c>
      <c r="D762" s="539">
        <f>'Master Schedule Board'!J2191</f>
        <v>0</v>
      </c>
      <c r="E762" s="538">
        <f>'Master Schedule Board'!M2191</f>
        <v>0</v>
      </c>
      <c r="F762" s="539">
        <f>'Master Schedule Board'!P2191</f>
        <v>0</v>
      </c>
      <c r="G762" s="538">
        <f>'Master Schedule Board'!S2191</f>
        <v>0</v>
      </c>
      <c r="H762" s="539">
        <f>'Master Schedule Board'!V2191</f>
        <v>0</v>
      </c>
      <c r="I762" s="538">
        <f>'Master Schedule Board'!Y2191</f>
        <v>0</v>
      </c>
      <c r="J762" s="539">
        <f>'Master Schedule Board'!AB2191</f>
        <v>0</v>
      </c>
      <c r="K762" s="538">
        <f>'Master Schedule Board'!AE2191</f>
        <v>0</v>
      </c>
      <c r="L762" s="539">
        <f>'Master Schedule Board'!AH2191</f>
        <v>0</v>
      </c>
      <c r="M762" s="538">
        <f>'Master Schedule Board'!AK2191</f>
        <v>0</v>
      </c>
      <c r="N762" s="539">
        <f>'Master Schedule Board'!AN2191</f>
        <v>0</v>
      </c>
      <c r="O762" s="538">
        <f>'Master Schedule Board'!AQ2191</f>
        <v>0</v>
      </c>
      <c r="P762" s="539">
        <f>'Master Schedule Board'!AT2191</f>
        <v>0</v>
      </c>
      <c r="Q762" s="538">
        <f>'Master Schedule Board'!AW2191</f>
        <v>0</v>
      </c>
      <c r="R762" s="540">
        <f>'Master Schedule Board'!AZ2191</f>
        <v>0</v>
      </c>
      <c r="S762" s="540">
        <f>'Master Schedule Board'!BC2191</f>
        <v>0</v>
      </c>
      <c r="T762" s="541">
        <f>'Master Schedule Board'!BF2191</f>
        <v>0</v>
      </c>
    </row>
    <row r="763" spans="1:20">
      <c r="B763" s="523"/>
      <c r="C763" s="530">
        <f>'Master Schedule Board'!G2194</f>
        <v>0</v>
      </c>
      <c r="D763" s="542">
        <f>'Master Schedule Board'!J2194</f>
        <v>0</v>
      </c>
      <c r="E763" s="530">
        <f>'Master Schedule Board'!M2194</f>
        <v>0</v>
      </c>
      <c r="F763" s="542">
        <f>'Master Schedule Board'!P2194</f>
        <v>0</v>
      </c>
      <c r="G763" s="530">
        <f>'Master Schedule Board'!S2194</f>
        <v>0</v>
      </c>
      <c r="H763" s="542">
        <f>'Master Schedule Board'!V2194</f>
        <v>0</v>
      </c>
      <c r="I763" s="530">
        <f>'Master Schedule Board'!Y2194</f>
        <v>0</v>
      </c>
      <c r="J763" s="542">
        <f>'Master Schedule Board'!AB2194</f>
        <v>0</v>
      </c>
      <c r="K763" s="530">
        <f>'Master Schedule Board'!AE2194</f>
        <v>0</v>
      </c>
      <c r="L763" s="542">
        <f>'Master Schedule Board'!AH2194</f>
        <v>0</v>
      </c>
      <c r="M763" s="530">
        <f>'Master Schedule Board'!AK2194</f>
        <v>0</v>
      </c>
      <c r="N763" s="542">
        <f>'Master Schedule Board'!AN2194</f>
        <v>0</v>
      </c>
      <c r="O763" s="530">
        <f>'Master Schedule Board'!AQ2194</f>
        <v>0</v>
      </c>
      <c r="P763" s="542">
        <f>'Master Schedule Board'!AT2194</f>
        <v>0</v>
      </c>
      <c r="Q763" s="530">
        <f>'Master Schedule Board'!AW2194</f>
        <v>0</v>
      </c>
      <c r="R763" s="532">
        <f>'Master Schedule Board'!AZ2194</f>
        <v>0</v>
      </c>
      <c r="S763" s="532">
        <f>'Master Schedule Board'!BC2194</f>
        <v>0</v>
      </c>
      <c r="T763" s="543">
        <f>'Master Schedule Board'!BF2194</f>
        <v>0</v>
      </c>
    </row>
    <row r="764" spans="1:20">
      <c r="B764" s="523"/>
      <c r="C764" s="530">
        <f>'Master Schedule Board'!G2197</f>
        <v>0</v>
      </c>
      <c r="D764" s="542">
        <f>'Master Schedule Board'!J2197</f>
        <v>0</v>
      </c>
      <c r="E764" s="530">
        <f>'Master Schedule Board'!M2197</f>
        <v>0</v>
      </c>
      <c r="F764" s="542">
        <f>'Master Schedule Board'!P2197</f>
        <v>0</v>
      </c>
      <c r="G764" s="530">
        <f>'Master Schedule Board'!S2197</f>
        <v>0</v>
      </c>
      <c r="H764" s="542">
        <f>'Master Schedule Board'!V2197</f>
        <v>0</v>
      </c>
      <c r="I764" s="530">
        <f>'Master Schedule Board'!Y2197</f>
        <v>0</v>
      </c>
      <c r="J764" s="542">
        <f>'Master Schedule Board'!AB2197</f>
        <v>0</v>
      </c>
      <c r="K764" s="530">
        <f>'Master Schedule Board'!AE2197</f>
        <v>0</v>
      </c>
      <c r="L764" s="542">
        <f>'Master Schedule Board'!AH2197</f>
        <v>0</v>
      </c>
      <c r="M764" s="530">
        <f>'Master Schedule Board'!AK2197</f>
        <v>0</v>
      </c>
      <c r="N764" s="542">
        <f>'Master Schedule Board'!AN2197</f>
        <v>0</v>
      </c>
      <c r="O764" s="530">
        <f>'Master Schedule Board'!AQ2197</f>
        <v>0</v>
      </c>
      <c r="P764" s="542">
        <f>'Master Schedule Board'!AT2197</f>
        <v>0</v>
      </c>
      <c r="Q764" s="530">
        <f>'Master Schedule Board'!AW2197</f>
        <v>0</v>
      </c>
      <c r="R764" s="532">
        <f>'Master Schedule Board'!AZ2197</f>
        <v>0</v>
      </c>
      <c r="S764" s="532">
        <f>'Master Schedule Board'!BC2197</f>
        <v>0</v>
      </c>
      <c r="T764" s="543">
        <f>'Master Schedule Board'!BF2197</f>
        <v>0</v>
      </c>
    </row>
    <row r="765" spans="1:20">
      <c r="B765" s="523"/>
      <c r="C765" s="530">
        <f>'Master Schedule Board'!G2200</f>
        <v>0</v>
      </c>
      <c r="D765" s="542">
        <f>'Master Schedule Board'!J2200</f>
        <v>0</v>
      </c>
      <c r="E765" s="530">
        <f>'Master Schedule Board'!M2200</f>
        <v>0</v>
      </c>
      <c r="F765" s="542">
        <f>'Master Schedule Board'!P2200</f>
        <v>0</v>
      </c>
      <c r="G765" s="530">
        <f>'Master Schedule Board'!S2200</f>
        <v>0</v>
      </c>
      <c r="H765" s="542">
        <f>'Master Schedule Board'!V2200</f>
        <v>0</v>
      </c>
      <c r="I765" s="530">
        <f>'Master Schedule Board'!Y2200</f>
        <v>0</v>
      </c>
      <c r="J765" s="542">
        <f>'Master Schedule Board'!AB2200</f>
        <v>0</v>
      </c>
      <c r="K765" s="530">
        <f>'Master Schedule Board'!AE2200</f>
        <v>0</v>
      </c>
      <c r="L765" s="542">
        <f>'Master Schedule Board'!AH2200</f>
        <v>0</v>
      </c>
      <c r="M765" s="530">
        <f>'Master Schedule Board'!AK2200</f>
        <v>0</v>
      </c>
      <c r="N765" s="542">
        <f>'Master Schedule Board'!AN2200</f>
        <v>0</v>
      </c>
      <c r="O765" s="530">
        <f>'Master Schedule Board'!AQ2200</f>
        <v>0</v>
      </c>
      <c r="P765" s="542">
        <f>'Master Schedule Board'!AT2200</f>
        <v>0</v>
      </c>
      <c r="Q765" s="530">
        <f>'Master Schedule Board'!AW2200</f>
        <v>0</v>
      </c>
      <c r="R765" s="532">
        <f>'Master Schedule Board'!AZ2200</f>
        <v>0</v>
      </c>
      <c r="S765" s="532">
        <f>'Master Schedule Board'!BC2200</f>
        <v>0</v>
      </c>
      <c r="T765" s="543">
        <f>'Master Schedule Board'!BF2200</f>
        <v>0</v>
      </c>
    </row>
    <row r="766" spans="1:20">
      <c r="B766" s="523"/>
      <c r="C766" s="530">
        <f>'Master Schedule Board'!G2203</f>
        <v>0</v>
      </c>
      <c r="D766" s="542">
        <f>'Master Schedule Board'!J2203</f>
        <v>0</v>
      </c>
      <c r="E766" s="530">
        <f>'Master Schedule Board'!M2203</f>
        <v>0</v>
      </c>
      <c r="F766" s="542">
        <f>'Master Schedule Board'!P2203</f>
        <v>0</v>
      </c>
      <c r="G766" s="530">
        <f>'Master Schedule Board'!S2203</f>
        <v>0</v>
      </c>
      <c r="H766" s="542">
        <f>'Master Schedule Board'!V2203</f>
        <v>0</v>
      </c>
      <c r="I766" s="530">
        <f>'Master Schedule Board'!Y2203</f>
        <v>0</v>
      </c>
      <c r="J766" s="542">
        <f>'Master Schedule Board'!AB2203</f>
        <v>0</v>
      </c>
      <c r="K766" s="530">
        <f>'Master Schedule Board'!AE2203</f>
        <v>0</v>
      </c>
      <c r="L766" s="542">
        <f>'Master Schedule Board'!AH2203</f>
        <v>0</v>
      </c>
      <c r="M766" s="530">
        <f>'Master Schedule Board'!AK2203</f>
        <v>0</v>
      </c>
      <c r="N766" s="542">
        <f>'Master Schedule Board'!AN2203</f>
        <v>0</v>
      </c>
      <c r="O766" s="530">
        <f>'Master Schedule Board'!AQ2203</f>
        <v>0</v>
      </c>
      <c r="P766" s="542">
        <f>'Master Schedule Board'!AT2203</f>
        <v>0</v>
      </c>
      <c r="Q766" s="530">
        <f>'Master Schedule Board'!AW2203</f>
        <v>0</v>
      </c>
      <c r="R766" s="532">
        <f>'Master Schedule Board'!AZ2203</f>
        <v>0</v>
      </c>
      <c r="S766" s="532">
        <f>'Master Schedule Board'!BC2203</f>
        <v>0</v>
      </c>
      <c r="T766" s="543">
        <f>'Master Schedule Board'!BF2203</f>
        <v>0</v>
      </c>
    </row>
    <row r="767" spans="1:20" ht="13.5" thickBot="1">
      <c r="B767" s="524"/>
      <c r="C767" s="544">
        <f>'Master Schedule Board'!G2206</f>
        <v>0</v>
      </c>
      <c r="D767" s="545">
        <f>'Master Schedule Board'!J2206</f>
        <v>0</v>
      </c>
      <c r="E767" s="544">
        <f>'Master Schedule Board'!M2206</f>
        <v>0</v>
      </c>
      <c r="F767" s="545">
        <f>'Master Schedule Board'!P2206</f>
        <v>0</v>
      </c>
      <c r="G767" s="544">
        <f>'Master Schedule Board'!S2206</f>
        <v>0</v>
      </c>
      <c r="H767" s="545">
        <f>'Master Schedule Board'!V2206</f>
        <v>0</v>
      </c>
      <c r="I767" s="544">
        <f>'Master Schedule Board'!Y2206</f>
        <v>0</v>
      </c>
      <c r="J767" s="545">
        <f>'Master Schedule Board'!AB2206</f>
        <v>0</v>
      </c>
      <c r="K767" s="544">
        <f>'Master Schedule Board'!AE2206</f>
        <v>0</v>
      </c>
      <c r="L767" s="545">
        <f>'Master Schedule Board'!AH2206</f>
        <v>0</v>
      </c>
      <c r="M767" s="544">
        <f>'Master Schedule Board'!AK2206</f>
        <v>0</v>
      </c>
      <c r="N767" s="545">
        <f>'Master Schedule Board'!AN2206</f>
        <v>0</v>
      </c>
      <c r="O767" s="544">
        <f>'Master Schedule Board'!AQ2206</f>
        <v>0</v>
      </c>
      <c r="P767" s="545">
        <f>'Master Schedule Board'!AT2206</f>
        <v>0</v>
      </c>
      <c r="Q767" s="544">
        <f>'Master Schedule Board'!AW2206</f>
        <v>0</v>
      </c>
      <c r="R767" s="546">
        <f>'Master Schedule Board'!AZ2206</f>
        <v>0</v>
      </c>
      <c r="S767" s="546">
        <f>'Master Schedule Board'!BC2206</f>
        <v>0</v>
      </c>
      <c r="T767" s="547">
        <f>'Master Schedule Board'!BF2206</f>
        <v>0</v>
      </c>
    </row>
    <row r="768" spans="1:20">
      <c r="B768" s="537">
        <f>'Master Schedule Board'!D2209</f>
        <v>0</v>
      </c>
      <c r="C768" s="538">
        <f>'Master Schedule Board'!G2209</f>
        <v>0</v>
      </c>
      <c r="D768" s="539">
        <f>'Master Schedule Board'!J2209</f>
        <v>0</v>
      </c>
      <c r="E768" s="538">
        <f>'Master Schedule Board'!M2209</f>
        <v>0</v>
      </c>
      <c r="F768" s="539">
        <f>'Master Schedule Board'!P2209</f>
        <v>0</v>
      </c>
      <c r="G768" s="538">
        <f>'Master Schedule Board'!S2209</f>
        <v>0</v>
      </c>
      <c r="H768" s="539">
        <f>'Master Schedule Board'!V2209</f>
        <v>0</v>
      </c>
      <c r="I768" s="538">
        <f>'Master Schedule Board'!Y2209</f>
        <v>0</v>
      </c>
      <c r="J768" s="539">
        <f>'Master Schedule Board'!AB2209</f>
        <v>0</v>
      </c>
      <c r="K768" s="538">
        <f>'Master Schedule Board'!AE2209</f>
        <v>0</v>
      </c>
      <c r="L768" s="539">
        <f>'Master Schedule Board'!AH2209</f>
        <v>0</v>
      </c>
      <c r="M768" s="538">
        <f>'Master Schedule Board'!AK2209</f>
        <v>0</v>
      </c>
      <c r="N768" s="539">
        <f>'Master Schedule Board'!AN2209</f>
        <v>0</v>
      </c>
      <c r="O768" s="538">
        <f>'Master Schedule Board'!AQ2209</f>
        <v>0</v>
      </c>
      <c r="P768" s="539">
        <f>'Master Schedule Board'!AT2209</f>
        <v>0</v>
      </c>
      <c r="Q768" s="538">
        <f>'Master Schedule Board'!AW2209</f>
        <v>0</v>
      </c>
      <c r="R768" s="540">
        <f>'Master Schedule Board'!AZ2209</f>
        <v>0</v>
      </c>
      <c r="S768" s="540">
        <f>'Master Schedule Board'!BC2209</f>
        <v>0</v>
      </c>
      <c r="T768" s="541">
        <f>'Master Schedule Board'!BF2209</f>
        <v>0</v>
      </c>
    </row>
    <row r="769" spans="1:20">
      <c r="B769" s="523"/>
      <c r="C769" s="530">
        <f>'Master Schedule Board'!G2212</f>
        <v>0</v>
      </c>
      <c r="D769" s="542">
        <f>'Master Schedule Board'!J2212</f>
        <v>0</v>
      </c>
      <c r="E769" s="530">
        <f>'Master Schedule Board'!M2212</f>
        <v>0</v>
      </c>
      <c r="F769" s="542">
        <f>'Master Schedule Board'!P2212</f>
        <v>0</v>
      </c>
      <c r="G769" s="530">
        <f>'Master Schedule Board'!S2212</f>
        <v>0</v>
      </c>
      <c r="H769" s="542">
        <f>'Master Schedule Board'!V2212</f>
        <v>0</v>
      </c>
      <c r="I769" s="530">
        <f>'Master Schedule Board'!Y2212</f>
        <v>0</v>
      </c>
      <c r="J769" s="542">
        <f>'Master Schedule Board'!AB2212</f>
        <v>0</v>
      </c>
      <c r="K769" s="530">
        <f>'Master Schedule Board'!AE2212</f>
        <v>0</v>
      </c>
      <c r="L769" s="542">
        <f>'Master Schedule Board'!AH2212</f>
        <v>0</v>
      </c>
      <c r="M769" s="530">
        <f>'Master Schedule Board'!AK2212</f>
        <v>0</v>
      </c>
      <c r="N769" s="542">
        <f>'Master Schedule Board'!AN2212</f>
        <v>0</v>
      </c>
      <c r="O769" s="530">
        <f>'Master Schedule Board'!AQ2212</f>
        <v>0</v>
      </c>
      <c r="P769" s="542">
        <f>'Master Schedule Board'!AT2212</f>
        <v>0</v>
      </c>
      <c r="Q769" s="530">
        <f>'Master Schedule Board'!AW2212</f>
        <v>0</v>
      </c>
      <c r="R769" s="532">
        <f>'Master Schedule Board'!AZ2212</f>
        <v>0</v>
      </c>
      <c r="S769" s="532">
        <f>'Master Schedule Board'!BC2212</f>
        <v>0</v>
      </c>
      <c r="T769" s="543">
        <f>'Master Schedule Board'!BF2212</f>
        <v>0</v>
      </c>
    </row>
    <row r="770" spans="1:20">
      <c r="B770" s="523"/>
      <c r="C770" s="530">
        <f>'Master Schedule Board'!G2215</f>
        <v>0</v>
      </c>
      <c r="D770" s="542">
        <f>'Master Schedule Board'!J2215</f>
        <v>0</v>
      </c>
      <c r="E770" s="530">
        <f>'Master Schedule Board'!M2215</f>
        <v>0</v>
      </c>
      <c r="F770" s="542">
        <f>'Master Schedule Board'!P2215</f>
        <v>0</v>
      </c>
      <c r="G770" s="530">
        <f>'Master Schedule Board'!S2215</f>
        <v>0</v>
      </c>
      <c r="H770" s="542">
        <f>'Master Schedule Board'!V2215</f>
        <v>0</v>
      </c>
      <c r="I770" s="530">
        <f>'Master Schedule Board'!Y2215</f>
        <v>0</v>
      </c>
      <c r="J770" s="542">
        <f>'Master Schedule Board'!AB2215</f>
        <v>0</v>
      </c>
      <c r="K770" s="530">
        <f>'Master Schedule Board'!AE2215</f>
        <v>0</v>
      </c>
      <c r="L770" s="542">
        <f>'Master Schedule Board'!AH2215</f>
        <v>0</v>
      </c>
      <c r="M770" s="530">
        <f>'Master Schedule Board'!AK2215</f>
        <v>0</v>
      </c>
      <c r="N770" s="542">
        <f>'Master Schedule Board'!AN2215</f>
        <v>0</v>
      </c>
      <c r="O770" s="530">
        <f>'Master Schedule Board'!AQ2215</f>
        <v>0</v>
      </c>
      <c r="P770" s="542">
        <f>'Master Schedule Board'!AT2215</f>
        <v>0</v>
      </c>
      <c r="Q770" s="530">
        <f>'Master Schedule Board'!AW2215</f>
        <v>0</v>
      </c>
      <c r="R770" s="532">
        <f>'Master Schedule Board'!AZ2215</f>
        <v>0</v>
      </c>
      <c r="S770" s="532">
        <f>'Master Schedule Board'!BC2215</f>
        <v>0</v>
      </c>
      <c r="T770" s="543">
        <f>'Master Schedule Board'!BF2215</f>
        <v>0</v>
      </c>
    </row>
    <row r="771" spans="1:20">
      <c r="B771" s="523"/>
      <c r="C771" s="530">
        <f>'Master Schedule Board'!G2218</f>
        <v>0</v>
      </c>
      <c r="D771" s="542">
        <f>'Master Schedule Board'!J2218</f>
        <v>0</v>
      </c>
      <c r="E771" s="530">
        <f>'Master Schedule Board'!M2218</f>
        <v>0</v>
      </c>
      <c r="F771" s="542">
        <f>'Master Schedule Board'!P2218</f>
        <v>0</v>
      </c>
      <c r="G771" s="530">
        <f>'Master Schedule Board'!S2218</f>
        <v>0</v>
      </c>
      <c r="H771" s="542">
        <f>'Master Schedule Board'!V2218</f>
        <v>0</v>
      </c>
      <c r="I771" s="530">
        <f>'Master Schedule Board'!Y2218</f>
        <v>0</v>
      </c>
      <c r="J771" s="542">
        <f>'Master Schedule Board'!AB2218</f>
        <v>0</v>
      </c>
      <c r="K771" s="530">
        <f>'Master Schedule Board'!AE2218</f>
        <v>0</v>
      </c>
      <c r="L771" s="542">
        <f>'Master Schedule Board'!AH2218</f>
        <v>0</v>
      </c>
      <c r="M771" s="530">
        <f>'Master Schedule Board'!AK2218</f>
        <v>0</v>
      </c>
      <c r="N771" s="542">
        <f>'Master Schedule Board'!AN2218</f>
        <v>0</v>
      </c>
      <c r="O771" s="530">
        <f>'Master Schedule Board'!AQ2218</f>
        <v>0</v>
      </c>
      <c r="P771" s="542">
        <f>'Master Schedule Board'!AT2218</f>
        <v>0</v>
      </c>
      <c r="Q771" s="530">
        <f>'Master Schedule Board'!AW2218</f>
        <v>0</v>
      </c>
      <c r="R771" s="532">
        <f>'Master Schedule Board'!AZ2218</f>
        <v>0</v>
      </c>
      <c r="S771" s="532">
        <f>'Master Schedule Board'!BC2218</f>
        <v>0</v>
      </c>
      <c r="T771" s="543">
        <f>'Master Schedule Board'!BF2218</f>
        <v>0</v>
      </c>
    </row>
    <row r="772" spans="1:20">
      <c r="B772" s="523"/>
      <c r="C772" s="530">
        <f>'Master Schedule Board'!G2221</f>
        <v>0</v>
      </c>
      <c r="D772" s="542">
        <f>'Master Schedule Board'!J2221</f>
        <v>0</v>
      </c>
      <c r="E772" s="530">
        <f>'Master Schedule Board'!M2221</f>
        <v>0</v>
      </c>
      <c r="F772" s="542">
        <f>'Master Schedule Board'!P2221</f>
        <v>0</v>
      </c>
      <c r="G772" s="530">
        <f>'Master Schedule Board'!S2221</f>
        <v>0</v>
      </c>
      <c r="H772" s="542">
        <f>'Master Schedule Board'!V2221</f>
        <v>0</v>
      </c>
      <c r="I772" s="530">
        <f>'Master Schedule Board'!Y2221</f>
        <v>0</v>
      </c>
      <c r="J772" s="542">
        <f>'Master Schedule Board'!AB2221</f>
        <v>0</v>
      </c>
      <c r="K772" s="530">
        <f>'Master Schedule Board'!AE2221</f>
        <v>0</v>
      </c>
      <c r="L772" s="542">
        <f>'Master Schedule Board'!AH2221</f>
        <v>0</v>
      </c>
      <c r="M772" s="530">
        <f>'Master Schedule Board'!AK2221</f>
        <v>0</v>
      </c>
      <c r="N772" s="542">
        <f>'Master Schedule Board'!AN2221</f>
        <v>0</v>
      </c>
      <c r="O772" s="530">
        <f>'Master Schedule Board'!AQ2221</f>
        <v>0</v>
      </c>
      <c r="P772" s="542">
        <f>'Master Schedule Board'!AT2221</f>
        <v>0</v>
      </c>
      <c r="Q772" s="530">
        <f>'Master Schedule Board'!AW2221</f>
        <v>0</v>
      </c>
      <c r="R772" s="532">
        <f>'Master Schedule Board'!AZ2221</f>
        <v>0</v>
      </c>
      <c r="S772" s="532">
        <f>'Master Schedule Board'!BC2221</f>
        <v>0</v>
      </c>
      <c r="T772" s="543">
        <f>'Master Schedule Board'!BF2221</f>
        <v>0</v>
      </c>
    </row>
    <row r="773" spans="1:20" ht="13.5" thickBot="1">
      <c r="B773" s="524"/>
      <c r="C773" s="544">
        <f>'Master Schedule Board'!G2224</f>
        <v>0</v>
      </c>
      <c r="D773" s="545">
        <f>'Master Schedule Board'!J2224</f>
        <v>0</v>
      </c>
      <c r="E773" s="544">
        <f>'Master Schedule Board'!M2224</f>
        <v>0</v>
      </c>
      <c r="F773" s="545">
        <f>'Master Schedule Board'!P2224</f>
        <v>0</v>
      </c>
      <c r="G773" s="544">
        <f>'Master Schedule Board'!S2224</f>
        <v>0</v>
      </c>
      <c r="H773" s="545">
        <f>'Master Schedule Board'!V2224</f>
        <v>0</v>
      </c>
      <c r="I773" s="544">
        <f>'Master Schedule Board'!Y2224</f>
        <v>0</v>
      </c>
      <c r="J773" s="545">
        <f>'Master Schedule Board'!AB2224</f>
        <v>0</v>
      </c>
      <c r="K773" s="544">
        <f>'Master Schedule Board'!AE2224</f>
        <v>0</v>
      </c>
      <c r="L773" s="545">
        <f>'Master Schedule Board'!AH2224</f>
        <v>0</v>
      </c>
      <c r="M773" s="544">
        <f>'Master Schedule Board'!AK2224</f>
        <v>0</v>
      </c>
      <c r="N773" s="545">
        <f>'Master Schedule Board'!AN2224</f>
        <v>0</v>
      </c>
      <c r="O773" s="544">
        <f>'Master Schedule Board'!AQ2224</f>
        <v>0</v>
      </c>
      <c r="P773" s="545">
        <f>'Master Schedule Board'!AT2224</f>
        <v>0</v>
      </c>
      <c r="Q773" s="544">
        <f>'Master Schedule Board'!AW2224</f>
        <v>0</v>
      </c>
      <c r="R773" s="546">
        <f>'Master Schedule Board'!AZ2224</f>
        <v>0</v>
      </c>
      <c r="S773" s="546">
        <f>'Master Schedule Board'!BC2224</f>
        <v>0</v>
      </c>
      <c r="T773" s="547">
        <f>'Master Schedule Board'!BF2224</f>
        <v>0</v>
      </c>
    </row>
    <row r="774" spans="1:20" ht="13.5" thickBot="1">
      <c r="A774" s="522"/>
      <c r="C774" s="746" t="s">
        <v>28</v>
      </c>
      <c r="D774" s="747"/>
      <c r="E774" s="748" t="s">
        <v>29</v>
      </c>
      <c r="F774" s="747"/>
      <c r="G774" s="748" t="s">
        <v>30</v>
      </c>
      <c r="H774" s="747"/>
      <c r="I774" s="748" t="s">
        <v>31</v>
      </c>
      <c r="J774" s="747"/>
      <c r="K774" s="748" t="s">
        <v>32</v>
      </c>
      <c r="L774" s="747"/>
      <c r="M774" s="749" t="s">
        <v>33</v>
      </c>
      <c r="N774" s="750"/>
      <c r="O774" s="749" t="s">
        <v>34</v>
      </c>
      <c r="P774" s="750"/>
      <c r="Q774" s="748" t="s">
        <v>35</v>
      </c>
      <c r="R774" s="747"/>
      <c r="S774" s="748" t="s">
        <v>36</v>
      </c>
      <c r="T774" s="751"/>
    </row>
    <row r="775" spans="1:20">
      <c r="B775" s="537">
        <f>'Master Schedule Board'!D2227</f>
        <v>0</v>
      </c>
      <c r="C775" s="538">
        <f>'Master Schedule Board'!G2227</f>
        <v>0</v>
      </c>
      <c r="D775" s="539">
        <f>'Master Schedule Board'!J2227</f>
        <v>0</v>
      </c>
      <c r="E775" s="538">
        <f>'Master Schedule Board'!M2227</f>
        <v>0</v>
      </c>
      <c r="F775" s="539">
        <f>'Master Schedule Board'!P2227</f>
        <v>0</v>
      </c>
      <c r="G775" s="538">
        <f>'Master Schedule Board'!S2227</f>
        <v>0</v>
      </c>
      <c r="H775" s="539">
        <f>'Master Schedule Board'!V2227</f>
        <v>0</v>
      </c>
      <c r="I775" s="538">
        <f>'Master Schedule Board'!Y2227</f>
        <v>0</v>
      </c>
      <c r="J775" s="539">
        <f>'Master Schedule Board'!AB2227</f>
        <v>0</v>
      </c>
      <c r="K775" s="538">
        <f>'Master Schedule Board'!AE2227</f>
        <v>0</v>
      </c>
      <c r="L775" s="539">
        <f>'Master Schedule Board'!AH2227</f>
        <v>0</v>
      </c>
      <c r="M775" s="538">
        <f>'Master Schedule Board'!AK2227</f>
        <v>0</v>
      </c>
      <c r="N775" s="539">
        <f>'Master Schedule Board'!AN2227</f>
        <v>0</v>
      </c>
      <c r="O775" s="538">
        <f>'Master Schedule Board'!AQ2227</f>
        <v>0</v>
      </c>
      <c r="P775" s="539">
        <f>'Master Schedule Board'!AT2227</f>
        <v>0</v>
      </c>
      <c r="Q775" s="538">
        <f>'Master Schedule Board'!AW2227</f>
        <v>0</v>
      </c>
      <c r="R775" s="540">
        <f>'Master Schedule Board'!AZ2227</f>
        <v>0</v>
      </c>
      <c r="S775" s="540">
        <f>'Master Schedule Board'!BC2227</f>
        <v>0</v>
      </c>
      <c r="T775" s="541">
        <f>'Master Schedule Board'!BF2227</f>
        <v>0</v>
      </c>
    </row>
    <row r="776" spans="1:20">
      <c r="B776" s="523"/>
      <c r="C776" s="530">
        <f>'Master Schedule Board'!G2230</f>
        <v>0</v>
      </c>
      <c r="D776" s="542">
        <f>'Master Schedule Board'!J2230</f>
        <v>0</v>
      </c>
      <c r="E776" s="530">
        <f>'Master Schedule Board'!M2230</f>
        <v>0</v>
      </c>
      <c r="F776" s="542">
        <f>'Master Schedule Board'!P2230</f>
        <v>0</v>
      </c>
      <c r="G776" s="530">
        <f>'Master Schedule Board'!S2230</f>
        <v>0</v>
      </c>
      <c r="H776" s="542">
        <f>'Master Schedule Board'!V2230</f>
        <v>0</v>
      </c>
      <c r="I776" s="530">
        <f>'Master Schedule Board'!Y2230</f>
        <v>0</v>
      </c>
      <c r="J776" s="542">
        <f>'Master Schedule Board'!AB2230</f>
        <v>0</v>
      </c>
      <c r="K776" s="530">
        <f>'Master Schedule Board'!AE2230</f>
        <v>0</v>
      </c>
      <c r="L776" s="542">
        <f>'Master Schedule Board'!AH2230</f>
        <v>0</v>
      </c>
      <c r="M776" s="530">
        <f>'Master Schedule Board'!AK2230</f>
        <v>0</v>
      </c>
      <c r="N776" s="542">
        <f>'Master Schedule Board'!AN2230</f>
        <v>0</v>
      </c>
      <c r="O776" s="530">
        <f>'Master Schedule Board'!AQ2230</f>
        <v>0</v>
      </c>
      <c r="P776" s="542">
        <f>'Master Schedule Board'!AT2230</f>
        <v>0</v>
      </c>
      <c r="Q776" s="530">
        <f>'Master Schedule Board'!AW2230</f>
        <v>0</v>
      </c>
      <c r="R776" s="532">
        <f>'Master Schedule Board'!AZ2230</f>
        <v>0</v>
      </c>
      <c r="S776" s="532">
        <f>'Master Schedule Board'!BC2230</f>
        <v>0</v>
      </c>
      <c r="T776" s="543">
        <f>'Master Schedule Board'!BF2230</f>
        <v>0</v>
      </c>
    </row>
    <row r="777" spans="1:20">
      <c r="B777" s="523"/>
      <c r="C777" s="530">
        <f>'Master Schedule Board'!G2233</f>
        <v>0</v>
      </c>
      <c r="D777" s="542">
        <f>'Master Schedule Board'!J2233</f>
        <v>0</v>
      </c>
      <c r="E777" s="530">
        <f>'Master Schedule Board'!M2233</f>
        <v>0</v>
      </c>
      <c r="F777" s="542">
        <f>'Master Schedule Board'!P2233</f>
        <v>0</v>
      </c>
      <c r="G777" s="530">
        <f>'Master Schedule Board'!S2233</f>
        <v>0</v>
      </c>
      <c r="H777" s="542">
        <f>'Master Schedule Board'!V2233</f>
        <v>0</v>
      </c>
      <c r="I777" s="530">
        <f>'Master Schedule Board'!Y2233</f>
        <v>0</v>
      </c>
      <c r="J777" s="542">
        <f>'Master Schedule Board'!AB2233</f>
        <v>0</v>
      </c>
      <c r="K777" s="530">
        <f>'Master Schedule Board'!AE2233</f>
        <v>0</v>
      </c>
      <c r="L777" s="542">
        <f>'Master Schedule Board'!AH2233</f>
        <v>0</v>
      </c>
      <c r="M777" s="530">
        <f>'Master Schedule Board'!AK2233</f>
        <v>0</v>
      </c>
      <c r="N777" s="542">
        <f>'Master Schedule Board'!AN2233</f>
        <v>0</v>
      </c>
      <c r="O777" s="530">
        <f>'Master Schedule Board'!AQ2233</f>
        <v>0</v>
      </c>
      <c r="P777" s="542">
        <f>'Master Schedule Board'!AT2233</f>
        <v>0</v>
      </c>
      <c r="Q777" s="530">
        <f>'Master Schedule Board'!AW2233</f>
        <v>0</v>
      </c>
      <c r="R777" s="532">
        <f>'Master Schedule Board'!AZ2233</f>
        <v>0</v>
      </c>
      <c r="S777" s="532">
        <f>'Master Schedule Board'!BC2233</f>
        <v>0</v>
      </c>
      <c r="T777" s="543">
        <f>'Master Schedule Board'!BF2233</f>
        <v>0</v>
      </c>
    </row>
    <row r="778" spans="1:20">
      <c r="B778" s="523"/>
      <c r="C778" s="530">
        <f>'Master Schedule Board'!G2236</f>
        <v>0</v>
      </c>
      <c r="D778" s="542">
        <f>'Master Schedule Board'!J2236</f>
        <v>0</v>
      </c>
      <c r="E778" s="530">
        <f>'Master Schedule Board'!M2236</f>
        <v>0</v>
      </c>
      <c r="F778" s="542">
        <f>'Master Schedule Board'!P2236</f>
        <v>0</v>
      </c>
      <c r="G778" s="530">
        <f>'Master Schedule Board'!S2236</f>
        <v>0</v>
      </c>
      <c r="H778" s="542">
        <f>'Master Schedule Board'!V2236</f>
        <v>0</v>
      </c>
      <c r="I778" s="530">
        <f>'Master Schedule Board'!Y2236</f>
        <v>0</v>
      </c>
      <c r="J778" s="542">
        <f>'Master Schedule Board'!AB2236</f>
        <v>0</v>
      </c>
      <c r="K778" s="530">
        <f>'Master Schedule Board'!AE2236</f>
        <v>0</v>
      </c>
      <c r="L778" s="542">
        <f>'Master Schedule Board'!AH2236</f>
        <v>0</v>
      </c>
      <c r="M778" s="530">
        <f>'Master Schedule Board'!AK2236</f>
        <v>0</v>
      </c>
      <c r="N778" s="542">
        <f>'Master Schedule Board'!AN2236</f>
        <v>0</v>
      </c>
      <c r="O778" s="530">
        <f>'Master Schedule Board'!AQ2236</f>
        <v>0</v>
      </c>
      <c r="P778" s="542">
        <f>'Master Schedule Board'!AT2236</f>
        <v>0</v>
      </c>
      <c r="Q778" s="530">
        <f>'Master Schedule Board'!AW2236</f>
        <v>0</v>
      </c>
      <c r="R778" s="532">
        <f>'Master Schedule Board'!AZ2236</f>
        <v>0</v>
      </c>
      <c r="S778" s="532">
        <f>'Master Schedule Board'!BC2236</f>
        <v>0</v>
      </c>
      <c r="T778" s="543">
        <f>'Master Schedule Board'!BF2236</f>
        <v>0</v>
      </c>
    </row>
    <row r="779" spans="1:20">
      <c r="B779" s="523"/>
      <c r="C779" s="530">
        <f>'Master Schedule Board'!G2239</f>
        <v>0</v>
      </c>
      <c r="D779" s="542">
        <f>'Master Schedule Board'!J2239</f>
        <v>0</v>
      </c>
      <c r="E779" s="530">
        <f>'Master Schedule Board'!M2239</f>
        <v>0</v>
      </c>
      <c r="F779" s="542">
        <f>'Master Schedule Board'!P2239</f>
        <v>0</v>
      </c>
      <c r="G779" s="530">
        <f>'Master Schedule Board'!S2239</f>
        <v>0</v>
      </c>
      <c r="H779" s="542">
        <f>'Master Schedule Board'!V2239</f>
        <v>0</v>
      </c>
      <c r="I779" s="530">
        <f>'Master Schedule Board'!Y2239</f>
        <v>0</v>
      </c>
      <c r="J779" s="542">
        <f>'Master Schedule Board'!AB2239</f>
        <v>0</v>
      </c>
      <c r="K779" s="530">
        <f>'Master Schedule Board'!AE2239</f>
        <v>0</v>
      </c>
      <c r="L779" s="542">
        <f>'Master Schedule Board'!AH2239</f>
        <v>0</v>
      </c>
      <c r="M779" s="530">
        <f>'Master Schedule Board'!AK2239</f>
        <v>0</v>
      </c>
      <c r="N779" s="542">
        <f>'Master Schedule Board'!AN2239</f>
        <v>0</v>
      </c>
      <c r="O779" s="530">
        <f>'Master Schedule Board'!AQ2239</f>
        <v>0</v>
      </c>
      <c r="P779" s="542">
        <f>'Master Schedule Board'!AT2239</f>
        <v>0</v>
      </c>
      <c r="Q779" s="530">
        <f>'Master Schedule Board'!AW2239</f>
        <v>0</v>
      </c>
      <c r="R779" s="532">
        <f>'Master Schedule Board'!AZ2239</f>
        <v>0</v>
      </c>
      <c r="S779" s="532">
        <f>'Master Schedule Board'!BC2239</f>
        <v>0</v>
      </c>
      <c r="T779" s="543">
        <f>'Master Schedule Board'!BF2239</f>
        <v>0</v>
      </c>
    </row>
    <row r="780" spans="1:20" ht="13.5" thickBot="1">
      <c r="B780" s="524"/>
      <c r="C780" s="544">
        <f>'Master Schedule Board'!G2242</f>
        <v>0</v>
      </c>
      <c r="D780" s="545">
        <f>'Master Schedule Board'!J2242</f>
        <v>0</v>
      </c>
      <c r="E780" s="544">
        <f>'Master Schedule Board'!M2242</f>
        <v>0</v>
      </c>
      <c r="F780" s="545">
        <f>'Master Schedule Board'!P2242</f>
        <v>0</v>
      </c>
      <c r="G780" s="544">
        <f>'Master Schedule Board'!S2242</f>
        <v>0</v>
      </c>
      <c r="H780" s="545">
        <f>'Master Schedule Board'!V2242</f>
        <v>0</v>
      </c>
      <c r="I780" s="544">
        <f>'Master Schedule Board'!Y2242</f>
        <v>0</v>
      </c>
      <c r="J780" s="545">
        <f>'Master Schedule Board'!AB2242</f>
        <v>0</v>
      </c>
      <c r="K780" s="544">
        <f>'Master Schedule Board'!AE2242</f>
        <v>0</v>
      </c>
      <c r="L780" s="545">
        <f>'Master Schedule Board'!AH2242</f>
        <v>0</v>
      </c>
      <c r="M780" s="544">
        <f>'Master Schedule Board'!AK2242</f>
        <v>0</v>
      </c>
      <c r="N780" s="545">
        <f>'Master Schedule Board'!AN2242</f>
        <v>0</v>
      </c>
      <c r="O780" s="544">
        <f>'Master Schedule Board'!AQ2242</f>
        <v>0</v>
      </c>
      <c r="P780" s="545">
        <f>'Master Schedule Board'!AT2242</f>
        <v>0</v>
      </c>
      <c r="Q780" s="544">
        <f>'Master Schedule Board'!AW2242</f>
        <v>0</v>
      </c>
      <c r="R780" s="546">
        <f>'Master Schedule Board'!AZ2242</f>
        <v>0</v>
      </c>
      <c r="S780" s="546">
        <f>'Master Schedule Board'!BC2242</f>
        <v>0</v>
      </c>
      <c r="T780" s="547">
        <f>'Master Schedule Board'!BF2242</f>
        <v>0</v>
      </c>
    </row>
    <row r="781" spans="1:20">
      <c r="B781" s="537">
        <f>'Master Schedule Board'!D2245</f>
        <v>0</v>
      </c>
      <c r="C781" s="538">
        <f>'Master Schedule Board'!G2245</f>
        <v>0</v>
      </c>
      <c r="D781" s="539">
        <f>'Master Schedule Board'!J2245</f>
        <v>0</v>
      </c>
      <c r="E781" s="538">
        <f>'Master Schedule Board'!M2245</f>
        <v>0</v>
      </c>
      <c r="F781" s="539">
        <f>'Master Schedule Board'!P2245</f>
        <v>0</v>
      </c>
      <c r="G781" s="538">
        <f>'Master Schedule Board'!S2245</f>
        <v>0</v>
      </c>
      <c r="H781" s="539">
        <f>'Master Schedule Board'!V2245</f>
        <v>0</v>
      </c>
      <c r="I781" s="538">
        <f>'Master Schedule Board'!Y2245</f>
        <v>0</v>
      </c>
      <c r="J781" s="539">
        <f>'Master Schedule Board'!AB2245</f>
        <v>0</v>
      </c>
      <c r="K781" s="538">
        <f>'Master Schedule Board'!AE2245</f>
        <v>0</v>
      </c>
      <c r="L781" s="539">
        <f>'Master Schedule Board'!AH2245</f>
        <v>0</v>
      </c>
      <c r="M781" s="538">
        <f>'Master Schedule Board'!AK2245</f>
        <v>0</v>
      </c>
      <c r="N781" s="539">
        <f>'Master Schedule Board'!AN2245</f>
        <v>0</v>
      </c>
      <c r="O781" s="538">
        <f>'Master Schedule Board'!AQ2245</f>
        <v>0</v>
      </c>
      <c r="P781" s="539">
        <f>'Master Schedule Board'!AT2245</f>
        <v>0</v>
      </c>
      <c r="Q781" s="538">
        <f>'Master Schedule Board'!AW2245</f>
        <v>0</v>
      </c>
      <c r="R781" s="540">
        <f>'Master Schedule Board'!AZ2245</f>
        <v>0</v>
      </c>
      <c r="S781" s="540">
        <f>'Master Schedule Board'!BC2245</f>
        <v>0</v>
      </c>
      <c r="T781" s="541">
        <f>'Master Schedule Board'!BF2245</f>
        <v>0</v>
      </c>
    </row>
    <row r="782" spans="1:20">
      <c r="B782" s="523"/>
      <c r="C782" s="530">
        <f>'Master Schedule Board'!G2248</f>
        <v>0</v>
      </c>
      <c r="D782" s="542">
        <f>'Master Schedule Board'!J2248</f>
        <v>0</v>
      </c>
      <c r="E782" s="530">
        <f>'Master Schedule Board'!M2248</f>
        <v>0</v>
      </c>
      <c r="F782" s="542">
        <f>'Master Schedule Board'!P2248</f>
        <v>0</v>
      </c>
      <c r="G782" s="530">
        <f>'Master Schedule Board'!S2248</f>
        <v>0</v>
      </c>
      <c r="H782" s="542">
        <f>'Master Schedule Board'!V2248</f>
        <v>0</v>
      </c>
      <c r="I782" s="530">
        <f>'Master Schedule Board'!Y2248</f>
        <v>0</v>
      </c>
      <c r="J782" s="542">
        <f>'Master Schedule Board'!AB2248</f>
        <v>0</v>
      </c>
      <c r="K782" s="530">
        <f>'Master Schedule Board'!AE2248</f>
        <v>0</v>
      </c>
      <c r="L782" s="542">
        <f>'Master Schedule Board'!AH2248</f>
        <v>0</v>
      </c>
      <c r="M782" s="530">
        <f>'Master Schedule Board'!AK2248</f>
        <v>0</v>
      </c>
      <c r="N782" s="542">
        <f>'Master Schedule Board'!AN2248</f>
        <v>0</v>
      </c>
      <c r="O782" s="530">
        <f>'Master Schedule Board'!AQ2248</f>
        <v>0</v>
      </c>
      <c r="P782" s="542">
        <f>'Master Schedule Board'!AT2248</f>
        <v>0</v>
      </c>
      <c r="Q782" s="530">
        <f>'Master Schedule Board'!AW2248</f>
        <v>0</v>
      </c>
      <c r="R782" s="532">
        <f>'Master Schedule Board'!AZ2248</f>
        <v>0</v>
      </c>
      <c r="S782" s="532">
        <f>'Master Schedule Board'!BC2248</f>
        <v>0</v>
      </c>
      <c r="T782" s="543">
        <f>'Master Schedule Board'!BF2248</f>
        <v>0</v>
      </c>
    </row>
    <row r="783" spans="1:20">
      <c r="B783" s="523"/>
      <c r="C783" s="530">
        <f>'Master Schedule Board'!G2251</f>
        <v>0</v>
      </c>
      <c r="D783" s="542">
        <f>'Master Schedule Board'!J2251</f>
        <v>0</v>
      </c>
      <c r="E783" s="530">
        <f>'Master Schedule Board'!M2251</f>
        <v>0</v>
      </c>
      <c r="F783" s="542">
        <f>'Master Schedule Board'!P2251</f>
        <v>0</v>
      </c>
      <c r="G783" s="530">
        <f>'Master Schedule Board'!S2251</f>
        <v>0</v>
      </c>
      <c r="H783" s="542">
        <f>'Master Schedule Board'!V2251</f>
        <v>0</v>
      </c>
      <c r="I783" s="530">
        <f>'Master Schedule Board'!Y2251</f>
        <v>0</v>
      </c>
      <c r="J783" s="542">
        <f>'Master Schedule Board'!AB2251</f>
        <v>0</v>
      </c>
      <c r="K783" s="530">
        <f>'Master Schedule Board'!AE2251</f>
        <v>0</v>
      </c>
      <c r="L783" s="542">
        <f>'Master Schedule Board'!AH2251</f>
        <v>0</v>
      </c>
      <c r="M783" s="530">
        <f>'Master Schedule Board'!AK2251</f>
        <v>0</v>
      </c>
      <c r="N783" s="542">
        <f>'Master Schedule Board'!AN2251</f>
        <v>0</v>
      </c>
      <c r="O783" s="530">
        <f>'Master Schedule Board'!AQ2251</f>
        <v>0</v>
      </c>
      <c r="P783" s="542">
        <f>'Master Schedule Board'!AT2251</f>
        <v>0</v>
      </c>
      <c r="Q783" s="530">
        <f>'Master Schedule Board'!AW2251</f>
        <v>0</v>
      </c>
      <c r="R783" s="532">
        <f>'Master Schedule Board'!AZ2251</f>
        <v>0</v>
      </c>
      <c r="S783" s="532">
        <f>'Master Schedule Board'!BC2251</f>
        <v>0</v>
      </c>
      <c r="T783" s="543">
        <f>'Master Schedule Board'!BF2251</f>
        <v>0</v>
      </c>
    </row>
    <row r="784" spans="1:20">
      <c r="B784" s="523"/>
      <c r="C784" s="530">
        <f>'Master Schedule Board'!G2254</f>
        <v>0</v>
      </c>
      <c r="D784" s="542">
        <f>'Master Schedule Board'!J2254</f>
        <v>0</v>
      </c>
      <c r="E784" s="530">
        <f>'Master Schedule Board'!M2254</f>
        <v>0</v>
      </c>
      <c r="F784" s="542">
        <f>'Master Schedule Board'!P2254</f>
        <v>0</v>
      </c>
      <c r="G784" s="530">
        <f>'Master Schedule Board'!S2254</f>
        <v>0</v>
      </c>
      <c r="H784" s="542">
        <f>'Master Schedule Board'!V2254</f>
        <v>0</v>
      </c>
      <c r="I784" s="530">
        <f>'Master Schedule Board'!Y2254</f>
        <v>0</v>
      </c>
      <c r="J784" s="542">
        <f>'Master Schedule Board'!AB2254</f>
        <v>0</v>
      </c>
      <c r="K784" s="530">
        <f>'Master Schedule Board'!AE2254</f>
        <v>0</v>
      </c>
      <c r="L784" s="542">
        <f>'Master Schedule Board'!AH2254</f>
        <v>0</v>
      </c>
      <c r="M784" s="530">
        <f>'Master Schedule Board'!AK2254</f>
        <v>0</v>
      </c>
      <c r="N784" s="542">
        <f>'Master Schedule Board'!AN2254</f>
        <v>0</v>
      </c>
      <c r="O784" s="530">
        <f>'Master Schedule Board'!AQ2254</f>
        <v>0</v>
      </c>
      <c r="P784" s="542">
        <f>'Master Schedule Board'!AT2254</f>
        <v>0</v>
      </c>
      <c r="Q784" s="530">
        <f>'Master Schedule Board'!AW2254</f>
        <v>0</v>
      </c>
      <c r="R784" s="532">
        <f>'Master Schedule Board'!AZ2254</f>
        <v>0</v>
      </c>
      <c r="S784" s="532">
        <f>'Master Schedule Board'!BC2254</f>
        <v>0</v>
      </c>
      <c r="T784" s="543">
        <f>'Master Schedule Board'!BF2254</f>
        <v>0</v>
      </c>
    </row>
    <row r="785" spans="2:20">
      <c r="B785" s="523"/>
      <c r="C785" s="530">
        <f>'Master Schedule Board'!G2257</f>
        <v>0</v>
      </c>
      <c r="D785" s="542">
        <f>'Master Schedule Board'!J2257</f>
        <v>0</v>
      </c>
      <c r="E785" s="530">
        <f>'Master Schedule Board'!M2257</f>
        <v>0</v>
      </c>
      <c r="F785" s="542">
        <f>'Master Schedule Board'!P2257</f>
        <v>0</v>
      </c>
      <c r="G785" s="530">
        <f>'Master Schedule Board'!S2257</f>
        <v>0</v>
      </c>
      <c r="H785" s="542">
        <f>'Master Schedule Board'!V2257</f>
        <v>0</v>
      </c>
      <c r="I785" s="530">
        <f>'Master Schedule Board'!Y2257</f>
        <v>0</v>
      </c>
      <c r="J785" s="542">
        <f>'Master Schedule Board'!AB2257</f>
        <v>0</v>
      </c>
      <c r="K785" s="530">
        <f>'Master Schedule Board'!AE2257</f>
        <v>0</v>
      </c>
      <c r="L785" s="542">
        <f>'Master Schedule Board'!AH2257</f>
        <v>0</v>
      </c>
      <c r="M785" s="530">
        <f>'Master Schedule Board'!AK2257</f>
        <v>0</v>
      </c>
      <c r="N785" s="542">
        <f>'Master Schedule Board'!AN2257</f>
        <v>0</v>
      </c>
      <c r="O785" s="530">
        <f>'Master Schedule Board'!AQ2257</f>
        <v>0</v>
      </c>
      <c r="P785" s="542">
        <f>'Master Schedule Board'!AT2257</f>
        <v>0</v>
      </c>
      <c r="Q785" s="530">
        <f>'Master Schedule Board'!AW2257</f>
        <v>0</v>
      </c>
      <c r="R785" s="532">
        <f>'Master Schedule Board'!AZ2257</f>
        <v>0</v>
      </c>
      <c r="S785" s="532">
        <f>'Master Schedule Board'!BC2257</f>
        <v>0</v>
      </c>
      <c r="T785" s="543">
        <f>'Master Schedule Board'!BF2257</f>
        <v>0</v>
      </c>
    </row>
    <row r="786" spans="2:20" ht="13.5" thickBot="1">
      <c r="B786" s="524"/>
      <c r="C786" s="544">
        <f>'Master Schedule Board'!G2260</f>
        <v>0</v>
      </c>
      <c r="D786" s="545">
        <f>'Master Schedule Board'!J2260</f>
        <v>0</v>
      </c>
      <c r="E786" s="544">
        <f>'Master Schedule Board'!M2260</f>
        <v>0</v>
      </c>
      <c r="F786" s="545">
        <f>'Master Schedule Board'!P2260</f>
        <v>0</v>
      </c>
      <c r="G786" s="544">
        <f>'Master Schedule Board'!S2260</f>
        <v>0</v>
      </c>
      <c r="H786" s="545">
        <f>'Master Schedule Board'!V2260</f>
        <v>0</v>
      </c>
      <c r="I786" s="544">
        <f>'Master Schedule Board'!Y2260</f>
        <v>0</v>
      </c>
      <c r="J786" s="545">
        <f>'Master Schedule Board'!AB2260</f>
        <v>0</v>
      </c>
      <c r="K786" s="544">
        <f>'Master Schedule Board'!AE2260</f>
        <v>0</v>
      </c>
      <c r="L786" s="545">
        <f>'Master Schedule Board'!AH2260</f>
        <v>0</v>
      </c>
      <c r="M786" s="544">
        <f>'Master Schedule Board'!AK2260</f>
        <v>0</v>
      </c>
      <c r="N786" s="545">
        <f>'Master Schedule Board'!AN2260</f>
        <v>0</v>
      </c>
      <c r="O786" s="544">
        <f>'Master Schedule Board'!AQ2260</f>
        <v>0</v>
      </c>
      <c r="P786" s="545">
        <f>'Master Schedule Board'!AT2260</f>
        <v>0</v>
      </c>
      <c r="Q786" s="544">
        <f>'Master Schedule Board'!AW2260</f>
        <v>0</v>
      </c>
      <c r="R786" s="546">
        <f>'Master Schedule Board'!AZ2260</f>
        <v>0</v>
      </c>
      <c r="S786" s="546">
        <f>'Master Schedule Board'!BC2260</f>
        <v>0</v>
      </c>
      <c r="T786" s="547">
        <f>'Master Schedule Board'!BF2260</f>
        <v>0</v>
      </c>
    </row>
    <row r="787" spans="2:20">
      <c r="B787" s="537">
        <f>'Master Schedule Board'!D2263</f>
        <v>0</v>
      </c>
      <c r="C787" s="538">
        <f>'Master Schedule Board'!G2263</f>
        <v>0</v>
      </c>
      <c r="D787" s="539">
        <f>'Master Schedule Board'!J2263</f>
        <v>0</v>
      </c>
      <c r="E787" s="538">
        <f>'Master Schedule Board'!M2263</f>
        <v>0</v>
      </c>
      <c r="F787" s="539">
        <f>'Master Schedule Board'!P2263</f>
        <v>0</v>
      </c>
      <c r="G787" s="538">
        <f>'Master Schedule Board'!S2263</f>
        <v>0</v>
      </c>
      <c r="H787" s="539">
        <f>'Master Schedule Board'!V2263</f>
        <v>0</v>
      </c>
      <c r="I787" s="538">
        <f>'Master Schedule Board'!Y2263</f>
        <v>0</v>
      </c>
      <c r="J787" s="539">
        <f>'Master Schedule Board'!AB2263</f>
        <v>0</v>
      </c>
      <c r="K787" s="538">
        <f>'Master Schedule Board'!AE2263</f>
        <v>0</v>
      </c>
      <c r="L787" s="539">
        <f>'Master Schedule Board'!AH2263</f>
        <v>0</v>
      </c>
      <c r="M787" s="538">
        <f>'Master Schedule Board'!AK2263</f>
        <v>0</v>
      </c>
      <c r="N787" s="539">
        <f>'Master Schedule Board'!AN2263</f>
        <v>0</v>
      </c>
      <c r="O787" s="538">
        <f>'Master Schedule Board'!AQ2263</f>
        <v>0</v>
      </c>
      <c r="P787" s="539">
        <f>'Master Schedule Board'!AT2263</f>
        <v>0</v>
      </c>
      <c r="Q787" s="538">
        <f>'Master Schedule Board'!AW2263</f>
        <v>0</v>
      </c>
      <c r="R787" s="540">
        <f>'Master Schedule Board'!AZ2263</f>
        <v>0</v>
      </c>
      <c r="S787" s="540">
        <f>'Master Schedule Board'!BC2263</f>
        <v>0</v>
      </c>
      <c r="T787" s="541">
        <f>'Master Schedule Board'!BF2263</f>
        <v>0</v>
      </c>
    </row>
    <row r="788" spans="2:20">
      <c r="B788" s="523"/>
      <c r="C788" s="530">
        <f>'Master Schedule Board'!G2266</f>
        <v>0</v>
      </c>
      <c r="D788" s="542">
        <f>'Master Schedule Board'!J2266</f>
        <v>0</v>
      </c>
      <c r="E788" s="530">
        <f>'Master Schedule Board'!M2266</f>
        <v>0</v>
      </c>
      <c r="F788" s="542">
        <f>'Master Schedule Board'!P2266</f>
        <v>0</v>
      </c>
      <c r="G788" s="530">
        <f>'Master Schedule Board'!S2266</f>
        <v>0</v>
      </c>
      <c r="H788" s="542">
        <f>'Master Schedule Board'!V2266</f>
        <v>0</v>
      </c>
      <c r="I788" s="530">
        <f>'Master Schedule Board'!Y2266</f>
        <v>0</v>
      </c>
      <c r="J788" s="542">
        <f>'Master Schedule Board'!AB2266</f>
        <v>0</v>
      </c>
      <c r="K788" s="530">
        <f>'Master Schedule Board'!AE2266</f>
        <v>0</v>
      </c>
      <c r="L788" s="542">
        <f>'Master Schedule Board'!AH2266</f>
        <v>0</v>
      </c>
      <c r="M788" s="530">
        <f>'Master Schedule Board'!AK2266</f>
        <v>0</v>
      </c>
      <c r="N788" s="542">
        <f>'Master Schedule Board'!AN2266</f>
        <v>0</v>
      </c>
      <c r="O788" s="530">
        <f>'Master Schedule Board'!AQ2266</f>
        <v>0</v>
      </c>
      <c r="P788" s="542">
        <f>'Master Schedule Board'!AT2266</f>
        <v>0</v>
      </c>
      <c r="Q788" s="530">
        <f>'Master Schedule Board'!AW2266</f>
        <v>0</v>
      </c>
      <c r="R788" s="532">
        <f>'Master Schedule Board'!AZ2266</f>
        <v>0</v>
      </c>
      <c r="S788" s="532">
        <f>'Master Schedule Board'!BC2266</f>
        <v>0</v>
      </c>
      <c r="T788" s="543">
        <f>'Master Schedule Board'!BF2266</f>
        <v>0</v>
      </c>
    </row>
    <row r="789" spans="2:20">
      <c r="B789" s="523"/>
      <c r="C789" s="530">
        <f>'Master Schedule Board'!G2269</f>
        <v>0</v>
      </c>
      <c r="D789" s="542">
        <f>'Master Schedule Board'!J2269</f>
        <v>0</v>
      </c>
      <c r="E789" s="530">
        <f>'Master Schedule Board'!M2269</f>
        <v>0</v>
      </c>
      <c r="F789" s="542">
        <f>'Master Schedule Board'!P2269</f>
        <v>0</v>
      </c>
      <c r="G789" s="530">
        <f>'Master Schedule Board'!S2269</f>
        <v>0</v>
      </c>
      <c r="H789" s="542">
        <f>'Master Schedule Board'!V2269</f>
        <v>0</v>
      </c>
      <c r="I789" s="530">
        <f>'Master Schedule Board'!Y2269</f>
        <v>0</v>
      </c>
      <c r="J789" s="542">
        <f>'Master Schedule Board'!AB2269</f>
        <v>0</v>
      </c>
      <c r="K789" s="530">
        <f>'Master Schedule Board'!AE2269</f>
        <v>0</v>
      </c>
      <c r="L789" s="542">
        <f>'Master Schedule Board'!AH2269</f>
        <v>0</v>
      </c>
      <c r="M789" s="530">
        <f>'Master Schedule Board'!AK2269</f>
        <v>0</v>
      </c>
      <c r="N789" s="542">
        <f>'Master Schedule Board'!AN2269</f>
        <v>0</v>
      </c>
      <c r="O789" s="530">
        <f>'Master Schedule Board'!AQ2269</f>
        <v>0</v>
      </c>
      <c r="P789" s="542">
        <f>'Master Schedule Board'!AT2269</f>
        <v>0</v>
      </c>
      <c r="Q789" s="530">
        <f>'Master Schedule Board'!AW2269</f>
        <v>0</v>
      </c>
      <c r="R789" s="532">
        <f>'Master Schedule Board'!AZ2269</f>
        <v>0</v>
      </c>
      <c r="S789" s="532">
        <f>'Master Schedule Board'!BC2269</f>
        <v>0</v>
      </c>
      <c r="T789" s="543">
        <f>'Master Schedule Board'!BF2269</f>
        <v>0</v>
      </c>
    </row>
    <row r="790" spans="2:20">
      <c r="B790" s="523"/>
      <c r="C790" s="530">
        <f>'Master Schedule Board'!G2272</f>
        <v>0</v>
      </c>
      <c r="D790" s="542">
        <f>'Master Schedule Board'!J2272</f>
        <v>0</v>
      </c>
      <c r="E790" s="530">
        <f>'Master Schedule Board'!M2272</f>
        <v>0</v>
      </c>
      <c r="F790" s="542">
        <f>'Master Schedule Board'!P2272</f>
        <v>0</v>
      </c>
      <c r="G790" s="530">
        <f>'Master Schedule Board'!S2272</f>
        <v>0</v>
      </c>
      <c r="H790" s="542">
        <f>'Master Schedule Board'!V2272</f>
        <v>0</v>
      </c>
      <c r="I790" s="530">
        <f>'Master Schedule Board'!Y2272</f>
        <v>0</v>
      </c>
      <c r="J790" s="542">
        <f>'Master Schedule Board'!AB2272</f>
        <v>0</v>
      </c>
      <c r="K790" s="530">
        <f>'Master Schedule Board'!AE2272</f>
        <v>0</v>
      </c>
      <c r="L790" s="542">
        <f>'Master Schedule Board'!AH2272</f>
        <v>0</v>
      </c>
      <c r="M790" s="530">
        <f>'Master Schedule Board'!AK2272</f>
        <v>0</v>
      </c>
      <c r="N790" s="542">
        <f>'Master Schedule Board'!AN2272</f>
        <v>0</v>
      </c>
      <c r="O790" s="530">
        <f>'Master Schedule Board'!AQ2272</f>
        <v>0</v>
      </c>
      <c r="P790" s="542">
        <f>'Master Schedule Board'!AT2272</f>
        <v>0</v>
      </c>
      <c r="Q790" s="530">
        <f>'Master Schedule Board'!AW2272</f>
        <v>0</v>
      </c>
      <c r="R790" s="532">
        <f>'Master Schedule Board'!AZ2272</f>
        <v>0</v>
      </c>
      <c r="S790" s="532">
        <f>'Master Schedule Board'!BC2272</f>
        <v>0</v>
      </c>
      <c r="T790" s="543">
        <f>'Master Schedule Board'!BF2272</f>
        <v>0</v>
      </c>
    </row>
    <row r="791" spans="2:20">
      <c r="B791" s="523"/>
      <c r="C791" s="530">
        <f>'Master Schedule Board'!G2275</f>
        <v>0</v>
      </c>
      <c r="D791" s="542">
        <f>'Master Schedule Board'!J2275</f>
        <v>0</v>
      </c>
      <c r="E791" s="530">
        <f>'Master Schedule Board'!M2275</f>
        <v>0</v>
      </c>
      <c r="F791" s="542">
        <f>'Master Schedule Board'!P2275</f>
        <v>0</v>
      </c>
      <c r="G791" s="530">
        <f>'Master Schedule Board'!S2275</f>
        <v>0</v>
      </c>
      <c r="H791" s="542">
        <f>'Master Schedule Board'!V2275</f>
        <v>0</v>
      </c>
      <c r="I791" s="530">
        <f>'Master Schedule Board'!Y2275</f>
        <v>0</v>
      </c>
      <c r="J791" s="542">
        <f>'Master Schedule Board'!AB2275</f>
        <v>0</v>
      </c>
      <c r="K791" s="530">
        <f>'Master Schedule Board'!AE2275</f>
        <v>0</v>
      </c>
      <c r="L791" s="542">
        <f>'Master Schedule Board'!AH2275</f>
        <v>0</v>
      </c>
      <c r="M791" s="530">
        <f>'Master Schedule Board'!AK2275</f>
        <v>0</v>
      </c>
      <c r="N791" s="542">
        <f>'Master Schedule Board'!AN2275</f>
        <v>0</v>
      </c>
      <c r="O791" s="530">
        <f>'Master Schedule Board'!AQ2275</f>
        <v>0</v>
      </c>
      <c r="P791" s="542">
        <f>'Master Schedule Board'!AT2275</f>
        <v>0</v>
      </c>
      <c r="Q791" s="530">
        <f>'Master Schedule Board'!AW2275</f>
        <v>0</v>
      </c>
      <c r="R791" s="532">
        <f>'Master Schedule Board'!AZ2275</f>
        <v>0</v>
      </c>
      <c r="S791" s="532">
        <f>'Master Schedule Board'!BC2275</f>
        <v>0</v>
      </c>
      <c r="T791" s="543">
        <f>'Master Schedule Board'!BF2275</f>
        <v>0</v>
      </c>
    </row>
    <row r="792" spans="2:20" ht="13.5" thickBot="1">
      <c r="B792" s="524"/>
      <c r="C792" s="544">
        <f>'Master Schedule Board'!G2278</f>
        <v>0</v>
      </c>
      <c r="D792" s="545">
        <f>'Master Schedule Board'!J2278</f>
        <v>0</v>
      </c>
      <c r="E792" s="544">
        <f>'Master Schedule Board'!M2278</f>
        <v>0</v>
      </c>
      <c r="F792" s="545">
        <f>'Master Schedule Board'!P2278</f>
        <v>0</v>
      </c>
      <c r="G792" s="544">
        <f>'Master Schedule Board'!S2278</f>
        <v>0</v>
      </c>
      <c r="H792" s="545">
        <f>'Master Schedule Board'!V2278</f>
        <v>0</v>
      </c>
      <c r="I792" s="544">
        <f>'Master Schedule Board'!Y2278</f>
        <v>0</v>
      </c>
      <c r="J792" s="545">
        <f>'Master Schedule Board'!AB2278</f>
        <v>0</v>
      </c>
      <c r="K792" s="544">
        <f>'Master Schedule Board'!AE2278</f>
        <v>0</v>
      </c>
      <c r="L792" s="545">
        <f>'Master Schedule Board'!AH2278</f>
        <v>0</v>
      </c>
      <c r="M792" s="544">
        <f>'Master Schedule Board'!AK2278</f>
        <v>0</v>
      </c>
      <c r="N792" s="545">
        <f>'Master Schedule Board'!AN2278</f>
        <v>0</v>
      </c>
      <c r="O792" s="544">
        <f>'Master Schedule Board'!AQ2278</f>
        <v>0</v>
      </c>
      <c r="P792" s="545">
        <f>'Master Schedule Board'!AT2278</f>
        <v>0</v>
      </c>
      <c r="Q792" s="544">
        <f>'Master Schedule Board'!AW2278</f>
        <v>0</v>
      </c>
      <c r="R792" s="546">
        <f>'Master Schedule Board'!AZ2278</f>
        <v>0</v>
      </c>
      <c r="S792" s="546">
        <f>'Master Schedule Board'!BC2278</f>
        <v>0</v>
      </c>
      <c r="T792" s="547">
        <f>'Master Schedule Board'!BF2278</f>
        <v>0</v>
      </c>
    </row>
  </sheetData>
  <sheetProtection algorithmName="SHA-512" hashValue="CUZlwkLtYn4oG/J00RlObFK0ie2/0lmSpE1IvNRpi2OT1s0Tme/yao8W9+bOjNWmRBqgPw6/qUMiiLvD7nNABw==" saltValue="bLL76neaeOCGrotdyoRQ2w==" spinCount="100000" sheet="1" formatCells="0" formatColumns="0" formatRows="0" insertColumns="0" insertRows="0" insertHyperlinks="0" deleteColumns="0" deleteRows="0" sort="0" autoFilter="0" pivotTables="0"/>
  <mergeCells count="353">
    <mergeCell ref="C698:D698"/>
    <mergeCell ref="E698:F698"/>
    <mergeCell ref="G698:H698"/>
    <mergeCell ref="I698:J698"/>
    <mergeCell ref="K698:L698"/>
    <mergeCell ref="M698:N698"/>
    <mergeCell ref="O698:P698"/>
    <mergeCell ref="Q698:R698"/>
    <mergeCell ref="S698:T698"/>
    <mergeCell ref="C678:D678"/>
    <mergeCell ref="E678:F678"/>
    <mergeCell ref="G678:H678"/>
    <mergeCell ref="I678:J678"/>
    <mergeCell ref="K678:L678"/>
    <mergeCell ref="M678:N678"/>
    <mergeCell ref="O678:P678"/>
    <mergeCell ref="Q678:R678"/>
    <mergeCell ref="S678:T678"/>
    <mergeCell ref="C659:D659"/>
    <mergeCell ref="E659:F659"/>
    <mergeCell ref="G659:H659"/>
    <mergeCell ref="I659:J659"/>
    <mergeCell ref="K659:L659"/>
    <mergeCell ref="M659:N659"/>
    <mergeCell ref="O659:P659"/>
    <mergeCell ref="Q659:R659"/>
    <mergeCell ref="S659:T659"/>
    <mergeCell ref="C640:D640"/>
    <mergeCell ref="E640:F640"/>
    <mergeCell ref="G640:H640"/>
    <mergeCell ref="I640:J640"/>
    <mergeCell ref="K640:L640"/>
    <mergeCell ref="M640:N640"/>
    <mergeCell ref="O640:P640"/>
    <mergeCell ref="Q640:R640"/>
    <mergeCell ref="S640:T640"/>
    <mergeCell ref="C621:D621"/>
    <mergeCell ref="E621:F621"/>
    <mergeCell ref="G621:H621"/>
    <mergeCell ref="I621:J621"/>
    <mergeCell ref="K621:L621"/>
    <mergeCell ref="M621:N621"/>
    <mergeCell ref="O621:P621"/>
    <mergeCell ref="Q621:R621"/>
    <mergeCell ref="S621:T621"/>
    <mergeCell ref="S533:T533"/>
    <mergeCell ref="A556:B556"/>
    <mergeCell ref="C556:D556"/>
    <mergeCell ref="E556:F556"/>
    <mergeCell ref="G556:H556"/>
    <mergeCell ref="I556:J556"/>
    <mergeCell ref="K556:L556"/>
    <mergeCell ref="M556:N556"/>
    <mergeCell ref="O556:P556"/>
    <mergeCell ref="Q556:R556"/>
    <mergeCell ref="S556:T556"/>
    <mergeCell ref="A533:B533"/>
    <mergeCell ref="C533:D533"/>
    <mergeCell ref="E533:F533"/>
    <mergeCell ref="G533:H533"/>
    <mergeCell ref="I533:J533"/>
    <mergeCell ref="K533:L533"/>
    <mergeCell ref="M533:N533"/>
    <mergeCell ref="O533:P533"/>
    <mergeCell ref="Q533:R533"/>
    <mergeCell ref="S487:T487"/>
    <mergeCell ref="A510:B510"/>
    <mergeCell ref="C510:D510"/>
    <mergeCell ref="E510:F510"/>
    <mergeCell ref="G510:H510"/>
    <mergeCell ref="I510:J510"/>
    <mergeCell ref="K510:L510"/>
    <mergeCell ref="M510:N510"/>
    <mergeCell ref="O510:P510"/>
    <mergeCell ref="Q510:R510"/>
    <mergeCell ref="S510:T510"/>
    <mergeCell ref="A487:B487"/>
    <mergeCell ref="C487:D487"/>
    <mergeCell ref="E487:F487"/>
    <mergeCell ref="G487:H487"/>
    <mergeCell ref="I487:J487"/>
    <mergeCell ref="K487:L487"/>
    <mergeCell ref="M487:N487"/>
    <mergeCell ref="O487:P487"/>
    <mergeCell ref="Q487:R487"/>
    <mergeCell ref="S441:T441"/>
    <mergeCell ref="A464:B464"/>
    <mergeCell ref="C464:D464"/>
    <mergeCell ref="E464:F464"/>
    <mergeCell ref="G464:H464"/>
    <mergeCell ref="I464:J464"/>
    <mergeCell ref="K464:L464"/>
    <mergeCell ref="M464:N464"/>
    <mergeCell ref="O464:P464"/>
    <mergeCell ref="Q464:R464"/>
    <mergeCell ref="S464:T464"/>
    <mergeCell ref="A441:B441"/>
    <mergeCell ref="C441:D441"/>
    <mergeCell ref="E441:F441"/>
    <mergeCell ref="G441:H441"/>
    <mergeCell ref="I441:J441"/>
    <mergeCell ref="K441:L441"/>
    <mergeCell ref="M441:N441"/>
    <mergeCell ref="O441:P441"/>
    <mergeCell ref="Q441:R441"/>
    <mergeCell ref="S395:T395"/>
    <mergeCell ref="A418:B418"/>
    <mergeCell ref="C418:D418"/>
    <mergeCell ref="E418:F418"/>
    <mergeCell ref="G418:H418"/>
    <mergeCell ref="I418:J418"/>
    <mergeCell ref="K418:L418"/>
    <mergeCell ref="M418:N418"/>
    <mergeCell ref="O418:P418"/>
    <mergeCell ref="Q418:R418"/>
    <mergeCell ref="S418:T418"/>
    <mergeCell ref="A395:B395"/>
    <mergeCell ref="C395:D395"/>
    <mergeCell ref="E395:F395"/>
    <mergeCell ref="G395:H395"/>
    <mergeCell ref="I395:J395"/>
    <mergeCell ref="K395:L395"/>
    <mergeCell ref="M395:N395"/>
    <mergeCell ref="O395:P395"/>
    <mergeCell ref="Q395:R395"/>
    <mergeCell ref="S372:T372"/>
    <mergeCell ref="A372:B372"/>
    <mergeCell ref="C372:D372"/>
    <mergeCell ref="E372:F372"/>
    <mergeCell ref="G372:H372"/>
    <mergeCell ref="I372:J372"/>
    <mergeCell ref="K372:L372"/>
    <mergeCell ref="M372:N372"/>
    <mergeCell ref="O372:P372"/>
    <mergeCell ref="Q372:R372"/>
    <mergeCell ref="S326:T326"/>
    <mergeCell ref="A349:B349"/>
    <mergeCell ref="C349:D349"/>
    <mergeCell ref="E349:F349"/>
    <mergeCell ref="G349:H349"/>
    <mergeCell ref="I349:J349"/>
    <mergeCell ref="K349:L349"/>
    <mergeCell ref="M349:N349"/>
    <mergeCell ref="O349:P349"/>
    <mergeCell ref="Q349:R349"/>
    <mergeCell ref="S349:T349"/>
    <mergeCell ref="A326:B326"/>
    <mergeCell ref="C326:D326"/>
    <mergeCell ref="E326:F326"/>
    <mergeCell ref="G326:H326"/>
    <mergeCell ref="I326:J326"/>
    <mergeCell ref="K326:L326"/>
    <mergeCell ref="M326:N326"/>
    <mergeCell ref="O326:P326"/>
    <mergeCell ref="Q326:R326"/>
    <mergeCell ref="S280:T280"/>
    <mergeCell ref="A303:B303"/>
    <mergeCell ref="C303:D303"/>
    <mergeCell ref="E303:F303"/>
    <mergeCell ref="G303:H303"/>
    <mergeCell ref="I303:J303"/>
    <mergeCell ref="K303:L303"/>
    <mergeCell ref="M303:N303"/>
    <mergeCell ref="O303:P303"/>
    <mergeCell ref="Q303:R303"/>
    <mergeCell ref="S303:T303"/>
    <mergeCell ref="A280:B280"/>
    <mergeCell ref="C280:D280"/>
    <mergeCell ref="E280:F280"/>
    <mergeCell ref="G280:H280"/>
    <mergeCell ref="I280:J280"/>
    <mergeCell ref="K280:L280"/>
    <mergeCell ref="M280:N280"/>
    <mergeCell ref="O280:P280"/>
    <mergeCell ref="Q280:R280"/>
    <mergeCell ref="A1:D1"/>
    <mergeCell ref="E1:H1"/>
    <mergeCell ref="A234:B234"/>
    <mergeCell ref="A211:B211"/>
    <mergeCell ref="A257:B257"/>
    <mergeCell ref="A27:B27"/>
    <mergeCell ref="A3:B3"/>
    <mergeCell ref="C3:D3"/>
    <mergeCell ref="E3:F3"/>
    <mergeCell ref="G3:H3"/>
    <mergeCell ref="C50:D50"/>
    <mergeCell ref="E50:F50"/>
    <mergeCell ref="G50:H50"/>
    <mergeCell ref="C96:D96"/>
    <mergeCell ref="E96:F96"/>
    <mergeCell ref="G96:H96"/>
    <mergeCell ref="C257:D257"/>
    <mergeCell ref="E257:F257"/>
    <mergeCell ref="G257:H257"/>
    <mergeCell ref="C211:D211"/>
    <mergeCell ref="E211:F211"/>
    <mergeCell ref="G211:H211"/>
    <mergeCell ref="S3:T3"/>
    <mergeCell ref="C27:D27"/>
    <mergeCell ref="E27:F27"/>
    <mergeCell ref="G27:H27"/>
    <mergeCell ref="I27:J27"/>
    <mergeCell ref="K27:L27"/>
    <mergeCell ref="M27:N27"/>
    <mergeCell ref="O27:P27"/>
    <mergeCell ref="Q27:R27"/>
    <mergeCell ref="S27:T27"/>
    <mergeCell ref="I3:J3"/>
    <mergeCell ref="K3:L3"/>
    <mergeCell ref="M3:N3"/>
    <mergeCell ref="O3:P3"/>
    <mergeCell ref="Q3:R3"/>
    <mergeCell ref="S50:T50"/>
    <mergeCell ref="C73:D73"/>
    <mergeCell ref="E73:F73"/>
    <mergeCell ref="G73:H73"/>
    <mergeCell ref="I73:J73"/>
    <mergeCell ref="K73:L73"/>
    <mergeCell ref="M73:N73"/>
    <mergeCell ref="O73:P73"/>
    <mergeCell ref="Q73:R73"/>
    <mergeCell ref="S73:T73"/>
    <mergeCell ref="I50:J50"/>
    <mergeCell ref="K50:L50"/>
    <mergeCell ref="M50:N50"/>
    <mergeCell ref="O50:P50"/>
    <mergeCell ref="Q50:R50"/>
    <mergeCell ref="K165:L165"/>
    <mergeCell ref="S96:T96"/>
    <mergeCell ref="C142:D142"/>
    <mergeCell ref="E142:F142"/>
    <mergeCell ref="G142:H142"/>
    <mergeCell ref="I142:J142"/>
    <mergeCell ref="K142:L142"/>
    <mergeCell ref="M142:N142"/>
    <mergeCell ref="O142:P142"/>
    <mergeCell ref="Q142:R142"/>
    <mergeCell ref="S142:T142"/>
    <mergeCell ref="G119:H119"/>
    <mergeCell ref="I119:J119"/>
    <mergeCell ref="K119:L119"/>
    <mergeCell ref="M119:N119"/>
    <mergeCell ref="O119:P119"/>
    <mergeCell ref="Q119:R119"/>
    <mergeCell ref="I96:J96"/>
    <mergeCell ref="K96:L96"/>
    <mergeCell ref="M96:N96"/>
    <mergeCell ref="O96:P96"/>
    <mergeCell ref="Q96:R96"/>
    <mergeCell ref="I257:J257"/>
    <mergeCell ref="K257:L257"/>
    <mergeCell ref="M257:N257"/>
    <mergeCell ref="O257:P257"/>
    <mergeCell ref="Q257:R257"/>
    <mergeCell ref="S257:T257"/>
    <mergeCell ref="A50:B50"/>
    <mergeCell ref="A73:B73"/>
    <mergeCell ref="A96:B96"/>
    <mergeCell ref="C119:D119"/>
    <mergeCell ref="E119:F119"/>
    <mergeCell ref="M234:N234"/>
    <mergeCell ref="O234:P234"/>
    <mergeCell ref="Q234:R234"/>
    <mergeCell ref="S234:T234"/>
    <mergeCell ref="C234:D234"/>
    <mergeCell ref="E234:F234"/>
    <mergeCell ref="G234:H234"/>
    <mergeCell ref="I234:J234"/>
    <mergeCell ref="K234:L234"/>
    <mergeCell ref="M165:N165"/>
    <mergeCell ref="O165:P165"/>
    <mergeCell ref="Q165:R165"/>
    <mergeCell ref="S165:T165"/>
    <mergeCell ref="I211:J211"/>
    <mergeCell ref="K211:L211"/>
    <mergeCell ref="M211:N211"/>
    <mergeCell ref="S119:T119"/>
    <mergeCell ref="A119:B119"/>
    <mergeCell ref="A142:B142"/>
    <mergeCell ref="A165:B165"/>
    <mergeCell ref="A188:B188"/>
    <mergeCell ref="C188:D188"/>
    <mergeCell ref="E188:F188"/>
    <mergeCell ref="G188:H188"/>
    <mergeCell ref="I188:J188"/>
    <mergeCell ref="K188:L188"/>
    <mergeCell ref="M188:N188"/>
    <mergeCell ref="O188:P188"/>
    <mergeCell ref="Q188:R188"/>
    <mergeCell ref="S188:T188"/>
    <mergeCell ref="O211:P211"/>
    <mergeCell ref="Q211:R211"/>
    <mergeCell ref="S211:T211"/>
    <mergeCell ref="C165:D165"/>
    <mergeCell ref="E165:F165"/>
    <mergeCell ref="G165:H165"/>
    <mergeCell ref="I165:J165"/>
    <mergeCell ref="S579:T579"/>
    <mergeCell ref="A602:B602"/>
    <mergeCell ref="C602:D602"/>
    <mergeCell ref="E602:F602"/>
    <mergeCell ref="G602:H602"/>
    <mergeCell ref="I602:J602"/>
    <mergeCell ref="K602:L602"/>
    <mergeCell ref="M602:N602"/>
    <mergeCell ref="O602:P602"/>
    <mergeCell ref="Q602:R602"/>
    <mergeCell ref="S602:T602"/>
    <mergeCell ref="A579:B579"/>
    <mergeCell ref="C579:D579"/>
    <mergeCell ref="E579:F579"/>
    <mergeCell ref="G579:H579"/>
    <mergeCell ref="I579:J579"/>
    <mergeCell ref="K579:L579"/>
    <mergeCell ref="M579:N579"/>
    <mergeCell ref="O579:P579"/>
    <mergeCell ref="Q579:R579"/>
    <mergeCell ref="C717:D717"/>
    <mergeCell ref="E717:F717"/>
    <mergeCell ref="G717:H717"/>
    <mergeCell ref="I717:J717"/>
    <mergeCell ref="K717:L717"/>
    <mergeCell ref="M717:N717"/>
    <mergeCell ref="O717:P717"/>
    <mergeCell ref="Q717:R717"/>
    <mergeCell ref="S717:T717"/>
    <mergeCell ref="C736:D736"/>
    <mergeCell ref="E736:F736"/>
    <mergeCell ref="G736:H736"/>
    <mergeCell ref="I736:J736"/>
    <mergeCell ref="K736:L736"/>
    <mergeCell ref="M736:N736"/>
    <mergeCell ref="O736:P736"/>
    <mergeCell ref="Q736:R736"/>
    <mergeCell ref="S736:T736"/>
    <mergeCell ref="C755:D755"/>
    <mergeCell ref="E755:F755"/>
    <mergeCell ref="G755:H755"/>
    <mergeCell ref="I755:J755"/>
    <mergeCell ref="K755:L755"/>
    <mergeCell ref="M755:N755"/>
    <mergeCell ref="O755:P755"/>
    <mergeCell ref="Q755:R755"/>
    <mergeCell ref="S755:T755"/>
    <mergeCell ref="C774:D774"/>
    <mergeCell ref="E774:F774"/>
    <mergeCell ref="G774:H774"/>
    <mergeCell ref="I774:J774"/>
    <mergeCell ref="K774:L774"/>
    <mergeCell ref="M774:N774"/>
    <mergeCell ref="O774:P774"/>
    <mergeCell ref="Q774:R774"/>
    <mergeCell ref="S774:T774"/>
  </mergeCells>
  <phoneticPr fontId="9" type="noConversion"/>
  <pageMargins left="0" right="0" top="0" bottom="0" header="0" footer="0"/>
  <pageSetup paperSize="5" scale="79" fitToHeight="0" orientation="landscape" r:id="rId1"/>
  <headerFooter alignWithMargins="0"/>
  <rowBreaks count="15" manualBreakCount="15">
    <brk id="48" max="16383" man="1"/>
    <brk id="94" max="16383" man="1"/>
    <brk id="140" max="16383" man="1"/>
    <brk id="186" max="16383" man="1"/>
    <brk id="232" max="16383" man="1"/>
    <brk id="278" max="16383" man="1"/>
    <brk id="324" max="16383" man="1"/>
    <brk id="370" max="16383" man="1"/>
    <brk id="416" max="16383" man="1"/>
    <brk id="462" max="16383" man="1"/>
    <brk id="508" max="16383" man="1"/>
    <brk id="554" max="16383" man="1"/>
    <brk id="600" max="16383" man="1"/>
    <brk id="658" max="16383" man="1"/>
    <brk id="696" max="16383" man="1"/>
  </rowBreaks>
  <ignoredErrors>
    <ignoredError sqref="C284:T284 C285 C60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115" zoomScaleNormal="115" workbookViewId="0"/>
  </sheetViews>
  <sheetFormatPr defaultRowHeight="12.75"/>
  <cols>
    <col min="1" max="1" width="13.28515625" style="135" customWidth="1"/>
    <col min="2" max="2" width="17.140625" style="135" customWidth="1"/>
    <col min="3" max="11" width="9.140625" style="136"/>
    <col min="12" max="12" width="3.5703125" style="135" customWidth="1"/>
    <col min="13" max="13" width="9.140625" style="136"/>
    <col min="14" max="16384" width="9.140625" style="135"/>
  </cols>
  <sheetData>
    <row r="1" spans="1:13">
      <c r="A1" s="551" t="s">
        <v>111</v>
      </c>
    </row>
    <row r="4" spans="1:13" ht="13.5" thickBot="1">
      <c r="C4" s="136" t="s">
        <v>28</v>
      </c>
      <c r="D4" s="136" t="s">
        <v>29</v>
      </c>
      <c r="E4" s="136" t="s">
        <v>30</v>
      </c>
      <c r="F4" s="136" t="s">
        <v>31</v>
      </c>
      <c r="G4" s="136" t="s">
        <v>32</v>
      </c>
      <c r="H4" s="136" t="s">
        <v>33</v>
      </c>
      <c r="I4" s="136" t="s">
        <v>34</v>
      </c>
      <c r="J4" s="136" t="s">
        <v>35</v>
      </c>
      <c r="K4" s="136" t="s">
        <v>36</v>
      </c>
      <c r="M4" s="136" t="s">
        <v>110</v>
      </c>
    </row>
    <row r="5" spans="1:13">
      <c r="A5" s="135" t="s">
        <v>106</v>
      </c>
      <c r="B5" s="152" t="s">
        <v>104</v>
      </c>
      <c r="C5" s="554">
        <f>SUM('Master Schedule Board'!F71:F1736)</f>
        <v>0</v>
      </c>
      <c r="D5" s="555">
        <f>SUM('Master Schedule Board'!L71:L1736)</f>
        <v>0</v>
      </c>
      <c r="E5" s="555">
        <f>SUM('Master Schedule Board'!R71:R1736)</f>
        <v>0</v>
      </c>
      <c r="F5" s="555">
        <f>SUM('Master Schedule Board'!X71:X1736)</f>
        <v>0</v>
      </c>
      <c r="G5" s="555">
        <f>SUM('Master Schedule Board'!AD71:AD1736)</f>
        <v>0</v>
      </c>
      <c r="H5" s="555">
        <f>SUM('Master Schedule Board'!AJ71:AJ1736)</f>
        <v>0</v>
      </c>
      <c r="I5" s="555">
        <f>SUM('Master Schedule Board'!AP71:AP1736)</f>
        <v>0</v>
      </c>
      <c r="J5" s="555">
        <f>SUM('Master Schedule Board'!AV71:AV1736)</f>
        <v>0</v>
      </c>
      <c r="K5" s="556">
        <f>SUM('Master Schedule Board'!BB71:BB1736)</f>
        <v>0</v>
      </c>
      <c r="M5" s="117">
        <f>SUM(C5:K5)</f>
        <v>0</v>
      </c>
    </row>
    <row r="6" spans="1:13" ht="13.5" thickBot="1">
      <c r="B6" s="152" t="s">
        <v>105</v>
      </c>
      <c r="C6" s="557">
        <f>COUNTIF('Master Schedule Board'!F71:F1736,"&gt;0")</f>
        <v>0</v>
      </c>
      <c r="D6" s="115">
        <f>COUNTIF('Master Schedule Board'!L71:L1736,"&gt;0")</f>
        <v>0</v>
      </c>
      <c r="E6" s="115">
        <f>COUNTIF('Master Schedule Board'!R71:R1736,"&gt;0")</f>
        <v>0</v>
      </c>
      <c r="F6" s="115">
        <f>COUNTIF('Master Schedule Board'!X71:X1736,"&gt;0")</f>
        <v>0</v>
      </c>
      <c r="G6" s="115">
        <f>COUNTIF('Master Schedule Board'!AD71:AD1736,"&gt;0")</f>
        <v>0</v>
      </c>
      <c r="H6" s="115">
        <f>COUNTIF('Master Schedule Board'!AJ71:AJ1736,"&gt;0")</f>
        <v>0</v>
      </c>
      <c r="I6" s="115">
        <f>COUNTIF('Master Schedule Board'!AP71:AP1736,"&gt;0")</f>
        <v>0</v>
      </c>
      <c r="J6" s="115">
        <f>COUNTIF('Master Schedule Board'!AV71:AV1736,"&gt;0")</f>
        <v>0</v>
      </c>
      <c r="K6" s="119">
        <f>COUNTIF('Master Schedule Board'!BB71:BB1736,"&gt;0")</f>
        <v>0</v>
      </c>
      <c r="M6" s="117">
        <f>SUM(C6:K6)</f>
        <v>0</v>
      </c>
    </row>
    <row r="7" spans="1:13" ht="13.5" thickBot="1">
      <c r="B7" s="152" t="s">
        <v>109</v>
      </c>
      <c r="C7" s="558">
        <f>IFERROR(C5/C6,0)</f>
        <v>0</v>
      </c>
      <c r="D7" s="96">
        <f t="shared" ref="D7:K7" si="0">IFERROR(D5/D6,0)</f>
        <v>0</v>
      </c>
      <c r="E7" s="96">
        <f t="shared" si="0"/>
        <v>0</v>
      </c>
      <c r="F7" s="96">
        <f t="shared" si="0"/>
        <v>0</v>
      </c>
      <c r="G7" s="96">
        <f t="shared" si="0"/>
        <v>0</v>
      </c>
      <c r="H7" s="96">
        <f t="shared" si="0"/>
        <v>0</v>
      </c>
      <c r="I7" s="96">
        <f t="shared" si="0"/>
        <v>0</v>
      </c>
      <c r="J7" s="96">
        <f t="shared" si="0"/>
        <v>0</v>
      </c>
      <c r="K7" s="559">
        <f t="shared" si="0"/>
        <v>0</v>
      </c>
      <c r="M7" s="13">
        <f>IFERROR(M5/M6,0)</f>
        <v>0</v>
      </c>
    </row>
    <row r="8" spans="1:13" ht="13.5" thickBot="1">
      <c r="B8" s="152"/>
      <c r="C8" s="153"/>
      <c r="D8" s="153"/>
      <c r="E8" s="153"/>
      <c r="F8" s="153"/>
      <c r="G8" s="153"/>
      <c r="H8" s="153"/>
      <c r="I8" s="153"/>
      <c r="J8" s="153"/>
      <c r="K8" s="553"/>
    </row>
    <row r="9" spans="1:13">
      <c r="A9" s="135" t="s">
        <v>107</v>
      </c>
      <c r="B9" s="152" t="s">
        <v>104</v>
      </c>
      <c r="C9" s="554">
        <f>SUM('Master Schedule Board'!F1739:F2008)</f>
        <v>0</v>
      </c>
      <c r="D9" s="555">
        <f>SUM('Master Schedule Board'!L1739:L2008)</f>
        <v>0</v>
      </c>
      <c r="E9" s="555">
        <f>SUM('Master Schedule Board'!R1739:R2008)</f>
        <v>0</v>
      </c>
      <c r="F9" s="555">
        <f>SUM('Master Schedule Board'!X1739:X2008)</f>
        <v>0</v>
      </c>
      <c r="G9" s="555">
        <f>SUM('Master Schedule Board'!AD1739:AD2008)</f>
        <v>0</v>
      </c>
      <c r="H9" s="555">
        <f>SUM('Master Schedule Board'!AJ1739:AJ2008)</f>
        <v>0</v>
      </c>
      <c r="I9" s="555">
        <f>SUM('Master Schedule Board'!AP1739:AP2008)</f>
        <v>0</v>
      </c>
      <c r="J9" s="555">
        <f>SUM('Master Schedule Board'!AV1739:AV2008)</f>
        <v>0</v>
      </c>
      <c r="K9" s="556">
        <f>SUM('Master Schedule Board'!BB1739:BB2008)</f>
        <v>0</v>
      </c>
      <c r="M9" s="117">
        <f>SUM(C9:K9)</f>
        <v>0</v>
      </c>
    </row>
    <row r="10" spans="1:13" ht="13.5" thickBot="1">
      <c r="B10" s="152" t="s">
        <v>105</v>
      </c>
      <c r="C10" s="557">
        <f>COUNTIF('Master Schedule Board'!F1739:F2008,"&gt;0")</f>
        <v>0</v>
      </c>
      <c r="D10" s="115">
        <f>COUNTIF('Master Schedule Board'!L1739:L2008,"&gt;0")</f>
        <v>0</v>
      </c>
      <c r="E10" s="115">
        <f>COUNTIF('Master Schedule Board'!R1739:R2008,"&gt;0")</f>
        <v>0</v>
      </c>
      <c r="F10" s="115">
        <f>COUNTIF('Master Schedule Board'!X1739:X2008,"&gt;0")</f>
        <v>0</v>
      </c>
      <c r="G10" s="115">
        <f>COUNTIF('Master Schedule Board'!AD1739:AD2008,"&gt;0")</f>
        <v>0</v>
      </c>
      <c r="H10" s="115">
        <f>COUNTIF('Master Schedule Board'!AJ1739:AJ2008,"&gt;0")</f>
        <v>0</v>
      </c>
      <c r="I10" s="115">
        <f>COUNTIF('Master Schedule Board'!AP1739:AP2008,"&gt;0")</f>
        <v>0</v>
      </c>
      <c r="J10" s="115">
        <f>COUNTIF('Master Schedule Board'!AV1739:AV2008,"&gt;0")</f>
        <v>0</v>
      </c>
      <c r="K10" s="119">
        <f>COUNTIF('Master Schedule Board'!BB1739:BB2008,"&gt;0")</f>
        <v>0</v>
      </c>
      <c r="M10" s="117">
        <f>SUM(C10:K10)</f>
        <v>0</v>
      </c>
    </row>
    <row r="11" spans="1:13" ht="13.5" thickBot="1">
      <c r="B11" s="152" t="s">
        <v>109</v>
      </c>
      <c r="C11" s="558">
        <f>IFERROR(C9/C10,0)</f>
        <v>0</v>
      </c>
      <c r="D11" s="96">
        <f t="shared" ref="D11:K11" si="1">IFERROR(D9/D10,0)</f>
        <v>0</v>
      </c>
      <c r="E11" s="96">
        <f t="shared" si="1"/>
        <v>0</v>
      </c>
      <c r="F11" s="96">
        <f t="shared" si="1"/>
        <v>0</v>
      </c>
      <c r="G11" s="96">
        <f t="shared" si="1"/>
        <v>0</v>
      </c>
      <c r="H11" s="96">
        <f t="shared" si="1"/>
        <v>0</v>
      </c>
      <c r="I11" s="96">
        <f t="shared" si="1"/>
        <v>0</v>
      </c>
      <c r="J11" s="96">
        <f t="shared" si="1"/>
        <v>0</v>
      </c>
      <c r="K11" s="559">
        <f t="shared" si="1"/>
        <v>0</v>
      </c>
      <c r="M11" s="13">
        <f>IFERROR(M9/M10,0)</f>
        <v>0</v>
      </c>
    </row>
    <row r="12" spans="1:13" ht="13.5" thickBot="1">
      <c r="B12" s="152"/>
      <c r="C12" s="153"/>
      <c r="D12" s="153"/>
      <c r="E12" s="153"/>
      <c r="F12" s="153"/>
      <c r="G12" s="153"/>
      <c r="H12" s="153"/>
      <c r="I12" s="153"/>
      <c r="J12" s="153"/>
      <c r="K12" s="553"/>
    </row>
    <row r="13" spans="1:13">
      <c r="A13" s="135" t="s">
        <v>108</v>
      </c>
      <c r="B13" s="152" t="s">
        <v>104</v>
      </c>
      <c r="C13" s="554">
        <f>SUM('Master Schedule Board'!F2011:F2280)</f>
        <v>0</v>
      </c>
      <c r="D13" s="555">
        <f>SUM('Master Schedule Board'!L2011:L2280)</f>
        <v>0</v>
      </c>
      <c r="E13" s="555">
        <f>SUM('Master Schedule Board'!R2011:R2280)</f>
        <v>0</v>
      </c>
      <c r="F13" s="555">
        <f>SUM('Master Schedule Board'!X2011:X2280)</f>
        <v>0</v>
      </c>
      <c r="G13" s="555">
        <f>SUM('Master Schedule Board'!AD2011:AD2280)</f>
        <v>0</v>
      </c>
      <c r="H13" s="555">
        <f>SUM('Master Schedule Board'!AJ2011:AJ2280)</f>
        <v>0</v>
      </c>
      <c r="I13" s="555">
        <f>SUM('Master Schedule Board'!AP2011:AP2280)</f>
        <v>0</v>
      </c>
      <c r="J13" s="555">
        <f>SUM('Master Schedule Board'!AV2011:AV2280)</f>
        <v>0</v>
      </c>
      <c r="K13" s="556">
        <f>SUM('Master Schedule Board'!BB2011:BB2280)</f>
        <v>0</v>
      </c>
      <c r="M13" s="117">
        <f>SUM(C13:K13)</f>
        <v>0</v>
      </c>
    </row>
    <row r="14" spans="1:13" ht="13.5" thickBot="1">
      <c r="B14" s="152" t="s">
        <v>105</v>
      </c>
      <c r="C14" s="557">
        <f>COUNTIF('Master Schedule Board'!F2011:F2280,"&gt;0")</f>
        <v>0</v>
      </c>
      <c r="D14" s="115">
        <f>COUNTIF('Master Schedule Board'!L2011:L2280,"&gt;0")</f>
        <v>0</v>
      </c>
      <c r="E14" s="115">
        <f>COUNTIF('Master Schedule Board'!R2011:R2280,"&gt;0")</f>
        <v>0</v>
      </c>
      <c r="F14" s="115">
        <f>COUNTIF('Master Schedule Board'!X2011:X2280,"&gt;0")</f>
        <v>0</v>
      </c>
      <c r="G14" s="115">
        <f>COUNTIF('Master Schedule Board'!AD2011:AD2280,"&gt;0")</f>
        <v>0</v>
      </c>
      <c r="H14" s="115">
        <f>COUNTIF('Master Schedule Board'!AJ2011:AJ2280,"&gt;0")</f>
        <v>0</v>
      </c>
      <c r="I14" s="115">
        <f>COUNTIF('Master Schedule Board'!AP2011:AP2280,"&gt;0")</f>
        <v>0</v>
      </c>
      <c r="J14" s="115">
        <f>COUNTIF('Master Schedule Board'!AV2011:AV2280,"&gt;0")</f>
        <v>0</v>
      </c>
      <c r="K14" s="119">
        <f>COUNTIF('Master Schedule Board'!BB2011:BB2280,"&gt;0")</f>
        <v>0</v>
      </c>
      <c r="M14" s="117">
        <f>SUM(C14:K14)</f>
        <v>0</v>
      </c>
    </row>
    <row r="15" spans="1:13" ht="13.5" thickBot="1">
      <c r="B15" s="152" t="s">
        <v>109</v>
      </c>
      <c r="C15" s="558">
        <f>IFERROR(C13/C14,0)</f>
        <v>0</v>
      </c>
      <c r="D15" s="96">
        <f t="shared" ref="D15" si="2">IFERROR(D13/D14,0)</f>
        <v>0</v>
      </c>
      <c r="E15" s="96">
        <f t="shared" ref="E15" si="3">IFERROR(E13/E14,0)</f>
        <v>0</v>
      </c>
      <c r="F15" s="96">
        <f t="shared" ref="F15" si="4">IFERROR(F13/F14,0)</f>
        <v>0</v>
      </c>
      <c r="G15" s="96">
        <f t="shared" ref="G15" si="5">IFERROR(G13/G14,0)</f>
        <v>0</v>
      </c>
      <c r="H15" s="96">
        <f t="shared" ref="H15" si="6">IFERROR(H13/H14,0)</f>
        <v>0</v>
      </c>
      <c r="I15" s="96">
        <f t="shared" ref="I15" si="7">IFERROR(I13/I14,0)</f>
        <v>0</v>
      </c>
      <c r="J15" s="96">
        <f t="shared" ref="J15" si="8">IFERROR(J13/J14,0)</f>
        <v>0</v>
      </c>
      <c r="K15" s="559">
        <f t="shared" ref="K15" si="9">IFERROR(K13/K14,0)</f>
        <v>0</v>
      </c>
      <c r="M15" s="13">
        <f>IFERROR(M13/M14,0)</f>
        <v>0</v>
      </c>
    </row>
    <row r="16" spans="1:13" ht="13.5" thickBot="1"/>
    <row r="17" spans="1:13">
      <c r="A17" s="135" t="s">
        <v>110</v>
      </c>
      <c r="B17" s="135" t="s">
        <v>104</v>
      </c>
      <c r="C17" s="554">
        <f>C5+C9+C13</f>
        <v>0</v>
      </c>
      <c r="D17" s="555">
        <f t="shared" ref="D17:K17" si="10">D5+D9+D13</f>
        <v>0</v>
      </c>
      <c r="E17" s="555">
        <f t="shared" si="10"/>
        <v>0</v>
      </c>
      <c r="F17" s="555">
        <f t="shared" si="10"/>
        <v>0</v>
      </c>
      <c r="G17" s="555">
        <f t="shared" si="10"/>
        <v>0</v>
      </c>
      <c r="H17" s="555">
        <f t="shared" si="10"/>
        <v>0</v>
      </c>
      <c r="I17" s="555">
        <f t="shared" si="10"/>
        <v>0</v>
      </c>
      <c r="J17" s="555">
        <f t="shared" si="10"/>
        <v>0</v>
      </c>
      <c r="K17" s="556">
        <f t="shared" si="10"/>
        <v>0</v>
      </c>
      <c r="M17" s="117">
        <f>SUM(C17:K17)</f>
        <v>0</v>
      </c>
    </row>
    <row r="18" spans="1:13" ht="13.5" thickBot="1">
      <c r="B18" s="135" t="s">
        <v>105</v>
      </c>
      <c r="C18" s="557">
        <f>C6+C10+C14</f>
        <v>0</v>
      </c>
      <c r="D18" s="115">
        <f t="shared" ref="D18:K18" si="11">D6+D10+D14</f>
        <v>0</v>
      </c>
      <c r="E18" s="115">
        <f t="shared" si="11"/>
        <v>0</v>
      </c>
      <c r="F18" s="115">
        <f t="shared" si="11"/>
        <v>0</v>
      </c>
      <c r="G18" s="115">
        <f t="shared" si="11"/>
        <v>0</v>
      </c>
      <c r="H18" s="115">
        <f t="shared" si="11"/>
        <v>0</v>
      </c>
      <c r="I18" s="115">
        <f t="shared" si="11"/>
        <v>0</v>
      </c>
      <c r="J18" s="115">
        <f t="shared" si="11"/>
        <v>0</v>
      </c>
      <c r="K18" s="119">
        <f t="shared" si="11"/>
        <v>0</v>
      </c>
      <c r="M18" s="117">
        <f>SUM(C18:K18)</f>
        <v>0</v>
      </c>
    </row>
    <row r="19" spans="1:13" ht="13.5" thickBot="1">
      <c r="B19" s="135" t="s">
        <v>109</v>
      </c>
      <c r="C19" s="558">
        <f>IFERROR(C17/C18,0)</f>
        <v>0</v>
      </c>
      <c r="D19" s="96">
        <f t="shared" ref="D19:K19" si="12">IFERROR(D17/D18,0)</f>
        <v>0</v>
      </c>
      <c r="E19" s="96">
        <f t="shared" si="12"/>
        <v>0</v>
      </c>
      <c r="F19" s="96">
        <f t="shared" si="12"/>
        <v>0</v>
      </c>
      <c r="G19" s="96">
        <f t="shared" si="12"/>
        <v>0</v>
      </c>
      <c r="H19" s="96">
        <f t="shared" si="12"/>
        <v>0</v>
      </c>
      <c r="I19" s="96">
        <f t="shared" si="12"/>
        <v>0</v>
      </c>
      <c r="J19" s="96">
        <f t="shared" si="12"/>
        <v>0</v>
      </c>
      <c r="K19" s="559">
        <f t="shared" si="12"/>
        <v>0</v>
      </c>
      <c r="M19" s="13">
        <f>IFERROR(M17/M18,0)</f>
        <v>0</v>
      </c>
    </row>
  </sheetData>
  <sheetProtection algorithmName="SHA-512" hashValue="ZNacJZNjB46xtmZDis1v9H24uWvIqrV7u9CEWp/H4Q+/6yoCkHJFDwrGSSqm0YORwuCL5JoyOjM55AZwlg1slQ==" saltValue="5TYC7uy6LskdfLkm7v0Owg==" spinCount="100000" sheet="1" formatCells="0" formatColumns="0" formatRows="0" insertColumns="0" insertRows="0" insertHyperlinks="0" deleteColumns="0" deleteRows="0" sort="0" autoFilter="0" pivotTables="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workbookViewId="0">
      <selection activeCell="B1" sqref="B1:M1"/>
    </sheetView>
  </sheetViews>
  <sheetFormatPr defaultRowHeight="12.75"/>
  <cols>
    <col min="1" max="1" width="7.28515625" style="135" customWidth="1"/>
    <col min="2" max="13" width="7.7109375" style="135" customWidth="1"/>
    <col min="14" max="16384" width="9.140625" style="135"/>
  </cols>
  <sheetData>
    <row r="1" spans="1:14">
      <c r="A1" s="152"/>
      <c r="B1" s="778" t="s">
        <v>39</v>
      </c>
      <c r="C1" s="778"/>
      <c r="D1" s="778"/>
      <c r="E1" s="778"/>
      <c r="F1" s="778"/>
      <c r="G1" s="778"/>
      <c r="H1" s="778"/>
      <c r="I1" s="778"/>
      <c r="J1" s="778"/>
      <c r="K1" s="778"/>
      <c r="L1" s="778"/>
      <c r="M1" s="778"/>
      <c r="N1" s="152"/>
    </row>
    <row r="2" spans="1:14" ht="13.5" thickBot="1">
      <c r="A2" s="152"/>
      <c r="B2" s="560"/>
      <c r="C2" s="560"/>
      <c r="D2" s="560"/>
      <c r="E2" s="560"/>
      <c r="F2" s="560"/>
      <c r="G2" s="560"/>
      <c r="H2" s="560"/>
      <c r="I2" s="560"/>
      <c r="J2" s="560"/>
      <c r="K2" s="560"/>
      <c r="L2" s="560"/>
      <c r="M2" s="560"/>
      <c r="N2" s="560" t="s">
        <v>1</v>
      </c>
    </row>
    <row r="3" spans="1:14" ht="13.5" thickBot="1">
      <c r="A3" s="135" t="s">
        <v>103</v>
      </c>
      <c r="C3" s="571">
        <f>'Master Schedule Board'!I7</f>
        <v>0</v>
      </c>
      <c r="F3" s="571">
        <f>'Master Schedule Board'!J7</f>
        <v>0</v>
      </c>
      <c r="I3" s="571">
        <f>'Master Schedule Board'!L7</f>
        <v>0</v>
      </c>
      <c r="L3" s="571">
        <f>'Master Schedule Board'!M7</f>
        <v>0</v>
      </c>
      <c r="N3" s="571">
        <f>C3+F3+I3+L3</f>
        <v>0</v>
      </c>
    </row>
    <row r="4" spans="1:14">
      <c r="B4" s="779">
        <f>'Master Schedule Board'!I5</f>
        <v>0</v>
      </c>
      <c r="C4" s="780"/>
      <c r="D4" s="781"/>
      <c r="E4" s="779">
        <f>'Master Schedule Board'!J5</f>
        <v>0</v>
      </c>
      <c r="F4" s="780"/>
      <c r="G4" s="781"/>
      <c r="H4" s="779">
        <f>'Master Schedule Board'!L5</f>
        <v>0</v>
      </c>
      <c r="I4" s="780"/>
      <c r="J4" s="781"/>
      <c r="K4" s="779">
        <f>'Master Schedule Board'!M5</f>
        <v>0</v>
      </c>
      <c r="L4" s="780"/>
      <c r="M4" s="781"/>
    </row>
    <row r="5" spans="1:14">
      <c r="B5" s="561" t="s">
        <v>2</v>
      </c>
      <c r="C5" s="153" t="s">
        <v>3</v>
      </c>
      <c r="D5" s="562" t="s">
        <v>3</v>
      </c>
      <c r="E5" s="561" t="s">
        <v>2</v>
      </c>
      <c r="F5" s="153" t="s">
        <v>3</v>
      </c>
      <c r="G5" s="562" t="s">
        <v>3</v>
      </c>
      <c r="H5" s="561" t="s">
        <v>2</v>
      </c>
      <c r="I5" s="153" t="s">
        <v>3</v>
      </c>
      <c r="J5" s="562" t="s">
        <v>3</v>
      </c>
      <c r="K5" s="561" t="s">
        <v>2</v>
      </c>
      <c r="L5" s="153" t="s">
        <v>3</v>
      </c>
      <c r="M5" s="563" t="s">
        <v>3</v>
      </c>
    </row>
    <row r="6" spans="1:14">
      <c r="B6" s="564" t="s">
        <v>4</v>
      </c>
      <c r="C6" s="565" t="s">
        <v>38</v>
      </c>
      <c r="D6" s="566" t="s">
        <v>5</v>
      </c>
      <c r="E6" s="564" t="s">
        <v>4</v>
      </c>
      <c r="F6" s="565" t="s">
        <v>38</v>
      </c>
      <c r="G6" s="566" t="s">
        <v>5</v>
      </c>
      <c r="H6" s="564" t="s">
        <v>4</v>
      </c>
      <c r="I6" s="565" t="s">
        <v>38</v>
      </c>
      <c r="J6" s="566" t="s">
        <v>5</v>
      </c>
      <c r="K6" s="564" t="s">
        <v>4</v>
      </c>
      <c r="L6" s="565" t="s">
        <v>38</v>
      </c>
      <c r="M6" s="566" t="s">
        <v>5</v>
      </c>
    </row>
    <row r="7" spans="1:14" ht="13.5" thickBot="1">
      <c r="A7" s="551" t="s">
        <v>0</v>
      </c>
      <c r="B7" s="782" t="s">
        <v>16</v>
      </c>
      <c r="C7" s="783"/>
      <c r="D7" s="784"/>
      <c r="E7" s="782" t="s">
        <v>16</v>
      </c>
      <c r="F7" s="783"/>
      <c r="G7" s="784"/>
      <c r="H7" s="782" t="s">
        <v>16</v>
      </c>
      <c r="I7" s="783"/>
      <c r="J7" s="784"/>
      <c r="K7" s="782" t="s">
        <v>16</v>
      </c>
      <c r="L7" s="783"/>
      <c r="M7" s="784"/>
    </row>
    <row r="8" spans="1:14" ht="13.5" thickBot="1">
      <c r="B8" s="567"/>
      <c r="C8" s="572">
        <f>SUM(C9:C17)</f>
        <v>0</v>
      </c>
      <c r="E8" s="567"/>
      <c r="F8" s="572">
        <f>SUM(F9:F17)</f>
        <v>0</v>
      </c>
      <c r="H8" s="567"/>
      <c r="I8" s="572">
        <f>SUM(I9:I17)</f>
        <v>0</v>
      </c>
      <c r="K8" s="567"/>
      <c r="L8" s="572">
        <f>SUM(L9:L17)</f>
        <v>0</v>
      </c>
      <c r="M8" s="568"/>
    </row>
    <row r="9" spans="1:14">
      <c r="A9" s="569">
        <v>1</v>
      </c>
      <c r="B9" s="574">
        <f>SUM('Master Schedule Board'!G73:G2008)</f>
        <v>0</v>
      </c>
      <c r="C9" s="574">
        <f>IF(B9=0,0,B9-$C$3)</f>
        <v>0</v>
      </c>
      <c r="D9" s="574" t="e">
        <f>C9/'Master Schedule Board'!$T$7</f>
        <v>#VALUE!</v>
      </c>
      <c r="E9" s="575">
        <f>SUM('Master Schedule Board'!H73:H2008)</f>
        <v>0</v>
      </c>
      <c r="F9" s="575">
        <f>IF(E9=0,0,E9-$F$3)</f>
        <v>0</v>
      </c>
      <c r="G9" s="575" t="e">
        <f>F9/'Master Schedule Board'!$T$7</f>
        <v>#VALUE!</v>
      </c>
      <c r="H9" s="576">
        <f>SUM('Master Schedule Board'!I73:I2008)</f>
        <v>0</v>
      </c>
      <c r="I9" s="576">
        <f>IF(H9=0,0,H9-$I$3)</f>
        <v>0</v>
      </c>
      <c r="J9" s="576" t="e">
        <f>I9/'Master Schedule Board'!$T$7</f>
        <v>#VALUE!</v>
      </c>
      <c r="K9" s="577">
        <f>SUM('Master Schedule Board'!J73:J2008)</f>
        <v>0</v>
      </c>
      <c r="L9" s="577">
        <f>IF(K9=0,0,K9-$L$3)</f>
        <v>0</v>
      </c>
      <c r="M9" s="573" t="e">
        <f>L9/'Master Schedule Board'!$T$7</f>
        <v>#VALUE!</v>
      </c>
      <c r="N9" s="117">
        <f>B9+E9+H9+K9</f>
        <v>0</v>
      </c>
    </row>
    <row r="10" spans="1:14">
      <c r="A10" s="569">
        <v>2</v>
      </c>
      <c r="B10" s="574">
        <f>SUM('Master Schedule Board'!M73:M2008)</f>
        <v>0</v>
      </c>
      <c r="C10" s="574">
        <f t="shared" ref="C10:C17" si="0">IF(B10=0,0,B10-$C$3)</f>
        <v>0</v>
      </c>
      <c r="D10" s="574" t="e">
        <f>C10/'Master Schedule Board'!$T$7</f>
        <v>#VALUE!</v>
      </c>
      <c r="E10" s="575">
        <f>SUM('Master Schedule Board'!N73:N2008)</f>
        <v>0</v>
      </c>
      <c r="F10" s="575">
        <f>IF(E10=0,0,E10-$F$3)</f>
        <v>0</v>
      </c>
      <c r="G10" s="575" t="e">
        <f>F10/'Master Schedule Board'!$T$7</f>
        <v>#VALUE!</v>
      </c>
      <c r="H10" s="576">
        <f>SUM('Master Schedule Board'!O73:O2008)</f>
        <v>0</v>
      </c>
      <c r="I10" s="576">
        <f>IF(H10=0,0,H10-$I$3)</f>
        <v>0</v>
      </c>
      <c r="J10" s="576" t="e">
        <f>I10/'Master Schedule Board'!$T$7</f>
        <v>#VALUE!</v>
      </c>
      <c r="K10" s="577">
        <f>SUM('Master Schedule Board'!P73:P2008)</f>
        <v>0</v>
      </c>
      <c r="L10" s="577">
        <f>IF(K10=0,0,K10-$L$3)</f>
        <v>0</v>
      </c>
      <c r="M10" s="578" t="e">
        <f>L10/'Master Schedule Board'!$T$7</f>
        <v>#VALUE!</v>
      </c>
      <c r="N10" s="117">
        <f t="shared" ref="N10:N19" si="1">B10+E10+H10+K10</f>
        <v>0</v>
      </c>
    </row>
    <row r="11" spans="1:14">
      <c r="A11" s="569">
        <v>3</v>
      </c>
      <c r="B11" s="574">
        <f>SUM('Master Schedule Board'!S73:S2008)</f>
        <v>0</v>
      </c>
      <c r="C11" s="574">
        <f t="shared" si="0"/>
        <v>0</v>
      </c>
      <c r="D11" s="574" t="e">
        <f>C11/'Master Schedule Board'!$T$7</f>
        <v>#VALUE!</v>
      </c>
      <c r="E11" s="575">
        <f>SUM('Master Schedule Board'!T73:T2008)</f>
        <v>0</v>
      </c>
      <c r="F11" s="575">
        <f t="shared" ref="F11:F17" si="2">IF(E11=0,0,E11-$F$3)</f>
        <v>0</v>
      </c>
      <c r="G11" s="575" t="e">
        <f>F11/'Master Schedule Board'!$T$7</f>
        <v>#VALUE!</v>
      </c>
      <c r="H11" s="576">
        <f>SUM('Master Schedule Board'!U73:U2008)</f>
        <v>0</v>
      </c>
      <c r="I11" s="576">
        <f t="shared" ref="I11:I17" si="3">IF(H11=0,0,H11-$I$3)</f>
        <v>0</v>
      </c>
      <c r="J11" s="576" t="e">
        <f>I11/'Master Schedule Board'!$T$7</f>
        <v>#VALUE!</v>
      </c>
      <c r="K11" s="577">
        <f>SUM('Master Schedule Board'!V73:V2008)</f>
        <v>0</v>
      </c>
      <c r="L11" s="577">
        <f t="shared" ref="L11:L17" si="4">IF(K11=0,0,K11-$L$3)</f>
        <v>0</v>
      </c>
      <c r="M11" s="578" t="e">
        <f>L11/'Master Schedule Board'!$T$7</f>
        <v>#VALUE!</v>
      </c>
      <c r="N11" s="117">
        <f t="shared" si="1"/>
        <v>0</v>
      </c>
    </row>
    <row r="12" spans="1:14">
      <c r="A12" s="569">
        <v>4</v>
      </c>
      <c r="B12" s="574">
        <f>SUM('Master Schedule Board'!Y73:Y2008)</f>
        <v>0</v>
      </c>
      <c r="C12" s="574">
        <f t="shared" si="0"/>
        <v>0</v>
      </c>
      <c r="D12" s="574" t="e">
        <f>C12/'Master Schedule Board'!$T$7</f>
        <v>#VALUE!</v>
      </c>
      <c r="E12" s="575">
        <f>SUM('Master Schedule Board'!Z73:Z2008)</f>
        <v>0</v>
      </c>
      <c r="F12" s="575">
        <f t="shared" si="2"/>
        <v>0</v>
      </c>
      <c r="G12" s="575" t="e">
        <f>F12/'Master Schedule Board'!$T$7</f>
        <v>#VALUE!</v>
      </c>
      <c r="H12" s="576">
        <f>SUM('Master Schedule Board'!AA73:AA2008)</f>
        <v>0</v>
      </c>
      <c r="I12" s="576">
        <f t="shared" si="3"/>
        <v>0</v>
      </c>
      <c r="J12" s="576" t="e">
        <f>I12/'Master Schedule Board'!$T$7</f>
        <v>#VALUE!</v>
      </c>
      <c r="K12" s="577">
        <f>SUM('Master Schedule Board'!AB73:AB2008)</f>
        <v>0</v>
      </c>
      <c r="L12" s="577">
        <f t="shared" si="4"/>
        <v>0</v>
      </c>
      <c r="M12" s="578" t="e">
        <f>L12/'Master Schedule Board'!$T$7</f>
        <v>#VALUE!</v>
      </c>
      <c r="N12" s="117">
        <f t="shared" si="1"/>
        <v>0</v>
      </c>
    </row>
    <row r="13" spans="1:14">
      <c r="A13" s="569">
        <v>5</v>
      </c>
      <c r="B13" s="574">
        <f>SUM('Master Schedule Board'!AE73:AE2008)</f>
        <v>0</v>
      </c>
      <c r="C13" s="574">
        <f t="shared" si="0"/>
        <v>0</v>
      </c>
      <c r="D13" s="574" t="e">
        <f>C13/'Master Schedule Board'!$T$7</f>
        <v>#VALUE!</v>
      </c>
      <c r="E13" s="575">
        <f>SUM('Master Schedule Board'!AF73:AF2008)</f>
        <v>0</v>
      </c>
      <c r="F13" s="575">
        <f t="shared" si="2"/>
        <v>0</v>
      </c>
      <c r="G13" s="575" t="e">
        <f>F13/'Master Schedule Board'!$T$7</f>
        <v>#VALUE!</v>
      </c>
      <c r="H13" s="576">
        <f>SUM('Master Schedule Board'!AG73:AG2008)</f>
        <v>0</v>
      </c>
      <c r="I13" s="576">
        <f t="shared" si="3"/>
        <v>0</v>
      </c>
      <c r="J13" s="576" t="e">
        <f>I13/'Master Schedule Board'!$T$7</f>
        <v>#VALUE!</v>
      </c>
      <c r="K13" s="577">
        <f>SUM('Master Schedule Board'!AH73:AH2008)</f>
        <v>0</v>
      </c>
      <c r="L13" s="577">
        <f t="shared" si="4"/>
        <v>0</v>
      </c>
      <c r="M13" s="578" t="e">
        <f>L13/'Master Schedule Board'!$T$7</f>
        <v>#VALUE!</v>
      </c>
      <c r="N13" s="117">
        <f t="shared" si="1"/>
        <v>0</v>
      </c>
    </row>
    <row r="14" spans="1:14">
      <c r="A14" s="569">
        <v>6</v>
      </c>
      <c r="B14" s="574">
        <f>SUM('Master Schedule Board'!AK73:AK2008)</f>
        <v>0</v>
      </c>
      <c r="C14" s="574">
        <f t="shared" si="0"/>
        <v>0</v>
      </c>
      <c r="D14" s="574" t="e">
        <f>C14/'Master Schedule Board'!$T$7</f>
        <v>#VALUE!</v>
      </c>
      <c r="E14" s="575">
        <f>SUM('Master Schedule Board'!AL73:AL2008)</f>
        <v>0</v>
      </c>
      <c r="F14" s="575">
        <f t="shared" si="2"/>
        <v>0</v>
      </c>
      <c r="G14" s="575" t="e">
        <f>F14/'Master Schedule Board'!$T$7</f>
        <v>#VALUE!</v>
      </c>
      <c r="H14" s="576">
        <f>SUM('Master Schedule Board'!AM73:AM2008)</f>
        <v>0</v>
      </c>
      <c r="I14" s="576">
        <f t="shared" si="3"/>
        <v>0</v>
      </c>
      <c r="J14" s="576" t="e">
        <f>I14/'Master Schedule Board'!$T$7</f>
        <v>#VALUE!</v>
      </c>
      <c r="K14" s="577">
        <f>SUM('Master Schedule Board'!AN73:AN2008)</f>
        <v>0</v>
      </c>
      <c r="L14" s="577">
        <f t="shared" si="4"/>
        <v>0</v>
      </c>
      <c r="M14" s="578" t="e">
        <f>L14/'Master Schedule Board'!$T$7</f>
        <v>#VALUE!</v>
      </c>
      <c r="N14" s="117">
        <f t="shared" si="1"/>
        <v>0</v>
      </c>
    </row>
    <row r="15" spans="1:14">
      <c r="A15" s="569">
        <v>7</v>
      </c>
      <c r="B15" s="574">
        <f>SUM('Master Schedule Board'!AQ73:AQ2008)</f>
        <v>0</v>
      </c>
      <c r="C15" s="574">
        <f t="shared" si="0"/>
        <v>0</v>
      </c>
      <c r="D15" s="574" t="e">
        <f>C15/'Master Schedule Board'!$T$7</f>
        <v>#VALUE!</v>
      </c>
      <c r="E15" s="575">
        <f>SUM('Master Schedule Board'!AR73:AR2008)</f>
        <v>0</v>
      </c>
      <c r="F15" s="575">
        <f t="shared" si="2"/>
        <v>0</v>
      </c>
      <c r="G15" s="575" t="e">
        <f>F15/'Master Schedule Board'!$T$7</f>
        <v>#VALUE!</v>
      </c>
      <c r="H15" s="576">
        <f>SUM('Master Schedule Board'!AS73:AS2008)</f>
        <v>0</v>
      </c>
      <c r="I15" s="576">
        <f t="shared" si="3"/>
        <v>0</v>
      </c>
      <c r="J15" s="576" t="e">
        <f>I15/'Master Schedule Board'!$T$7</f>
        <v>#VALUE!</v>
      </c>
      <c r="K15" s="577">
        <f>SUM('Master Schedule Board'!AT73:AT2008)</f>
        <v>0</v>
      </c>
      <c r="L15" s="577">
        <f t="shared" si="4"/>
        <v>0</v>
      </c>
      <c r="M15" s="578" t="e">
        <f>L15/'Master Schedule Board'!$T$7</f>
        <v>#VALUE!</v>
      </c>
      <c r="N15" s="117">
        <f t="shared" si="1"/>
        <v>0</v>
      </c>
    </row>
    <row r="16" spans="1:14">
      <c r="A16" s="569">
        <v>8</v>
      </c>
      <c r="B16" s="574">
        <f>SUM('Master Schedule Board'!AW73:AW2008)</f>
        <v>0</v>
      </c>
      <c r="C16" s="574">
        <f t="shared" si="0"/>
        <v>0</v>
      </c>
      <c r="D16" s="574" t="e">
        <f>C16/'Master Schedule Board'!$T$7</f>
        <v>#VALUE!</v>
      </c>
      <c r="E16" s="575">
        <f>SUM('Master Schedule Board'!AX73:AX2008)</f>
        <v>0</v>
      </c>
      <c r="F16" s="575">
        <f t="shared" si="2"/>
        <v>0</v>
      </c>
      <c r="G16" s="575" t="e">
        <f>F16/'Master Schedule Board'!$T$7</f>
        <v>#VALUE!</v>
      </c>
      <c r="H16" s="576">
        <f>SUM('Master Schedule Board'!AY73:AY2008)</f>
        <v>0</v>
      </c>
      <c r="I16" s="576">
        <f t="shared" si="3"/>
        <v>0</v>
      </c>
      <c r="J16" s="576" t="e">
        <f>I16/'Master Schedule Board'!$T$7</f>
        <v>#VALUE!</v>
      </c>
      <c r="K16" s="577">
        <f>SUM('Master Schedule Board'!AZ73:AZ2008)</f>
        <v>0</v>
      </c>
      <c r="L16" s="577">
        <f t="shared" si="4"/>
        <v>0</v>
      </c>
      <c r="M16" s="578" t="e">
        <f>L16/'Master Schedule Board'!$T$7</f>
        <v>#VALUE!</v>
      </c>
      <c r="N16" s="117">
        <f t="shared" si="1"/>
        <v>0</v>
      </c>
    </row>
    <row r="17" spans="1:14" ht="13.5" thickBot="1">
      <c r="A17" s="569">
        <v>9</v>
      </c>
      <c r="B17" s="574">
        <f>SUM('Master Schedule Board'!BC73:BC2008)</f>
        <v>0</v>
      </c>
      <c r="C17" s="574">
        <f t="shared" si="0"/>
        <v>0</v>
      </c>
      <c r="D17" s="574" t="e">
        <f>C17/'Master Schedule Board'!$T$7</f>
        <v>#VALUE!</v>
      </c>
      <c r="E17" s="575">
        <f>SUM('Master Schedule Board'!BD73:BD2008)</f>
        <v>0</v>
      </c>
      <c r="F17" s="575">
        <f t="shared" si="2"/>
        <v>0</v>
      </c>
      <c r="G17" s="575" t="e">
        <f>F17/'Master Schedule Board'!$T$7</f>
        <v>#VALUE!</v>
      </c>
      <c r="H17" s="576">
        <f>SUM('Master Schedule Board'!BE73:BE2008)</f>
        <v>0</v>
      </c>
      <c r="I17" s="576">
        <f t="shared" si="3"/>
        <v>0</v>
      </c>
      <c r="J17" s="576" t="e">
        <f>I17/'Master Schedule Board'!$T$7</f>
        <v>#VALUE!</v>
      </c>
      <c r="K17" s="577">
        <f>SUM('Master Schedule Board'!BF73:BF2008)</f>
        <v>0</v>
      </c>
      <c r="L17" s="577">
        <f t="shared" si="4"/>
        <v>0</v>
      </c>
      <c r="M17" s="579" t="e">
        <f>L17/'Master Schedule Board'!$T$7</f>
        <v>#VALUE!</v>
      </c>
      <c r="N17" s="117">
        <f t="shared" si="1"/>
        <v>0</v>
      </c>
    </row>
    <row r="18" spans="1:14" ht="13.5" thickBot="1">
      <c r="B18" s="775" t="s">
        <v>102</v>
      </c>
      <c r="C18" s="776"/>
      <c r="D18" s="776"/>
      <c r="E18" s="776"/>
      <c r="F18" s="776"/>
      <c r="G18" s="776"/>
      <c r="H18" s="776"/>
      <c r="I18" s="776"/>
      <c r="J18" s="776"/>
      <c r="K18" s="776"/>
      <c r="L18" s="776"/>
      <c r="M18" s="777"/>
    </row>
    <row r="19" spans="1:14" ht="13.5" thickBot="1">
      <c r="B19" s="571">
        <f>SUM(B9:B17)</f>
        <v>0</v>
      </c>
      <c r="C19" s="185"/>
      <c r="D19" s="185"/>
      <c r="E19" s="571">
        <f>SUM(E9:E17)</f>
        <v>0</v>
      </c>
      <c r="F19" s="185"/>
      <c r="G19" s="185"/>
      <c r="H19" s="571">
        <f>SUM(H9:H17)</f>
        <v>0</v>
      </c>
      <c r="I19" s="185"/>
      <c r="J19" s="185"/>
      <c r="K19" s="571">
        <f>SUM(K9:K17)</f>
        <v>0</v>
      </c>
      <c r="L19" s="185"/>
      <c r="M19" s="570"/>
      <c r="N19" s="571">
        <f t="shared" si="1"/>
        <v>0</v>
      </c>
    </row>
  </sheetData>
  <sheetProtection algorithmName="SHA-512" hashValue="II5TtScrQxx7wZcdhFtyaAczfdt9V/9SgQkaLynwd+CHwPJwYMcvqcqoDo1ivsM1RQbIa9+s5Qe/tPdOiIbqAg==" saltValue="/fGPK+tdSYlU8LvzqN/6Eg==" spinCount="100000" sheet="1" formatCells="0" formatColumns="0" formatRows="0" insertColumns="0" insertRows="0" insertHyperlinks="0" deleteColumns="0" deleteRows="0" sort="0" autoFilter="0" pivotTables="0"/>
  <mergeCells count="10">
    <mergeCell ref="B18:M18"/>
    <mergeCell ref="B1:M1"/>
    <mergeCell ref="B4:D4"/>
    <mergeCell ref="E4:G4"/>
    <mergeCell ref="H4:J4"/>
    <mergeCell ref="K4:M4"/>
    <mergeCell ref="B7:D7"/>
    <mergeCell ref="E7:G7"/>
    <mergeCell ref="H7:J7"/>
    <mergeCell ref="K7:M7"/>
  </mergeCell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0"/>
  <sheetViews>
    <sheetView showZeros="0" topLeftCell="B1" zoomScaleNormal="100" workbookViewId="0">
      <selection sqref="A1:M1"/>
    </sheetView>
  </sheetViews>
  <sheetFormatPr defaultRowHeight="12.75"/>
  <cols>
    <col min="1" max="1" width="30.7109375" style="135" customWidth="1"/>
    <col min="2" max="37" width="4.7109375" style="135" customWidth="1"/>
    <col min="38" max="16384" width="9.140625" style="135"/>
  </cols>
  <sheetData>
    <row r="1" spans="1:42" ht="13.5" thickBot="1">
      <c r="A1" s="791" t="s">
        <v>158</v>
      </c>
      <c r="B1" s="792"/>
      <c r="C1" s="792"/>
      <c r="D1" s="792"/>
      <c r="E1" s="792"/>
      <c r="F1" s="792"/>
      <c r="G1" s="792"/>
      <c r="H1" s="792"/>
      <c r="I1" s="792"/>
      <c r="J1" s="792"/>
      <c r="K1" s="792"/>
      <c r="L1" s="792"/>
      <c r="M1" s="793"/>
      <c r="Q1" s="252"/>
    </row>
    <row r="2" spans="1:42" ht="13.5" thickBot="1"/>
    <row r="3" spans="1:42" ht="13.5" thickBot="1">
      <c r="B3" s="785" t="s">
        <v>28</v>
      </c>
      <c r="C3" s="786"/>
      <c r="D3" s="786"/>
      <c r="E3" s="787"/>
      <c r="F3" s="785" t="s">
        <v>29</v>
      </c>
      <c r="G3" s="786"/>
      <c r="H3" s="786"/>
      <c r="I3" s="787"/>
      <c r="J3" s="785" t="s">
        <v>30</v>
      </c>
      <c r="K3" s="786"/>
      <c r="L3" s="786"/>
      <c r="M3" s="787"/>
      <c r="N3" s="785" t="s">
        <v>31</v>
      </c>
      <c r="O3" s="786"/>
      <c r="P3" s="786"/>
      <c r="Q3" s="787"/>
      <c r="R3" s="785" t="s">
        <v>32</v>
      </c>
      <c r="S3" s="786"/>
      <c r="T3" s="786"/>
      <c r="U3" s="787"/>
      <c r="V3" s="785" t="s">
        <v>33</v>
      </c>
      <c r="W3" s="786"/>
      <c r="X3" s="786"/>
      <c r="Y3" s="787"/>
      <c r="Z3" s="785" t="s">
        <v>34</v>
      </c>
      <c r="AA3" s="786"/>
      <c r="AB3" s="786"/>
      <c r="AC3" s="787"/>
      <c r="AD3" s="785" t="s">
        <v>35</v>
      </c>
      <c r="AE3" s="786"/>
      <c r="AF3" s="786"/>
      <c r="AG3" s="787"/>
      <c r="AH3" s="785" t="s">
        <v>36</v>
      </c>
      <c r="AI3" s="786"/>
      <c r="AJ3" s="786"/>
      <c r="AK3" s="787"/>
    </row>
    <row r="4" spans="1:42" ht="13.5" thickBot="1">
      <c r="B4" s="91">
        <f>'Master Schedule Board'!$I$5</f>
        <v>0</v>
      </c>
      <c r="C4" s="92">
        <f>'Master Schedule Board'!$J$5</f>
        <v>0</v>
      </c>
      <c r="D4" s="92">
        <f>'Master Schedule Board'!$L$5</f>
        <v>0</v>
      </c>
      <c r="E4" s="93">
        <f>'Master Schedule Board'!$M$5</f>
        <v>0</v>
      </c>
      <c r="F4" s="91">
        <f>'Master Schedule Board'!$I$5</f>
        <v>0</v>
      </c>
      <c r="G4" s="92">
        <f>'Master Schedule Board'!$J$5</f>
        <v>0</v>
      </c>
      <c r="H4" s="92">
        <f>'Master Schedule Board'!$L$5</f>
        <v>0</v>
      </c>
      <c r="I4" s="93">
        <f>'Master Schedule Board'!$M$5</f>
        <v>0</v>
      </c>
      <c r="J4" s="91">
        <f>'Master Schedule Board'!$I$5</f>
        <v>0</v>
      </c>
      <c r="K4" s="92">
        <f>'Master Schedule Board'!$J$5</f>
        <v>0</v>
      </c>
      <c r="L4" s="92">
        <f>'Master Schedule Board'!$L$5</f>
        <v>0</v>
      </c>
      <c r="M4" s="93">
        <f>'Master Schedule Board'!$M$5</f>
        <v>0</v>
      </c>
      <c r="N4" s="97">
        <f>'Master Schedule Board'!$I$5</f>
        <v>0</v>
      </c>
      <c r="O4" s="92">
        <f>'Master Schedule Board'!$J$5</f>
        <v>0</v>
      </c>
      <c r="P4" s="92">
        <f>'Master Schedule Board'!$L$5</f>
        <v>0</v>
      </c>
      <c r="Q4" s="93">
        <f>'Master Schedule Board'!$M$5</f>
        <v>0</v>
      </c>
      <c r="R4" s="91">
        <f>'Master Schedule Board'!$I$5</f>
        <v>0</v>
      </c>
      <c r="S4" s="92">
        <f>'Master Schedule Board'!$J$5</f>
        <v>0</v>
      </c>
      <c r="T4" s="92">
        <f>'Master Schedule Board'!$L$5</f>
        <v>0</v>
      </c>
      <c r="U4" s="93">
        <f>'Master Schedule Board'!$M$5</f>
        <v>0</v>
      </c>
      <c r="V4" s="91">
        <f>'Master Schedule Board'!$I$5</f>
        <v>0</v>
      </c>
      <c r="W4" s="92">
        <f>'Master Schedule Board'!$J$5</f>
        <v>0</v>
      </c>
      <c r="X4" s="92">
        <f>'Master Schedule Board'!$L$5</f>
        <v>0</v>
      </c>
      <c r="Y4" s="93">
        <f>'Master Schedule Board'!$M$5</f>
        <v>0</v>
      </c>
      <c r="Z4" s="91">
        <f>'Master Schedule Board'!$I$5</f>
        <v>0</v>
      </c>
      <c r="AA4" s="92">
        <f>'Master Schedule Board'!$J$5</f>
        <v>0</v>
      </c>
      <c r="AB4" s="92">
        <f>'Master Schedule Board'!$L$5</f>
        <v>0</v>
      </c>
      <c r="AC4" s="93">
        <f>'Master Schedule Board'!$M$5</f>
        <v>0</v>
      </c>
      <c r="AD4" s="91">
        <f>'Master Schedule Board'!$I$5</f>
        <v>0</v>
      </c>
      <c r="AE4" s="92">
        <f>'Master Schedule Board'!$J$5</f>
        <v>0</v>
      </c>
      <c r="AF4" s="92">
        <f>'Master Schedule Board'!$L$5</f>
        <v>0</v>
      </c>
      <c r="AG4" s="93">
        <f>'Master Schedule Board'!$M$5</f>
        <v>0</v>
      </c>
      <c r="AH4" s="91">
        <f>'Master Schedule Board'!$I$5</f>
        <v>0</v>
      </c>
      <c r="AI4" s="92">
        <f>'Master Schedule Board'!$J$5</f>
        <v>0</v>
      </c>
      <c r="AJ4" s="92">
        <f>'Master Schedule Board'!$L$5</f>
        <v>0</v>
      </c>
      <c r="AK4" s="93">
        <f>'Master Schedule Board'!$M$5</f>
        <v>0</v>
      </c>
      <c r="AL4" s="135" t="s">
        <v>1</v>
      </c>
      <c r="AM4" s="117">
        <f>'Master Schedule Board'!$I$5</f>
        <v>0</v>
      </c>
      <c r="AN4" s="117">
        <f>'Master Schedule Board'!$J$5</f>
        <v>0</v>
      </c>
      <c r="AO4" s="117">
        <f>'Master Schedule Board'!$L$5</f>
        <v>0</v>
      </c>
      <c r="AP4" s="117">
        <f>'Master Schedule Board'!$M$5</f>
        <v>0</v>
      </c>
    </row>
    <row r="5" spans="1:42">
      <c r="A5" s="4">
        <f>'Master Schedule Board'!J14</f>
        <v>0</v>
      </c>
      <c r="B5" s="581">
        <f ca="1">SUMIF('Master Schedule Board'!$F$71:'Master Schedule Board'!$F$1736,'Master Schedule Board'!S14,('Master Schedule Board'!$G$73:'Master Schedule Board'!$G$1736))</f>
        <v>0</v>
      </c>
      <c r="C5" s="90">
        <f ca="1">SUMIF('Master Schedule Board'!$F$71:'Master Schedule Board'!$F$1736,'Master Schedule Board'!S14,('Master Schedule Board'!$H$73:'Master Schedule Board'!$H$1736))</f>
        <v>0</v>
      </c>
      <c r="D5" s="90">
        <f ca="1">SUMIF('Master Schedule Board'!$F$71:'Master Schedule Board'!$F$1736,'Master Schedule Board'!S14,('Master Schedule Board'!$I$73:'Master Schedule Board'!$I$1736))</f>
        <v>0</v>
      </c>
      <c r="E5" s="9">
        <f ca="1">SUMIF('Master Schedule Board'!$F$71:'Master Schedule Board'!$F$1736,'Master Schedule Board'!S14,('Master Schedule Board'!$J$73:'Master Schedule Board'!$J$1736))</f>
        <v>0</v>
      </c>
      <c r="F5" s="8">
        <f ca="1">SUMIF('Master Schedule Board'!$L$71:'Master Schedule Board'!$L$1736,'Master Schedule Board'!S14,('Master Schedule Board'!$M$73:'Master Schedule Board'!$M$1736))</f>
        <v>0</v>
      </c>
      <c r="G5" s="90">
        <f ca="1">SUMIF('Master Schedule Board'!$L$71:'Master Schedule Board'!$L$1736,'Master Schedule Board'!S14,('Master Schedule Board'!$N$73:'Master Schedule Board'!$N$1736))</f>
        <v>0</v>
      </c>
      <c r="H5" s="90">
        <f ca="1">SUMIF('Master Schedule Board'!$L$71:'Master Schedule Board'!$L$1736,'Master Schedule Board'!S14,('Master Schedule Board'!$O$73:'Master Schedule Board'!$O$1736))</f>
        <v>0</v>
      </c>
      <c r="I5" s="9">
        <f ca="1">SUMIF('Master Schedule Board'!$L$71:'Master Schedule Board'!$L$1736,'Master Schedule Board'!S14,('Master Schedule Board'!$P$73:'Master Schedule Board'!$P$1736))</f>
        <v>0</v>
      </c>
      <c r="J5" s="8">
        <f ca="1">SUMIF('Master Schedule Board'!$R$71:'Master Schedule Board'!$R$1736,'Master Schedule Board'!S14,('Master Schedule Board'!$S$73:'Master Schedule Board'!$S$1736))</f>
        <v>0</v>
      </c>
      <c r="K5" s="90">
        <f ca="1">SUMIF('Master Schedule Board'!$R$71:'Master Schedule Board'!$R$1736,'Master Schedule Board'!S14,('Master Schedule Board'!$T$73:'Master Schedule Board'!$T$1736))</f>
        <v>0</v>
      </c>
      <c r="L5" s="90">
        <f ca="1">SUMIF('Master Schedule Board'!$R$71:'Master Schedule Board'!$R$1736,'Master Schedule Board'!S14,('Master Schedule Board'!$U$73:'Master Schedule Board'!$U$1736))</f>
        <v>0</v>
      </c>
      <c r="M5" s="9">
        <f ca="1">SUMIF('Master Schedule Board'!$R$71:'Master Schedule Board'!$R$1736,'Master Schedule Board'!S14,('Master Schedule Board'!$V$73:'Master Schedule Board'!$V$1736))</f>
        <v>0</v>
      </c>
      <c r="N5" s="66">
        <f ca="1">SUMIF('Master Schedule Board'!$X$71:'Master Schedule Board'!$X$1736,'Master Schedule Board'!S14,('Master Schedule Board'!$Y$73:'Master Schedule Board'!$Y$1736))</f>
        <v>0</v>
      </c>
      <c r="O5" s="61">
        <f ca="1">SUMIF('Master Schedule Board'!$X$71:'Master Schedule Board'!$X$1736,'Master Schedule Board'!S14,('Master Schedule Board'!$Z$73:'Master Schedule Board'!$Z$1736))</f>
        <v>0</v>
      </c>
      <c r="P5" s="61">
        <f ca="1">SUMIF('Master Schedule Board'!$X$71:'Master Schedule Board'!$X$1736,'Master Schedule Board'!S14,('Master Schedule Board'!$AA$73:'Master Schedule Board'!$AA$1736))</f>
        <v>0</v>
      </c>
      <c r="Q5" s="62">
        <f ca="1">SUMIF('Master Schedule Board'!$X$71:'Master Schedule Board'!$X$1736,'Master Schedule Board'!S14,('Master Schedule Board'!$AB$73:'Master Schedule Board'!$AB$1736))</f>
        <v>0</v>
      </c>
      <c r="R5" s="66">
        <f ca="1">SUMIF('Master Schedule Board'!$AD$71:'Master Schedule Board'!$AD$1736,'Master Schedule Board'!S14,('Master Schedule Board'!$AE$73:'Master Schedule Board'!$AE$1736))</f>
        <v>0</v>
      </c>
      <c r="S5" s="61">
        <f ca="1">SUMIF('Master Schedule Board'!$AD$71:'Master Schedule Board'!$AD$1736,'Master Schedule Board'!S14,('Master Schedule Board'!$AF$73:'Master Schedule Board'!$AF$1736))</f>
        <v>0</v>
      </c>
      <c r="T5" s="61">
        <f ca="1">SUMIF('Master Schedule Board'!$AD$71:'Master Schedule Board'!$AD$1736,'Master Schedule Board'!S14,('Master Schedule Board'!$AG$73:'Master Schedule Board'!$AG$1736))</f>
        <v>0</v>
      </c>
      <c r="U5" s="62">
        <f ca="1">SUMIF('Master Schedule Board'!$AD$71:'Master Schedule Board'!$AD$1736,'Master Schedule Board'!S14,('Master Schedule Board'!$AH$73:'Master Schedule Board'!$AH$1736))</f>
        <v>0</v>
      </c>
      <c r="V5" s="66">
        <f ca="1">SUMIF('Master Schedule Board'!$AJ$71:'Master Schedule Board'!$AJ$1736,'Master Schedule Board'!S14,('Master Schedule Board'!$AK$73:'Master Schedule Board'!$AK$1736))</f>
        <v>0</v>
      </c>
      <c r="W5" s="61">
        <f ca="1">SUMIF('Master Schedule Board'!$AJ$71:'Master Schedule Board'!$AJ$1736,'Master Schedule Board'!S14,('Master Schedule Board'!$AL$73:'Master Schedule Board'!$AL$1736))</f>
        <v>0</v>
      </c>
      <c r="X5" s="61">
        <f ca="1">SUMIF('Master Schedule Board'!$AJ$71:'Master Schedule Board'!$AJ$1736,'Master Schedule Board'!S14,('Master Schedule Board'!$AM$73:'Master Schedule Board'!$AM$1736))</f>
        <v>0</v>
      </c>
      <c r="Y5" s="62">
        <f ca="1">SUMIF('Master Schedule Board'!$AJ$71:'Master Schedule Board'!$AJ$1736,'Master Schedule Board'!S14,('Master Schedule Board'!$AN$73:'Master Schedule Board'!$AN$1736))</f>
        <v>0</v>
      </c>
      <c r="Z5" s="66">
        <f ca="1">SUMIF('Master Schedule Board'!$AP$71:'Master Schedule Board'!$AP$1736,'Master Schedule Board'!S14,('Master Schedule Board'!$AQ$73:'Master Schedule Board'!$AQ$1736))</f>
        <v>0</v>
      </c>
      <c r="AA5" s="61">
        <f ca="1">SUMIF('Master Schedule Board'!$AP$71:'Master Schedule Board'!$AP$1736,'Master Schedule Board'!S14,('Master Schedule Board'!$AR$73:'Master Schedule Board'!$AR$1736))</f>
        <v>0</v>
      </c>
      <c r="AB5" s="61">
        <f ca="1">SUMIF('Master Schedule Board'!$AP$71:'Master Schedule Board'!$AP$1736,'Master Schedule Board'!S14,('Master Schedule Board'!$AS$73:'Master Schedule Board'!$AS$1736))</f>
        <v>0</v>
      </c>
      <c r="AC5" s="62">
        <f ca="1">SUMIF('Master Schedule Board'!$AP$71:'Master Schedule Board'!$AP$1736,'Master Schedule Board'!S14,('Master Schedule Board'!$AT$73:'Master Schedule Board'!$AT$1736))</f>
        <v>0</v>
      </c>
      <c r="AD5" s="66">
        <f ca="1">SUMIF('Master Schedule Board'!$AV$71:'Master Schedule Board'!$AV$1736,'Master Schedule Board'!S14,('Master Schedule Board'!$AW$73:'Master Schedule Board'!$AW$1736))</f>
        <v>0</v>
      </c>
      <c r="AE5" s="61">
        <f ca="1">SUMIF('Master Schedule Board'!$AV$71:'Master Schedule Board'!$AV$1736,'Master Schedule Board'!S14,('Master Schedule Board'!$AX$73:'Master Schedule Board'!$AX$1736))</f>
        <v>0</v>
      </c>
      <c r="AF5" s="61">
        <f ca="1">SUMIF('Master Schedule Board'!$AV$71:'Master Schedule Board'!$AV$1736,'Master Schedule Board'!S14,('Master Schedule Board'!$AY$73:'Master Schedule Board'!$AY$1736))</f>
        <v>0</v>
      </c>
      <c r="AG5" s="62">
        <f ca="1">SUMIF('Master Schedule Board'!$AV$71:'Master Schedule Board'!$AV$1736,'Master Schedule Board'!S14,('Master Schedule Board'!$AZ$73:'Master Schedule Board'!$AZ$1736))</f>
        <v>0</v>
      </c>
      <c r="AH5" s="66">
        <f ca="1">SUMIF('Master Schedule Board'!$BB$71:'Master Schedule Board'!$BB$1736,'Master Schedule Board'!S14,('Master Schedule Board'!$BC$73:'Master Schedule Board'!$BC$1736))</f>
        <v>0</v>
      </c>
      <c r="AI5" s="61">
        <f ca="1">SUMIF('Master Schedule Board'!$BB$71:'Master Schedule Board'!$BB$1736,'Master Schedule Board'!S14,('Master Schedule Board'!$BD$73:'Master Schedule Board'!$BD$1736))</f>
        <v>0</v>
      </c>
      <c r="AJ5" s="61">
        <f ca="1">SUMIF('Master Schedule Board'!$BB$71:'Master Schedule Board'!$BB$1736,'Master Schedule Board'!S14,('Master Schedule Board'!$BE$73:'Master Schedule Board'!$BE$1736))</f>
        <v>0</v>
      </c>
      <c r="AK5" s="62">
        <f ca="1">SUMIF('Master Schedule Board'!$BB$71:'Master Schedule Board'!$BB$1736,'Master Schedule Board'!S14,('Master Schedule Board'!$BF$73:'Master Schedule Board'!$BF$1736))</f>
        <v>0</v>
      </c>
      <c r="AL5" s="117">
        <f ca="1">SUM(B5:AK5)</f>
        <v>0</v>
      </c>
      <c r="AM5" s="55">
        <f ca="1">B5+F5+J5+N5+R5+V5+Z5+AD5+AH5</f>
        <v>0</v>
      </c>
      <c r="AN5" s="56">
        <f t="shared" ref="AN5:AP20" ca="1" si="0">C5+G5+K5+O5+S5+W5+AA5+AE5+AI5</f>
        <v>0</v>
      </c>
      <c r="AO5" s="56">
        <f t="shared" ca="1" si="0"/>
        <v>0</v>
      </c>
      <c r="AP5" s="6">
        <f t="shared" ca="1" si="0"/>
        <v>0</v>
      </c>
    </row>
    <row r="6" spans="1:42">
      <c r="A6" s="4">
        <f>'Master Schedule Board'!J15</f>
        <v>0</v>
      </c>
      <c r="B6" s="581">
        <f ca="1">SUMIF('Master Schedule Board'!$F$71:'Master Schedule Board'!$F$1736,'Master Schedule Board'!S15,('Master Schedule Board'!$G$73:'Master Schedule Board'!$G$1736))</f>
        <v>0</v>
      </c>
      <c r="C6" s="90">
        <f ca="1">SUMIF('Master Schedule Board'!$F$71:'Master Schedule Board'!$F$1736,'Master Schedule Board'!S15,('Master Schedule Board'!$H$73:'Master Schedule Board'!$H$1736))</f>
        <v>0</v>
      </c>
      <c r="D6" s="90">
        <f ca="1">SUMIF('Master Schedule Board'!$F$71:'Master Schedule Board'!$F$1736,'Master Schedule Board'!S15,('Master Schedule Board'!$I$73:'Master Schedule Board'!$I$1736))</f>
        <v>0</v>
      </c>
      <c r="E6" s="9">
        <f ca="1">SUMIF('Master Schedule Board'!$F$71:'Master Schedule Board'!$F$1736,'Master Schedule Board'!S15,('Master Schedule Board'!$J$73:'Master Schedule Board'!$J$1736))</f>
        <v>0</v>
      </c>
      <c r="F6" s="8">
        <f ca="1">SUMIF('Master Schedule Board'!$L$71:'Master Schedule Board'!$L$1736,'Master Schedule Board'!S15,('Master Schedule Board'!$M$73:'Master Schedule Board'!$M$1736))</f>
        <v>0</v>
      </c>
      <c r="G6" s="90">
        <f ca="1">SUMIF('Master Schedule Board'!$L$71:'Master Schedule Board'!$L$1736,'Master Schedule Board'!S15,('Master Schedule Board'!$N$73:'Master Schedule Board'!$N$1736))</f>
        <v>0</v>
      </c>
      <c r="H6" s="90">
        <f ca="1">SUMIF('Master Schedule Board'!$L$71:'Master Schedule Board'!$L$1736,'Master Schedule Board'!S15,('Master Schedule Board'!$O$73:'Master Schedule Board'!$O$1736))</f>
        <v>0</v>
      </c>
      <c r="I6" s="9">
        <f ca="1">SUMIF('Master Schedule Board'!$L$71:'Master Schedule Board'!$L$1736,'Master Schedule Board'!S15,('Master Schedule Board'!$P$73:'Master Schedule Board'!$P$1736))</f>
        <v>0</v>
      </c>
      <c r="J6" s="8">
        <f ca="1">SUMIF('Master Schedule Board'!$R$71:'Master Schedule Board'!$R$1736,'Master Schedule Board'!S15,('Master Schedule Board'!$S$73:'Master Schedule Board'!$S$1736))</f>
        <v>0</v>
      </c>
      <c r="K6" s="90">
        <f ca="1">SUMIF('Master Schedule Board'!$R$71:'Master Schedule Board'!$R$1736,'Master Schedule Board'!S15,('Master Schedule Board'!$T$73:'Master Schedule Board'!$T$1736))</f>
        <v>0</v>
      </c>
      <c r="L6" s="90">
        <f ca="1">SUMIF('Master Schedule Board'!$R$71:'Master Schedule Board'!$R$1736,'Master Schedule Board'!S15,('Master Schedule Board'!$U$73:'Master Schedule Board'!$U$1736))</f>
        <v>0</v>
      </c>
      <c r="M6" s="9">
        <f ca="1">SUMIF('Master Schedule Board'!$R$71:'Master Schedule Board'!$R$1736,'Master Schedule Board'!S15,('Master Schedule Board'!$V$73:'Master Schedule Board'!$V$1736))</f>
        <v>0</v>
      </c>
      <c r="N6" s="8">
        <f ca="1">SUMIF('Master Schedule Board'!$X$71:'Master Schedule Board'!$X$1736,'Master Schedule Board'!S15,('Master Schedule Board'!$Y$73:'Master Schedule Board'!$Y$1736))</f>
        <v>0</v>
      </c>
      <c r="O6" s="90">
        <f ca="1">SUMIF('Master Schedule Board'!$X$71:'Master Schedule Board'!$X$1736,'Master Schedule Board'!S15,('Master Schedule Board'!$Z$73:'Master Schedule Board'!$Z$1736))</f>
        <v>0</v>
      </c>
      <c r="P6" s="90">
        <f ca="1">SUMIF('Master Schedule Board'!$X$71:'Master Schedule Board'!$X$1736,'Master Schedule Board'!S15,('Master Schedule Board'!$AA$73:'Master Schedule Board'!$AA$1736))</f>
        <v>0</v>
      </c>
      <c r="Q6" s="9">
        <f ca="1">SUMIF('Master Schedule Board'!$X$71:'Master Schedule Board'!$X$1736,'Master Schedule Board'!S15,('Master Schedule Board'!$AB$73:'Master Schedule Board'!$AB$1736))</f>
        <v>0</v>
      </c>
      <c r="R6" s="8">
        <f ca="1">SUMIF('Master Schedule Board'!$AD$71:'Master Schedule Board'!$AD$1736,'Master Schedule Board'!S15,('Master Schedule Board'!$AE$73:'Master Schedule Board'!$AE$1736))</f>
        <v>0</v>
      </c>
      <c r="S6" s="90">
        <f ca="1">SUMIF('Master Schedule Board'!$AD$71:'Master Schedule Board'!$AD$1736,'Master Schedule Board'!S15,('Master Schedule Board'!$AF$73:'Master Schedule Board'!$AF$1736))</f>
        <v>0</v>
      </c>
      <c r="T6" s="90">
        <f ca="1">SUMIF('Master Schedule Board'!$AD$71:'Master Schedule Board'!$AD$1736,'Master Schedule Board'!S15,('Master Schedule Board'!$AG$73:'Master Schedule Board'!$AG$1736))</f>
        <v>0</v>
      </c>
      <c r="U6" s="9">
        <f ca="1">SUMIF('Master Schedule Board'!$AD$71:'Master Schedule Board'!$AD$1736,'Master Schedule Board'!S15,('Master Schedule Board'!$AH$73:'Master Schedule Board'!$AH$1736))</f>
        <v>0</v>
      </c>
      <c r="V6" s="8">
        <f ca="1">SUMIF('Master Schedule Board'!$AJ$71:'Master Schedule Board'!$AJ$1736,'Master Schedule Board'!S15,('Master Schedule Board'!$AK$73:'Master Schedule Board'!$AK$1736))</f>
        <v>0</v>
      </c>
      <c r="W6" s="90">
        <f ca="1">SUMIF('Master Schedule Board'!$AJ$71:'Master Schedule Board'!$AJ$1736,'Master Schedule Board'!S15,('Master Schedule Board'!$AL$73:'Master Schedule Board'!$AL$1736))</f>
        <v>0</v>
      </c>
      <c r="X6" s="90">
        <f ca="1">SUMIF('Master Schedule Board'!$AJ$71:'Master Schedule Board'!$AJ$1736,'Master Schedule Board'!S15,('Master Schedule Board'!$AM$73:'Master Schedule Board'!$AM$1736))</f>
        <v>0</v>
      </c>
      <c r="Y6" s="9">
        <f ca="1">SUMIF('Master Schedule Board'!$AJ$71:'Master Schedule Board'!$AJ$1736,'Master Schedule Board'!S15,('Master Schedule Board'!$AN$73:'Master Schedule Board'!$AN$1736))</f>
        <v>0</v>
      </c>
      <c r="Z6" s="8">
        <f ca="1">SUMIF('Master Schedule Board'!$AP$71:'Master Schedule Board'!$AP$1736,'Master Schedule Board'!S15,('Master Schedule Board'!$AQ$73:'Master Schedule Board'!$AQ$1736))</f>
        <v>0</v>
      </c>
      <c r="AA6" s="90">
        <f ca="1">SUMIF('Master Schedule Board'!$AP$71:'Master Schedule Board'!$AP$1736,'Master Schedule Board'!S15,('Master Schedule Board'!$AR$73:'Master Schedule Board'!$AR$1736))</f>
        <v>0</v>
      </c>
      <c r="AB6" s="90">
        <f ca="1">SUMIF('Master Schedule Board'!$AP$71:'Master Schedule Board'!$AP$1736,'Master Schedule Board'!S15,('Master Schedule Board'!$AS$73:'Master Schedule Board'!$AS$1736))</f>
        <v>0</v>
      </c>
      <c r="AC6" s="9">
        <f ca="1">SUMIF('Master Schedule Board'!$AP$71:'Master Schedule Board'!$AP$1736,'Master Schedule Board'!S15,('Master Schedule Board'!$AT$73:'Master Schedule Board'!$AT$1736))</f>
        <v>0</v>
      </c>
      <c r="AD6" s="8">
        <f ca="1">SUMIF('Master Schedule Board'!$AV$71:'Master Schedule Board'!$AV$1736,'Master Schedule Board'!S15,('Master Schedule Board'!$AW$73:'Master Schedule Board'!$AW$1736))</f>
        <v>0</v>
      </c>
      <c r="AE6" s="90">
        <f ca="1">SUMIF('Master Schedule Board'!$AV$71:'Master Schedule Board'!$AV$1736,'Master Schedule Board'!S15,('Master Schedule Board'!$AX$73:'Master Schedule Board'!$AX$1736))</f>
        <v>0</v>
      </c>
      <c r="AF6" s="90">
        <f ca="1">SUMIF('Master Schedule Board'!$AV$71:'Master Schedule Board'!$AV$1736,'Master Schedule Board'!S15,('Master Schedule Board'!$AY$73:'Master Schedule Board'!$AY$1736))</f>
        <v>0</v>
      </c>
      <c r="AG6" s="9">
        <f ca="1">SUMIF('Master Schedule Board'!$AV$71:'Master Schedule Board'!$AV$1736,'Master Schedule Board'!S15,('Master Schedule Board'!$AZ$73:'Master Schedule Board'!$AZ$1736))</f>
        <v>0</v>
      </c>
      <c r="AH6" s="8">
        <f ca="1">SUMIF('Master Schedule Board'!$BB$71:'Master Schedule Board'!$BB$1736,'Master Schedule Board'!S15,('Master Schedule Board'!$BC$73:'Master Schedule Board'!$BC$1736))</f>
        <v>0</v>
      </c>
      <c r="AI6" s="90">
        <f ca="1">SUMIF('Master Schedule Board'!$BB$71:'Master Schedule Board'!$BB$1736,'Master Schedule Board'!S15,('Master Schedule Board'!$BD$73:'Master Schedule Board'!$BD$1736))</f>
        <v>0</v>
      </c>
      <c r="AJ6" s="90">
        <f ca="1">SUMIF('Master Schedule Board'!$BB$71:'Master Schedule Board'!$BB$1736,'Master Schedule Board'!S15,('Master Schedule Board'!$BE$73:'Master Schedule Board'!$BE$1736))</f>
        <v>0</v>
      </c>
      <c r="AK6" s="9">
        <f ca="1">SUMIF('Master Schedule Board'!$BB$71:'Master Schedule Board'!$BB$1736,'Master Schedule Board'!S15,('Master Schedule Board'!$BF$73:'Master Schedule Board'!$BF$1736))</f>
        <v>0</v>
      </c>
      <c r="AL6" s="117">
        <f t="shared" ref="AL6:AL31" ca="1" si="1">SUM(B6:AK6)</f>
        <v>0</v>
      </c>
      <c r="AM6" s="57">
        <f t="shared" ref="AM6:AP30" ca="1" si="2">B6+F6+J6+N6+R6+V6+Z6+AD6+AH6</f>
        <v>0</v>
      </c>
      <c r="AN6" s="67">
        <f t="shared" ca="1" si="0"/>
        <v>0</v>
      </c>
      <c r="AO6" s="67">
        <f t="shared" ca="1" si="0"/>
        <v>0</v>
      </c>
      <c r="AP6" s="58">
        <f t="shared" ca="1" si="0"/>
        <v>0</v>
      </c>
    </row>
    <row r="7" spans="1:42">
      <c r="A7" s="4">
        <f>'Master Schedule Board'!J16</f>
        <v>0</v>
      </c>
      <c r="B7" s="581">
        <f ca="1">SUMIF('Master Schedule Board'!$F$71:'Master Schedule Board'!$F$1736,'Master Schedule Board'!S16,('Master Schedule Board'!$G$73:'Master Schedule Board'!$G$1736))</f>
        <v>0</v>
      </c>
      <c r="C7" s="90">
        <f ca="1">SUMIF('Master Schedule Board'!$F$71:'Master Schedule Board'!$F$1736,'Master Schedule Board'!S16,('Master Schedule Board'!$H$73:'Master Schedule Board'!$H$1736))</f>
        <v>0</v>
      </c>
      <c r="D7" s="90">
        <f ca="1">SUMIF('Master Schedule Board'!$F$71:'Master Schedule Board'!$F$1736,'Master Schedule Board'!S16,('Master Schedule Board'!$I$73:'Master Schedule Board'!$I$1736))</f>
        <v>0</v>
      </c>
      <c r="E7" s="9">
        <f ca="1">SUMIF('Master Schedule Board'!$F$71:'Master Schedule Board'!$F$1736,'Master Schedule Board'!S16,('Master Schedule Board'!$J$73:'Master Schedule Board'!$J$1736))</f>
        <v>0</v>
      </c>
      <c r="F7" s="8">
        <f ca="1">SUMIF('Master Schedule Board'!$L$71:'Master Schedule Board'!$L$1736,'Master Schedule Board'!S16,('Master Schedule Board'!$M$73:'Master Schedule Board'!$M$1736))</f>
        <v>0</v>
      </c>
      <c r="G7" s="90">
        <f ca="1">SUMIF('Master Schedule Board'!$L$71:'Master Schedule Board'!$L$1736,'Master Schedule Board'!S16,('Master Schedule Board'!$N$73:'Master Schedule Board'!$N$1736))</f>
        <v>0</v>
      </c>
      <c r="H7" s="90">
        <f ca="1">SUMIF('Master Schedule Board'!$L$71:'Master Schedule Board'!$L$1736,'Master Schedule Board'!S16,('Master Schedule Board'!$O$73:'Master Schedule Board'!$O$1736))</f>
        <v>0</v>
      </c>
      <c r="I7" s="9">
        <f ca="1">SUMIF('Master Schedule Board'!$L$71:'Master Schedule Board'!$L$1736,'Master Schedule Board'!S16,('Master Schedule Board'!$P$73:'Master Schedule Board'!$P$1736))</f>
        <v>0</v>
      </c>
      <c r="J7" s="8">
        <f ca="1">SUMIF('Master Schedule Board'!$R$71:'Master Schedule Board'!$R$1736,'Master Schedule Board'!S16,('Master Schedule Board'!$S$73:'Master Schedule Board'!$S$1736))</f>
        <v>0</v>
      </c>
      <c r="K7" s="90">
        <f ca="1">SUMIF('Master Schedule Board'!$R$71:'Master Schedule Board'!$R$1736,'Master Schedule Board'!S16,('Master Schedule Board'!$T$73:'Master Schedule Board'!$T$1736))</f>
        <v>0</v>
      </c>
      <c r="L7" s="90">
        <f ca="1">SUMIF('Master Schedule Board'!$R$71:'Master Schedule Board'!$R$1736,'Master Schedule Board'!S16,('Master Schedule Board'!$U$73:'Master Schedule Board'!$U$1736))</f>
        <v>0</v>
      </c>
      <c r="M7" s="9">
        <f ca="1">SUMIF('Master Schedule Board'!$R$71:'Master Schedule Board'!$R$1736,'Master Schedule Board'!S16,('Master Schedule Board'!$V$73:'Master Schedule Board'!$V$1736))</f>
        <v>0</v>
      </c>
      <c r="N7" s="8">
        <f ca="1">SUMIF('Master Schedule Board'!$X$71:'Master Schedule Board'!$X$1736,'Master Schedule Board'!S16,('Master Schedule Board'!$Y$73:'Master Schedule Board'!$Y$1736))</f>
        <v>0</v>
      </c>
      <c r="O7" s="90">
        <f ca="1">SUMIF('Master Schedule Board'!$X$71:'Master Schedule Board'!$X$1736,'Master Schedule Board'!S16,('Master Schedule Board'!$Z$73:'Master Schedule Board'!$Z$1736))</f>
        <v>0</v>
      </c>
      <c r="P7" s="90">
        <f ca="1">SUMIF('Master Schedule Board'!$X$71:'Master Schedule Board'!$X$1736,'Master Schedule Board'!S16,('Master Schedule Board'!$AA$73:'Master Schedule Board'!$AA$1736))</f>
        <v>0</v>
      </c>
      <c r="Q7" s="9">
        <f ca="1">SUMIF('Master Schedule Board'!$X$71:'Master Schedule Board'!$X$1736,'Master Schedule Board'!S16,('Master Schedule Board'!$AB$73:'Master Schedule Board'!$AB$1736))</f>
        <v>0</v>
      </c>
      <c r="R7" s="8">
        <f ca="1">SUMIF('Master Schedule Board'!$AD$71:'Master Schedule Board'!$AD$1736,'Master Schedule Board'!S16,('Master Schedule Board'!$AE$73:'Master Schedule Board'!$AE$1736))</f>
        <v>0</v>
      </c>
      <c r="S7" s="90">
        <f ca="1">SUMIF('Master Schedule Board'!$AD$71:'Master Schedule Board'!$AD$1736,'Master Schedule Board'!S16,('Master Schedule Board'!$AF$73:'Master Schedule Board'!$AF$1736))</f>
        <v>0</v>
      </c>
      <c r="T7" s="90">
        <f ca="1">SUMIF('Master Schedule Board'!$AD$71:'Master Schedule Board'!$AD$1736,'Master Schedule Board'!S16,('Master Schedule Board'!$AG$73:'Master Schedule Board'!$AG$1736))</f>
        <v>0</v>
      </c>
      <c r="U7" s="9">
        <f ca="1">SUMIF('Master Schedule Board'!$AD$71:'Master Schedule Board'!$AD$1736,'Master Schedule Board'!S16,('Master Schedule Board'!$AH$73:'Master Schedule Board'!$AH$1736))</f>
        <v>0</v>
      </c>
      <c r="V7" s="8">
        <f ca="1">SUMIF('Master Schedule Board'!$AJ$71:'Master Schedule Board'!$AJ$1736,'Master Schedule Board'!S16,('Master Schedule Board'!$AK$73:'Master Schedule Board'!$AK$1736))</f>
        <v>0</v>
      </c>
      <c r="W7" s="90">
        <f ca="1">SUMIF('Master Schedule Board'!$AJ$71:'Master Schedule Board'!$AJ$1736,'Master Schedule Board'!S16,('Master Schedule Board'!$AL$73:'Master Schedule Board'!$AL$1736))</f>
        <v>0</v>
      </c>
      <c r="X7" s="90">
        <f ca="1">SUMIF('Master Schedule Board'!$AJ$71:'Master Schedule Board'!$AJ$1736,'Master Schedule Board'!S16,('Master Schedule Board'!$AM$73:'Master Schedule Board'!$AM$1736))</f>
        <v>0</v>
      </c>
      <c r="Y7" s="9">
        <f ca="1">SUMIF('Master Schedule Board'!$AJ$71:'Master Schedule Board'!$AJ$1736,'Master Schedule Board'!S16,('Master Schedule Board'!$AN$73:'Master Schedule Board'!$AN$1736))</f>
        <v>0</v>
      </c>
      <c r="Z7" s="8">
        <f ca="1">SUMIF('Master Schedule Board'!$AP$71:'Master Schedule Board'!$AP$1736,'Master Schedule Board'!S16,('Master Schedule Board'!$AQ$73:'Master Schedule Board'!$AQ$1736))</f>
        <v>0</v>
      </c>
      <c r="AA7" s="90">
        <f ca="1">SUMIF('Master Schedule Board'!$AP$71:'Master Schedule Board'!$AP$1736,'Master Schedule Board'!S16,('Master Schedule Board'!$AR$73:'Master Schedule Board'!$AR$1736))</f>
        <v>0</v>
      </c>
      <c r="AB7" s="90">
        <f ca="1">SUMIF('Master Schedule Board'!$AP$71:'Master Schedule Board'!$AP$1736,'Master Schedule Board'!S16,('Master Schedule Board'!$AS$73:'Master Schedule Board'!$AS$1736))</f>
        <v>0</v>
      </c>
      <c r="AC7" s="9">
        <f ca="1">SUMIF('Master Schedule Board'!$AP$71:'Master Schedule Board'!$AP$1736,'Master Schedule Board'!S16,('Master Schedule Board'!$AT$73:'Master Schedule Board'!$AT$1736))</f>
        <v>0</v>
      </c>
      <c r="AD7" s="8">
        <f ca="1">SUMIF('Master Schedule Board'!$AV$71:'Master Schedule Board'!$AV$1736,'Master Schedule Board'!S16,('Master Schedule Board'!$AW$73:'Master Schedule Board'!$AW$1736))</f>
        <v>0</v>
      </c>
      <c r="AE7" s="90">
        <f ca="1">SUMIF('Master Schedule Board'!$AV$71:'Master Schedule Board'!$AV$1736,'Master Schedule Board'!S16,('Master Schedule Board'!$AX$73:'Master Schedule Board'!$AX$1736))</f>
        <v>0</v>
      </c>
      <c r="AF7" s="90">
        <f ca="1">SUMIF('Master Schedule Board'!$AV$71:'Master Schedule Board'!$AV$1736,'Master Schedule Board'!S16,('Master Schedule Board'!$AY$73:'Master Schedule Board'!$AY$1736))</f>
        <v>0</v>
      </c>
      <c r="AG7" s="9">
        <f ca="1">SUMIF('Master Schedule Board'!$AV$71:'Master Schedule Board'!$AV$1736,'Master Schedule Board'!S16,('Master Schedule Board'!$AZ$73:'Master Schedule Board'!$AZ$1736))</f>
        <v>0</v>
      </c>
      <c r="AH7" s="8">
        <f ca="1">SUMIF('Master Schedule Board'!$BB$71:'Master Schedule Board'!$BB$1736,'Master Schedule Board'!S16,('Master Schedule Board'!$BC$73:'Master Schedule Board'!$BC$1736))</f>
        <v>0</v>
      </c>
      <c r="AI7" s="90">
        <f ca="1">SUMIF('Master Schedule Board'!$BB$71:'Master Schedule Board'!$BB$1736,'Master Schedule Board'!S16,('Master Schedule Board'!$BD$73:'Master Schedule Board'!$BD$1736))</f>
        <v>0</v>
      </c>
      <c r="AJ7" s="90">
        <f ca="1">SUMIF('Master Schedule Board'!$BB$71:'Master Schedule Board'!$BB$1736,'Master Schedule Board'!S16,('Master Schedule Board'!$BE$73:'Master Schedule Board'!$BE$1736))</f>
        <v>0</v>
      </c>
      <c r="AK7" s="9">
        <f ca="1">SUMIF('Master Schedule Board'!$BB$71:'Master Schedule Board'!$BB$1736,'Master Schedule Board'!S16,('Master Schedule Board'!$BF$73:'Master Schedule Board'!$BF$1736))</f>
        <v>0</v>
      </c>
      <c r="AL7" s="117">
        <f t="shared" ca="1" si="1"/>
        <v>0</v>
      </c>
      <c r="AM7" s="57">
        <f t="shared" ca="1" si="2"/>
        <v>0</v>
      </c>
      <c r="AN7" s="67">
        <f t="shared" ca="1" si="0"/>
        <v>0</v>
      </c>
      <c r="AO7" s="67">
        <f t="shared" ca="1" si="0"/>
        <v>0</v>
      </c>
      <c r="AP7" s="58">
        <f t="shared" ca="1" si="0"/>
        <v>0</v>
      </c>
    </row>
    <row r="8" spans="1:42">
      <c r="A8" s="4">
        <f>'Master Schedule Board'!J17</f>
        <v>0</v>
      </c>
      <c r="B8" s="581">
        <f ca="1">SUMIF('Master Schedule Board'!$F$71:'Master Schedule Board'!$F$1736,'Master Schedule Board'!S17,('Master Schedule Board'!$G$73:'Master Schedule Board'!$G$1736))</f>
        <v>0</v>
      </c>
      <c r="C8" s="90">
        <f ca="1">SUMIF('Master Schedule Board'!$F$71:'Master Schedule Board'!$F$1736,'Master Schedule Board'!S17,('Master Schedule Board'!$H$73:'Master Schedule Board'!$H$1736))</f>
        <v>0</v>
      </c>
      <c r="D8" s="90">
        <f ca="1">SUMIF('Master Schedule Board'!$F$71:'Master Schedule Board'!$F$1736,'Master Schedule Board'!S17,('Master Schedule Board'!$I$73:'Master Schedule Board'!$I$1736))</f>
        <v>0</v>
      </c>
      <c r="E8" s="9">
        <f ca="1">SUMIF('Master Schedule Board'!$F$71:'Master Schedule Board'!$F$1736,'Master Schedule Board'!S17,('Master Schedule Board'!$J$73:'Master Schedule Board'!$J$1736))</f>
        <v>0</v>
      </c>
      <c r="F8" s="8">
        <f ca="1">SUMIF('Master Schedule Board'!$L$71:'Master Schedule Board'!$L$1736,'Master Schedule Board'!S17,('Master Schedule Board'!$M$73:'Master Schedule Board'!$M$1736))</f>
        <v>0</v>
      </c>
      <c r="G8" s="90">
        <f ca="1">SUMIF('Master Schedule Board'!$L$71:'Master Schedule Board'!$L$1736,'Master Schedule Board'!S17,('Master Schedule Board'!$N$73:'Master Schedule Board'!$N$1736))</f>
        <v>0</v>
      </c>
      <c r="H8" s="90">
        <f ca="1">SUMIF('Master Schedule Board'!$L$71:'Master Schedule Board'!$L$1736,'Master Schedule Board'!S17,('Master Schedule Board'!$O$73:'Master Schedule Board'!$O$1736))</f>
        <v>0</v>
      </c>
      <c r="I8" s="9">
        <f ca="1">SUMIF('Master Schedule Board'!$L$71:'Master Schedule Board'!$L$1736,'Master Schedule Board'!S17,('Master Schedule Board'!$P$73:'Master Schedule Board'!$P$1736))</f>
        <v>0</v>
      </c>
      <c r="J8" s="8">
        <f ca="1">SUMIF('Master Schedule Board'!$R$71:'Master Schedule Board'!$R$1736,'Master Schedule Board'!S17,('Master Schedule Board'!$S$73:'Master Schedule Board'!$S$1736))</f>
        <v>0</v>
      </c>
      <c r="K8" s="90">
        <f ca="1">SUMIF('Master Schedule Board'!$R$71:'Master Schedule Board'!$R$1736,'Master Schedule Board'!S17,('Master Schedule Board'!$T$73:'Master Schedule Board'!$T$1736))</f>
        <v>0</v>
      </c>
      <c r="L8" s="90">
        <f ca="1">SUMIF('Master Schedule Board'!$R$71:'Master Schedule Board'!$R$1736,'Master Schedule Board'!S17,('Master Schedule Board'!$U$73:'Master Schedule Board'!$U$1736))</f>
        <v>0</v>
      </c>
      <c r="M8" s="9">
        <f ca="1">SUMIF('Master Schedule Board'!$R$71:'Master Schedule Board'!$R$1736,'Master Schedule Board'!S17,('Master Schedule Board'!$V$73:'Master Schedule Board'!$V$1736))</f>
        <v>0</v>
      </c>
      <c r="N8" s="8">
        <f ca="1">SUMIF('Master Schedule Board'!$X$71:'Master Schedule Board'!$X$1736,'Master Schedule Board'!S17,('Master Schedule Board'!$Y$73:'Master Schedule Board'!$Y$1736))</f>
        <v>0</v>
      </c>
      <c r="O8" s="90">
        <f ca="1">SUMIF('Master Schedule Board'!$X$71:'Master Schedule Board'!$X$1736,'Master Schedule Board'!S17,('Master Schedule Board'!$Z$73:'Master Schedule Board'!$Z$1736))</f>
        <v>0</v>
      </c>
      <c r="P8" s="90">
        <f ca="1">SUMIF('Master Schedule Board'!$X$71:'Master Schedule Board'!$X$1736,'Master Schedule Board'!S17,('Master Schedule Board'!$AA$73:'Master Schedule Board'!$AA$1736))</f>
        <v>0</v>
      </c>
      <c r="Q8" s="9">
        <f ca="1">SUMIF('Master Schedule Board'!$X$71:'Master Schedule Board'!$X$1736,'Master Schedule Board'!S17,('Master Schedule Board'!$AB$73:'Master Schedule Board'!$AB$1736))</f>
        <v>0</v>
      </c>
      <c r="R8" s="8">
        <f ca="1">SUMIF('Master Schedule Board'!$AD$71:'Master Schedule Board'!$AD$1736,'Master Schedule Board'!S17,('Master Schedule Board'!$AE$73:'Master Schedule Board'!$AE$1736))</f>
        <v>0</v>
      </c>
      <c r="S8" s="90">
        <f ca="1">SUMIF('Master Schedule Board'!$AD$71:'Master Schedule Board'!$AD$1736,'Master Schedule Board'!S17,('Master Schedule Board'!$AF$73:'Master Schedule Board'!$AF$1736))</f>
        <v>0</v>
      </c>
      <c r="T8" s="90">
        <f ca="1">SUMIF('Master Schedule Board'!$AD$71:'Master Schedule Board'!$AD$1736,'Master Schedule Board'!S17,('Master Schedule Board'!$AG$73:'Master Schedule Board'!$AG$1736))</f>
        <v>0</v>
      </c>
      <c r="U8" s="9">
        <f ca="1">SUMIF('Master Schedule Board'!$AD$71:'Master Schedule Board'!$AD$1736,'Master Schedule Board'!S17,('Master Schedule Board'!$AH$73:'Master Schedule Board'!$AH$1736))</f>
        <v>0</v>
      </c>
      <c r="V8" s="8">
        <f ca="1">SUMIF('Master Schedule Board'!$AJ$71:'Master Schedule Board'!$AJ$1736,'Master Schedule Board'!S17,('Master Schedule Board'!$AK$73:'Master Schedule Board'!$AK$1736))</f>
        <v>0</v>
      </c>
      <c r="W8" s="90">
        <f ca="1">SUMIF('Master Schedule Board'!$AJ$71:'Master Schedule Board'!$AJ$1736,'Master Schedule Board'!S17,('Master Schedule Board'!$AL$73:'Master Schedule Board'!$AL$1736))</f>
        <v>0</v>
      </c>
      <c r="X8" s="90">
        <f ca="1">SUMIF('Master Schedule Board'!$AJ$71:'Master Schedule Board'!$AJ$1736,'Master Schedule Board'!S17,('Master Schedule Board'!$AM$73:'Master Schedule Board'!$AM$1736))</f>
        <v>0</v>
      </c>
      <c r="Y8" s="9">
        <f ca="1">SUMIF('Master Schedule Board'!$AJ$71:'Master Schedule Board'!$AJ$1736,'Master Schedule Board'!S17,('Master Schedule Board'!$AN$73:'Master Schedule Board'!$AN$1736))</f>
        <v>0</v>
      </c>
      <c r="Z8" s="8">
        <f ca="1">SUMIF('Master Schedule Board'!$AP$71:'Master Schedule Board'!$AP$1736,'Master Schedule Board'!S17,('Master Schedule Board'!$AQ$73:'Master Schedule Board'!$AQ$1736))</f>
        <v>0</v>
      </c>
      <c r="AA8" s="90">
        <f ca="1">SUMIF('Master Schedule Board'!$AP$71:'Master Schedule Board'!$AP$1736,'Master Schedule Board'!S17,('Master Schedule Board'!$AR$73:'Master Schedule Board'!$AR$1736))</f>
        <v>0</v>
      </c>
      <c r="AB8" s="90">
        <f ca="1">SUMIF('Master Schedule Board'!$AP$71:'Master Schedule Board'!$AP$1736,'Master Schedule Board'!S17,('Master Schedule Board'!$AS$73:'Master Schedule Board'!$AS$1736))</f>
        <v>0</v>
      </c>
      <c r="AC8" s="9">
        <f ca="1">SUMIF('Master Schedule Board'!$AP$71:'Master Schedule Board'!$AP$1736,'Master Schedule Board'!S17,('Master Schedule Board'!$AT$73:'Master Schedule Board'!$AT$1736))</f>
        <v>0</v>
      </c>
      <c r="AD8" s="8">
        <f ca="1">SUMIF('Master Schedule Board'!$AV$71:'Master Schedule Board'!$AV$1736,'Master Schedule Board'!S17,('Master Schedule Board'!$AW$73:'Master Schedule Board'!$AW$1736))</f>
        <v>0</v>
      </c>
      <c r="AE8" s="90">
        <f ca="1">SUMIF('Master Schedule Board'!$AV$71:'Master Schedule Board'!$AV$1736,'Master Schedule Board'!S17,('Master Schedule Board'!$AX$73:'Master Schedule Board'!$AX$1736))</f>
        <v>0</v>
      </c>
      <c r="AF8" s="90">
        <f ca="1">SUMIF('Master Schedule Board'!$AV$71:'Master Schedule Board'!$AV$1736,'Master Schedule Board'!S17,('Master Schedule Board'!$AY$73:'Master Schedule Board'!$AY$1736))</f>
        <v>0</v>
      </c>
      <c r="AG8" s="9">
        <f ca="1">SUMIF('Master Schedule Board'!$AV$71:'Master Schedule Board'!$AV$1736,'Master Schedule Board'!S17,('Master Schedule Board'!$AZ$73:'Master Schedule Board'!$AZ$1736))</f>
        <v>0</v>
      </c>
      <c r="AH8" s="8">
        <f ca="1">SUMIF('Master Schedule Board'!$BB$71:'Master Schedule Board'!$BB$1736,'Master Schedule Board'!S17,('Master Schedule Board'!$BC$73:'Master Schedule Board'!$BC$1736))</f>
        <v>0</v>
      </c>
      <c r="AI8" s="90">
        <f ca="1">SUMIF('Master Schedule Board'!$BB$71:'Master Schedule Board'!$BB$1736,'Master Schedule Board'!S17,('Master Schedule Board'!$BD$73:'Master Schedule Board'!$BD$1736))</f>
        <v>0</v>
      </c>
      <c r="AJ8" s="90">
        <f ca="1">SUMIF('Master Schedule Board'!$BB$71:'Master Schedule Board'!$BB$1736,'Master Schedule Board'!S17,('Master Schedule Board'!$BE$73:'Master Schedule Board'!$BE$1736))</f>
        <v>0</v>
      </c>
      <c r="AK8" s="9">
        <f ca="1">SUMIF('Master Schedule Board'!$BB$71:'Master Schedule Board'!$BB$1736,'Master Schedule Board'!S17,('Master Schedule Board'!$BF$73:'Master Schedule Board'!$BF$1736))</f>
        <v>0</v>
      </c>
      <c r="AL8" s="117">
        <f t="shared" ca="1" si="1"/>
        <v>0</v>
      </c>
      <c r="AM8" s="57">
        <f t="shared" ca="1" si="2"/>
        <v>0</v>
      </c>
      <c r="AN8" s="67">
        <f t="shared" ca="1" si="0"/>
        <v>0</v>
      </c>
      <c r="AO8" s="67">
        <f t="shared" ca="1" si="0"/>
        <v>0</v>
      </c>
      <c r="AP8" s="58">
        <f t="shared" ca="1" si="0"/>
        <v>0</v>
      </c>
    </row>
    <row r="9" spans="1:42">
      <c r="A9" s="4">
        <f>'Master Schedule Board'!J18</f>
        <v>0</v>
      </c>
      <c r="B9" s="581">
        <f ca="1">SUMIF('Master Schedule Board'!$F$71:'Master Schedule Board'!$F$1736,'Master Schedule Board'!S18,('Master Schedule Board'!$G$73:'Master Schedule Board'!$G$1736))</f>
        <v>0</v>
      </c>
      <c r="C9" s="90">
        <f ca="1">SUMIF('Master Schedule Board'!$F$71:'Master Schedule Board'!$F$1736,'Master Schedule Board'!S18,('Master Schedule Board'!$H$73:'Master Schedule Board'!$H$1736))</f>
        <v>0</v>
      </c>
      <c r="D9" s="90">
        <f ca="1">SUMIF('Master Schedule Board'!$F$71:'Master Schedule Board'!$F$1736,'Master Schedule Board'!S18,('Master Schedule Board'!$I$73:'Master Schedule Board'!$I$1736))</f>
        <v>0</v>
      </c>
      <c r="E9" s="9">
        <f ca="1">SUMIF('Master Schedule Board'!$F$71:'Master Schedule Board'!$F$1736,'Master Schedule Board'!S18,('Master Schedule Board'!$J$73:'Master Schedule Board'!$J$1736))</f>
        <v>0</v>
      </c>
      <c r="F9" s="8">
        <f ca="1">SUMIF('Master Schedule Board'!$L$71:'Master Schedule Board'!$L$1736,'Master Schedule Board'!S18,('Master Schedule Board'!$M$73:'Master Schedule Board'!$M$1736))</f>
        <v>0</v>
      </c>
      <c r="G9" s="90">
        <f ca="1">SUMIF('Master Schedule Board'!$L$71:'Master Schedule Board'!$L$1736,'Master Schedule Board'!S18,('Master Schedule Board'!$N$73:'Master Schedule Board'!$N$1736))</f>
        <v>0</v>
      </c>
      <c r="H9" s="90">
        <f ca="1">SUMIF('Master Schedule Board'!$L$71:'Master Schedule Board'!$L$1736,'Master Schedule Board'!S18,('Master Schedule Board'!$O$73:'Master Schedule Board'!$O$1736))</f>
        <v>0</v>
      </c>
      <c r="I9" s="9">
        <f ca="1">SUMIF('Master Schedule Board'!$L$71:'Master Schedule Board'!$L$1736,'Master Schedule Board'!S18,('Master Schedule Board'!$P$73:'Master Schedule Board'!$P$1736))</f>
        <v>0</v>
      </c>
      <c r="J9" s="8">
        <f ca="1">SUMIF('Master Schedule Board'!$R$71:'Master Schedule Board'!$R$1736,'Master Schedule Board'!S18,('Master Schedule Board'!$S$73:'Master Schedule Board'!$S$1736))</f>
        <v>0</v>
      </c>
      <c r="K9" s="90">
        <f ca="1">SUMIF('Master Schedule Board'!$R$71:'Master Schedule Board'!$R$1736,'Master Schedule Board'!S18,('Master Schedule Board'!$T$73:'Master Schedule Board'!$T$1736))</f>
        <v>0</v>
      </c>
      <c r="L9" s="90">
        <f ca="1">SUMIF('Master Schedule Board'!$R$71:'Master Schedule Board'!$R$1736,'Master Schedule Board'!S18,('Master Schedule Board'!$U$73:'Master Schedule Board'!$U$1736))</f>
        <v>0</v>
      </c>
      <c r="M9" s="9">
        <f ca="1">SUMIF('Master Schedule Board'!$R$71:'Master Schedule Board'!$R$1736,'Master Schedule Board'!S18,('Master Schedule Board'!$V$73:'Master Schedule Board'!$V$1736))</f>
        <v>0</v>
      </c>
      <c r="N9" s="8">
        <f ca="1">SUMIF('Master Schedule Board'!$X$71:'Master Schedule Board'!$X$1736,'Master Schedule Board'!S18,('Master Schedule Board'!$Y$73:'Master Schedule Board'!$Y$1736))</f>
        <v>0</v>
      </c>
      <c r="O9" s="90">
        <f ca="1">SUMIF('Master Schedule Board'!$X$71:'Master Schedule Board'!$X$1736,'Master Schedule Board'!S18,('Master Schedule Board'!$Z$73:'Master Schedule Board'!$Z$1736))</f>
        <v>0</v>
      </c>
      <c r="P9" s="90">
        <f ca="1">SUMIF('Master Schedule Board'!$X$71:'Master Schedule Board'!$X$1736,'Master Schedule Board'!S18,('Master Schedule Board'!$AA$73:'Master Schedule Board'!$AA$1736))</f>
        <v>0</v>
      </c>
      <c r="Q9" s="9">
        <f ca="1">SUMIF('Master Schedule Board'!$X$71:'Master Schedule Board'!$X$1736,'Master Schedule Board'!S18,('Master Schedule Board'!$AB$73:'Master Schedule Board'!$AB$1736))</f>
        <v>0</v>
      </c>
      <c r="R9" s="8">
        <f ca="1">SUMIF('Master Schedule Board'!$AD$71:'Master Schedule Board'!$AD$1736,'Master Schedule Board'!S18,('Master Schedule Board'!$AE$73:'Master Schedule Board'!$AE$1736))</f>
        <v>0</v>
      </c>
      <c r="S9" s="90">
        <f ca="1">SUMIF('Master Schedule Board'!$AD$71:'Master Schedule Board'!$AD$1736,'Master Schedule Board'!S18,('Master Schedule Board'!$AF$73:'Master Schedule Board'!$AF$1736))</f>
        <v>0</v>
      </c>
      <c r="T9" s="90">
        <f ca="1">SUMIF('Master Schedule Board'!$AD$71:'Master Schedule Board'!$AD$1736,'Master Schedule Board'!S18,('Master Schedule Board'!$AG$73:'Master Schedule Board'!$AG$1736))</f>
        <v>0</v>
      </c>
      <c r="U9" s="9">
        <f ca="1">SUMIF('Master Schedule Board'!$AD$71:'Master Schedule Board'!$AD$1736,'Master Schedule Board'!S18,('Master Schedule Board'!$AH$73:'Master Schedule Board'!$AH$1736))</f>
        <v>0</v>
      </c>
      <c r="V9" s="8">
        <f ca="1">SUMIF('Master Schedule Board'!$AJ$71:'Master Schedule Board'!$AJ$1736,'Master Schedule Board'!S18,('Master Schedule Board'!$AK$73:'Master Schedule Board'!$AK$1736))</f>
        <v>0</v>
      </c>
      <c r="W9" s="90">
        <f ca="1">SUMIF('Master Schedule Board'!$AJ$71:'Master Schedule Board'!$AJ$1736,'Master Schedule Board'!S18,('Master Schedule Board'!$AL$73:'Master Schedule Board'!$AL$1736))</f>
        <v>0</v>
      </c>
      <c r="X9" s="90">
        <f ca="1">SUMIF('Master Schedule Board'!$AJ$71:'Master Schedule Board'!$AJ$1736,'Master Schedule Board'!S18,('Master Schedule Board'!$AM$73:'Master Schedule Board'!$AM$1736))</f>
        <v>0</v>
      </c>
      <c r="Y9" s="9">
        <f ca="1">SUMIF('Master Schedule Board'!$AJ$71:'Master Schedule Board'!$AJ$1736,'Master Schedule Board'!S18,('Master Schedule Board'!$AN$73:'Master Schedule Board'!$AN$1736))</f>
        <v>0</v>
      </c>
      <c r="Z9" s="8">
        <f ca="1">SUMIF('Master Schedule Board'!$AP$71:'Master Schedule Board'!$AP$1736,'Master Schedule Board'!S18,('Master Schedule Board'!$AQ$73:'Master Schedule Board'!$AQ$1736))</f>
        <v>0</v>
      </c>
      <c r="AA9" s="90">
        <f ca="1">SUMIF('Master Schedule Board'!$AP$71:'Master Schedule Board'!$AP$1736,'Master Schedule Board'!S18,('Master Schedule Board'!$AR$73:'Master Schedule Board'!$AR$1736))</f>
        <v>0</v>
      </c>
      <c r="AB9" s="90">
        <f ca="1">SUMIF('Master Schedule Board'!$AP$71:'Master Schedule Board'!$AP$1736,'Master Schedule Board'!S18,('Master Schedule Board'!$AS$73:'Master Schedule Board'!$AS$1736))</f>
        <v>0</v>
      </c>
      <c r="AC9" s="9">
        <f ca="1">SUMIF('Master Schedule Board'!$AP$71:'Master Schedule Board'!$AP$1736,'Master Schedule Board'!S18,('Master Schedule Board'!$AT$73:'Master Schedule Board'!$AT$1736))</f>
        <v>0</v>
      </c>
      <c r="AD9" s="8">
        <f ca="1">SUMIF('Master Schedule Board'!$AV$71:'Master Schedule Board'!$AV$1736,'Master Schedule Board'!S18,('Master Schedule Board'!$AW$73:'Master Schedule Board'!$AW$1736))</f>
        <v>0</v>
      </c>
      <c r="AE9" s="90">
        <f ca="1">SUMIF('Master Schedule Board'!$AV$71:'Master Schedule Board'!$AV$1736,'Master Schedule Board'!S18,('Master Schedule Board'!$AX$73:'Master Schedule Board'!$AX$1736))</f>
        <v>0</v>
      </c>
      <c r="AF9" s="90">
        <f ca="1">SUMIF('Master Schedule Board'!$AV$71:'Master Schedule Board'!$AV$1736,'Master Schedule Board'!S18,('Master Schedule Board'!$AY$73:'Master Schedule Board'!$AY$1736))</f>
        <v>0</v>
      </c>
      <c r="AG9" s="9">
        <f ca="1">SUMIF('Master Schedule Board'!$AV$71:'Master Schedule Board'!$AV$1736,'Master Schedule Board'!S18,('Master Schedule Board'!$AZ$73:'Master Schedule Board'!$AZ$1736))</f>
        <v>0</v>
      </c>
      <c r="AH9" s="8">
        <f ca="1">SUMIF('Master Schedule Board'!$BB$71:'Master Schedule Board'!$BB$1736,'Master Schedule Board'!S18,('Master Schedule Board'!$BC$73:'Master Schedule Board'!$BC$1736))</f>
        <v>0</v>
      </c>
      <c r="AI9" s="90">
        <f ca="1">SUMIF('Master Schedule Board'!$BB$71:'Master Schedule Board'!$BB$1736,'Master Schedule Board'!S18,('Master Schedule Board'!$BD$73:'Master Schedule Board'!$BD$1736))</f>
        <v>0</v>
      </c>
      <c r="AJ9" s="90">
        <f ca="1">SUMIF('Master Schedule Board'!$BB$71:'Master Schedule Board'!$BB$1736,'Master Schedule Board'!S18,('Master Schedule Board'!$BE$73:'Master Schedule Board'!$BE$1736))</f>
        <v>0</v>
      </c>
      <c r="AK9" s="9">
        <f ca="1">SUMIF('Master Schedule Board'!$BB$71:'Master Schedule Board'!$BB$1736,'Master Schedule Board'!S18,('Master Schedule Board'!$BF$73:'Master Schedule Board'!$BF$1736))</f>
        <v>0</v>
      </c>
      <c r="AL9" s="117">
        <f t="shared" ca="1" si="1"/>
        <v>0</v>
      </c>
      <c r="AM9" s="57">
        <f t="shared" ca="1" si="2"/>
        <v>0</v>
      </c>
      <c r="AN9" s="67">
        <f t="shared" ca="1" si="0"/>
        <v>0</v>
      </c>
      <c r="AO9" s="67">
        <f t="shared" ca="1" si="0"/>
        <v>0</v>
      </c>
      <c r="AP9" s="58">
        <f t="shared" ca="1" si="0"/>
        <v>0</v>
      </c>
    </row>
    <row r="10" spans="1:42">
      <c r="A10" s="4">
        <f>'Master Schedule Board'!J19</f>
        <v>0</v>
      </c>
      <c r="B10" s="581">
        <f ca="1">SUMIF('Master Schedule Board'!$F$71:'Master Schedule Board'!$F$1736,'Master Schedule Board'!S19,('Master Schedule Board'!$G$73:'Master Schedule Board'!$G$1736))</f>
        <v>0</v>
      </c>
      <c r="C10" s="90">
        <f ca="1">SUMIF('Master Schedule Board'!$F$71:'Master Schedule Board'!$F$1736,'Master Schedule Board'!S19,('Master Schedule Board'!$H$73:'Master Schedule Board'!$H$1736))</f>
        <v>0</v>
      </c>
      <c r="D10" s="90">
        <f ca="1">SUMIF('Master Schedule Board'!$F$71:'Master Schedule Board'!$F$1736,'Master Schedule Board'!S19,('Master Schedule Board'!$I$73:'Master Schedule Board'!$I$1736))</f>
        <v>0</v>
      </c>
      <c r="E10" s="9">
        <f ca="1">SUMIF('Master Schedule Board'!$F$71:'Master Schedule Board'!$F$1736,'Master Schedule Board'!S19,('Master Schedule Board'!$J$73:'Master Schedule Board'!$J$1736))</f>
        <v>0</v>
      </c>
      <c r="F10" s="8">
        <f ca="1">SUMIF('Master Schedule Board'!$L$71:'Master Schedule Board'!$L$1736,'Master Schedule Board'!S19,('Master Schedule Board'!$M$73:'Master Schedule Board'!$M$1736))</f>
        <v>0</v>
      </c>
      <c r="G10" s="90">
        <f ca="1">SUMIF('Master Schedule Board'!$L$71:'Master Schedule Board'!$L$1736,'Master Schedule Board'!S19,('Master Schedule Board'!$N$73:'Master Schedule Board'!$N$1736))</f>
        <v>0</v>
      </c>
      <c r="H10" s="90">
        <f ca="1">SUMIF('Master Schedule Board'!$L$71:'Master Schedule Board'!$L$1736,'Master Schedule Board'!S19,('Master Schedule Board'!$O$73:'Master Schedule Board'!$O$1736))</f>
        <v>0</v>
      </c>
      <c r="I10" s="9">
        <f ca="1">SUMIF('Master Schedule Board'!$L$71:'Master Schedule Board'!$L$1736,'Master Schedule Board'!S19,('Master Schedule Board'!$P$73:'Master Schedule Board'!$P$1736))</f>
        <v>0</v>
      </c>
      <c r="J10" s="8">
        <f ca="1">SUMIF('Master Schedule Board'!$R$71:'Master Schedule Board'!$R$1736,'Master Schedule Board'!S19,('Master Schedule Board'!$S$73:'Master Schedule Board'!$S$1736))</f>
        <v>0</v>
      </c>
      <c r="K10" s="90">
        <f ca="1">SUMIF('Master Schedule Board'!$R$71:'Master Schedule Board'!$R$1736,'Master Schedule Board'!S19,('Master Schedule Board'!$T$73:'Master Schedule Board'!$T$1736))</f>
        <v>0</v>
      </c>
      <c r="L10" s="90">
        <f ca="1">SUMIF('Master Schedule Board'!$R$71:'Master Schedule Board'!$R$1736,'Master Schedule Board'!S19,('Master Schedule Board'!$U$73:'Master Schedule Board'!$U$1736))</f>
        <v>0</v>
      </c>
      <c r="M10" s="9">
        <f ca="1">SUMIF('Master Schedule Board'!$R$71:'Master Schedule Board'!$R$1736,'Master Schedule Board'!S19,('Master Schedule Board'!$V$73:'Master Schedule Board'!$V$1736))</f>
        <v>0</v>
      </c>
      <c r="N10" s="8">
        <f ca="1">SUMIF('Master Schedule Board'!$X$71:'Master Schedule Board'!$X$1736,'Master Schedule Board'!S19,('Master Schedule Board'!$Y$73:'Master Schedule Board'!$Y$1736))</f>
        <v>0</v>
      </c>
      <c r="O10" s="90">
        <f ca="1">SUMIF('Master Schedule Board'!$X$71:'Master Schedule Board'!$X$1736,'Master Schedule Board'!S19,('Master Schedule Board'!$Z$73:'Master Schedule Board'!$Z$1736))</f>
        <v>0</v>
      </c>
      <c r="P10" s="90">
        <f ca="1">SUMIF('Master Schedule Board'!$X$71:'Master Schedule Board'!$X$1736,'Master Schedule Board'!S19,('Master Schedule Board'!$AA$73:'Master Schedule Board'!$AA$1736))</f>
        <v>0</v>
      </c>
      <c r="Q10" s="9">
        <f ca="1">SUMIF('Master Schedule Board'!$X$71:'Master Schedule Board'!$X$1736,'Master Schedule Board'!S19,('Master Schedule Board'!$AB$73:'Master Schedule Board'!$AB$1736))</f>
        <v>0</v>
      </c>
      <c r="R10" s="8">
        <f ca="1">SUMIF('Master Schedule Board'!$AD$71:'Master Schedule Board'!$AD$1736,'Master Schedule Board'!S19,('Master Schedule Board'!$AE$73:'Master Schedule Board'!$AE$1736))</f>
        <v>0</v>
      </c>
      <c r="S10" s="90">
        <f ca="1">SUMIF('Master Schedule Board'!$AD$71:'Master Schedule Board'!$AD$1736,'Master Schedule Board'!S19,('Master Schedule Board'!$AF$73:'Master Schedule Board'!$AF$1736))</f>
        <v>0</v>
      </c>
      <c r="T10" s="90">
        <f ca="1">SUMIF('Master Schedule Board'!$AD$71:'Master Schedule Board'!$AD$1736,'Master Schedule Board'!S19,('Master Schedule Board'!$AG$73:'Master Schedule Board'!$AG$1736))</f>
        <v>0</v>
      </c>
      <c r="U10" s="9">
        <f ca="1">SUMIF('Master Schedule Board'!$AD$71:'Master Schedule Board'!$AD$1736,'Master Schedule Board'!S19,('Master Schedule Board'!$AH$73:'Master Schedule Board'!$AH$1736))</f>
        <v>0</v>
      </c>
      <c r="V10" s="8">
        <f ca="1">SUMIF('Master Schedule Board'!$AJ$71:'Master Schedule Board'!$AJ$1736,'Master Schedule Board'!S19,('Master Schedule Board'!$AK$73:'Master Schedule Board'!$AK$1736))</f>
        <v>0</v>
      </c>
      <c r="W10" s="90">
        <f ca="1">SUMIF('Master Schedule Board'!$AJ$71:'Master Schedule Board'!$AJ$1736,'Master Schedule Board'!S19,('Master Schedule Board'!$AL$73:'Master Schedule Board'!$AL$1736))</f>
        <v>0</v>
      </c>
      <c r="X10" s="90">
        <f ca="1">SUMIF('Master Schedule Board'!$AJ$71:'Master Schedule Board'!$AJ$1736,'Master Schedule Board'!S19,('Master Schedule Board'!$AM$73:'Master Schedule Board'!$AM$1736))</f>
        <v>0</v>
      </c>
      <c r="Y10" s="9">
        <f ca="1">SUMIF('Master Schedule Board'!$AJ$71:'Master Schedule Board'!$AJ$1736,'Master Schedule Board'!S19,('Master Schedule Board'!$AN$73:'Master Schedule Board'!$AN$1736))</f>
        <v>0</v>
      </c>
      <c r="Z10" s="8">
        <f ca="1">SUMIF('Master Schedule Board'!$AP$71:'Master Schedule Board'!$AP$1736,'Master Schedule Board'!S19,('Master Schedule Board'!$AQ$73:'Master Schedule Board'!$AQ$1736))</f>
        <v>0</v>
      </c>
      <c r="AA10" s="90">
        <f ca="1">SUMIF('Master Schedule Board'!$AP$71:'Master Schedule Board'!$AP$1736,'Master Schedule Board'!S19,('Master Schedule Board'!$AR$73:'Master Schedule Board'!$AR$1736))</f>
        <v>0</v>
      </c>
      <c r="AB10" s="90">
        <f ca="1">SUMIF('Master Schedule Board'!$AP$71:'Master Schedule Board'!$AP$1736,'Master Schedule Board'!S19,('Master Schedule Board'!$AS$73:'Master Schedule Board'!$AS$1736))</f>
        <v>0</v>
      </c>
      <c r="AC10" s="9">
        <f ca="1">SUMIF('Master Schedule Board'!$AP$71:'Master Schedule Board'!$AP$1736,'Master Schedule Board'!S19,('Master Schedule Board'!$AT$73:'Master Schedule Board'!$AT$1736))</f>
        <v>0</v>
      </c>
      <c r="AD10" s="8">
        <f ca="1">SUMIF('Master Schedule Board'!$AV$71:'Master Schedule Board'!$AV$1736,'Master Schedule Board'!S19,('Master Schedule Board'!$AW$73:'Master Schedule Board'!$AW$1736))</f>
        <v>0</v>
      </c>
      <c r="AE10" s="90">
        <f ca="1">SUMIF('Master Schedule Board'!$AV$71:'Master Schedule Board'!$AV$1736,'Master Schedule Board'!S19,('Master Schedule Board'!$AX$73:'Master Schedule Board'!$AX$1736))</f>
        <v>0</v>
      </c>
      <c r="AF10" s="90">
        <f ca="1">SUMIF('Master Schedule Board'!$AV$71:'Master Schedule Board'!$AV$1736,'Master Schedule Board'!S19,('Master Schedule Board'!$AY$73:'Master Schedule Board'!$AY$1736))</f>
        <v>0</v>
      </c>
      <c r="AG10" s="9">
        <f ca="1">SUMIF('Master Schedule Board'!$AV$71:'Master Schedule Board'!$AV$1736,'Master Schedule Board'!S19,('Master Schedule Board'!$AZ$73:'Master Schedule Board'!$AZ$1736))</f>
        <v>0</v>
      </c>
      <c r="AH10" s="8">
        <f ca="1">SUMIF('Master Schedule Board'!$BB$71:'Master Schedule Board'!$BB$1736,'Master Schedule Board'!S19,('Master Schedule Board'!$BC$73:'Master Schedule Board'!$BC$1736))</f>
        <v>0</v>
      </c>
      <c r="AI10" s="90">
        <f ca="1">SUMIF('Master Schedule Board'!$BB$71:'Master Schedule Board'!$BB$1736,'Master Schedule Board'!S19,('Master Schedule Board'!$BD$73:'Master Schedule Board'!$BD$1736))</f>
        <v>0</v>
      </c>
      <c r="AJ10" s="90">
        <f ca="1">SUMIF('Master Schedule Board'!$BB$71:'Master Schedule Board'!$BB$1736,'Master Schedule Board'!S19,('Master Schedule Board'!$BE$73:'Master Schedule Board'!$BE$1736))</f>
        <v>0</v>
      </c>
      <c r="AK10" s="9">
        <f ca="1">SUMIF('Master Schedule Board'!$BB$71:'Master Schedule Board'!$BB$1736,'Master Schedule Board'!S19,('Master Schedule Board'!$BF$73:'Master Schedule Board'!$BF$1736))</f>
        <v>0</v>
      </c>
      <c r="AL10" s="117">
        <f t="shared" ca="1" si="1"/>
        <v>0</v>
      </c>
      <c r="AM10" s="57">
        <f t="shared" ca="1" si="2"/>
        <v>0</v>
      </c>
      <c r="AN10" s="67">
        <f t="shared" ca="1" si="0"/>
        <v>0</v>
      </c>
      <c r="AO10" s="67">
        <f t="shared" ca="1" si="0"/>
        <v>0</v>
      </c>
      <c r="AP10" s="58">
        <f t="shared" ca="1" si="0"/>
        <v>0</v>
      </c>
    </row>
    <row r="11" spans="1:42">
      <c r="A11" s="4">
        <f>'Master Schedule Board'!J20</f>
        <v>0</v>
      </c>
      <c r="B11" s="581">
        <f ca="1">SUMIF('Master Schedule Board'!$F$71:'Master Schedule Board'!$F$1736,'Master Schedule Board'!S20,('Master Schedule Board'!$G$73:'Master Schedule Board'!$G$1736))</f>
        <v>0</v>
      </c>
      <c r="C11" s="90">
        <f ca="1">SUMIF('Master Schedule Board'!$F$71:'Master Schedule Board'!$F$1736,'Master Schedule Board'!S20,('Master Schedule Board'!$H$73:'Master Schedule Board'!$H$1736))</f>
        <v>0</v>
      </c>
      <c r="D11" s="90">
        <f ca="1">SUMIF('Master Schedule Board'!$F$71:'Master Schedule Board'!$F$1736,'Master Schedule Board'!S20,('Master Schedule Board'!$I$73:'Master Schedule Board'!$I$1736))</f>
        <v>0</v>
      </c>
      <c r="E11" s="9">
        <f ca="1">SUMIF('Master Schedule Board'!$F$71:'Master Schedule Board'!$F$1736,'Master Schedule Board'!S20,('Master Schedule Board'!$J$73:'Master Schedule Board'!$J$1736))</f>
        <v>0</v>
      </c>
      <c r="F11" s="8">
        <f ca="1">SUMIF('Master Schedule Board'!$L$71:'Master Schedule Board'!$L$1736,'Master Schedule Board'!S20,('Master Schedule Board'!$M$73:'Master Schedule Board'!$M$1736))</f>
        <v>0</v>
      </c>
      <c r="G11" s="90">
        <f ca="1">SUMIF('Master Schedule Board'!$L$71:'Master Schedule Board'!$L$1736,'Master Schedule Board'!S20,('Master Schedule Board'!$N$73:'Master Schedule Board'!$N$1736))</f>
        <v>0</v>
      </c>
      <c r="H11" s="90">
        <f ca="1">SUMIF('Master Schedule Board'!$L$71:'Master Schedule Board'!$L$1736,'Master Schedule Board'!S20,('Master Schedule Board'!$O$73:'Master Schedule Board'!$O$1736))</f>
        <v>0</v>
      </c>
      <c r="I11" s="9">
        <f ca="1">SUMIF('Master Schedule Board'!$L$71:'Master Schedule Board'!$L$1736,'Master Schedule Board'!S20,('Master Schedule Board'!$P$73:'Master Schedule Board'!$P$1736))</f>
        <v>0</v>
      </c>
      <c r="J11" s="8">
        <f ca="1">SUMIF('Master Schedule Board'!$R$71:'Master Schedule Board'!$R$1736,'Master Schedule Board'!S20,('Master Schedule Board'!$S$73:'Master Schedule Board'!$S$1736))</f>
        <v>0</v>
      </c>
      <c r="K11" s="90">
        <f ca="1">SUMIF('Master Schedule Board'!$R$71:'Master Schedule Board'!$R$1736,'Master Schedule Board'!S20,('Master Schedule Board'!$T$73:'Master Schedule Board'!$T$1736))</f>
        <v>0</v>
      </c>
      <c r="L11" s="90">
        <f ca="1">SUMIF('Master Schedule Board'!$R$71:'Master Schedule Board'!$R$1736,'Master Schedule Board'!S20,('Master Schedule Board'!$U$73:'Master Schedule Board'!$U$1736))</f>
        <v>0</v>
      </c>
      <c r="M11" s="9">
        <f ca="1">SUMIF('Master Schedule Board'!$R$71:'Master Schedule Board'!$R$1736,'Master Schedule Board'!S20,('Master Schedule Board'!$V$73:'Master Schedule Board'!$V$1736))</f>
        <v>0</v>
      </c>
      <c r="N11" s="8">
        <f ca="1">SUMIF('Master Schedule Board'!$X$71:'Master Schedule Board'!$X$1736,'Master Schedule Board'!S20,('Master Schedule Board'!$Y$73:'Master Schedule Board'!$Y$1736))</f>
        <v>0</v>
      </c>
      <c r="O11" s="90">
        <f ca="1">SUMIF('Master Schedule Board'!$X$71:'Master Schedule Board'!$X$1736,'Master Schedule Board'!S20,('Master Schedule Board'!$Z$73:'Master Schedule Board'!$Z$1736))</f>
        <v>0</v>
      </c>
      <c r="P11" s="90">
        <f ca="1">SUMIF('Master Schedule Board'!$X$71:'Master Schedule Board'!$X$1736,'Master Schedule Board'!S20,('Master Schedule Board'!$AA$73:'Master Schedule Board'!$AA$1736))</f>
        <v>0</v>
      </c>
      <c r="Q11" s="9">
        <f ca="1">SUMIF('Master Schedule Board'!$X$71:'Master Schedule Board'!$X$1736,'Master Schedule Board'!S20,('Master Schedule Board'!$AB$73:'Master Schedule Board'!$AB$1736))</f>
        <v>0</v>
      </c>
      <c r="R11" s="8">
        <f ca="1">SUMIF('Master Schedule Board'!$AD$71:'Master Schedule Board'!$AD$1736,'Master Schedule Board'!S20,('Master Schedule Board'!$AE$73:'Master Schedule Board'!$AE$1736))</f>
        <v>0</v>
      </c>
      <c r="S11" s="90">
        <f ca="1">SUMIF('Master Schedule Board'!$AD$71:'Master Schedule Board'!$AD$1736,'Master Schedule Board'!S20,('Master Schedule Board'!$AF$73:'Master Schedule Board'!$AF$1736))</f>
        <v>0</v>
      </c>
      <c r="T11" s="90">
        <f ca="1">SUMIF('Master Schedule Board'!$AD$71:'Master Schedule Board'!$AD$1736,'Master Schedule Board'!S20,('Master Schedule Board'!$AG$73:'Master Schedule Board'!$AG$1736))</f>
        <v>0</v>
      </c>
      <c r="U11" s="9">
        <f ca="1">SUMIF('Master Schedule Board'!$AD$71:'Master Schedule Board'!$AD$1736,'Master Schedule Board'!S20,('Master Schedule Board'!$AH$73:'Master Schedule Board'!$AH$1736))</f>
        <v>0</v>
      </c>
      <c r="V11" s="8">
        <f ca="1">SUMIF('Master Schedule Board'!$AJ$71:'Master Schedule Board'!$AJ$1736,'Master Schedule Board'!S20,('Master Schedule Board'!$AK$73:'Master Schedule Board'!$AK$1736))</f>
        <v>0</v>
      </c>
      <c r="W11" s="90">
        <f ca="1">SUMIF('Master Schedule Board'!$AJ$71:'Master Schedule Board'!$AJ$1736,'Master Schedule Board'!S20,('Master Schedule Board'!$AL$73:'Master Schedule Board'!$AL$1736))</f>
        <v>0</v>
      </c>
      <c r="X11" s="90">
        <f ca="1">SUMIF('Master Schedule Board'!$AJ$71:'Master Schedule Board'!$AJ$1736,'Master Schedule Board'!S20,('Master Schedule Board'!$AM$73:'Master Schedule Board'!$AM$1736))</f>
        <v>0</v>
      </c>
      <c r="Y11" s="9">
        <f ca="1">SUMIF('Master Schedule Board'!$AJ$71:'Master Schedule Board'!$AJ$1736,'Master Schedule Board'!S20,('Master Schedule Board'!$AN$73:'Master Schedule Board'!$AN$1736))</f>
        <v>0</v>
      </c>
      <c r="Z11" s="8">
        <f ca="1">SUMIF('Master Schedule Board'!$AP$71:'Master Schedule Board'!$AP$1736,'Master Schedule Board'!S20,('Master Schedule Board'!$AQ$73:'Master Schedule Board'!$AQ$1736))</f>
        <v>0</v>
      </c>
      <c r="AA11" s="90">
        <f ca="1">SUMIF('Master Schedule Board'!$AP$71:'Master Schedule Board'!$AP$1736,'Master Schedule Board'!S20,('Master Schedule Board'!$AR$73:'Master Schedule Board'!$AR$1736))</f>
        <v>0</v>
      </c>
      <c r="AB11" s="90">
        <f ca="1">SUMIF('Master Schedule Board'!$AP$71:'Master Schedule Board'!$AP$1736,'Master Schedule Board'!S20,('Master Schedule Board'!$AS$73:'Master Schedule Board'!$AS$1736))</f>
        <v>0</v>
      </c>
      <c r="AC11" s="9">
        <f ca="1">SUMIF('Master Schedule Board'!$AP$71:'Master Schedule Board'!$AP$1736,'Master Schedule Board'!S20,('Master Schedule Board'!$AT$73:'Master Schedule Board'!$AT$1736))</f>
        <v>0</v>
      </c>
      <c r="AD11" s="8">
        <f ca="1">SUMIF('Master Schedule Board'!$AV$71:'Master Schedule Board'!$AV$1736,'Master Schedule Board'!S20,('Master Schedule Board'!$AW$73:'Master Schedule Board'!$AW$1736))</f>
        <v>0</v>
      </c>
      <c r="AE11" s="90">
        <f ca="1">SUMIF('Master Schedule Board'!$AV$71:'Master Schedule Board'!$AV$1736,'Master Schedule Board'!S20,('Master Schedule Board'!$AX$73:'Master Schedule Board'!$AX$1736))</f>
        <v>0</v>
      </c>
      <c r="AF11" s="90">
        <f ca="1">SUMIF('Master Schedule Board'!$AV$71:'Master Schedule Board'!$AV$1736,'Master Schedule Board'!S20,('Master Schedule Board'!$AY$73:'Master Schedule Board'!$AY$1736))</f>
        <v>0</v>
      </c>
      <c r="AG11" s="9">
        <f ca="1">SUMIF('Master Schedule Board'!$AV$71:'Master Schedule Board'!$AV$1736,'Master Schedule Board'!S20,('Master Schedule Board'!$AZ$73:'Master Schedule Board'!$AZ$1736))</f>
        <v>0</v>
      </c>
      <c r="AH11" s="8">
        <f ca="1">SUMIF('Master Schedule Board'!$BB$71:'Master Schedule Board'!$BB$1736,'Master Schedule Board'!S20,('Master Schedule Board'!$BC$73:'Master Schedule Board'!$BC$1736))</f>
        <v>0</v>
      </c>
      <c r="AI11" s="90">
        <f ca="1">SUMIF('Master Schedule Board'!$BB$71:'Master Schedule Board'!$BB$1736,'Master Schedule Board'!S20,('Master Schedule Board'!$BD$73:'Master Schedule Board'!$BD$1736))</f>
        <v>0</v>
      </c>
      <c r="AJ11" s="90">
        <f ca="1">SUMIF('Master Schedule Board'!$BB$71:'Master Schedule Board'!$BB$1736,'Master Schedule Board'!S20,('Master Schedule Board'!$BE$73:'Master Schedule Board'!$BE$1736))</f>
        <v>0</v>
      </c>
      <c r="AK11" s="9">
        <f ca="1">SUMIF('Master Schedule Board'!$BB$71:'Master Schedule Board'!$BB$1736,'Master Schedule Board'!S20,('Master Schedule Board'!$BF$73:'Master Schedule Board'!$BF$1736))</f>
        <v>0</v>
      </c>
      <c r="AL11" s="117">
        <f t="shared" ca="1" si="1"/>
        <v>0</v>
      </c>
      <c r="AM11" s="57">
        <f t="shared" ca="1" si="2"/>
        <v>0</v>
      </c>
      <c r="AN11" s="67">
        <f t="shared" ca="1" si="0"/>
        <v>0</v>
      </c>
      <c r="AO11" s="67">
        <f t="shared" ca="1" si="0"/>
        <v>0</v>
      </c>
      <c r="AP11" s="58">
        <f t="shared" ca="1" si="0"/>
        <v>0</v>
      </c>
    </row>
    <row r="12" spans="1:42">
      <c r="A12" s="4">
        <f>'Master Schedule Board'!J21</f>
        <v>0</v>
      </c>
      <c r="B12" s="581">
        <f ca="1">SUMIF('Master Schedule Board'!$F$71:'Master Schedule Board'!$F$1736,'Master Schedule Board'!S21,('Master Schedule Board'!$G$73:'Master Schedule Board'!$G$1736))</f>
        <v>0</v>
      </c>
      <c r="C12" s="90">
        <f ca="1">SUMIF('Master Schedule Board'!$F$71:'Master Schedule Board'!$F$1736,'Master Schedule Board'!S21,('Master Schedule Board'!$H$73:'Master Schedule Board'!$H$1736))</f>
        <v>0</v>
      </c>
      <c r="D12" s="90">
        <f ca="1">SUMIF('Master Schedule Board'!$F$71:'Master Schedule Board'!$F$1736,'Master Schedule Board'!S21,('Master Schedule Board'!$I$73:'Master Schedule Board'!$I$1736))</f>
        <v>0</v>
      </c>
      <c r="E12" s="9">
        <f ca="1">SUMIF('Master Schedule Board'!$F$71:'Master Schedule Board'!$F$1736,'Master Schedule Board'!S21,('Master Schedule Board'!$J$73:'Master Schedule Board'!$J$1736))</f>
        <v>0</v>
      </c>
      <c r="F12" s="8">
        <f ca="1">SUMIF('Master Schedule Board'!$L$71:'Master Schedule Board'!$L$1736,'Master Schedule Board'!S21,('Master Schedule Board'!$M$73:'Master Schedule Board'!$M$1736))</f>
        <v>0</v>
      </c>
      <c r="G12" s="90">
        <f ca="1">SUMIF('Master Schedule Board'!$L$71:'Master Schedule Board'!$L$1736,'Master Schedule Board'!S21,('Master Schedule Board'!$N$73:'Master Schedule Board'!$N$1736))</f>
        <v>0</v>
      </c>
      <c r="H12" s="90">
        <f ca="1">SUMIF('Master Schedule Board'!$L$71:'Master Schedule Board'!$L$1736,'Master Schedule Board'!S21,('Master Schedule Board'!$O$73:'Master Schedule Board'!$O$1736))</f>
        <v>0</v>
      </c>
      <c r="I12" s="9">
        <f ca="1">SUMIF('Master Schedule Board'!$L$71:'Master Schedule Board'!$L$1736,'Master Schedule Board'!S21,('Master Schedule Board'!$P$73:'Master Schedule Board'!$P$1736))</f>
        <v>0</v>
      </c>
      <c r="J12" s="8">
        <f ca="1">SUMIF('Master Schedule Board'!$R$71:'Master Schedule Board'!$R$1736,'Master Schedule Board'!S21,('Master Schedule Board'!$S$73:'Master Schedule Board'!$S$1736))</f>
        <v>0</v>
      </c>
      <c r="K12" s="90">
        <f ca="1">SUMIF('Master Schedule Board'!$R$71:'Master Schedule Board'!$R$1736,'Master Schedule Board'!S21,('Master Schedule Board'!$T$73:'Master Schedule Board'!$T$1736))</f>
        <v>0</v>
      </c>
      <c r="L12" s="90">
        <f ca="1">SUMIF('Master Schedule Board'!$R$71:'Master Schedule Board'!$R$1736,'Master Schedule Board'!S21,('Master Schedule Board'!$U$73:'Master Schedule Board'!$U$1736))</f>
        <v>0</v>
      </c>
      <c r="M12" s="9">
        <f ca="1">SUMIF('Master Schedule Board'!$R$71:'Master Schedule Board'!$R$1736,'Master Schedule Board'!S21,('Master Schedule Board'!$V$73:'Master Schedule Board'!$V$1736))</f>
        <v>0</v>
      </c>
      <c r="N12" s="8">
        <f ca="1">SUMIF('Master Schedule Board'!$X$71:'Master Schedule Board'!$X$1736,'Master Schedule Board'!S21,('Master Schedule Board'!$Y$73:'Master Schedule Board'!$Y$1736))</f>
        <v>0</v>
      </c>
      <c r="O12" s="90">
        <f ca="1">SUMIF('Master Schedule Board'!$X$71:'Master Schedule Board'!$X$1736,'Master Schedule Board'!S21,('Master Schedule Board'!$Z$73:'Master Schedule Board'!$Z$1736))</f>
        <v>0</v>
      </c>
      <c r="P12" s="90">
        <f ca="1">SUMIF('Master Schedule Board'!$X$71:'Master Schedule Board'!$X$1736,'Master Schedule Board'!S21,('Master Schedule Board'!$AA$73:'Master Schedule Board'!$AA$1736))</f>
        <v>0</v>
      </c>
      <c r="Q12" s="9">
        <f ca="1">SUMIF('Master Schedule Board'!$X$71:'Master Schedule Board'!$X$1736,'Master Schedule Board'!S21,('Master Schedule Board'!$AB$73:'Master Schedule Board'!$AB$1736))</f>
        <v>0</v>
      </c>
      <c r="R12" s="8">
        <f ca="1">SUMIF('Master Schedule Board'!$AD$71:'Master Schedule Board'!$AD$1736,'Master Schedule Board'!S21,('Master Schedule Board'!$AE$73:'Master Schedule Board'!$AE$1736))</f>
        <v>0</v>
      </c>
      <c r="S12" s="90">
        <f ca="1">SUMIF('Master Schedule Board'!$AD$71:'Master Schedule Board'!$AD$1736,'Master Schedule Board'!S21,('Master Schedule Board'!$AF$73:'Master Schedule Board'!$AF$1736))</f>
        <v>0</v>
      </c>
      <c r="T12" s="90">
        <f ca="1">SUMIF('Master Schedule Board'!$AD$71:'Master Schedule Board'!$AD$1736,'Master Schedule Board'!S21,('Master Schedule Board'!$AG$73:'Master Schedule Board'!$AG$1736))</f>
        <v>0</v>
      </c>
      <c r="U12" s="9">
        <f ca="1">SUMIF('Master Schedule Board'!$AD$71:'Master Schedule Board'!$AD$1736,'Master Schedule Board'!S21,('Master Schedule Board'!$AH$73:'Master Schedule Board'!$AH$1736))</f>
        <v>0</v>
      </c>
      <c r="V12" s="8">
        <f ca="1">SUMIF('Master Schedule Board'!$AJ$71:'Master Schedule Board'!$AJ$1736,'Master Schedule Board'!S21,('Master Schedule Board'!$AK$73:'Master Schedule Board'!$AK$1736))</f>
        <v>0</v>
      </c>
      <c r="W12" s="90">
        <f ca="1">SUMIF('Master Schedule Board'!$AJ$71:'Master Schedule Board'!$AJ$1736,'Master Schedule Board'!S21,('Master Schedule Board'!$AL$73:'Master Schedule Board'!$AL$1736))</f>
        <v>0</v>
      </c>
      <c r="X12" s="90">
        <f ca="1">SUMIF('Master Schedule Board'!$AJ$71:'Master Schedule Board'!$AJ$1736,'Master Schedule Board'!S21,('Master Schedule Board'!$AM$73:'Master Schedule Board'!$AM$1736))</f>
        <v>0</v>
      </c>
      <c r="Y12" s="9">
        <f ca="1">SUMIF('Master Schedule Board'!$AJ$71:'Master Schedule Board'!$AJ$1736,'Master Schedule Board'!S21,('Master Schedule Board'!$AN$73:'Master Schedule Board'!$AN$1736))</f>
        <v>0</v>
      </c>
      <c r="Z12" s="8">
        <f ca="1">SUMIF('Master Schedule Board'!$AP$71:'Master Schedule Board'!$AP$1736,'Master Schedule Board'!S21,('Master Schedule Board'!$AQ$73:'Master Schedule Board'!$AQ$1736))</f>
        <v>0</v>
      </c>
      <c r="AA12" s="90">
        <f ca="1">SUMIF('Master Schedule Board'!$AP$71:'Master Schedule Board'!$AP$1736,'Master Schedule Board'!S21,('Master Schedule Board'!$AR$73:'Master Schedule Board'!$AR$1736))</f>
        <v>0</v>
      </c>
      <c r="AB12" s="90">
        <f ca="1">SUMIF('Master Schedule Board'!$AP$71:'Master Schedule Board'!$AP$1736,'Master Schedule Board'!S21,('Master Schedule Board'!$AS$73:'Master Schedule Board'!$AS$1736))</f>
        <v>0</v>
      </c>
      <c r="AC12" s="9">
        <f ca="1">SUMIF('Master Schedule Board'!$AP$71:'Master Schedule Board'!$AP$1736,'Master Schedule Board'!S21,('Master Schedule Board'!$AT$73:'Master Schedule Board'!$AT$1736))</f>
        <v>0</v>
      </c>
      <c r="AD12" s="8">
        <f ca="1">SUMIF('Master Schedule Board'!$AV$71:'Master Schedule Board'!$AV$1736,'Master Schedule Board'!S21,('Master Schedule Board'!$AW$73:'Master Schedule Board'!$AW$1736))</f>
        <v>0</v>
      </c>
      <c r="AE12" s="90">
        <f ca="1">SUMIF('Master Schedule Board'!$AV$71:'Master Schedule Board'!$AV$1736,'Master Schedule Board'!S21,('Master Schedule Board'!$AX$73:'Master Schedule Board'!$AX$1736))</f>
        <v>0</v>
      </c>
      <c r="AF12" s="90">
        <f ca="1">SUMIF('Master Schedule Board'!$AV$71:'Master Schedule Board'!$AV$1736,'Master Schedule Board'!S21,('Master Schedule Board'!$AY$73:'Master Schedule Board'!$AY$1736))</f>
        <v>0</v>
      </c>
      <c r="AG12" s="9">
        <f ca="1">SUMIF('Master Schedule Board'!$AV$71:'Master Schedule Board'!$AV$1736,'Master Schedule Board'!S21,('Master Schedule Board'!$AZ$73:'Master Schedule Board'!$AZ$1736))</f>
        <v>0</v>
      </c>
      <c r="AH12" s="8">
        <f ca="1">SUMIF('Master Schedule Board'!$BB$71:'Master Schedule Board'!$BB$1736,'Master Schedule Board'!S21,('Master Schedule Board'!$BC$73:'Master Schedule Board'!$BC$1736))</f>
        <v>0</v>
      </c>
      <c r="AI12" s="90">
        <f ca="1">SUMIF('Master Schedule Board'!$BB$71:'Master Schedule Board'!$BB$1736,'Master Schedule Board'!S21,('Master Schedule Board'!$BD$73:'Master Schedule Board'!$BD$1736))</f>
        <v>0</v>
      </c>
      <c r="AJ12" s="90">
        <f ca="1">SUMIF('Master Schedule Board'!$BB$71:'Master Schedule Board'!$BB$1736,'Master Schedule Board'!S21,('Master Schedule Board'!$BE$73:'Master Schedule Board'!$BE$1736))</f>
        <v>0</v>
      </c>
      <c r="AK12" s="9">
        <f ca="1">SUMIF('Master Schedule Board'!$BB$71:'Master Schedule Board'!$BB$1736,'Master Schedule Board'!S21,('Master Schedule Board'!$BF$73:'Master Schedule Board'!$BF$1736))</f>
        <v>0</v>
      </c>
      <c r="AL12" s="117">
        <f t="shared" ca="1" si="1"/>
        <v>0</v>
      </c>
      <c r="AM12" s="57">
        <f t="shared" ca="1" si="2"/>
        <v>0</v>
      </c>
      <c r="AN12" s="67">
        <f t="shared" ca="1" si="0"/>
        <v>0</v>
      </c>
      <c r="AO12" s="67">
        <f t="shared" ca="1" si="0"/>
        <v>0</v>
      </c>
      <c r="AP12" s="58">
        <f t="shared" ca="1" si="0"/>
        <v>0</v>
      </c>
    </row>
    <row r="13" spans="1:42">
      <c r="A13" s="4">
        <f>'Master Schedule Board'!J22</f>
        <v>0</v>
      </c>
      <c r="B13" s="581">
        <f ca="1">SUMIF('Master Schedule Board'!$F$71:'Master Schedule Board'!$F$1736,'Master Schedule Board'!S22,('Master Schedule Board'!$G$73:'Master Schedule Board'!$G$1736))</f>
        <v>0</v>
      </c>
      <c r="C13" s="90">
        <f ca="1">SUMIF('Master Schedule Board'!$F$71:'Master Schedule Board'!$F$1736,'Master Schedule Board'!S22,('Master Schedule Board'!$H$73:'Master Schedule Board'!$H$1736))</f>
        <v>0</v>
      </c>
      <c r="D13" s="90">
        <f ca="1">SUMIF('Master Schedule Board'!$F$71:'Master Schedule Board'!$F$1736,'Master Schedule Board'!S22,('Master Schedule Board'!$I$73:'Master Schedule Board'!$I$1736))</f>
        <v>0</v>
      </c>
      <c r="E13" s="9">
        <f ca="1">SUMIF('Master Schedule Board'!$F$71:'Master Schedule Board'!$F$1736,'Master Schedule Board'!S22,('Master Schedule Board'!$J$73:'Master Schedule Board'!$J$1736))</f>
        <v>0</v>
      </c>
      <c r="F13" s="8">
        <f ca="1">SUMIF('Master Schedule Board'!$L$71:'Master Schedule Board'!$L$1736,'Master Schedule Board'!S22,('Master Schedule Board'!$M$73:'Master Schedule Board'!$M$1736))</f>
        <v>0</v>
      </c>
      <c r="G13" s="90">
        <f ca="1">SUMIF('Master Schedule Board'!$L$71:'Master Schedule Board'!$L$1736,'Master Schedule Board'!S22,('Master Schedule Board'!$N$73:'Master Schedule Board'!$N$1736))</f>
        <v>0</v>
      </c>
      <c r="H13" s="90">
        <f ca="1">SUMIF('Master Schedule Board'!$L$71:'Master Schedule Board'!$L$1736,'Master Schedule Board'!S22,('Master Schedule Board'!$O$73:'Master Schedule Board'!$O$1736))</f>
        <v>0</v>
      </c>
      <c r="I13" s="9">
        <f ca="1">SUMIF('Master Schedule Board'!$L$71:'Master Schedule Board'!$L$1736,'Master Schedule Board'!S22,('Master Schedule Board'!$P$73:'Master Schedule Board'!$P$1736))</f>
        <v>0</v>
      </c>
      <c r="J13" s="8">
        <f ca="1">SUMIF('Master Schedule Board'!$R$71:'Master Schedule Board'!$R$1736,'Master Schedule Board'!S22,('Master Schedule Board'!$S$73:'Master Schedule Board'!$S$1736))</f>
        <v>0</v>
      </c>
      <c r="K13" s="90">
        <f ca="1">SUMIF('Master Schedule Board'!$R$71:'Master Schedule Board'!$R$1736,'Master Schedule Board'!S22,('Master Schedule Board'!$T$73:'Master Schedule Board'!$T$1736))</f>
        <v>0</v>
      </c>
      <c r="L13" s="90">
        <f ca="1">SUMIF('Master Schedule Board'!$R$71:'Master Schedule Board'!$R$1736,'Master Schedule Board'!S22,('Master Schedule Board'!$U$73:'Master Schedule Board'!$U$1736))</f>
        <v>0</v>
      </c>
      <c r="M13" s="9">
        <f ca="1">SUMIF('Master Schedule Board'!$R$71:'Master Schedule Board'!$R$1736,'Master Schedule Board'!S22,('Master Schedule Board'!$V$73:'Master Schedule Board'!$V$1736))</f>
        <v>0</v>
      </c>
      <c r="N13" s="8">
        <f ca="1">SUMIF('Master Schedule Board'!$X$71:'Master Schedule Board'!$X$1736,'Master Schedule Board'!S22,('Master Schedule Board'!$Y$73:'Master Schedule Board'!$Y$1736))</f>
        <v>0</v>
      </c>
      <c r="O13" s="90">
        <f ca="1">SUMIF('Master Schedule Board'!$X$71:'Master Schedule Board'!$X$1736,'Master Schedule Board'!S22,('Master Schedule Board'!$Z$73:'Master Schedule Board'!$Z$1736))</f>
        <v>0</v>
      </c>
      <c r="P13" s="90">
        <f ca="1">SUMIF('Master Schedule Board'!$X$71:'Master Schedule Board'!$X$1736,'Master Schedule Board'!S22,('Master Schedule Board'!$AA$73:'Master Schedule Board'!$AA$1736))</f>
        <v>0</v>
      </c>
      <c r="Q13" s="9">
        <f ca="1">SUMIF('Master Schedule Board'!$X$71:'Master Schedule Board'!$X$1736,'Master Schedule Board'!S22,('Master Schedule Board'!$AB$73:'Master Schedule Board'!$AB$1736))</f>
        <v>0</v>
      </c>
      <c r="R13" s="8">
        <f ca="1">SUMIF('Master Schedule Board'!$AD$71:'Master Schedule Board'!$AD$1736,'Master Schedule Board'!S22,('Master Schedule Board'!$AE$73:'Master Schedule Board'!$AE$1736))</f>
        <v>0</v>
      </c>
      <c r="S13" s="90">
        <f ca="1">SUMIF('Master Schedule Board'!$AD$71:'Master Schedule Board'!$AD$1736,'Master Schedule Board'!S22,('Master Schedule Board'!$AF$73:'Master Schedule Board'!$AF$1736))</f>
        <v>0</v>
      </c>
      <c r="T13" s="90">
        <f ca="1">SUMIF('Master Schedule Board'!$AD$71:'Master Schedule Board'!$AD$1736,'Master Schedule Board'!S22,('Master Schedule Board'!$AG$73:'Master Schedule Board'!$AG$1736))</f>
        <v>0</v>
      </c>
      <c r="U13" s="9">
        <f ca="1">SUMIF('Master Schedule Board'!$AD$71:'Master Schedule Board'!$AD$1736,'Master Schedule Board'!S22,('Master Schedule Board'!$AH$73:'Master Schedule Board'!$AH$1736))</f>
        <v>0</v>
      </c>
      <c r="V13" s="8">
        <f ca="1">SUMIF('Master Schedule Board'!$AJ$71:'Master Schedule Board'!$AJ$1736,'Master Schedule Board'!S22,('Master Schedule Board'!$AK$73:'Master Schedule Board'!$AK$1736))</f>
        <v>0</v>
      </c>
      <c r="W13" s="90">
        <f ca="1">SUMIF('Master Schedule Board'!$AJ$71:'Master Schedule Board'!$AJ$1736,'Master Schedule Board'!S22,('Master Schedule Board'!$AL$73:'Master Schedule Board'!$AL$1736))</f>
        <v>0</v>
      </c>
      <c r="X13" s="90">
        <f ca="1">SUMIF('Master Schedule Board'!$AJ$71:'Master Schedule Board'!$AJ$1736,'Master Schedule Board'!S22,('Master Schedule Board'!$AM$73:'Master Schedule Board'!$AM$1736))</f>
        <v>0</v>
      </c>
      <c r="Y13" s="9">
        <f ca="1">SUMIF('Master Schedule Board'!$AJ$71:'Master Schedule Board'!$AJ$1736,'Master Schedule Board'!S22,('Master Schedule Board'!$AN$73:'Master Schedule Board'!$AN$1736))</f>
        <v>0</v>
      </c>
      <c r="Z13" s="8">
        <f ca="1">SUMIF('Master Schedule Board'!$AP$71:'Master Schedule Board'!$AP$1736,'Master Schedule Board'!S22,('Master Schedule Board'!$AQ$73:'Master Schedule Board'!$AQ$1736))</f>
        <v>0</v>
      </c>
      <c r="AA13" s="90">
        <f ca="1">SUMIF('Master Schedule Board'!$AP$71:'Master Schedule Board'!$AP$1736,'Master Schedule Board'!S22,('Master Schedule Board'!$AR$73:'Master Schedule Board'!$AR$1736))</f>
        <v>0</v>
      </c>
      <c r="AB13" s="90">
        <f ca="1">SUMIF('Master Schedule Board'!$AP$71:'Master Schedule Board'!$AP$1736,'Master Schedule Board'!S22,('Master Schedule Board'!$AS$73:'Master Schedule Board'!$AS$1736))</f>
        <v>0</v>
      </c>
      <c r="AC13" s="9">
        <f ca="1">SUMIF('Master Schedule Board'!$AP$71:'Master Schedule Board'!$AP$1736,'Master Schedule Board'!S22,('Master Schedule Board'!$AT$73:'Master Schedule Board'!$AT$1736))</f>
        <v>0</v>
      </c>
      <c r="AD13" s="8">
        <f ca="1">SUMIF('Master Schedule Board'!$AV$71:'Master Schedule Board'!$AV$1736,'Master Schedule Board'!S22,('Master Schedule Board'!$AW$73:'Master Schedule Board'!$AW$1736))</f>
        <v>0</v>
      </c>
      <c r="AE13" s="90">
        <f ca="1">SUMIF('Master Schedule Board'!$AV$71:'Master Schedule Board'!$AV$1736,'Master Schedule Board'!S22,('Master Schedule Board'!$AX$73:'Master Schedule Board'!$AX$1736))</f>
        <v>0</v>
      </c>
      <c r="AF13" s="90">
        <f ca="1">SUMIF('Master Schedule Board'!$AV$71:'Master Schedule Board'!$AV$1736,'Master Schedule Board'!S22,('Master Schedule Board'!$AY$73:'Master Schedule Board'!$AY$1736))</f>
        <v>0</v>
      </c>
      <c r="AG13" s="9">
        <f ca="1">SUMIF('Master Schedule Board'!$AV$71:'Master Schedule Board'!$AV$1736,'Master Schedule Board'!S22,('Master Schedule Board'!$AZ$73:'Master Schedule Board'!$AZ$1736))</f>
        <v>0</v>
      </c>
      <c r="AH13" s="8">
        <f ca="1">SUMIF('Master Schedule Board'!$BB$71:'Master Schedule Board'!$BB$1736,'Master Schedule Board'!S22,('Master Schedule Board'!$BC$73:'Master Schedule Board'!$BC$1736))</f>
        <v>0</v>
      </c>
      <c r="AI13" s="90">
        <f ca="1">SUMIF('Master Schedule Board'!$BB$71:'Master Schedule Board'!$BB$1736,'Master Schedule Board'!S22,('Master Schedule Board'!$BD$73:'Master Schedule Board'!$BD$1736))</f>
        <v>0</v>
      </c>
      <c r="AJ13" s="90">
        <f ca="1">SUMIF('Master Schedule Board'!$BB$71:'Master Schedule Board'!$BB$1736,'Master Schedule Board'!S22,('Master Schedule Board'!$BE$73:'Master Schedule Board'!$BE$1736))</f>
        <v>0</v>
      </c>
      <c r="AK13" s="9">
        <f ca="1">SUMIF('Master Schedule Board'!$BB$71:'Master Schedule Board'!$BB$1736,'Master Schedule Board'!S22,('Master Schedule Board'!$BF$73:'Master Schedule Board'!$BF$1736))</f>
        <v>0</v>
      </c>
      <c r="AL13" s="117">
        <f t="shared" ca="1" si="1"/>
        <v>0</v>
      </c>
      <c r="AM13" s="57">
        <f t="shared" ca="1" si="2"/>
        <v>0</v>
      </c>
      <c r="AN13" s="67">
        <f t="shared" ca="1" si="0"/>
        <v>0</v>
      </c>
      <c r="AO13" s="67">
        <f t="shared" ca="1" si="0"/>
        <v>0</v>
      </c>
      <c r="AP13" s="58">
        <f t="shared" ca="1" si="0"/>
        <v>0</v>
      </c>
    </row>
    <row r="14" spans="1:42">
      <c r="A14" s="4">
        <f>'Master Schedule Board'!J23</f>
        <v>0</v>
      </c>
      <c r="B14" s="581">
        <f ca="1">SUMIF('Master Schedule Board'!$F$71:'Master Schedule Board'!$F$1736,'Master Schedule Board'!S23,('Master Schedule Board'!$G$73:'Master Schedule Board'!$G$1736))</f>
        <v>0</v>
      </c>
      <c r="C14" s="90">
        <f ca="1">SUMIF('Master Schedule Board'!$F$71:'Master Schedule Board'!$F$1736,'Master Schedule Board'!S23,('Master Schedule Board'!$H$73:'Master Schedule Board'!$H$1736))</f>
        <v>0</v>
      </c>
      <c r="D14" s="90">
        <f ca="1">SUMIF('Master Schedule Board'!$F$71:'Master Schedule Board'!$F$1736,'Master Schedule Board'!S23,('Master Schedule Board'!$I$73:'Master Schedule Board'!$I$1736))</f>
        <v>0</v>
      </c>
      <c r="E14" s="9">
        <f ca="1">SUMIF('Master Schedule Board'!$F$71:'Master Schedule Board'!$F$1736,'Master Schedule Board'!S23,('Master Schedule Board'!$J$73:'Master Schedule Board'!$J$1736))</f>
        <v>0</v>
      </c>
      <c r="F14" s="8">
        <f ca="1">SUMIF('Master Schedule Board'!$L$71:'Master Schedule Board'!$L$1736,'Master Schedule Board'!S23,('Master Schedule Board'!$M$73:'Master Schedule Board'!$M$1736))</f>
        <v>0</v>
      </c>
      <c r="G14" s="90">
        <f ca="1">SUMIF('Master Schedule Board'!$L$71:'Master Schedule Board'!$L$1736,'Master Schedule Board'!S23,('Master Schedule Board'!$N$73:'Master Schedule Board'!$N$1736))</f>
        <v>0</v>
      </c>
      <c r="H14" s="90">
        <f ca="1">SUMIF('Master Schedule Board'!$L$71:'Master Schedule Board'!$L$1736,'Master Schedule Board'!S23,('Master Schedule Board'!$O$73:'Master Schedule Board'!$O$1736))</f>
        <v>0</v>
      </c>
      <c r="I14" s="9">
        <f ca="1">SUMIF('Master Schedule Board'!$L$71:'Master Schedule Board'!$L$1736,'Master Schedule Board'!S23,('Master Schedule Board'!$P$73:'Master Schedule Board'!$P$1736))</f>
        <v>0</v>
      </c>
      <c r="J14" s="8">
        <f ca="1">SUMIF('Master Schedule Board'!$R$71:'Master Schedule Board'!$R$1736,'Master Schedule Board'!S23,('Master Schedule Board'!$S$73:'Master Schedule Board'!$S$1736))</f>
        <v>0</v>
      </c>
      <c r="K14" s="90">
        <f ca="1">SUMIF('Master Schedule Board'!$R$71:'Master Schedule Board'!$R$1736,'Master Schedule Board'!S23,('Master Schedule Board'!$T$73:'Master Schedule Board'!$T$1736))</f>
        <v>0</v>
      </c>
      <c r="L14" s="90">
        <f ca="1">SUMIF('Master Schedule Board'!$R$71:'Master Schedule Board'!$R$1736,'Master Schedule Board'!S23,('Master Schedule Board'!$U$73:'Master Schedule Board'!$U$1736))</f>
        <v>0</v>
      </c>
      <c r="M14" s="9">
        <f ca="1">SUMIF('Master Schedule Board'!$R$71:'Master Schedule Board'!$R$1736,'Master Schedule Board'!S23,('Master Schedule Board'!$V$73:'Master Schedule Board'!$V$1736))</f>
        <v>0</v>
      </c>
      <c r="N14" s="8">
        <f ca="1">SUMIF('Master Schedule Board'!$X$71:'Master Schedule Board'!$X$1736,'Master Schedule Board'!S23,('Master Schedule Board'!$Y$73:'Master Schedule Board'!$Y$1736))</f>
        <v>0</v>
      </c>
      <c r="O14" s="90">
        <f ca="1">SUMIF('Master Schedule Board'!$X$71:'Master Schedule Board'!$X$1736,'Master Schedule Board'!S23,('Master Schedule Board'!$Z$73:'Master Schedule Board'!$Z$1736))</f>
        <v>0</v>
      </c>
      <c r="P14" s="90">
        <f ca="1">SUMIF('Master Schedule Board'!$X$71:'Master Schedule Board'!$X$1736,'Master Schedule Board'!S23,('Master Schedule Board'!$AA$73:'Master Schedule Board'!$AA$1736))</f>
        <v>0</v>
      </c>
      <c r="Q14" s="9">
        <f ca="1">SUMIF('Master Schedule Board'!$X$71:'Master Schedule Board'!$X$1736,'Master Schedule Board'!S23,('Master Schedule Board'!$AB$73:'Master Schedule Board'!$AB$1736))</f>
        <v>0</v>
      </c>
      <c r="R14" s="8">
        <f ca="1">SUMIF('Master Schedule Board'!$AD$71:'Master Schedule Board'!$AD$1736,'Master Schedule Board'!S23,('Master Schedule Board'!$AE$73:'Master Schedule Board'!$AE$1736))</f>
        <v>0</v>
      </c>
      <c r="S14" s="90">
        <f ca="1">SUMIF('Master Schedule Board'!$AD$71:'Master Schedule Board'!$AD$1736,'Master Schedule Board'!S23,('Master Schedule Board'!$AF$73:'Master Schedule Board'!$AF$1736))</f>
        <v>0</v>
      </c>
      <c r="T14" s="90">
        <f ca="1">SUMIF('Master Schedule Board'!$AD$71:'Master Schedule Board'!$AD$1736,'Master Schedule Board'!S23,('Master Schedule Board'!$AG$73:'Master Schedule Board'!$AG$1736))</f>
        <v>0</v>
      </c>
      <c r="U14" s="9">
        <f ca="1">SUMIF('Master Schedule Board'!$AD$71:'Master Schedule Board'!$AD$1736,'Master Schedule Board'!S23,('Master Schedule Board'!$AH$73:'Master Schedule Board'!$AH$1736))</f>
        <v>0</v>
      </c>
      <c r="V14" s="8">
        <f ca="1">SUMIF('Master Schedule Board'!$AJ$71:'Master Schedule Board'!$AJ$1736,'Master Schedule Board'!S23,('Master Schedule Board'!$AK$73:'Master Schedule Board'!$AK$1736))</f>
        <v>0</v>
      </c>
      <c r="W14" s="90">
        <f ca="1">SUMIF('Master Schedule Board'!$AJ$71:'Master Schedule Board'!$AJ$1736,'Master Schedule Board'!S23,('Master Schedule Board'!$AL$73:'Master Schedule Board'!$AL$1736))</f>
        <v>0</v>
      </c>
      <c r="X14" s="90">
        <f ca="1">SUMIF('Master Schedule Board'!$AJ$71:'Master Schedule Board'!$AJ$1736,'Master Schedule Board'!S23,('Master Schedule Board'!$AM$73:'Master Schedule Board'!$AM$1736))</f>
        <v>0</v>
      </c>
      <c r="Y14" s="9">
        <f ca="1">SUMIF('Master Schedule Board'!$AJ$71:'Master Schedule Board'!$AJ$1736,'Master Schedule Board'!S23,('Master Schedule Board'!$AN$73:'Master Schedule Board'!$AN$1736))</f>
        <v>0</v>
      </c>
      <c r="Z14" s="8">
        <f ca="1">SUMIF('Master Schedule Board'!$AP$71:'Master Schedule Board'!$AP$1736,'Master Schedule Board'!S23,('Master Schedule Board'!$AQ$73:'Master Schedule Board'!$AQ$1736))</f>
        <v>0</v>
      </c>
      <c r="AA14" s="90">
        <f ca="1">SUMIF('Master Schedule Board'!$AP$71:'Master Schedule Board'!$AP$1736,'Master Schedule Board'!S23,('Master Schedule Board'!$AR$73:'Master Schedule Board'!$AR$1736))</f>
        <v>0</v>
      </c>
      <c r="AB14" s="90">
        <f ca="1">SUMIF('Master Schedule Board'!$AP$71:'Master Schedule Board'!$AP$1736,'Master Schedule Board'!S23,('Master Schedule Board'!$AS$73:'Master Schedule Board'!$AS$1736))</f>
        <v>0</v>
      </c>
      <c r="AC14" s="9">
        <f ca="1">SUMIF('Master Schedule Board'!$AP$71:'Master Schedule Board'!$AP$1736,'Master Schedule Board'!S23,('Master Schedule Board'!$AT$73:'Master Schedule Board'!$AT$1736))</f>
        <v>0</v>
      </c>
      <c r="AD14" s="8">
        <f ca="1">SUMIF('Master Schedule Board'!$AV$71:'Master Schedule Board'!$AV$1736,'Master Schedule Board'!S23,('Master Schedule Board'!$AW$73:'Master Schedule Board'!$AW$1736))</f>
        <v>0</v>
      </c>
      <c r="AE14" s="90">
        <f ca="1">SUMIF('Master Schedule Board'!$AV$71:'Master Schedule Board'!$AV$1736,'Master Schedule Board'!S23,('Master Schedule Board'!$AX$73:'Master Schedule Board'!$AX$1736))</f>
        <v>0</v>
      </c>
      <c r="AF14" s="90">
        <f ca="1">SUMIF('Master Schedule Board'!$AV$71:'Master Schedule Board'!$AV$1736,'Master Schedule Board'!S23,('Master Schedule Board'!$AY$73:'Master Schedule Board'!$AY$1736))</f>
        <v>0</v>
      </c>
      <c r="AG14" s="9">
        <f ca="1">SUMIF('Master Schedule Board'!$AV$71:'Master Schedule Board'!$AV$1736,'Master Schedule Board'!S23,('Master Schedule Board'!$AZ$73:'Master Schedule Board'!$AZ$1736))</f>
        <v>0</v>
      </c>
      <c r="AH14" s="8">
        <f ca="1">SUMIF('Master Schedule Board'!$BB$71:'Master Schedule Board'!$BB$1736,'Master Schedule Board'!S23,('Master Schedule Board'!$BC$73:'Master Schedule Board'!$BC$1736))</f>
        <v>0</v>
      </c>
      <c r="AI14" s="90">
        <f ca="1">SUMIF('Master Schedule Board'!$BB$71:'Master Schedule Board'!$BB$1736,'Master Schedule Board'!S23,('Master Schedule Board'!$BD$73:'Master Schedule Board'!$BD$1736))</f>
        <v>0</v>
      </c>
      <c r="AJ14" s="90">
        <f ca="1">SUMIF('Master Schedule Board'!$BB$71:'Master Schedule Board'!$BB$1736,'Master Schedule Board'!S23,('Master Schedule Board'!$BE$73:'Master Schedule Board'!$BE$1736))</f>
        <v>0</v>
      </c>
      <c r="AK14" s="9">
        <f ca="1">SUMIF('Master Schedule Board'!$BB$71:'Master Schedule Board'!$BB$1736,'Master Schedule Board'!S23,('Master Schedule Board'!$BF$73:'Master Schedule Board'!$BF$1736))</f>
        <v>0</v>
      </c>
      <c r="AL14" s="117">
        <f t="shared" ca="1" si="1"/>
        <v>0</v>
      </c>
      <c r="AM14" s="57">
        <f t="shared" ca="1" si="2"/>
        <v>0</v>
      </c>
      <c r="AN14" s="67">
        <f t="shared" ca="1" si="0"/>
        <v>0</v>
      </c>
      <c r="AO14" s="67">
        <f t="shared" ca="1" si="0"/>
        <v>0</v>
      </c>
      <c r="AP14" s="58">
        <f t="shared" ca="1" si="0"/>
        <v>0</v>
      </c>
    </row>
    <row r="15" spans="1:42">
      <c r="A15" s="4">
        <f>'Master Schedule Board'!J24</f>
        <v>0</v>
      </c>
      <c r="B15" s="581">
        <f ca="1">SUMIF('Master Schedule Board'!$F$71:'Master Schedule Board'!$F$1736,'Master Schedule Board'!S24,('Master Schedule Board'!$G$73:'Master Schedule Board'!$G$1736))</f>
        <v>0</v>
      </c>
      <c r="C15" s="90">
        <f ca="1">SUMIF('Master Schedule Board'!$F$71:'Master Schedule Board'!$F$1736,'Master Schedule Board'!S24,('Master Schedule Board'!$H$73:'Master Schedule Board'!$H$1736))</f>
        <v>0</v>
      </c>
      <c r="D15" s="90">
        <f ca="1">SUMIF('Master Schedule Board'!$F$71:'Master Schedule Board'!$F$1736,'Master Schedule Board'!S24,('Master Schedule Board'!$I$73:'Master Schedule Board'!$I$1736))</f>
        <v>0</v>
      </c>
      <c r="E15" s="9">
        <f ca="1">SUMIF('Master Schedule Board'!$F$71:'Master Schedule Board'!$F$1736,'Master Schedule Board'!S24,('Master Schedule Board'!$J$73:'Master Schedule Board'!$J$1736))</f>
        <v>0</v>
      </c>
      <c r="F15" s="8">
        <f ca="1">SUMIF('Master Schedule Board'!$L$71:'Master Schedule Board'!$L$1736,'Master Schedule Board'!S24,('Master Schedule Board'!$M$73:'Master Schedule Board'!$M$1736))</f>
        <v>0</v>
      </c>
      <c r="G15" s="90">
        <f ca="1">SUMIF('Master Schedule Board'!$L$71:'Master Schedule Board'!$L$1736,'Master Schedule Board'!S24,('Master Schedule Board'!$N$73:'Master Schedule Board'!$N$1736))</f>
        <v>0</v>
      </c>
      <c r="H15" s="90">
        <f ca="1">SUMIF('Master Schedule Board'!$L$71:'Master Schedule Board'!$L$1736,'Master Schedule Board'!S24,('Master Schedule Board'!$O$73:'Master Schedule Board'!$O$1736))</f>
        <v>0</v>
      </c>
      <c r="I15" s="9">
        <f ca="1">SUMIF('Master Schedule Board'!$L$71:'Master Schedule Board'!$L$1736,'Master Schedule Board'!S24,('Master Schedule Board'!$P$73:'Master Schedule Board'!$P$1736))</f>
        <v>0</v>
      </c>
      <c r="J15" s="8">
        <f ca="1">SUMIF('Master Schedule Board'!$R$71:'Master Schedule Board'!$R$1736,'Master Schedule Board'!S24,('Master Schedule Board'!$S$73:'Master Schedule Board'!$S$1736))</f>
        <v>0</v>
      </c>
      <c r="K15" s="90">
        <f ca="1">SUMIF('Master Schedule Board'!$R$71:'Master Schedule Board'!$R$1736,'Master Schedule Board'!S24,('Master Schedule Board'!$T$73:'Master Schedule Board'!$T$1736))</f>
        <v>0</v>
      </c>
      <c r="L15" s="90">
        <f ca="1">SUMIF('Master Schedule Board'!$R$71:'Master Schedule Board'!$R$1736,'Master Schedule Board'!S24,('Master Schedule Board'!$U$73:'Master Schedule Board'!$U$1736))</f>
        <v>0</v>
      </c>
      <c r="M15" s="9">
        <f ca="1">SUMIF('Master Schedule Board'!$R$71:'Master Schedule Board'!$R$1736,'Master Schedule Board'!S24,('Master Schedule Board'!$V$73:'Master Schedule Board'!$V$1736))</f>
        <v>0</v>
      </c>
      <c r="N15" s="8">
        <f ca="1">SUMIF('Master Schedule Board'!$X$71:'Master Schedule Board'!$X$1736,'Master Schedule Board'!S24,('Master Schedule Board'!$Y$73:'Master Schedule Board'!$Y$1736))</f>
        <v>0</v>
      </c>
      <c r="O15" s="90">
        <f ca="1">SUMIF('Master Schedule Board'!$X$71:'Master Schedule Board'!$X$1736,'Master Schedule Board'!S24,('Master Schedule Board'!$Z$73:'Master Schedule Board'!$Z$1736))</f>
        <v>0</v>
      </c>
      <c r="P15" s="90">
        <f ca="1">SUMIF('Master Schedule Board'!$X$71:'Master Schedule Board'!$X$1736,'Master Schedule Board'!S24,('Master Schedule Board'!$AA$73:'Master Schedule Board'!$AA$1736))</f>
        <v>0</v>
      </c>
      <c r="Q15" s="9">
        <f ca="1">SUMIF('Master Schedule Board'!$X$71:'Master Schedule Board'!$X$1736,'Master Schedule Board'!S24,('Master Schedule Board'!$AB$73:'Master Schedule Board'!$AB$1736))</f>
        <v>0</v>
      </c>
      <c r="R15" s="8">
        <f ca="1">SUMIF('Master Schedule Board'!$AD$71:'Master Schedule Board'!$AD$1736,'Master Schedule Board'!S24,('Master Schedule Board'!$AE$73:'Master Schedule Board'!$AE$1736))</f>
        <v>0</v>
      </c>
      <c r="S15" s="90">
        <f ca="1">SUMIF('Master Schedule Board'!$AD$71:'Master Schedule Board'!$AD$1736,'Master Schedule Board'!S24,('Master Schedule Board'!$AF$73:'Master Schedule Board'!$AF$1736))</f>
        <v>0</v>
      </c>
      <c r="T15" s="90">
        <f ca="1">SUMIF('Master Schedule Board'!$AD$71:'Master Schedule Board'!$AD$1736,'Master Schedule Board'!S24,('Master Schedule Board'!$AG$73:'Master Schedule Board'!$AG$1736))</f>
        <v>0</v>
      </c>
      <c r="U15" s="9">
        <f ca="1">SUMIF('Master Schedule Board'!$AD$71:'Master Schedule Board'!$AD$1736,'Master Schedule Board'!S24,('Master Schedule Board'!$AH$73:'Master Schedule Board'!$AH$1736))</f>
        <v>0</v>
      </c>
      <c r="V15" s="8">
        <f ca="1">SUMIF('Master Schedule Board'!$AJ$71:'Master Schedule Board'!$AJ$1736,'Master Schedule Board'!S24,('Master Schedule Board'!$AK$73:'Master Schedule Board'!$AK$1736))</f>
        <v>0</v>
      </c>
      <c r="W15" s="90">
        <f ca="1">SUMIF('Master Schedule Board'!$AJ$71:'Master Schedule Board'!$AJ$1736,'Master Schedule Board'!S24,('Master Schedule Board'!$AL$73:'Master Schedule Board'!$AL$1736))</f>
        <v>0</v>
      </c>
      <c r="X15" s="90">
        <f ca="1">SUMIF('Master Schedule Board'!$AJ$71:'Master Schedule Board'!$AJ$1736,'Master Schedule Board'!S24,('Master Schedule Board'!$AM$73:'Master Schedule Board'!$AM$1736))</f>
        <v>0</v>
      </c>
      <c r="Y15" s="9">
        <f ca="1">SUMIF('Master Schedule Board'!$AJ$71:'Master Schedule Board'!$AJ$1736,'Master Schedule Board'!S24,('Master Schedule Board'!$AN$73:'Master Schedule Board'!$AN$1736))</f>
        <v>0</v>
      </c>
      <c r="Z15" s="8">
        <f ca="1">SUMIF('Master Schedule Board'!$AP$71:'Master Schedule Board'!$AP$1736,'Master Schedule Board'!S24,('Master Schedule Board'!$AQ$73:'Master Schedule Board'!$AQ$1736))</f>
        <v>0</v>
      </c>
      <c r="AA15" s="90">
        <f ca="1">SUMIF('Master Schedule Board'!$AP$71:'Master Schedule Board'!$AP$1736,'Master Schedule Board'!S24,('Master Schedule Board'!$AR$73:'Master Schedule Board'!$AR$1736))</f>
        <v>0</v>
      </c>
      <c r="AB15" s="90">
        <f ca="1">SUMIF('Master Schedule Board'!$AP$71:'Master Schedule Board'!$AP$1736,'Master Schedule Board'!S24,('Master Schedule Board'!$AS$73:'Master Schedule Board'!$AS$1736))</f>
        <v>0</v>
      </c>
      <c r="AC15" s="9">
        <f ca="1">SUMIF('Master Schedule Board'!$AP$71:'Master Schedule Board'!$AP$1736,'Master Schedule Board'!S24,('Master Schedule Board'!$AT$73:'Master Schedule Board'!$AT$1736))</f>
        <v>0</v>
      </c>
      <c r="AD15" s="8">
        <f ca="1">SUMIF('Master Schedule Board'!$AV$71:'Master Schedule Board'!$AV$1736,'Master Schedule Board'!S24,('Master Schedule Board'!$AW$73:'Master Schedule Board'!$AW$1736))</f>
        <v>0</v>
      </c>
      <c r="AE15" s="90">
        <f ca="1">SUMIF('Master Schedule Board'!$AV$71:'Master Schedule Board'!$AV$1736,'Master Schedule Board'!S24,('Master Schedule Board'!$AX$73:'Master Schedule Board'!$AX$1736))</f>
        <v>0</v>
      </c>
      <c r="AF15" s="90">
        <f ca="1">SUMIF('Master Schedule Board'!$AV$71:'Master Schedule Board'!$AV$1736,'Master Schedule Board'!S24,('Master Schedule Board'!$AY$73:'Master Schedule Board'!$AY$1736))</f>
        <v>0</v>
      </c>
      <c r="AG15" s="9">
        <f ca="1">SUMIF('Master Schedule Board'!$AV$71:'Master Schedule Board'!$AV$1736,'Master Schedule Board'!S24,('Master Schedule Board'!$AZ$73:'Master Schedule Board'!$AZ$1736))</f>
        <v>0</v>
      </c>
      <c r="AH15" s="8">
        <f ca="1">SUMIF('Master Schedule Board'!$BB$71:'Master Schedule Board'!$BB$1736,'Master Schedule Board'!S24,('Master Schedule Board'!$BC$73:'Master Schedule Board'!$BC$1736))</f>
        <v>0</v>
      </c>
      <c r="AI15" s="90">
        <f ca="1">SUMIF('Master Schedule Board'!$BB$71:'Master Schedule Board'!$BB$1736,'Master Schedule Board'!S24,('Master Schedule Board'!$BD$73:'Master Schedule Board'!$BD$1736))</f>
        <v>0</v>
      </c>
      <c r="AJ15" s="90">
        <f ca="1">SUMIF('Master Schedule Board'!$BB$71:'Master Schedule Board'!$BB$1736,'Master Schedule Board'!S24,('Master Schedule Board'!$BE$73:'Master Schedule Board'!$BE$1736))</f>
        <v>0</v>
      </c>
      <c r="AK15" s="9">
        <f ca="1">SUMIF('Master Schedule Board'!$BB$71:'Master Schedule Board'!$BB$1736,'Master Schedule Board'!S24,('Master Schedule Board'!$BF$73:'Master Schedule Board'!$BF$1736))</f>
        <v>0</v>
      </c>
      <c r="AL15" s="117">
        <f t="shared" ca="1" si="1"/>
        <v>0</v>
      </c>
      <c r="AM15" s="57">
        <f t="shared" ca="1" si="2"/>
        <v>0</v>
      </c>
      <c r="AN15" s="67">
        <f t="shared" ca="1" si="0"/>
        <v>0</v>
      </c>
      <c r="AO15" s="67">
        <f t="shared" ca="1" si="0"/>
        <v>0</v>
      </c>
      <c r="AP15" s="58">
        <f t="shared" ca="1" si="0"/>
        <v>0</v>
      </c>
    </row>
    <row r="16" spans="1:42">
      <c r="A16" s="4">
        <f>'Master Schedule Board'!J25</f>
        <v>0</v>
      </c>
      <c r="B16" s="581">
        <f ca="1">SUMIF('Master Schedule Board'!$F$71:'Master Schedule Board'!$F$1736,'Master Schedule Board'!S25,('Master Schedule Board'!$G$73:'Master Schedule Board'!$G$1736))</f>
        <v>0</v>
      </c>
      <c r="C16" s="90">
        <f ca="1">SUMIF('Master Schedule Board'!$F$71:'Master Schedule Board'!$F$1736,'Master Schedule Board'!S25,('Master Schedule Board'!$H$73:'Master Schedule Board'!$H$1736))</f>
        <v>0</v>
      </c>
      <c r="D16" s="90">
        <f ca="1">SUMIF('Master Schedule Board'!$F$71:'Master Schedule Board'!$F$1736,'Master Schedule Board'!S25,('Master Schedule Board'!$I$73:'Master Schedule Board'!$I$1736))</f>
        <v>0</v>
      </c>
      <c r="E16" s="9">
        <f ca="1">SUMIF('Master Schedule Board'!$F$71:'Master Schedule Board'!$F$1736,'Master Schedule Board'!S25,('Master Schedule Board'!$J$73:'Master Schedule Board'!$J$1736))</f>
        <v>0</v>
      </c>
      <c r="F16" s="8">
        <f ca="1">SUMIF('Master Schedule Board'!$L$71:'Master Schedule Board'!$L$1736,'Master Schedule Board'!S25,('Master Schedule Board'!$M$73:'Master Schedule Board'!$M$1736))</f>
        <v>0</v>
      </c>
      <c r="G16" s="90">
        <f ca="1">SUMIF('Master Schedule Board'!$L$71:'Master Schedule Board'!$L$1736,'Master Schedule Board'!S25,('Master Schedule Board'!$N$73:'Master Schedule Board'!$N$1736))</f>
        <v>0</v>
      </c>
      <c r="H16" s="90">
        <f ca="1">SUMIF('Master Schedule Board'!$L$71:'Master Schedule Board'!$L$1736,'Master Schedule Board'!S25,('Master Schedule Board'!$O$73:'Master Schedule Board'!$O$1736))</f>
        <v>0</v>
      </c>
      <c r="I16" s="9">
        <f ca="1">SUMIF('Master Schedule Board'!$L$71:'Master Schedule Board'!$L$1736,'Master Schedule Board'!S25,('Master Schedule Board'!$P$73:'Master Schedule Board'!$P$1736))</f>
        <v>0</v>
      </c>
      <c r="J16" s="8">
        <f ca="1">SUMIF('Master Schedule Board'!$R$71:'Master Schedule Board'!$R$1736,'Master Schedule Board'!S25,('Master Schedule Board'!$S$73:'Master Schedule Board'!$S$1736))</f>
        <v>0</v>
      </c>
      <c r="K16" s="90">
        <f ca="1">SUMIF('Master Schedule Board'!$R$71:'Master Schedule Board'!$R$1736,'Master Schedule Board'!S25,('Master Schedule Board'!$T$73:'Master Schedule Board'!$T$1736))</f>
        <v>0</v>
      </c>
      <c r="L16" s="90">
        <f ca="1">SUMIF('Master Schedule Board'!$R$71:'Master Schedule Board'!$R$1736,'Master Schedule Board'!S25,('Master Schedule Board'!$U$73:'Master Schedule Board'!$U$1736))</f>
        <v>0</v>
      </c>
      <c r="M16" s="9">
        <f ca="1">SUMIF('Master Schedule Board'!$R$71:'Master Schedule Board'!$R$1736,'Master Schedule Board'!S25,('Master Schedule Board'!$V$73:'Master Schedule Board'!$V$1736))</f>
        <v>0</v>
      </c>
      <c r="N16" s="8">
        <f ca="1">SUMIF('Master Schedule Board'!$X$71:'Master Schedule Board'!$X$1736,'Master Schedule Board'!S25,('Master Schedule Board'!$Y$73:'Master Schedule Board'!$Y$1736))</f>
        <v>0</v>
      </c>
      <c r="O16" s="90">
        <f ca="1">SUMIF('Master Schedule Board'!$X$71:'Master Schedule Board'!$X$1736,'Master Schedule Board'!S25,('Master Schedule Board'!$Z$73:'Master Schedule Board'!$Z$1736))</f>
        <v>0</v>
      </c>
      <c r="P16" s="90">
        <f ca="1">SUMIF('Master Schedule Board'!$X$71:'Master Schedule Board'!$X$1736,'Master Schedule Board'!S25,('Master Schedule Board'!$AA$73:'Master Schedule Board'!$AA$1736))</f>
        <v>0</v>
      </c>
      <c r="Q16" s="9">
        <f ca="1">SUMIF('Master Schedule Board'!$X$71:'Master Schedule Board'!$X$1736,'Master Schedule Board'!S25,('Master Schedule Board'!$AB$73:'Master Schedule Board'!$AB$1736))</f>
        <v>0</v>
      </c>
      <c r="R16" s="8">
        <f ca="1">SUMIF('Master Schedule Board'!$AD$71:'Master Schedule Board'!$AD$1736,'Master Schedule Board'!S25,('Master Schedule Board'!$AE$73:'Master Schedule Board'!$AE$1736))</f>
        <v>0</v>
      </c>
      <c r="S16" s="90">
        <f ca="1">SUMIF('Master Schedule Board'!$AD$71:'Master Schedule Board'!$AD$1736,'Master Schedule Board'!S25,('Master Schedule Board'!$AF$73:'Master Schedule Board'!$AF$1736))</f>
        <v>0</v>
      </c>
      <c r="T16" s="90">
        <f ca="1">SUMIF('Master Schedule Board'!$AD$71:'Master Schedule Board'!$AD$1736,'Master Schedule Board'!S25,('Master Schedule Board'!$AG$73:'Master Schedule Board'!$AG$1736))</f>
        <v>0</v>
      </c>
      <c r="U16" s="9">
        <f ca="1">SUMIF('Master Schedule Board'!$AD$71:'Master Schedule Board'!$AD$1736,'Master Schedule Board'!S25,('Master Schedule Board'!$AH$73:'Master Schedule Board'!$AH$1736))</f>
        <v>0</v>
      </c>
      <c r="V16" s="8">
        <f ca="1">SUMIF('Master Schedule Board'!$AJ$71:'Master Schedule Board'!$AJ$1736,'Master Schedule Board'!S25,('Master Schedule Board'!$AK$73:'Master Schedule Board'!$AK$1736))</f>
        <v>0</v>
      </c>
      <c r="W16" s="90">
        <f ca="1">SUMIF('Master Schedule Board'!$AJ$71:'Master Schedule Board'!$AJ$1736,'Master Schedule Board'!S25,('Master Schedule Board'!$AL$73:'Master Schedule Board'!$AL$1736))</f>
        <v>0</v>
      </c>
      <c r="X16" s="90">
        <f ca="1">SUMIF('Master Schedule Board'!$AJ$71:'Master Schedule Board'!$AJ$1736,'Master Schedule Board'!S25,('Master Schedule Board'!$AM$73:'Master Schedule Board'!$AM$1736))</f>
        <v>0</v>
      </c>
      <c r="Y16" s="9">
        <f ca="1">SUMIF('Master Schedule Board'!$AJ$71:'Master Schedule Board'!$AJ$1736,'Master Schedule Board'!S25,('Master Schedule Board'!$AN$73:'Master Schedule Board'!$AN$1736))</f>
        <v>0</v>
      </c>
      <c r="Z16" s="8">
        <f ca="1">SUMIF('Master Schedule Board'!$AP$71:'Master Schedule Board'!$AP$1736,'Master Schedule Board'!S25,('Master Schedule Board'!$AQ$73:'Master Schedule Board'!$AQ$1736))</f>
        <v>0</v>
      </c>
      <c r="AA16" s="90">
        <f ca="1">SUMIF('Master Schedule Board'!$AP$71:'Master Schedule Board'!$AP$1736,'Master Schedule Board'!S25,('Master Schedule Board'!$AR$73:'Master Schedule Board'!$AR$1736))</f>
        <v>0</v>
      </c>
      <c r="AB16" s="90">
        <f ca="1">SUMIF('Master Schedule Board'!$AP$71:'Master Schedule Board'!$AP$1736,'Master Schedule Board'!S25,('Master Schedule Board'!$AS$73:'Master Schedule Board'!$AS$1736))</f>
        <v>0</v>
      </c>
      <c r="AC16" s="9">
        <f ca="1">SUMIF('Master Schedule Board'!$AP$71:'Master Schedule Board'!$AP$1736,'Master Schedule Board'!S25,('Master Schedule Board'!$AT$73:'Master Schedule Board'!$AT$1736))</f>
        <v>0</v>
      </c>
      <c r="AD16" s="8">
        <f ca="1">SUMIF('Master Schedule Board'!$AV$71:'Master Schedule Board'!$AV$1736,'Master Schedule Board'!S25,('Master Schedule Board'!$AW$73:'Master Schedule Board'!$AW$1736))</f>
        <v>0</v>
      </c>
      <c r="AE16" s="90">
        <f ca="1">SUMIF('Master Schedule Board'!$AV$71:'Master Schedule Board'!$AV$1736,'Master Schedule Board'!S25,('Master Schedule Board'!$AX$73:'Master Schedule Board'!$AX$1736))</f>
        <v>0</v>
      </c>
      <c r="AF16" s="90">
        <f ca="1">SUMIF('Master Schedule Board'!$AV$71:'Master Schedule Board'!$AV$1736,'Master Schedule Board'!S25,('Master Schedule Board'!$AY$73:'Master Schedule Board'!$AY$1736))</f>
        <v>0</v>
      </c>
      <c r="AG16" s="9">
        <f ca="1">SUMIF('Master Schedule Board'!$AV$71:'Master Schedule Board'!$AV$1736,'Master Schedule Board'!S25,('Master Schedule Board'!$AZ$73:'Master Schedule Board'!$AZ$1736))</f>
        <v>0</v>
      </c>
      <c r="AH16" s="8">
        <f ca="1">SUMIF('Master Schedule Board'!$BB$71:'Master Schedule Board'!$BB$1736,'Master Schedule Board'!S25,('Master Schedule Board'!$BC$73:'Master Schedule Board'!$BC$1736))</f>
        <v>0</v>
      </c>
      <c r="AI16" s="90">
        <f ca="1">SUMIF('Master Schedule Board'!$BB$71:'Master Schedule Board'!$BB$1736,'Master Schedule Board'!S25,('Master Schedule Board'!$BD$73:'Master Schedule Board'!$BD$1736))</f>
        <v>0</v>
      </c>
      <c r="AJ16" s="90">
        <f ca="1">SUMIF('Master Schedule Board'!$BB$71:'Master Schedule Board'!$BB$1736,'Master Schedule Board'!S25,('Master Schedule Board'!$BE$73:'Master Schedule Board'!$BE$1736))</f>
        <v>0</v>
      </c>
      <c r="AK16" s="9">
        <f ca="1">SUMIF('Master Schedule Board'!$BB$71:'Master Schedule Board'!$BB$1736,'Master Schedule Board'!S25,('Master Schedule Board'!$BF$73:'Master Schedule Board'!$BF$1736))</f>
        <v>0</v>
      </c>
      <c r="AL16" s="117">
        <f t="shared" ca="1" si="1"/>
        <v>0</v>
      </c>
      <c r="AM16" s="57">
        <f t="shared" ca="1" si="2"/>
        <v>0</v>
      </c>
      <c r="AN16" s="67">
        <f t="shared" ca="1" si="0"/>
        <v>0</v>
      </c>
      <c r="AO16" s="67">
        <f t="shared" ca="1" si="0"/>
        <v>0</v>
      </c>
      <c r="AP16" s="58">
        <f t="shared" ca="1" si="0"/>
        <v>0</v>
      </c>
    </row>
    <row r="17" spans="1:43">
      <c r="A17" s="4">
        <f>'Master Schedule Board'!J26</f>
        <v>0</v>
      </c>
      <c r="B17" s="581">
        <f ca="1">SUMIF('Master Schedule Board'!$F$71:'Master Schedule Board'!$F$1736,'Master Schedule Board'!S26,('Master Schedule Board'!$G$73:'Master Schedule Board'!$G$1736))</f>
        <v>0</v>
      </c>
      <c r="C17" s="90">
        <f ca="1">SUMIF('Master Schedule Board'!$F$71:'Master Schedule Board'!$F$1736,'Master Schedule Board'!S26,('Master Schedule Board'!$H$73:'Master Schedule Board'!$H$1736))</f>
        <v>0</v>
      </c>
      <c r="D17" s="90">
        <f ca="1">SUMIF('Master Schedule Board'!$F$71:'Master Schedule Board'!$F$1736,'Master Schedule Board'!S26,('Master Schedule Board'!$I$73:'Master Schedule Board'!$I$1736))</f>
        <v>0</v>
      </c>
      <c r="E17" s="9">
        <f ca="1">SUMIF('Master Schedule Board'!$F$71:'Master Schedule Board'!$F$1736,'Master Schedule Board'!S26,('Master Schedule Board'!$J$73:'Master Schedule Board'!$J$1736))</f>
        <v>0</v>
      </c>
      <c r="F17" s="8">
        <f ca="1">SUMIF('Master Schedule Board'!$L$71:'Master Schedule Board'!$L$1736,'Master Schedule Board'!S26,('Master Schedule Board'!$M$73:'Master Schedule Board'!$M$1736))</f>
        <v>0</v>
      </c>
      <c r="G17" s="90">
        <f ca="1">SUMIF('Master Schedule Board'!$L$71:'Master Schedule Board'!$L$1736,'Master Schedule Board'!S26,('Master Schedule Board'!$N$73:'Master Schedule Board'!$N$1736))</f>
        <v>0</v>
      </c>
      <c r="H17" s="90">
        <f ca="1">SUMIF('Master Schedule Board'!$L$71:'Master Schedule Board'!$L$1736,'Master Schedule Board'!S26,('Master Schedule Board'!$O$73:'Master Schedule Board'!$O$1736))</f>
        <v>0</v>
      </c>
      <c r="I17" s="9">
        <f ca="1">SUMIF('Master Schedule Board'!$L$71:'Master Schedule Board'!$L$1736,'Master Schedule Board'!S26,('Master Schedule Board'!$P$73:'Master Schedule Board'!$P$1736))</f>
        <v>0</v>
      </c>
      <c r="J17" s="8">
        <f ca="1">SUMIF('Master Schedule Board'!$R$71:'Master Schedule Board'!$R$1736,'Master Schedule Board'!S26,('Master Schedule Board'!$S$73:'Master Schedule Board'!$S$1736))</f>
        <v>0</v>
      </c>
      <c r="K17" s="90">
        <f ca="1">SUMIF('Master Schedule Board'!$R$71:'Master Schedule Board'!$R$1736,'Master Schedule Board'!S26,('Master Schedule Board'!$T$73:'Master Schedule Board'!$T$1736))</f>
        <v>0</v>
      </c>
      <c r="L17" s="90">
        <f ca="1">SUMIF('Master Schedule Board'!$R$71:'Master Schedule Board'!$R$1736,'Master Schedule Board'!S26,('Master Schedule Board'!$U$73:'Master Schedule Board'!$U$1736))</f>
        <v>0</v>
      </c>
      <c r="M17" s="9">
        <f ca="1">SUMIF('Master Schedule Board'!$R$71:'Master Schedule Board'!$R$1736,'Master Schedule Board'!S26,('Master Schedule Board'!$V$73:'Master Schedule Board'!$V$1736))</f>
        <v>0</v>
      </c>
      <c r="N17" s="8">
        <f ca="1">SUMIF('Master Schedule Board'!$X$71:'Master Schedule Board'!$X$1736,'Master Schedule Board'!S26,('Master Schedule Board'!$Y$73:'Master Schedule Board'!$Y$1736))</f>
        <v>0</v>
      </c>
      <c r="O17" s="90">
        <f ca="1">SUMIF('Master Schedule Board'!$X$71:'Master Schedule Board'!$X$1736,'Master Schedule Board'!S26,('Master Schedule Board'!$Z$73:'Master Schedule Board'!$Z$1736))</f>
        <v>0</v>
      </c>
      <c r="P17" s="90">
        <f ca="1">SUMIF('Master Schedule Board'!$X$71:'Master Schedule Board'!$X$1736,'Master Schedule Board'!S26,('Master Schedule Board'!$AA$73:'Master Schedule Board'!$AA$1736))</f>
        <v>0</v>
      </c>
      <c r="Q17" s="9">
        <f ca="1">SUMIF('Master Schedule Board'!$X$71:'Master Schedule Board'!$X$1736,'Master Schedule Board'!S26,('Master Schedule Board'!$AB$73:'Master Schedule Board'!$AB$1736))</f>
        <v>0</v>
      </c>
      <c r="R17" s="8">
        <f ca="1">SUMIF('Master Schedule Board'!$AD$71:'Master Schedule Board'!$AD$1736,'Master Schedule Board'!S26,('Master Schedule Board'!$AE$73:'Master Schedule Board'!$AE$1736))</f>
        <v>0</v>
      </c>
      <c r="S17" s="90">
        <f ca="1">SUMIF('Master Schedule Board'!$AD$71:'Master Schedule Board'!$AD$1736,'Master Schedule Board'!S26,('Master Schedule Board'!$AF$73:'Master Schedule Board'!$AF$1736))</f>
        <v>0</v>
      </c>
      <c r="T17" s="90">
        <f ca="1">SUMIF('Master Schedule Board'!$AD$71:'Master Schedule Board'!$AD$1736,'Master Schedule Board'!S26,('Master Schedule Board'!$AG$73:'Master Schedule Board'!$AG$1736))</f>
        <v>0</v>
      </c>
      <c r="U17" s="9">
        <f ca="1">SUMIF('Master Schedule Board'!$AD$71:'Master Schedule Board'!$AD$1736,'Master Schedule Board'!S26,('Master Schedule Board'!$AH$73:'Master Schedule Board'!$AH$1736))</f>
        <v>0</v>
      </c>
      <c r="V17" s="8">
        <f ca="1">SUMIF('Master Schedule Board'!$AJ$71:'Master Schedule Board'!$AJ$1736,'Master Schedule Board'!S26,('Master Schedule Board'!$AK$73:'Master Schedule Board'!$AK$1736))</f>
        <v>0</v>
      </c>
      <c r="W17" s="90">
        <f ca="1">SUMIF('Master Schedule Board'!$AJ$71:'Master Schedule Board'!$AJ$1736,'Master Schedule Board'!S26,('Master Schedule Board'!$AL$73:'Master Schedule Board'!$AL$1736))</f>
        <v>0</v>
      </c>
      <c r="X17" s="90">
        <f ca="1">SUMIF('Master Schedule Board'!$AJ$71:'Master Schedule Board'!$AJ$1736,'Master Schedule Board'!S26,('Master Schedule Board'!$AM$73:'Master Schedule Board'!$AM$1736))</f>
        <v>0</v>
      </c>
      <c r="Y17" s="9">
        <f ca="1">SUMIF('Master Schedule Board'!$AJ$71:'Master Schedule Board'!$AJ$1736,'Master Schedule Board'!S26,('Master Schedule Board'!$AN$73:'Master Schedule Board'!$AN$1736))</f>
        <v>0</v>
      </c>
      <c r="Z17" s="8">
        <f ca="1">SUMIF('Master Schedule Board'!$AP$71:'Master Schedule Board'!$AP$1736,'Master Schedule Board'!S26,('Master Schedule Board'!$AQ$73:'Master Schedule Board'!$AQ$1736))</f>
        <v>0</v>
      </c>
      <c r="AA17" s="90">
        <f ca="1">SUMIF('Master Schedule Board'!$AP$71:'Master Schedule Board'!$AP$1736,'Master Schedule Board'!S26,('Master Schedule Board'!$AR$73:'Master Schedule Board'!$AR$1736))</f>
        <v>0</v>
      </c>
      <c r="AB17" s="90">
        <f ca="1">SUMIF('Master Schedule Board'!$AP$71:'Master Schedule Board'!$AP$1736,'Master Schedule Board'!S26,('Master Schedule Board'!$AS$73:'Master Schedule Board'!$AS$1736))</f>
        <v>0</v>
      </c>
      <c r="AC17" s="9">
        <f ca="1">SUMIF('Master Schedule Board'!$AP$71:'Master Schedule Board'!$AP$1736,'Master Schedule Board'!S26,('Master Schedule Board'!$AT$73:'Master Schedule Board'!$AT$1736))</f>
        <v>0</v>
      </c>
      <c r="AD17" s="8">
        <f ca="1">SUMIF('Master Schedule Board'!$AV$71:'Master Schedule Board'!$AV$1736,'Master Schedule Board'!S26,('Master Schedule Board'!$AW$73:'Master Schedule Board'!$AW$1736))</f>
        <v>0</v>
      </c>
      <c r="AE17" s="90">
        <f ca="1">SUMIF('Master Schedule Board'!$AV$71:'Master Schedule Board'!$AV$1736,'Master Schedule Board'!S26,('Master Schedule Board'!$AX$73:'Master Schedule Board'!$AX$1736))</f>
        <v>0</v>
      </c>
      <c r="AF17" s="90">
        <f ca="1">SUMIF('Master Schedule Board'!$AV$71:'Master Schedule Board'!$AV$1736,'Master Schedule Board'!S26,('Master Schedule Board'!$AY$73:'Master Schedule Board'!$AY$1736))</f>
        <v>0</v>
      </c>
      <c r="AG17" s="9">
        <f ca="1">SUMIF('Master Schedule Board'!$AV$71:'Master Schedule Board'!$AV$1736,'Master Schedule Board'!S26,('Master Schedule Board'!$AZ$73:'Master Schedule Board'!$AZ$1736))</f>
        <v>0</v>
      </c>
      <c r="AH17" s="8">
        <f ca="1">SUMIF('Master Schedule Board'!$BB$71:'Master Schedule Board'!$BB$1736,'Master Schedule Board'!S26,('Master Schedule Board'!$BC$73:'Master Schedule Board'!$BC$1736))</f>
        <v>0</v>
      </c>
      <c r="AI17" s="90">
        <f ca="1">SUMIF('Master Schedule Board'!$BB$71:'Master Schedule Board'!$BB$1736,'Master Schedule Board'!S26,('Master Schedule Board'!$BD$73:'Master Schedule Board'!$BD$1736))</f>
        <v>0</v>
      </c>
      <c r="AJ17" s="90">
        <f ca="1">SUMIF('Master Schedule Board'!$BB$71:'Master Schedule Board'!$BB$1736,'Master Schedule Board'!S26,('Master Schedule Board'!$BE$73:'Master Schedule Board'!$BE$1736))</f>
        <v>0</v>
      </c>
      <c r="AK17" s="9">
        <f ca="1">SUMIF('Master Schedule Board'!$BB$71:'Master Schedule Board'!$BB$1736,'Master Schedule Board'!S26,('Master Schedule Board'!$BF$73:'Master Schedule Board'!$BF$1736))</f>
        <v>0</v>
      </c>
      <c r="AL17" s="117">
        <f t="shared" ca="1" si="1"/>
        <v>0</v>
      </c>
      <c r="AM17" s="57">
        <f t="shared" ca="1" si="2"/>
        <v>0</v>
      </c>
      <c r="AN17" s="67">
        <f t="shared" ca="1" si="0"/>
        <v>0</v>
      </c>
      <c r="AO17" s="67">
        <f t="shared" ca="1" si="0"/>
        <v>0</v>
      </c>
      <c r="AP17" s="58">
        <f t="shared" ca="1" si="0"/>
        <v>0</v>
      </c>
    </row>
    <row r="18" spans="1:43">
      <c r="A18" s="4">
        <f>'Master Schedule Board'!J27</f>
        <v>0</v>
      </c>
      <c r="B18" s="581">
        <f ca="1">SUMIF('Master Schedule Board'!$F$71:'Master Schedule Board'!$F$1736,'Master Schedule Board'!S27,('Master Schedule Board'!$G$73:'Master Schedule Board'!$G$1736))</f>
        <v>0</v>
      </c>
      <c r="C18" s="90">
        <f ca="1">SUMIF('Master Schedule Board'!$F$71:'Master Schedule Board'!$F$1736,'Master Schedule Board'!S27,('Master Schedule Board'!$H$73:'Master Schedule Board'!$H$1736))</f>
        <v>0</v>
      </c>
      <c r="D18" s="90">
        <f ca="1">SUMIF('Master Schedule Board'!$F$71:'Master Schedule Board'!$F$1736,'Master Schedule Board'!S27,('Master Schedule Board'!$I$73:'Master Schedule Board'!$I$1736))</f>
        <v>0</v>
      </c>
      <c r="E18" s="9">
        <f ca="1">SUMIF('Master Schedule Board'!$F$71:'Master Schedule Board'!$F$1736,'Master Schedule Board'!S27,('Master Schedule Board'!$J$73:'Master Schedule Board'!$J$1736))</f>
        <v>0</v>
      </c>
      <c r="F18" s="8">
        <f ca="1">SUMIF('Master Schedule Board'!$L$71:'Master Schedule Board'!$L$1736,'Master Schedule Board'!S27,('Master Schedule Board'!$M$73:'Master Schedule Board'!$M$1736))</f>
        <v>0</v>
      </c>
      <c r="G18" s="90">
        <f ca="1">SUMIF('Master Schedule Board'!$L$71:'Master Schedule Board'!$L$1736,'Master Schedule Board'!S27,('Master Schedule Board'!$N$73:'Master Schedule Board'!$N$1736))</f>
        <v>0</v>
      </c>
      <c r="H18" s="90">
        <f ca="1">SUMIF('Master Schedule Board'!$L$71:'Master Schedule Board'!$L$1736,'Master Schedule Board'!S27,('Master Schedule Board'!$O$73:'Master Schedule Board'!$O$1736))</f>
        <v>0</v>
      </c>
      <c r="I18" s="9">
        <f ca="1">SUMIF('Master Schedule Board'!$L$71:'Master Schedule Board'!$L$1736,'Master Schedule Board'!S27,('Master Schedule Board'!$P$73:'Master Schedule Board'!$P$1736))</f>
        <v>0</v>
      </c>
      <c r="J18" s="8">
        <f ca="1">SUMIF('Master Schedule Board'!$R$71:'Master Schedule Board'!$R$1736,'Master Schedule Board'!S27,('Master Schedule Board'!$S$73:'Master Schedule Board'!$S$1736))</f>
        <v>0</v>
      </c>
      <c r="K18" s="90">
        <f ca="1">SUMIF('Master Schedule Board'!$R$71:'Master Schedule Board'!$R$1736,'Master Schedule Board'!S27,('Master Schedule Board'!$T$73:'Master Schedule Board'!$T$1736))</f>
        <v>0</v>
      </c>
      <c r="L18" s="90">
        <f ca="1">SUMIF('Master Schedule Board'!$R$71:'Master Schedule Board'!$R$1736,'Master Schedule Board'!S27,('Master Schedule Board'!$U$73:'Master Schedule Board'!$U$1736))</f>
        <v>0</v>
      </c>
      <c r="M18" s="9">
        <f ca="1">SUMIF('Master Schedule Board'!$R$71:'Master Schedule Board'!$R$1736,'Master Schedule Board'!S27,('Master Schedule Board'!$V$73:'Master Schedule Board'!$V$1736))</f>
        <v>0</v>
      </c>
      <c r="N18" s="8">
        <f ca="1">SUMIF('Master Schedule Board'!$X$71:'Master Schedule Board'!$X$1736,'Master Schedule Board'!S27,('Master Schedule Board'!$Y$73:'Master Schedule Board'!$Y$1736))</f>
        <v>0</v>
      </c>
      <c r="O18" s="90">
        <f ca="1">SUMIF('Master Schedule Board'!$X$71:'Master Schedule Board'!$X$1736,'Master Schedule Board'!S27,('Master Schedule Board'!$Z$73:'Master Schedule Board'!$Z$1736))</f>
        <v>0</v>
      </c>
      <c r="P18" s="90">
        <f ca="1">SUMIF('Master Schedule Board'!$X$71:'Master Schedule Board'!$X$1736,'Master Schedule Board'!S27,('Master Schedule Board'!$AA$73:'Master Schedule Board'!$AA$1736))</f>
        <v>0</v>
      </c>
      <c r="Q18" s="9">
        <f ca="1">SUMIF('Master Schedule Board'!$X$71:'Master Schedule Board'!$X$1736,'Master Schedule Board'!S27,('Master Schedule Board'!$AB$73:'Master Schedule Board'!$AB$1736))</f>
        <v>0</v>
      </c>
      <c r="R18" s="8">
        <f ca="1">SUMIF('Master Schedule Board'!$AD$71:'Master Schedule Board'!$AD$1736,'Master Schedule Board'!S27,('Master Schedule Board'!$AE$73:'Master Schedule Board'!$AE$1736))</f>
        <v>0</v>
      </c>
      <c r="S18" s="90">
        <f ca="1">SUMIF('Master Schedule Board'!$AD$71:'Master Schedule Board'!$AD$1736,'Master Schedule Board'!S27,('Master Schedule Board'!$AF$73:'Master Schedule Board'!$AF$1736))</f>
        <v>0</v>
      </c>
      <c r="T18" s="90">
        <f ca="1">SUMIF('Master Schedule Board'!$AD$71:'Master Schedule Board'!$AD$1736,'Master Schedule Board'!S27,('Master Schedule Board'!$AG$73:'Master Schedule Board'!$AG$1736))</f>
        <v>0</v>
      </c>
      <c r="U18" s="9">
        <f ca="1">SUMIF('Master Schedule Board'!$AD$71:'Master Schedule Board'!$AD$1736,'Master Schedule Board'!S27,('Master Schedule Board'!$AH$73:'Master Schedule Board'!$AH$1736))</f>
        <v>0</v>
      </c>
      <c r="V18" s="8">
        <f ca="1">SUMIF('Master Schedule Board'!$AJ$71:'Master Schedule Board'!$AJ$1736,'Master Schedule Board'!S27,('Master Schedule Board'!$AK$73:'Master Schedule Board'!$AK$1736))</f>
        <v>0</v>
      </c>
      <c r="W18" s="90">
        <f ca="1">SUMIF('Master Schedule Board'!$AJ$71:'Master Schedule Board'!$AJ$1736,'Master Schedule Board'!S27,('Master Schedule Board'!$AL$73:'Master Schedule Board'!$AL$1736))</f>
        <v>0</v>
      </c>
      <c r="X18" s="90">
        <f ca="1">SUMIF('Master Schedule Board'!$AJ$71:'Master Schedule Board'!$AJ$1736,'Master Schedule Board'!S27,('Master Schedule Board'!$AM$73:'Master Schedule Board'!$AM$1736))</f>
        <v>0</v>
      </c>
      <c r="Y18" s="9">
        <f ca="1">SUMIF('Master Schedule Board'!$AJ$71:'Master Schedule Board'!$AJ$1736,'Master Schedule Board'!S27,('Master Schedule Board'!$AN$73:'Master Schedule Board'!$AN$1736))</f>
        <v>0</v>
      </c>
      <c r="Z18" s="8">
        <f ca="1">SUMIF('Master Schedule Board'!$AP$71:'Master Schedule Board'!$AP$1736,'Master Schedule Board'!S27,('Master Schedule Board'!$AQ$73:'Master Schedule Board'!$AQ$1736))</f>
        <v>0</v>
      </c>
      <c r="AA18" s="90">
        <f ca="1">SUMIF('Master Schedule Board'!$AP$71:'Master Schedule Board'!$AP$1736,'Master Schedule Board'!S27,('Master Schedule Board'!$AR$73:'Master Schedule Board'!$AR$1736))</f>
        <v>0</v>
      </c>
      <c r="AB18" s="90">
        <f ca="1">SUMIF('Master Schedule Board'!$AP$71:'Master Schedule Board'!$AP$1736,'Master Schedule Board'!S27,('Master Schedule Board'!$AS$73:'Master Schedule Board'!$AS$1736))</f>
        <v>0</v>
      </c>
      <c r="AC18" s="9">
        <f ca="1">SUMIF('Master Schedule Board'!$AP$71:'Master Schedule Board'!$AP$1736,'Master Schedule Board'!S27,('Master Schedule Board'!$AT$73:'Master Schedule Board'!$AT$1736))</f>
        <v>0</v>
      </c>
      <c r="AD18" s="8">
        <f ca="1">SUMIF('Master Schedule Board'!$AV$71:'Master Schedule Board'!$AV$1736,'Master Schedule Board'!S27,('Master Schedule Board'!$AW$73:'Master Schedule Board'!$AW$1736))</f>
        <v>0</v>
      </c>
      <c r="AE18" s="90">
        <f ca="1">SUMIF('Master Schedule Board'!$AV$71:'Master Schedule Board'!$AV$1736,'Master Schedule Board'!S27,('Master Schedule Board'!$AX$73:'Master Schedule Board'!$AX$1736))</f>
        <v>0</v>
      </c>
      <c r="AF18" s="90">
        <f ca="1">SUMIF('Master Schedule Board'!$AV$71:'Master Schedule Board'!$AV$1736,'Master Schedule Board'!S27,('Master Schedule Board'!$AY$73:'Master Schedule Board'!$AY$1736))</f>
        <v>0</v>
      </c>
      <c r="AG18" s="9">
        <f ca="1">SUMIF('Master Schedule Board'!$AV$71:'Master Schedule Board'!$AV$1736,'Master Schedule Board'!S27,('Master Schedule Board'!$AZ$73:'Master Schedule Board'!$AZ$1736))</f>
        <v>0</v>
      </c>
      <c r="AH18" s="8">
        <f ca="1">SUMIF('Master Schedule Board'!$BB$71:'Master Schedule Board'!$BB$1736,'Master Schedule Board'!S27,('Master Schedule Board'!$BC$73:'Master Schedule Board'!$BC$1736))</f>
        <v>0</v>
      </c>
      <c r="AI18" s="90">
        <f ca="1">SUMIF('Master Schedule Board'!$BB$71:'Master Schedule Board'!$BB$1736,'Master Schedule Board'!S27,('Master Schedule Board'!$BD$73:'Master Schedule Board'!$BD$1736))</f>
        <v>0</v>
      </c>
      <c r="AJ18" s="90">
        <f ca="1">SUMIF('Master Schedule Board'!$BB$71:'Master Schedule Board'!$BB$1736,'Master Schedule Board'!S27,('Master Schedule Board'!$BE$73:'Master Schedule Board'!$BE$1736))</f>
        <v>0</v>
      </c>
      <c r="AK18" s="9">
        <f ca="1">SUMIF('Master Schedule Board'!$BB$71:'Master Schedule Board'!$BB$1736,'Master Schedule Board'!S27,('Master Schedule Board'!$BF$73:'Master Schedule Board'!$BF$1736))</f>
        <v>0</v>
      </c>
      <c r="AL18" s="117">
        <f t="shared" ca="1" si="1"/>
        <v>0</v>
      </c>
      <c r="AM18" s="57">
        <f t="shared" ca="1" si="2"/>
        <v>0</v>
      </c>
      <c r="AN18" s="67">
        <f t="shared" ca="1" si="0"/>
        <v>0</v>
      </c>
      <c r="AO18" s="67">
        <f t="shared" ca="1" si="0"/>
        <v>0</v>
      </c>
      <c r="AP18" s="58">
        <f t="shared" ca="1" si="0"/>
        <v>0</v>
      </c>
    </row>
    <row r="19" spans="1:43">
      <c r="A19" s="4">
        <f>'Master Schedule Board'!J28</f>
        <v>0</v>
      </c>
      <c r="B19" s="581">
        <f ca="1">SUMIF('Master Schedule Board'!$F$71:'Master Schedule Board'!$F$1736,'Master Schedule Board'!S28,('Master Schedule Board'!$G$73:'Master Schedule Board'!$G$1736))</f>
        <v>0</v>
      </c>
      <c r="C19" s="90">
        <f ca="1">SUMIF('Master Schedule Board'!$F$71:'Master Schedule Board'!$F$1736,'Master Schedule Board'!S28,('Master Schedule Board'!$H$73:'Master Schedule Board'!$H$1736))</f>
        <v>0</v>
      </c>
      <c r="D19" s="90">
        <f ca="1">SUMIF('Master Schedule Board'!$F$71:'Master Schedule Board'!$F$1736,'Master Schedule Board'!S28,('Master Schedule Board'!$I$73:'Master Schedule Board'!$I$1736))</f>
        <v>0</v>
      </c>
      <c r="E19" s="9">
        <f ca="1">SUMIF('Master Schedule Board'!$F$71:'Master Schedule Board'!$F$1736,'Master Schedule Board'!S28,('Master Schedule Board'!$J$73:'Master Schedule Board'!$J$1736))</f>
        <v>0</v>
      </c>
      <c r="F19" s="8">
        <f ca="1">SUMIF('Master Schedule Board'!$L$71:'Master Schedule Board'!$L$1736,'Master Schedule Board'!S28,('Master Schedule Board'!$M$73:'Master Schedule Board'!$M$1736))</f>
        <v>0</v>
      </c>
      <c r="G19" s="90">
        <f ca="1">SUMIF('Master Schedule Board'!$L$71:'Master Schedule Board'!$L$1736,'Master Schedule Board'!S28,('Master Schedule Board'!$N$73:'Master Schedule Board'!$N$1736))</f>
        <v>0</v>
      </c>
      <c r="H19" s="90">
        <f ca="1">SUMIF('Master Schedule Board'!$L$71:'Master Schedule Board'!$L$1736,'Master Schedule Board'!S28,('Master Schedule Board'!$O$73:'Master Schedule Board'!$O$1736))</f>
        <v>0</v>
      </c>
      <c r="I19" s="9">
        <f ca="1">SUMIF('Master Schedule Board'!$L$71:'Master Schedule Board'!$L$1736,'Master Schedule Board'!S28,('Master Schedule Board'!$P$73:'Master Schedule Board'!$P$1736))</f>
        <v>0</v>
      </c>
      <c r="J19" s="8">
        <f ca="1">SUMIF('Master Schedule Board'!$R$71:'Master Schedule Board'!$R$1736,'Master Schedule Board'!S28,('Master Schedule Board'!$S$73:'Master Schedule Board'!$S$1736))</f>
        <v>0</v>
      </c>
      <c r="K19" s="90">
        <f ca="1">SUMIF('Master Schedule Board'!$R$71:'Master Schedule Board'!$R$1736,'Master Schedule Board'!S28,('Master Schedule Board'!$T$73:'Master Schedule Board'!$T$1736))</f>
        <v>0</v>
      </c>
      <c r="L19" s="90">
        <f ca="1">SUMIF('Master Schedule Board'!$R$71:'Master Schedule Board'!$R$1736,'Master Schedule Board'!S28,('Master Schedule Board'!$U$73:'Master Schedule Board'!$U$1736))</f>
        <v>0</v>
      </c>
      <c r="M19" s="9">
        <f ca="1">SUMIF('Master Schedule Board'!$R$71:'Master Schedule Board'!$R$1736,'Master Schedule Board'!S28,('Master Schedule Board'!$V$73:'Master Schedule Board'!$V$1736))</f>
        <v>0</v>
      </c>
      <c r="N19" s="8">
        <f ca="1">SUMIF('Master Schedule Board'!$X$71:'Master Schedule Board'!$X$1736,'Master Schedule Board'!S28,('Master Schedule Board'!$Y$73:'Master Schedule Board'!$Y$1736))</f>
        <v>0</v>
      </c>
      <c r="O19" s="90">
        <f ca="1">SUMIF('Master Schedule Board'!$X$71:'Master Schedule Board'!$X$1736,'Master Schedule Board'!S28,('Master Schedule Board'!$Z$73:'Master Schedule Board'!$Z$1736))</f>
        <v>0</v>
      </c>
      <c r="P19" s="90">
        <f ca="1">SUMIF('Master Schedule Board'!$X$71:'Master Schedule Board'!$X$1736,'Master Schedule Board'!S28,('Master Schedule Board'!$AA$73:'Master Schedule Board'!$AA$1736))</f>
        <v>0</v>
      </c>
      <c r="Q19" s="9">
        <f ca="1">SUMIF('Master Schedule Board'!$X$71:'Master Schedule Board'!$X$1736,'Master Schedule Board'!S28,('Master Schedule Board'!$AB$73:'Master Schedule Board'!$AB$1736))</f>
        <v>0</v>
      </c>
      <c r="R19" s="8">
        <f ca="1">SUMIF('Master Schedule Board'!$AD$71:'Master Schedule Board'!$AD$1736,'Master Schedule Board'!S28,('Master Schedule Board'!$AE$73:'Master Schedule Board'!$AE$1736))</f>
        <v>0</v>
      </c>
      <c r="S19" s="90">
        <f ca="1">SUMIF('Master Schedule Board'!$AD$71:'Master Schedule Board'!$AD$1736,'Master Schedule Board'!S28,('Master Schedule Board'!$AF$73:'Master Schedule Board'!$AF$1736))</f>
        <v>0</v>
      </c>
      <c r="T19" s="90">
        <f ca="1">SUMIF('Master Schedule Board'!$AD$71:'Master Schedule Board'!$AD$1736,'Master Schedule Board'!S28,('Master Schedule Board'!$AG$73:'Master Schedule Board'!$AG$1736))</f>
        <v>0</v>
      </c>
      <c r="U19" s="9">
        <f ca="1">SUMIF('Master Schedule Board'!$AD$71:'Master Schedule Board'!$AD$1736,'Master Schedule Board'!S28,('Master Schedule Board'!$AH$73:'Master Schedule Board'!$AH$1736))</f>
        <v>0</v>
      </c>
      <c r="V19" s="8">
        <f ca="1">SUMIF('Master Schedule Board'!$AJ$71:'Master Schedule Board'!$AJ$1736,'Master Schedule Board'!S28,('Master Schedule Board'!$AK$73:'Master Schedule Board'!$AK$1736))</f>
        <v>0</v>
      </c>
      <c r="W19" s="90">
        <f ca="1">SUMIF('Master Schedule Board'!$AJ$71:'Master Schedule Board'!$AJ$1736,'Master Schedule Board'!S28,('Master Schedule Board'!$AL$73:'Master Schedule Board'!$AL$1736))</f>
        <v>0</v>
      </c>
      <c r="X19" s="90">
        <f ca="1">SUMIF('Master Schedule Board'!$AJ$71:'Master Schedule Board'!$AJ$1736,'Master Schedule Board'!S28,('Master Schedule Board'!$AM$73:'Master Schedule Board'!$AM$1736))</f>
        <v>0</v>
      </c>
      <c r="Y19" s="9">
        <f ca="1">SUMIF('Master Schedule Board'!$AJ$71:'Master Schedule Board'!$AJ$1736,'Master Schedule Board'!S28,('Master Schedule Board'!$AN$73:'Master Schedule Board'!$AN$1736))</f>
        <v>0</v>
      </c>
      <c r="Z19" s="8">
        <f ca="1">SUMIF('Master Schedule Board'!$AP$71:'Master Schedule Board'!$AP$1736,'Master Schedule Board'!S28,('Master Schedule Board'!$AQ$73:'Master Schedule Board'!$AQ$1736))</f>
        <v>0</v>
      </c>
      <c r="AA19" s="90">
        <f ca="1">SUMIF('Master Schedule Board'!$AP$71:'Master Schedule Board'!$AP$1736,'Master Schedule Board'!S28,('Master Schedule Board'!$AR$73:'Master Schedule Board'!$AR$1736))</f>
        <v>0</v>
      </c>
      <c r="AB19" s="90">
        <f ca="1">SUMIF('Master Schedule Board'!$AP$71:'Master Schedule Board'!$AP$1736,'Master Schedule Board'!S28,('Master Schedule Board'!$AS$73:'Master Schedule Board'!$AS$1736))</f>
        <v>0</v>
      </c>
      <c r="AC19" s="9">
        <f ca="1">SUMIF('Master Schedule Board'!$AP$71:'Master Schedule Board'!$AP$1736,'Master Schedule Board'!S28,('Master Schedule Board'!$AT$73:'Master Schedule Board'!$AT$1736))</f>
        <v>0</v>
      </c>
      <c r="AD19" s="8">
        <f ca="1">SUMIF('Master Schedule Board'!$AV$71:'Master Schedule Board'!$AV$1736,'Master Schedule Board'!S28,('Master Schedule Board'!$AW$73:'Master Schedule Board'!$AW$1736))</f>
        <v>0</v>
      </c>
      <c r="AE19" s="90">
        <f ca="1">SUMIF('Master Schedule Board'!$AV$71:'Master Schedule Board'!$AV$1736,'Master Schedule Board'!S28,('Master Schedule Board'!$AX$73:'Master Schedule Board'!$AX$1736))</f>
        <v>0</v>
      </c>
      <c r="AF19" s="90">
        <f ca="1">SUMIF('Master Schedule Board'!$AV$71:'Master Schedule Board'!$AV$1736,'Master Schedule Board'!S28,('Master Schedule Board'!$AY$73:'Master Schedule Board'!$AY$1736))</f>
        <v>0</v>
      </c>
      <c r="AG19" s="9">
        <f ca="1">SUMIF('Master Schedule Board'!$AV$71:'Master Schedule Board'!$AV$1736,'Master Schedule Board'!S28,('Master Schedule Board'!$AZ$73:'Master Schedule Board'!$AZ$1736))</f>
        <v>0</v>
      </c>
      <c r="AH19" s="8">
        <f ca="1">SUMIF('Master Schedule Board'!$BB$71:'Master Schedule Board'!$BB$1736,'Master Schedule Board'!S28,('Master Schedule Board'!$BC$73:'Master Schedule Board'!$BC$1736))</f>
        <v>0</v>
      </c>
      <c r="AI19" s="90">
        <f ca="1">SUMIF('Master Schedule Board'!$BB$71:'Master Schedule Board'!$BB$1736,'Master Schedule Board'!S28,('Master Schedule Board'!$BD$73:'Master Schedule Board'!$BD$1736))</f>
        <v>0</v>
      </c>
      <c r="AJ19" s="90">
        <f ca="1">SUMIF('Master Schedule Board'!$BB$71:'Master Schedule Board'!$BB$1736,'Master Schedule Board'!S28,('Master Schedule Board'!$BE$73:'Master Schedule Board'!$BE$1736))</f>
        <v>0</v>
      </c>
      <c r="AK19" s="9">
        <f ca="1">SUMIF('Master Schedule Board'!$BB$71:'Master Schedule Board'!$BB$1736,'Master Schedule Board'!S28,('Master Schedule Board'!$BF$73:'Master Schedule Board'!$BF$1736))</f>
        <v>0</v>
      </c>
      <c r="AL19" s="117">
        <f t="shared" ca="1" si="1"/>
        <v>0</v>
      </c>
      <c r="AM19" s="57">
        <f t="shared" ca="1" si="2"/>
        <v>0</v>
      </c>
      <c r="AN19" s="67">
        <f t="shared" ca="1" si="0"/>
        <v>0</v>
      </c>
      <c r="AO19" s="67">
        <f t="shared" ca="1" si="0"/>
        <v>0</v>
      </c>
      <c r="AP19" s="58">
        <f t="shared" ca="1" si="0"/>
        <v>0</v>
      </c>
    </row>
    <row r="20" spans="1:43">
      <c r="A20" s="4">
        <f>'Master Schedule Board'!J29</f>
        <v>0</v>
      </c>
      <c r="B20" s="581">
        <f ca="1">SUMIF('Master Schedule Board'!$F$71:'Master Schedule Board'!$F$1736,'Master Schedule Board'!S29,('Master Schedule Board'!$G$73:'Master Schedule Board'!$G$1736))</f>
        <v>0</v>
      </c>
      <c r="C20" s="90">
        <f ca="1">SUMIF('Master Schedule Board'!$F$71:'Master Schedule Board'!$F$1736,'Master Schedule Board'!S29,('Master Schedule Board'!$H$73:'Master Schedule Board'!$H$1736))</f>
        <v>0</v>
      </c>
      <c r="D20" s="90">
        <f ca="1">SUMIF('Master Schedule Board'!$F$71:'Master Schedule Board'!$F$1736,'Master Schedule Board'!S29,('Master Schedule Board'!$I$73:'Master Schedule Board'!$I$1736))</f>
        <v>0</v>
      </c>
      <c r="E20" s="9">
        <f ca="1">SUMIF('Master Schedule Board'!$F$71:'Master Schedule Board'!$F$1736,'Master Schedule Board'!S29,('Master Schedule Board'!$J$73:'Master Schedule Board'!$J$1736))</f>
        <v>0</v>
      </c>
      <c r="F20" s="8">
        <f ca="1">SUMIF('Master Schedule Board'!$L$71:'Master Schedule Board'!$L$1736,'Master Schedule Board'!S29,('Master Schedule Board'!$M$73:'Master Schedule Board'!$M$1736))</f>
        <v>0</v>
      </c>
      <c r="G20" s="90">
        <f ca="1">SUMIF('Master Schedule Board'!$L$71:'Master Schedule Board'!$L$1736,'Master Schedule Board'!S29,('Master Schedule Board'!$N$73:'Master Schedule Board'!$N$1736))</f>
        <v>0</v>
      </c>
      <c r="H20" s="90">
        <f ca="1">SUMIF('Master Schedule Board'!$L$71:'Master Schedule Board'!$L$1736,'Master Schedule Board'!S29,('Master Schedule Board'!$O$73:'Master Schedule Board'!$O$1736))</f>
        <v>0</v>
      </c>
      <c r="I20" s="9">
        <f ca="1">SUMIF('Master Schedule Board'!$L$71:'Master Schedule Board'!$L$1736,'Master Schedule Board'!S29,('Master Schedule Board'!$P$73:'Master Schedule Board'!$P$1736))</f>
        <v>0</v>
      </c>
      <c r="J20" s="8">
        <f ca="1">SUMIF('Master Schedule Board'!$R$71:'Master Schedule Board'!$R$1736,'Master Schedule Board'!S29,('Master Schedule Board'!$S$73:'Master Schedule Board'!$S$1736))</f>
        <v>0</v>
      </c>
      <c r="K20" s="90">
        <f ca="1">SUMIF('Master Schedule Board'!$R$71:'Master Schedule Board'!$R$1736,'Master Schedule Board'!S29,('Master Schedule Board'!$T$73:'Master Schedule Board'!$T$1736))</f>
        <v>0</v>
      </c>
      <c r="L20" s="90">
        <f ca="1">SUMIF('Master Schedule Board'!$R$71:'Master Schedule Board'!$R$1736,'Master Schedule Board'!S29,('Master Schedule Board'!$U$73:'Master Schedule Board'!$U$1736))</f>
        <v>0</v>
      </c>
      <c r="M20" s="9">
        <f ca="1">SUMIF('Master Schedule Board'!$R$71:'Master Schedule Board'!$R$1736,'Master Schedule Board'!S29,('Master Schedule Board'!$V$73:'Master Schedule Board'!$V$1736))</f>
        <v>0</v>
      </c>
      <c r="N20" s="8">
        <f ca="1">SUMIF('Master Schedule Board'!$X$71:'Master Schedule Board'!$X$1736,'Master Schedule Board'!S29,('Master Schedule Board'!$Y$73:'Master Schedule Board'!$Y$1736))</f>
        <v>0</v>
      </c>
      <c r="O20" s="90">
        <f ca="1">SUMIF('Master Schedule Board'!$X$71:'Master Schedule Board'!$X$1736,'Master Schedule Board'!S29,('Master Schedule Board'!$Z$73:'Master Schedule Board'!$Z$1736))</f>
        <v>0</v>
      </c>
      <c r="P20" s="90">
        <f ca="1">SUMIF('Master Schedule Board'!$X$71:'Master Schedule Board'!$X$1736,'Master Schedule Board'!S29,('Master Schedule Board'!$AA$73:'Master Schedule Board'!$AA$1736))</f>
        <v>0</v>
      </c>
      <c r="Q20" s="9">
        <f ca="1">SUMIF('Master Schedule Board'!$X$71:'Master Schedule Board'!$X$1736,'Master Schedule Board'!S29,('Master Schedule Board'!$AB$73:'Master Schedule Board'!$AB$1736))</f>
        <v>0</v>
      </c>
      <c r="R20" s="8">
        <f ca="1">SUMIF('Master Schedule Board'!$AD$71:'Master Schedule Board'!$AD$1736,'Master Schedule Board'!S29,('Master Schedule Board'!$AE$73:'Master Schedule Board'!$AE$1736))</f>
        <v>0</v>
      </c>
      <c r="S20" s="90">
        <f ca="1">SUMIF('Master Schedule Board'!$AD$71:'Master Schedule Board'!$AD$1736,'Master Schedule Board'!S29,('Master Schedule Board'!$AF$73:'Master Schedule Board'!$AF$1736))</f>
        <v>0</v>
      </c>
      <c r="T20" s="90">
        <f ca="1">SUMIF('Master Schedule Board'!$AD$71:'Master Schedule Board'!$AD$1736,'Master Schedule Board'!S29,('Master Schedule Board'!$AG$73:'Master Schedule Board'!$AG$1736))</f>
        <v>0</v>
      </c>
      <c r="U20" s="9">
        <f ca="1">SUMIF('Master Schedule Board'!$AD$71:'Master Schedule Board'!$AD$1736,'Master Schedule Board'!S29,('Master Schedule Board'!$AH$73:'Master Schedule Board'!$AH$1736))</f>
        <v>0</v>
      </c>
      <c r="V20" s="8">
        <f ca="1">SUMIF('Master Schedule Board'!$AJ$71:'Master Schedule Board'!$AJ$1736,'Master Schedule Board'!S29,('Master Schedule Board'!$AK$73:'Master Schedule Board'!$AK$1736))</f>
        <v>0</v>
      </c>
      <c r="W20" s="90">
        <f ca="1">SUMIF('Master Schedule Board'!$AJ$71:'Master Schedule Board'!$AJ$1736,'Master Schedule Board'!S29,('Master Schedule Board'!$AL$73:'Master Schedule Board'!$AL$1736))</f>
        <v>0</v>
      </c>
      <c r="X20" s="90">
        <f ca="1">SUMIF('Master Schedule Board'!$AJ$71:'Master Schedule Board'!$AJ$1736,'Master Schedule Board'!S29,('Master Schedule Board'!$AM$73:'Master Schedule Board'!$AM$1736))</f>
        <v>0</v>
      </c>
      <c r="Y20" s="9">
        <f ca="1">SUMIF('Master Schedule Board'!$AJ$71:'Master Schedule Board'!$AJ$1736,'Master Schedule Board'!S29,('Master Schedule Board'!$AN$73:'Master Schedule Board'!$AN$1736))</f>
        <v>0</v>
      </c>
      <c r="Z20" s="8">
        <f ca="1">SUMIF('Master Schedule Board'!$AP$71:'Master Schedule Board'!$AP$1736,'Master Schedule Board'!S29,('Master Schedule Board'!$AQ$73:'Master Schedule Board'!$AQ$1736))</f>
        <v>0</v>
      </c>
      <c r="AA20" s="90">
        <f ca="1">SUMIF('Master Schedule Board'!$AP$71:'Master Schedule Board'!$AP$1736,'Master Schedule Board'!S29,('Master Schedule Board'!$AR$73:'Master Schedule Board'!$AR$1736))</f>
        <v>0</v>
      </c>
      <c r="AB20" s="90">
        <f ca="1">SUMIF('Master Schedule Board'!$AP$71:'Master Schedule Board'!$AP$1736,'Master Schedule Board'!S29,('Master Schedule Board'!$AS$73:'Master Schedule Board'!$AS$1736))</f>
        <v>0</v>
      </c>
      <c r="AC20" s="9">
        <f ca="1">SUMIF('Master Schedule Board'!$AP$71:'Master Schedule Board'!$AP$1736,'Master Schedule Board'!S29,('Master Schedule Board'!$AT$73:'Master Schedule Board'!$AT$1736))</f>
        <v>0</v>
      </c>
      <c r="AD20" s="8">
        <f ca="1">SUMIF('Master Schedule Board'!$AV$71:'Master Schedule Board'!$AV$1736,'Master Schedule Board'!S29,('Master Schedule Board'!$AW$73:'Master Schedule Board'!$AW$1736))</f>
        <v>0</v>
      </c>
      <c r="AE20" s="90">
        <f ca="1">SUMIF('Master Schedule Board'!$AV$71:'Master Schedule Board'!$AV$1736,'Master Schedule Board'!S29,('Master Schedule Board'!$AX$73:'Master Schedule Board'!$AX$1736))</f>
        <v>0</v>
      </c>
      <c r="AF20" s="90">
        <f ca="1">SUMIF('Master Schedule Board'!$AV$71:'Master Schedule Board'!$AV$1736,'Master Schedule Board'!S29,('Master Schedule Board'!$AY$73:'Master Schedule Board'!$AY$1736))</f>
        <v>0</v>
      </c>
      <c r="AG20" s="9">
        <f ca="1">SUMIF('Master Schedule Board'!$AV$71:'Master Schedule Board'!$AV$1736,'Master Schedule Board'!S29,('Master Schedule Board'!$AZ$73:'Master Schedule Board'!$AZ$1736))</f>
        <v>0</v>
      </c>
      <c r="AH20" s="8">
        <f ca="1">SUMIF('Master Schedule Board'!$BB$71:'Master Schedule Board'!$BB$1736,'Master Schedule Board'!S29,('Master Schedule Board'!$BC$73:'Master Schedule Board'!$BC$1736))</f>
        <v>0</v>
      </c>
      <c r="AI20" s="90">
        <f ca="1">SUMIF('Master Schedule Board'!$BB$71:'Master Schedule Board'!$BB$1736,'Master Schedule Board'!S29,('Master Schedule Board'!$BD$73:'Master Schedule Board'!$BD$1736))</f>
        <v>0</v>
      </c>
      <c r="AJ20" s="90">
        <f ca="1">SUMIF('Master Schedule Board'!$BB$71:'Master Schedule Board'!$BB$1736,'Master Schedule Board'!S29,('Master Schedule Board'!$BE$73:'Master Schedule Board'!$BE$1736))</f>
        <v>0</v>
      </c>
      <c r="AK20" s="9">
        <f ca="1">SUMIF('Master Schedule Board'!$BB$71:'Master Schedule Board'!$BB$1736,'Master Schedule Board'!S29,('Master Schedule Board'!$BF$73:'Master Schedule Board'!$BF$1736))</f>
        <v>0</v>
      </c>
      <c r="AL20" s="117">
        <f t="shared" ca="1" si="1"/>
        <v>0</v>
      </c>
      <c r="AM20" s="57">
        <f t="shared" ca="1" si="2"/>
        <v>0</v>
      </c>
      <c r="AN20" s="67">
        <f t="shared" ca="1" si="0"/>
        <v>0</v>
      </c>
      <c r="AO20" s="67">
        <f t="shared" ca="1" si="0"/>
        <v>0</v>
      </c>
      <c r="AP20" s="58">
        <f t="shared" ca="1" si="0"/>
        <v>0</v>
      </c>
    </row>
    <row r="21" spans="1:43">
      <c r="A21" s="4">
        <f>'Master Schedule Board'!J30</f>
        <v>0</v>
      </c>
      <c r="B21" s="581">
        <f ca="1">SUMIF('Master Schedule Board'!$F$71:'Master Schedule Board'!$F$1736,'Master Schedule Board'!S30,('Master Schedule Board'!$G$73:'Master Schedule Board'!$G$1736))</f>
        <v>0</v>
      </c>
      <c r="C21" s="90">
        <f ca="1">SUMIF('Master Schedule Board'!$F$71:'Master Schedule Board'!$F$1736,'Master Schedule Board'!S30,('Master Schedule Board'!$H$73:'Master Schedule Board'!$H$1736))</f>
        <v>0</v>
      </c>
      <c r="D21" s="90">
        <f ca="1">SUMIF('Master Schedule Board'!$F$71:'Master Schedule Board'!$F$1736,'Master Schedule Board'!S30,('Master Schedule Board'!$I$73:'Master Schedule Board'!$I$1736))</f>
        <v>0</v>
      </c>
      <c r="E21" s="9">
        <f ca="1">SUMIF('Master Schedule Board'!$F$71:'Master Schedule Board'!$F$1736,'Master Schedule Board'!S30,('Master Schedule Board'!$J$73:'Master Schedule Board'!$J$1736))</f>
        <v>0</v>
      </c>
      <c r="F21" s="8">
        <f ca="1">SUMIF('Master Schedule Board'!$L$71:'Master Schedule Board'!$L$1736,'Master Schedule Board'!S30,('Master Schedule Board'!$M$73:'Master Schedule Board'!$M$1736))</f>
        <v>0</v>
      </c>
      <c r="G21" s="90">
        <f ca="1">SUMIF('Master Schedule Board'!$L$71:'Master Schedule Board'!$L$1736,'Master Schedule Board'!S30,('Master Schedule Board'!$N$73:'Master Schedule Board'!$N$1736))</f>
        <v>0</v>
      </c>
      <c r="H21" s="90">
        <f ca="1">SUMIF('Master Schedule Board'!$L$71:'Master Schedule Board'!$L$1736,'Master Schedule Board'!S30,('Master Schedule Board'!$O$73:'Master Schedule Board'!$O$1736))</f>
        <v>0</v>
      </c>
      <c r="I21" s="9">
        <f ca="1">SUMIF('Master Schedule Board'!$L$71:'Master Schedule Board'!$L$1736,'Master Schedule Board'!S30,('Master Schedule Board'!$P$73:'Master Schedule Board'!$P$1736))</f>
        <v>0</v>
      </c>
      <c r="J21" s="8">
        <f ca="1">SUMIF('Master Schedule Board'!$R$71:'Master Schedule Board'!$R$1736,'Master Schedule Board'!S30,('Master Schedule Board'!$S$73:'Master Schedule Board'!$S$1736))</f>
        <v>0</v>
      </c>
      <c r="K21" s="90">
        <f ca="1">SUMIF('Master Schedule Board'!$R$71:'Master Schedule Board'!$R$1736,'Master Schedule Board'!S30,('Master Schedule Board'!$T$73:'Master Schedule Board'!$T$1736))</f>
        <v>0</v>
      </c>
      <c r="L21" s="90">
        <f ca="1">SUMIF('Master Schedule Board'!$R$71:'Master Schedule Board'!$R$1736,'Master Schedule Board'!S30,('Master Schedule Board'!$U$73:'Master Schedule Board'!$U$1736))</f>
        <v>0</v>
      </c>
      <c r="M21" s="9">
        <f ca="1">SUMIF('Master Schedule Board'!$R$71:'Master Schedule Board'!$R$1736,'Master Schedule Board'!S30,('Master Schedule Board'!$V$73:'Master Schedule Board'!$V$1736))</f>
        <v>0</v>
      </c>
      <c r="N21" s="8">
        <f ca="1">SUMIF('Master Schedule Board'!$X$71:'Master Schedule Board'!$X$1736,'Master Schedule Board'!S30,('Master Schedule Board'!$Y$73:'Master Schedule Board'!$Y$1736))</f>
        <v>0</v>
      </c>
      <c r="O21" s="90">
        <f ca="1">SUMIF('Master Schedule Board'!$X$71:'Master Schedule Board'!$X$1736,'Master Schedule Board'!S30,('Master Schedule Board'!$Z$73:'Master Schedule Board'!$Z$1736))</f>
        <v>0</v>
      </c>
      <c r="P21" s="90">
        <f ca="1">SUMIF('Master Schedule Board'!$X$71:'Master Schedule Board'!$X$1736,'Master Schedule Board'!S30,('Master Schedule Board'!$AA$73:'Master Schedule Board'!$AA$1736))</f>
        <v>0</v>
      </c>
      <c r="Q21" s="9">
        <f ca="1">SUMIF('Master Schedule Board'!$X$71:'Master Schedule Board'!$X$1736,'Master Schedule Board'!S30,('Master Schedule Board'!$AB$73:'Master Schedule Board'!$AB$1736))</f>
        <v>0</v>
      </c>
      <c r="R21" s="8">
        <f ca="1">SUMIF('Master Schedule Board'!$AD$71:'Master Schedule Board'!$AD$1736,'Master Schedule Board'!S30,('Master Schedule Board'!$AE$73:'Master Schedule Board'!$AE$1736))</f>
        <v>0</v>
      </c>
      <c r="S21" s="90">
        <f ca="1">SUMIF('Master Schedule Board'!$AD$71:'Master Schedule Board'!$AD$1736,'Master Schedule Board'!S30,('Master Schedule Board'!$AF$73:'Master Schedule Board'!$AF$1736))</f>
        <v>0</v>
      </c>
      <c r="T21" s="90">
        <f ca="1">SUMIF('Master Schedule Board'!$AD$71:'Master Schedule Board'!$AD$1736,'Master Schedule Board'!S30,('Master Schedule Board'!$AG$73:'Master Schedule Board'!$AG$1736))</f>
        <v>0</v>
      </c>
      <c r="U21" s="9">
        <f ca="1">SUMIF('Master Schedule Board'!$AD$71:'Master Schedule Board'!$AD$1736,'Master Schedule Board'!S30,('Master Schedule Board'!$AH$73:'Master Schedule Board'!$AH$1736))</f>
        <v>0</v>
      </c>
      <c r="V21" s="8">
        <f ca="1">SUMIF('Master Schedule Board'!$AJ$71:'Master Schedule Board'!$AJ$1736,'Master Schedule Board'!S30,('Master Schedule Board'!$AK$73:'Master Schedule Board'!$AK$1736))</f>
        <v>0</v>
      </c>
      <c r="W21" s="90">
        <f ca="1">SUMIF('Master Schedule Board'!$AJ$71:'Master Schedule Board'!$AJ$1736,'Master Schedule Board'!S30,('Master Schedule Board'!$AL$73:'Master Schedule Board'!$AL$1736))</f>
        <v>0</v>
      </c>
      <c r="X21" s="90">
        <f ca="1">SUMIF('Master Schedule Board'!$AJ$71:'Master Schedule Board'!$AJ$1736,'Master Schedule Board'!S30,('Master Schedule Board'!$AM$73:'Master Schedule Board'!$AM$1736))</f>
        <v>0</v>
      </c>
      <c r="Y21" s="9">
        <f ca="1">SUMIF('Master Schedule Board'!$AJ$71:'Master Schedule Board'!$AJ$1736,'Master Schedule Board'!S30,('Master Schedule Board'!$AN$73:'Master Schedule Board'!$AN$1736))</f>
        <v>0</v>
      </c>
      <c r="Z21" s="8">
        <f ca="1">SUMIF('Master Schedule Board'!$AP$71:'Master Schedule Board'!$AP$1736,'Master Schedule Board'!S30,('Master Schedule Board'!$AQ$73:'Master Schedule Board'!$AQ$1736))</f>
        <v>0</v>
      </c>
      <c r="AA21" s="90">
        <f ca="1">SUMIF('Master Schedule Board'!$AP$71:'Master Schedule Board'!$AP$1736,'Master Schedule Board'!S30,('Master Schedule Board'!$AR$73:'Master Schedule Board'!$AR$1736))</f>
        <v>0</v>
      </c>
      <c r="AB21" s="90">
        <f ca="1">SUMIF('Master Schedule Board'!$AP$71:'Master Schedule Board'!$AP$1736,'Master Schedule Board'!S30,('Master Schedule Board'!$AS$73:'Master Schedule Board'!$AS$1736))</f>
        <v>0</v>
      </c>
      <c r="AC21" s="9">
        <f ca="1">SUMIF('Master Schedule Board'!$AP$71:'Master Schedule Board'!$AP$1736,'Master Schedule Board'!S30,('Master Schedule Board'!$AT$73:'Master Schedule Board'!$AT$1736))</f>
        <v>0</v>
      </c>
      <c r="AD21" s="8">
        <f ca="1">SUMIF('Master Schedule Board'!$AV$71:'Master Schedule Board'!$AV$1736,'Master Schedule Board'!S30,('Master Schedule Board'!$AW$73:'Master Schedule Board'!$AW$1736))</f>
        <v>0</v>
      </c>
      <c r="AE21" s="90">
        <f ca="1">SUMIF('Master Schedule Board'!$AV$71:'Master Schedule Board'!$AV$1736,'Master Schedule Board'!S30,('Master Schedule Board'!$AX$73:'Master Schedule Board'!$AX$1736))</f>
        <v>0</v>
      </c>
      <c r="AF21" s="90">
        <f ca="1">SUMIF('Master Schedule Board'!$AV$71:'Master Schedule Board'!$AV$1736,'Master Schedule Board'!S30,('Master Schedule Board'!$AY$73:'Master Schedule Board'!$AY$1736))</f>
        <v>0</v>
      </c>
      <c r="AG21" s="9">
        <f ca="1">SUMIF('Master Schedule Board'!$AV$71:'Master Schedule Board'!$AV$1736,'Master Schedule Board'!S30,('Master Schedule Board'!$AZ$73:'Master Schedule Board'!$AZ$1736))</f>
        <v>0</v>
      </c>
      <c r="AH21" s="8">
        <f ca="1">SUMIF('Master Schedule Board'!$BB$71:'Master Schedule Board'!$BB$1736,'Master Schedule Board'!S30,('Master Schedule Board'!$BC$73:'Master Schedule Board'!$BC$1736))</f>
        <v>0</v>
      </c>
      <c r="AI21" s="90">
        <f ca="1">SUMIF('Master Schedule Board'!$BB$71:'Master Schedule Board'!$BB$1736,'Master Schedule Board'!S30,('Master Schedule Board'!$BD$73:'Master Schedule Board'!$BD$1736))</f>
        <v>0</v>
      </c>
      <c r="AJ21" s="90">
        <f ca="1">SUMIF('Master Schedule Board'!$BB$71:'Master Schedule Board'!$BB$1736,'Master Schedule Board'!S30,('Master Schedule Board'!$BE$73:'Master Schedule Board'!$BE$1736))</f>
        <v>0</v>
      </c>
      <c r="AK21" s="9">
        <f ca="1">SUMIF('Master Schedule Board'!$BB$71:'Master Schedule Board'!$BB$1736,'Master Schedule Board'!S30,('Master Schedule Board'!$BF$73:'Master Schedule Board'!$BF$1736))</f>
        <v>0</v>
      </c>
      <c r="AL21" s="117">
        <f t="shared" ca="1" si="1"/>
        <v>0</v>
      </c>
      <c r="AM21" s="57">
        <f t="shared" ca="1" si="2"/>
        <v>0</v>
      </c>
      <c r="AN21" s="67">
        <f t="shared" ca="1" si="2"/>
        <v>0</v>
      </c>
      <c r="AO21" s="67">
        <f t="shared" ca="1" si="2"/>
        <v>0</v>
      </c>
      <c r="AP21" s="58">
        <f t="shared" ca="1" si="2"/>
        <v>0</v>
      </c>
    </row>
    <row r="22" spans="1:43">
      <c r="A22" s="4">
        <f>'Master Schedule Board'!J31</f>
        <v>0</v>
      </c>
      <c r="B22" s="581">
        <f ca="1">SUMIF('Master Schedule Board'!$F$71:'Master Schedule Board'!$F$1736,'Master Schedule Board'!S31,('Master Schedule Board'!$G$73:'Master Schedule Board'!$G$1736))</f>
        <v>0</v>
      </c>
      <c r="C22" s="90">
        <f ca="1">SUMIF('Master Schedule Board'!$F$71:'Master Schedule Board'!$F$1736,'Master Schedule Board'!S31,('Master Schedule Board'!$H$73:'Master Schedule Board'!$H$1736))</f>
        <v>0</v>
      </c>
      <c r="D22" s="90">
        <f ca="1">SUMIF('Master Schedule Board'!$F$71:'Master Schedule Board'!$F$1736,'Master Schedule Board'!S31,('Master Schedule Board'!$I$73:'Master Schedule Board'!$I$1736))</f>
        <v>0</v>
      </c>
      <c r="E22" s="9">
        <f ca="1">SUMIF('Master Schedule Board'!$F$71:'Master Schedule Board'!$F$1736,'Master Schedule Board'!S31,('Master Schedule Board'!$J$73:'Master Schedule Board'!$J$1736))</f>
        <v>0</v>
      </c>
      <c r="F22" s="8">
        <f ca="1">SUMIF('Master Schedule Board'!$L$71:'Master Schedule Board'!$L$1736,'Master Schedule Board'!S31,('Master Schedule Board'!$M$73:'Master Schedule Board'!$M$1736))</f>
        <v>0</v>
      </c>
      <c r="G22" s="90">
        <f ca="1">SUMIF('Master Schedule Board'!$L$71:'Master Schedule Board'!$L$1736,'Master Schedule Board'!S31,('Master Schedule Board'!$N$73:'Master Schedule Board'!$N$1736))</f>
        <v>0</v>
      </c>
      <c r="H22" s="90">
        <f ca="1">SUMIF('Master Schedule Board'!$L$71:'Master Schedule Board'!$L$1736,'Master Schedule Board'!S31,('Master Schedule Board'!$O$73:'Master Schedule Board'!$O$1736))</f>
        <v>0</v>
      </c>
      <c r="I22" s="9">
        <f ca="1">SUMIF('Master Schedule Board'!$L$71:'Master Schedule Board'!$L$1736,'Master Schedule Board'!S31,('Master Schedule Board'!$P$73:'Master Schedule Board'!$P$1736))</f>
        <v>0</v>
      </c>
      <c r="J22" s="8">
        <f ca="1">SUMIF('Master Schedule Board'!$R$71:'Master Schedule Board'!$R$1736,'Master Schedule Board'!S31,('Master Schedule Board'!$S$73:'Master Schedule Board'!$S$1736))</f>
        <v>0</v>
      </c>
      <c r="K22" s="90">
        <f ca="1">SUMIF('Master Schedule Board'!$R$71:'Master Schedule Board'!$R$1736,'Master Schedule Board'!S31,('Master Schedule Board'!$T$73:'Master Schedule Board'!$T$1736))</f>
        <v>0</v>
      </c>
      <c r="L22" s="90">
        <f ca="1">SUMIF('Master Schedule Board'!$R$71:'Master Schedule Board'!$R$1736,'Master Schedule Board'!S31,('Master Schedule Board'!$U$73:'Master Schedule Board'!$U$1736))</f>
        <v>0</v>
      </c>
      <c r="M22" s="9">
        <f ca="1">SUMIF('Master Schedule Board'!$R$71:'Master Schedule Board'!$R$1736,'Master Schedule Board'!S31,('Master Schedule Board'!$V$73:'Master Schedule Board'!$V$1736))</f>
        <v>0</v>
      </c>
      <c r="N22" s="8">
        <f ca="1">SUMIF('Master Schedule Board'!$X$71:'Master Schedule Board'!$X$1736,'Master Schedule Board'!S31,('Master Schedule Board'!$Y$73:'Master Schedule Board'!$Y$1736))</f>
        <v>0</v>
      </c>
      <c r="O22" s="90">
        <f ca="1">SUMIF('Master Schedule Board'!$X$71:'Master Schedule Board'!$X$1736,'Master Schedule Board'!S31,('Master Schedule Board'!$Z$73:'Master Schedule Board'!$Z$1736))</f>
        <v>0</v>
      </c>
      <c r="P22" s="90">
        <f ca="1">SUMIF('Master Schedule Board'!$X$71:'Master Schedule Board'!$X$1736,'Master Schedule Board'!S31,('Master Schedule Board'!$AA$73:'Master Schedule Board'!$AA$1736))</f>
        <v>0</v>
      </c>
      <c r="Q22" s="9">
        <f ca="1">SUMIF('Master Schedule Board'!$X$71:'Master Schedule Board'!$X$1736,'Master Schedule Board'!S31,('Master Schedule Board'!$AB$73:'Master Schedule Board'!$AB$1736))</f>
        <v>0</v>
      </c>
      <c r="R22" s="8">
        <f ca="1">SUMIF('Master Schedule Board'!$AD$71:'Master Schedule Board'!$AD$1736,'Master Schedule Board'!S31,('Master Schedule Board'!$AE$73:'Master Schedule Board'!$AE$1736))</f>
        <v>0</v>
      </c>
      <c r="S22" s="90">
        <f ca="1">SUMIF('Master Schedule Board'!$AD$71:'Master Schedule Board'!$AD$1736,'Master Schedule Board'!S31,('Master Schedule Board'!$AF$73:'Master Schedule Board'!$AF$1736))</f>
        <v>0</v>
      </c>
      <c r="T22" s="90">
        <f ca="1">SUMIF('Master Schedule Board'!$AD$71:'Master Schedule Board'!$AD$1736,'Master Schedule Board'!S31,('Master Schedule Board'!$AG$73:'Master Schedule Board'!$AG$1736))</f>
        <v>0</v>
      </c>
      <c r="U22" s="9">
        <f ca="1">SUMIF('Master Schedule Board'!$AD$71:'Master Schedule Board'!$AD$1736,'Master Schedule Board'!S31,('Master Schedule Board'!$AH$73:'Master Schedule Board'!$AH$1736))</f>
        <v>0</v>
      </c>
      <c r="V22" s="8">
        <f ca="1">SUMIF('Master Schedule Board'!$AJ$71:'Master Schedule Board'!$AJ$1736,'Master Schedule Board'!S31,('Master Schedule Board'!$AK$73:'Master Schedule Board'!$AK$1736))</f>
        <v>0</v>
      </c>
      <c r="W22" s="90">
        <f ca="1">SUMIF('Master Schedule Board'!$AJ$71:'Master Schedule Board'!$AJ$1736,'Master Schedule Board'!S31,('Master Schedule Board'!$AL$73:'Master Schedule Board'!$AL$1736))</f>
        <v>0</v>
      </c>
      <c r="X22" s="90">
        <f ca="1">SUMIF('Master Schedule Board'!$AJ$71:'Master Schedule Board'!$AJ$1736,'Master Schedule Board'!S31,('Master Schedule Board'!$AM$73:'Master Schedule Board'!$AM$1736))</f>
        <v>0</v>
      </c>
      <c r="Y22" s="9">
        <f ca="1">SUMIF('Master Schedule Board'!$AJ$71:'Master Schedule Board'!$AJ$1736,'Master Schedule Board'!S31,('Master Schedule Board'!$AN$73:'Master Schedule Board'!$AN$1736))</f>
        <v>0</v>
      </c>
      <c r="Z22" s="8">
        <f ca="1">SUMIF('Master Schedule Board'!$AP$71:'Master Schedule Board'!$AP$1736,'Master Schedule Board'!S31,('Master Schedule Board'!$AQ$73:'Master Schedule Board'!$AQ$1736))</f>
        <v>0</v>
      </c>
      <c r="AA22" s="90">
        <f ca="1">SUMIF('Master Schedule Board'!$AP$71:'Master Schedule Board'!$AP$1736,'Master Schedule Board'!S31,('Master Schedule Board'!$AR$73:'Master Schedule Board'!$AR$1736))</f>
        <v>0</v>
      </c>
      <c r="AB22" s="90">
        <f ca="1">SUMIF('Master Schedule Board'!$AP$71:'Master Schedule Board'!$AP$1736,'Master Schedule Board'!S31,('Master Schedule Board'!$AS$73:'Master Schedule Board'!$AS$1736))</f>
        <v>0</v>
      </c>
      <c r="AC22" s="9">
        <f ca="1">SUMIF('Master Schedule Board'!$AP$71:'Master Schedule Board'!$AP$1736,'Master Schedule Board'!S31,('Master Schedule Board'!$AT$73:'Master Schedule Board'!$AT$1736))</f>
        <v>0</v>
      </c>
      <c r="AD22" s="8">
        <f ca="1">SUMIF('Master Schedule Board'!$AV$71:'Master Schedule Board'!$AV$1736,'Master Schedule Board'!S31,('Master Schedule Board'!$AW$73:'Master Schedule Board'!$AW$1736))</f>
        <v>0</v>
      </c>
      <c r="AE22" s="90">
        <f ca="1">SUMIF('Master Schedule Board'!$AV$71:'Master Schedule Board'!$AV$1736,'Master Schedule Board'!S31,('Master Schedule Board'!$AX$73:'Master Schedule Board'!$AX$1736))</f>
        <v>0</v>
      </c>
      <c r="AF22" s="90">
        <f ca="1">SUMIF('Master Schedule Board'!$AV$71:'Master Schedule Board'!$AV$1736,'Master Schedule Board'!S31,('Master Schedule Board'!$AY$73:'Master Schedule Board'!$AY$1736))</f>
        <v>0</v>
      </c>
      <c r="AG22" s="9">
        <f ca="1">SUMIF('Master Schedule Board'!$AV$71:'Master Schedule Board'!$AV$1736,'Master Schedule Board'!S31,('Master Schedule Board'!$AZ$73:'Master Schedule Board'!$AZ$1736))</f>
        <v>0</v>
      </c>
      <c r="AH22" s="8">
        <f ca="1">SUMIF('Master Schedule Board'!$BB$71:'Master Schedule Board'!$BB$1736,'Master Schedule Board'!S31,('Master Schedule Board'!$BC$73:'Master Schedule Board'!$BC$1736))</f>
        <v>0</v>
      </c>
      <c r="AI22" s="90">
        <f ca="1">SUMIF('Master Schedule Board'!$BB$71:'Master Schedule Board'!$BB$1736,'Master Schedule Board'!S31,('Master Schedule Board'!$BD$73:'Master Schedule Board'!$BD$1736))</f>
        <v>0</v>
      </c>
      <c r="AJ22" s="90">
        <f ca="1">SUMIF('Master Schedule Board'!$BB$71:'Master Schedule Board'!$BB$1736,'Master Schedule Board'!S31,('Master Schedule Board'!$BE$73:'Master Schedule Board'!$BE$1736))</f>
        <v>0</v>
      </c>
      <c r="AK22" s="9">
        <f ca="1">SUMIF('Master Schedule Board'!$BB$71:'Master Schedule Board'!$BB$1736,'Master Schedule Board'!S31,('Master Schedule Board'!$BF$73:'Master Schedule Board'!$BF$1736))</f>
        <v>0</v>
      </c>
      <c r="AL22" s="117">
        <f t="shared" ca="1" si="1"/>
        <v>0</v>
      </c>
      <c r="AM22" s="57">
        <f t="shared" ca="1" si="2"/>
        <v>0</v>
      </c>
      <c r="AN22" s="67">
        <f t="shared" ca="1" si="2"/>
        <v>0</v>
      </c>
      <c r="AO22" s="67">
        <f t="shared" ca="1" si="2"/>
        <v>0</v>
      </c>
      <c r="AP22" s="58">
        <f t="shared" ca="1" si="2"/>
        <v>0</v>
      </c>
    </row>
    <row r="23" spans="1:43">
      <c r="A23" s="4">
        <f>'Master Schedule Board'!J32</f>
        <v>0</v>
      </c>
      <c r="B23" s="581">
        <f ca="1">SUMIF('Master Schedule Board'!$F$71:'Master Schedule Board'!$F$1736,'Master Schedule Board'!S32,('Master Schedule Board'!$G$73:'Master Schedule Board'!$G$1736))</f>
        <v>0</v>
      </c>
      <c r="C23" s="90">
        <f ca="1">SUMIF('Master Schedule Board'!$F$71:'Master Schedule Board'!$F$1736,'Master Schedule Board'!S32,('Master Schedule Board'!$H$73:'Master Schedule Board'!$H$1736))</f>
        <v>0</v>
      </c>
      <c r="D23" s="90">
        <f ca="1">SUMIF('Master Schedule Board'!$F$71:'Master Schedule Board'!$F$1736,'Master Schedule Board'!S32,('Master Schedule Board'!$I$73:'Master Schedule Board'!$I$1736))</f>
        <v>0</v>
      </c>
      <c r="E23" s="9">
        <f ca="1">SUMIF('Master Schedule Board'!$F$71:'Master Schedule Board'!$F$1736,'Master Schedule Board'!S32,('Master Schedule Board'!$J$73:'Master Schedule Board'!$J$1736))</f>
        <v>0</v>
      </c>
      <c r="F23" s="8">
        <f ca="1">SUMIF('Master Schedule Board'!$L$71:'Master Schedule Board'!$L$1736,'Master Schedule Board'!S32,('Master Schedule Board'!$M$73:'Master Schedule Board'!$M$1736))</f>
        <v>0</v>
      </c>
      <c r="G23" s="90">
        <f ca="1">SUMIF('Master Schedule Board'!$L$71:'Master Schedule Board'!$L$1736,'Master Schedule Board'!S32,('Master Schedule Board'!$N$73:'Master Schedule Board'!$N$1736))</f>
        <v>0</v>
      </c>
      <c r="H23" s="90">
        <f ca="1">SUMIF('Master Schedule Board'!$L$71:'Master Schedule Board'!$L$1736,'Master Schedule Board'!S32,('Master Schedule Board'!$O$73:'Master Schedule Board'!$O$1736))</f>
        <v>0</v>
      </c>
      <c r="I23" s="9">
        <f ca="1">SUMIF('Master Schedule Board'!$L$71:'Master Schedule Board'!$L$1736,'Master Schedule Board'!S32,('Master Schedule Board'!$P$73:'Master Schedule Board'!$P$1736))</f>
        <v>0</v>
      </c>
      <c r="J23" s="8">
        <f ca="1">SUMIF('Master Schedule Board'!$R$71:'Master Schedule Board'!$R$1736,'Master Schedule Board'!S32,('Master Schedule Board'!$S$73:'Master Schedule Board'!$S$1736))</f>
        <v>0</v>
      </c>
      <c r="K23" s="90">
        <f ca="1">SUMIF('Master Schedule Board'!$R$71:'Master Schedule Board'!$R$1736,'Master Schedule Board'!S32,('Master Schedule Board'!$T$73:'Master Schedule Board'!$T$1736))</f>
        <v>0</v>
      </c>
      <c r="L23" s="90">
        <f ca="1">SUMIF('Master Schedule Board'!$R$71:'Master Schedule Board'!$R$1736,'Master Schedule Board'!S32,('Master Schedule Board'!$U$73:'Master Schedule Board'!$U$1736))</f>
        <v>0</v>
      </c>
      <c r="M23" s="9">
        <f ca="1">SUMIF('Master Schedule Board'!$R$71:'Master Schedule Board'!$R$1736,'Master Schedule Board'!S32,('Master Schedule Board'!$V$73:'Master Schedule Board'!$V$1736))</f>
        <v>0</v>
      </c>
      <c r="N23" s="8">
        <f ca="1">SUMIF('Master Schedule Board'!$X$71:'Master Schedule Board'!$X$1736,'Master Schedule Board'!S32,('Master Schedule Board'!$Y$73:'Master Schedule Board'!$Y$1736))</f>
        <v>0</v>
      </c>
      <c r="O23" s="90">
        <f ca="1">SUMIF('Master Schedule Board'!$X$71:'Master Schedule Board'!$X$1736,'Master Schedule Board'!S32,('Master Schedule Board'!$Z$73:'Master Schedule Board'!$Z$1736))</f>
        <v>0</v>
      </c>
      <c r="P23" s="90">
        <f ca="1">SUMIF('Master Schedule Board'!$X$71:'Master Schedule Board'!$X$1736,'Master Schedule Board'!S32,('Master Schedule Board'!$AA$73:'Master Schedule Board'!$AA$1736))</f>
        <v>0</v>
      </c>
      <c r="Q23" s="9">
        <f ca="1">SUMIF('Master Schedule Board'!$X$71:'Master Schedule Board'!$X$1736,'Master Schedule Board'!S32,('Master Schedule Board'!$AB$73:'Master Schedule Board'!$AB$1736))</f>
        <v>0</v>
      </c>
      <c r="R23" s="8">
        <f ca="1">SUMIF('Master Schedule Board'!$AD$71:'Master Schedule Board'!$AD$1736,'Master Schedule Board'!S32,('Master Schedule Board'!$AE$73:'Master Schedule Board'!$AE$1736))</f>
        <v>0</v>
      </c>
      <c r="S23" s="90">
        <f ca="1">SUMIF('Master Schedule Board'!$AD$71:'Master Schedule Board'!$AD$1736,'Master Schedule Board'!S32,('Master Schedule Board'!$AF$73:'Master Schedule Board'!$AF$1736))</f>
        <v>0</v>
      </c>
      <c r="T23" s="90">
        <f ca="1">SUMIF('Master Schedule Board'!$AD$71:'Master Schedule Board'!$AD$1736,'Master Schedule Board'!S32,('Master Schedule Board'!$AG$73:'Master Schedule Board'!$AG$1736))</f>
        <v>0</v>
      </c>
      <c r="U23" s="9">
        <f ca="1">SUMIF('Master Schedule Board'!$AD$71:'Master Schedule Board'!$AD$1736,'Master Schedule Board'!S32,('Master Schedule Board'!$AH$73:'Master Schedule Board'!$AH$1736))</f>
        <v>0</v>
      </c>
      <c r="V23" s="8">
        <f ca="1">SUMIF('Master Schedule Board'!$AJ$71:'Master Schedule Board'!$AJ$1736,'Master Schedule Board'!S32,('Master Schedule Board'!$AK$73:'Master Schedule Board'!$AK$1736))</f>
        <v>0</v>
      </c>
      <c r="W23" s="90">
        <f ca="1">SUMIF('Master Schedule Board'!$AJ$71:'Master Schedule Board'!$AJ$1736,'Master Schedule Board'!S32,('Master Schedule Board'!$AL$73:'Master Schedule Board'!$AL$1736))</f>
        <v>0</v>
      </c>
      <c r="X23" s="90">
        <f ca="1">SUMIF('Master Schedule Board'!$AJ$71:'Master Schedule Board'!$AJ$1736,'Master Schedule Board'!S32,('Master Schedule Board'!$AM$73:'Master Schedule Board'!$AM$1736))</f>
        <v>0</v>
      </c>
      <c r="Y23" s="9">
        <f ca="1">SUMIF('Master Schedule Board'!$AJ$71:'Master Schedule Board'!$AJ$1736,'Master Schedule Board'!S32,('Master Schedule Board'!$AN$73:'Master Schedule Board'!$AN$1736))</f>
        <v>0</v>
      </c>
      <c r="Z23" s="8">
        <f ca="1">SUMIF('Master Schedule Board'!$AP$71:'Master Schedule Board'!$AP$1736,'Master Schedule Board'!S32,('Master Schedule Board'!$AQ$73:'Master Schedule Board'!$AQ$1736))</f>
        <v>0</v>
      </c>
      <c r="AA23" s="90">
        <f ca="1">SUMIF('Master Schedule Board'!$AP$71:'Master Schedule Board'!$AP$1736,'Master Schedule Board'!S32,('Master Schedule Board'!$AR$73:'Master Schedule Board'!$AR$1736))</f>
        <v>0</v>
      </c>
      <c r="AB23" s="90">
        <f ca="1">SUMIF('Master Schedule Board'!$AP$71:'Master Schedule Board'!$AP$1736,'Master Schedule Board'!S32,('Master Schedule Board'!$AS$73:'Master Schedule Board'!$AS$1736))</f>
        <v>0</v>
      </c>
      <c r="AC23" s="9">
        <f ca="1">SUMIF('Master Schedule Board'!$AP$71:'Master Schedule Board'!$AP$1736,'Master Schedule Board'!S32,('Master Schedule Board'!$AT$73:'Master Schedule Board'!$AT$1736))</f>
        <v>0</v>
      </c>
      <c r="AD23" s="8">
        <f ca="1">SUMIF('Master Schedule Board'!$AV$71:'Master Schedule Board'!$AV$1736,'Master Schedule Board'!S32,('Master Schedule Board'!$AW$73:'Master Schedule Board'!$AW$1736))</f>
        <v>0</v>
      </c>
      <c r="AE23" s="90">
        <f ca="1">SUMIF('Master Schedule Board'!$AV$71:'Master Schedule Board'!$AV$1736,'Master Schedule Board'!S32,('Master Schedule Board'!$AX$73:'Master Schedule Board'!$AX$1736))</f>
        <v>0</v>
      </c>
      <c r="AF23" s="90">
        <f ca="1">SUMIF('Master Schedule Board'!$AV$71:'Master Schedule Board'!$AV$1736,'Master Schedule Board'!S32,('Master Schedule Board'!$AY$73:'Master Schedule Board'!$AY$1736))</f>
        <v>0</v>
      </c>
      <c r="AG23" s="9">
        <f ca="1">SUMIF('Master Schedule Board'!$AV$71:'Master Schedule Board'!$AV$1736,'Master Schedule Board'!S32,('Master Schedule Board'!$AZ$73:'Master Schedule Board'!$AZ$1736))</f>
        <v>0</v>
      </c>
      <c r="AH23" s="8">
        <f ca="1">SUMIF('Master Schedule Board'!$BB$71:'Master Schedule Board'!$BB$1736,'Master Schedule Board'!S32,('Master Schedule Board'!$BC$73:'Master Schedule Board'!$BC$1736))</f>
        <v>0</v>
      </c>
      <c r="AI23" s="90">
        <f ca="1">SUMIF('Master Schedule Board'!$BB$71:'Master Schedule Board'!$BB$1736,'Master Schedule Board'!S32,('Master Schedule Board'!$BD$73:'Master Schedule Board'!$BD$1736))</f>
        <v>0</v>
      </c>
      <c r="AJ23" s="90">
        <f ca="1">SUMIF('Master Schedule Board'!$BB$71:'Master Schedule Board'!$BB$1736,'Master Schedule Board'!S32,('Master Schedule Board'!$BE$73:'Master Schedule Board'!$BE$1736))</f>
        <v>0</v>
      </c>
      <c r="AK23" s="9">
        <f ca="1">SUMIF('Master Schedule Board'!$BB$71:'Master Schedule Board'!$BB$1736,'Master Schedule Board'!S32,('Master Schedule Board'!$BF$73:'Master Schedule Board'!$BF$1736))</f>
        <v>0</v>
      </c>
      <c r="AL23" s="117">
        <f t="shared" ca="1" si="1"/>
        <v>0</v>
      </c>
      <c r="AM23" s="57">
        <f t="shared" ca="1" si="2"/>
        <v>0</v>
      </c>
      <c r="AN23" s="67">
        <f t="shared" ca="1" si="2"/>
        <v>0</v>
      </c>
      <c r="AO23" s="67">
        <f t="shared" ca="1" si="2"/>
        <v>0</v>
      </c>
      <c r="AP23" s="58">
        <f t="shared" ca="1" si="2"/>
        <v>0</v>
      </c>
    </row>
    <row r="24" spans="1:43">
      <c r="A24" s="4">
        <f>'Master Schedule Board'!J33</f>
        <v>0</v>
      </c>
      <c r="B24" s="581">
        <f ca="1">SUMIF('Master Schedule Board'!$F$71:'Master Schedule Board'!$F$1736,'Master Schedule Board'!S33,('Master Schedule Board'!$G$73:'Master Schedule Board'!$G$1736))</f>
        <v>0</v>
      </c>
      <c r="C24" s="90">
        <f ca="1">SUMIF('Master Schedule Board'!$F$71:'Master Schedule Board'!$F$1736,'Master Schedule Board'!S33,('Master Schedule Board'!$H$73:'Master Schedule Board'!$H$1736))</f>
        <v>0</v>
      </c>
      <c r="D24" s="90">
        <f ca="1">SUMIF('Master Schedule Board'!$F$71:'Master Schedule Board'!$F$1736,'Master Schedule Board'!S33,('Master Schedule Board'!$I$73:'Master Schedule Board'!$I$1736))</f>
        <v>0</v>
      </c>
      <c r="E24" s="9">
        <f ca="1">SUMIF('Master Schedule Board'!$F$71:'Master Schedule Board'!$F$1736,'Master Schedule Board'!S33,('Master Schedule Board'!$J$73:'Master Schedule Board'!$J$1736))</f>
        <v>0</v>
      </c>
      <c r="F24" s="8">
        <f ca="1">SUMIF('Master Schedule Board'!$L$71:'Master Schedule Board'!$L$1736,'Master Schedule Board'!S33,('Master Schedule Board'!$M$73:'Master Schedule Board'!$M$1736))</f>
        <v>0</v>
      </c>
      <c r="G24" s="90">
        <f ca="1">SUMIF('Master Schedule Board'!$L$71:'Master Schedule Board'!$L$1736,'Master Schedule Board'!S33,('Master Schedule Board'!$N$73:'Master Schedule Board'!$N$1736))</f>
        <v>0</v>
      </c>
      <c r="H24" s="90">
        <f ca="1">SUMIF('Master Schedule Board'!$L$71:'Master Schedule Board'!$L$1736,'Master Schedule Board'!S33,('Master Schedule Board'!$O$73:'Master Schedule Board'!$O$1736))</f>
        <v>0</v>
      </c>
      <c r="I24" s="9">
        <f ca="1">SUMIF('Master Schedule Board'!$L$71:'Master Schedule Board'!$L$1736,'Master Schedule Board'!S33,('Master Schedule Board'!$P$73:'Master Schedule Board'!$P$1736))</f>
        <v>0</v>
      </c>
      <c r="J24" s="8">
        <f ca="1">SUMIF('Master Schedule Board'!$R$71:'Master Schedule Board'!$R$1736,'Master Schedule Board'!S33,('Master Schedule Board'!$S$73:'Master Schedule Board'!$S$1736))</f>
        <v>0</v>
      </c>
      <c r="K24" s="90">
        <f ca="1">SUMIF('Master Schedule Board'!$R$71:'Master Schedule Board'!$R$1736,'Master Schedule Board'!S33,('Master Schedule Board'!$T$73:'Master Schedule Board'!$T$1736))</f>
        <v>0</v>
      </c>
      <c r="L24" s="90">
        <f ca="1">SUMIF('Master Schedule Board'!$R$71:'Master Schedule Board'!$R$1736,'Master Schedule Board'!S33,('Master Schedule Board'!$U$73:'Master Schedule Board'!$U$1736))</f>
        <v>0</v>
      </c>
      <c r="M24" s="9">
        <f ca="1">SUMIF('Master Schedule Board'!$R$71:'Master Schedule Board'!$R$1736,'Master Schedule Board'!S33,('Master Schedule Board'!$V$73:'Master Schedule Board'!$V$1736))</f>
        <v>0</v>
      </c>
      <c r="N24" s="8">
        <f ca="1">SUMIF('Master Schedule Board'!$X$71:'Master Schedule Board'!$X$1736,'Master Schedule Board'!S33,('Master Schedule Board'!$Y$73:'Master Schedule Board'!$Y$1736))</f>
        <v>0</v>
      </c>
      <c r="O24" s="90">
        <f ca="1">SUMIF('Master Schedule Board'!$X$71:'Master Schedule Board'!$X$1736,'Master Schedule Board'!S33,('Master Schedule Board'!$Z$73:'Master Schedule Board'!$Z$1736))</f>
        <v>0</v>
      </c>
      <c r="P24" s="90">
        <f ca="1">SUMIF('Master Schedule Board'!$X$71:'Master Schedule Board'!$X$1736,'Master Schedule Board'!S33,('Master Schedule Board'!$AA$73:'Master Schedule Board'!$AA$1736))</f>
        <v>0</v>
      </c>
      <c r="Q24" s="9">
        <f ca="1">SUMIF('Master Schedule Board'!$X$71:'Master Schedule Board'!$X$1736,'Master Schedule Board'!S33,('Master Schedule Board'!$AB$73:'Master Schedule Board'!$AB$1736))</f>
        <v>0</v>
      </c>
      <c r="R24" s="8">
        <f ca="1">SUMIF('Master Schedule Board'!$AD$71:'Master Schedule Board'!$AD$1736,'Master Schedule Board'!S33,('Master Schedule Board'!$AE$73:'Master Schedule Board'!$AE$1736))</f>
        <v>0</v>
      </c>
      <c r="S24" s="90">
        <f ca="1">SUMIF('Master Schedule Board'!$AD$71:'Master Schedule Board'!$AD$1736,'Master Schedule Board'!S33,('Master Schedule Board'!$AF$73:'Master Schedule Board'!$AF$1736))</f>
        <v>0</v>
      </c>
      <c r="T24" s="90">
        <f ca="1">SUMIF('Master Schedule Board'!$AD$71:'Master Schedule Board'!$AD$1736,'Master Schedule Board'!S33,('Master Schedule Board'!$AG$73:'Master Schedule Board'!$AG$1736))</f>
        <v>0</v>
      </c>
      <c r="U24" s="9">
        <f ca="1">SUMIF('Master Schedule Board'!$AD$71:'Master Schedule Board'!$AD$1736,'Master Schedule Board'!S33,('Master Schedule Board'!$AH$73:'Master Schedule Board'!$AH$1736))</f>
        <v>0</v>
      </c>
      <c r="V24" s="8">
        <f ca="1">SUMIF('Master Schedule Board'!$AJ$71:'Master Schedule Board'!$AJ$1736,'Master Schedule Board'!S33,('Master Schedule Board'!$AK$73:'Master Schedule Board'!$AK$1736))</f>
        <v>0</v>
      </c>
      <c r="W24" s="90">
        <f ca="1">SUMIF('Master Schedule Board'!$AJ$71:'Master Schedule Board'!$AJ$1736,'Master Schedule Board'!S33,('Master Schedule Board'!$AL$73:'Master Schedule Board'!$AL$1736))</f>
        <v>0</v>
      </c>
      <c r="X24" s="90">
        <f ca="1">SUMIF('Master Schedule Board'!$AJ$71:'Master Schedule Board'!$AJ$1736,'Master Schedule Board'!S33,('Master Schedule Board'!$AM$73:'Master Schedule Board'!$AM$1736))</f>
        <v>0</v>
      </c>
      <c r="Y24" s="9">
        <f ca="1">SUMIF('Master Schedule Board'!$AJ$71:'Master Schedule Board'!$AJ$1736,'Master Schedule Board'!S33,('Master Schedule Board'!$AN$73:'Master Schedule Board'!$AN$1736))</f>
        <v>0</v>
      </c>
      <c r="Z24" s="8">
        <f ca="1">SUMIF('Master Schedule Board'!$AP$71:'Master Schedule Board'!$AP$1736,'Master Schedule Board'!S33,('Master Schedule Board'!$AQ$73:'Master Schedule Board'!$AQ$1736))</f>
        <v>0</v>
      </c>
      <c r="AA24" s="90">
        <f ca="1">SUMIF('Master Schedule Board'!$AP$71:'Master Schedule Board'!$AP$1736,'Master Schedule Board'!S33,('Master Schedule Board'!$AR$73:'Master Schedule Board'!$AR$1736))</f>
        <v>0</v>
      </c>
      <c r="AB24" s="90">
        <f ca="1">SUMIF('Master Schedule Board'!$AP$71:'Master Schedule Board'!$AP$1736,'Master Schedule Board'!S33,('Master Schedule Board'!$AS$73:'Master Schedule Board'!$AS$1736))</f>
        <v>0</v>
      </c>
      <c r="AC24" s="9">
        <f ca="1">SUMIF('Master Schedule Board'!$AP$71:'Master Schedule Board'!$AP$1736,'Master Schedule Board'!S33,('Master Schedule Board'!$AT$73:'Master Schedule Board'!$AT$1736))</f>
        <v>0</v>
      </c>
      <c r="AD24" s="8">
        <f ca="1">SUMIF('Master Schedule Board'!$AV$71:'Master Schedule Board'!$AV$1736,'Master Schedule Board'!S33,('Master Schedule Board'!$AW$73:'Master Schedule Board'!$AW$1736))</f>
        <v>0</v>
      </c>
      <c r="AE24" s="90">
        <f ca="1">SUMIF('Master Schedule Board'!$AV$71:'Master Schedule Board'!$AV$1736,'Master Schedule Board'!S33,('Master Schedule Board'!$AX$73:'Master Schedule Board'!$AX$1736))</f>
        <v>0</v>
      </c>
      <c r="AF24" s="90">
        <f ca="1">SUMIF('Master Schedule Board'!$AV$71:'Master Schedule Board'!$AV$1736,'Master Schedule Board'!S33,('Master Schedule Board'!$AY$73:'Master Schedule Board'!$AY$1736))</f>
        <v>0</v>
      </c>
      <c r="AG24" s="9">
        <f ca="1">SUMIF('Master Schedule Board'!$AV$71:'Master Schedule Board'!$AV$1736,'Master Schedule Board'!S33,('Master Schedule Board'!$AZ$73:'Master Schedule Board'!$AZ$1736))</f>
        <v>0</v>
      </c>
      <c r="AH24" s="8">
        <f ca="1">SUMIF('Master Schedule Board'!$BB$71:'Master Schedule Board'!$BB$1736,'Master Schedule Board'!S33,('Master Schedule Board'!$BC$73:'Master Schedule Board'!$BC$1736))</f>
        <v>0</v>
      </c>
      <c r="AI24" s="90">
        <f ca="1">SUMIF('Master Schedule Board'!$BB$71:'Master Schedule Board'!$BB$1736,'Master Schedule Board'!S33,('Master Schedule Board'!$BD$73:'Master Schedule Board'!$BD$1736))</f>
        <v>0</v>
      </c>
      <c r="AJ24" s="90">
        <f ca="1">SUMIF('Master Schedule Board'!$BB$71:'Master Schedule Board'!$BB$1736,'Master Schedule Board'!S33,('Master Schedule Board'!$BE$73:'Master Schedule Board'!$BE$1736))</f>
        <v>0</v>
      </c>
      <c r="AK24" s="9">
        <f ca="1">SUMIF('Master Schedule Board'!$BB$71:'Master Schedule Board'!$BB$1736,'Master Schedule Board'!S33,('Master Schedule Board'!$BF$73:'Master Schedule Board'!$BF$1736))</f>
        <v>0</v>
      </c>
      <c r="AL24" s="117">
        <f t="shared" ca="1" si="1"/>
        <v>0</v>
      </c>
      <c r="AM24" s="57">
        <f t="shared" ca="1" si="2"/>
        <v>0</v>
      </c>
      <c r="AN24" s="67">
        <f t="shared" ca="1" si="2"/>
        <v>0</v>
      </c>
      <c r="AO24" s="67">
        <f t="shared" ca="1" si="2"/>
        <v>0</v>
      </c>
      <c r="AP24" s="58">
        <f t="shared" ca="1" si="2"/>
        <v>0</v>
      </c>
    </row>
    <row r="25" spans="1:43">
      <c r="A25" s="4">
        <f>'Master Schedule Board'!J34</f>
        <v>0</v>
      </c>
      <c r="B25" s="581">
        <f ca="1">SUMIF('Master Schedule Board'!$F$71:'Master Schedule Board'!$F$1736,'Master Schedule Board'!S34,('Master Schedule Board'!$G$73:'Master Schedule Board'!$G$1736))</f>
        <v>0</v>
      </c>
      <c r="C25" s="90">
        <f ca="1">SUMIF('Master Schedule Board'!$F$71:'Master Schedule Board'!$F$1736,'Master Schedule Board'!S34,('Master Schedule Board'!$H$73:'Master Schedule Board'!$H$1736))</f>
        <v>0</v>
      </c>
      <c r="D25" s="90">
        <f ca="1">SUMIF('Master Schedule Board'!$F$71:'Master Schedule Board'!$F$1736,'Master Schedule Board'!S34,('Master Schedule Board'!$I$73:'Master Schedule Board'!$I$1736))</f>
        <v>0</v>
      </c>
      <c r="E25" s="9">
        <f ca="1">SUMIF('Master Schedule Board'!$F$71:'Master Schedule Board'!$F$1736,'Master Schedule Board'!S34,('Master Schedule Board'!$J$73:'Master Schedule Board'!$J$1736))</f>
        <v>0</v>
      </c>
      <c r="F25" s="8">
        <f ca="1">SUMIF('Master Schedule Board'!$L$71:'Master Schedule Board'!$L$1736,'Master Schedule Board'!S34,('Master Schedule Board'!$M$73:'Master Schedule Board'!$M$1736))</f>
        <v>0</v>
      </c>
      <c r="G25" s="90">
        <f ca="1">SUMIF('Master Schedule Board'!$L$71:'Master Schedule Board'!$L$1736,'Master Schedule Board'!S34,('Master Schedule Board'!$N$73:'Master Schedule Board'!$N$1736))</f>
        <v>0</v>
      </c>
      <c r="H25" s="90">
        <f ca="1">SUMIF('Master Schedule Board'!$L$71:'Master Schedule Board'!$L$1736,'Master Schedule Board'!S34,('Master Schedule Board'!$O$73:'Master Schedule Board'!$O$1736))</f>
        <v>0</v>
      </c>
      <c r="I25" s="9">
        <f ca="1">SUMIF('Master Schedule Board'!$L$71:'Master Schedule Board'!$L$1736,'Master Schedule Board'!S34,('Master Schedule Board'!$P$73:'Master Schedule Board'!$P$1736))</f>
        <v>0</v>
      </c>
      <c r="J25" s="8">
        <f ca="1">SUMIF('Master Schedule Board'!$R$71:'Master Schedule Board'!$R$1736,'Master Schedule Board'!S34,('Master Schedule Board'!$S$73:'Master Schedule Board'!$S$1736))</f>
        <v>0</v>
      </c>
      <c r="K25" s="90">
        <f ca="1">SUMIF('Master Schedule Board'!$R$71:'Master Schedule Board'!$R$1736,'Master Schedule Board'!S34,('Master Schedule Board'!$T$73:'Master Schedule Board'!$T$1736))</f>
        <v>0</v>
      </c>
      <c r="L25" s="90">
        <f ca="1">SUMIF('Master Schedule Board'!$R$71:'Master Schedule Board'!$R$1736,'Master Schedule Board'!S34,('Master Schedule Board'!$U$73:'Master Schedule Board'!$U$1736))</f>
        <v>0</v>
      </c>
      <c r="M25" s="9">
        <f ca="1">SUMIF('Master Schedule Board'!$R$71:'Master Schedule Board'!$R$1736,'Master Schedule Board'!S34,('Master Schedule Board'!$V$73:'Master Schedule Board'!$V$1736))</f>
        <v>0</v>
      </c>
      <c r="N25" s="8">
        <f ca="1">SUMIF('Master Schedule Board'!$X$71:'Master Schedule Board'!$X$1736,'Master Schedule Board'!S34,('Master Schedule Board'!$Y$73:'Master Schedule Board'!$Y$1736))</f>
        <v>0</v>
      </c>
      <c r="O25" s="90">
        <f ca="1">SUMIF('Master Schedule Board'!$X$71:'Master Schedule Board'!$X$1736,'Master Schedule Board'!S34,('Master Schedule Board'!$Z$73:'Master Schedule Board'!$Z$1736))</f>
        <v>0</v>
      </c>
      <c r="P25" s="90">
        <f ca="1">SUMIF('Master Schedule Board'!$X$71:'Master Schedule Board'!$X$1736,'Master Schedule Board'!S34,('Master Schedule Board'!$AA$73:'Master Schedule Board'!$AA$1736))</f>
        <v>0</v>
      </c>
      <c r="Q25" s="9">
        <f ca="1">SUMIF('Master Schedule Board'!$X$71:'Master Schedule Board'!$X$1736,'Master Schedule Board'!S34,('Master Schedule Board'!$AB$73:'Master Schedule Board'!$AB$1736))</f>
        <v>0</v>
      </c>
      <c r="R25" s="8">
        <f ca="1">SUMIF('Master Schedule Board'!$AD$71:'Master Schedule Board'!$AD$1736,'Master Schedule Board'!S34,('Master Schedule Board'!$AE$73:'Master Schedule Board'!$AE$1736))</f>
        <v>0</v>
      </c>
      <c r="S25" s="90">
        <f ca="1">SUMIF('Master Schedule Board'!$AD$71:'Master Schedule Board'!$AD$1736,'Master Schedule Board'!S34,('Master Schedule Board'!$AF$73:'Master Schedule Board'!$AF$1736))</f>
        <v>0</v>
      </c>
      <c r="T25" s="90">
        <f ca="1">SUMIF('Master Schedule Board'!$AD$71:'Master Schedule Board'!$AD$1736,'Master Schedule Board'!S34,('Master Schedule Board'!$AG$73:'Master Schedule Board'!$AG$1736))</f>
        <v>0</v>
      </c>
      <c r="U25" s="9">
        <f ca="1">SUMIF('Master Schedule Board'!$AD$71:'Master Schedule Board'!$AD$1736,'Master Schedule Board'!S34,('Master Schedule Board'!$AH$73:'Master Schedule Board'!$AH$1736))</f>
        <v>0</v>
      </c>
      <c r="V25" s="8">
        <f ca="1">SUMIF('Master Schedule Board'!$AJ$71:'Master Schedule Board'!$AJ$1736,'Master Schedule Board'!S34,('Master Schedule Board'!$AK$73:'Master Schedule Board'!$AK$1736))</f>
        <v>0</v>
      </c>
      <c r="W25" s="90">
        <f ca="1">SUMIF('Master Schedule Board'!$AJ$71:'Master Schedule Board'!$AJ$1736,'Master Schedule Board'!S34,('Master Schedule Board'!$AL$73:'Master Schedule Board'!$AL$1736))</f>
        <v>0</v>
      </c>
      <c r="X25" s="90">
        <f ca="1">SUMIF('Master Schedule Board'!$AJ$71:'Master Schedule Board'!$AJ$1736,'Master Schedule Board'!S34,('Master Schedule Board'!$AM$73:'Master Schedule Board'!$AM$1736))</f>
        <v>0</v>
      </c>
      <c r="Y25" s="9">
        <f ca="1">SUMIF('Master Schedule Board'!$AJ$71:'Master Schedule Board'!$AJ$1736,'Master Schedule Board'!S34,('Master Schedule Board'!$AN$73:'Master Schedule Board'!$AN$1736))</f>
        <v>0</v>
      </c>
      <c r="Z25" s="8">
        <f ca="1">SUMIF('Master Schedule Board'!$AP$71:'Master Schedule Board'!$AP$1736,'Master Schedule Board'!S34,('Master Schedule Board'!$AQ$73:'Master Schedule Board'!$AQ$1736))</f>
        <v>0</v>
      </c>
      <c r="AA25" s="90">
        <f ca="1">SUMIF('Master Schedule Board'!$AP$71:'Master Schedule Board'!$AP$1736,'Master Schedule Board'!S34,('Master Schedule Board'!$AR$73:'Master Schedule Board'!$AR$1736))</f>
        <v>0</v>
      </c>
      <c r="AB25" s="90">
        <f ca="1">SUMIF('Master Schedule Board'!$AP$71:'Master Schedule Board'!$AP$1736,'Master Schedule Board'!S34,('Master Schedule Board'!$AS$73:'Master Schedule Board'!$AS$1736))</f>
        <v>0</v>
      </c>
      <c r="AC25" s="9">
        <f ca="1">SUMIF('Master Schedule Board'!$AP$71:'Master Schedule Board'!$AP$1736,'Master Schedule Board'!S34,('Master Schedule Board'!$AT$73:'Master Schedule Board'!$AT$1736))</f>
        <v>0</v>
      </c>
      <c r="AD25" s="8">
        <f ca="1">SUMIF('Master Schedule Board'!$AV$71:'Master Schedule Board'!$AV$1736,'Master Schedule Board'!S34,('Master Schedule Board'!$AW$73:'Master Schedule Board'!$AW$1736))</f>
        <v>0</v>
      </c>
      <c r="AE25" s="90">
        <f ca="1">SUMIF('Master Schedule Board'!$AV$71:'Master Schedule Board'!$AV$1736,'Master Schedule Board'!S34,('Master Schedule Board'!$AX$73:'Master Schedule Board'!$AX$1736))</f>
        <v>0</v>
      </c>
      <c r="AF25" s="90">
        <f ca="1">SUMIF('Master Schedule Board'!$AV$71:'Master Schedule Board'!$AV$1736,'Master Schedule Board'!S34,('Master Schedule Board'!$AY$73:'Master Schedule Board'!$AY$1736))</f>
        <v>0</v>
      </c>
      <c r="AG25" s="9">
        <f ca="1">SUMIF('Master Schedule Board'!$AV$71:'Master Schedule Board'!$AV$1736,'Master Schedule Board'!S34,('Master Schedule Board'!$AZ$73:'Master Schedule Board'!$AZ$1736))</f>
        <v>0</v>
      </c>
      <c r="AH25" s="8">
        <f ca="1">SUMIF('Master Schedule Board'!$BB$71:'Master Schedule Board'!$BB$1736,'Master Schedule Board'!S34,('Master Schedule Board'!$BC$73:'Master Schedule Board'!$BC$1736))</f>
        <v>0</v>
      </c>
      <c r="AI25" s="90">
        <f ca="1">SUMIF('Master Schedule Board'!$BB$71:'Master Schedule Board'!$BB$1736,'Master Schedule Board'!S34,('Master Schedule Board'!$BD$73:'Master Schedule Board'!$BD$1736))</f>
        <v>0</v>
      </c>
      <c r="AJ25" s="90">
        <f ca="1">SUMIF('Master Schedule Board'!$BB$71:'Master Schedule Board'!$BB$1736,'Master Schedule Board'!S34,('Master Schedule Board'!$BE$73:'Master Schedule Board'!$BE$1736))</f>
        <v>0</v>
      </c>
      <c r="AK25" s="9">
        <f ca="1">SUMIF('Master Schedule Board'!$BB$71:'Master Schedule Board'!$BB$1736,'Master Schedule Board'!S34,('Master Schedule Board'!$BF$73:'Master Schedule Board'!$BF$1736))</f>
        <v>0</v>
      </c>
      <c r="AL25" s="117">
        <f t="shared" ca="1" si="1"/>
        <v>0</v>
      </c>
      <c r="AM25" s="57">
        <f t="shared" ca="1" si="2"/>
        <v>0</v>
      </c>
      <c r="AN25" s="67">
        <f t="shared" ca="1" si="2"/>
        <v>0</v>
      </c>
      <c r="AO25" s="67">
        <f t="shared" ca="1" si="2"/>
        <v>0</v>
      </c>
      <c r="AP25" s="58">
        <f t="shared" ca="1" si="2"/>
        <v>0</v>
      </c>
    </row>
    <row r="26" spans="1:43">
      <c r="A26" s="4">
        <f>'Master Schedule Board'!J35</f>
        <v>0</v>
      </c>
      <c r="B26" s="581">
        <f ca="1">SUMIF('Master Schedule Board'!$F$71:'Master Schedule Board'!$F$1736,'Master Schedule Board'!S35,('Master Schedule Board'!$G$73:'Master Schedule Board'!$G$1736))</f>
        <v>0</v>
      </c>
      <c r="C26" s="90">
        <f ca="1">SUMIF('Master Schedule Board'!$F$71:'Master Schedule Board'!$F$1736,'Master Schedule Board'!S35,('Master Schedule Board'!$H$73:'Master Schedule Board'!$H$1736))</f>
        <v>0</v>
      </c>
      <c r="D26" s="90">
        <f ca="1">SUMIF('Master Schedule Board'!$F$71:'Master Schedule Board'!$F$1736,'Master Schedule Board'!S35,('Master Schedule Board'!$I$73:'Master Schedule Board'!$I$1736))</f>
        <v>0</v>
      </c>
      <c r="E26" s="9">
        <f ca="1">SUMIF('Master Schedule Board'!$F$71:'Master Schedule Board'!$F$1736,'Master Schedule Board'!S35,('Master Schedule Board'!$J$73:'Master Schedule Board'!$J$1736))</f>
        <v>0</v>
      </c>
      <c r="F26" s="8">
        <f ca="1">SUMIF('Master Schedule Board'!$L$71:'Master Schedule Board'!$L$1736,'Master Schedule Board'!S35,('Master Schedule Board'!$M$73:'Master Schedule Board'!$M$1736))</f>
        <v>0</v>
      </c>
      <c r="G26" s="90">
        <f ca="1">SUMIF('Master Schedule Board'!$L$71:'Master Schedule Board'!$L$1736,'Master Schedule Board'!S35,('Master Schedule Board'!$N$73:'Master Schedule Board'!$N$1736))</f>
        <v>0</v>
      </c>
      <c r="H26" s="90">
        <f ca="1">SUMIF('Master Schedule Board'!$L$71:'Master Schedule Board'!$L$1736,'Master Schedule Board'!S35,('Master Schedule Board'!$O$73:'Master Schedule Board'!$O$1736))</f>
        <v>0</v>
      </c>
      <c r="I26" s="9">
        <f ca="1">SUMIF('Master Schedule Board'!$L$71:'Master Schedule Board'!$L$1736,'Master Schedule Board'!S35,('Master Schedule Board'!$P$73:'Master Schedule Board'!$P$1736))</f>
        <v>0</v>
      </c>
      <c r="J26" s="8">
        <f ca="1">SUMIF('Master Schedule Board'!$R$71:'Master Schedule Board'!$R$1736,'Master Schedule Board'!S35,('Master Schedule Board'!$S$73:'Master Schedule Board'!$S$1736))</f>
        <v>0</v>
      </c>
      <c r="K26" s="90">
        <f ca="1">SUMIF('Master Schedule Board'!$R$71:'Master Schedule Board'!$R$1736,'Master Schedule Board'!S35,('Master Schedule Board'!$T$73:'Master Schedule Board'!$T$1736))</f>
        <v>0</v>
      </c>
      <c r="L26" s="90">
        <f ca="1">SUMIF('Master Schedule Board'!$R$71:'Master Schedule Board'!$R$1736,'Master Schedule Board'!S35,('Master Schedule Board'!$U$73:'Master Schedule Board'!$U$1736))</f>
        <v>0</v>
      </c>
      <c r="M26" s="9">
        <f ca="1">SUMIF('Master Schedule Board'!$R$71:'Master Schedule Board'!$R$1736,'Master Schedule Board'!S35,('Master Schedule Board'!$V$73:'Master Schedule Board'!$V$1736))</f>
        <v>0</v>
      </c>
      <c r="N26" s="8">
        <f ca="1">SUMIF('Master Schedule Board'!$X$71:'Master Schedule Board'!$X$1736,'Master Schedule Board'!S35,('Master Schedule Board'!$Y$73:'Master Schedule Board'!$Y$1736))</f>
        <v>0</v>
      </c>
      <c r="O26" s="90">
        <f ca="1">SUMIF('Master Schedule Board'!$X$71:'Master Schedule Board'!$X$1736,'Master Schedule Board'!S35,('Master Schedule Board'!$Z$73:'Master Schedule Board'!$Z$1736))</f>
        <v>0</v>
      </c>
      <c r="P26" s="90">
        <f ca="1">SUMIF('Master Schedule Board'!$X$71:'Master Schedule Board'!$X$1736,'Master Schedule Board'!S35,('Master Schedule Board'!$AA$73:'Master Schedule Board'!$AA$1736))</f>
        <v>0</v>
      </c>
      <c r="Q26" s="9">
        <f ca="1">SUMIF('Master Schedule Board'!$X$71:'Master Schedule Board'!$X$1736,'Master Schedule Board'!S35,('Master Schedule Board'!$AB$73:'Master Schedule Board'!$AB$1736))</f>
        <v>0</v>
      </c>
      <c r="R26" s="8">
        <f ca="1">SUMIF('Master Schedule Board'!$AD$71:'Master Schedule Board'!$AD$1736,'Master Schedule Board'!S35,('Master Schedule Board'!$AE$73:'Master Schedule Board'!$AE$1736))</f>
        <v>0</v>
      </c>
      <c r="S26" s="90">
        <f ca="1">SUMIF('Master Schedule Board'!$AD$71:'Master Schedule Board'!$AD$1736,'Master Schedule Board'!S35,('Master Schedule Board'!$AF$73:'Master Schedule Board'!$AF$1736))</f>
        <v>0</v>
      </c>
      <c r="T26" s="90">
        <f ca="1">SUMIF('Master Schedule Board'!$AD$71:'Master Schedule Board'!$AD$1736,'Master Schedule Board'!S35,('Master Schedule Board'!$AG$73:'Master Schedule Board'!$AG$1736))</f>
        <v>0</v>
      </c>
      <c r="U26" s="9">
        <f ca="1">SUMIF('Master Schedule Board'!$AD$71:'Master Schedule Board'!$AD$1736,'Master Schedule Board'!S35,('Master Schedule Board'!$AH$73:'Master Schedule Board'!$AH$1736))</f>
        <v>0</v>
      </c>
      <c r="V26" s="8">
        <f ca="1">SUMIF('Master Schedule Board'!$AJ$71:'Master Schedule Board'!$AJ$1736,'Master Schedule Board'!S35,('Master Schedule Board'!$AK$73:'Master Schedule Board'!$AK$1736))</f>
        <v>0</v>
      </c>
      <c r="W26" s="90">
        <f ca="1">SUMIF('Master Schedule Board'!$AJ$71:'Master Schedule Board'!$AJ$1736,'Master Schedule Board'!S35,('Master Schedule Board'!$AL$73:'Master Schedule Board'!$AL$1736))</f>
        <v>0</v>
      </c>
      <c r="X26" s="90">
        <f ca="1">SUMIF('Master Schedule Board'!$AJ$71:'Master Schedule Board'!$AJ$1736,'Master Schedule Board'!S35,('Master Schedule Board'!$AM$73:'Master Schedule Board'!$AM$1736))</f>
        <v>0</v>
      </c>
      <c r="Y26" s="9">
        <f ca="1">SUMIF('Master Schedule Board'!$AJ$71:'Master Schedule Board'!$AJ$1736,'Master Schedule Board'!S35,('Master Schedule Board'!$AN$73:'Master Schedule Board'!$AN$1736))</f>
        <v>0</v>
      </c>
      <c r="Z26" s="8">
        <f ca="1">SUMIF('Master Schedule Board'!$AP$71:'Master Schedule Board'!$AP$1736,'Master Schedule Board'!S35,('Master Schedule Board'!$AQ$73:'Master Schedule Board'!$AQ$1736))</f>
        <v>0</v>
      </c>
      <c r="AA26" s="90">
        <f ca="1">SUMIF('Master Schedule Board'!$AP$71:'Master Schedule Board'!$AP$1736,'Master Schedule Board'!S35,('Master Schedule Board'!$AR$73:'Master Schedule Board'!$AR$1736))</f>
        <v>0</v>
      </c>
      <c r="AB26" s="90">
        <f ca="1">SUMIF('Master Schedule Board'!$AP$71:'Master Schedule Board'!$AP$1736,'Master Schedule Board'!S35,('Master Schedule Board'!$AS$73:'Master Schedule Board'!$AS$1736))</f>
        <v>0</v>
      </c>
      <c r="AC26" s="9">
        <f ca="1">SUMIF('Master Schedule Board'!$AP$71:'Master Schedule Board'!$AP$1736,'Master Schedule Board'!S35,('Master Schedule Board'!$AT$73:'Master Schedule Board'!$AT$1736))</f>
        <v>0</v>
      </c>
      <c r="AD26" s="8">
        <f ca="1">SUMIF('Master Schedule Board'!$AV$71:'Master Schedule Board'!$AV$1736,'Master Schedule Board'!S35,('Master Schedule Board'!$AW$73:'Master Schedule Board'!$AW$1736))</f>
        <v>0</v>
      </c>
      <c r="AE26" s="90">
        <f ca="1">SUMIF('Master Schedule Board'!$AV$71:'Master Schedule Board'!$AV$1736,'Master Schedule Board'!S35,('Master Schedule Board'!$AX$73:'Master Schedule Board'!$AX$1736))</f>
        <v>0</v>
      </c>
      <c r="AF26" s="90">
        <f ca="1">SUMIF('Master Schedule Board'!$AV$71:'Master Schedule Board'!$AV$1736,'Master Schedule Board'!S35,('Master Schedule Board'!$AY$73:'Master Schedule Board'!$AY$1736))</f>
        <v>0</v>
      </c>
      <c r="AG26" s="9">
        <f ca="1">SUMIF('Master Schedule Board'!$AV$71:'Master Schedule Board'!$AV$1736,'Master Schedule Board'!S35,('Master Schedule Board'!$AZ$73:'Master Schedule Board'!$AZ$1736))</f>
        <v>0</v>
      </c>
      <c r="AH26" s="8">
        <f ca="1">SUMIF('Master Schedule Board'!$BB$71:'Master Schedule Board'!$BB$1736,'Master Schedule Board'!S35,('Master Schedule Board'!$BC$73:'Master Schedule Board'!$BC$1736))</f>
        <v>0</v>
      </c>
      <c r="AI26" s="90">
        <f ca="1">SUMIF('Master Schedule Board'!$BB$71:'Master Schedule Board'!$BB$1736,'Master Schedule Board'!S35,('Master Schedule Board'!$BD$73:'Master Schedule Board'!$BD$1736))</f>
        <v>0</v>
      </c>
      <c r="AJ26" s="90">
        <f ca="1">SUMIF('Master Schedule Board'!$BB$71:'Master Schedule Board'!$BB$1736,'Master Schedule Board'!S35,('Master Schedule Board'!$BE$73:'Master Schedule Board'!$BE$1736))</f>
        <v>0</v>
      </c>
      <c r="AK26" s="9">
        <f ca="1">SUMIF('Master Schedule Board'!$BB$71:'Master Schedule Board'!$BB$1736,'Master Schedule Board'!S35,('Master Schedule Board'!$BF$73:'Master Schedule Board'!$BF$1736))</f>
        <v>0</v>
      </c>
      <c r="AL26" s="117">
        <f t="shared" ca="1" si="1"/>
        <v>0</v>
      </c>
      <c r="AM26" s="57">
        <f t="shared" ca="1" si="2"/>
        <v>0</v>
      </c>
      <c r="AN26" s="67">
        <f t="shared" ca="1" si="2"/>
        <v>0</v>
      </c>
      <c r="AO26" s="67">
        <f t="shared" ca="1" si="2"/>
        <v>0</v>
      </c>
      <c r="AP26" s="58">
        <f t="shared" ca="1" si="2"/>
        <v>0</v>
      </c>
    </row>
    <row r="27" spans="1:43">
      <c r="A27" s="4">
        <f>'Master Schedule Board'!J36</f>
        <v>0</v>
      </c>
      <c r="B27" s="581">
        <f ca="1">SUMIF('Master Schedule Board'!$F$71:'Master Schedule Board'!$F$1736,'Master Schedule Board'!S36,('Master Schedule Board'!$G$73:'Master Schedule Board'!$G$1736))</f>
        <v>0</v>
      </c>
      <c r="C27" s="90">
        <f ca="1">SUMIF('Master Schedule Board'!$F$71:'Master Schedule Board'!$F$1736,'Master Schedule Board'!S36,('Master Schedule Board'!$H$73:'Master Schedule Board'!$H$1736))</f>
        <v>0</v>
      </c>
      <c r="D27" s="90">
        <f ca="1">SUMIF('Master Schedule Board'!$F$71:'Master Schedule Board'!$F$1736,'Master Schedule Board'!S36,('Master Schedule Board'!$I$73:'Master Schedule Board'!$I$1736))</f>
        <v>0</v>
      </c>
      <c r="E27" s="9">
        <f ca="1">SUMIF('Master Schedule Board'!$F$71:'Master Schedule Board'!$F$1736,'Master Schedule Board'!S36,('Master Schedule Board'!$J$73:'Master Schedule Board'!$J$1736))</f>
        <v>0</v>
      </c>
      <c r="F27" s="8">
        <f ca="1">SUMIF('Master Schedule Board'!$L$71:'Master Schedule Board'!$L$1736,'Master Schedule Board'!S36,('Master Schedule Board'!$M$73:'Master Schedule Board'!$M$1736))</f>
        <v>0</v>
      </c>
      <c r="G27" s="90">
        <f ca="1">SUMIF('Master Schedule Board'!$L$71:'Master Schedule Board'!$L$1736,'Master Schedule Board'!S36,('Master Schedule Board'!$N$73:'Master Schedule Board'!$N$1736))</f>
        <v>0</v>
      </c>
      <c r="H27" s="90">
        <f ca="1">SUMIF('Master Schedule Board'!$L$71:'Master Schedule Board'!$L$1736,'Master Schedule Board'!S36,('Master Schedule Board'!$O$73:'Master Schedule Board'!$O$1736))</f>
        <v>0</v>
      </c>
      <c r="I27" s="9">
        <f ca="1">SUMIF('Master Schedule Board'!$L$71:'Master Schedule Board'!$L$1736,'Master Schedule Board'!S36,('Master Schedule Board'!$P$73:'Master Schedule Board'!$P$1736))</f>
        <v>0</v>
      </c>
      <c r="J27" s="8">
        <f ca="1">SUMIF('Master Schedule Board'!$R$71:'Master Schedule Board'!$R$1736,'Master Schedule Board'!S36,('Master Schedule Board'!$S$73:'Master Schedule Board'!$S$1736))</f>
        <v>0</v>
      </c>
      <c r="K27" s="90">
        <f ca="1">SUMIF('Master Schedule Board'!$R$71:'Master Schedule Board'!$R$1736,'Master Schedule Board'!S36,('Master Schedule Board'!$T$73:'Master Schedule Board'!$T$1736))</f>
        <v>0</v>
      </c>
      <c r="L27" s="90">
        <f ca="1">SUMIF('Master Schedule Board'!$R$71:'Master Schedule Board'!$R$1736,'Master Schedule Board'!S36,('Master Schedule Board'!$U$73:'Master Schedule Board'!$U$1736))</f>
        <v>0</v>
      </c>
      <c r="M27" s="9">
        <f ca="1">SUMIF('Master Schedule Board'!$R$71:'Master Schedule Board'!$R$1736,'Master Schedule Board'!S36,('Master Schedule Board'!$V$73:'Master Schedule Board'!$V$1736))</f>
        <v>0</v>
      </c>
      <c r="N27" s="8">
        <f ca="1">SUMIF('Master Schedule Board'!$X$71:'Master Schedule Board'!$X$1736,'Master Schedule Board'!S36,('Master Schedule Board'!$Y$73:'Master Schedule Board'!$Y$1736))</f>
        <v>0</v>
      </c>
      <c r="O27" s="90">
        <f ca="1">SUMIF('Master Schedule Board'!$X$71:'Master Schedule Board'!$X$1736,'Master Schedule Board'!S36,('Master Schedule Board'!$Z$73:'Master Schedule Board'!$Z$1736))</f>
        <v>0</v>
      </c>
      <c r="P27" s="90">
        <f ca="1">SUMIF('Master Schedule Board'!$X$71:'Master Schedule Board'!$X$1736,'Master Schedule Board'!S36,('Master Schedule Board'!$AA$73:'Master Schedule Board'!$AA$1736))</f>
        <v>0</v>
      </c>
      <c r="Q27" s="9">
        <f ca="1">SUMIF('Master Schedule Board'!$X$71:'Master Schedule Board'!$X$1736,'Master Schedule Board'!S36,('Master Schedule Board'!$AB$73:'Master Schedule Board'!$AB$1736))</f>
        <v>0</v>
      </c>
      <c r="R27" s="8">
        <f ca="1">SUMIF('Master Schedule Board'!$AD$71:'Master Schedule Board'!$AD$1736,'Master Schedule Board'!S36,('Master Schedule Board'!$AE$73:'Master Schedule Board'!$AE$1736))</f>
        <v>0</v>
      </c>
      <c r="S27" s="90">
        <f ca="1">SUMIF('Master Schedule Board'!$AD$71:'Master Schedule Board'!$AD$1736,'Master Schedule Board'!S36,('Master Schedule Board'!$AF$73:'Master Schedule Board'!$AF$1736))</f>
        <v>0</v>
      </c>
      <c r="T27" s="90">
        <f ca="1">SUMIF('Master Schedule Board'!$AD$71:'Master Schedule Board'!$AD$1736,'Master Schedule Board'!S36,('Master Schedule Board'!$AG$73:'Master Schedule Board'!$AG$1736))</f>
        <v>0</v>
      </c>
      <c r="U27" s="9">
        <f ca="1">SUMIF('Master Schedule Board'!$AD$71:'Master Schedule Board'!$AD$1736,'Master Schedule Board'!S36,('Master Schedule Board'!$AH$73:'Master Schedule Board'!$AH$1736))</f>
        <v>0</v>
      </c>
      <c r="V27" s="8">
        <f ca="1">SUMIF('Master Schedule Board'!$AJ$71:'Master Schedule Board'!$AJ$1736,'Master Schedule Board'!S36,('Master Schedule Board'!$AK$73:'Master Schedule Board'!$AK$1736))</f>
        <v>0</v>
      </c>
      <c r="W27" s="90">
        <f ca="1">SUMIF('Master Schedule Board'!$AJ$71:'Master Schedule Board'!$AJ$1736,'Master Schedule Board'!S36,('Master Schedule Board'!$AL$73:'Master Schedule Board'!$AL$1736))</f>
        <v>0</v>
      </c>
      <c r="X27" s="90">
        <f ca="1">SUMIF('Master Schedule Board'!$AJ$71:'Master Schedule Board'!$AJ$1736,'Master Schedule Board'!S36,('Master Schedule Board'!$AM$73:'Master Schedule Board'!$AM$1736))</f>
        <v>0</v>
      </c>
      <c r="Y27" s="9">
        <f ca="1">SUMIF('Master Schedule Board'!$AJ$71:'Master Schedule Board'!$AJ$1736,'Master Schedule Board'!S36,('Master Schedule Board'!$AN$73:'Master Schedule Board'!$AN$1736))</f>
        <v>0</v>
      </c>
      <c r="Z27" s="8">
        <f ca="1">SUMIF('Master Schedule Board'!$AP$71:'Master Schedule Board'!$AP$1736,'Master Schedule Board'!S36,('Master Schedule Board'!$AQ$73:'Master Schedule Board'!$AQ$1736))</f>
        <v>0</v>
      </c>
      <c r="AA27" s="90">
        <f ca="1">SUMIF('Master Schedule Board'!$AP$71:'Master Schedule Board'!$AP$1736,'Master Schedule Board'!S36,('Master Schedule Board'!$AR$73:'Master Schedule Board'!$AR$1736))</f>
        <v>0</v>
      </c>
      <c r="AB27" s="90">
        <f ca="1">SUMIF('Master Schedule Board'!$AP$71:'Master Schedule Board'!$AP$1736,'Master Schedule Board'!S36,('Master Schedule Board'!$AS$73:'Master Schedule Board'!$AS$1736))</f>
        <v>0</v>
      </c>
      <c r="AC27" s="9">
        <f ca="1">SUMIF('Master Schedule Board'!$AP$71:'Master Schedule Board'!$AP$1736,'Master Schedule Board'!S36,('Master Schedule Board'!$AT$73:'Master Schedule Board'!$AT$1736))</f>
        <v>0</v>
      </c>
      <c r="AD27" s="8">
        <f ca="1">SUMIF('Master Schedule Board'!$AV$71:'Master Schedule Board'!$AV$1736,'Master Schedule Board'!S36,('Master Schedule Board'!$AW$73:'Master Schedule Board'!$AW$1736))</f>
        <v>0</v>
      </c>
      <c r="AE27" s="90">
        <f ca="1">SUMIF('Master Schedule Board'!$AV$71:'Master Schedule Board'!$AV$1736,'Master Schedule Board'!S36,('Master Schedule Board'!$AX$73:'Master Schedule Board'!$AX$1736))</f>
        <v>0</v>
      </c>
      <c r="AF27" s="90">
        <f ca="1">SUMIF('Master Schedule Board'!$AV$71:'Master Schedule Board'!$AV$1736,'Master Schedule Board'!S36,('Master Schedule Board'!$AY$73:'Master Schedule Board'!$AY$1736))</f>
        <v>0</v>
      </c>
      <c r="AG27" s="9">
        <f ca="1">SUMIF('Master Schedule Board'!$AV$71:'Master Schedule Board'!$AV$1736,'Master Schedule Board'!S36,('Master Schedule Board'!$AZ$73:'Master Schedule Board'!$AZ$1736))</f>
        <v>0</v>
      </c>
      <c r="AH27" s="8">
        <f ca="1">SUMIF('Master Schedule Board'!$BB$71:'Master Schedule Board'!$BB$1736,'Master Schedule Board'!S36,('Master Schedule Board'!$BC$73:'Master Schedule Board'!$BC$1736))</f>
        <v>0</v>
      </c>
      <c r="AI27" s="90">
        <f ca="1">SUMIF('Master Schedule Board'!$BB$71:'Master Schedule Board'!$BB$1736,'Master Schedule Board'!S36,('Master Schedule Board'!$BD$73:'Master Schedule Board'!$BD$1736))</f>
        <v>0</v>
      </c>
      <c r="AJ27" s="90">
        <f ca="1">SUMIF('Master Schedule Board'!$BB$71:'Master Schedule Board'!$BB$1736,'Master Schedule Board'!S36,('Master Schedule Board'!$BE$73:'Master Schedule Board'!$BE$1736))</f>
        <v>0</v>
      </c>
      <c r="AK27" s="9">
        <f ca="1">SUMIF('Master Schedule Board'!$BB$71:'Master Schedule Board'!$BB$1736,'Master Schedule Board'!S36,('Master Schedule Board'!$BF$73:'Master Schedule Board'!$BF$1736))</f>
        <v>0</v>
      </c>
      <c r="AL27" s="117">
        <f t="shared" ca="1" si="1"/>
        <v>0</v>
      </c>
      <c r="AM27" s="57">
        <f t="shared" ca="1" si="2"/>
        <v>0</v>
      </c>
      <c r="AN27" s="67">
        <f t="shared" ca="1" si="2"/>
        <v>0</v>
      </c>
      <c r="AO27" s="67">
        <f t="shared" ca="1" si="2"/>
        <v>0</v>
      </c>
      <c r="AP27" s="58">
        <f t="shared" ca="1" si="2"/>
        <v>0</v>
      </c>
    </row>
    <row r="28" spans="1:43">
      <c r="A28" s="4">
        <f>'Master Schedule Board'!J37</f>
        <v>0</v>
      </c>
      <c r="B28" s="581">
        <f ca="1">SUMIF('Master Schedule Board'!$F$71:'Master Schedule Board'!$F$1736,'Master Schedule Board'!S37,('Master Schedule Board'!$G$73:'Master Schedule Board'!$G$1736))</f>
        <v>0</v>
      </c>
      <c r="C28" s="90">
        <f ca="1">SUMIF('Master Schedule Board'!$F$71:'Master Schedule Board'!$F$1736,'Master Schedule Board'!S37,('Master Schedule Board'!$H$73:'Master Schedule Board'!$H$1736))</f>
        <v>0</v>
      </c>
      <c r="D28" s="90">
        <f ca="1">SUMIF('Master Schedule Board'!$F$71:'Master Schedule Board'!$F$1736,'Master Schedule Board'!S37,('Master Schedule Board'!$I$73:'Master Schedule Board'!$I$1736))</f>
        <v>0</v>
      </c>
      <c r="E28" s="9">
        <f ca="1">SUMIF('Master Schedule Board'!$F$71:'Master Schedule Board'!$F$1736,'Master Schedule Board'!S37,('Master Schedule Board'!$J$73:'Master Schedule Board'!$J$1736))</f>
        <v>0</v>
      </c>
      <c r="F28" s="8">
        <f ca="1">SUMIF('Master Schedule Board'!$L$71:'Master Schedule Board'!$L$1736,'Master Schedule Board'!S37,('Master Schedule Board'!$M$73:'Master Schedule Board'!$M$1736))</f>
        <v>0</v>
      </c>
      <c r="G28" s="90">
        <f ca="1">SUMIF('Master Schedule Board'!$L$71:'Master Schedule Board'!$L$1736,'Master Schedule Board'!S37,('Master Schedule Board'!$N$73:'Master Schedule Board'!$N$1736))</f>
        <v>0</v>
      </c>
      <c r="H28" s="90">
        <f ca="1">SUMIF('Master Schedule Board'!$L$71:'Master Schedule Board'!$L$1736,'Master Schedule Board'!S37,('Master Schedule Board'!$O$73:'Master Schedule Board'!$O$1736))</f>
        <v>0</v>
      </c>
      <c r="I28" s="9">
        <f ca="1">SUMIF('Master Schedule Board'!$L$71:'Master Schedule Board'!$L$1736,'Master Schedule Board'!S37,('Master Schedule Board'!$P$73:'Master Schedule Board'!$P$1736))</f>
        <v>0</v>
      </c>
      <c r="J28" s="8">
        <f ca="1">SUMIF('Master Schedule Board'!$R$71:'Master Schedule Board'!$R$1736,'Master Schedule Board'!S37,('Master Schedule Board'!$S$73:'Master Schedule Board'!$S$1736))</f>
        <v>0</v>
      </c>
      <c r="K28" s="90">
        <f ca="1">SUMIF('Master Schedule Board'!$R$71:'Master Schedule Board'!$R$1736,'Master Schedule Board'!S37,('Master Schedule Board'!$T$73:'Master Schedule Board'!$T$1736))</f>
        <v>0</v>
      </c>
      <c r="L28" s="90">
        <f ca="1">SUMIF('Master Schedule Board'!$R$71:'Master Schedule Board'!$R$1736,'Master Schedule Board'!S37,('Master Schedule Board'!$U$73:'Master Schedule Board'!$U$1736))</f>
        <v>0</v>
      </c>
      <c r="M28" s="9">
        <f ca="1">SUMIF('Master Schedule Board'!$R$71:'Master Schedule Board'!$R$1736,'Master Schedule Board'!S37,('Master Schedule Board'!$V$73:'Master Schedule Board'!$V$1736))</f>
        <v>0</v>
      </c>
      <c r="N28" s="8">
        <f ca="1">SUMIF('Master Schedule Board'!$X$71:'Master Schedule Board'!$X$1736,'Master Schedule Board'!S37,('Master Schedule Board'!$Y$73:'Master Schedule Board'!$Y$1736))</f>
        <v>0</v>
      </c>
      <c r="O28" s="90">
        <f ca="1">SUMIF('Master Schedule Board'!$X$71:'Master Schedule Board'!$X$1736,'Master Schedule Board'!S37,('Master Schedule Board'!$Z$73:'Master Schedule Board'!$Z$1736))</f>
        <v>0</v>
      </c>
      <c r="P28" s="90">
        <f ca="1">SUMIF('Master Schedule Board'!$X$71:'Master Schedule Board'!$X$1736,'Master Schedule Board'!S37,('Master Schedule Board'!$AA$73:'Master Schedule Board'!$AA$1736))</f>
        <v>0</v>
      </c>
      <c r="Q28" s="9">
        <f ca="1">SUMIF('Master Schedule Board'!$X$71:'Master Schedule Board'!$X$1736,'Master Schedule Board'!S37,('Master Schedule Board'!$AB$73:'Master Schedule Board'!$AB$1736))</f>
        <v>0</v>
      </c>
      <c r="R28" s="8">
        <f ca="1">SUMIF('Master Schedule Board'!$AD$71:'Master Schedule Board'!$AD$1736,'Master Schedule Board'!S37,('Master Schedule Board'!$AE$73:'Master Schedule Board'!$AE$1736))</f>
        <v>0</v>
      </c>
      <c r="S28" s="90">
        <f ca="1">SUMIF('Master Schedule Board'!$AD$71:'Master Schedule Board'!$AD$1736,'Master Schedule Board'!S37,('Master Schedule Board'!$AF$73:'Master Schedule Board'!$AF$1736))</f>
        <v>0</v>
      </c>
      <c r="T28" s="90">
        <f ca="1">SUMIF('Master Schedule Board'!$AD$71:'Master Schedule Board'!$AD$1736,'Master Schedule Board'!S37,('Master Schedule Board'!$AG$73:'Master Schedule Board'!$AG$1736))</f>
        <v>0</v>
      </c>
      <c r="U28" s="9">
        <f ca="1">SUMIF('Master Schedule Board'!$AD$71:'Master Schedule Board'!$AD$1736,'Master Schedule Board'!S37,('Master Schedule Board'!$AH$73:'Master Schedule Board'!$AH$1736))</f>
        <v>0</v>
      </c>
      <c r="V28" s="8">
        <f ca="1">SUMIF('Master Schedule Board'!$AJ$71:'Master Schedule Board'!$AJ$1736,'Master Schedule Board'!S37,('Master Schedule Board'!$AK$73:'Master Schedule Board'!$AK$1736))</f>
        <v>0</v>
      </c>
      <c r="W28" s="90">
        <f ca="1">SUMIF('Master Schedule Board'!$AJ$71:'Master Schedule Board'!$AJ$1736,'Master Schedule Board'!S37,('Master Schedule Board'!$AL$73:'Master Schedule Board'!$AL$1736))</f>
        <v>0</v>
      </c>
      <c r="X28" s="90">
        <f ca="1">SUMIF('Master Schedule Board'!$AJ$71:'Master Schedule Board'!$AJ$1736,'Master Schedule Board'!S37,('Master Schedule Board'!$AM$73:'Master Schedule Board'!$AM$1736))</f>
        <v>0</v>
      </c>
      <c r="Y28" s="9">
        <f ca="1">SUMIF('Master Schedule Board'!$AJ$71:'Master Schedule Board'!$AJ$1736,'Master Schedule Board'!S37,('Master Schedule Board'!$AN$73:'Master Schedule Board'!$AN$1736))</f>
        <v>0</v>
      </c>
      <c r="Z28" s="8">
        <f ca="1">SUMIF('Master Schedule Board'!$AP$71:'Master Schedule Board'!$AP$1736,'Master Schedule Board'!S37,('Master Schedule Board'!$AQ$73:'Master Schedule Board'!$AQ$1736))</f>
        <v>0</v>
      </c>
      <c r="AA28" s="90">
        <f ca="1">SUMIF('Master Schedule Board'!$AP$71:'Master Schedule Board'!$AP$1736,'Master Schedule Board'!S37,('Master Schedule Board'!$AR$73:'Master Schedule Board'!$AR$1736))</f>
        <v>0</v>
      </c>
      <c r="AB28" s="90">
        <f ca="1">SUMIF('Master Schedule Board'!$AP$71:'Master Schedule Board'!$AP$1736,'Master Schedule Board'!S37,('Master Schedule Board'!$AS$73:'Master Schedule Board'!$AS$1736))</f>
        <v>0</v>
      </c>
      <c r="AC28" s="9">
        <f ca="1">SUMIF('Master Schedule Board'!$AP$71:'Master Schedule Board'!$AP$1736,'Master Schedule Board'!S37,('Master Schedule Board'!$AT$73:'Master Schedule Board'!$AT$1736))</f>
        <v>0</v>
      </c>
      <c r="AD28" s="8">
        <f ca="1">SUMIF('Master Schedule Board'!$AV$71:'Master Schedule Board'!$AV$1736,'Master Schedule Board'!S37,('Master Schedule Board'!$AW$73:'Master Schedule Board'!$AW$1736))</f>
        <v>0</v>
      </c>
      <c r="AE28" s="90">
        <f ca="1">SUMIF('Master Schedule Board'!$AV$71:'Master Schedule Board'!$AV$1736,'Master Schedule Board'!S37,('Master Schedule Board'!$AX$73:'Master Schedule Board'!$AX$1736))</f>
        <v>0</v>
      </c>
      <c r="AF28" s="90">
        <f ca="1">SUMIF('Master Schedule Board'!$AV$71:'Master Schedule Board'!$AV$1736,'Master Schedule Board'!S37,('Master Schedule Board'!$AY$73:'Master Schedule Board'!$AY$1736))</f>
        <v>0</v>
      </c>
      <c r="AG28" s="9">
        <f ca="1">SUMIF('Master Schedule Board'!$AV$71:'Master Schedule Board'!$AV$1736,'Master Schedule Board'!S37,('Master Schedule Board'!$AZ$73:'Master Schedule Board'!$AZ$1736))</f>
        <v>0</v>
      </c>
      <c r="AH28" s="8">
        <f ca="1">SUMIF('Master Schedule Board'!$BB$71:'Master Schedule Board'!$BB$1736,'Master Schedule Board'!S37,('Master Schedule Board'!$BC$73:'Master Schedule Board'!$BC$1736))</f>
        <v>0</v>
      </c>
      <c r="AI28" s="90">
        <f ca="1">SUMIF('Master Schedule Board'!$BB$71:'Master Schedule Board'!$BB$1736,'Master Schedule Board'!S37,('Master Schedule Board'!$BD$73:'Master Schedule Board'!$BD$1736))</f>
        <v>0</v>
      </c>
      <c r="AJ28" s="90">
        <f ca="1">SUMIF('Master Schedule Board'!$BB$71:'Master Schedule Board'!$BB$1736,'Master Schedule Board'!S37,('Master Schedule Board'!$BE$73:'Master Schedule Board'!$BE$1736))</f>
        <v>0</v>
      </c>
      <c r="AK28" s="9">
        <f ca="1">SUMIF('Master Schedule Board'!$BB$71:'Master Schedule Board'!$BB$1736,'Master Schedule Board'!S37,('Master Schedule Board'!$BF$73:'Master Schedule Board'!$BF$1736))</f>
        <v>0</v>
      </c>
      <c r="AL28" s="117">
        <f t="shared" ca="1" si="1"/>
        <v>0</v>
      </c>
      <c r="AM28" s="57">
        <f t="shared" ca="1" si="2"/>
        <v>0</v>
      </c>
      <c r="AN28" s="67">
        <f t="shared" ca="1" si="2"/>
        <v>0</v>
      </c>
      <c r="AO28" s="67">
        <f t="shared" ca="1" si="2"/>
        <v>0</v>
      </c>
      <c r="AP28" s="58">
        <f t="shared" ca="1" si="2"/>
        <v>0</v>
      </c>
    </row>
    <row r="29" spans="1:43">
      <c r="A29" s="4">
        <f>'Master Schedule Board'!J38</f>
        <v>0</v>
      </c>
      <c r="B29" s="581">
        <f ca="1">SUMIF('Master Schedule Board'!$F$71:'Master Schedule Board'!$F$1736,'Master Schedule Board'!S38,('Master Schedule Board'!$G$73:'Master Schedule Board'!$G$1736))</f>
        <v>0</v>
      </c>
      <c r="C29" s="90">
        <f ca="1">SUMIF('Master Schedule Board'!$F$71:'Master Schedule Board'!$F$1736,'Master Schedule Board'!S38,('Master Schedule Board'!$H$73:'Master Schedule Board'!$H$1736))</f>
        <v>0</v>
      </c>
      <c r="D29" s="90">
        <f ca="1">SUMIF('Master Schedule Board'!$F$71:'Master Schedule Board'!$F$1736,'Master Schedule Board'!S38,('Master Schedule Board'!$I$73:'Master Schedule Board'!$I$1736))</f>
        <v>0</v>
      </c>
      <c r="E29" s="9">
        <f ca="1">SUMIF('Master Schedule Board'!$F$71:'Master Schedule Board'!$F$1736,'Master Schedule Board'!S38,('Master Schedule Board'!$J$73:'Master Schedule Board'!$J$1736))</f>
        <v>0</v>
      </c>
      <c r="F29" s="8">
        <f ca="1">SUMIF('Master Schedule Board'!$L$71:'Master Schedule Board'!$L$1736,'Master Schedule Board'!S38,('Master Schedule Board'!$M$73:'Master Schedule Board'!$M$1736))</f>
        <v>0</v>
      </c>
      <c r="G29" s="90">
        <f ca="1">SUMIF('Master Schedule Board'!$L$71:'Master Schedule Board'!$L$1736,'Master Schedule Board'!S38,('Master Schedule Board'!$N$73:'Master Schedule Board'!$N$1736))</f>
        <v>0</v>
      </c>
      <c r="H29" s="90">
        <f ca="1">SUMIF('Master Schedule Board'!$L$71:'Master Schedule Board'!$L$1736,'Master Schedule Board'!S38,('Master Schedule Board'!$O$73:'Master Schedule Board'!$O$1736))</f>
        <v>0</v>
      </c>
      <c r="I29" s="9">
        <f ca="1">SUMIF('Master Schedule Board'!$L$71:'Master Schedule Board'!$L$1736,'Master Schedule Board'!S38,('Master Schedule Board'!$P$73:'Master Schedule Board'!$P$1736))</f>
        <v>0</v>
      </c>
      <c r="J29" s="8">
        <f ca="1">SUMIF('Master Schedule Board'!$R$71:'Master Schedule Board'!$R$1736,'Master Schedule Board'!S38,('Master Schedule Board'!$S$73:'Master Schedule Board'!$S$1736))</f>
        <v>0</v>
      </c>
      <c r="K29" s="90">
        <f ca="1">SUMIF('Master Schedule Board'!$R$71:'Master Schedule Board'!$R$1736,'Master Schedule Board'!S38,('Master Schedule Board'!$T$73:'Master Schedule Board'!$T$1736))</f>
        <v>0</v>
      </c>
      <c r="L29" s="90">
        <f ca="1">SUMIF('Master Schedule Board'!$R$71:'Master Schedule Board'!$R$1736,'Master Schedule Board'!S38,('Master Schedule Board'!$U$73:'Master Schedule Board'!$U$1736))</f>
        <v>0</v>
      </c>
      <c r="M29" s="9">
        <f ca="1">SUMIF('Master Schedule Board'!$R$71:'Master Schedule Board'!$R$1736,'Master Schedule Board'!S38,('Master Schedule Board'!$V$73:'Master Schedule Board'!$V$1736))</f>
        <v>0</v>
      </c>
      <c r="N29" s="8">
        <f ca="1">SUMIF('Master Schedule Board'!$X$71:'Master Schedule Board'!$X$1736,'Master Schedule Board'!S38,('Master Schedule Board'!$Y$73:'Master Schedule Board'!$Y$1736))</f>
        <v>0</v>
      </c>
      <c r="O29" s="90">
        <f ca="1">SUMIF('Master Schedule Board'!$X$71:'Master Schedule Board'!$X$1736,'Master Schedule Board'!S38,('Master Schedule Board'!$Z$73:'Master Schedule Board'!$Z$1736))</f>
        <v>0</v>
      </c>
      <c r="P29" s="90">
        <f ca="1">SUMIF('Master Schedule Board'!$X$71:'Master Schedule Board'!$X$1736,'Master Schedule Board'!S38,('Master Schedule Board'!$AA$73:'Master Schedule Board'!$AA$1736))</f>
        <v>0</v>
      </c>
      <c r="Q29" s="9">
        <f ca="1">SUMIF('Master Schedule Board'!$X$71:'Master Schedule Board'!$X$1736,'Master Schedule Board'!S38,('Master Schedule Board'!$AB$73:'Master Schedule Board'!$AB$1736))</f>
        <v>0</v>
      </c>
      <c r="R29" s="8">
        <f ca="1">SUMIF('Master Schedule Board'!$AD$71:'Master Schedule Board'!$AD$1736,'Master Schedule Board'!S38,('Master Schedule Board'!$AE$73:'Master Schedule Board'!$AE$1736))</f>
        <v>0</v>
      </c>
      <c r="S29" s="90">
        <f ca="1">SUMIF('Master Schedule Board'!$AD$71:'Master Schedule Board'!$AD$1736,'Master Schedule Board'!S38,('Master Schedule Board'!$AF$73:'Master Schedule Board'!$AF$1736))</f>
        <v>0</v>
      </c>
      <c r="T29" s="90">
        <f ca="1">SUMIF('Master Schedule Board'!$AD$71:'Master Schedule Board'!$AD$1736,'Master Schedule Board'!S38,('Master Schedule Board'!$AG$73:'Master Schedule Board'!$AG$1736))</f>
        <v>0</v>
      </c>
      <c r="U29" s="9">
        <f ca="1">SUMIF('Master Schedule Board'!$AD$71:'Master Schedule Board'!$AD$1736,'Master Schedule Board'!S38,('Master Schedule Board'!$AH$73:'Master Schedule Board'!$AH$1736))</f>
        <v>0</v>
      </c>
      <c r="V29" s="8">
        <f ca="1">SUMIF('Master Schedule Board'!$AJ$71:'Master Schedule Board'!$AJ$1736,'Master Schedule Board'!S38,('Master Schedule Board'!$AK$73:'Master Schedule Board'!$AK$1736))</f>
        <v>0</v>
      </c>
      <c r="W29" s="90">
        <f ca="1">SUMIF('Master Schedule Board'!$AJ$71:'Master Schedule Board'!$AJ$1736,'Master Schedule Board'!S38,('Master Schedule Board'!$AL$73:'Master Schedule Board'!$AL$1736))</f>
        <v>0</v>
      </c>
      <c r="X29" s="90">
        <f ca="1">SUMIF('Master Schedule Board'!$AJ$71:'Master Schedule Board'!$AJ$1736,'Master Schedule Board'!S38,('Master Schedule Board'!$AM$73:'Master Schedule Board'!$AM$1736))</f>
        <v>0</v>
      </c>
      <c r="Y29" s="9">
        <f ca="1">SUMIF('Master Schedule Board'!$AJ$71:'Master Schedule Board'!$AJ$1736,'Master Schedule Board'!S38,('Master Schedule Board'!$AN$73:'Master Schedule Board'!$AN$1736))</f>
        <v>0</v>
      </c>
      <c r="Z29" s="8">
        <f ca="1">SUMIF('Master Schedule Board'!$AP$71:'Master Schedule Board'!$AP$1736,'Master Schedule Board'!S38,('Master Schedule Board'!$AQ$73:'Master Schedule Board'!$AQ$1736))</f>
        <v>0</v>
      </c>
      <c r="AA29" s="90">
        <f ca="1">SUMIF('Master Schedule Board'!$AP$71:'Master Schedule Board'!$AP$1736,'Master Schedule Board'!S38,('Master Schedule Board'!$AR$73:'Master Schedule Board'!$AR$1736))</f>
        <v>0</v>
      </c>
      <c r="AB29" s="90">
        <f ca="1">SUMIF('Master Schedule Board'!$AP$71:'Master Schedule Board'!$AP$1736,'Master Schedule Board'!S38,('Master Schedule Board'!$AS$73:'Master Schedule Board'!$AS$1736))</f>
        <v>0</v>
      </c>
      <c r="AC29" s="9">
        <f ca="1">SUMIF('Master Schedule Board'!$AP$71:'Master Schedule Board'!$AP$1736,'Master Schedule Board'!S38,('Master Schedule Board'!$AT$73:'Master Schedule Board'!$AT$1736))</f>
        <v>0</v>
      </c>
      <c r="AD29" s="8">
        <f ca="1">SUMIF('Master Schedule Board'!$AV$71:'Master Schedule Board'!$AV$1736,'Master Schedule Board'!S38,('Master Schedule Board'!$AW$73:'Master Schedule Board'!$AW$1736))</f>
        <v>0</v>
      </c>
      <c r="AE29" s="90">
        <f ca="1">SUMIF('Master Schedule Board'!$AV$71:'Master Schedule Board'!$AV$1736,'Master Schedule Board'!S38,('Master Schedule Board'!$AX$73:'Master Schedule Board'!$AX$1736))</f>
        <v>0</v>
      </c>
      <c r="AF29" s="90">
        <f ca="1">SUMIF('Master Schedule Board'!$AV$71:'Master Schedule Board'!$AV$1736,'Master Schedule Board'!S38,('Master Schedule Board'!$AY$73:'Master Schedule Board'!$AY$1736))</f>
        <v>0</v>
      </c>
      <c r="AG29" s="9">
        <f ca="1">SUMIF('Master Schedule Board'!$AV$71:'Master Schedule Board'!$AV$1736,'Master Schedule Board'!S38,('Master Schedule Board'!$AZ$73:'Master Schedule Board'!$AZ$1736))</f>
        <v>0</v>
      </c>
      <c r="AH29" s="8">
        <f ca="1">SUMIF('Master Schedule Board'!$BB$71:'Master Schedule Board'!$BB$1736,'Master Schedule Board'!S38,('Master Schedule Board'!$BC$73:'Master Schedule Board'!$BC$1736))</f>
        <v>0</v>
      </c>
      <c r="AI29" s="90">
        <f ca="1">SUMIF('Master Schedule Board'!$BB$71:'Master Schedule Board'!$BB$1736,'Master Schedule Board'!S38,('Master Schedule Board'!$BD$73:'Master Schedule Board'!$BD$1736))</f>
        <v>0</v>
      </c>
      <c r="AJ29" s="90">
        <f ca="1">SUMIF('Master Schedule Board'!$BB$71:'Master Schedule Board'!$BB$1736,'Master Schedule Board'!S38,('Master Schedule Board'!$BE$73:'Master Schedule Board'!$BE$1736))</f>
        <v>0</v>
      </c>
      <c r="AK29" s="9">
        <f ca="1">SUMIF('Master Schedule Board'!$BB$71:'Master Schedule Board'!$BB$1736,'Master Schedule Board'!S38,('Master Schedule Board'!$BF$73:'Master Schedule Board'!$BF$1736))</f>
        <v>0</v>
      </c>
      <c r="AL29" s="117">
        <f t="shared" ca="1" si="1"/>
        <v>0</v>
      </c>
      <c r="AM29" s="57">
        <f t="shared" ca="1" si="2"/>
        <v>0</v>
      </c>
      <c r="AN29" s="67">
        <f t="shared" ca="1" si="2"/>
        <v>0</v>
      </c>
      <c r="AO29" s="67">
        <f t="shared" ca="1" si="2"/>
        <v>0</v>
      </c>
      <c r="AP29" s="58">
        <f t="shared" ca="1" si="2"/>
        <v>0</v>
      </c>
    </row>
    <row r="30" spans="1:43" ht="13.5" thickBot="1">
      <c r="A30" s="4">
        <f>'Master Schedule Board'!J39</f>
        <v>0</v>
      </c>
      <c r="B30" s="582">
        <f ca="1">SUMIF('Master Schedule Board'!$F$71:'Master Schedule Board'!$F$1736,'Master Schedule Board'!S39,('Master Schedule Board'!$G$73:'Master Schedule Board'!$G$1736))</f>
        <v>0</v>
      </c>
      <c r="C30" s="63">
        <f ca="1">SUMIF('Master Schedule Board'!$F$71:'Master Schedule Board'!$F$1736,'Master Schedule Board'!S39,('Master Schedule Board'!$H$73:'Master Schedule Board'!$H$1736))</f>
        <v>0</v>
      </c>
      <c r="D30" s="63">
        <f ca="1">SUMIF('Master Schedule Board'!$F$71:'Master Schedule Board'!$F$1736,'Master Schedule Board'!S39,('Master Schedule Board'!$I$73:'Master Schedule Board'!$I$1736))</f>
        <v>0</v>
      </c>
      <c r="E30" s="64">
        <f ca="1">SUMIF('Master Schedule Board'!$F$71:'Master Schedule Board'!$F$1736,'Master Schedule Board'!S39,('Master Schedule Board'!$J$73:'Master Schedule Board'!$J$1736))</f>
        <v>0</v>
      </c>
      <c r="F30" s="12">
        <f ca="1">SUMIF('Master Schedule Board'!$L$71:'Master Schedule Board'!$L$1736,'Master Schedule Board'!S39,('Master Schedule Board'!$M$73:'Master Schedule Board'!$M$1736))</f>
        <v>0</v>
      </c>
      <c r="G30" s="63">
        <f ca="1">SUMIF('Master Schedule Board'!$L$71:'Master Schedule Board'!$L$1736,'Master Schedule Board'!S39,('Master Schedule Board'!$N$73:'Master Schedule Board'!$N$1736))</f>
        <v>0</v>
      </c>
      <c r="H30" s="63">
        <f ca="1">SUMIF('Master Schedule Board'!$L$71:'Master Schedule Board'!$L$1736,'Master Schedule Board'!S39,('Master Schedule Board'!$O$73:'Master Schedule Board'!$O$1736))</f>
        <v>0</v>
      </c>
      <c r="I30" s="64">
        <f ca="1">SUMIF('Master Schedule Board'!$L$71:'Master Schedule Board'!$L$1736,'Master Schedule Board'!S39,('Master Schedule Board'!$P$73:'Master Schedule Board'!$P$1736))</f>
        <v>0</v>
      </c>
      <c r="J30" s="12">
        <f ca="1">SUMIF('Master Schedule Board'!$R$71:'Master Schedule Board'!$R$1736,'Master Schedule Board'!S39,('Master Schedule Board'!$S$73:'Master Schedule Board'!$S$1736))</f>
        <v>0</v>
      </c>
      <c r="K30" s="63">
        <f ca="1">SUMIF('Master Schedule Board'!$R$71:'Master Schedule Board'!$R$1736,'Master Schedule Board'!S39,('Master Schedule Board'!$T$73:'Master Schedule Board'!$T$1736))</f>
        <v>0</v>
      </c>
      <c r="L30" s="63">
        <f ca="1">SUMIF('Master Schedule Board'!$R$71:'Master Schedule Board'!$R$1736,'Master Schedule Board'!S39,('Master Schedule Board'!$U$73:'Master Schedule Board'!$U$1736))</f>
        <v>0</v>
      </c>
      <c r="M30" s="64">
        <f ca="1">SUMIF('Master Schedule Board'!$R$71:'Master Schedule Board'!$R$1736,'Master Schedule Board'!S39,('Master Schedule Board'!$V$73:'Master Schedule Board'!$V$1736))</f>
        <v>0</v>
      </c>
      <c r="N30" s="12">
        <f ca="1">SUMIF('Master Schedule Board'!$X$71:'Master Schedule Board'!$X$1736,'Master Schedule Board'!S39,('Master Schedule Board'!$Y$73:'Master Schedule Board'!$Y$1736))</f>
        <v>0</v>
      </c>
      <c r="O30" s="63">
        <f ca="1">SUMIF('Master Schedule Board'!$X$71:'Master Schedule Board'!$X$1736,'Master Schedule Board'!S39,('Master Schedule Board'!$Z$73:'Master Schedule Board'!$Z$1736))</f>
        <v>0</v>
      </c>
      <c r="P30" s="63">
        <f ca="1">SUMIF('Master Schedule Board'!$X$71:'Master Schedule Board'!$X$1736,'Master Schedule Board'!S39,('Master Schedule Board'!$AA$73:'Master Schedule Board'!$AA$1736))</f>
        <v>0</v>
      </c>
      <c r="Q30" s="64">
        <f ca="1">SUMIF('Master Schedule Board'!$X$71:'Master Schedule Board'!$X$1736,'Master Schedule Board'!S39,('Master Schedule Board'!$AB$73:'Master Schedule Board'!$AB$1736))</f>
        <v>0</v>
      </c>
      <c r="R30" s="12">
        <f ca="1">SUMIF('Master Schedule Board'!$AD$71:'Master Schedule Board'!$AD$1736,'Master Schedule Board'!S39,('Master Schedule Board'!$AE$73:'Master Schedule Board'!$AE$1736))</f>
        <v>0</v>
      </c>
      <c r="S30" s="63">
        <f ca="1">SUMIF('Master Schedule Board'!$AD$71:'Master Schedule Board'!$AD$1736,'Master Schedule Board'!S39,('Master Schedule Board'!$AF$73:'Master Schedule Board'!$AF$1736))</f>
        <v>0</v>
      </c>
      <c r="T30" s="63">
        <f ca="1">SUMIF('Master Schedule Board'!$AD$71:'Master Schedule Board'!$AD$1736,'Master Schedule Board'!S39,('Master Schedule Board'!$AG$73:'Master Schedule Board'!$AG$1736))</f>
        <v>0</v>
      </c>
      <c r="U30" s="64">
        <f ca="1">SUMIF('Master Schedule Board'!$AD$71:'Master Schedule Board'!$AD$1736,'Master Schedule Board'!S39,('Master Schedule Board'!$AH$73:'Master Schedule Board'!$AH$1736))</f>
        <v>0</v>
      </c>
      <c r="V30" s="12">
        <f ca="1">SUMIF('Master Schedule Board'!$AJ$71:'Master Schedule Board'!$AJ$1736,'Master Schedule Board'!S39,('Master Schedule Board'!$AK$73:'Master Schedule Board'!$AK$1736))</f>
        <v>0</v>
      </c>
      <c r="W30" s="63">
        <f ca="1">SUMIF('Master Schedule Board'!$AJ$71:'Master Schedule Board'!$AJ$1736,'Master Schedule Board'!S39,('Master Schedule Board'!$AL$73:'Master Schedule Board'!$AL$1736))</f>
        <v>0</v>
      </c>
      <c r="X30" s="63">
        <f ca="1">SUMIF('Master Schedule Board'!$AJ$71:'Master Schedule Board'!$AJ$1736,'Master Schedule Board'!S39,('Master Schedule Board'!$AM$73:'Master Schedule Board'!$AM$1736))</f>
        <v>0</v>
      </c>
      <c r="Y30" s="64">
        <f ca="1">SUMIF('Master Schedule Board'!$AJ$71:'Master Schedule Board'!$AJ$1736,'Master Schedule Board'!S39,('Master Schedule Board'!$AN$73:'Master Schedule Board'!$AN$1736))</f>
        <v>0</v>
      </c>
      <c r="Z30" s="12">
        <f ca="1">SUMIF('Master Schedule Board'!$AP$71:'Master Schedule Board'!$AP$1736,'Master Schedule Board'!S39,('Master Schedule Board'!$AQ$73:'Master Schedule Board'!$AQ$1736))</f>
        <v>0</v>
      </c>
      <c r="AA30" s="63">
        <f ca="1">SUMIF('Master Schedule Board'!$AP$71:'Master Schedule Board'!$AP$1736,'Master Schedule Board'!S39,('Master Schedule Board'!$AR$73:'Master Schedule Board'!$AR$1736))</f>
        <v>0</v>
      </c>
      <c r="AB30" s="63">
        <f ca="1">SUMIF('Master Schedule Board'!$AP$71:'Master Schedule Board'!$AP$1736,'Master Schedule Board'!S39,('Master Schedule Board'!$AS$73:'Master Schedule Board'!$AS$1736))</f>
        <v>0</v>
      </c>
      <c r="AC30" s="64">
        <f ca="1">SUMIF('Master Schedule Board'!$AP$71:'Master Schedule Board'!$AP$1736,'Master Schedule Board'!S39,('Master Schedule Board'!$AT$73:'Master Schedule Board'!$AT$1736))</f>
        <v>0</v>
      </c>
      <c r="AD30" s="12">
        <f ca="1">SUMIF('Master Schedule Board'!$AV$71:'Master Schedule Board'!$AV$1736,'Master Schedule Board'!S39,('Master Schedule Board'!$AW$73:'Master Schedule Board'!$AW$1736))</f>
        <v>0</v>
      </c>
      <c r="AE30" s="63">
        <f ca="1">SUMIF('Master Schedule Board'!$AV$71:'Master Schedule Board'!$AV$1736,'Master Schedule Board'!S39,('Master Schedule Board'!$AX$73:'Master Schedule Board'!$AX$1736))</f>
        <v>0</v>
      </c>
      <c r="AF30" s="63">
        <f ca="1">SUMIF('Master Schedule Board'!$AV$71:'Master Schedule Board'!$AV$1736,'Master Schedule Board'!S39,('Master Schedule Board'!$AY$73:'Master Schedule Board'!$AY$1736))</f>
        <v>0</v>
      </c>
      <c r="AG30" s="64">
        <f ca="1">SUMIF('Master Schedule Board'!$AV$71:'Master Schedule Board'!$AV$1736,'Master Schedule Board'!S39,('Master Schedule Board'!$AZ$73:'Master Schedule Board'!$AZ$1736))</f>
        <v>0</v>
      </c>
      <c r="AH30" s="12">
        <f ca="1">SUMIF('Master Schedule Board'!$BB$71:'Master Schedule Board'!$BB$1736,'Master Schedule Board'!S39,('Master Schedule Board'!$BC$73:'Master Schedule Board'!$BC$1736))</f>
        <v>0</v>
      </c>
      <c r="AI30" s="63">
        <f ca="1">SUMIF('Master Schedule Board'!$BB$71:'Master Schedule Board'!$BB$1736,'Master Schedule Board'!S39,('Master Schedule Board'!$BD$73:'Master Schedule Board'!$BD$1736))</f>
        <v>0</v>
      </c>
      <c r="AJ30" s="63">
        <f ca="1">SUMIF('Master Schedule Board'!$BB$71:'Master Schedule Board'!$BB$1736,'Master Schedule Board'!S39,('Master Schedule Board'!$BE$73:'Master Schedule Board'!$BE$1736))</f>
        <v>0</v>
      </c>
      <c r="AK30" s="64">
        <f ca="1">SUMIF('Master Schedule Board'!$BB$71:'Master Schedule Board'!$BB$1736,'Master Schedule Board'!S39,('Master Schedule Board'!$BF$73:'Master Schedule Board'!$BF$1736))</f>
        <v>0</v>
      </c>
      <c r="AL30" s="96">
        <f t="shared" ca="1" si="1"/>
        <v>0</v>
      </c>
      <c r="AM30" s="59">
        <f t="shared" ca="1" si="2"/>
        <v>0</v>
      </c>
      <c r="AN30" s="11">
        <f t="shared" ca="1" si="2"/>
        <v>0</v>
      </c>
      <c r="AO30" s="11">
        <f t="shared" ca="1" si="2"/>
        <v>0</v>
      </c>
      <c r="AP30" s="60">
        <f t="shared" ca="1" si="2"/>
        <v>0</v>
      </c>
    </row>
    <row r="31" spans="1:43" ht="13.5" thickBot="1">
      <c r="A31" s="580" t="s">
        <v>2</v>
      </c>
      <c r="B31" s="558">
        <f ca="1">SUM(B5:B30)</f>
        <v>0</v>
      </c>
      <c r="C31" s="96">
        <f t="shared" ref="C31:AK31" ca="1" si="3">SUM(C5:C30)</f>
        <v>0</v>
      </c>
      <c r="D31" s="96">
        <f t="shared" ca="1" si="3"/>
        <v>0</v>
      </c>
      <c r="E31" s="559">
        <f t="shared" ca="1" si="3"/>
        <v>0</v>
      </c>
      <c r="F31" s="558">
        <f t="shared" ca="1" si="3"/>
        <v>0</v>
      </c>
      <c r="G31" s="96">
        <f t="shared" ca="1" si="3"/>
        <v>0</v>
      </c>
      <c r="H31" s="96">
        <f t="shared" ca="1" si="3"/>
        <v>0</v>
      </c>
      <c r="I31" s="559">
        <f t="shared" ca="1" si="3"/>
        <v>0</v>
      </c>
      <c r="J31" s="558">
        <f t="shared" ca="1" si="3"/>
        <v>0</v>
      </c>
      <c r="K31" s="96">
        <f t="shared" ca="1" si="3"/>
        <v>0</v>
      </c>
      <c r="L31" s="96">
        <f t="shared" ca="1" si="3"/>
        <v>0</v>
      </c>
      <c r="M31" s="559">
        <f t="shared" ca="1" si="3"/>
        <v>0</v>
      </c>
      <c r="N31" s="558">
        <f t="shared" ca="1" si="3"/>
        <v>0</v>
      </c>
      <c r="O31" s="96">
        <f t="shared" ca="1" si="3"/>
        <v>0</v>
      </c>
      <c r="P31" s="96">
        <f t="shared" ca="1" si="3"/>
        <v>0</v>
      </c>
      <c r="Q31" s="559">
        <f t="shared" ca="1" si="3"/>
        <v>0</v>
      </c>
      <c r="R31" s="558">
        <f t="shared" ca="1" si="3"/>
        <v>0</v>
      </c>
      <c r="S31" s="96">
        <f t="shared" ca="1" si="3"/>
        <v>0</v>
      </c>
      <c r="T31" s="96">
        <f t="shared" ca="1" si="3"/>
        <v>0</v>
      </c>
      <c r="U31" s="559">
        <f t="shared" ca="1" si="3"/>
        <v>0</v>
      </c>
      <c r="V31" s="558">
        <f t="shared" ca="1" si="3"/>
        <v>0</v>
      </c>
      <c r="W31" s="96">
        <f t="shared" ca="1" si="3"/>
        <v>0</v>
      </c>
      <c r="X31" s="96">
        <f t="shared" ca="1" si="3"/>
        <v>0</v>
      </c>
      <c r="Y31" s="559">
        <f t="shared" ca="1" si="3"/>
        <v>0</v>
      </c>
      <c r="Z31" s="558">
        <f t="shared" ca="1" si="3"/>
        <v>0</v>
      </c>
      <c r="AA31" s="96">
        <f t="shared" ca="1" si="3"/>
        <v>0</v>
      </c>
      <c r="AB31" s="96">
        <f t="shared" ca="1" si="3"/>
        <v>0</v>
      </c>
      <c r="AC31" s="559">
        <f t="shared" ca="1" si="3"/>
        <v>0</v>
      </c>
      <c r="AD31" s="558">
        <f t="shared" ca="1" si="3"/>
        <v>0</v>
      </c>
      <c r="AE31" s="96">
        <f t="shared" ca="1" si="3"/>
        <v>0</v>
      </c>
      <c r="AF31" s="96">
        <f t="shared" ca="1" si="3"/>
        <v>0</v>
      </c>
      <c r="AG31" s="559">
        <f t="shared" ca="1" si="3"/>
        <v>0</v>
      </c>
      <c r="AH31" s="558">
        <f t="shared" ca="1" si="3"/>
        <v>0</v>
      </c>
      <c r="AI31" s="96">
        <f t="shared" ca="1" si="3"/>
        <v>0</v>
      </c>
      <c r="AJ31" s="96">
        <f t="shared" ca="1" si="3"/>
        <v>0</v>
      </c>
      <c r="AK31" s="559">
        <f t="shared" ca="1" si="3"/>
        <v>0</v>
      </c>
      <c r="AL31" s="115">
        <f t="shared" ca="1" si="1"/>
        <v>0</v>
      </c>
      <c r="AM31" s="88">
        <f ca="1">SUM(AM5:AM30)</f>
        <v>0</v>
      </c>
      <c r="AN31" s="88">
        <f t="shared" ref="AN31:AP31" ca="1" si="4">SUM(AN5:AN30)</f>
        <v>0</v>
      </c>
      <c r="AO31" s="88">
        <f t="shared" ca="1" si="4"/>
        <v>0</v>
      </c>
      <c r="AP31" s="88">
        <f t="shared" ca="1" si="4"/>
        <v>0</v>
      </c>
      <c r="AQ31" s="135" t="s">
        <v>2</v>
      </c>
    </row>
    <row r="32" spans="1:43" ht="13.5" thickBot="1">
      <c r="A32" s="580"/>
      <c r="B32" s="788">
        <f ca="1">B31+C31+D31+E31</f>
        <v>0</v>
      </c>
      <c r="C32" s="789"/>
      <c r="D32" s="789"/>
      <c r="E32" s="790"/>
      <c r="F32" s="788">
        <f ca="1">F31+G31+H31+I31</f>
        <v>0</v>
      </c>
      <c r="G32" s="789"/>
      <c r="H32" s="789"/>
      <c r="I32" s="790"/>
      <c r="J32" s="788">
        <f ca="1">J31+K31+L31+M31</f>
        <v>0</v>
      </c>
      <c r="K32" s="789"/>
      <c r="L32" s="789"/>
      <c r="M32" s="790"/>
      <c r="N32" s="788">
        <f ca="1">N31+O31+P31+Q31</f>
        <v>0</v>
      </c>
      <c r="O32" s="789"/>
      <c r="P32" s="789"/>
      <c r="Q32" s="790"/>
      <c r="R32" s="788">
        <f ca="1">R31+S31+T31+U31</f>
        <v>0</v>
      </c>
      <c r="S32" s="789"/>
      <c r="T32" s="789"/>
      <c r="U32" s="790"/>
      <c r="V32" s="788">
        <f ca="1">V31+W31+X31+Y31</f>
        <v>0</v>
      </c>
      <c r="W32" s="789"/>
      <c r="X32" s="789"/>
      <c r="Y32" s="790"/>
      <c r="Z32" s="788">
        <f ca="1">Z31+AA31+AB31+AC31</f>
        <v>0</v>
      </c>
      <c r="AA32" s="789"/>
      <c r="AB32" s="789"/>
      <c r="AC32" s="790"/>
      <c r="AD32" s="788">
        <f ca="1">AD31+AE31+AF31+AG31</f>
        <v>0</v>
      </c>
      <c r="AE32" s="789"/>
      <c r="AF32" s="789"/>
      <c r="AG32" s="790"/>
      <c r="AH32" s="788">
        <f ca="1">AH31+AI31+AJ31+AK31</f>
        <v>0</v>
      </c>
      <c r="AI32" s="789"/>
      <c r="AJ32" s="789"/>
      <c r="AK32" s="790"/>
    </row>
    <row r="33" spans="1:43">
      <c r="A33" s="580"/>
      <c r="B33" s="152"/>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row>
    <row r="34" spans="1:43" ht="13.5" thickBot="1">
      <c r="B34" s="152"/>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152"/>
      <c r="AI34" s="152"/>
      <c r="AJ34" s="152"/>
      <c r="AK34" s="152"/>
    </row>
    <row r="35" spans="1:43" ht="13.5" thickBot="1">
      <c r="B35" s="785" t="s">
        <v>28</v>
      </c>
      <c r="C35" s="786"/>
      <c r="D35" s="786"/>
      <c r="E35" s="787"/>
      <c r="F35" s="785" t="s">
        <v>29</v>
      </c>
      <c r="G35" s="786"/>
      <c r="H35" s="786"/>
      <c r="I35" s="787"/>
      <c r="J35" s="785" t="s">
        <v>30</v>
      </c>
      <c r="K35" s="786"/>
      <c r="L35" s="786"/>
      <c r="M35" s="787"/>
      <c r="N35" s="785" t="s">
        <v>31</v>
      </c>
      <c r="O35" s="786"/>
      <c r="P35" s="786"/>
      <c r="Q35" s="787"/>
      <c r="R35" s="785" t="s">
        <v>32</v>
      </c>
      <c r="S35" s="786"/>
      <c r="T35" s="786"/>
      <c r="U35" s="787"/>
      <c r="V35" s="785" t="s">
        <v>33</v>
      </c>
      <c r="W35" s="786"/>
      <c r="X35" s="786"/>
      <c r="Y35" s="787"/>
      <c r="Z35" s="785" t="s">
        <v>34</v>
      </c>
      <c r="AA35" s="786"/>
      <c r="AB35" s="786"/>
      <c r="AC35" s="787"/>
      <c r="AD35" s="785" t="s">
        <v>35</v>
      </c>
      <c r="AE35" s="786"/>
      <c r="AF35" s="786"/>
      <c r="AG35" s="787"/>
      <c r="AH35" s="785" t="s">
        <v>36</v>
      </c>
      <c r="AI35" s="786"/>
      <c r="AJ35" s="786"/>
      <c r="AK35" s="787"/>
      <c r="AL35" s="135" t="s">
        <v>2</v>
      </c>
      <c r="AM35" s="136"/>
      <c r="AN35" s="136"/>
      <c r="AO35" s="136"/>
      <c r="AP35" s="136"/>
    </row>
    <row r="36" spans="1:43" ht="13.5" thickBot="1">
      <c r="B36" s="116">
        <f>'Master Schedule Board'!$I$5</f>
        <v>0</v>
      </c>
      <c r="C36" s="94">
        <f>'Master Schedule Board'!$J$5</f>
        <v>0</v>
      </c>
      <c r="D36" s="94">
        <f>'Master Schedule Board'!$L$5</f>
        <v>0</v>
      </c>
      <c r="E36" s="95">
        <f>'Master Schedule Board'!$M$5</f>
        <v>0</v>
      </c>
      <c r="F36" s="116">
        <f>'Master Schedule Board'!$I$5</f>
        <v>0</v>
      </c>
      <c r="G36" s="94">
        <f>'Master Schedule Board'!$J$5</f>
        <v>0</v>
      </c>
      <c r="H36" s="94">
        <f>'Master Schedule Board'!$L$5</f>
        <v>0</v>
      </c>
      <c r="I36" s="95">
        <f>'Master Schedule Board'!$M$5</f>
        <v>0</v>
      </c>
      <c r="J36" s="116">
        <f>'Master Schedule Board'!$I$5</f>
        <v>0</v>
      </c>
      <c r="K36" s="94">
        <f>'Master Schedule Board'!$J$5</f>
        <v>0</v>
      </c>
      <c r="L36" s="94">
        <f>'Master Schedule Board'!$L$5</f>
        <v>0</v>
      </c>
      <c r="M36" s="95">
        <f>'Master Schedule Board'!$M$5</f>
        <v>0</v>
      </c>
      <c r="N36" s="116">
        <f>'Master Schedule Board'!$I$5</f>
        <v>0</v>
      </c>
      <c r="O36" s="94">
        <f>'Master Schedule Board'!$J$5</f>
        <v>0</v>
      </c>
      <c r="P36" s="94">
        <f>'Master Schedule Board'!$L$5</f>
        <v>0</v>
      </c>
      <c r="Q36" s="95">
        <f>'Master Schedule Board'!$M$5</f>
        <v>0</v>
      </c>
      <c r="R36" s="116">
        <f>'Master Schedule Board'!$I$5</f>
        <v>0</v>
      </c>
      <c r="S36" s="94">
        <f>'Master Schedule Board'!$J$5</f>
        <v>0</v>
      </c>
      <c r="T36" s="94">
        <f>'Master Schedule Board'!$L$5</f>
        <v>0</v>
      </c>
      <c r="U36" s="95">
        <f>'Master Schedule Board'!$M$5</f>
        <v>0</v>
      </c>
      <c r="V36" s="116">
        <f>'Master Schedule Board'!$I$5</f>
        <v>0</v>
      </c>
      <c r="W36" s="94">
        <f>'Master Schedule Board'!$J$5</f>
        <v>0</v>
      </c>
      <c r="X36" s="94">
        <f>'Master Schedule Board'!$L$5</f>
        <v>0</v>
      </c>
      <c r="Y36" s="95">
        <f>'Master Schedule Board'!$M$5</f>
        <v>0</v>
      </c>
      <c r="Z36" s="116">
        <f>'Master Schedule Board'!$I$5</f>
        <v>0</v>
      </c>
      <c r="AA36" s="94">
        <f>'Master Schedule Board'!$J$5</f>
        <v>0</v>
      </c>
      <c r="AB36" s="94">
        <f>'Master Schedule Board'!$L$5</f>
        <v>0</v>
      </c>
      <c r="AC36" s="95">
        <f>'Master Schedule Board'!$M$5</f>
        <v>0</v>
      </c>
      <c r="AD36" s="116">
        <f>'Master Schedule Board'!$I$5</f>
        <v>0</v>
      </c>
      <c r="AE36" s="94">
        <f>'Master Schedule Board'!$J$5</f>
        <v>0</v>
      </c>
      <c r="AF36" s="94">
        <f>'Master Schedule Board'!$L$5</f>
        <v>0</v>
      </c>
      <c r="AG36" s="95">
        <f>'Master Schedule Board'!$M$5</f>
        <v>0</v>
      </c>
      <c r="AH36" s="116">
        <f>'Master Schedule Board'!$I$5</f>
        <v>0</v>
      </c>
      <c r="AI36" s="94">
        <f>'Master Schedule Board'!$J$5</f>
        <v>0</v>
      </c>
      <c r="AJ36" s="94">
        <f>'Master Schedule Board'!$L$5</f>
        <v>0</v>
      </c>
      <c r="AK36" s="95">
        <f>'Master Schedule Board'!$M$5</f>
        <v>0</v>
      </c>
      <c r="AM36" s="117">
        <f>'Master Schedule Board'!$I$5</f>
        <v>0</v>
      </c>
      <c r="AN36" s="117">
        <f>'Master Schedule Board'!$J$5</f>
        <v>0</v>
      </c>
      <c r="AO36" s="117">
        <f>'Master Schedule Board'!$L$5</f>
        <v>0</v>
      </c>
      <c r="AP36" s="117">
        <f>'Master Schedule Board'!$M$5</f>
        <v>0</v>
      </c>
      <c r="AQ36" s="114">
        <f>A36</f>
        <v>0</v>
      </c>
    </row>
    <row r="37" spans="1:43" ht="13.5" thickBot="1">
      <c r="A37" s="4" t="str">
        <f>'Master Schedule Board'!J40</f>
        <v>RESOURCE SPED</v>
      </c>
      <c r="B37" s="59">
        <f ca="1">SUMIF('Master Schedule Board'!$F$1739:'Master Schedule Board'!$F$2008,'Master Schedule Board'!S40,('Master Schedule Board'!$G$1741:'Master Schedule Board'!$G$2008))</f>
        <v>0</v>
      </c>
      <c r="C37" s="63">
        <f ca="1">SUMIF('Master Schedule Board'!$F$1739:'Master Schedule Board'!$F$2008,'Master Schedule Board'!S40,('Master Schedule Board'!$H$1741:'Master Schedule Board'!$H$2008))</f>
        <v>0</v>
      </c>
      <c r="D37" s="63">
        <f ca="1">SUMIF('Master Schedule Board'!$F$1739:'Master Schedule Board'!$F$2008,'Master Schedule Board'!S40,('Master Schedule Board'!$I$1741:'Master Schedule Board'!$I$2008))</f>
        <v>0</v>
      </c>
      <c r="E37" s="64">
        <f ca="1">SUMIF('Master Schedule Board'!$F$1739:'Master Schedule Board'!$F$2008,'Master Schedule Board'!S40,('Master Schedule Board'!$J$1741:'Master Schedule Board'!$J$2008))</f>
        <v>0</v>
      </c>
      <c r="F37" s="12">
        <f ca="1">SUMIF('Master Schedule Board'!$L$1739:'Master Schedule Board'!$L$2008,'Master Schedule Board'!S40,('Master Schedule Board'!$M$1741:'Master Schedule Board'!$M$2008))</f>
        <v>0</v>
      </c>
      <c r="G37" s="63">
        <f ca="1">SUMIF('Master Schedule Board'!$L$1739:'Master Schedule Board'!$L$2008,'Master Schedule Board'!S40,('Master Schedule Board'!$N$1741:'Master Schedule Board'!$N$2008))</f>
        <v>0</v>
      </c>
      <c r="H37" s="63">
        <f ca="1">SUMIF('Master Schedule Board'!$L$1739:'Master Schedule Board'!$L$2008,'Master Schedule Board'!S40,('Master Schedule Board'!$O$1741:'Master Schedule Board'!$O$2008))</f>
        <v>0</v>
      </c>
      <c r="I37" s="64">
        <f ca="1">SUMIF('Master Schedule Board'!$L$1739:'Master Schedule Board'!$L$2008,'Master Schedule Board'!S40,('Master Schedule Board'!$P$1741:'Master Schedule Board'!$P$2008))</f>
        <v>0</v>
      </c>
      <c r="J37" s="12">
        <f ca="1">SUMIF('Master Schedule Board'!$R$1739:'Master Schedule Board'!$R$2008,'Master Schedule Board'!S40,('Master Schedule Board'!$S$1741:'Master Schedule Board'!$S$2008))</f>
        <v>0</v>
      </c>
      <c r="K37" s="63">
        <f ca="1">SUMIF('Master Schedule Board'!$R$1739:'Master Schedule Board'!$R$2008,'Master Schedule Board'!S40,('Master Schedule Board'!$T$1741:'Master Schedule Board'!$T$2008))</f>
        <v>0</v>
      </c>
      <c r="L37" s="63">
        <f ca="1">SUMIF('Master Schedule Board'!$R$1739:'Master Schedule Board'!$R$2008,'Master Schedule Board'!S40,('Master Schedule Board'!$U$1741:'Master Schedule Board'!$U$2008))</f>
        <v>0</v>
      </c>
      <c r="M37" s="64">
        <f ca="1">SUMIF('Master Schedule Board'!$R$1739:'Master Schedule Board'!$R$2008,'Master Schedule Board'!S40,('Master Schedule Board'!$V$1741:'Master Schedule Board'!$V$2008))</f>
        <v>0</v>
      </c>
      <c r="N37" s="12">
        <f ca="1">SUMIF('Master Schedule Board'!$X$1739:'Master Schedule Board'!$X$2008,'Master Schedule Board'!S40,('Master Schedule Board'!$Y$1741:'Master Schedule Board'!$Y$2008))</f>
        <v>0</v>
      </c>
      <c r="O37" s="63">
        <f ca="1">SUMIF('Master Schedule Board'!$X$1739:'Master Schedule Board'!$X$2008,'Master Schedule Board'!S40,('Master Schedule Board'!$Z$1741:'Master Schedule Board'!$Z$2008))</f>
        <v>0</v>
      </c>
      <c r="P37" s="63">
        <f ca="1">SUMIF('Master Schedule Board'!$X$1739:'Master Schedule Board'!$X$2008,'Master Schedule Board'!S40,('Master Schedule Board'!$AA$1741:'Master Schedule Board'!$AA$2008))</f>
        <v>0</v>
      </c>
      <c r="Q37" s="64">
        <f ca="1">SUMIF('Master Schedule Board'!$X$1739:'Master Schedule Board'!$X$2008,'Master Schedule Board'!S40,('Master Schedule Board'!$AB$1741:'Master Schedule Board'!$AB$2008))</f>
        <v>0</v>
      </c>
      <c r="R37" s="12">
        <f ca="1">SUMIF('Master Schedule Board'!$AD$1739:'Master Schedule Board'!$AD$2008,'Master Schedule Board'!S40,('Master Schedule Board'!$AE$1741:'Master Schedule Board'!$AE$2008))</f>
        <v>0</v>
      </c>
      <c r="S37" s="63">
        <f ca="1">SUMIF('Master Schedule Board'!$AD$1739:'Master Schedule Board'!$AD$2008,'Master Schedule Board'!S40,('Master Schedule Board'!$AF$1741:'Master Schedule Board'!$AF$2008))</f>
        <v>0</v>
      </c>
      <c r="T37" s="63">
        <f ca="1">SUMIF('Master Schedule Board'!$AD$1739:'Master Schedule Board'!$AD$2008,'Master Schedule Board'!S40,('Master Schedule Board'!$AG$1741:'Master Schedule Board'!$AG$2008))</f>
        <v>0</v>
      </c>
      <c r="U37" s="64">
        <f ca="1">SUMIF('Master Schedule Board'!$AD$1739:'Master Schedule Board'!$AD$2008,'Master Schedule Board'!S40,('Master Schedule Board'!$AH$1741:'Master Schedule Board'!$AH$2008))</f>
        <v>0</v>
      </c>
      <c r="V37" s="12">
        <f ca="1">SUMIF('Master Schedule Board'!$AJ$1739:'Master Schedule Board'!$AJ$2008,'Master Schedule Board'!S40,('Master Schedule Board'!$AK$1741:'Master Schedule Board'!$AK$2008))</f>
        <v>0</v>
      </c>
      <c r="W37" s="63">
        <f ca="1">SUMIF('Master Schedule Board'!$AJ$1739:'Master Schedule Board'!$AJ$2008,'Master Schedule Board'!S40,('Master Schedule Board'!$AL$1741:'Master Schedule Board'!$AL$2008))</f>
        <v>0</v>
      </c>
      <c r="X37" s="63">
        <f ca="1">SUMIF('Master Schedule Board'!$AJ$1739:'Master Schedule Board'!$AJ$2008,'Master Schedule Board'!S40,('Master Schedule Board'!$AM$1741:'Master Schedule Board'!$AM$2008))</f>
        <v>0</v>
      </c>
      <c r="Y37" s="64">
        <f ca="1">SUMIF('Master Schedule Board'!$AJ$1739:'Master Schedule Board'!$AJ$2008,'Master Schedule Board'!S40,('Master Schedule Board'!$AN$1741:'Master Schedule Board'!$AN$2008))</f>
        <v>0</v>
      </c>
      <c r="Z37" s="12">
        <f ca="1">SUMIF('Master Schedule Board'!$AP$1739:'Master Schedule Board'!$AP$2008,'Master Schedule Board'!S40,('Master Schedule Board'!$AQ$1741:'Master Schedule Board'!$AQ$2008))</f>
        <v>0</v>
      </c>
      <c r="AA37" s="63">
        <f ca="1">SUMIF('Master Schedule Board'!$AP$1739:'Master Schedule Board'!$AP$2008,'Master Schedule Board'!S40,('Master Schedule Board'!$AR$1741:'Master Schedule Board'!$AR$2008))</f>
        <v>0</v>
      </c>
      <c r="AB37" s="63">
        <f ca="1">SUMIF('Master Schedule Board'!$AP$1739:'Master Schedule Board'!$AP$2008,'Master Schedule Board'!S40,('Master Schedule Board'!$AS$1741:'Master Schedule Board'!$AS$2008))</f>
        <v>0</v>
      </c>
      <c r="AC37" s="64">
        <f ca="1">SUMIF('Master Schedule Board'!$AP$1739:'Master Schedule Board'!$AP$2008,'Master Schedule Board'!S40,('Master Schedule Board'!$AT$1741:'Master Schedule Board'!$AT$2008))</f>
        <v>0</v>
      </c>
      <c r="AD37" s="12">
        <f ca="1">SUMIF('Master Schedule Board'!$AV$1739:'Master Schedule Board'!$AV$2008,'Master Schedule Board'!S40,('Master Schedule Board'!$AW$1741:'Master Schedule Board'!$AW$2008))</f>
        <v>0</v>
      </c>
      <c r="AE37" s="63">
        <f ca="1">SUMIF('Master Schedule Board'!$AV$1739:'Master Schedule Board'!$AV$2008,'Master Schedule Board'!S40,('Master Schedule Board'!$AX$1741:'Master Schedule Board'!$AX$2008))</f>
        <v>0</v>
      </c>
      <c r="AF37" s="63">
        <f ca="1">SUMIF('Master Schedule Board'!$AV$1739:'Master Schedule Board'!$AV$2008,'Master Schedule Board'!S40,('Master Schedule Board'!$AY$1741:'Master Schedule Board'!$AY$2008))</f>
        <v>0</v>
      </c>
      <c r="AG37" s="64">
        <f ca="1">SUMIF('Master Schedule Board'!$AV$1739:'Master Schedule Board'!$AV$2008,'Master Schedule Board'!S40,('Master Schedule Board'!$AZ$1741:'Master Schedule Board'!$AZ$2008))</f>
        <v>0</v>
      </c>
      <c r="AH37" s="12">
        <f ca="1">SUMIF('Master Schedule Board'!$BB$1739:'Master Schedule Board'!$BB$2008,'Master Schedule Board'!S40,('Master Schedule Board'!$BC$1741:'Master Schedule Board'!$BC$2008))</f>
        <v>0</v>
      </c>
      <c r="AI37" s="63">
        <f ca="1">SUMIF('Master Schedule Board'!$BB$1739:'Master Schedule Board'!$BB$2008,'Master Schedule Board'!S40,('Master Schedule Board'!$BD$1741:'Master Schedule Board'!$BD$2008))</f>
        <v>0</v>
      </c>
      <c r="AJ37" s="63">
        <f ca="1">SUMIF('Master Schedule Board'!$BB$1739:'Master Schedule Board'!$BB$2008,'Master Schedule Board'!S40,('Master Schedule Board'!$BE$1741:'Master Schedule Board'!$BE$2008))</f>
        <v>0</v>
      </c>
      <c r="AK37" s="64">
        <f ca="1">SUMIF('Master Schedule Board'!$BB$1739:'Master Schedule Board'!$BB$2008,'Master Schedule Board'!S40,('Master Schedule Board'!$BF$1741:'Master Schedule Board'!$BF$2008))</f>
        <v>0</v>
      </c>
      <c r="AL37" s="65">
        <f ca="1">SUM(B37:AK37)</f>
        <v>0</v>
      </c>
      <c r="AM37" s="55">
        <f t="shared" ref="AM37:AP38" ca="1" si="5">B37+F37+J37+N37+R37+V37+Z37+AD37+AH37</f>
        <v>0</v>
      </c>
      <c r="AN37" s="56">
        <f t="shared" ca="1" si="5"/>
        <v>0</v>
      </c>
      <c r="AO37" s="56">
        <f t="shared" ca="1" si="5"/>
        <v>0</v>
      </c>
      <c r="AP37" s="6">
        <f t="shared" ca="1" si="5"/>
        <v>0</v>
      </c>
      <c r="AQ37" s="114" t="str">
        <f>A37</f>
        <v>RESOURCE SPED</v>
      </c>
    </row>
    <row r="38" spans="1:43" ht="13.5" thickBot="1">
      <c r="A38" s="4" t="str">
        <f>'Master Schedule Board'!J41</f>
        <v>SELF-CONTAINED SPED</v>
      </c>
      <c r="B38" s="59">
        <f ca="1">SUMIF('Master Schedule Board'!$F$2011:'Master Schedule Board'!$F$2280,'Master Schedule Board'!S41,('Master Schedule Board'!$G$2013:'Master Schedule Board'!$G$2280))</f>
        <v>0</v>
      </c>
      <c r="C38" s="63">
        <f ca="1">SUMIF('Master Schedule Board'!$F$2011:'Master Schedule Board'!$F$2280,'Master Schedule Board'!S41,('Master Schedule Board'!$H$2013:'Master Schedule Board'!$H$2280))</f>
        <v>0</v>
      </c>
      <c r="D38" s="63">
        <f ca="1">SUMIF('Master Schedule Board'!$F$2011:'Master Schedule Board'!$F$2280,'Master Schedule Board'!S41,('Master Schedule Board'!$I$2013:'Master Schedule Board'!$I$2280))</f>
        <v>0</v>
      </c>
      <c r="E38" s="64">
        <f ca="1">SUMIF('Master Schedule Board'!$F$2011:'Master Schedule Board'!$F$2280,'Master Schedule Board'!S41,('Master Schedule Board'!$J$2013:'Master Schedule Board'!$J$2280))</f>
        <v>0</v>
      </c>
      <c r="F38" s="12">
        <f ca="1">SUMIF('Master Schedule Board'!$L$2011:'Master Schedule Board'!$L$2280,'Master Schedule Board'!S41,('Master Schedule Board'!$M$2013:'Master Schedule Board'!$M$2280))</f>
        <v>0</v>
      </c>
      <c r="G38" s="63">
        <f ca="1">SUMIF('Master Schedule Board'!$L$2011:'Master Schedule Board'!$L$2280,'Master Schedule Board'!S41,('Master Schedule Board'!$N$2013:'Master Schedule Board'!$N$2280))</f>
        <v>0</v>
      </c>
      <c r="H38" s="63">
        <f ca="1">SUMIF('Master Schedule Board'!$L$2011:'Master Schedule Board'!$L$2280,'Master Schedule Board'!S41,('Master Schedule Board'!$O$2013:'Master Schedule Board'!$O$2280))</f>
        <v>0</v>
      </c>
      <c r="I38" s="64">
        <f ca="1">SUMIF('Master Schedule Board'!$L$2011:'Master Schedule Board'!$L$2280,'Master Schedule Board'!S41,('Master Schedule Board'!$P$2013:'Master Schedule Board'!$P$2280))</f>
        <v>0</v>
      </c>
      <c r="J38" s="12">
        <f ca="1">SUMIF('Master Schedule Board'!$R$2011:'Master Schedule Board'!$R$2280,'Master Schedule Board'!S41,('Master Schedule Board'!$S$2013:'Master Schedule Board'!$S$2280))</f>
        <v>0</v>
      </c>
      <c r="K38" s="63">
        <f ca="1">SUMIF('Master Schedule Board'!$R$2011:'Master Schedule Board'!$R$2280,'Master Schedule Board'!S41,('Master Schedule Board'!$T$2013:'Master Schedule Board'!$T$2280))</f>
        <v>0</v>
      </c>
      <c r="L38" s="63">
        <f ca="1">SUMIF('Master Schedule Board'!$R$2011:'Master Schedule Board'!$R$2280,'Master Schedule Board'!S41,('Master Schedule Board'!$U$2013:'Master Schedule Board'!$U$2280))</f>
        <v>0</v>
      </c>
      <c r="M38" s="64">
        <f ca="1">SUMIF('Master Schedule Board'!$R$2011:'Master Schedule Board'!$R$2280,'Master Schedule Board'!S41,('Master Schedule Board'!$V$2013:'Master Schedule Board'!$V$2280))</f>
        <v>0</v>
      </c>
      <c r="N38" s="12">
        <f ca="1">SUMIF('Master Schedule Board'!$X$2011:'Master Schedule Board'!$X$2280,'Master Schedule Board'!S41,('Master Schedule Board'!$Y$2013:'Master Schedule Board'!$Y$2280))</f>
        <v>0</v>
      </c>
      <c r="O38" s="63">
        <f ca="1">SUMIF('Master Schedule Board'!$X$2011:'Master Schedule Board'!$X$2280,'Master Schedule Board'!S41,('Master Schedule Board'!$Z$2013:'Master Schedule Board'!$Z$2280))</f>
        <v>0</v>
      </c>
      <c r="P38" s="63">
        <f ca="1">SUMIF('Master Schedule Board'!$X$2011:'Master Schedule Board'!$X$2280,'Master Schedule Board'!S41,('Master Schedule Board'!$AA$2013:'Master Schedule Board'!$AA$2280))</f>
        <v>0</v>
      </c>
      <c r="Q38" s="64">
        <f ca="1">SUMIF('Master Schedule Board'!$X$2011:'Master Schedule Board'!$X$2280,'Master Schedule Board'!S41,('Master Schedule Board'!$AB$2013:'Master Schedule Board'!$AB$2280))</f>
        <v>0</v>
      </c>
      <c r="R38" s="12">
        <f ca="1">SUMIF('Master Schedule Board'!$AD$2011:'Master Schedule Board'!$AD$2280,'Master Schedule Board'!S41,('Master Schedule Board'!$AE$2013:'Master Schedule Board'!$AE$2280))</f>
        <v>0</v>
      </c>
      <c r="S38" s="63">
        <f ca="1">SUMIF('Master Schedule Board'!$AD$2011:'Master Schedule Board'!$AD$2280,'Master Schedule Board'!S41,('Master Schedule Board'!$AF$2013:'Master Schedule Board'!$AF$2280))</f>
        <v>0</v>
      </c>
      <c r="T38" s="63">
        <f ca="1">SUMIF('Master Schedule Board'!$AD$2011:'Master Schedule Board'!$AD$2280,'Master Schedule Board'!S41,('Master Schedule Board'!$AG$2013:'Master Schedule Board'!$AG$2280))</f>
        <v>0</v>
      </c>
      <c r="U38" s="64">
        <f ca="1">SUMIF('Master Schedule Board'!$AD$2011:'Master Schedule Board'!$AD$2280,'Master Schedule Board'!S41,('Master Schedule Board'!$AH$2013:'Master Schedule Board'!$AH$2280))</f>
        <v>0</v>
      </c>
      <c r="V38" s="12">
        <f ca="1">SUMIF('Master Schedule Board'!$AJ$2011:'Master Schedule Board'!$AJ$2280,'Master Schedule Board'!S41,('Master Schedule Board'!$AK$2013:'Master Schedule Board'!$AK$2280))</f>
        <v>0</v>
      </c>
      <c r="W38" s="63">
        <f ca="1">SUMIF('Master Schedule Board'!$AJ$2011:'Master Schedule Board'!$AJ$2280,'Master Schedule Board'!S41,('Master Schedule Board'!$AL$2013:'Master Schedule Board'!$AL$2280))</f>
        <v>0</v>
      </c>
      <c r="X38" s="63">
        <f ca="1">SUMIF('Master Schedule Board'!$AJ$2011:'Master Schedule Board'!$AJ$2280,'Master Schedule Board'!S41,('Master Schedule Board'!$AM$2013:'Master Schedule Board'!$AM$2280))</f>
        <v>0</v>
      </c>
      <c r="Y38" s="64">
        <f ca="1">SUMIF('Master Schedule Board'!$AJ$2011:'Master Schedule Board'!$AJ$2280,'Master Schedule Board'!S41,('Master Schedule Board'!$AN$2013:'Master Schedule Board'!$AN$2280))</f>
        <v>0</v>
      </c>
      <c r="Z38" s="12">
        <f ca="1">SUMIF('Master Schedule Board'!$AP$2011:'Master Schedule Board'!$AP$2280,'Master Schedule Board'!S41,('Master Schedule Board'!$AQ$2013:'Master Schedule Board'!$AQ$2280))</f>
        <v>0</v>
      </c>
      <c r="AA38" s="63">
        <f ca="1">SUMIF('Master Schedule Board'!$AP$2011:'Master Schedule Board'!$AP$2280,'Master Schedule Board'!S41,('Master Schedule Board'!$AR$2013:'Master Schedule Board'!$AR$2280))</f>
        <v>0</v>
      </c>
      <c r="AB38" s="63">
        <f ca="1">SUMIF('Master Schedule Board'!$AP$2011:'Master Schedule Board'!$AP$2280,'Master Schedule Board'!S41,('Master Schedule Board'!$AS$2013:'Master Schedule Board'!$AS$2280))</f>
        <v>0</v>
      </c>
      <c r="AC38" s="64">
        <f ca="1">SUMIF('Master Schedule Board'!$AP$2011:'Master Schedule Board'!$AP$2280,'Master Schedule Board'!S41,('Master Schedule Board'!$AT$2013:'Master Schedule Board'!$AT$2280))</f>
        <v>0</v>
      </c>
      <c r="AD38" s="12">
        <f ca="1">SUMIF('Master Schedule Board'!$AV$2011:'Master Schedule Board'!$AV$2280,'Master Schedule Board'!S41,('Master Schedule Board'!$AW$2013:'Master Schedule Board'!$AW$2280))</f>
        <v>0</v>
      </c>
      <c r="AE38" s="63">
        <f ca="1">SUMIF('Master Schedule Board'!$AV$2011:'Master Schedule Board'!$AV$2280,'Master Schedule Board'!S41,('Master Schedule Board'!$AX$2013:'Master Schedule Board'!$AX$2280))</f>
        <v>0</v>
      </c>
      <c r="AF38" s="63">
        <f ca="1">SUMIF('Master Schedule Board'!$AV$2011:'Master Schedule Board'!$AV$2280,'Master Schedule Board'!S41,('Master Schedule Board'!$AY$2013:'Master Schedule Board'!$AY$2280))</f>
        <v>0</v>
      </c>
      <c r="AG38" s="64">
        <f ca="1">SUMIF('Master Schedule Board'!$AV$2011:'Master Schedule Board'!$AV$2280,'Master Schedule Board'!S41,('Master Schedule Board'!$AZ$2013:'Master Schedule Board'!$AZ$2280))</f>
        <v>0</v>
      </c>
      <c r="AH38" s="12">
        <f ca="1">SUMIF('Master Schedule Board'!$BB$2011:'Master Schedule Board'!$BB$2280,'Master Schedule Board'!S41,('Master Schedule Board'!$BC$2013:'Master Schedule Board'!$BC$2280))</f>
        <v>0</v>
      </c>
      <c r="AI38" s="63">
        <f ca="1">SUMIF('Master Schedule Board'!$BB$2011:'Master Schedule Board'!$BB$2280,'Master Schedule Board'!S41,('Master Schedule Board'!$BD$2013:'Master Schedule Board'!$BD$2280))</f>
        <v>0</v>
      </c>
      <c r="AJ38" s="63">
        <f ca="1">SUMIF('Master Schedule Board'!$BB$2011:'Master Schedule Board'!$BB$2280,'Master Schedule Board'!S41,('Master Schedule Board'!$BE$2013:'Master Schedule Board'!$BE$2280))</f>
        <v>0</v>
      </c>
      <c r="AK38" s="64">
        <f ca="1">SUMIF('Master Schedule Board'!$BB$2011:'Master Schedule Board'!$BB$2280,'Master Schedule Board'!S41,('Master Schedule Board'!$BF$2013:'Master Schedule Board'!$BF$2280))</f>
        <v>0</v>
      </c>
      <c r="AL38" s="13">
        <f ca="1">SUM(B38:AK38)</f>
        <v>0</v>
      </c>
      <c r="AM38" s="59">
        <f t="shared" ca="1" si="5"/>
        <v>0</v>
      </c>
      <c r="AN38" s="11">
        <f t="shared" ca="1" si="5"/>
        <v>0</v>
      </c>
      <c r="AO38" s="11">
        <f t="shared" ca="1" si="5"/>
        <v>0</v>
      </c>
      <c r="AP38" s="60">
        <f t="shared" ca="1" si="5"/>
        <v>0</v>
      </c>
      <c r="AQ38" s="114" t="str">
        <f>A38</f>
        <v>SELF-CONTAINED SPED</v>
      </c>
    </row>
    <row r="39" spans="1:43" ht="13.5" thickBot="1">
      <c r="A39" s="580" t="s">
        <v>2</v>
      </c>
      <c r="B39" s="65">
        <f ca="1">B38+B37</f>
        <v>0</v>
      </c>
      <c r="C39" s="583">
        <f t="shared" ref="C39:AK39" ca="1" si="6">C38+C37</f>
        <v>0</v>
      </c>
      <c r="D39" s="583">
        <f t="shared" ca="1" si="6"/>
        <v>0</v>
      </c>
      <c r="E39" s="584">
        <f t="shared" ca="1" si="6"/>
        <v>0</v>
      </c>
      <c r="F39" s="65">
        <f t="shared" ca="1" si="6"/>
        <v>0</v>
      </c>
      <c r="G39" s="583">
        <f t="shared" ca="1" si="6"/>
        <v>0</v>
      </c>
      <c r="H39" s="583">
        <f t="shared" ca="1" si="6"/>
        <v>0</v>
      </c>
      <c r="I39" s="584">
        <f t="shared" ca="1" si="6"/>
        <v>0</v>
      </c>
      <c r="J39" s="65">
        <f t="shared" ca="1" si="6"/>
        <v>0</v>
      </c>
      <c r="K39" s="583">
        <f t="shared" ca="1" si="6"/>
        <v>0</v>
      </c>
      <c r="L39" s="583">
        <f t="shared" ca="1" si="6"/>
        <v>0</v>
      </c>
      <c r="M39" s="584">
        <f t="shared" ca="1" si="6"/>
        <v>0</v>
      </c>
      <c r="N39" s="65">
        <f t="shared" ca="1" si="6"/>
        <v>0</v>
      </c>
      <c r="O39" s="583">
        <f t="shared" ca="1" si="6"/>
        <v>0</v>
      </c>
      <c r="P39" s="583">
        <f t="shared" ca="1" si="6"/>
        <v>0</v>
      </c>
      <c r="Q39" s="584">
        <f t="shared" ca="1" si="6"/>
        <v>0</v>
      </c>
      <c r="R39" s="65">
        <f t="shared" ca="1" si="6"/>
        <v>0</v>
      </c>
      <c r="S39" s="583">
        <f t="shared" ca="1" si="6"/>
        <v>0</v>
      </c>
      <c r="T39" s="583">
        <f t="shared" ca="1" si="6"/>
        <v>0</v>
      </c>
      <c r="U39" s="584">
        <f t="shared" ca="1" si="6"/>
        <v>0</v>
      </c>
      <c r="V39" s="65">
        <f t="shared" ca="1" si="6"/>
        <v>0</v>
      </c>
      <c r="W39" s="583">
        <f t="shared" ca="1" si="6"/>
        <v>0</v>
      </c>
      <c r="X39" s="583">
        <f t="shared" ca="1" si="6"/>
        <v>0</v>
      </c>
      <c r="Y39" s="584">
        <f t="shared" ca="1" si="6"/>
        <v>0</v>
      </c>
      <c r="Z39" s="65">
        <f t="shared" ca="1" si="6"/>
        <v>0</v>
      </c>
      <c r="AA39" s="583">
        <f t="shared" ca="1" si="6"/>
        <v>0</v>
      </c>
      <c r="AB39" s="583">
        <f t="shared" ca="1" si="6"/>
        <v>0</v>
      </c>
      <c r="AC39" s="584">
        <f t="shared" ca="1" si="6"/>
        <v>0</v>
      </c>
      <c r="AD39" s="65">
        <f t="shared" ca="1" si="6"/>
        <v>0</v>
      </c>
      <c r="AE39" s="583">
        <f t="shared" ca="1" si="6"/>
        <v>0</v>
      </c>
      <c r="AF39" s="583">
        <f t="shared" ca="1" si="6"/>
        <v>0</v>
      </c>
      <c r="AG39" s="584">
        <f t="shared" ca="1" si="6"/>
        <v>0</v>
      </c>
      <c r="AH39" s="65">
        <f t="shared" ca="1" si="6"/>
        <v>0</v>
      </c>
      <c r="AI39" s="583">
        <f t="shared" ca="1" si="6"/>
        <v>0</v>
      </c>
      <c r="AJ39" s="583">
        <f t="shared" ca="1" si="6"/>
        <v>0</v>
      </c>
      <c r="AK39" s="584">
        <f t="shared" ca="1" si="6"/>
        <v>0</v>
      </c>
      <c r="AL39" s="88">
        <f ca="1">AL38+AL37</f>
        <v>0</v>
      </c>
      <c r="AM39" s="88">
        <f t="shared" ref="AM39:AP39" ca="1" si="7">AM38+AM37</f>
        <v>0</v>
      </c>
      <c r="AN39" s="88">
        <f t="shared" ca="1" si="7"/>
        <v>0</v>
      </c>
      <c r="AO39" s="88">
        <f t="shared" ca="1" si="7"/>
        <v>0</v>
      </c>
      <c r="AP39" s="88">
        <f t="shared" ca="1" si="7"/>
        <v>0</v>
      </c>
      <c r="AQ39" s="135" t="s">
        <v>2</v>
      </c>
    </row>
    <row r="40" spans="1:43" ht="13.5" thickBot="1">
      <c r="B40" s="788">
        <f ca="1">B39+C39+D39+E39</f>
        <v>0</v>
      </c>
      <c r="C40" s="789"/>
      <c r="D40" s="789"/>
      <c r="E40" s="790"/>
      <c r="F40" s="788">
        <f ca="1">F39+G39+H39+I39</f>
        <v>0</v>
      </c>
      <c r="G40" s="789"/>
      <c r="H40" s="789"/>
      <c r="I40" s="790"/>
      <c r="J40" s="788">
        <f ca="1">J39+K39+L39+M39</f>
        <v>0</v>
      </c>
      <c r="K40" s="789"/>
      <c r="L40" s="789"/>
      <c r="M40" s="790"/>
      <c r="N40" s="788">
        <f ca="1">N39+O39+P39+Q39</f>
        <v>0</v>
      </c>
      <c r="O40" s="789"/>
      <c r="P40" s="789"/>
      <c r="Q40" s="790"/>
      <c r="R40" s="788">
        <f ca="1">R39+S39+T39+U39</f>
        <v>0</v>
      </c>
      <c r="S40" s="789"/>
      <c r="T40" s="789"/>
      <c r="U40" s="790"/>
      <c r="V40" s="788">
        <f ca="1">V39+W39+X39+Y39</f>
        <v>0</v>
      </c>
      <c r="W40" s="789"/>
      <c r="X40" s="789"/>
      <c r="Y40" s="790"/>
      <c r="Z40" s="788">
        <f ca="1">Z39+AA39+AB39+AC39</f>
        <v>0</v>
      </c>
      <c r="AA40" s="789"/>
      <c r="AB40" s="789"/>
      <c r="AC40" s="790"/>
      <c r="AD40" s="788">
        <f ca="1">AD39+AE39+AF39+AG39</f>
        <v>0</v>
      </c>
      <c r="AE40" s="789"/>
      <c r="AF40" s="789"/>
      <c r="AG40" s="790"/>
      <c r="AH40" s="788">
        <f ca="1">AH39+AI39+AJ39+AK39</f>
        <v>0</v>
      </c>
      <c r="AI40" s="789"/>
      <c r="AJ40" s="789"/>
      <c r="AK40" s="790"/>
    </row>
  </sheetData>
  <sheetProtection algorithmName="SHA-512" hashValue="nY4oHJ6i0q1ApgzR/4l0YVe7ICKHISYDTDu9oVJxObQug/xkrojTWaUA8t8prl6eRNCid74JFChbewkIU9VzKA==" saltValue="4l03kboFb6ZNzRaQTipL2w==" spinCount="100000" sheet="1" formatCells="0" formatColumns="0" formatRows="0" insertColumns="0" insertRows="0" insertHyperlinks="0" deleteColumns="0" deleteRows="0" sort="0" autoFilter="0" pivotTables="0"/>
  <mergeCells count="37">
    <mergeCell ref="A1:M1"/>
    <mergeCell ref="V40:Y40"/>
    <mergeCell ref="Z40:AC40"/>
    <mergeCell ref="AD40:AG40"/>
    <mergeCell ref="AH40:AK40"/>
    <mergeCell ref="B40:E40"/>
    <mergeCell ref="F40:I40"/>
    <mergeCell ref="J40:M40"/>
    <mergeCell ref="N40:Q40"/>
    <mergeCell ref="R40:U40"/>
    <mergeCell ref="N32:Q32"/>
    <mergeCell ref="R32:U32"/>
    <mergeCell ref="V32:Y32"/>
    <mergeCell ref="Z32:AC32"/>
    <mergeCell ref="AD32:AG32"/>
    <mergeCell ref="V35:Y35"/>
    <mergeCell ref="V3:Y3"/>
    <mergeCell ref="B35:E35"/>
    <mergeCell ref="F35:I35"/>
    <mergeCell ref="J35:M35"/>
    <mergeCell ref="N35:Q35"/>
    <mergeCell ref="R35:U35"/>
    <mergeCell ref="B32:E32"/>
    <mergeCell ref="F32:I32"/>
    <mergeCell ref="J32:M32"/>
    <mergeCell ref="B3:E3"/>
    <mergeCell ref="F3:I3"/>
    <mergeCell ref="J3:M3"/>
    <mergeCell ref="N3:Q3"/>
    <mergeCell ref="R3:U3"/>
    <mergeCell ref="AD35:AG35"/>
    <mergeCell ref="AH35:AK35"/>
    <mergeCell ref="Z3:AC3"/>
    <mergeCell ref="AD3:AG3"/>
    <mergeCell ref="AH3:AK3"/>
    <mergeCell ref="AH32:AK32"/>
    <mergeCell ref="Z35:AC35"/>
  </mergeCells>
  <pageMargins left="0.7" right="0.7" top="0.75" bottom="0.75" header="0.3" footer="0.3"/>
  <pageSetup orientation="portrait" r:id="rId1"/>
  <ignoredErrors>
    <ignoredError sqref="AL3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0"/>
  <sheetViews>
    <sheetView showZeros="0" topLeftCell="C1" zoomScaleNormal="100" workbookViewId="0">
      <selection sqref="A1:M1"/>
    </sheetView>
  </sheetViews>
  <sheetFormatPr defaultRowHeight="12.75"/>
  <cols>
    <col min="1" max="1" width="30.7109375" style="135" customWidth="1"/>
    <col min="2" max="37" width="4.7109375" style="135" customWidth="1"/>
    <col min="38" max="16384" width="9.140625" style="135"/>
  </cols>
  <sheetData>
    <row r="1" spans="1:42" ht="13.5" thickBot="1">
      <c r="A1" s="791" t="s">
        <v>159</v>
      </c>
      <c r="B1" s="792"/>
      <c r="C1" s="792"/>
      <c r="D1" s="792"/>
      <c r="E1" s="792"/>
      <c r="F1" s="792"/>
      <c r="G1" s="792"/>
      <c r="H1" s="792"/>
      <c r="I1" s="792"/>
      <c r="J1" s="792"/>
      <c r="K1" s="792"/>
      <c r="L1" s="792"/>
      <c r="M1" s="793"/>
      <c r="Q1" s="252"/>
    </row>
    <row r="2" spans="1:42" ht="13.5" thickBot="1">
      <c r="A2" s="585"/>
    </row>
    <row r="3" spans="1:42" ht="13.5" thickBot="1">
      <c r="B3" s="785" t="s">
        <v>28</v>
      </c>
      <c r="C3" s="786"/>
      <c r="D3" s="786"/>
      <c r="E3" s="787"/>
      <c r="F3" s="785" t="s">
        <v>29</v>
      </c>
      <c r="G3" s="786"/>
      <c r="H3" s="786"/>
      <c r="I3" s="787"/>
      <c r="J3" s="785" t="s">
        <v>30</v>
      </c>
      <c r="K3" s="786"/>
      <c r="L3" s="786"/>
      <c r="M3" s="787"/>
      <c r="N3" s="785" t="s">
        <v>31</v>
      </c>
      <c r="O3" s="786"/>
      <c r="P3" s="786"/>
      <c r="Q3" s="787"/>
      <c r="R3" s="785" t="s">
        <v>32</v>
      </c>
      <c r="S3" s="786"/>
      <c r="T3" s="786"/>
      <c r="U3" s="787"/>
      <c r="V3" s="785" t="s">
        <v>33</v>
      </c>
      <c r="W3" s="786"/>
      <c r="X3" s="786"/>
      <c r="Y3" s="787"/>
      <c r="Z3" s="785" t="s">
        <v>34</v>
      </c>
      <c r="AA3" s="786"/>
      <c r="AB3" s="786"/>
      <c r="AC3" s="787"/>
      <c r="AD3" s="785" t="s">
        <v>35</v>
      </c>
      <c r="AE3" s="786"/>
      <c r="AF3" s="786"/>
      <c r="AG3" s="787"/>
      <c r="AH3" s="785" t="s">
        <v>36</v>
      </c>
      <c r="AI3" s="786"/>
      <c r="AJ3" s="786"/>
      <c r="AK3" s="787"/>
    </row>
    <row r="4" spans="1:42" ht="13.5" thickBot="1">
      <c r="B4" s="116">
        <f>'Master Schedule Board'!$I$5</f>
        <v>0</v>
      </c>
      <c r="C4" s="94">
        <f>'Master Schedule Board'!$J$5</f>
        <v>0</v>
      </c>
      <c r="D4" s="94">
        <f>'Master Schedule Board'!$L$5</f>
        <v>0</v>
      </c>
      <c r="E4" s="95">
        <f>'Master Schedule Board'!$M$5</f>
        <v>0</v>
      </c>
      <c r="F4" s="116">
        <f>'Master Schedule Board'!$I$5</f>
        <v>0</v>
      </c>
      <c r="G4" s="94">
        <f>'Master Schedule Board'!$J$5</f>
        <v>0</v>
      </c>
      <c r="H4" s="94">
        <f>'Master Schedule Board'!$L$5</f>
        <v>0</v>
      </c>
      <c r="I4" s="95">
        <f>'Master Schedule Board'!$M$5</f>
        <v>0</v>
      </c>
      <c r="J4" s="116">
        <f>'Master Schedule Board'!$I$5</f>
        <v>0</v>
      </c>
      <c r="K4" s="94">
        <f>'Master Schedule Board'!$J$5</f>
        <v>0</v>
      </c>
      <c r="L4" s="94">
        <f>'Master Schedule Board'!$L$5</f>
        <v>0</v>
      </c>
      <c r="M4" s="95">
        <f>'Master Schedule Board'!$M$5</f>
        <v>0</v>
      </c>
      <c r="N4" s="97">
        <f>'Master Schedule Board'!$I$5</f>
        <v>0</v>
      </c>
      <c r="O4" s="92">
        <f>'Master Schedule Board'!$J$5</f>
        <v>0</v>
      </c>
      <c r="P4" s="92">
        <f>'Master Schedule Board'!$L$5</f>
        <v>0</v>
      </c>
      <c r="Q4" s="93">
        <f>'Master Schedule Board'!$M$5</f>
        <v>0</v>
      </c>
      <c r="R4" s="91">
        <f>'Master Schedule Board'!$I$5</f>
        <v>0</v>
      </c>
      <c r="S4" s="92">
        <f>'Master Schedule Board'!$J$5</f>
        <v>0</v>
      </c>
      <c r="T4" s="92">
        <f>'Master Schedule Board'!$L$5</f>
        <v>0</v>
      </c>
      <c r="U4" s="93">
        <f>'Master Schedule Board'!$M$5</f>
        <v>0</v>
      </c>
      <c r="V4" s="91">
        <f>'Master Schedule Board'!$I$5</f>
        <v>0</v>
      </c>
      <c r="W4" s="92">
        <f>'Master Schedule Board'!$J$5</f>
        <v>0</v>
      </c>
      <c r="X4" s="92">
        <f>'Master Schedule Board'!$L$5</f>
        <v>0</v>
      </c>
      <c r="Y4" s="93">
        <f>'Master Schedule Board'!$M$5</f>
        <v>0</v>
      </c>
      <c r="Z4" s="91">
        <f>'Master Schedule Board'!$I$5</f>
        <v>0</v>
      </c>
      <c r="AA4" s="92">
        <f>'Master Schedule Board'!$J$5</f>
        <v>0</v>
      </c>
      <c r="AB4" s="92">
        <f>'Master Schedule Board'!$L$5</f>
        <v>0</v>
      </c>
      <c r="AC4" s="93">
        <f>'Master Schedule Board'!$M$5</f>
        <v>0</v>
      </c>
      <c r="AD4" s="91">
        <f>'Master Schedule Board'!$I$5</f>
        <v>0</v>
      </c>
      <c r="AE4" s="92">
        <f>'Master Schedule Board'!$J$5</f>
        <v>0</v>
      </c>
      <c r="AF4" s="92">
        <f>'Master Schedule Board'!$L$5</f>
        <v>0</v>
      </c>
      <c r="AG4" s="93">
        <f>'Master Schedule Board'!$M$5</f>
        <v>0</v>
      </c>
      <c r="AH4" s="91">
        <f>'Master Schedule Board'!$I$5</f>
        <v>0</v>
      </c>
      <c r="AI4" s="92">
        <f>'Master Schedule Board'!$J$5</f>
        <v>0</v>
      </c>
      <c r="AJ4" s="92">
        <f>'Master Schedule Board'!$L$5</f>
        <v>0</v>
      </c>
      <c r="AK4" s="93">
        <f>'Master Schedule Board'!$M$5</f>
        <v>0</v>
      </c>
      <c r="AL4" s="135" t="s">
        <v>1</v>
      </c>
      <c r="AM4" s="117">
        <f>'Master Schedule Board'!$I$5</f>
        <v>0</v>
      </c>
      <c r="AN4" s="117">
        <f>'Master Schedule Board'!$J$5</f>
        <v>0</v>
      </c>
      <c r="AO4" s="117">
        <f>'Master Schedule Board'!$L$5</f>
        <v>0</v>
      </c>
      <c r="AP4" s="117">
        <f>'Master Schedule Board'!$M$5</f>
        <v>0</v>
      </c>
    </row>
    <row r="5" spans="1:42">
      <c r="A5" s="4">
        <f>'Master Schedule Board'!J14</f>
        <v>0</v>
      </c>
      <c r="B5" s="587">
        <f>SUMIF('Master Schedule Board'!$G$73:'Master Schedule Board'!$G$136,"&gt;0")</f>
        <v>0</v>
      </c>
      <c r="C5" s="40">
        <f>SUMIF('Master Schedule Board'!$H$73:'Master Schedule Board'!$H$136,"&gt;0")</f>
        <v>0</v>
      </c>
      <c r="D5" s="40">
        <f>SUMIF('Master Schedule Board'!$I$73:'Master Schedule Board'!$I$136,"&gt;0")</f>
        <v>0</v>
      </c>
      <c r="E5" s="109">
        <f>SUMIF('Master Schedule Board'!$J$73:'Master Schedule Board'!$J$136,"&gt;0")</f>
        <v>0</v>
      </c>
      <c r="F5" s="110">
        <f>SUMIF('Master Schedule Board'!$M$73:'Master Schedule Board'!$M$136,"&gt;0")</f>
        <v>0</v>
      </c>
      <c r="G5" s="40">
        <f>SUMIF('Master Schedule Board'!$N$73:'Master Schedule Board'!$N$136,"&gt;0")</f>
        <v>0</v>
      </c>
      <c r="H5" s="40">
        <f>SUMIF('Master Schedule Board'!$O$73:'Master Schedule Board'!$O$136,"&gt;0")</f>
        <v>0</v>
      </c>
      <c r="I5" s="109">
        <f>SUMIF('Master Schedule Board'!$P$73:'Master Schedule Board'!$P$136,"&gt;0")</f>
        <v>0</v>
      </c>
      <c r="J5" s="110">
        <f>SUMIF('Master Schedule Board'!$S$73:'Master Schedule Board'!$S$136,"&gt;0")</f>
        <v>0</v>
      </c>
      <c r="K5" s="40">
        <f>SUMIF('Master Schedule Board'!$T$73:'Master Schedule Board'!$T$136,"&gt;0")</f>
        <v>0</v>
      </c>
      <c r="L5" s="40">
        <f>SUMIF('Master Schedule Board'!$U$73:'Master Schedule Board'!$U$136,"&gt;0")</f>
        <v>0</v>
      </c>
      <c r="M5" s="109">
        <f>SUMIF('Master Schedule Board'!$V$73:'Master Schedule Board'!$V$136,"&gt;0")</f>
        <v>0</v>
      </c>
      <c r="N5" s="107">
        <f>SUMIF('Master Schedule Board'!$Y$73:'Master Schedule Board'!$Y$136,"&gt;0")</f>
        <v>0</v>
      </c>
      <c r="O5" s="87">
        <f>SUMIF('Master Schedule Board'!$Z$73:'Master Schedule Board'!$Z$136,"&gt;0")</f>
        <v>0</v>
      </c>
      <c r="P5" s="87">
        <f>SUMIF('Master Schedule Board'!$AA$73:'Master Schedule Board'!$AA$136,"&gt;0")</f>
        <v>0</v>
      </c>
      <c r="Q5" s="108">
        <f>SUMIF('Master Schedule Board'!$AB$73:'Master Schedule Board'!$AB$136,"&gt;0")</f>
        <v>0</v>
      </c>
      <c r="R5" s="107">
        <f>SUMIF('Master Schedule Board'!$AE$73:'Master Schedule Board'!$AE$136,"&gt;0")</f>
        <v>0</v>
      </c>
      <c r="S5" s="87">
        <f>SUMIF('Master Schedule Board'!$AF$73:'Master Schedule Board'!$AF$136,"&gt;0")</f>
        <v>0</v>
      </c>
      <c r="T5" s="87">
        <f>SUMIF('Master Schedule Board'!$AG$73:'Master Schedule Board'!$AG$136,"&gt;0")</f>
        <v>0</v>
      </c>
      <c r="U5" s="108">
        <f>SUMIF('Master Schedule Board'!$AH$73:'Master Schedule Board'!$AH$136,"&gt;0")</f>
        <v>0</v>
      </c>
      <c r="V5" s="107">
        <f>SUMIF('Master Schedule Board'!$AK$73:'Master Schedule Board'!$AK$136,"&gt;0")</f>
        <v>0</v>
      </c>
      <c r="W5" s="87">
        <f>SUMIF('Master Schedule Board'!$AL$73:'Master Schedule Board'!$AL$136,"&gt;0")</f>
        <v>0</v>
      </c>
      <c r="X5" s="87">
        <f>SUMIF('Master Schedule Board'!$AM$73:'Master Schedule Board'!$AM$136,"&gt;0")</f>
        <v>0</v>
      </c>
      <c r="Y5" s="108">
        <f>SUMIF('Master Schedule Board'!$AN$73:'Master Schedule Board'!$AN$136,"&gt;0")</f>
        <v>0</v>
      </c>
      <c r="Z5" s="107">
        <f>SUMIF('Master Schedule Board'!$AQ$73:'Master Schedule Board'!$AQ$136,"&gt;0")</f>
        <v>0</v>
      </c>
      <c r="AA5" s="87">
        <f>SUMIF('Master Schedule Board'!$AR$73:'Master Schedule Board'!$AR$136,"&gt;0")</f>
        <v>0</v>
      </c>
      <c r="AB5" s="87">
        <f>SUMIF('Master Schedule Board'!$AS$73:'Master Schedule Board'!$AS$136,"&gt;0")</f>
        <v>0</v>
      </c>
      <c r="AC5" s="108">
        <f>SUMIF('Master Schedule Board'!$AT$73:'Master Schedule Board'!$AT$136,"&gt;0")</f>
        <v>0</v>
      </c>
      <c r="AD5" s="107">
        <f>SUMIF('Master Schedule Board'!$AW$73:'Master Schedule Board'!$AW$136,"&gt;0")</f>
        <v>0</v>
      </c>
      <c r="AE5" s="87">
        <f>SUMIF('Master Schedule Board'!$AX$73:'Master Schedule Board'!$AX$136,"&gt;0")</f>
        <v>0</v>
      </c>
      <c r="AF5" s="87">
        <f>SUMIF('Master Schedule Board'!$AY$73:'Master Schedule Board'!$AY$136,"&gt;0")</f>
        <v>0</v>
      </c>
      <c r="AG5" s="108">
        <f>SUMIF('Master Schedule Board'!$AZ$73:'Master Schedule Board'!$AZ$136,"&gt;0")</f>
        <v>0</v>
      </c>
      <c r="AH5" s="107">
        <f>SUMIF('Master Schedule Board'!$BC$73:'Master Schedule Board'!$BC$136,"&gt;0")</f>
        <v>0</v>
      </c>
      <c r="AI5" s="87">
        <f>SUMIF('Master Schedule Board'!$BD$73:'Master Schedule Board'!$BD$136,"&gt;0")</f>
        <v>0</v>
      </c>
      <c r="AJ5" s="87">
        <f>SUMIF('Master Schedule Board'!$BE$73:'Master Schedule Board'!$BE$136,"&gt;0")</f>
        <v>0</v>
      </c>
      <c r="AK5" s="108">
        <f>SUMIF('Master Schedule Board'!$BF$73:'Master Schedule Board'!$BF$136,"&gt;0")</f>
        <v>0</v>
      </c>
      <c r="AL5" s="117">
        <f>SUM(B5:AK5)</f>
        <v>0</v>
      </c>
      <c r="AM5" s="55">
        <f>B5+F5+J5+N5+R5+V5+Z5+AD5+AH5</f>
        <v>0</v>
      </c>
      <c r="AN5" s="56">
        <f t="shared" ref="AN5:AP20" si="0">C5+G5+K5+O5+S5+W5+AA5+AE5+AI5</f>
        <v>0</v>
      </c>
      <c r="AO5" s="56">
        <f t="shared" si="0"/>
        <v>0</v>
      </c>
      <c r="AP5" s="6">
        <f t="shared" si="0"/>
        <v>0</v>
      </c>
    </row>
    <row r="6" spans="1:42">
      <c r="A6" s="4">
        <f>'Master Schedule Board'!J15</f>
        <v>0</v>
      </c>
      <c r="B6" s="57">
        <f>SUMIF('Master Schedule Board'!$G$138:'Master Schedule Board'!$G$200,"&gt;0")</f>
        <v>0</v>
      </c>
      <c r="C6" s="90">
        <f>SUMIF('Master Schedule Board'!$H$138:'Master Schedule Board'!$H$200,"&gt;0")</f>
        <v>0</v>
      </c>
      <c r="D6" s="90">
        <f>SUMIF('Master Schedule Board'!$I$138:'Master Schedule Board'!$I$200,"&gt;0")</f>
        <v>0</v>
      </c>
      <c r="E6" s="9">
        <f>SUMIF('Master Schedule Board'!$J$138:'Master Schedule Board'!$J$200,"&gt;0")</f>
        <v>0</v>
      </c>
      <c r="F6" s="8">
        <f>SUMIF('Master Schedule Board'!$M$138:'Master Schedule Board'!$M$200,"&gt;0")</f>
        <v>0</v>
      </c>
      <c r="G6" s="90">
        <f>SUMIF('Master Schedule Board'!$N$138:'Master Schedule Board'!$N$200,"&gt;0")</f>
        <v>0</v>
      </c>
      <c r="H6" s="90">
        <f>SUMIF('Master Schedule Board'!$O$138:'Master Schedule Board'!$O$200,"&gt;0")</f>
        <v>0</v>
      </c>
      <c r="I6" s="9">
        <f>SUMIF('Master Schedule Board'!$P$138:'Master Schedule Board'!$P$200,"&gt;0")</f>
        <v>0</v>
      </c>
      <c r="J6" s="8">
        <f>SUMIF('Master Schedule Board'!$S$138:'Master Schedule Board'!$S$200,"&gt;0")</f>
        <v>0</v>
      </c>
      <c r="K6" s="90">
        <f>SUMIF('Master Schedule Board'!$T$138:'Master Schedule Board'!$T$200,"&gt;0")</f>
        <v>0</v>
      </c>
      <c r="L6" s="90">
        <f>SUMIF('Master Schedule Board'!$U$138:'Master Schedule Board'!$U$200,"&gt;0")</f>
        <v>0</v>
      </c>
      <c r="M6" s="9">
        <f>SUMIF('Master Schedule Board'!$V$138:'Master Schedule Board'!$V$200,"&gt;0")</f>
        <v>0</v>
      </c>
      <c r="N6" s="8">
        <f>SUMIF('Master Schedule Board'!$Y$138:'Master Schedule Board'!$Y$200,"&gt;0")</f>
        <v>0</v>
      </c>
      <c r="O6" s="90">
        <f>SUMIF('Master Schedule Board'!$Z$138:'Master Schedule Board'!$Z$200,"&gt;0")</f>
        <v>0</v>
      </c>
      <c r="P6" s="90">
        <f>SUMIF('Master Schedule Board'!$AA$138:'Master Schedule Board'!$AA$200,"&gt;0")</f>
        <v>0</v>
      </c>
      <c r="Q6" s="9">
        <f>SUMIF('Master Schedule Board'!$AB$138:'Master Schedule Board'!$AB$200,"&gt;0")</f>
        <v>0</v>
      </c>
      <c r="R6" s="8">
        <f>SUMIF('Master Schedule Board'!$AE$138:'Master Schedule Board'!$AE$200,"&gt;0")</f>
        <v>0</v>
      </c>
      <c r="S6" s="90">
        <f>SUMIF('Master Schedule Board'!$AF$138:'Master Schedule Board'!$AF$200,"&gt;0")</f>
        <v>0</v>
      </c>
      <c r="T6" s="90">
        <f>SUMIF('Master Schedule Board'!$AG$138:'Master Schedule Board'!$AG$200,"&gt;0")</f>
        <v>0</v>
      </c>
      <c r="U6" s="9">
        <f>SUMIF('Master Schedule Board'!$AH$138:'Master Schedule Board'!$AH$200,"&gt;0")</f>
        <v>0</v>
      </c>
      <c r="V6" s="8">
        <f>SUMIF('Master Schedule Board'!$AK$138:'Master Schedule Board'!$AK$200,"&gt;0")</f>
        <v>0</v>
      </c>
      <c r="W6" s="90">
        <f>SUMIF('Master Schedule Board'!$AL$138:'Master Schedule Board'!$AL$200,"&gt;0")</f>
        <v>0</v>
      </c>
      <c r="X6" s="90">
        <f>SUMIF('Master Schedule Board'!$AM$138:'Master Schedule Board'!$AM$200,"&gt;0")</f>
        <v>0</v>
      </c>
      <c r="Y6" s="9">
        <f>SUMIF('Master Schedule Board'!$AN$138:'Master Schedule Board'!$AN$200,"&gt;0")</f>
        <v>0</v>
      </c>
      <c r="Z6" s="8">
        <f>SUMIF('Master Schedule Board'!$AQ$138:'Master Schedule Board'!$AQ$200,"&gt;0")</f>
        <v>0</v>
      </c>
      <c r="AA6" s="90">
        <f>SUMIF('Master Schedule Board'!$AR$138:'Master Schedule Board'!$AR$200,"&gt;0")</f>
        <v>0</v>
      </c>
      <c r="AB6" s="90">
        <f>SUMIF('Master Schedule Board'!$AS$138:'Master Schedule Board'!$AS$200,"&gt;0")</f>
        <v>0</v>
      </c>
      <c r="AC6" s="9">
        <f>SUMIF('Master Schedule Board'!$AT$138:'Master Schedule Board'!$AT$200,"&gt;0")</f>
        <v>0</v>
      </c>
      <c r="AD6" s="8">
        <f>SUMIF('Master Schedule Board'!$AW$138:'Master Schedule Board'!$AW$200,"&gt;0")</f>
        <v>0</v>
      </c>
      <c r="AE6" s="90">
        <f>SUMIF('Master Schedule Board'!$AX$138:'Master Schedule Board'!$AX$200,"&gt;0")</f>
        <v>0</v>
      </c>
      <c r="AF6" s="90">
        <f>SUMIF('Master Schedule Board'!$AY$138:'Master Schedule Board'!$AY$200,"&gt;0")</f>
        <v>0</v>
      </c>
      <c r="AG6" s="9">
        <f>SUMIF('Master Schedule Board'!$AZ$138:'Master Schedule Board'!$AZ$200,"&gt;0")</f>
        <v>0</v>
      </c>
      <c r="AH6" s="8">
        <f>SUMIF('Master Schedule Board'!$BC$138:'Master Schedule Board'!$BC$200,"&gt;0")</f>
        <v>0</v>
      </c>
      <c r="AI6" s="90">
        <f>SUMIF('Master Schedule Board'!$BD$138:'Master Schedule Board'!$BD$200,"&gt;0")</f>
        <v>0</v>
      </c>
      <c r="AJ6" s="90">
        <f>SUMIF('Master Schedule Board'!$BE$138:'Master Schedule Board'!$BE$200,"&gt;0")</f>
        <v>0</v>
      </c>
      <c r="AK6" s="9">
        <f>SUMIF('Master Schedule Board'!$BF$138:'Master Schedule Board'!$BF$200,"&gt;0")</f>
        <v>0</v>
      </c>
      <c r="AL6" s="117">
        <f t="shared" ref="AL6:AL31" si="1">SUM(B6:AK6)</f>
        <v>0</v>
      </c>
      <c r="AM6" s="57">
        <f t="shared" ref="AM6:AP30" si="2">B6+F6+J6+N6+R6+V6+Z6+AD6+AH6</f>
        <v>0</v>
      </c>
      <c r="AN6" s="67">
        <f t="shared" si="0"/>
        <v>0</v>
      </c>
      <c r="AO6" s="67">
        <f t="shared" si="0"/>
        <v>0</v>
      </c>
      <c r="AP6" s="58">
        <f t="shared" si="0"/>
        <v>0</v>
      </c>
    </row>
    <row r="7" spans="1:42">
      <c r="A7" s="4">
        <f>'Master Schedule Board'!J16</f>
        <v>0</v>
      </c>
      <c r="B7" s="57">
        <f>SUMIF('Master Schedule Board'!$G$202:'Master Schedule Board'!$G$264,"&gt;0")</f>
        <v>0</v>
      </c>
      <c r="C7" s="90">
        <f>SUMIF('Master Schedule Board'!$H$202:'Master Schedule Board'!$H$264,"&gt;0")</f>
        <v>0</v>
      </c>
      <c r="D7" s="90">
        <f>SUMIF('Master Schedule Board'!$I$202:'Master Schedule Board'!$I$264,"&gt;0")</f>
        <v>0</v>
      </c>
      <c r="E7" s="9">
        <f>SUMIF('Master Schedule Board'!$J$202:'Master Schedule Board'!$J$264,"&gt;0")</f>
        <v>0</v>
      </c>
      <c r="F7" s="8">
        <f>SUMIF('Master Schedule Board'!$M$202:'Master Schedule Board'!$M$264,"&gt;0")</f>
        <v>0</v>
      </c>
      <c r="G7" s="90">
        <f>SUMIF('Master Schedule Board'!$N$202:'Master Schedule Board'!$N$264,"&gt;0")</f>
        <v>0</v>
      </c>
      <c r="H7" s="90">
        <f>SUMIF('Master Schedule Board'!$O$202:'Master Schedule Board'!$O$264,"&gt;0")</f>
        <v>0</v>
      </c>
      <c r="I7" s="9">
        <f>SUMIF('Master Schedule Board'!$P$202:'Master Schedule Board'!$P$264,"&gt;0")</f>
        <v>0</v>
      </c>
      <c r="J7" s="8">
        <f>SUMIF('Master Schedule Board'!$S$202:'Master Schedule Board'!$S$264,"&gt;0")</f>
        <v>0</v>
      </c>
      <c r="K7" s="90">
        <f>SUMIF('Master Schedule Board'!$T$202:'Master Schedule Board'!$T$264,"&gt;0")</f>
        <v>0</v>
      </c>
      <c r="L7" s="90">
        <f>SUMIF('Master Schedule Board'!$U$202:'Master Schedule Board'!$U$264,"&gt;0")</f>
        <v>0</v>
      </c>
      <c r="M7" s="9">
        <f>SUMIF('Master Schedule Board'!$V$202:'Master Schedule Board'!$V$264,"&gt;0")</f>
        <v>0</v>
      </c>
      <c r="N7" s="8">
        <f>SUMIF('Master Schedule Board'!$Y$202:'Master Schedule Board'!$Y$264,"&gt;0")</f>
        <v>0</v>
      </c>
      <c r="O7" s="90">
        <f>SUMIF('Master Schedule Board'!$Z$202:'Master Schedule Board'!$Z$264,"&gt;0")</f>
        <v>0</v>
      </c>
      <c r="P7" s="90">
        <f>SUMIF('Master Schedule Board'!$AA$202:'Master Schedule Board'!$AA$264,"&gt;0")</f>
        <v>0</v>
      </c>
      <c r="Q7" s="9">
        <f>SUMIF('Master Schedule Board'!$AB$202:'Master Schedule Board'!$AB$264,"&gt;0")</f>
        <v>0</v>
      </c>
      <c r="R7" s="8">
        <f>SUMIF('Master Schedule Board'!$AE$202:'Master Schedule Board'!$AE$264,"&gt;0")</f>
        <v>0</v>
      </c>
      <c r="S7" s="90">
        <f>SUMIF('Master Schedule Board'!$AF$202:'Master Schedule Board'!$AF$264,"&gt;0")</f>
        <v>0</v>
      </c>
      <c r="T7" s="90">
        <f>SUMIF('Master Schedule Board'!$AG$202:'Master Schedule Board'!$AG$264,"&gt;0")</f>
        <v>0</v>
      </c>
      <c r="U7" s="9">
        <f>SUMIF('Master Schedule Board'!$AH$202:'Master Schedule Board'!$AH$264,"&gt;0")</f>
        <v>0</v>
      </c>
      <c r="V7" s="8">
        <f>SUMIF('Master Schedule Board'!$AK$202:'Master Schedule Board'!$AK$264,"&gt;0")</f>
        <v>0</v>
      </c>
      <c r="W7" s="90">
        <f>SUMIF('Master Schedule Board'!$AL$202:'Master Schedule Board'!$AL$264,"&gt;0")</f>
        <v>0</v>
      </c>
      <c r="X7" s="90">
        <f>SUMIF('Master Schedule Board'!$AM$202:'Master Schedule Board'!$AM$264,"&gt;0")</f>
        <v>0</v>
      </c>
      <c r="Y7" s="9">
        <f>SUMIF('Master Schedule Board'!$AN$202:'Master Schedule Board'!$AN$264,"&gt;0")</f>
        <v>0</v>
      </c>
      <c r="Z7" s="8">
        <f>SUMIF('Master Schedule Board'!$AQ$202:'Master Schedule Board'!$AQ$264,"&gt;0")</f>
        <v>0</v>
      </c>
      <c r="AA7" s="90">
        <f>SUMIF('Master Schedule Board'!$AR$202:'Master Schedule Board'!$AR$264,"&gt;0")</f>
        <v>0</v>
      </c>
      <c r="AB7" s="90">
        <f>SUMIF('Master Schedule Board'!$AS$202:'Master Schedule Board'!$AS$264,"&gt;0")</f>
        <v>0</v>
      </c>
      <c r="AC7" s="9">
        <f>SUMIF('Master Schedule Board'!$AT$202:'Master Schedule Board'!$AT$264,"&gt;0")</f>
        <v>0</v>
      </c>
      <c r="AD7" s="8">
        <f>SUMIF('Master Schedule Board'!$AW$202:'Master Schedule Board'!$AW$264,"&gt;0")</f>
        <v>0</v>
      </c>
      <c r="AE7" s="90">
        <f>SUMIF('Master Schedule Board'!$AX$202:'Master Schedule Board'!$AX$264,"&gt;0")</f>
        <v>0</v>
      </c>
      <c r="AF7" s="90">
        <f>SUMIF('Master Schedule Board'!$AY$202:'Master Schedule Board'!$AY$264,"&gt;0")</f>
        <v>0</v>
      </c>
      <c r="AG7" s="9">
        <f>SUMIF('Master Schedule Board'!$AZ$202:'Master Schedule Board'!$AZ$264,"&gt;0")</f>
        <v>0</v>
      </c>
      <c r="AH7" s="8">
        <f>SUMIF('Master Schedule Board'!$BC$202:'Master Schedule Board'!$BC$264,"&gt;0")</f>
        <v>0</v>
      </c>
      <c r="AI7" s="90">
        <f>SUMIF('Master Schedule Board'!$BD$202:'Master Schedule Board'!$BD$264,"&gt;0")</f>
        <v>0</v>
      </c>
      <c r="AJ7" s="90">
        <f>SUMIF('Master Schedule Board'!$BE$202:'Master Schedule Board'!$BE$264,"&gt;0")</f>
        <v>0</v>
      </c>
      <c r="AK7" s="9">
        <f>SUMIF('Master Schedule Board'!$BF$202:'Master Schedule Board'!$BF$264,"&gt;0")</f>
        <v>0</v>
      </c>
      <c r="AL7" s="117">
        <f t="shared" si="1"/>
        <v>0</v>
      </c>
      <c r="AM7" s="57">
        <f t="shared" si="2"/>
        <v>0</v>
      </c>
      <c r="AN7" s="67">
        <f t="shared" si="0"/>
        <v>0</v>
      </c>
      <c r="AO7" s="67">
        <f t="shared" si="0"/>
        <v>0</v>
      </c>
      <c r="AP7" s="58">
        <f t="shared" si="0"/>
        <v>0</v>
      </c>
    </row>
    <row r="8" spans="1:42">
      <c r="A8" s="4">
        <f>'Master Schedule Board'!J17</f>
        <v>0</v>
      </c>
      <c r="B8" s="57">
        <f>SUMIF('Master Schedule Board'!$G$266:'Master Schedule Board'!$G$328,"&gt;0")</f>
        <v>0</v>
      </c>
      <c r="C8" s="90">
        <f>SUMIF('Master Schedule Board'!$H$266:'Master Schedule Board'!$H$328,"&gt;0")</f>
        <v>0</v>
      </c>
      <c r="D8" s="90">
        <f>SUMIF('Master Schedule Board'!$I$266:'Master Schedule Board'!$I$328,"&gt;0")</f>
        <v>0</v>
      </c>
      <c r="E8" s="9">
        <f>SUMIF('Master Schedule Board'!$J$266:'Master Schedule Board'!$J$328,"&gt;0")</f>
        <v>0</v>
      </c>
      <c r="F8" s="8">
        <f>SUMIF('Master Schedule Board'!$M$266:'Master Schedule Board'!$M$328,"&gt;0")</f>
        <v>0</v>
      </c>
      <c r="G8" s="90">
        <f>SUMIF('Master Schedule Board'!$N$266:'Master Schedule Board'!$N$328,"&gt;0")</f>
        <v>0</v>
      </c>
      <c r="H8" s="90">
        <f>SUMIF('Master Schedule Board'!$O$266:'Master Schedule Board'!$O$328,"&gt;0")</f>
        <v>0</v>
      </c>
      <c r="I8" s="9">
        <f>SUMIF('Master Schedule Board'!$P$266:'Master Schedule Board'!$P$328,"&gt;0")</f>
        <v>0</v>
      </c>
      <c r="J8" s="8">
        <f>SUMIF('Master Schedule Board'!$S$266:'Master Schedule Board'!$S$328,"&gt;0")</f>
        <v>0</v>
      </c>
      <c r="K8" s="90">
        <f>SUMIF('Master Schedule Board'!$T$266:'Master Schedule Board'!$T$328,"&gt;0")</f>
        <v>0</v>
      </c>
      <c r="L8" s="90">
        <f>SUMIF('Master Schedule Board'!$U$266:'Master Schedule Board'!$U$328,"&gt;0")</f>
        <v>0</v>
      </c>
      <c r="M8" s="9">
        <f>SUMIF('Master Schedule Board'!$V$266:'Master Schedule Board'!$V$328,"&gt;0")</f>
        <v>0</v>
      </c>
      <c r="N8" s="8">
        <f>SUMIF('Master Schedule Board'!$Y$266:'Master Schedule Board'!$Y$328,"&gt;0")</f>
        <v>0</v>
      </c>
      <c r="O8" s="90">
        <f>SUMIF('Master Schedule Board'!$Z$266:'Master Schedule Board'!$Z$328,"&gt;0")</f>
        <v>0</v>
      </c>
      <c r="P8" s="90">
        <f>SUMIF('Master Schedule Board'!$AA$266:'Master Schedule Board'!$AA$328,"&gt;0")</f>
        <v>0</v>
      </c>
      <c r="Q8" s="9">
        <f>SUMIF('Master Schedule Board'!$AB$266:'Master Schedule Board'!$AB$328,"&gt;0")</f>
        <v>0</v>
      </c>
      <c r="R8" s="8">
        <f>SUMIF('Master Schedule Board'!$AE$266:'Master Schedule Board'!$AE$328,"&gt;0")</f>
        <v>0</v>
      </c>
      <c r="S8" s="90">
        <f>SUMIF('Master Schedule Board'!$AF$266:'Master Schedule Board'!$AF$328,"&gt;0")</f>
        <v>0</v>
      </c>
      <c r="T8" s="90">
        <f>SUMIF('Master Schedule Board'!$AG$266:'Master Schedule Board'!$AG$328,"&gt;0")</f>
        <v>0</v>
      </c>
      <c r="U8" s="9">
        <f>SUMIF('Master Schedule Board'!$AH$266:'Master Schedule Board'!$AH$328,"&gt;0")</f>
        <v>0</v>
      </c>
      <c r="V8" s="8">
        <f>SUMIF('Master Schedule Board'!$AK$266:'Master Schedule Board'!$AK$328,"&gt;0")</f>
        <v>0</v>
      </c>
      <c r="W8" s="90">
        <f>SUMIF('Master Schedule Board'!$AL$266:'Master Schedule Board'!$AL$328,"&gt;0")</f>
        <v>0</v>
      </c>
      <c r="X8" s="90">
        <f>SUMIF('Master Schedule Board'!$AM$266:'Master Schedule Board'!$AM$328,"&gt;0")</f>
        <v>0</v>
      </c>
      <c r="Y8" s="9">
        <f>SUMIF('Master Schedule Board'!$AN$266:'Master Schedule Board'!$AN$328,"&gt;0")</f>
        <v>0</v>
      </c>
      <c r="Z8" s="8">
        <f>SUMIF('Master Schedule Board'!$AQ$266:'Master Schedule Board'!$AQ$328,"&gt;0")</f>
        <v>0</v>
      </c>
      <c r="AA8" s="90">
        <f>SUMIF('Master Schedule Board'!$AR$266:'Master Schedule Board'!$AR$328,"&gt;0")</f>
        <v>0</v>
      </c>
      <c r="AB8" s="90">
        <f>SUMIF('Master Schedule Board'!$AS$266:'Master Schedule Board'!$AS$328,"&gt;0")</f>
        <v>0</v>
      </c>
      <c r="AC8" s="9">
        <f>SUMIF('Master Schedule Board'!$AT$266:'Master Schedule Board'!$AT$328,"&gt;0")</f>
        <v>0</v>
      </c>
      <c r="AD8" s="8">
        <f>SUMIF('Master Schedule Board'!$AW$266:'Master Schedule Board'!$AW$328,"&gt;0")</f>
        <v>0</v>
      </c>
      <c r="AE8" s="90">
        <f>SUMIF('Master Schedule Board'!$AX$266:'Master Schedule Board'!$AX$328,"&gt;0")</f>
        <v>0</v>
      </c>
      <c r="AF8" s="90">
        <f>SUMIF('Master Schedule Board'!$AY$266:'Master Schedule Board'!$AY$328,"&gt;0")</f>
        <v>0</v>
      </c>
      <c r="AG8" s="9">
        <f>SUMIF('Master Schedule Board'!$AZ$266:'Master Schedule Board'!$AZ$328,"&gt;0")</f>
        <v>0</v>
      </c>
      <c r="AH8" s="8">
        <f>SUMIF('Master Schedule Board'!$BC$266:'Master Schedule Board'!$BC$328,"&gt;0")</f>
        <v>0</v>
      </c>
      <c r="AI8" s="90">
        <f>SUMIF('Master Schedule Board'!$BD$266:'Master Schedule Board'!$BD$328,"&gt;0")</f>
        <v>0</v>
      </c>
      <c r="AJ8" s="90">
        <f>SUMIF('Master Schedule Board'!$BE$266:'Master Schedule Board'!$BE$328,"&gt;0")</f>
        <v>0</v>
      </c>
      <c r="AK8" s="9">
        <f>SUMIF('Master Schedule Board'!$BF$266:'Master Schedule Board'!$BF$328,"&gt;0")</f>
        <v>0</v>
      </c>
      <c r="AL8" s="117">
        <f t="shared" si="1"/>
        <v>0</v>
      </c>
      <c r="AM8" s="57">
        <f t="shared" si="2"/>
        <v>0</v>
      </c>
      <c r="AN8" s="67">
        <f t="shared" si="0"/>
        <v>0</v>
      </c>
      <c r="AO8" s="67">
        <f t="shared" si="0"/>
        <v>0</v>
      </c>
      <c r="AP8" s="58">
        <f t="shared" si="0"/>
        <v>0</v>
      </c>
    </row>
    <row r="9" spans="1:42">
      <c r="A9" s="4">
        <f>'Master Schedule Board'!J18</f>
        <v>0</v>
      </c>
      <c r="B9" s="57">
        <f>SUMIF('Master Schedule Board'!$G$330:'Master Schedule Board'!$G$392,"&gt;0")</f>
        <v>0</v>
      </c>
      <c r="C9" s="90">
        <f>SUMIF('Master Schedule Board'!$H$330:'Master Schedule Board'!$H$392,"&gt;0")</f>
        <v>0</v>
      </c>
      <c r="D9" s="90">
        <f>SUMIF('Master Schedule Board'!$I$330:'Master Schedule Board'!$I$392,"&gt;0")</f>
        <v>0</v>
      </c>
      <c r="E9" s="9">
        <f>SUMIF('Master Schedule Board'!$J$330:'Master Schedule Board'!$J$392,"&gt;0")</f>
        <v>0</v>
      </c>
      <c r="F9" s="8">
        <f>SUMIF('Master Schedule Board'!$M$330:'Master Schedule Board'!$M$392,"&gt;0")</f>
        <v>0</v>
      </c>
      <c r="G9" s="90">
        <f>SUMIF('Master Schedule Board'!$N$330:'Master Schedule Board'!$N$392,"&gt;0")</f>
        <v>0</v>
      </c>
      <c r="H9" s="90">
        <f>SUMIF('Master Schedule Board'!$O$330:'Master Schedule Board'!$O$392,"&gt;0")</f>
        <v>0</v>
      </c>
      <c r="I9" s="9">
        <f>SUMIF('Master Schedule Board'!$P$330:'Master Schedule Board'!$P$392,"&gt;0")</f>
        <v>0</v>
      </c>
      <c r="J9" s="8">
        <f>SUMIF('Master Schedule Board'!$S$330:'Master Schedule Board'!$S$392,"&gt;0")</f>
        <v>0</v>
      </c>
      <c r="K9" s="90">
        <f>SUMIF('Master Schedule Board'!$T$330:'Master Schedule Board'!$T$392,"&gt;0")</f>
        <v>0</v>
      </c>
      <c r="L9" s="90">
        <f>SUMIF('Master Schedule Board'!$U$330:'Master Schedule Board'!$U$392,"&gt;0")</f>
        <v>0</v>
      </c>
      <c r="M9" s="9">
        <f>SUMIF('Master Schedule Board'!$V$330:'Master Schedule Board'!$V$392,"&gt;0")</f>
        <v>0</v>
      </c>
      <c r="N9" s="8">
        <f>SUMIF('Master Schedule Board'!$Y$330:'Master Schedule Board'!$Y$392,"&gt;0")</f>
        <v>0</v>
      </c>
      <c r="O9" s="90">
        <f>SUMIF('Master Schedule Board'!$Z$330:'Master Schedule Board'!$Z$392,"&gt;0")</f>
        <v>0</v>
      </c>
      <c r="P9" s="90">
        <f>SUMIF('Master Schedule Board'!$AA$330:'Master Schedule Board'!$AA$392,"&gt;0")</f>
        <v>0</v>
      </c>
      <c r="Q9" s="9">
        <f>SUMIF('Master Schedule Board'!$AB$330:'Master Schedule Board'!$AB$392,"&gt;0")</f>
        <v>0</v>
      </c>
      <c r="R9" s="8">
        <f>SUMIF('Master Schedule Board'!$AE$330:'Master Schedule Board'!$AE$392,"&gt;0")</f>
        <v>0</v>
      </c>
      <c r="S9" s="90">
        <f>SUMIF('Master Schedule Board'!$AF$330:'Master Schedule Board'!$AF$392,"&gt;0")</f>
        <v>0</v>
      </c>
      <c r="T9" s="90">
        <f>SUMIF('Master Schedule Board'!$AG$330:'Master Schedule Board'!$AG$392,"&gt;0")</f>
        <v>0</v>
      </c>
      <c r="U9" s="9">
        <f>SUMIF('Master Schedule Board'!$AH$330:'Master Schedule Board'!$AH$392,"&gt;0")</f>
        <v>0</v>
      </c>
      <c r="V9" s="8">
        <f>SUMIF('Master Schedule Board'!$AK$330:'Master Schedule Board'!$AK$392,"&gt;0")</f>
        <v>0</v>
      </c>
      <c r="W9" s="90">
        <f>SUMIF('Master Schedule Board'!$AL$330:'Master Schedule Board'!$AL$392,"&gt;0")</f>
        <v>0</v>
      </c>
      <c r="X9" s="90">
        <f>SUMIF('Master Schedule Board'!$AM$330:'Master Schedule Board'!$AM$392,"&gt;0")</f>
        <v>0</v>
      </c>
      <c r="Y9" s="9">
        <f>SUMIF('Master Schedule Board'!$AN$330:'Master Schedule Board'!$AN$392,"&gt;0")</f>
        <v>0</v>
      </c>
      <c r="Z9" s="8">
        <f>SUMIF('Master Schedule Board'!$AQ$330:'Master Schedule Board'!$AQ$392,"&gt;0")</f>
        <v>0</v>
      </c>
      <c r="AA9" s="90">
        <f>SUMIF('Master Schedule Board'!$AR$330:'Master Schedule Board'!$AR$392,"&gt;0")</f>
        <v>0</v>
      </c>
      <c r="AB9" s="90">
        <f>SUMIF('Master Schedule Board'!$AS$330:'Master Schedule Board'!$AS$392,"&gt;0")</f>
        <v>0</v>
      </c>
      <c r="AC9" s="9">
        <f>SUMIF('Master Schedule Board'!$AT$330:'Master Schedule Board'!$AT$392,"&gt;0")</f>
        <v>0</v>
      </c>
      <c r="AD9" s="8">
        <f>SUMIF('Master Schedule Board'!$AW$330:'Master Schedule Board'!$AW$392,"&gt;0")</f>
        <v>0</v>
      </c>
      <c r="AE9" s="90">
        <f>SUMIF('Master Schedule Board'!$AX$330:'Master Schedule Board'!$AX$392,"&gt;0")</f>
        <v>0</v>
      </c>
      <c r="AF9" s="90">
        <f>SUMIF('Master Schedule Board'!$AY$330:'Master Schedule Board'!$AY$392,"&gt;0")</f>
        <v>0</v>
      </c>
      <c r="AG9" s="9">
        <f>SUMIF('Master Schedule Board'!$AZ$330:'Master Schedule Board'!$AZ$392,"&gt;0")</f>
        <v>0</v>
      </c>
      <c r="AH9" s="8">
        <f>SUMIF('Master Schedule Board'!$BC$330:'Master Schedule Board'!$BC$392,"&gt;0")</f>
        <v>0</v>
      </c>
      <c r="AI9" s="90">
        <f>SUMIF('Master Schedule Board'!$BD$330:'Master Schedule Board'!$BD$392,"&gt;0")</f>
        <v>0</v>
      </c>
      <c r="AJ9" s="90">
        <f>SUMIF('Master Schedule Board'!$BE$330:'Master Schedule Board'!$BE$392,"&gt;0")</f>
        <v>0</v>
      </c>
      <c r="AK9" s="9">
        <f>SUMIF('Master Schedule Board'!$BF$330:'Master Schedule Board'!$BF$392,"&gt;0")</f>
        <v>0</v>
      </c>
      <c r="AL9" s="117">
        <f t="shared" si="1"/>
        <v>0</v>
      </c>
      <c r="AM9" s="57">
        <f t="shared" si="2"/>
        <v>0</v>
      </c>
      <c r="AN9" s="67">
        <f t="shared" si="0"/>
        <v>0</v>
      </c>
      <c r="AO9" s="67">
        <f t="shared" si="0"/>
        <v>0</v>
      </c>
      <c r="AP9" s="58">
        <f t="shared" si="0"/>
        <v>0</v>
      </c>
    </row>
    <row r="10" spans="1:42">
      <c r="A10" s="4">
        <f>'Master Schedule Board'!J19</f>
        <v>0</v>
      </c>
      <c r="B10" s="57">
        <f>SUMIF('Master Schedule Board'!$G$394:'Master Schedule Board'!$G$456,"&gt;0")</f>
        <v>0</v>
      </c>
      <c r="C10" s="90">
        <f>SUMIF('Master Schedule Board'!$H$394:'Master Schedule Board'!$H$456,"&gt;0")</f>
        <v>0</v>
      </c>
      <c r="D10" s="90">
        <f>SUMIF('Master Schedule Board'!$I$394:'Master Schedule Board'!$I$456,"&gt;0")</f>
        <v>0</v>
      </c>
      <c r="E10" s="9">
        <f>SUMIF('Master Schedule Board'!$J$394:'Master Schedule Board'!$J$456,"&gt;0")</f>
        <v>0</v>
      </c>
      <c r="F10" s="8">
        <f>SUMIF('Master Schedule Board'!$M$394:'Master Schedule Board'!$M$456,"&gt;0")</f>
        <v>0</v>
      </c>
      <c r="G10" s="90">
        <f>SUMIF('Master Schedule Board'!$N$394:'Master Schedule Board'!$N$456,"&gt;0")</f>
        <v>0</v>
      </c>
      <c r="H10" s="90">
        <f>SUMIF('Master Schedule Board'!$O$394:'Master Schedule Board'!$O$456,"&gt;0")</f>
        <v>0</v>
      </c>
      <c r="I10" s="9">
        <f>SUMIF('Master Schedule Board'!$P$394:'Master Schedule Board'!$P$456,"&gt;0")</f>
        <v>0</v>
      </c>
      <c r="J10" s="8">
        <f>SUMIF('Master Schedule Board'!$S$394:'Master Schedule Board'!$S$456,"&gt;0")</f>
        <v>0</v>
      </c>
      <c r="K10" s="90">
        <f>SUMIF('Master Schedule Board'!$T$394:'Master Schedule Board'!$T$456,"&gt;0")</f>
        <v>0</v>
      </c>
      <c r="L10" s="90">
        <f>SUMIF('Master Schedule Board'!$U$394:'Master Schedule Board'!$U$456,"&gt;0")</f>
        <v>0</v>
      </c>
      <c r="M10" s="9">
        <f>SUMIF('Master Schedule Board'!$V$394:'Master Schedule Board'!$V$456,"&gt;0")</f>
        <v>0</v>
      </c>
      <c r="N10" s="8">
        <f>SUMIF('Master Schedule Board'!$Y$394:'Master Schedule Board'!$Y$456,"&gt;0")</f>
        <v>0</v>
      </c>
      <c r="O10" s="90">
        <f>SUMIF('Master Schedule Board'!$Z$394:'Master Schedule Board'!$Z$456,"&gt;0")</f>
        <v>0</v>
      </c>
      <c r="P10" s="90">
        <f>SUMIF('Master Schedule Board'!$AA$394:'Master Schedule Board'!$AA$456,"&gt;0")</f>
        <v>0</v>
      </c>
      <c r="Q10" s="9">
        <f>SUMIF('Master Schedule Board'!$AB$394:'Master Schedule Board'!$AB$456,"&gt;0")</f>
        <v>0</v>
      </c>
      <c r="R10" s="8">
        <f>SUMIF('Master Schedule Board'!$AE$394:'Master Schedule Board'!$AE$456,"&gt;0")</f>
        <v>0</v>
      </c>
      <c r="S10" s="90">
        <f>SUMIF('Master Schedule Board'!$AF$394:'Master Schedule Board'!$AF$456,"&gt;0")</f>
        <v>0</v>
      </c>
      <c r="T10" s="90">
        <f>SUMIF('Master Schedule Board'!$AG$394:'Master Schedule Board'!$AG$456,"&gt;0")</f>
        <v>0</v>
      </c>
      <c r="U10" s="9">
        <f>SUMIF('Master Schedule Board'!$AH$394:'Master Schedule Board'!$AH$456,"&gt;0")</f>
        <v>0</v>
      </c>
      <c r="V10" s="8">
        <f>SUMIF('Master Schedule Board'!$AK$394:'Master Schedule Board'!$AK$456,"&gt;0")</f>
        <v>0</v>
      </c>
      <c r="W10" s="90">
        <f>SUMIF('Master Schedule Board'!$AL$394:'Master Schedule Board'!$AL$456,"&gt;0")</f>
        <v>0</v>
      </c>
      <c r="X10" s="90">
        <f>SUMIF('Master Schedule Board'!$AM$394:'Master Schedule Board'!$AM$456,"&gt;0")</f>
        <v>0</v>
      </c>
      <c r="Y10" s="9">
        <f>SUMIF('Master Schedule Board'!$AN$394:'Master Schedule Board'!$AN$456,"&gt;0")</f>
        <v>0</v>
      </c>
      <c r="Z10" s="8">
        <f>SUMIF('Master Schedule Board'!$AQ$394:'Master Schedule Board'!$AQ$456,"&gt;0")</f>
        <v>0</v>
      </c>
      <c r="AA10" s="90">
        <f>SUMIF('Master Schedule Board'!$AR$394:'Master Schedule Board'!$AR$456,"&gt;0")</f>
        <v>0</v>
      </c>
      <c r="AB10" s="90">
        <f>SUMIF('Master Schedule Board'!$AS$394:'Master Schedule Board'!$AS$456,"&gt;0")</f>
        <v>0</v>
      </c>
      <c r="AC10" s="9">
        <f>SUMIF('Master Schedule Board'!$AT$394:'Master Schedule Board'!$AT$456,"&gt;0")</f>
        <v>0</v>
      </c>
      <c r="AD10" s="8">
        <f>SUMIF('Master Schedule Board'!$AW$394:'Master Schedule Board'!$AW$456,"&gt;0")</f>
        <v>0</v>
      </c>
      <c r="AE10" s="90">
        <f>SUMIF('Master Schedule Board'!$AX$394:'Master Schedule Board'!$AX$456,"&gt;0")</f>
        <v>0</v>
      </c>
      <c r="AF10" s="90">
        <f>SUMIF('Master Schedule Board'!$AY$394:'Master Schedule Board'!$AY$456,"&gt;0")</f>
        <v>0</v>
      </c>
      <c r="AG10" s="9">
        <f>SUMIF('Master Schedule Board'!$AZ$394:'Master Schedule Board'!$AZ$456,"&gt;0")</f>
        <v>0</v>
      </c>
      <c r="AH10" s="8">
        <f>SUMIF('Master Schedule Board'!$BC$394:'Master Schedule Board'!$BC$456,"&gt;0")</f>
        <v>0</v>
      </c>
      <c r="AI10" s="90">
        <f>SUMIF('Master Schedule Board'!$BD$394:'Master Schedule Board'!$BD$456,"&gt;0")</f>
        <v>0</v>
      </c>
      <c r="AJ10" s="90">
        <f>SUMIF('Master Schedule Board'!$BE$394:'Master Schedule Board'!$BE$456,"&gt;0")</f>
        <v>0</v>
      </c>
      <c r="AK10" s="9">
        <f>SUMIF('Master Schedule Board'!$BF$394:'Master Schedule Board'!$BF$456,"&gt;0")</f>
        <v>0</v>
      </c>
      <c r="AL10" s="117">
        <f t="shared" si="1"/>
        <v>0</v>
      </c>
      <c r="AM10" s="57">
        <f t="shared" si="2"/>
        <v>0</v>
      </c>
      <c r="AN10" s="67">
        <f t="shared" si="0"/>
        <v>0</v>
      </c>
      <c r="AO10" s="67">
        <f t="shared" si="0"/>
        <v>0</v>
      </c>
      <c r="AP10" s="58">
        <f t="shared" si="0"/>
        <v>0</v>
      </c>
    </row>
    <row r="11" spans="1:42">
      <c r="A11" s="4">
        <f>'Master Schedule Board'!J20</f>
        <v>0</v>
      </c>
      <c r="B11" s="57">
        <f>SUMIF('Master Schedule Board'!$G$458:'Master Schedule Board'!$G$520,"&gt;0")</f>
        <v>0</v>
      </c>
      <c r="C11" s="90">
        <f>SUMIF('Master Schedule Board'!$H$458:'Master Schedule Board'!$H$520,"&gt;0")</f>
        <v>0</v>
      </c>
      <c r="D11" s="90">
        <f>SUMIF('Master Schedule Board'!$I$458:'Master Schedule Board'!$I$520,"&gt;0")</f>
        <v>0</v>
      </c>
      <c r="E11" s="9">
        <f>SUMIF('Master Schedule Board'!$J$458:'Master Schedule Board'!$J$520,"&gt;0")</f>
        <v>0</v>
      </c>
      <c r="F11" s="8">
        <f>SUMIF('Master Schedule Board'!$M$458:'Master Schedule Board'!$M$520,"&gt;0")</f>
        <v>0</v>
      </c>
      <c r="G11" s="90">
        <f>SUMIF('Master Schedule Board'!$N$458:'Master Schedule Board'!$N$520,"&gt;0")</f>
        <v>0</v>
      </c>
      <c r="H11" s="90">
        <f>SUMIF('Master Schedule Board'!$O$458:'Master Schedule Board'!$O$520,"&gt;0")</f>
        <v>0</v>
      </c>
      <c r="I11" s="9">
        <f>SUMIF('Master Schedule Board'!$P$458:'Master Schedule Board'!$P$520,"&gt;0")</f>
        <v>0</v>
      </c>
      <c r="J11" s="8">
        <f>SUMIF('Master Schedule Board'!$S$458:'Master Schedule Board'!$S$520,"&gt;0")</f>
        <v>0</v>
      </c>
      <c r="K11" s="90">
        <f>SUMIF('Master Schedule Board'!$T$458:'Master Schedule Board'!$T$520,"&gt;0")</f>
        <v>0</v>
      </c>
      <c r="L11" s="90">
        <f>SUMIF('Master Schedule Board'!$U$458:'Master Schedule Board'!$U$520,"&gt;0")</f>
        <v>0</v>
      </c>
      <c r="M11" s="9">
        <f>SUMIF('Master Schedule Board'!$V$458:'Master Schedule Board'!$V$520,"&gt;0")</f>
        <v>0</v>
      </c>
      <c r="N11" s="8">
        <f>SUMIF('Master Schedule Board'!$Y$458:'Master Schedule Board'!$Y$520,"&gt;0")</f>
        <v>0</v>
      </c>
      <c r="O11" s="90">
        <f>SUMIF('Master Schedule Board'!$Z$458:'Master Schedule Board'!$Z$520,"&gt;0")</f>
        <v>0</v>
      </c>
      <c r="P11" s="90">
        <f>SUMIF('Master Schedule Board'!$AA$458:'Master Schedule Board'!$AA$520,"&gt;0")</f>
        <v>0</v>
      </c>
      <c r="Q11" s="9">
        <f>SUMIF('Master Schedule Board'!$AB$458:'Master Schedule Board'!$AB$520,"&gt;0")</f>
        <v>0</v>
      </c>
      <c r="R11" s="8">
        <f>SUMIF('Master Schedule Board'!$AE$458:'Master Schedule Board'!$AE$520,"&gt;0")</f>
        <v>0</v>
      </c>
      <c r="S11" s="90">
        <f>SUMIF('Master Schedule Board'!$AF$458:'Master Schedule Board'!$AF$520,"&gt;0")</f>
        <v>0</v>
      </c>
      <c r="T11" s="90">
        <f>SUMIF('Master Schedule Board'!$AG$458:'Master Schedule Board'!$AG$520,"&gt;0")</f>
        <v>0</v>
      </c>
      <c r="U11" s="9">
        <f>SUMIF('Master Schedule Board'!$AH$458:'Master Schedule Board'!$AH$520,"&gt;0")</f>
        <v>0</v>
      </c>
      <c r="V11" s="8">
        <f>SUMIF('Master Schedule Board'!$AK$458:'Master Schedule Board'!$AK$520,"&gt;0")</f>
        <v>0</v>
      </c>
      <c r="W11" s="90">
        <f>SUMIF('Master Schedule Board'!$AL$458:'Master Schedule Board'!$AL$520,"&gt;0")</f>
        <v>0</v>
      </c>
      <c r="X11" s="90">
        <f>SUMIF('Master Schedule Board'!$AM$458:'Master Schedule Board'!$AM$520,"&gt;0")</f>
        <v>0</v>
      </c>
      <c r="Y11" s="9">
        <f>SUMIF('Master Schedule Board'!$AN$458:'Master Schedule Board'!$AN$520,"&gt;0")</f>
        <v>0</v>
      </c>
      <c r="Z11" s="8">
        <f>SUMIF('Master Schedule Board'!$AQ$458:'Master Schedule Board'!$AQ$520,"&gt;0")</f>
        <v>0</v>
      </c>
      <c r="AA11" s="90">
        <f>SUMIF('Master Schedule Board'!$AR$458:'Master Schedule Board'!$AR$520,"&gt;0")</f>
        <v>0</v>
      </c>
      <c r="AB11" s="90">
        <f>SUMIF('Master Schedule Board'!$AS$458:'Master Schedule Board'!$AS$520,"&gt;0")</f>
        <v>0</v>
      </c>
      <c r="AC11" s="9">
        <f>SUMIF('Master Schedule Board'!$AT$458:'Master Schedule Board'!$AT$520,"&gt;0")</f>
        <v>0</v>
      </c>
      <c r="AD11" s="8">
        <f>SUMIF('Master Schedule Board'!$AW$458:'Master Schedule Board'!$AW$520,"&gt;0")</f>
        <v>0</v>
      </c>
      <c r="AE11" s="90">
        <f>SUMIF('Master Schedule Board'!$AX$458:'Master Schedule Board'!$AX$520,"&gt;0")</f>
        <v>0</v>
      </c>
      <c r="AF11" s="90">
        <f>SUMIF('Master Schedule Board'!$AY$458:'Master Schedule Board'!$AY$520,"&gt;0")</f>
        <v>0</v>
      </c>
      <c r="AG11" s="9">
        <f>SUMIF('Master Schedule Board'!$AZ$458:'Master Schedule Board'!$AZ$520,"&gt;0")</f>
        <v>0</v>
      </c>
      <c r="AH11" s="8">
        <f>SUMIF('Master Schedule Board'!$BC$458:'Master Schedule Board'!$BC$520,"&gt;0")</f>
        <v>0</v>
      </c>
      <c r="AI11" s="90">
        <f>SUMIF('Master Schedule Board'!$BD$458:'Master Schedule Board'!$BD$520,"&gt;0")</f>
        <v>0</v>
      </c>
      <c r="AJ11" s="90">
        <f>SUMIF('Master Schedule Board'!$BE$458:'Master Schedule Board'!$BE$520,"&gt;0")</f>
        <v>0</v>
      </c>
      <c r="AK11" s="9">
        <f>SUMIF('Master Schedule Board'!$BF$458:'Master Schedule Board'!$BF$520,"&gt;0")</f>
        <v>0</v>
      </c>
      <c r="AL11" s="117">
        <f t="shared" si="1"/>
        <v>0</v>
      </c>
      <c r="AM11" s="57">
        <f t="shared" si="2"/>
        <v>0</v>
      </c>
      <c r="AN11" s="67">
        <f t="shared" si="0"/>
        <v>0</v>
      </c>
      <c r="AO11" s="67">
        <f t="shared" si="0"/>
        <v>0</v>
      </c>
      <c r="AP11" s="58">
        <f t="shared" si="0"/>
        <v>0</v>
      </c>
    </row>
    <row r="12" spans="1:42">
      <c r="A12" s="4">
        <f>'Master Schedule Board'!J21</f>
        <v>0</v>
      </c>
      <c r="B12" s="57">
        <f>SUMIF('Master Schedule Board'!$G$522:'Master Schedule Board'!$G$584,"&gt;0")</f>
        <v>0</v>
      </c>
      <c r="C12" s="90">
        <f>SUMIF('Master Schedule Board'!$H$522:'Master Schedule Board'!$H$584,"&gt;0")</f>
        <v>0</v>
      </c>
      <c r="D12" s="90">
        <f>SUMIF('Master Schedule Board'!$I$522:'Master Schedule Board'!$I$584,"&gt;0")</f>
        <v>0</v>
      </c>
      <c r="E12" s="9">
        <f>SUMIF('Master Schedule Board'!$J$522:'Master Schedule Board'!$J$584,"&gt;0")</f>
        <v>0</v>
      </c>
      <c r="F12" s="8">
        <f>SUMIF('Master Schedule Board'!$M$522:'Master Schedule Board'!$M$584,"&gt;0")</f>
        <v>0</v>
      </c>
      <c r="G12" s="90">
        <f>SUMIF('Master Schedule Board'!$N$522:'Master Schedule Board'!$N$584,"&gt;0")</f>
        <v>0</v>
      </c>
      <c r="H12" s="90">
        <f>SUMIF('Master Schedule Board'!$O$522:'Master Schedule Board'!$O$584,"&gt;0")</f>
        <v>0</v>
      </c>
      <c r="I12" s="9">
        <f>SUMIF('Master Schedule Board'!$P$522:'Master Schedule Board'!$P$584,"&gt;0")</f>
        <v>0</v>
      </c>
      <c r="J12" s="8">
        <f>SUMIF('Master Schedule Board'!$S$522:'Master Schedule Board'!$S$584,"&gt;0")</f>
        <v>0</v>
      </c>
      <c r="K12" s="90">
        <f>SUMIF('Master Schedule Board'!$T$522:'Master Schedule Board'!$T$584,"&gt;0")</f>
        <v>0</v>
      </c>
      <c r="L12" s="90">
        <f>SUMIF('Master Schedule Board'!$U$522:'Master Schedule Board'!$U$584,"&gt;0")</f>
        <v>0</v>
      </c>
      <c r="M12" s="9">
        <f>SUMIF('Master Schedule Board'!$V$522:'Master Schedule Board'!$V$584,"&gt;0")</f>
        <v>0</v>
      </c>
      <c r="N12" s="8">
        <f>SUMIF('Master Schedule Board'!$Y$522:'Master Schedule Board'!$Y$584,"&gt;0")</f>
        <v>0</v>
      </c>
      <c r="O12" s="90">
        <f>SUMIF('Master Schedule Board'!$Z$522:'Master Schedule Board'!$Z$584,"&gt;0")</f>
        <v>0</v>
      </c>
      <c r="P12" s="90">
        <f>SUMIF('Master Schedule Board'!$AA$522:'Master Schedule Board'!$AA$584,"&gt;0")</f>
        <v>0</v>
      </c>
      <c r="Q12" s="9">
        <f>SUMIF('Master Schedule Board'!$AB$522:'Master Schedule Board'!$AB$584,"&gt;0")</f>
        <v>0</v>
      </c>
      <c r="R12" s="8">
        <f>SUMIF('Master Schedule Board'!$AE$522:'Master Schedule Board'!$AE$584,"&gt;0")</f>
        <v>0</v>
      </c>
      <c r="S12" s="90">
        <f>SUMIF('Master Schedule Board'!$AF$522:'Master Schedule Board'!$AF$584,"&gt;0")</f>
        <v>0</v>
      </c>
      <c r="T12" s="90">
        <f>SUMIF('Master Schedule Board'!$AG$522:'Master Schedule Board'!$AG$584,"&gt;0")</f>
        <v>0</v>
      </c>
      <c r="U12" s="9">
        <f>SUMIF('Master Schedule Board'!$AH$522:'Master Schedule Board'!$AH$584,"&gt;0")</f>
        <v>0</v>
      </c>
      <c r="V12" s="8">
        <f>SUMIF('Master Schedule Board'!$AK$522:'Master Schedule Board'!$AK$584,"&gt;0")</f>
        <v>0</v>
      </c>
      <c r="W12" s="90">
        <f>SUMIF('Master Schedule Board'!$AL$522:'Master Schedule Board'!$AL$584,"&gt;0")</f>
        <v>0</v>
      </c>
      <c r="X12" s="90">
        <f>SUMIF('Master Schedule Board'!$AM$522:'Master Schedule Board'!$AM$584,"&gt;0")</f>
        <v>0</v>
      </c>
      <c r="Y12" s="9">
        <f>SUMIF('Master Schedule Board'!$AN$522:'Master Schedule Board'!$AN$584,"&gt;0")</f>
        <v>0</v>
      </c>
      <c r="Z12" s="8">
        <f>SUMIF('Master Schedule Board'!$AQ$522:'Master Schedule Board'!$AQ$584,"&gt;0")</f>
        <v>0</v>
      </c>
      <c r="AA12" s="90">
        <f>SUMIF('Master Schedule Board'!$AR$522:'Master Schedule Board'!$AR$584,"&gt;0")</f>
        <v>0</v>
      </c>
      <c r="AB12" s="90">
        <f>SUMIF('Master Schedule Board'!$AS$522:'Master Schedule Board'!$AS$584,"&gt;0")</f>
        <v>0</v>
      </c>
      <c r="AC12" s="9">
        <f>SUMIF('Master Schedule Board'!$AT$522:'Master Schedule Board'!$AT$584,"&gt;0")</f>
        <v>0</v>
      </c>
      <c r="AD12" s="8">
        <f>SUMIF('Master Schedule Board'!$AW$522:'Master Schedule Board'!$AW$584,"&gt;0")</f>
        <v>0</v>
      </c>
      <c r="AE12" s="90">
        <f>SUMIF('Master Schedule Board'!$AX$522:'Master Schedule Board'!$AX$584,"&gt;0")</f>
        <v>0</v>
      </c>
      <c r="AF12" s="90">
        <f>SUMIF('Master Schedule Board'!$AY$522:'Master Schedule Board'!$AY$584,"&gt;0")</f>
        <v>0</v>
      </c>
      <c r="AG12" s="9">
        <f>SUMIF('Master Schedule Board'!$AZ$522:'Master Schedule Board'!$AZ$584,"&gt;0")</f>
        <v>0</v>
      </c>
      <c r="AH12" s="8">
        <f>SUMIF('Master Schedule Board'!$BC$522:'Master Schedule Board'!$BC$584,"&gt;0")</f>
        <v>0</v>
      </c>
      <c r="AI12" s="90">
        <f>SUMIF('Master Schedule Board'!$BD$522:'Master Schedule Board'!$BD$584,"&gt;0")</f>
        <v>0</v>
      </c>
      <c r="AJ12" s="90">
        <f>SUMIF('Master Schedule Board'!$BE$522:'Master Schedule Board'!$BE$584,"&gt;0")</f>
        <v>0</v>
      </c>
      <c r="AK12" s="9">
        <f>SUMIF('Master Schedule Board'!$BF$522:'Master Schedule Board'!$BF$584,"&gt;0")</f>
        <v>0</v>
      </c>
      <c r="AL12" s="117">
        <f t="shared" si="1"/>
        <v>0</v>
      </c>
      <c r="AM12" s="57">
        <f t="shared" si="2"/>
        <v>0</v>
      </c>
      <c r="AN12" s="67">
        <f t="shared" si="0"/>
        <v>0</v>
      </c>
      <c r="AO12" s="67">
        <f t="shared" si="0"/>
        <v>0</v>
      </c>
      <c r="AP12" s="58">
        <f t="shared" si="0"/>
        <v>0</v>
      </c>
    </row>
    <row r="13" spans="1:42">
      <c r="A13" s="4">
        <f>'Master Schedule Board'!J22</f>
        <v>0</v>
      </c>
      <c r="B13" s="57">
        <f>SUMIF('Master Schedule Board'!$G$586:'Master Schedule Board'!$G$648,"&gt;0")</f>
        <v>0</v>
      </c>
      <c r="C13" s="90">
        <f>SUMIF('Master Schedule Board'!$H$586:'Master Schedule Board'!$H$648,"&gt;0")</f>
        <v>0</v>
      </c>
      <c r="D13" s="90">
        <f>SUMIF('Master Schedule Board'!$I$586:'Master Schedule Board'!$I$648,"&gt;0")</f>
        <v>0</v>
      </c>
      <c r="E13" s="9">
        <f>SUMIF('Master Schedule Board'!$J$586:'Master Schedule Board'!$J$648,"&gt;0")</f>
        <v>0</v>
      </c>
      <c r="F13" s="8">
        <f>SUMIF('Master Schedule Board'!$M$586:'Master Schedule Board'!$M$648,"&gt;0")</f>
        <v>0</v>
      </c>
      <c r="G13" s="90">
        <f>SUMIF('Master Schedule Board'!$N$586:'Master Schedule Board'!$N$648,"&gt;0")</f>
        <v>0</v>
      </c>
      <c r="H13" s="90">
        <f>SUMIF('Master Schedule Board'!$O$586:'Master Schedule Board'!$O$648,"&gt;0")</f>
        <v>0</v>
      </c>
      <c r="I13" s="9">
        <f>SUMIF('Master Schedule Board'!$P$586:'Master Schedule Board'!$P$648,"&gt;0")</f>
        <v>0</v>
      </c>
      <c r="J13" s="8">
        <f>SUMIF('Master Schedule Board'!$S$586:'Master Schedule Board'!$S$648,"&gt;0")</f>
        <v>0</v>
      </c>
      <c r="K13" s="90">
        <f>SUMIF('Master Schedule Board'!$T$586:'Master Schedule Board'!$T$648,"&gt;0")</f>
        <v>0</v>
      </c>
      <c r="L13" s="90">
        <f>SUMIF('Master Schedule Board'!$U$586:'Master Schedule Board'!$U$648,"&gt;0")</f>
        <v>0</v>
      </c>
      <c r="M13" s="9">
        <f>SUMIF('Master Schedule Board'!$V$586:'Master Schedule Board'!$V$648,"&gt;0")</f>
        <v>0</v>
      </c>
      <c r="N13" s="8">
        <f>SUMIF('Master Schedule Board'!$Y$586:'Master Schedule Board'!$Y$648,"&gt;0")</f>
        <v>0</v>
      </c>
      <c r="O13" s="90">
        <f>SUMIF('Master Schedule Board'!$Z$586:'Master Schedule Board'!$Z$648,"&gt;0")</f>
        <v>0</v>
      </c>
      <c r="P13" s="90">
        <f>SUMIF('Master Schedule Board'!$AA$586:'Master Schedule Board'!$AA$648,"&gt;0")</f>
        <v>0</v>
      </c>
      <c r="Q13" s="9">
        <f>SUMIF('Master Schedule Board'!$AB$586:'Master Schedule Board'!$AB$648,"&gt;0")</f>
        <v>0</v>
      </c>
      <c r="R13" s="8">
        <f>SUMIF('Master Schedule Board'!$AE$586:'Master Schedule Board'!$AE$648,"&gt;0")</f>
        <v>0</v>
      </c>
      <c r="S13" s="90">
        <f>SUMIF('Master Schedule Board'!$AF$586:'Master Schedule Board'!$AF$648,"&gt;0")</f>
        <v>0</v>
      </c>
      <c r="T13" s="90">
        <f>SUMIF('Master Schedule Board'!$AG$586:'Master Schedule Board'!$AG$648,"&gt;0")</f>
        <v>0</v>
      </c>
      <c r="U13" s="9">
        <f>SUMIF('Master Schedule Board'!$AH$586:'Master Schedule Board'!$AH$648,"&gt;0")</f>
        <v>0</v>
      </c>
      <c r="V13" s="8">
        <f>SUMIF('Master Schedule Board'!$AK$586:'Master Schedule Board'!$AK$648,"&gt;0")</f>
        <v>0</v>
      </c>
      <c r="W13" s="90">
        <f>SUMIF('Master Schedule Board'!$AL$586:'Master Schedule Board'!$AL$648,"&gt;0")</f>
        <v>0</v>
      </c>
      <c r="X13" s="90">
        <f>SUMIF('Master Schedule Board'!$AM$586:'Master Schedule Board'!$AM$648,"&gt;0")</f>
        <v>0</v>
      </c>
      <c r="Y13" s="9">
        <f>SUMIF('Master Schedule Board'!$AN$586:'Master Schedule Board'!$AN$648,"&gt;0")</f>
        <v>0</v>
      </c>
      <c r="Z13" s="8">
        <f>SUMIF('Master Schedule Board'!$AQ$586:'Master Schedule Board'!$AQ$648,"&gt;0")</f>
        <v>0</v>
      </c>
      <c r="AA13" s="90">
        <f>SUMIF('Master Schedule Board'!$AR$586:'Master Schedule Board'!$AR$648,"&gt;0")</f>
        <v>0</v>
      </c>
      <c r="AB13" s="90">
        <f>SUMIF('Master Schedule Board'!$AS$586:'Master Schedule Board'!$AS$648,"&gt;0")</f>
        <v>0</v>
      </c>
      <c r="AC13" s="9">
        <f>SUMIF('Master Schedule Board'!$AT$586:'Master Schedule Board'!$AT$648,"&gt;0")</f>
        <v>0</v>
      </c>
      <c r="AD13" s="8">
        <f>SUMIF('Master Schedule Board'!$AW$586:'Master Schedule Board'!$AW$648,"&gt;0")</f>
        <v>0</v>
      </c>
      <c r="AE13" s="90">
        <f>SUMIF('Master Schedule Board'!$AX$586:'Master Schedule Board'!$AX$648,"&gt;0")</f>
        <v>0</v>
      </c>
      <c r="AF13" s="90">
        <f>SUMIF('Master Schedule Board'!$AY$586:'Master Schedule Board'!$AY$648,"&gt;0")</f>
        <v>0</v>
      </c>
      <c r="AG13" s="9">
        <f>SUMIF('Master Schedule Board'!$AZ$586:'Master Schedule Board'!$AZ$648,"&gt;0")</f>
        <v>0</v>
      </c>
      <c r="AH13" s="8">
        <f>SUMIF('Master Schedule Board'!$BC$586:'Master Schedule Board'!$BC$648,"&gt;0")</f>
        <v>0</v>
      </c>
      <c r="AI13" s="90">
        <f>SUMIF('Master Schedule Board'!$BD$586:'Master Schedule Board'!$BD$648,"&gt;0")</f>
        <v>0</v>
      </c>
      <c r="AJ13" s="90">
        <f>SUMIF('Master Schedule Board'!$BE$586:'Master Schedule Board'!$BE$648,"&gt;0")</f>
        <v>0</v>
      </c>
      <c r="AK13" s="9">
        <f>SUMIF('Master Schedule Board'!$BF$586:'Master Schedule Board'!$BF$648,"&gt;0")</f>
        <v>0</v>
      </c>
      <c r="AL13" s="117">
        <f t="shared" si="1"/>
        <v>0</v>
      </c>
      <c r="AM13" s="57">
        <f t="shared" si="2"/>
        <v>0</v>
      </c>
      <c r="AN13" s="67">
        <f t="shared" si="0"/>
        <v>0</v>
      </c>
      <c r="AO13" s="67">
        <f t="shared" si="0"/>
        <v>0</v>
      </c>
      <c r="AP13" s="58">
        <f t="shared" si="0"/>
        <v>0</v>
      </c>
    </row>
    <row r="14" spans="1:42">
      <c r="A14" s="4">
        <f>'Master Schedule Board'!J23</f>
        <v>0</v>
      </c>
      <c r="B14" s="57">
        <f>SUMIF('Master Schedule Board'!$G$650:'Master Schedule Board'!$G$712,"&gt;0")</f>
        <v>0</v>
      </c>
      <c r="C14" s="90">
        <f>SUMIF('Master Schedule Board'!$H$650:'Master Schedule Board'!$H$712,"&gt;0")</f>
        <v>0</v>
      </c>
      <c r="D14" s="90">
        <f>SUMIF('Master Schedule Board'!$I$650:'Master Schedule Board'!$I$712,"&gt;0")</f>
        <v>0</v>
      </c>
      <c r="E14" s="9">
        <f>SUMIF('Master Schedule Board'!$J$650:'Master Schedule Board'!$J$712,"&gt;0")</f>
        <v>0</v>
      </c>
      <c r="F14" s="8">
        <f>SUMIF('Master Schedule Board'!$M$650:'Master Schedule Board'!$M$712,"&gt;0")</f>
        <v>0</v>
      </c>
      <c r="G14" s="90">
        <f>SUMIF('Master Schedule Board'!$N$650:'Master Schedule Board'!$N$712,"&gt;0")</f>
        <v>0</v>
      </c>
      <c r="H14" s="90">
        <f>SUMIF('Master Schedule Board'!$O$650:'Master Schedule Board'!$O$712,"&gt;0")</f>
        <v>0</v>
      </c>
      <c r="I14" s="9">
        <f>SUMIF('Master Schedule Board'!$P$650:'Master Schedule Board'!$P$712,"&gt;0")</f>
        <v>0</v>
      </c>
      <c r="J14" s="8">
        <f>SUMIF('Master Schedule Board'!$S$650:'Master Schedule Board'!$S$712,"&gt;0")</f>
        <v>0</v>
      </c>
      <c r="K14" s="90">
        <f>SUMIF('Master Schedule Board'!$T$650:'Master Schedule Board'!$T$712,"&gt;0")</f>
        <v>0</v>
      </c>
      <c r="L14" s="90">
        <f>SUMIF('Master Schedule Board'!$U$650:'Master Schedule Board'!$U$712,"&gt;0")</f>
        <v>0</v>
      </c>
      <c r="M14" s="9">
        <f>SUMIF('Master Schedule Board'!$V$650:'Master Schedule Board'!$V$712,"&gt;0")</f>
        <v>0</v>
      </c>
      <c r="N14" s="8">
        <f>SUMIF('Master Schedule Board'!$Y$650:'Master Schedule Board'!$Y$712,"&gt;0")</f>
        <v>0</v>
      </c>
      <c r="O14" s="90">
        <f>SUMIF('Master Schedule Board'!$Z$650:'Master Schedule Board'!$Z$712,"&gt;0")</f>
        <v>0</v>
      </c>
      <c r="P14" s="90">
        <f>SUMIF('Master Schedule Board'!$AA$650:'Master Schedule Board'!$AA$712,"&gt;0")</f>
        <v>0</v>
      </c>
      <c r="Q14" s="9">
        <f>SUMIF('Master Schedule Board'!$AB$650:'Master Schedule Board'!$AB$712,"&gt;0")</f>
        <v>0</v>
      </c>
      <c r="R14" s="8">
        <f>SUMIF('Master Schedule Board'!$AE$650:'Master Schedule Board'!$AE$712,"&gt;0")</f>
        <v>0</v>
      </c>
      <c r="S14" s="90">
        <f>SUMIF('Master Schedule Board'!$AF$650:'Master Schedule Board'!$AF$712,"&gt;0")</f>
        <v>0</v>
      </c>
      <c r="T14" s="90">
        <f>SUMIF('Master Schedule Board'!$AG$650:'Master Schedule Board'!$AG$712,"&gt;0")</f>
        <v>0</v>
      </c>
      <c r="U14" s="9">
        <f>SUMIF('Master Schedule Board'!$AH$650:'Master Schedule Board'!$AH$712,"&gt;0")</f>
        <v>0</v>
      </c>
      <c r="V14" s="8">
        <f>SUMIF('Master Schedule Board'!$AK$650:'Master Schedule Board'!$AK$712,"&gt;0")</f>
        <v>0</v>
      </c>
      <c r="W14" s="90">
        <f>SUMIF('Master Schedule Board'!$AL$650:'Master Schedule Board'!$AL$712,"&gt;0")</f>
        <v>0</v>
      </c>
      <c r="X14" s="90">
        <f>SUMIF('Master Schedule Board'!$AM$650:'Master Schedule Board'!$AM$712,"&gt;0")</f>
        <v>0</v>
      </c>
      <c r="Y14" s="9">
        <f>SUMIF('Master Schedule Board'!$AN$650:'Master Schedule Board'!$AN$712,"&gt;0")</f>
        <v>0</v>
      </c>
      <c r="Z14" s="8">
        <f>SUMIF('Master Schedule Board'!$AQ$650:'Master Schedule Board'!$AQ$712,"&gt;0")</f>
        <v>0</v>
      </c>
      <c r="AA14" s="90">
        <f>SUMIF('Master Schedule Board'!$AR$650:'Master Schedule Board'!$AR$712,"&gt;0")</f>
        <v>0</v>
      </c>
      <c r="AB14" s="90">
        <f>SUMIF('Master Schedule Board'!$AS$650:'Master Schedule Board'!$AS$712,"&gt;0")</f>
        <v>0</v>
      </c>
      <c r="AC14" s="9">
        <f>SUMIF('Master Schedule Board'!$AT$650:'Master Schedule Board'!$AT$712,"&gt;0")</f>
        <v>0</v>
      </c>
      <c r="AD14" s="8">
        <f>SUMIF('Master Schedule Board'!$AW$650:'Master Schedule Board'!$AW$712,"&gt;0")</f>
        <v>0</v>
      </c>
      <c r="AE14" s="90">
        <f>SUMIF('Master Schedule Board'!$AX$650:'Master Schedule Board'!$AX$712,"&gt;0")</f>
        <v>0</v>
      </c>
      <c r="AF14" s="90">
        <f>SUMIF('Master Schedule Board'!$AY$650:'Master Schedule Board'!$AY$712,"&gt;0")</f>
        <v>0</v>
      </c>
      <c r="AG14" s="9">
        <f>SUMIF('Master Schedule Board'!$AZ$650:'Master Schedule Board'!$AZ$712,"&gt;0")</f>
        <v>0</v>
      </c>
      <c r="AH14" s="8">
        <f>SUMIF('Master Schedule Board'!$BC$650:'Master Schedule Board'!$BC$712,"&gt;0")</f>
        <v>0</v>
      </c>
      <c r="AI14" s="90">
        <f>SUMIF('Master Schedule Board'!$BD$650:'Master Schedule Board'!$BD$712,"&gt;0")</f>
        <v>0</v>
      </c>
      <c r="AJ14" s="90">
        <f>SUMIF('Master Schedule Board'!$BE$650:'Master Schedule Board'!$BE$712,"&gt;0")</f>
        <v>0</v>
      </c>
      <c r="AK14" s="9">
        <f>SUMIF('Master Schedule Board'!$BF$650:'Master Schedule Board'!$BF$712,"&gt;0")</f>
        <v>0</v>
      </c>
      <c r="AL14" s="117">
        <f t="shared" si="1"/>
        <v>0</v>
      </c>
      <c r="AM14" s="57">
        <f t="shared" si="2"/>
        <v>0</v>
      </c>
      <c r="AN14" s="67">
        <f t="shared" si="0"/>
        <v>0</v>
      </c>
      <c r="AO14" s="67">
        <f t="shared" si="0"/>
        <v>0</v>
      </c>
      <c r="AP14" s="58">
        <f t="shared" si="0"/>
        <v>0</v>
      </c>
    </row>
    <row r="15" spans="1:42">
      <c r="A15" s="4">
        <f>'Master Schedule Board'!J24</f>
        <v>0</v>
      </c>
      <c r="B15" s="57">
        <f>SUMIF('Master Schedule Board'!$G$714:'Master Schedule Board'!$G$776,"&gt;0")</f>
        <v>0</v>
      </c>
      <c r="C15" s="90">
        <f>SUMIF('Master Schedule Board'!$H$714:'Master Schedule Board'!$H$776,"&gt;0")</f>
        <v>0</v>
      </c>
      <c r="D15" s="90">
        <f>SUMIF('Master Schedule Board'!$I$714:'Master Schedule Board'!$I$776,"&gt;0")</f>
        <v>0</v>
      </c>
      <c r="E15" s="9">
        <f>SUMIF('Master Schedule Board'!$J$714:'Master Schedule Board'!$J$776,"&gt;0")</f>
        <v>0</v>
      </c>
      <c r="F15" s="8">
        <f>SUMIF('Master Schedule Board'!$M$714:'Master Schedule Board'!$M$776,"&gt;0")</f>
        <v>0</v>
      </c>
      <c r="G15" s="90">
        <f>SUMIF('Master Schedule Board'!$N$714:'Master Schedule Board'!$N$776,"&gt;0")</f>
        <v>0</v>
      </c>
      <c r="H15" s="90">
        <f>SUMIF('Master Schedule Board'!$O$714:'Master Schedule Board'!$O$776,"&gt;0")</f>
        <v>0</v>
      </c>
      <c r="I15" s="9">
        <f>SUMIF('Master Schedule Board'!$P$714:'Master Schedule Board'!$P$776,"&gt;0")</f>
        <v>0</v>
      </c>
      <c r="J15" s="8">
        <f>SUMIF('Master Schedule Board'!$S$714:'Master Schedule Board'!$S$776,"&gt;0")</f>
        <v>0</v>
      </c>
      <c r="K15" s="90">
        <f>SUMIF('Master Schedule Board'!$T$714:'Master Schedule Board'!$T$776,"&gt;0")</f>
        <v>0</v>
      </c>
      <c r="L15" s="90">
        <f>SUMIF('Master Schedule Board'!$U$714:'Master Schedule Board'!$U$776,"&gt;0")</f>
        <v>0</v>
      </c>
      <c r="M15" s="9">
        <f>SUMIF('Master Schedule Board'!$V$714:'Master Schedule Board'!$V$776,"&gt;0")</f>
        <v>0</v>
      </c>
      <c r="N15" s="8">
        <f>SUMIF('Master Schedule Board'!$Y$714:'Master Schedule Board'!$Y$776,"&gt;0")</f>
        <v>0</v>
      </c>
      <c r="O15" s="90">
        <f>SUMIF('Master Schedule Board'!$Z$714:'Master Schedule Board'!$Z$776,"&gt;0")</f>
        <v>0</v>
      </c>
      <c r="P15" s="90">
        <f>SUMIF('Master Schedule Board'!$AA$714:'Master Schedule Board'!$AA$776,"&gt;0")</f>
        <v>0</v>
      </c>
      <c r="Q15" s="9">
        <f>SUMIF('Master Schedule Board'!$AB$714:'Master Schedule Board'!$AB$776,"&gt;0")</f>
        <v>0</v>
      </c>
      <c r="R15" s="8">
        <f>SUMIF('Master Schedule Board'!$AE$714:'Master Schedule Board'!$AE$776,"&gt;0")</f>
        <v>0</v>
      </c>
      <c r="S15" s="90">
        <f>SUMIF('Master Schedule Board'!$AF$714:'Master Schedule Board'!$AF$776,"&gt;0")</f>
        <v>0</v>
      </c>
      <c r="T15" s="90">
        <f>SUMIF('Master Schedule Board'!$AG$714:'Master Schedule Board'!$AG$776,"&gt;0")</f>
        <v>0</v>
      </c>
      <c r="U15" s="9">
        <f>SUMIF('Master Schedule Board'!$AH$714:'Master Schedule Board'!$AH$776,"&gt;0")</f>
        <v>0</v>
      </c>
      <c r="V15" s="8">
        <f>SUMIF('Master Schedule Board'!$AK$714:'Master Schedule Board'!$AK$776,"&gt;0")</f>
        <v>0</v>
      </c>
      <c r="W15" s="90">
        <f>SUMIF('Master Schedule Board'!$AL$714:'Master Schedule Board'!$AL$776,"&gt;0")</f>
        <v>0</v>
      </c>
      <c r="X15" s="90">
        <f>SUMIF('Master Schedule Board'!$AM$714:'Master Schedule Board'!$AM$776,"&gt;0")</f>
        <v>0</v>
      </c>
      <c r="Y15" s="9">
        <f>SUMIF('Master Schedule Board'!$AN$714:'Master Schedule Board'!$AN$776,"&gt;0")</f>
        <v>0</v>
      </c>
      <c r="Z15" s="8">
        <f>SUMIF('Master Schedule Board'!$AQ$714:'Master Schedule Board'!$AQ$776,"&gt;0")</f>
        <v>0</v>
      </c>
      <c r="AA15" s="90">
        <f>SUMIF('Master Schedule Board'!$AR$714:'Master Schedule Board'!$AR$776,"&gt;0")</f>
        <v>0</v>
      </c>
      <c r="AB15" s="90">
        <f>SUMIF('Master Schedule Board'!$AS$714:'Master Schedule Board'!$AS$776,"&gt;0")</f>
        <v>0</v>
      </c>
      <c r="AC15" s="9">
        <f>SUMIF('Master Schedule Board'!$AT$714:'Master Schedule Board'!$AT$776,"&gt;0")</f>
        <v>0</v>
      </c>
      <c r="AD15" s="8">
        <f>SUMIF('Master Schedule Board'!$AW$714:'Master Schedule Board'!$AW$776,"&gt;0")</f>
        <v>0</v>
      </c>
      <c r="AE15" s="90">
        <f>SUMIF('Master Schedule Board'!$AX$714:'Master Schedule Board'!$AX$776,"&gt;0")</f>
        <v>0</v>
      </c>
      <c r="AF15" s="90">
        <f>SUMIF('Master Schedule Board'!$AY$714:'Master Schedule Board'!$AY$776,"&gt;0")</f>
        <v>0</v>
      </c>
      <c r="AG15" s="9">
        <f>SUMIF('Master Schedule Board'!$AZ$714:'Master Schedule Board'!$AZ$776,"&gt;0")</f>
        <v>0</v>
      </c>
      <c r="AH15" s="8">
        <f>SUMIF('Master Schedule Board'!$BC$714:'Master Schedule Board'!$BC$776,"&gt;0")</f>
        <v>0</v>
      </c>
      <c r="AI15" s="90">
        <f>SUMIF('Master Schedule Board'!$BD$714:'Master Schedule Board'!$BD$776,"&gt;0")</f>
        <v>0</v>
      </c>
      <c r="AJ15" s="90">
        <f>SUMIF('Master Schedule Board'!$BE$714:'Master Schedule Board'!$BE$776,"&gt;0")</f>
        <v>0</v>
      </c>
      <c r="AK15" s="9">
        <f>SUMIF('Master Schedule Board'!$BF$714:'Master Schedule Board'!$BF$776,"&gt;0")</f>
        <v>0</v>
      </c>
      <c r="AL15" s="117">
        <f t="shared" si="1"/>
        <v>0</v>
      </c>
      <c r="AM15" s="57">
        <f t="shared" si="2"/>
        <v>0</v>
      </c>
      <c r="AN15" s="67">
        <f t="shared" si="0"/>
        <v>0</v>
      </c>
      <c r="AO15" s="67">
        <f t="shared" si="0"/>
        <v>0</v>
      </c>
      <c r="AP15" s="58">
        <f t="shared" si="0"/>
        <v>0</v>
      </c>
    </row>
    <row r="16" spans="1:42">
      <c r="A16" s="4">
        <f>'Master Schedule Board'!J25</f>
        <v>0</v>
      </c>
      <c r="B16" s="57">
        <f>SUMIF('Master Schedule Board'!$G$778:'Master Schedule Board'!$G$840,"&gt;0")</f>
        <v>0</v>
      </c>
      <c r="C16" s="90">
        <f>SUMIF('Master Schedule Board'!$H$778:'Master Schedule Board'!$H$840,"&gt;0")</f>
        <v>0</v>
      </c>
      <c r="D16" s="90">
        <f>SUMIF('Master Schedule Board'!$I$778:'Master Schedule Board'!$I$840,"&gt;0")</f>
        <v>0</v>
      </c>
      <c r="E16" s="9">
        <f>SUMIF('Master Schedule Board'!$J$778:'Master Schedule Board'!$J$840,"&gt;0")</f>
        <v>0</v>
      </c>
      <c r="F16" s="8">
        <f>SUMIF('Master Schedule Board'!$M$778:'Master Schedule Board'!$M$840,"&gt;0")</f>
        <v>0</v>
      </c>
      <c r="G16" s="90">
        <f>SUMIF('Master Schedule Board'!$N$778:'Master Schedule Board'!$N$840,"&gt;0")</f>
        <v>0</v>
      </c>
      <c r="H16" s="90">
        <f>SUMIF('Master Schedule Board'!$O$778:'Master Schedule Board'!$O$840,"&gt;0")</f>
        <v>0</v>
      </c>
      <c r="I16" s="9">
        <f>SUMIF('Master Schedule Board'!$P$778:'Master Schedule Board'!$P$840,"&gt;0")</f>
        <v>0</v>
      </c>
      <c r="J16" s="8">
        <f>SUMIF('Master Schedule Board'!$S$778:'Master Schedule Board'!$S$840,"&gt;0")</f>
        <v>0</v>
      </c>
      <c r="K16" s="90">
        <f>SUMIF('Master Schedule Board'!$T$778:'Master Schedule Board'!$T$840,"&gt;0")</f>
        <v>0</v>
      </c>
      <c r="L16" s="90">
        <f>SUMIF('Master Schedule Board'!$U$778:'Master Schedule Board'!$U$840,"&gt;0")</f>
        <v>0</v>
      </c>
      <c r="M16" s="9">
        <f>SUMIF('Master Schedule Board'!$V$778:'Master Schedule Board'!$V$840,"&gt;0")</f>
        <v>0</v>
      </c>
      <c r="N16" s="8">
        <f>SUMIF('Master Schedule Board'!$Y$778:'Master Schedule Board'!$Y$840,"&gt;0")</f>
        <v>0</v>
      </c>
      <c r="O16" s="90">
        <f>SUMIF('Master Schedule Board'!$Z$778:'Master Schedule Board'!$Z$840,"&gt;0")</f>
        <v>0</v>
      </c>
      <c r="P16" s="90">
        <f>SUMIF('Master Schedule Board'!$AA$778:'Master Schedule Board'!$AA$840,"&gt;0")</f>
        <v>0</v>
      </c>
      <c r="Q16" s="9">
        <f>SUMIF('Master Schedule Board'!$AB$778:'Master Schedule Board'!$AB$840,"&gt;0")</f>
        <v>0</v>
      </c>
      <c r="R16" s="8">
        <f>SUMIF('Master Schedule Board'!$AE$778:'Master Schedule Board'!$AE$840,"&gt;0")</f>
        <v>0</v>
      </c>
      <c r="S16" s="90">
        <f>SUMIF('Master Schedule Board'!$AF$778:'Master Schedule Board'!$AF$840,"&gt;0")</f>
        <v>0</v>
      </c>
      <c r="T16" s="90">
        <f>SUMIF('Master Schedule Board'!$AG$778:'Master Schedule Board'!$AG$840,"&gt;0")</f>
        <v>0</v>
      </c>
      <c r="U16" s="9">
        <f>SUMIF('Master Schedule Board'!$AH$778:'Master Schedule Board'!$AH$840,"&gt;0")</f>
        <v>0</v>
      </c>
      <c r="V16" s="8">
        <f>SUMIF('Master Schedule Board'!$AK$778:'Master Schedule Board'!$AK$840,"&gt;0")</f>
        <v>0</v>
      </c>
      <c r="W16" s="90">
        <f>SUMIF('Master Schedule Board'!$AL$778:'Master Schedule Board'!$AL$840,"&gt;0")</f>
        <v>0</v>
      </c>
      <c r="X16" s="90">
        <f>SUMIF('Master Schedule Board'!$AM$778:'Master Schedule Board'!$AM$840,"&gt;0")</f>
        <v>0</v>
      </c>
      <c r="Y16" s="9">
        <f>SUMIF('Master Schedule Board'!$AN$778:'Master Schedule Board'!$AN$840,"&gt;0")</f>
        <v>0</v>
      </c>
      <c r="Z16" s="8">
        <f>SUMIF('Master Schedule Board'!$AQ$778:'Master Schedule Board'!$AQ$840,"&gt;0")</f>
        <v>0</v>
      </c>
      <c r="AA16" s="90">
        <f>SUMIF('Master Schedule Board'!$AR$778:'Master Schedule Board'!$AR$840,"&gt;0")</f>
        <v>0</v>
      </c>
      <c r="AB16" s="90">
        <f>SUMIF('Master Schedule Board'!$AS$778:'Master Schedule Board'!$AS$840,"&gt;0")</f>
        <v>0</v>
      </c>
      <c r="AC16" s="9">
        <f>SUMIF('Master Schedule Board'!$AT$778:'Master Schedule Board'!$AT$840,"&gt;0")</f>
        <v>0</v>
      </c>
      <c r="AD16" s="8">
        <f>SUMIF('Master Schedule Board'!$AW$778:'Master Schedule Board'!$AW$840,"&gt;0")</f>
        <v>0</v>
      </c>
      <c r="AE16" s="90">
        <f>SUMIF('Master Schedule Board'!$AX$778:'Master Schedule Board'!$AX$840,"&gt;0")</f>
        <v>0</v>
      </c>
      <c r="AF16" s="90">
        <f>SUMIF('Master Schedule Board'!$AY$778:'Master Schedule Board'!$AY$840,"&gt;0")</f>
        <v>0</v>
      </c>
      <c r="AG16" s="9">
        <f>SUMIF('Master Schedule Board'!$AZ$778:'Master Schedule Board'!$AZ$840,"&gt;0")</f>
        <v>0</v>
      </c>
      <c r="AH16" s="8">
        <f>SUMIF('Master Schedule Board'!$BC$778:'Master Schedule Board'!$BC$840,"&gt;0")</f>
        <v>0</v>
      </c>
      <c r="AI16" s="90">
        <f>SUMIF('Master Schedule Board'!$BD$778:'Master Schedule Board'!$BD$840,"&gt;0")</f>
        <v>0</v>
      </c>
      <c r="AJ16" s="90">
        <f>SUMIF('Master Schedule Board'!$BE$778:'Master Schedule Board'!$BE$840,"&gt;0")</f>
        <v>0</v>
      </c>
      <c r="AK16" s="9">
        <f>SUMIF('Master Schedule Board'!$BF$778:'Master Schedule Board'!$BF$840,"&gt;0")</f>
        <v>0</v>
      </c>
      <c r="AL16" s="117">
        <f t="shared" si="1"/>
        <v>0</v>
      </c>
      <c r="AM16" s="57">
        <f t="shared" si="2"/>
        <v>0</v>
      </c>
      <c r="AN16" s="67">
        <f t="shared" si="0"/>
        <v>0</v>
      </c>
      <c r="AO16" s="67">
        <f t="shared" si="0"/>
        <v>0</v>
      </c>
      <c r="AP16" s="58">
        <f t="shared" si="0"/>
        <v>0</v>
      </c>
    </row>
    <row r="17" spans="1:43">
      <c r="A17" s="4">
        <f>'Master Schedule Board'!J26</f>
        <v>0</v>
      </c>
      <c r="B17" s="57">
        <f>SUMIF('Master Schedule Board'!$G$842:'Master Schedule Board'!$G$904,"&gt;0")</f>
        <v>0</v>
      </c>
      <c r="C17" s="90">
        <f>SUMIF('Master Schedule Board'!$H$842:'Master Schedule Board'!$H$904,"&gt;0")</f>
        <v>0</v>
      </c>
      <c r="D17" s="90">
        <f>SUMIF('Master Schedule Board'!$I$842:'Master Schedule Board'!$I$904,"&gt;0")</f>
        <v>0</v>
      </c>
      <c r="E17" s="9">
        <f>SUMIF('Master Schedule Board'!$J$842:'Master Schedule Board'!$J$904,"&gt;0")</f>
        <v>0</v>
      </c>
      <c r="F17" s="8">
        <f>SUMIF('Master Schedule Board'!$M$842:'Master Schedule Board'!$M$904,"&gt;0")</f>
        <v>0</v>
      </c>
      <c r="G17" s="90">
        <f>SUMIF('Master Schedule Board'!$N$842:'Master Schedule Board'!$N$904,"&gt;0")</f>
        <v>0</v>
      </c>
      <c r="H17" s="90">
        <f>SUMIF('Master Schedule Board'!$O$842:'Master Schedule Board'!$O$904,"&gt;0")</f>
        <v>0</v>
      </c>
      <c r="I17" s="9">
        <f>SUMIF('Master Schedule Board'!$P$842:'Master Schedule Board'!$P$904,"&gt;0")</f>
        <v>0</v>
      </c>
      <c r="J17" s="8">
        <f>SUMIF('Master Schedule Board'!$S$842:'Master Schedule Board'!$S$904,"&gt;0")</f>
        <v>0</v>
      </c>
      <c r="K17" s="90">
        <f>SUMIF('Master Schedule Board'!$T$842:'Master Schedule Board'!$T$904,"&gt;0")</f>
        <v>0</v>
      </c>
      <c r="L17" s="90">
        <f>SUMIF('Master Schedule Board'!$U$842:'Master Schedule Board'!$U$904,"&gt;0")</f>
        <v>0</v>
      </c>
      <c r="M17" s="9">
        <f>SUMIF('Master Schedule Board'!$V$842:'Master Schedule Board'!$V$904,"&gt;0")</f>
        <v>0</v>
      </c>
      <c r="N17" s="8">
        <f>SUMIF('Master Schedule Board'!$Y$842:'Master Schedule Board'!$Y$904,"&gt;0")</f>
        <v>0</v>
      </c>
      <c r="O17" s="90">
        <f>SUMIF('Master Schedule Board'!$Z$842:'Master Schedule Board'!$Z$904,"&gt;0")</f>
        <v>0</v>
      </c>
      <c r="P17" s="90">
        <f>SUMIF('Master Schedule Board'!$AA$842:'Master Schedule Board'!$AA$904,"&gt;0")</f>
        <v>0</v>
      </c>
      <c r="Q17" s="9">
        <f>SUMIF('Master Schedule Board'!$AB$842:'Master Schedule Board'!$AB$904,"&gt;0")</f>
        <v>0</v>
      </c>
      <c r="R17" s="8">
        <f>SUMIF('Master Schedule Board'!$AE$842:'Master Schedule Board'!$AE$904,"&gt;0")</f>
        <v>0</v>
      </c>
      <c r="S17" s="90">
        <f>SUMIF('Master Schedule Board'!$AF$842:'Master Schedule Board'!$AF$904,"&gt;0")</f>
        <v>0</v>
      </c>
      <c r="T17" s="90">
        <f>SUMIF('Master Schedule Board'!$AG$842:'Master Schedule Board'!$AG$904,"&gt;0")</f>
        <v>0</v>
      </c>
      <c r="U17" s="9">
        <f>SUMIF('Master Schedule Board'!$AH$842:'Master Schedule Board'!$AH$904,"&gt;0")</f>
        <v>0</v>
      </c>
      <c r="V17" s="8">
        <f>SUMIF('Master Schedule Board'!$AK$842:'Master Schedule Board'!$AK$904,"&gt;0")</f>
        <v>0</v>
      </c>
      <c r="W17" s="90">
        <f>SUMIF('Master Schedule Board'!$AL$842:'Master Schedule Board'!$AL$904,"&gt;0")</f>
        <v>0</v>
      </c>
      <c r="X17" s="90">
        <f>SUMIF('Master Schedule Board'!$AM$842:'Master Schedule Board'!$AM$904,"&gt;0")</f>
        <v>0</v>
      </c>
      <c r="Y17" s="9">
        <f>SUMIF('Master Schedule Board'!$AN$842:'Master Schedule Board'!$AN$904,"&gt;0")</f>
        <v>0</v>
      </c>
      <c r="Z17" s="8">
        <f>SUMIF('Master Schedule Board'!$AQ$842:'Master Schedule Board'!$AQ$904,"&gt;0")</f>
        <v>0</v>
      </c>
      <c r="AA17" s="90">
        <f>SUMIF('Master Schedule Board'!$AR$842:'Master Schedule Board'!$AR$904,"&gt;0")</f>
        <v>0</v>
      </c>
      <c r="AB17" s="90">
        <f>SUMIF('Master Schedule Board'!$AS$842:'Master Schedule Board'!$AS$904,"&gt;0")</f>
        <v>0</v>
      </c>
      <c r="AC17" s="9">
        <f>SUMIF('Master Schedule Board'!$AT$842:'Master Schedule Board'!$AT$904,"&gt;0")</f>
        <v>0</v>
      </c>
      <c r="AD17" s="8">
        <f>SUMIF('Master Schedule Board'!$AW$842:'Master Schedule Board'!$AW$904,"&gt;0")</f>
        <v>0</v>
      </c>
      <c r="AE17" s="90">
        <f>SUMIF('Master Schedule Board'!$AX$842:'Master Schedule Board'!$AX$904,"&gt;0")</f>
        <v>0</v>
      </c>
      <c r="AF17" s="90">
        <f>SUMIF('Master Schedule Board'!$AY$842:'Master Schedule Board'!$AY$904,"&gt;0")</f>
        <v>0</v>
      </c>
      <c r="AG17" s="9">
        <f>SUMIF('Master Schedule Board'!$AZ$842:'Master Schedule Board'!$AZ$904,"&gt;0")</f>
        <v>0</v>
      </c>
      <c r="AH17" s="8">
        <f>SUMIF('Master Schedule Board'!$BC$842:'Master Schedule Board'!$BC$904,"&gt;0")</f>
        <v>0</v>
      </c>
      <c r="AI17" s="90">
        <f>SUMIF('Master Schedule Board'!$BD$842:'Master Schedule Board'!$BD$904,"&gt;0")</f>
        <v>0</v>
      </c>
      <c r="AJ17" s="90">
        <f>SUMIF('Master Schedule Board'!$BE$842:'Master Schedule Board'!$BE$904,"&gt;0")</f>
        <v>0</v>
      </c>
      <c r="AK17" s="9">
        <f>SUMIF('Master Schedule Board'!$BF$842:'Master Schedule Board'!$BF$904,"&gt;0")</f>
        <v>0</v>
      </c>
      <c r="AL17" s="117">
        <f t="shared" si="1"/>
        <v>0</v>
      </c>
      <c r="AM17" s="57">
        <f t="shared" si="2"/>
        <v>0</v>
      </c>
      <c r="AN17" s="67">
        <f t="shared" si="0"/>
        <v>0</v>
      </c>
      <c r="AO17" s="67">
        <f t="shared" si="0"/>
        <v>0</v>
      </c>
      <c r="AP17" s="58">
        <f t="shared" si="0"/>
        <v>0</v>
      </c>
    </row>
    <row r="18" spans="1:43">
      <c r="A18" s="4">
        <f>'Master Schedule Board'!J27</f>
        <v>0</v>
      </c>
      <c r="B18" s="57">
        <f>SUMIF('Master Schedule Board'!$G$906:'Master Schedule Board'!$G$968,"&gt;0")</f>
        <v>0</v>
      </c>
      <c r="C18" s="90">
        <f>SUMIF('Master Schedule Board'!$H$906:'Master Schedule Board'!$H$968,"&gt;0")</f>
        <v>0</v>
      </c>
      <c r="D18" s="90">
        <f>SUMIF('Master Schedule Board'!$I$906:'Master Schedule Board'!$I$968,"&gt;0")</f>
        <v>0</v>
      </c>
      <c r="E18" s="9">
        <f>SUMIF('Master Schedule Board'!$J$906:'Master Schedule Board'!$J$968,"&gt;0")</f>
        <v>0</v>
      </c>
      <c r="F18" s="8">
        <f>SUMIF('Master Schedule Board'!$M$906:'Master Schedule Board'!$M$968,"&gt;0")</f>
        <v>0</v>
      </c>
      <c r="G18" s="90">
        <f>SUMIF('Master Schedule Board'!$N$906:'Master Schedule Board'!$N$968,"&gt;0")</f>
        <v>0</v>
      </c>
      <c r="H18" s="90">
        <f>SUMIF('Master Schedule Board'!$O$906:'Master Schedule Board'!$O$968,"&gt;0")</f>
        <v>0</v>
      </c>
      <c r="I18" s="9">
        <f>SUMIF('Master Schedule Board'!$P$906:'Master Schedule Board'!$P$968,"&gt;0")</f>
        <v>0</v>
      </c>
      <c r="J18" s="8">
        <f>SUMIF('Master Schedule Board'!$S$906:'Master Schedule Board'!$S$968,"&gt;0")</f>
        <v>0</v>
      </c>
      <c r="K18" s="90">
        <f>SUMIF('Master Schedule Board'!$T$906:'Master Schedule Board'!$T$968,"&gt;0")</f>
        <v>0</v>
      </c>
      <c r="L18" s="90">
        <f>SUMIF('Master Schedule Board'!$U$906:'Master Schedule Board'!$U$968,"&gt;0")</f>
        <v>0</v>
      </c>
      <c r="M18" s="9">
        <f>SUMIF('Master Schedule Board'!$V$906:'Master Schedule Board'!$V$968,"&gt;0")</f>
        <v>0</v>
      </c>
      <c r="N18" s="8">
        <f>SUMIF('Master Schedule Board'!$Y$906:'Master Schedule Board'!$Y$968,"&gt;0")</f>
        <v>0</v>
      </c>
      <c r="O18" s="90">
        <f>SUMIF('Master Schedule Board'!$Z$906:'Master Schedule Board'!$Z$968,"&gt;0")</f>
        <v>0</v>
      </c>
      <c r="P18" s="90">
        <f>SUMIF('Master Schedule Board'!$AA$906:'Master Schedule Board'!$AA$968,"&gt;0")</f>
        <v>0</v>
      </c>
      <c r="Q18" s="9">
        <f>SUMIF('Master Schedule Board'!$AB$906:'Master Schedule Board'!$AB$968,"&gt;0")</f>
        <v>0</v>
      </c>
      <c r="R18" s="8">
        <f>SUMIF('Master Schedule Board'!$AE$906:'Master Schedule Board'!$AE$968,"&gt;0")</f>
        <v>0</v>
      </c>
      <c r="S18" s="90">
        <f>SUMIF('Master Schedule Board'!$AF$906:'Master Schedule Board'!$AF$968,"&gt;0")</f>
        <v>0</v>
      </c>
      <c r="T18" s="90">
        <f>SUMIF('Master Schedule Board'!$AG$906:'Master Schedule Board'!$AG$968,"&gt;0")</f>
        <v>0</v>
      </c>
      <c r="U18" s="9">
        <f>SUMIF('Master Schedule Board'!$AH$906:'Master Schedule Board'!$AH$968,"&gt;0")</f>
        <v>0</v>
      </c>
      <c r="V18" s="8">
        <f>SUMIF('Master Schedule Board'!$AK$906:'Master Schedule Board'!$AK$968,"&gt;0")</f>
        <v>0</v>
      </c>
      <c r="W18" s="90">
        <f>SUMIF('Master Schedule Board'!$AL$906:'Master Schedule Board'!$AL$968,"&gt;0")</f>
        <v>0</v>
      </c>
      <c r="X18" s="90">
        <f>SUMIF('Master Schedule Board'!$AM$906:'Master Schedule Board'!$AM$968,"&gt;0")</f>
        <v>0</v>
      </c>
      <c r="Y18" s="9">
        <f>SUMIF('Master Schedule Board'!$AN$906:'Master Schedule Board'!$AN$968,"&gt;0")</f>
        <v>0</v>
      </c>
      <c r="Z18" s="8">
        <f>SUMIF('Master Schedule Board'!$AQ$906:'Master Schedule Board'!$AQ$968,"&gt;0")</f>
        <v>0</v>
      </c>
      <c r="AA18" s="90">
        <f>SUMIF('Master Schedule Board'!$AR$906:'Master Schedule Board'!$AR$968,"&gt;0")</f>
        <v>0</v>
      </c>
      <c r="AB18" s="90">
        <f>SUMIF('Master Schedule Board'!$AS$906:'Master Schedule Board'!$AS$968,"&gt;0")</f>
        <v>0</v>
      </c>
      <c r="AC18" s="9">
        <f>SUMIF('Master Schedule Board'!$AT$906:'Master Schedule Board'!$AT$968,"&gt;0")</f>
        <v>0</v>
      </c>
      <c r="AD18" s="8">
        <f>SUMIF('Master Schedule Board'!$AW$906:'Master Schedule Board'!$AW$968,"&gt;0")</f>
        <v>0</v>
      </c>
      <c r="AE18" s="90">
        <f>SUMIF('Master Schedule Board'!$AX$906:'Master Schedule Board'!$AX$968,"&gt;0")</f>
        <v>0</v>
      </c>
      <c r="AF18" s="90">
        <f>SUMIF('Master Schedule Board'!$AY$906:'Master Schedule Board'!$AY$968,"&gt;0")</f>
        <v>0</v>
      </c>
      <c r="AG18" s="9">
        <f>SUMIF('Master Schedule Board'!$AZ$906:'Master Schedule Board'!$AZ$968,"&gt;0")</f>
        <v>0</v>
      </c>
      <c r="AH18" s="8">
        <f>SUMIF('Master Schedule Board'!$BC$906:'Master Schedule Board'!$BC$968,"&gt;0")</f>
        <v>0</v>
      </c>
      <c r="AI18" s="90">
        <f>SUMIF('Master Schedule Board'!$BD$906:'Master Schedule Board'!$BD$968,"&gt;0")</f>
        <v>0</v>
      </c>
      <c r="AJ18" s="90">
        <f>SUMIF('Master Schedule Board'!$BE$906:'Master Schedule Board'!$BE$968,"&gt;0")</f>
        <v>0</v>
      </c>
      <c r="AK18" s="9">
        <f>SUMIF('Master Schedule Board'!$BF$906:'Master Schedule Board'!$BF$968,"&gt;0")</f>
        <v>0</v>
      </c>
      <c r="AL18" s="117">
        <f t="shared" si="1"/>
        <v>0</v>
      </c>
      <c r="AM18" s="57">
        <f t="shared" si="2"/>
        <v>0</v>
      </c>
      <c r="AN18" s="67">
        <f t="shared" si="0"/>
        <v>0</v>
      </c>
      <c r="AO18" s="67">
        <f t="shared" si="0"/>
        <v>0</v>
      </c>
      <c r="AP18" s="58">
        <f t="shared" si="0"/>
        <v>0</v>
      </c>
    </row>
    <row r="19" spans="1:43">
      <c r="A19" s="4">
        <f>'Master Schedule Board'!J28</f>
        <v>0</v>
      </c>
      <c r="B19" s="57">
        <f>SUMIF('Master Schedule Board'!$G$970:'Master Schedule Board'!$G$1032,"&gt;0")</f>
        <v>0</v>
      </c>
      <c r="C19" s="90">
        <f>SUMIF('Master Schedule Board'!$H$970:'Master Schedule Board'!$H$1032,"&gt;0")</f>
        <v>0</v>
      </c>
      <c r="D19" s="90">
        <f>SUMIF('Master Schedule Board'!$I$970:'Master Schedule Board'!$I$1032,"&gt;0")</f>
        <v>0</v>
      </c>
      <c r="E19" s="9">
        <f>SUMIF('Master Schedule Board'!$J$970:'Master Schedule Board'!$J$1032,"&gt;0")</f>
        <v>0</v>
      </c>
      <c r="F19" s="8">
        <f>SUMIF('Master Schedule Board'!$M$970:'Master Schedule Board'!$M$1032,"&gt;0")</f>
        <v>0</v>
      </c>
      <c r="G19" s="90">
        <f>SUMIF('Master Schedule Board'!$N$970:'Master Schedule Board'!$N$1032,"&gt;0")</f>
        <v>0</v>
      </c>
      <c r="H19" s="90">
        <f>SUMIF('Master Schedule Board'!$O$970:'Master Schedule Board'!$O$1032,"&gt;0")</f>
        <v>0</v>
      </c>
      <c r="I19" s="9">
        <f>SUMIF('Master Schedule Board'!$P$970:'Master Schedule Board'!$P$1032,"&gt;0")</f>
        <v>0</v>
      </c>
      <c r="J19" s="8">
        <f>SUMIF('Master Schedule Board'!$S$970:'Master Schedule Board'!$S$1032,"&gt;0")</f>
        <v>0</v>
      </c>
      <c r="K19" s="90">
        <f>SUMIF('Master Schedule Board'!$T$970:'Master Schedule Board'!$T$1032,"&gt;0")</f>
        <v>0</v>
      </c>
      <c r="L19" s="90">
        <f>SUMIF('Master Schedule Board'!$U$970:'Master Schedule Board'!$U$1032,"&gt;0")</f>
        <v>0</v>
      </c>
      <c r="M19" s="9">
        <f>SUMIF('Master Schedule Board'!$V$970:'Master Schedule Board'!$V$1032,"&gt;0")</f>
        <v>0</v>
      </c>
      <c r="N19" s="8">
        <f>SUMIF('Master Schedule Board'!$Y$970:'Master Schedule Board'!$Y$1032,"&gt;0")</f>
        <v>0</v>
      </c>
      <c r="O19" s="90">
        <f>SUMIF('Master Schedule Board'!$Z$970:'Master Schedule Board'!$Z$1032,"&gt;0")</f>
        <v>0</v>
      </c>
      <c r="P19" s="90">
        <f>SUMIF('Master Schedule Board'!$AA$970:'Master Schedule Board'!$AA$1032,"&gt;0")</f>
        <v>0</v>
      </c>
      <c r="Q19" s="9">
        <f>SUMIF('Master Schedule Board'!$AB$970:'Master Schedule Board'!$AB$1032,"&gt;0")</f>
        <v>0</v>
      </c>
      <c r="R19" s="8">
        <f>SUMIF('Master Schedule Board'!$AE$970:'Master Schedule Board'!$AE$1032,"&gt;0")</f>
        <v>0</v>
      </c>
      <c r="S19" s="90">
        <f>SUMIF('Master Schedule Board'!$AF$970:'Master Schedule Board'!$AF$1032,"&gt;0")</f>
        <v>0</v>
      </c>
      <c r="T19" s="90">
        <f>SUMIF('Master Schedule Board'!$AG$970:'Master Schedule Board'!$AG$1032,"&gt;0")</f>
        <v>0</v>
      </c>
      <c r="U19" s="9">
        <f>SUMIF('Master Schedule Board'!$AH$970:'Master Schedule Board'!$AH$1032,"&gt;0")</f>
        <v>0</v>
      </c>
      <c r="V19" s="8">
        <f>SUMIF('Master Schedule Board'!$AK$970:'Master Schedule Board'!$AK$1032,"&gt;0")</f>
        <v>0</v>
      </c>
      <c r="W19" s="90">
        <f>SUMIF('Master Schedule Board'!$AL$970:'Master Schedule Board'!$AL$1032,"&gt;0")</f>
        <v>0</v>
      </c>
      <c r="X19" s="90">
        <f>SUMIF('Master Schedule Board'!$AM$970:'Master Schedule Board'!$AM$1032,"&gt;0")</f>
        <v>0</v>
      </c>
      <c r="Y19" s="9">
        <f>SUMIF('Master Schedule Board'!$AN$970:'Master Schedule Board'!$AN$1032,"&gt;0")</f>
        <v>0</v>
      </c>
      <c r="Z19" s="8">
        <f>SUMIF('Master Schedule Board'!$AQ$970:'Master Schedule Board'!$AQ$1032,"&gt;0")</f>
        <v>0</v>
      </c>
      <c r="AA19" s="90">
        <f>SUMIF('Master Schedule Board'!$AR$970:'Master Schedule Board'!$AR$1032,"&gt;0")</f>
        <v>0</v>
      </c>
      <c r="AB19" s="90">
        <f>SUMIF('Master Schedule Board'!$AS$970:'Master Schedule Board'!$AS$1032,"&gt;0")</f>
        <v>0</v>
      </c>
      <c r="AC19" s="9">
        <f>SUMIF('Master Schedule Board'!$AT$970:'Master Schedule Board'!$AT$1032,"&gt;0")</f>
        <v>0</v>
      </c>
      <c r="AD19" s="8">
        <f>SUMIF('Master Schedule Board'!$AW$970:'Master Schedule Board'!$AW$1032,"&gt;0")</f>
        <v>0</v>
      </c>
      <c r="AE19" s="90">
        <f>SUMIF('Master Schedule Board'!$AX$970:'Master Schedule Board'!$AX$1032,"&gt;0")</f>
        <v>0</v>
      </c>
      <c r="AF19" s="90">
        <f>SUMIF('Master Schedule Board'!$AY$970:'Master Schedule Board'!$AY$1032,"&gt;0")</f>
        <v>0</v>
      </c>
      <c r="AG19" s="9">
        <f>SUMIF('Master Schedule Board'!$AZ$970:'Master Schedule Board'!$AZ$1032,"&gt;0")</f>
        <v>0</v>
      </c>
      <c r="AH19" s="8">
        <f>SUMIF('Master Schedule Board'!$BC$970:'Master Schedule Board'!$BC$1032,"&gt;0")</f>
        <v>0</v>
      </c>
      <c r="AI19" s="90">
        <f>SUMIF('Master Schedule Board'!$BD$970:'Master Schedule Board'!$BD$1032,"&gt;0")</f>
        <v>0</v>
      </c>
      <c r="AJ19" s="90">
        <f>SUMIF('Master Schedule Board'!$BE$970:'Master Schedule Board'!$BE$1032,"&gt;0")</f>
        <v>0</v>
      </c>
      <c r="AK19" s="9">
        <f>SUMIF('Master Schedule Board'!$BF$970:'Master Schedule Board'!$BF$1032,"&gt;0")</f>
        <v>0</v>
      </c>
      <c r="AL19" s="117">
        <f t="shared" si="1"/>
        <v>0</v>
      </c>
      <c r="AM19" s="57">
        <f t="shared" si="2"/>
        <v>0</v>
      </c>
      <c r="AN19" s="67">
        <f t="shared" si="0"/>
        <v>0</v>
      </c>
      <c r="AO19" s="67">
        <f t="shared" si="0"/>
        <v>0</v>
      </c>
      <c r="AP19" s="58">
        <f t="shared" si="0"/>
        <v>0</v>
      </c>
    </row>
    <row r="20" spans="1:43">
      <c r="A20" s="4">
        <f>'Master Schedule Board'!J29</f>
        <v>0</v>
      </c>
      <c r="B20" s="57">
        <f>SUMIF('Master Schedule Board'!$G$1034:'Master Schedule Board'!$G$1096,"&gt;0")</f>
        <v>0</v>
      </c>
      <c r="C20" s="90">
        <f>SUMIF('Master Schedule Board'!$H$1034:'Master Schedule Board'!$H$1096,"&gt;0")</f>
        <v>0</v>
      </c>
      <c r="D20" s="90">
        <f>SUMIF('Master Schedule Board'!$I$1034:'Master Schedule Board'!$I$1096,"&gt;0")</f>
        <v>0</v>
      </c>
      <c r="E20" s="9">
        <f>SUMIF('Master Schedule Board'!$J$1034:'Master Schedule Board'!$J$1096,"&gt;0")</f>
        <v>0</v>
      </c>
      <c r="F20" s="8">
        <f>SUMIF('Master Schedule Board'!$M$1034:'Master Schedule Board'!$M$1096,"&gt;0")</f>
        <v>0</v>
      </c>
      <c r="G20" s="90">
        <f>SUMIF('Master Schedule Board'!$N$1034:'Master Schedule Board'!$N$1096,"&gt;0")</f>
        <v>0</v>
      </c>
      <c r="H20" s="90">
        <f>SUMIF('Master Schedule Board'!$O$1034:'Master Schedule Board'!$O$1096,"&gt;0")</f>
        <v>0</v>
      </c>
      <c r="I20" s="9">
        <f>SUMIF('Master Schedule Board'!$P$1034:'Master Schedule Board'!$P$1096,"&gt;0")</f>
        <v>0</v>
      </c>
      <c r="J20" s="8">
        <f>SUMIF('Master Schedule Board'!$S$1034:'Master Schedule Board'!$S$1096,"&gt;0")</f>
        <v>0</v>
      </c>
      <c r="K20" s="90">
        <f>SUMIF('Master Schedule Board'!$T$1034:'Master Schedule Board'!$T$1096,"&gt;0")</f>
        <v>0</v>
      </c>
      <c r="L20" s="90">
        <f>SUMIF('Master Schedule Board'!$U$1034:'Master Schedule Board'!$U$1096,"&gt;0")</f>
        <v>0</v>
      </c>
      <c r="M20" s="9">
        <f>SUMIF('Master Schedule Board'!$V$1034:'Master Schedule Board'!$V$1096,"&gt;0")</f>
        <v>0</v>
      </c>
      <c r="N20" s="8">
        <f>SUMIF('Master Schedule Board'!$Y$1034:'Master Schedule Board'!$Y$1096,"&gt;0")</f>
        <v>0</v>
      </c>
      <c r="O20" s="90">
        <f>SUMIF('Master Schedule Board'!$Z$1034:'Master Schedule Board'!$Z$1096,"&gt;0")</f>
        <v>0</v>
      </c>
      <c r="P20" s="90">
        <f>SUMIF('Master Schedule Board'!$AA$1034:'Master Schedule Board'!$AA$1096,"&gt;0")</f>
        <v>0</v>
      </c>
      <c r="Q20" s="9">
        <f>SUMIF('Master Schedule Board'!$AB$1034:'Master Schedule Board'!$AB$1096,"&gt;0")</f>
        <v>0</v>
      </c>
      <c r="R20" s="8">
        <f>SUMIF('Master Schedule Board'!$AE$1034:'Master Schedule Board'!$AE$1096,"&gt;0")</f>
        <v>0</v>
      </c>
      <c r="S20" s="90">
        <f>SUMIF('Master Schedule Board'!$AF$1034:'Master Schedule Board'!$AF$1096,"&gt;0")</f>
        <v>0</v>
      </c>
      <c r="T20" s="90">
        <f>SUMIF('Master Schedule Board'!$AG$1034:'Master Schedule Board'!$AG$1096,"&gt;0")</f>
        <v>0</v>
      </c>
      <c r="U20" s="9">
        <f>SUMIF('Master Schedule Board'!$AH$1034:'Master Schedule Board'!$AH$1096,"&gt;0")</f>
        <v>0</v>
      </c>
      <c r="V20" s="8">
        <f>SUMIF('Master Schedule Board'!$AK$1034:'Master Schedule Board'!$AK$1096,"&gt;0")</f>
        <v>0</v>
      </c>
      <c r="W20" s="90">
        <f>SUMIF('Master Schedule Board'!$AL$1034:'Master Schedule Board'!$AL$1096,"&gt;0")</f>
        <v>0</v>
      </c>
      <c r="X20" s="90">
        <f>SUMIF('Master Schedule Board'!$AM$1034:'Master Schedule Board'!$AM$1096,"&gt;0")</f>
        <v>0</v>
      </c>
      <c r="Y20" s="9">
        <f>SUMIF('Master Schedule Board'!$AN$1034:'Master Schedule Board'!$AN$1096,"&gt;0")</f>
        <v>0</v>
      </c>
      <c r="Z20" s="8">
        <f>SUMIF('Master Schedule Board'!$AQ$1034:'Master Schedule Board'!$AQ$1096,"&gt;0")</f>
        <v>0</v>
      </c>
      <c r="AA20" s="90">
        <f>SUMIF('Master Schedule Board'!$AR$1034:'Master Schedule Board'!$AR$1096,"&gt;0")</f>
        <v>0</v>
      </c>
      <c r="AB20" s="90">
        <f>SUMIF('Master Schedule Board'!$AS$1034:'Master Schedule Board'!$AS$1096,"&gt;0")</f>
        <v>0</v>
      </c>
      <c r="AC20" s="9">
        <f>SUMIF('Master Schedule Board'!$AT$1034:'Master Schedule Board'!$AT$1096,"&gt;0")</f>
        <v>0</v>
      </c>
      <c r="AD20" s="8">
        <f>SUMIF('Master Schedule Board'!$AW$1034:'Master Schedule Board'!$AW$1096,"&gt;0")</f>
        <v>0</v>
      </c>
      <c r="AE20" s="90">
        <f>SUMIF('Master Schedule Board'!$AX$1034:'Master Schedule Board'!$AX$1096,"&gt;0")</f>
        <v>0</v>
      </c>
      <c r="AF20" s="90">
        <f>SUMIF('Master Schedule Board'!$AY$1034:'Master Schedule Board'!$AY$1096,"&gt;0")</f>
        <v>0</v>
      </c>
      <c r="AG20" s="9">
        <f>SUMIF('Master Schedule Board'!$AZ$1034:'Master Schedule Board'!$AZ$1096,"&gt;0")</f>
        <v>0</v>
      </c>
      <c r="AH20" s="8">
        <f>SUMIF('Master Schedule Board'!$BC$1034:'Master Schedule Board'!$BC$1096,"&gt;0")</f>
        <v>0</v>
      </c>
      <c r="AI20" s="90">
        <f>SUMIF('Master Schedule Board'!$BD$1034:'Master Schedule Board'!$BD$1096,"&gt;0")</f>
        <v>0</v>
      </c>
      <c r="AJ20" s="90">
        <f>SUMIF('Master Schedule Board'!$BE$1034:'Master Schedule Board'!$BE$1096,"&gt;0")</f>
        <v>0</v>
      </c>
      <c r="AK20" s="9">
        <f>SUMIF('Master Schedule Board'!$BF$1034:'Master Schedule Board'!$BF$1096,"&gt;0")</f>
        <v>0</v>
      </c>
      <c r="AL20" s="117">
        <f t="shared" si="1"/>
        <v>0</v>
      </c>
      <c r="AM20" s="57">
        <f t="shared" si="2"/>
        <v>0</v>
      </c>
      <c r="AN20" s="67">
        <f t="shared" si="0"/>
        <v>0</v>
      </c>
      <c r="AO20" s="67">
        <f t="shared" si="0"/>
        <v>0</v>
      </c>
      <c r="AP20" s="58">
        <f t="shared" si="0"/>
        <v>0</v>
      </c>
    </row>
    <row r="21" spans="1:43">
      <c r="A21" s="4">
        <f>'Master Schedule Board'!J30</f>
        <v>0</v>
      </c>
      <c r="B21" s="57">
        <f>SUMIF('Master Schedule Board'!$G$1098:'Master Schedule Board'!$G$1160,"&gt;0")</f>
        <v>0</v>
      </c>
      <c r="C21" s="90">
        <f>SUMIF('Master Schedule Board'!$H$1098:'Master Schedule Board'!$H$1160,"&gt;0")</f>
        <v>0</v>
      </c>
      <c r="D21" s="90">
        <f>SUMIF('Master Schedule Board'!$I$1098:'Master Schedule Board'!$I$1160,"&gt;0")</f>
        <v>0</v>
      </c>
      <c r="E21" s="9">
        <f>SUMIF('Master Schedule Board'!$J$1098:'Master Schedule Board'!$J$1160,"&gt;0")</f>
        <v>0</v>
      </c>
      <c r="F21" s="8">
        <f>SUMIF('Master Schedule Board'!$M$1098:'Master Schedule Board'!$M$1160,"&gt;0")</f>
        <v>0</v>
      </c>
      <c r="G21" s="90">
        <f>SUMIF('Master Schedule Board'!$N$1098:'Master Schedule Board'!$N$1160,"&gt;0")</f>
        <v>0</v>
      </c>
      <c r="H21" s="90">
        <f>SUMIF('Master Schedule Board'!$O$1098:'Master Schedule Board'!$O$1160,"&gt;0")</f>
        <v>0</v>
      </c>
      <c r="I21" s="9">
        <f>SUMIF('Master Schedule Board'!$P$1098:'Master Schedule Board'!$P$1160,"&gt;0")</f>
        <v>0</v>
      </c>
      <c r="J21" s="8">
        <f>SUMIF('Master Schedule Board'!$S$1098:'Master Schedule Board'!$S$1160,"&gt;0")</f>
        <v>0</v>
      </c>
      <c r="K21" s="90">
        <f>SUMIF('Master Schedule Board'!$T$1098:'Master Schedule Board'!$T$1160,"&gt;0")</f>
        <v>0</v>
      </c>
      <c r="L21" s="90">
        <f>SUMIF('Master Schedule Board'!$U$1098:'Master Schedule Board'!$U$1160,"&gt;0")</f>
        <v>0</v>
      </c>
      <c r="M21" s="9">
        <f>SUMIF('Master Schedule Board'!$V$1098:'Master Schedule Board'!$V$1160,"&gt;0")</f>
        <v>0</v>
      </c>
      <c r="N21" s="8">
        <f>SUMIF('Master Schedule Board'!$Y$1098:'Master Schedule Board'!$Y$1160,"&gt;0")</f>
        <v>0</v>
      </c>
      <c r="O21" s="90">
        <f>SUMIF('Master Schedule Board'!$Z$1098:'Master Schedule Board'!$Z$1160,"&gt;0")</f>
        <v>0</v>
      </c>
      <c r="P21" s="90">
        <f>SUMIF('Master Schedule Board'!$AA$1098:'Master Schedule Board'!$AA$1160,"&gt;0")</f>
        <v>0</v>
      </c>
      <c r="Q21" s="9">
        <f>SUMIF('Master Schedule Board'!$AB$1098:'Master Schedule Board'!$AB$1160,"&gt;0")</f>
        <v>0</v>
      </c>
      <c r="R21" s="8">
        <f>SUMIF('Master Schedule Board'!$AE$1098:'Master Schedule Board'!$AE$1160,"&gt;0")</f>
        <v>0</v>
      </c>
      <c r="S21" s="90">
        <f>SUMIF('Master Schedule Board'!$AF$1098:'Master Schedule Board'!$AF$1160,"&gt;0")</f>
        <v>0</v>
      </c>
      <c r="T21" s="90">
        <f>SUMIF('Master Schedule Board'!$AG$1098:'Master Schedule Board'!$AG$1160,"&gt;0")</f>
        <v>0</v>
      </c>
      <c r="U21" s="9">
        <f>SUMIF('Master Schedule Board'!$AH$1098:'Master Schedule Board'!$AH$1160,"&gt;0")</f>
        <v>0</v>
      </c>
      <c r="V21" s="8">
        <f>SUMIF('Master Schedule Board'!$AK$1098:'Master Schedule Board'!$AK$1160,"&gt;0")</f>
        <v>0</v>
      </c>
      <c r="W21" s="90">
        <f>SUMIF('Master Schedule Board'!$AL$1098:'Master Schedule Board'!$AL$1160,"&gt;0")</f>
        <v>0</v>
      </c>
      <c r="X21" s="90">
        <f>SUMIF('Master Schedule Board'!$AM$1098:'Master Schedule Board'!$AM$1160,"&gt;0")</f>
        <v>0</v>
      </c>
      <c r="Y21" s="9">
        <f>SUMIF('Master Schedule Board'!$AN$1098:'Master Schedule Board'!$AN$1160,"&gt;0")</f>
        <v>0</v>
      </c>
      <c r="Z21" s="8">
        <f>SUMIF('Master Schedule Board'!$AQ$1098:'Master Schedule Board'!$AQ$1160,"&gt;0")</f>
        <v>0</v>
      </c>
      <c r="AA21" s="90">
        <f>SUMIF('Master Schedule Board'!$AR$1098:'Master Schedule Board'!$AR$1160,"&gt;0")</f>
        <v>0</v>
      </c>
      <c r="AB21" s="90">
        <f>SUMIF('Master Schedule Board'!$AS$1098:'Master Schedule Board'!$AS$1160,"&gt;0")</f>
        <v>0</v>
      </c>
      <c r="AC21" s="9">
        <f>SUMIF('Master Schedule Board'!$AT$1098:'Master Schedule Board'!$AT$1160,"&gt;0")</f>
        <v>0</v>
      </c>
      <c r="AD21" s="8">
        <f>SUMIF('Master Schedule Board'!$AW$1098:'Master Schedule Board'!$AW$1160,"&gt;0")</f>
        <v>0</v>
      </c>
      <c r="AE21" s="90">
        <f>SUMIF('Master Schedule Board'!$AX$1098:'Master Schedule Board'!$AX$1160,"&gt;0")</f>
        <v>0</v>
      </c>
      <c r="AF21" s="90">
        <f>SUMIF('Master Schedule Board'!$AY$1098:'Master Schedule Board'!$AY$1160,"&gt;0")</f>
        <v>0</v>
      </c>
      <c r="AG21" s="9">
        <f>SUMIF('Master Schedule Board'!$AZ$1098:'Master Schedule Board'!$AZ$1160,"&gt;0")</f>
        <v>0</v>
      </c>
      <c r="AH21" s="8">
        <f>SUMIF('Master Schedule Board'!$BC$1098:'Master Schedule Board'!$BC$1160,"&gt;0")</f>
        <v>0</v>
      </c>
      <c r="AI21" s="90">
        <f>SUMIF('Master Schedule Board'!$BD$1098:'Master Schedule Board'!$BD$1160,"&gt;0")</f>
        <v>0</v>
      </c>
      <c r="AJ21" s="90">
        <f>SUMIF('Master Schedule Board'!$BE$1098:'Master Schedule Board'!$BE$1160,"&gt;0")</f>
        <v>0</v>
      </c>
      <c r="AK21" s="9">
        <f>SUMIF('Master Schedule Board'!$BF$1098:'Master Schedule Board'!$BF$1160,"&gt;0")</f>
        <v>0</v>
      </c>
      <c r="AL21" s="117">
        <f t="shared" si="1"/>
        <v>0</v>
      </c>
      <c r="AM21" s="57">
        <f t="shared" si="2"/>
        <v>0</v>
      </c>
      <c r="AN21" s="67">
        <f t="shared" si="2"/>
        <v>0</v>
      </c>
      <c r="AO21" s="67">
        <f t="shared" si="2"/>
        <v>0</v>
      </c>
      <c r="AP21" s="58">
        <f t="shared" si="2"/>
        <v>0</v>
      </c>
    </row>
    <row r="22" spans="1:43">
      <c r="A22" s="4">
        <f>'Master Schedule Board'!J31</f>
        <v>0</v>
      </c>
      <c r="B22" s="57">
        <f>SUMIF('Master Schedule Board'!$G$1162:'Master Schedule Board'!$G$1224,"&gt;0")</f>
        <v>0</v>
      </c>
      <c r="C22" s="90">
        <f>SUMIF('Master Schedule Board'!$H$1162:'Master Schedule Board'!$H$1224,"&gt;0")</f>
        <v>0</v>
      </c>
      <c r="D22" s="90">
        <f>SUMIF('Master Schedule Board'!$I$1162:'Master Schedule Board'!$I$1224,"&gt;0")</f>
        <v>0</v>
      </c>
      <c r="E22" s="9">
        <f>SUMIF('Master Schedule Board'!$J$1162:'Master Schedule Board'!$J$1224,"&gt;0")</f>
        <v>0</v>
      </c>
      <c r="F22" s="8">
        <f>SUMIF('Master Schedule Board'!$M$1162:'Master Schedule Board'!$M$1224,"&gt;0")</f>
        <v>0</v>
      </c>
      <c r="G22" s="90">
        <f>SUMIF('Master Schedule Board'!$N$1162:'Master Schedule Board'!$N$1224,"&gt;0")</f>
        <v>0</v>
      </c>
      <c r="H22" s="90">
        <f>SUMIF('Master Schedule Board'!$O$1162:'Master Schedule Board'!$O$1224,"&gt;0")</f>
        <v>0</v>
      </c>
      <c r="I22" s="9">
        <f>SUMIF('Master Schedule Board'!$P$1162:'Master Schedule Board'!$P$1224,"&gt;0")</f>
        <v>0</v>
      </c>
      <c r="J22" s="8">
        <f>SUMIF('Master Schedule Board'!$S$1162:'Master Schedule Board'!$S$1224,"&gt;0")</f>
        <v>0</v>
      </c>
      <c r="K22" s="90">
        <f>SUMIF('Master Schedule Board'!$T$1162:'Master Schedule Board'!$T$1224,"&gt;0")</f>
        <v>0</v>
      </c>
      <c r="L22" s="90">
        <f>SUMIF('Master Schedule Board'!$U$1162:'Master Schedule Board'!$U$1224,"&gt;0")</f>
        <v>0</v>
      </c>
      <c r="M22" s="9">
        <f>SUMIF('Master Schedule Board'!$V$1162:'Master Schedule Board'!$V$1224,"&gt;0")</f>
        <v>0</v>
      </c>
      <c r="N22" s="8">
        <f>SUMIF('Master Schedule Board'!$Y$1162:'Master Schedule Board'!$Y$1224,"&gt;0")</f>
        <v>0</v>
      </c>
      <c r="O22" s="90">
        <f>SUMIF('Master Schedule Board'!$Z$1162:'Master Schedule Board'!$Z$1224,"&gt;0")</f>
        <v>0</v>
      </c>
      <c r="P22" s="90">
        <f>SUMIF('Master Schedule Board'!$AA$1162:'Master Schedule Board'!$AA$1224,"&gt;0")</f>
        <v>0</v>
      </c>
      <c r="Q22" s="9">
        <f>SUMIF('Master Schedule Board'!$AB$1162:'Master Schedule Board'!$AB$1224,"&gt;0")</f>
        <v>0</v>
      </c>
      <c r="R22" s="8">
        <f>SUMIF('Master Schedule Board'!$AE$1162:'Master Schedule Board'!$AE$1224,"&gt;0")</f>
        <v>0</v>
      </c>
      <c r="S22" s="90">
        <f>SUMIF('Master Schedule Board'!$AF$1162:'Master Schedule Board'!$AF$1224,"&gt;0")</f>
        <v>0</v>
      </c>
      <c r="T22" s="90">
        <f>SUMIF('Master Schedule Board'!$AG$1162:'Master Schedule Board'!$AG$1224,"&gt;0")</f>
        <v>0</v>
      </c>
      <c r="U22" s="9">
        <f>SUMIF('Master Schedule Board'!$AH$1162:'Master Schedule Board'!$AH$1224,"&gt;0")</f>
        <v>0</v>
      </c>
      <c r="V22" s="8">
        <f>SUMIF('Master Schedule Board'!$AK$1162:'Master Schedule Board'!$AK$1224,"&gt;0")</f>
        <v>0</v>
      </c>
      <c r="W22" s="90">
        <f>SUMIF('Master Schedule Board'!$AL$1162:'Master Schedule Board'!$AL$1224,"&gt;0")</f>
        <v>0</v>
      </c>
      <c r="X22" s="90">
        <f>SUMIF('Master Schedule Board'!$AM$1162:'Master Schedule Board'!$AM$1224,"&gt;0")</f>
        <v>0</v>
      </c>
      <c r="Y22" s="9">
        <f>SUMIF('Master Schedule Board'!$AN$1162:'Master Schedule Board'!$AN$1224,"&gt;0")</f>
        <v>0</v>
      </c>
      <c r="Z22" s="8">
        <f>SUMIF('Master Schedule Board'!$AQ$1162:'Master Schedule Board'!$AQ$1224,"&gt;0")</f>
        <v>0</v>
      </c>
      <c r="AA22" s="90">
        <f>SUMIF('Master Schedule Board'!$AR$1162:'Master Schedule Board'!$AR$1224,"&gt;0")</f>
        <v>0</v>
      </c>
      <c r="AB22" s="90">
        <f>SUMIF('Master Schedule Board'!$AS$1162:'Master Schedule Board'!$AS$1224,"&gt;0")</f>
        <v>0</v>
      </c>
      <c r="AC22" s="9">
        <f>SUMIF('Master Schedule Board'!$AT$1162:'Master Schedule Board'!$AT$1224,"&gt;0")</f>
        <v>0</v>
      </c>
      <c r="AD22" s="8">
        <f>SUMIF('Master Schedule Board'!$AW$1162:'Master Schedule Board'!$AW$1224,"&gt;0")</f>
        <v>0</v>
      </c>
      <c r="AE22" s="90">
        <f>SUMIF('Master Schedule Board'!$AX$1162:'Master Schedule Board'!$AX$1224,"&gt;0")</f>
        <v>0</v>
      </c>
      <c r="AF22" s="90">
        <f>SUMIF('Master Schedule Board'!$AY$1162:'Master Schedule Board'!$AY$1224,"&gt;0")</f>
        <v>0</v>
      </c>
      <c r="AG22" s="9">
        <f>SUMIF('Master Schedule Board'!$AZ$1162:'Master Schedule Board'!$AZ$1224,"&gt;0")</f>
        <v>0</v>
      </c>
      <c r="AH22" s="8">
        <f>SUMIF('Master Schedule Board'!$BC$1162:'Master Schedule Board'!$BC$1224,"&gt;0")</f>
        <v>0</v>
      </c>
      <c r="AI22" s="90">
        <f>SUMIF('Master Schedule Board'!$BD$1162:'Master Schedule Board'!$BD$1224,"&gt;0")</f>
        <v>0</v>
      </c>
      <c r="AJ22" s="90">
        <f>SUMIF('Master Schedule Board'!$BE$1162:'Master Schedule Board'!$BE$1224,"&gt;0")</f>
        <v>0</v>
      </c>
      <c r="AK22" s="9">
        <f>SUMIF('Master Schedule Board'!$BF$1162:'Master Schedule Board'!$BF$1224,"&gt;0")</f>
        <v>0</v>
      </c>
      <c r="AL22" s="117">
        <f t="shared" si="1"/>
        <v>0</v>
      </c>
      <c r="AM22" s="57">
        <f t="shared" si="2"/>
        <v>0</v>
      </c>
      <c r="AN22" s="67">
        <f t="shared" si="2"/>
        <v>0</v>
      </c>
      <c r="AO22" s="67">
        <f t="shared" si="2"/>
        <v>0</v>
      </c>
      <c r="AP22" s="58">
        <f t="shared" si="2"/>
        <v>0</v>
      </c>
    </row>
    <row r="23" spans="1:43">
      <c r="A23" s="4">
        <f>'Master Schedule Board'!J32</f>
        <v>0</v>
      </c>
      <c r="B23" s="57">
        <f>SUMIF('Master Schedule Board'!$G$1226:'Master Schedule Board'!$G$1288,"&gt;0")</f>
        <v>0</v>
      </c>
      <c r="C23" s="90">
        <f>SUMIF('Master Schedule Board'!$H$1226:'Master Schedule Board'!$H$1288,"&gt;0")</f>
        <v>0</v>
      </c>
      <c r="D23" s="90">
        <f>SUMIF('Master Schedule Board'!$I$1226:'Master Schedule Board'!$I$1288,"&gt;0")</f>
        <v>0</v>
      </c>
      <c r="E23" s="9">
        <f>SUMIF('Master Schedule Board'!$J$1226:'Master Schedule Board'!$J$1288,"&gt;0")</f>
        <v>0</v>
      </c>
      <c r="F23" s="8">
        <f>SUMIF('Master Schedule Board'!$M$1226:'Master Schedule Board'!$M$1288,"&gt;0")</f>
        <v>0</v>
      </c>
      <c r="G23" s="90">
        <f>SUMIF('Master Schedule Board'!$N$1226:'Master Schedule Board'!$N$1288,"&gt;0")</f>
        <v>0</v>
      </c>
      <c r="H23" s="90">
        <f>SUMIF('Master Schedule Board'!$O$1226:'Master Schedule Board'!$O$1288,"&gt;0")</f>
        <v>0</v>
      </c>
      <c r="I23" s="9">
        <f>SUMIF('Master Schedule Board'!$P$1226:'Master Schedule Board'!$P$1288,"&gt;0")</f>
        <v>0</v>
      </c>
      <c r="J23" s="8">
        <f>SUMIF('Master Schedule Board'!$S$1226:'Master Schedule Board'!$S$1288,"&gt;0")</f>
        <v>0</v>
      </c>
      <c r="K23" s="90">
        <f>SUMIF('Master Schedule Board'!$T$1226:'Master Schedule Board'!$T$1288,"&gt;0")</f>
        <v>0</v>
      </c>
      <c r="L23" s="90">
        <f>SUMIF('Master Schedule Board'!$U$1226:'Master Schedule Board'!$U$1288,"&gt;0")</f>
        <v>0</v>
      </c>
      <c r="M23" s="9">
        <f>SUMIF('Master Schedule Board'!$V$1226:'Master Schedule Board'!$V$1288,"&gt;0")</f>
        <v>0</v>
      </c>
      <c r="N23" s="8">
        <f>SUMIF('Master Schedule Board'!$Y$1226:'Master Schedule Board'!$Y$1288,"&gt;0")</f>
        <v>0</v>
      </c>
      <c r="O23" s="90">
        <f>SUMIF('Master Schedule Board'!$Z$1226:'Master Schedule Board'!$Z$1288,"&gt;0")</f>
        <v>0</v>
      </c>
      <c r="P23" s="90">
        <f>SUMIF('Master Schedule Board'!$AA$1226:'Master Schedule Board'!$AA$1288,"&gt;0")</f>
        <v>0</v>
      </c>
      <c r="Q23" s="9">
        <f>SUMIF('Master Schedule Board'!$AB$1226:'Master Schedule Board'!$AB$1288,"&gt;0")</f>
        <v>0</v>
      </c>
      <c r="R23" s="8">
        <f>SUMIF('Master Schedule Board'!$AE$1226:'Master Schedule Board'!$AE$1288,"&gt;0")</f>
        <v>0</v>
      </c>
      <c r="S23" s="90">
        <f>SUMIF('Master Schedule Board'!$AF$1226:'Master Schedule Board'!$AF$1288,"&gt;0")</f>
        <v>0</v>
      </c>
      <c r="T23" s="90">
        <f>SUMIF('Master Schedule Board'!$AG$1226:'Master Schedule Board'!$AG$1288,"&gt;0")</f>
        <v>0</v>
      </c>
      <c r="U23" s="9">
        <f>SUMIF('Master Schedule Board'!$AH$1226:'Master Schedule Board'!$AH$1288,"&gt;0")</f>
        <v>0</v>
      </c>
      <c r="V23" s="8">
        <f>SUMIF('Master Schedule Board'!$AK$1226:'Master Schedule Board'!$AK$1288,"&gt;0")</f>
        <v>0</v>
      </c>
      <c r="W23" s="90">
        <f>SUMIF('Master Schedule Board'!$AL$1226:'Master Schedule Board'!$AL$1288,"&gt;0")</f>
        <v>0</v>
      </c>
      <c r="X23" s="90">
        <f>SUMIF('Master Schedule Board'!$AM$1226:'Master Schedule Board'!$AM$1288,"&gt;0")</f>
        <v>0</v>
      </c>
      <c r="Y23" s="9">
        <f>SUMIF('Master Schedule Board'!$AN$1226:'Master Schedule Board'!$AN$1288,"&gt;0")</f>
        <v>0</v>
      </c>
      <c r="Z23" s="8">
        <f>SUMIF('Master Schedule Board'!$AQ$1226:'Master Schedule Board'!$AQ$1288,"&gt;0")</f>
        <v>0</v>
      </c>
      <c r="AA23" s="90">
        <f>SUMIF('Master Schedule Board'!$AR$1226:'Master Schedule Board'!$AR$1288,"&gt;0")</f>
        <v>0</v>
      </c>
      <c r="AB23" s="90">
        <f>SUMIF('Master Schedule Board'!$AS$1226:'Master Schedule Board'!$AS$1288,"&gt;0")</f>
        <v>0</v>
      </c>
      <c r="AC23" s="9">
        <f>SUMIF('Master Schedule Board'!$AT$1226:'Master Schedule Board'!$AT$1288,"&gt;0")</f>
        <v>0</v>
      </c>
      <c r="AD23" s="8">
        <f>SUMIF('Master Schedule Board'!$AW$1226:'Master Schedule Board'!$AW$1288,"&gt;0")</f>
        <v>0</v>
      </c>
      <c r="AE23" s="90">
        <f>SUMIF('Master Schedule Board'!$AX$1226:'Master Schedule Board'!$AX$1288,"&gt;0")</f>
        <v>0</v>
      </c>
      <c r="AF23" s="90">
        <f>SUMIF('Master Schedule Board'!$AY$1226:'Master Schedule Board'!$AY$1288,"&gt;0")</f>
        <v>0</v>
      </c>
      <c r="AG23" s="9">
        <f>SUMIF('Master Schedule Board'!$AZ$1226:'Master Schedule Board'!$AZ$1288,"&gt;0")</f>
        <v>0</v>
      </c>
      <c r="AH23" s="8">
        <f>SUMIF('Master Schedule Board'!$BC$1226:'Master Schedule Board'!$BC$1288,"&gt;0")</f>
        <v>0</v>
      </c>
      <c r="AI23" s="90">
        <f>SUMIF('Master Schedule Board'!$BD$1226:'Master Schedule Board'!$BD$1288,"&gt;0")</f>
        <v>0</v>
      </c>
      <c r="AJ23" s="90">
        <f>SUMIF('Master Schedule Board'!$BE$1226:'Master Schedule Board'!$BE$1288,"&gt;0")</f>
        <v>0</v>
      </c>
      <c r="AK23" s="9">
        <f>SUMIF('Master Schedule Board'!$BF$1226:'Master Schedule Board'!$BF$1288,"&gt;0")</f>
        <v>0</v>
      </c>
      <c r="AL23" s="117">
        <f t="shared" si="1"/>
        <v>0</v>
      </c>
      <c r="AM23" s="57">
        <f t="shared" si="2"/>
        <v>0</v>
      </c>
      <c r="AN23" s="67">
        <f t="shared" si="2"/>
        <v>0</v>
      </c>
      <c r="AO23" s="67">
        <f t="shared" si="2"/>
        <v>0</v>
      </c>
      <c r="AP23" s="58">
        <f t="shared" si="2"/>
        <v>0</v>
      </c>
    </row>
    <row r="24" spans="1:43">
      <c r="A24" s="4">
        <f>'Master Schedule Board'!J33</f>
        <v>0</v>
      </c>
      <c r="B24" s="57">
        <f>SUMIF('Master Schedule Board'!$G$1290:'Master Schedule Board'!$G$1352,"&gt;0")</f>
        <v>0</v>
      </c>
      <c r="C24" s="90">
        <f>SUMIF('Master Schedule Board'!$H$1290:'Master Schedule Board'!$H$1352,"&gt;0")</f>
        <v>0</v>
      </c>
      <c r="D24" s="90">
        <f>SUMIF('Master Schedule Board'!$I$1290:'Master Schedule Board'!$I$1352,"&gt;0")</f>
        <v>0</v>
      </c>
      <c r="E24" s="9">
        <f>SUMIF('Master Schedule Board'!$J$1290:'Master Schedule Board'!$J$1352,"&gt;0")</f>
        <v>0</v>
      </c>
      <c r="F24" s="8">
        <f>SUMIF('Master Schedule Board'!$M$1290:'Master Schedule Board'!$M$1352,"&gt;0")</f>
        <v>0</v>
      </c>
      <c r="G24" s="90">
        <f>SUMIF('Master Schedule Board'!$N$1290:'Master Schedule Board'!$N$1352,"&gt;0")</f>
        <v>0</v>
      </c>
      <c r="H24" s="90">
        <f>SUMIF('Master Schedule Board'!$O$1290:'Master Schedule Board'!$O$1352,"&gt;0")</f>
        <v>0</v>
      </c>
      <c r="I24" s="9">
        <f>SUMIF('Master Schedule Board'!$P$1290:'Master Schedule Board'!$P$1352,"&gt;0")</f>
        <v>0</v>
      </c>
      <c r="J24" s="8">
        <f>SUMIF('Master Schedule Board'!$S$1290:'Master Schedule Board'!$S$1352,"&gt;0")</f>
        <v>0</v>
      </c>
      <c r="K24" s="90">
        <f>SUMIF('Master Schedule Board'!$T$1290:'Master Schedule Board'!$T$1352,"&gt;0")</f>
        <v>0</v>
      </c>
      <c r="L24" s="90">
        <f>SUMIF('Master Schedule Board'!$U$1290:'Master Schedule Board'!$U$1352,"&gt;0")</f>
        <v>0</v>
      </c>
      <c r="M24" s="9">
        <f>SUMIF('Master Schedule Board'!$V$1290:'Master Schedule Board'!$V$1352,"&gt;0")</f>
        <v>0</v>
      </c>
      <c r="N24" s="8">
        <f>SUMIF('Master Schedule Board'!$Y$1290:'Master Schedule Board'!$Y$1352,"&gt;0")</f>
        <v>0</v>
      </c>
      <c r="O24" s="90">
        <f>SUMIF('Master Schedule Board'!$Z$1290:'Master Schedule Board'!$Z$1352,"&gt;0")</f>
        <v>0</v>
      </c>
      <c r="P24" s="90">
        <f>SUMIF('Master Schedule Board'!$AA$1290:'Master Schedule Board'!$AA$1352,"&gt;0")</f>
        <v>0</v>
      </c>
      <c r="Q24" s="9">
        <f>SUMIF('Master Schedule Board'!$AB$1290:'Master Schedule Board'!$AB$1352,"&gt;0")</f>
        <v>0</v>
      </c>
      <c r="R24" s="8">
        <f>SUMIF('Master Schedule Board'!$AE$1290:'Master Schedule Board'!$AE$1352,"&gt;0")</f>
        <v>0</v>
      </c>
      <c r="S24" s="90">
        <f>SUMIF('Master Schedule Board'!$AF$1290:'Master Schedule Board'!$AF$1352,"&gt;0")</f>
        <v>0</v>
      </c>
      <c r="T24" s="90">
        <f>SUMIF('Master Schedule Board'!$AG$1290:'Master Schedule Board'!$AG$1352,"&gt;0")</f>
        <v>0</v>
      </c>
      <c r="U24" s="9">
        <f>SUMIF('Master Schedule Board'!$AH$1290:'Master Schedule Board'!$AH$1352,"&gt;0")</f>
        <v>0</v>
      </c>
      <c r="V24" s="8">
        <f>SUMIF('Master Schedule Board'!$AK$1290:'Master Schedule Board'!$AK$1352,"&gt;0")</f>
        <v>0</v>
      </c>
      <c r="W24" s="90">
        <f>SUMIF('Master Schedule Board'!$AL$1290:'Master Schedule Board'!$AL$1352,"&gt;0")</f>
        <v>0</v>
      </c>
      <c r="X24" s="90">
        <f>SUMIF('Master Schedule Board'!$AM$1290:'Master Schedule Board'!$AM$1352,"&gt;0")</f>
        <v>0</v>
      </c>
      <c r="Y24" s="9">
        <f>SUMIF('Master Schedule Board'!$AN$1290:'Master Schedule Board'!$AN$1352,"&gt;0")</f>
        <v>0</v>
      </c>
      <c r="Z24" s="8">
        <f>SUMIF('Master Schedule Board'!$AQ$1290:'Master Schedule Board'!$AQ$1352,"&gt;0")</f>
        <v>0</v>
      </c>
      <c r="AA24" s="90">
        <f>SUMIF('Master Schedule Board'!$AR$1290:'Master Schedule Board'!$AR$1352,"&gt;0")</f>
        <v>0</v>
      </c>
      <c r="AB24" s="90">
        <f>SUMIF('Master Schedule Board'!$AS$1290:'Master Schedule Board'!$AS$1352,"&gt;0")</f>
        <v>0</v>
      </c>
      <c r="AC24" s="9">
        <f>SUMIF('Master Schedule Board'!$AT$1290:'Master Schedule Board'!$AT$1352,"&gt;0")</f>
        <v>0</v>
      </c>
      <c r="AD24" s="8">
        <f>SUMIF('Master Schedule Board'!$AW$1290:'Master Schedule Board'!$AW$1352,"&gt;0")</f>
        <v>0</v>
      </c>
      <c r="AE24" s="90">
        <f>SUMIF('Master Schedule Board'!$AX$1290:'Master Schedule Board'!$AX$1352,"&gt;0")</f>
        <v>0</v>
      </c>
      <c r="AF24" s="90">
        <f>SUMIF('Master Schedule Board'!$AY$1290:'Master Schedule Board'!$AY$1352,"&gt;0")</f>
        <v>0</v>
      </c>
      <c r="AG24" s="9">
        <f>SUMIF('Master Schedule Board'!$AZ$1290:'Master Schedule Board'!$AZ$1352,"&gt;0")</f>
        <v>0</v>
      </c>
      <c r="AH24" s="8">
        <f>SUMIF('Master Schedule Board'!$BC$1290:'Master Schedule Board'!$BC$1352,"&gt;0")</f>
        <v>0</v>
      </c>
      <c r="AI24" s="90">
        <f>SUMIF('Master Schedule Board'!$BD$1290:'Master Schedule Board'!$BD$1352,"&gt;0")</f>
        <v>0</v>
      </c>
      <c r="AJ24" s="90">
        <f>SUMIF('Master Schedule Board'!$BE$1290:'Master Schedule Board'!$BE$1352,"&gt;0")</f>
        <v>0</v>
      </c>
      <c r="AK24" s="9">
        <f>SUMIF('Master Schedule Board'!$BF$1290:'Master Schedule Board'!$BF$1352,"&gt;0")</f>
        <v>0</v>
      </c>
      <c r="AL24" s="117">
        <f t="shared" si="1"/>
        <v>0</v>
      </c>
      <c r="AM24" s="57">
        <f t="shared" si="2"/>
        <v>0</v>
      </c>
      <c r="AN24" s="67">
        <f t="shared" si="2"/>
        <v>0</v>
      </c>
      <c r="AO24" s="67">
        <f t="shared" si="2"/>
        <v>0</v>
      </c>
      <c r="AP24" s="58">
        <f t="shared" si="2"/>
        <v>0</v>
      </c>
    </row>
    <row r="25" spans="1:43">
      <c r="A25" s="4">
        <f>'Master Schedule Board'!J34</f>
        <v>0</v>
      </c>
      <c r="B25" s="57">
        <f>SUMIF('Master Schedule Board'!$G$1354:'Master Schedule Board'!$G$1416,"&gt;0")</f>
        <v>0</v>
      </c>
      <c r="C25" s="90">
        <f>SUMIF('Master Schedule Board'!$H$1354:'Master Schedule Board'!$H$1416,"&gt;0")</f>
        <v>0</v>
      </c>
      <c r="D25" s="90">
        <f>SUMIF('Master Schedule Board'!$I$1354:'Master Schedule Board'!$I$1416,"&gt;0")</f>
        <v>0</v>
      </c>
      <c r="E25" s="9">
        <f>SUMIF('Master Schedule Board'!$J$1354:'Master Schedule Board'!$J$1416,"&gt;0")</f>
        <v>0</v>
      </c>
      <c r="F25" s="8">
        <f>SUMIF('Master Schedule Board'!$M$1354:'Master Schedule Board'!$M$1416,"&gt;0")</f>
        <v>0</v>
      </c>
      <c r="G25" s="90">
        <f>SUMIF('Master Schedule Board'!$N$1354:'Master Schedule Board'!$N$1416,"&gt;0")</f>
        <v>0</v>
      </c>
      <c r="H25" s="90">
        <f>SUMIF('Master Schedule Board'!$O$1354:'Master Schedule Board'!$O$1416,"&gt;0")</f>
        <v>0</v>
      </c>
      <c r="I25" s="9">
        <f>SUMIF('Master Schedule Board'!$P$1354:'Master Schedule Board'!$P$1416,"&gt;0")</f>
        <v>0</v>
      </c>
      <c r="J25" s="8">
        <f>SUMIF('Master Schedule Board'!$S$1354:'Master Schedule Board'!$S$1416,"&gt;0")</f>
        <v>0</v>
      </c>
      <c r="K25" s="90">
        <f>SUMIF('Master Schedule Board'!$T$1354:'Master Schedule Board'!$T$1416,"&gt;0")</f>
        <v>0</v>
      </c>
      <c r="L25" s="90">
        <f>SUMIF('Master Schedule Board'!$U$1354:'Master Schedule Board'!$U$1416,"&gt;0")</f>
        <v>0</v>
      </c>
      <c r="M25" s="9">
        <f>SUMIF('Master Schedule Board'!$V$1354:'Master Schedule Board'!$V$1416,"&gt;0")</f>
        <v>0</v>
      </c>
      <c r="N25" s="8">
        <f>SUMIF('Master Schedule Board'!$Y$1354:'Master Schedule Board'!$Y$1416,"&gt;0")</f>
        <v>0</v>
      </c>
      <c r="O25" s="90">
        <f>SUMIF('Master Schedule Board'!$Z$1354:'Master Schedule Board'!$Z$1416,"&gt;0")</f>
        <v>0</v>
      </c>
      <c r="P25" s="90">
        <f>SUMIF('Master Schedule Board'!$AA$1354:'Master Schedule Board'!$AA$1416,"&gt;0")</f>
        <v>0</v>
      </c>
      <c r="Q25" s="9">
        <f>SUMIF('Master Schedule Board'!$AB$1354:'Master Schedule Board'!$AB$1416,"&gt;0")</f>
        <v>0</v>
      </c>
      <c r="R25" s="8">
        <f>SUMIF('Master Schedule Board'!$AE$1354:'Master Schedule Board'!$AE$1416,"&gt;0")</f>
        <v>0</v>
      </c>
      <c r="S25" s="90">
        <f>SUMIF('Master Schedule Board'!$AF$1354:'Master Schedule Board'!$AF$1416,"&gt;0")</f>
        <v>0</v>
      </c>
      <c r="T25" s="90">
        <f>SUMIF('Master Schedule Board'!$AG$1354:'Master Schedule Board'!$AG$1416,"&gt;0")</f>
        <v>0</v>
      </c>
      <c r="U25" s="9">
        <f>SUMIF('Master Schedule Board'!$AH$1354:'Master Schedule Board'!$AH$1416,"&gt;0")</f>
        <v>0</v>
      </c>
      <c r="V25" s="8">
        <f>SUMIF('Master Schedule Board'!$AK$1354:'Master Schedule Board'!$AK$1416,"&gt;0")</f>
        <v>0</v>
      </c>
      <c r="W25" s="90">
        <f>SUMIF('Master Schedule Board'!$AL$1354:'Master Schedule Board'!$AL$1416,"&gt;0")</f>
        <v>0</v>
      </c>
      <c r="X25" s="90">
        <f>SUMIF('Master Schedule Board'!$AM$1354:'Master Schedule Board'!$AM$1416,"&gt;0")</f>
        <v>0</v>
      </c>
      <c r="Y25" s="9">
        <f>SUMIF('Master Schedule Board'!$AN$1354:'Master Schedule Board'!$AN$1416,"&gt;0")</f>
        <v>0</v>
      </c>
      <c r="Z25" s="8">
        <f>SUMIF('Master Schedule Board'!$AQ$1354:'Master Schedule Board'!$AQ$1416,"&gt;0")</f>
        <v>0</v>
      </c>
      <c r="AA25" s="90">
        <f>SUMIF('Master Schedule Board'!$AR$1354:'Master Schedule Board'!$AR$1416,"&gt;0")</f>
        <v>0</v>
      </c>
      <c r="AB25" s="90">
        <f>SUMIF('Master Schedule Board'!$AS$1354:'Master Schedule Board'!$AS$1416,"&gt;0")</f>
        <v>0</v>
      </c>
      <c r="AC25" s="9">
        <f>SUMIF('Master Schedule Board'!$AT$1354:'Master Schedule Board'!$AT$1416,"&gt;0")</f>
        <v>0</v>
      </c>
      <c r="AD25" s="8">
        <f>SUMIF('Master Schedule Board'!$AW$1354:'Master Schedule Board'!$AW$1416,"&gt;0")</f>
        <v>0</v>
      </c>
      <c r="AE25" s="90">
        <f>SUMIF('Master Schedule Board'!$AX$1354:'Master Schedule Board'!$AX$1416,"&gt;0")</f>
        <v>0</v>
      </c>
      <c r="AF25" s="90">
        <f>SUMIF('Master Schedule Board'!$AY$1354:'Master Schedule Board'!$AY$1416,"&gt;0")</f>
        <v>0</v>
      </c>
      <c r="AG25" s="9">
        <f>SUMIF('Master Schedule Board'!$AZ$1354:'Master Schedule Board'!$AZ$1416,"&gt;0")</f>
        <v>0</v>
      </c>
      <c r="AH25" s="8">
        <f>SUMIF('Master Schedule Board'!$BC$1354:'Master Schedule Board'!$BC$1416,"&gt;0")</f>
        <v>0</v>
      </c>
      <c r="AI25" s="90">
        <f>SUMIF('Master Schedule Board'!$BD$1354:'Master Schedule Board'!$BD$1416,"&gt;0")</f>
        <v>0</v>
      </c>
      <c r="AJ25" s="90">
        <f>SUMIF('Master Schedule Board'!$BE$1354:'Master Schedule Board'!$BE$1416,"&gt;0")</f>
        <v>0</v>
      </c>
      <c r="AK25" s="9">
        <f>SUMIF('Master Schedule Board'!$BF$1354:'Master Schedule Board'!$BF$1416,"&gt;0")</f>
        <v>0</v>
      </c>
      <c r="AL25" s="117">
        <f t="shared" si="1"/>
        <v>0</v>
      </c>
      <c r="AM25" s="57">
        <f t="shared" si="2"/>
        <v>0</v>
      </c>
      <c r="AN25" s="67">
        <f t="shared" si="2"/>
        <v>0</v>
      </c>
      <c r="AO25" s="67">
        <f t="shared" si="2"/>
        <v>0</v>
      </c>
      <c r="AP25" s="58">
        <f t="shared" si="2"/>
        <v>0</v>
      </c>
    </row>
    <row r="26" spans="1:43">
      <c r="A26" s="4">
        <f>'Master Schedule Board'!J35</f>
        <v>0</v>
      </c>
      <c r="B26" s="57">
        <f>SUMIF('Master Schedule Board'!$G$1418:'Master Schedule Board'!$G$1480,"&gt;0")</f>
        <v>0</v>
      </c>
      <c r="C26" s="90">
        <f>SUMIF('Master Schedule Board'!$H$1418:'Master Schedule Board'!$H$1480,"&gt;0")</f>
        <v>0</v>
      </c>
      <c r="D26" s="90">
        <f>SUMIF('Master Schedule Board'!$I$1418:'Master Schedule Board'!$I$1480,"&gt;0")</f>
        <v>0</v>
      </c>
      <c r="E26" s="9">
        <f>SUMIF('Master Schedule Board'!$J$1418:'Master Schedule Board'!$J$1480,"&gt;0")</f>
        <v>0</v>
      </c>
      <c r="F26" s="8">
        <f>SUMIF('Master Schedule Board'!$M$1418:'Master Schedule Board'!$M$1480,"&gt;0")</f>
        <v>0</v>
      </c>
      <c r="G26" s="90">
        <f>SUMIF('Master Schedule Board'!$N$1418:'Master Schedule Board'!$N$1480,"&gt;0")</f>
        <v>0</v>
      </c>
      <c r="H26" s="90">
        <f>SUMIF('Master Schedule Board'!$O$1418:'Master Schedule Board'!$O$1480,"&gt;0")</f>
        <v>0</v>
      </c>
      <c r="I26" s="9">
        <f>SUMIF('Master Schedule Board'!$P$1418:'Master Schedule Board'!$P$1480,"&gt;0")</f>
        <v>0</v>
      </c>
      <c r="J26" s="8">
        <f>SUMIF('Master Schedule Board'!$S$1418:'Master Schedule Board'!$S$1480,"&gt;0")</f>
        <v>0</v>
      </c>
      <c r="K26" s="90">
        <f>SUMIF('Master Schedule Board'!$T$1418:'Master Schedule Board'!$T$1480,"&gt;0")</f>
        <v>0</v>
      </c>
      <c r="L26" s="90">
        <f>SUMIF('Master Schedule Board'!$U$1418:'Master Schedule Board'!$U$1480,"&gt;0")</f>
        <v>0</v>
      </c>
      <c r="M26" s="9">
        <f>SUMIF('Master Schedule Board'!$V$1418:'Master Schedule Board'!$V$1480,"&gt;0")</f>
        <v>0</v>
      </c>
      <c r="N26" s="8">
        <f>SUMIF('Master Schedule Board'!$Y$1418:'Master Schedule Board'!$Y$1480,"&gt;0")</f>
        <v>0</v>
      </c>
      <c r="O26" s="90">
        <f>SUMIF('Master Schedule Board'!$Z$1418:'Master Schedule Board'!$Z$1480,"&gt;0")</f>
        <v>0</v>
      </c>
      <c r="P26" s="90">
        <f>SUMIF('Master Schedule Board'!$AA$1418:'Master Schedule Board'!$AA$1480,"&gt;0")</f>
        <v>0</v>
      </c>
      <c r="Q26" s="9">
        <f>SUMIF('Master Schedule Board'!$AB$1418:'Master Schedule Board'!$AB$1480,"&gt;0")</f>
        <v>0</v>
      </c>
      <c r="R26" s="8">
        <f>SUMIF('Master Schedule Board'!$AE$1418:'Master Schedule Board'!$AE$1480,"&gt;0")</f>
        <v>0</v>
      </c>
      <c r="S26" s="90">
        <f>SUMIF('Master Schedule Board'!$AF$1418:'Master Schedule Board'!$AF$1480,"&gt;0")</f>
        <v>0</v>
      </c>
      <c r="T26" s="90">
        <f>SUMIF('Master Schedule Board'!$AG$1418:'Master Schedule Board'!$AG$1480,"&gt;0")</f>
        <v>0</v>
      </c>
      <c r="U26" s="9">
        <f>SUMIF('Master Schedule Board'!$AH$1418:'Master Schedule Board'!$AH$1480,"&gt;0")</f>
        <v>0</v>
      </c>
      <c r="V26" s="8">
        <f>SUMIF('Master Schedule Board'!$AK$1418:'Master Schedule Board'!$AK$1480,"&gt;0")</f>
        <v>0</v>
      </c>
      <c r="W26" s="90">
        <f>SUMIF('Master Schedule Board'!$AL$1418:'Master Schedule Board'!$AL$1480,"&gt;0")</f>
        <v>0</v>
      </c>
      <c r="X26" s="90">
        <f>SUMIF('Master Schedule Board'!$AM$1418:'Master Schedule Board'!$AM$1480,"&gt;0")</f>
        <v>0</v>
      </c>
      <c r="Y26" s="9">
        <f>SUMIF('Master Schedule Board'!$AN$1418:'Master Schedule Board'!$AN$1480,"&gt;0")</f>
        <v>0</v>
      </c>
      <c r="Z26" s="8">
        <f>SUMIF('Master Schedule Board'!$AQ$1418:'Master Schedule Board'!$AQ$1480,"&gt;0")</f>
        <v>0</v>
      </c>
      <c r="AA26" s="90">
        <f>SUMIF('Master Schedule Board'!$AR$1418:'Master Schedule Board'!$AR$1480,"&gt;0")</f>
        <v>0</v>
      </c>
      <c r="AB26" s="90">
        <f>SUMIF('Master Schedule Board'!$AS$1418:'Master Schedule Board'!$AS$1480,"&gt;0")</f>
        <v>0</v>
      </c>
      <c r="AC26" s="9">
        <f>SUMIF('Master Schedule Board'!$AT$1418:'Master Schedule Board'!$AT$1480,"&gt;0")</f>
        <v>0</v>
      </c>
      <c r="AD26" s="8">
        <f>SUMIF('Master Schedule Board'!$AW$1418:'Master Schedule Board'!$AW$1480,"&gt;0")</f>
        <v>0</v>
      </c>
      <c r="AE26" s="90">
        <f>SUMIF('Master Schedule Board'!$AX$1418:'Master Schedule Board'!$AX$1480,"&gt;0")</f>
        <v>0</v>
      </c>
      <c r="AF26" s="90">
        <f>SUMIF('Master Schedule Board'!$AY$1418:'Master Schedule Board'!$AY$1480,"&gt;0")</f>
        <v>0</v>
      </c>
      <c r="AG26" s="9">
        <f>SUMIF('Master Schedule Board'!$AZ$1418:'Master Schedule Board'!$AZ$1480,"&gt;0")</f>
        <v>0</v>
      </c>
      <c r="AH26" s="8">
        <f>SUMIF('Master Schedule Board'!$BC$1418:'Master Schedule Board'!$BC$1480,"&gt;0")</f>
        <v>0</v>
      </c>
      <c r="AI26" s="90">
        <f>SUMIF('Master Schedule Board'!$BD$1418:'Master Schedule Board'!$BD$1480,"&gt;0")</f>
        <v>0</v>
      </c>
      <c r="AJ26" s="90">
        <f>SUMIF('Master Schedule Board'!$BE$1418:'Master Schedule Board'!$BE$1480,"&gt;0")</f>
        <v>0</v>
      </c>
      <c r="AK26" s="9">
        <f>SUMIF('Master Schedule Board'!$BF$1418:'Master Schedule Board'!$BF$1480,"&gt;0")</f>
        <v>0</v>
      </c>
      <c r="AL26" s="117">
        <f t="shared" si="1"/>
        <v>0</v>
      </c>
      <c r="AM26" s="57">
        <f t="shared" si="2"/>
        <v>0</v>
      </c>
      <c r="AN26" s="67">
        <f t="shared" si="2"/>
        <v>0</v>
      </c>
      <c r="AO26" s="67">
        <f t="shared" si="2"/>
        <v>0</v>
      </c>
      <c r="AP26" s="58">
        <f t="shared" si="2"/>
        <v>0</v>
      </c>
    </row>
    <row r="27" spans="1:43">
      <c r="A27" s="4">
        <f>'Master Schedule Board'!J36</f>
        <v>0</v>
      </c>
      <c r="B27" s="57">
        <f>SUMIF('Master Schedule Board'!$G$1482:'Master Schedule Board'!$G$1544,"&gt;0")</f>
        <v>0</v>
      </c>
      <c r="C27" s="90">
        <f>SUMIF('Master Schedule Board'!$H$1482:'Master Schedule Board'!$H$1544,"&gt;0")</f>
        <v>0</v>
      </c>
      <c r="D27" s="90">
        <f>SUMIF('Master Schedule Board'!$I$1482:'Master Schedule Board'!$I$1544,"&gt;0")</f>
        <v>0</v>
      </c>
      <c r="E27" s="9">
        <f>SUMIF('Master Schedule Board'!$J$1482:'Master Schedule Board'!$J$1544,"&gt;0")</f>
        <v>0</v>
      </c>
      <c r="F27" s="8">
        <f>SUMIF('Master Schedule Board'!$M$1482:'Master Schedule Board'!$M$1544,"&gt;0")</f>
        <v>0</v>
      </c>
      <c r="G27" s="90">
        <f>SUMIF('Master Schedule Board'!$N$1482:'Master Schedule Board'!$N$1544,"&gt;0")</f>
        <v>0</v>
      </c>
      <c r="H27" s="90">
        <f>SUMIF('Master Schedule Board'!$O$1482:'Master Schedule Board'!$O$1544,"&gt;0")</f>
        <v>0</v>
      </c>
      <c r="I27" s="9">
        <f>SUMIF('Master Schedule Board'!$P$1482:'Master Schedule Board'!$P$1544,"&gt;0")</f>
        <v>0</v>
      </c>
      <c r="J27" s="8">
        <f>SUMIF('Master Schedule Board'!$S$1482:'Master Schedule Board'!$S$1544,"&gt;0")</f>
        <v>0</v>
      </c>
      <c r="K27" s="90">
        <f>SUMIF('Master Schedule Board'!$T$1482:'Master Schedule Board'!$T$1544,"&gt;0")</f>
        <v>0</v>
      </c>
      <c r="L27" s="90">
        <f>SUMIF('Master Schedule Board'!$U$1482:'Master Schedule Board'!$U$1544,"&gt;0")</f>
        <v>0</v>
      </c>
      <c r="M27" s="9">
        <f>SUMIF('Master Schedule Board'!$V$1482:'Master Schedule Board'!$V$1544,"&gt;0")</f>
        <v>0</v>
      </c>
      <c r="N27" s="8">
        <f>SUMIF('Master Schedule Board'!$Y$1482:'Master Schedule Board'!$Y$1544,"&gt;0")</f>
        <v>0</v>
      </c>
      <c r="O27" s="90">
        <f>SUMIF('Master Schedule Board'!$Z$1482:'Master Schedule Board'!$Z$1544,"&gt;0")</f>
        <v>0</v>
      </c>
      <c r="P27" s="90">
        <f>SUMIF('Master Schedule Board'!$AA$1482:'Master Schedule Board'!$AA$1544,"&gt;0")</f>
        <v>0</v>
      </c>
      <c r="Q27" s="9">
        <f>SUMIF('Master Schedule Board'!$AB$1482:'Master Schedule Board'!$AB$1544,"&gt;0")</f>
        <v>0</v>
      </c>
      <c r="R27" s="8">
        <f>SUMIF('Master Schedule Board'!$AE$1482:'Master Schedule Board'!$AE$1544,"&gt;0")</f>
        <v>0</v>
      </c>
      <c r="S27" s="90">
        <f>SUMIF('Master Schedule Board'!$AF$1482:'Master Schedule Board'!$AF$1544,"&gt;0")</f>
        <v>0</v>
      </c>
      <c r="T27" s="90">
        <f>SUMIF('Master Schedule Board'!$AG$1482:'Master Schedule Board'!$AG$1544,"&gt;0")</f>
        <v>0</v>
      </c>
      <c r="U27" s="9">
        <f>SUMIF('Master Schedule Board'!$AH$1482:'Master Schedule Board'!$AH$1544,"&gt;0")</f>
        <v>0</v>
      </c>
      <c r="V27" s="8">
        <f>SUMIF('Master Schedule Board'!$AK$1482:'Master Schedule Board'!$AK$1544,"&gt;0")</f>
        <v>0</v>
      </c>
      <c r="W27" s="90">
        <f>SUMIF('Master Schedule Board'!$AL$1482:'Master Schedule Board'!$AL$1544,"&gt;0")</f>
        <v>0</v>
      </c>
      <c r="X27" s="90">
        <f>SUMIF('Master Schedule Board'!$AM$1482:'Master Schedule Board'!$AM$1544,"&gt;0")</f>
        <v>0</v>
      </c>
      <c r="Y27" s="9">
        <f>SUMIF('Master Schedule Board'!$AN$1482:'Master Schedule Board'!$AN$1544,"&gt;0")</f>
        <v>0</v>
      </c>
      <c r="Z27" s="8">
        <f>SUMIF('Master Schedule Board'!$AQ$1482:'Master Schedule Board'!$AQ$1544,"&gt;0")</f>
        <v>0</v>
      </c>
      <c r="AA27" s="90">
        <f>SUMIF('Master Schedule Board'!$AR$1482:'Master Schedule Board'!$AR$1544,"&gt;0")</f>
        <v>0</v>
      </c>
      <c r="AB27" s="90">
        <f>SUMIF('Master Schedule Board'!$AS$1482:'Master Schedule Board'!$AS$1544,"&gt;0")</f>
        <v>0</v>
      </c>
      <c r="AC27" s="9">
        <f>SUMIF('Master Schedule Board'!$AT$1482:'Master Schedule Board'!$AT$1544,"&gt;0")</f>
        <v>0</v>
      </c>
      <c r="AD27" s="8">
        <f>SUMIF('Master Schedule Board'!$AW$1482:'Master Schedule Board'!$AW$1544,"&gt;0")</f>
        <v>0</v>
      </c>
      <c r="AE27" s="90">
        <f>SUMIF('Master Schedule Board'!$AX$1482:'Master Schedule Board'!$AX$1544,"&gt;0")</f>
        <v>0</v>
      </c>
      <c r="AF27" s="90">
        <f>SUMIF('Master Schedule Board'!$AY$1482:'Master Schedule Board'!$AY$1544,"&gt;0")</f>
        <v>0</v>
      </c>
      <c r="AG27" s="9">
        <f>SUMIF('Master Schedule Board'!$AZ$1482:'Master Schedule Board'!$AZ$1544,"&gt;0")</f>
        <v>0</v>
      </c>
      <c r="AH27" s="8">
        <f>SUMIF('Master Schedule Board'!$BC$1482:'Master Schedule Board'!$BC$1544,"&gt;0")</f>
        <v>0</v>
      </c>
      <c r="AI27" s="90">
        <f>SUMIF('Master Schedule Board'!$BD$1482:'Master Schedule Board'!$BD$1544,"&gt;0")</f>
        <v>0</v>
      </c>
      <c r="AJ27" s="90">
        <f>SUMIF('Master Schedule Board'!$BE$1482:'Master Schedule Board'!$BE$1544,"&gt;0")</f>
        <v>0</v>
      </c>
      <c r="AK27" s="9">
        <f>SUMIF('Master Schedule Board'!$BF$1482:'Master Schedule Board'!$BF$1544,"&gt;0")</f>
        <v>0</v>
      </c>
      <c r="AL27" s="117">
        <f t="shared" si="1"/>
        <v>0</v>
      </c>
      <c r="AM27" s="57">
        <f t="shared" si="2"/>
        <v>0</v>
      </c>
      <c r="AN27" s="67">
        <f t="shared" si="2"/>
        <v>0</v>
      </c>
      <c r="AO27" s="67">
        <f t="shared" si="2"/>
        <v>0</v>
      </c>
      <c r="AP27" s="58">
        <f t="shared" si="2"/>
        <v>0</v>
      </c>
    </row>
    <row r="28" spans="1:43">
      <c r="A28" s="4">
        <f>'Master Schedule Board'!J37</f>
        <v>0</v>
      </c>
      <c r="B28" s="57">
        <f>SUMIF('Master Schedule Board'!$G$1546:'Master Schedule Board'!$G$1608,"&gt;0")</f>
        <v>0</v>
      </c>
      <c r="C28" s="90">
        <f>SUMIF('Master Schedule Board'!$H$1546:'Master Schedule Board'!$H$1608,"&gt;0")</f>
        <v>0</v>
      </c>
      <c r="D28" s="90">
        <f>SUMIF('Master Schedule Board'!$I$1546:'Master Schedule Board'!$I$1608,"&gt;0")</f>
        <v>0</v>
      </c>
      <c r="E28" s="9">
        <f>SUMIF('Master Schedule Board'!$J$1546:'Master Schedule Board'!$J$1608,"&gt;0")</f>
        <v>0</v>
      </c>
      <c r="F28" s="8">
        <f>SUMIF('Master Schedule Board'!$M$1546:'Master Schedule Board'!$M$1608,"&gt;0")</f>
        <v>0</v>
      </c>
      <c r="G28" s="90">
        <f>SUMIF('Master Schedule Board'!$N$1546:'Master Schedule Board'!$N$1608,"&gt;0")</f>
        <v>0</v>
      </c>
      <c r="H28" s="90">
        <f>SUMIF('Master Schedule Board'!$O$1546:'Master Schedule Board'!$O$1608,"&gt;0")</f>
        <v>0</v>
      </c>
      <c r="I28" s="9">
        <f>SUMIF('Master Schedule Board'!$P$1546:'Master Schedule Board'!$P$1608,"&gt;0")</f>
        <v>0</v>
      </c>
      <c r="J28" s="8">
        <f>SUMIF('Master Schedule Board'!$S$1546:'Master Schedule Board'!$S$1608,"&gt;0")</f>
        <v>0</v>
      </c>
      <c r="K28" s="90">
        <f>SUMIF('Master Schedule Board'!$T$1546:'Master Schedule Board'!$T$1608,"&gt;0")</f>
        <v>0</v>
      </c>
      <c r="L28" s="90">
        <f>SUMIF('Master Schedule Board'!$U$1546:'Master Schedule Board'!$U$1608,"&gt;0")</f>
        <v>0</v>
      </c>
      <c r="M28" s="9">
        <f>SUMIF('Master Schedule Board'!$V$1546:'Master Schedule Board'!$V$1608,"&gt;0")</f>
        <v>0</v>
      </c>
      <c r="N28" s="8">
        <f>SUMIF('Master Schedule Board'!$Y$1546:'Master Schedule Board'!$Y$1608,"&gt;0")</f>
        <v>0</v>
      </c>
      <c r="O28" s="90">
        <f>SUMIF('Master Schedule Board'!$Z$1546:'Master Schedule Board'!$Z$1608,"&gt;0")</f>
        <v>0</v>
      </c>
      <c r="P28" s="90">
        <f>SUMIF('Master Schedule Board'!$AA$1546:'Master Schedule Board'!$AA$1608,"&gt;0")</f>
        <v>0</v>
      </c>
      <c r="Q28" s="9">
        <f>SUMIF('Master Schedule Board'!$AB$1546:'Master Schedule Board'!$AB$1608,"&gt;0")</f>
        <v>0</v>
      </c>
      <c r="R28" s="8">
        <f>SUMIF('Master Schedule Board'!$AE$1546:'Master Schedule Board'!$AE$1608,"&gt;0")</f>
        <v>0</v>
      </c>
      <c r="S28" s="90">
        <f>SUMIF('Master Schedule Board'!$AF$1546:'Master Schedule Board'!$AF$1608,"&gt;0")</f>
        <v>0</v>
      </c>
      <c r="T28" s="90">
        <f>SUMIF('Master Schedule Board'!$AG$1546:'Master Schedule Board'!$AG$1608,"&gt;0")</f>
        <v>0</v>
      </c>
      <c r="U28" s="9">
        <f>SUMIF('Master Schedule Board'!$AH$1546:'Master Schedule Board'!$AH$1608,"&gt;0")</f>
        <v>0</v>
      </c>
      <c r="V28" s="8">
        <f>SUMIF('Master Schedule Board'!$AK$1546:'Master Schedule Board'!$AK$1608,"&gt;0")</f>
        <v>0</v>
      </c>
      <c r="W28" s="90">
        <f>SUMIF('Master Schedule Board'!$AL$1546:'Master Schedule Board'!$AL$1608,"&gt;0")</f>
        <v>0</v>
      </c>
      <c r="X28" s="90">
        <f>SUMIF('Master Schedule Board'!$AM$1546:'Master Schedule Board'!$AM$1608,"&gt;0")</f>
        <v>0</v>
      </c>
      <c r="Y28" s="9">
        <f>SUMIF('Master Schedule Board'!$AN$1546:'Master Schedule Board'!$AN$1608,"&gt;0")</f>
        <v>0</v>
      </c>
      <c r="Z28" s="8">
        <f>SUMIF('Master Schedule Board'!$AQ$1546:'Master Schedule Board'!$AQ$1608,"&gt;0")</f>
        <v>0</v>
      </c>
      <c r="AA28" s="90">
        <f>SUMIF('Master Schedule Board'!$AR$1546:'Master Schedule Board'!$AR$1608,"&gt;0")</f>
        <v>0</v>
      </c>
      <c r="AB28" s="90">
        <f>SUMIF('Master Schedule Board'!$AS$1546:'Master Schedule Board'!$AS$1608,"&gt;0")</f>
        <v>0</v>
      </c>
      <c r="AC28" s="9">
        <f>SUMIF('Master Schedule Board'!$AT$1546:'Master Schedule Board'!$AT$1608,"&gt;0")</f>
        <v>0</v>
      </c>
      <c r="AD28" s="8">
        <f>SUMIF('Master Schedule Board'!$AW$1546:'Master Schedule Board'!$AW$1608,"&gt;0")</f>
        <v>0</v>
      </c>
      <c r="AE28" s="90">
        <f>SUMIF('Master Schedule Board'!$AX$1546:'Master Schedule Board'!$AX$1608,"&gt;0")</f>
        <v>0</v>
      </c>
      <c r="AF28" s="90">
        <f>SUMIF('Master Schedule Board'!$AY$1546:'Master Schedule Board'!$AY$1608,"&gt;0")</f>
        <v>0</v>
      </c>
      <c r="AG28" s="9">
        <f>SUMIF('Master Schedule Board'!$AZ$1546:'Master Schedule Board'!$AZ$1608,"&gt;0")</f>
        <v>0</v>
      </c>
      <c r="AH28" s="8">
        <f>SUMIF('Master Schedule Board'!$BC$1546:'Master Schedule Board'!$BC$1608,"&gt;0")</f>
        <v>0</v>
      </c>
      <c r="AI28" s="90">
        <f>SUMIF('Master Schedule Board'!$BD$1546:'Master Schedule Board'!$BD$1608,"&gt;0")</f>
        <v>0</v>
      </c>
      <c r="AJ28" s="90">
        <f>SUMIF('Master Schedule Board'!$BE$1546:'Master Schedule Board'!$BE$1608,"&gt;0")</f>
        <v>0</v>
      </c>
      <c r="AK28" s="9">
        <f>SUMIF('Master Schedule Board'!$BF$1546:'Master Schedule Board'!$BF$1608,"&gt;0")</f>
        <v>0</v>
      </c>
      <c r="AL28" s="117">
        <f t="shared" si="1"/>
        <v>0</v>
      </c>
      <c r="AM28" s="57">
        <f t="shared" si="2"/>
        <v>0</v>
      </c>
      <c r="AN28" s="67">
        <f t="shared" si="2"/>
        <v>0</v>
      </c>
      <c r="AO28" s="67">
        <f t="shared" si="2"/>
        <v>0</v>
      </c>
      <c r="AP28" s="58">
        <f t="shared" si="2"/>
        <v>0</v>
      </c>
    </row>
    <row r="29" spans="1:43">
      <c r="A29" s="4">
        <f>'Master Schedule Board'!J38</f>
        <v>0</v>
      </c>
      <c r="B29" s="57">
        <f>SUMIF('Master Schedule Board'!$G$1610:'Master Schedule Board'!$G$1672,"&gt;0")</f>
        <v>0</v>
      </c>
      <c r="C29" s="90">
        <f>SUMIF('Master Schedule Board'!$H$1610:'Master Schedule Board'!$H$1672,"&gt;0")</f>
        <v>0</v>
      </c>
      <c r="D29" s="90">
        <f>SUMIF('Master Schedule Board'!$I$1610:'Master Schedule Board'!$I$1672,"&gt;0")</f>
        <v>0</v>
      </c>
      <c r="E29" s="9">
        <f>SUMIF('Master Schedule Board'!$J$1610:'Master Schedule Board'!$J$1672,"&gt;0")</f>
        <v>0</v>
      </c>
      <c r="F29" s="8">
        <f>SUMIF('Master Schedule Board'!$M$1610:'Master Schedule Board'!$M$1672,"&gt;0")</f>
        <v>0</v>
      </c>
      <c r="G29" s="90">
        <f>SUMIF('Master Schedule Board'!$N$1610:'Master Schedule Board'!$N$1672,"&gt;0")</f>
        <v>0</v>
      </c>
      <c r="H29" s="90">
        <f>SUMIF('Master Schedule Board'!$O$1610:'Master Schedule Board'!$O$1672,"&gt;0")</f>
        <v>0</v>
      </c>
      <c r="I29" s="9">
        <f>SUMIF('Master Schedule Board'!$P$1610:'Master Schedule Board'!$P$1672,"&gt;0")</f>
        <v>0</v>
      </c>
      <c r="J29" s="8">
        <f>SUMIF('Master Schedule Board'!$S$1610:'Master Schedule Board'!$S$1672,"&gt;0")</f>
        <v>0</v>
      </c>
      <c r="K29" s="90">
        <f>SUMIF('Master Schedule Board'!$T$1610:'Master Schedule Board'!$T$1672,"&gt;0")</f>
        <v>0</v>
      </c>
      <c r="L29" s="90">
        <f>SUMIF('Master Schedule Board'!$U$1610:'Master Schedule Board'!$U$1672,"&gt;0")</f>
        <v>0</v>
      </c>
      <c r="M29" s="9">
        <f>SUMIF('Master Schedule Board'!$V$1610:'Master Schedule Board'!$V$1672,"&gt;0")</f>
        <v>0</v>
      </c>
      <c r="N29" s="8">
        <f>SUMIF('Master Schedule Board'!$Y$1610:'Master Schedule Board'!$Y$1672,"&gt;0")</f>
        <v>0</v>
      </c>
      <c r="O29" s="90">
        <f>SUMIF('Master Schedule Board'!$Z$1610:'Master Schedule Board'!$Z$1672,"&gt;0")</f>
        <v>0</v>
      </c>
      <c r="P29" s="90">
        <f>SUMIF('Master Schedule Board'!$AA$1610:'Master Schedule Board'!$AA$1672,"&gt;0")</f>
        <v>0</v>
      </c>
      <c r="Q29" s="9">
        <f>SUMIF('Master Schedule Board'!$AB$1610:'Master Schedule Board'!$AB$1672,"&gt;0")</f>
        <v>0</v>
      </c>
      <c r="R29" s="8">
        <f>SUMIF('Master Schedule Board'!$AE$1610:'Master Schedule Board'!$AE$1672,"&gt;0")</f>
        <v>0</v>
      </c>
      <c r="S29" s="90">
        <f>SUMIF('Master Schedule Board'!$AF$1610:'Master Schedule Board'!$AF$1672,"&gt;0")</f>
        <v>0</v>
      </c>
      <c r="T29" s="90">
        <f>SUMIF('Master Schedule Board'!$AG$1610:'Master Schedule Board'!$AG$1672,"&gt;0")</f>
        <v>0</v>
      </c>
      <c r="U29" s="9">
        <f>SUMIF('Master Schedule Board'!$AH$1610:'Master Schedule Board'!$AH$1672,"&gt;0")</f>
        <v>0</v>
      </c>
      <c r="V29" s="8">
        <f>SUMIF('Master Schedule Board'!$AK$1610:'Master Schedule Board'!$AK$1672,"&gt;0")</f>
        <v>0</v>
      </c>
      <c r="W29" s="90">
        <f>SUMIF('Master Schedule Board'!$AL$1610:'Master Schedule Board'!$AL$1672,"&gt;0")</f>
        <v>0</v>
      </c>
      <c r="X29" s="90">
        <f>SUMIF('Master Schedule Board'!$AM$1610:'Master Schedule Board'!$AM$1672,"&gt;0")</f>
        <v>0</v>
      </c>
      <c r="Y29" s="9">
        <f>SUMIF('Master Schedule Board'!$AN$1610:'Master Schedule Board'!$AN$1672,"&gt;0")</f>
        <v>0</v>
      </c>
      <c r="Z29" s="8">
        <f>SUMIF('Master Schedule Board'!$AQ$1610:'Master Schedule Board'!$AQ$1672,"&gt;0")</f>
        <v>0</v>
      </c>
      <c r="AA29" s="90">
        <f>SUMIF('Master Schedule Board'!$AR$1610:'Master Schedule Board'!$AR$1672,"&gt;0")</f>
        <v>0</v>
      </c>
      <c r="AB29" s="90">
        <f>SUMIF('Master Schedule Board'!$AS$1610:'Master Schedule Board'!$AS$1672,"&gt;0")</f>
        <v>0</v>
      </c>
      <c r="AC29" s="9">
        <f>SUMIF('Master Schedule Board'!$AT$1610:'Master Schedule Board'!$AT$1672,"&gt;0")</f>
        <v>0</v>
      </c>
      <c r="AD29" s="8">
        <f>SUMIF('Master Schedule Board'!$AW$1610:'Master Schedule Board'!$AW$1672,"&gt;0")</f>
        <v>0</v>
      </c>
      <c r="AE29" s="90">
        <f>SUMIF('Master Schedule Board'!$AX$1610:'Master Schedule Board'!$AX$1672,"&gt;0")</f>
        <v>0</v>
      </c>
      <c r="AF29" s="90">
        <f>SUMIF('Master Schedule Board'!$AY$1610:'Master Schedule Board'!$AY$1672,"&gt;0")</f>
        <v>0</v>
      </c>
      <c r="AG29" s="9">
        <f>SUMIF('Master Schedule Board'!$AZ$1610:'Master Schedule Board'!$AZ$1672,"&gt;0")</f>
        <v>0</v>
      </c>
      <c r="AH29" s="8">
        <f>SUMIF('Master Schedule Board'!$BC$1610:'Master Schedule Board'!$BC$1672,"&gt;0")</f>
        <v>0</v>
      </c>
      <c r="AI29" s="90">
        <f>SUMIF('Master Schedule Board'!$BD$1610:'Master Schedule Board'!$BD$1672,"&gt;0")</f>
        <v>0</v>
      </c>
      <c r="AJ29" s="90">
        <f>SUMIF('Master Schedule Board'!$BE$1610:'Master Schedule Board'!$BE$1672,"&gt;0")</f>
        <v>0</v>
      </c>
      <c r="AK29" s="9">
        <f>SUMIF('Master Schedule Board'!$BF$1610:'Master Schedule Board'!$BF$1672,"&gt;0")</f>
        <v>0</v>
      </c>
      <c r="AL29" s="117">
        <f t="shared" si="1"/>
        <v>0</v>
      </c>
      <c r="AM29" s="57">
        <f t="shared" si="2"/>
        <v>0</v>
      </c>
      <c r="AN29" s="67">
        <f t="shared" si="2"/>
        <v>0</v>
      </c>
      <c r="AO29" s="67">
        <f t="shared" si="2"/>
        <v>0</v>
      </c>
      <c r="AP29" s="58">
        <f t="shared" si="2"/>
        <v>0</v>
      </c>
    </row>
    <row r="30" spans="1:43" ht="13.5" thickBot="1">
      <c r="A30" s="4">
        <f>'Master Schedule Board'!J39</f>
        <v>0</v>
      </c>
      <c r="B30" s="57">
        <f>SUMIF('Master Schedule Board'!$G$1674:'Master Schedule Board'!$G$1736,"&gt;0")</f>
        <v>0</v>
      </c>
      <c r="C30" s="90">
        <f>SUMIF('Master Schedule Board'!$H$1674:'Master Schedule Board'!$H$1736,"&gt;0")</f>
        <v>0</v>
      </c>
      <c r="D30" s="90">
        <f>SUMIF('Master Schedule Board'!$I$1674:'Master Schedule Board'!$I$1736,"&gt;0")</f>
        <v>0</v>
      </c>
      <c r="E30" s="9">
        <f>SUMIF('Master Schedule Board'!$J$1674:'Master Schedule Board'!$J$1736,"&gt;0")</f>
        <v>0</v>
      </c>
      <c r="F30" s="8">
        <f>SUMIF('Master Schedule Board'!$M$1674:'Master Schedule Board'!$M$1736,"&gt;0")</f>
        <v>0</v>
      </c>
      <c r="G30" s="90">
        <f>SUMIF('Master Schedule Board'!$N$1674:'Master Schedule Board'!$N$1736,"&gt;0")</f>
        <v>0</v>
      </c>
      <c r="H30" s="90">
        <f>SUMIF('Master Schedule Board'!$O$1674:'Master Schedule Board'!$O$1736,"&gt;0")</f>
        <v>0</v>
      </c>
      <c r="I30" s="9">
        <f>SUMIF('Master Schedule Board'!$P$1674:'Master Schedule Board'!$P$1736,"&gt;0")</f>
        <v>0</v>
      </c>
      <c r="J30" s="8">
        <f>SUMIF('Master Schedule Board'!$S$1674:'Master Schedule Board'!$S$1736,"&gt;0")</f>
        <v>0</v>
      </c>
      <c r="K30" s="90">
        <f>SUMIF('Master Schedule Board'!$T$1674:'Master Schedule Board'!$T$1736,"&gt;0")</f>
        <v>0</v>
      </c>
      <c r="L30" s="90">
        <f>SUMIF('Master Schedule Board'!$U$1674:'Master Schedule Board'!$U$1736,"&gt;0")</f>
        <v>0</v>
      </c>
      <c r="M30" s="9">
        <f>SUMIF('Master Schedule Board'!$V$1674:'Master Schedule Board'!$V$1736,"&gt;0")</f>
        <v>0</v>
      </c>
      <c r="N30" s="8">
        <f>SUMIF('Master Schedule Board'!$Y$1674:'Master Schedule Board'!$Y$1736,"&gt;0")</f>
        <v>0</v>
      </c>
      <c r="O30" s="90">
        <f>SUMIF('Master Schedule Board'!$Z$1674:'Master Schedule Board'!$Z$1736,"&gt;0")</f>
        <v>0</v>
      </c>
      <c r="P30" s="90">
        <f>SUMIF('Master Schedule Board'!$AA$1674:'Master Schedule Board'!$AA$1736,"&gt;0")</f>
        <v>0</v>
      </c>
      <c r="Q30" s="9">
        <f>SUMIF('Master Schedule Board'!$AB$1674:'Master Schedule Board'!$AB$1736,"&gt;0")</f>
        <v>0</v>
      </c>
      <c r="R30" s="8">
        <f>SUMIF('Master Schedule Board'!$AE$1674:'Master Schedule Board'!$AE$1736,"&gt;0")</f>
        <v>0</v>
      </c>
      <c r="S30" s="90">
        <f>SUMIF('Master Schedule Board'!$AF$1674:'Master Schedule Board'!$AF$1736,"&gt;0")</f>
        <v>0</v>
      </c>
      <c r="T30" s="90">
        <f>SUMIF('Master Schedule Board'!$AG$1674:'Master Schedule Board'!$AG$1736,"&gt;0")</f>
        <v>0</v>
      </c>
      <c r="U30" s="9">
        <f>SUMIF('Master Schedule Board'!$AH$1674:'Master Schedule Board'!$AH$1736,"&gt;0")</f>
        <v>0</v>
      </c>
      <c r="V30" s="8">
        <f>SUMIF('Master Schedule Board'!$AK$1674:'Master Schedule Board'!$AK$1736,"&gt;0")</f>
        <v>0</v>
      </c>
      <c r="W30" s="90">
        <f>SUMIF('Master Schedule Board'!$AL$1674:'Master Schedule Board'!$AL$1736,"&gt;0")</f>
        <v>0</v>
      </c>
      <c r="X30" s="90">
        <f>SUMIF('Master Schedule Board'!$AM$1674:'Master Schedule Board'!$AM$1736,"&gt;0")</f>
        <v>0</v>
      </c>
      <c r="Y30" s="9">
        <f>SUMIF('Master Schedule Board'!$AN$1674:'Master Schedule Board'!$AN$1736,"&gt;0")</f>
        <v>0</v>
      </c>
      <c r="Z30" s="8">
        <f>SUMIF('Master Schedule Board'!$AQ$1674:'Master Schedule Board'!$AQ$1736,"&gt;0")</f>
        <v>0</v>
      </c>
      <c r="AA30" s="90">
        <f>SUMIF('Master Schedule Board'!$AR$1674:'Master Schedule Board'!$AR$1736,"&gt;0")</f>
        <v>0</v>
      </c>
      <c r="AB30" s="90">
        <f>SUMIF('Master Schedule Board'!$AS$1674:'Master Schedule Board'!$AS$1736,"&gt;0")</f>
        <v>0</v>
      </c>
      <c r="AC30" s="9">
        <f>SUMIF('Master Schedule Board'!$AT$1674:'Master Schedule Board'!$AT$1736,"&gt;0")</f>
        <v>0</v>
      </c>
      <c r="AD30" s="8">
        <f>SUMIF('Master Schedule Board'!$AW$1674:'Master Schedule Board'!$AW$1736,"&gt;0")</f>
        <v>0</v>
      </c>
      <c r="AE30" s="90">
        <f>SUMIF('Master Schedule Board'!$AX$1674:'Master Schedule Board'!$AX$1736,"&gt;0")</f>
        <v>0</v>
      </c>
      <c r="AF30" s="90">
        <f>SUMIF('Master Schedule Board'!$AY$1674:'Master Schedule Board'!$AY$1736,"&gt;0")</f>
        <v>0</v>
      </c>
      <c r="AG30" s="9">
        <f>SUMIF('Master Schedule Board'!$AZ$1674:'Master Schedule Board'!$AZ$1736,"&gt;0")</f>
        <v>0</v>
      </c>
      <c r="AH30" s="8">
        <f>SUMIF('Master Schedule Board'!$BC$1674:'Master Schedule Board'!$BC$1736,"&gt;0")</f>
        <v>0</v>
      </c>
      <c r="AI30" s="90">
        <f>SUMIF('Master Schedule Board'!$BD$1674:'Master Schedule Board'!$BD$1736,"&gt;0")</f>
        <v>0</v>
      </c>
      <c r="AJ30" s="90">
        <f>SUMIF('Master Schedule Board'!$BE$1674:'Master Schedule Board'!$BE$1736,"&gt;0")</f>
        <v>0</v>
      </c>
      <c r="AK30" s="9">
        <f>SUMIF('Master Schedule Board'!$BF$1674:'Master Schedule Board'!$BF$1736,"&gt;0")</f>
        <v>0</v>
      </c>
      <c r="AL30" s="96">
        <f t="shared" si="1"/>
        <v>0</v>
      </c>
      <c r="AM30" s="59">
        <f t="shared" si="2"/>
        <v>0</v>
      </c>
      <c r="AN30" s="11">
        <f t="shared" si="2"/>
        <v>0</v>
      </c>
      <c r="AO30" s="11">
        <f t="shared" si="2"/>
        <v>0</v>
      </c>
      <c r="AP30" s="60">
        <f t="shared" si="2"/>
        <v>0</v>
      </c>
    </row>
    <row r="31" spans="1:43" ht="13.5" thickBot="1">
      <c r="A31" s="580" t="s">
        <v>2</v>
      </c>
      <c r="B31" s="558">
        <f>SUM(B5:B30)</f>
        <v>0</v>
      </c>
      <c r="C31" s="96">
        <f t="shared" ref="C31:AK31" si="3">SUM(C5:C30)</f>
        <v>0</v>
      </c>
      <c r="D31" s="96">
        <f t="shared" si="3"/>
        <v>0</v>
      </c>
      <c r="E31" s="559">
        <f t="shared" si="3"/>
        <v>0</v>
      </c>
      <c r="F31" s="558">
        <f t="shared" si="3"/>
        <v>0</v>
      </c>
      <c r="G31" s="96">
        <f t="shared" si="3"/>
        <v>0</v>
      </c>
      <c r="H31" s="96">
        <f t="shared" si="3"/>
        <v>0</v>
      </c>
      <c r="I31" s="559">
        <f t="shared" si="3"/>
        <v>0</v>
      </c>
      <c r="J31" s="558">
        <f t="shared" si="3"/>
        <v>0</v>
      </c>
      <c r="K31" s="96">
        <f t="shared" si="3"/>
        <v>0</v>
      </c>
      <c r="L31" s="96">
        <f t="shared" si="3"/>
        <v>0</v>
      </c>
      <c r="M31" s="559">
        <f t="shared" si="3"/>
        <v>0</v>
      </c>
      <c r="N31" s="558">
        <f t="shared" si="3"/>
        <v>0</v>
      </c>
      <c r="O31" s="96">
        <f t="shared" si="3"/>
        <v>0</v>
      </c>
      <c r="P31" s="96">
        <f t="shared" si="3"/>
        <v>0</v>
      </c>
      <c r="Q31" s="559">
        <f t="shared" si="3"/>
        <v>0</v>
      </c>
      <c r="R31" s="558">
        <f t="shared" si="3"/>
        <v>0</v>
      </c>
      <c r="S31" s="96">
        <f t="shared" si="3"/>
        <v>0</v>
      </c>
      <c r="T31" s="96">
        <f t="shared" si="3"/>
        <v>0</v>
      </c>
      <c r="U31" s="559">
        <f t="shared" si="3"/>
        <v>0</v>
      </c>
      <c r="V31" s="558">
        <f t="shared" si="3"/>
        <v>0</v>
      </c>
      <c r="W31" s="96">
        <f t="shared" si="3"/>
        <v>0</v>
      </c>
      <c r="X31" s="96">
        <f t="shared" si="3"/>
        <v>0</v>
      </c>
      <c r="Y31" s="559">
        <f t="shared" si="3"/>
        <v>0</v>
      </c>
      <c r="Z31" s="558">
        <f t="shared" si="3"/>
        <v>0</v>
      </c>
      <c r="AA31" s="96">
        <f t="shared" si="3"/>
        <v>0</v>
      </c>
      <c r="AB31" s="96">
        <f t="shared" si="3"/>
        <v>0</v>
      </c>
      <c r="AC31" s="559">
        <f t="shared" si="3"/>
        <v>0</v>
      </c>
      <c r="AD31" s="558">
        <f t="shared" si="3"/>
        <v>0</v>
      </c>
      <c r="AE31" s="96">
        <f t="shared" si="3"/>
        <v>0</v>
      </c>
      <c r="AF31" s="96">
        <f t="shared" si="3"/>
        <v>0</v>
      </c>
      <c r="AG31" s="559">
        <f t="shared" si="3"/>
        <v>0</v>
      </c>
      <c r="AH31" s="558">
        <f t="shared" si="3"/>
        <v>0</v>
      </c>
      <c r="AI31" s="96">
        <f t="shared" si="3"/>
        <v>0</v>
      </c>
      <c r="AJ31" s="96">
        <f t="shared" si="3"/>
        <v>0</v>
      </c>
      <c r="AK31" s="559">
        <f t="shared" si="3"/>
        <v>0</v>
      </c>
      <c r="AL31" s="115">
        <f t="shared" si="1"/>
        <v>0</v>
      </c>
      <c r="AM31" s="88">
        <f>SUM(AM5:AM30)</f>
        <v>0</v>
      </c>
      <c r="AN31" s="88">
        <f t="shared" ref="AN31:AP31" si="4">SUM(AN5:AN30)</f>
        <v>0</v>
      </c>
      <c r="AO31" s="88">
        <f t="shared" si="4"/>
        <v>0</v>
      </c>
      <c r="AP31" s="88">
        <f t="shared" si="4"/>
        <v>0</v>
      </c>
      <c r="AQ31" s="135" t="s">
        <v>2</v>
      </c>
    </row>
    <row r="32" spans="1:43" ht="13.5" thickBot="1">
      <c r="A32" s="580"/>
      <c r="B32" s="788">
        <f>B31+C31+D31+E31</f>
        <v>0</v>
      </c>
      <c r="C32" s="789"/>
      <c r="D32" s="789"/>
      <c r="E32" s="790"/>
      <c r="F32" s="788">
        <f>F31+G31+H31+I31</f>
        <v>0</v>
      </c>
      <c r="G32" s="789"/>
      <c r="H32" s="789"/>
      <c r="I32" s="790"/>
      <c r="J32" s="788">
        <f>J31+K31+L31+M31</f>
        <v>0</v>
      </c>
      <c r="K32" s="789"/>
      <c r="L32" s="789"/>
      <c r="M32" s="790"/>
      <c r="N32" s="788">
        <f>N31+O31+P31+Q31</f>
        <v>0</v>
      </c>
      <c r="O32" s="789"/>
      <c r="P32" s="789"/>
      <c r="Q32" s="790"/>
      <c r="R32" s="788">
        <f>R31+S31+T31+U31</f>
        <v>0</v>
      </c>
      <c r="S32" s="789"/>
      <c r="T32" s="789"/>
      <c r="U32" s="790"/>
      <c r="V32" s="788">
        <f>V31+W31+X31+Y31</f>
        <v>0</v>
      </c>
      <c r="W32" s="789"/>
      <c r="X32" s="789"/>
      <c r="Y32" s="790"/>
      <c r="Z32" s="788">
        <f>Z31+AA31+AB31+AC31</f>
        <v>0</v>
      </c>
      <c r="AA32" s="789"/>
      <c r="AB32" s="789"/>
      <c r="AC32" s="790"/>
      <c r="AD32" s="788">
        <f>AD31+AE31+AF31+AG31</f>
        <v>0</v>
      </c>
      <c r="AE32" s="789"/>
      <c r="AF32" s="789"/>
      <c r="AG32" s="790"/>
      <c r="AH32" s="788">
        <f>AH31+AI31+AJ31+AK31</f>
        <v>0</v>
      </c>
      <c r="AI32" s="789"/>
      <c r="AJ32" s="789"/>
      <c r="AK32" s="790"/>
    </row>
    <row r="33" spans="1:43">
      <c r="A33" s="580"/>
      <c r="B33" s="152"/>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row>
    <row r="34" spans="1:43" ht="13.5" thickBot="1">
      <c r="B34" s="152"/>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152"/>
      <c r="AI34" s="152"/>
      <c r="AJ34" s="152"/>
      <c r="AK34" s="152"/>
    </row>
    <row r="35" spans="1:43" ht="13.5" thickBot="1">
      <c r="B35" s="785" t="s">
        <v>28</v>
      </c>
      <c r="C35" s="786"/>
      <c r="D35" s="786"/>
      <c r="E35" s="787"/>
      <c r="F35" s="785" t="s">
        <v>29</v>
      </c>
      <c r="G35" s="786"/>
      <c r="H35" s="786"/>
      <c r="I35" s="787"/>
      <c r="J35" s="785" t="s">
        <v>30</v>
      </c>
      <c r="K35" s="786"/>
      <c r="L35" s="786"/>
      <c r="M35" s="787"/>
      <c r="N35" s="785" t="s">
        <v>31</v>
      </c>
      <c r="O35" s="786"/>
      <c r="P35" s="786"/>
      <c r="Q35" s="787"/>
      <c r="R35" s="785" t="s">
        <v>32</v>
      </c>
      <c r="S35" s="786"/>
      <c r="T35" s="786"/>
      <c r="U35" s="787"/>
      <c r="V35" s="785" t="s">
        <v>33</v>
      </c>
      <c r="W35" s="786"/>
      <c r="X35" s="786"/>
      <c r="Y35" s="787"/>
      <c r="Z35" s="785" t="s">
        <v>34</v>
      </c>
      <c r="AA35" s="786"/>
      <c r="AB35" s="786"/>
      <c r="AC35" s="787"/>
      <c r="AD35" s="785" t="s">
        <v>35</v>
      </c>
      <c r="AE35" s="786"/>
      <c r="AF35" s="786"/>
      <c r="AG35" s="787"/>
      <c r="AH35" s="785" t="s">
        <v>36</v>
      </c>
      <c r="AI35" s="786"/>
      <c r="AJ35" s="786"/>
      <c r="AK35" s="787"/>
      <c r="AL35" s="135" t="s">
        <v>2</v>
      </c>
      <c r="AM35" s="136"/>
      <c r="AN35" s="136"/>
      <c r="AO35" s="136"/>
      <c r="AP35" s="136"/>
    </row>
    <row r="36" spans="1:43" ht="13.5" thickBot="1">
      <c r="B36" s="116">
        <f>'Master Schedule Board'!$I$5</f>
        <v>0</v>
      </c>
      <c r="C36" s="94">
        <f>'Master Schedule Board'!$J$5</f>
        <v>0</v>
      </c>
      <c r="D36" s="94">
        <f>'Master Schedule Board'!$L$5</f>
        <v>0</v>
      </c>
      <c r="E36" s="95">
        <f>'Master Schedule Board'!$M$5</f>
        <v>0</v>
      </c>
      <c r="F36" s="116">
        <f>'Master Schedule Board'!$I$5</f>
        <v>0</v>
      </c>
      <c r="G36" s="94">
        <f>'Master Schedule Board'!$J$5</f>
        <v>0</v>
      </c>
      <c r="H36" s="94">
        <f>'Master Schedule Board'!$L$5</f>
        <v>0</v>
      </c>
      <c r="I36" s="95">
        <f>'Master Schedule Board'!$M$5</f>
        <v>0</v>
      </c>
      <c r="J36" s="116">
        <f>'Master Schedule Board'!$I$5</f>
        <v>0</v>
      </c>
      <c r="K36" s="94">
        <f>'Master Schedule Board'!$J$5</f>
        <v>0</v>
      </c>
      <c r="L36" s="94">
        <f>'Master Schedule Board'!$L$5</f>
        <v>0</v>
      </c>
      <c r="M36" s="95">
        <f>'Master Schedule Board'!$M$5</f>
        <v>0</v>
      </c>
      <c r="N36" s="116">
        <f>'Master Schedule Board'!$I$5</f>
        <v>0</v>
      </c>
      <c r="O36" s="94">
        <f>'Master Schedule Board'!$J$5</f>
        <v>0</v>
      </c>
      <c r="P36" s="94">
        <f>'Master Schedule Board'!$L$5</f>
        <v>0</v>
      </c>
      <c r="Q36" s="95">
        <f>'Master Schedule Board'!$M$5</f>
        <v>0</v>
      </c>
      <c r="R36" s="116">
        <f>'Master Schedule Board'!$I$5</f>
        <v>0</v>
      </c>
      <c r="S36" s="94">
        <f>'Master Schedule Board'!$J$5</f>
        <v>0</v>
      </c>
      <c r="T36" s="94">
        <f>'Master Schedule Board'!$L$5</f>
        <v>0</v>
      </c>
      <c r="U36" s="95">
        <f>'Master Schedule Board'!$M$5</f>
        <v>0</v>
      </c>
      <c r="V36" s="116">
        <f>'Master Schedule Board'!$I$5</f>
        <v>0</v>
      </c>
      <c r="W36" s="94">
        <f>'Master Schedule Board'!$J$5</f>
        <v>0</v>
      </c>
      <c r="X36" s="94">
        <f>'Master Schedule Board'!$L$5</f>
        <v>0</v>
      </c>
      <c r="Y36" s="95">
        <f>'Master Schedule Board'!$M$5</f>
        <v>0</v>
      </c>
      <c r="Z36" s="116">
        <f>'Master Schedule Board'!$I$5</f>
        <v>0</v>
      </c>
      <c r="AA36" s="94">
        <f>'Master Schedule Board'!$J$5</f>
        <v>0</v>
      </c>
      <c r="AB36" s="94">
        <f>'Master Schedule Board'!$L$5</f>
        <v>0</v>
      </c>
      <c r="AC36" s="95">
        <f>'Master Schedule Board'!$M$5</f>
        <v>0</v>
      </c>
      <c r="AD36" s="116">
        <f>'Master Schedule Board'!$I$5</f>
        <v>0</v>
      </c>
      <c r="AE36" s="94">
        <f>'Master Schedule Board'!$J$5</f>
        <v>0</v>
      </c>
      <c r="AF36" s="94">
        <f>'Master Schedule Board'!$L$5</f>
        <v>0</v>
      </c>
      <c r="AG36" s="95">
        <f>'Master Schedule Board'!$M$5</f>
        <v>0</v>
      </c>
      <c r="AH36" s="116">
        <f>'Master Schedule Board'!$I$5</f>
        <v>0</v>
      </c>
      <c r="AI36" s="94">
        <f>'Master Schedule Board'!$J$5</f>
        <v>0</v>
      </c>
      <c r="AJ36" s="94">
        <f>'Master Schedule Board'!$L$5</f>
        <v>0</v>
      </c>
      <c r="AK36" s="95">
        <f>'Master Schedule Board'!$M$5</f>
        <v>0</v>
      </c>
      <c r="AM36" s="117">
        <f>'Master Schedule Board'!$I$5</f>
        <v>0</v>
      </c>
      <c r="AN36" s="117">
        <f>'Master Schedule Board'!$J$5</f>
        <v>0</v>
      </c>
      <c r="AO36" s="117">
        <f>'Master Schedule Board'!$L$5</f>
        <v>0</v>
      </c>
      <c r="AP36" s="117">
        <f>'Master Schedule Board'!$M$5</f>
        <v>0</v>
      </c>
      <c r="AQ36" s="114">
        <f>A36</f>
        <v>0</v>
      </c>
    </row>
    <row r="37" spans="1:43" ht="13.5" thickBot="1">
      <c r="A37" s="4" t="str">
        <f>'Master Schedule Board'!J40</f>
        <v>RESOURCE SPED</v>
      </c>
      <c r="B37" s="57">
        <f>SUMIF('Master Schedule Board'!$G$1739:'Master Schedule Board'!$G$2008,"&gt;0")</f>
        <v>0</v>
      </c>
      <c r="C37" s="90">
        <f>SUMIF('Master Schedule Board'!$H$1739:'Master Schedule Board'!$H$2008,"&gt;0")</f>
        <v>0</v>
      </c>
      <c r="D37" s="90">
        <f>SUMIF('Master Schedule Board'!$I$1739:'Master Schedule Board'!$I$2008,"&gt;0")</f>
        <v>0</v>
      </c>
      <c r="E37" s="9">
        <f>SUMIF('Master Schedule Board'!$J$1739:'Master Schedule Board'!$J$2008,"&gt;0")</f>
        <v>0</v>
      </c>
      <c r="F37" s="8">
        <f>SUMIF('Master Schedule Board'!$M$1739:'Master Schedule Board'!$M$2008,"&gt;0")</f>
        <v>0</v>
      </c>
      <c r="G37" s="90">
        <f>SUMIF('Master Schedule Board'!$N$1739:'Master Schedule Board'!$N$2008,"&gt;0")</f>
        <v>0</v>
      </c>
      <c r="H37" s="90">
        <f>SUMIF('Master Schedule Board'!$O$1739:'Master Schedule Board'!$O$2008,"&gt;0")</f>
        <v>0</v>
      </c>
      <c r="I37" s="9">
        <f>SUMIF('Master Schedule Board'!$P$1739:'Master Schedule Board'!$P$2008,"&gt;0")</f>
        <v>0</v>
      </c>
      <c r="J37" s="8">
        <f>SUMIF('Master Schedule Board'!$S$1739:'Master Schedule Board'!$S$2008,"&gt;0")</f>
        <v>0</v>
      </c>
      <c r="K37" s="90">
        <f>SUMIF('Master Schedule Board'!$T$1739:'Master Schedule Board'!$T$2008,"&gt;0")</f>
        <v>0</v>
      </c>
      <c r="L37" s="90">
        <f>SUMIF('Master Schedule Board'!$U$1739:'Master Schedule Board'!$U$2008,"&gt;0")</f>
        <v>0</v>
      </c>
      <c r="M37" s="9">
        <f>SUMIF('Master Schedule Board'!$V$1739:'Master Schedule Board'!$V$2008,"&gt;0")</f>
        <v>0</v>
      </c>
      <c r="N37" s="8">
        <f>SUMIF('Master Schedule Board'!$Y$1739:'Master Schedule Board'!$Y$2008,"&gt;0")</f>
        <v>0</v>
      </c>
      <c r="O37" s="90">
        <f>SUMIF('Master Schedule Board'!$Z$1739:'Master Schedule Board'!$Z$2008,"&gt;0")</f>
        <v>0</v>
      </c>
      <c r="P37" s="90">
        <f>SUMIF('Master Schedule Board'!$AA$1739:'Master Schedule Board'!$AA$2008,"&gt;0")</f>
        <v>0</v>
      </c>
      <c r="Q37" s="9">
        <f>SUMIF('Master Schedule Board'!$AB$1739:'Master Schedule Board'!$AB$2008,"&gt;0")</f>
        <v>0</v>
      </c>
      <c r="R37" s="8">
        <f>SUMIF('Master Schedule Board'!$AE$1739:'Master Schedule Board'!$AE$2008,"&gt;0")</f>
        <v>0</v>
      </c>
      <c r="S37" s="90">
        <f>SUMIF('Master Schedule Board'!$AF$1739:'Master Schedule Board'!$AF$2008,"&gt;0")</f>
        <v>0</v>
      </c>
      <c r="T37" s="90">
        <f>SUMIF('Master Schedule Board'!$AG$1739:'Master Schedule Board'!$AG$2008,"&gt;0")</f>
        <v>0</v>
      </c>
      <c r="U37" s="9">
        <f>SUMIF('Master Schedule Board'!$AH$1739:'Master Schedule Board'!$AH$2008,"&gt;0")</f>
        <v>0</v>
      </c>
      <c r="V37" s="8">
        <f>SUMIF('Master Schedule Board'!$AK$1739:'Master Schedule Board'!$AK$2008,"&gt;0")</f>
        <v>0</v>
      </c>
      <c r="W37" s="90">
        <f>SUMIF('Master Schedule Board'!$AL$1739:'Master Schedule Board'!$AL$2008,"&gt;0")</f>
        <v>0</v>
      </c>
      <c r="X37" s="90">
        <f>SUMIF('Master Schedule Board'!$AM$1739:'Master Schedule Board'!$AM$2008,"&gt;0")</f>
        <v>0</v>
      </c>
      <c r="Y37" s="9">
        <f>SUMIF('Master Schedule Board'!$AN$1739:'Master Schedule Board'!$AN$2008,"&gt;0")</f>
        <v>0</v>
      </c>
      <c r="Z37" s="8">
        <f>SUMIF('Master Schedule Board'!$AQ$1739:'Master Schedule Board'!$AQ$2008,"&gt;0")</f>
        <v>0</v>
      </c>
      <c r="AA37" s="90">
        <f>SUMIF('Master Schedule Board'!$AR$1739:'Master Schedule Board'!$AR$2008,"&gt;0")</f>
        <v>0</v>
      </c>
      <c r="AB37" s="90">
        <f>SUMIF('Master Schedule Board'!$AS$1739:'Master Schedule Board'!$AS$2008,"&gt;0")</f>
        <v>0</v>
      </c>
      <c r="AC37" s="9">
        <f>SUMIF('Master Schedule Board'!$AT$1739:'Master Schedule Board'!$AT$2008,"&gt;0")</f>
        <v>0</v>
      </c>
      <c r="AD37" s="8">
        <f>SUMIF('Master Schedule Board'!$AW$1739:'Master Schedule Board'!$AW$2008,"&gt;0")</f>
        <v>0</v>
      </c>
      <c r="AE37" s="90">
        <f>SUMIF('Master Schedule Board'!$AX$1739:'Master Schedule Board'!$AX$2008,"&gt;0")</f>
        <v>0</v>
      </c>
      <c r="AF37" s="90">
        <f>SUMIF('Master Schedule Board'!$AY$1739:'Master Schedule Board'!$AY$2008,"&gt;0")</f>
        <v>0</v>
      </c>
      <c r="AG37" s="9">
        <f>SUMIF('Master Schedule Board'!$AZ$1739:'Master Schedule Board'!$AZ$2008,"&gt;0")</f>
        <v>0</v>
      </c>
      <c r="AH37" s="8">
        <f>SUMIF('Master Schedule Board'!$BC$1739:'Master Schedule Board'!$BC$2008,"&gt;0")</f>
        <v>0</v>
      </c>
      <c r="AI37" s="90">
        <f>SUMIF('Master Schedule Board'!$BD$1739:'Master Schedule Board'!$BD$2008,"&gt;0")</f>
        <v>0</v>
      </c>
      <c r="AJ37" s="90">
        <f>SUMIF('Master Schedule Board'!$BE$1739:'Master Schedule Board'!$BE$2008,"&gt;0")</f>
        <v>0</v>
      </c>
      <c r="AK37" s="9">
        <f>SUMIF('Master Schedule Board'!$BF$1739:'Master Schedule Board'!$BF$2008,"&gt;0")</f>
        <v>0</v>
      </c>
      <c r="AL37" s="65">
        <f>SUM(B37:AK37)</f>
        <v>0</v>
      </c>
      <c r="AM37" s="55">
        <f t="shared" ref="AM37:AP38" si="5">B37+F37+J37+N37+R37+V37+Z37+AD37+AH37</f>
        <v>0</v>
      </c>
      <c r="AN37" s="56">
        <f t="shared" si="5"/>
        <v>0</v>
      </c>
      <c r="AO37" s="56">
        <f t="shared" si="5"/>
        <v>0</v>
      </c>
      <c r="AP37" s="6">
        <f t="shared" si="5"/>
        <v>0</v>
      </c>
      <c r="AQ37" s="114" t="str">
        <f>A37</f>
        <v>RESOURCE SPED</v>
      </c>
    </row>
    <row r="38" spans="1:43" ht="13.5" thickBot="1">
      <c r="A38" s="4" t="str">
        <f>'Master Schedule Board'!J41</f>
        <v>SELF-CONTAINED SPED</v>
      </c>
      <c r="B38" s="57">
        <f>SUMIF('Master Schedule Board'!$G$2011:'Master Schedule Board'!$G$2280,"&gt;0")</f>
        <v>0</v>
      </c>
      <c r="C38" s="90">
        <f>SUMIF('Master Schedule Board'!$H$2011:'Master Schedule Board'!$H$2280,"&gt;0")</f>
        <v>0</v>
      </c>
      <c r="D38" s="90">
        <f>SUMIF('Master Schedule Board'!$I$2011:'Master Schedule Board'!$I$2280,"&gt;0")</f>
        <v>0</v>
      </c>
      <c r="E38" s="9">
        <f>SUMIF('Master Schedule Board'!$J$2011:'Master Schedule Board'!$J$2280,"&gt;0")</f>
        <v>0</v>
      </c>
      <c r="F38" s="8">
        <f>SUMIF('Master Schedule Board'!$M$2011:'Master Schedule Board'!$M$2280,"&gt;0")</f>
        <v>0</v>
      </c>
      <c r="G38" s="90">
        <f>SUMIF('Master Schedule Board'!$N$2011:'Master Schedule Board'!$N$2280,"&gt;0")</f>
        <v>0</v>
      </c>
      <c r="H38" s="90">
        <f>SUMIF('Master Schedule Board'!$O$2011:'Master Schedule Board'!$O$2280,"&gt;0")</f>
        <v>0</v>
      </c>
      <c r="I38" s="9">
        <f>SUMIF('Master Schedule Board'!$P$2011:'Master Schedule Board'!$P$2280,"&gt;0")</f>
        <v>0</v>
      </c>
      <c r="J38" s="8">
        <f>SUMIF('Master Schedule Board'!$S$2011:'Master Schedule Board'!$S$2280,"&gt;0")</f>
        <v>0</v>
      </c>
      <c r="K38" s="90">
        <f>SUMIF('Master Schedule Board'!$T$2011:'Master Schedule Board'!$T$2280,"&gt;0")</f>
        <v>0</v>
      </c>
      <c r="L38" s="90">
        <f>SUMIF('Master Schedule Board'!$U$2011:'Master Schedule Board'!$U$2280,"&gt;0")</f>
        <v>0</v>
      </c>
      <c r="M38" s="9">
        <f>SUMIF('Master Schedule Board'!$V$2011:'Master Schedule Board'!$V$2280,"&gt;0")</f>
        <v>0</v>
      </c>
      <c r="N38" s="8">
        <f>SUMIF('Master Schedule Board'!$Y$2011:'Master Schedule Board'!$Y$2280,"&gt;0")</f>
        <v>0</v>
      </c>
      <c r="O38" s="90">
        <f>SUMIF('Master Schedule Board'!$Z$2011:'Master Schedule Board'!$Z$2280,"&gt;0")</f>
        <v>0</v>
      </c>
      <c r="P38" s="90">
        <f>SUMIF('Master Schedule Board'!$AA$2011:'Master Schedule Board'!$AA$2280,"&gt;0")</f>
        <v>0</v>
      </c>
      <c r="Q38" s="9">
        <f>SUMIF('Master Schedule Board'!$AB$2011:'Master Schedule Board'!$AB$2280,"&gt;0")</f>
        <v>0</v>
      </c>
      <c r="R38" s="8">
        <f>SUMIF('Master Schedule Board'!$AE$2011:'Master Schedule Board'!$AE$2280,"&gt;0")</f>
        <v>0</v>
      </c>
      <c r="S38" s="90">
        <f>SUMIF('Master Schedule Board'!$AF$2011:'Master Schedule Board'!$AF$2280,"&gt;0")</f>
        <v>0</v>
      </c>
      <c r="T38" s="90">
        <f>SUMIF('Master Schedule Board'!$AG$2011:'Master Schedule Board'!$AG$2280,"&gt;0")</f>
        <v>0</v>
      </c>
      <c r="U38" s="9">
        <f>SUMIF('Master Schedule Board'!$AH$2011:'Master Schedule Board'!$AH$2280,"&gt;0")</f>
        <v>0</v>
      </c>
      <c r="V38" s="8">
        <f>SUMIF('Master Schedule Board'!$AK$2011:'Master Schedule Board'!$AK$2280,"&gt;0")</f>
        <v>0</v>
      </c>
      <c r="W38" s="90">
        <f>SUMIF('Master Schedule Board'!$AL$2011:'Master Schedule Board'!$AL$2280,"&gt;0")</f>
        <v>0</v>
      </c>
      <c r="X38" s="90">
        <f>SUMIF('Master Schedule Board'!$AM$2011:'Master Schedule Board'!$AM$2280,"&gt;0")</f>
        <v>0</v>
      </c>
      <c r="Y38" s="9">
        <f>SUMIF('Master Schedule Board'!$AN$2011:'Master Schedule Board'!$AN$2280,"&gt;0")</f>
        <v>0</v>
      </c>
      <c r="Z38" s="8">
        <f>SUMIF('Master Schedule Board'!$AQ$2011:'Master Schedule Board'!$AQ$2280,"&gt;0")</f>
        <v>0</v>
      </c>
      <c r="AA38" s="90">
        <f>SUMIF('Master Schedule Board'!$AR$2011:'Master Schedule Board'!$AR$2280,"&gt;0")</f>
        <v>0</v>
      </c>
      <c r="AB38" s="90">
        <f>SUMIF('Master Schedule Board'!$AS$2011:'Master Schedule Board'!$AS$2280,"&gt;0")</f>
        <v>0</v>
      </c>
      <c r="AC38" s="9">
        <f>SUMIF('Master Schedule Board'!$AT$2011:'Master Schedule Board'!$AT$2280,"&gt;0")</f>
        <v>0</v>
      </c>
      <c r="AD38" s="8">
        <f>SUMIF('Master Schedule Board'!$AW$2011:'Master Schedule Board'!$AW$2280,"&gt;0")</f>
        <v>0</v>
      </c>
      <c r="AE38" s="90">
        <f>SUMIF('Master Schedule Board'!$AX$2011:'Master Schedule Board'!$AX$2280,"&gt;0")</f>
        <v>0</v>
      </c>
      <c r="AF38" s="90">
        <f>SUMIF('Master Schedule Board'!$AY$2011:'Master Schedule Board'!$AY$2280,"&gt;0")</f>
        <v>0</v>
      </c>
      <c r="AG38" s="9">
        <f>SUMIF('Master Schedule Board'!$AZ$2011:'Master Schedule Board'!$AZ$2280,"&gt;0")</f>
        <v>0</v>
      </c>
      <c r="AH38" s="8">
        <f>SUMIF('Master Schedule Board'!$BC$2011:'Master Schedule Board'!$BC$2280,"&gt;0")</f>
        <v>0</v>
      </c>
      <c r="AI38" s="90">
        <f>SUMIF('Master Schedule Board'!$BD$2011:'Master Schedule Board'!$BD$2280,"&gt;0")</f>
        <v>0</v>
      </c>
      <c r="AJ38" s="90">
        <f>SUMIF('Master Schedule Board'!$BE$2011:'Master Schedule Board'!$BE$2280,"&gt;0")</f>
        <v>0</v>
      </c>
      <c r="AK38" s="9">
        <f>SUMIF('Master Schedule Board'!$BF$2011:'Master Schedule Board'!$BF$2280,"&gt;0")</f>
        <v>0</v>
      </c>
      <c r="AL38" s="13">
        <f>SUM(B38:AK38)</f>
        <v>0</v>
      </c>
      <c r="AM38" s="59">
        <f t="shared" si="5"/>
        <v>0</v>
      </c>
      <c r="AN38" s="11">
        <f t="shared" si="5"/>
        <v>0</v>
      </c>
      <c r="AO38" s="11">
        <f t="shared" si="5"/>
        <v>0</v>
      </c>
      <c r="AP38" s="60">
        <f t="shared" si="5"/>
        <v>0</v>
      </c>
      <c r="AQ38" s="114" t="str">
        <f>A38</f>
        <v>SELF-CONTAINED SPED</v>
      </c>
    </row>
    <row r="39" spans="1:43" ht="13.5" thickBot="1">
      <c r="A39" s="580" t="s">
        <v>2</v>
      </c>
      <c r="B39" s="65">
        <f>B38+B37</f>
        <v>0</v>
      </c>
      <c r="C39" s="583">
        <f t="shared" ref="C39:AK39" si="6">C38+C37</f>
        <v>0</v>
      </c>
      <c r="D39" s="583">
        <f t="shared" si="6"/>
        <v>0</v>
      </c>
      <c r="E39" s="584">
        <f t="shared" si="6"/>
        <v>0</v>
      </c>
      <c r="F39" s="65">
        <f t="shared" si="6"/>
        <v>0</v>
      </c>
      <c r="G39" s="583">
        <f t="shared" si="6"/>
        <v>0</v>
      </c>
      <c r="H39" s="583">
        <f t="shared" si="6"/>
        <v>0</v>
      </c>
      <c r="I39" s="584">
        <f t="shared" si="6"/>
        <v>0</v>
      </c>
      <c r="J39" s="65">
        <f t="shared" si="6"/>
        <v>0</v>
      </c>
      <c r="K39" s="583">
        <f t="shared" si="6"/>
        <v>0</v>
      </c>
      <c r="L39" s="583">
        <f t="shared" si="6"/>
        <v>0</v>
      </c>
      <c r="M39" s="584">
        <f t="shared" si="6"/>
        <v>0</v>
      </c>
      <c r="N39" s="65">
        <f t="shared" si="6"/>
        <v>0</v>
      </c>
      <c r="O39" s="583">
        <f t="shared" si="6"/>
        <v>0</v>
      </c>
      <c r="P39" s="583">
        <f t="shared" si="6"/>
        <v>0</v>
      </c>
      <c r="Q39" s="584">
        <f t="shared" si="6"/>
        <v>0</v>
      </c>
      <c r="R39" s="65">
        <f t="shared" si="6"/>
        <v>0</v>
      </c>
      <c r="S39" s="583">
        <f t="shared" si="6"/>
        <v>0</v>
      </c>
      <c r="T39" s="583">
        <f t="shared" si="6"/>
        <v>0</v>
      </c>
      <c r="U39" s="584">
        <f t="shared" si="6"/>
        <v>0</v>
      </c>
      <c r="V39" s="65">
        <f t="shared" si="6"/>
        <v>0</v>
      </c>
      <c r="W39" s="583">
        <f t="shared" si="6"/>
        <v>0</v>
      </c>
      <c r="X39" s="583">
        <f t="shared" si="6"/>
        <v>0</v>
      </c>
      <c r="Y39" s="584">
        <f t="shared" si="6"/>
        <v>0</v>
      </c>
      <c r="Z39" s="65">
        <f t="shared" si="6"/>
        <v>0</v>
      </c>
      <c r="AA39" s="583">
        <f t="shared" si="6"/>
        <v>0</v>
      </c>
      <c r="AB39" s="583">
        <f t="shared" si="6"/>
        <v>0</v>
      </c>
      <c r="AC39" s="584">
        <f t="shared" si="6"/>
        <v>0</v>
      </c>
      <c r="AD39" s="65">
        <f t="shared" si="6"/>
        <v>0</v>
      </c>
      <c r="AE39" s="583">
        <f t="shared" si="6"/>
        <v>0</v>
      </c>
      <c r="AF39" s="583">
        <f t="shared" si="6"/>
        <v>0</v>
      </c>
      <c r="AG39" s="584">
        <f t="shared" si="6"/>
        <v>0</v>
      </c>
      <c r="AH39" s="65">
        <f t="shared" si="6"/>
        <v>0</v>
      </c>
      <c r="AI39" s="583">
        <f t="shared" si="6"/>
        <v>0</v>
      </c>
      <c r="AJ39" s="583">
        <f t="shared" si="6"/>
        <v>0</v>
      </c>
      <c r="AK39" s="584">
        <f t="shared" si="6"/>
        <v>0</v>
      </c>
      <c r="AL39" s="88">
        <f>AL38+AL37</f>
        <v>0</v>
      </c>
      <c r="AM39" s="88">
        <f t="shared" ref="AM39:AP39" si="7">AM38+AM37</f>
        <v>0</v>
      </c>
      <c r="AN39" s="88">
        <f t="shared" si="7"/>
        <v>0</v>
      </c>
      <c r="AO39" s="88">
        <f t="shared" si="7"/>
        <v>0</v>
      </c>
      <c r="AP39" s="88">
        <f t="shared" si="7"/>
        <v>0</v>
      </c>
      <c r="AQ39" s="135" t="s">
        <v>2</v>
      </c>
    </row>
    <row r="40" spans="1:43" ht="13.5" thickBot="1">
      <c r="B40" s="788">
        <f>B39+C39+D39+E39</f>
        <v>0</v>
      </c>
      <c r="C40" s="789"/>
      <c r="D40" s="789"/>
      <c r="E40" s="790"/>
      <c r="F40" s="788">
        <f>F39+G39+H39+I39</f>
        <v>0</v>
      </c>
      <c r="G40" s="789"/>
      <c r="H40" s="789"/>
      <c r="I40" s="790"/>
      <c r="J40" s="788">
        <f>J39+K39+L39+M39</f>
        <v>0</v>
      </c>
      <c r="K40" s="789"/>
      <c r="L40" s="789"/>
      <c r="M40" s="790"/>
      <c r="N40" s="788">
        <f>N39+O39+P39+Q39</f>
        <v>0</v>
      </c>
      <c r="O40" s="789"/>
      <c r="P40" s="789"/>
      <c r="Q40" s="790"/>
      <c r="R40" s="788">
        <f>R39+S39+T39+U39</f>
        <v>0</v>
      </c>
      <c r="S40" s="789"/>
      <c r="T40" s="789"/>
      <c r="U40" s="790"/>
      <c r="V40" s="788">
        <f>V39+W39+X39+Y39</f>
        <v>0</v>
      </c>
      <c r="W40" s="789"/>
      <c r="X40" s="789"/>
      <c r="Y40" s="790"/>
      <c r="Z40" s="788">
        <f>Z39+AA39+AB39+AC39</f>
        <v>0</v>
      </c>
      <c r="AA40" s="789"/>
      <c r="AB40" s="789"/>
      <c r="AC40" s="790"/>
      <c r="AD40" s="788">
        <f>AD39+AE39+AF39+AG39</f>
        <v>0</v>
      </c>
      <c r="AE40" s="789"/>
      <c r="AF40" s="789"/>
      <c r="AG40" s="790"/>
      <c r="AH40" s="788">
        <f>AH39+AI39+AJ39+AK39</f>
        <v>0</v>
      </c>
      <c r="AI40" s="789"/>
      <c r="AJ40" s="789"/>
      <c r="AK40" s="790"/>
    </row>
  </sheetData>
  <sheetProtection algorithmName="SHA-512" hashValue="U01CJhpeA4Pkhq19UCdU6SrmpLfFgsu0IAG8rs03hCqpKeZMS2MOSbwh1W7YIJsQVQ8bX8z+QQJkrNSquS9r+A==" saltValue="svaHPVekXP1F5h9i0w1oDw==" spinCount="100000" sheet="1" formatCells="0" formatColumns="0" formatRows="0" insertColumns="0" insertRows="0" insertHyperlinks="0" deleteColumns="0" deleteRows="0" sort="0" autoFilter="0" pivotTables="0"/>
  <mergeCells count="37">
    <mergeCell ref="A1:M1"/>
    <mergeCell ref="B3:E3"/>
    <mergeCell ref="F3:I3"/>
    <mergeCell ref="J3:M3"/>
    <mergeCell ref="N3:Q3"/>
    <mergeCell ref="V3:Y3"/>
    <mergeCell ref="Z3:AC3"/>
    <mergeCell ref="AD3:AG3"/>
    <mergeCell ref="AH3:AK3"/>
    <mergeCell ref="B32:E32"/>
    <mergeCell ref="F32:I32"/>
    <mergeCell ref="J32:M32"/>
    <mergeCell ref="N32:Q32"/>
    <mergeCell ref="R32:U32"/>
    <mergeCell ref="V32:Y32"/>
    <mergeCell ref="R3:U3"/>
    <mergeCell ref="Z32:AC32"/>
    <mergeCell ref="AD32:AG32"/>
    <mergeCell ref="AH32:AK32"/>
    <mergeCell ref="B35:E35"/>
    <mergeCell ref="F35:I35"/>
    <mergeCell ref="J35:M35"/>
    <mergeCell ref="N35:Q35"/>
    <mergeCell ref="R35:U35"/>
    <mergeCell ref="V35:Y35"/>
    <mergeCell ref="Z35:AC35"/>
    <mergeCell ref="AH40:AK40"/>
    <mergeCell ref="AD35:AG35"/>
    <mergeCell ref="AH35:AK35"/>
    <mergeCell ref="V40:Y40"/>
    <mergeCell ref="Z40:AC40"/>
    <mergeCell ref="AD40:AG40"/>
    <mergeCell ref="B40:E40"/>
    <mergeCell ref="F40:I40"/>
    <mergeCell ref="J40:M40"/>
    <mergeCell ref="N40:Q40"/>
    <mergeCell ref="R40:U40"/>
  </mergeCells>
  <pageMargins left="0.7" right="0.7" top="0.75" bottom="0.75" header="0.3" footer="0.3"/>
  <pageSetup orientation="portrait" r:id="rId1"/>
  <ignoredErrors>
    <ignoredError sqref="AL3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6"/>
  <sheetViews>
    <sheetView zoomScaleNormal="100" workbookViewId="0">
      <selection activeCell="B1" sqref="B1:F1"/>
    </sheetView>
  </sheetViews>
  <sheetFormatPr defaultRowHeight="12.75"/>
  <cols>
    <col min="1" max="1" width="9.140625" style="135"/>
    <col min="2" max="2" width="14.42578125" style="135" customWidth="1"/>
    <col min="3" max="16384" width="9.140625" style="135"/>
  </cols>
  <sheetData>
    <row r="1" spans="2:14">
      <c r="B1" s="794" t="s">
        <v>157</v>
      </c>
      <c r="C1" s="794"/>
      <c r="D1" s="794"/>
      <c r="E1" s="794"/>
      <c r="F1" s="794"/>
      <c r="G1" s="569"/>
      <c r="H1" s="588"/>
      <c r="I1" s="569"/>
      <c r="J1" s="569"/>
      <c r="K1" s="569"/>
      <c r="L1" s="569"/>
    </row>
    <row r="2" spans="2:14">
      <c r="B2" s="130"/>
      <c r="C2" s="152"/>
      <c r="G2" s="589"/>
      <c r="H2" s="589"/>
    </row>
    <row r="3" spans="2:14">
      <c r="B3" s="130"/>
      <c r="D3" s="569" t="s">
        <v>0</v>
      </c>
      <c r="E3" s="569"/>
      <c r="F3" s="569"/>
      <c r="G3" s="569"/>
      <c r="H3" s="569"/>
      <c r="I3" s="569"/>
      <c r="J3" s="569"/>
      <c r="K3" s="569"/>
      <c r="L3" s="569"/>
    </row>
    <row r="4" spans="2:14" ht="13.5" thickBot="1">
      <c r="B4" s="130"/>
      <c r="D4" s="569">
        <v>1</v>
      </c>
      <c r="E4" s="569">
        <v>2</v>
      </c>
      <c r="F4" s="569">
        <v>3</v>
      </c>
      <c r="G4" s="569">
        <v>4</v>
      </c>
      <c r="H4" s="569">
        <v>5</v>
      </c>
      <c r="I4" s="569">
        <v>6</v>
      </c>
      <c r="J4" s="569">
        <v>7</v>
      </c>
      <c r="K4" s="569">
        <v>8</v>
      </c>
      <c r="L4" s="569">
        <v>9</v>
      </c>
      <c r="M4" s="679" t="s">
        <v>2</v>
      </c>
      <c r="N4" s="679"/>
    </row>
    <row r="5" spans="2:14">
      <c r="B5" s="52">
        <f>'Master Schedule Board'!J14</f>
        <v>0</v>
      </c>
      <c r="C5" s="152"/>
      <c r="D5" s="55">
        <f>COUNTIF('Master Schedule Board'!$E$71:'Master Schedule Board'!$E$1736,'Master Schedule Board'!S14)</f>
        <v>0</v>
      </c>
      <c r="E5" s="56">
        <f>COUNTIF('Master Schedule Board'!$K$71:'Master Schedule Board'!$K$1736,'Master Schedule Board'!S14)</f>
        <v>0</v>
      </c>
      <c r="F5" s="56">
        <f>COUNTIF('Master Schedule Board'!$Q$71:'Master Schedule Board'!$Q$1736,'Master Schedule Board'!S14)</f>
        <v>0</v>
      </c>
      <c r="G5" s="56">
        <f>COUNTIF('Master Schedule Board'!$W$71:'Master Schedule Board'!$W$1736,'Master Schedule Board'!S14)</f>
        <v>0</v>
      </c>
      <c r="H5" s="56">
        <f>COUNTIF('Master Schedule Board'!$AC$71:'Master Schedule Board'!$AC$1736,'Master Schedule Board'!S14)</f>
        <v>0</v>
      </c>
      <c r="I5" s="56">
        <f>COUNTIF('Master Schedule Board'!$AI$71:'Master Schedule Board'!$AI$1736,'Master Schedule Board'!S14)</f>
        <v>0</v>
      </c>
      <c r="J5" s="56">
        <f>COUNTIF('Master Schedule Board'!$AO$71:'Master Schedule Board'!$AO$1736,'Master Schedule Board'!S14)</f>
        <v>0</v>
      </c>
      <c r="K5" s="56">
        <f>COUNTIF('Master Schedule Board'!$AU$71:'Master Schedule Board'!$AU$1736,'Master Schedule Board'!S14)</f>
        <v>0</v>
      </c>
      <c r="L5" s="6">
        <f>COUNTIF('Master Schedule Board'!$BA$71:'Master Schedule Board'!$BA$1736,'Master Schedule Board'!S14)</f>
        <v>0</v>
      </c>
      <c r="M5" s="795">
        <f>SUM(D5:L5)</f>
        <v>0</v>
      </c>
      <c r="N5" s="795"/>
    </row>
    <row r="6" spans="2:14">
      <c r="B6" s="52">
        <f>'Master Schedule Board'!J15</f>
        <v>0</v>
      </c>
      <c r="C6" s="152"/>
      <c r="D6" s="57">
        <f>COUNTIF('Master Schedule Board'!$E$71:'Master Schedule Board'!$E$1736,'Master Schedule Board'!S15)</f>
        <v>0</v>
      </c>
      <c r="E6" s="67">
        <f>COUNTIF('Master Schedule Board'!$K$71:'Master Schedule Board'!$K$1736,'Master Schedule Board'!S15)</f>
        <v>0</v>
      </c>
      <c r="F6" s="67">
        <f>COUNTIF('Master Schedule Board'!$Q$71:'Master Schedule Board'!$Q$1736,'Master Schedule Board'!S15)</f>
        <v>0</v>
      </c>
      <c r="G6" s="67">
        <f>COUNTIF('Master Schedule Board'!$W$71:'Master Schedule Board'!$W$1736,'Master Schedule Board'!S15)</f>
        <v>0</v>
      </c>
      <c r="H6" s="67">
        <f>COUNTIF('Master Schedule Board'!$AC$71:'Master Schedule Board'!$AC$1736,'Master Schedule Board'!S15)</f>
        <v>0</v>
      </c>
      <c r="I6" s="67">
        <f>COUNTIF('Master Schedule Board'!$AI$71:'Master Schedule Board'!$AI$1736,'Master Schedule Board'!S15)</f>
        <v>0</v>
      </c>
      <c r="J6" s="67">
        <f>COUNTIF('Master Schedule Board'!$AO$71:'Master Schedule Board'!$AO$1736,'Master Schedule Board'!S15)</f>
        <v>0</v>
      </c>
      <c r="K6" s="67">
        <f>COUNTIF('Master Schedule Board'!$AU$71:'Master Schedule Board'!$AU$1736,'Master Schedule Board'!S15)</f>
        <v>0</v>
      </c>
      <c r="L6" s="58">
        <f>COUNTIF('Master Schedule Board'!$BA$71:'Master Schedule Board'!$BA$1736,'Master Schedule Board'!S15)</f>
        <v>0</v>
      </c>
      <c r="M6" s="795">
        <f t="shared" ref="M6:M30" si="0">SUM(D6:L6)</f>
        <v>0</v>
      </c>
      <c r="N6" s="795"/>
    </row>
    <row r="7" spans="2:14">
      <c r="B7" s="52">
        <f>'Master Schedule Board'!J16</f>
        <v>0</v>
      </c>
      <c r="C7" s="152"/>
      <c r="D7" s="57">
        <f>COUNTIF('Master Schedule Board'!$E$71:'Master Schedule Board'!$E$1736,'Master Schedule Board'!S16)</f>
        <v>0</v>
      </c>
      <c r="E7" s="67">
        <f>COUNTIF('Master Schedule Board'!$K$71:'Master Schedule Board'!$K$1736,'Master Schedule Board'!S16)</f>
        <v>0</v>
      </c>
      <c r="F7" s="67">
        <f>COUNTIF('Master Schedule Board'!$Q$71:'Master Schedule Board'!$Q$1736,'Master Schedule Board'!S16)</f>
        <v>0</v>
      </c>
      <c r="G7" s="67">
        <f>COUNTIF('Master Schedule Board'!$W$71:'Master Schedule Board'!$W$1736,'Master Schedule Board'!S16)</f>
        <v>0</v>
      </c>
      <c r="H7" s="67">
        <f>COUNTIF('Master Schedule Board'!$AC$71:'Master Schedule Board'!$AC$1736,'Master Schedule Board'!S16)</f>
        <v>0</v>
      </c>
      <c r="I7" s="67">
        <f>COUNTIF('Master Schedule Board'!$AI$71:'Master Schedule Board'!$AI$1736,'Master Schedule Board'!S16)</f>
        <v>0</v>
      </c>
      <c r="J7" s="67">
        <f>COUNTIF('Master Schedule Board'!$AO$71:'Master Schedule Board'!$AO$1736,'Master Schedule Board'!S16)</f>
        <v>0</v>
      </c>
      <c r="K7" s="67">
        <f>COUNTIF('Master Schedule Board'!$AU$71:'Master Schedule Board'!$AU$1736,'Master Schedule Board'!S16)</f>
        <v>0</v>
      </c>
      <c r="L7" s="58">
        <f>COUNTIF('Master Schedule Board'!$BA$71:'Master Schedule Board'!$BA$1736,'Master Schedule Board'!S16)</f>
        <v>0</v>
      </c>
      <c r="M7" s="795">
        <f t="shared" si="0"/>
        <v>0</v>
      </c>
      <c r="N7" s="795"/>
    </row>
    <row r="8" spans="2:14">
      <c r="B8" s="52">
        <f>'Master Schedule Board'!J17</f>
        <v>0</v>
      </c>
      <c r="C8" s="152"/>
      <c r="D8" s="57">
        <f>COUNTIF('Master Schedule Board'!$E$71:'Master Schedule Board'!$E$1736,'Master Schedule Board'!S17)</f>
        <v>0</v>
      </c>
      <c r="E8" s="67">
        <f>COUNTIF('Master Schedule Board'!$K$71:'Master Schedule Board'!$K$1736,'Master Schedule Board'!S17)</f>
        <v>0</v>
      </c>
      <c r="F8" s="67">
        <f>COUNTIF('Master Schedule Board'!$Q$71:'Master Schedule Board'!$Q$1736,'Master Schedule Board'!S17)</f>
        <v>0</v>
      </c>
      <c r="G8" s="67">
        <f>COUNTIF('Master Schedule Board'!$W$71:'Master Schedule Board'!$W$1736,'Master Schedule Board'!S17)</f>
        <v>0</v>
      </c>
      <c r="H8" s="67">
        <f>COUNTIF('Master Schedule Board'!$AC$71:'Master Schedule Board'!$AC$1736,'Master Schedule Board'!S17)</f>
        <v>0</v>
      </c>
      <c r="I8" s="67">
        <f>COUNTIF('Master Schedule Board'!$AI$71:'Master Schedule Board'!$AI$1736,'Master Schedule Board'!S17)</f>
        <v>0</v>
      </c>
      <c r="J8" s="67">
        <f>COUNTIF('Master Schedule Board'!$AO$71:'Master Schedule Board'!$AO$1736,'Master Schedule Board'!S17)</f>
        <v>0</v>
      </c>
      <c r="K8" s="67">
        <f>COUNTIF('Master Schedule Board'!$AU$71:'Master Schedule Board'!$AU$1736,'Master Schedule Board'!S17)</f>
        <v>0</v>
      </c>
      <c r="L8" s="58">
        <f>COUNTIF('Master Schedule Board'!$BA$71:'Master Schedule Board'!$BA$1736,'Master Schedule Board'!S17)</f>
        <v>0</v>
      </c>
      <c r="M8" s="795">
        <f t="shared" si="0"/>
        <v>0</v>
      </c>
      <c r="N8" s="795"/>
    </row>
    <row r="9" spans="2:14">
      <c r="B9" s="52">
        <f>'Master Schedule Board'!J18</f>
        <v>0</v>
      </c>
      <c r="C9" s="152"/>
      <c r="D9" s="57">
        <f>COUNTIF('Master Schedule Board'!$E$71:'Master Schedule Board'!$E$1736,'Master Schedule Board'!S18)</f>
        <v>0</v>
      </c>
      <c r="E9" s="67">
        <f>COUNTIF('Master Schedule Board'!$K$71:'Master Schedule Board'!$K$1736,'Master Schedule Board'!S18)</f>
        <v>0</v>
      </c>
      <c r="F9" s="67">
        <f>COUNTIF('Master Schedule Board'!$Q$71:'Master Schedule Board'!$Q$1736,'Master Schedule Board'!S18)</f>
        <v>0</v>
      </c>
      <c r="G9" s="67">
        <f>COUNTIF('Master Schedule Board'!$W$71:'Master Schedule Board'!$W$1736,'Master Schedule Board'!S18)</f>
        <v>0</v>
      </c>
      <c r="H9" s="67">
        <f>COUNTIF('Master Schedule Board'!$AC$71:'Master Schedule Board'!$AC$1736,'Master Schedule Board'!S18)</f>
        <v>0</v>
      </c>
      <c r="I9" s="67">
        <f>COUNTIF('Master Schedule Board'!$AI$71:'Master Schedule Board'!$AI$1736,'Master Schedule Board'!S18)</f>
        <v>0</v>
      </c>
      <c r="J9" s="67">
        <f>COUNTIF('Master Schedule Board'!$AO$71:'Master Schedule Board'!$AO$1736,'Master Schedule Board'!S18)</f>
        <v>0</v>
      </c>
      <c r="K9" s="67">
        <f>COUNTIF('Master Schedule Board'!$AU$71:'Master Schedule Board'!$AU$1736,'Master Schedule Board'!S18)</f>
        <v>0</v>
      </c>
      <c r="L9" s="58">
        <f>COUNTIF('Master Schedule Board'!$BA$71:'Master Schedule Board'!$BA$1736,'Master Schedule Board'!S18)</f>
        <v>0</v>
      </c>
      <c r="M9" s="795">
        <f t="shared" si="0"/>
        <v>0</v>
      </c>
      <c r="N9" s="795"/>
    </row>
    <row r="10" spans="2:14">
      <c r="B10" s="52">
        <f>'Master Schedule Board'!J19</f>
        <v>0</v>
      </c>
      <c r="C10" s="152"/>
      <c r="D10" s="57">
        <f>COUNTIF('Master Schedule Board'!$E$71:'Master Schedule Board'!$E$1736,'Master Schedule Board'!S19)</f>
        <v>0</v>
      </c>
      <c r="E10" s="67">
        <f>COUNTIF('Master Schedule Board'!$K$71:'Master Schedule Board'!$K$1736,'Master Schedule Board'!S19)</f>
        <v>0</v>
      </c>
      <c r="F10" s="67">
        <f>COUNTIF('Master Schedule Board'!$Q$71:'Master Schedule Board'!$Q$1736,'Master Schedule Board'!S19)</f>
        <v>0</v>
      </c>
      <c r="G10" s="67">
        <f>COUNTIF('Master Schedule Board'!$W$71:'Master Schedule Board'!$W$1736,'Master Schedule Board'!S19)</f>
        <v>0</v>
      </c>
      <c r="H10" s="67">
        <f>COUNTIF('Master Schedule Board'!$AC$71:'Master Schedule Board'!$AC$1736,'Master Schedule Board'!S19)</f>
        <v>0</v>
      </c>
      <c r="I10" s="67">
        <f>COUNTIF('Master Schedule Board'!$AI$71:'Master Schedule Board'!$AI$1736,'Master Schedule Board'!S19)</f>
        <v>0</v>
      </c>
      <c r="J10" s="67">
        <f>COUNTIF('Master Schedule Board'!$AO$71:'Master Schedule Board'!$AO$1736,'Master Schedule Board'!S19)</f>
        <v>0</v>
      </c>
      <c r="K10" s="67">
        <f>COUNTIF('Master Schedule Board'!$AU$71:'Master Schedule Board'!$AU$1736,'Master Schedule Board'!S19)</f>
        <v>0</v>
      </c>
      <c r="L10" s="58">
        <f>COUNTIF('Master Schedule Board'!$BA$71:'Master Schedule Board'!$BA$1736,'Master Schedule Board'!S19)</f>
        <v>0</v>
      </c>
      <c r="M10" s="795">
        <f t="shared" si="0"/>
        <v>0</v>
      </c>
      <c r="N10" s="795"/>
    </row>
    <row r="11" spans="2:14">
      <c r="B11" s="52">
        <f>'Master Schedule Board'!J20</f>
        <v>0</v>
      </c>
      <c r="D11" s="57">
        <f>COUNTIF('Master Schedule Board'!$E$71:'Master Schedule Board'!$E$1736,'Master Schedule Board'!S20)</f>
        <v>0</v>
      </c>
      <c r="E11" s="67">
        <f>COUNTIF('Master Schedule Board'!$K$71:'Master Schedule Board'!$K$1736,'Master Schedule Board'!S20)</f>
        <v>0</v>
      </c>
      <c r="F11" s="67">
        <f>COUNTIF('Master Schedule Board'!$Q$71:'Master Schedule Board'!$Q$1736,'Master Schedule Board'!S20)</f>
        <v>0</v>
      </c>
      <c r="G11" s="67">
        <f>COUNTIF('Master Schedule Board'!$W$71:'Master Schedule Board'!$W$1736,'Master Schedule Board'!S20)</f>
        <v>0</v>
      </c>
      <c r="H11" s="67">
        <f>COUNTIF('Master Schedule Board'!$AC$71:'Master Schedule Board'!$AC$1736,'Master Schedule Board'!S20)</f>
        <v>0</v>
      </c>
      <c r="I11" s="67">
        <f>COUNTIF('Master Schedule Board'!$AI$71:'Master Schedule Board'!$AI$1736,'Master Schedule Board'!S20)</f>
        <v>0</v>
      </c>
      <c r="J11" s="67">
        <f>COUNTIF('Master Schedule Board'!$AO$71:'Master Schedule Board'!$AO$1736,'Master Schedule Board'!S20)</f>
        <v>0</v>
      </c>
      <c r="K11" s="67">
        <f>COUNTIF('Master Schedule Board'!$AU$71:'Master Schedule Board'!$AU$1736,'Master Schedule Board'!S20)</f>
        <v>0</v>
      </c>
      <c r="L11" s="58">
        <f>COUNTIF('Master Schedule Board'!$BA$71:'Master Schedule Board'!$BA$1736,'Master Schedule Board'!S20)</f>
        <v>0</v>
      </c>
      <c r="M11" s="795">
        <f t="shared" si="0"/>
        <v>0</v>
      </c>
      <c r="N11" s="795"/>
    </row>
    <row r="12" spans="2:14">
      <c r="B12" s="52">
        <f>'Master Schedule Board'!J21</f>
        <v>0</v>
      </c>
      <c r="D12" s="57">
        <f>COUNTIF('Master Schedule Board'!$E$71:'Master Schedule Board'!$E$1736,'Master Schedule Board'!S21)</f>
        <v>0</v>
      </c>
      <c r="E12" s="67">
        <f>COUNTIF('Master Schedule Board'!$K$71:'Master Schedule Board'!$K$1736,'Master Schedule Board'!S21)</f>
        <v>0</v>
      </c>
      <c r="F12" s="67">
        <f>COUNTIF('Master Schedule Board'!$Q$71:'Master Schedule Board'!$Q$1736,'Master Schedule Board'!S21)</f>
        <v>0</v>
      </c>
      <c r="G12" s="67">
        <f>COUNTIF('Master Schedule Board'!$W$71:'Master Schedule Board'!$W$1736,'Master Schedule Board'!S21)</f>
        <v>0</v>
      </c>
      <c r="H12" s="67">
        <f>COUNTIF('Master Schedule Board'!$AC$71:'Master Schedule Board'!$AC$1736,'Master Schedule Board'!S21)</f>
        <v>0</v>
      </c>
      <c r="I12" s="67">
        <f>COUNTIF('Master Schedule Board'!$AI$71:'Master Schedule Board'!$AI$1736,'Master Schedule Board'!S21)</f>
        <v>0</v>
      </c>
      <c r="J12" s="67">
        <f>COUNTIF('Master Schedule Board'!$AO$71:'Master Schedule Board'!$AO$1736,'Master Schedule Board'!S21)</f>
        <v>0</v>
      </c>
      <c r="K12" s="67">
        <f>COUNTIF('Master Schedule Board'!$AU$71:'Master Schedule Board'!$AU$1736,'Master Schedule Board'!S21)</f>
        <v>0</v>
      </c>
      <c r="L12" s="58">
        <f>COUNTIF('Master Schedule Board'!$BA$71:'Master Schedule Board'!$BA$1736,'Master Schedule Board'!S21)</f>
        <v>0</v>
      </c>
      <c r="M12" s="795">
        <f t="shared" si="0"/>
        <v>0</v>
      </c>
      <c r="N12" s="795"/>
    </row>
    <row r="13" spans="2:14">
      <c r="B13" s="52">
        <f>'Master Schedule Board'!J22</f>
        <v>0</v>
      </c>
      <c r="D13" s="57">
        <f>COUNTIF('Master Schedule Board'!$E$71:'Master Schedule Board'!$E$1736,'Master Schedule Board'!S22)</f>
        <v>0</v>
      </c>
      <c r="E13" s="67">
        <f>COUNTIF('Master Schedule Board'!$K$71:'Master Schedule Board'!$K$1736,'Master Schedule Board'!S22)</f>
        <v>0</v>
      </c>
      <c r="F13" s="67">
        <f>COUNTIF('Master Schedule Board'!$Q$71:'Master Schedule Board'!$Q$1736,'Master Schedule Board'!S22)</f>
        <v>0</v>
      </c>
      <c r="G13" s="67">
        <f>COUNTIF('Master Schedule Board'!$W$71:'Master Schedule Board'!$W$1736,'Master Schedule Board'!S22)</f>
        <v>0</v>
      </c>
      <c r="H13" s="67">
        <f>COUNTIF('Master Schedule Board'!$AC$71:'Master Schedule Board'!$AC$1736,'Master Schedule Board'!S22)</f>
        <v>0</v>
      </c>
      <c r="I13" s="67">
        <f>COUNTIF('Master Schedule Board'!$AI$71:'Master Schedule Board'!$AI$1736,'Master Schedule Board'!S22)</f>
        <v>0</v>
      </c>
      <c r="J13" s="67">
        <f>COUNTIF('Master Schedule Board'!$AO$71:'Master Schedule Board'!$AO$1736,'Master Schedule Board'!S22)</f>
        <v>0</v>
      </c>
      <c r="K13" s="67">
        <f>COUNTIF('Master Schedule Board'!$AU$71:'Master Schedule Board'!$AU$1736,'Master Schedule Board'!S22)</f>
        <v>0</v>
      </c>
      <c r="L13" s="58">
        <f>COUNTIF('Master Schedule Board'!$BA$71:'Master Schedule Board'!$BA$1736,'Master Schedule Board'!S22)</f>
        <v>0</v>
      </c>
      <c r="M13" s="795">
        <f t="shared" si="0"/>
        <v>0</v>
      </c>
      <c r="N13" s="795"/>
    </row>
    <row r="14" spans="2:14">
      <c r="B14" s="52">
        <f>'Master Schedule Board'!J23</f>
        <v>0</v>
      </c>
      <c r="D14" s="57">
        <f>COUNTIF('Master Schedule Board'!$E$71:'Master Schedule Board'!$E$1736,'Master Schedule Board'!S23)</f>
        <v>0</v>
      </c>
      <c r="E14" s="67">
        <f>COUNTIF('Master Schedule Board'!$K$71:'Master Schedule Board'!$K$1736,'Master Schedule Board'!S23)</f>
        <v>0</v>
      </c>
      <c r="F14" s="67">
        <f>COUNTIF('Master Schedule Board'!$Q$71:'Master Schedule Board'!$Q$1736,'Master Schedule Board'!S23)</f>
        <v>0</v>
      </c>
      <c r="G14" s="67">
        <f>COUNTIF('Master Schedule Board'!$W$71:'Master Schedule Board'!$W$1736,'Master Schedule Board'!S23)</f>
        <v>0</v>
      </c>
      <c r="H14" s="67">
        <f>COUNTIF('Master Schedule Board'!$AC$71:'Master Schedule Board'!$AC$1736,'Master Schedule Board'!S23)</f>
        <v>0</v>
      </c>
      <c r="I14" s="67">
        <f>COUNTIF('Master Schedule Board'!$AI$71:'Master Schedule Board'!$AI$1736,'Master Schedule Board'!S23)</f>
        <v>0</v>
      </c>
      <c r="J14" s="67">
        <f>COUNTIF('Master Schedule Board'!$AO$71:'Master Schedule Board'!$AO$1736,'Master Schedule Board'!S23)</f>
        <v>0</v>
      </c>
      <c r="K14" s="67">
        <f>COUNTIF('Master Schedule Board'!$AU$71:'Master Schedule Board'!$AU$1736,'Master Schedule Board'!S23)</f>
        <v>0</v>
      </c>
      <c r="L14" s="58">
        <f>COUNTIF('Master Schedule Board'!$BA$71:'Master Schedule Board'!$BA$1736,'Master Schedule Board'!S23)</f>
        <v>0</v>
      </c>
      <c r="M14" s="795">
        <f t="shared" si="0"/>
        <v>0</v>
      </c>
      <c r="N14" s="795"/>
    </row>
    <row r="15" spans="2:14">
      <c r="B15" s="52">
        <f>'Master Schedule Board'!J24</f>
        <v>0</v>
      </c>
      <c r="D15" s="57">
        <f>COUNTIF('Master Schedule Board'!$E$71:'Master Schedule Board'!$E$1736,'Master Schedule Board'!S24)</f>
        <v>0</v>
      </c>
      <c r="E15" s="67">
        <f>COUNTIF('Master Schedule Board'!$K$71:'Master Schedule Board'!$K$1736,'Master Schedule Board'!S24)</f>
        <v>0</v>
      </c>
      <c r="F15" s="67">
        <f>COUNTIF('Master Schedule Board'!$Q$71:'Master Schedule Board'!$Q$1736,'Master Schedule Board'!S24)</f>
        <v>0</v>
      </c>
      <c r="G15" s="67">
        <f>COUNTIF('Master Schedule Board'!$W$71:'Master Schedule Board'!$W$1736,'Master Schedule Board'!S24)</f>
        <v>0</v>
      </c>
      <c r="H15" s="67">
        <f>COUNTIF('Master Schedule Board'!$AC$71:'Master Schedule Board'!$AC$1736,'Master Schedule Board'!S24)</f>
        <v>0</v>
      </c>
      <c r="I15" s="67">
        <f>COUNTIF('Master Schedule Board'!$AI$71:'Master Schedule Board'!$AI$1736,'Master Schedule Board'!S24)</f>
        <v>0</v>
      </c>
      <c r="J15" s="67">
        <f>COUNTIF('Master Schedule Board'!$AO$71:'Master Schedule Board'!$AO$1736,'Master Schedule Board'!S24)</f>
        <v>0</v>
      </c>
      <c r="K15" s="67">
        <f>COUNTIF('Master Schedule Board'!$AU$71:'Master Schedule Board'!$AU$1736,'Master Schedule Board'!S24)</f>
        <v>0</v>
      </c>
      <c r="L15" s="58">
        <f>COUNTIF('Master Schedule Board'!$BA$71:'Master Schedule Board'!$BA$1736,'Master Schedule Board'!S24)</f>
        <v>0</v>
      </c>
      <c r="M15" s="795">
        <f t="shared" si="0"/>
        <v>0</v>
      </c>
      <c r="N15" s="795"/>
    </row>
    <row r="16" spans="2:14">
      <c r="B16" s="52">
        <f>'Master Schedule Board'!J25</f>
        <v>0</v>
      </c>
      <c r="D16" s="57">
        <f>COUNTIF('Master Schedule Board'!$E$71:'Master Schedule Board'!$E$1736,'Master Schedule Board'!S25)</f>
        <v>0</v>
      </c>
      <c r="E16" s="67">
        <f>COUNTIF('Master Schedule Board'!$K$71:'Master Schedule Board'!$K$1736,'Master Schedule Board'!S25)</f>
        <v>0</v>
      </c>
      <c r="F16" s="67">
        <f>COUNTIF('Master Schedule Board'!$Q$71:'Master Schedule Board'!$Q$1736,'Master Schedule Board'!S25)</f>
        <v>0</v>
      </c>
      <c r="G16" s="67">
        <f>COUNTIF('Master Schedule Board'!$W$71:'Master Schedule Board'!$W$1736,'Master Schedule Board'!S25)</f>
        <v>0</v>
      </c>
      <c r="H16" s="67">
        <f>COUNTIF('Master Schedule Board'!$AC$71:'Master Schedule Board'!$AC$1736,'Master Schedule Board'!S25)</f>
        <v>0</v>
      </c>
      <c r="I16" s="67">
        <f>COUNTIF('Master Schedule Board'!$AI$71:'Master Schedule Board'!$AI$1736,'Master Schedule Board'!S25)</f>
        <v>0</v>
      </c>
      <c r="J16" s="67">
        <f>COUNTIF('Master Schedule Board'!$AO$71:'Master Schedule Board'!$AO$1736,'Master Schedule Board'!S25)</f>
        <v>0</v>
      </c>
      <c r="K16" s="67">
        <f>COUNTIF('Master Schedule Board'!$AU$71:'Master Schedule Board'!$AU$1736,'Master Schedule Board'!S25)</f>
        <v>0</v>
      </c>
      <c r="L16" s="58">
        <f>COUNTIF('Master Schedule Board'!$BA$71:'Master Schedule Board'!$BA$1736,'Master Schedule Board'!S25)</f>
        <v>0</v>
      </c>
      <c r="M16" s="795">
        <f t="shared" si="0"/>
        <v>0</v>
      </c>
      <c r="N16" s="795"/>
    </row>
    <row r="17" spans="2:18">
      <c r="B17" s="52">
        <f>'Master Schedule Board'!J26</f>
        <v>0</v>
      </c>
      <c r="D17" s="57">
        <f>COUNTIF('Master Schedule Board'!$E$71:'Master Schedule Board'!$E$1736,'Master Schedule Board'!S26)</f>
        <v>0</v>
      </c>
      <c r="E17" s="67">
        <f>COUNTIF('Master Schedule Board'!$K$71:'Master Schedule Board'!$K$1736,'Master Schedule Board'!S26)</f>
        <v>0</v>
      </c>
      <c r="F17" s="67">
        <f>COUNTIF('Master Schedule Board'!$Q$71:'Master Schedule Board'!$Q$1736,'Master Schedule Board'!S26)</f>
        <v>0</v>
      </c>
      <c r="G17" s="67">
        <f>COUNTIF('Master Schedule Board'!$W$71:'Master Schedule Board'!$W$1736,'Master Schedule Board'!S26)</f>
        <v>0</v>
      </c>
      <c r="H17" s="67">
        <f>COUNTIF('Master Schedule Board'!$AC$71:'Master Schedule Board'!$AC$1736,'Master Schedule Board'!S26)</f>
        <v>0</v>
      </c>
      <c r="I17" s="67">
        <f>COUNTIF('Master Schedule Board'!$AI$71:'Master Schedule Board'!$AI$1736,'Master Schedule Board'!S26)</f>
        <v>0</v>
      </c>
      <c r="J17" s="67">
        <f>COUNTIF('Master Schedule Board'!$AO$71:'Master Schedule Board'!$AO$1736,'Master Schedule Board'!S26)</f>
        <v>0</v>
      </c>
      <c r="K17" s="67">
        <f>COUNTIF('Master Schedule Board'!$AU$71:'Master Schedule Board'!$AU$1736,'Master Schedule Board'!S26)</f>
        <v>0</v>
      </c>
      <c r="L17" s="58">
        <f>COUNTIF('Master Schedule Board'!$BA$71:'Master Schedule Board'!$BA$1736,'Master Schedule Board'!S26)</f>
        <v>0</v>
      </c>
      <c r="M17" s="795">
        <f t="shared" si="0"/>
        <v>0</v>
      </c>
      <c r="N17" s="795"/>
    </row>
    <row r="18" spans="2:18">
      <c r="B18" s="52">
        <f>'Master Schedule Board'!J27</f>
        <v>0</v>
      </c>
      <c r="D18" s="57">
        <f>COUNTIF('Master Schedule Board'!$E$71:'Master Schedule Board'!$E$1736,'Master Schedule Board'!S27)</f>
        <v>0</v>
      </c>
      <c r="E18" s="67">
        <f>COUNTIF('Master Schedule Board'!$K$71:'Master Schedule Board'!$K$1736,'Master Schedule Board'!S27)</f>
        <v>0</v>
      </c>
      <c r="F18" s="67">
        <f>COUNTIF('Master Schedule Board'!$Q$71:'Master Schedule Board'!$Q$1736,'Master Schedule Board'!S27)</f>
        <v>0</v>
      </c>
      <c r="G18" s="67">
        <f>COUNTIF('Master Schedule Board'!$W$71:'Master Schedule Board'!$W$1736,'Master Schedule Board'!S27)</f>
        <v>0</v>
      </c>
      <c r="H18" s="67">
        <f>COUNTIF('Master Schedule Board'!$AC$71:'Master Schedule Board'!$AC$1736,'Master Schedule Board'!S27)</f>
        <v>0</v>
      </c>
      <c r="I18" s="67">
        <f>COUNTIF('Master Schedule Board'!$AI$71:'Master Schedule Board'!$AI$1736,'Master Schedule Board'!S27)</f>
        <v>0</v>
      </c>
      <c r="J18" s="67">
        <f>COUNTIF('Master Schedule Board'!$AO$71:'Master Schedule Board'!$AO$1736,'Master Schedule Board'!S27)</f>
        <v>0</v>
      </c>
      <c r="K18" s="67">
        <f>COUNTIF('Master Schedule Board'!$AU$71:'Master Schedule Board'!$AU$1736,'Master Schedule Board'!S27)</f>
        <v>0</v>
      </c>
      <c r="L18" s="58">
        <f>COUNTIF('Master Schedule Board'!$BA$71:'Master Schedule Board'!$BA$1736,'Master Schedule Board'!S27)</f>
        <v>0</v>
      </c>
      <c r="M18" s="795">
        <f t="shared" si="0"/>
        <v>0</v>
      </c>
      <c r="N18" s="795"/>
    </row>
    <row r="19" spans="2:18">
      <c r="B19" s="52">
        <f>'Master Schedule Board'!J28</f>
        <v>0</v>
      </c>
      <c r="D19" s="57">
        <f>COUNTIF('Master Schedule Board'!$E$71:'Master Schedule Board'!$E$1736,'Master Schedule Board'!S28)</f>
        <v>0</v>
      </c>
      <c r="E19" s="67">
        <f>COUNTIF('Master Schedule Board'!$K$71:'Master Schedule Board'!$K$1736,'Master Schedule Board'!S28)</f>
        <v>0</v>
      </c>
      <c r="F19" s="67">
        <f>COUNTIF('Master Schedule Board'!$Q$71:'Master Schedule Board'!$Q$1736,'Master Schedule Board'!S28)</f>
        <v>0</v>
      </c>
      <c r="G19" s="67">
        <f>COUNTIF('Master Schedule Board'!$W$71:'Master Schedule Board'!$W$1736,'Master Schedule Board'!S28)</f>
        <v>0</v>
      </c>
      <c r="H19" s="67">
        <f>COUNTIF('Master Schedule Board'!$AC$71:'Master Schedule Board'!$AC$1736,'Master Schedule Board'!S28)</f>
        <v>0</v>
      </c>
      <c r="I19" s="67">
        <f>COUNTIF('Master Schedule Board'!$AI$71:'Master Schedule Board'!$AI$1736,'Master Schedule Board'!S28)</f>
        <v>0</v>
      </c>
      <c r="J19" s="67">
        <f>COUNTIF('Master Schedule Board'!$AO$71:'Master Schedule Board'!$AO$1736,'Master Schedule Board'!S28)</f>
        <v>0</v>
      </c>
      <c r="K19" s="67">
        <f>COUNTIF('Master Schedule Board'!$AU$71:'Master Schedule Board'!$AU$1736,'Master Schedule Board'!S28)</f>
        <v>0</v>
      </c>
      <c r="L19" s="58">
        <f>COUNTIF('Master Schedule Board'!$BA$71:'Master Schedule Board'!$BA$1736,'Master Schedule Board'!S28)</f>
        <v>0</v>
      </c>
      <c r="M19" s="795">
        <f t="shared" si="0"/>
        <v>0</v>
      </c>
      <c r="N19" s="795"/>
    </row>
    <row r="20" spans="2:18">
      <c r="B20" s="52">
        <f>'Master Schedule Board'!J29</f>
        <v>0</v>
      </c>
      <c r="D20" s="57">
        <f>COUNTIF('Master Schedule Board'!$E$71:'Master Schedule Board'!$E$1736,'Master Schedule Board'!S29)</f>
        <v>0</v>
      </c>
      <c r="E20" s="67">
        <f>COUNTIF('Master Schedule Board'!$K$71:'Master Schedule Board'!$K$1736,'Master Schedule Board'!S29)</f>
        <v>0</v>
      </c>
      <c r="F20" s="67">
        <f>COUNTIF('Master Schedule Board'!$Q$71:'Master Schedule Board'!$Q$1736,'Master Schedule Board'!S29)</f>
        <v>0</v>
      </c>
      <c r="G20" s="67">
        <f>COUNTIF('Master Schedule Board'!$W$71:'Master Schedule Board'!$W$1736,'Master Schedule Board'!S29)</f>
        <v>0</v>
      </c>
      <c r="H20" s="67">
        <f>COUNTIF('Master Schedule Board'!$AC$71:'Master Schedule Board'!$AC$1736,'Master Schedule Board'!S29)</f>
        <v>0</v>
      </c>
      <c r="I20" s="67">
        <f>COUNTIF('Master Schedule Board'!$AI$71:'Master Schedule Board'!$AI$1736,'Master Schedule Board'!S29)</f>
        <v>0</v>
      </c>
      <c r="J20" s="67">
        <f>COUNTIF('Master Schedule Board'!$AO$71:'Master Schedule Board'!$AO$1736,'Master Schedule Board'!S29)</f>
        <v>0</v>
      </c>
      <c r="K20" s="67">
        <f>COUNTIF('Master Schedule Board'!$AU$71:'Master Schedule Board'!$AU$1736,'Master Schedule Board'!S29)</f>
        <v>0</v>
      </c>
      <c r="L20" s="58">
        <f>COUNTIF('Master Schedule Board'!$BA$71:'Master Schedule Board'!$BA$1736,'Master Schedule Board'!S29)</f>
        <v>0</v>
      </c>
      <c r="M20" s="795">
        <f t="shared" si="0"/>
        <v>0</v>
      </c>
      <c r="N20" s="795"/>
    </row>
    <row r="21" spans="2:18">
      <c r="B21" s="52">
        <f>'Master Schedule Board'!J30</f>
        <v>0</v>
      </c>
      <c r="D21" s="57">
        <f>COUNTIF('Master Schedule Board'!$E$71:'Master Schedule Board'!$E$1736,'Master Schedule Board'!S30)</f>
        <v>0</v>
      </c>
      <c r="E21" s="67">
        <f>COUNTIF('Master Schedule Board'!$K$71:'Master Schedule Board'!$K$1736,'Master Schedule Board'!S30)</f>
        <v>0</v>
      </c>
      <c r="F21" s="67">
        <f>COUNTIF('Master Schedule Board'!$Q$71:'Master Schedule Board'!$Q$1736,'Master Schedule Board'!S30)</f>
        <v>0</v>
      </c>
      <c r="G21" s="67">
        <f>COUNTIF('Master Schedule Board'!$W$71:'Master Schedule Board'!$W$1736,'Master Schedule Board'!S30)</f>
        <v>0</v>
      </c>
      <c r="H21" s="67">
        <f>COUNTIF('Master Schedule Board'!$AC$71:'Master Schedule Board'!$AC$1736,'Master Schedule Board'!S30)</f>
        <v>0</v>
      </c>
      <c r="I21" s="67">
        <f>COUNTIF('Master Schedule Board'!$AI$71:'Master Schedule Board'!$AI$1736,'Master Schedule Board'!S30)</f>
        <v>0</v>
      </c>
      <c r="J21" s="67">
        <f>COUNTIF('Master Schedule Board'!$AO$71:'Master Schedule Board'!$AO$1736,'Master Schedule Board'!S30)</f>
        <v>0</v>
      </c>
      <c r="K21" s="67">
        <f>COUNTIF('Master Schedule Board'!$AU$71:'Master Schedule Board'!$AU$1736,'Master Schedule Board'!S30)</f>
        <v>0</v>
      </c>
      <c r="L21" s="58">
        <f>COUNTIF('Master Schedule Board'!$BA$71:'Master Schedule Board'!$BA$1736,'Master Schedule Board'!S30)</f>
        <v>0</v>
      </c>
      <c r="M21" s="795">
        <f t="shared" si="0"/>
        <v>0</v>
      </c>
      <c r="N21" s="795"/>
    </row>
    <row r="22" spans="2:18">
      <c r="B22" s="52">
        <f>'Master Schedule Board'!J31</f>
        <v>0</v>
      </c>
      <c r="D22" s="57">
        <f>COUNTIF('Master Schedule Board'!$E$71:'Master Schedule Board'!$E$1736,'Master Schedule Board'!S31)</f>
        <v>0</v>
      </c>
      <c r="E22" s="67">
        <f>COUNTIF('Master Schedule Board'!$K$71:'Master Schedule Board'!$K$1736,'Master Schedule Board'!S31)</f>
        <v>0</v>
      </c>
      <c r="F22" s="67">
        <f>COUNTIF('Master Schedule Board'!$Q$71:'Master Schedule Board'!$Q$1736,'Master Schedule Board'!S31)</f>
        <v>0</v>
      </c>
      <c r="G22" s="67">
        <f>COUNTIF('Master Schedule Board'!$W$71:'Master Schedule Board'!$W$1736,'Master Schedule Board'!S31)</f>
        <v>0</v>
      </c>
      <c r="H22" s="67">
        <f>COUNTIF('Master Schedule Board'!$AC$71:'Master Schedule Board'!$AC$1736,'Master Schedule Board'!S31)</f>
        <v>0</v>
      </c>
      <c r="I22" s="67">
        <f>COUNTIF('Master Schedule Board'!$AI$71:'Master Schedule Board'!$AI$1736,'Master Schedule Board'!S31)</f>
        <v>0</v>
      </c>
      <c r="J22" s="67">
        <f>COUNTIF('Master Schedule Board'!$AO$71:'Master Schedule Board'!$AO$1736,'Master Schedule Board'!S31)</f>
        <v>0</v>
      </c>
      <c r="K22" s="67">
        <f>COUNTIF('Master Schedule Board'!$AU$71:'Master Schedule Board'!$AU$1736,'Master Schedule Board'!S31)</f>
        <v>0</v>
      </c>
      <c r="L22" s="58">
        <f>COUNTIF('Master Schedule Board'!$BA$71:'Master Schedule Board'!$BA$1736,'Master Schedule Board'!S31)</f>
        <v>0</v>
      </c>
      <c r="M22" s="795">
        <f t="shared" si="0"/>
        <v>0</v>
      </c>
      <c r="N22" s="795"/>
    </row>
    <row r="23" spans="2:18">
      <c r="B23" s="52">
        <f>'Master Schedule Board'!J32</f>
        <v>0</v>
      </c>
      <c r="D23" s="57">
        <f>COUNTIF('Master Schedule Board'!$E$71:'Master Schedule Board'!$E$1736,'Master Schedule Board'!S32)</f>
        <v>0</v>
      </c>
      <c r="E23" s="67">
        <f>COUNTIF('Master Schedule Board'!$K$71:'Master Schedule Board'!$K$1736,'Master Schedule Board'!S32)</f>
        <v>0</v>
      </c>
      <c r="F23" s="67">
        <f>COUNTIF('Master Schedule Board'!$Q$71:'Master Schedule Board'!$Q$1736,'Master Schedule Board'!S32)</f>
        <v>0</v>
      </c>
      <c r="G23" s="67">
        <f>COUNTIF('Master Schedule Board'!$W$71:'Master Schedule Board'!$W$1736,'Master Schedule Board'!S32)</f>
        <v>0</v>
      </c>
      <c r="H23" s="67">
        <f>COUNTIF('Master Schedule Board'!$AC$71:'Master Schedule Board'!$AC$1736,'Master Schedule Board'!S32)</f>
        <v>0</v>
      </c>
      <c r="I23" s="67">
        <f>COUNTIF('Master Schedule Board'!$AI$71:'Master Schedule Board'!$AI$1736,'Master Schedule Board'!S32)</f>
        <v>0</v>
      </c>
      <c r="J23" s="67">
        <f>COUNTIF('Master Schedule Board'!$AO$71:'Master Schedule Board'!$AO$1736,'Master Schedule Board'!S32)</f>
        <v>0</v>
      </c>
      <c r="K23" s="67">
        <f>COUNTIF('Master Schedule Board'!$AU$71:'Master Schedule Board'!$AU$1736,'Master Schedule Board'!S32)</f>
        <v>0</v>
      </c>
      <c r="L23" s="58">
        <f>COUNTIF('Master Schedule Board'!$BA$71:'Master Schedule Board'!$BA$1736,'Master Schedule Board'!S32)</f>
        <v>0</v>
      </c>
      <c r="M23" s="795">
        <f t="shared" si="0"/>
        <v>0</v>
      </c>
      <c r="N23" s="795"/>
    </row>
    <row r="24" spans="2:18">
      <c r="B24" s="52">
        <f>'Master Schedule Board'!J33</f>
        <v>0</v>
      </c>
      <c r="D24" s="57">
        <f>COUNTIF('Master Schedule Board'!$E$71:'Master Schedule Board'!$E$1736,'Master Schedule Board'!S33)</f>
        <v>0</v>
      </c>
      <c r="E24" s="67">
        <f>COUNTIF('Master Schedule Board'!$K$71:'Master Schedule Board'!$K$1736,'Master Schedule Board'!S33)</f>
        <v>0</v>
      </c>
      <c r="F24" s="67">
        <f>COUNTIF('Master Schedule Board'!$Q$71:'Master Schedule Board'!$Q$1736,'Master Schedule Board'!S33)</f>
        <v>0</v>
      </c>
      <c r="G24" s="67">
        <f>COUNTIF('Master Schedule Board'!$W$71:'Master Schedule Board'!$W$1736,'Master Schedule Board'!S33)</f>
        <v>0</v>
      </c>
      <c r="H24" s="67">
        <f>COUNTIF('Master Schedule Board'!$AC$71:'Master Schedule Board'!$AC$1736,'Master Schedule Board'!S33)</f>
        <v>0</v>
      </c>
      <c r="I24" s="67">
        <f>COUNTIF('Master Schedule Board'!$AI$71:'Master Schedule Board'!$AI$1736,'Master Schedule Board'!S33)</f>
        <v>0</v>
      </c>
      <c r="J24" s="67">
        <f>COUNTIF('Master Schedule Board'!$AO$71:'Master Schedule Board'!$AO$1736,'Master Schedule Board'!S33)</f>
        <v>0</v>
      </c>
      <c r="K24" s="67">
        <f>COUNTIF('Master Schedule Board'!$AU$71:'Master Schedule Board'!$AU$1736,'Master Schedule Board'!S33)</f>
        <v>0</v>
      </c>
      <c r="L24" s="58">
        <f>COUNTIF('Master Schedule Board'!$BA$71:'Master Schedule Board'!$BA$1736,'Master Schedule Board'!S33)</f>
        <v>0</v>
      </c>
      <c r="M24" s="795">
        <f t="shared" si="0"/>
        <v>0</v>
      </c>
      <c r="N24" s="795"/>
    </row>
    <row r="25" spans="2:18">
      <c r="B25" s="52">
        <f>'Master Schedule Board'!J34</f>
        <v>0</v>
      </c>
      <c r="D25" s="57">
        <f>COUNTIF('Master Schedule Board'!$E$71:'Master Schedule Board'!$E$1736,'Master Schedule Board'!S34)</f>
        <v>0</v>
      </c>
      <c r="E25" s="67">
        <f>COUNTIF('Master Schedule Board'!$K$71:'Master Schedule Board'!$K$1736,'Master Schedule Board'!S34)</f>
        <v>0</v>
      </c>
      <c r="F25" s="67">
        <f>COUNTIF('Master Schedule Board'!$Q$71:'Master Schedule Board'!$Q$1736,'Master Schedule Board'!S34)</f>
        <v>0</v>
      </c>
      <c r="G25" s="67">
        <f>COUNTIF('Master Schedule Board'!$W$71:'Master Schedule Board'!$W$1736,'Master Schedule Board'!S34)</f>
        <v>0</v>
      </c>
      <c r="H25" s="67">
        <f>COUNTIF('Master Schedule Board'!$AC$71:'Master Schedule Board'!$AC$1736,'Master Schedule Board'!S34)</f>
        <v>0</v>
      </c>
      <c r="I25" s="67">
        <f>COUNTIF('Master Schedule Board'!$AI$71:'Master Schedule Board'!$AI$1736,'Master Schedule Board'!S34)</f>
        <v>0</v>
      </c>
      <c r="J25" s="67">
        <f>COUNTIF('Master Schedule Board'!$AO$71:'Master Schedule Board'!$AO$1736,'Master Schedule Board'!S34)</f>
        <v>0</v>
      </c>
      <c r="K25" s="67">
        <f>COUNTIF('Master Schedule Board'!$AU$71:'Master Schedule Board'!$AU$1736,'Master Schedule Board'!S34)</f>
        <v>0</v>
      </c>
      <c r="L25" s="58">
        <f>COUNTIF('Master Schedule Board'!$BA$71:'Master Schedule Board'!$BA$1736,'Master Schedule Board'!S34)</f>
        <v>0</v>
      </c>
      <c r="M25" s="795">
        <f t="shared" si="0"/>
        <v>0</v>
      </c>
      <c r="N25" s="795"/>
    </row>
    <row r="26" spans="2:18">
      <c r="B26" s="52">
        <f>'Master Schedule Board'!J35</f>
        <v>0</v>
      </c>
      <c r="D26" s="57">
        <f>COUNTIF('Master Schedule Board'!$E$71:'Master Schedule Board'!$E$1736,'Master Schedule Board'!S35)</f>
        <v>0</v>
      </c>
      <c r="E26" s="67">
        <f>COUNTIF('Master Schedule Board'!$K$71:'Master Schedule Board'!$K$1736,'Master Schedule Board'!S35)</f>
        <v>0</v>
      </c>
      <c r="F26" s="67">
        <f>COUNTIF('Master Schedule Board'!$Q$71:'Master Schedule Board'!$Q$1736,'Master Schedule Board'!S35)</f>
        <v>0</v>
      </c>
      <c r="G26" s="67">
        <f>COUNTIF('Master Schedule Board'!$W$71:'Master Schedule Board'!$W$1736,'Master Schedule Board'!S35)</f>
        <v>0</v>
      </c>
      <c r="H26" s="67">
        <f>COUNTIF('Master Schedule Board'!$AC$71:'Master Schedule Board'!$AC$1736,'Master Schedule Board'!S35)</f>
        <v>0</v>
      </c>
      <c r="I26" s="67">
        <f>COUNTIF('Master Schedule Board'!$AI$71:'Master Schedule Board'!$AI$1736,'Master Schedule Board'!S35)</f>
        <v>0</v>
      </c>
      <c r="J26" s="67">
        <f>COUNTIF('Master Schedule Board'!$AO$71:'Master Schedule Board'!$AO$1736,'Master Schedule Board'!S35)</f>
        <v>0</v>
      </c>
      <c r="K26" s="67">
        <f>COUNTIF('Master Schedule Board'!$AU$71:'Master Schedule Board'!$AU$1736,'Master Schedule Board'!S35)</f>
        <v>0</v>
      </c>
      <c r="L26" s="58">
        <f>COUNTIF('Master Schedule Board'!$BA$71:'Master Schedule Board'!$BA$1736,'Master Schedule Board'!S35)</f>
        <v>0</v>
      </c>
      <c r="M26" s="795">
        <f t="shared" si="0"/>
        <v>0</v>
      </c>
      <c r="N26" s="795"/>
    </row>
    <row r="27" spans="2:18">
      <c r="B27" s="52">
        <f>'Master Schedule Board'!J36</f>
        <v>0</v>
      </c>
      <c r="D27" s="57">
        <f>COUNTIF('Master Schedule Board'!$E$71:'Master Schedule Board'!$E$1736,'Master Schedule Board'!S36)</f>
        <v>0</v>
      </c>
      <c r="E27" s="67">
        <f>COUNTIF('Master Schedule Board'!$K$71:'Master Schedule Board'!$K$1736,'Master Schedule Board'!S36)</f>
        <v>0</v>
      </c>
      <c r="F27" s="67">
        <f>COUNTIF('Master Schedule Board'!$Q$71:'Master Schedule Board'!$Q$1736,'Master Schedule Board'!S36)</f>
        <v>0</v>
      </c>
      <c r="G27" s="67">
        <f>COUNTIF('Master Schedule Board'!$W$71:'Master Schedule Board'!$W$1736,'Master Schedule Board'!S36)</f>
        <v>0</v>
      </c>
      <c r="H27" s="67">
        <f>COUNTIF('Master Schedule Board'!$AC$71:'Master Schedule Board'!$AC$1736,'Master Schedule Board'!S36)</f>
        <v>0</v>
      </c>
      <c r="I27" s="67">
        <f>COUNTIF('Master Schedule Board'!$AI$71:'Master Schedule Board'!$AI$1736,'Master Schedule Board'!S36)</f>
        <v>0</v>
      </c>
      <c r="J27" s="67">
        <f>COUNTIF('Master Schedule Board'!$AO$71:'Master Schedule Board'!$AO$1736,'Master Schedule Board'!S36)</f>
        <v>0</v>
      </c>
      <c r="K27" s="67">
        <f>COUNTIF('Master Schedule Board'!$AU$71:'Master Schedule Board'!$AU$1736,'Master Schedule Board'!S36)</f>
        <v>0</v>
      </c>
      <c r="L27" s="58">
        <f>COUNTIF('Master Schedule Board'!$BA$71:'Master Schedule Board'!$BA$1736,'Master Schedule Board'!S36)</f>
        <v>0</v>
      </c>
      <c r="M27" s="795">
        <f t="shared" si="0"/>
        <v>0</v>
      </c>
      <c r="N27" s="795"/>
      <c r="R27" s="152"/>
    </row>
    <row r="28" spans="2:18">
      <c r="B28" s="52">
        <f>'Master Schedule Board'!J37</f>
        <v>0</v>
      </c>
      <c r="D28" s="57">
        <f>COUNTIF('Master Schedule Board'!$E$71:'Master Schedule Board'!$E$1736,'Master Schedule Board'!S37)</f>
        <v>0</v>
      </c>
      <c r="E28" s="67">
        <f>COUNTIF('Master Schedule Board'!$K$71:'Master Schedule Board'!$K$1736,'Master Schedule Board'!S37)</f>
        <v>0</v>
      </c>
      <c r="F28" s="67">
        <f>COUNTIF('Master Schedule Board'!$Q$71:'Master Schedule Board'!$Q$1736,'Master Schedule Board'!S37)</f>
        <v>0</v>
      </c>
      <c r="G28" s="67">
        <f>COUNTIF('Master Schedule Board'!$W$71:'Master Schedule Board'!$W$1736,'Master Schedule Board'!S37)</f>
        <v>0</v>
      </c>
      <c r="H28" s="67">
        <f>COUNTIF('Master Schedule Board'!$AC$71:'Master Schedule Board'!$AC$1736,'Master Schedule Board'!S37)</f>
        <v>0</v>
      </c>
      <c r="I28" s="67">
        <f>COUNTIF('Master Schedule Board'!$AI$71:'Master Schedule Board'!$AI$1736,'Master Schedule Board'!S37)</f>
        <v>0</v>
      </c>
      <c r="J28" s="67">
        <f>COUNTIF('Master Schedule Board'!$AO$71:'Master Schedule Board'!$AO$1736,'Master Schedule Board'!S37)</f>
        <v>0</v>
      </c>
      <c r="K28" s="67">
        <f>COUNTIF('Master Schedule Board'!$AU$71:'Master Schedule Board'!$AU$1736,'Master Schedule Board'!S37)</f>
        <v>0</v>
      </c>
      <c r="L28" s="58">
        <f>COUNTIF('Master Schedule Board'!$BA$71:'Master Schedule Board'!$BA$1736,'Master Schedule Board'!S37)</f>
        <v>0</v>
      </c>
      <c r="M28" s="795">
        <f t="shared" si="0"/>
        <v>0</v>
      </c>
      <c r="N28" s="795"/>
      <c r="R28" s="152"/>
    </row>
    <row r="29" spans="2:18">
      <c r="B29" s="52">
        <f>'Master Schedule Board'!J38</f>
        <v>0</v>
      </c>
      <c r="D29" s="57">
        <f>COUNTIF('Master Schedule Board'!$E$71:'Master Schedule Board'!$E$1736,'Master Schedule Board'!S38)</f>
        <v>0</v>
      </c>
      <c r="E29" s="67">
        <f>COUNTIF('Master Schedule Board'!$K$71:'Master Schedule Board'!$K$1736,'Master Schedule Board'!S38)</f>
        <v>0</v>
      </c>
      <c r="F29" s="67">
        <f>COUNTIF('Master Schedule Board'!$Q$71:'Master Schedule Board'!$Q$1736,'Master Schedule Board'!S38)</f>
        <v>0</v>
      </c>
      <c r="G29" s="67">
        <f>COUNTIF('Master Schedule Board'!$W$71:'Master Schedule Board'!$W$1736,'Master Schedule Board'!S38)</f>
        <v>0</v>
      </c>
      <c r="H29" s="67">
        <f>COUNTIF('Master Schedule Board'!$AC$71:'Master Schedule Board'!$AC$1736,'Master Schedule Board'!S38)</f>
        <v>0</v>
      </c>
      <c r="I29" s="67">
        <f>COUNTIF('Master Schedule Board'!$AI$71:'Master Schedule Board'!$AI$1736,'Master Schedule Board'!S38)</f>
        <v>0</v>
      </c>
      <c r="J29" s="67">
        <f>COUNTIF('Master Schedule Board'!$AO$71:'Master Schedule Board'!$AO$1736,'Master Schedule Board'!S38)</f>
        <v>0</v>
      </c>
      <c r="K29" s="67">
        <f>COUNTIF('Master Schedule Board'!$AU$71:'Master Schedule Board'!$AU$1736,'Master Schedule Board'!S38)</f>
        <v>0</v>
      </c>
      <c r="L29" s="58">
        <f>COUNTIF('Master Schedule Board'!$BA$71:'Master Schedule Board'!$BA$1736,'Master Schedule Board'!S38)</f>
        <v>0</v>
      </c>
      <c r="M29" s="795">
        <f t="shared" si="0"/>
        <v>0</v>
      </c>
      <c r="N29" s="795"/>
      <c r="O29" s="150"/>
      <c r="P29" s="150"/>
      <c r="Q29" s="150"/>
      <c r="R29" s="133"/>
    </row>
    <row r="30" spans="2:18" ht="13.5" thickBot="1">
      <c r="B30" s="52">
        <f>'Master Schedule Board'!J39</f>
        <v>0</v>
      </c>
      <c r="C30" s="150"/>
      <c r="D30" s="59">
        <f>COUNTIF('Master Schedule Board'!$E$71:'Master Schedule Board'!$E$1736,'Master Schedule Board'!S39)</f>
        <v>0</v>
      </c>
      <c r="E30" s="11">
        <f>COUNTIF('Master Schedule Board'!$K$71:'Master Schedule Board'!$K$1736,'Master Schedule Board'!S39)</f>
        <v>0</v>
      </c>
      <c r="F30" s="11">
        <f>COUNTIF('Master Schedule Board'!$Q$71:'Master Schedule Board'!$Q$1736,'Master Schedule Board'!S39)</f>
        <v>0</v>
      </c>
      <c r="G30" s="11">
        <f>COUNTIF('Master Schedule Board'!$W$71:'Master Schedule Board'!$W$1736,'Master Schedule Board'!S39)</f>
        <v>0</v>
      </c>
      <c r="H30" s="11">
        <f>COUNTIF('Master Schedule Board'!$AC$71:'Master Schedule Board'!$AC$1736,'Master Schedule Board'!S39)</f>
        <v>0</v>
      </c>
      <c r="I30" s="11">
        <f>COUNTIF('Master Schedule Board'!$AI$71:'Master Schedule Board'!$AI$1736,'Master Schedule Board'!S39)</f>
        <v>0</v>
      </c>
      <c r="J30" s="11">
        <f>COUNTIF('Master Schedule Board'!$AO$71:'Master Schedule Board'!$AO$1736,'Master Schedule Board'!S39)</f>
        <v>0</v>
      </c>
      <c r="K30" s="11">
        <f>COUNTIF('Master Schedule Board'!$AU$71:'Master Schedule Board'!$AU$1736,'Master Schedule Board'!S39)</f>
        <v>0</v>
      </c>
      <c r="L30" s="60">
        <f>COUNTIF('Master Schedule Board'!$BA$71:'Master Schedule Board'!$BA$1736,'Master Schedule Board'!S39)</f>
        <v>0</v>
      </c>
      <c r="M30" s="795">
        <f t="shared" si="0"/>
        <v>0</v>
      </c>
      <c r="N30" s="796"/>
      <c r="R30" s="152"/>
    </row>
    <row r="31" spans="2:18" ht="13.5" thickBot="1">
      <c r="C31" s="580" t="s">
        <v>1</v>
      </c>
      <c r="D31" s="118">
        <f>SUM(D5:D30)</f>
        <v>0</v>
      </c>
      <c r="E31" s="118">
        <f t="shared" ref="E31:L31" si="1">SUM(E5:E30)</f>
        <v>0</v>
      </c>
      <c r="F31" s="118">
        <f t="shared" si="1"/>
        <v>0</v>
      </c>
      <c r="G31" s="118">
        <f t="shared" si="1"/>
        <v>0</v>
      </c>
      <c r="H31" s="118">
        <f t="shared" si="1"/>
        <v>0</v>
      </c>
      <c r="I31" s="118">
        <f t="shared" si="1"/>
        <v>0</v>
      </c>
      <c r="J31" s="118">
        <f t="shared" si="1"/>
        <v>0</v>
      </c>
      <c r="K31" s="118">
        <f t="shared" si="1"/>
        <v>0</v>
      </c>
      <c r="L31" s="118">
        <f t="shared" si="1"/>
        <v>0</v>
      </c>
      <c r="M31" s="797">
        <f>SUM(M5:N30)</f>
        <v>0</v>
      </c>
      <c r="N31" s="798"/>
      <c r="O31" s="241" t="s">
        <v>47</v>
      </c>
      <c r="R31" s="152"/>
    </row>
    <row r="32" spans="2:18" ht="13.5" thickBot="1">
      <c r="R32" s="152"/>
    </row>
    <row r="33" spans="2:18" ht="13.5" thickBot="1">
      <c r="B33" s="52" t="str">
        <f>'Master Schedule Board'!J40</f>
        <v>RESOURCE SPED</v>
      </c>
      <c r="D33" s="55">
        <f>COUNTIF('Master Schedule Board'!$E$1739:'Master Schedule Board'!$E$2008,'Master Schedule Board'!S40)</f>
        <v>0</v>
      </c>
      <c r="E33" s="56">
        <f>COUNTIF('Master Schedule Board'!$K$1739:'Master Schedule Board'!$K$2008,'Master Schedule Board'!S40)</f>
        <v>0</v>
      </c>
      <c r="F33" s="56">
        <f>COUNTIF('Master Schedule Board'!$Q$1739:'Master Schedule Board'!$Q$2008,'Master Schedule Board'!S40)</f>
        <v>0</v>
      </c>
      <c r="G33" s="56">
        <f>COUNTIF('Master Schedule Board'!$W$1739:'Master Schedule Board'!$W$2008,'Master Schedule Board'!S40)</f>
        <v>0</v>
      </c>
      <c r="H33" s="56">
        <f>COUNTIF('Master Schedule Board'!$AC$1739:'Master Schedule Board'!$AC$2008,'Master Schedule Board'!S40)</f>
        <v>0</v>
      </c>
      <c r="I33" s="56">
        <f>COUNTIF('Master Schedule Board'!$AI$1739:'Master Schedule Board'!$AI$2008,'Master Schedule Board'!S40)</f>
        <v>0</v>
      </c>
      <c r="J33" s="56">
        <f>COUNTIF('Master Schedule Board'!$AO$1739:'Master Schedule Board'!$AO$2008,'Master Schedule Board'!S40)</f>
        <v>0</v>
      </c>
      <c r="K33" s="56">
        <f>COUNTIF('Master Schedule Board'!$AU$1739:'Master Schedule Board'!$AU$2008,'Master Schedule Board'!S40)</f>
        <v>0</v>
      </c>
      <c r="L33" s="6">
        <f>COUNTIF('Master Schedule Board'!$BA$1739:'Master Schedule Board'!$BA$2008,'Master Schedule Board'!S40)</f>
        <v>0</v>
      </c>
      <c r="M33" s="797">
        <f>SUM(D33:L33)</f>
        <v>0</v>
      </c>
      <c r="N33" s="798"/>
      <c r="O33" s="241" t="s">
        <v>47</v>
      </c>
      <c r="R33" s="152"/>
    </row>
    <row r="34" spans="2:18" ht="13.5" thickBot="1">
      <c r="B34" s="52" t="str">
        <f>'Master Schedule Board'!J41</f>
        <v>SELF-CONTAINED SPED</v>
      </c>
      <c r="C34" s="152"/>
      <c r="D34" s="59">
        <f>COUNTIF('Master Schedule Board'!$E$2011:'Master Schedule Board'!$E$2280,'Master Schedule Board'!S41)</f>
        <v>0</v>
      </c>
      <c r="E34" s="11">
        <f>COUNTIF('Master Schedule Board'!$K$2011:'Master Schedule Board'!$K$2280,'Master Schedule Board'!S41)</f>
        <v>0</v>
      </c>
      <c r="F34" s="11">
        <f>COUNTIF('Master Schedule Board'!$Q$2011:'Master Schedule Board'!$Q$2280,'Master Schedule Board'!S41)</f>
        <v>0</v>
      </c>
      <c r="G34" s="11">
        <f>COUNTIF('Master Schedule Board'!$W$2011:'Master Schedule Board'!$W$2280,'Master Schedule Board'!S41)</f>
        <v>0</v>
      </c>
      <c r="H34" s="11">
        <f>COUNTIF('Master Schedule Board'!$AC$2011:'Master Schedule Board'!$AC$2280,'Master Schedule Board'!S41)</f>
        <v>0</v>
      </c>
      <c r="I34" s="11">
        <f>COUNTIF('Master Schedule Board'!$AI$2011:'Master Schedule Board'!$AI$2280,'Master Schedule Board'!S41)</f>
        <v>0</v>
      </c>
      <c r="J34" s="11">
        <f>COUNTIF('Master Schedule Board'!$AO$2011:'Master Schedule Board'!$AO$2280,'Master Schedule Board'!S41)</f>
        <v>0</v>
      </c>
      <c r="K34" s="11">
        <f>COUNTIF('Master Schedule Board'!$AU$2011:'Master Schedule Board'!$AU$2280,'Master Schedule Board'!S41)</f>
        <v>0</v>
      </c>
      <c r="L34" s="60">
        <f>COUNTIF('Master Schedule Board'!$BA$2011:'Master Schedule Board'!$BA$2280,'Master Schedule Board'!S41)</f>
        <v>0</v>
      </c>
      <c r="M34" s="797">
        <f>SUM(D34:L34)</f>
        <v>0</v>
      </c>
      <c r="N34" s="798"/>
      <c r="O34" s="241" t="s">
        <v>47</v>
      </c>
      <c r="R34" s="152"/>
    </row>
    <row r="35" spans="2:18">
      <c r="B35" s="130"/>
      <c r="C35" s="152"/>
    </row>
    <row r="36" spans="2:18">
      <c r="B36" s="130"/>
      <c r="C36" s="152"/>
    </row>
  </sheetData>
  <sheetProtection algorithmName="SHA-512" hashValue="ElLvQmqOAzitN7CvIDVwvUOSvRkRj3dNOr7DlKYDcOhPmnxd8dFqU8pHjC+DWaeNbn1/yX0XGsg87T+DtSRqxg==" saltValue="2Y/5vTibrZJq04cbiEZlYg==" spinCount="100000" sheet="1" formatCells="0" formatColumns="0" formatRows="0" insertColumns="0" insertRows="0" insertHyperlinks="0" deleteColumns="0" deleteRows="0" sort="0" autoFilter="0" pivotTables="0"/>
  <mergeCells count="31">
    <mergeCell ref="M15:N15"/>
    <mergeCell ref="M4:N4"/>
    <mergeCell ref="M5:N5"/>
    <mergeCell ref="M6:N6"/>
    <mergeCell ref="M7:N7"/>
    <mergeCell ref="M8:N8"/>
    <mergeCell ref="M9:N9"/>
    <mergeCell ref="M33:N33"/>
    <mergeCell ref="M34:N34"/>
    <mergeCell ref="M22:N22"/>
    <mergeCell ref="M23:N23"/>
    <mergeCell ref="M24:N24"/>
    <mergeCell ref="M25:N25"/>
    <mergeCell ref="M26:N26"/>
    <mergeCell ref="M27:N27"/>
    <mergeCell ref="B1:F1"/>
    <mergeCell ref="M28:N28"/>
    <mergeCell ref="M29:N29"/>
    <mergeCell ref="M30:N30"/>
    <mergeCell ref="M31:N31"/>
    <mergeCell ref="M16:N16"/>
    <mergeCell ref="M17:N17"/>
    <mergeCell ref="M18:N18"/>
    <mergeCell ref="M19:N19"/>
    <mergeCell ref="M20:N20"/>
    <mergeCell ref="M21:N21"/>
    <mergeCell ref="M10:N10"/>
    <mergeCell ref="M11:N11"/>
    <mergeCell ref="M12:N12"/>
    <mergeCell ref="M13:N13"/>
    <mergeCell ref="M14:N1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4"/>
  <sheetViews>
    <sheetView workbookViewId="0">
      <selection activeCell="B1" sqref="B1:F1"/>
    </sheetView>
  </sheetViews>
  <sheetFormatPr defaultRowHeight="12.75"/>
  <cols>
    <col min="1" max="1" width="9.140625" style="135"/>
    <col min="2" max="2" width="14.42578125" style="135" customWidth="1"/>
    <col min="3" max="16384" width="9.140625" style="135"/>
  </cols>
  <sheetData>
    <row r="1" spans="2:14">
      <c r="B1" s="794" t="s">
        <v>101</v>
      </c>
      <c r="C1" s="794"/>
      <c r="D1" s="794"/>
      <c r="E1" s="794"/>
      <c r="F1" s="794"/>
      <c r="G1" s="569"/>
      <c r="H1" s="588"/>
      <c r="I1" s="569"/>
      <c r="J1" s="569"/>
      <c r="K1" s="569"/>
      <c r="L1" s="569"/>
    </row>
    <row r="2" spans="2:14">
      <c r="B2" s="130"/>
      <c r="C2" s="152"/>
    </row>
    <row r="3" spans="2:14">
      <c r="B3" s="130"/>
      <c r="D3" s="569" t="s">
        <v>0</v>
      </c>
      <c r="E3" s="569"/>
      <c r="F3" s="569"/>
      <c r="G3" s="569"/>
      <c r="H3" s="569"/>
      <c r="I3" s="569"/>
      <c r="J3" s="569"/>
      <c r="K3" s="569"/>
      <c r="L3" s="569"/>
    </row>
    <row r="4" spans="2:14" ht="13.5" thickBot="1">
      <c r="B4" s="130"/>
      <c r="D4" s="569">
        <v>1</v>
      </c>
      <c r="E4" s="569">
        <v>2</v>
      </c>
      <c r="F4" s="569">
        <v>3</v>
      </c>
      <c r="G4" s="569">
        <v>4</v>
      </c>
      <c r="H4" s="569">
        <v>5</v>
      </c>
      <c r="I4" s="569">
        <v>6</v>
      </c>
      <c r="J4" s="569">
        <v>7</v>
      </c>
      <c r="K4" s="569">
        <v>8</v>
      </c>
      <c r="L4" s="569">
        <v>9</v>
      </c>
      <c r="M4" s="679" t="s">
        <v>2</v>
      </c>
      <c r="N4" s="679"/>
    </row>
    <row r="5" spans="2:14">
      <c r="B5" s="52">
        <f>'Master Schedule Board'!J14</f>
        <v>0</v>
      </c>
      <c r="C5" s="152"/>
      <c r="D5" s="55">
        <f>COUNTIF('Master Schedule Board'!$F$71:'Master Schedule Board'!$F$136,"&gt;0")</f>
        <v>0</v>
      </c>
      <c r="E5" s="56">
        <f>COUNTIF('Master Schedule Board'!$L$71:'Master Schedule Board'!$L$136,"&gt;0")</f>
        <v>0</v>
      </c>
      <c r="F5" s="56">
        <f>COUNTIF('Master Schedule Board'!$R$71:'Master Schedule Board'!$R$136,"&gt;0")</f>
        <v>0</v>
      </c>
      <c r="G5" s="56">
        <f>COUNTIF('Master Schedule Board'!$X$71:'Master Schedule Board'!$X$136,"&gt;0")</f>
        <v>0</v>
      </c>
      <c r="H5" s="56">
        <f>COUNTIF('Master Schedule Board'!$AD$71:'Master Schedule Board'!$AD$136,"&gt;0")</f>
        <v>0</v>
      </c>
      <c r="I5" s="56">
        <f>COUNTIF('Master Schedule Board'!$AJ$71:'Master Schedule Board'!$AJ$136,"&gt;0")</f>
        <v>0</v>
      </c>
      <c r="J5" s="56">
        <f>COUNTIF('Master Schedule Board'!$AP$71:'Master Schedule Board'!$AP$136,"&gt;0")</f>
        <v>0</v>
      </c>
      <c r="K5" s="56">
        <f>COUNTIF('Master Schedule Board'!$AV$71:'Master Schedule Board'!$AV$136,"&gt;0")</f>
        <v>0</v>
      </c>
      <c r="L5" s="6">
        <f>COUNTIF('Master Schedule Board'!$BB$71:'Master Schedule Board'!$BB$136,"&gt;0")</f>
        <v>0</v>
      </c>
      <c r="M5" s="795">
        <f>SUM(D5:L5)</f>
        <v>0</v>
      </c>
      <c r="N5" s="795"/>
    </row>
    <row r="6" spans="2:14">
      <c r="B6" s="52">
        <f>'Master Schedule Board'!J15</f>
        <v>0</v>
      </c>
      <c r="C6" s="152"/>
      <c r="D6" s="57">
        <f>COUNTIF('Master Schedule Board'!$F$138:'Master Schedule Board'!$F$200,"&gt;0")</f>
        <v>0</v>
      </c>
      <c r="E6" s="67">
        <f>COUNTIF('Master Schedule Board'!$L$138:'Master Schedule Board'!$L$200,"&gt;0")</f>
        <v>0</v>
      </c>
      <c r="F6" s="67">
        <f>COUNTIF('Master Schedule Board'!$R$138:'Master Schedule Board'!$R$200,"&gt;0")</f>
        <v>0</v>
      </c>
      <c r="G6" s="67">
        <f>COUNTIF('Master Schedule Board'!$X$138:'Master Schedule Board'!$X$200,"&gt;0")</f>
        <v>0</v>
      </c>
      <c r="H6" s="67">
        <f>COUNTIF('Master Schedule Board'!$AD$138:'Master Schedule Board'!$AD$200,"&gt;0")</f>
        <v>0</v>
      </c>
      <c r="I6" s="67">
        <f>COUNTIF('Master Schedule Board'!$AJ$138:'Master Schedule Board'!$AJ$200,"&gt;0")</f>
        <v>0</v>
      </c>
      <c r="J6" s="67">
        <f>COUNTIF('Master Schedule Board'!$AP$138:'Master Schedule Board'!$AP$200,"&gt;0")</f>
        <v>0</v>
      </c>
      <c r="K6" s="67">
        <f>COUNTIF('Master Schedule Board'!$AV$138:'Master Schedule Board'!$AV$200,"&gt;0")</f>
        <v>0</v>
      </c>
      <c r="L6" s="58">
        <f>COUNTIF('Master Schedule Board'!$BB$138:'Master Schedule Board'!$BB$200,"&gt;0")</f>
        <v>0</v>
      </c>
      <c r="M6" s="795">
        <f t="shared" ref="M6:M30" si="0">SUM(D6:L6)</f>
        <v>0</v>
      </c>
      <c r="N6" s="795"/>
    </row>
    <row r="7" spans="2:14" s="150" customFormat="1">
      <c r="B7" s="53">
        <f>'Master Schedule Board'!J16</f>
        <v>0</v>
      </c>
      <c r="C7" s="133"/>
      <c r="D7" s="8">
        <f>COUNTIF('Master Schedule Board'!$F$202:'Master Schedule Board'!$F$264,"&gt;0")</f>
        <v>0</v>
      </c>
      <c r="E7" s="90">
        <f>COUNTIF('Master Schedule Board'!$L$202:'Master Schedule Board'!$L$264,"&gt;0")</f>
        <v>0</v>
      </c>
      <c r="F7" s="90">
        <f>COUNTIF('Master Schedule Board'!$R$202:'Master Schedule Board'!$R$264,"&gt;0")</f>
        <v>0</v>
      </c>
      <c r="G7" s="90">
        <f>COUNTIF('Master Schedule Board'!$X$202:'Master Schedule Board'!$X$264,"&gt;0")</f>
        <v>0</v>
      </c>
      <c r="H7" s="90">
        <f>COUNTIF('Master Schedule Board'!$AD$202:'Master Schedule Board'!$AD$264,"&gt;0")</f>
        <v>0</v>
      </c>
      <c r="I7" s="90">
        <f>COUNTIF('Master Schedule Board'!$AJ$202:'Master Schedule Board'!$AJ$264,"&gt;0")</f>
        <v>0</v>
      </c>
      <c r="J7" s="90">
        <f>COUNTIF('Master Schedule Board'!$AP$202:'Master Schedule Board'!$AP$264,"&gt;0")</f>
        <v>0</v>
      </c>
      <c r="K7" s="90">
        <f>COUNTIF('Master Schedule Board'!$AV$202:'Master Schedule Board'!$AV$264,"&gt;0")</f>
        <v>0</v>
      </c>
      <c r="L7" s="9">
        <f>COUNTIF('Master Schedule Board'!$BB$202:'Master Schedule Board'!$BB$264,"&gt;0")</f>
        <v>0</v>
      </c>
      <c r="M7" s="799">
        <f t="shared" si="0"/>
        <v>0</v>
      </c>
      <c r="N7" s="799"/>
    </row>
    <row r="8" spans="2:14">
      <c r="B8" s="52">
        <f>'Master Schedule Board'!J17</f>
        <v>0</v>
      </c>
      <c r="C8" s="152"/>
      <c r="D8" s="57">
        <f>COUNTIF('Master Schedule Board'!$F$266:'Master Schedule Board'!$F$328,"&gt;0")</f>
        <v>0</v>
      </c>
      <c r="E8" s="67">
        <f>COUNTIF('Master Schedule Board'!$L$266:'Master Schedule Board'!$L$328,"&gt;0")</f>
        <v>0</v>
      </c>
      <c r="F8" s="67">
        <f>COUNTIF('Master Schedule Board'!$R$266:'Master Schedule Board'!$R$328,"&gt;0")</f>
        <v>0</v>
      </c>
      <c r="G8" s="67">
        <f>COUNTIF('Master Schedule Board'!$X$266:'Master Schedule Board'!$X$328,"&gt;0")</f>
        <v>0</v>
      </c>
      <c r="H8" s="67">
        <f>COUNTIF('Master Schedule Board'!$AD$266:'Master Schedule Board'!$AD$328,"&gt;0")</f>
        <v>0</v>
      </c>
      <c r="I8" s="67">
        <f>COUNTIF('Master Schedule Board'!$AJ$266:'Master Schedule Board'!$AJ$328,"&gt;0")</f>
        <v>0</v>
      </c>
      <c r="J8" s="67">
        <f>COUNTIF('Master Schedule Board'!$AP$266:'Master Schedule Board'!$AP$328,"&gt;0")</f>
        <v>0</v>
      </c>
      <c r="K8" s="67">
        <f>COUNTIF('Master Schedule Board'!$AV$266:'Master Schedule Board'!$AV$328,"&gt;0")</f>
        <v>0</v>
      </c>
      <c r="L8" s="58">
        <f>COUNTIF('Master Schedule Board'!$BB$266:'Master Schedule Board'!$BB$328,"&gt;0")</f>
        <v>0</v>
      </c>
      <c r="M8" s="795">
        <f t="shared" si="0"/>
        <v>0</v>
      </c>
      <c r="N8" s="795"/>
    </row>
    <row r="9" spans="2:14">
      <c r="B9" s="52">
        <f>'Master Schedule Board'!J18</f>
        <v>0</v>
      </c>
      <c r="C9" s="152"/>
      <c r="D9" s="57">
        <f>COUNTIF('Master Schedule Board'!$F$330:'Master Schedule Board'!$F$392,"&gt;0")</f>
        <v>0</v>
      </c>
      <c r="E9" s="67">
        <f>COUNTIF('Master Schedule Board'!$L$330:'Master Schedule Board'!$L$392,"&gt;0")</f>
        <v>0</v>
      </c>
      <c r="F9" s="67">
        <f>COUNTIF('Master Schedule Board'!$R$330:'Master Schedule Board'!$R$392,"&gt;0")</f>
        <v>0</v>
      </c>
      <c r="G9" s="67">
        <f>COUNTIF('Master Schedule Board'!$X$330:'Master Schedule Board'!$X$392,"&gt;0")</f>
        <v>0</v>
      </c>
      <c r="H9" s="67">
        <f>COUNTIF('Master Schedule Board'!$AD$330:'Master Schedule Board'!$AD$392,"&gt;0")</f>
        <v>0</v>
      </c>
      <c r="I9" s="67">
        <f>COUNTIF('Master Schedule Board'!$AJ$330:'Master Schedule Board'!$AJ$392,"&gt;0")</f>
        <v>0</v>
      </c>
      <c r="J9" s="67">
        <f>COUNTIF('Master Schedule Board'!$AP$330:'Master Schedule Board'!$AP$392,"&gt;0")</f>
        <v>0</v>
      </c>
      <c r="K9" s="67">
        <f>COUNTIF('Master Schedule Board'!$AV$330:'Master Schedule Board'!$AV$392,"&gt;0")</f>
        <v>0</v>
      </c>
      <c r="L9" s="58">
        <f>COUNTIF('Master Schedule Board'!$BB$330:'Master Schedule Board'!$BB$392,"&gt;0")</f>
        <v>0</v>
      </c>
      <c r="M9" s="795">
        <f t="shared" si="0"/>
        <v>0</v>
      </c>
      <c r="N9" s="795"/>
    </row>
    <row r="10" spans="2:14">
      <c r="B10" s="52">
        <f>'Master Schedule Board'!J19</f>
        <v>0</v>
      </c>
      <c r="C10" s="152"/>
      <c r="D10" s="57">
        <f>COUNTIF('Master Schedule Board'!$F$394:'Master Schedule Board'!$F$456,"&gt;0")</f>
        <v>0</v>
      </c>
      <c r="E10" s="67">
        <f>COUNTIF('Master Schedule Board'!$L$394:'Master Schedule Board'!$L$456,"&gt;0")</f>
        <v>0</v>
      </c>
      <c r="F10" s="67">
        <f>COUNTIF('Master Schedule Board'!$R$394:'Master Schedule Board'!$R$456,"&gt;0")</f>
        <v>0</v>
      </c>
      <c r="G10" s="67">
        <f>COUNTIF('Master Schedule Board'!$X$394:'Master Schedule Board'!$X$456,"&gt;0")</f>
        <v>0</v>
      </c>
      <c r="H10" s="67">
        <f>COUNTIF('Master Schedule Board'!$AD$394:'Master Schedule Board'!$AD$456,"&gt;0")</f>
        <v>0</v>
      </c>
      <c r="I10" s="67">
        <f>COUNTIF('Master Schedule Board'!$AJ$394:'Master Schedule Board'!$AJ$456,"&gt;0")</f>
        <v>0</v>
      </c>
      <c r="J10" s="67">
        <f>COUNTIF('Master Schedule Board'!$AP$394:'Master Schedule Board'!$AP$456,"&gt;0")</f>
        <v>0</v>
      </c>
      <c r="K10" s="67">
        <f>COUNTIF('Master Schedule Board'!$AV$394:'Master Schedule Board'!$AV$456,"&gt;0")</f>
        <v>0</v>
      </c>
      <c r="L10" s="58">
        <f>COUNTIF('Master Schedule Board'!$BB$394:'Master Schedule Board'!$BB$456,"&gt;0")</f>
        <v>0</v>
      </c>
      <c r="M10" s="795">
        <f t="shared" si="0"/>
        <v>0</v>
      </c>
      <c r="N10" s="795"/>
    </row>
    <row r="11" spans="2:14">
      <c r="B11" s="52">
        <f>'Master Schedule Board'!J20</f>
        <v>0</v>
      </c>
      <c r="D11" s="57">
        <f>COUNTIF('Master Schedule Board'!$F$458:'Master Schedule Board'!$F$520,"&gt;0")</f>
        <v>0</v>
      </c>
      <c r="E11" s="67">
        <f>COUNTIF('Master Schedule Board'!$L$458:'Master Schedule Board'!$L$520,"&gt;0")</f>
        <v>0</v>
      </c>
      <c r="F11" s="67">
        <f>COUNTIF('Master Schedule Board'!$R$458:'Master Schedule Board'!$R$520,"&gt;0")</f>
        <v>0</v>
      </c>
      <c r="G11" s="67">
        <f>COUNTIF('Master Schedule Board'!$X$458:'Master Schedule Board'!$X$520,"&gt;0")</f>
        <v>0</v>
      </c>
      <c r="H11" s="67">
        <f>COUNTIF('Master Schedule Board'!$AD$458:'Master Schedule Board'!$AD$520,"&gt;0")</f>
        <v>0</v>
      </c>
      <c r="I11" s="67">
        <f>COUNTIF('Master Schedule Board'!$AJ$458:'Master Schedule Board'!$AJ$520,"&gt;0")</f>
        <v>0</v>
      </c>
      <c r="J11" s="67">
        <f>COUNTIF('Master Schedule Board'!$AP$458:'Master Schedule Board'!$AP$520,"&gt;0")</f>
        <v>0</v>
      </c>
      <c r="K11" s="67">
        <f>COUNTIF('Master Schedule Board'!$AV$458:'Master Schedule Board'!$AV$520,"&gt;0")</f>
        <v>0</v>
      </c>
      <c r="L11" s="58">
        <f>COUNTIF('Master Schedule Board'!$BB$458:'Master Schedule Board'!$BB$520,"&gt;0")</f>
        <v>0</v>
      </c>
      <c r="M11" s="795">
        <f t="shared" si="0"/>
        <v>0</v>
      </c>
      <c r="N11" s="795"/>
    </row>
    <row r="12" spans="2:14">
      <c r="B12" s="52">
        <f>'Master Schedule Board'!J21</f>
        <v>0</v>
      </c>
      <c r="D12" s="57">
        <f>COUNTIF('Master Schedule Board'!$F$522:'Master Schedule Board'!$F$584,"&gt;0")</f>
        <v>0</v>
      </c>
      <c r="E12" s="67">
        <f>COUNTIF('Master Schedule Board'!$L$522:'Master Schedule Board'!$L$584,"&gt;0")</f>
        <v>0</v>
      </c>
      <c r="F12" s="67">
        <f>COUNTIF('Master Schedule Board'!$R$522:'Master Schedule Board'!$R$584,"&gt;0")</f>
        <v>0</v>
      </c>
      <c r="G12" s="67">
        <f>COUNTIF('Master Schedule Board'!$X$522:'Master Schedule Board'!$X$584,"&gt;0")</f>
        <v>0</v>
      </c>
      <c r="H12" s="67">
        <f>COUNTIF('Master Schedule Board'!$AD$522:'Master Schedule Board'!$AD$584,"&gt;0")</f>
        <v>0</v>
      </c>
      <c r="I12" s="67">
        <f>COUNTIF('Master Schedule Board'!$AJ$522:'Master Schedule Board'!$AJ$584,"&gt;0")</f>
        <v>0</v>
      </c>
      <c r="J12" s="67">
        <f>COUNTIF('Master Schedule Board'!$AP$522:'Master Schedule Board'!$AP$584,"&gt;0")</f>
        <v>0</v>
      </c>
      <c r="K12" s="67">
        <f>COUNTIF('Master Schedule Board'!$AV$522:'Master Schedule Board'!$AV$584,"&gt;0")</f>
        <v>0</v>
      </c>
      <c r="L12" s="58">
        <f>COUNTIF('Master Schedule Board'!$BB$522:'Master Schedule Board'!$BB$584,"&gt;0")</f>
        <v>0</v>
      </c>
      <c r="M12" s="795">
        <f t="shared" si="0"/>
        <v>0</v>
      </c>
      <c r="N12" s="795"/>
    </row>
    <row r="13" spans="2:14">
      <c r="B13" s="52">
        <f>'Master Schedule Board'!J22</f>
        <v>0</v>
      </c>
      <c r="D13" s="57">
        <f>COUNTIF('Master Schedule Board'!$F$586:'Master Schedule Board'!$F$648,"&gt;0")</f>
        <v>0</v>
      </c>
      <c r="E13" s="67">
        <f>COUNTIF('Master Schedule Board'!$L$586:'Master Schedule Board'!$L$648,"&gt;0")</f>
        <v>0</v>
      </c>
      <c r="F13" s="67">
        <f>COUNTIF('Master Schedule Board'!$R$586:'Master Schedule Board'!$R$648,"&gt;0")</f>
        <v>0</v>
      </c>
      <c r="G13" s="67">
        <f>COUNTIF('Master Schedule Board'!$X$586:'Master Schedule Board'!$X$648,"&gt;0")</f>
        <v>0</v>
      </c>
      <c r="H13" s="67">
        <f>COUNTIF('Master Schedule Board'!$AD$586:'Master Schedule Board'!$AD$648,"&gt;0")</f>
        <v>0</v>
      </c>
      <c r="I13" s="67">
        <f>COUNTIF('Master Schedule Board'!$AJ$586:'Master Schedule Board'!$AJ$648,"&gt;0")</f>
        <v>0</v>
      </c>
      <c r="J13" s="67">
        <f>COUNTIF('Master Schedule Board'!$AP$586:'Master Schedule Board'!$AP$648,"&gt;0")</f>
        <v>0</v>
      </c>
      <c r="K13" s="67">
        <f>COUNTIF('Master Schedule Board'!$AV$586:'Master Schedule Board'!$AV$648,"&gt;0")</f>
        <v>0</v>
      </c>
      <c r="L13" s="58">
        <f>COUNTIF('Master Schedule Board'!$BB$586:'Master Schedule Board'!$BB$648,"&gt;0")</f>
        <v>0</v>
      </c>
      <c r="M13" s="795">
        <f t="shared" si="0"/>
        <v>0</v>
      </c>
      <c r="N13" s="795"/>
    </row>
    <row r="14" spans="2:14">
      <c r="B14" s="52">
        <f>'Master Schedule Board'!J23</f>
        <v>0</v>
      </c>
      <c r="D14" s="57">
        <f>COUNTIF('Master Schedule Board'!$F$650:'Master Schedule Board'!$F$712,"&gt;0")</f>
        <v>0</v>
      </c>
      <c r="E14" s="67">
        <f>COUNTIF('Master Schedule Board'!$L$650:'Master Schedule Board'!$L$712,"&gt;0")</f>
        <v>0</v>
      </c>
      <c r="F14" s="67">
        <f>COUNTIF('Master Schedule Board'!$R$650:'Master Schedule Board'!$R$712,"&gt;0")</f>
        <v>0</v>
      </c>
      <c r="G14" s="67">
        <f>COUNTIF('Master Schedule Board'!$X$650:'Master Schedule Board'!$X$712,"&gt;0")</f>
        <v>0</v>
      </c>
      <c r="H14" s="67">
        <f>COUNTIF('Master Schedule Board'!$AD$650:'Master Schedule Board'!$AD$712,"&gt;0")</f>
        <v>0</v>
      </c>
      <c r="I14" s="67">
        <f>COUNTIF('Master Schedule Board'!$AJ$650:'Master Schedule Board'!$AJ$712,"&gt;0")</f>
        <v>0</v>
      </c>
      <c r="J14" s="67">
        <f>COUNTIF('Master Schedule Board'!$AP$650:'Master Schedule Board'!$AP$712,"&gt;0")</f>
        <v>0</v>
      </c>
      <c r="K14" s="67">
        <f>COUNTIF('Master Schedule Board'!$AV$650:'Master Schedule Board'!$AV$712,"&gt;0")</f>
        <v>0</v>
      </c>
      <c r="L14" s="58">
        <f>COUNTIF('Master Schedule Board'!$BB$650:'Master Schedule Board'!$BB$712,"&gt;0")</f>
        <v>0</v>
      </c>
      <c r="M14" s="795">
        <f t="shared" si="0"/>
        <v>0</v>
      </c>
      <c r="N14" s="795"/>
    </row>
    <row r="15" spans="2:14">
      <c r="B15" s="52">
        <f>'Master Schedule Board'!J24</f>
        <v>0</v>
      </c>
      <c r="D15" s="57">
        <f>COUNTIF('Master Schedule Board'!$F$714:'Master Schedule Board'!$F$776,"&gt;0")</f>
        <v>0</v>
      </c>
      <c r="E15" s="67">
        <f>COUNTIF('Master Schedule Board'!$L$714:'Master Schedule Board'!$L$776,"&gt;0")</f>
        <v>0</v>
      </c>
      <c r="F15" s="67">
        <f>COUNTIF('Master Schedule Board'!$R$714:'Master Schedule Board'!$R$776,"&gt;0")</f>
        <v>0</v>
      </c>
      <c r="G15" s="67">
        <f>COUNTIF('Master Schedule Board'!$X$714:'Master Schedule Board'!$X$776,"&gt;0")</f>
        <v>0</v>
      </c>
      <c r="H15" s="67">
        <f>COUNTIF('Master Schedule Board'!$AD$714:'Master Schedule Board'!$AD$776,"&gt;0")</f>
        <v>0</v>
      </c>
      <c r="I15" s="67">
        <f>COUNTIF('Master Schedule Board'!$AJ$714:'Master Schedule Board'!$AJ$776,"&gt;0")</f>
        <v>0</v>
      </c>
      <c r="J15" s="67">
        <f>COUNTIF('Master Schedule Board'!$AP$714:'Master Schedule Board'!$AP$776,"&gt;0")</f>
        <v>0</v>
      </c>
      <c r="K15" s="67">
        <f>COUNTIF('Master Schedule Board'!$AV$714:'Master Schedule Board'!$AV$776,"&gt;0")</f>
        <v>0</v>
      </c>
      <c r="L15" s="58">
        <f>COUNTIF('Master Schedule Board'!$BB$714:'Master Schedule Board'!$BB$776,"&gt;0")</f>
        <v>0</v>
      </c>
      <c r="M15" s="795">
        <f t="shared" si="0"/>
        <v>0</v>
      </c>
      <c r="N15" s="795"/>
    </row>
    <row r="16" spans="2:14">
      <c r="B16" s="52">
        <f>'Master Schedule Board'!J25</f>
        <v>0</v>
      </c>
      <c r="D16" s="57">
        <f>COUNTIF('Master Schedule Board'!$F$778:'Master Schedule Board'!$F$840,"&gt;0")</f>
        <v>0</v>
      </c>
      <c r="E16" s="67">
        <f>COUNTIF('Master Schedule Board'!$L$778:'Master Schedule Board'!$L$840,"&gt;0")</f>
        <v>0</v>
      </c>
      <c r="F16" s="67">
        <f>COUNTIF('Master Schedule Board'!$R$778:'Master Schedule Board'!$R$840,"&gt;0")</f>
        <v>0</v>
      </c>
      <c r="G16" s="67">
        <f>COUNTIF('Master Schedule Board'!$X$778:'Master Schedule Board'!$X$840,"&gt;0")</f>
        <v>0</v>
      </c>
      <c r="H16" s="67">
        <f>COUNTIF('Master Schedule Board'!$AD$778:'Master Schedule Board'!$AD$840,"&gt;0")</f>
        <v>0</v>
      </c>
      <c r="I16" s="67">
        <f>COUNTIF('Master Schedule Board'!$AJ$778:'Master Schedule Board'!$AJ$840,"&gt;0")</f>
        <v>0</v>
      </c>
      <c r="J16" s="67">
        <f>COUNTIF('Master Schedule Board'!$AP$778:'Master Schedule Board'!$AP$840,"&gt;0")</f>
        <v>0</v>
      </c>
      <c r="K16" s="67">
        <f>COUNTIF('Master Schedule Board'!$AV$778:'Master Schedule Board'!$AV$840,"&gt;0")</f>
        <v>0</v>
      </c>
      <c r="L16" s="58">
        <f>COUNTIF('Master Schedule Board'!$BB$778:'Master Schedule Board'!$BB$840,"&gt;0")</f>
        <v>0</v>
      </c>
      <c r="M16" s="795">
        <f t="shared" si="0"/>
        <v>0</v>
      </c>
      <c r="N16" s="795"/>
    </row>
    <row r="17" spans="2:17">
      <c r="B17" s="52">
        <f>'Master Schedule Board'!J26</f>
        <v>0</v>
      </c>
      <c r="D17" s="57">
        <f>COUNTIF('Master Schedule Board'!$F$842:'Master Schedule Board'!$F$904,"&gt;0")</f>
        <v>0</v>
      </c>
      <c r="E17" s="67">
        <f>COUNTIF('Master Schedule Board'!$L$842:'Master Schedule Board'!$L$904,"&gt;0")</f>
        <v>0</v>
      </c>
      <c r="F17" s="67">
        <f>COUNTIF('Master Schedule Board'!$R$842:'Master Schedule Board'!$R$904,"&gt;0")</f>
        <v>0</v>
      </c>
      <c r="G17" s="67">
        <f>COUNTIF('Master Schedule Board'!$X$842:'Master Schedule Board'!$X$904,"&gt;0")</f>
        <v>0</v>
      </c>
      <c r="H17" s="67">
        <f>COUNTIF('Master Schedule Board'!$AD$842:'Master Schedule Board'!$AD$904,"&gt;0")</f>
        <v>0</v>
      </c>
      <c r="I17" s="67">
        <f>COUNTIF('Master Schedule Board'!$AJ$842:'Master Schedule Board'!$AJ$904,"&gt;0")</f>
        <v>0</v>
      </c>
      <c r="J17" s="67">
        <f>COUNTIF('Master Schedule Board'!$AP$842:'Master Schedule Board'!$AP$904,"&gt;0")</f>
        <v>0</v>
      </c>
      <c r="K17" s="67">
        <f>COUNTIF('Master Schedule Board'!$AV$842:'Master Schedule Board'!$AV$904,"&gt;0")</f>
        <v>0</v>
      </c>
      <c r="L17" s="58">
        <f>COUNTIF('Master Schedule Board'!$BB$842:'Master Schedule Board'!$BB$904,"&gt;0")</f>
        <v>0</v>
      </c>
      <c r="M17" s="795">
        <f t="shared" si="0"/>
        <v>0</v>
      </c>
      <c r="N17" s="795"/>
    </row>
    <row r="18" spans="2:17">
      <c r="B18" s="52">
        <f>'Master Schedule Board'!J27</f>
        <v>0</v>
      </c>
      <c r="D18" s="57">
        <f>COUNTIF('Master Schedule Board'!$F$906:'Master Schedule Board'!$F$968,"&gt;0")</f>
        <v>0</v>
      </c>
      <c r="E18" s="67">
        <f>COUNTIF('Master Schedule Board'!$L$906:'Master Schedule Board'!$L$968,"&gt;0")</f>
        <v>0</v>
      </c>
      <c r="F18" s="67">
        <f>COUNTIF('Master Schedule Board'!$R$906:'Master Schedule Board'!$R$968,"&gt;0")</f>
        <v>0</v>
      </c>
      <c r="G18" s="67">
        <f>COUNTIF('Master Schedule Board'!$X$906:'Master Schedule Board'!$X$968,"&gt;0")</f>
        <v>0</v>
      </c>
      <c r="H18" s="67">
        <f>COUNTIF('Master Schedule Board'!$AD$906:'Master Schedule Board'!$AD$968,"&gt;0")</f>
        <v>0</v>
      </c>
      <c r="I18" s="67">
        <f>COUNTIF('Master Schedule Board'!$AJ$906:'Master Schedule Board'!$AJ$968,"&gt;0")</f>
        <v>0</v>
      </c>
      <c r="J18" s="67">
        <f>COUNTIF('Master Schedule Board'!$AP$906:'Master Schedule Board'!$AP$968,"&gt;0")</f>
        <v>0</v>
      </c>
      <c r="K18" s="67">
        <f>COUNTIF('Master Schedule Board'!$AV$906:'Master Schedule Board'!$AV$968,"&gt;0")</f>
        <v>0</v>
      </c>
      <c r="L18" s="58">
        <f>COUNTIF('Master Schedule Board'!$BB$906:'Master Schedule Board'!$BB$968,"&gt;0")</f>
        <v>0</v>
      </c>
      <c r="M18" s="795">
        <f t="shared" si="0"/>
        <v>0</v>
      </c>
      <c r="N18" s="795"/>
    </row>
    <row r="19" spans="2:17">
      <c r="B19" s="52">
        <f>'Master Schedule Board'!J28</f>
        <v>0</v>
      </c>
      <c r="D19" s="57">
        <f>COUNTIF('Master Schedule Board'!$F$970:'Master Schedule Board'!$F$1032,"&gt;0")</f>
        <v>0</v>
      </c>
      <c r="E19" s="67">
        <f>COUNTIF('Master Schedule Board'!$L$970:'Master Schedule Board'!$L$1032,"&gt;0")</f>
        <v>0</v>
      </c>
      <c r="F19" s="67">
        <f>COUNTIF('Master Schedule Board'!$R$970:'Master Schedule Board'!$R$1032,"&gt;0")</f>
        <v>0</v>
      </c>
      <c r="G19" s="67">
        <f>COUNTIF('Master Schedule Board'!$X$970:'Master Schedule Board'!$X$1032,"&gt;0")</f>
        <v>0</v>
      </c>
      <c r="H19" s="67">
        <f>COUNTIF('Master Schedule Board'!$AD$970:'Master Schedule Board'!$AD$1032,"&gt;0")</f>
        <v>0</v>
      </c>
      <c r="I19" s="67">
        <f>COUNTIF('Master Schedule Board'!$AJ$970:'Master Schedule Board'!$AJ$1032,"&gt;0")</f>
        <v>0</v>
      </c>
      <c r="J19" s="67">
        <f>COUNTIF('Master Schedule Board'!$AP$970:'Master Schedule Board'!$AP$1032,"&gt;0")</f>
        <v>0</v>
      </c>
      <c r="K19" s="67">
        <f>COUNTIF('Master Schedule Board'!$AV$970:'Master Schedule Board'!$AV$1032,"&gt;0")</f>
        <v>0</v>
      </c>
      <c r="L19" s="58">
        <f>COUNTIF('Master Schedule Board'!$BB$970:'Master Schedule Board'!$BB$1032,"&gt;0")</f>
        <v>0</v>
      </c>
      <c r="M19" s="795">
        <f t="shared" si="0"/>
        <v>0</v>
      </c>
      <c r="N19" s="795"/>
    </row>
    <row r="20" spans="2:17">
      <c r="B20" s="52">
        <f>'Master Schedule Board'!J29</f>
        <v>0</v>
      </c>
      <c r="D20" s="57">
        <f>COUNTIF('Master Schedule Board'!$F$1034:'Master Schedule Board'!$F$1096,"&gt;0")</f>
        <v>0</v>
      </c>
      <c r="E20" s="67">
        <f>COUNTIF('Master Schedule Board'!$L$1034:'Master Schedule Board'!$L$1096,"&gt;0")</f>
        <v>0</v>
      </c>
      <c r="F20" s="67">
        <f>COUNTIF('Master Schedule Board'!$R$1034:'Master Schedule Board'!$R$1096,"&gt;0")</f>
        <v>0</v>
      </c>
      <c r="G20" s="67">
        <f>COUNTIF('Master Schedule Board'!$X$1034:'Master Schedule Board'!$X$1096,"&gt;0")</f>
        <v>0</v>
      </c>
      <c r="H20" s="67">
        <f>COUNTIF('Master Schedule Board'!$AD$1034:'Master Schedule Board'!$AD$1096,"&gt;0")</f>
        <v>0</v>
      </c>
      <c r="I20" s="67">
        <f>COUNTIF('Master Schedule Board'!$AJ$1034:'Master Schedule Board'!$AJ$1096,"&gt;0")</f>
        <v>0</v>
      </c>
      <c r="J20" s="67">
        <f>COUNTIF('Master Schedule Board'!$AP$1034:'Master Schedule Board'!$AP$1096,"&gt;0")</f>
        <v>0</v>
      </c>
      <c r="K20" s="67">
        <f>COUNTIF('Master Schedule Board'!$AV$1034:'Master Schedule Board'!$AV$1096,"&gt;0")</f>
        <v>0</v>
      </c>
      <c r="L20" s="58">
        <f>COUNTIF('Master Schedule Board'!$BB$1034:'Master Schedule Board'!$BB$1096,"&gt;0")</f>
        <v>0</v>
      </c>
      <c r="M20" s="795">
        <f t="shared" si="0"/>
        <v>0</v>
      </c>
      <c r="N20" s="795"/>
    </row>
    <row r="21" spans="2:17">
      <c r="B21" s="52">
        <f>'Master Schedule Board'!J30</f>
        <v>0</v>
      </c>
      <c r="D21" s="57">
        <f>COUNTIF('Master Schedule Board'!$F$1098:'Master Schedule Board'!$F$1160,"&gt;0")</f>
        <v>0</v>
      </c>
      <c r="E21" s="67">
        <f>COUNTIF('Master Schedule Board'!$L$1098:'Master Schedule Board'!$L$1160,"&gt;0")</f>
        <v>0</v>
      </c>
      <c r="F21" s="67">
        <f>COUNTIF('Master Schedule Board'!$R$1098:'Master Schedule Board'!$R$1160,"&gt;0")</f>
        <v>0</v>
      </c>
      <c r="G21" s="67">
        <f>COUNTIF('Master Schedule Board'!$X$1098:'Master Schedule Board'!$X$1160,"&gt;0")</f>
        <v>0</v>
      </c>
      <c r="H21" s="67">
        <f>COUNTIF('Master Schedule Board'!$AD$1098:'Master Schedule Board'!$AD$1160,"&gt;0")</f>
        <v>0</v>
      </c>
      <c r="I21" s="67">
        <f>COUNTIF('Master Schedule Board'!$AJ$1098:'Master Schedule Board'!$AJ$1160,"&gt;0")</f>
        <v>0</v>
      </c>
      <c r="J21" s="67">
        <f>COUNTIF('Master Schedule Board'!$AP$1098:'Master Schedule Board'!$AP$1160,"&gt;0")</f>
        <v>0</v>
      </c>
      <c r="K21" s="67">
        <f>COUNTIF('Master Schedule Board'!$AV$1098:'Master Schedule Board'!$AV$1160,"&gt;0")</f>
        <v>0</v>
      </c>
      <c r="L21" s="58">
        <f>COUNTIF('Master Schedule Board'!$BB$1098:'Master Schedule Board'!$BB$1160,"&gt;0")</f>
        <v>0</v>
      </c>
      <c r="M21" s="795">
        <f t="shared" si="0"/>
        <v>0</v>
      </c>
      <c r="N21" s="795"/>
    </row>
    <row r="22" spans="2:17">
      <c r="B22" s="52">
        <f>'Master Schedule Board'!J31</f>
        <v>0</v>
      </c>
      <c r="D22" s="57">
        <f>COUNTIF('Master Schedule Board'!$F$1162:'Master Schedule Board'!$F$1224,"&gt;0")</f>
        <v>0</v>
      </c>
      <c r="E22" s="67">
        <f>COUNTIF('Master Schedule Board'!$L$1162:'Master Schedule Board'!$L$1224,"&gt;0")</f>
        <v>0</v>
      </c>
      <c r="F22" s="67">
        <f>COUNTIF('Master Schedule Board'!$R$1162:'Master Schedule Board'!$R$1224,"&gt;0")</f>
        <v>0</v>
      </c>
      <c r="G22" s="67">
        <f>COUNTIF('Master Schedule Board'!$X$1162:'Master Schedule Board'!$X$1224,"&gt;0")</f>
        <v>0</v>
      </c>
      <c r="H22" s="67">
        <f>COUNTIF('Master Schedule Board'!$AD$1162:'Master Schedule Board'!$AD$1224,"&gt;0")</f>
        <v>0</v>
      </c>
      <c r="I22" s="67">
        <f>COUNTIF('Master Schedule Board'!$AJ$1162:'Master Schedule Board'!$AJ$1224,"&gt;0")</f>
        <v>0</v>
      </c>
      <c r="J22" s="67">
        <f>COUNTIF('Master Schedule Board'!$AP$1162:'Master Schedule Board'!$AP$1224,"&gt;0")</f>
        <v>0</v>
      </c>
      <c r="K22" s="67">
        <f>COUNTIF('Master Schedule Board'!$AV$1162:'Master Schedule Board'!$AV$1224,"&gt;0")</f>
        <v>0</v>
      </c>
      <c r="L22" s="58">
        <f>COUNTIF('Master Schedule Board'!$BB$1162:'Master Schedule Board'!$BB$1224,"&gt;0")</f>
        <v>0</v>
      </c>
      <c r="M22" s="795">
        <f t="shared" si="0"/>
        <v>0</v>
      </c>
      <c r="N22" s="795"/>
    </row>
    <row r="23" spans="2:17">
      <c r="B23" s="52">
        <f>'Master Schedule Board'!J32</f>
        <v>0</v>
      </c>
      <c r="D23" s="57">
        <f>COUNTIF('Master Schedule Board'!$F$1226:'Master Schedule Board'!$F$1288,"&gt;0")</f>
        <v>0</v>
      </c>
      <c r="E23" s="67">
        <f>COUNTIF('Master Schedule Board'!$L$1226:'Master Schedule Board'!$L$1288,"&gt;0")</f>
        <v>0</v>
      </c>
      <c r="F23" s="67">
        <f>COUNTIF('Master Schedule Board'!$R$1226:'Master Schedule Board'!$R$1288,"&gt;0")</f>
        <v>0</v>
      </c>
      <c r="G23" s="67">
        <f>COUNTIF('Master Schedule Board'!$X$1226:'Master Schedule Board'!$X$1288,"&gt;0")</f>
        <v>0</v>
      </c>
      <c r="H23" s="67">
        <f>COUNTIF('Master Schedule Board'!$AD$1226:'Master Schedule Board'!$AD$1288,"&gt;0")</f>
        <v>0</v>
      </c>
      <c r="I23" s="67">
        <f>COUNTIF('Master Schedule Board'!$AJ$1226:'Master Schedule Board'!$AJ$1288,"&gt;0")</f>
        <v>0</v>
      </c>
      <c r="J23" s="67">
        <f>COUNTIF('Master Schedule Board'!$AP$1226:'Master Schedule Board'!$AP$1288,"&gt;0")</f>
        <v>0</v>
      </c>
      <c r="K23" s="67">
        <f>COUNTIF('Master Schedule Board'!$AV$1226:'Master Schedule Board'!$AV$1288,"&gt;0")</f>
        <v>0</v>
      </c>
      <c r="L23" s="58">
        <f>COUNTIF('Master Schedule Board'!$BB$1226:'Master Schedule Board'!$BB$1288,"&gt;0")</f>
        <v>0</v>
      </c>
      <c r="M23" s="795">
        <f t="shared" si="0"/>
        <v>0</v>
      </c>
      <c r="N23" s="795"/>
    </row>
    <row r="24" spans="2:17">
      <c r="B24" s="52">
        <f>'Master Schedule Board'!J33</f>
        <v>0</v>
      </c>
      <c r="D24" s="57">
        <f>COUNTIF('Master Schedule Board'!$F$1290:'Master Schedule Board'!$F$1352,"&gt;0")</f>
        <v>0</v>
      </c>
      <c r="E24" s="67">
        <f>COUNTIF('Master Schedule Board'!$L$1290:'Master Schedule Board'!$L$1352,"&gt;0")</f>
        <v>0</v>
      </c>
      <c r="F24" s="67">
        <f>COUNTIF('Master Schedule Board'!$R$1290:'Master Schedule Board'!$R$1352,"&gt;0")</f>
        <v>0</v>
      </c>
      <c r="G24" s="67">
        <f>COUNTIF('Master Schedule Board'!$X$1290:'Master Schedule Board'!$X$1352,"&gt;0")</f>
        <v>0</v>
      </c>
      <c r="H24" s="67">
        <f>COUNTIF('Master Schedule Board'!$AD$1290:'Master Schedule Board'!$AD$1352,"&gt;0")</f>
        <v>0</v>
      </c>
      <c r="I24" s="67">
        <f>COUNTIF('Master Schedule Board'!$AJ$1290:'Master Schedule Board'!$AJ$1352,"&gt;0")</f>
        <v>0</v>
      </c>
      <c r="J24" s="67">
        <f>COUNTIF('Master Schedule Board'!$AP$1290:'Master Schedule Board'!$AP$1352,"&gt;0")</f>
        <v>0</v>
      </c>
      <c r="K24" s="67">
        <f>COUNTIF('Master Schedule Board'!$AV$1290:'Master Schedule Board'!$AV$1352,"&gt;0")</f>
        <v>0</v>
      </c>
      <c r="L24" s="58">
        <f>COUNTIF('Master Schedule Board'!$BB$1290:'Master Schedule Board'!$BB$1352,"&gt;0")</f>
        <v>0</v>
      </c>
      <c r="M24" s="795">
        <f t="shared" si="0"/>
        <v>0</v>
      </c>
      <c r="N24" s="795"/>
    </row>
    <row r="25" spans="2:17">
      <c r="B25" s="52">
        <f>'Master Schedule Board'!J34</f>
        <v>0</v>
      </c>
      <c r="D25" s="57">
        <f>COUNTIF('Master Schedule Board'!$F$1354:'Master Schedule Board'!$F$1416,"&gt;0")</f>
        <v>0</v>
      </c>
      <c r="E25" s="67">
        <f>COUNTIF('Master Schedule Board'!$L$1354:'Master Schedule Board'!$L$1416,"&gt;0")</f>
        <v>0</v>
      </c>
      <c r="F25" s="67">
        <f>COUNTIF('Master Schedule Board'!$R$1354:'Master Schedule Board'!$R$1416,"&gt;0")</f>
        <v>0</v>
      </c>
      <c r="G25" s="67">
        <f>COUNTIF('Master Schedule Board'!$X$1354:'Master Schedule Board'!$X$1416,"&gt;0")</f>
        <v>0</v>
      </c>
      <c r="H25" s="67">
        <f>COUNTIF('Master Schedule Board'!$AD$1354:'Master Schedule Board'!$AD$1416,"&gt;0")</f>
        <v>0</v>
      </c>
      <c r="I25" s="67">
        <f>COUNTIF('Master Schedule Board'!$AJ$1354:'Master Schedule Board'!$AJ$1416,"&gt;0")</f>
        <v>0</v>
      </c>
      <c r="J25" s="67">
        <f>COUNTIF('Master Schedule Board'!$AP$1354:'Master Schedule Board'!$AP$1416,"&gt;0")</f>
        <v>0</v>
      </c>
      <c r="K25" s="67">
        <f>COUNTIF('Master Schedule Board'!$AV$1354:'Master Schedule Board'!$AV$1416,"&gt;0")</f>
        <v>0</v>
      </c>
      <c r="L25" s="58">
        <f>COUNTIF('Master Schedule Board'!$BB$1354:'Master Schedule Board'!$BB$1416,"&gt;0")</f>
        <v>0</v>
      </c>
      <c r="M25" s="795">
        <f t="shared" si="0"/>
        <v>0</v>
      </c>
      <c r="N25" s="795"/>
    </row>
    <row r="26" spans="2:17">
      <c r="B26" s="52">
        <f>'Master Schedule Board'!J35</f>
        <v>0</v>
      </c>
      <c r="D26" s="57">
        <f>COUNTIF('Master Schedule Board'!$F$1418:'Master Schedule Board'!$F$1480,"&gt;0")</f>
        <v>0</v>
      </c>
      <c r="E26" s="67">
        <f>COUNTIF('Master Schedule Board'!$L$1418:'Master Schedule Board'!$L$1480,"&gt;0")</f>
        <v>0</v>
      </c>
      <c r="F26" s="67">
        <f>COUNTIF('Master Schedule Board'!$R$1418:'Master Schedule Board'!$R$1480,"&gt;0")</f>
        <v>0</v>
      </c>
      <c r="G26" s="67">
        <f>COUNTIF('Master Schedule Board'!$X$1418:'Master Schedule Board'!$X$1480,"&gt;0")</f>
        <v>0</v>
      </c>
      <c r="H26" s="67">
        <f>COUNTIF('Master Schedule Board'!$AD$1418:'Master Schedule Board'!$AD$1480,"&gt;0")</f>
        <v>0</v>
      </c>
      <c r="I26" s="67">
        <f>COUNTIF('Master Schedule Board'!$AJ$1418:'Master Schedule Board'!$AJ$1480,"&gt;0")</f>
        <v>0</v>
      </c>
      <c r="J26" s="67">
        <f>COUNTIF('Master Schedule Board'!$AP$1418:'Master Schedule Board'!$AP$1480,"&gt;0")</f>
        <v>0</v>
      </c>
      <c r="K26" s="67">
        <f>COUNTIF('Master Schedule Board'!$AV$1418:'Master Schedule Board'!$AV$1480,"&gt;0")</f>
        <v>0</v>
      </c>
      <c r="L26" s="58">
        <f>COUNTIF('Master Schedule Board'!$BB$1418:'Master Schedule Board'!$BB$1480,"&gt;0")</f>
        <v>0</v>
      </c>
      <c r="M26" s="795">
        <f t="shared" si="0"/>
        <v>0</v>
      </c>
      <c r="N26" s="795"/>
    </row>
    <row r="27" spans="2:17">
      <c r="B27" s="52">
        <f>'Master Schedule Board'!J36</f>
        <v>0</v>
      </c>
      <c r="D27" s="57">
        <f>COUNTIF('Master Schedule Board'!$F$1482:'Master Schedule Board'!$F$1544,"&gt;0")</f>
        <v>0</v>
      </c>
      <c r="E27" s="67">
        <f>COUNTIF('Master Schedule Board'!$L$1482:'Master Schedule Board'!$L$1544,"&gt;0")</f>
        <v>0</v>
      </c>
      <c r="F27" s="67">
        <f>COUNTIF('Master Schedule Board'!$R$1482:'Master Schedule Board'!$R$1544,"&gt;0")</f>
        <v>0</v>
      </c>
      <c r="G27" s="67">
        <f>COUNTIF('Master Schedule Board'!$X$1482:'Master Schedule Board'!$X$1544,"&gt;0")</f>
        <v>0</v>
      </c>
      <c r="H27" s="67">
        <f>COUNTIF('Master Schedule Board'!$AD$1482:'Master Schedule Board'!$AD$1544,"&gt;0")</f>
        <v>0</v>
      </c>
      <c r="I27" s="67">
        <f>COUNTIF('Master Schedule Board'!$AJ$1482:'Master Schedule Board'!$AJ$1544,"&gt;0")</f>
        <v>0</v>
      </c>
      <c r="J27" s="67">
        <f>COUNTIF('Master Schedule Board'!$AP$1482:'Master Schedule Board'!$AP$1544,"&gt;0")</f>
        <v>0</v>
      </c>
      <c r="K27" s="67">
        <f>COUNTIF('Master Schedule Board'!$AV$1482:'Master Schedule Board'!$AV$1544,"&gt;0")</f>
        <v>0</v>
      </c>
      <c r="L27" s="58">
        <f>COUNTIF('Master Schedule Board'!$BB$1482:'Master Schedule Board'!$BB$1544,"&gt;0")</f>
        <v>0</v>
      </c>
      <c r="M27" s="795">
        <f t="shared" si="0"/>
        <v>0</v>
      </c>
      <c r="N27" s="795"/>
    </row>
    <row r="28" spans="2:17">
      <c r="B28" s="52">
        <f>'Master Schedule Board'!J37</f>
        <v>0</v>
      </c>
      <c r="D28" s="57">
        <f>COUNTIF('Master Schedule Board'!$F$1546:'Master Schedule Board'!$F$1608,"&gt;0")</f>
        <v>0</v>
      </c>
      <c r="E28" s="67">
        <f>COUNTIF('Master Schedule Board'!$L$1546:'Master Schedule Board'!$L$1608,"&gt;0")</f>
        <v>0</v>
      </c>
      <c r="F28" s="67">
        <f>COUNTIF('Master Schedule Board'!$R$1546:'Master Schedule Board'!$R$1608,"&gt;0")</f>
        <v>0</v>
      </c>
      <c r="G28" s="67">
        <f>COUNTIF('Master Schedule Board'!$X$1546:'Master Schedule Board'!$X$1608,"&gt;0")</f>
        <v>0</v>
      </c>
      <c r="H28" s="67">
        <f>COUNTIF('Master Schedule Board'!$AD$1546:'Master Schedule Board'!$AD$1608,"&gt;0")</f>
        <v>0</v>
      </c>
      <c r="I28" s="67">
        <f>COUNTIF('Master Schedule Board'!$AJ$1546:'Master Schedule Board'!$AJ$1608,"&gt;0")</f>
        <v>0</v>
      </c>
      <c r="J28" s="67">
        <f>COUNTIF('Master Schedule Board'!$AP$1546:'Master Schedule Board'!$AP$1608,"&gt;0")</f>
        <v>0</v>
      </c>
      <c r="K28" s="67">
        <f>COUNTIF('Master Schedule Board'!$AV$1546:'Master Schedule Board'!$AV$1608,"&gt;0")</f>
        <v>0</v>
      </c>
      <c r="L28" s="58">
        <f>COUNTIF('Master Schedule Board'!$BB$1546:'Master Schedule Board'!$BB$1608,"&gt;0")</f>
        <v>0</v>
      </c>
      <c r="M28" s="795">
        <f t="shared" si="0"/>
        <v>0</v>
      </c>
      <c r="N28" s="795"/>
    </row>
    <row r="29" spans="2:17">
      <c r="B29" s="52">
        <f>'Master Schedule Board'!J38</f>
        <v>0</v>
      </c>
      <c r="D29" s="57">
        <f>COUNTIF('Master Schedule Board'!$F$1610:'Master Schedule Board'!$F$1672,"&gt;0")</f>
        <v>0</v>
      </c>
      <c r="E29" s="67">
        <f>COUNTIF('Master Schedule Board'!$L$1610:'Master Schedule Board'!$L$1672,"&gt;0")</f>
        <v>0</v>
      </c>
      <c r="F29" s="67">
        <f>COUNTIF('Master Schedule Board'!$R$1610:'Master Schedule Board'!$R$1672,"&gt;0")</f>
        <v>0</v>
      </c>
      <c r="G29" s="67">
        <f>COUNTIF('Master Schedule Board'!$X$1610:'Master Schedule Board'!$X$1672,"&gt;0")</f>
        <v>0</v>
      </c>
      <c r="H29" s="67">
        <f>COUNTIF('Master Schedule Board'!$AD$1610:'Master Schedule Board'!$AD$1672,"&gt;0")</f>
        <v>0</v>
      </c>
      <c r="I29" s="67">
        <f>COUNTIF('Master Schedule Board'!$AJ$1610:'Master Schedule Board'!$AJ$1672,"&gt;0")</f>
        <v>0</v>
      </c>
      <c r="J29" s="67">
        <f>COUNTIF('Master Schedule Board'!$AP$1610:'Master Schedule Board'!$AP$1672,"&gt;0")</f>
        <v>0</v>
      </c>
      <c r="K29" s="67">
        <f>COUNTIF('Master Schedule Board'!$AV$1610:'Master Schedule Board'!$AV$1672,"&gt;0")</f>
        <v>0</v>
      </c>
      <c r="L29" s="58">
        <f>COUNTIF('Master Schedule Board'!$BB$1610:'Master Schedule Board'!$BB$1672,"&gt;0")</f>
        <v>0</v>
      </c>
      <c r="M29" s="795">
        <f t="shared" si="0"/>
        <v>0</v>
      </c>
      <c r="N29" s="795"/>
      <c r="O29" s="150"/>
      <c r="P29" s="150"/>
      <c r="Q29" s="150"/>
    </row>
    <row r="30" spans="2:17" ht="13.5" thickBot="1">
      <c r="B30" s="52">
        <f>'Master Schedule Board'!J39</f>
        <v>0</v>
      </c>
      <c r="C30" s="150"/>
      <c r="D30" s="59">
        <f>COUNTIF('Master Schedule Board'!$F$1674:'Master Schedule Board'!$F$1736,"&gt;0")</f>
        <v>0</v>
      </c>
      <c r="E30" s="11">
        <f>COUNTIF('Master Schedule Board'!$L$1674:'Master Schedule Board'!$L$1736,"&gt;0")</f>
        <v>0</v>
      </c>
      <c r="F30" s="11">
        <f>COUNTIF('Master Schedule Board'!$R$1674:'Master Schedule Board'!$R$1736,"&gt;0")</f>
        <v>0</v>
      </c>
      <c r="G30" s="11">
        <f>COUNTIF('Master Schedule Board'!$X$1674:'Master Schedule Board'!$X$1736,"&gt;0")</f>
        <v>0</v>
      </c>
      <c r="H30" s="11">
        <f>COUNTIF('Master Schedule Board'!$AD$1674:'Master Schedule Board'!$AD$1736,"&gt;0")</f>
        <v>0</v>
      </c>
      <c r="I30" s="11">
        <f>COUNTIF('Master Schedule Board'!$AJ$1674:'Master Schedule Board'!$AJ$1736,"&gt;0")</f>
        <v>0</v>
      </c>
      <c r="J30" s="11">
        <f>COUNTIF('Master Schedule Board'!$AP$1674:'Master Schedule Board'!$AP$1736,"&gt;0")</f>
        <v>0</v>
      </c>
      <c r="K30" s="11">
        <f>COUNTIF('Master Schedule Board'!$AV$1674:'Master Schedule Board'!$AV$1736,"&gt;0")</f>
        <v>0</v>
      </c>
      <c r="L30" s="60">
        <f>COUNTIF('Master Schedule Board'!$BB$1674:'Master Schedule Board'!$BB$1736,"&gt;0")</f>
        <v>0</v>
      </c>
      <c r="M30" s="795">
        <f t="shared" si="0"/>
        <v>0</v>
      </c>
      <c r="N30" s="796"/>
    </row>
    <row r="31" spans="2:17" ht="13.5" thickBot="1">
      <c r="C31" s="580" t="s">
        <v>1</v>
      </c>
      <c r="D31" s="118">
        <f>SUM(D5:D30)</f>
        <v>0</v>
      </c>
      <c r="E31" s="118">
        <f t="shared" ref="E31:L31" si="1">SUM(E5:E30)</f>
        <v>0</v>
      </c>
      <c r="F31" s="118">
        <f t="shared" si="1"/>
        <v>0</v>
      </c>
      <c r="G31" s="118">
        <f t="shared" si="1"/>
        <v>0</v>
      </c>
      <c r="H31" s="118">
        <f t="shared" si="1"/>
        <v>0</v>
      </c>
      <c r="I31" s="118">
        <f t="shared" si="1"/>
        <v>0</v>
      </c>
      <c r="J31" s="118">
        <f t="shared" si="1"/>
        <v>0</v>
      </c>
      <c r="K31" s="118">
        <f t="shared" si="1"/>
        <v>0</v>
      </c>
      <c r="L31" s="118">
        <f t="shared" si="1"/>
        <v>0</v>
      </c>
      <c r="M31" s="797">
        <f>SUM(M5:N30)</f>
        <v>0</v>
      </c>
      <c r="N31" s="798"/>
      <c r="O31" s="241" t="s">
        <v>47</v>
      </c>
    </row>
    <row r="32" spans="2:17" ht="13.5" thickBot="1"/>
    <row r="33" spans="2:15" ht="13.5" thickBot="1">
      <c r="B33" s="52" t="str">
        <f>'Master Schedule Board'!J40</f>
        <v>RESOURCE SPED</v>
      </c>
      <c r="D33" s="55">
        <f>COUNTIF('Master Schedule Board'!$F$1739:'Master Schedule Board'!$F$2008,"&gt;0")</f>
        <v>0</v>
      </c>
      <c r="E33" s="56">
        <f>COUNTIF('Master Schedule Board'!$L$1739:'Master Schedule Board'!$L$2008,"&gt;0")</f>
        <v>0</v>
      </c>
      <c r="F33" s="56">
        <f>COUNTIF('Master Schedule Board'!$R$1739:'Master Schedule Board'!$R$2008,"&gt;0")</f>
        <v>0</v>
      </c>
      <c r="G33" s="56">
        <f>COUNTIF('Master Schedule Board'!$X$1739:'Master Schedule Board'!$X$2008,"&gt;0")</f>
        <v>0</v>
      </c>
      <c r="H33" s="56">
        <f>COUNTIF('Master Schedule Board'!$AD$1739:'Master Schedule Board'!$AD$2008,"&gt;0")</f>
        <v>0</v>
      </c>
      <c r="I33" s="56">
        <f>COUNTIF('Master Schedule Board'!$AJ$1739:'Master Schedule Board'!$AJ$2008,"&gt;0")</f>
        <v>0</v>
      </c>
      <c r="J33" s="56">
        <f>COUNTIF('Master Schedule Board'!$AP$1739:'Master Schedule Board'!$AP$2008,"&gt;0")</f>
        <v>0</v>
      </c>
      <c r="K33" s="56">
        <f>COUNTIF('Master Schedule Board'!$AV$1739:'Master Schedule Board'!$AV$2008,"&gt;0")</f>
        <v>0</v>
      </c>
      <c r="L33" s="6">
        <f>COUNTIF('Master Schedule Board'!$BB$1739:'Master Schedule Board'!$BB$2008,"&gt;0")</f>
        <v>0</v>
      </c>
      <c r="M33" s="797">
        <f>SUM(D33:L33)</f>
        <v>0</v>
      </c>
      <c r="N33" s="798"/>
      <c r="O33" s="241" t="s">
        <v>47</v>
      </c>
    </row>
    <row r="34" spans="2:15" ht="13.5" thickBot="1">
      <c r="B34" s="52" t="str">
        <f>'Master Schedule Board'!J41</f>
        <v>SELF-CONTAINED SPED</v>
      </c>
      <c r="C34" s="152"/>
      <c r="D34" s="59">
        <f>COUNTIF('Master Schedule Board'!$F$2011:'Master Schedule Board'!$F$2280,"&gt;0")</f>
        <v>0</v>
      </c>
      <c r="E34" s="11">
        <f>COUNTIF('Master Schedule Board'!$L$2011:'Master Schedule Board'!$L$2280,"&gt;0")</f>
        <v>0</v>
      </c>
      <c r="F34" s="11">
        <f>COUNTIF('Master Schedule Board'!$R$2011:'Master Schedule Board'!$R$2280,"&gt;0")</f>
        <v>0</v>
      </c>
      <c r="G34" s="11">
        <f>COUNTIF('Master Schedule Board'!$X$2011:'Master Schedule Board'!$X$2280,"&gt;0")</f>
        <v>0</v>
      </c>
      <c r="H34" s="11">
        <f>COUNTIF('Master Schedule Board'!$AD$2011:'Master Schedule Board'!$AD$2280,"&gt;0")</f>
        <v>0</v>
      </c>
      <c r="I34" s="11">
        <f>COUNTIF('Master Schedule Board'!$AJ$2011:'Master Schedule Board'!$AJ$2280,"&gt;0")</f>
        <v>0</v>
      </c>
      <c r="J34" s="11">
        <f>COUNTIF('Master Schedule Board'!$AP$2011:'Master Schedule Board'!$AP$2280,"&gt;0")</f>
        <v>0</v>
      </c>
      <c r="K34" s="11">
        <f>COUNTIF('Master Schedule Board'!$AV$2011:'Master Schedule Board'!$AV$2280,"&gt;0")</f>
        <v>0</v>
      </c>
      <c r="L34" s="60">
        <f>COUNTIF('Master Schedule Board'!$BB$2011:'Master Schedule Board'!$BB$2280,"&gt;0")</f>
        <v>0</v>
      </c>
      <c r="M34" s="797">
        <f>SUM(D34:L34)</f>
        <v>0</v>
      </c>
      <c r="N34" s="798"/>
      <c r="O34" s="241" t="s">
        <v>47</v>
      </c>
    </row>
  </sheetData>
  <sheetProtection algorithmName="SHA-512" hashValue="gfQzAALNwUchEeIfC0WgeuSYqN1LOb096kxJa13RICioXXywUzVqMxMQHmWCkRzn5sgvjm8q2RbHrl3O/LRVmg==" saltValue="8Wg/2vyi8V1H1AyJrZlSww==" spinCount="100000" sheet="1" formatCells="0" formatColumns="0" formatRows="0" insertColumns="0" insertRows="0" insertHyperlinks="0" deleteColumns="0" deleteRows="0" sort="0" autoFilter="0" pivotTables="0"/>
  <mergeCells count="31">
    <mergeCell ref="M14:N14"/>
    <mergeCell ref="B1:F1"/>
    <mergeCell ref="M4:N4"/>
    <mergeCell ref="M5:N5"/>
    <mergeCell ref="M6:N6"/>
    <mergeCell ref="M7:N7"/>
    <mergeCell ref="M8:N8"/>
    <mergeCell ref="M9:N9"/>
    <mergeCell ref="M10:N10"/>
    <mergeCell ref="M11:N11"/>
    <mergeCell ref="M12:N12"/>
    <mergeCell ref="M13:N13"/>
    <mergeCell ref="M26:N26"/>
    <mergeCell ref="M15:N15"/>
    <mergeCell ref="M16:N16"/>
    <mergeCell ref="M17:N17"/>
    <mergeCell ref="M18:N18"/>
    <mergeCell ref="M19:N19"/>
    <mergeCell ref="M20:N20"/>
    <mergeCell ref="M21:N21"/>
    <mergeCell ref="M22:N22"/>
    <mergeCell ref="M23:N23"/>
    <mergeCell ref="M24:N24"/>
    <mergeCell ref="M25:N25"/>
    <mergeCell ref="M34:N34"/>
    <mergeCell ref="M27:N27"/>
    <mergeCell ref="M28:N28"/>
    <mergeCell ref="M29:N29"/>
    <mergeCell ref="M30:N30"/>
    <mergeCell ref="M31:N31"/>
    <mergeCell ref="M33:N3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7"/>
  <sheetViews>
    <sheetView showZeros="0" workbookViewId="0"/>
  </sheetViews>
  <sheetFormatPr defaultRowHeight="12.75"/>
  <cols>
    <col min="1" max="2" width="9.140625" style="591"/>
    <col min="3" max="3" width="5.5703125" style="591" customWidth="1"/>
    <col min="4" max="12" width="6.7109375" style="135" customWidth="1"/>
    <col min="13" max="13" width="7" style="136" customWidth="1"/>
    <col min="14" max="16384" width="9.140625" style="135"/>
  </cols>
  <sheetData>
    <row r="1" spans="1:14" ht="13.5" thickBot="1">
      <c r="A1" s="590" t="s">
        <v>100</v>
      </c>
    </row>
    <row r="2" spans="1:14" ht="13.5" thickBot="1">
      <c r="A2" s="592" t="s">
        <v>49</v>
      </c>
      <c r="H2" s="679" t="s">
        <v>161</v>
      </c>
      <c r="I2" s="679"/>
      <c r="J2" s="679"/>
      <c r="K2" s="679"/>
      <c r="L2" s="800"/>
      <c r="M2" s="13">
        <f>SUM(M8:M507)</f>
        <v>0</v>
      </c>
    </row>
    <row r="3" spans="1:14">
      <c r="D3" s="150"/>
      <c r="E3" s="150"/>
      <c r="F3" s="150"/>
      <c r="G3" s="150"/>
      <c r="H3" s="150"/>
      <c r="I3" s="150"/>
      <c r="J3" s="150"/>
      <c r="K3" s="150"/>
      <c r="L3" s="150"/>
      <c r="M3" s="121"/>
      <c r="N3" s="150"/>
    </row>
    <row r="4" spans="1:14">
      <c r="C4" s="802" t="s">
        <v>71</v>
      </c>
      <c r="D4" s="802"/>
      <c r="E4" s="802"/>
      <c r="F4" s="802"/>
      <c r="G4" s="802"/>
      <c r="H4" s="802"/>
      <c r="I4" s="802"/>
      <c r="J4" s="802"/>
      <c r="K4" s="802"/>
      <c r="L4" s="802"/>
      <c r="M4" s="802"/>
      <c r="N4" s="150"/>
    </row>
    <row r="5" spans="1:14">
      <c r="D5" s="150"/>
      <c r="E5" s="150"/>
      <c r="F5" s="150"/>
      <c r="G5" s="150"/>
      <c r="H5" s="150"/>
      <c r="I5" s="150"/>
      <c r="J5" s="150"/>
      <c r="K5" s="150"/>
      <c r="L5" s="150"/>
      <c r="M5" s="121"/>
      <c r="N5" s="150"/>
    </row>
    <row r="6" spans="1:14" ht="13.5" thickBot="1">
      <c r="D6" s="569" t="s">
        <v>0</v>
      </c>
      <c r="E6" s="569"/>
      <c r="F6" s="569"/>
      <c r="G6" s="569"/>
      <c r="H6" s="569"/>
      <c r="I6" s="569"/>
      <c r="J6" s="569"/>
      <c r="K6" s="569"/>
      <c r="L6" s="569"/>
    </row>
    <row r="7" spans="1:14" ht="13.5" thickBot="1">
      <c r="A7" s="803" t="s">
        <v>50</v>
      </c>
      <c r="B7" s="804"/>
      <c r="C7" s="804"/>
      <c r="D7" s="2">
        <v>1</v>
      </c>
      <c r="E7" s="2">
        <v>2</v>
      </c>
      <c r="F7" s="2">
        <v>3</v>
      </c>
      <c r="G7" s="2">
        <v>4</v>
      </c>
      <c r="H7" s="2">
        <v>5</v>
      </c>
      <c r="I7" s="2">
        <v>6</v>
      </c>
      <c r="J7" s="2">
        <v>7</v>
      </c>
      <c r="K7" s="2">
        <v>8</v>
      </c>
      <c r="L7" s="3">
        <v>9</v>
      </c>
      <c r="M7" s="552" t="s">
        <v>2</v>
      </c>
      <c r="N7" s="593"/>
    </row>
    <row r="8" spans="1:14">
      <c r="A8" s="805"/>
      <c r="B8" s="805"/>
      <c r="C8" s="805"/>
      <c r="D8" s="40">
        <f>COUNTIF('Master Schedule Board'!$G$71:$G$2280,A8)</f>
        <v>0</v>
      </c>
      <c r="E8" s="40">
        <f>COUNTIF('Master Schedule Board'!$M$71:$M$2280,A8)</f>
        <v>0</v>
      </c>
      <c r="F8" s="40">
        <f>COUNTIF('Master Schedule Board'!$S$71:$S$2280,A8)</f>
        <v>0</v>
      </c>
      <c r="G8" s="40">
        <f>COUNTIF('Master Schedule Board'!$Y$71:$Y$2280,A8)</f>
        <v>0</v>
      </c>
      <c r="H8" s="40">
        <f>COUNTIF('Master Schedule Board'!$AE$71:$AE$2280,A8)</f>
        <v>0</v>
      </c>
      <c r="I8" s="40">
        <f>COUNTIF('Master Schedule Board'!$AK$71:$AK$2280,A8)</f>
        <v>0</v>
      </c>
      <c r="J8" s="40">
        <f>COUNTIF('Master Schedule Board'!$AQ$71:$AQ$2280,A8)</f>
        <v>0</v>
      </c>
      <c r="K8" s="40">
        <f>COUNTIF('Master Schedule Board'!$AW$71:$AW$2280,A8)</f>
        <v>0</v>
      </c>
      <c r="L8" s="40">
        <f>COUNTIF('Master Schedule Board'!$BC$71:$BC$2280,A8)</f>
        <v>0</v>
      </c>
      <c r="M8" s="44">
        <f>SUM(D8:L8)</f>
        <v>0</v>
      </c>
      <c r="N8" s="126"/>
    </row>
    <row r="9" spans="1:14">
      <c r="A9" s="801"/>
      <c r="B9" s="801"/>
      <c r="C9" s="801"/>
      <c r="D9" s="90">
        <f>COUNTIF('Master Schedule Board'!$G$71:$G$2280,A9)</f>
        <v>0</v>
      </c>
      <c r="E9" s="90">
        <f>COUNTIF('Master Schedule Board'!$M$71:$M$2280,A9)</f>
        <v>0</v>
      </c>
      <c r="F9" s="90">
        <f>COUNTIF('Master Schedule Board'!$S$71:$S$2280,A9)</f>
        <v>0</v>
      </c>
      <c r="G9" s="90">
        <f>COUNTIF('Master Schedule Board'!$Y$71:$Y$2280,A9)</f>
        <v>0</v>
      </c>
      <c r="H9" s="90">
        <f>COUNTIF('Master Schedule Board'!$AE$71:$AE$2280,A9)</f>
        <v>0</v>
      </c>
      <c r="I9" s="90">
        <f>COUNTIF('Master Schedule Board'!$AK$71:$AK$2280,A9)</f>
        <v>0</v>
      </c>
      <c r="J9" s="90">
        <f>COUNTIF('Master Schedule Board'!$AQ$71:$AQ$2280,A9)</f>
        <v>0</v>
      </c>
      <c r="K9" s="90">
        <f>COUNTIF('Master Schedule Board'!$AW$71:$AW$2280,A9)</f>
        <v>0</v>
      </c>
      <c r="L9" s="90">
        <f>COUNTIF('Master Schedule Board'!$BC$71:$BC$2280,A9)</f>
        <v>0</v>
      </c>
      <c r="M9" s="44">
        <f t="shared" ref="M9:M11" si="0">SUM(D9:L9)</f>
        <v>0</v>
      </c>
      <c r="N9" s="126"/>
    </row>
    <row r="10" spans="1:14">
      <c r="A10" s="801"/>
      <c r="B10" s="801"/>
      <c r="C10" s="801"/>
      <c r="D10" s="90">
        <f>COUNTIF('Master Schedule Board'!$G$71:$G$2280,A10)</f>
        <v>0</v>
      </c>
      <c r="E10" s="90">
        <f>COUNTIF('Master Schedule Board'!$M$71:$M$2280,A10)</f>
        <v>0</v>
      </c>
      <c r="F10" s="90">
        <f>COUNTIF('Master Schedule Board'!$S$71:$S$2280,A10)</f>
        <v>0</v>
      </c>
      <c r="G10" s="90">
        <f>COUNTIF('Master Schedule Board'!$Y$71:$Y$2280,A10)</f>
        <v>0</v>
      </c>
      <c r="H10" s="90">
        <f>COUNTIF('Master Schedule Board'!$AE$71:$AE$2280,A10)</f>
        <v>0</v>
      </c>
      <c r="I10" s="90">
        <f>COUNTIF('Master Schedule Board'!$AK$71:$AK$2280,A10)</f>
        <v>0</v>
      </c>
      <c r="J10" s="90">
        <f>COUNTIF('Master Schedule Board'!$AQ$71:$AQ$2280,A10)</f>
        <v>0</v>
      </c>
      <c r="K10" s="90">
        <f>COUNTIF('Master Schedule Board'!$AW$71:$AW$2280,A10)</f>
        <v>0</v>
      </c>
      <c r="L10" s="90">
        <f>COUNTIF('Master Schedule Board'!$BC$71:$BC$2280,A10)</f>
        <v>0</v>
      </c>
      <c r="M10" s="44">
        <f t="shared" si="0"/>
        <v>0</v>
      </c>
      <c r="N10" s="126"/>
    </row>
    <row r="11" spans="1:14">
      <c r="A11" s="801"/>
      <c r="B11" s="801"/>
      <c r="C11" s="801"/>
      <c r="D11" s="90">
        <f>COUNTIF('Master Schedule Board'!$G$71:$G$2280,A11)</f>
        <v>0</v>
      </c>
      <c r="E11" s="90">
        <f>COUNTIF('Master Schedule Board'!$M$71:$M$2280,A11)</f>
        <v>0</v>
      </c>
      <c r="F11" s="90">
        <f>COUNTIF('Master Schedule Board'!$S$71:$S$2280,A11)</f>
        <v>0</v>
      </c>
      <c r="G11" s="90">
        <f>COUNTIF('Master Schedule Board'!$Y$71:$Y$2280,A11)</f>
        <v>0</v>
      </c>
      <c r="H11" s="90">
        <f>COUNTIF('Master Schedule Board'!$AE$71:$AE$2280,A11)</f>
        <v>0</v>
      </c>
      <c r="I11" s="90">
        <f>COUNTIF('Master Schedule Board'!$AK$71:$AK$2280,A11)</f>
        <v>0</v>
      </c>
      <c r="J11" s="90">
        <f>COUNTIF('Master Schedule Board'!$AQ$71:$AQ$2280,A11)</f>
        <v>0</v>
      </c>
      <c r="K11" s="90">
        <f>COUNTIF('Master Schedule Board'!$AW$71:$AW$2280,A11)</f>
        <v>0</v>
      </c>
      <c r="L11" s="90">
        <f>COUNTIF('Master Schedule Board'!$BC$71:$BC$2280,A11)</f>
        <v>0</v>
      </c>
      <c r="M11" s="44">
        <f t="shared" si="0"/>
        <v>0</v>
      </c>
      <c r="N11" s="126"/>
    </row>
    <row r="12" spans="1:14">
      <c r="A12" s="801"/>
      <c r="B12" s="801"/>
      <c r="C12" s="801"/>
      <c r="D12" s="90">
        <f>COUNTIF('Master Schedule Board'!$G$71:$G$2280,A12)</f>
        <v>0</v>
      </c>
      <c r="E12" s="90">
        <f>COUNTIF('Master Schedule Board'!$M$71:$M$2280,A12)</f>
        <v>0</v>
      </c>
      <c r="F12" s="90">
        <f>COUNTIF('Master Schedule Board'!$S$71:$S$2280,A12)</f>
        <v>0</v>
      </c>
      <c r="G12" s="90">
        <f>COUNTIF('Master Schedule Board'!$Y$71:$Y$2280,A12)</f>
        <v>0</v>
      </c>
      <c r="H12" s="90">
        <f>COUNTIF('Master Schedule Board'!$AE$71:$AE$2280,A12)</f>
        <v>0</v>
      </c>
      <c r="I12" s="90">
        <f>COUNTIF('Master Schedule Board'!$AK$71:$AK$2280,A12)</f>
        <v>0</v>
      </c>
      <c r="J12" s="90">
        <f>COUNTIF('Master Schedule Board'!$AQ$71:$AQ$2280,A12)</f>
        <v>0</v>
      </c>
      <c r="K12" s="90">
        <f>COUNTIF('Master Schedule Board'!$AW$71:$AW$2280,A12)</f>
        <v>0</v>
      </c>
      <c r="L12" s="90">
        <f>COUNTIF('Master Schedule Board'!$BC$71:$BC$2280,A12)</f>
        <v>0</v>
      </c>
      <c r="M12" s="44">
        <f t="shared" ref="M12:M75" si="1">SUM(D12:L12)</f>
        <v>0</v>
      </c>
      <c r="N12" s="126"/>
    </row>
    <row r="13" spans="1:14">
      <c r="A13" s="801"/>
      <c r="B13" s="801"/>
      <c r="C13" s="801"/>
      <c r="D13" s="90">
        <f>COUNTIF('Master Schedule Board'!$G$71:$G$2280,A13)</f>
        <v>0</v>
      </c>
      <c r="E13" s="90">
        <f>COUNTIF('Master Schedule Board'!$M$71:$M$2280,A13)</f>
        <v>0</v>
      </c>
      <c r="F13" s="90">
        <f>COUNTIF('Master Schedule Board'!$S$71:$S$2280,A13)</f>
        <v>0</v>
      </c>
      <c r="G13" s="90">
        <f>COUNTIF('Master Schedule Board'!$Y$71:$Y$2280,A13)</f>
        <v>0</v>
      </c>
      <c r="H13" s="90">
        <f>COUNTIF('Master Schedule Board'!$AE$71:$AE$2280,A13)</f>
        <v>0</v>
      </c>
      <c r="I13" s="90">
        <f>COUNTIF('Master Schedule Board'!$AK$71:$AK$2280,A13)</f>
        <v>0</v>
      </c>
      <c r="J13" s="90">
        <f>COUNTIF('Master Schedule Board'!$AQ$71:$AQ$2280,A13)</f>
        <v>0</v>
      </c>
      <c r="K13" s="90">
        <f>COUNTIF('Master Schedule Board'!$AW$71:$AW$2280,A13)</f>
        <v>0</v>
      </c>
      <c r="L13" s="90">
        <f>COUNTIF('Master Schedule Board'!$BC$71:$BC$2280,A13)</f>
        <v>0</v>
      </c>
      <c r="M13" s="44">
        <f t="shared" si="1"/>
        <v>0</v>
      </c>
      <c r="N13" s="126"/>
    </row>
    <row r="14" spans="1:14">
      <c r="A14" s="801"/>
      <c r="B14" s="801"/>
      <c r="C14" s="801"/>
      <c r="D14" s="90">
        <f>COUNTIF('Master Schedule Board'!$G$71:$G$2280,A14)</f>
        <v>0</v>
      </c>
      <c r="E14" s="90">
        <f>COUNTIF('Master Schedule Board'!$M$71:$M$2280,A14)</f>
        <v>0</v>
      </c>
      <c r="F14" s="90">
        <f>COUNTIF('Master Schedule Board'!$S$71:$S$2280,A14)</f>
        <v>0</v>
      </c>
      <c r="G14" s="90">
        <f>COUNTIF('Master Schedule Board'!$Y$71:$Y$2280,A14)</f>
        <v>0</v>
      </c>
      <c r="H14" s="90">
        <f>COUNTIF('Master Schedule Board'!$AE$71:$AE$2280,A14)</f>
        <v>0</v>
      </c>
      <c r="I14" s="90">
        <f>COUNTIF('Master Schedule Board'!$AK$71:$AK$2280,A14)</f>
        <v>0</v>
      </c>
      <c r="J14" s="90">
        <f>COUNTIF('Master Schedule Board'!$AQ$71:$AQ$2280,A14)</f>
        <v>0</v>
      </c>
      <c r="K14" s="90">
        <f>COUNTIF('Master Schedule Board'!$AW$71:$AW$2280,A14)</f>
        <v>0</v>
      </c>
      <c r="L14" s="90">
        <f>COUNTIF('Master Schedule Board'!$BC$71:$BC$2280,A14)</f>
        <v>0</v>
      </c>
      <c r="M14" s="44">
        <f t="shared" si="1"/>
        <v>0</v>
      </c>
      <c r="N14" s="126"/>
    </row>
    <row r="15" spans="1:14">
      <c r="A15" s="801"/>
      <c r="B15" s="801"/>
      <c r="C15" s="801"/>
      <c r="D15" s="90">
        <f>COUNTIF('Master Schedule Board'!$G$71:$G$2280,A15)</f>
        <v>0</v>
      </c>
      <c r="E15" s="90">
        <f>COUNTIF('Master Schedule Board'!$M$71:$M$2280,A15)</f>
        <v>0</v>
      </c>
      <c r="F15" s="90">
        <f>COUNTIF('Master Schedule Board'!$S$71:$S$2280,A15)</f>
        <v>0</v>
      </c>
      <c r="G15" s="90">
        <f>COUNTIF('Master Schedule Board'!$Y$71:$Y$2280,A15)</f>
        <v>0</v>
      </c>
      <c r="H15" s="90">
        <f>COUNTIF('Master Schedule Board'!$AE$71:$AE$2280,A15)</f>
        <v>0</v>
      </c>
      <c r="I15" s="90">
        <f>COUNTIF('Master Schedule Board'!$AK$71:$AK$2280,A15)</f>
        <v>0</v>
      </c>
      <c r="J15" s="90">
        <f>COUNTIF('Master Schedule Board'!$AQ$71:$AQ$2280,A15)</f>
        <v>0</v>
      </c>
      <c r="K15" s="90">
        <f>COUNTIF('Master Schedule Board'!$AW$71:$AW$2280,A15)</f>
        <v>0</v>
      </c>
      <c r="L15" s="90">
        <f>COUNTIF('Master Schedule Board'!$BC$71:$BC$2280,A15)</f>
        <v>0</v>
      </c>
      <c r="M15" s="44">
        <f t="shared" si="1"/>
        <v>0</v>
      </c>
      <c r="N15" s="126"/>
    </row>
    <row r="16" spans="1:14">
      <c r="A16" s="801"/>
      <c r="B16" s="801"/>
      <c r="C16" s="801"/>
      <c r="D16" s="90">
        <f>COUNTIF('Master Schedule Board'!$G$71:$G$2280,A16)</f>
        <v>0</v>
      </c>
      <c r="E16" s="90">
        <f>COUNTIF('Master Schedule Board'!$M$71:$M$2280,A16)</f>
        <v>0</v>
      </c>
      <c r="F16" s="90">
        <f>COUNTIF('Master Schedule Board'!$S$71:$S$2280,A16)</f>
        <v>0</v>
      </c>
      <c r="G16" s="90">
        <f>COUNTIF('Master Schedule Board'!$Y$71:$Y$2280,A16)</f>
        <v>0</v>
      </c>
      <c r="H16" s="90">
        <f>COUNTIF('Master Schedule Board'!$AE$71:$AE$2280,A16)</f>
        <v>0</v>
      </c>
      <c r="I16" s="90">
        <f>COUNTIF('Master Schedule Board'!$AK$71:$AK$2280,A16)</f>
        <v>0</v>
      </c>
      <c r="J16" s="90">
        <f>COUNTIF('Master Schedule Board'!$AQ$71:$AQ$2280,A16)</f>
        <v>0</v>
      </c>
      <c r="K16" s="90">
        <f>COUNTIF('Master Schedule Board'!$AW$71:$AW$2280,A16)</f>
        <v>0</v>
      </c>
      <c r="L16" s="90">
        <f>COUNTIF('Master Schedule Board'!$BC$71:$BC$2280,A16)</f>
        <v>0</v>
      </c>
      <c r="M16" s="44">
        <f t="shared" si="1"/>
        <v>0</v>
      </c>
      <c r="N16" s="126"/>
    </row>
    <row r="17" spans="1:14">
      <c r="A17" s="801"/>
      <c r="B17" s="801"/>
      <c r="C17" s="801"/>
      <c r="D17" s="90">
        <f>COUNTIF('Master Schedule Board'!$G$71:$G$2280,A17)</f>
        <v>0</v>
      </c>
      <c r="E17" s="90">
        <f>COUNTIF('Master Schedule Board'!$M$71:$M$2280,A17)</f>
        <v>0</v>
      </c>
      <c r="F17" s="90">
        <f>COUNTIF('Master Schedule Board'!$S$71:$S$2280,A17)</f>
        <v>0</v>
      </c>
      <c r="G17" s="90">
        <f>COUNTIF('Master Schedule Board'!$Y$71:$Y$2280,A17)</f>
        <v>0</v>
      </c>
      <c r="H17" s="90">
        <f>COUNTIF('Master Schedule Board'!$AE$71:$AE$2280,A17)</f>
        <v>0</v>
      </c>
      <c r="I17" s="90">
        <f>COUNTIF('Master Schedule Board'!$AK$71:$AK$2280,A17)</f>
        <v>0</v>
      </c>
      <c r="J17" s="90">
        <f>COUNTIF('Master Schedule Board'!$AQ$71:$AQ$2280,A17)</f>
        <v>0</v>
      </c>
      <c r="K17" s="90">
        <f>COUNTIF('Master Schedule Board'!$AW$71:$AW$2280,A17)</f>
        <v>0</v>
      </c>
      <c r="L17" s="90">
        <f>COUNTIF('Master Schedule Board'!$BC$71:$BC$2280,A17)</f>
        <v>0</v>
      </c>
      <c r="M17" s="44">
        <f t="shared" si="1"/>
        <v>0</v>
      </c>
      <c r="N17" s="126"/>
    </row>
    <row r="18" spans="1:14">
      <c r="A18" s="801"/>
      <c r="B18" s="801"/>
      <c r="C18" s="801"/>
      <c r="D18" s="90">
        <f>COUNTIF('Master Schedule Board'!$G$71:$G$2280,A18)</f>
        <v>0</v>
      </c>
      <c r="E18" s="90">
        <f>COUNTIF('Master Schedule Board'!$M$71:$M$2280,A18)</f>
        <v>0</v>
      </c>
      <c r="F18" s="90">
        <f>COUNTIF('Master Schedule Board'!$S$71:$S$2280,A18)</f>
        <v>0</v>
      </c>
      <c r="G18" s="90">
        <f>COUNTIF('Master Schedule Board'!$Y$71:$Y$2280,A18)</f>
        <v>0</v>
      </c>
      <c r="H18" s="90">
        <f>COUNTIF('Master Schedule Board'!$AE$71:$AE$2280,A18)</f>
        <v>0</v>
      </c>
      <c r="I18" s="90">
        <f>COUNTIF('Master Schedule Board'!$AK$71:$AK$2280,A18)</f>
        <v>0</v>
      </c>
      <c r="J18" s="90">
        <f>COUNTIF('Master Schedule Board'!$AQ$71:$AQ$2280,A18)</f>
        <v>0</v>
      </c>
      <c r="K18" s="90">
        <f>COUNTIF('Master Schedule Board'!$AW$71:$AW$2280,A18)</f>
        <v>0</v>
      </c>
      <c r="L18" s="90">
        <f>COUNTIF('Master Schedule Board'!$BC$71:$BC$2280,A18)</f>
        <v>0</v>
      </c>
      <c r="M18" s="44">
        <f t="shared" si="1"/>
        <v>0</v>
      </c>
      <c r="N18" s="126"/>
    </row>
    <row r="19" spans="1:14">
      <c r="A19" s="801"/>
      <c r="B19" s="801"/>
      <c r="C19" s="801"/>
      <c r="D19" s="90">
        <f>COUNTIF('Master Schedule Board'!$G$71:$G$2280,A19)</f>
        <v>0</v>
      </c>
      <c r="E19" s="90">
        <f>COUNTIF('Master Schedule Board'!$M$71:$M$2280,A19)</f>
        <v>0</v>
      </c>
      <c r="F19" s="90">
        <f>COUNTIF('Master Schedule Board'!$S$71:$S$2280,A19)</f>
        <v>0</v>
      </c>
      <c r="G19" s="90">
        <f>COUNTIF('Master Schedule Board'!$Y$71:$Y$2280,A19)</f>
        <v>0</v>
      </c>
      <c r="H19" s="90">
        <f>COUNTIF('Master Schedule Board'!$AE$71:$AE$2280,A19)</f>
        <v>0</v>
      </c>
      <c r="I19" s="90">
        <f>COUNTIF('Master Schedule Board'!$AK$71:$AK$2280,A19)</f>
        <v>0</v>
      </c>
      <c r="J19" s="90">
        <f>COUNTIF('Master Schedule Board'!$AQ$71:$AQ$2280,A19)</f>
        <v>0</v>
      </c>
      <c r="K19" s="90">
        <f>COUNTIF('Master Schedule Board'!$AW$71:$AW$2280,A19)</f>
        <v>0</v>
      </c>
      <c r="L19" s="90">
        <f>COUNTIF('Master Schedule Board'!$BC$71:$BC$2280,A19)</f>
        <v>0</v>
      </c>
      <c r="M19" s="44">
        <f t="shared" si="1"/>
        <v>0</v>
      </c>
      <c r="N19" s="126"/>
    </row>
    <row r="20" spans="1:14">
      <c r="A20" s="801"/>
      <c r="B20" s="801"/>
      <c r="C20" s="801"/>
      <c r="D20" s="90">
        <f>COUNTIF('Master Schedule Board'!$G$71:$G$2280,A20)</f>
        <v>0</v>
      </c>
      <c r="E20" s="90">
        <f>COUNTIF('Master Schedule Board'!$M$71:$M$2280,A20)</f>
        <v>0</v>
      </c>
      <c r="F20" s="90">
        <f>COUNTIF('Master Schedule Board'!$S$71:$S$2280,A20)</f>
        <v>0</v>
      </c>
      <c r="G20" s="90">
        <f>COUNTIF('Master Schedule Board'!$Y$71:$Y$2280,A20)</f>
        <v>0</v>
      </c>
      <c r="H20" s="90">
        <f>COUNTIF('Master Schedule Board'!$AE$71:$AE$2280,A20)</f>
        <v>0</v>
      </c>
      <c r="I20" s="90">
        <f>COUNTIF('Master Schedule Board'!$AK$71:$AK$2280,A20)</f>
        <v>0</v>
      </c>
      <c r="J20" s="90">
        <f>COUNTIF('Master Schedule Board'!$AQ$71:$AQ$2280,A20)</f>
        <v>0</v>
      </c>
      <c r="K20" s="90">
        <f>COUNTIF('Master Schedule Board'!$AW$71:$AW$2280,A20)</f>
        <v>0</v>
      </c>
      <c r="L20" s="90">
        <f>COUNTIF('Master Schedule Board'!$BC$71:$BC$2280,A20)</f>
        <v>0</v>
      </c>
      <c r="M20" s="44">
        <f t="shared" si="1"/>
        <v>0</v>
      </c>
      <c r="N20" s="126"/>
    </row>
    <row r="21" spans="1:14">
      <c r="A21" s="801"/>
      <c r="B21" s="801"/>
      <c r="C21" s="801"/>
      <c r="D21" s="90">
        <f>COUNTIF('Master Schedule Board'!$G$71:$G$2280,A21)</f>
        <v>0</v>
      </c>
      <c r="E21" s="90">
        <f>COUNTIF('Master Schedule Board'!$M$71:$M$2280,A21)</f>
        <v>0</v>
      </c>
      <c r="F21" s="90">
        <f>COUNTIF('Master Schedule Board'!$S$71:$S$2280,A21)</f>
        <v>0</v>
      </c>
      <c r="G21" s="90">
        <f>COUNTIF('Master Schedule Board'!$Y$71:$Y$2280,A21)</f>
        <v>0</v>
      </c>
      <c r="H21" s="90">
        <f>COUNTIF('Master Schedule Board'!$AE$71:$AE$2280,A21)</f>
        <v>0</v>
      </c>
      <c r="I21" s="90">
        <f>COUNTIF('Master Schedule Board'!$AK$71:$AK$2280,A21)</f>
        <v>0</v>
      </c>
      <c r="J21" s="90">
        <f>COUNTIF('Master Schedule Board'!$AQ$71:$AQ$2280,A21)</f>
        <v>0</v>
      </c>
      <c r="K21" s="90">
        <f>COUNTIF('Master Schedule Board'!$AW$71:$AW$2280,A21)</f>
        <v>0</v>
      </c>
      <c r="L21" s="90">
        <f>COUNTIF('Master Schedule Board'!$BC$71:$BC$2280,A21)</f>
        <v>0</v>
      </c>
      <c r="M21" s="44">
        <f t="shared" si="1"/>
        <v>0</v>
      </c>
      <c r="N21" s="126"/>
    </row>
    <row r="22" spans="1:14">
      <c r="A22" s="801"/>
      <c r="B22" s="801"/>
      <c r="C22" s="801"/>
      <c r="D22" s="90">
        <f>COUNTIF('Master Schedule Board'!$G$71:$G$2280,A22)</f>
        <v>0</v>
      </c>
      <c r="E22" s="90">
        <f>COUNTIF('Master Schedule Board'!$M$71:$M$2280,A22)</f>
        <v>0</v>
      </c>
      <c r="F22" s="90">
        <f>COUNTIF('Master Schedule Board'!$S$71:$S$2280,A22)</f>
        <v>0</v>
      </c>
      <c r="G22" s="90">
        <f>COUNTIF('Master Schedule Board'!$Y$71:$Y$2280,A22)</f>
        <v>0</v>
      </c>
      <c r="H22" s="90">
        <f>COUNTIF('Master Schedule Board'!$AE$71:$AE$2280,A22)</f>
        <v>0</v>
      </c>
      <c r="I22" s="90">
        <f>COUNTIF('Master Schedule Board'!$AK$71:$AK$2280,A22)</f>
        <v>0</v>
      </c>
      <c r="J22" s="90">
        <f>COUNTIF('Master Schedule Board'!$AQ$71:$AQ$2280,A22)</f>
        <v>0</v>
      </c>
      <c r="K22" s="90">
        <f>COUNTIF('Master Schedule Board'!$AW$71:$AW$2280,A22)</f>
        <v>0</v>
      </c>
      <c r="L22" s="90">
        <f>COUNTIF('Master Schedule Board'!$BC$71:$BC$2280,A22)</f>
        <v>0</v>
      </c>
      <c r="M22" s="44">
        <f t="shared" si="1"/>
        <v>0</v>
      </c>
      <c r="N22" s="126"/>
    </row>
    <row r="23" spans="1:14">
      <c r="A23" s="801"/>
      <c r="B23" s="801"/>
      <c r="C23" s="801"/>
      <c r="D23" s="90">
        <f>COUNTIF('Master Schedule Board'!$G$71:$G$2280,A23)</f>
        <v>0</v>
      </c>
      <c r="E23" s="90">
        <f>COUNTIF('Master Schedule Board'!$M$71:$M$2280,A23)</f>
        <v>0</v>
      </c>
      <c r="F23" s="90">
        <f>COUNTIF('Master Schedule Board'!$S$71:$S$2280,A23)</f>
        <v>0</v>
      </c>
      <c r="G23" s="90">
        <f>COUNTIF('Master Schedule Board'!$Y$71:$Y$2280,A23)</f>
        <v>0</v>
      </c>
      <c r="H23" s="90">
        <f>COUNTIF('Master Schedule Board'!$AE$71:$AE$2280,A23)</f>
        <v>0</v>
      </c>
      <c r="I23" s="90">
        <f>COUNTIF('Master Schedule Board'!$AK$71:$AK$2280,A23)</f>
        <v>0</v>
      </c>
      <c r="J23" s="90">
        <f>COUNTIF('Master Schedule Board'!$AQ$71:$AQ$2280,A23)</f>
        <v>0</v>
      </c>
      <c r="K23" s="90">
        <f>COUNTIF('Master Schedule Board'!$AW$71:$AW$2280,A23)</f>
        <v>0</v>
      </c>
      <c r="L23" s="90">
        <f>COUNTIF('Master Schedule Board'!$BC$71:$BC$2280,A23)</f>
        <v>0</v>
      </c>
      <c r="M23" s="44">
        <f t="shared" si="1"/>
        <v>0</v>
      </c>
      <c r="N23" s="126"/>
    </row>
    <row r="24" spans="1:14">
      <c r="A24" s="801"/>
      <c r="B24" s="801"/>
      <c r="C24" s="801"/>
      <c r="D24" s="90">
        <f>COUNTIF('Master Schedule Board'!$G$71:$G$2280,A24)</f>
        <v>0</v>
      </c>
      <c r="E24" s="90">
        <f>COUNTIF('Master Schedule Board'!$M$71:$M$2280,A24)</f>
        <v>0</v>
      </c>
      <c r="F24" s="90">
        <f>COUNTIF('Master Schedule Board'!$S$71:$S$2280,A24)</f>
        <v>0</v>
      </c>
      <c r="G24" s="90">
        <f>COUNTIF('Master Schedule Board'!$Y$71:$Y$2280,A24)</f>
        <v>0</v>
      </c>
      <c r="H24" s="90">
        <f>COUNTIF('Master Schedule Board'!$AE$71:$AE$2280,A24)</f>
        <v>0</v>
      </c>
      <c r="I24" s="90">
        <f>COUNTIF('Master Schedule Board'!$AK$71:$AK$2280,A24)</f>
        <v>0</v>
      </c>
      <c r="J24" s="90">
        <f>COUNTIF('Master Schedule Board'!$AQ$71:$AQ$2280,A24)</f>
        <v>0</v>
      </c>
      <c r="K24" s="90">
        <f>COUNTIF('Master Schedule Board'!$AW$71:$AW$2280,A24)</f>
        <v>0</v>
      </c>
      <c r="L24" s="90">
        <f>COUNTIF('Master Schedule Board'!$BC$71:$BC$2280,A24)</f>
        <v>0</v>
      </c>
      <c r="M24" s="44">
        <f t="shared" si="1"/>
        <v>0</v>
      </c>
      <c r="N24" s="126"/>
    </row>
    <row r="25" spans="1:14">
      <c r="A25" s="801"/>
      <c r="B25" s="801"/>
      <c r="C25" s="801"/>
      <c r="D25" s="90">
        <f>COUNTIF('Master Schedule Board'!$G$71:$G$2280,A25)</f>
        <v>0</v>
      </c>
      <c r="E25" s="90">
        <f>COUNTIF('Master Schedule Board'!$M$71:$M$2280,A25)</f>
        <v>0</v>
      </c>
      <c r="F25" s="90">
        <f>COUNTIF('Master Schedule Board'!$S$71:$S$2280,A25)</f>
        <v>0</v>
      </c>
      <c r="G25" s="90">
        <f>COUNTIF('Master Schedule Board'!$Y$71:$Y$2280,A25)</f>
        <v>0</v>
      </c>
      <c r="H25" s="90">
        <f>COUNTIF('Master Schedule Board'!$AE$71:$AE$2280,A25)</f>
        <v>0</v>
      </c>
      <c r="I25" s="90">
        <f>COUNTIF('Master Schedule Board'!$AK$71:$AK$2280,A25)</f>
        <v>0</v>
      </c>
      <c r="J25" s="90">
        <f>COUNTIF('Master Schedule Board'!$AQ$71:$AQ$2280,A25)</f>
        <v>0</v>
      </c>
      <c r="K25" s="90">
        <f>COUNTIF('Master Schedule Board'!$AW$71:$AW$2280,A25)</f>
        <v>0</v>
      </c>
      <c r="L25" s="90">
        <f>COUNTIF('Master Schedule Board'!$BC$71:$BC$2280,A25)</f>
        <v>0</v>
      </c>
      <c r="M25" s="44">
        <f t="shared" si="1"/>
        <v>0</v>
      </c>
      <c r="N25" s="126"/>
    </row>
    <row r="26" spans="1:14">
      <c r="A26" s="801"/>
      <c r="B26" s="801"/>
      <c r="C26" s="801"/>
      <c r="D26" s="90">
        <f>COUNTIF('Master Schedule Board'!$G$71:$G$2280,A26)</f>
        <v>0</v>
      </c>
      <c r="E26" s="90">
        <f>COUNTIF('Master Schedule Board'!$M$71:$M$2280,A26)</f>
        <v>0</v>
      </c>
      <c r="F26" s="90">
        <f>COUNTIF('Master Schedule Board'!$S$71:$S$2280,A26)</f>
        <v>0</v>
      </c>
      <c r="G26" s="90">
        <f>COUNTIF('Master Schedule Board'!$Y$71:$Y$2280,A26)</f>
        <v>0</v>
      </c>
      <c r="H26" s="90">
        <f>COUNTIF('Master Schedule Board'!$AE$71:$AE$2280,A26)</f>
        <v>0</v>
      </c>
      <c r="I26" s="90">
        <f>COUNTIF('Master Schedule Board'!$AK$71:$AK$2280,A26)</f>
        <v>0</v>
      </c>
      <c r="J26" s="90">
        <f>COUNTIF('Master Schedule Board'!$AQ$71:$AQ$2280,A26)</f>
        <v>0</v>
      </c>
      <c r="K26" s="90">
        <f>COUNTIF('Master Schedule Board'!$AW$71:$AW$2280,A26)</f>
        <v>0</v>
      </c>
      <c r="L26" s="90">
        <f>COUNTIF('Master Schedule Board'!$BC$71:$BC$2280,A26)</f>
        <v>0</v>
      </c>
      <c r="M26" s="44">
        <f t="shared" si="1"/>
        <v>0</v>
      </c>
      <c r="N26" s="126"/>
    </row>
    <row r="27" spans="1:14">
      <c r="A27" s="801"/>
      <c r="B27" s="801"/>
      <c r="C27" s="801"/>
      <c r="D27" s="90">
        <f>COUNTIF('Master Schedule Board'!$G$71:$G$2280,A27)</f>
        <v>0</v>
      </c>
      <c r="E27" s="90">
        <f>COUNTIF('Master Schedule Board'!$M$71:$M$2280,A27)</f>
        <v>0</v>
      </c>
      <c r="F27" s="90">
        <f>COUNTIF('Master Schedule Board'!$S$71:$S$2280,A27)</f>
        <v>0</v>
      </c>
      <c r="G27" s="90">
        <f>COUNTIF('Master Schedule Board'!$Y$71:$Y$2280,A27)</f>
        <v>0</v>
      </c>
      <c r="H27" s="90">
        <f>COUNTIF('Master Schedule Board'!$AE$71:$AE$2280,A27)</f>
        <v>0</v>
      </c>
      <c r="I27" s="90">
        <f>COUNTIF('Master Schedule Board'!$AK$71:$AK$2280,A27)</f>
        <v>0</v>
      </c>
      <c r="J27" s="90">
        <f>COUNTIF('Master Schedule Board'!$AQ$71:$AQ$2280,A27)</f>
        <v>0</v>
      </c>
      <c r="K27" s="90">
        <f>COUNTIF('Master Schedule Board'!$AW$71:$AW$2280,A27)</f>
        <v>0</v>
      </c>
      <c r="L27" s="90">
        <f>COUNTIF('Master Schedule Board'!$BC$71:$BC$2280,A27)</f>
        <v>0</v>
      </c>
      <c r="M27" s="44">
        <f t="shared" si="1"/>
        <v>0</v>
      </c>
      <c r="N27" s="126"/>
    </row>
    <row r="28" spans="1:14">
      <c r="A28" s="801"/>
      <c r="B28" s="801"/>
      <c r="C28" s="801"/>
      <c r="D28" s="90">
        <f>COUNTIF('Master Schedule Board'!$G$71:$G$2280,A28)</f>
        <v>0</v>
      </c>
      <c r="E28" s="90">
        <f>COUNTIF('Master Schedule Board'!$M$71:$M$2280,A28)</f>
        <v>0</v>
      </c>
      <c r="F28" s="90">
        <f>COUNTIF('Master Schedule Board'!$S$71:$S$2280,A28)</f>
        <v>0</v>
      </c>
      <c r="G28" s="90">
        <f>COUNTIF('Master Schedule Board'!$Y$71:$Y$2280,A28)</f>
        <v>0</v>
      </c>
      <c r="H28" s="90">
        <f>COUNTIF('Master Schedule Board'!$AE$71:$AE$2280,A28)</f>
        <v>0</v>
      </c>
      <c r="I28" s="90">
        <f>COUNTIF('Master Schedule Board'!$AK$71:$AK$2280,A28)</f>
        <v>0</v>
      </c>
      <c r="J28" s="90">
        <f>COUNTIF('Master Schedule Board'!$AQ$71:$AQ$2280,A28)</f>
        <v>0</v>
      </c>
      <c r="K28" s="90">
        <f>COUNTIF('Master Schedule Board'!$AW$71:$AW$2280,A28)</f>
        <v>0</v>
      </c>
      <c r="L28" s="90">
        <f>COUNTIF('Master Schedule Board'!$BC$71:$BC$2280,A28)</f>
        <v>0</v>
      </c>
      <c r="M28" s="44">
        <f t="shared" si="1"/>
        <v>0</v>
      </c>
      <c r="N28" s="126"/>
    </row>
    <row r="29" spans="1:14">
      <c r="A29" s="801"/>
      <c r="B29" s="801"/>
      <c r="C29" s="801"/>
      <c r="D29" s="90">
        <f>COUNTIF('Master Schedule Board'!$G$71:$G$2280,A29)</f>
        <v>0</v>
      </c>
      <c r="E29" s="90">
        <f>COUNTIF('Master Schedule Board'!$M$71:$M$2280,A29)</f>
        <v>0</v>
      </c>
      <c r="F29" s="90">
        <f>COUNTIF('Master Schedule Board'!$S$71:$S$2280,A29)</f>
        <v>0</v>
      </c>
      <c r="G29" s="90">
        <f>COUNTIF('Master Schedule Board'!$Y$71:$Y$2280,A29)</f>
        <v>0</v>
      </c>
      <c r="H29" s="90">
        <f>COUNTIF('Master Schedule Board'!$AE$71:$AE$2280,A29)</f>
        <v>0</v>
      </c>
      <c r="I29" s="90">
        <f>COUNTIF('Master Schedule Board'!$AK$71:$AK$2280,A29)</f>
        <v>0</v>
      </c>
      <c r="J29" s="90">
        <f>COUNTIF('Master Schedule Board'!$AQ$71:$AQ$2280,A29)</f>
        <v>0</v>
      </c>
      <c r="K29" s="90">
        <f>COUNTIF('Master Schedule Board'!$AW$71:$AW$2280,A29)</f>
        <v>0</v>
      </c>
      <c r="L29" s="90">
        <f>COUNTIF('Master Schedule Board'!$BC$71:$BC$2280,A29)</f>
        <v>0</v>
      </c>
      <c r="M29" s="44">
        <f t="shared" si="1"/>
        <v>0</v>
      </c>
      <c r="N29" s="150"/>
    </row>
    <row r="30" spans="1:14">
      <c r="A30" s="801"/>
      <c r="B30" s="801"/>
      <c r="C30" s="801"/>
      <c r="D30" s="90">
        <f>COUNTIF('Master Schedule Board'!$G$71:$G$2280,A30)</f>
        <v>0</v>
      </c>
      <c r="E30" s="90">
        <f>COUNTIF('Master Schedule Board'!$M$71:$M$2280,A30)</f>
        <v>0</v>
      </c>
      <c r="F30" s="90">
        <f>COUNTIF('Master Schedule Board'!$S$71:$S$2280,A30)</f>
        <v>0</v>
      </c>
      <c r="G30" s="90">
        <f>COUNTIF('Master Schedule Board'!$Y$71:$Y$2280,A30)</f>
        <v>0</v>
      </c>
      <c r="H30" s="90">
        <f>COUNTIF('Master Schedule Board'!$AE$71:$AE$2280,A30)</f>
        <v>0</v>
      </c>
      <c r="I30" s="90">
        <f>COUNTIF('Master Schedule Board'!$AK$71:$AK$2280,A30)</f>
        <v>0</v>
      </c>
      <c r="J30" s="90">
        <f>COUNTIF('Master Schedule Board'!$AQ$71:$AQ$2280,A30)</f>
        <v>0</v>
      </c>
      <c r="K30" s="90">
        <f>COUNTIF('Master Schedule Board'!$AW$71:$AW$2280,A30)</f>
        <v>0</v>
      </c>
      <c r="L30" s="90">
        <f>COUNTIF('Master Schedule Board'!$BC$71:$BC$2280,A30)</f>
        <v>0</v>
      </c>
      <c r="M30" s="44">
        <f t="shared" si="1"/>
        <v>0</v>
      </c>
    </row>
    <row r="31" spans="1:14">
      <c r="A31" s="801"/>
      <c r="B31" s="801"/>
      <c r="C31" s="801"/>
      <c r="D31" s="90">
        <f>COUNTIF('Master Schedule Board'!$G$71:$G$2280,A31)</f>
        <v>0</v>
      </c>
      <c r="E31" s="90">
        <f>COUNTIF('Master Schedule Board'!$M$71:$M$2280,A31)</f>
        <v>0</v>
      </c>
      <c r="F31" s="90">
        <f>COUNTIF('Master Schedule Board'!$S$71:$S$2280,A31)</f>
        <v>0</v>
      </c>
      <c r="G31" s="90">
        <f>COUNTIF('Master Schedule Board'!$Y$71:$Y$2280,A31)</f>
        <v>0</v>
      </c>
      <c r="H31" s="90">
        <f>COUNTIF('Master Schedule Board'!$AE$71:$AE$2280,A31)</f>
        <v>0</v>
      </c>
      <c r="I31" s="90">
        <f>COUNTIF('Master Schedule Board'!$AK$71:$AK$2280,A31)</f>
        <v>0</v>
      </c>
      <c r="J31" s="90">
        <f>COUNTIF('Master Schedule Board'!$AQ$71:$AQ$2280,A31)</f>
        <v>0</v>
      </c>
      <c r="K31" s="90">
        <f>COUNTIF('Master Schedule Board'!$AW$71:$AW$2280,A31)</f>
        <v>0</v>
      </c>
      <c r="L31" s="90">
        <f>COUNTIF('Master Schedule Board'!$BC$71:$BC$2280,A31)</f>
        <v>0</v>
      </c>
      <c r="M31" s="44">
        <f t="shared" si="1"/>
        <v>0</v>
      </c>
    </row>
    <row r="32" spans="1:14">
      <c r="A32" s="801"/>
      <c r="B32" s="801"/>
      <c r="C32" s="801"/>
      <c r="D32" s="90">
        <f>COUNTIF('Master Schedule Board'!$G$71:$G$2280,A32)</f>
        <v>0</v>
      </c>
      <c r="E32" s="90">
        <f>COUNTIF('Master Schedule Board'!$M$71:$M$2280,A32)</f>
        <v>0</v>
      </c>
      <c r="F32" s="90">
        <f>COUNTIF('Master Schedule Board'!$S$71:$S$2280,A32)</f>
        <v>0</v>
      </c>
      <c r="G32" s="90">
        <f>COUNTIF('Master Schedule Board'!$Y$71:$Y$2280,A32)</f>
        <v>0</v>
      </c>
      <c r="H32" s="90">
        <f>COUNTIF('Master Schedule Board'!$AE$71:$AE$2280,A32)</f>
        <v>0</v>
      </c>
      <c r="I32" s="90">
        <f>COUNTIF('Master Schedule Board'!$AK$71:$AK$2280,A32)</f>
        <v>0</v>
      </c>
      <c r="J32" s="90">
        <f>COUNTIF('Master Schedule Board'!$AQ$71:$AQ$2280,A32)</f>
        <v>0</v>
      </c>
      <c r="K32" s="90">
        <f>COUNTIF('Master Schedule Board'!$AW$71:$AW$2280,A32)</f>
        <v>0</v>
      </c>
      <c r="L32" s="90">
        <f>COUNTIF('Master Schedule Board'!$BC$71:$BC$2280,A32)</f>
        <v>0</v>
      </c>
      <c r="M32" s="44">
        <f t="shared" si="1"/>
        <v>0</v>
      </c>
    </row>
    <row r="33" spans="1:13">
      <c r="A33" s="801"/>
      <c r="B33" s="801"/>
      <c r="C33" s="801"/>
      <c r="D33" s="90">
        <f>COUNTIF('Master Schedule Board'!$G$71:$G$2280,A33)</f>
        <v>0</v>
      </c>
      <c r="E33" s="90">
        <f>COUNTIF('Master Schedule Board'!$M$71:$M$2280,A33)</f>
        <v>0</v>
      </c>
      <c r="F33" s="90">
        <f>COUNTIF('Master Schedule Board'!$S$71:$S$2280,A33)</f>
        <v>0</v>
      </c>
      <c r="G33" s="90">
        <f>COUNTIF('Master Schedule Board'!$Y$71:$Y$2280,A33)</f>
        <v>0</v>
      </c>
      <c r="H33" s="90">
        <f>COUNTIF('Master Schedule Board'!$AE$71:$AE$2280,A33)</f>
        <v>0</v>
      </c>
      <c r="I33" s="90">
        <f>COUNTIF('Master Schedule Board'!$AK$71:$AK$2280,A33)</f>
        <v>0</v>
      </c>
      <c r="J33" s="90">
        <f>COUNTIF('Master Schedule Board'!$AQ$71:$AQ$2280,A33)</f>
        <v>0</v>
      </c>
      <c r="K33" s="90">
        <f>COUNTIF('Master Schedule Board'!$AW$71:$AW$2280,A33)</f>
        <v>0</v>
      </c>
      <c r="L33" s="90">
        <f>COUNTIF('Master Schedule Board'!$BC$71:$BC$2280,A33)</f>
        <v>0</v>
      </c>
      <c r="M33" s="44">
        <f t="shared" si="1"/>
        <v>0</v>
      </c>
    </row>
    <row r="34" spans="1:13">
      <c r="A34" s="801"/>
      <c r="B34" s="801"/>
      <c r="C34" s="801"/>
      <c r="D34" s="90">
        <f>COUNTIF('Master Schedule Board'!$G$71:$G$2280,A34)</f>
        <v>0</v>
      </c>
      <c r="E34" s="90">
        <f>COUNTIF('Master Schedule Board'!$M$71:$M$2280,A34)</f>
        <v>0</v>
      </c>
      <c r="F34" s="90">
        <f>COUNTIF('Master Schedule Board'!$S$71:$S$2280,A34)</f>
        <v>0</v>
      </c>
      <c r="G34" s="90">
        <f>COUNTIF('Master Schedule Board'!$Y$71:$Y$2280,A34)</f>
        <v>0</v>
      </c>
      <c r="H34" s="90">
        <f>COUNTIF('Master Schedule Board'!$AE$71:$AE$2280,A34)</f>
        <v>0</v>
      </c>
      <c r="I34" s="90">
        <f>COUNTIF('Master Schedule Board'!$AK$71:$AK$2280,A34)</f>
        <v>0</v>
      </c>
      <c r="J34" s="90">
        <f>COUNTIF('Master Schedule Board'!$AQ$71:$AQ$2280,A34)</f>
        <v>0</v>
      </c>
      <c r="K34" s="90">
        <f>COUNTIF('Master Schedule Board'!$AW$71:$AW$2280,A34)</f>
        <v>0</v>
      </c>
      <c r="L34" s="90">
        <f>COUNTIF('Master Schedule Board'!$BC$71:$BC$2280,A34)</f>
        <v>0</v>
      </c>
      <c r="M34" s="44">
        <f t="shared" si="1"/>
        <v>0</v>
      </c>
    </row>
    <row r="35" spans="1:13">
      <c r="A35" s="801"/>
      <c r="B35" s="801"/>
      <c r="C35" s="801"/>
      <c r="D35" s="90">
        <f>COUNTIF('Master Schedule Board'!$G$71:$G$2280,A35)</f>
        <v>0</v>
      </c>
      <c r="E35" s="90">
        <f>COUNTIF('Master Schedule Board'!$M$71:$M$2280,A35)</f>
        <v>0</v>
      </c>
      <c r="F35" s="90">
        <f>COUNTIF('Master Schedule Board'!$S$71:$S$2280,A35)</f>
        <v>0</v>
      </c>
      <c r="G35" s="90">
        <f>COUNTIF('Master Schedule Board'!$Y$71:$Y$2280,A35)</f>
        <v>0</v>
      </c>
      <c r="H35" s="90">
        <f>COUNTIF('Master Schedule Board'!$AE$71:$AE$2280,A35)</f>
        <v>0</v>
      </c>
      <c r="I35" s="90">
        <f>COUNTIF('Master Schedule Board'!$AK$71:$AK$2280,A35)</f>
        <v>0</v>
      </c>
      <c r="J35" s="90">
        <f>COUNTIF('Master Schedule Board'!$AQ$71:$AQ$2280,A35)</f>
        <v>0</v>
      </c>
      <c r="K35" s="90">
        <f>COUNTIF('Master Schedule Board'!$AW$71:$AW$2280,A35)</f>
        <v>0</v>
      </c>
      <c r="L35" s="90">
        <f>COUNTIF('Master Schedule Board'!$BC$71:$BC$2280,A35)</f>
        <v>0</v>
      </c>
      <c r="M35" s="44">
        <f t="shared" si="1"/>
        <v>0</v>
      </c>
    </row>
    <row r="36" spans="1:13">
      <c r="A36" s="801"/>
      <c r="B36" s="801"/>
      <c r="C36" s="801"/>
      <c r="D36" s="90">
        <f>COUNTIF('Master Schedule Board'!$G$71:$G$2280,A36)</f>
        <v>0</v>
      </c>
      <c r="E36" s="90">
        <f>COUNTIF('Master Schedule Board'!$M$71:$M$2280,A36)</f>
        <v>0</v>
      </c>
      <c r="F36" s="90">
        <f>COUNTIF('Master Schedule Board'!$S$71:$S$2280,A36)</f>
        <v>0</v>
      </c>
      <c r="G36" s="90">
        <f>COUNTIF('Master Schedule Board'!$Y$71:$Y$2280,A36)</f>
        <v>0</v>
      </c>
      <c r="H36" s="90">
        <f>COUNTIF('Master Schedule Board'!$AE$71:$AE$2280,A36)</f>
        <v>0</v>
      </c>
      <c r="I36" s="90">
        <f>COUNTIF('Master Schedule Board'!$AK$71:$AK$2280,A36)</f>
        <v>0</v>
      </c>
      <c r="J36" s="90">
        <f>COUNTIF('Master Schedule Board'!$AQ$71:$AQ$2280,A36)</f>
        <v>0</v>
      </c>
      <c r="K36" s="90">
        <f>COUNTIF('Master Schedule Board'!$AW$71:$AW$2280,A36)</f>
        <v>0</v>
      </c>
      <c r="L36" s="90">
        <f>COUNTIF('Master Schedule Board'!$BC$71:$BC$2280,A36)</f>
        <v>0</v>
      </c>
      <c r="M36" s="44">
        <f t="shared" si="1"/>
        <v>0</v>
      </c>
    </row>
    <row r="37" spans="1:13">
      <c r="A37" s="801"/>
      <c r="B37" s="801"/>
      <c r="C37" s="801"/>
      <c r="D37" s="90">
        <f>COUNTIF('Master Schedule Board'!$G$71:$G$2280,A37)</f>
        <v>0</v>
      </c>
      <c r="E37" s="90">
        <f>COUNTIF('Master Schedule Board'!$M$71:$M$2280,A37)</f>
        <v>0</v>
      </c>
      <c r="F37" s="90">
        <f>COUNTIF('Master Schedule Board'!$S$71:$S$2280,A37)</f>
        <v>0</v>
      </c>
      <c r="G37" s="90">
        <f>COUNTIF('Master Schedule Board'!$Y$71:$Y$2280,A37)</f>
        <v>0</v>
      </c>
      <c r="H37" s="90">
        <f>COUNTIF('Master Schedule Board'!$AE$71:$AE$2280,A37)</f>
        <v>0</v>
      </c>
      <c r="I37" s="90">
        <f>COUNTIF('Master Schedule Board'!$AK$71:$AK$2280,A37)</f>
        <v>0</v>
      </c>
      <c r="J37" s="90">
        <f>COUNTIF('Master Schedule Board'!$AQ$71:$AQ$2280,A37)</f>
        <v>0</v>
      </c>
      <c r="K37" s="90">
        <f>COUNTIF('Master Schedule Board'!$AW$71:$AW$2280,A37)</f>
        <v>0</v>
      </c>
      <c r="L37" s="90">
        <f>COUNTIF('Master Schedule Board'!$BC$71:$BC$2280,A37)</f>
        <v>0</v>
      </c>
      <c r="M37" s="44">
        <f t="shared" si="1"/>
        <v>0</v>
      </c>
    </row>
    <row r="38" spans="1:13">
      <c r="A38" s="801"/>
      <c r="B38" s="801"/>
      <c r="C38" s="801"/>
      <c r="D38" s="90">
        <f>COUNTIF('Master Schedule Board'!$G$71:$G$2280,A38)</f>
        <v>0</v>
      </c>
      <c r="E38" s="90">
        <f>COUNTIF('Master Schedule Board'!$M$71:$M$2280,A38)</f>
        <v>0</v>
      </c>
      <c r="F38" s="90">
        <f>COUNTIF('Master Schedule Board'!$S$71:$S$2280,A38)</f>
        <v>0</v>
      </c>
      <c r="G38" s="90">
        <f>COUNTIF('Master Schedule Board'!$Y$71:$Y$2280,A38)</f>
        <v>0</v>
      </c>
      <c r="H38" s="90">
        <f>COUNTIF('Master Schedule Board'!$AE$71:$AE$2280,A38)</f>
        <v>0</v>
      </c>
      <c r="I38" s="90">
        <f>COUNTIF('Master Schedule Board'!$AK$71:$AK$2280,A38)</f>
        <v>0</v>
      </c>
      <c r="J38" s="90">
        <f>COUNTIF('Master Schedule Board'!$AQ$71:$AQ$2280,A38)</f>
        <v>0</v>
      </c>
      <c r="K38" s="90">
        <f>COUNTIF('Master Schedule Board'!$AW$71:$AW$2280,A38)</f>
        <v>0</v>
      </c>
      <c r="L38" s="90">
        <f>COUNTIF('Master Schedule Board'!$BC$71:$BC$2280,A38)</f>
        <v>0</v>
      </c>
      <c r="M38" s="44">
        <f t="shared" si="1"/>
        <v>0</v>
      </c>
    </row>
    <row r="39" spans="1:13">
      <c r="A39" s="801"/>
      <c r="B39" s="801"/>
      <c r="C39" s="801"/>
      <c r="D39" s="90">
        <f>COUNTIF('Master Schedule Board'!$G$71:$G$2280,A39)</f>
        <v>0</v>
      </c>
      <c r="E39" s="90">
        <f>COUNTIF('Master Schedule Board'!$M$71:$M$2280,A39)</f>
        <v>0</v>
      </c>
      <c r="F39" s="90">
        <f>COUNTIF('Master Schedule Board'!$S$71:$S$2280,A39)</f>
        <v>0</v>
      </c>
      <c r="G39" s="90">
        <f>COUNTIF('Master Schedule Board'!$Y$71:$Y$2280,A39)</f>
        <v>0</v>
      </c>
      <c r="H39" s="90">
        <f>COUNTIF('Master Schedule Board'!$AE$71:$AE$2280,A39)</f>
        <v>0</v>
      </c>
      <c r="I39" s="90">
        <f>COUNTIF('Master Schedule Board'!$AK$71:$AK$2280,A39)</f>
        <v>0</v>
      </c>
      <c r="J39" s="90">
        <f>COUNTIF('Master Schedule Board'!$AQ$71:$AQ$2280,A39)</f>
        <v>0</v>
      </c>
      <c r="K39" s="90">
        <f>COUNTIF('Master Schedule Board'!$AW$71:$AW$2280,A39)</f>
        <v>0</v>
      </c>
      <c r="L39" s="90">
        <f>COUNTIF('Master Schedule Board'!$BC$71:$BC$2280,A39)</f>
        <v>0</v>
      </c>
      <c r="M39" s="44">
        <f t="shared" si="1"/>
        <v>0</v>
      </c>
    </row>
    <row r="40" spans="1:13">
      <c r="A40" s="801"/>
      <c r="B40" s="801"/>
      <c r="C40" s="801"/>
      <c r="D40" s="90">
        <f>COUNTIF('Master Schedule Board'!$G$71:$G$2280,A40)</f>
        <v>0</v>
      </c>
      <c r="E40" s="90">
        <f>COUNTIF('Master Schedule Board'!$M$71:$M$2280,A40)</f>
        <v>0</v>
      </c>
      <c r="F40" s="90">
        <f>COUNTIF('Master Schedule Board'!$S$71:$S$2280,A40)</f>
        <v>0</v>
      </c>
      <c r="G40" s="90">
        <f>COUNTIF('Master Schedule Board'!$Y$71:$Y$2280,A40)</f>
        <v>0</v>
      </c>
      <c r="H40" s="90">
        <f>COUNTIF('Master Schedule Board'!$AE$71:$AE$2280,A40)</f>
        <v>0</v>
      </c>
      <c r="I40" s="90">
        <f>COUNTIF('Master Schedule Board'!$AK$71:$AK$2280,A40)</f>
        <v>0</v>
      </c>
      <c r="J40" s="90">
        <f>COUNTIF('Master Schedule Board'!$AQ$71:$AQ$2280,A40)</f>
        <v>0</v>
      </c>
      <c r="K40" s="90">
        <f>COUNTIF('Master Schedule Board'!$AW$71:$AW$2280,A40)</f>
        <v>0</v>
      </c>
      <c r="L40" s="90">
        <f>COUNTIF('Master Schedule Board'!$BC$71:$BC$2280,A40)</f>
        <v>0</v>
      </c>
      <c r="M40" s="44">
        <f t="shared" si="1"/>
        <v>0</v>
      </c>
    </row>
    <row r="41" spans="1:13">
      <c r="A41" s="801"/>
      <c r="B41" s="801"/>
      <c r="C41" s="801"/>
      <c r="D41" s="90">
        <f>COUNTIF('Master Schedule Board'!$G$71:$G$2280,A41)</f>
        <v>0</v>
      </c>
      <c r="E41" s="90">
        <f>COUNTIF('Master Schedule Board'!$M$71:$M$2280,A41)</f>
        <v>0</v>
      </c>
      <c r="F41" s="90">
        <f>COUNTIF('Master Schedule Board'!$S$71:$S$2280,A41)</f>
        <v>0</v>
      </c>
      <c r="G41" s="90">
        <f>COUNTIF('Master Schedule Board'!$Y$71:$Y$2280,A41)</f>
        <v>0</v>
      </c>
      <c r="H41" s="90">
        <f>COUNTIF('Master Schedule Board'!$AE$71:$AE$2280,A41)</f>
        <v>0</v>
      </c>
      <c r="I41" s="90">
        <f>COUNTIF('Master Schedule Board'!$AK$71:$AK$2280,A41)</f>
        <v>0</v>
      </c>
      <c r="J41" s="90">
        <f>COUNTIF('Master Schedule Board'!$AQ$71:$AQ$2280,A41)</f>
        <v>0</v>
      </c>
      <c r="K41" s="90">
        <f>COUNTIF('Master Schedule Board'!$AW$71:$AW$2280,A41)</f>
        <v>0</v>
      </c>
      <c r="L41" s="90">
        <f>COUNTIF('Master Schedule Board'!$BC$71:$BC$2280,A41)</f>
        <v>0</v>
      </c>
      <c r="M41" s="44">
        <f t="shared" si="1"/>
        <v>0</v>
      </c>
    </row>
    <row r="42" spans="1:13">
      <c r="A42" s="801"/>
      <c r="B42" s="801"/>
      <c r="C42" s="801"/>
      <c r="D42" s="90">
        <f>COUNTIF('Master Schedule Board'!$G$71:$G$2280,A42)</f>
        <v>0</v>
      </c>
      <c r="E42" s="90">
        <f>COUNTIF('Master Schedule Board'!$M$71:$M$2280,A42)</f>
        <v>0</v>
      </c>
      <c r="F42" s="90">
        <f>COUNTIF('Master Schedule Board'!$S$71:$S$2280,A42)</f>
        <v>0</v>
      </c>
      <c r="G42" s="90">
        <f>COUNTIF('Master Schedule Board'!$Y$71:$Y$2280,A42)</f>
        <v>0</v>
      </c>
      <c r="H42" s="90">
        <f>COUNTIF('Master Schedule Board'!$AE$71:$AE$2280,A42)</f>
        <v>0</v>
      </c>
      <c r="I42" s="90">
        <f>COUNTIF('Master Schedule Board'!$AK$71:$AK$2280,A42)</f>
        <v>0</v>
      </c>
      <c r="J42" s="90">
        <f>COUNTIF('Master Schedule Board'!$AQ$71:$AQ$2280,A42)</f>
        <v>0</v>
      </c>
      <c r="K42" s="90">
        <f>COUNTIF('Master Schedule Board'!$AW$71:$AW$2280,A42)</f>
        <v>0</v>
      </c>
      <c r="L42" s="90">
        <f>COUNTIF('Master Schedule Board'!$BC$71:$BC$2280,A42)</f>
        <v>0</v>
      </c>
      <c r="M42" s="44">
        <f t="shared" si="1"/>
        <v>0</v>
      </c>
    </row>
    <row r="43" spans="1:13">
      <c r="A43" s="801"/>
      <c r="B43" s="801"/>
      <c r="C43" s="801"/>
      <c r="D43" s="90">
        <f>COUNTIF('Master Schedule Board'!$G$71:$G$2280,A43)</f>
        <v>0</v>
      </c>
      <c r="E43" s="90">
        <f>COUNTIF('Master Schedule Board'!$M$71:$M$2280,A43)</f>
        <v>0</v>
      </c>
      <c r="F43" s="90">
        <f>COUNTIF('Master Schedule Board'!$S$71:$S$2280,A43)</f>
        <v>0</v>
      </c>
      <c r="G43" s="90">
        <f>COUNTIF('Master Schedule Board'!$Y$71:$Y$2280,A43)</f>
        <v>0</v>
      </c>
      <c r="H43" s="90">
        <f>COUNTIF('Master Schedule Board'!$AE$71:$AE$2280,A43)</f>
        <v>0</v>
      </c>
      <c r="I43" s="90">
        <f>COUNTIF('Master Schedule Board'!$AK$71:$AK$2280,A43)</f>
        <v>0</v>
      </c>
      <c r="J43" s="90">
        <f>COUNTIF('Master Schedule Board'!$AQ$71:$AQ$2280,A43)</f>
        <v>0</v>
      </c>
      <c r="K43" s="90">
        <f>COUNTIF('Master Schedule Board'!$AW$71:$AW$2280,A43)</f>
        <v>0</v>
      </c>
      <c r="L43" s="90">
        <f>COUNTIF('Master Schedule Board'!$BC$71:$BC$2280,A43)</f>
        <v>0</v>
      </c>
      <c r="M43" s="44">
        <f t="shared" si="1"/>
        <v>0</v>
      </c>
    </row>
    <row r="44" spans="1:13">
      <c r="A44" s="801"/>
      <c r="B44" s="801"/>
      <c r="C44" s="801"/>
      <c r="D44" s="90">
        <f>COUNTIF('Master Schedule Board'!$G$71:$G$2280,A44)</f>
        <v>0</v>
      </c>
      <c r="E44" s="90">
        <f>COUNTIF('Master Schedule Board'!$M$71:$M$2280,A44)</f>
        <v>0</v>
      </c>
      <c r="F44" s="90">
        <f>COUNTIF('Master Schedule Board'!$S$71:$S$2280,A44)</f>
        <v>0</v>
      </c>
      <c r="G44" s="90">
        <f>COUNTIF('Master Schedule Board'!$Y$71:$Y$2280,A44)</f>
        <v>0</v>
      </c>
      <c r="H44" s="90">
        <f>COUNTIF('Master Schedule Board'!$AE$71:$AE$2280,A44)</f>
        <v>0</v>
      </c>
      <c r="I44" s="90">
        <f>COUNTIF('Master Schedule Board'!$AK$71:$AK$2280,A44)</f>
        <v>0</v>
      </c>
      <c r="J44" s="90">
        <f>COUNTIF('Master Schedule Board'!$AQ$71:$AQ$2280,A44)</f>
        <v>0</v>
      </c>
      <c r="K44" s="90">
        <f>COUNTIF('Master Schedule Board'!$AW$71:$AW$2280,A44)</f>
        <v>0</v>
      </c>
      <c r="L44" s="90">
        <f>COUNTIF('Master Schedule Board'!$BC$71:$BC$2280,A44)</f>
        <v>0</v>
      </c>
      <c r="M44" s="44">
        <f t="shared" si="1"/>
        <v>0</v>
      </c>
    </row>
    <row r="45" spans="1:13">
      <c r="A45" s="801"/>
      <c r="B45" s="801"/>
      <c r="C45" s="801"/>
      <c r="D45" s="90">
        <f>COUNTIF('Master Schedule Board'!$G$71:$G$2280,A45)</f>
        <v>0</v>
      </c>
      <c r="E45" s="90">
        <f>COUNTIF('Master Schedule Board'!$M$71:$M$2280,A45)</f>
        <v>0</v>
      </c>
      <c r="F45" s="90">
        <f>COUNTIF('Master Schedule Board'!$S$71:$S$2280,A45)</f>
        <v>0</v>
      </c>
      <c r="G45" s="90">
        <f>COUNTIF('Master Schedule Board'!$Y$71:$Y$2280,A45)</f>
        <v>0</v>
      </c>
      <c r="H45" s="90">
        <f>COUNTIF('Master Schedule Board'!$AE$71:$AE$2280,A45)</f>
        <v>0</v>
      </c>
      <c r="I45" s="90">
        <f>COUNTIF('Master Schedule Board'!$AK$71:$AK$2280,A45)</f>
        <v>0</v>
      </c>
      <c r="J45" s="90">
        <f>COUNTIF('Master Schedule Board'!$AQ$71:$AQ$2280,A45)</f>
        <v>0</v>
      </c>
      <c r="K45" s="90">
        <f>COUNTIF('Master Schedule Board'!$AW$71:$AW$2280,A45)</f>
        <v>0</v>
      </c>
      <c r="L45" s="90">
        <f>COUNTIF('Master Schedule Board'!$BC$71:$BC$2280,A45)</f>
        <v>0</v>
      </c>
      <c r="M45" s="44">
        <f t="shared" si="1"/>
        <v>0</v>
      </c>
    </row>
    <row r="46" spans="1:13">
      <c r="A46" s="801"/>
      <c r="B46" s="801"/>
      <c r="C46" s="801"/>
      <c r="D46" s="90">
        <f>COUNTIF('Master Schedule Board'!$G$71:$G$2280,A46)</f>
        <v>0</v>
      </c>
      <c r="E46" s="90">
        <f>COUNTIF('Master Schedule Board'!$M$71:$M$2280,A46)</f>
        <v>0</v>
      </c>
      <c r="F46" s="90">
        <f>COUNTIF('Master Schedule Board'!$S$71:$S$2280,A46)</f>
        <v>0</v>
      </c>
      <c r="G46" s="90">
        <f>COUNTIF('Master Schedule Board'!$Y$71:$Y$2280,A46)</f>
        <v>0</v>
      </c>
      <c r="H46" s="90">
        <f>COUNTIF('Master Schedule Board'!$AE$71:$AE$2280,A46)</f>
        <v>0</v>
      </c>
      <c r="I46" s="90">
        <f>COUNTIF('Master Schedule Board'!$AK$71:$AK$2280,A46)</f>
        <v>0</v>
      </c>
      <c r="J46" s="90">
        <f>COUNTIF('Master Schedule Board'!$AQ$71:$AQ$2280,A46)</f>
        <v>0</v>
      </c>
      <c r="K46" s="90">
        <f>COUNTIF('Master Schedule Board'!$AW$71:$AW$2280,A46)</f>
        <v>0</v>
      </c>
      <c r="L46" s="90">
        <f>COUNTIF('Master Schedule Board'!$BC$71:$BC$2280,A46)</f>
        <v>0</v>
      </c>
      <c r="M46" s="44">
        <f t="shared" si="1"/>
        <v>0</v>
      </c>
    </row>
    <row r="47" spans="1:13">
      <c r="A47" s="801"/>
      <c r="B47" s="801"/>
      <c r="C47" s="801"/>
      <c r="D47" s="90">
        <f>COUNTIF('Master Schedule Board'!$G$71:$G$2280,A47)</f>
        <v>0</v>
      </c>
      <c r="E47" s="90">
        <f>COUNTIF('Master Schedule Board'!$M$71:$M$2280,A47)</f>
        <v>0</v>
      </c>
      <c r="F47" s="90">
        <f>COUNTIF('Master Schedule Board'!$S$71:$S$2280,A47)</f>
        <v>0</v>
      </c>
      <c r="G47" s="90">
        <f>COUNTIF('Master Schedule Board'!$Y$71:$Y$2280,A47)</f>
        <v>0</v>
      </c>
      <c r="H47" s="90">
        <f>COUNTIF('Master Schedule Board'!$AE$71:$AE$2280,A47)</f>
        <v>0</v>
      </c>
      <c r="I47" s="90">
        <f>COUNTIF('Master Schedule Board'!$AK$71:$AK$2280,A47)</f>
        <v>0</v>
      </c>
      <c r="J47" s="90">
        <f>COUNTIF('Master Schedule Board'!$AQ$71:$AQ$2280,A47)</f>
        <v>0</v>
      </c>
      <c r="K47" s="90">
        <f>COUNTIF('Master Schedule Board'!$AW$71:$AW$2280,A47)</f>
        <v>0</v>
      </c>
      <c r="L47" s="90">
        <f>COUNTIF('Master Schedule Board'!$BC$71:$BC$2280,A47)</f>
        <v>0</v>
      </c>
      <c r="M47" s="44">
        <f t="shared" si="1"/>
        <v>0</v>
      </c>
    </row>
    <row r="48" spans="1:13">
      <c r="A48" s="801"/>
      <c r="B48" s="801"/>
      <c r="C48" s="801"/>
      <c r="D48" s="90">
        <f>COUNTIF('Master Schedule Board'!$G$71:$G$2280,A48)</f>
        <v>0</v>
      </c>
      <c r="E48" s="90">
        <f>COUNTIF('Master Schedule Board'!$M$71:$M$2280,A48)</f>
        <v>0</v>
      </c>
      <c r="F48" s="90">
        <f>COUNTIF('Master Schedule Board'!$S$71:$S$2280,A48)</f>
        <v>0</v>
      </c>
      <c r="G48" s="90">
        <f>COUNTIF('Master Schedule Board'!$Y$71:$Y$2280,A48)</f>
        <v>0</v>
      </c>
      <c r="H48" s="90">
        <f>COUNTIF('Master Schedule Board'!$AE$71:$AE$2280,A48)</f>
        <v>0</v>
      </c>
      <c r="I48" s="90">
        <f>COUNTIF('Master Schedule Board'!$AK$71:$AK$2280,A48)</f>
        <v>0</v>
      </c>
      <c r="J48" s="90">
        <f>COUNTIF('Master Schedule Board'!$AQ$71:$AQ$2280,A48)</f>
        <v>0</v>
      </c>
      <c r="K48" s="90">
        <f>COUNTIF('Master Schedule Board'!$AW$71:$AW$2280,A48)</f>
        <v>0</v>
      </c>
      <c r="L48" s="90">
        <f>COUNTIF('Master Schedule Board'!$BC$71:$BC$2280,A48)</f>
        <v>0</v>
      </c>
      <c r="M48" s="44">
        <f t="shared" si="1"/>
        <v>0</v>
      </c>
    </row>
    <row r="49" spans="1:13">
      <c r="A49" s="801"/>
      <c r="B49" s="801"/>
      <c r="C49" s="801"/>
      <c r="D49" s="90">
        <f>COUNTIF('Master Schedule Board'!$G$71:$G$2280,A49)</f>
        <v>0</v>
      </c>
      <c r="E49" s="90">
        <f>COUNTIF('Master Schedule Board'!$M$71:$M$2280,A49)</f>
        <v>0</v>
      </c>
      <c r="F49" s="90">
        <f>COUNTIF('Master Schedule Board'!$S$71:$S$2280,A49)</f>
        <v>0</v>
      </c>
      <c r="G49" s="90">
        <f>COUNTIF('Master Schedule Board'!$Y$71:$Y$2280,A49)</f>
        <v>0</v>
      </c>
      <c r="H49" s="90">
        <f>COUNTIF('Master Schedule Board'!$AE$71:$AE$2280,A49)</f>
        <v>0</v>
      </c>
      <c r="I49" s="90">
        <f>COUNTIF('Master Schedule Board'!$AK$71:$AK$2280,A49)</f>
        <v>0</v>
      </c>
      <c r="J49" s="90">
        <f>COUNTIF('Master Schedule Board'!$AQ$71:$AQ$2280,A49)</f>
        <v>0</v>
      </c>
      <c r="K49" s="90">
        <f>COUNTIF('Master Schedule Board'!$AW$71:$AW$2280,A49)</f>
        <v>0</v>
      </c>
      <c r="L49" s="90">
        <f>COUNTIF('Master Schedule Board'!$BC$71:$BC$2280,A49)</f>
        <v>0</v>
      </c>
      <c r="M49" s="44">
        <f t="shared" si="1"/>
        <v>0</v>
      </c>
    </row>
    <row r="50" spans="1:13">
      <c r="A50" s="801"/>
      <c r="B50" s="801"/>
      <c r="C50" s="801"/>
      <c r="D50" s="90">
        <f>COUNTIF('Master Schedule Board'!$G$71:$G$2280,A50)</f>
        <v>0</v>
      </c>
      <c r="E50" s="90">
        <f>COUNTIF('Master Schedule Board'!$M$71:$M$2280,A50)</f>
        <v>0</v>
      </c>
      <c r="F50" s="90">
        <f>COUNTIF('Master Schedule Board'!$S$71:$S$2280,A50)</f>
        <v>0</v>
      </c>
      <c r="G50" s="90">
        <f>COUNTIF('Master Schedule Board'!$Y$71:$Y$2280,A50)</f>
        <v>0</v>
      </c>
      <c r="H50" s="90">
        <f>COUNTIF('Master Schedule Board'!$AE$71:$AE$2280,A50)</f>
        <v>0</v>
      </c>
      <c r="I50" s="90">
        <f>COUNTIF('Master Schedule Board'!$AK$71:$AK$2280,A50)</f>
        <v>0</v>
      </c>
      <c r="J50" s="90">
        <f>COUNTIF('Master Schedule Board'!$AQ$71:$AQ$2280,A50)</f>
        <v>0</v>
      </c>
      <c r="K50" s="90">
        <f>COUNTIF('Master Schedule Board'!$AW$71:$AW$2280,A50)</f>
        <v>0</v>
      </c>
      <c r="L50" s="90">
        <f>COUNTIF('Master Schedule Board'!$BC$71:$BC$2280,A50)</f>
        <v>0</v>
      </c>
      <c r="M50" s="44">
        <f t="shared" si="1"/>
        <v>0</v>
      </c>
    </row>
    <row r="51" spans="1:13">
      <c r="A51" s="801"/>
      <c r="B51" s="801"/>
      <c r="C51" s="801"/>
      <c r="D51" s="90">
        <f>COUNTIF('Master Schedule Board'!$G$71:$G$2280,A51)</f>
        <v>0</v>
      </c>
      <c r="E51" s="90">
        <f>COUNTIF('Master Schedule Board'!$M$71:$M$2280,A51)</f>
        <v>0</v>
      </c>
      <c r="F51" s="90">
        <f>COUNTIF('Master Schedule Board'!$S$71:$S$2280,A51)</f>
        <v>0</v>
      </c>
      <c r="G51" s="90">
        <f>COUNTIF('Master Schedule Board'!$Y$71:$Y$2280,A51)</f>
        <v>0</v>
      </c>
      <c r="H51" s="90">
        <f>COUNTIF('Master Schedule Board'!$AE$71:$AE$2280,A51)</f>
        <v>0</v>
      </c>
      <c r="I51" s="90">
        <f>COUNTIF('Master Schedule Board'!$AK$71:$AK$2280,A51)</f>
        <v>0</v>
      </c>
      <c r="J51" s="90">
        <f>COUNTIF('Master Schedule Board'!$AQ$71:$AQ$2280,A51)</f>
        <v>0</v>
      </c>
      <c r="K51" s="90">
        <f>COUNTIF('Master Schedule Board'!$AW$71:$AW$2280,A51)</f>
        <v>0</v>
      </c>
      <c r="L51" s="90">
        <f>COUNTIF('Master Schedule Board'!$BC$71:$BC$2280,A51)</f>
        <v>0</v>
      </c>
      <c r="M51" s="44">
        <f t="shared" si="1"/>
        <v>0</v>
      </c>
    </row>
    <row r="52" spans="1:13">
      <c r="A52" s="801"/>
      <c r="B52" s="801"/>
      <c r="C52" s="801"/>
      <c r="D52" s="90">
        <f>COUNTIF('Master Schedule Board'!$G$71:$G$2280,A52)</f>
        <v>0</v>
      </c>
      <c r="E52" s="90">
        <f>COUNTIF('Master Schedule Board'!$M$71:$M$2280,A52)</f>
        <v>0</v>
      </c>
      <c r="F52" s="90">
        <f>COUNTIF('Master Schedule Board'!$S$71:$S$2280,A52)</f>
        <v>0</v>
      </c>
      <c r="G52" s="90">
        <f>COUNTIF('Master Schedule Board'!$Y$71:$Y$2280,A52)</f>
        <v>0</v>
      </c>
      <c r="H52" s="90">
        <f>COUNTIF('Master Schedule Board'!$AE$71:$AE$2280,A52)</f>
        <v>0</v>
      </c>
      <c r="I52" s="90">
        <f>COUNTIF('Master Schedule Board'!$AK$71:$AK$2280,A52)</f>
        <v>0</v>
      </c>
      <c r="J52" s="90">
        <f>COUNTIF('Master Schedule Board'!$AQ$71:$AQ$2280,A52)</f>
        <v>0</v>
      </c>
      <c r="K52" s="90">
        <f>COUNTIF('Master Schedule Board'!$AW$71:$AW$2280,A52)</f>
        <v>0</v>
      </c>
      <c r="L52" s="90">
        <f>COUNTIF('Master Schedule Board'!$BC$71:$BC$2280,A52)</f>
        <v>0</v>
      </c>
      <c r="M52" s="44">
        <f t="shared" si="1"/>
        <v>0</v>
      </c>
    </row>
    <row r="53" spans="1:13">
      <c r="A53" s="801"/>
      <c r="B53" s="801"/>
      <c r="C53" s="801"/>
      <c r="D53" s="90">
        <f>COUNTIF('Master Schedule Board'!$G$71:$G$2280,A53)</f>
        <v>0</v>
      </c>
      <c r="E53" s="90">
        <f>COUNTIF('Master Schedule Board'!$M$71:$M$2280,A53)</f>
        <v>0</v>
      </c>
      <c r="F53" s="90">
        <f>COUNTIF('Master Schedule Board'!$S$71:$S$2280,A53)</f>
        <v>0</v>
      </c>
      <c r="G53" s="90">
        <f>COUNTIF('Master Schedule Board'!$Y$71:$Y$2280,A53)</f>
        <v>0</v>
      </c>
      <c r="H53" s="90">
        <f>COUNTIF('Master Schedule Board'!$AE$71:$AE$2280,A53)</f>
        <v>0</v>
      </c>
      <c r="I53" s="90">
        <f>COUNTIF('Master Schedule Board'!$AK$71:$AK$2280,A53)</f>
        <v>0</v>
      </c>
      <c r="J53" s="90">
        <f>COUNTIF('Master Schedule Board'!$AQ$71:$AQ$2280,A53)</f>
        <v>0</v>
      </c>
      <c r="K53" s="90">
        <f>COUNTIF('Master Schedule Board'!$AW$71:$AW$2280,A53)</f>
        <v>0</v>
      </c>
      <c r="L53" s="90">
        <f>COUNTIF('Master Schedule Board'!$BC$71:$BC$2280,A53)</f>
        <v>0</v>
      </c>
      <c r="M53" s="44">
        <f t="shared" si="1"/>
        <v>0</v>
      </c>
    </row>
    <row r="54" spans="1:13">
      <c r="A54" s="801"/>
      <c r="B54" s="801"/>
      <c r="C54" s="801"/>
      <c r="D54" s="90">
        <f>COUNTIF('Master Schedule Board'!$G$71:$G$2280,A54)</f>
        <v>0</v>
      </c>
      <c r="E54" s="90">
        <f>COUNTIF('Master Schedule Board'!$M$71:$M$2280,A54)</f>
        <v>0</v>
      </c>
      <c r="F54" s="90">
        <f>COUNTIF('Master Schedule Board'!$S$71:$S$2280,A54)</f>
        <v>0</v>
      </c>
      <c r="G54" s="90">
        <f>COUNTIF('Master Schedule Board'!$Y$71:$Y$2280,A54)</f>
        <v>0</v>
      </c>
      <c r="H54" s="90">
        <f>COUNTIF('Master Schedule Board'!$AE$71:$AE$2280,A54)</f>
        <v>0</v>
      </c>
      <c r="I54" s="90">
        <f>COUNTIF('Master Schedule Board'!$AK$71:$AK$2280,A54)</f>
        <v>0</v>
      </c>
      <c r="J54" s="90">
        <f>COUNTIF('Master Schedule Board'!$AQ$71:$AQ$2280,A54)</f>
        <v>0</v>
      </c>
      <c r="K54" s="90">
        <f>COUNTIF('Master Schedule Board'!$AW$71:$AW$2280,A54)</f>
        <v>0</v>
      </c>
      <c r="L54" s="90">
        <f>COUNTIF('Master Schedule Board'!$BC$71:$BC$2280,A54)</f>
        <v>0</v>
      </c>
      <c r="M54" s="44">
        <f t="shared" si="1"/>
        <v>0</v>
      </c>
    </row>
    <row r="55" spans="1:13">
      <c r="A55" s="801"/>
      <c r="B55" s="801"/>
      <c r="C55" s="801"/>
      <c r="D55" s="90">
        <f>COUNTIF('Master Schedule Board'!$G$71:$G$2280,A55)</f>
        <v>0</v>
      </c>
      <c r="E55" s="90">
        <f>COUNTIF('Master Schedule Board'!$M$71:$M$2280,A55)</f>
        <v>0</v>
      </c>
      <c r="F55" s="90">
        <f>COUNTIF('Master Schedule Board'!$S$71:$S$2280,A55)</f>
        <v>0</v>
      </c>
      <c r="G55" s="90">
        <f>COUNTIF('Master Schedule Board'!$Y$71:$Y$2280,A55)</f>
        <v>0</v>
      </c>
      <c r="H55" s="90">
        <f>COUNTIF('Master Schedule Board'!$AE$71:$AE$2280,A55)</f>
        <v>0</v>
      </c>
      <c r="I55" s="90">
        <f>COUNTIF('Master Schedule Board'!$AK$71:$AK$2280,A55)</f>
        <v>0</v>
      </c>
      <c r="J55" s="90">
        <f>COUNTIF('Master Schedule Board'!$AQ$71:$AQ$2280,A55)</f>
        <v>0</v>
      </c>
      <c r="K55" s="90">
        <f>COUNTIF('Master Schedule Board'!$AW$71:$AW$2280,A55)</f>
        <v>0</v>
      </c>
      <c r="L55" s="90">
        <f>COUNTIF('Master Schedule Board'!$BC$71:$BC$2280,A55)</f>
        <v>0</v>
      </c>
      <c r="M55" s="44">
        <f t="shared" si="1"/>
        <v>0</v>
      </c>
    </row>
    <row r="56" spans="1:13">
      <c r="A56" s="801"/>
      <c r="B56" s="801"/>
      <c r="C56" s="801"/>
      <c r="D56" s="90">
        <f>COUNTIF('Master Schedule Board'!$G$71:$G$2280,A56)</f>
        <v>0</v>
      </c>
      <c r="E56" s="90">
        <f>COUNTIF('Master Schedule Board'!$M$71:$M$2280,A56)</f>
        <v>0</v>
      </c>
      <c r="F56" s="90">
        <f>COUNTIF('Master Schedule Board'!$S$71:$S$2280,A56)</f>
        <v>0</v>
      </c>
      <c r="G56" s="90">
        <f>COUNTIF('Master Schedule Board'!$Y$71:$Y$2280,A56)</f>
        <v>0</v>
      </c>
      <c r="H56" s="90">
        <f>COUNTIF('Master Schedule Board'!$AE$71:$AE$2280,A56)</f>
        <v>0</v>
      </c>
      <c r="I56" s="90">
        <f>COUNTIF('Master Schedule Board'!$AK$71:$AK$2280,A56)</f>
        <v>0</v>
      </c>
      <c r="J56" s="90">
        <f>COUNTIF('Master Schedule Board'!$AQ$71:$AQ$2280,A56)</f>
        <v>0</v>
      </c>
      <c r="K56" s="90">
        <f>COUNTIF('Master Schedule Board'!$AW$71:$AW$2280,A56)</f>
        <v>0</v>
      </c>
      <c r="L56" s="90">
        <f>COUNTIF('Master Schedule Board'!$BC$71:$BC$2280,A56)</f>
        <v>0</v>
      </c>
      <c r="M56" s="44">
        <f t="shared" si="1"/>
        <v>0</v>
      </c>
    </row>
    <row r="57" spans="1:13">
      <c r="A57" s="801"/>
      <c r="B57" s="801"/>
      <c r="C57" s="801"/>
      <c r="D57" s="90">
        <f>COUNTIF('Master Schedule Board'!$G$71:$G$2280,A57)</f>
        <v>0</v>
      </c>
      <c r="E57" s="90">
        <f>COUNTIF('Master Schedule Board'!$M$71:$M$2280,A57)</f>
        <v>0</v>
      </c>
      <c r="F57" s="90">
        <f>COUNTIF('Master Schedule Board'!$S$71:$S$2280,A57)</f>
        <v>0</v>
      </c>
      <c r="G57" s="90">
        <f>COUNTIF('Master Schedule Board'!$Y$71:$Y$2280,A57)</f>
        <v>0</v>
      </c>
      <c r="H57" s="90">
        <f>COUNTIF('Master Schedule Board'!$AE$71:$AE$2280,A57)</f>
        <v>0</v>
      </c>
      <c r="I57" s="90">
        <f>COUNTIF('Master Schedule Board'!$AK$71:$AK$2280,A57)</f>
        <v>0</v>
      </c>
      <c r="J57" s="90">
        <f>COUNTIF('Master Schedule Board'!$AQ$71:$AQ$2280,A57)</f>
        <v>0</v>
      </c>
      <c r="K57" s="90">
        <f>COUNTIF('Master Schedule Board'!$AW$71:$AW$2280,A57)</f>
        <v>0</v>
      </c>
      <c r="L57" s="90">
        <f>COUNTIF('Master Schedule Board'!$BC$71:$BC$2280,A57)</f>
        <v>0</v>
      </c>
      <c r="M57" s="44">
        <f t="shared" si="1"/>
        <v>0</v>
      </c>
    </row>
    <row r="58" spans="1:13">
      <c r="A58" s="801"/>
      <c r="B58" s="801"/>
      <c r="C58" s="801"/>
      <c r="D58" s="90">
        <f>COUNTIF('Master Schedule Board'!$G$71:$G$2280,A58)</f>
        <v>0</v>
      </c>
      <c r="E58" s="90">
        <f>COUNTIF('Master Schedule Board'!$M$71:$M$2280,A58)</f>
        <v>0</v>
      </c>
      <c r="F58" s="90">
        <f>COUNTIF('Master Schedule Board'!$S$71:$S$2280,A58)</f>
        <v>0</v>
      </c>
      <c r="G58" s="90">
        <f>COUNTIF('Master Schedule Board'!$Y$71:$Y$2280,A58)</f>
        <v>0</v>
      </c>
      <c r="H58" s="90">
        <f>COUNTIF('Master Schedule Board'!$AE$71:$AE$2280,A58)</f>
        <v>0</v>
      </c>
      <c r="I58" s="90">
        <f>COUNTIF('Master Schedule Board'!$AK$71:$AK$2280,A58)</f>
        <v>0</v>
      </c>
      <c r="J58" s="90">
        <f>COUNTIF('Master Schedule Board'!$AQ$71:$AQ$2280,A58)</f>
        <v>0</v>
      </c>
      <c r="K58" s="90">
        <f>COUNTIF('Master Schedule Board'!$AW$71:$AW$2280,A58)</f>
        <v>0</v>
      </c>
      <c r="L58" s="90">
        <f>COUNTIF('Master Schedule Board'!$BC$71:$BC$2280,A58)</f>
        <v>0</v>
      </c>
      <c r="M58" s="44">
        <f t="shared" si="1"/>
        <v>0</v>
      </c>
    </row>
    <row r="59" spans="1:13">
      <c r="A59" s="801"/>
      <c r="B59" s="801"/>
      <c r="C59" s="801"/>
      <c r="D59" s="90">
        <f>COUNTIF('Master Schedule Board'!$G$71:$G$2280,A59)</f>
        <v>0</v>
      </c>
      <c r="E59" s="90">
        <f>COUNTIF('Master Schedule Board'!$M$71:$M$2280,A59)</f>
        <v>0</v>
      </c>
      <c r="F59" s="90">
        <f>COUNTIF('Master Schedule Board'!$S$71:$S$2280,A59)</f>
        <v>0</v>
      </c>
      <c r="G59" s="90">
        <f>COUNTIF('Master Schedule Board'!$Y$71:$Y$2280,A59)</f>
        <v>0</v>
      </c>
      <c r="H59" s="90">
        <f>COUNTIF('Master Schedule Board'!$AE$71:$AE$2280,A59)</f>
        <v>0</v>
      </c>
      <c r="I59" s="90">
        <f>COUNTIF('Master Schedule Board'!$AK$71:$AK$2280,A59)</f>
        <v>0</v>
      </c>
      <c r="J59" s="90">
        <f>COUNTIF('Master Schedule Board'!$AQ$71:$AQ$2280,A59)</f>
        <v>0</v>
      </c>
      <c r="K59" s="90">
        <f>COUNTIF('Master Schedule Board'!$AW$71:$AW$2280,A59)</f>
        <v>0</v>
      </c>
      <c r="L59" s="90">
        <f>COUNTIF('Master Schedule Board'!$BC$71:$BC$2280,A59)</f>
        <v>0</v>
      </c>
      <c r="M59" s="44">
        <f t="shared" si="1"/>
        <v>0</v>
      </c>
    </row>
    <row r="60" spans="1:13">
      <c r="A60" s="801"/>
      <c r="B60" s="801"/>
      <c r="C60" s="801"/>
      <c r="D60" s="90">
        <f>COUNTIF('Master Schedule Board'!$G$71:$G$2280,A60)</f>
        <v>0</v>
      </c>
      <c r="E60" s="90">
        <f>COUNTIF('Master Schedule Board'!$M$71:$M$2280,A60)</f>
        <v>0</v>
      </c>
      <c r="F60" s="90">
        <f>COUNTIF('Master Schedule Board'!$S$71:$S$2280,A60)</f>
        <v>0</v>
      </c>
      <c r="G60" s="90">
        <f>COUNTIF('Master Schedule Board'!$Y$71:$Y$2280,A60)</f>
        <v>0</v>
      </c>
      <c r="H60" s="90">
        <f>COUNTIF('Master Schedule Board'!$AE$71:$AE$2280,A60)</f>
        <v>0</v>
      </c>
      <c r="I60" s="90">
        <f>COUNTIF('Master Schedule Board'!$AK$71:$AK$2280,A60)</f>
        <v>0</v>
      </c>
      <c r="J60" s="90">
        <f>COUNTIF('Master Schedule Board'!$AQ$71:$AQ$2280,A60)</f>
        <v>0</v>
      </c>
      <c r="K60" s="90">
        <f>COUNTIF('Master Schedule Board'!$AW$71:$AW$2280,A60)</f>
        <v>0</v>
      </c>
      <c r="L60" s="90">
        <f>COUNTIF('Master Schedule Board'!$BC$71:$BC$2280,A60)</f>
        <v>0</v>
      </c>
      <c r="M60" s="44">
        <f t="shared" si="1"/>
        <v>0</v>
      </c>
    </row>
    <row r="61" spans="1:13">
      <c r="A61" s="801"/>
      <c r="B61" s="801"/>
      <c r="C61" s="801"/>
      <c r="D61" s="90">
        <f>COUNTIF('Master Schedule Board'!$G$71:$G$2280,A61)</f>
        <v>0</v>
      </c>
      <c r="E61" s="90">
        <f>COUNTIF('Master Schedule Board'!$M$71:$M$2280,A61)</f>
        <v>0</v>
      </c>
      <c r="F61" s="90">
        <f>COUNTIF('Master Schedule Board'!$S$71:$S$2280,A61)</f>
        <v>0</v>
      </c>
      <c r="G61" s="90">
        <f>COUNTIF('Master Schedule Board'!$Y$71:$Y$2280,A61)</f>
        <v>0</v>
      </c>
      <c r="H61" s="90">
        <f>COUNTIF('Master Schedule Board'!$AE$71:$AE$2280,A61)</f>
        <v>0</v>
      </c>
      <c r="I61" s="90">
        <f>COUNTIF('Master Schedule Board'!$AK$71:$AK$2280,A61)</f>
        <v>0</v>
      </c>
      <c r="J61" s="90">
        <f>COUNTIF('Master Schedule Board'!$AQ$71:$AQ$2280,A61)</f>
        <v>0</v>
      </c>
      <c r="K61" s="90">
        <f>COUNTIF('Master Schedule Board'!$AW$71:$AW$2280,A61)</f>
        <v>0</v>
      </c>
      <c r="L61" s="90">
        <f>COUNTIF('Master Schedule Board'!$BC$71:$BC$2280,A61)</f>
        <v>0</v>
      </c>
      <c r="M61" s="44">
        <f t="shared" si="1"/>
        <v>0</v>
      </c>
    </row>
    <row r="62" spans="1:13">
      <c r="A62" s="801"/>
      <c r="B62" s="801"/>
      <c r="C62" s="801"/>
      <c r="D62" s="90">
        <f>COUNTIF('Master Schedule Board'!$G$71:$G$2280,A62)</f>
        <v>0</v>
      </c>
      <c r="E62" s="90">
        <f>COUNTIF('Master Schedule Board'!$M$71:$M$2280,A62)</f>
        <v>0</v>
      </c>
      <c r="F62" s="90">
        <f>COUNTIF('Master Schedule Board'!$S$71:$S$2280,A62)</f>
        <v>0</v>
      </c>
      <c r="G62" s="90">
        <f>COUNTIF('Master Schedule Board'!$Y$71:$Y$2280,A62)</f>
        <v>0</v>
      </c>
      <c r="H62" s="90">
        <f>COUNTIF('Master Schedule Board'!$AE$71:$AE$2280,A62)</f>
        <v>0</v>
      </c>
      <c r="I62" s="90">
        <f>COUNTIF('Master Schedule Board'!$AK$71:$AK$2280,A62)</f>
        <v>0</v>
      </c>
      <c r="J62" s="90">
        <f>COUNTIF('Master Schedule Board'!$AQ$71:$AQ$2280,A62)</f>
        <v>0</v>
      </c>
      <c r="K62" s="90">
        <f>COUNTIF('Master Schedule Board'!$AW$71:$AW$2280,A62)</f>
        <v>0</v>
      </c>
      <c r="L62" s="90">
        <f>COUNTIF('Master Schedule Board'!$BC$71:$BC$2280,A62)</f>
        <v>0</v>
      </c>
      <c r="M62" s="44">
        <f t="shared" si="1"/>
        <v>0</v>
      </c>
    </row>
    <row r="63" spans="1:13">
      <c r="A63" s="801"/>
      <c r="B63" s="801"/>
      <c r="C63" s="801"/>
      <c r="D63" s="90">
        <f>COUNTIF('Master Schedule Board'!$G$71:$G$2280,A63)</f>
        <v>0</v>
      </c>
      <c r="E63" s="90">
        <f>COUNTIF('Master Schedule Board'!$M$71:$M$2280,A63)</f>
        <v>0</v>
      </c>
      <c r="F63" s="90">
        <f>COUNTIF('Master Schedule Board'!$S$71:$S$2280,A63)</f>
        <v>0</v>
      </c>
      <c r="G63" s="90">
        <f>COUNTIF('Master Schedule Board'!$Y$71:$Y$2280,A63)</f>
        <v>0</v>
      </c>
      <c r="H63" s="90">
        <f>COUNTIF('Master Schedule Board'!$AE$71:$AE$2280,A63)</f>
        <v>0</v>
      </c>
      <c r="I63" s="90">
        <f>COUNTIF('Master Schedule Board'!$AK$71:$AK$2280,A63)</f>
        <v>0</v>
      </c>
      <c r="J63" s="90">
        <f>COUNTIF('Master Schedule Board'!$AQ$71:$AQ$2280,A63)</f>
        <v>0</v>
      </c>
      <c r="K63" s="90">
        <f>COUNTIF('Master Schedule Board'!$AW$71:$AW$2280,A63)</f>
        <v>0</v>
      </c>
      <c r="L63" s="90">
        <f>COUNTIF('Master Schedule Board'!$BC$71:$BC$2280,A63)</f>
        <v>0</v>
      </c>
      <c r="M63" s="44">
        <f t="shared" si="1"/>
        <v>0</v>
      </c>
    </row>
    <row r="64" spans="1:13">
      <c r="A64" s="801"/>
      <c r="B64" s="801"/>
      <c r="C64" s="801"/>
      <c r="D64" s="90">
        <f>COUNTIF('Master Schedule Board'!$G$71:$G$2280,A64)</f>
        <v>0</v>
      </c>
      <c r="E64" s="90">
        <f>COUNTIF('Master Schedule Board'!$M$71:$M$2280,A64)</f>
        <v>0</v>
      </c>
      <c r="F64" s="90">
        <f>COUNTIF('Master Schedule Board'!$S$71:$S$2280,A64)</f>
        <v>0</v>
      </c>
      <c r="G64" s="90">
        <f>COUNTIF('Master Schedule Board'!$Y$71:$Y$2280,A64)</f>
        <v>0</v>
      </c>
      <c r="H64" s="90">
        <f>COUNTIF('Master Schedule Board'!$AE$71:$AE$2280,A64)</f>
        <v>0</v>
      </c>
      <c r="I64" s="90">
        <f>COUNTIF('Master Schedule Board'!$AK$71:$AK$2280,A64)</f>
        <v>0</v>
      </c>
      <c r="J64" s="90">
        <f>COUNTIF('Master Schedule Board'!$AQ$71:$AQ$2280,A64)</f>
        <v>0</v>
      </c>
      <c r="K64" s="90">
        <f>COUNTIF('Master Schedule Board'!$AW$71:$AW$2280,A64)</f>
        <v>0</v>
      </c>
      <c r="L64" s="90">
        <f>COUNTIF('Master Schedule Board'!$BC$71:$BC$2280,A64)</f>
        <v>0</v>
      </c>
      <c r="M64" s="44">
        <f t="shared" si="1"/>
        <v>0</v>
      </c>
    </row>
    <row r="65" spans="1:13">
      <c r="A65" s="801"/>
      <c r="B65" s="801"/>
      <c r="C65" s="801"/>
      <c r="D65" s="90">
        <f>COUNTIF('Master Schedule Board'!$G$71:$G$2280,A65)</f>
        <v>0</v>
      </c>
      <c r="E65" s="90">
        <f>COUNTIF('Master Schedule Board'!$M$71:$M$2280,A65)</f>
        <v>0</v>
      </c>
      <c r="F65" s="90">
        <f>COUNTIF('Master Schedule Board'!$S$71:$S$2280,A65)</f>
        <v>0</v>
      </c>
      <c r="G65" s="90">
        <f>COUNTIF('Master Schedule Board'!$Y$71:$Y$2280,A65)</f>
        <v>0</v>
      </c>
      <c r="H65" s="90">
        <f>COUNTIF('Master Schedule Board'!$AE$71:$AE$2280,A65)</f>
        <v>0</v>
      </c>
      <c r="I65" s="90">
        <f>COUNTIF('Master Schedule Board'!$AK$71:$AK$2280,A65)</f>
        <v>0</v>
      </c>
      <c r="J65" s="90">
        <f>COUNTIF('Master Schedule Board'!$AQ$71:$AQ$2280,A65)</f>
        <v>0</v>
      </c>
      <c r="K65" s="90">
        <f>COUNTIF('Master Schedule Board'!$AW$71:$AW$2280,A65)</f>
        <v>0</v>
      </c>
      <c r="L65" s="90">
        <f>COUNTIF('Master Schedule Board'!$BC$71:$BC$2280,A65)</f>
        <v>0</v>
      </c>
      <c r="M65" s="44">
        <f t="shared" si="1"/>
        <v>0</v>
      </c>
    </row>
    <row r="66" spans="1:13">
      <c r="A66" s="801"/>
      <c r="B66" s="801"/>
      <c r="C66" s="801"/>
      <c r="D66" s="90">
        <f>COUNTIF('Master Schedule Board'!$G$71:$G$2280,A66)</f>
        <v>0</v>
      </c>
      <c r="E66" s="90">
        <f>COUNTIF('Master Schedule Board'!$M$71:$M$2280,A66)</f>
        <v>0</v>
      </c>
      <c r="F66" s="90">
        <f>COUNTIF('Master Schedule Board'!$S$71:$S$2280,A66)</f>
        <v>0</v>
      </c>
      <c r="G66" s="90">
        <f>COUNTIF('Master Schedule Board'!$Y$71:$Y$2280,A66)</f>
        <v>0</v>
      </c>
      <c r="H66" s="90">
        <f>COUNTIF('Master Schedule Board'!$AE$71:$AE$2280,A66)</f>
        <v>0</v>
      </c>
      <c r="I66" s="90">
        <f>COUNTIF('Master Schedule Board'!$AK$71:$AK$2280,A66)</f>
        <v>0</v>
      </c>
      <c r="J66" s="90">
        <f>COUNTIF('Master Schedule Board'!$AQ$71:$AQ$2280,A66)</f>
        <v>0</v>
      </c>
      <c r="K66" s="90">
        <f>COUNTIF('Master Schedule Board'!$AW$71:$AW$2280,A66)</f>
        <v>0</v>
      </c>
      <c r="L66" s="90">
        <f>COUNTIF('Master Schedule Board'!$BC$71:$BC$2280,A66)</f>
        <v>0</v>
      </c>
      <c r="M66" s="44">
        <f t="shared" si="1"/>
        <v>0</v>
      </c>
    </row>
    <row r="67" spans="1:13">
      <c r="A67" s="801"/>
      <c r="B67" s="801"/>
      <c r="C67" s="801"/>
      <c r="D67" s="90">
        <f>COUNTIF('Master Schedule Board'!$G$71:$G$2280,A67)</f>
        <v>0</v>
      </c>
      <c r="E67" s="90">
        <f>COUNTIF('Master Schedule Board'!$M$71:$M$2280,A67)</f>
        <v>0</v>
      </c>
      <c r="F67" s="90">
        <f>COUNTIF('Master Schedule Board'!$S$71:$S$2280,A67)</f>
        <v>0</v>
      </c>
      <c r="G67" s="90">
        <f>COUNTIF('Master Schedule Board'!$Y$71:$Y$2280,A67)</f>
        <v>0</v>
      </c>
      <c r="H67" s="90">
        <f>COUNTIF('Master Schedule Board'!$AE$71:$AE$2280,A67)</f>
        <v>0</v>
      </c>
      <c r="I67" s="90">
        <f>COUNTIF('Master Schedule Board'!$AK$71:$AK$2280,A67)</f>
        <v>0</v>
      </c>
      <c r="J67" s="90">
        <f>COUNTIF('Master Schedule Board'!$AQ$71:$AQ$2280,A67)</f>
        <v>0</v>
      </c>
      <c r="K67" s="90">
        <f>COUNTIF('Master Schedule Board'!$AW$71:$AW$2280,A67)</f>
        <v>0</v>
      </c>
      <c r="L67" s="90">
        <f>COUNTIF('Master Schedule Board'!$BC$71:$BC$2280,A67)</f>
        <v>0</v>
      </c>
      <c r="M67" s="44">
        <f t="shared" si="1"/>
        <v>0</v>
      </c>
    </row>
    <row r="68" spans="1:13">
      <c r="A68" s="801"/>
      <c r="B68" s="801"/>
      <c r="C68" s="801"/>
      <c r="D68" s="90">
        <f>COUNTIF('Master Schedule Board'!$G$71:$G$2280,A68)</f>
        <v>0</v>
      </c>
      <c r="E68" s="90">
        <f>COUNTIF('Master Schedule Board'!$M$71:$M$2280,A68)</f>
        <v>0</v>
      </c>
      <c r="F68" s="90">
        <f>COUNTIF('Master Schedule Board'!$S$71:$S$2280,A68)</f>
        <v>0</v>
      </c>
      <c r="G68" s="90">
        <f>COUNTIF('Master Schedule Board'!$Y$71:$Y$2280,A68)</f>
        <v>0</v>
      </c>
      <c r="H68" s="90">
        <f>COUNTIF('Master Schedule Board'!$AE$71:$AE$2280,A68)</f>
        <v>0</v>
      </c>
      <c r="I68" s="90">
        <f>COUNTIF('Master Schedule Board'!$AK$71:$AK$2280,A68)</f>
        <v>0</v>
      </c>
      <c r="J68" s="90">
        <f>COUNTIF('Master Schedule Board'!$AQ$71:$AQ$2280,A68)</f>
        <v>0</v>
      </c>
      <c r="K68" s="90">
        <f>COUNTIF('Master Schedule Board'!$AW$71:$AW$2280,A68)</f>
        <v>0</v>
      </c>
      <c r="L68" s="90">
        <f>COUNTIF('Master Schedule Board'!$BC$71:$BC$2280,A68)</f>
        <v>0</v>
      </c>
      <c r="M68" s="44">
        <f t="shared" si="1"/>
        <v>0</v>
      </c>
    </row>
    <row r="69" spans="1:13">
      <c r="A69" s="801"/>
      <c r="B69" s="801"/>
      <c r="C69" s="801"/>
      <c r="D69" s="90">
        <f>COUNTIF('Master Schedule Board'!$G$71:$G$2280,A69)</f>
        <v>0</v>
      </c>
      <c r="E69" s="90">
        <f>COUNTIF('Master Schedule Board'!$M$71:$M$2280,A69)</f>
        <v>0</v>
      </c>
      <c r="F69" s="90">
        <f>COUNTIF('Master Schedule Board'!$S$71:$S$2280,A69)</f>
        <v>0</v>
      </c>
      <c r="G69" s="90">
        <f>COUNTIF('Master Schedule Board'!$Y$71:$Y$2280,A69)</f>
        <v>0</v>
      </c>
      <c r="H69" s="90">
        <f>COUNTIF('Master Schedule Board'!$AE$71:$AE$2280,A69)</f>
        <v>0</v>
      </c>
      <c r="I69" s="90">
        <f>COUNTIF('Master Schedule Board'!$AK$71:$AK$2280,A69)</f>
        <v>0</v>
      </c>
      <c r="J69" s="90">
        <f>COUNTIF('Master Schedule Board'!$AQ$71:$AQ$2280,A69)</f>
        <v>0</v>
      </c>
      <c r="K69" s="90">
        <f>COUNTIF('Master Schedule Board'!$AW$71:$AW$2280,A69)</f>
        <v>0</v>
      </c>
      <c r="L69" s="90">
        <f>COUNTIF('Master Schedule Board'!$BC$71:$BC$2280,A69)</f>
        <v>0</v>
      </c>
      <c r="M69" s="44">
        <f t="shared" si="1"/>
        <v>0</v>
      </c>
    </row>
    <row r="70" spans="1:13">
      <c r="A70" s="801"/>
      <c r="B70" s="801"/>
      <c r="C70" s="801"/>
      <c r="D70" s="90">
        <f>COUNTIF('Master Schedule Board'!$G$71:$G$2280,A70)</f>
        <v>0</v>
      </c>
      <c r="E70" s="90">
        <f>COUNTIF('Master Schedule Board'!$M$71:$M$2280,A70)</f>
        <v>0</v>
      </c>
      <c r="F70" s="90">
        <f>COUNTIF('Master Schedule Board'!$S$71:$S$2280,A70)</f>
        <v>0</v>
      </c>
      <c r="G70" s="90">
        <f>COUNTIF('Master Schedule Board'!$Y$71:$Y$2280,A70)</f>
        <v>0</v>
      </c>
      <c r="H70" s="90">
        <f>COUNTIF('Master Schedule Board'!$AE$71:$AE$2280,A70)</f>
        <v>0</v>
      </c>
      <c r="I70" s="90">
        <f>COUNTIF('Master Schedule Board'!$AK$71:$AK$2280,A70)</f>
        <v>0</v>
      </c>
      <c r="J70" s="90">
        <f>COUNTIF('Master Schedule Board'!$AQ$71:$AQ$2280,A70)</f>
        <v>0</v>
      </c>
      <c r="K70" s="90">
        <f>COUNTIF('Master Schedule Board'!$AW$71:$AW$2280,A70)</f>
        <v>0</v>
      </c>
      <c r="L70" s="90">
        <f>COUNTIF('Master Schedule Board'!$BC$71:$BC$2280,A70)</f>
        <v>0</v>
      </c>
      <c r="M70" s="44">
        <f t="shared" si="1"/>
        <v>0</v>
      </c>
    </row>
    <row r="71" spans="1:13">
      <c r="A71" s="801"/>
      <c r="B71" s="801"/>
      <c r="C71" s="801"/>
      <c r="D71" s="90">
        <f>COUNTIF('Master Schedule Board'!$G$71:$G$2280,A71)</f>
        <v>0</v>
      </c>
      <c r="E71" s="90">
        <f>COUNTIF('Master Schedule Board'!$M$71:$M$2280,A71)</f>
        <v>0</v>
      </c>
      <c r="F71" s="90">
        <f>COUNTIF('Master Schedule Board'!$S$71:$S$2280,A71)</f>
        <v>0</v>
      </c>
      <c r="G71" s="90">
        <f>COUNTIF('Master Schedule Board'!$Y$71:$Y$2280,A71)</f>
        <v>0</v>
      </c>
      <c r="H71" s="90">
        <f>COUNTIF('Master Schedule Board'!$AE$71:$AE$2280,A71)</f>
        <v>0</v>
      </c>
      <c r="I71" s="90">
        <f>COUNTIF('Master Schedule Board'!$AK$71:$AK$2280,A71)</f>
        <v>0</v>
      </c>
      <c r="J71" s="90">
        <f>COUNTIF('Master Schedule Board'!$AQ$71:$AQ$2280,A71)</f>
        <v>0</v>
      </c>
      <c r="K71" s="90">
        <f>COUNTIF('Master Schedule Board'!$AW$71:$AW$2280,A71)</f>
        <v>0</v>
      </c>
      <c r="L71" s="90">
        <f>COUNTIF('Master Schedule Board'!$BC$71:$BC$2280,A71)</f>
        <v>0</v>
      </c>
      <c r="M71" s="44">
        <f t="shared" si="1"/>
        <v>0</v>
      </c>
    </row>
    <row r="72" spans="1:13">
      <c r="A72" s="801"/>
      <c r="B72" s="801"/>
      <c r="C72" s="801"/>
      <c r="D72" s="90">
        <f>COUNTIF('Master Schedule Board'!$G$71:$G$2280,A72)</f>
        <v>0</v>
      </c>
      <c r="E72" s="90">
        <f>COUNTIF('Master Schedule Board'!$M$71:$M$2280,A72)</f>
        <v>0</v>
      </c>
      <c r="F72" s="90">
        <f>COUNTIF('Master Schedule Board'!$S$71:$S$2280,A72)</f>
        <v>0</v>
      </c>
      <c r="G72" s="90">
        <f>COUNTIF('Master Schedule Board'!$Y$71:$Y$2280,A72)</f>
        <v>0</v>
      </c>
      <c r="H72" s="90">
        <f>COUNTIF('Master Schedule Board'!$AE$71:$AE$2280,A72)</f>
        <v>0</v>
      </c>
      <c r="I72" s="90">
        <f>COUNTIF('Master Schedule Board'!$AK$71:$AK$2280,A72)</f>
        <v>0</v>
      </c>
      <c r="J72" s="90">
        <f>COUNTIF('Master Schedule Board'!$AQ$71:$AQ$2280,A72)</f>
        <v>0</v>
      </c>
      <c r="K72" s="90">
        <f>COUNTIF('Master Schedule Board'!$AW$71:$AW$2280,A72)</f>
        <v>0</v>
      </c>
      <c r="L72" s="90">
        <f>COUNTIF('Master Schedule Board'!$BC$71:$BC$2280,A72)</f>
        <v>0</v>
      </c>
      <c r="M72" s="44">
        <f t="shared" si="1"/>
        <v>0</v>
      </c>
    </row>
    <row r="73" spans="1:13">
      <c r="A73" s="801"/>
      <c r="B73" s="801"/>
      <c r="C73" s="801"/>
      <c r="D73" s="90">
        <f>COUNTIF('Master Schedule Board'!$G$71:$G$2280,A73)</f>
        <v>0</v>
      </c>
      <c r="E73" s="90">
        <f>COUNTIF('Master Schedule Board'!$M$71:$M$2280,A73)</f>
        <v>0</v>
      </c>
      <c r="F73" s="90">
        <f>COUNTIF('Master Schedule Board'!$S$71:$S$2280,A73)</f>
        <v>0</v>
      </c>
      <c r="G73" s="90">
        <f>COUNTIF('Master Schedule Board'!$Y$71:$Y$2280,A73)</f>
        <v>0</v>
      </c>
      <c r="H73" s="90">
        <f>COUNTIF('Master Schedule Board'!$AE$71:$AE$2280,A73)</f>
        <v>0</v>
      </c>
      <c r="I73" s="90">
        <f>COUNTIF('Master Schedule Board'!$AK$71:$AK$2280,A73)</f>
        <v>0</v>
      </c>
      <c r="J73" s="90">
        <f>COUNTIF('Master Schedule Board'!$AQ$71:$AQ$2280,A73)</f>
        <v>0</v>
      </c>
      <c r="K73" s="90">
        <f>COUNTIF('Master Schedule Board'!$AW$71:$AW$2280,A73)</f>
        <v>0</v>
      </c>
      <c r="L73" s="90">
        <f>COUNTIF('Master Schedule Board'!$BC$71:$BC$2280,A73)</f>
        <v>0</v>
      </c>
      <c r="M73" s="44">
        <f t="shared" si="1"/>
        <v>0</v>
      </c>
    </row>
    <row r="74" spans="1:13">
      <c r="A74" s="801"/>
      <c r="B74" s="801"/>
      <c r="C74" s="801"/>
      <c r="D74" s="90">
        <f>COUNTIF('Master Schedule Board'!$G$71:$G$2280,A74)</f>
        <v>0</v>
      </c>
      <c r="E74" s="90">
        <f>COUNTIF('Master Schedule Board'!$M$71:$M$2280,A74)</f>
        <v>0</v>
      </c>
      <c r="F74" s="90">
        <f>COUNTIF('Master Schedule Board'!$S$71:$S$2280,A74)</f>
        <v>0</v>
      </c>
      <c r="G74" s="90">
        <f>COUNTIF('Master Schedule Board'!$Y$71:$Y$2280,A74)</f>
        <v>0</v>
      </c>
      <c r="H74" s="90">
        <f>COUNTIF('Master Schedule Board'!$AE$71:$AE$2280,A74)</f>
        <v>0</v>
      </c>
      <c r="I74" s="90">
        <f>COUNTIF('Master Schedule Board'!$AK$71:$AK$2280,A74)</f>
        <v>0</v>
      </c>
      <c r="J74" s="90">
        <f>COUNTIF('Master Schedule Board'!$AQ$71:$AQ$2280,A74)</f>
        <v>0</v>
      </c>
      <c r="K74" s="90">
        <f>COUNTIF('Master Schedule Board'!$AW$71:$AW$2280,A74)</f>
        <v>0</v>
      </c>
      <c r="L74" s="90">
        <f>COUNTIF('Master Schedule Board'!$BC$71:$BC$2280,A74)</f>
        <v>0</v>
      </c>
      <c r="M74" s="44">
        <f t="shared" si="1"/>
        <v>0</v>
      </c>
    </row>
    <row r="75" spans="1:13">
      <c r="A75" s="801"/>
      <c r="B75" s="801"/>
      <c r="C75" s="801"/>
      <c r="D75" s="90">
        <f>COUNTIF('Master Schedule Board'!$G$71:$G$2280,A75)</f>
        <v>0</v>
      </c>
      <c r="E75" s="90">
        <f>COUNTIF('Master Schedule Board'!$M$71:$M$2280,A75)</f>
        <v>0</v>
      </c>
      <c r="F75" s="90">
        <f>COUNTIF('Master Schedule Board'!$S$71:$S$2280,A75)</f>
        <v>0</v>
      </c>
      <c r="G75" s="90">
        <f>COUNTIF('Master Schedule Board'!$Y$71:$Y$2280,A75)</f>
        <v>0</v>
      </c>
      <c r="H75" s="90">
        <f>COUNTIF('Master Schedule Board'!$AE$71:$AE$2280,A75)</f>
        <v>0</v>
      </c>
      <c r="I75" s="90">
        <f>COUNTIF('Master Schedule Board'!$AK$71:$AK$2280,A75)</f>
        <v>0</v>
      </c>
      <c r="J75" s="90">
        <f>COUNTIF('Master Schedule Board'!$AQ$71:$AQ$2280,A75)</f>
        <v>0</v>
      </c>
      <c r="K75" s="90">
        <f>COUNTIF('Master Schedule Board'!$AW$71:$AW$2280,A75)</f>
        <v>0</v>
      </c>
      <c r="L75" s="90">
        <f>COUNTIF('Master Schedule Board'!$BC$71:$BC$2280,A75)</f>
        <v>0</v>
      </c>
      <c r="M75" s="44">
        <f t="shared" si="1"/>
        <v>0</v>
      </c>
    </row>
    <row r="76" spans="1:13">
      <c r="A76" s="801"/>
      <c r="B76" s="801"/>
      <c r="C76" s="801"/>
      <c r="D76" s="90">
        <f>COUNTIF('Master Schedule Board'!$G$71:$G$2280,A76)</f>
        <v>0</v>
      </c>
      <c r="E76" s="90">
        <f>COUNTIF('Master Schedule Board'!$M$71:$M$2280,A76)</f>
        <v>0</v>
      </c>
      <c r="F76" s="90">
        <f>COUNTIF('Master Schedule Board'!$S$71:$S$2280,A76)</f>
        <v>0</v>
      </c>
      <c r="G76" s="90">
        <f>COUNTIF('Master Schedule Board'!$Y$71:$Y$2280,A76)</f>
        <v>0</v>
      </c>
      <c r="H76" s="90">
        <f>COUNTIF('Master Schedule Board'!$AE$71:$AE$2280,A76)</f>
        <v>0</v>
      </c>
      <c r="I76" s="90">
        <f>COUNTIF('Master Schedule Board'!$AK$71:$AK$2280,A76)</f>
        <v>0</v>
      </c>
      <c r="J76" s="90">
        <f>COUNTIF('Master Schedule Board'!$AQ$71:$AQ$2280,A76)</f>
        <v>0</v>
      </c>
      <c r="K76" s="90">
        <f>COUNTIF('Master Schedule Board'!$AW$71:$AW$2280,A76)</f>
        <v>0</v>
      </c>
      <c r="L76" s="90">
        <f>COUNTIF('Master Schedule Board'!$BC$71:$BC$2280,A76)</f>
        <v>0</v>
      </c>
      <c r="M76" s="44">
        <f t="shared" ref="M76:M139" si="2">SUM(D76:L76)</f>
        <v>0</v>
      </c>
    </row>
    <row r="77" spans="1:13">
      <c r="A77" s="801"/>
      <c r="B77" s="801"/>
      <c r="C77" s="801"/>
      <c r="D77" s="90">
        <f>COUNTIF('Master Schedule Board'!$G$71:$G$2280,A77)</f>
        <v>0</v>
      </c>
      <c r="E77" s="90">
        <f>COUNTIF('Master Schedule Board'!$M$71:$M$2280,A77)</f>
        <v>0</v>
      </c>
      <c r="F77" s="90">
        <f>COUNTIF('Master Schedule Board'!$S$71:$S$2280,A77)</f>
        <v>0</v>
      </c>
      <c r="G77" s="90">
        <f>COUNTIF('Master Schedule Board'!$Y$71:$Y$2280,A77)</f>
        <v>0</v>
      </c>
      <c r="H77" s="90">
        <f>COUNTIF('Master Schedule Board'!$AE$71:$AE$2280,A77)</f>
        <v>0</v>
      </c>
      <c r="I77" s="90">
        <f>COUNTIF('Master Schedule Board'!$AK$71:$AK$2280,A77)</f>
        <v>0</v>
      </c>
      <c r="J77" s="90">
        <f>COUNTIF('Master Schedule Board'!$AQ$71:$AQ$2280,A77)</f>
        <v>0</v>
      </c>
      <c r="K77" s="90">
        <f>COUNTIF('Master Schedule Board'!$AW$71:$AW$2280,A77)</f>
        <v>0</v>
      </c>
      <c r="L77" s="90">
        <f>COUNTIF('Master Schedule Board'!$BC$71:$BC$2280,A77)</f>
        <v>0</v>
      </c>
      <c r="M77" s="44">
        <f t="shared" si="2"/>
        <v>0</v>
      </c>
    </row>
    <row r="78" spans="1:13">
      <c r="A78" s="801"/>
      <c r="B78" s="801"/>
      <c r="C78" s="801"/>
      <c r="D78" s="90">
        <f>COUNTIF('Master Schedule Board'!$G$71:$G$2280,A78)</f>
        <v>0</v>
      </c>
      <c r="E78" s="90">
        <f>COUNTIF('Master Schedule Board'!$M$71:$M$2280,A78)</f>
        <v>0</v>
      </c>
      <c r="F78" s="90">
        <f>COUNTIF('Master Schedule Board'!$S$71:$S$2280,A78)</f>
        <v>0</v>
      </c>
      <c r="G78" s="90">
        <f>COUNTIF('Master Schedule Board'!$Y$71:$Y$2280,A78)</f>
        <v>0</v>
      </c>
      <c r="H78" s="90">
        <f>COUNTIF('Master Schedule Board'!$AE$71:$AE$2280,A78)</f>
        <v>0</v>
      </c>
      <c r="I78" s="90">
        <f>COUNTIF('Master Schedule Board'!$AK$71:$AK$2280,A78)</f>
        <v>0</v>
      </c>
      <c r="J78" s="90">
        <f>COUNTIF('Master Schedule Board'!$AQ$71:$AQ$2280,A78)</f>
        <v>0</v>
      </c>
      <c r="K78" s="90">
        <f>COUNTIF('Master Schedule Board'!$AW$71:$AW$2280,A78)</f>
        <v>0</v>
      </c>
      <c r="L78" s="90">
        <f>COUNTIF('Master Schedule Board'!$BC$71:$BC$2280,A78)</f>
        <v>0</v>
      </c>
      <c r="M78" s="44">
        <f t="shared" si="2"/>
        <v>0</v>
      </c>
    </row>
    <row r="79" spans="1:13">
      <c r="A79" s="801"/>
      <c r="B79" s="801"/>
      <c r="C79" s="801"/>
      <c r="D79" s="90">
        <f>COUNTIF('Master Schedule Board'!$G$71:$G$2280,A79)</f>
        <v>0</v>
      </c>
      <c r="E79" s="90">
        <f>COUNTIF('Master Schedule Board'!$M$71:$M$2280,A79)</f>
        <v>0</v>
      </c>
      <c r="F79" s="90">
        <f>COUNTIF('Master Schedule Board'!$S$71:$S$2280,A79)</f>
        <v>0</v>
      </c>
      <c r="G79" s="90">
        <f>COUNTIF('Master Schedule Board'!$Y$71:$Y$2280,A79)</f>
        <v>0</v>
      </c>
      <c r="H79" s="90">
        <f>COUNTIF('Master Schedule Board'!$AE$71:$AE$2280,A79)</f>
        <v>0</v>
      </c>
      <c r="I79" s="90">
        <f>COUNTIF('Master Schedule Board'!$AK$71:$AK$2280,A79)</f>
        <v>0</v>
      </c>
      <c r="J79" s="90">
        <f>COUNTIF('Master Schedule Board'!$AQ$71:$AQ$2280,A79)</f>
        <v>0</v>
      </c>
      <c r="K79" s="90">
        <f>COUNTIF('Master Schedule Board'!$AW$71:$AW$2280,A79)</f>
        <v>0</v>
      </c>
      <c r="L79" s="90">
        <f>COUNTIF('Master Schedule Board'!$BC$71:$BC$2280,A79)</f>
        <v>0</v>
      </c>
      <c r="M79" s="44">
        <f t="shared" si="2"/>
        <v>0</v>
      </c>
    </row>
    <row r="80" spans="1:13">
      <c r="A80" s="801"/>
      <c r="B80" s="801"/>
      <c r="C80" s="801"/>
      <c r="D80" s="90">
        <f>COUNTIF('Master Schedule Board'!$G$71:$G$2280,A80)</f>
        <v>0</v>
      </c>
      <c r="E80" s="90">
        <f>COUNTIF('Master Schedule Board'!$M$71:$M$2280,A80)</f>
        <v>0</v>
      </c>
      <c r="F80" s="90">
        <f>COUNTIF('Master Schedule Board'!$S$71:$S$2280,A80)</f>
        <v>0</v>
      </c>
      <c r="G80" s="90">
        <f>COUNTIF('Master Schedule Board'!$Y$71:$Y$2280,A80)</f>
        <v>0</v>
      </c>
      <c r="H80" s="90">
        <f>COUNTIF('Master Schedule Board'!$AE$71:$AE$2280,A80)</f>
        <v>0</v>
      </c>
      <c r="I80" s="90">
        <f>COUNTIF('Master Schedule Board'!$AK$71:$AK$2280,A80)</f>
        <v>0</v>
      </c>
      <c r="J80" s="90">
        <f>COUNTIF('Master Schedule Board'!$AQ$71:$AQ$2280,A80)</f>
        <v>0</v>
      </c>
      <c r="K80" s="90">
        <f>COUNTIF('Master Schedule Board'!$AW$71:$AW$2280,A80)</f>
        <v>0</v>
      </c>
      <c r="L80" s="90">
        <f>COUNTIF('Master Schedule Board'!$BC$71:$BC$2280,A80)</f>
        <v>0</v>
      </c>
      <c r="M80" s="44">
        <f t="shared" si="2"/>
        <v>0</v>
      </c>
    </row>
    <row r="81" spans="1:13">
      <c r="A81" s="801"/>
      <c r="B81" s="801"/>
      <c r="C81" s="801"/>
      <c r="D81" s="90">
        <f>COUNTIF('Master Schedule Board'!$G$71:$G$2280,A81)</f>
        <v>0</v>
      </c>
      <c r="E81" s="90">
        <f>COUNTIF('Master Schedule Board'!$M$71:$M$2280,A81)</f>
        <v>0</v>
      </c>
      <c r="F81" s="90">
        <f>COUNTIF('Master Schedule Board'!$S$71:$S$2280,A81)</f>
        <v>0</v>
      </c>
      <c r="G81" s="90">
        <f>COUNTIF('Master Schedule Board'!$Y$71:$Y$2280,A81)</f>
        <v>0</v>
      </c>
      <c r="H81" s="90">
        <f>COUNTIF('Master Schedule Board'!$AE$71:$AE$2280,A81)</f>
        <v>0</v>
      </c>
      <c r="I81" s="90">
        <f>COUNTIF('Master Schedule Board'!$AK$71:$AK$2280,A81)</f>
        <v>0</v>
      </c>
      <c r="J81" s="90">
        <f>COUNTIF('Master Schedule Board'!$AQ$71:$AQ$2280,A81)</f>
        <v>0</v>
      </c>
      <c r="K81" s="90">
        <f>COUNTIF('Master Schedule Board'!$AW$71:$AW$2280,A81)</f>
        <v>0</v>
      </c>
      <c r="L81" s="90">
        <f>COUNTIF('Master Schedule Board'!$BC$71:$BC$2280,A81)</f>
        <v>0</v>
      </c>
      <c r="M81" s="44">
        <f t="shared" si="2"/>
        <v>0</v>
      </c>
    </row>
    <row r="82" spans="1:13">
      <c r="A82" s="801"/>
      <c r="B82" s="801"/>
      <c r="C82" s="801"/>
      <c r="D82" s="90">
        <f>COUNTIF('Master Schedule Board'!$G$71:$G$2280,A82)</f>
        <v>0</v>
      </c>
      <c r="E82" s="90">
        <f>COUNTIF('Master Schedule Board'!$M$71:$M$2280,A82)</f>
        <v>0</v>
      </c>
      <c r="F82" s="90">
        <f>COUNTIF('Master Schedule Board'!$S$71:$S$2280,A82)</f>
        <v>0</v>
      </c>
      <c r="G82" s="90">
        <f>COUNTIF('Master Schedule Board'!$Y$71:$Y$2280,A82)</f>
        <v>0</v>
      </c>
      <c r="H82" s="90">
        <f>COUNTIF('Master Schedule Board'!$AE$71:$AE$2280,A82)</f>
        <v>0</v>
      </c>
      <c r="I82" s="90">
        <f>COUNTIF('Master Schedule Board'!$AK$71:$AK$2280,A82)</f>
        <v>0</v>
      </c>
      <c r="J82" s="90">
        <f>COUNTIF('Master Schedule Board'!$AQ$71:$AQ$2280,A82)</f>
        <v>0</v>
      </c>
      <c r="K82" s="90">
        <f>COUNTIF('Master Schedule Board'!$AW$71:$AW$2280,A82)</f>
        <v>0</v>
      </c>
      <c r="L82" s="90">
        <f>COUNTIF('Master Schedule Board'!$BC$71:$BC$2280,A82)</f>
        <v>0</v>
      </c>
      <c r="M82" s="44">
        <f t="shared" si="2"/>
        <v>0</v>
      </c>
    </row>
    <row r="83" spans="1:13">
      <c r="A83" s="801"/>
      <c r="B83" s="801"/>
      <c r="C83" s="801"/>
      <c r="D83" s="90">
        <f>COUNTIF('Master Schedule Board'!$G$71:$G$2280,A83)</f>
        <v>0</v>
      </c>
      <c r="E83" s="90">
        <f>COUNTIF('Master Schedule Board'!$M$71:$M$2280,A83)</f>
        <v>0</v>
      </c>
      <c r="F83" s="90">
        <f>COUNTIF('Master Schedule Board'!$S$71:$S$2280,A83)</f>
        <v>0</v>
      </c>
      <c r="G83" s="90">
        <f>COUNTIF('Master Schedule Board'!$Y$71:$Y$2280,A83)</f>
        <v>0</v>
      </c>
      <c r="H83" s="90">
        <f>COUNTIF('Master Schedule Board'!$AE$71:$AE$2280,A83)</f>
        <v>0</v>
      </c>
      <c r="I83" s="90">
        <f>COUNTIF('Master Schedule Board'!$AK$71:$AK$2280,A83)</f>
        <v>0</v>
      </c>
      <c r="J83" s="90">
        <f>COUNTIF('Master Schedule Board'!$AQ$71:$AQ$2280,A83)</f>
        <v>0</v>
      </c>
      <c r="K83" s="90">
        <f>COUNTIF('Master Schedule Board'!$AW$71:$AW$2280,A83)</f>
        <v>0</v>
      </c>
      <c r="L83" s="90">
        <f>COUNTIF('Master Schedule Board'!$BC$71:$BC$2280,A83)</f>
        <v>0</v>
      </c>
      <c r="M83" s="44">
        <f t="shared" si="2"/>
        <v>0</v>
      </c>
    </row>
    <row r="84" spans="1:13">
      <c r="A84" s="801"/>
      <c r="B84" s="801"/>
      <c r="C84" s="801"/>
      <c r="D84" s="90">
        <f>COUNTIF('Master Schedule Board'!$G$71:$G$2280,A84)</f>
        <v>0</v>
      </c>
      <c r="E84" s="90">
        <f>COUNTIF('Master Schedule Board'!$M$71:$M$2280,A84)</f>
        <v>0</v>
      </c>
      <c r="F84" s="90">
        <f>COUNTIF('Master Schedule Board'!$S$71:$S$2280,A84)</f>
        <v>0</v>
      </c>
      <c r="G84" s="90">
        <f>COUNTIF('Master Schedule Board'!$Y$71:$Y$2280,A84)</f>
        <v>0</v>
      </c>
      <c r="H84" s="90">
        <f>COUNTIF('Master Schedule Board'!$AE$71:$AE$2280,A84)</f>
        <v>0</v>
      </c>
      <c r="I84" s="90">
        <f>COUNTIF('Master Schedule Board'!$AK$71:$AK$2280,A84)</f>
        <v>0</v>
      </c>
      <c r="J84" s="90">
        <f>COUNTIF('Master Schedule Board'!$AQ$71:$AQ$2280,A84)</f>
        <v>0</v>
      </c>
      <c r="K84" s="90">
        <f>COUNTIF('Master Schedule Board'!$AW$71:$AW$2280,A84)</f>
        <v>0</v>
      </c>
      <c r="L84" s="90">
        <f>COUNTIF('Master Schedule Board'!$BC$71:$BC$2280,A84)</f>
        <v>0</v>
      </c>
      <c r="M84" s="44">
        <f t="shared" si="2"/>
        <v>0</v>
      </c>
    </row>
    <row r="85" spans="1:13">
      <c r="A85" s="801"/>
      <c r="B85" s="801"/>
      <c r="C85" s="801"/>
      <c r="D85" s="90">
        <f>COUNTIF('Master Schedule Board'!$G$71:$G$2280,A85)</f>
        <v>0</v>
      </c>
      <c r="E85" s="90">
        <f>COUNTIF('Master Schedule Board'!$M$71:$M$2280,A85)</f>
        <v>0</v>
      </c>
      <c r="F85" s="90">
        <f>COUNTIF('Master Schedule Board'!$S$71:$S$2280,A85)</f>
        <v>0</v>
      </c>
      <c r="G85" s="90">
        <f>COUNTIF('Master Schedule Board'!$Y$71:$Y$2280,A85)</f>
        <v>0</v>
      </c>
      <c r="H85" s="90">
        <f>COUNTIF('Master Schedule Board'!$AE$71:$AE$2280,A85)</f>
        <v>0</v>
      </c>
      <c r="I85" s="90">
        <f>COUNTIF('Master Schedule Board'!$AK$71:$AK$2280,A85)</f>
        <v>0</v>
      </c>
      <c r="J85" s="90">
        <f>COUNTIF('Master Schedule Board'!$AQ$71:$AQ$2280,A85)</f>
        <v>0</v>
      </c>
      <c r="K85" s="90">
        <f>COUNTIF('Master Schedule Board'!$AW$71:$AW$2280,A85)</f>
        <v>0</v>
      </c>
      <c r="L85" s="90">
        <f>COUNTIF('Master Schedule Board'!$BC$71:$BC$2280,A85)</f>
        <v>0</v>
      </c>
      <c r="M85" s="44">
        <f t="shared" si="2"/>
        <v>0</v>
      </c>
    </row>
    <row r="86" spans="1:13">
      <c r="A86" s="801"/>
      <c r="B86" s="801"/>
      <c r="C86" s="801"/>
      <c r="D86" s="90">
        <f>COUNTIF('Master Schedule Board'!$G$71:$G$2280,A86)</f>
        <v>0</v>
      </c>
      <c r="E86" s="90">
        <f>COUNTIF('Master Schedule Board'!$M$71:$M$2280,A86)</f>
        <v>0</v>
      </c>
      <c r="F86" s="90">
        <f>COUNTIF('Master Schedule Board'!$S$71:$S$2280,A86)</f>
        <v>0</v>
      </c>
      <c r="G86" s="90">
        <f>COUNTIF('Master Schedule Board'!$Y$71:$Y$2280,A86)</f>
        <v>0</v>
      </c>
      <c r="H86" s="90">
        <f>COUNTIF('Master Schedule Board'!$AE$71:$AE$2280,A86)</f>
        <v>0</v>
      </c>
      <c r="I86" s="90">
        <f>COUNTIF('Master Schedule Board'!$AK$71:$AK$2280,A86)</f>
        <v>0</v>
      </c>
      <c r="J86" s="90">
        <f>COUNTIF('Master Schedule Board'!$AQ$71:$AQ$2280,A86)</f>
        <v>0</v>
      </c>
      <c r="K86" s="90">
        <f>COUNTIF('Master Schedule Board'!$AW$71:$AW$2280,A86)</f>
        <v>0</v>
      </c>
      <c r="L86" s="90">
        <f>COUNTIF('Master Schedule Board'!$BC$71:$BC$2280,A86)</f>
        <v>0</v>
      </c>
      <c r="M86" s="44">
        <f t="shared" si="2"/>
        <v>0</v>
      </c>
    </row>
    <row r="87" spans="1:13">
      <c r="A87" s="801"/>
      <c r="B87" s="801"/>
      <c r="C87" s="801"/>
      <c r="D87" s="90">
        <f>COUNTIF('Master Schedule Board'!$G$71:$G$2280,A87)</f>
        <v>0</v>
      </c>
      <c r="E87" s="90">
        <f>COUNTIF('Master Schedule Board'!$M$71:$M$2280,A87)</f>
        <v>0</v>
      </c>
      <c r="F87" s="90">
        <f>COUNTIF('Master Schedule Board'!$S$71:$S$2280,A87)</f>
        <v>0</v>
      </c>
      <c r="G87" s="90">
        <f>COUNTIF('Master Schedule Board'!$Y$71:$Y$2280,A87)</f>
        <v>0</v>
      </c>
      <c r="H87" s="90">
        <f>COUNTIF('Master Schedule Board'!$AE$71:$AE$2280,A87)</f>
        <v>0</v>
      </c>
      <c r="I87" s="90">
        <f>COUNTIF('Master Schedule Board'!$AK$71:$AK$2280,A87)</f>
        <v>0</v>
      </c>
      <c r="J87" s="90">
        <f>COUNTIF('Master Schedule Board'!$AQ$71:$AQ$2280,A87)</f>
        <v>0</v>
      </c>
      <c r="K87" s="90">
        <f>COUNTIF('Master Schedule Board'!$AW$71:$AW$2280,A87)</f>
        <v>0</v>
      </c>
      <c r="L87" s="90">
        <f>COUNTIF('Master Schedule Board'!$BC$71:$BC$2280,A87)</f>
        <v>0</v>
      </c>
      <c r="M87" s="44">
        <f t="shared" si="2"/>
        <v>0</v>
      </c>
    </row>
    <row r="88" spans="1:13">
      <c r="A88" s="801"/>
      <c r="B88" s="801"/>
      <c r="C88" s="801"/>
      <c r="D88" s="90">
        <f>COUNTIF('Master Schedule Board'!$G$71:$G$2280,A88)</f>
        <v>0</v>
      </c>
      <c r="E88" s="90">
        <f>COUNTIF('Master Schedule Board'!$M$71:$M$2280,A88)</f>
        <v>0</v>
      </c>
      <c r="F88" s="90">
        <f>COUNTIF('Master Schedule Board'!$S$71:$S$2280,A88)</f>
        <v>0</v>
      </c>
      <c r="G88" s="90">
        <f>COUNTIF('Master Schedule Board'!$Y$71:$Y$2280,A88)</f>
        <v>0</v>
      </c>
      <c r="H88" s="90">
        <f>COUNTIF('Master Schedule Board'!$AE$71:$AE$2280,A88)</f>
        <v>0</v>
      </c>
      <c r="I88" s="90">
        <f>COUNTIF('Master Schedule Board'!$AK$71:$AK$2280,A88)</f>
        <v>0</v>
      </c>
      <c r="J88" s="90">
        <f>COUNTIF('Master Schedule Board'!$AQ$71:$AQ$2280,A88)</f>
        <v>0</v>
      </c>
      <c r="K88" s="90">
        <f>COUNTIF('Master Schedule Board'!$AW$71:$AW$2280,A88)</f>
        <v>0</v>
      </c>
      <c r="L88" s="90">
        <f>COUNTIF('Master Schedule Board'!$BC$71:$BC$2280,A88)</f>
        <v>0</v>
      </c>
      <c r="M88" s="44">
        <f t="shared" si="2"/>
        <v>0</v>
      </c>
    </row>
    <row r="89" spans="1:13">
      <c r="A89" s="801"/>
      <c r="B89" s="801"/>
      <c r="C89" s="801"/>
      <c r="D89" s="90">
        <f>COUNTIF('Master Schedule Board'!$G$71:$G$2280,A89)</f>
        <v>0</v>
      </c>
      <c r="E89" s="90">
        <f>COUNTIF('Master Schedule Board'!$M$71:$M$2280,A89)</f>
        <v>0</v>
      </c>
      <c r="F89" s="90">
        <f>COUNTIF('Master Schedule Board'!$S$71:$S$2280,A89)</f>
        <v>0</v>
      </c>
      <c r="G89" s="90">
        <f>COUNTIF('Master Schedule Board'!$Y$71:$Y$2280,A89)</f>
        <v>0</v>
      </c>
      <c r="H89" s="90">
        <f>COUNTIF('Master Schedule Board'!$AE$71:$AE$2280,A89)</f>
        <v>0</v>
      </c>
      <c r="I89" s="90">
        <f>COUNTIF('Master Schedule Board'!$AK$71:$AK$2280,A89)</f>
        <v>0</v>
      </c>
      <c r="J89" s="90">
        <f>COUNTIF('Master Schedule Board'!$AQ$71:$AQ$2280,A89)</f>
        <v>0</v>
      </c>
      <c r="K89" s="90">
        <f>COUNTIF('Master Schedule Board'!$AW$71:$AW$2280,A89)</f>
        <v>0</v>
      </c>
      <c r="L89" s="90">
        <f>COUNTIF('Master Schedule Board'!$BC$71:$BC$2280,A89)</f>
        <v>0</v>
      </c>
      <c r="M89" s="44">
        <f t="shared" si="2"/>
        <v>0</v>
      </c>
    </row>
    <row r="90" spans="1:13">
      <c r="A90" s="801"/>
      <c r="B90" s="801"/>
      <c r="C90" s="801"/>
      <c r="D90" s="90">
        <f>COUNTIF('Master Schedule Board'!$G$71:$G$2280,A90)</f>
        <v>0</v>
      </c>
      <c r="E90" s="90">
        <f>COUNTIF('Master Schedule Board'!$M$71:$M$2280,A90)</f>
        <v>0</v>
      </c>
      <c r="F90" s="90">
        <f>COUNTIF('Master Schedule Board'!$S$71:$S$2280,A90)</f>
        <v>0</v>
      </c>
      <c r="G90" s="90">
        <f>COUNTIF('Master Schedule Board'!$Y$71:$Y$2280,A90)</f>
        <v>0</v>
      </c>
      <c r="H90" s="90">
        <f>COUNTIF('Master Schedule Board'!$AE$71:$AE$2280,A90)</f>
        <v>0</v>
      </c>
      <c r="I90" s="90">
        <f>COUNTIF('Master Schedule Board'!$AK$71:$AK$2280,A90)</f>
        <v>0</v>
      </c>
      <c r="J90" s="90">
        <f>COUNTIF('Master Schedule Board'!$AQ$71:$AQ$2280,A90)</f>
        <v>0</v>
      </c>
      <c r="K90" s="90">
        <f>COUNTIF('Master Schedule Board'!$AW$71:$AW$2280,A90)</f>
        <v>0</v>
      </c>
      <c r="L90" s="90">
        <f>COUNTIF('Master Schedule Board'!$BC$71:$BC$2280,A90)</f>
        <v>0</v>
      </c>
      <c r="M90" s="44">
        <f t="shared" si="2"/>
        <v>0</v>
      </c>
    </row>
    <row r="91" spans="1:13">
      <c r="A91" s="801"/>
      <c r="B91" s="801"/>
      <c r="C91" s="801"/>
      <c r="D91" s="90">
        <f>COUNTIF('Master Schedule Board'!$G$71:$G$2280,A91)</f>
        <v>0</v>
      </c>
      <c r="E91" s="90">
        <f>COUNTIF('Master Schedule Board'!$M$71:$M$2280,A91)</f>
        <v>0</v>
      </c>
      <c r="F91" s="90">
        <f>COUNTIF('Master Schedule Board'!$S$71:$S$2280,A91)</f>
        <v>0</v>
      </c>
      <c r="G91" s="90">
        <f>COUNTIF('Master Schedule Board'!$Y$71:$Y$2280,A91)</f>
        <v>0</v>
      </c>
      <c r="H91" s="90">
        <f>COUNTIF('Master Schedule Board'!$AE$71:$AE$2280,A91)</f>
        <v>0</v>
      </c>
      <c r="I91" s="90">
        <f>COUNTIF('Master Schedule Board'!$AK$71:$AK$2280,A91)</f>
        <v>0</v>
      </c>
      <c r="J91" s="90">
        <f>COUNTIF('Master Schedule Board'!$AQ$71:$AQ$2280,A91)</f>
        <v>0</v>
      </c>
      <c r="K91" s="90">
        <f>COUNTIF('Master Schedule Board'!$AW$71:$AW$2280,A91)</f>
        <v>0</v>
      </c>
      <c r="L91" s="90">
        <f>COUNTIF('Master Schedule Board'!$BC$71:$BC$2280,A91)</f>
        <v>0</v>
      </c>
      <c r="M91" s="44">
        <f t="shared" si="2"/>
        <v>0</v>
      </c>
    </row>
    <row r="92" spans="1:13">
      <c r="A92" s="801"/>
      <c r="B92" s="801"/>
      <c r="C92" s="801"/>
      <c r="D92" s="90">
        <f>COUNTIF('Master Schedule Board'!$G$71:$G$2280,A92)</f>
        <v>0</v>
      </c>
      <c r="E92" s="90">
        <f>COUNTIF('Master Schedule Board'!$M$71:$M$2280,A92)</f>
        <v>0</v>
      </c>
      <c r="F92" s="90">
        <f>COUNTIF('Master Schedule Board'!$S$71:$S$2280,A92)</f>
        <v>0</v>
      </c>
      <c r="G92" s="90">
        <f>COUNTIF('Master Schedule Board'!$Y$71:$Y$2280,A92)</f>
        <v>0</v>
      </c>
      <c r="H92" s="90">
        <f>COUNTIF('Master Schedule Board'!$AE$71:$AE$2280,A92)</f>
        <v>0</v>
      </c>
      <c r="I92" s="90">
        <f>COUNTIF('Master Schedule Board'!$AK$71:$AK$2280,A92)</f>
        <v>0</v>
      </c>
      <c r="J92" s="90">
        <f>COUNTIF('Master Schedule Board'!$AQ$71:$AQ$2280,A92)</f>
        <v>0</v>
      </c>
      <c r="K92" s="90">
        <f>COUNTIF('Master Schedule Board'!$AW$71:$AW$2280,A92)</f>
        <v>0</v>
      </c>
      <c r="L92" s="90">
        <f>COUNTIF('Master Schedule Board'!$BC$71:$BC$2280,A92)</f>
        <v>0</v>
      </c>
      <c r="M92" s="44">
        <f t="shared" si="2"/>
        <v>0</v>
      </c>
    </row>
    <row r="93" spans="1:13">
      <c r="A93" s="801"/>
      <c r="B93" s="801"/>
      <c r="C93" s="801"/>
      <c r="D93" s="90">
        <f>COUNTIF('Master Schedule Board'!$G$71:$G$2280,A93)</f>
        <v>0</v>
      </c>
      <c r="E93" s="90">
        <f>COUNTIF('Master Schedule Board'!$M$71:$M$2280,A93)</f>
        <v>0</v>
      </c>
      <c r="F93" s="90">
        <f>COUNTIF('Master Schedule Board'!$S$71:$S$2280,A93)</f>
        <v>0</v>
      </c>
      <c r="G93" s="90">
        <f>COUNTIF('Master Schedule Board'!$Y$71:$Y$2280,A93)</f>
        <v>0</v>
      </c>
      <c r="H93" s="90">
        <f>COUNTIF('Master Schedule Board'!$AE$71:$AE$2280,A93)</f>
        <v>0</v>
      </c>
      <c r="I93" s="90">
        <f>COUNTIF('Master Schedule Board'!$AK$71:$AK$2280,A93)</f>
        <v>0</v>
      </c>
      <c r="J93" s="90">
        <f>COUNTIF('Master Schedule Board'!$AQ$71:$AQ$2280,A93)</f>
        <v>0</v>
      </c>
      <c r="K93" s="90">
        <f>COUNTIF('Master Schedule Board'!$AW$71:$AW$2280,A93)</f>
        <v>0</v>
      </c>
      <c r="L93" s="90">
        <f>COUNTIF('Master Schedule Board'!$BC$71:$BC$2280,A93)</f>
        <v>0</v>
      </c>
      <c r="M93" s="44">
        <f t="shared" si="2"/>
        <v>0</v>
      </c>
    </row>
    <row r="94" spans="1:13">
      <c r="A94" s="801"/>
      <c r="B94" s="801"/>
      <c r="C94" s="801"/>
      <c r="D94" s="90">
        <f>COUNTIF('Master Schedule Board'!$G$71:$G$2280,A94)</f>
        <v>0</v>
      </c>
      <c r="E94" s="90">
        <f>COUNTIF('Master Schedule Board'!$M$71:$M$2280,A94)</f>
        <v>0</v>
      </c>
      <c r="F94" s="90">
        <f>COUNTIF('Master Schedule Board'!$S$71:$S$2280,A94)</f>
        <v>0</v>
      </c>
      <c r="G94" s="90">
        <f>COUNTIF('Master Schedule Board'!$Y$71:$Y$2280,A94)</f>
        <v>0</v>
      </c>
      <c r="H94" s="90">
        <f>COUNTIF('Master Schedule Board'!$AE$71:$AE$2280,A94)</f>
        <v>0</v>
      </c>
      <c r="I94" s="90">
        <f>COUNTIF('Master Schedule Board'!$AK$71:$AK$2280,A94)</f>
        <v>0</v>
      </c>
      <c r="J94" s="90">
        <f>COUNTIF('Master Schedule Board'!$AQ$71:$AQ$2280,A94)</f>
        <v>0</v>
      </c>
      <c r="K94" s="90">
        <f>COUNTIF('Master Schedule Board'!$AW$71:$AW$2280,A94)</f>
        <v>0</v>
      </c>
      <c r="L94" s="90">
        <f>COUNTIF('Master Schedule Board'!$BC$71:$BC$2280,A94)</f>
        <v>0</v>
      </c>
      <c r="M94" s="44">
        <f t="shared" si="2"/>
        <v>0</v>
      </c>
    </row>
    <row r="95" spans="1:13">
      <c r="A95" s="801"/>
      <c r="B95" s="801"/>
      <c r="C95" s="801"/>
      <c r="D95" s="90">
        <f>COUNTIF('Master Schedule Board'!$G$71:$G$2280,A95)</f>
        <v>0</v>
      </c>
      <c r="E95" s="90">
        <f>COUNTIF('Master Schedule Board'!$M$71:$M$2280,A95)</f>
        <v>0</v>
      </c>
      <c r="F95" s="90">
        <f>COUNTIF('Master Schedule Board'!$S$71:$S$2280,A95)</f>
        <v>0</v>
      </c>
      <c r="G95" s="90">
        <f>COUNTIF('Master Schedule Board'!$Y$71:$Y$2280,A95)</f>
        <v>0</v>
      </c>
      <c r="H95" s="90">
        <f>COUNTIF('Master Schedule Board'!$AE$71:$AE$2280,A95)</f>
        <v>0</v>
      </c>
      <c r="I95" s="90">
        <f>COUNTIF('Master Schedule Board'!$AK$71:$AK$2280,A95)</f>
        <v>0</v>
      </c>
      <c r="J95" s="90">
        <f>COUNTIF('Master Schedule Board'!$AQ$71:$AQ$2280,A95)</f>
        <v>0</v>
      </c>
      <c r="K95" s="90">
        <f>COUNTIF('Master Schedule Board'!$AW$71:$AW$2280,A95)</f>
        <v>0</v>
      </c>
      <c r="L95" s="90">
        <f>COUNTIF('Master Schedule Board'!$BC$71:$BC$2280,A95)</f>
        <v>0</v>
      </c>
      <c r="M95" s="44">
        <f t="shared" si="2"/>
        <v>0</v>
      </c>
    </row>
    <row r="96" spans="1:13">
      <c r="A96" s="801"/>
      <c r="B96" s="801"/>
      <c r="C96" s="801"/>
      <c r="D96" s="90">
        <f>COUNTIF('Master Schedule Board'!$G$71:$G$2280,A96)</f>
        <v>0</v>
      </c>
      <c r="E96" s="90">
        <f>COUNTIF('Master Schedule Board'!$M$71:$M$2280,A96)</f>
        <v>0</v>
      </c>
      <c r="F96" s="90">
        <f>COUNTIF('Master Schedule Board'!$S$71:$S$2280,A96)</f>
        <v>0</v>
      </c>
      <c r="G96" s="90">
        <f>COUNTIF('Master Schedule Board'!$Y$71:$Y$2280,A96)</f>
        <v>0</v>
      </c>
      <c r="H96" s="90">
        <f>COUNTIF('Master Schedule Board'!$AE$71:$AE$2280,A96)</f>
        <v>0</v>
      </c>
      <c r="I96" s="90">
        <f>COUNTIF('Master Schedule Board'!$AK$71:$AK$2280,A96)</f>
        <v>0</v>
      </c>
      <c r="J96" s="90">
        <f>COUNTIF('Master Schedule Board'!$AQ$71:$AQ$2280,A96)</f>
        <v>0</v>
      </c>
      <c r="K96" s="90">
        <f>COUNTIF('Master Schedule Board'!$AW$71:$AW$2280,A96)</f>
        <v>0</v>
      </c>
      <c r="L96" s="90">
        <f>COUNTIF('Master Schedule Board'!$BC$71:$BC$2280,A96)</f>
        <v>0</v>
      </c>
      <c r="M96" s="44">
        <f t="shared" si="2"/>
        <v>0</v>
      </c>
    </row>
    <row r="97" spans="1:13">
      <c r="A97" s="801"/>
      <c r="B97" s="801"/>
      <c r="C97" s="801"/>
      <c r="D97" s="90">
        <f>COUNTIF('Master Schedule Board'!$G$71:$G$2280,A97)</f>
        <v>0</v>
      </c>
      <c r="E97" s="90">
        <f>COUNTIF('Master Schedule Board'!$M$71:$M$2280,A97)</f>
        <v>0</v>
      </c>
      <c r="F97" s="90">
        <f>COUNTIF('Master Schedule Board'!$S$71:$S$2280,A97)</f>
        <v>0</v>
      </c>
      <c r="G97" s="90">
        <f>COUNTIF('Master Schedule Board'!$Y$71:$Y$2280,A97)</f>
        <v>0</v>
      </c>
      <c r="H97" s="90">
        <f>COUNTIF('Master Schedule Board'!$AE$71:$AE$2280,A97)</f>
        <v>0</v>
      </c>
      <c r="I97" s="90">
        <f>COUNTIF('Master Schedule Board'!$AK$71:$AK$2280,A97)</f>
        <v>0</v>
      </c>
      <c r="J97" s="90">
        <f>COUNTIF('Master Schedule Board'!$AQ$71:$AQ$2280,A97)</f>
        <v>0</v>
      </c>
      <c r="K97" s="90">
        <f>COUNTIF('Master Schedule Board'!$AW$71:$AW$2280,A97)</f>
        <v>0</v>
      </c>
      <c r="L97" s="90">
        <f>COUNTIF('Master Schedule Board'!$BC$71:$BC$2280,A97)</f>
        <v>0</v>
      </c>
      <c r="M97" s="44">
        <f t="shared" si="2"/>
        <v>0</v>
      </c>
    </row>
    <row r="98" spans="1:13">
      <c r="A98" s="801"/>
      <c r="B98" s="801"/>
      <c r="C98" s="801"/>
      <c r="D98" s="90">
        <f>COUNTIF('Master Schedule Board'!$G$71:$G$2280,A98)</f>
        <v>0</v>
      </c>
      <c r="E98" s="90">
        <f>COUNTIF('Master Schedule Board'!$M$71:$M$2280,A98)</f>
        <v>0</v>
      </c>
      <c r="F98" s="90">
        <f>COUNTIF('Master Schedule Board'!$S$71:$S$2280,A98)</f>
        <v>0</v>
      </c>
      <c r="G98" s="90">
        <f>COUNTIF('Master Schedule Board'!$Y$71:$Y$2280,A98)</f>
        <v>0</v>
      </c>
      <c r="H98" s="90">
        <f>COUNTIF('Master Schedule Board'!$AE$71:$AE$2280,A98)</f>
        <v>0</v>
      </c>
      <c r="I98" s="90">
        <f>COUNTIF('Master Schedule Board'!$AK$71:$AK$2280,A98)</f>
        <v>0</v>
      </c>
      <c r="J98" s="90">
        <f>COUNTIF('Master Schedule Board'!$AQ$71:$AQ$2280,A98)</f>
        <v>0</v>
      </c>
      <c r="K98" s="90">
        <f>COUNTIF('Master Schedule Board'!$AW$71:$AW$2280,A98)</f>
        <v>0</v>
      </c>
      <c r="L98" s="90">
        <f>COUNTIF('Master Schedule Board'!$BC$71:$BC$2280,A98)</f>
        <v>0</v>
      </c>
      <c r="M98" s="44">
        <f t="shared" si="2"/>
        <v>0</v>
      </c>
    </row>
    <row r="99" spans="1:13">
      <c r="A99" s="801"/>
      <c r="B99" s="801"/>
      <c r="C99" s="801"/>
      <c r="D99" s="90">
        <f>COUNTIF('Master Schedule Board'!$G$71:$G$2280,A99)</f>
        <v>0</v>
      </c>
      <c r="E99" s="90">
        <f>COUNTIF('Master Schedule Board'!$M$71:$M$2280,A99)</f>
        <v>0</v>
      </c>
      <c r="F99" s="90">
        <f>COUNTIF('Master Schedule Board'!$S$71:$S$2280,A99)</f>
        <v>0</v>
      </c>
      <c r="G99" s="90">
        <f>COUNTIF('Master Schedule Board'!$Y$71:$Y$2280,A99)</f>
        <v>0</v>
      </c>
      <c r="H99" s="90">
        <f>COUNTIF('Master Schedule Board'!$AE$71:$AE$2280,A99)</f>
        <v>0</v>
      </c>
      <c r="I99" s="90">
        <f>COUNTIF('Master Schedule Board'!$AK$71:$AK$2280,A99)</f>
        <v>0</v>
      </c>
      <c r="J99" s="90">
        <f>COUNTIF('Master Schedule Board'!$AQ$71:$AQ$2280,A99)</f>
        <v>0</v>
      </c>
      <c r="K99" s="90">
        <f>COUNTIF('Master Schedule Board'!$AW$71:$AW$2280,A99)</f>
        <v>0</v>
      </c>
      <c r="L99" s="90">
        <f>COUNTIF('Master Schedule Board'!$BC$71:$BC$2280,A99)</f>
        <v>0</v>
      </c>
      <c r="M99" s="44">
        <f t="shared" si="2"/>
        <v>0</v>
      </c>
    </row>
    <row r="100" spans="1:13">
      <c r="A100" s="801"/>
      <c r="B100" s="801"/>
      <c r="C100" s="801"/>
      <c r="D100" s="90">
        <f>COUNTIF('Master Schedule Board'!$G$71:$G$2280,A100)</f>
        <v>0</v>
      </c>
      <c r="E100" s="90">
        <f>COUNTIF('Master Schedule Board'!$M$71:$M$2280,A100)</f>
        <v>0</v>
      </c>
      <c r="F100" s="90">
        <f>COUNTIF('Master Schedule Board'!$S$71:$S$2280,A100)</f>
        <v>0</v>
      </c>
      <c r="G100" s="90">
        <f>COUNTIF('Master Schedule Board'!$Y$71:$Y$2280,A100)</f>
        <v>0</v>
      </c>
      <c r="H100" s="90">
        <f>COUNTIF('Master Schedule Board'!$AE$71:$AE$2280,A100)</f>
        <v>0</v>
      </c>
      <c r="I100" s="90">
        <f>COUNTIF('Master Schedule Board'!$AK$71:$AK$2280,A100)</f>
        <v>0</v>
      </c>
      <c r="J100" s="90">
        <f>COUNTIF('Master Schedule Board'!$AQ$71:$AQ$2280,A100)</f>
        <v>0</v>
      </c>
      <c r="K100" s="90">
        <f>COUNTIF('Master Schedule Board'!$AW$71:$AW$2280,A100)</f>
        <v>0</v>
      </c>
      <c r="L100" s="90">
        <f>COUNTIF('Master Schedule Board'!$BC$71:$BC$2280,A100)</f>
        <v>0</v>
      </c>
      <c r="M100" s="44">
        <f t="shared" si="2"/>
        <v>0</v>
      </c>
    </row>
    <row r="101" spans="1:13">
      <c r="A101" s="801"/>
      <c r="B101" s="801"/>
      <c r="C101" s="801"/>
      <c r="D101" s="90">
        <f>COUNTIF('Master Schedule Board'!$G$71:$G$2280,A101)</f>
        <v>0</v>
      </c>
      <c r="E101" s="90">
        <f>COUNTIF('Master Schedule Board'!$M$71:$M$2280,A101)</f>
        <v>0</v>
      </c>
      <c r="F101" s="90">
        <f>COUNTIF('Master Schedule Board'!$S$71:$S$2280,A101)</f>
        <v>0</v>
      </c>
      <c r="G101" s="90">
        <f>COUNTIF('Master Schedule Board'!$Y$71:$Y$2280,A101)</f>
        <v>0</v>
      </c>
      <c r="H101" s="90">
        <f>COUNTIF('Master Schedule Board'!$AE$71:$AE$2280,A101)</f>
        <v>0</v>
      </c>
      <c r="I101" s="90">
        <f>COUNTIF('Master Schedule Board'!$AK$71:$AK$2280,A101)</f>
        <v>0</v>
      </c>
      <c r="J101" s="90">
        <f>COUNTIF('Master Schedule Board'!$AQ$71:$AQ$2280,A101)</f>
        <v>0</v>
      </c>
      <c r="K101" s="90">
        <f>COUNTIF('Master Schedule Board'!$AW$71:$AW$2280,A101)</f>
        <v>0</v>
      </c>
      <c r="L101" s="90">
        <f>COUNTIF('Master Schedule Board'!$BC$71:$BC$2280,A101)</f>
        <v>0</v>
      </c>
      <c r="M101" s="44">
        <f t="shared" si="2"/>
        <v>0</v>
      </c>
    </row>
    <row r="102" spans="1:13">
      <c r="A102" s="801"/>
      <c r="B102" s="801"/>
      <c r="C102" s="801"/>
      <c r="D102" s="90">
        <f>COUNTIF('Master Schedule Board'!$G$71:$G$2280,A102)</f>
        <v>0</v>
      </c>
      <c r="E102" s="90">
        <f>COUNTIF('Master Schedule Board'!$M$71:$M$2280,A102)</f>
        <v>0</v>
      </c>
      <c r="F102" s="90">
        <f>COUNTIF('Master Schedule Board'!$S$71:$S$2280,A102)</f>
        <v>0</v>
      </c>
      <c r="G102" s="90">
        <f>COUNTIF('Master Schedule Board'!$Y$71:$Y$2280,A102)</f>
        <v>0</v>
      </c>
      <c r="H102" s="90">
        <f>COUNTIF('Master Schedule Board'!$AE$71:$AE$2280,A102)</f>
        <v>0</v>
      </c>
      <c r="I102" s="90">
        <f>COUNTIF('Master Schedule Board'!$AK$71:$AK$2280,A102)</f>
        <v>0</v>
      </c>
      <c r="J102" s="90">
        <f>COUNTIF('Master Schedule Board'!$AQ$71:$AQ$2280,A102)</f>
        <v>0</v>
      </c>
      <c r="K102" s="90">
        <f>COUNTIF('Master Schedule Board'!$AW$71:$AW$2280,A102)</f>
        <v>0</v>
      </c>
      <c r="L102" s="90">
        <f>COUNTIF('Master Schedule Board'!$BC$71:$BC$2280,A102)</f>
        <v>0</v>
      </c>
      <c r="M102" s="44">
        <f t="shared" si="2"/>
        <v>0</v>
      </c>
    </row>
    <row r="103" spans="1:13">
      <c r="A103" s="801"/>
      <c r="B103" s="801"/>
      <c r="C103" s="801"/>
      <c r="D103" s="90">
        <f>COUNTIF('Master Schedule Board'!$G$71:$G$2280,A103)</f>
        <v>0</v>
      </c>
      <c r="E103" s="90">
        <f>COUNTIF('Master Schedule Board'!$M$71:$M$2280,A103)</f>
        <v>0</v>
      </c>
      <c r="F103" s="90">
        <f>COUNTIF('Master Schedule Board'!$S$71:$S$2280,A103)</f>
        <v>0</v>
      </c>
      <c r="G103" s="90">
        <f>COUNTIF('Master Schedule Board'!$Y$71:$Y$2280,A103)</f>
        <v>0</v>
      </c>
      <c r="H103" s="90">
        <f>COUNTIF('Master Schedule Board'!$AE$71:$AE$2280,A103)</f>
        <v>0</v>
      </c>
      <c r="I103" s="90">
        <f>COUNTIF('Master Schedule Board'!$AK$71:$AK$2280,A103)</f>
        <v>0</v>
      </c>
      <c r="J103" s="90">
        <f>COUNTIF('Master Schedule Board'!$AQ$71:$AQ$2280,A103)</f>
        <v>0</v>
      </c>
      <c r="K103" s="90">
        <f>COUNTIF('Master Schedule Board'!$AW$71:$AW$2280,A103)</f>
        <v>0</v>
      </c>
      <c r="L103" s="90">
        <f>COUNTIF('Master Schedule Board'!$BC$71:$BC$2280,A103)</f>
        <v>0</v>
      </c>
      <c r="M103" s="44">
        <f t="shared" si="2"/>
        <v>0</v>
      </c>
    </row>
    <row r="104" spans="1:13">
      <c r="A104" s="801"/>
      <c r="B104" s="801"/>
      <c r="C104" s="801"/>
      <c r="D104" s="90">
        <f>COUNTIF('Master Schedule Board'!$G$71:$G$2280,A104)</f>
        <v>0</v>
      </c>
      <c r="E104" s="90">
        <f>COUNTIF('Master Schedule Board'!$M$71:$M$2280,A104)</f>
        <v>0</v>
      </c>
      <c r="F104" s="90">
        <f>COUNTIF('Master Schedule Board'!$S$71:$S$2280,A104)</f>
        <v>0</v>
      </c>
      <c r="G104" s="90">
        <f>COUNTIF('Master Schedule Board'!$Y$71:$Y$2280,A104)</f>
        <v>0</v>
      </c>
      <c r="H104" s="90">
        <f>COUNTIF('Master Schedule Board'!$AE$71:$AE$2280,A104)</f>
        <v>0</v>
      </c>
      <c r="I104" s="90">
        <f>COUNTIF('Master Schedule Board'!$AK$71:$AK$2280,A104)</f>
        <v>0</v>
      </c>
      <c r="J104" s="90">
        <f>COUNTIF('Master Schedule Board'!$AQ$71:$AQ$2280,A104)</f>
        <v>0</v>
      </c>
      <c r="K104" s="90">
        <f>COUNTIF('Master Schedule Board'!$AW$71:$AW$2280,A104)</f>
        <v>0</v>
      </c>
      <c r="L104" s="90">
        <f>COUNTIF('Master Schedule Board'!$BC$71:$BC$2280,A104)</f>
        <v>0</v>
      </c>
      <c r="M104" s="44">
        <f t="shared" si="2"/>
        <v>0</v>
      </c>
    </row>
    <row r="105" spans="1:13">
      <c r="A105" s="801"/>
      <c r="B105" s="801"/>
      <c r="C105" s="801"/>
      <c r="D105" s="90">
        <f>COUNTIF('Master Schedule Board'!$G$71:$G$2280,A105)</f>
        <v>0</v>
      </c>
      <c r="E105" s="90">
        <f>COUNTIF('Master Schedule Board'!$M$71:$M$2280,A105)</f>
        <v>0</v>
      </c>
      <c r="F105" s="90">
        <f>COUNTIF('Master Schedule Board'!$S$71:$S$2280,A105)</f>
        <v>0</v>
      </c>
      <c r="G105" s="90">
        <f>COUNTIF('Master Schedule Board'!$Y$71:$Y$2280,A105)</f>
        <v>0</v>
      </c>
      <c r="H105" s="90">
        <f>COUNTIF('Master Schedule Board'!$AE$71:$AE$2280,A105)</f>
        <v>0</v>
      </c>
      <c r="I105" s="90">
        <f>COUNTIF('Master Schedule Board'!$AK$71:$AK$2280,A105)</f>
        <v>0</v>
      </c>
      <c r="J105" s="90">
        <f>COUNTIF('Master Schedule Board'!$AQ$71:$AQ$2280,A105)</f>
        <v>0</v>
      </c>
      <c r="K105" s="90">
        <f>COUNTIF('Master Schedule Board'!$AW$71:$AW$2280,A105)</f>
        <v>0</v>
      </c>
      <c r="L105" s="90">
        <f>COUNTIF('Master Schedule Board'!$BC$71:$BC$2280,A105)</f>
        <v>0</v>
      </c>
      <c r="M105" s="44">
        <f t="shared" si="2"/>
        <v>0</v>
      </c>
    </row>
    <row r="106" spans="1:13">
      <c r="A106" s="801"/>
      <c r="B106" s="801"/>
      <c r="C106" s="801"/>
      <c r="D106" s="90">
        <f>COUNTIF('Master Schedule Board'!$G$71:$G$2280,A106)</f>
        <v>0</v>
      </c>
      <c r="E106" s="90">
        <f>COUNTIF('Master Schedule Board'!$M$71:$M$2280,A106)</f>
        <v>0</v>
      </c>
      <c r="F106" s="90">
        <f>COUNTIF('Master Schedule Board'!$S$71:$S$2280,A106)</f>
        <v>0</v>
      </c>
      <c r="G106" s="90">
        <f>COUNTIF('Master Schedule Board'!$Y$71:$Y$2280,A106)</f>
        <v>0</v>
      </c>
      <c r="H106" s="90">
        <f>COUNTIF('Master Schedule Board'!$AE$71:$AE$2280,A106)</f>
        <v>0</v>
      </c>
      <c r="I106" s="90">
        <f>COUNTIF('Master Schedule Board'!$AK$71:$AK$2280,A106)</f>
        <v>0</v>
      </c>
      <c r="J106" s="90">
        <f>COUNTIF('Master Schedule Board'!$AQ$71:$AQ$2280,A106)</f>
        <v>0</v>
      </c>
      <c r="K106" s="90">
        <f>COUNTIF('Master Schedule Board'!$AW$71:$AW$2280,A106)</f>
        <v>0</v>
      </c>
      <c r="L106" s="90">
        <f>COUNTIF('Master Schedule Board'!$BC$71:$BC$2280,A106)</f>
        <v>0</v>
      </c>
      <c r="M106" s="44">
        <f t="shared" si="2"/>
        <v>0</v>
      </c>
    </row>
    <row r="107" spans="1:13">
      <c r="A107" s="801"/>
      <c r="B107" s="801"/>
      <c r="C107" s="801"/>
      <c r="D107" s="90">
        <f>COUNTIF('Master Schedule Board'!$G$71:$G$2280,A107)</f>
        <v>0</v>
      </c>
      <c r="E107" s="90">
        <f>COUNTIF('Master Schedule Board'!$M$71:$M$2280,A107)</f>
        <v>0</v>
      </c>
      <c r="F107" s="90">
        <f>COUNTIF('Master Schedule Board'!$S$71:$S$2280,A107)</f>
        <v>0</v>
      </c>
      <c r="G107" s="90">
        <f>COUNTIF('Master Schedule Board'!$Y$71:$Y$2280,A107)</f>
        <v>0</v>
      </c>
      <c r="H107" s="90">
        <f>COUNTIF('Master Schedule Board'!$AE$71:$AE$2280,A107)</f>
        <v>0</v>
      </c>
      <c r="I107" s="90">
        <f>COUNTIF('Master Schedule Board'!$AK$71:$AK$2280,A107)</f>
        <v>0</v>
      </c>
      <c r="J107" s="90">
        <f>COUNTIF('Master Schedule Board'!$AQ$71:$AQ$2280,A107)</f>
        <v>0</v>
      </c>
      <c r="K107" s="90">
        <f>COUNTIF('Master Schedule Board'!$AW$71:$AW$2280,A107)</f>
        <v>0</v>
      </c>
      <c r="L107" s="90">
        <f>COUNTIF('Master Schedule Board'!$BC$71:$BC$2280,A107)</f>
        <v>0</v>
      </c>
      <c r="M107" s="44">
        <f t="shared" si="2"/>
        <v>0</v>
      </c>
    </row>
    <row r="108" spans="1:13">
      <c r="A108" s="801"/>
      <c r="B108" s="801"/>
      <c r="C108" s="801"/>
      <c r="D108" s="90">
        <f>COUNTIF('Master Schedule Board'!$G$71:$G$2280,A108)</f>
        <v>0</v>
      </c>
      <c r="E108" s="90">
        <f>COUNTIF('Master Schedule Board'!$M$71:$M$2280,A108)</f>
        <v>0</v>
      </c>
      <c r="F108" s="90">
        <f>COUNTIF('Master Schedule Board'!$S$71:$S$2280,A108)</f>
        <v>0</v>
      </c>
      <c r="G108" s="90">
        <f>COUNTIF('Master Schedule Board'!$Y$71:$Y$2280,A108)</f>
        <v>0</v>
      </c>
      <c r="H108" s="90">
        <f>COUNTIF('Master Schedule Board'!$AE$71:$AE$2280,A108)</f>
        <v>0</v>
      </c>
      <c r="I108" s="90">
        <f>COUNTIF('Master Schedule Board'!$AK$71:$AK$2280,A108)</f>
        <v>0</v>
      </c>
      <c r="J108" s="90">
        <f>COUNTIF('Master Schedule Board'!$AQ$71:$AQ$2280,A108)</f>
        <v>0</v>
      </c>
      <c r="K108" s="90">
        <f>COUNTIF('Master Schedule Board'!$AW$71:$AW$2280,A108)</f>
        <v>0</v>
      </c>
      <c r="L108" s="90">
        <f>COUNTIF('Master Schedule Board'!$BC$71:$BC$2280,A108)</f>
        <v>0</v>
      </c>
      <c r="M108" s="44">
        <f t="shared" si="2"/>
        <v>0</v>
      </c>
    </row>
    <row r="109" spans="1:13">
      <c r="A109" s="801"/>
      <c r="B109" s="801"/>
      <c r="C109" s="801"/>
      <c r="D109" s="90">
        <f>COUNTIF('Master Schedule Board'!$G$71:$G$2280,A109)</f>
        <v>0</v>
      </c>
      <c r="E109" s="90">
        <f>COUNTIF('Master Schedule Board'!$M$71:$M$2280,A109)</f>
        <v>0</v>
      </c>
      <c r="F109" s="90">
        <f>COUNTIF('Master Schedule Board'!$S$71:$S$2280,A109)</f>
        <v>0</v>
      </c>
      <c r="G109" s="90">
        <f>COUNTIF('Master Schedule Board'!$Y$71:$Y$2280,A109)</f>
        <v>0</v>
      </c>
      <c r="H109" s="90">
        <f>COUNTIF('Master Schedule Board'!$AE$71:$AE$2280,A109)</f>
        <v>0</v>
      </c>
      <c r="I109" s="90">
        <f>COUNTIF('Master Schedule Board'!$AK$71:$AK$2280,A109)</f>
        <v>0</v>
      </c>
      <c r="J109" s="90">
        <f>COUNTIF('Master Schedule Board'!$AQ$71:$AQ$2280,A109)</f>
        <v>0</v>
      </c>
      <c r="K109" s="90">
        <f>COUNTIF('Master Schedule Board'!$AW$71:$AW$2280,A109)</f>
        <v>0</v>
      </c>
      <c r="L109" s="90">
        <f>COUNTIF('Master Schedule Board'!$BC$71:$BC$2280,A109)</f>
        <v>0</v>
      </c>
      <c r="M109" s="44">
        <f t="shared" si="2"/>
        <v>0</v>
      </c>
    </row>
    <row r="110" spans="1:13">
      <c r="A110" s="801"/>
      <c r="B110" s="801"/>
      <c r="C110" s="801"/>
      <c r="D110" s="90">
        <f>COUNTIF('Master Schedule Board'!$G$71:$G$2280,A110)</f>
        <v>0</v>
      </c>
      <c r="E110" s="90">
        <f>COUNTIF('Master Schedule Board'!$M$71:$M$2280,A110)</f>
        <v>0</v>
      </c>
      <c r="F110" s="90">
        <f>COUNTIF('Master Schedule Board'!$S$71:$S$2280,A110)</f>
        <v>0</v>
      </c>
      <c r="G110" s="90">
        <f>COUNTIF('Master Schedule Board'!$Y$71:$Y$2280,A110)</f>
        <v>0</v>
      </c>
      <c r="H110" s="90">
        <f>COUNTIF('Master Schedule Board'!$AE$71:$AE$2280,A110)</f>
        <v>0</v>
      </c>
      <c r="I110" s="90">
        <f>COUNTIF('Master Schedule Board'!$AK$71:$AK$2280,A110)</f>
        <v>0</v>
      </c>
      <c r="J110" s="90">
        <f>COUNTIF('Master Schedule Board'!$AQ$71:$AQ$2280,A110)</f>
        <v>0</v>
      </c>
      <c r="K110" s="90">
        <f>COUNTIF('Master Schedule Board'!$AW$71:$AW$2280,A110)</f>
        <v>0</v>
      </c>
      <c r="L110" s="90">
        <f>COUNTIF('Master Schedule Board'!$BC$71:$BC$2280,A110)</f>
        <v>0</v>
      </c>
      <c r="M110" s="44">
        <f t="shared" si="2"/>
        <v>0</v>
      </c>
    </row>
    <row r="111" spans="1:13">
      <c r="A111" s="801"/>
      <c r="B111" s="801"/>
      <c r="C111" s="801"/>
      <c r="D111" s="90">
        <f>COUNTIF('Master Schedule Board'!$G$71:$G$2280,A111)</f>
        <v>0</v>
      </c>
      <c r="E111" s="90">
        <f>COUNTIF('Master Schedule Board'!$M$71:$M$2280,A111)</f>
        <v>0</v>
      </c>
      <c r="F111" s="90">
        <f>COUNTIF('Master Schedule Board'!$S$71:$S$2280,A111)</f>
        <v>0</v>
      </c>
      <c r="G111" s="90">
        <f>COUNTIF('Master Schedule Board'!$Y$71:$Y$2280,A111)</f>
        <v>0</v>
      </c>
      <c r="H111" s="90">
        <f>COUNTIF('Master Schedule Board'!$AE$71:$AE$2280,A111)</f>
        <v>0</v>
      </c>
      <c r="I111" s="90">
        <f>COUNTIF('Master Schedule Board'!$AK$71:$AK$2280,A111)</f>
        <v>0</v>
      </c>
      <c r="J111" s="90">
        <f>COUNTIF('Master Schedule Board'!$AQ$71:$AQ$2280,A111)</f>
        <v>0</v>
      </c>
      <c r="K111" s="90">
        <f>COUNTIF('Master Schedule Board'!$AW$71:$AW$2280,A111)</f>
        <v>0</v>
      </c>
      <c r="L111" s="90">
        <f>COUNTIF('Master Schedule Board'!$BC$71:$BC$2280,A111)</f>
        <v>0</v>
      </c>
      <c r="M111" s="44">
        <f t="shared" si="2"/>
        <v>0</v>
      </c>
    </row>
    <row r="112" spans="1:13">
      <c r="A112" s="801"/>
      <c r="B112" s="801"/>
      <c r="C112" s="801"/>
      <c r="D112" s="90">
        <f>COUNTIF('Master Schedule Board'!$G$71:$G$2280,A112)</f>
        <v>0</v>
      </c>
      <c r="E112" s="90">
        <f>COUNTIF('Master Schedule Board'!$M$71:$M$2280,A112)</f>
        <v>0</v>
      </c>
      <c r="F112" s="90">
        <f>COUNTIF('Master Schedule Board'!$S$71:$S$2280,A112)</f>
        <v>0</v>
      </c>
      <c r="G112" s="90">
        <f>COUNTIF('Master Schedule Board'!$Y$71:$Y$2280,A112)</f>
        <v>0</v>
      </c>
      <c r="H112" s="90">
        <f>COUNTIF('Master Schedule Board'!$AE$71:$AE$2280,A112)</f>
        <v>0</v>
      </c>
      <c r="I112" s="90">
        <f>COUNTIF('Master Schedule Board'!$AK$71:$AK$2280,A112)</f>
        <v>0</v>
      </c>
      <c r="J112" s="90">
        <f>COUNTIF('Master Schedule Board'!$AQ$71:$AQ$2280,A112)</f>
        <v>0</v>
      </c>
      <c r="K112" s="90">
        <f>COUNTIF('Master Schedule Board'!$AW$71:$AW$2280,A112)</f>
        <v>0</v>
      </c>
      <c r="L112" s="90">
        <f>COUNTIF('Master Schedule Board'!$BC$71:$BC$2280,A112)</f>
        <v>0</v>
      </c>
      <c r="M112" s="44">
        <f t="shared" si="2"/>
        <v>0</v>
      </c>
    </row>
    <row r="113" spans="1:13">
      <c r="A113" s="801"/>
      <c r="B113" s="801"/>
      <c r="C113" s="801"/>
      <c r="D113" s="90">
        <f>COUNTIF('Master Schedule Board'!$G$71:$G$2280,A113)</f>
        <v>0</v>
      </c>
      <c r="E113" s="90">
        <f>COUNTIF('Master Schedule Board'!$M$71:$M$2280,A113)</f>
        <v>0</v>
      </c>
      <c r="F113" s="90">
        <f>COUNTIF('Master Schedule Board'!$S$71:$S$2280,A113)</f>
        <v>0</v>
      </c>
      <c r="G113" s="90">
        <f>COUNTIF('Master Schedule Board'!$Y$71:$Y$2280,A113)</f>
        <v>0</v>
      </c>
      <c r="H113" s="90">
        <f>COUNTIF('Master Schedule Board'!$AE$71:$AE$2280,A113)</f>
        <v>0</v>
      </c>
      <c r="I113" s="90">
        <f>COUNTIF('Master Schedule Board'!$AK$71:$AK$2280,A113)</f>
        <v>0</v>
      </c>
      <c r="J113" s="90">
        <f>COUNTIF('Master Schedule Board'!$AQ$71:$AQ$2280,A113)</f>
        <v>0</v>
      </c>
      <c r="K113" s="90">
        <f>COUNTIF('Master Schedule Board'!$AW$71:$AW$2280,A113)</f>
        <v>0</v>
      </c>
      <c r="L113" s="90">
        <f>COUNTIF('Master Schedule Board'!$BC$71:$BC$2280,A113)</f>
        <v>0</v>
      </c>
      <c r="M113" s="44">
        <f t="shared" si="2"/>
        <v>0</v>
      </c>
    </row>
    <row r="114" spans="1:13">
      <c r="A114" s="801"/>
      <c r="B114" s="801"/>
      <c r="C114" s="801"/>
      <c r="D114" s="90">
        <f>COUNTIF('Master Schedule Board'!$G$71:$G$2280,A114)</f>
        <v>0</v>
      </c>
      <c r="E114" s="90">
        <f>COUNTIF('Master Schedule Board'!$M$71:$M$2280,A114)</f>
        <v>0</v>
      </c>
      <c r="F114" s="90">
        <f>COUNTIF('Master Schedule Board'!$S$71:$S$2280,A114)</f>
        <v>0</v>
      </c>
      <c r="G114" s="90">
        <f>COUNTIF('Master Schedule Board'!$Y$71:$Y$2280,A114)</f>
        <v>0</v>
      </c>
      <c r="H114" s="90">
        <f>COUNTIF('Master Schedule Board'!$AE$71:$AE$2280,A114)</f>
        <v>0</v>
      </c>
      <c r="I114" s="90">
        <f>COUNTIF('Master Schedule Board'!$AK$71:$AK$2280,A114)</f>
        <v>0</v>
      </c>
      <c r="J114" s="90">
        <f>COUNTIF('Master Schedule Board'!$AQ$71:$AQ$2280,A114)</f>
        <v>0</v>
      </c>
      <c r="K114" s="90">
        <f>COUNTIF('Master Schedule Board'!$AW$71:$AW$2280,A114)</f>
        <v>0</v>
      </c>
      <c r="L114" s="90">
        <f>COUNTIF('Master Schedule Board'!$BC$71:$BC$2280,A114)</f>
        <v>0</v>
      </c>
      <c r="M114" s="44">
        <f t="shared" si="2"/>
        <v>0</v>
      </c>
    </row>
    <row r="115" spans="1:13">
      <c r="A115" s="801"/>
      <c r="B115" s="801"/>
      <c r="C115" s="801"/>
      <c r="D115" s="90">
        <f>COUNTIF('Master Schedule Board'!$G$71:$G$2280,A115)</f>
        <v>0</v>
      </c>
      <c r="E115" s="90">
        <f>COUNTIF('Master Schedule Board'!$M$71:$M$2280,A115)</f>
        <v>0</v>
      </c>
      <c r="F115" s="90">
        <f>COUNTIF('Master Schedule Board'!$S$71:$S$2280,A115)</f>
        <v>0</v>
      </c>
      <c r="G115" s="90">
        <f>COUNTIF('Master Schedule Board'!$Y$71:$Y$2280,A115)</f>
        <v>0</v>
      </c>
      <c r="H115" s="90">
        <f>COUNTIF('Master Schedule Board'!$AE$71:$AE$2280,A115)</f>
        <v>0</v>
      </c>
      <c r="I115" s="90">
        <f>COUNTIF('Master Schedule Board'!$AK$71:$AK$2280,A115)</f>
        <v>0</v>
      </c>
      <c r="J115" s="90">
        <f>COUNTIF('Master Schedule Board'!$AQ$71:$AQ$2280,A115)</f>
        <v>0</v>
      </c>
      <c r="K115" s="90">
        <f>COUNTIF('Master Schedule Board'!$AW$71:$AW$2280,A115)</f>
        <v>0</v>
      </c>
      <c r="L115" s="90">
        <f>COUNTIF('Master Schedule Board'!$BC$71:$BC$2280,A115)</f>
        <v>0</v>
      </c>
      <c r="M115" s="44">
        <f t="shared" si="2"/>
        <v>0</v>
      </c>
    </row>
    <row r="116" spans="1:13">
      <c r="A116" s="801"/>
      <c r="B116" s="801"/>
      <c r="C116" s="801"/>
      <c r="D116" s="90">
        <f>COUNTIF('Master Schedule Board'!$G$71:$G$2280,A116)</f>
        <v>0</v>
      </c>
      <c r="E116" s="90">
        <f>COUNTIF('Master Schedule Board'!$M$71:$M$2280,A116)</f>
        <v>0</v>
      </c>
      <c r="F116" s="90">
        <f>COUNTIF('Master Schedule Board'!$S$71:$S$2280,A116)</f>
        <v>0</v>
      </c>
      <c r="G116" s="90">
        <f>COUNTIF('Master Schedule Board'!$Y$71:$Y$2280,A116)</f>
        <v>0</v>
      </c>
      <c r="H116" s="90">
        <f>COUNTIF('Master Schedule Board'!$AE$71:$AE$2280,A116)</f>
        <v>0</v>
      </c>
      <c r="I116" s="90">
        <f>COUNTIF('Master Schedule Board'!$AK$71:$AK$2280,A116)</f>
        <v>0</v>
      </c>
      <c r="J116" s="90">
        <f>COUNTIF('Master Schedule Board'!$AQ$71:$AQ$2280,A116)</f>
        <v>0</v>
      </c>
      <c r="K116" s="90">
        <f>COUNTIF('Master Schedule Board'!$AW$71:$AW$2280,A116)</f>
        <v>0</v>
      </c>
      <c r="L116" s="90">
        <f>COUNTIF('Master Schedule Board'!$BC$71:$BC$2280,A116)</f>
        <v>0</v>
      </c>
      <c r="M116" s="44">
        <f t="shared" si="2"/>
        <v>0</v>
      </c>
    </row>
    <row r="117" spans="1:13">
      <c r="A117" s="801"/>
      <c r="B117" s="801"/>
      <c r="C117" s="801"/>
      <c r="D117" s="90">
        <f>COUNTIF('Master Schedule Board'!$G$71:$G$2280,A117)</f>
        <v>0</v>
      </c>
      <c r="E117" s="90">
        <f>COUNTIF('Master Schedule Board'!$M$71:$M$2280,A117)</f>
        <v>0</v>
      </c>
      <c r="F117" s="90">
        <f>COUNTIF('Master Schedule Board'!$S$71:$S$2280,A117)</f>
        <v>0</v>
      </c>
      <c r="G117" s="90">
        <f>COUNTIF('Master Schedule Board'!$Y$71:$Y$2280,A117)</f>
        <v>0</v>
      </c>
      <c r="H117" s="90">
        <f>COUNTIF('Master Schedule Board'!$AE$71:$AE$2280,A117)</f>
        <v>0</v>
      </c>
      <c r="I117" s="90">
        <f>COUNTIF('Master Schedule Board'!$AK$71:$AK$2280,A117)</f>
        <v>0</v>
      </c>
      <c r="J117" s="90">
        <f>COUNTIF('Master Schedule Board'!$AQ$71:$AQ$2280,A117)</f>
        <v>0</v>
      </c>
      <c r="K117" s="90">
        <f>COUNTIF('Master Schedule Board'!$AW$71:$AW$2280,A117)</f>
        <v>0</v>
      </c>
      <c r="L117" s="90">
        <f>COUNTIF('Master Schedule Board'!$BC$71:$BC$2280,A117)</f>
        <v>0</v>
      </c>
      <c r="M117" s="44">
        <f t="shared" si="2"/>
        <v>0</v>
      </c>
    </row>
    <row r="118" spans="1:13">
      <c r="A118" s="801"/>
      <c r="B118" s="801"/>
      <c r="C118" s="801"/>
      <c r="D118" s="90">
        <f>COUNTIF('Master Schedule Board'!$G$71:$G$2280,A118)</f>
        <v>0</v>
      </c>
      <c r="E118" s="90">
        <f>COUNTIF('Master Schedule Board'!$M$71:$M$2280,A118)</f>
        <v>0</v>
      </c>
      <c r="F118" s="90">
        <f>COUNTIF('Master Schedule Board'!$S$71:$S$2280,A118)</f>
        <v>0</v>
      </c>
      <c r="G118" s="90">
        <f>COUNTIF('Master Schedule Board'!$Y$71:$Y$2280,A118)</f>
        <v>0</v>
      </c>
      <c r="H118" s="90">
        <f>COUNTIF('Master Schedule Board'!$AE$71:$AE$2280,A118)</f>
        <v>0</v>
      </c>
      <c r="I118" s="90">
        <f>COUNTIF('Master Schedule Board'!$AK$71:$AK$2280,A118)</f>
        <v>0</v>
      </c>
      <c r="J118" s="90">
        <f>COUNTIF('Master Schedule Board'!$AQ$71:$AQ$2280,A118)</f>
        <v>0</v>
      </c>
      <c r="K118" s="90">
        <f>COUNTIF('Master Schedule Board'!$AW$71:$AW$2280,A118)</f>
        <v>0</v>
      </c>
      <c r="L118" s="90">
        <f>COUNTIF('Master Schedule Board'!$BC$71:$BC$2280,A118)</f>
        <v>0</v>
      </c>
      <c r="M118" s="44">
        <f t="shared" si="2"/>
        <v>0</v>
      </c>
    </row>
    <row r="119" spans="1:13">
      <c r="A119" s="801"/>
      <c r="B119" s="801"/>
      <c r="C119" s="801"/>
      <c r="D119" s="90">
        <f>COUNTIF('Master Schedule Board'!$G$71:$G$2280,A119)</f>
        <v>0</v>
      </c>
      <c r="E119" s="90">
        <f>COUNTIF('Master Schedule Board'!$M$71:$M$2280,A119)</f>
        <v>0</v>
      </c>
      <c r="F119" s="90">
        <f>COUNTIF('Master Schedule Board'!$S$71:$S$2280,A119)</f>
        <v>0</v>
      </c>
      <c r="G119" s="90">
        <f>COUNTIF('Master Schedule Board'!$Y$71:$Y$2280,A119)</f>
        <v>0</v>
      </c>
      <c r="H119" s="90">
        <f>COUNTIF('Master Schedule Board'!$AE$71:$AE$2280,A119)</f>
        <v>0</v>
      </c>
      <c r="I119" s="90">
        <f>COUNTIF('Master Schedule Board'!$AK$71:$AK$2280,A119)</f>
        <v>0</v>
      </c>
      <c r="J119" s="90">
        <f>COUNTIF('Master Schedule Board'!$AQ$71:$AQ$2280,A119)</f>
        <v>0</v>
      </c>
      <c r="K119" s="90">
        <f>COUNTIF('Master Schedule Board'!$AW$71:$AW$2280,A119)</f>
        <v>0</v>
      </c>
      <c r="L119" s="90">
        <f>COUNTIF('Master Schedule Board'!$BC$71:$BC$2280,A119)</f>
        <v>0</v>
      </c>
      <c r="M119" s="44">
        <f t="shared" si="2"/>
        <v>0</v>
      </c>
    </row>
    <row r="120" spans="1:13">
      <c r="A120" s="801"/>
      <c r="B120" s="801"/>
      <c r="C120" s="801"/>
      <c r="D120" s="90">
        <f>COUNTIF('Master Schedule Board'!$G$71:$G$2280,A120)</f>
        <v>0</v>
      </c>
      <c r="E120" s="90">
        <f>COUNTIF('Master Schedule Board'!$M$71:$M$2280,A120)</f>
        <v>0</v>
      </c>
      <c r="F120" s="90">
        <f>COUNTIF('Master Schedule Board'!$S$71:$S$2280,A120)</f>
        <v>0</v>
      </c>
      <c r="G120" s="90">
        <f>COUNTIF('Master Schedule Board'!$Y$71:$Y$2280,A120)</f>
        <v>0</v>
      </c>
      <c r="H120" s="90">
        <f>COUNTIF('Master Schedule Board'!$AE$71:$AE$2280,A120)</f>
        <v>0</v>
      </c>
      <c r="I120" s="90">
        <f>COUNTIF('Master Schedule Board'!$AK$71:$AK$2280,A120)</f>
        <v>0</v>
      </c>
      <c r="J120" s="90">
        <f>COUNTIF('Master Schedule Board'!$AQ$71:$AQ$2280,A120)</f>
        <v>0</v>
      </c>
      <c r="K120" s="90">
        <f>COUNTIF('Master Schedule Board'!$AW$71:$AW$2280,A120)</f>
        <v>0</v>
      </c>
      <c r="L120" s="90">
        <f>COUNTIF('Master Schedule Board'!$BC$71:$BC$2280,A120)</f>
        <v>0</v>
      </c>
      <c r="M120" s="44">
        <f t="shared" si="2"/>
        <v>0</v>
      </c>
    </row>
    <row r="121" spans="1:13">
      <c r="A121" s="801"/>
      <c r="B121" s="801"/>
      <c r="C121" s="801"/>
      <c r="D121" s="90">
        <f>COUNTIF('Master Schedule Board'!$G$71:$G$2280,A121)</f>
        <v>0</v>
      </c>
      <c r="E121" s="90">
        <f>COUNTIF('Master Schedule Board'!$M$71:$M$2280,A121)</f>
        <v>0</v>
      </c>
      <c r="F121" s="90">
        <f>COUNTIF('Master Schedule Board'!$S$71:$S$2280,A121)</f>
        <v>0</v>
      </c>
      <c r="G121" s="90">
        <f>COUNTIF('Master Schedule Board'!$Y$71:$Y$2280,A121)</f>
        <v>0</v>
      </c>
      <c r="H121" s="90">
        <f>COUNTIF('Master Schedule Board'!$AE$71:$AE$2280,A121)</f>
        <v>0</v>
      </c>
      <c r="I121" s="90">
        <f>COUNTIF('Master Schedule Board'!$AK$71:$AK$2280,A121)</f>
        <v>0</v>
      </c>
      <c r="J121" s="90">
        <f>COUNTIF('Master Schedule Board'!$AQ$71:$AQ$2280,A121)</f>
        <v>0</v>
      </c>
      <c r="K121" s="90">
        <f>COUNTIF('Master Schedule Board'!$AW$71:$AW$2280,A121)</f>
        <v>0</v>
      </c>
      <c r="L121" s="90">
        <f>COUNTIF('Master Schedule Board'!$BC$71:$BC$2280,A121)</f>
        <v>0</v>
      </c>
      <c r="M121" s="44">
        <f t="shared" si="2"/>
        <v>0</v>
      </c>
    </row>
    <row r="122" spans="1:13">
      <c r="A122" s="801"/>
      <c r="B122" s="801"/>
      <c r="C122" s="801"/>
      <c r="D122" s="90">
        <f>COUNTIF('Master Schedule Board'!$G$71:$G$2280,A122)</f>
        <v>0</v>
      </c>
      <c r="E122" s="90">
        <f>COUNTIF('Master Schedule Board'!$M$71:$M$2280,A122)</f>
        <v>0</v>
      </c>
      <c r="F122" s="90">
        <f>COUNTIF('Master Schedule Board'!$S$71:$S$2280,A122)</f>
        <v>0</v>
      </c>
      <c r="G122" s="90">
        <f>COUNTIF('Master Schedule Board'!$Y$71:$Y$2280,A122)</f>
        <v>0</v>
      </c>
      <c r="H122" s="90">
        <f>COUNTIF('Master Schedule Board'!$AE$71:$AE$2280,A122)</f>
        <v>0</v>
      </c>
      <c r="I122" s="90">
        <f>COUNTIF('Master Schedule Board'!$AK$71:$AK$2280,A122)</f>
        <v>0</v>
      </c>
      <c r="J122" s="90">
        <f>COUNTIF('Master Schedule Board'!$AQ$71:$AQ$2280,A122)</f>
        <v>0</v>
      </c>
      <c r="K122" s="90">
        <f>COUNTIF('Master Schedule Board'!$AW$71:$AW$2280,A122)</f>
        <v>0</v>
      </c>
      <c r="L122" s="90">
        <f>COUNTIF('Master Schedule Board'!$BC$71:$BC$2280,A122)</f>
        <v>0</v>
      </c>
      <c r="M122" s="44">
        <f t="shared" si="2"/>
        <v>0</v>
      </c>
    </row>
    <row r="123" spans="1:13">
      <c r="A123" s="801"/>
      <c r="B123" s="801"/>
      <c r="C123" s="801"/>
      <c r="D123" s="90">
        <f>COUNTIF('Master Schedule Board'!$G$71:$G$2280,A123)</f>
        <v>0</v>
      </c>
      <c r="E123" s="90">
        <f>COUNTIF('Master Schedule Board'!$M$71:$M$2280,A123)</f>
        <v>0</v>
      </c>
      <c r="F123" s="90">
        <f>COUNTIF('Master Schedule Board'!$S$71:$S$2280,A123)</f>
        <v>0</v>
      </c>
      <c r="G123" s="90">
        <f>COUNTIF('Master Schedule Board'!$Y$71:$Y$2280,A123)</f>
        <v>0</v>
      </c>
      <c r="H123" s="90">
        <f>COUNTIF('Master Schedule Board'!$AE$71:$AE$2280,A123)</f>
        <v>0</v>
      </c>
      <c r="I123" s="90">
        <f>COUNTIF('Master Schedule Board'!$AK$71:$AK$2280,A123)</f>
        <v>0</v>
      </c>
      <c r="J123" s="90">
        <f>COUNTIF('Master Schedule Board'!$AQ$71:$AQ$2280,A123)</f>
        <v>0</v>
      </c>
      <c r="K123" s="90">
        <f>COUNTIF('Master Schedule Board'!$AW$71:$AW$2280,A123)</f>
        <v>0</v>
      </c>
      <c r="L123" s="90">
        <f>COUNTIF('Master Schedule Board'!$BC$71:$BC$2280,A123)</f>
        <v>0</v>
      </c>
      <c r="M123" s="44">
        <f t="shared" si="2"/>
        <v>0</v>
      </c>
    </row>
    <row r="124" spans="1:13">
      <c r="A124" s="801"/>
      <c r="B124" s="801"/>
      <c r="C124" s="801"/>
      <c r="D124" s="90">
        <f>COUNTIF('Master Schedule Board'!$G$71:$G$2280,A124)</f>
        <v>0</v>
      </c>
      <c r="E124" s="90">
        <f>COUNTIF('Master Schedule Board'!$M$71:$M$2280,A124)</f>
        <v>0</v>
      </c>
      <c r="F124" s="90">
        <f>COUNTIF('Master Schedule Board'!$S$71:$S$2280,A124)</f>
        <v>0</v>
      </c>
      <c r="G124" s="90">
        <f>COUNTIF('Master Schedule Board'!$Y$71:$Y$2280,A124)</f>
        <v>0</v>
      </c>
      <c r="H124" s="90">
        <f>COUNTIF('Master Schedule Board'!$AE$71:$AE$2280,A124)</f>
        <v>0</v>
      </c>
      <c r="I124" s="90">
        <f>COUNTIF('Master Schedule Board'!$AK$71:$AK$2280,A124)</f>
        <v>0</v>
      </c>
      <c r="J124" s="90">
        <f>COUNTIF('Master Schedule Board'!$AQ$71:$AQ$2280,A124)</f>
        <v>0</v>
      </c>
      <c r="K124" s="90">
        <f>COUNTIF('Master Schedule Board'!$AW$71:$AW$2280,A124)</f>
        <v>0</v>
      </c>
      <c r="L124" s="90">
        <f>COUNTIF('Master Schedule Board'!$BC$71:$BC$2280,A124)</f>
        <v>0</v>
      </c>
      <c r="M124" s="44">
        <f t="shared" si="2"/>
        <v>0</v>
      </c>
    </row>
    <row r="125" spans="1:13">
      <c r="A125" s="801"/>
      <c r="B125" s="801"/>
      <c r="C125" s="801"/>
      <c r="D125" s="90">
        <f>COUNTIF('Master Schedule Board'!$G$71:$G$2280,A125)</f>
        <v>0</v>
      </c>
      <c r="E125" s="90">
        <f>COUNTIF('Master Schedule Board'!$M$71:$M$2280,A125)</f>
        <v>0</v>
      </c>
      <c r="F125" s="90">
        <f>COUNTIF('Master Schedule Board'!$S$71:$S$2280,A125)</f>
        <v>0</v>
      </c>
      <c r="G125" s="90">
        <f>COUNTIF('Master Schedule Board'!$Y$71:$Y$2280,A125)</f>
        <v>0</v>
      </c>
      <c r="H125" s="90">
        <f>COUNTIF('Master Schedule Board'!$AE$71:$AE$2280,A125)</f>
        <v>0</v>
      </c>
      <c r="I125" s="90">
        <f>COUNTIF('Master Schedule Board'!$AK$71:$AK$2280,A125)</f>
        <v>0</v>
      </c>
      <c r="J125" s="90">
        <f>COUNTIF('Master Schedule Board'!$AQ$71:$AQ$2280,A125)</f>
        <v>0</v>
      </c>
      <c r="K125" s="90">
        <f>COUNTIF('Master Schedule Board'!$AW$71:$AW$2280,A125)</f>
        <v>0</v>
      </c>
      <c r="L125" s="90">
        <f>COUNTIF('Master Schedule Board'!$BC$71:$BC$2280,A125)</f>
        <v>0</v>
      </c>
      <c r="M125" s="44">
        <f t="shared" si="2"/>
        <v>0</v>
      </c>
    </row>
    <row r="126" spans="1:13">
      <c r="A126" s="801"/>
      <c r="B126" s="801"/>
      <c r="C126" s="801"/>
      <c r="D126" s="90">
        <f>COUNTIF('Master Schedule Board'!$G$71:$G$2280,A126)</f>
        <v>0</v>
      </c>
      <c r="E126" s="90">
        <f>COUNTIF('Master Schedule Board'!$M$71:$M$2280,A126)</f>
        <v>0</v>
      </c>
      <c r="F126" s="90">
        <f>COUNTIF('Master Schedule Board'!$S$71:$S$2280,A126)</f>
        <v>0</v>
      </c>
      <c r="G126" s="90">
        <f>COUNTIF('Master Schedule Board'!$Y$71:$Y$2280,A126)</f>
        <v>0</v>
      </c>
      <c r="H126" s="90">
        <f>COUNTIF('Master Schedule Board'!$AE$71:$AE$2280,A126)</f>
        <v>0</v>
      </c>
      <c r="I126" s="90">
        <f>COUNTIF('Master Schedule Board'!$AK$71:$AK$2280,A126)</f>
        <v>0</v>
      </c>
      <c r="J126" s="90">
        <f>COUNTIF('Master Schedule Board'!$AQ$71:$AQ$2280,A126)</f>
        <v>0</v>
      </c>
      <c r="K126" s="90">
        <f>COUNTIF('Master Schedule Board'!$AW$71:$AW$2280,A126)</f>
        <v>0</v>
      </c>
      <c r="L126" s="90">
        <f>COUNTIF('Master Schedule Board'!$BC$71:$BC$2280,A126)</f>
        <v>0</v>
      </c>
      <c r="M126" s="44">
        <f t="shared" si="2"/>
        <v>0</v>
      </c>
    </row>
    <row r="127" spans="1:13">
      <c r="A127" s="801"/>
      <c r="B127" s="801"/>
      <c r="C127" s="801"/>
      <c r="D127" s="90">
        <f>COUNTIF('Master Schedule Board'!$G$71:$G$2280,A127)</f>
        <v>0</v>
      </c>
      <c r="E127" s="90">
        <f>COUNTIF('Master Schedule Board'!$M$71:$M$2280,A127)</f>
        <v>0</v>
      </c>
      <c r="F127" s="90">
        <f>COUNTIF('Master Schedule Board'!$S$71:$S$2280,A127)</f>
        <v>0</v>
      </c>
      <c r="G127" s="90">
        <f>COUNTIF('Master Schedule Board'!$Y$71:$Y$2280,A127)</f>
        <v>0</v>
      </c>
      <c r="H127" s="90">
        <f>COUNTIF('Master Schedule Board'!$AE$71:$AE$2280,A127)</f>
        <v>0</v>
      </c>
      <c r="I127" s="90">
        <f>COUNTIF('Master Schedule Board'!$AK$71:$AK$2280,A127)</f>
        <v>0</v>
      </c>
      <c r="J127" s="90">
        <f>COUNTIF('Master Schedule Board'!$AQ$71:$AQ$2280,A127)</f>
        <v>0</v>
      </c>
      <c r="K127" s="90">
        <f>COUNTIF('Master Schedule Board'!$AW$71:$AW$2280,A127)</f>
        <v>0</v>
      </c>
      <c r="L127" s="90">
        <f>COUNTIF('Master Schedule Board'!$BC$71:$BC$2280,A127)</f>
        <v>0</v>
      </c>
      <c r="M127" s="44">
        <f t="shared" si="2"/>
        <v>0</v>
      </c>
    </row>
    <row r="128" spans="1:13">
      <c r="A128" s="801"/>
      <c r="B128" s="801"/>
      <c r="C128" s="801"/>
      <c r="D128" s="90">
        <f>COUNTIF('Master Schedule Board'!$G$71:$G$2280,A128)</f>
        <v>0</v>
      </c>
      <c r="E128" s="90">
        <f>COUNTIF('Master Schedule Board'!$M$71:$M$2280,A128)</f>
        <v>0</v>
      </c>
      <c r="F128" s="90">
        <f>COUNTIF('Master Schedule Board'!$S$71:$S$2280,A128)</f>
        <v>0</v>
      </c>
      <c r="G128" s="90">
        <f>COUNTIF('Master Schedule Board'!$Y$71:$Y$2280,A128)</f>
        <v>0</v>
      </c>
      <c r="H128" s="90">
        <f>COUNTIF('Master Schedule Board'!$AE$71:$AE$2280,A128)</f>
        <v>0</v>
      </c>
      <c r="I128" s="90">
        <f>COUNTIF('Master Schedule Board'!$AK$71:$AK$2280,A128)</f>
        <v>0</v>
      </c>
      <c r="J128" s="90">
        <f>COUNTIF('Master Schedule Board'!$AQ$71:$AQ$2280,A128)</f>
        <v>0</v>
      </c>
      <c r="K128" s="90">
        <f>COUNTIF('Master Schedule Board'!$AW$71:$AW$2280,A128)</f>
        <v>0</v>
      </c>
      <c r="L128" s="90">
        <f>COUNTIF('Master Schedule Board'!$BC$71:$BC$2280,A128)</f>
        <v>0</v>
      </c>
      <c r="M128" s="44">
        <f t="shared" si="2"/>
        <v>0</v>
      </c>
    </row>
    <row r="129" spans="1:13">
      <c r="A129" s="801"/>
      <c r="B129" s="801"/>
      <c r="C129" s="801"/>
      <c r="D129" s="90">
        <f>COUNTIF('Master Schedule Board'!$G$71:$G$2280,A129)</f>
        <v>0</v>
      </c>
      <c r="E129" s="90">
        <f>COUNTIF('Master Schedule Board'!$M$71:$M$2280,A129)</f>
        <v>0</v>
      </c>
      <c r="F129" s="90">
        <f>COUNTIF('Master Schedule Board'!$S$71:$S$2280,A129)</f>
        <v>0</v>
      </c>
      <c r="G129" s="90">
        <f>COUNTIF('Master Schedule Board'!$Y$71:$Y$2280,A129)</f>
        <v>0</v>
      </c>
      <c r="H129" s="90">
        <f>COUNTIF('Master Schedule Board'!$AE$71:$AE$2280,A129)</f>
        <v>0</v>
      </c>
      <c r="I129" s="90">
        <f>COUNTIF('Master Schedule Board'!$AK$71:$AK$2280,A129)</f>
        <v>0</v>
      </c>
      <c r="J129" s="90">
        <f>COUNTIF('Master Schedule Board'!$AQ$71:$AQ$2280,A129)</f>
        <v>0</v>
      </c>
      <c r="K129" s="90">
        <f>COUNTIF('Master Schedule Board'!$AW$71:$AW$2280,A129)</f>
        <v>0</v>
      </c>
      <c r="L129" s="90">
        <f>COUNTIF('Master Schedule Board'!$BC$71:$BC$2280,A129)</f>
        <v>0</v>
      </c>
      <c r="M129" s="44">
        <f t="shared" si="2"/>
        <v>0</v>
      </c>
    </row>
    <row r="130" spans="1:13">
      <c r="A130" s="801"/>
      <c r="B130" s="801"/>
      <c r="C130" s="801"/>
      <c r="D130" s="90">
        <f>COUNTIF('Master Schedule Board'!$G$71:$G$2280,A130)</f>
        <v>0</v>
      </c>
      <c r="E130" s="90">
        <f>COUNTIF('Master Schedule Board'!$M$71:$M$2280,A130)</f>
        <v>0</v>
      </c>
      <c r="F130" s="90">
        <f>COUNTIF('Master Schedule Board'!$S$71:$S$2280,A130)</f>
        <v>0</v>
      </c>
      <c r="G130" s="90">
        <f>COUNTIF('Master Schedule Board'!$Y$71:$Y$2280,A130)</f>
        <v>0</v>
      </c>
      <c r="H130" s="90">
        <f>COUNTIF('Master Schedule Board'!$AE$71:$AE$2280,A130)</f>
        <v>0</v>
      </c>
      <c r="I130" s="90">
        <f>COUNTIF('Master Schedule Board'!$AK$71:$AK$2280,A130)</f>
        <v>0</v>
      </c>
      <c r="J130" s="90">
        <f>COUNTIF('Master Schedule Board'!$AQ$71:$AQ$2280,A130)</f>
        <v>0</v>
      </c>
      <c r="K130" s="90">
        <f>COUNTIF('Master Schedule Board'!$AW$71:$AW$2280,A130)</f>
        <v>0</v>
      </c>
      <c r="L130" s="90">
        <f>COUNTIF('Master Schedule Board'!$BC$71:$BC$2280,A130)</f>
        <v>0</v>
      </c>
      <c r="M130" s="44">
        <f t="shared" si="2"/>
        <v>0</v>
      </c>
    </row>
    <row r="131" spans="1:13">
      <c r="A131" s="801"/>
      <c r="B131" s="801"/>
      <c r="C131" s="801"/>
      <c r="D131" s="90">
        <f>COUNTIF('Master Schedule Board'!$G$71:$G$2280,A131)</f>
        <v>0</v>
      </c>
      <c r="E131" s="90">
        <f>COUNTIF('Master Schedule Board'!$M$71:$M$2280,A131)</f>
        <v>0</v>
      </c>
      <c r="F131" s="90">
        <f>COUNTIF('Master Schedule Board'!$S$71:$S$2280,A131)</f>
        <v>0</v>
      </c>
      <c r="G131" s="90">
        <f>COUNTIF('Master Schedule Board'!$Y$71:$Y$2280,A131)</f>
        <v>0</v>
      </c>
      <c r="H131" s="90">
        <f>COUNTIF('Master Schedule Board'!$AE$71:$AE$2280,A131)</f>
        <v>0</v>
      </c>
      <c r="I131" s="90">
        <f>COUNTIF('Master Schedule Board'!$AK$71:$AK$2280,A131)</f>
        <v>0</v>
      </c>
      <c r="J131" s="90">
        <f>COUNTIF('Master Schedule Board'!$AQ$71:$AQ$2280,A131)</f>
        <v>0</v>
      </c>
      <c r="K131" s="90">
        <f>COUNTIF('Master Schedule Board'!$AW$71:$AW$2280,A131)</f>
        <v>0</v>
      </c>
      <c r="L131" s="90">
        <f>COUNTIF('Master Schedule Board'!$BC$71:$BC$2280,A131)</f>
        <v>0</v>
      </c>
      <c r="M131" s="44">
        <f t="shared" si="2"/>
        <v>0</v>
      </c>
    </row>
    <row r="132" spans="1:13">
      <c r="A132" s="801"/>
      <c r="B132" s="801"/>
      <c r="C132" s="801"/>
      <c r="D132" s="90">
        <f>COUNTIF('Master Schedule Board'!$G$71:$G$2280,A132)</f>
        <v>0</v>
      </c>
      <c r="E132" s="90">
        <f>COUNTIF('Master Schedule Board'!$M$71:$M$2280,A132)</f>
        <v>0</v>
      </c>
      <c r="F132" s="90">
        <f>COUNTIF('Master Schedule Board'!$S$71:$S$2280,A132)</f>
        <v>0</v>
      </c>
      <c r="G132" s="90">
        <f>COUNTIF('Master Schedule Board'!$Y$71:$Y$2280,A132)</f>
        <v>0</v>
      </c>
      <c r="H132" s="90">
        <f>COUNTIF('Master Schedule Board'!$AE$71:$AE$2280,A132)</f>
        <v>0</v>
      </c>
      <c r="I132" s="90">
        <f>COUNTIF('Master Schedule Board'!$AK$71:$AK$2280,A132)</f>
        <v>0</v>
      </c>
      <c r="J132" s="90">
        <f>COUNTIF('Master Schedule Board'!$AQ$71:$AQ$2280,A132)</f>
        <v>0</v>
      </c>
      <c r="K132" s="90">
        <f>COUNTIF('Master Schedule Board'!$AW$71:$AW$2280,A132)</f>
        <v>0</v>
      </c>
      <c r="L132" s="90">
        <f>COUNTIF('Master Schedule Board'!$BC$71:$BC$2280,A132)</f>
        <v>0</v>
      </c>
      <c r="M132" s="44">
        <f t="shared" si="2"/>
        <v>0</v>
      </c>
    </row>
    <row r="133" spans="1:13">
      <c r="A133" s="801"/>
      <c r="B133" s="801"/>
      <c r="C133" s="801"/>
      <c r="D133" s="90">
        <f>COUNTIF('Master Schedule Board'!$G$71:$G$2280,A133)</f>
        <v>0</v>
      </c>
      <c r="E133" s="90">
        <f>COUNTIF('Master Schedule Board'!$M$71:$M$2280,A133)</f>
        <v>0</v>
      </c>
      <c r="F133" s="90">
        <f>COUNTIF('Master Schedule Board'!$S$71:$S$2280,A133)</f>
        <v>0</v>
      </c>
      <c r="G133" s="90">
        <f>COUNTIF('Master Schedule Board'!$Y$71:$Y$2280,A133)</f>
        <v>0</v>
      </c>
      <c r="H133" s="90">
        <f>COUNTIF('Master Schedule Board'!$AE$71:$AE$2280,A133)</f>
        <v>0</v>
      </c>
      <c r="I133" s="90">
        <f>COUNTIF('Master Schedule Board'!$AK$71:$AK$2280,A133)</f>
        <v>0</v>
      </c>
      <c r="J133" s="90">
        <f>COUNTIF('Master Schedule Board'!$AQ$71:$AQ$2280,A133)</f>
        <v>0</v>
      </c>
      <c r="K133" s="90">
        <f>COUNTIF('Master Schedule Board'!$AW$71:$AW$2280,A133)</f>
        <v>0</v>
      </c>
      <c r="L133" s="90">
        <f>COUNTIF('Master Schedule Board'!$BC$71:$BC$2280,A133)</f>
        <v>0</v>
      </c>
      <c r="M133" s="44">
        <f t="shared" si="2"/>
        <v>0</v>
      </c>
    </row>
    <row r="134" spans="1:13">
      <c r="A134" s="801"/>
      <c r="B134" s="801"/>
      <c r="C134" s="801"/>
      <c r="D134" s="90">
        <f>COUNTIF('Master Schedule Board'!$G$71:$G$2280,A134)</f>
        <v>0</v>
      </c>
      <c r="E134" s="90">
        <f>COUNTIF('Master Schedule Board'!$M$71:$M$2280,A134)</f>
        <v>0</v>
      </c>
      <c r="F134" s="90">
        <f>COUNTIF('Master Schedule Board'!$S$71:$S$2280,A134)</f>
        <v>0</v>
      </c>
      <c r="G134" s="90">
        <f>COUNTIF('Master Schedule Board'!$Y$71:$Y$2280,A134)</f>
        <v>0</v>
      </c>
      <c r="H134" s="90">
        <f>COUNTIF('Master Schedule Board'!$AE$71:$AE$2280,A134)</f>
        <v>0</v>
      </c>
      <c r="I134" s="90">
        <f>COUNTIF('Master Schedule Board'!$AK$71:$AK$2280,A134)</f>
        <v>0</v>
      </c>
      <c r="J134" s="90">
        <f>COUNTIF('Master Schedule Board'!$AQ$71:$AQ$2280,A134)</f>
        <v>0</v>
      </c>
      <c r="K134" s="90">
        <f>COUNTIF('Master Schedule Board'!$AW$71:$AW$2280,A134)</f>
        <v>0</v>
      </c>
      <c r="L134" s="90">
        <f>COUNTIF('Master Schedule Board'!$BC$71:$BC$2280,A134)</f>
        <v>0</v>
      </c>
      <c r="M134" s="44">
        <f t="shared" si="2"/>
        <v>0</v>
      </c>
    </row>
    <row r="135" spans="1:13">
      <c r="A135" s="801"/>
      <c r="B135" s="801"/>
      <c r="C135" s="801"/>
      <c r="D135" s="90">
        <f>COUNTIF('Master Schedule Board'!$G$71:$G$2280,A135)</f>
        <v>0</v>
      </c>
      <c r="E135" s="90">
        <f>COUNTIF('Master Schedule Board'!$M$71:$M$2280,A135)</f>
        <v>0</v>
      </c>
      <c r="F135" s="90">
        <f>COUNTIF('Master Schedule Board'!$S$71:$S$2280,A135)</f>
        <v>0</v>
      </c>
      <c r="G135" s="90">
        <f>COUNTIF('Master Schedule Board'!$Y$71:$Y$2280,A135)</f>
        <v>0</v>
      </c>
      <c r="H135" s="90">
        <f>COUNTIF('Master Schedule Board'!$AE$71:$AE$2280,A135)</f>
        <v>0</v>
      </c>
      <c r="I135" s="90">
        <f>COUNTIF('Master Schedule Board'!$AK$71:$AK$2280,A135)</f>
        <v>0</v>
      </c>
      <c r="J135" s="90">
        <f>COUNTIF('Master Schedule Board'!$AQ$71:$AQ$2280,A135)</f>
        <v>0</v>
      </c>
      <c r="K135" s="90">
        <f>COUNTIF('Master Schedule Board'!$AW$71:$AW$2280,A135)</f>
        <v>0</v>
      </c>
      <c r="L135" s="90">
        <f>COUNTIF('Master Schedule Board'!$BC$71:$BC$2280,A135)</f>
        <v>0</v>
      </c>
      <c r="M135" s="44">
        <f t="shared" si="2"/>
        <v>0</v>
      </c>
    </row>
    <row r="136" spans="1:13">
      <c r="A136" s="801"/>
      <c r="B136" s="801"/>
      <c r="C136" s="801"/>
      <c r="D136" s="90">
        <f>COUNTIF('Master Schedule Board'!$G$71:$G$2280,A136)</f>
        <v>0</v>
      </c>
      <c r="E136" s="90">
        <f>COUNTIF('Master Schedule Board'!$M$71:$M$2280,A136)</f>
        <v>0</v>
      </c>
      <c r="F136" s="90">
        <f>COUNTIF('Master Schedule Board'!$S$71:$S$2280,A136)</f>
        <v>0</v>
      </c>
      <c r="G136" s="90">
        <f>COUNTIF('Master Schedule Board'!$Y$71:$Y$2280,A136)</f>
        <v>0</v>
      </c>
      <c r="H136" s="90">
        <f>COUNTIF('Master Schedule Board'!$AE$71:$AE$2280,A136)</f>
        <v>0</v>
      </c>
      <c r="I136" s="90">
        <f>COUNTIF('Master Schedule Board'!$AK$71:$AK$2280,A136)</f>
        <v>0</v>
      </c>
      <c r="J136" s="90">
        <f>COUNTIF('Master Schedule Board'!$AQ$71:$AQ$2280,A136)</f>
        <v>0</v>
      </c>
      <c r="K136" s="90">
        <f>COUNTIF('Master Schedule Board'!$AW$71:$AW$2280,A136)</f>
        <v>0</v>
      </c>
      <c r="L136" s="90">
        <f>COUNTIF('Master Schedule Board'!$BC$71:$BC$2280,A136)</f>
        <v>0</v>
      </c>
      <c r="M136" s="44">
        <f t="shared" si="2"/>
        <v>0</v>
      </c>
    </row>
    <row r="137" spans="1:13">
      <c r="A137" s="801"/>
      <c r="B137" s="801"/>
      <c r="C137" s="801"/>
      <c r="D137" s="90">
        <f>COUNTIF('Master Schedule Board'!$G$71:$G$2280,A137)</f>
        <v>0</v>
      </c>
      <c r="E137" s="90">
        <f>COUNTIF('Master Schedule Board'!$M$71:$M$2280,A137)</f>
        <v>0</v>
      </c>
      <c r="F137" s="90">
        <f>COUNTIF('Master Schedule Board'!$S$71:$S$2280,A137)</f>
        <v>0</v>
      </c>
      <c r="G137" s="90">
        <f>COUNTIF('Master Schedule Board'!$Y$71:$Y$2280,A137)</f>
        <v>0</v>
      </c>
      <c r="H137" s="90">
        <f>COUNTIF('Master Schedule Board'!$AE$71:$AE$2280,A137)</f>
        <v>0</v>
      </c>
      <c r="I137" s="90">
        <f>COUNTIF('Master Schedule Board'!$AK$71:$AK$2280,A137)</f>
        <v>0</v>
      </c>
      <c r="J137" s="90">
        <f>COUNTIF('Master Schedule Board'!$AQ$71:$AQ$2280,A137)</f>
        <v>0</v>
      </c>
      <c r="K137" s="90">
        <f>COUNTIF('Master Schedule Board'!$AW$71:$AW$2280,A137)</f>
        <v>0</v>
      </c>
      <c r="L137" s="90">
        <f>COUNTIF('Master Schedule Board'!$BC$71:$BC$2280,A137)</f>
        <v>0</v>
      </c>
      <c r="M137" s="44">
        <f t="shared" si="2"/>
        <v>0</v>
      </c>
    </row>
    <row r="138" spans="1:13">
      <c r="A138" s="801"/>
      <c r="B138" s="801"/>
      <c r="C138" s="801"/>
      <c r="D138" s="90">
        <f>COUNTIF('Master Schedule Board'!$G$71:$G$2280,A138)</f>
        <v>0</v>
      </c>
      <c r="E138" s="90">
        <f>COUNTIF('Master Schedule Board'!$M$71:$M$2280,A138)</f>
        <v>0</v>
      </c>
      <c r="F138" s="90">
        <f>COUNTIF('Master Schedule Board'!$S$71:$S$2280,A138)</f>
        <v>0</v>
      </c>
      <c r="G138" s="90">
        <f>COUNTIF('Master Schedule Board'!$Y$71:$Y$2280,A138)</f>
        <v>0</v>
      </c>
      <c r="H138" s="90">
        <f>COUNTIF('Master Schedule Board'!$AE$71:$AE$2280,A138)</f>
        <v>0</v>
      </c>
      <c r="I138" s="90">
        <f>COUNTIF('Master Schedule Board'!$AK$71:$AK$2280,A138)</f>
        <v>0</v>
      </c>
      <c r="J138" s="90">
        <f>COUNTIF('Master Schedule Board'!$AQ$71:$AQ$2280,A138)</f>
        <v>0</v>
      </c>
      <c r="K138" s="90">
        <f>COUNTIF('Master Schedule Board'!$AW$71:$AW$2280,A138)</f>
        <v>0</v>
      </c>
      <c r="L138" s="90">
        <f>COUNTIF('Master Schedule Board'!$BC$71:$BC$2280,A138)</f>
        <v>0</v>
      </c>
      <c r="M138" s="44">
        <f t="shared" si="2"/>
        <v>0</v>
      </c>
    </row>
    <row r="139" spans="1:13">
      <c r="A139" s="801"/>
      <c r="B139" s="801"/>
      <c r="C139" s="801"/>
      <c r="D139" s="90">
        <f>COUNTIF('Master Schedule Board'!$G$71:$G$2280,A139)</f>
        <v>0</v>
      </c>
      <c r="E139" s="90">
        <f>COUNTIF('Master Schedule Board'!$M$71:$M$2280,A139)</f>
        <v>0</v>
      </c>
      <c r="F139" s="90">
        <f>COUNTIF('Master Schedule Board'!$S$71:$S$2280,A139)</f>
        <v>0</v>
      </c>
      <c r="G139" s="90">
        <f>COUNTIF('Master Schedule Board'!$Y$71:$Y$2280,A139)</f>
        <v>0</v>
      </c>
      <c r="H139" s="90">
        <f>COUNTIF('Master Schedule Board'!$AE$71:$AE$2280,A139)</f>
        <v>0</v>
      </c>
      <c r="I139" s="90">
        <f>COUNTIF('Master Schedule Board'!$AK$71:$AK$2280,A139)</f>
        <v>0</v>
      </c>
      <c r="J139" s="90">
        <f>COUNTIF('Master Schedule Board'!$AQ$71:$AQ$2280,A139)</f>
        <v>0</v>
      </c>
      <c r="K139" s="90">
        <f>COUNTIF('Master Schedule Board'!$AW$71:$AW$2280,A139)</f>
        <v>0</v>
      </c>
      <c r="L139" s="90">
        <f>COUNTIF('Master Schedule Board'!$BC$71:$BC$2280,A139)</f>
        <v>0</v>
      </c>
      <c r="M139" s="44">
        <f t="shared" si="2"/>
        <v>0</v>
      </c>
    </row>
    <row r="140" spans="1:13">
      <c r="A140" s="801"/>
      <c r="B140" s="801"/>
      <c r="C140" s="801"/>
      <c r="D140" s="90">
        <f>COUNTIF('Master Schedule Board'!$G$71:$G$2280,A140)</f>
        <v>0</v>
      </c>
      <c r="E140" s="90">
        <f>COUNTIF('Master Schedule Board'!$M$71:$M$2280,A140)</f>
        <v>0</v>
      </c>
      <c r="F140" s="90">
        <f>COUNTIF('Master Schedule Board'!$S$71:$S$2280,A140)</f>
        <v>0</v>
      </c>
      <c r="G140" s="90">
        <f>COUNTIF('Master Schedule Board'!$Y$71:$Y$2280,A140)</f>
        <v>0</v>
      </c>
      <c r="H140" s="90">
        <f>COUNTIF('Master Schedule Board'!$AE$71:$AE$2280,A140)</f>
        <v>0</v>
      </c>
      <c r="I140" s="90">
        <f>COUNTIF('Master Schedule Board'!$AK$71:$AK$2280,A140)</f>
        <v>0</v>
      </c>
      <c r="J140" s="90">
        <f>COUNTIF('Master Schedule Board'!$AQ$71:$AQ$2280,A140)</f>
        <v>0</v>
      </c>
      <c r="K140" s="90">
        <f>COUNTIF('Master Schedule Board'!$AW$71:$AW$2280,A140)</f>
        <v>0</v>
      </c>
      <c r="L140" s="90">
        <f>COUNTIF('Master Schedule Board'!$BC$71:$BC$2280,A140)</f>
        <v>0</v>
      </c>
      <c r="M140" s="44">
        <f t="shared" ref="M140:M203" si="3">SUM(D140:L140)</f>
        <v>0</v>
      </c>
    </row>
    <row r="141" spans="1:13">
      <c r="A141" s="801"/>
      <c r="B141" s="801"/>
      <c r="C141" s="801"/>
      <c r="D141" s="90">
        <f>COUNTIF('Master Schedule Board'!$G$71:$G$2280,A141)</f>
        <v>0</v>
      </c>
      <c r="E141" s="90">
        <f>COUNTIF('Master Schedule Board'!$M$71:$M$2280,A141)</f>
        <v>0</v>
      </c>
      <c r="F141" s="90">
        <f>COUNTIF('Master Schedule Board'!$S$71:$S$2280,A141)</f>
        <v>0</v>
      </c>
      <c r="G141" s="90">
        <f>COUNTIF('Master Schedule Board'!$Y$71:$Y$2280,A141)</f>
        <v>0</v>
      </c>
      <c r="H141" s="90">
        <f>COUNTIF('Master Schedule Board'!$AE$71:$AE$2280,A141)</f>
        <v>0</v>
      </c>
      <c r="I141" s="90">
        <f>COUNTIF('Master Schedule Board'!$AK$71:$AK$2280,A141)</f>
        <v>0</v>
      </c>
      <c r="J141" s="90">
        <f>COUNTIF('Master Schedule Board'!$AQ$71:$AQ$2280,A141)</f>
        <v>0</v>
      </c>
      <c r="K141" s="90">
        <f>COUNTIF('Master Schedule Board'!$AW$71:$AW$2280,A141)</f>
        <v>0</v>
      </c>
      <c r="L141" s="90">
        <f>COUNTIF('Master Schedule Board'!$BC$71:$BC$2280,A141)</f>
        <v>0</v>
      </c>
      <c r="M141" s="44">
        <f t="shared" si="3"/>
        <v>0</v>
      </c>
    </row>
    <row r="142" spans="1:13">
      <c r="A142" s="801"/>
      <c r="B142" s="801"/>
      <c r="C142" s="801"/>
      <c r="D142" s="90">
        <f>COUNTIF('Master Schedule Board'!$G$71:$G$2280,A142)</f>
        <v>0</v>
      </c>
      <c r="E142" s="90">
        <f>COUNTIF('Master Schedule Board'!$M$71:$M$2280,A142)</f>
        <v>0</v>
      </c>
      <c r="F142" s="90">
        <f>COUNTIF('Master Schedule Board'!$S$71:$S$2280,A142)</f>
        <v>0</v>
      </c>
      <c r="G142" s="90">
        <f>COUNTIF('Master Schedule Board'!$Y$71:$Y$2280,A142)</f>
        <v>0</v>
      </c>
      <c r="H142" s="90">
        <f>COUNTIF('Master Schedule Board'!$AE$71:$AE$2280,A142)</f>
        <v>0</v>
      </c>
      <c r="I142" s="90">
        <f>COUNTIF('Master Schedule Board'!$AK$71:$AK$2280,A142)</f>
        <v>0</v>
      </c>
      <c r="J142" s="90">
        <f>COUNTIF('Master Schedule Board'!$AQ$71:$AQ$2280,A142)</f>
        <v>0</v>
      </c>
      <c r="K142" s="90">
        <f>COUNTIF('Master Schedule Board'!$AW$71:$AW$2280,A142)</f>
        <v>0</v>
      </c>
      <c r="L142" s="90">
        <f>COUNTIF('Master Schedule Board'!$BC$71:$BC$2280,A142)</f>
        <v>0</v>
      </c>
      <c r="M142" s="44">
        <f t="shared" si="3"/>
        <v>0</v>
      </c>
    </row>
    <row r="143" spans="1:13">
      <c r="A143" s="801"/>
      <c r="B143" s="801"/>
      <c r="C143" s="801"/>
      <c r="D143" s="90">
        <f>COUNTIF('Master Schedule Board'!$G$71:$G$2280,A143)</f>
        <v>0</v>
      </c>
      <c r="E143" s="90">
        <f>COUNTIF('Master Schedule Board'!$M$71:$M$2280,A143)</f>
        <v>0</v>
      </c>
      <c r="F143" s="90">
        <f>COUNTIF('Master Schedule Board'!$S$71:$S$2280,A143)</f>
        <v>0</v>
      </c>
      <c r="G143" s="90">
        <f>COUNTIF('Master Schedule Board'!$Y$71:$Y$2280,A143)</f>
        <v>0</v>
      </c>
      <c r="H143" s="90">
        <f>COUNTIF('Master Schedule Board'!$AE$71:$AE$2280,A143)</f>
        <v>0</v>
      </c>
      <c r="I143" s="90">
        <f>COUNTIF('Master Schedule Board'!$AK$71:$AK$2280,A143)</f>
        <v>0</v>
      </c>
      <c r="J143" s="90">
        <f>COUNTIF('Master Schedule Board'!$AQ$71:$AQ$2280,A143)</f>
        <v>0</v>
      </c>
      <c r="K143" s="90">
        <f>COUNTIF('Master Schedule Board'!$AW$71:$AW$2280,A143)</f>
        <v>0</v>
      </c>
      <c r="L143" s="90">
        <f>COUNTIF('Master Schedule Board'!$BC$71:$BC$2280,A143)</f>
        <v>0</v>
      </c>
      <c r="M143" s="44">
        <f t="shared" si="3"/>
        <v>0</v>
      </c>
    </row>
    <row r="144" spans="1:13">
      <c r="A144" s="801"/>
      <c r="B144" s="801"/>
      <c r="C144" s="801"/>
      <c r="D144" s="90">
        <f>COUNTIF('Master Schedule Board'!$G$71:$G$2280,A144)</f>
        <v>0</v>
      </c>
      <c r="E144" s="90">
        <f>COUNTIF('Master Schedule Board'!$M$71:$M$2280,A144)</f>
        <v>0</v>
      </c>
      <c r="F144" s="90">
        <f>COUNTIF('Master Schedule Board'!$S$71:$S$2280,A144)</f>
        <v>0</v>
      </c>
      <c r="G144" s="90">
        <f>COUNTIF('Master Schedule Board'!$Y$71:$Y$2280,A144)</f>
        <v>0</v>
      </c>
      <c r="H144" s="90">
        <f>COUNTIF('Master Schedule Board'!$AE$71:$AE$2280,A144)</f>
        <v>0</v>
      </c>
      <c r="I144" s="90">
        <f>COUNTIF('Master Schedule Board'!$AK$71:$AK$2280,A144)</f>
        <v>0</v>
      </c>
      <c r="J144" s="90">
        <f>COUNTIF('Master Schedule Board'!$AQ$71:$AQ$2280,A144)</f>
        <v>0</v>
      </c>
      <c r="K144" s="90">
        <f>COUNTIF('Master Schedule Board'!$AW$71:$AW$2280,A144)</f>
        <v>0</v>
      </c>
      <c r="L144" s="90">
        <f>COUNTIF('Master Schedule Board'!$BC$71:$BC$2280,A144)</f>
        <v>0</v>
      </c>
      <c r="M144" s="44">
        <f t="shared" si="3"/>
        <v>0</v>
      </c>
    </row>
    <row r="145" spans="1:13">
      <c r="A145" s="801"/>
      <c r="B145" s="801"/>
      <c r="C145" s="801"/>
      <c r="D145" s="90">
        <f>COUNTIF('Master Schedule Board'!$G$71:$G$2280,A145)</f>
        <v>0</v>
      </c>
      <c r="E145" s="90">
        <f>COUNTIF('Master Schedule Board'!$M$71:$M$2280,A145)</f>
        <v>0</v>
      </c>
      <c r="F145" s="90">
        <f>COUNTIF('Master Schedule Board'!$S$71:$S$2280,A145)</f>
        <v>0</v>
      </c>
      <c r="G145" s="90">
        <f>COUNTIF('Master Schedule Board'!$Y$71:$Y$2280,A145)</f>
        <v>0</v>
      </c>
      <c r="H145" s="90">
        <f>COUNTIF('Master Schedule Board'!$AE$71:$AE$2280,A145)</f>
        <v>0</v>
      </c>
      <c r="I145" s="90">
        <f>COUNTIF('Master Schedule Board'!$AK$71:$AK$2280,A145)</f>
        <v>0</v>
      </c>
      <c r="J145" s="90">
        <f>COUNTIF('Master Schedule Board'!$AQ$71:$AQ$2280,A145)</f>
        <v>0</v>
      </c>
      <c r="K145" s="90">
        <f>COUNTIF('Master Schedule Board'!$AW$71:$AW$2280,A145)</f>
        <v>0</v>
      </c>
      <c r="L145" s="90">
        <f>COUNTIF('Master Schedule Board'!$BC$71:$BC$2280,A145)</f>
        <v>0</v>
      </c>
      <c r="M145" s="44">
        <f t="shared" si="3"/>
        <v>0</v>
      </c>
    </row>
    <row r="146" spans="1:13">
      <c r="A146" s="801"/>
      <c r="B146" s="801"/>
      <c r="C146" s="801"/>
      <c r="D146" s="90">
        <f>COUNTIF('Master Schedule Board'!$G$71:$G$2280,A146)</f>
        <v>0</v>
      </c>
      <c r="E146" s="90">
        <f>COUNTIF('Master Schedule Board'!$M$71:$M$2280,A146)</f>
        <v>0</v>
      </c>
      <c r="F146" s="90">
        <f>COUNTIF('Master Schedule Board'!$S$71:$S$2280,A146)</f>
        <v>0</v>
      </c>
      <c r="G146" s="90">
        <f>COUNTIF('Master Schedule Board'!$Y$71:$Y$2280,A146)</f>
        <v>0</v>
      </c>
      <c r="H146" s="90">
        <f>COUNTIF('Master Schedule Board'!$AE$71:$AE$2280,A146)</f>
        <v>0</v>
      </c>
      <c r="I146" s="90">
        <f>COUNTIF('Master Schedule Board'!$AK$71:$AK$2280,A146)</f>
        <v>0</v>
      </c>
      <c r="J146" s="90">
        <f>COUNTIF('Master Schedule Board'!$AQ$71:$AQ$2280,A146)</f>
        <v>0</v>
      </c>
      <c r="K146" s="90">
        <f>COUNTIF('Master Schedule Board'!$AW$71:$AW$2280,A146)</f>
        <v>0</v>
      </c>
      <c r="L146" s="90">
        <f>COUNTIF('Master Schedule Board'!$BC$71:$BC$2280,A146)</f>
        <v>0</v>
      </c>
      <c r="M146" s="44">
        <f t="shared" si="3"/>
        <v>0</v>
      </c>
    </row>
    <row r="147" spans="1:13">
      <c r="A147" s="801"/>
      <c r="B147" s="801"/>
      <c r="C147" s="801"/>
      <c r="D147" s="90">
        <f>COUNTIF('Master Schedule Board'!$G$71:$G$2280,A147)</f>
        <v>0</v>
      </c>
      <c r="E147" s="90">
        <f>COUNTIF('Master Schedule Board'!$M$71:$M$2280,A147)</f>
        <v>0</v>
      </c>
      <c r="F147" s="90">
        <f>COUNTIF('Master Schedule Board'!$S$71:$S$2280,A147)</f>
        <v>0</v>
      </c>
      <c r="G147" s="90">
        <f>COUNTIF('Master Schedule Board'!$Y$71:$Y$2280,A147)</f>
        <v>0</v>
      </c>
      <c r="H147" s="90">
        <f>COUNTIF('Master Schedule Board'!$AE$71:$AE$2280,A147)</f>
        <v>0</v>
      </c>
      <c r="I147" s="90">
        <f>COUNTIF('Master Schedule Board'!$AK$71:$AK$2280,A147)</f>
        <v>0</v>
      </c>
      <c r="J147" s="90">
        <f>COUNTIF('Master Schedule Board'!$AQ$71:$AQ$2280,A147)</f>
        <v>0</v>
      </c>
      <c r="K147" s="90">
        <f>COUNTIF('Master Schedule Board'!$AW$71:$AW$2280,A147)</f>
        <v>0</v>
      </c>
      <c r="L147" s="90">
        <f>COUNTIF('Master Schedule Board'!$BC$71:$BC$2280,A147)</f>
        <v>0</v>
      </c>
      <c r="M147" s="44">
        <f t="shared" si="3"/>
        <v>0</v>
      </c>
    </row>
    <row r="148" spans="1:13">
      <c r="A148" s="801"/>
      <c r="B148" s="801"/>
      <c r="C148" s="801"/>
      <c r="D148" s="90">
        <f>COUNTIF('Master Schedule Board'!$G$71:$G$2280,A148)</f>
        <v>0</v>
      </c>
      <c r="E148" s="90">
        <f>COUNTIF('Master Schedule Board'!$M$71:$M$2280,A148)</f>
        <v>0</v>
      </c>
      <c r="F148" s="90">
        <f>COUNTIF('Master Schedule Board'!$S$71:$S$2280,A148)</f>
        <v>0</v>
      </c>
      <c r="G148" s="90">
        <f>COUNTIF('Master Schedule Board'!$Y$71:$Y$2280,A148)</f>
        <v>0</v>
      </c>
      <c r="H148" s="90">
        <f>COUNTIF('Master Schedule Board'!$AE$71:$AE$2280,A148)</f>
        <v>0</v>
      </c>
      <c r="I148" s="90">
        <f>COUNTIF('Master Schedule Board'!$AK$71:$AK$2280,A148)</f>
        <v>0</v>
      </c>
      <c r="J148" s="90">
        <f>COUNTIF('Master Schedule Board'!$AQ$71:$AQ$2280,A148)</f>
        <v>0</v>
      </c>
      <c r="K148" s="90">
        <f>COUNTIF('Master Schedule Board'!$AW$71:$AW$2280,A148)</f>
        <v>0</v>
      </c>
      <c r="L148" s="90">
        <f>COUNTIF('Master Schedule Board'!$BC$71:$BC$2280,A148)</f>
        <v>0</v>
      </c>
      <c r="M148" s="44">
        <f t="shared" si="3"/>
        <v>0</v>
      </c>
    </row>
    <row r="149" spans="1:13">
      <c r="A149" s="801"/>
      <c r="B149" s="801"/>
      <c r="C149" s="801"/>
      <c r="D149" s="90">
        <f>COUNTIF('Master Schedule Board'!$G$71:$G$2280,A149)</f>
        <v>0</v>
      </c>
      <c r="E149" s="90">
        <f>COUNTIF('Master Schedule Board'!$M$71:$M$2280,A149)</f>
        <v>0</v>
      </c>
      <c r="F149" s="90">
        <f>COUNTIF('Master Schedule Board'!$S$71:$S$2280,A149)</f>
        <v>0</v>
      </c>
      <c r="G149" s="90">
        <f>COUNTIF('Master Schedule Board'!$Y$71:$Y$2280,A149)</f>
        <v>0</v>
      </c>
      <c r="H149" s="90">
        <f>COUNTIF('Master Schedule Board'!$AE$71:$AE$2280,A149)</f>
        <v>0</v>
      </c>
      <c r="I149" s="90">
        <f>COUNTIF('Master Schedule Board'!$AK$71:$AK$2280,A149)</f>
        <v>0</v>
      </c>
      <c r="J149" s="90">
        <f>COUNTIF('Master Schedule Board'!$AQ$71:$AQ$2280,A149)</f>
        <v>0</v>
      </c>
      <c r="K149" s="90">
        <f>COUNTIF('Master Schedule Board'!$AW$71:$AW$2280,A149)</f>
        <v>0</v>
      </c>
      <c r="L149" s="90">
        <f>COUNTIF('Master Schedule Board'!$BC$71:$BC$2280,A149)</f>
        <v>0</v>
      </c>
      <c r="M149" s="44">
        <f t="shared" si="3"/>
        <v>0</v>
      </c>
    </row>
    <row r="150" spans="1:13">
      <c r="A150" s="801"/>
      <c r="B150" s="801"/>
      <c r="C150" s="801"/>
      <c r="D150" s="90">
        <f>COUNTIF('Master Schedule Board'!$G$71:$G$2280,A150)</f>
        <v>0</v>
      </c>
      <c r="E150" s="90">
        <f>COUNTIF('Master Schedule Board'!$M$71:$M$2280,A150)</f>
        <v>0</v>
      </c>
      <c r="F150" s="90">
        <f>COUNTIF('Master Schedule Board'!$S$71:$S$2280,A150)</f>
        <v>0</v>
      </c>
      <c r="G150" s="90">
        <f>COUNTIF('Master Schedule Board'!$Y$71:$Y$2280,A150)</f>
        <v>0</v>
      </c>
      <c r="H150" s="90">
        <f>COUNTIF('Master Schedule Board'!$AE$71:$AE$2280,A150)</f>
        <v>0</v>
      </c>
      <c r="I150" s="90">
        <f>COUNTIF('Master Schedule Board'!$AK$71:$AK$2280,A150)</f>
        <v>0</v>
      </c>
      <c r="J150" s="90">
        <f>COUNTIF('Master Schedule Board'!$AQ$71:$AQ$2280,A150)</f>
        <v>0</v>
      </c>
      <c r="K150" s="90">
        <f>COUNTIF('Master Schedule Board'!$AW$71:$AW$2280,A150)</f>
        <v>0</v>
      </c>
      <c r="L150" s="90">
        <f>COUNTIF('Master Schedule Board'!$BC$71:$BC$2280,A150)</f>
        <v>0</v>
      </c>
      <c r="M150" s="44">
        <f t="shared" si="3"/>
        <v>0</v>
      </c>
    </row>
    <row r="151" spans="1:13">
      <c r="A151" s="801"/>
      <c r="B151" s="801"/>
      <c r="C151" s="801"/>
      <c r="D151" s="90">
        <f>COUNTIF('Master Schedule Board'!$G$71:$G$2280,A151)</f>
        <v>0</v>
      </c>
      <c r="E151" s="90">
        <f>COUNTIF('Master Schedule Board'!$M$71:$M$2280,A151)</f>
        <v>0</v>
      </c>
      <c r="F151" s="90">
        <f>COUNTIF('Master Schedule Board'!$S$71:$S$2280,A151)</f>
        <v>0</v>
      </c>
      <c r="G151" s="90">
        <f>COUNTIF('Master Schedule Board'!$Y$71:$Y$2280,A151)</f>
        <v>0</v>
      </c>
      <c r="H151" s="90">
        <f>COUNTIF('Master Schedule Board'!$AE$71:$AE$2280,A151)</f>
        <v>0</v>
      </c>
      <c r="I151" s="90">
        <f>COUNTIF('Master Schedule Board'!$AK$71:$AK$2280,A151)</f>
        <v>0</v>
      </c>
      <c r="J151" s="90">
        <f>COUNTIF('Master Schedule Board'!$AQ$71:$AQ$2280,A151)</f>
        <v>0</v>
      </c>
      <c r="K151" s="90">
        <f>COUNTIF('Master Schedule Board'!$AW$71:$AW$2280,A151)</f>
        <v>0</v>
      </c>
      <c r="L151" s="90">
        <f>COUNTIF('Master Schedule Board'!$BC$71:$BC$2280,A151)</f>
        <v>0</v>
      </c>
      <c r="M151" s="44">
        <f t="shared" si="3"/>
        <v>0</v>
      </c>
    </row>
    <row r="152" spans="1:13">
      <c r="A152" s="801"/>
      <c r="B152" s="801"/>
      <c r="C152" s="801"/>
      <c r="D152" s="90">
        <f>COUNTIF('Master Schedule Board'!$G$71:$G$2280,A152)</f>
        <v>0</v>
      </c>
      <c r="E152" s="90">
        <f>COUNTIF('Master Schedule Board'!$M$71:$M$2280,A152)</f>
        <v>0</v>
      </c>
      <c r="F152" s="90">
        <f>COUNTIF('Master Schedule Board'!$S$71:$S$2280,A152)</f>
        <v>0</v>
      </c>
      <c r="G152" s="90">
        <f>COUNTIF('Master Schedule Board'!$Y$71:$Y$2280,A152)</f>
        <v>0</v>
      </c>
      <c r="H152" s="90">
        <f>COUNTIF('Master Schedule Board'!$AE$71:$AE$2280,A152)</f>
        <v>0</v>
      </c>
      <c r="I152" s="90">
        <f>COUNTIF('Master Schedule Board'!$AK$71:$AK$2280,A152)</f>
        <v>0</v>
      </c>
      <c r="J152" s="90">
        <f>COUNTIF('Master Schedule Board'!$AQ$71:$AQ$2280,A152)</f>
        <v>0</v>
      </c>
      <c r="K152" s="90">
        <f>COUNTIF('Master Schedule Board'!$AW$71:$AW$2280,A152)</f>
        <v>0</v>
      </c>
      <c r="L152" s="90">
        <f>COUNTIF('Master Schedule Board'!$BC$71:$BC$2280,A152)</f>
        <v>0</v>
      </c>
      <c r="M152" s="44">
        <f t="shared" si="3"/>
        <v>0</v>
      </c>
    </row>
    <row r="153" spans="1:13">
      <c r="A153" s="801"/>
      <c r="B153" s="801"/>
      <c r="C153" s="801"/>
      <c r="D153" s="90">
        <f>COUNTIF('Master Schedule Board'!$G$71:$G$2280,A153)</f>
        <v>0</v>
      </c>
      <c r="E153" s="90">
        <f>COUNTIF('Master Schedule Board'!$M$71:$M$2280,A153)</f>
        <v>0</v>
      </c>
      <c r="F153" s="90">
        <f>COUNTIF('Master Schedule Board'!$S$71:$S$2280,A153)</f>
        <v>0</v>
      </c>
      <c r="G153" s="90">
        <f>COUNTIF('Master Schedule Board'!$Y$71:$Y$2280,A153)</f>
        <v>0</v>
      </c>
      <c r="H153" s="90">
        <f>COUNTIF('Master Schedule Board'!$AE$71:$AE$2280,A153)</f>
        <v>0</v>
      </c>
      <c r="I153" s="90">
        <f>COUNTIF('Master Schedule Board'!$AK$71:$AK$2280,A153)</f>
        <v>0</v>
      </c>
      <c r="J153" s="90">
        <f>COUNTIF('Master Schedule Board'!$AQ$71:$AQ$2280,A153)</f>
        <v>0</v>
      </c>
      <c r="K153" s="90">
        <f>COUNTIF('Master Schedule Board'!$AW$71:$AW$2280,A153)</f>
        <v>0</v>
      </c>
      <c r="L153" s="90">
        <f>COUNTIF('Master Schedule Board'!$BC$71:$BC$2280,A153)</f>
        <v>0</v>
      </c>
      <c r="M153" s="44">
        <f t="shared" si="3"/>
        <v>0</v>
      </c>
    </row>
    <row r="154" spans="1:13">
      <c r="A154" s="801"/>
      <c r="B154" s="801"/>
      <c r="C154" s="801"/>
      <c r="D154" s="90">
        <f>COUNTIF('Master Schedule Board'!$G$71:$G$2280,A154)</f>
        <v>0</v>
      </c>
      <c r="E154" s="90">
        <f>COUNTIF('Master Schedule Board'!$M$71:$M$2280,A154)</f>
        <v>0</v>
      </c>
      <c r="F154" s="90">
        <f>COUNTIF('Master Schedule Board'!$S$71:$S$2280,A154)</f>
        <v>0</v>
      </c>
      <c r="G154" s="90">
        <f>COUNTIF('Master Schedule Board'!$Y$71:$Y$2280,A154)</f>
        <v>0</v>
      </c>
      <c r="H154" s="90">
        <f>COUNTIF('Master Schedule Board'!$AE$71:$AE$2280,A154)</f>
        <v>0</v>
      </c>
      <c r="I154" s="90">
        <f>COUNTIF('Master Schedule Board'!$AK$71:$AK$2280,A154)</f>
        <v>0</v>
      </c>
      <c r="J154" s="90">
        <f>COUNTIF('Master Schedule Board'!$AQ$71:$AQ$2280,A154)</f>
        <v>0</v>
      </c>
      <c r="K154" s="90">
        <f>COUNTIF('Master Schedule Board'!$AW$71:$AW$2280,A154)</f>
        <v>0</v>
      </c>
      <c r="L154" s="90">
        <f>COUNTIF('Master Schedule Board'!$BC$71:$BC$2280,A154)</f>
        <v>0</v>
      </c>
      <c r="M154" s="44">
        <f t="shared" si="3"/>
        <v>0</v>
      </c>
    </row>
    <row r="155" spans="1:13">
      <c r="A155" s="801"/>
      <c r="B155" s="801"/>
      <c r="C155" s="801"/>
      <c r="D155" s="90">
        <f>COUNTIF('Master Schedule Board'!$G$71:$G$2280,A155)</f>
        <v>0</v>
      </c>
      <c r="E155" s="90">
        <f>COUNTIF('Master Schedule Board'!$M$71:$M$2280,A155)</f>
        <v>0</v>
      </c>
      <c r="F155" s="90">
        <f>COUNTIF('Master Schedule Board'!$S$71:$S$2280,A155)</f>
        <v>0</v>
      </c>
      <c r="G155" s="90">
        <f>COUNTIF('Master Schedule Board'!$Y$71:$Y$2280,A155)</f>
        <v>0</v>
      </c>
      <c r="H155" s="90">
        <f>COUNTIF('Master Schedule Board'!$AE$71:$AE$2280,A155)</f>
        <v>0</v>
      </c>
      <c r="I155" s="90">
        <f>COUNTIF('Master Schedule Board'!$AK$71:$AK$2280,A155)</f>
        <v>0</v>
      </c>
      <c r="J155" s="90">
        <f>COUNTIF('Master Schedule Board'!$AQ$71:$AQ$2280,A155)</f>
        <v>0</v>
      </c>
      <c r="K155" s="90">
        <f>COUNTIF('Master Schedule Board'!$AW$71:$AW$2280,A155)</f>
        <v>0</v>
      </c>
      <c r="L155" s="90">
        <f>COUNTIF('Master Schedule Board'!$BC$71:$BC$2280,A155)</f>
        <v>0</v>
      </c>
      <c r="M155" s="44">
        <f t="shared" si="3"/>
        <v>0</v>
      </c>
    </row>
    <row r="156" spans="1:13">
      <c r="A156" s="801"/>
      <c r="B156" s="801"/>
      <c r="C156" s="801"/>
      <c r="D156" s="90">
        <f>COUNTIF('Master Schedule Board'!$G$71:$G$2280,A156)</f>
        <v>0</v>
      </c>
      <c r="E156" s="90">
        <f>COUNTIF('Master Schedule Board'!$M$71:$M$2280,A156)</f>
        <v>0</v>
      </c>
      <c r="F156" s="90">
        <f>COUNTIF('Master Schedule Board'!$S$71:$S$2280,A156)</f>
        <v>0</v>
      </c>
      <c r="G156" s="90">
        <f>COUNTIF('Master Schedule Board'!$Y$71:$Y$2280,A156)</f>
        <v>0</v>
      </c>
      <c r="H156" s="90">
        <f>COUNTIF('Master Schedule Board'!$AE$71:$AE$2280,A156)</f>
        <v>0</v>
      </c>
      <c r="I156" s="90">
        <f>COUNTIF('Master Schedule Board'!$AK$71:$AK$2280,A156)</f>
        <v>0</v>
      </c>
      <c r="J156" s="90">
        <f>COUNTIF('Master Schedule Board'!$AQ$71:$AQ$2280,A156)</f>
        <v>0</v>
      </c>
      <c r="K156" s="90">
        <f>COUNTIF('Master Schedule Board'!$AW$71:$AW$2280,A156)</f>
        <v>0</v>
      </c>
      <c r="L156" s="90">
        <f>COUNTIF('Master Schedule Board'!$BC$71:$BC$2280,A156)</f>
        <v>0</v>
      </c>
      <c r="M156" s="44">
        <f t="shared" si="3"/>
        <v>0</v>
      </c>
    </row>
    <row r="157" spans="1:13">
      <c r="A157" s="801"/>
      <c r="B157" s="801"/>
      <c r="C157" s="801"/>
      <c r="D157" s="90">
        <f>COUNTIF('Master Schedule Board'!$G$71:$G$2280,A157)</f>
        <v>0</v>
      </c>
      <c r="E157" s="90">
        <f>COUNTIF('Master Schedule Board'!$M$71:$M$2280,A157)</f>
        <v>0</v>
      </c>
      <c r="F157" s="90">
        <f>COUNTIF('Master Schedule Board'!$S$71:$S$2280,A157)</f>
        <v>0</v>
      </c>
      <c r="G157" s="90">
        <f>COUNTIF('Master Schedule Board'!$Y$71:$Y$2280,A157)</f>
        <v>0</v>
      </c>
      <c r="H157" s="90">
        <f>COUNTIF('Master Schedule Board'!$AE$71:$AE$2280,A157)</f>
        <v>0</v>
      </c>
      <c r="I157" s="90">
        <f>COUNTIF('Master Schedule Board'!$AK$71:$AK$2280,A157)</f>
        <v>0</v>
      </c>
      <c r="J157" s="90">
        <f>COUNTIF('Master Schedule Board'!$AQ$71:$AQ$2280,A157)</f>
        <v>0</v>
      </c>
      <c r="K157" s="90">
        <f>COUNTIF('Master Schedule Board'!$AW$71:$AW$2280,A157)</f>
        <v>0</v>
      </c>
      <c r="L157" s="90">
        <f>COUNTIF('Master Schedule Board'!$BC$71:$BC$2280,A157)</f>
        <v>0</v>
      </c>
      <c r="M157" s="44">
        <f t="shared" si="3"/>
        <v>0</v>
      </c>
    </row>
    <row r="158" spans="1:13">
      <c r="A158" s="801"/>
      <c r="B158" s="801"/>
      <c r="C158" s="801"/>
      <c r="D158" s="90">
        <f>COUNTIF('Master Schedule Board'!$G$71:$G$2280,A158)</f>
        <v>0</v>
      </c>
      <c r="E158" s="90">
        <f>COUNTIF('Master Schedule Board'!$M$71:$M$2280,A158)</f>
        <v>0</v>
      </c>
      <c r="F158" s="90">
        <f>COUNTIF('Master Schedule Board'!$S$71:$S$2280,A158)</f>
        <v>0</v>
      </c>
      <c r="G158" s="90">
        <f>COUNTIF('Master Schedule Board'!$Y$71:$Y$2280,A158)</f>
        <v>0</v>
      </c>
      <c r="H158" s="90">
        <f>COUNTIF('Master Schedule Board'!$AE$71:$AE$2280,A158)</f>
        <v>0</v>
      </c>
      <c r="I158" s="90">
        <f>COUNTIF('Master Schedule Board'!$AK$71:$AK$2280,A158)</f>
        <v>0</v>
      </c>
      <c r="J158" s="90">
        <f>COUNTIF('Master Schedule Board'!$AQ$71:$AQ$2280,A158)</f>
        <v>0</v>
      </c>
      <c r="K158" s="90">
        <f>COUNTIF('Master Schedule Board'!$AW$71:$AW$2280,A158)</f>
        <v>0</v>
      </c>
      <c r="L158" s="90">
        <f>COUNTIF('Master Schedule Board'!$BC$71:$BC$2280,A158)</f>
        <v>0</v>
      </c>
      <c r="M158" s="44">
        <f t="shared" si="3"/>
        <v>0</v>
      </c>
    </row>
    <row r="159" spans="1:13">
      <c r="A159" s="801"/>
      <c r="B159" s="801"/>
      <c r="C159" s="801"/>
      <c r="D159" s="90">
        <f>COUNTIF('Master Schedule Board'!$G$71:$G$2280,A159)</f>
        <v>0</v>
      </c>
      <c r="E159" s="90">
        <f>COUNTIF('Master Schedule Board'!$M$71:$M$2280,A159)</f>
        <v>0</v>
      </c>
      <c r="F159" s="90">
        <f>COUNTIF('Master Schedule Board'!$S$71:$S$2280,A159)</f>
        <v>0</v>
      </c>
      <c r="G159" s="90">
        <f>COUNTIF('Master Schedule Board'!$Y$71:$Y$2280,A159)</f>
        <v>0</v>
      </c>
      <c r="H159" s="90">
        <f>COUNTIF('Master Schedule Board'!$AE$71:$AE$2280,A159)</f>
        <v>0</v>
      </c>
      <c r="I159" s="90">
        <f>COUNTIF('Master Schedule Board'!$AK$71:$AK$2280,A159)</f>
        <v>0</v>
      </c>
      <c r="J159" s="90">
        <f>COUNTIF('Master Schedule Board'!$AQ$71:$AQ$2280,A159)</f>
        <v>0</v>
      </c>
      <c r="K159" s="90">
        <f>COUNTIF('Master Schedule Board'!$AW$71:$AW$2280,A159)</f>
        <v>0</v>
      </c>
      <c r="L159" s="90">
        <f>COUNTIF('Master Schedule Board'!$BC$71:$BC$2280,A159)</f>
        <v>0</v>
      </c>
      <c r="M159" s="44">
        <f t="shared" si="3"/>
        <v>0</v>
      </c>
    </row>
    <row r="160" spans="1:13">
      <c r="A160" s="801"/>
      <c r="B160" s="801"/>
      <c r="C160" s="801"/>
      <c r="D160" s="90">
        <f>COUNTIF('Master Schedule Board'!$G$71:$G$2280,A160)</f>
        <v>0</v>
      </c>
      <c r="E160" s="90">
        <f>COUNTIF('Master Schedule Board'!$M$71:$M$2280,A160)</f>
        <v>0</v>
      </c>
      <c r="F160" s="90">
        <f>COUNTIF('Master Schedule Board'!$S$71:$S$2280,A160)</f>
        <v>0</v>
      </c>
      <c r="G160" s="90">
        <f>COUNTIF('Master Schedule Board'!$Y$71:$Y$2280,A160)</f>
        <v>0</v>
      </c>
      <c r="H160" s="90">
        <f>COUNTIF('Master Schedule Board'!$AE$71:$AE$2280,A160)</f>
        <v>0</v>
      </c>
      <c r="I160" s="90">
        <f>COUNTIF('Master Schedule Board'!$AK$71:$AK$2280,A160)</f>
        <v>0</v>
      </c>
      <c r="J160" s="90">
        <f>COUNTIF('Master Schedule Board'!$AQ$71:$AQ$2280,A160)</f>
        <v>0</v>
      </c>
      <c r="K160" s="90">
        <f>COUNTIF('Master Schedule Board'!$AW$71:$AW$2280,A160)</f>
        <v>0</v>
      </c>
      <c r="L160" s="90">
        <f>COUNTIF('Master Schedule Board'!$BC$71:$BC$2280,A160)</f>
        <v>0</v>
      </c>
      <c r="M160" s="44">
        <f t="shared" si="3"/>
        <v>0</v>
      </c>
    </row>
    <row r="161" spans="1:13">
      <c r="A161" s="801"/>
      <c r="B161" s="801"/>
      <c r="C161" s="801"/>
      <c r="D161" s="90">
        <f>COUNTIF('Master Schedule Board'!$G$71:$G$2280,A161)</f>
        <v>0</v>
      </c>
      <c r="E161" s="90">
        <f>COUNTIF('Master Schedule Board'!$M$71:$M$2280,A161)</f>
        <v>0</v>
      </c>
      <c r="F161" s="90">
        <f>COUNTIF('Master Schedule Board'!$S$71:$S$2280,A161)</f>
        <v>0</v>
      </c>
      <c r="G161" s="90">
        <f>COUNTIF('Master Schedule Board'!$Y$71:$Y$2280,A161)</f>
        <v>0</v>
      </c>
      <c r="H161" s="90">
        <f>COUNTIF('Master Schedule Board'!$AE$71:$AE$2280,A161)</f>
        <v>0</v>
      </c>
      <c r="I161" s="90">
        <f>COUNTIF('Master Schedule Board'!$AK$71:$AK$2280,A161)</f>
        <v>0</v>
      </c>
      <c r="J161" s="90">
        <f>COUNTIF('Master Schedule Board'!$AQ$71:$AQ$2280,A161)</f>
        <v>0</v>
      </c>
      <c r="K161" s="90">
        <f>COUNTIF('Master Schedule Board'!$AW$71:$AW$2280,A161)</f>
        <v>0</v>
      </c>
      <c r="L161" s="90">
        <f>COUNTIF('Master Schedule Board'!$BC$71:$BC$2280,A161)</f>
        <v>0</v>
      </c>
      <c r="M161" s="44">
        <f t="shared" si="3"/>
        <v>0</v>
      </c>
    </row>
    <row r="162" spans="1:13">
      <c r="A162" s="801"/>
      <c r="B162" s="801"/>
      <c r="C162" s="801"/>
      <c r="D162" s="90">
        <f>COUNTIF('Master Schedule Board'!$G$71:$G$2280,A162)</f>
        <v>0</v>
      </c>
      <c r="E162" s="90">
        <f>COUNTIF('Master Schedule Board'!$M$71:$M$2280,A162)</f>
        <v>0</v>
      </c>
      <c r="F162" s="90">
        <f>COUNTIF('Master Schedule Board'!$S$71:$S$2280,A162)</f>
        <v>0</v>
      </c>
      <c r="G162" s="90">
        <f>COUNTIF('Master Schedule Board'!$Y$71:$Y$2280,A162)</f>
        <v>0</v>
      </c>
      <c r="H162" s="90">
        <f>COUNTIF('Master Schedule Board'!$AE$71:$AE$2280,A162)</f>
        <v>0</v>
      </c>
      <c r="I162" s="90">
        <f>COUNTIF('Master Schedule Board'!$AK$71:$AK$2280,A162)</f>
        <v>0</v>
      </c>
      <c r="J162" s="90">
        <f>COUNTIF('Master Schedule Board'!$AQ$71:$AQ$2280,A162)</f>
        <v>0</v>
      </c>
      <c r="K162" s="90">
        <f>COUNTIF('Master Schedule Board'!$AW$71:$AW$2280,A162)</f>
        <v>0</v>
      </c>
      <c r="L162" s="90">
        <f>COUNTIF('Master Schedule Board'!$BC$71:$BC$2280,A162)</f>
        <v>0</v>
      </c>
      <c r="M162" s="44">
        <f t="shared" si="3"/>
        <v>0</v>
      </c>
    </row>
    <row r="163" spans="1:13">
      <c r="A163" s="801"/>
      <c r="B163" s="801"/>
      <c r="C163" s="801"/>
      <c r="D163" s="90">
        <f>COUNTIF('Master Schedule Board'!$G$71:$G$2280,A163)</f>
        <v>0</v>
      </c>
      <c r="E163" s="90">
        <f>COUNTIF('Master Schedule Board'!$M$71:$M$2280,A163)</f>
        <v>0</v>
      </c>
      <c r="F163" s="90">
        <f>COUNTIF('Master Schedule Board'!$S$71:$S$2280,A163)</f>
        <v>0</v>
      </c>
      <c r="G163" s="90">
        <f>COUNTIF('Master Schedule Board'!$Y$71:$Y$2280,A163)</f>
        <v>0</v>
      </c>
      <c r="H163" s="90">
        <f>COUNTIF('Master Schedule Board'!$AE$71:$AE$2280,A163)</f>
        <v>0</v>
      </c>
      <c r="I163" s="90">
        <f>COUNTIF('Master Schedule Board'!$AK$71:$AK$2280,A163)</f>
        <v>0</v>
      </c>
      <c r="J163" s="90">
        <f>COUNTIF('Master Schedule Board'!$AQ$71:$AQ$2280,A163)</f>
        <v>0</v>
      </c>
      <c r="K163" s="90">
        <f>COUNTIF('Master Schedule Board'!$AW$71:$AW$2280,A163)</f>
        <v>0</v>
      </c>
      <c r="L163" s="90">
        <f>COUNTIF('Master Schedule Board'!$BC$71:$BC$2280,A163)</f>
        <v>0</v>
      </c>
      <c r="M163" s="44">
        <f t="shared" si="3"/>
        <v>0</v>
      </c>
    </row>
    <row r="164" spans="1:13">
      <c r="A164" s="801"/>
      <c r="B164" s="801"/>
      <c r="C164" s="801"/>
      <c r="D164" s="90">
        <f>COUNTIF('Master Schedule Board'!$G$71:$G$2280,A164)</f>
        <v>0</v>
      </c>
      <c r="E164" s="90">
        <f>COUNTIF('Master Schedule Board'!$M$71:$M$2280,A164)</f>
        <v>0</v>
      </c>
      <c r="F164" s="90">
        <f>COUNTIF('Master Schedule Board'!$S$71:$S$2280,A164)</f>
        <v>0</v>
      </c>
      <c r="G164" s="90">
        <f>COUNTIF('Master Schedule Board'!$Y$71:$Y$2280,A164)</f>
        <v>0</v>
      </c>
      <c r="H164" s="90">
        <f>COUNTIF('Master Schedule Board'!$AE$71:$AE$2280,A164)</f>
        <v>0</v>
      </c>
      <c r="I164" s="90">
        <f>COUNTIF('Master Schedule Board'!$AK$71:$AK$2280,A164)</f>
        <v>0</v>
      </c>
      <c r="J164" s="90">
        <f>COUNTIF('Master Schedule Board'!$AQ$71:$AQ$2280,A164)</f>
        <v>0</v>
      </c>
      <c r="K164" s="90">
        <f>COUNTIF('Master Schedule Board'!$AW$71:$AW$2280,A164)</f>
        <v>0</v>
      </c>
      <c r="L164" s="90">
        <f>COUNTIF('Master Schedule Board'!$BC$71:$BC$2280,A164)</f>
        <v>0</v>
      </c>
      <c r="M164" s="44">
        <f t="shared" si="3"/>
        <v>0</v>
      </c>
    </row>
    <row r="165" spans="1:13">
      <c r="A165" s="801"/>
      <c r="B165" s="801"/>
      <c r="C165" s="801"/>
      <c r="D165" s="90">
        <f>COUNTIF('Master Schedule Board'!$G$71:$G$2280,A165)</f>
        <v>0</v>
      </c>
      <c r="E165" s="90">
        <f>COUNTIF('Master Schedule Board'!$M$71:$M$2280,A165)</f>
        <v>0</v>
      </c>
      <c r="F165" s="90">
        <f>COUNTIF('Master Schedule Board'!$S$71:$S$2280,A165)</f>
        <v>0</v>
      </c>
      <c r="G165" s="90">
        <f>COUNTIF('Master Schedule Board'!$Y$71:$Y$2280,A165)</f>
        <v>0</v>
      </c>
      <c r="H165" s="90">
        <f>COUNTIF('Master Schedule Board'!$AE$71:$AE$2280,A165)</f>
        <v>0</v>
      </c>
      <c r="I165" s="90">
        <f>COUNTIF('Master Schedule Board'!$AK$71:$AK$2280,A165)</f>
        <v>0</v>
      </c>
      <c r="J165" s="90">
        <f>COUNTIF('Master Schedule Board'!$AQ$71:$AQ$2280,A165)</f>
        <v>0</v>
      </c>
      <c r="K165" s="90">
        <f>COUNTIF('Master Schedule Board'!$AW$71:$AW$2280,A165)</f>
        <v>0</v>
      </c>
      <c r="L165" s="90">
        <f>COUNTIF('Master Schedule Board'!$BC$71:$BC$2280,A165)</f>
        <v>0</v>
      </c>
      <c r="M165" s="44">
        <f t="shared" si="3"/>
        <v>0</v>
      </c>
    </row>
    <row r="166" spans="1:13">
      <c r="A166" s="801"/>
      <c r="B166" s="801"/>
      <c r="C166" s="801"/>
      <c r="D166" s="90">
        <f>COUNTIF('Master Schedule Board'!$G$71:$G$2280,A166)</f>
        <v>0</v>
      </c>
      <c r="E166" s="90">
        <f>COUNTIF('Master Schedule Board'!$M$71:$M$2280,A166)</f>
        <v>0</v>
      </c>
      <c r="F166" s="90">
        <f>COUNTIF('Master Schedule Board'!$S$71:$S$2280,A166)</f>
        <v>0</v>
      </c>
      <c r="G166" s="90">
        <f>COUNTIF('Master Schedule Board'!$Y$71:$Y$2280,A166)</f>
        <v>0</v>
      </c>
      <c r="H166" s="90">
        <f>COUNTIF('Master Schedule Board'!$AE$71:$AE$2280,A166)</f>
        <v>0</v>
      </c>
      <c r="I166" s="90">
        <f>COUNTIF('Master Schedule Board'!$AK$71:$AK$2280,A166)</f>
        <v>0</v>
      </c>
      <c r="J166" s="90">
        <f>COUNTIF('Master Schedule Board'!$AQ$71:$AQ$2280,A166)</f>
        <v>0</v>
      </c>
      <c r="K166" s="90">
        <f>COUNTIF('Master Schedule Board'!$AW$71:$AW$2280,A166)</f>
        <v>0</v>
      </c>
      <c r="L166" s="90">
        <f>COUNTIF('Master Schedule Board'!$BC$71:$BC$2280,A166)</f>
        <v>0</v>
      </c>
      <c r="M166" s="44">
        <f t="shared" si="3"/>
        <v>0</v>
      </c>
    </row>
    <row r="167" spans="1:13">
      <c r="A167" s="801"/>
      <c r="B167" s="801"/>
      <c r="C167" s="801"/>
      <c r="D167" s="90">
        <f>COUNTIF('Master Schedule Board'!$G$71:$G$2280,A167)</f>
        <v>0</v>
      </c>
      <c r="E167" s="90">
        <f>COUNTIF('Master Schedule Board'!$M$71:$M$2280,A167)</f>
        <v>0</v>
      </c>
      <c r="F167" s="90">
        <f>COUNTIF('Master Schedule Board'!$S$71:$S$2280,A167)</f>
        <v>0</v>
      </c>
      <c r="G167" s="90">
        <f>COUNTIF('Master Schedule Board'!$Y$71:$Y$2280,A167)</f>
        <v>0</v>
      </c>
      <c r="H167" s="90">
        <f>COUNTIF('Master Schedule Board'!$AE$71:$AE$2280,A167)</f>
        <v>0</v>
      </c>
      <c r="I167" s="90">
        <f>COUNTIF('Master Schedule Board'!$AK$71:$AK$2280,A167)</f>
        <v>0</v>
      </c>
      <c r="J167" s="90">
        <f>COUNTIF('Master Schedule Board'!$AQ$71:$AQ$2280,A167)</f>
        <v>0</v>
      </c>
      <c r="K167" s="90">
        <f>COUNTIF('Master Schedule Board'!$AW$71:$AW$2280,A167)</f>
        <v>0</v>
      </c>
      <c r="L167" s="90">
        <f>COUNTIF('Master Schedule Board'!$BC$71:$BC$2280,A167)</f>
        <v>0</v>
      </c>
      <c r="M167" s="44">
        <f t="shared" si="3"/>
        <v>0</v>
      </c>
    </row>
    <row r="168" spans="1:13">
      <c r="A168" s="801"/>
      <c r="B168" s="801"/>
      <c r="C168" s="801"/>
      <c r="D168" s="90">
        <f>COUNTIF('Master Schedule Board'!$G$71:$G$2280,A168)</f>
        <v>0</v>
      </c>
      <c r="E168" s="90">
        <f>COUNTIF('Master Schedule Board'!$M$71:$M$2280,A168)</f>
        <v>0</v>
      </c>
      <c r="F168" s="90">
        <f>COUNTIF('Master Schedule Board'!$S$71:$S$2280,A168)</f>
        <v>0</v>
      </c>
      <c r="G168" s="90">
        <f>COUNTIF('Master Schedule Board'!$Y$71:$Y$2280,A168)</f>
        <v>0</v>
      </c>
      <c r="H168" s="90">
        <f>COUNTIF('Master Schedule Board'!$AE$71:$AE$2280,A168)</f>
        <v>0</v>
      </c>
      <c r="I168" s="90">
        <f>COUNTIF('Master Schedule Board'!$AK$71:$AK$2280,A168)</f>
        <v>0</v>
      </c>
      <c r="J168" s="90">
        <f>COUNTIF('Master Schedule Board'!$AQ$71:$AQ$2280,A168)</f>
        <v>0</v>
      </c>
      <c r="K168" s="90">
        <f>COUNTIF('Master Schedule Board'!$AW$71:$AW$2280,A168)</f>
        <v>0</v>
      </c>
      <c r="L168" s="90">
        <f>COUNTIF('Master Schedule Board'!$BC$71:$BC$2280,A168)</f>
        <v>0</v>
      </c>
      <c r="M168" s="44">
        <f t="shared" si="3"/>
        <v>0</v>
      </c>
    </row>
    <row r="169" spans="1:13">
      <c r="A169" s="801"/>
      <c r="B169" s="801"/>
      <c r="C169" s="801"/>
      <c r="D169" s="90">
        <f>COUNTIF('Master Schedule Board'!$G$71:$G$2280,A169)</f>
        <v>0</v>
      </c>
      <c r="E169" s="90">
        <f>COUNTIF('Master Schedule Board'!$M$71:$M$2280,A169)</f>
        <v>0</v>
      </c>
      <c r="F169" s="90">
        <f>COUNTIF('Master Schedule Board'!$S$71:$S$2280,A169)</f>
        <v>0</v>
      </c>
      <c r="G169" s="90">
        <f>COUNTIF('Master Schedule Board'!$Y$71:$Y$2280,A169)</f>
        <v>0</v>
      </c>
      <c r="H169" s="90">
        <f>COUNTIF('Master Schedule Board'!$AE$71:$AE$2280,A169)</f>
        <v>0</v>
      </c>
      <c r="I169" s="90">
        <f>COUNTIF('Master Schedule Board'!$AK$71:$AK$2280,A169)</f>
        <v>0</v>
      </c>
      <c r="J169" s="90">
        <f>COUNTIF('Master Schedule Board'!$AQ$71:$AQ$2280,A169)</f>
        <v>0</v>
      </c>
      <c r="K169" s="90">
        <f>COUNTIF('Master Schedule Board'!$AW$71:$AW$2280,A169)</f>
        <v>0</v>
      </c>
      <c r="L169" s="90">
        <f>COUNTIF('Master Schedule Board'!$BC$71:$BC$2280,A169)</f>
        <v>0</v>
      </c>
      <c r="M169" s="44">
        <f t="shared" si="3"/>
        <v>0</v>
      </c>
    </row>
    <row r="170" spans="1:13">
      <c r="A170" s="801"/>
      <c r="B170" s="801"/>
      <c r="C170" s="801"/>
      <c r="D170" s="90">
        <f>COUNTIF('Master Schedule Board'!$G$71:$G$2280,A170)</f>
        <v>0</v>
      </c>
      <c r="E170" s="90">
        <f>COUNTIF('Master Schedule Board'!$M$71:$M$2280,A170)</f>
        <v>0</v>
      </c>
      <c r="F170" s="90">
        <f>COUNTIF('Master Schedule Board'!$S$71:$S$2280,A170)</f>
        <v>0</v>
      </c>
      <c r="G170" s="90">
        <f>COUNTIF('Master Schedule Board'!$Y$71:$Y$2280,A170)</f>
        <v>0</v>
      </c>
      <c r="H170" s="90">
        <f>COUNTIF('Master Schedule Board'!$AE$71:$AE$2280,A170)</f>
        <v>0</v>
      </c>
      <c r="I170" s="90">
        <f>COUNTIF('Master Schedule Board'!$AK$71:$AK$2280,A170)</f>
        <v>0</v>
      </c>
      <c r="J170" s="90">
        <f>COUNTIF('Master Schedule Board'!$AQ$71:$AQ$2280,A170)</f>
        <v>0</v>
      </c>
      <c r="K170" s="90">
        <f>COUNTIF('Master Schedule Board'!$AW$71:$AW$2280,A170)</f>
        <v>0</v>
      </c>
      <c r="L170" s="90">
        <f>COUNTIF('Master Schedule Board'!$BC$71:$BC$2280,A170)</f>
        <v>0</v>
      </c>
      <c r="M170" s="44">
        <f t="shared" si="3"/>
        <v>0</v>
      </c>
    </row>
    <row r="171" spans="1:13">
      <c r="A171" s="801"/>
      <c r="B171" s="801"/>
      <c r="C171" s="801"/>
      <c r="D171" s="90">
        <f>COUNTIF('Master Schedule Board'!$G$71:$G$2280,A171)</f>
        <v>0</v>
      </c>
      <c r="E171" s="90">
        <f>COUNTIF('Master Schedule Board'!$M$71:$M$2280,A171)</f>
        <v>0</v>
      </c>
      <c r="F171" s="90">
        <f>COUNTIF('Master Schedule Board'!$S$71:$S$2280,A171)</f>
        <v>0</v>
      </c>
      <c r="G171" s="90">
        <f>COUNTIF('Master Schedule Board'!$Y$71:$Y$2280,A171)</f>
        <v>0</v>
      </c>
      <c r="H171" s="90">
        <f>COUNTIF('Master Schedule Board'!$AE$71:$AE$2280,A171)</f>
        <v>0</v>
      </c>
      <c r="I171" s="90">
        <f>COUNTIF('Master Schedule Board'!$AK$71:$AK$2280,A171)</f>
        <v>0</v>
      </c>
      <c r="J171" s="90">
        <f>COUNTIF('Master Schedule Board'!$AQ$71:$AQ$2280,A171)</f>
        <v>0</v>
      </c>
      <c r="K171" s="90">
        <f>COUNTIF('Master Schedule Board'!$AW$71:$AW$2280,A171)</f>
        <v>0</v>
      </c>
      <c r="L171" s="90">
        <f>COUNTIF('Master Schedule Board'!$BC$71:$BC$2280,A171)</f>
        <v>0</v>
      </c>
      <c r="M171" s="44">
        <f t="shared" si="3"/>
        <v>0</v>
      </c>
    </row>
    <row r="172" spans="1:13">
      <c r="A172" s="801"/>
      <c r="B172" s="801"/>
      <c r="C172" s="801"/>
      <c r="D172" s="90">
        <f>COUNTIF('Master Schedule Board'!$G$71:$G$2280,A172)</f>
        <v>0</v>
      </c>
      <c r="E172" s="90">
        <f>COUNTIF('Master Schedule Board'!$M$71:$M$2280,A172)</f>
        <v>0</v>
      </c>
      <c r="F172" s="90">
        <f>COUNTIF('Master Schedule Board'!$S$71:$S$2280,A172)</f>
        <v>0</v>
      </c>
      <c r="G172" s="90">
        <f>COUNTIF('Master Schedule Board'!$Y$71:$Y$2280,A172)</f>
        <v>0</v>
      </c>
      <c r="H172" s="90">
        <f>COUNTIF('Master Schedule Board'!$AE$71:$AE$2280,A172)</f>
        <v>0</v>
      </c>
      <c r="I172" s="90">
        <f>COUNTIF('Master Schedule Board'!$AK$71:$AK$2280,A172)</f>
        <v>0</v>
      </c>
      <c r="J172" s="90">
        <f>COUNTIF('Master Schedule Board'!$AQ$71:$AQ$2280,A172)</f>
        <v>0</v>
      </c>
      <c r="K172" s="90">
        <f>COUNTIF('Master Schedule Board'!$AW$71:$AW$2280,A172)</f>
        <v>0</v>
      </c>
      <c r="L172" s="90">
        <f>COUNTIF('Master Schedule Board'!$BC$71:$BC$2280,A172)</f>
        <v>0</v>
      </c>
      <c r="M172" s="44">
        <f t="shared" si="3"/>
        <v>0</v>
      </c>
    </row>
    <row r="173" spans="1:13">
      <c r="A173" s="801"/>
      <c r="B173" s="801"/>
      <c r="C173" s="801"/>
      <c r="D173" s="90">
        <f>COUNTIF('Master Schedule Board'!$G$71:$G$2280,A173)</f>
        <v>0</v>
      </c>
      <c r="E173" s="90">
        <f>COUNTIF('Master Schedule Board'!$M$71:$M$2280,A173)</f>
        <v>0</v>
      </c>
      <c r="F173" s="90">
        <f>COUNTIF('Master Schedule Board'!$S$71:$S$2280,A173)</f>
        <v>0</v>
      </c>
      <c r="G173" s="90">
        <f>COUNTIF('Master Schedule Board'!$Y$71:$Y$2280,A173)</f>
        <v>0</v>
      </c>
      <c r="H173" s="90">
        <f>COUNTIF('Master Schedule Board'!$AE$71:$AE$2280,A173)</f>
        <v>0</v>
      </c>
      <c r="I173" s="90">
        <f>COUNTIF('Master Schedule Board'!$AK$71:$AK$2280,A173)</f>
        <v>0</v>
      </c>
      <c r="J173" s="90">
        <f>COUNTIF('Master Schedule Board'!$AQ$71:$AQ$2280,A173)</f>
        <v>0</v>
      </c>
      <c r="K173" s="90">
        <f>COUNTIF('Master Schedule Board'!$AW$71:$AW$2280,A173)</f>
        <v>0</v>
      </c>
      <c r="L173" s="90">
        <f>COUNTIF('Master Schedule Board'!$BC$71:$BC$2280,A173)</f>
        <v>0</v>
      </c>
      <c r="M173" s="44">
        <f t="shared" si="3"/>
        <v>0</v>
      </c>
    </row>
    <row r="174" spans="1:13">
      <c r="A174" s="801"/>
      <c r="B174" s="801"/>
      <c r="C174" s="801"/>
      <c r="D174" s="90">
        <f>COUNTIF('Master Schedule Board'!$G$71:$G$2280,A174)</f>
        <v>0</v>
      </c>
      <c r="E174" s="90">
        <f>COUNTIF('Master Schedule Board'!$M$71:$M$2280,A174)</f>
        <v>0</v>
      </c>
      <c r="F174" s="90">
        <f>COUNTIF('Master Schedule Board'!$S$71:$S$2280,A174)</f>
        <v>0</v>
      </c>
      <c r="G174" s="90">
        <f>COUNTIF('Master Schedule Board'!$Y$71:$Y$2280,A174)</f>
        <v>0</v>
      </c>
      <c r="H174" s="90">
        <f>COUNTIF('Master Schedule Board'!$AE$71:$AE$2280,A174)</f>
        <v>0</v>
      </c>
      <c r="I174" s="90">
        <f>COUNTIF('Master Schedule Board'!$AK$71:$AK$2280,A174)</f>
        <v>0</v>
      </c>
      <c r="J174" s="90">
        <f>COUNTIF('Master Schedule Board'!$AQ$71:$AQ$2280,A174)</f>
        <v>0</v>
      </c>
      <c r="K174" s="90">
        <f>COUNTIF('Master Schedule Board'!$AW$71:$AW$2280,A174)</f>
        <v>0</v>
      </c>
      <c r="L174" s="90">
        <f>COUNTIF('Master Schedule Board'!$BC$71:$BC$2280,A174)</f>
        <v>0</v>
      </c>
      <c r="M174" s="44">
        <f t="shared" si="3"/>
        <v>0</v>
      </c>
    </row>
    <row r="175" spans="1:13">
      <c r="A175" s="801"/>
      <c r="B175" s="801"/>
      <c r="C175" s="801"/>
      <c r="D175" s="90">
        <f>COUNTIF('Master Schedule Board'!$G$71:$G$2280,A175)</f>
        <v>0</v>
      </c>
      <c r="E175" s="90">
        <f>COUNTIF('Master Schedule Board'!$M$71:$M$2280,A175)</f>
        <v>0</v>
      </c>
      <c r="F175" s="90">
        <f>COUNTIF('Master Schedule Board'!$S$71:$S$2280,A175)</f>
        <v>0</v>
      </c>
      <c r="G175" s="90">
        <f>COUNTIF('Master Schedule Board'!$Y$71:$Y$2280,A175)</f>
        <v>0</v>
      </c>
      <c r="H175" s="90">
        <f>COUNTIF('Master Schedule Board'!$AE$71:$AE$2280,A175)</f>
        <v>0</v>
      </c>
      <c r="I175" s="90">
        <f>COUNTIF('Master Schedule Board'!$AK$71:$AK$2280,A175)</f>
        <v>0</v>
      </c>
      <c r="J175" s="90">
        <f>COUNTIF('Master Schedule Board'!$AQ$71:$AQ$2280,A175)</f>
        <v>0</v>
      </c>
      <c r="K175" s="90">
        <f>COUNTIF('Master Schedule Board'!$AW$71:$AW$2280,A175)</f>
        <v>0</v>
      </c>
      <c r="L175" s="90">
        <f>COUNTIF('Master Schedule Board'!$BC$71:$BC$2280,A175)</f>
        <v>0</v>
      </c>
      <c r="M175" s="44">
        <f t="shared" si="3"/>
        <v>0</v>
      </c>
    </row>
    <row r="176" spans="1:13">
      <c r="A176" s="801"/>
      <c r="B176" s="801"/>
      <c r="C176" s="801"/>
      <c r="D176" s="90">
        <f>COUNTIF('Master Schedule Board'!$G$71:$G$2280,A176)</f>
        <v>0</v>
      </c>
      <c r="E176" s="90">
        <f>COUNTIF('Master Schedule Board'!$M$71:$M$2280,A176)</f>
        <v>0</v>
      </c>
      <c r="F176" s="90">
        <f>COUNTIF('Master Schedule Board'!$S$71:$S$2280,A176)</f>
        <v>0</v>
      </c>
      <c r="G176" s="90">
        <f>COUNTIF('Master Schedule Board'!$Y$71:$Y$2280,A176)</f>
        <v>0</v>
      </c>
      <c r="H176" s="90">
        <f>COUNTIF('Master Schedule Board'!$AE$71:$AE$2280,A176)</f>
        <v>0</v>
      </c>
      <c r="I176" s="90">
        <f>COUNTIF('Master Schedule Board'!$AK$71:$AK$2280,A176)</f>
        <v>0</v>
      </c>
      <c r="J176" s="90">
        <f>COUNTIF('Master Schedule Board'!$AQ$71:$AQ$2280,A176)</f>
        <v>0</v>
      </c>
      <c r="K176" s="90">
        <f>COUNTIF('Master Schedule Board'!$AW$71:$AW$2280,A176)</f>
        <v>0</v>
      </c>
      <c r="L176" s="90">
        <f>COUNTIF('Master Schedule Board'!$BC$71:$BC$2280,A176)</f>
        <v>0</v>
      </c>
      <c r="M176" s="44">
        <f t="shared" si="3"/>
        <v>0</v>
      </c>
    </row>
    <row r="177" spans="1:13">
      <c r="A177" s="801"/>
      <c r="B177" s="801"/>
      <c r="C177" s="801"/>
      <c r="D177" s="90">
        <f>COUNTIF('Master Schedule Board'!$G$71:$G$2280,A177)</f>
        <v>0</v>
      </c>
      <c r="E177" s="90">
        <f>COUNTIF('Master Schedule Board'!$M$71:$M$2280,A177)</f>
        <v>0</v>
      </c>
      <c r="F177" s="90">
        <f>COUNTIF('Master Schedule Board'!$S$71:$S$2280,A177)</f>
        <v>0</v>
      </c>
      <c r="G177" s="90">
        <f>COUNTIF('Master Schedule Board'!$Y$71:$Y$2280,A177)</f>
        <v>0</v>
      </c>
      <c r="H177" s="90">
        <f>COUNTIF('Master Schedule Board'!$AE$71:$AE$2280,A177)</f>
        <v>0</v>
      </c>
      <c r="I177" s="90">
        <f>COUNTIF('Master Schedule Board'!$AK$71:$AK$2280,A177)</f>
        <v>0</v>
      </c>
      <c r="J177" s="90">
        <f>COUNTIF('Master Schedule Board'!$AQ$71:$AQ$2280,A177)</f>
        <v>0</v>
      </c>
      <c r="K177" s="90">
        <f>COUNTIF('Master Schedule Board'!$AW$71:$AW$2280,A177)</f>
        <v>0</v>
      </c>
      <c r="L177" s="90">
        <f>COUNTIF('Master Schedule Board'!$BC$71:$BC$2280,A177)</f>
        <v>0</v>
      </c>
      <c r="M177" s="44">
        <f t="shared" si="3"/>
        <v>0</v>
      </c>
    </row>
    <row r="178" spans="1:13">
      <c r="A178" s="801"/>
      <c r="B178" s="801"/>
      <c r="C178" s="801"/>
      <c r="D178" s="90">
        <f>COUNTIF('Master Schedule Board'!$G$71:$G$2280,A178)</f>
        <v>0</v>
      </c>
      <c r="E178" s="90">
        <f>COUNTIF('Master Schedule Board'!$M$71:$M$2280,A178)</f>
        <v>0</v>
      </c>
      <c r="F178" s="90">
        <f>COUNTIF('Master Schedule Board'!$S$71:$S$2280,A178)</f>
        <v>0</v>
      </c>
      <c r="G178" s="90">
        <f>COUNTIF('Master Schedule Board'!$Y$71:$Y$2280,A178)</f>
        <v>0</v>
      </c>
      <c r="H178" s="90">
        <f>COUNTIF('Master Schedule Board'!$AE$71:$AE$2280,A178)</f>
        <v>0</v>
      </c>
      <c r="I178" s="90">
        <f>COUNTIF('Master Schedule Board'!$AK$71:$AK$2280,A178)</f>
        <v>0</v>
      </c>
      <c r="J178" s="90">
        <f>COUNTIF('Master Schedule Board'!$AQ$71:$AQ$2280,A178)</f>
        <v>0</v>
      </c>
      <c r="K178" s="90">
        <f>COUNTIF('Master Schedule Board'!$AW$71:$AW$2280,A178)</f>
        <v>0</v>
      </c>
      <c r="L178" s="90">
        <f>COUNTIF('Master Schedule Board'!$BC$71:$BC$2280,A178)</f>
        <v>0</v>
      </c>
      <c r="M178" s="44">
        <f t="shared" si="3"/>
        <v>0</v>
      </c>
    </row>
    <row r="179" spans="1:13">
      <c r="A179" s="801"/>
      <c r="B179" s="801"/>
      <c r="C179" s="801"/>
      <c r="D179" s="90">
        <f>COUNTIF('Master Schedule Board'!$G$71:$G$2280,A179)</f>
        <v>0</v>
      </c>
      <c r="E179" s="90">
        <f>COUNTIF('Master Schedule Board'!$M$71:$M$2280,A179)</f>
        <v>0</v>
      </c>
      <c r="F179" s="90">
        <f>COUNTIF('Master Schedule Board'!$S$71:$S$2280,A179)</f>
        <v>0</v>
      </c>
      <c r="G179" s="90">
        <f>COUNTIF('Master Schedule Board'!$Y$71:$Y$2280,A179)</f>
        <v>0</v>
      </c>
      <c r="H179" s="90">
        <f>COUNTIF('Master Schedule Board'!$AE$71:$AE$2280,A179)</f>
        <v>0</v>
      </c>
      <c r="I179" s="90">
        <f>COUNTIF('Master Schedule Board'!$AK$71:$AK$2280,A179)</f>
        <v>0</v>
      </c>
      <c r="J179" s="90">
        <f>COUNTIF('Master Schedule Board'!$AQ$71:$AQ$2280,A179)</f>
        <v>0</v>
      </c>
      <c r="K179" s="90">
        <f>COUNTIF('Master Schedule Board'!$AW$71:$AW$2280,A179)</f>
        <v>0</v>
      </c>
      <c r="L179" s="90">
        <f>COUNTIF('Master Schedule Board'!$BC$71:$BC$2280,A179)</f>
        <v>0</v>
      </c>
      <c r="M179" s="44">
        <f t="shared" si="3"/>
        <v>0</v>
      </c>
    </row>
    <row r="180" spans="1:13">
      <c r="A180" s="801"/>
      <c r="B180" s="801"/>
      <c r="C180" s="801"/>
      <c r="D180" s="90">
        <f>COUNTIF('Master Schedule Board'!$G$71:$G$2280,A180)</f>
        <v>0</v>
      </c>
      <c r="E180" s="90">
        <f>COUNTIF('Master Schedule Board'!$M$71:$M$2280,A180)</f>
        <v>0</v>
      </c>
      <c r="F180" s="90">
        <f>COUNTIF('Master Schedule Board'!$S$71:$S$2280,A180)</f>
        <v>0</v>
      </c>
      <c r="G180" s="90">
        <f>COUNTIF('Master Schedule Board'!$Y$71:$Y$2280,A180)</f>
        <v>0</v>
      </c>
      <c r="H180" s="90">
        <f>COUNTIF('Master Schedule Board'!$AE$71:$AE$2280,A180)</f>
        <v>0</v>
      </c>
      <c r="I180" s="90">
        <f>COUNTIF('Master Schedule Board'!$AK$71:$AK$2280,A180)</f>
        <v>0</v>
      </c>
      <c r="J180" s="90">
        <f>COUNTIF('Master Schedule Board'!$AQ$71:$AQ$2280,A180)</f>
        <v>0</v>
      </c>
      <c r="K180" s="90">
        <f>COUNTIF('Master Schedule Board'!$AW$71:$AW$2280,A180)</f>
        <v>0</v>
      </c>
      <c r="L180" s="90">
        <f>COUNTIF('Master Schedule Board'!$BC$71:$BC$2280,A180)</f>
        <v>0</v>
      </c>
      <c r="M180" s="44">
        <f t="shared" si="3"/>
        <v>0</v>
      </c>
    </row>
    <row r="181" spans="1:13">
      <c r="A181" s="801"/>
      <c r="B181" s="801"/>
      <c r="C181" s="801"/>
      <c r="D181" s="90">
        <f>COUNTIF('Master Schedule Board'!$G$71:$G$2280,A181)</f>
        <v>0</v>
      </c>
      <c r="E181" s="90">
        <f>COUNTIF('Master Schedule Board'!$M$71:$M$2280,A181)</f>
        <v>0</v>
      </c>
      <c r="F181" s="90">
        <f>COUNTIF('Master Schedule Board'!$S$71:$S$2280,A181)</f>
        <v>0</v>
      </c>
      <c r="G181" s="90">
        <f>COUNTIF('Master Schedule Board'!$Y$71:$Y$2280,A181)</f>
        <v>0</v>
      </c>
      <c r="H181" s="90">
        <f>COUNTIF('Master Schedule Board'!$AE$71:$AE$2280,A181)</f>
        <v>0</v>
      </c>
      <c r="I181" s="90">
        <f>COUNTIF('Master Schedule Board'!$AK$71:$AK$2280,A181)</f>
        <v>0</v>
      </c>
      <c r="J181" s="90">
        <f>COUNTIF('Master Schedule Board'!$AQ$71:$AQ$2280,A181)</f>
        <v>0</v>
      </c>
      <c r="K181" s="90">
        <f>COUNTIF('Master Schedule Board'!$AW$71:$AW$2280,A181)</f>
        <v>0</v>
      </c>
      <c r="L181" s="90">
        <f>COUNTIF('Master Schedule Board'!$BC$71:$BC$2280,A181)</f>
        <v>0</v>
      </c>
      <c r="M181" s="44">
        <f t="shared" si="3"/>
        <v>0</v>
      </c>
    </row>
    <row r="182" spans="1:13">
      <c r="A182" s="801"/>
      <c r="B182" s="801"/>
      <c r="C182" s="801"/>
      <c r="D182" s="90">
        <f>COUNTIF('Master Schedule Board'!$G$71:$G$2280,A182)</f>
        <v>0</v>
      </c>
      <c r="E182" s="90">
        <f>COUNTIF('Master Schedule Board'!$M$71:$M$2280,A182)</f>
        <v>0</v>
      </c>
      <c r="F182" s="90">
        <f>COUNTIF('Master Schedule Board'!$S$71:$S$2280,A182)</f>
        <v>0</v>
      </c>
      <c r="G182" s="90">
        <f>COUNTIF('Master Schedule Board'!$Y$71:$Y$2280,A182)</f>
        <v>0</v>
      </c>
      <c r="H182" s="90">
        <f>COUNTIF('Master Schedule Board'!$AE$71:$AE$2280,A182)</f>
        <v>0</v>
      </c>
      <c r="I182" s="90">
        <f>COUNTIF('Master Schedule Board'!$AK$71:$AK$2280,A182)</f>
        <v>0</v>
      </c>
      <c r="J182" s="90">
        <f>COUNTIF('Master Schedule Board'!$AQ$71:$AQ$2280,A182)</f>
        <v>0</v>
      </c>
      <c r="K182" s="90">
        <f>COUNTIF('Master Schedule Board'!$AW$71:$AW$2280,A182)</f>
        <v>0</v>
      </c>
      <c r="L182" s="90">
        <f>COUNTIF('Master Schedule Board'!$BC$71:$BC$2280,A182)</f>
        <v>0</v>
      </c>
      <c r="M182" s="44">
        <f t="shared" si="3"/>
        <v>0</v>
      </c>
    </row>
    <row r="183" spans="1:13">
      <c r="A183" s="801"/>
      <c r="B183" s="801"/>
      <c r="C183" s="801"/>
      <c r="D183" s="90">
        <f>COUNTIF('Master Schedule Board'!$G$71:$G$2280,A183)</f>
        <v>0</v>
      </c>
      <c r="E183" s="90">
        <f>COUNTIF('Master Schedule Board'!$M$71:$M$2280,A183)</f>
        <v>0</v>
      </c>
      <c r="F183" s="90">
        <f>COUNTIF('Master Schedule Board'!$S$71:$S$2280,A183)</f>
        <v>0</v>
      </c>
      <c r="G183" s="90">
        <f>COUNTIF('Master Schedule Board'!$Y$71:$Y$2280,A183)</f>
        <v>0</v>
      </c>
      <c r="H183" s="90">
        <f>COUNTIF('Master Schedule Board'!$AE$71:$AE$2280,A183)</f>
        <v>0</v>
      </c>
      <c r="I183" s="90">
        <f>COUNTIF('Master Schedule Board'!$AK$71:$AK$2280,A183)</f>
        <v>0</v>
      </c>
      <c r="J183" s="90">
        <f>COUNTIF('Master Schedule Board'!$AQ$71:$AQ$2280,A183)</f>
        <v>0</v>
      </c>
      <c r="K183" s="90">
        <f>COUNTIF('Master Schedule Board'!$AW$71:$AW$2280,A183)</f>
        <v>0</v>
      </c>
      <c r="L183" s="90">
        <f>COUNTIF('Master Schedule Board'!$BC$71:$BC$2280,A183)</f>
        <v>0</v>
      </c>
      <c r="M183" s="44">
        <f t="shared" si="3"/>
        <v>0</v>
      </c>
    </row>
    <row r="184" spans="1:13">
      <c r="A184" s="801"/>
      <c r="B184" s="801"/>
      <c r="C184" s="801"/>
      <c r="D184" s="90">
        <f>COUNTIF('Master Schedule Board'!$G$71:$G$2280,A184)</f>
        <v>0</v>
      </c>
      <c r="E184" s="90">
        <f>COUNTIF('Master Schedule Board'!$M$71:$M$2280,A184)</f>
        <v>0</v>
      </c>
      <c r="F184" s="90">
        <f>COUNTIF('Master Schedule Board'!$S$71:$S$2280,A184)</f>
        <v>0</v>
      </c>
      <c r="G184" s="90">
        <f>COUNTIF('Master Schedule Board'!$Y$71:$Y$2280,A184)</f>
        <v>0</v>
      </c>
      <c r="H184" s="90">
        <f>COUNTIF('Master Schedule Board'!$AE$71:$AE$2280,A184)</f>
        <v>0</v>
      </c>
      <c r="I184" s="90">
        <f>COUNTIF('Master Schedule Board'!$AK$71:$AK$2280,A184)</f>
        <v>0</v>
      </c>
      <c r="J184" s="90">
        <f>COUNTIF('Master Schedule Board'!$AQ$71:$AQ$2280,A184)</f>
        <v>0</v>
      </c>
      <c r="K184" s="90">
        <f>COUNTIF('Master Schedule Board'!$AW$71:$AW$2280,A184)</f>
        <v>0</v>
      </c>
      <c r="L184" s="90">
        <f>COUNTIF('Master Schedule Board'!$BC$71:$BC$2280,A184)</f>
        <v>0</v>
      </c>
      <c r="M184" s="44">
        <f t="shared" si="3"/>
        <v>0</v>
      </c>
    </row>
    <row r="185" spans="1:13">
      <c r="A185" s="801"/>
      <c r="B185" s="801"/>
      <c r="C185" s="801"/>
      <c r="D185" s="90">
        <f>COUNTIF('Master Schedule Board'!$G$71:$G$2280,A185)</f>
        <v>0</v>
      </c>
      <c r="E185" s="90">
        <f>COUNTIF('Master Schedule Board'!$M$71:$M$2280,A185)</f>
        <v>0</v>
      </c>
      <c r="F185" s="90">
        <f>COUNTIF('Master Schedule Board'!$S$71:$S$2280,A185)</f>
        <v>0</v>
      </c>
      <c r="G185" s="90">
        <f>COUNTIF('Master Schedule Board'!$Y$71:$Y$2280,A185)</f>
        <v>0</v>
      </c>
      <c r="H185" s="90">
        <f>COUNTIF('Master Schedule Board'!$AE$71:$AE$2280,A185)</f>
        <v>0</v>
      </c>
      <c r="I185" s="90">
        <f>COUNTIF('Master Schedule Board'!$AK$71:$AK$2280,A185)</f>
        <v>0</v>
      </c>
      <c r="J185" s="90">
        <f>COUNTIF('Master Schedule Board'!$AQ$71:$AQ$2280,A185)</f>
        <v>0</v>
      </c>
      <c r="K185" s="90">
        <f>COUNTIF('Master Schedule Board'!$AW$71:$AW$2280,A185)</f>
        <v>0</v>
      </c>
      <c r="L185" s="90">
        <f>COUNTIF('Master Schedule Board'!$BC$71:$BC$2280,A185)</f>
        <v>0</v>
      </c>
      <c r="M185" s="44">
        <f t="shared" si="3"/>
        <v>0</v>
      </c>
    </row>
    <row r="186" spans="1:13">
      <c r="A186" s="801"/>
      <c r="B186" s="801"/>
      <c r="C186" s="801"/>
      <c r="D186" s="90">
        <f>COUNTIF('Master Schedule Board'!$G$71:$G$2280,A186)</f>
        <v>0</v>
      </c>
      <c r="E186" s="90">
        <f>COUNTIF('Master Schedule Board'!$M$71:$M$2280,A186)</f>
        <v>0</v>
      </c>
      <c r="F186" s="90">
        <f>COUNTIF('Master Schedule Board'!$S$71:$S$2280,A186)</f>
        <v>0</v>
      </c>
      <c r="G186" s="90">
        <f>COUNTIF('Master Schedule Board'!$Y$71:$Y$2280,A186)</f>
        <v>0</v>
      </c>
      <c r="H186" s="90">
        <f>COUNTIF('Master Schedule Board'!$AE$71:$AE$2280,A186)</f>
        <v>0</v>
      </c>
      <c r="I186" s="90">
        <f>COUNTIF('Master Schedule Board'!$AK$71:$AK$2280,A186)</f>
        <v>0</v>
      </c>
      <c r="J186" s="90">
        <f>COUNTIF('Master Schedule Board'!$AQ$71:$AQ$2280,A186)</f>
        <v>0</v>
      </c>
      <c r="K186" s="90">
        <f>COUNTIF('Master Schedule Board'!$AW$71:$AW$2280,A186)</f>
        <v>0</v>
      </c>
      <c r="L186" s="90">
        <f>COUNTIF('Master Schedule Board'!$BC$71:$BC$2280,A186)</f>
        <v>0</v>
      </c>
      <c r="M186" s="44">
        <f t="shared" si="3"/>
        <v>0</v>
      </c>
    </row>
    <row r="187" spans="1:13">
      <c r="A187" s="801"/>
      <c r="B187" s="801"/>
      <c r="C187" s="801"/>
      <c r="D187" s="90">
        <f>COUNTIF('Master Schedule Board'!$G$71:$G$2280,A187)</f>
        <v>0</v>
      </c>
      <c r="E187" s="90">
        <f>COUNTIF('Master Schedule Board'!$M$71:$M$2280,A187)</f>
        <v>0</v>
      </c>
      <c r="F187" s="90">
        <f>COUNTIF('Master Schedule Board'!$S$71:$S$2280,A187)</f>
        <v>0</v>
      </c>
      <c r="G187" s="90">
        <f>COUNTIF('Master Schedule Board'!$Y$71:$Y$2280,A187)</f>
        <v>0</v>
      </c>
      <c r="H187" s="90">
        <f>COUNTIF('Master Schedule Board'!$AE$71:$AE$2280,A187)</f>
        <v>0</v>
      </c>
      <c r="I187" s="90">
        <f>COUNTIF('Master Schedule Board'!$AK$71:$AK$2280,A187)</f>
        <v>0</v>
      </c>
      <c r="J187" s="90">
        <f>COUNTIF('Master Schedule Board'!$AQ$71:$AQ$2280,A187)</f>
        <v>0</v>
      </c>
      <c r="K187" s="90">
        <f>COUNTIF('Master Schedule Board'!$AW$71:$AW$2280,A187)</f>
        <v>0</v>
      </c>
      <c r="L187" s="90">
        <f>COUNTIF('Master Schedule Board'!$BC$71:$BC$2280,A187)</f>
        <v>0</v>
      </c>
      <c r="M187" s="44">
        <f t="shared" si="3"/>
        <v>0</v>
      </c>
    </row>
    <row r="188" spans="1:13">
      <c r="A188" s="801"/>
      <c r="B188" s="801"/>
      <c r="C188" s="801"/>
      <c r="D188" s="90">
        <f>COUNTIF('Master Schedule Board'!$G$71:$G$2280,A188)</f>
        <v>0</v>
      </c>
      <c r="E188" s="90">
        <f>COUNTIF('Master Schedule Board'!$M$71:$M$2280,A188)</f>
        <v>0</v>
      </c>
      <c r="F188" s="90">
        <f>COUNTIF('Master Schedule Board'!$S$71:$S$2280,A188)</f>
        <v>0</v>
      </c>
      <c r="G188" s="90">
        <f>COUNTIF('Master Schedule Board'!$Y$71:$Y$2280,A188)</f>
        <v>0</v>
      </c>
      <c r="H188" s="90">
        <f>COUNTIF('Master Schedule Board'!$AE$71:$AE$2280,A188)</f>
        <v>0</v>
      </c>
      <c r="I188" s="90">
        <f>COUNTIF('Master Schedule Board'!$AK$71:$AK$2280,A188)</f>
        <v>0</v>
      </c>
      <c r="J188" s="90">
        <f>COUNTIF('Master Schedule Board'!$AQ$71:$AQ$2280,A188)</f>
        <v>0</v>
      </c>
      <c r="K188" s="90">
        <f>COUNTIF('Master Schedule Board'!$AW$71:$AW$2280,A188)</f>
        <v>0</v>
      </c>
      <c r="L188" s="90">
        <f>COUNTIF('Master Schedule Board'!$BC$71:$BC$2280,A188)</f>
        <v>0</v>
      </c>
      <c r="M188" s="44">
        <f t="shared" si="3"/>
        <v>0</v>
      </c>
    </row>
    <row r="189" spans="1:13">
      <c r="A189" s="801"/>
      <c r="B189" s="801"/>
      <c r="C189" s="801"/>
      <c r="D189" s="90">
        <f>COUNTIF('Master Schedule Board'!$G$71:$G$2280,A189)</f>
        <v>0</v>
      </c>
      <c r="E189" s="90">
        <f>COUNTIF('Master Schedule Board'!$M$71:$M$2280,A189)</f>
        <v>0</v>
      </c>
      <c r="F189" s="90">
        <f>COUNTIF('Master Schedule Board'!$S$71:$S$2280,A189)</f>
        <v>0</v>
      </c>
      <c r="G189" s="90">
        <f>COUNTIF('Master Schedule Board'!$Y$71:$Y$2280,A189)</f>
        <v>0</v>
      </c>
      <c r="H189" s="90">
        <f>COUNTIF('Master Schedule Board'!$AE$71:$AE$2280,A189)</f>
        <v>0</v>
      </c>
      <c r="I189" s="90">
        <f>COUNTIF('Master Schedule Board'!$AK$71:$AK$2280,A189)</f>
        <v>0</v>
      </c>
      <c r="J189" s="90">
        <f>COUNTIF('Master Schedule Board'!$AQ$71:$AQ$2280,A189)</f>
        <v>0</v>
      </c>
      <c r="K189" s="90">
        <f>COUNTIF('Master Schedule Board'!$AW$71:$AW$2280,A189)</f>
        <v>0</v>
      </c>
      <c r="L189" s="90">
        <f>COUNTIF('Master Schedule Board'!$BC$71:$BC$2280,A189)</f>
        <v>0</v>
      </c>
      <c r="M189" s="44">
        <f t="shared" si="3"/>
        <v>0</v>
      </c>
    </row>
    <row r="190" spans="1:13">
      <c r="A190" s="801"/>
      <c r="B190" s="801"/>
      <c r="C190" s="801"/>
      <c r="D190" s="90">
        <f>COUNTIF('Master Schedule Board'!$G$71:$G$2280,A190)</f>
        <v>0</v>
      </c>
      <c r="E190" s="90">
        <f>COUNTIF('Master Schedule Board'!$M$71:$M$2280,A190)</f>
        <v>0</v>
      </c>
      <c r="F190" s="90">
        <f>COUNTIF('Master Schedule Board'!$S$71:$S$2280,A190)</f>
        <v>0</v>
      </c>
      <c r="G190" s="90">
        <f>COUNTIF('Master Schedule Board'!$Y$71:$Y$2280,A190)</f>
        <v>0</v>
      </c>
      <c r="H190" s="90">
        <f>COUNTIF('Master Schedule Board'!$AE$71:$AE$2280,A190)</f>
        <v>0</v>
      </c>
      <c r="I190" s="90">
        <f>COUNTIF('Master Schedule Board'!$AK$71:$AK$2280,A190)</f>
        <v>0</v>
      </c>
      <c r="J190" s="90">
        <f>COUNTIF('Master Schedule Board'!$AQ$71:$AQ$2280,A190)</f>
        <v>0</v>
      </c>
      <c r="K190" s="90">
        <f>COUNTIF('Master Schedule Board'!$AW$71:$AW$2280,A190)</f>
        <v>0</v>
      </c>
      <c r="L190" s="90">
        <f>COUNTIF('Master Schedule Board'!$BC$71:$BC$2280,A190)</f>
        <v>0</v>
      </c>
      <c r="M190" s="44">
        <f t="shared" si="3"/>
        <v>0</v>
      </c>
    </row>
    <row r="191" spans="1:13">
      <c r="A191" s="801"/>
      <c r="B191" s="801"/>
      <c r="C191" s="801"/>
      <c r="D191" s="90">
        <f>COUNTIF('Master Schedule Board'!$G$71:$G$2280,A191)</f>
        <v>0</v>
      </c>
      <c r="E191" s="90">
        <f>COUNTIF('Master Schedule Board'!$M$71:$M$2280,A191)</f>
        <v>0</v>
      </c>
      <c r="F191" s="90">
        <f>COUNTIF('Master Schedule Board'!$S$71:$S$2280,A191)</f>
        <v>0</v>
      </c>
      <c r="G191" s="90">
        <f>COUNTIF('Master Schedule Board'!$Y$71:$Y$2280,A191)</f>
        <v>0</v>
      </c>
      <c r="H191" s="90">
        <f>COUNTIF('Master Schedule Board'!$AE$71:$AE$2280,A191)</f>
        <v>0</v>
      </c>
      <c r="I191" s="90">
        <f>COUNTIF('Master Schedule Board'!$AK$71:$AK$2280,A191)</f>
        <v>0</v>
      </c>
      <c r="J191" s="90">
        <f>COUNTIF('Master Schedule Board'!$AQ$71:$AQ$2280,A191)</f>
        <v>0</v>
      </c>
      <c r="K191" s="90">
        <f>COUNTIF('Master Schedule Board'!$AW$71:$AW$2280,A191)</f>
        <v>0</v>
      </c>
      <c r="L191" s="90">
        <f>COUNTIF('Master Schedule Board'!$BC$71:$BC$2280,A191)</f>
        <v>0</v>
      </c>
      <c r="M191" s="44">
        <f t="shared" si="3"/>
        <v>0</v>
      </c>
    </row>
    <row r="192" spans="1:13">
      <c r="A192" s="801"/>
      <c r="B192" s="801"/>
      <c r="C192" s="801"/>
      <c r="D192" s="90">
        <f>COUNTIF('Master Schedule Board'!$G$71:$G$2280,A192)</f>
        <v>0</v>
      </c>
      <c r="E192" s="90">
        <f>COUNTIF('Master Schedule Board'!$M$71:$M$2280,A192)</f>
        <v>0</v>
      </c>
      <c r="F192" s="90">
        <f>COUNTIF('Master Schedule Board'!$S$71:$S$2280,A192)</f>
        <v>0</v>
      </c>
      <c r="G192" s="90">
        <f>COUNTIF('Master Schedule Board'!$Y$71:$Y$2280,A192)</f>
        <v>0</v>
      </c>
      <c r="H192" s="90">
        <f>COUNTIF('Master Schedule Board'!$AE$71:$AE$2280,A192)</f>
        <v>0</v>
      </c>
      <c r="I192" s="90">
        <f>COUNTIF('Master Schedule Board'!$AK$71:$AK$2280,A192)</f>
        <v>0</v>
      </c>
      <c r="J192" s="90">
        <f>COUNTIF('Master Schedule Board'!$AQ$71:$AQ$2280,A192)</f>
        <v>0</v>
      </c>
      <c r="K192" s="90">
        <f>COUNTIF('Master Schedule Board'!$AW$71:$AW$2280,A192)</f>
        <v>0</v>
      </c>
      <c r="L192" s="90">
        <f>COUNTIF('Master Schedule Board'!$BC$71:$BC$2280,A192)</f>
        <v>0</v>
      </c>
      <c r="M192" s="44">
        <f t="shared" si="3"/>
        <v>0</v>
      </c>
    </row>
    <row r="193" spans="1:13">
      <c r="A193" s="801"/>
      <c r="B193" s="801"/>
      <c r="C193" s="801"/>
      <c r="D193" s="90">
        <f>COUNTIF('Master Schedule Board'!$G$71:$G$2280,A193)</f>
        <v>0</v>
      </c>
      <c r="E193" s="90">
        <f>COUNTIF('Master Schedule Board'!$M$71:$M$2280,A193)</f>
        <v>0</v>
      </c>
      <c r="F193" s="90">
        <f>COUNTIF('Master Schedule Board'!$S$71:$S$2280,A193)</f>
        <v>0</v>
      </c>
      <c r="G193" s="90">
        <f>COUNTIF('Master Schedule Board'!$Y$71:$Y$2280,A193)</f>
        <v>0</v>
      </c>
      <c r="H193" s="90">
        <f>COUNTIF('Master Schedule Board'!$AE$71:$AE$2280,A193)</f>
        <v>0</v>
      </c>
      <c r="I193" s="90">
        <f>COUNTIF('Master Schedule Board'!$AK$71:$AK$2280,A193)</f>
        <v>0</v>
      </c>
      <c r="J193" s="90">
        <f>COUNTIF('Master Schedule Board'!$AQ$71:$AQ$2280,A193)</f>
        <v>0</v>
      </c>
      <c r="K193" s="90">
        <f>COUNTIF('Master Schedule Board'!$AW$71:$AW$2280,A193)</f>
        <v>0</v>
      </c>
      <c r="L193" s="90">
        <f>COUNTIF('Master Schedule Board'!$BC$71:$BC$2280,A193)</f>
        <v>0</v>
      </c>
      <c r="M193" s="44">
        <f t="shared" si="3"/>
        <v>0</v>
      </c>
    </row>
    <row r="194" spans="1:13">
      <c r="A194" s="801"/>
      <c r="B194" s="801"/>
      <c r="C194" s="801"/>
      <c r="D194" s="90">
        <f>COUNTIF('Master Schedule Board'!$G$71:$G$2280,A194)</f>
        <v>0</v>
      </c>
      <c r="E194" s="90">
        <f>COUNTIF('Master Schedule Board'!$M$71:$M$2280,A194)</f>
        <v>0</v>
      </c>
      <c r="F194" s="90">
        <f>COUNTIF('Master Schedule Board'!$S$71:$S$2280,A194)</f>
        <v>0</v>
      </c>
      <c r="G194" s="90">
        <f>COUNTIF('Master Schedule Board'!$Y$71:$Y$2280,A194)</f>
        <v>0</v>
      </c>
      <c r="H194" s="90">
        <f>COUNTIF('Master Schedule Board'!$AE$71:$AE$2280,A194)</f>
        <v>0</v>
      </c>
      <c r="I194" s="90">
        <f>COUNTIF('Master Schedule Board'!$AK$71:$AK$2280,A194)</f>
        <v>0</v>
      </c>
      <c r="J194" s="90">
        <f>COUNTIF('Master Schedule Board'!$AQ$71:$AQ$2280,A194)</f>
        <v>0</v>
      </c>
      <c r="K194" s="90">
        <f>COUNTIF('Master Schedule Board'!$AW$71:$AW$2280,A194)</f>
        <v>0</v>
      </c>
      <c r="L194" s="90">
        <f>COUNTIF('Master Schedule Board'!$BC$71:$BC$2280,A194)</f>
        <v>0</v>
      </c>
      <c r="M194" s="44">
        <f t="shared" si="3"/>
        <v>0</v>
      </c>
    </row>
    <row r="195" spans="1:13">
      <c r="A195" s="801"/>
      <c r="B195" s="801"/>
      <c r="C195" s="801"/>
      <c r="D195" s="90">
        <f>COUNTIF('Master Schedule Board'!$G$71:$G$2280,A195)</f>
        <v>0</v>
      </c>
      <c r="E195" s="90">
        <f>COUNTIF('Master Schedule Board'!$M$71:$M$2280,A195)</f>
        <v>0</v>
      </c>
      <c r="F195" s="90">
        <f>COUNTIF('Master Schedule Board'!$S$71:$S$2280,A195)</f>
        <v>0</v>
      </c>
      <c r="G195" s="90">
        <f>COUNTIF('Master Schedule Board'!$Y$71:$Y$2280,A195)</f>
        <v>0</v>
      </c>
      <c r="H195" s="90">
        <f>COUNTIF('Master Schedule Board'!$AE$71:$AE$2280,A195)</f>
        <v>0</v>
      </c>
      <c r="I195" s="90">
        <f>COUNTIF('Master Schedule Board'!$AK$71:$AK$2280,A195)</f>
        <v>0</v>
      </c>
      <c r="J195" s="90">
        <f>COUNTIF('Master Schedule Board'!$AQ$71:$AQ$2280,A195)</f>
        <v>0</v>
      </c>
      <c r="K195" s="90">
        <f>COUNTIF('Master Schedule Board'!$AW$71:$AW$2280,A195)</f>
        <v>0</v>
      </c>
      <c r="L195" s="90">
        <f>COUNTIF('Master Schedule Board'!$BC$71:$BC$2280,A195)</f>
        <v>0</v>
      </c>
      <c r="M195" s="44">
        <f t="shared" si="3"/>
        <v>0</v>
      </c>
    </row>
    <row r="196" spans="1:13">
      <c r="A196" s="801"/>
      <c r="B196" s="801"/>
      <c r="C196" s="801"/>
      <c r="D196" s="90">
        <f>COUNTIF('Master Schedule Board'!$G$71:$G$2280,A196)</f>
        <v>0</v>
      </c>
      <c r="E196" s="90">
        <f>COUNTIF('Master Schedule Board'!$M$71:$M$2280,A196)</f>
        <v>0</v>
      </c>
      <c r="F196" s="90">
        <f>COUNTIF('Master Schedule Board'!$S$71:$S$2280,A196)</f>
        <v>0</v>
      </c>
      <c r="G196" s="90">
        <f>COUNTIF('Master Schedule Board'!$Y$71:$Y$2280,A196)</f>
        <v>0</v>
      </c>
      <c r="H196" s="90">
        <f>COUNTIF('Master Schedule Board'!$AE$71:$AE$2280,A196)</f>
        <v>0</v>
      </c>
      <c r="I196" s="90">
        <f>COUNTIF('Master Schedule Board'!$AK$71:$AK$2280,A196)</f>
        <v>0</v>
      </c>
      <c r="J196" s="90">
        <f>COUNTIF('Master Schedule Board'!$AQ$71:$AQ$2280,A196)</f>
        <v>0</v>
      </c>
      <c r="K196" s="90">
        <f>COUNTIF('Master Schedule Board'!$AW$71:$AW$2280,A196)</f>
        <v>0</v>
      </c>
      <c r="L196" s="90">
        <f>COUNTIF('Master Schedule Board'!$BC$71:$BC$2280,A196)</f>
        <v>0</v>
      </c>
      <c r="M196" s="44">
        <f t="shared" si="3"/>
        <v>0</v>
      </c>
    </row>
    <row r="197" spans="1:13">
      <c r="A197" s="801"/>
      <c r="B197" s="801"/>
      <c r="C197" s="801"/>
      <c r="D197" s="90">
        <f>COUNTIF('Master Schedule Board'!$G$71:$G$2280,A197)</f>
        <v>0</v>
      </c>
      <c r="E197" s="90">
        <f>COUNTIF('Master Schedule Board'!$M$71:$M$2280,A197)</f>
        <v>0</v>
      </c>
      <c r="F197" s="90">
        <f>COUNTIF('Master Schedule Board'!$S$71:$S$2280,A197)</f>
        <v>0</v>
      </c>
      <c r="G197" s="90">
        <f>COUNTIF('Master Schedule Board'!$Y$71:$Y$2280,A197)</f>
        <v>0</v>
      </c>
      <c r="H197" s="90">
        <f>COUNTIF('Master Schedule Board'!$AE$71:$AE$2280,A197)</f>
        <v>0</v>
      </c>
      <c r="I197" s="90">
        <f>COUNTIF('Master Schedule Board'!$AK$71:$AK$2280,A197)</f>
        <v>0</v>
      </c>
      <c r="J197" s="90">
        <f>COUNTIF('Master Schedule Board'!$AQ$71:$AQ$2280,A197)</f>
        <v>0</v>
      </c>
      <c r="K197" s="90">
        <f>COUNTIF('Master Schedule Board'!$AW$71:$AW$2280,A197)</f>
        <v>0</v>
      </c>
      <c r="L197" s="90">
        <f>COUNTIF('Master Schedule Board'!$BC$71:$BC$2280,A197)</f>
        <v>0</v>
      </c>
      <c r="M197" s="44">
        <f t="shared" si="3"/>
        <v>0</v>
      </c>
    </row>
    <row r="198" spans="1:13">
      <c r="A198" s="801"/>
      <c r="B198" s="801"/>
      <c r="C198" s="801"/>
      <c r="D198" s="90">
        <f>COUNTIF('Master Schedule Board'!$G$71:$G$2280,A198)</f>
        <v>0</v>
      </c>
      <c r="E198" s="90">
        <f>COUNTIF('Master Schedule Board'!$M$71:$M$2280,A198)</f>
        <v>0</v>
      </c>
      <c r="F198" s="90">
        <f>COUNTIF('Master Schedule Board'!$S$71:$S$2280,A198)</f>
        <v>0</v>
      </c>
      <c r="G198" s="90">
        <f>COUNTIF('Master Schedule Board'!$Y$71:$Y$2280,A198)</f>
        <v>0</v>
      </c>
      <c r="H198" s="90">
        <f>COUNTIF('Master Schedule Board'!$AE$71:$AE$2280,A198)</f>
        <v>0</v>
      </c>
      <c r="I198" s="90">
        <f>COUNTIF('Master Schedule Board'!$AK$71:$AK$2280,A198)</f>
        <v>0</v>
      </c>
      <c r="J198" s="90">
        <f>COUNTIF('Master Schedule Board'!$AQ$71:$AQ$2280,A198)</f>
        <v>0</v>
      </c>
      <c r="K198" s="90">
        <f>COUNTIF('Master Schedule Board'!$AW$71:$AW$2280,A198)</f>
        <v>0</v>
      </c>
      <c r="L198" s="90">
        <f>COUNTIF('Master Schedule Board'!$BC$71:$BC$2280,A198)</f>
        <v>0</v>
      </c>
      <c r="M198" s="44">
        <f t="shared" si="3"/>
        <v>0</v>
      </c>
    </row>
    <row r="199" spans="1:13">
      <c r="A199" s="801"/>
      <c r="B199" s="801"/>
      <c r="C199" s="801"/>
      <c r="D199" s="90">
        <f>COUNTIF('Master Schedule Board'!$G$71:$G$2280,A199)</f>
        <v>0</v>
      </c>
      <c r="E199" s="90">
        <f>COUNTIF('Master Schedule Board'!$M$71:$M$2280,A199)</f>
        <v>0</v>
      </c>
      <c r="F199" s="90">
        <f>COUNTIF('Master Schedule Board'!$S$71:$S$2280,A199)</f>
        <v>0</v>
      </c>
      <c r="G199" s="90">
        <f>COUNTIF('Master Schedule Board'!$Y$71:$Y$2280,A199)</f>
        <v>0</v>
      </c>
      <c r="H199" s="90">
        <f>COUNTIF('Master Schedule Board'!$AE$71:$AE$2280,A199)</f>
        <v>0</v>
      </c>
      <c r="I199" s="90">
        <f>COUNTIF('Master Schedule Board'!$AK$71:$AK$2280,A199)</f>
        <v>0</v>
      </c>
      <c r="J199" s="90">
        <f>COUNTIF('Master Schedule Board'!$AQ$71:$AQ$2280,A199)</f>
        <v>0</v>
      </c>
      <c r="K199" s="90">
        <f>COUNTIF('Master Schedule Board'!$AW$71:$AW$2280,A199)</f>
        <v>0</v>
      </c>
      <c r="L199" s="90">
        <f>COUNTIF('Master Schedule Board'!$BC$71:$BC$2280,A199)</f>
        <v>0</v>
      </c>
      <c r="M199" s="44">
        <f t="shared" si="3"/>
        <v>0</v>
      </c>
    </row>
    <row r="200" spans="1:13">
      <c r="A200" s="801"/>
      <c r="B200" s="801"/>
      <c r="C200" s="801"/>
      <c r="D200" s="90">
        <f>COUNTIF('Master Schedule Board'!$G$71:$G$2280,A200)</f>
        <v>0</v>
      </c>
      <c r="E200" s="90">
        <f>COUNTIF('Master Schedule Board'!$M$71:$M$2280,A200)</f>
        <v>0</v>
      </c>
      <c r="F200" s="90">
        <f>COUNTIF('Master Schedule Board'!$S$71:$S$2280,A200)</f>
        <v>0</v>
      </c>
      <c r="G200" s="90">
        <f>COUNTIF('Master Schedule Board'!$Y$71:$Y$2280,A200)</f>
        <v>0</v>
      </c>
      <c r="H200" s="90">
        <f>COUNTIF('Master Schedule Board'!$AE$71:$AE$2280,A200)</f>
        <v>0</v>
      </c>
      <c r="I200" s="90">
        <f>COUNTIF('Master Schedule Board'!$AK$71:$AK$2280,A200)</f>
        <v>0</v>
      </c>
      <c r="J200" s="90">
        <f>COUNTIF('Master Schedule Board'!$AQ$71:$AQ$2280,A200)</f>
        <v>0</v>
      </c>
      <c r="K200" s="90">
        <f>COUNTIF('Master Schedule Board'!$AW$71:$AW$2280,A200)</f>
        <v>0</v>
      </c>
      <c r="L200" s="90">
        <f>COUNTIF('Master Schedule Board'!$BC$71:$BC$2280,A200)</f>
        <v>0</v>
      </c>
      <c r="M200" s="44">
        <f t="shared" si="3"/>
        <v>0</v>
      </c>
    </row>
    <row r="201" spans="1:13">
      <c r="A201" s="801"/>
      <c r="B201" s="801"/>
      <c r="C201" s="801"/>
      <c r="D201" s="90">
        <f>COUNTIF('Master Schedule Board'!$G$71:$G$2280,A201)</f>
        <v>0</v>
      </c>
      <c r="E201" s="90">
        <f>COUNTIF('Master Schedule Board'!$M$71:$M$2280,A201)</f>
        <v>0</v>
      </c>
      <c r="F201" s="90">
        <f>COUNTIF('Master Schedule Board'!$S$71:$S$2280,A201)</f>
        <v>0</v>
      </c>
      <c r="G201" s="90">
        <f>COUNTIF('Master Schedule Board'!$Y$71:$Y$2280,A201)</f>
        <v>0</v>
      </c>
      <c r="H201" s="90">
        <f>COUNTIF('Master Schedule Board'!$AE$71:$AE$2280,A201)</f>
        <v>0</v>
      </c>
      <c r="I201" s="90">
        <f>COUNTIF('Master Schedule Board'!$AK$71:$AK$2280,A201)</f>
        <v>0</v>
      </c>
      <c r="J201" s="90">
        <f>COUNTIF('Master Schedule Board'!$AQ$71:$AQ$2280,A201)</f>
        <v>0</v>
      </c>
      <c r="K201" s="90">
        <f>COUNTIF('Master Schedule Board'!$AW$71:$AW$2280,A201)</f>
        <v>0</v>
      </c>
      <c r="L201" s="90">
        <f>COUNTIF('Master Schedule Board'!$BC$71:$BC$2280,A201)</f>
        <v>0</v>
      </c>
      <c r="M201" s="44">
        <f t="shared" si="3"/>
        <v>0</v>
      </c>
    </row>
    <row r="202" spans="1:13">
      <c r="A202" s="801"/>
      <c r="B202" s="801"/>
      <c r="C202" s="801"/>
      <c r="D202" s="90">
        <f>COUNTIF('Master Schedule Board'!$G$71:$G$2280,A202)</f>
        <v>0</v>
      </c>
      <c r="E202" s="90">
        <f>COUNTIF('Master Schedule Board'!$M$71:$M$2280,A202)</f>
        <v>0</v>
      </c>
      <c r="F202" s="90">
        <f>COUNTIF('Master Schedule Board'!$S$71:$S$2280,A202)</f>
        <v>0</v>
      </c>
      <c r="G202" s="90">
        <f>COUNTIF('Master Schedule Board'!$Y$71:$Y$2280,A202)</f>
        <v>0</v>
      </c>
      <c r="H202" s="90">
        <f>COUNTIF('Master Schedule Board'!$AE$71:$AE$2280,A202)</f>
        <v>0</v>
      </c>
      <c r="I202" s="90">
        <f>COUNTIF('Master Schedule Board'!$AK$71:$AK$2280,A202)</f>
        <v>0</v>
      </c>
      <c r="J202" s="90">
        <f>COUNTIF('Master Schedule Board'!$AQ$71:$AQ$2280,A202)</f>
        <v>0</v>
      </c>
      <c r="K202" s="90">
        <f>COUNTIF('Master Schedule Board'!$AW$71:$AW$2280,A202)</f>
        <v>0</v>
      </c>
      <c r="L202" s="90">
        <f>COUNTIF('Master Schedule Board'!$BC$71:$BC$2280,A202)</f>
        <v>0</v>
      </c>
      <c r="M202" s="44">
        <f t="shared" si="3"/>
        <v>0</v>
      </c>
    </row>
    <row r="203" spans="1:13">
      <c r="A203" s="801"/>
      <c r="B203" s="801"/>
      <c r="C203" s="801"/>
      <c r="D203" s="90">
        <f>COUNTIF('Master Schedule Board'!$G$71:$G$2280,A203)</f>
        <v>0</v>
      </c>
      <c r="E203" s="90">
        <f>COUNTIF('Master Schedule Board'!$M$71:$M$2280,A203)</f>
        <v>0</v>
      </c>
      <c r="F203" s="90">
        <f>COUNTIF('Master Schedule Board'!$S$71:$S$2280,A203)</f>
        <v>0</v>
      </c>
      <c r="G203" s="90">
        <f>COUNTIF('Master Schedule Board'!$Y$71:$Y$2280,A203)</f>
        <v>0</v>
      </c>
      <c r="H203" s="90">
        <f>COUNTIF('Master Schedule Board'!$AE$71:$AE$2280,A203)</f>
        <v>0</v>
      </c>
      <c r="I203" s="90">
        <f>COUNTIF('Master Schedule Board'!$AK$71:$AK$2280,A203)</f>
        <v>0</v>
      </c>
      <c r="J203" s="90">
        <f>COUNTIF('Master Schedule Board'!$AQ$71:$AQ$2280,A203)</f>
        <v>0</v>
      </c>
      <c r="K203" s="90">
        <f>COUNTIF('Master Schedule Board'!$AW$71:$AW$2280,A203)</f>
        <v>0</v>
      </c>
      <c r="L203" s="90">
        <f>COUNTIF('Master Schedule Board'!$BC$71:$BC$2280,A203)</f>
        <v>0</v>
      </c>
      <c r="M203" s="44">
        <f t="shared" si="3"/>
        <v>0</v>
      </c>
    </row>
    <row r="204" spans="1:13">
      <c r="A204" s="801"/>
      <c r="B204" s="801"/>
      <c r="C204" s="801"/>
      <c r="D204" s="90">
        <f>COUNTIF('Master Schedule Board'!$G$71:$G$2280,A204)</f>
        <v>0</v>
      </c>
      <c r="E204" s="90">
        <f>COUNTIF('Master Schedule Board'!$M$71:$M$2280,A204)</f>
        <v>0</v>
      </c>
      <c r="F204" s="90">
        <f>COUNTIF('Master Schedule Board'!$S$71:$S$2280,A204)</f>
        <v>0</v>
      </c>
      <c r="G204" s="90">
        <f>COUNTIF('Master Schedule Board'!$Y$71:$Y$2280,A204)</f>
        <v>0</v>
      </c>
      <c r="H204" s="90">
        <f>COUNTIF('Master Schedule Board'!$AE$71:$AE$2280,A204)</f>
        <v>0</v>
      </c>
      <c r="I204" s="90">
        <f>COUNTIF('Master Schedule Board'!$AK$71:$AK$2280,A204)</f>
        <v>0</v>
      </c>
      <c r="J204" s="90">
        <f>COUNTIF('Master Schedule Board'!$AQ$71:$AQ$2280,A204)</f>
        <v>0</v>
      </c>
      <c r="K204" s="90">
        <f>COUNTIF('Master Schedule Board'!$AW$71:$AW$2280,A204)</f>
        <v>0</v>
      </c>
      <c r="L204" s="90">
        <f>COUNTIF('Master Schedule Board'!$BC$71:$BC$2280,A204)</f>
        <v>0</v>
      </c>
      <c r="M204" s="44">
        <f t="shared" ref="M204:M261" si="4">SUM(D204:L204)</f>
        <v>0</v>
      </c>
    </row>
    <row r="205" spans="1:13">
      <c r="A205" s="801"/>
      <c r="B205" s="801"/>
      <c r="C205" s="801"/>
      <c r="D205" s="90">
        <f>COUNTIF('Master Schedule Board'!$G$71:$G$2280,A205)</f>
        <v>0</v>
      </c>
      <c r="E205" s="90">
        <f>COUNTIF('Master Schedule Board'!$M$71:$M$2280,A205)</f>
        <v>0</v>
      </c>
      <c r="F205" s="90">
        <f>COUNTIF('Master Schedule Board'!$S$71:$S$2280,A205)</f>
        <v>0</v>
      </c>
      <c r="G205" s="90">
        <f>COUNTIF('Master Schedule Board'!$Y$71:$Y$2280,A205)</f>
        <v>0</v>
      </c>
      <c r="H205" s="90">
        <f>COUNTIF('Master Schedule Board'!$AE$71:$AE$2280,A205)</f>
        <v>0</v>
      </c>
      <c r="I205" s="90">
        <f>COUNTIF('Master Schedule Board'!$AK$71:$AK$2280,A205)</f>
        <v>0</v>
      </c>
      <c r="J205" s="90">
        <f>COUNTIF('Master Schedule Board'!$AQ$71:$AQ$2280,A205)</f>
        <v>0</v>
      </c>
      <c r="K205" s="90">
        <f>COUNTIF('Master Schedule Board'!$AW$71:$AW$2280,A205)</f>
        <v>0</v>
      </c>
      <c r="L205" s="90">
        <f>COUNTIF('Master Schedule Board'!$BC$71:$BC$2280,A205)</f>
        <v>0</v>
      </c>
      <c r="M205" s="44">
        <f t="shared" si="4"/>
        <v>0</v>
      </c>
    </row>
    <row r="206" spans="1:13">
      <c r="A206" s="801"/>
      <c r="B206" s="801"/>
      <c r="C206" s="801"/>
      <c r="D206" s="90">
        <f>COUNTIF('Master Schedule Board'!$G$71:$G$2280,A206)</f>
        <v>0</v>
      </c>
      <c r="E206" s="90">
        <f>COUNTIF('Master Schedule Board'!$M$71:$M$2280,A206)</f>
        <v>0</v>
      </c>
      <c r="F206" s="90">
        <f>COUNTIF('Master Schedule Board'!$S$71:$S$2280,A206)</f>
        <v>0</v>
      </c>
      <c r="G206" s="90">
        <f>COUNTIF('Master Schedule Board'!$Y$71:$Y$2280,A206)</f>
        <v>0</v>
      </c>
      <c r="H206" s="90">
        <f>COUNTIF('Master Schedule Board'!$AE$71:$AE$2280,A206)</f>
        <v>0</v>
      </c>
      <c r="I206" s="90">
        <f>COUNTIF('Master Schedule Board'!$AK$71:$AK$2280,A206)</f>
        <v>0</v>
      </c>
      <c r="J206" s="90">
        <f>COUNTIF('Master Schedule Board'!$AQ$71:$AQ$2280,A206)</f>
        <v>0</v>
      </c>
      <c r="K206" s="90">
        <f>COUNTIF('Master Schedule Board'!$AW$71:$AW$2280,A206)</f>
        <v>0</v>
      </c>
      <c r="L206" s="90">
        <f>COUNTIF('Master Schedule Board'!$BC$71:$BC$2280,A206)</f>
        <v>0</v>
      </c>
      <c r="M206" s="44">
        <f t="shared" si="4"/>
        <v>0</v>
      </c>
    </row>
    <row r="207" spans="1:13">
      <c r="A207" s="801"/>
      <c r="B207" s="801"/>
      <c r="C207" s="801"/>
      <c r="D207" s="90">
        <f>COUNTIF('Master Schedule Board'!$G$71:$G$2280,A207)</f>
        <v>0</v>
      </c>
      <c r="E207" s="90">
        <f>COUNTIF('Master Schedule Board'!$M$71:$M$2280,A207)</f>
        <v>0</v>
      </c>
      <c r="F207" s="90">
        <f>COUNTIF('Master Schedule Board'!$S$71:$S$2280,A207)</f>
        <v>0</v>
      </c>
      <c r="G207" s="90">
        <f>COUNTIF('Master Schedule Board'!$Y$71:$Y$2280,A207)</f>
        <v>0</v>
      </c>
      <c r="H207" s="90">
        <f>COUNTIF('Master Schedule Board'!$AE$71:$AE$2280,A207)</f>
        <v>0</v>
      </c>
      <c r="I207" s="90">
        <f>COUNTIF('Master Schedule Board'!$AK$71:$AK$2280,A207)</f>
        <v>0</v>
      </c>
      <c r="J207" s="90">
        <f>COUNTIF('Master Schedule Board'!$AQ$71:$AQ$2280,A207)</f>
        <v>0</v>
      </c>
      <c r="K207" s="90">
        <f>COUNTIF('Master Schedule Board'!$AW$71:$AW$2280,A207)</f>
        <v>0</v>
      </c>
      <c r="L207" s="90">
        <f>COUNTIF('Master Schedule Board'!$BC$71:$BC$2280,A207)</f>
        <v>0</v>
      </c>
      <c r="M207" s="44">
        <f t="shared" si="4"/>
        <v>0</v>
      </c>
    </row>
    <row r="208" spans="1:13">
      <c r="A208" s="801"/>
      <c r="B208" s="801"/>
      <c r="C208" s="801"/>
      <c r="D208" s="90">
        <f>COUNTIF('Master Schedule Board'!$G$71:$G$2280,A208)</f>
        <v>0</v>
      </c>
      <c r="E208" s="90">
        <f>COUNTIF('Master Schedule Board'!$M$71:$M$2280,A208)</f>
        <v>0</v>
      </c>
      <c r="F208" s="90">
        <f>COUNTIF('Master Schedule Board'!$S$71:$S$2280,A208)</f>
        <v>0</v>
      </c>
      <c r="G208" s="90">
        <f>COUNTIF('Master Schedule Board'!$Y$71:$Y$2280,A208)</f>
        <v>0</v>
      </c>
      <c r="H208" s="90">
        <f>COUNTIF('Master Schedule Board'!$AE$71:$AE$2280,A208)</f>
        <v>0</v>
      </c>
      <c r="I208" s="90">
        <f>COUNTIF('Master Schedule Board'!$AK$71:$AK$2280,A208)</f>
        <v>0</v>
      </c>
      <c r="J208" s="90">
        <f>COUNTIF('Master Schedule Board'!$AQ$71:$AQ$2280,A208)</f>
        <v>0</v>
      </c>
      <c r="K208" s="90">
        <f>COUNTIF('Master Schedule Board'!$AW$71:$AW$2280,A208)</f>
        <v>0</v>
      </c>
      <c r="L208" s="90">
        <f>COUNTIF('Master Schedule Board'!$BC$71:$BC$2280,A208)</f>
        <v>0</v>
      </c>
      <c r="M208" s="44">
        <f t="shared" si="4"/>
        <v>0</v>
      </c>
    </row>
    <row r="209" spans="1:13">
      <c r="A209" s="801"/>
      <c r="B209" s="801"/>
      <c r="C209" s="801"/>
      <c r="D209" s="90">
        <f>COUNTIF('Master Schedule Board'!$G$71:$G$2280,A209)</f>
        <v>0</v>
      </c>
      <c r="E209" s="90">
        <f>COUNTIF('Master Schedule Board'!$M$71:$M$2280,A209)</f>
        <v>0</v>
      </c>
      <c r="F209" s="90">
        <f>COUNTIF('Master Schedule Board'!$S$71:$S$2280,A209)</f>
        <v>0</v>
      </c>
      <c r="G209" s="90">
        <f>COUNTIF('Master Schedule Board'!$Y$71:$Y$2280,A209)</f>
        <v>0</v>
      </c>
      <c r="H209" s="90">
        <f>COUNTIF('Master Schedule Board'!$AE$71:$AE$2280,A209)</f>
        <v>0</v>
      </c>
      <c r="I209" s="90">
        <f>COUNTIF('Master Schedule Board'!$AK$71:$AK$2280,A209)</f>
        <v>0</v>
      </c>
      <c r="J209" s="90">
        <f>COUNTIF('Master Schedule Board'!$AQ$71:$AQ$2280,A209)</f>
        <v>0</v>
      </c>
      <c r="K209" s="90">
        <f>COUNTIF('Master Schedule Board'!$AW$71:$AW$2280,A209)</f>
        <v>0</v>
      </c>
      <c r="L209" s="90">
        <f>COUNTIF('Master Schedule Board'!$BC$71:$BC$2280,A209)</f>
        <v>0</v>
      </c>
      <c r="M209" s="44">
        <f t="shared" si="4"/>
        <v>0</v>
      </c>
    </row>
    <row r="210" spans="1:13">
      <c r="A210" s="801"/>
      <c r="B210" s="801"/>
      <c r="C210" s="801"/>
      <c r="D210" s="90">
        <f>COUNTIF('Master Schedule Board'!$G$71:$G$2280,A210)</f>
        <v>0</v>
      </c>
      <c r="E210" s="90">
        <f>COUNTIF('Master Schedule Board'!$M$71:$M$2280,A210)</f>
        <v>0</v>
      </c>
      <c r="F210" s="90">
        <f>COUNTIF('Master Schedule Board'!$S$71:$S$2280,A210)</f>
        <v>0</v>
      </c>
      <c r="G210" s="90">
        <f>COUNTIF('Master Schedule Board'!$Y$71:$Y$2280,A210)</f>
        <v>0</v>
      </c>
      <c r="H210" s="90">
        <f>COUNTIF('Master Schedule Board'!$AE$71:$AE$2280,A210)</f>
        <v>0</v>
      </c>
      <c r="I210" s="90">
        <f>COUNTIF('Master Schedule Board'!$AK$71:$AK$2280,A210)</f>
        <v>0</v>
      </c>
      <c r="J210" s="90">
        <f>COUNTIF('Master Schedule Board'!$AQ$71:$AQ$2280,A210)</f>
        <v>0</v>
      </c>
      <c r="K210" s="90">
        <f>COUNTIF('Master Schedule Board'!$AW$71:$AW$2280,A210)</f>
        <v>0</v>
      </c>
      <c r="L210" s="90">
        <f>COUNTIF('Master Schedule Board'!$BC$71:$BC$2280,A210)</f>
        <v>0</v>
      </c>
      <c r="M210" s="44">
        <f t="shared" si="4"/>
        <v>0</v>
      </c>
    </row>
    <row r="211" spans="1:13">
      <c r="A211" s="801"/>
      <c r="B211" s="801"/>
      <c r="C211" s="801"/>
      <c r="D211" s="90">
        <f>COUNTIF('Master Schedule Board'!$G$71:$G$2280,A211)</f>
        <v>0</v>
      </c>
      <c r="E211" s="90">
        <f>COUNTIF('Master Schedule Board'!$M$71:$M$2280,A211)</f>
        <v>0</v>
      </c>
      <c r="F211" s="90">
        <f>COUNTIF('Master Schedule Board'!$S$71:$S$2280,A211)</f>
        <v>0</v>
      </c>
      <c r="G211" s="90">
        <f>COUNTIF('Master Schedule Board'!$Y$71:$Y$2280,A211)</f>
        <v>0</v>
      </c>
      <c r="H211" s="90">
        <f>COUNTIF('Master Schedule Board'!$AE$71:$AE$2280,A211)</f>
        <v>0</v>
      </c>
      <c r="I211" s="90">
        <f>COUNTIF('Master Schedule Board'!$AK$71:$AK$2280,A211)</f>
        <v>0</v>
      </c>
      <c r="J211" s="90">
        <f>COUNTIF('Master Schedule Board'!$AQ$71:$AQ$2280,A211)</f>
        <v>0</v>
      </c>
      <c r="K211" s="90">
        <f>COUNTIF('Master Schedule Board'!$AW$71:$AW$2280,A211)</f>
        <v>0</v>
      </c>
      <c r="L211" s="90">
        <f>COUNTIF('Master Schedule Board'!$BC$71:$BC$2280,A211)</f>
        <v>0</v>
      </c>
      <c r="M211" s="44">
        <f t="shared" si="4"/>
        <v>0</v>
      </c>
    </row>
    <row r="212" spans="1:13">
      <c r="A212" s="801"/>
      <c r="B212" s="801"/>
      <c r="C212" s="801"/>
      <c r="D212" s="90">
        <f>COUNTIF('Master Schedule Board'!$G$71:$G$2280,A212)</f>
        <v>0</v>
      </c>
      <c r="E212" s="90">
        <f>COUNTIF('Master Schedule Board'!$M$71:$M$2280,A212)</f>
        <v>0</v>
      </c>
      <c r="F212" s="90">
        <f>COUNTIF('Master Schedule Board'!$S$71:$S$2280,A212)</f>
        <v>0</v>
      </c>
      <c r="G212" s="90">
        <f>COUNTIF('Master Schedule Board'!$Y$71:$Y$2280,A212)</f>
        <v>0</v>
      </c>
      <c r="H212" s="90">
        <f>COUNTIF('Master Schedule Board'!$AE$71:$AE$2280,A212)</f>
        <v>0</v>
      </c>
      <c r="I212" s="90">
        <f>COUNTIF('Master Schedule Board'!$AK$71:$AK$2280,A212)</f>
        <v>0</v>
      </c>
      <c r="J212" s="90">
        <f>COUNTIF('Master Schedule Board'!$AQ$71:$AQ$2280,A212)</f>
        <v>0</v>
      </c>
      <c r="K212" s="90">
        <f>COUNTIF('Master Schedule Board'!$AW$71:$AW$2280,A212)</f>
        <v>0</v>
      </c>
      <c r="L212" s="90">
        <f>COUNTIF('Master Schedule Board'!$BC$71:$BC$2280,A212)</f>
        <v>0</v>
      </c>
      <c r="M212" s="44">
        <f t="shared" si="4"/>
        <v>0</v>
      </c>
    </row>
    <row r="213" spans="1:13">
      <c r="A213" s="801"/>
      <c r="B213" s="801"/>
      <c r="C213" s="801"/>
      <c r="D213" s="90">
        <f>COUNTIF('Master Schedule Board'!$G$71:$G$2280,A213)</f>
        <v>0</v>
      </c>
      <c r="E213" s="90">
        <f>COUNTIF('Master Schedule Board'!$M$71:$M$2280,A213)</f>
        <v>0</v>
      </c>
      <c r="F213" s="90">
        <f>COUNTIF('Master Schedule Board'!$S$71:$S$2280,A213)</f>
        <v>0</v>
      </c>
      <c r="G213" s="90">
        <f>COUNTIF('Master Schedule Board'!$Y$71:$Y$2280,A213)</f>
        <v>0</v>
      </c>
      <c r="H213" s="90">
        <f>COUNTIF('Master Schedule Board'!$AE$71:$AE$2280,A213)</f>
        <v>0</v>
      </c>
      <c r="I213" s="90">
        <f>COUNTIF('Master Schedule Board'!$AK$71:$AK$2280,A213)</f>
        <v>0</v>
      </c>
      <c r="J213" s="90">
        <f>COUNTIF('Master Schedule Board'!$AQ$71:$AQ$2280,A213)</f>
        <v>0</v>
      </c>
      <c r="K213" s="90">
        <f>COUNTIF('Master Schedule Board'!$AW$71:$AW$2280,A213)</f>
        <v>0</v>
      </c>
      <c r="L213" s="90">
        <f>COUNTIF('Master Schedule Board'!$BC$71:$BC$2280,A213)</f>
        <v>0</v>
      </c>
      <c r="M213" s="44">
        <f t="shared" si="4"/>
        <v>0</v>
      </c>
    </row>
    <row r="214" spans="1:13">
      <c r="A214" s="801"/>
      <c r="B214" s="801"/>
      <c r="C214" s="801"/>
      <c r="D214" s="90">
        <f>COUNTIF('Master Schedule Board'!$G$71:$G$2280,A214)</f>
        <v>0</v>
      </c>
      <c r="E214" s="90">
        <f>COUNTIF('Master Schedule Board'!$M$71:$M$2280,A214)</f>
        <v>0</v>
      </c>
      <c r="F214" s="90">
        <f>COUNTIF('Master Schedule Board'!$S$71:$S$2280,A214)</f>
        <v>0</v>
      </c>
      <c r="G214" s="90">
        <f>COUNTIF('Master Schedule Board'!$Y$71:$Y$2280,A214)</f>
        <v>0</v>
      </c>
      <c r="H214" s="90">
        <f>COUNTIF('Master Schedule Board'!$AE$71:$AE$2280,A214)</f>
        <v>0</v>
      </c>
      <c r="I214" s="90">
        <f>COUNTIF('Master Schedule Board'!$AK$71:$AK$2280,A214)</f>
        <v>0</v>
      </c>
      <c r="J214" s="90">
        <f>COUNTIF('Master Schedule Board'!$AQ$71:$AQ$2280,A214)</f>
        <v>0</v>
      </c>
      <c r="K214" s="90">
        <f>COUNTIF('Master Schedule Board'!$AW$71:$AW$2280,A214)</f>
        <v>0</v>
      </c>
      <c r="L214" s="90">
        <f>COUNTIF('Master Schedule Board'!$BC$71:$BC$2280,A214)</f>
        <v>0</v>
      </c>
      <c r="M214" s="44">
        <f t="shared" si="4"/>
        <v>0</v>
      </c>
    </row>
    <row r="215" spans="1:13">
      <c r="A215" s="801"/>
      <c r="B215" s="801"/>
      <c r="C215" s="801"/>
      <c r="D215" s="90">
        <f>COUNTIF('Master Schedule Board'!$G$71:$G$2280,A215)</f>
        <v>0</v>
      </c>
      <c r="E215" s="90">
        <f>COUNTIF('Master Schedule Board'!$M$71:$M$2280,A215)</f>
        <v>0</v>
      </c>
      <c r="F215" s="90">
        <f>COUNTIF('Master Schedule Board'!$S$71:$S$2280,A215)</f>
        <v>0</v>
      </c>
      <c r="G215" s="90">
        <f>COUNTIF('Master Schedule Board'!$Y$71:$Y$2280,A215)</f>
        <v>0</v>
      </c>
      <c r="H215" s="90">
        <f>COUNTIF('Master Schedule Board'!$AE$71:$AE$2280,A215)</f>
        <v>0</v>
      </c>
      <c r="I215" s="90">
        <f>COUNTIF('Master Schedule Board'!$AK$71:$AK$2280,A215)</f>
        <v>0</v>
      </c>
      <c r="J215" s="90">
        <f>COUNTIF('Master Schedule Board'!$AQ$71:$AQ$2280,A215)</f>
        <v>0</v>
      </c>
      <c r="K215" s="90">
        <f>COUNTIF('Master Schedule Board'!$AW$71:$AW$2280,A215)</f>
        <v>0</v>
      </c>
      <c r="L215" s="90">
        <f>COUNTIF('Master Schedule Board'!$BC$71:$BC$2280,A215)</f>
        <v>0</v>
      </c>
      <c r="M215" s="44">
        <f t="shared" si="4"/>
        <v>0</v>
      </c>
    </row>
    <row r="216" spans="1:13">
      <c r="A216" s="801"/>
      <c r="B216" s="801"/>
      <c r="C216" s="801"/>
      <c r="D216" s="90">
        <f>COUNTIF('Master Schedule Board'!$G$71:$G$2280,A216)</f>
        <v>0</v>
      </c>
      <c r="E216" s="90">
        <f>COUNTIF('Master Schedule Board'!$M$71:$M$2280,A216)</f>
        <v>0</v>
      </c>
      <c r="F216" s="90">
        <f>COUNTIF('Master Schedule Board'!$S$71:$S$2280,A216)</f>
        <v>0</v>
      </c>
      <c r="G216" s="90">
        <f>COUNTIF('Master Schedule Board'!$Y$71:$Y$2280,A216)</f>
        <v>0</v>
      </c>
      <c r="H216" s="90">
        <f>COUNTIF('Master Schedule Board'!$AE$71:$AE$2280,A216)</f>
        <v>0</v>
      </c>
      <c r="I216" s="90">
        <f>COUNTIF('Master Schedule Board'!$AK$71:$AK$2280,A216)</f>
        <v>0</v>
      </c>
      <c r="J216" s="90">
        <f>COUNTIF('Master Schedule Board'!$AQ$71:$AQ$2280,A216)</f>
        <v>0</v>
      </c>
      <c r="K216" s="90">
        <f>COUNTIF('Master Schedule Board'!$AW$71:$AW$2280,A216)</f>
        <v>0</v>
      </c>
      <c r="L216" s="90">
        <f>COUNTIF('Master Schedule Board'!$BC$71:$BC$2280,A216)</f>
        <v>0</v>
      </c>
      <c r="M216" s="44">
        <f t="shared" si="4"/>
        <v>0</v>
      </c>
    </row>
    <row r="217" spans="1:13">
      <c r="A217" s="801"/>
      <c r="B217" s="801"/>
      <c r="C217" s="801"/>
      <c r="D217" s="90">
        <f>COUNTIF('Master Schedule Board'!$G$71:$G$2280,A217)</f>
        <v>0</v>
      </c>
      <c r="E217" s="90">
        <f>COUNTIF('Master Schedule Board'!$M$71:$M$2280,A217)</f>
        <v>0</v>
      </c>
      <c r="F217" s="90">
        <f>COUNTIF('Master Schedule Board'!$S$71:$S$2280,A217)</f>
        <v>0</v>
      </c>
      <c r="G217" s="90">
        <f>COUNTIF('Master Schedule Board'!$Y$71:$Y$2280,A217)</f>
        <v>0</v>
      </c>
      <c r="H217" s="90">
        <f>COUNTIF('Master Schedule Board'!$AE$71:$AE$2280,A217)</f>
        <v>0</v>
      </c>
      <c r="I217" s="90">
        <f>COUNTIF('Master Schedule Board'!$AK$71:$AK$2280,A217)</f>
        <v>0</v>
      </c>
      <c r="J217" s="90">
        <f>COUNTIF('Master Schedule Board'!$AQ$71:$AQ$2280,A217)</f>
        <v>0</v>
      </c>
      <c r="K217" s="90">
        <f>COUNTIF('Master Schedule Board'!$AW$71:$AW$2280,A217)</f>
        <v>0</v>
      </c>
      <c r="L217" s="90">
        <f>COUNTIF('Master Schedule Board'!$BC$71:$BC$2280,A217)</f>
        <v>0</v>
      </c>
      <c r="M217" s="44">
        <f t="shared" si="4"/>
        <v>0</v>
      </c>
    </row>
    <row r="218" spans="1:13">
      <c r="A218" s="801"/>
      <c r="B218" s="801"/>
      <c r="C218" s="801"/>
      <c r="D218" s="90">
        <f>COUNTIF('Master Schedule Board'!$G$71:$G$2280,A218)</f>
        <v>0</v>
      </c>
      <c r="E218" s="90">
        <f>COUNTIF('Master Schedule Board'!$M$71:$M$2280,A218)</f>
        <v>0</v>
      </c>
      <c r="F218" s="90">
        <f>COUNTIF('Master Schedule Board'!$S$71:$S$2280,A218)</f>
        <v>0</v>
      </c>
      <c r="G218" s="90">
        <f>COUNTIF('Master Schedule Board'!$Y$71:$Y$2280,A218)</f>
        <v>0</v>
      </c>
      <c r="H218" s="90">
        <f>COUNTIF('Master Schedule Board'!$AE$71:$AE$2280,A218)</f>
        <v>0</v>
      </c>
      <c r="I218" s="90">
        <f>COUNTIF('Master Schedule Board'!$AK$71:$AK$2280,A218)</f>
        <v>0</v>
      </c>
      <c r="J218" s="90">
        <f>COUNTIF('Master Schedule Board'!$AQ$71:$AQ$2280,A218)</f>
        <v>0</v>
      </c>
      <c r="K218" s="90">
        <f>COUNTIF('Master Schedule Board'!$AW$71:$AW$2280,A218)</f>
        <v>0</v>
      </c>
      <c r="L218" s="90">
        <f>COUNTIF('Master Schedule Board'!$BC$71:$BC$2280,A218)</f>
        <v>0</v>
      </c>
      <c r="M218" s="44">
        <f t="shared" si="4"/>
        <v>0</v>
      </c>
    </row>
    <row r="219" spans="1:13">
      <c r="A219" s="801"/>
      <c r="B219" s="801"/>
      <c r="C219" s="801"/>
      <c r="D219" s="90">
        <f>COUNTIF('Master Schedule Board'!$G$71:$G$2280,A219)</f>
        <v>0</v>
      </c>
      <c r="E219" s="90">
        <f>COUNTIF('Master Schedule Board'!$M$71:$M$2280,A219)</f>
        <v>0</v>
      </c>
      <c r="F219" s="90">
        <f>COUNTIF('Master Schedule Board'!$S$71:$S$2280,A219)</f>
        <v>0</v>
      </c>
      <c r="G219" s="90">
        <f>COUNTIF('Master Schedule Board'!$Y$71:$Y$2280,A219)</f>
        <v>0</v>
      </c>
      <c r="H219" s="90">
        <f>COUNTIF('Master Schedule Board'!$AE$71:$AE$2280,A219)</f>
        <v>0</v>
      </c>
      <c r="I219" s="90">
        <f>COUNTIF('Master Schedule Board'!$AK$71:$AK$2280,A219)</f>
        <v>0</v>
      </c>
      <c r="J219" s="90">
        <f>COUNTIF('Master Schedule Board'!$AQ$71:$AQ$2280,A219)</f>
        <v>0</v>
      </c>
      <c r="K219" s="90">
        <f>COUNTIF('Master Schedule Board'!$AW$71:$AW$2280,A219)</f>
        <v>0</v>
      </c>
      <c r="L219" s="90">
        <f>COUNTIF('Master Schedule Board'!$BC$71:$BC$2280,A219)</f>
        <v>0</v>
      </c>
      <c r="M219" s="44">
        <f t="shared" si="4"/>
        <v>0</v>
      </c>
    </row>
    <row r="220" spans="1:13">
      <c r="A220" s="801"/>
      <c r="B220" s="801"/>
      <c r="C220" s="801"/>
      <c r="D220" s="90">
        <f>COUNTIF('Master Schedule Board'!$G$71:$G$2280,A220)</f>
        <v>0</v>
      </c>
      <c r="E220" s="90">
        <f>COUNTIF('Master Schedule Board'!$M$71:$M$2280,A220)</f>
        <v>0</v>
      </c>
      <c r="F220" s="90">
        <f>COUNTIF('Master Schedule Board'!$S$71:$S$2280,A220)</f>
        <v>0</v>
      </c>
      <c r="G220" s="90">
        <f>COUNTIF('Master Schedule Board'!$Y$71:$Y$2280,A220)</f>
        <v>0</v>
      </c>
      <c r="H220" s="90">
        <f>COUNTIF('Master Schedule Board'!$AE$71:$AE$2280,A220)</f>
        <v>0</v>
      </c>
      <c r="I220" s="90">
        <f>COUNTIF('Master Schedule Board'!$AK$71:$AK$2280,A220)</f>
        <v>0</v>
      </c>
      <c r="J220" s="90">
        <f>COUNTIF('Master Schedule Board'!$AQ$71:$AQ$2280,A220)</f>
        <v>0</v>
      </c>
      <c r="K220" s="90">
        <f>COUNTIF('Master Schedule Board'!$AW$71:$AW$2280,A220)</f>
        <v>0</v>
      </c>
      <c r="L220" s="90">
        <f>COUNTIF('Master Schedule Board'!$BC$71:$BC$2280,A220)</f>
        <v>0</v>
      </c>
      <c r="M220" s="44">
        <f t="shared" si="4"/>
        <v>0</v>
      </c>
    </row>
    <row r="221" spans="1:13">
      <c r="A221" s="801"/>
      <c r="B221" s="801"/>
      <c r="C221" s="801"/>
      <c r="D221" s="90">
        <f>COUNTIF('Master Schedule Board'!$G$71:$G$2280,A221)</f>
        <v>0</v>
      </c>
      <c r="E221" s="90">
        <f>COUNTIF('Master Schedule Board'!$M$71:$M$2280,A221)</f>
        <v>0</v>
      </c>
      <c r="F221" s="90">
        <f>COUNTIF('Master Schedule Board'!$S$71:$S$2280,A221)</f>
        <v>0</v>
      </c>
      <c r="G221" s="90">
        <f>COUNTIF('Master Schedule Board'!$Y$71:$Y$2280,A221)</f>
        <v>0</v>
      </c>
      <c r="H221" s="90">
        <f>COUNTIF('Master Schedule Board'!$AE$71:$AE$2280,A221)</f>
        <v>0</v>
      </c>
      <c r="I221" s="90">
        <f>COUNTIF('Master Schedule Board'!$AK$71:$AK$2280,A221)</f>
        <v>0</v>
      </c>
      <c r="J221" s="90">
        <f>COUNTIF('Master Schedule Board'!$AQ$71:$AQ$2280,A221)</f>
        <v>0</v>
      </c>
      <c r="K221" s="90">
        <f>COUNTIF('Master Schedule Board'!$AW$71:$AW$2280,A221)</f>
        <v>0</v>
      </c>
      <c r="L221" s="90">
        <f>COUNTIF('Master Schedule Board'!$BC$71:$BC$2280,A221)</f>
        <v>0</v>
      </c>
      <c r="M221" s="44">
        <f t="shared" si="4"/>
        <v>0</v>
      </c>
    </row>
    <row r="222" spans="1:13">
      <c r="A222" s="801"/>
      <c r="B222" s="801"/>
      <c r="C222" s="801"/>
      <c r="D222" s="90">
        <f>COUNTIF('Master Schedule Board'!$G$71:$G$2280,A222)</f>
        <v>0</v>
      </c>
      <c r="E222" s="90">
        <f>COUNTIF('Master Schedule Board'!$M$71:$M$2280,A222)</f>
        <v>0</v>
      </c>
      <c r="F222" s="90">
        <f>COUNTIF('Master Schedule Board'!$S$71:$S$2280,A222)</f>
        <v>0</v>
      </c>
      <c r="G222" s="90">
        <f>COUNTIF('Master Schedule Board'!$Y$71:$Y$2280,A222)</f>
        <v>0</v>
      </c>
      <c r="H222" s="90">
        <f>COUNTIF('Master Schedule Board'!$AE$71:$AE$2280,A222)</f>
        <v>0</v>
      </c>
      <c r="I222" s="90">
        <f>COUNTIF('Master Schedule Board'!$AK$71:$AK$2280,A222)</f>
        <v>0</v>
      </c>
      <c r="J222" s="90">
        <f>COUNTIF('Master Schedule Board'!$AQ$71:$AQ$2280,A222)</f>
        <v>0</v>
      </c>
      <c r="K222" s="90">
        <f>COUNTIF('Master Schedule Board'!$AW$71:$AW$2280,A222)</f>
        <v>0</v>
      </c>
      <c r="L222" s="90">
        <f>COUNTIF('Master Schedule Board'!$BC$71:$BC$2280,A222)</f>
        <v>0</v>
      </c>
      <c r="M222" s="44">
        <f t="shared" si="4"/>
        <v>0</v>
      </c>
    </row>
    <row r="223" spans="1:13">
      <c r="A223" s="801"/>
      <c r="B223" s="801"/>
      <c r="C223" s="801"/>
      <c r="D223" s="90">
        <f>COUNTIF('Master Schedule Board'!$G$71:$G$2280,A223)</f>
        <v>0</v>
      </c>
      <c r="E223" s="90">
        <f>COUNTIF('Master Schedule Board'!$M$71:$M$2280,A223)</f>
        <v>0</v>
      </c>
      <c r="F223" s="90">
        <f>COUNTIF('Master Schedule Board'!$S$71:$S$2280,A223)</f>
        <v>0</v>
      </c>
      <c r="G223" s="90">
        <f>COUNTIF('Master Schedule Board'!$Y$71:$Y$2280,A223)</f>
        <v>0</v>
      </c>
      <c r="H223" s="90">
        <f>COUNTIF('Master Schedule Board'!$AE$71:$AE$2280,A223)</f>
        <v>0</v>
      </c>
      <c r="I223" s="90">
        <f>COUNTIF('Master Schedule Board'!$AK$71:$AK$2280,A223)</f>
        <v>0</v>
      </c>
      <c r="J223" s="90">
        <f>COUNTIF('Master Schedule Board'!$AQ$71:$AQ$2280,A223)</f>
        <v>0</v>
      </c>
      <c r="K223" s="90">
        <f>COUNTIF('Master Schedule Board'!$AW$71:$AW$2280,A223)</f>
        <v>0</v>
      </c>
      <c r="L223" s="90">
        <f>COUNTIF('Master Schedule Board'!$BC$71:$BC$2280,A223)</f>
        <v>0</v>
      </c>
      <c r="M223" s="44">
        <f t="shared" si="4"/>
        <v>0</v>
      </c>
    </row>
    <row r="224" spans="1:13">
      <c r="A224" s="801"/>
      <c r="B224" s="801"/>
      <c r="C224" s="801"/>
      <c r="D224" s="90">
        <f>COUNTIF('Master Schedule Board'!$G$71:$G$2280,A224)</f>
        <v>0</v>
      </c>
      <c r="E224" s="90">
        <f>COUNTIF('Master Schedule Board'!$M$71:$M$2280,A224)</f>
        <v>0</v>
      </c>
      <c r="F224" s="90">
        <f>COUNTIF('Master Schedule Board'!$S$71:$S$2280,A224)</f>
        <v>0</v>
      </c>
      <c r="G224" s="90">
        <f>COUNTIF('Master Schedule Board'!$Y$71:$Y$2280,A224)</f>
        <v>0</v>
      </c>
      <c r="H224" s="90">
        <f>COUNTIF('Master Schedule Board'!$AE$71:$AE$2280,A224)</f>
        <v>0</v>
      </c>
      <c r="I224" s="90">
        <f>COUNTIF('Master Schedule Board'!$AK$71:$AK$2280,A224)</f>
        <v>0</v>
      </c>
      <c r="J224" s="90">
        <f>COUNTIF('Master Schedule Board'!$AQ$71:$AQ$2280,A224)</f>
        <v>0</v>
      </c>
      <c r="K224" s="90">
        <f>COUNTIF('Master Schedule Board'!$AW$71:$AW$2280,A224)</f>
        <v>0</v>
      </c>
      <c r="L224" s="90">
        <f>COUNTIF('Master Schedule Board'!$BC$71:$BC$2280,A224)</f>
        <v>0</v>
      </c>
      <c r="M224" s="44">
        <f t="shared" si="4"/>
        <v>0</v>
      </c>
    </row>
    <row r="225" spans="1:13">
      <c r="A225" s="801"/>
      <c r="B225" s="801"/>
      <c r="C225" s="801"/>
      <c r="D225" s="90">
        <f>COUNTIF('Master Schedule Board'!$G$71:$G$2280,A225)</f>
        <v>0</v>
      </c>
      <c r="E225" s="90">
        <f>COUNTIF('Master Schedule Board'!$M$71:$M$2280,A225)</f>
        <v>0</v>
      </c>
      <c r="F225" s="90">
        <f>COUNTIF('Master Schedule Board'!$S$71:$S$2280,A225)</f>
        <v>0</v>
      </c>
      <c r="G225" s="90">
        <f>COUNTIF('Master Schedule Board'!$Y$71:$Y$2280,A225)</f>
        <v>0</v>
      </c>
      <c r="H225" s="90">
        <f>COUNTIF('Master Schedule Board'!$AE$71:$AE$2280,A225)</f>
        <v>0</v>
      </c>
      <c r="I225" s="90">
        <f>COUNTIF('Master Schedule Board'!$AK$71:$AK$2280,A225)</f>
        <v>0</v>
      </c>
      <c r="J225" s="90">
        <f>COUNTIF('Master Schedule Board'!$AQ$71:$AQ$2280,A225)</f>
        <v>0</v>
      </c>
      <c r="K225" s="90">
        <f>COUNTIF('Master Schedule Board'!$AW$71:$AW$2280,A225)</f>
        <v>0</v>
      </c>
      <c r="L225" s="90">
        <f>COUNTIF('Master Schedule Board'!$BC$71:$BC$2280,A225)</f>
        <v>0</v>
      </c>
      <c r="M225" s="44">
        <f t="shared" si="4"/>
        <v>0</v>
      </c>
    </row>
    <row r="226" spans="1:13">
      <c r="A226" s="801"/>
      <c r="B226" s="801"/>
      <c r="C226" s="801"/>
      <c r="D226" s="90">
        <f>COUNTIF('Master Schedule Board'!$G$71:$G$2280,A226)</f>
        <v>0</v>
      </c>
      <c r="E226" s="90">
        <f>COUNTIF('Master Schedule Board'!$M$71:$M$2280,A226)</f>
        <v>0</v>
      </c>
      <c r="F226" s="90">
        <f>COUNTIF('Master Schedule Board'!$S$71:$S$2280,A226)</f>
        <v>0</v>
      </c>
      <c r="G226" s="90">
        <f>COUNTIF('Master Schedule Board'!$Y$71:$Y$2280,A226)</f>
        <v>0</v>
      </c>
      <c r="H226" s="90">
        <f>COUNTIF('Master Schedule Board'!$AE$71:$AE$2280,A226)</f>
        <v>0</v>
      </c>
      <c r="I226" s="90">
        <f>COUNTIF('Master Schedule Board'!$AK$71:$AK$2280,A226)</f>
        <v>0</v>
      </c>
      <c r="J226" s="90">
        <f>COUNTIF('Master Schedule Board'!$AQ$71:$AQ$2280,A226)</f>
        <v>0</v>
      </c>
      <c r="K226" s="90">
        <f>COUNTIF('Master Schedule Board'!$AW$71:$AW$2280,A226)</f>
        <v>0</v>
      </c>
      <c r="L226" s="90">
        <f>COUNTIF('Master Schedule Board'!$BC$71:$BC$2280,A226)</f>
        <v>0</v>
      </c>
      <c r="M226" s="44">
        <f t="shared" si="4"/>
        <v>0</v>
      </c>
    </row>
    <row r="227" spans="1:13">
      <c r="A227" s="801"/>
      <c r="B227" s="801"/>
      <c r="C227" s="801"/>
      <c r="D227" s="90">
        <f>COUNTIF('Master Schedule Board'!$G$71:$G$2280,A227)</f>
        <v>0</v>
      </c>
      <c r="E227" s="90">
        <f>COUNTIF('Master Schedule Board'!$M$71:$M$2280,A227)</f>
        <v>0</v>
      </c>
      <c r="F227" s="90">
        <f>COUNTIF('Master Schedule Board'!$S$71:$S$2280,A227)</f>
        <v>0</v>
      </c>
      <c r="G227" s="90">
        <f>COUNTIF('Master Schedule Board'!$Y$71:$Y$2280,A227)</f>
        <v>0</v>
      </c>
      <c r="H227" s="90">
        <f>COUNTIF('Master Schedule Board'!$AE$71:$AE$2280,A227)</f>
        <v>0</v>
      </c>
      <c r="I227" s="90">
        <f>COUNTIF('Master Schedule Board'!$AK$71:$AK$2280,A227)</f>
        <v>0</v>
      </c>
      <c r="J227" s="90">
        <f>COUNTIF('Master Schedule Board'!$AQ$71:$AQ$2280,A227)</f>
        <v>0</v>
      </c>
      <c r="K227" s="90">
        <f>COUNTIF('Master Schedule Board'!$AW$71:$AW$2280,A227)</f>
        <v>0</v>
      </c>
      <c r="L227" s="90">
        <f>COUNTIF('Master Schedule Board'!$BC$71:$BC$2280,A227)</f>
        <v>0</v>
      </c>
      <c r="M227" s="44">
        <f t="shared" si="4"/>
        <v>0</v>
      </c>
    </row>
    <row r="228" spans="1:13">
      <c r="A228" s="801"/>
      <c r="B228" s="801"/>
      <c r="C228" s="801"/>
      <c r="D228" s="90">
        <f>COUNTIF('Master Schedule Board'!$G$71:$G$2280,A228)</f>
        <v>0</v>
      </c>
      <c r="E228" s="90">
        <f>COUNTIF('Master Schedule Board'!$M$71:$M$2280,A228)</f>
        <v>0</v>
      </c>
      <c r="F228" s="90">
        <f>COUNTIF('Master Schedule Board'!$S$71:$S$2280,A228)</f>
        <v>0</v>
      </c>
      <c r="G228" s="90">
        <f>COUNTIF('Master Schedule Board'!$Y$71:$Y$2280,A228)</f>
        <v>0</v>
      </c>
      <c r="H228" s="90">
        <f>COUNTIF('Master Schedule Board'!$AE$71:$AE$2280,A228)</f>
        <v>0</v>
      </c>
      <c r="I228" s="90">
        <f>COUNTIF('Master Schedule Board'!$AK$71:$AK$2280,A228)</f>
        <v>0</v>
      </c>
      <c r="J228" s="90">
        <f>COUNTIF('Master Schedule Board'!$AQ$71:$AQ$2280,A228)</f>
        <v>0</v>
      </c>
      <c r="K228" s="90">
        <f>COUNTIF('Master Schedule Board'!$AW$71:$AW$2280,A228)</f>
        <v>0</v>
      </c>
      <c r="L228" s="90">
        <f>COUNTIF('Master Schedule Board'!$BC$71:$BC$2280,A228)</f>
        <v>0</v>
      </c>
      <c r="M228" s="44">
        <f t="shared" si="4"/>
        <v>0</v>
      </c>
    </row>
    <row r="229" spans="1:13">
      <c r="A229" s="801"/>
      <c r="B229" s="801"/>
      <c r="C229" s="801"/>
      <c r="D229" s="90">
        <f>COUNTIF('Master Schedule Board'!$G$71:$G$2280,A229)</f>
        <v>0</v>
      </c>
      <c r="E229" s="90">
        <f>COUNTIF('Master Schedule Board'!$M$71:$M$2280,A229)</f>
        <v>0</v>
      </c>
      <c r="F229" s="90">
        <f>COUNTIF('Master Schedule Board'!$S$71:$S$2280,A229)</f>
        <v>0</v>
      </c>
      <c r="G229" s="90">
        <f>COUNTIF('Master Schedule Board'!$Y$71:$Y$2280,A229)</f>
        <v>0</v>
      </c>
      <c r="H229" s="90">
        <f>COUNTIF('Master Schedule Board'!$AE$71:$AE$2280,A229)</f>
        <v>0</v>
      </c>
      <c r="I229" s="90">
        <f>COUNTIF('Master Schedule Board'!$AK$71:$AK$2280,A229)</f>
        <v>0</v>
      </c>
      <c r="J229" s="90">
        <f>COUNTIF('Master Schedule Board'!$AQ$71:$AQ$2280,A229)</f>
        <v>0</v>
      </c>
      <c r="K229" s="90">
        <f>COUNTIF('Master Schedule Board'!$AW$71:$AW$2280,A229)</f>
        <v>0</v>
      </c>
      <c r="L229" s="90">
        <f>COUNTIF('Master Schedule Board'!$BC$71:$BC$2280,A229)</f>
        <v>0</v>
      </c>
      <c r="M229" s="44">
        <f t="shared" si="4"/>
        <v>0</v>
      </c>
    </row>
    <row r="230" spans="1:13">
      <c r="A230" s="801"/>
      <c r="B230" s="801"/>
      <c r="C230" s="801"/>
      <c r="D230" s="90">
        <f>COUNTIF('Master Schedule Board'!$G$71:$G$2280,A230)</f>
        <v>0</v>
      </c>
      <c r="E230" s="90">
        <f>COUNTIF('Master Schedule Board'!$M$71:$M$2280,A230)</f>
        <v>0</v>
      </c>
      <c r="F230" s="90">
        <f>COUNTIF('Master Schedule Board'!$S$71:$S$2280,A230)</f>
        <v>0</v>
      </c>
      <c r="G230" s="90">
        <f>COUNTIF('Master Schedule Board'!$Y$71:$Y$2280,A230)</f>
        <v>0</v>
      </c>
      <c r="H230" s="90">
        <f>COUNTIF('Master Schedule Board'!$AE$71:$AE$2280,A230)</f>
        <v>0</v>
      </c>
      <c r="I230" s="90">
        <f>COUNTIF('Master Schedule Board'!$AK$71:$AK$2280,A230)</f>
        <v>0</v>
      </c>
      <c r="J230" s="90">
        <f>COUNTIF('Master Schedule Board'!$AQ$71:$AQ$2280,A230)</f>
        <v>0</v>
      </c>
      <c r="K230" s="90">
        <f>COUNTIF('Master Schedule Board'!$AW$71:$AW$2280,A230)</f>
        <v>0</v>
      </c>
      <c r="L230" s="90">
        <f>COUNTIF('Master Schedule Board'!$BC$71:$BC$2280,A230)</f>
        <v>0</v>
      </c>
      <c r="M230" s="44">
        <f t="shared" si="4"/>
        <v>0</v>
      </c>
    </row>
    <row r="231" spans="1:13">
      <c r="A231" s="801"/>
      <c r="B231" s="801"/>
      <c r="C231" s="801"/>
      <c r="D231" s="90">
        <f>COUNTIF('Master Schedule Board'!$G$71:$G$2280,A231)</f>
        <v>0</v>
      </c>
      <c r="E231" s="90">
        <f>COUNTIF('Master Schedule Board'!$M$71:$M$2280,A231)</f>
        <v>0</v>
      </c>
      <c r="F231" s="90">
        <f>COUNTIF('Master Schedule Board'!$S$71:$S$2280,A231)</f>
        <v>0</v>
      </c>
      <c r="G231" s="90">
        <f>COUNTIF('Master Schedule Board'!$Y$71:$Y$2280,A231)</f>
        <v>0</v>
      </c>
      <c r="H231" s="90">
        <f>COUNTIF('Master Schedule Board'!$AE$71:$AE$2280,A231)</f>
        <v>0</v>
      </c>
      <c r="I231" s="90">
        <f>COUNTIF('Master Schedule Board'!$AK$71:$AK$2280,A231)</f>
        <v>0</v>
      </c>
      <c r="J231" s="90">
        <f>COUNTIF('Master Schedule Board'!$AQ$71:$AQ$2280,A231)</f>
        <v>0</v>
      </c>
      <c r="K231" s="90">
        <f>COUNTIF('Master Schedule Board'!$AW$71:$AW$2280,A231)</f>
        <v>0</v>
      </c>
      <c r="L231" s="90">
        <f>COUNTIF('Master Schedule Board'!$BC$71:$BC$2280,A231)</f>
        <v>0</v>
      </c>
      <c r="M231" s="44">
        <f t="shared" si="4"/>
        <v>0</v>
      </c>
    </row>
    <row r="232" spans="1:13">
      <c r="A232" s="801"/>
      <c r="B232" s="801"/>
      <c r="C232" s="801"/>
      <c r="D232" s="90">
        <f>COUNTIF('Master Schedule Board'!$G$71:$G$2280,A232)</f>
        <v>0</v>
      </c>
      <c r="E232" s="90">
        <f>COUNTIF('Master Schedule Board'!$M$71:$M$2280,A232)</f>
        <v>0</v>
      </c>
      <c r="F232" s="90">
        <f>COUNTIF('Master Schedule Board'!$S$71:$S$2280,A232)</f>
        <v>0</v>
      </c>
      <c r="G232" s="90">
        <f>COUNTIF('Master Schedule Board'!$Y$71:$Y$2280,A232)</f>
        <v>0</v>
      </c>
      <c r="H232" s="90">
        <f>COUNTIF('Master Schedule Board'!$AE$71:$AE$2280,A232)</f>
        <v>0</v>
      </c>
      <c r="I232" s="90">
        <f>COUNTIF('Master Schedule Board'!$AK$71:$AK$2280,A232)</f>
        <v>0</v>
      </c>
      <c r="J232" s="90">
        <f>COUNTIF('Master Schedule Board'!$AQ$71:$AQ$2280,A232)</f>
        <v>0</v>
      </c>
      <c r="K232" s="90">
        <f>COUNTIF('Master Schedule Board'!$AW$71:$AW$2280,A232)</f>
        <v>0</v>
      </c>
      <c r="L232" s="90">
        <f>COUNTIF('Master Schedule Board'!$BC$71:$BC$2280,A232)</f>
        <v>0</v>
      </c>
      <c r="M232" s="44">
        <f t="shared" si="4"/>
        <v>0</v>
      </c>
    </row>
    <row r="233" spans="1:13">
      <c r="A233" s="801"/>
      <c r="B233" s="801"/>
      <c r="C233" s="801"/>
      <c r="D233" s="90">
        <f>COUNTIF('Master Schedule Board'!$G$71:$G$2280,A233)</f>
        <v>0</v>
      </c>
      <c r="E233" s="90">
        <f>COUNTIF('Master Schedule Board'!$M$71:$M$2280,A233)</f>
        <v>0</v>
      </c>
      <c r="F233" s="90">
        <f>COUNTIF('Master Schedule Board'!$S$71:$S$2280,A233)</f>
        <v>0</v>
      </c>
      <c r="G233" s="90">
        <f>COUNTIF('Master Schedule Board'!$Y$71:$Y$2280,A233)</f>
        <v>0</v>
      </c>
      <c r="H233" s="90">
        <f>COUNTIF('Master Schedule Board'!$AE$71:$AE$2280,A233)</f>
        <v>0</v>
      </c>
      <c r="I233" s="90">
        <f>COUNTIF('Master Schedule Board'!$AK$71:$AK$2280,A233)</f>
        <v>0</v>
      </c>
      <c r="J233" s="90">
        <f>COUNTIF('Master Schedule Board'!$AQ$71:$AQ$2280,A233)</f>
        <v>0</v>
      </c>
      <c r="K233" s="90">
        <f>COUNTIF('Master Schedule Board'!$AW$71:$AW$2280,A233)</f>
        <v>0</v>
      </c>
      <c r="L233" s="90">
        <f>COUNTIF('Master Schedule Board'!$BC$71:$BC$2280,A233)</f>
        <v>0</v>
      </c>
      <c r="M233" s="44">
        <f t="shared" si="4"/>
        <v>0</v>
      </c>
    </row>
    <row r="234" spans="1:13">
      <c r="A234" s="801"/>
      <c r="B234" s="801"/>
      <c r="C234" s="801"/>
      <c r="D234" s="90">
        <f>COUNTIF('Master Schedule Board'!$G$71:$G$2280,A234)</f>
        <v>0</v>
      </c>
      <c r="E234" s="90">
        <f>COUNTIF('Master Schedule Board'!$M$71:$M$2280,A234)</f>
        <v>0</v>
      </c>
      <c r="F234" s="90">
        <f>COUNTIF('Master Schedule Board'!$S$71:$S$2280,A234)</f>
        <v>0</v>
      </c>
      <c r="G234" s="90">
        <f>COUNTIF('Master Schedule Board'!$Y$71:$Y$2280,A234)</f>
        <v>0</v>
      </c>
      <c r="H234" s="90">
        <f>COUNTIF('Master Schedule Board'!$AE$71:$AE$2280,A234)</f>
        <v>0</v>
      </c>
      <c r="I234" s="90">
        <f>COUNTIF('Master Schedule Board'!$AK$71:$AK$2280,A234)</f>
        <v>0</v>
      </c>
      <c r="J234" s="90">
        <f>COUNTIF('Master Schedule Board'!$AQ$71:$AQ$2280,A234)</f>
        <v>0</v>
      </c>
      <c r="K234" s="90">
        <f>COUNTIF('Master Schedule Board'!$AW$71:$AW$2280,A234)</f>
        <v>0</v>
      </c>
      <c r="L234" s="90">
        <f>COUNTIF('Master Schedule Board'!$BC$71:$BC$2280,A234)</f>
        <v>0</v>
      </c>
      <c r="M234" s="44">
        <f t="shared" si="4"/>
        <v>0</v>
      </c>
    </row>
    <row r="235" spans="1:13">
      <c r="A235" s="801"/>
      <c r="B235" s="801"/>
      <c r="C235" s="801"/>
      <c r="D235" s="90">
        <f>COUNTIF('Master Schedule Board'!$G$71:$G$2280,A235)</f>
        <v>0</v>
      </c>
      <c r="E235" s="90">
        <f>COUNTIF('Master Schedule Board'!$M$71:$M$2280,A235)</f>
        <v>0</v>
      </c>
      <c r="F235" s="90">
        <f>COUNTIF('Master Schedule Board'!$S$71:$S$2280,A235)</f>
        <v>0</v>
      </c>
      <c r="G235" s="90">
        <f>COUNTIF('Master Schedule Board'!$Y$71:$Y$2280,A235)</f>
        <v>0</v>
      </c>
      <c r="H235" s="90">
        <f>COUNTIF('Master Schedule Board'!$AE$71:$AE$2280,A235)</f>
        <v>0</v>
      </c>
      <c r="I235" s="90">
        <f>COUNTIF('Master Schedule Board'!$AK$71:$AK$2280,A235)</f>
        <v>0</v>
      </c>
      <c r="J235" s="90">
        <f>COUNTIF('Master Schedule Board'!$AQ$71:$AQ$2280,A235)</f>
        <v>0</v>
      </c>
      <c r="K235" s="90">
        <f>COUNTIF('Master Schedule Board'!$AW$71:$AW$2280,A235)</f>
        <v>0</v>
      </c>
      <c r="L235" s="90">
        <f>COUNTIF('Master Schedule Board'!$BC$71:$BC$2280,A235)</f>
        <v>0</v>
      </c>
      <c r="M235" s="44">
        <f t="shared" si="4"/>
        <v>0</v>
      </c>
    </row>
    <row r="236" spans="1:13">
      <c r="A236" s="801"/>
      <c r="B236" s="801"/>
      <c r="C236" s="801"/>
      <c r="D236" s="90">
        <f>COUNTIF('Master Schedule Board'!$G$71:$G$2280,A236)</f>
        <v>0</v>
      </c>
      <c r="E236" s="90">
        <f>COUNTIF('Master Schedule Board'!$M$71:$M$2280,A236)</f>
        <v>0</v>
      </c>
      <c r="F236" s="90">
        <f>COUNTIF('Master Schedule Board'!$S$71:$S$2280,A236)</f>
        <v>0</v>
      </c>
      <c r="G236" s="90">
        <f>COUNTIF('Master Schedule Board'!$Y$71:$Y$2280,A236)</f>
        <v>0</v>
      </c>
      <c r="H236" s="90">
        <f>COUNTIF('Master Schedule Board'!$AE$71:$AE$2280,A236)</f>
        <v>0</v>
      </c>
      <c r="I236" s="90">
        <f>COUNTIF('Master Schedule Board'!$AK$71:$AK$2280,A236)</f>
        <v>0</v>
      </c>
      <c r="J236" s="90">
        <f>COUNTIF('Master Schedule Board'!$AQ$71:$AQ$2280,A236)</f>
        <v>0</v>
      </c>
      <c r="K236" s="90">
        <f>COUNTIF('Master Schedule Board'!$AW$71:$AW$2280,A236)</f>
        <v>0</v>
      </c>
      <c r="L236" s="90">
        <f>COUNTIF('Master Schedule Board'!$BC$71:$BC$2280,A236)</f>
        <v>0</v>
      </c>
      <c r="M236" s="44">
        <f t="shared" si="4"/>
        <v>0</v>
      </c>
    </row>
    <row r="237" spans="1:13">
      <c r="A237" s="801"/>
      <c r="B237" s="801"/>
      <c r="C237" s="801"/>
      <c r="D237" s="90">
        <f>COUNTIF('Master Schedule Board'!$G$71:$G$2280,A237)</f>
        <v>0</v>
      </c>
      <c r="E237" s="90">
        <f>COUNTIF('Master Schedule Board'!$M$71:$M$2280,A237)</f>
        <v>0</v>
      </c>
      <c r="F237" s="90">
        <f>COUNTIF('Master Schedule Board'!$S$71:$S$2280,A237)</f>
        <v>0</v>
      </c>
      <c r="G237" s="90">
        <f>COUNTIF('Master Schedule Board'!$Y$71:$Y$2280,A237)</f>
        <v>0</v>
      </c>
      <c r="H237" s="90">
        <f>COUNTIF('Master Schedule Board'!$AE$71:$AE$2280,A237)</f>
        <v>0</v>
      </c>
      <c r="I237" s="90">
        <f>COUNTIF('Master Schedule Board'!$AK$71:$AK$2280,A237)</f>
        <v>0</v>
      </c>
      <c r="J237" s="90">
        <f>COUNTIF('Master Schedule Board'!$AQ$71:$AQ$2280,A237)</f>
        <v>0</v>
      </c>
      <c r="K237" s="90">
        <f>COUNTIF('Master Schedule Board'!$AW$71:$AW$2280,A237)</f>
        <v>0</v>
      </c>
      <c r="L237" s="90">
        <f>COUNTIF('Master Schedule Board'!$BC$71:$BC$2280,A237)</f>
        <v>0</v>
      </c>
      <c r="M237" s="44">
        <f t="shared" si="4"/>
        <v>0</v>
      </c>
    </row>
    <row r="238" spans="1:13">
      <c r="A238" s="801"/>
      <c r="B238" s="801"/>
      <c r="C238" s="801"/>
      <c r="D238" s="90">
        <f>COUNTIF('Master Schedule Board'!$G$71:$G$2280,A238)</f>
        <v>0</v>
      </c>
      <c r="E238" s="90">
        <f>COUNTIF('Master Schedule Board'!$M$71:$M$2280,A238)</f>
        <v>0</v>
      </c>
      <c r="F238" s="90">
        <f>COUNTIF('Master Schedule Board'!$S$71:$S$2280,A238)</f>
        <v>0</v>
      </c>
      <c r="G238" s="90">
        <f>COUNTIF('Master Schedule Board'!$Y$71:$Y$2280,A238)</f>
        <v>0</v>
      </c>
      <c r="H238" s="90">
        <f>COUNTIF('Master Schedule Board'!$AE$71:$AE$2280,A238)</f>
        <v>0</v>
      </c>
      <c r="I238" s="90">
        <f>COUNTIF('Master Schedule Board'!$AK$71:$AK$2280,A238)</f>
        <v>0</v>
      </c>
      <c r="J238" s="90">
        <f>COUNTIF('Master Schedule Board'!$AQ$71:$AQ$2280,A238)</f>
        <v>0</v>
      </c>
      <c r="K238" s="90">
        <f>COUNTIF('Master Schedule Board'!$AW$71:$AW$2280,A238)</f>
        <v>0</v>
      </c>
      <c r="L238" s="90">
        <f>COUNTIF('Master Schedule Board'!$BC$71:$BC$2280,A238)</f>
        <v>0</v>
      </c>
      <c r="M238" s="44">
        <f t="shared" si="4"/>
        <v>0</v>
      </c>
    </row>
    <row r="239" spans="1:13">
      <c r="A239" s="801"/>
      <c r="B239" s="801"/>
      <c r="C239" s="801"/>
      <c r="D239" s="90">
        <f>COUNTIF('Master Schedule Board'!$G$71:$G$2280,A239)</f>
        <v>0</v>
      </c>
      <c r="E239" s="90">
        <f>COUNTIF('Master Schedule Board'!$M$71:$M$2280,A239)</f>
        <v>0</v>
      </c>
      <c r="F239" s="90">
        <f>COUNTIF('Master Schedule Board'!$S$71:$S$2280,A239)</f>
        <v>0</v>
      </c>
      <c r="G239" s="90">
        <f>COUNTIF('Master Schedule Board'!$Y$71:$Y$2280,A239)</f>
        <v>0</v>
      </c>
      <c r="H239" s="90">
        <f>COUNTIF('Master Schedule Board'!$AE$71:$AE$2280,A239)</f>
        <v>0</v>
      </c>
      <c r="I239" s="90">
        <f>COUNTIF('Master Schedule Board'!$AK$71:$AK$2280,A239)</f>
        <v>0</v>
      </c>
      <c r="J239" s="90">
        <f>COUNTIF('Master Schedule Board'!$AQ$71:$AQ$2280,A239)</f>
        <v>0</v>
      </c>
      <c r="K239" s="90">
        <f>COUNTIF('Master Schedule Board'!$AW$71:$AW$2280,A239)</f>
        <v>0</v>
      </c>
      <c r="L239" s="90">
        <f>COUNTIF('Master Schedule Board'!$BC$71:$BC$2280,A239)</f>
        <v>0</v>
      </c>
      <c r="M239" s="44">
        <f t="shared" si="4"/>
        <v>0</v>
      </c>
    </row>
    <row r="240" spans="1:13">
      <c r="A240" s="801"/>
      <c r="B240" s="801"/>
      <c r="C240" s="801"/>
      <c r="D240" s="90">
        <f>COUNTIF('Master Schedule Board'!$G$71:$G$2280,A240)</f>
        <v>0</v>
      </c>
      <c r="E240" s="90">
        <f>COUNTIF('Master Schedule Board'!$M$71:$M$2280,A240)</f>
        <v>0</v>
      </c>
      <c r="F240" s="90">
        <f>COUNTIF('Master Schedule Board'!$S$71:$S$2280,A240)</f>
        <v>0</v>
      </c>
      <c r="G240" s="90">
        <f>COUNTIF('Master Schedule Board'!$Y$71:$Y$2280,A240)</f>
        <v>0</v>
      </c>
      <c r="H240" s="90">
        <f>COUNTIF('Master Schedule Board'!$AE$71:$AE$2280,A240)</f>
        <v>0</v>
      </c>
      <c r="I240" s="90">
        <f>COUNTIF('Master Schedule Board'!$AK$71:$AK$2280,A240)</f>
        <v>0</v>
      </c>
      <c r="J240" s="90">
        <f>COUNTIF('Master Schedule Board'!$AQ$71:$AQ$2280,A240)</f>
        <v>0</v>
      </c>
      <c r="K240" s="90">
        <f>COUNTIF('Master Schedule Board'!$AW$71:$AW$2280,A240)</f>
        <v>0</v>
      </c>
      <c r="L240" s="90">
        <f>COUNTIF('Master Schedule Board'!$BC$71:$BC$2280,A240)</f>
        <v>0</v>
      </c>
      <c r="M240" s="44">
        <f t="shared" si="4"/>
        <v>0</v>
      </c>
    </row>
    <row r="241" spans="1:13">
      <c r="A241" s="801"/>
      <c r="B241" s="801"/>
      <c r="C241" s="801"/>
      <c r="D241" s="90">
        <f>COUNTIF('Master Schedule Board'!$G$71:$G$2280,A241)</f>
        <v>0</v>
      </c>
      <c r="E241" s="90">
        <f>COUNTIF('Master Schedule Board'!$M$71:$M$2280,A241)</f>
        <v>0</v>
      </c>
      <c r="F241" s="90">
        <f>COUNTIF('Master Schedule Board'!$S$71:$S$2280,A241)</f>
        <v>0</v>
      </c>
      <c r="G241" s="90">
        <f>COUNTIF('Master Schedule Board'!$Y$71:$Y$2280,A241)</f>
        <v>0</v>
      </c>
      <c r="H241" s="90">
        <f>COUNTIF('Master Schedule Board'!$AE$71:$AE$2280,A241)</f>
        <v>0</v>
      </c>
      <c r="I241" s="90">
        <f>COUNTIF('Master Schedule Board'!$AK$71:$AK$2280,A241)</f>
        <v>0</v>
      </c>
      <c r="J241" s="90">
        <f>COUNTIF('Master Schedule Board'!$AQ$71:$AQ$2280,A241)</f>
        <v>0</v>
      </c>
      <c r="K241" s="90">
        <f>COUNTIF('Master Schedule Board'!$AW$71:$AW$2280,A241)</f>
        <v>0</v>
      </c>
      <c r="L241" s="90">
        <f>COUNTIF('Master Schedule Board'!$BC$71:$BC$2280,A241)</f>
        <v>0</v>
      </c>
      <c r="M241" s="44">
        <f t="shared" si="4"/>
        <v>0</v>
      </c>
    </row>
    <row r="242" spans="1:13">
      <c r="A242" s="801"/>
      <c r="B242" s="801"/>
      <c r="C242" s="801"/>
      <c r="D242" s="90">
        <f>COUNTIF('Master Schedule Board'!$G$71:$G$2280,A242)</f>
        <v>0</v>
      </c>
      <c r="E242" s="90">
        <f>COUNTIF('Master Schedule Board'!$M$71:$M$2280,A242)</f>
        <v>0</v>
      </c>
      <c r="F242" s="90">
        <f>COUNTIF('Master Schedule Board'!$S$71:$S$2280,A242)</f>
        <v>0</v>
      </c>
      <c r="G242" s="90">
        <f>COUNTIF('Master Schedule Board'!$Y$71:$Y$2280,A242)</f>
        <v>0</v>
      </c>
      <c r="H242" s="90">
        <f>COUNTIF('Master Schedule Board'!$AE$71:$AE$2280,A242)</f>
        <v>0</v>
      </c>
      <c r="I242" s="90">
        <f>COUNTIF('Master Schedule Board'!$AK$71:$AK$2280,A242)</f>
        <v>0</v>
      </c>
      <c r="J242" s="90">
        <f>COUNTIF('Master Schedule Board'!$AQ$71:$AQ$2280,A242)</f>
        <v>0</v>
      </c>
      <c r="K242" s="90">
        <f>COUNTIF('Master Schedule Board'!$AW$71:$AW$2280,A242)</f>
        <v>0</v>
      </c>
      <c r="L242" s="90">
        <f>COUNTIF('Master Schedule Board'!$BC$71:$BC$2280,A242)</f>
        <v>0</v>
      </c>
      <c r="M242" s="44">
        <f t="shared" si="4"/>
        <v>0</v>
      </c>
    </row>
    <row r="243" spans="1:13">
      <c r="A243" s="801"/>
      <c r="B243" s="801"/>
      <c r="C243" s="801"/>
      <c r="D243" s="90">
        <f>COUNTIF('Master Schedule Board'!$G$71:$G$2280,A243)</f>
        <v>0</v>
      </c>
      <c r="E243" s="90">
        <f>COUNTIF('Master Schedule Board'!$M$71:$M$2280,A243)</f>
        <v>0</v>
      </c>
      <c r="F243" s="90">
        <f>COUNTIF('Master Schedule Board'!$S$71:$S$2280,A243)</f>
        <v>0</v>
      </c>
      <c r="G243" s="90">
        <f>COUNTIF('Master Schedule Board'!$Y$71:$Y$2280,A243)</f>
        <v>0</v>
      </c>
      <c r="H243" s="90">
        <f>COUNTIF('Master Schedule Board'!$AE$71:$AE$2280,A243)</f>
        <v>0</v>
      </c>
      <c r="I243" s="90">
        <f>COUNTIF('Master Schedule Board'!$AK$71:$AK$2280,A243)</f>
        <v>0</v>
      </c>
      <c r="J243" s="90">
        <f>COUNTIF('Master Schedule Board'!$AQ$71:$AQ$2280,A243)</f>
        <v>0</v>
      </c>
      <c r="K243" s="90">
        <f>COUNTIF('Master Schedule Board'!$AW$71:$AW$2280,A243)</f>
        <v>0</v>
      </c>
      <c r="L243" s="90">
        <f>COUNTIF('Master Schedule Board'!$BC$71:$BC$2280,A243)</f>
        <v>0</v>
      </c>
      <c r="M243" s="44">
        <f t="shared" si="4"/>
        <v>0</v>
      </c>
    </row>
    <row r="244" spans="1:13">
      <c r="A244" s="801"/>
      <c r="B244" s="801"/>
      <c r="C244" s="801"/>
      <c r="D244" s="90">
        <f>COUNTIF('Master Schedule Board'!$G$71:$G$2280,A244)</f>
        <v>0</v>
      </c>
      <c r="E244" s="90">
        <f>COUNTIF('Master Schedule Board'!$M$71:$M$2280,A244)</f>
        <v>0</v>
      </c>
      <c r="F244" s="90">
        <f>COUNTIF('Master Schedule Board'!$S$71:$S$2280,A244)</f>
        <v>0</v>
      </c>
      <c r="G244" s="90">
        <f>COUNTIF('Master Schedule Board'!$Y$71:$Y$2280,A244)</f>
        <v>0</v>
      </c>
      <c r="H244" s="90">
        <f>COUNTIF('Master Schedule Board'!$AE$71:$AE$2280,A244)</f>
        <v>0</v>
      </c>
      <c r="I244" s="90">
        <f>COUNTIF('Master Schedule Board'!$AK$71:$AK$2280,A244)</f>
        <v>0</v>
      </c>
      <c r="J244" s="90">
        <f>COUNTIF('Master Schedule Board'!$AQ$71:$AQ$2280,A244)</f>
        <v>0</v>
      </c>
      <c r="K244" s="90">
        <f>COUNTIF('Master Schedule Board'!$AW$71:$AW$2280,A244)</f>
        <v>0</v>
      </c>
      <c r="L244" s="90">
        <f>COUNTIF('Master Schedule Board'!$BC$71:$BC$2280,A244)</f>
        <v>0</v>
      </c>
      <c r="M244" s="44">
        <f t="shared" si="4"/>
        <v>0</v>
      </c>
    </row>
    <row r="245" spans="1:13">
      <c r="A245" s="801"/>
      <c r="B245" s="801"/>
      <c r="C245" s="801"/>
      <c r="D245" s="90">
        <f>COUNTIF('Master Schedule Board'!$G$71:$G$2280,A245)</f>
        <v>0</v>
      </c>
      <c r="E245" s="90">
        <f>COUNTIF('Master Schedule Board'!$M$71:$M$2280,A245)</f>
        <v>0</v>
      </c>
      <c r="F245" s="90">
        <f>COUNTIF('Master Schedule Board'!$S$71:$S$2280,A245)</f>
        <v>0</v>
      </c>
      <c r="G245" s="90">
        <f>COUNTIF('Master Schedule Board'!$Y$71:$Y$2280,A245)</f>
        <v>0</v>
      </c>
      <c r="H245" s="90">
        <f>COUNTIF('Master Schedule Board'!$AE$71:$AE$2280,A245)</f>
        <v>0</v>
      </c>
      <c r="I245" s="90">
        <f>COUNTIF('Master Schedule Board'!$AK$71:$AK$2280,A245)</f>
        <v>0</v>
      </c>
      <c r="J245" s="90">
        <f>COUNTIF('Master Schedule Board'!$AQ$71:$AQ$2280,A245)</f>
        <v>0</v>
      </c>
      <c r="K245" s="90">
        <f>COUNTIF('Master Schedule Board'!$AW$71:$AW$2280,A245)</f>
        <v>0</v>
      </c>
      <c r="L245" s="90">
        <f>COUNTIF('Master Schedule Board'!$BC$71:$BC$2280,A245)</f>
        <v>0</v>
      </c>
      <c r="M245" s="44">
        <f t="shared" si="4"/>
        <v>0</v>
      </c>
    </row>
    <row r="246" spans="1:13">
      <c r="A246" s="801"/>
      <c r="B246" s="801"/>
      <c r="C246" s="801"/>
      <c r="D246" s="90">
        <f>COUNTIF('Master Schedule Board'!$G$71:$G$2280,A246)</f>
        <v>0</v>
      </c>
      <c r="E246" s="90">
        <f>COUNTIF('Master Schedule Board'!$M$71:$M$2280,A246)</f>
        <v>0</v>
      </c>
      <c r="F246" s="90">
        <f>COUNTIF('Master Schedule Board'!$S$71:$S$2280,A246)</f>
        <v>0</v>
      </c>
      <c r="G246" s="90">
        <f>COUNTIF('Master Schedule Board'!$Y$71:$Y$2280,A246)</f>
        <v>0</v>
      </c>
      <c r="H246" s="90">
        <f>COUNTIF('Master Schedule Board'!$AE$71:$AE$2280,A246)</f>
        <v>0</v>
      </c>
      <c r="I246" s="90">
        <f>COUNTIF('Master Schedule Board'!$AK$71:$AK$2280,A246)</f>
        <v>0</v>
      </c>
      <c r="J246" s="90">
        <f>COUNTIF('Master Schedule Board'!$AQ$71:$AQ$2280,A246)</f>
        <v>0</v>
      </c>
      <c r="K246" s="90">
        <f>COUNTIF('Master Schedule Board'!$AW$71:$AW$2280,A246)</f>
        <v>0</v>
      </c>
      <c r="L246" s="90">
        <f>COUNTIF('Master Schedule Board'!$BC$71:$BC$2280,A246)</f>
        <v>0</v>
      </c>
      <c r="M246" s="44">
        <f t="shared" si="4"/>
        <v>0</v>
      </c>
    </row>
    <row r="247" spans="1:13">
      <c r="A247" s="801"/>
      <c r="B247" s="801"/>
      <c r="C247" s="801"/>
      <c r="D247" s="90">
        <f>COUNTIF('Master Schedule Board'!$G$71:$G$2280,A247)</f>
        <v>0</v>
      </c>
      <c r="E247" s="90">
        <f>COUNTIF('Master Schedule Board'!$M$71:$M$2280,A247)</f>
        <v>0</v>
      </c>
      <c r="F247" s="90">
        <f>COUNTIF('Master Schedule Board'!$S$71:$S$2280,A247)</f>
        <v>0</v>
      </c>
      <c r="G247" s="90">
        <f>COUNTIF('Master Schedule Board'!$Y$71:$Y$2280,A247)</f>
        <v>0</v>
      </c>
      <c r="H247" s="90">
        <f>COUNTIF('Master Schedule Board'!$AE$71:$AE$2280,A247)</f>
        <v>0</v>
      </c>
      <c r="I247" s="90">
        <f>COUNTIF('Master Schedule Board'!$AK$71:$AK$2280,A247)</f>
        <v>0</v>
      </c>
      <c r="J247" s="90">
        <f>COUNTIF('Master Schedule Board'!$AQ$71:$AQ$2280,A247)</f>
        <v>0</v>
      </c>
      <c r="K247" s="90">
        <f>COUNTIF('Master Schedule Board'!$AW$71:$AW$2280,A247)</f>
        <v>0</v>
      </c>
      <c r="L247" s="90">
        <f>COUNTIF('Master Schedule Board'!$BC$71:$BC$2280,A247)</f>
        <v>0</v>
      </c>
      <c r="M247" s="44">
        <f t="shared" si="4"/>
        <v>0</v>
      </c>
    </row>
    <row r="248" spans="1:13">
      <c r="A248" s="801"/>
      <c r="B248" s="801"/>
      <c r="C248" s="801"/>
      <c r="D248" s="90">
        <f>COUNTIF('Master Schedule Board'!$G$71:$G$2280,A248)</f>
        <v>0</v>
      </c>
      <c r="E248" s="90">
        <f>COUNTIF('Master Schedule Board'!$M$71:$M$2280,A248)</f>
        <v>0</v>
      </c>
      <c r="F248" s="90">
        <f>COUNTIF('Master Schedule Board'!$S$71:$S$2280,A248)</f>
        <v>0</v>
      </c>
      <c r="G248" s="90">
        <f>COUNTIF('Master Schedule Board'!$Y$71:$Y$2280,A248)</f>
        <v>0</v>
      </c>
      <c r="H248" s="90">
        <f>COUNTIF('Master Schedule Board'!$AE$71:$AE$2280,A248)</f>
        <v>0</v>
      </c>
      <c r="I248" s="90">
        <f>COUNTIF('Master Schedule Board'!$AK$71:$AK$2280,A248)</f>
        <v>0</v>
      </c>
      <c r="J248" s="90">
        <f>COUNTIF('Master Schedule Board'!$AQ$71:$AQ$2280,A248)</f>
        <v>0</v>
      </c>
      <c r="K248" s="90">
        <f>COUNTIF('Master Schedule Board'!$AW$71:$AW$2280,A248)</f>
        <v>0</v>
      </c>
      <c r="L248" s="90">
        <f>COUNTIF('Master Schedule Board'!$BC$71:$BC$2280,A248)</f>
        <v>0</v>
      </c>
      <c r="M248" s="44">
        <f t="shared" si="4"/>
        <v>0</v>
      </c>
    </row>
    <row r="249" spans="1:13">
      <c r="A249" s="801"/>
      <c r="B249" s="801"/>
      <c r="C249" s="801"/>
      <c r="D249" s="90">
        <f>COUNTIF('Master Schedule Board'!$G$71:$G$2280,A249)</f>
        <v>0</v>
      </c>
      <c r="E249" s="90">
        <f>COUNTIF('Master Schedule Board'!$M$71:$M$2280,A249)</f>
        <v>0</v>
      </c>
      <c r="F249" s="90">
        <f>COUNTIF('Master Schedule Board'!$S$71:$S$2280,A249)</f>
        <v>0</v>
      </c>
      <c r="G249" s="90">
        <f>COUNTIF('Master Schedule Board'!$Y$71:$Y$2280,A249)</f>
        <v>0</v>
      </c>
      <c r="H249" s="90">
        <f>COUNTIF('Master Schedule Board'!$AE$71:$AE$2280,A249)</f>
        <v>0</v>
      </c>
      <c r="I249" s="90">
        <f>COUNTIF('Master Schedule Board'!$AK$71:$AK$2280,A249)</f>
        <v>0</v>
      </c>
      <c r="J249" s="90">
        <f>COUNTIF('Master Schedule Board'!$AQ$71:$AQ$2280,A249)</f>
        <v>0</v>
      </c>
      <c r="K249" s="90">
        <f>COUNTIF('Master Schedule Board'!$AW$71:$AW$2280,A249)</f>
        <v>0</v>
      </c>
      <c r="L249" s="90">
        <f>COUNTIF('Master Schedule Board'!$BC$71:$BC$2280,A249)</f>
        <v>0</v>
      </c>
      <c r="M249" s="44">
        <f t="shared" si="4"/>
        <v>0</v>
      </c>
    </row>
    <row r="250" spans="1:13">
      <c r="A250" s="801"/>
      <c r="B250" s="801"/>
      <c r="C250" s="801"/>
      <c r="D250" s="90">
        <f>COUNTIF('Master Schedule Board'!$G$71:$G$2280,A250)</f>
        <v>0</v>
      </c>
      <c r="E250" s="90">
        <f>COUNTIF('Master Schedule Board'!$M$71:$M$2280,A250)</f>
        <v>0</v>
      </c>
      <c r="F250" s="90">
        <f>COUNTIF('Master Schedule Board'!$S$71:$S$2280,A250)</f>
        <v>0</v>
      </c>
      <c r="G250" s="90">
        <f>COUNTIF('Master Schedule Board'!$Y$71:$Y$2280,A250)</f>
        <v>0</v>
      </c>
      <c r="H250" s="90">
        <f>COUNTIF('Master Schedule Board'!$AE$71:$AE$2280,A250)</f>
        <v>0</v>
      </c>
      <c r="I250" s="90">
        <f>COUNTIF('Master Schedule Board'!$AK$71:$AK$2280,A250)</f>
        <v>0</v>
      </c>
      <c r="J250" s="90">
        <f>COUNTIF('Master Schedule Board'!$AQ$71:$AQ$2280,A250)</f>
        <v>0</v>
      </c>
      <c r="K250" s="90">
        <f>COUNTIF('Master Schedule Board'!$AW$71:$AW$2280,A250)</f>
        <v>0</v>
      </c>
      <c r="L250" s="90">
        <f>COUNTIF('Master Schedule Board'!$BC$71:$BC$2280,A250)</f>
        <v>0</v>
      </c>
      <c r="M250" s="44">
        <f t="shared" si="4"/>
        <v>0</v>
      </c>
    </row>
    <row r="251" spans="1:13">
      <c r="A251" s="801"/>
      <c r="B251" s="801"/>
      <c r="C251" s="801"/>
      <c r="D251" s="90">
        <f>COUNTIF('Master Schedule Board'!$G$71:$G$2280,A251)</f>
        <v>0</v>
      </c>
      <c r="E251" s="90">
        <f>COUNTIF('Master Schedule Board'!$M$71:$M$2280,A251)</f>
        <v>0</v>
      </c>
      <c r="F251" s="90">
        <f>COUNTIF('Master Schedule Board'!$S$71:$S$2280,A251)</f>
        <v>0</v>
      </c>
      <c r="G251" s="90">
        <f>COUNTIF('Master Schedule Board'!$Y$71:$Y$2280,A251)</f>
        <v>0</v>
      </c>
      <c r="H251" s="90">
        <f>COUNTIF('Master Schedule Board'!$AE$71:$AE$2280,A251)</f>
        <v>0</v>
      </c>
      <c r="I251" s="90">
        <f>COUNTIF('Master Schedule Board'!$AK$71:$AK$2280,A251)</f>
        <v>0</v>
      </c>
      <c r="J251" s="90">
        <f>COUNTIF('Master Schedule Board'!$AQ$71:$AQ$2280,A251)</f>
        <v>0</v>
      </c>
      <c r="K251" s="90">
        <f>COUNTIF('Master Schedule Board'!$AW$71:$AW$2280,A251)</f>
        <v>0</v>
      </c>
      <c r="L251" s="90">
        <f>COUNTIF('Master Schedule Board'!$BC$71:$BC$2280,A251)</f>
        <v>0</v>
      </c>
      <c r="M251" s="44">
        <f t="shared" si="4"/>
        <v>0</v>
      </c>
    </row>
    <row r="252" spans="1:13">
      <c r="A252" s="801"/>
      <c r="B252" s="801"/>
      <c r="C252" s="801"/>
      <c r="D252" s="90">
        <f>COUNTIF('Master Schedule Board'!$G$71:$G$2280,A252)</f>
        <v>0</v>
      </c>
      <c r="E252" s="90">
        <f>COUNTIF('Master Schedule Board'!$M$71:$M$2280,A252)</f>
        <v>0</v>
      </c>
      <c r="F252" s="90">
        <f>COUNTIF('Master Schedule Board'!$S$71:$S$2280,A252)</f>
        <v>0</v>
      </c>
      <c r="G252" s="90">
        <f>COUNTIF('Master Schedule Board'!$Y$71:$Y$2280,A252)</f>
        <v>0</v>
      </c>
      <c r="H252" s="90">
        <f>COUNTIF('Master Schedule Board'!$AE$71:$AE$2280,A252)</f>
        <v>0</v>
      </c>
      <c r="I252" s="90">
        <f>COUNTIF('Master Schedule Board'!$AK$71:$AK$2280,A252)</f>
        <v>0</v>
      </c>
      <c r="J252" s="90">
        <f>COUNTIF('Master Schedule Board'!$AQ$71:$AQ$2280,A252)</f>
        <v>0</v>
      </c>
      <c r="K252" s="90">
        <f>COUNTIF('Master Schedule Board'!$AW$71:$AW$2280,A252)</f>
        <v>0</v>
      </c>
      <c r="L252" s="90">
        <f>COUNTIF('Master Schedule Board'!$BC$71:$BC$2280,A252)</f>
        <v>0</v>
      </c>
      <c r="M252" s="44">
        <f t="shared" si="4"/>
        <v>0</v>
      </c>
    </row>
    <row r="253" spans="1:13">
      <c r="A253" s="801"/>
      <c r="B253" s="801"/>
      <c r="C253" s="801"/>
      <c r="D253" s="90">
        <f>COUNTIF('Master Schedule Board'!$G$71:$G$2280,A253)</f>
        <v>0</v>
      </c>
      <c r="E253" s="90">
        <f>COUNTIF('Master Schedule Board'!$M$71:$M$2280,A253)</f>
        <v>0</v>
      </c>
      <c r="F253" s="90">
        <f>COUNTIF('Master Schedule Board'!$S$71:$S$2280,A253)</f>
        <v>0</v>
      </c>
      <c r="G253" s="90">
        <f>COUNTIF('Master Schedule Board'!$Y$71:$Y$2280,A253)</f>
        <v>0</v>
      </c>
      <c r="H253" s="90">
        <f>COUNTIF('Master Schedule Board'!$AE$71:$AE$2280,A253)</f>
        <v>0</v>
      </c>
      <c r="I253" s="90">
        <f>COUNTIF('Master Schedule Board'!$AK$71:$AK$2280,A253)</f>
        <v>0</v>
      </c>
      <c r="J253" s="90">
        <f>COUNTIF('Master Schedule Board'!$AQ$71:$AQ$2280,A253)</f>
        <v>0</v>
      </c>
      <c r="K253" s="90">
        <f>COUNTIF('Master Schedule Board'!$AW$71:$AW$2280,A253)</f>
        <v>0</v>
      </c>
      <c r="L253" s="90">
        <f>COUNTIF('Master Schedule Board'!$BC$71:$BC$2280,A253)</f>
        <v>0</v>
      </c>
      <c r="M253" s="44">
        <f t="shared" si="4"/>
        <v>0</v>
      </c>
    </row>
    <row r="254" spans="1:13">
      <c r="A254" s="801"/>
      <c r="B254" s="801"/>
      <c r="C254" s="801"/>
      <c r="D254" s="90">
        <f>COUNTIF('Master Schedule Board'!$G$71:$G$2280,A254)</f>
        <v>0</v>
      </c>
      <c r="E254" s="90">
        <f>COUNTIF('Master Schedule Board'!$M$71:$M$2280,A254)</f>
        <v>0</v>
      </c>
      <c r="F254" s="90">
        <f>COUNTIF('Master Schedule Board'!$S$71:$S$2280,A254)</f>
        <v>0</v>
      </c>
      <c r="G254" s="90">
        <f>COUNTIF('Master Schedule Board'!$Y$71:$Y$2280,A254)</f>
        <v>0</v>
      </c>
      <c r="H254" s="90">
        <f>COUNTIF('Master Schedule Board'!$AE$71:$AE$2280,A254)</f>
        <v>0</v>
      </c>
      <c r="I254" s="90">
        <f>COUNTIF('Master Schedule Board'!$AK$71:$AK$2280,A254)</f>
        <v>0</v>
      </c>
      <c r="J254" s="90">
        <f>COUNTIF('Master Schedule Board'!$AQ$71:$AQ$2280,A254)</f>
        <v>0</v>
      </c>
      <c r="K254" s="90">
        <f>COUNTIF('Master Schedule Board'!$AW$71:$AW$2280,A254)</f>
        <v>0</v>
      </c>
      <c r="L254" s="90">
        <f>COUNTIF('Master Schedule Board'!$BC$71:$BC$2280,A254)</f>
        <v>0</v>
      </c>
      <c r="M254" s="44">
        <f t="shared" si="4"/>
        <v>0</v>
      </c>
    </row>
    <row r="255" spans="1:13">
      <c r="A255" s="801"/>
      <c r="B255" s="801"/>
      <c r="C255" s="801"/>
      <c r="D255" s="90">
        <f>COUNTIF('Master Schedule Board'!$G$71:$G$2280,A255)</f>
        <v>0</v>
      </c>
      <c r="E255" s="90">
        <f>COUNTIF('Master Schedule Board'!$M$71:$M$2280,A255)</f>
        <v>0</v>
      </c>
      <c r="F255" s="90">
        <f>COUNTIF('Master Schedule Board'!$S$71:$S$2280,A255)</f>
        <v>0</v>
      </c>
      <c r="G255" s="90">
        <f>COUNTIF('Master Schedule Board'!$Y$71:$Y$2280,A255)</f>
        <v>0</v>
      </c>
      <c r="H255" s="90">
        <f>COUNTIF('Master Schedule Board'!$AE$71:$AE$2280,A255)</f>
        <v>0</v>
      </c>
      <c r="I255" s="90">
        <f>COUNTIF('Master Schedule Board'!$AK$71:$AK$2280,A255)</f>
        <v>0</v>
      </c>
      <c r="J255" s="90">
        <f>COUNTIF('Master Schedule Board'!$AQ$71:$AQ$2280,A255)</f>
        <v>0</v>
      </c>
      <c r="K255" s="90">
        <f>COUNTIF('Master Schedule Board'!$AW$71:$AW$2280,A255)</f>
        <v>0</v>
      </c>
      <c r="L255" s="90">
        <f>COUNTIF('Master Schedule Board'!$BC$71:$BC$2280,A255)</f>
        <v>0</v>
      </c>
      <c r="M255" s="44">
        <f t="shared" si="4"/>
        <v>0</v>
      </c>
    </row>
    <row r="256" spans="1:13">
      <c r="A256" s="801"/>
      <c r="B256" s="801"/>
      <c r="C256" s="801"/>
      <c r="D256" s="90">
        <f>COUNTIF('Master Schedule Board'!$G$71:$G$2280,A256)</f>
        <v>0</v>
      </c>
      <c r="E256" s="90">
        <f>COUNTIF('Master Schedule Board'!$M$71:$M$2280,A256)</f>
        <v>0</v>
      </c>
      <c r="F256" s="90">
        <f>COUNTIF('Master Schedule Board'!$S$71:$S$2280,A256)</f>
        <v>0</v>
      </c>
      <c r="G256" s="90">
        <f>COUNTIF('Master Schedule Board'!$Y$71:$Y$2280,A256)</f>
        <v>0</v>
      </c>
      <c r="H256" s="90">
        <f>COUNTIF('Master Schedule Board'!$AE$71:$AE$2280,A256)</f>
        <v>0</v>
      </c>
      <c r="I256" s="90">
        <f>COUNTIF('Master Schedule Board'!$AK$71:$AK$2280,A256)</f>
        <v>0</v>
      </c>
      <c r="J256" s="90">
        <f>COUNTIF('Master Schedule Board'!$AQ$71:$AQ$2280,A256)</f>
        <v>0</v>
      </c>
      <c r="K256" s="90">
        <f>COUNTIF('Master Schedule Board'!$AW$71:$AW$2280,A256)</f>
        <v>0</v>
      </c>
      <c r="L256" s="90">
        <f>COUNTIF('Master Schedule Board'!$BC$71:$BC$2280,A256)</f>
        <v>0</v>
      </c>
      <c r="M256" s="44">
        <f t="shared" si="4"/>
        <v>0</v>
      </c>
    </row>
    <row r="257" spans="1:13">
      <c r="A257" s="801"/>
      <c r="B257" s="801"/>
      <c r="C257" s="801"/>
      <c r="D257" s="90">
        <f>COUNTIF('Master Schedule Board'!$G$71:$G$2280,A257)</f>
        <v>0</v>
      </c>
      <c r="E257" s="90">
        <f>COUNTIF('Master Schedule Board'!$M$71:$M$2280,A257)</f>
        <v>0</v>
      </c>
      <c r="F257" s="90">
        <f>COUNTIF('Master Schedule Board'!$S$71:$S$2280,A257)</f>
        <v>0</v>
      </c>
      <c r="G257" s="90">
        <f>COUNTIF('Master Schedule Board'!$Y$71:$Y$2280,A257)</f>
        <v>0</v>
      </c>
      <c r="H257" s="90">
        <f>COUNTIF('Master Schedule Board'!$AE$71:$AE$2280,A257)</f>
        <v>0</v>
      </c>
      <c r="I257" s="90">
        <f>COUNTIF('Master Schedule Board'!$AK$71:$AK$2280,A257)</f>
        <v>0</v>
      </c>
      <c r="J257" s="90">
        <f>COUNTIF('Master Schedule Board'!$AQ$71:$AQ$2280,A257)</f>
        <v>0</v>
      </c>
      <c r="K257" s="90">
        <f>COUNTIF('Master Schedule Board'!$AW$71:$AW$2280,A257)</f>
        <v>0</v>
      </c>
      <c r="L257" s="90">
        <f>COUNTIF('Master Schedule Board'!$BC$71:$BC$2280,A257)</f>
        <v>0</v>
      </c>
      <c r="M257" s="44">
        <f t="shared" si="4"/>
        <v>0</v>
      </c>
    </row>
    <row r="258" spans="1:13">
      <c r="A258" s="801"/>
      <c r="B258" s="801"/>
      <c r="C258" s="801"/>
      <c r="D258" s="90">
        <f>COUNTIF('Master Schedule Board'!$G$71:$G$2280,A258)</f>
        <v>0</v>
      </c>
      <c r="E258" s="90">
        <f>COUNTIF('Master Schedule Board'!$M$71:$M$2280,A258)</f>
        <v>0</v>
      </c>
      <c r="F258" s="90">
        <f>COUNTIF('Master Schedule Board'!$S$71:$S$2280,A258)</f>
        <v>0</v>
      </c>
      <c r="G258" s="90">
        <f>COUNTIF('Master Schedule Board'!$Y$71:$Y$2280,A258)</f>
        <v>0</v>
      </c>
      <c r="H258" s="90">
        <f>COUNTIF('Master Schedule Board'!$AE$71:$AE$2280,A258)</f>
        <v>0</v>
      </c>
      <c r="I258" s="90">
        <f>COUNTIF('Master Schedule Board'!$AK$71:$AK$2280,A258)</f>
        <v>0</v>
      </c>
      <c r="J258" s="90">
        <f>COUNTIF('Master Schedule Board'!$AQ$71:$AQ$2280,A258)</f>
        <v>0</v>
      </c>
      <c r="K258" s="90">
        <f>COUNTIF('Master Schedule Board'!$AW$71:$AW$2280,A258)</f>
        <v>0</v>
      </c>
      <c r="L258" s="90">
        <f>COUNTIF('Master Schedule Board'!$BC$71:$BC$2280,A258)</f>
        <v>0</v>
      </c>
      <c r="M258" s="44">
        <f t="shared" si="4"/>
        <v>0</v>
      </c>
    </row>
    <row r="259" spans="1:13">
      <c r="A259" s="801"/>
      <c r="B259" s="801"/>
      <c r="C259" s="801"/>
      <c r="D259" s="90">
        <f>COUNTIF('Master Schedule Board'!$G$71:$G$2280,A259)</f>
        <v>0</v>
      </c>
      <c r="E259" s="90">
        <f>COUNTIF('Master Schedule Board'!$M$71:$M$2280,A259)</f>
        <v>0</v>
      </c>
      <c r="F259" s="90">
        <f>COUNTIF('Master Schedule Board'!$S$71:$S$2280,A259)</f>
        <v>0</v>
      </c>
      <c r="G259" s="90">
        <f>COUNTIF('Master Schedule Board'!$Y$71:$Y$2280,A259)</f>
        <v>0</v>
      </c>
      <c r="H259" s="90">
        <f>COUNTIF('Master Schedule Board'!$AE$71:$AE$2280,A259)</f>
        <v>0</v>
      </c>
      <c r="I259" s="90">
        <f>COUNTIF('Master Schedule Board'!$AK$71:$AK$2280,A259)</f>
        <v>0</v>
      </c>
      <c r="J259" s="90">
        <f>COUNTIF('Master Schedule Board'!$AQ$71:$AQ$2280,A259)</f>
        <v>0</v>
      </c>
      <c r="K259" s="90">
        <f>COUNTIF('Master Schedule Board'!$AW$71:$AW$2280,A259)</f>
        <v>0</v>
      </c>
      <c r="L259" s="90">
        <f>COUNTIF('Master Schedule Board'!$BC$71:$BC$2280,A259)</f>
        <v>0</v>
      </c>
      <c r="M259" s="44">
        <f t="shared" si="4"/>
        <v>0</v>
      </c>
    </row>
    <row r="260" spans="1:13">
      <c r="A260" s="801"/>
      <c r="B260" s="801"/>
      <c r="C260" s="801"/>
      <c r="D260" s="90">
        <f>COUNTIF('Master Schedule Board'!$G$71:$G$2280,A260)</f>
        <v>0</v>
      </c>
      <c r="E260" s="90">
        <f>COUNTIF('Master Schedule Board'!$M$71:$M$2280,A260)</f>
        <v>0</v>
      </c>
      <c r="F260" s="90">
        <f>COUNTIF('Master Schedule Board'!$S$71:$S$2280,A260)</f>
        <v>0</v>
      </c>
      <c r="G260" s="90">
        <f>COUNTIF('Master Schedule Board'!$Y$71:$Y$2280,A260)</f>
        <v>0</v>
      </c>
      <c r="H260" s="90">
        <f>COUNTIF('Master Schedule Board'!$AE$71:$AE$2280,A260)</f>
        <v>0</v>
      </c>
      <c r="I260" s="90">
        <f>COUNTIF('Master Schedule Board'!$AK$71:$AK$2280,A260)</f>
        <v>0</v>
      </c>
      <c r="J260" s="90">
        <f>COUNTIF('Master Schedule Board'!$AQ$71:$AQ$2280,A260)</f>
        <v>0</v>
      </c>
      <c r="K260" s="90">
        <f>COUNTIF('Master Schedule Board'!$AW$71:$AW$2280,A260)</f>
        <v>0</v>
      </c>
      <c r="L260" s="90">
        <f>COUNTIF('Master Schedule Board'!$BC$71:$BC$2280,A260)</f>
        <v>0</v>
      </c>
      <c r="M260" s="44">
        <f t="shared" si="4"/>
        <v>0</v>
      </c>
    </row>
    <row r="261" spans="1:13">
      <c r="A261" s="801"/>
      <c r="B261" s="801"/>
      <c r="C261" s="801"/>
      <c r="D261" s="90">
        <f>COUNTIF('Master Schedule Board'!$G$71:$G$2280,A261)</f>
        <v>0</v>
      </c>
      <c r="E261" s="90">
        <f>COUNTIF('Master Schedule Board'!$M$71:$M$2280,A261)</f>
        <v>0</v>
      </c>
      <c r="F261" s="90">
        <f>COUNTIF('Master Schedule Board'!$S$71:$S$2280,A261)</f>
        <v>0</v>
      </c>
      <c r="G261" s="90">
        <f>COUNTIF('Master Schedule Board'!$Y$71:$Y$2280,A261)</f>
        <v>0</v>
      </c>
      <c r="H261" s="90">
        <f>COUNTIF('Master Schedule Board'!$AE$71:$AE$2280,A261)</f>
        <v>0</v>
      </c>
      <c r="I261" s="90">
        <f>COUNTIF('Master Schedule Board'!$AK$71:$AK$2280,A261)</f>
        <v>0</v>
      </c>
      <c r="J261" s="90">
        <f>COUNTIF('Master Schedule Board'!$AQ$71:$AQ$2280,A261)</f>
        <v>0</v>
      </c>
      <c r="K261" s="90">
        <f>COUNTIF('Master Schedule Board'!$AW$71:$AW$2280,A261)</f>
        <v>0</v>
      </c>
      <c r="L261" s="90">
        <f>COUNTIF('Master Schedule Board'!$BC$71:$BC$2280,A261)</f>
        <v>0</v>
      </c>
      <c r="M261" s="44">
        <f t="shared" si="4"/>
        <v>0</v>
      </c>
    </row>
    <row r="262" spans="1:13">
      <c r="A262" s="801"/>
      <c r="B262" s="801"/>
      <c r="C262" s="801"/>
      <c r="D262" s="90">
        <f>COUNTIF('Master Schedule Board'!$G$71:$G$2280,A262)</f>
        <v>0</v>
      </c>
      <c r="E262" s="90">
        <f>COUNTIF('Master Schedule Board'!$M$71:$M$2280,A262)</f>
        <v>0</v>
      </c>
      <c r="F262" s="90">
        <f>COUNTIF('Master Schedule Board'!$S$71:$S$2280,A262)</f>
        <v>0</v>
      </c>
      <c r="G262" s="90">
        <f>COUNTIF('Master Schedule Board'!$Y$71:$Y$2280,A262)</f>
        <v>0</v>
      </c>
      <c r="H262" s="90">
        <f>COUNTIF('Master Schedule Board'!$AE$71:$AE$2280,A262)</f>
        <v>0</v>
      </c>
      <c r="I262" s="90">
        <f>COUNTIF('Master Schedule Board'!$AK$71:$AK$2280,A262)</f>
        <v>0</v>
      </c>
      <c r="J262" s="90">
        <f>COUNTIF('Master Schedule Board'!$AQ$71:$AQ$2280,A262)</f>
        <v>0</v>
      </c>
      <c r="K262" s="90">
        <f>COUNTIF('Master Schedule Board'!$AW$71:$AW$2280,A262)</f>
        <v>0</v>
      </c>
      <c r="L262" s="90">
        <f>COUNTIF('Master Schedule Board'!$BC$71:$BC$2280,A262)</f>
        <v>0</v>
      </c>
      <c r="M262" s="44">
        <f t="shared" ref="M262:M325" si="5">SUM(D262:L262)</f>
        <v>0</v>
      </c>
    </row>
    <row r="263" spans="1:13">
      <c r="A263" s="801"/>
      <c r="B263" s="801"/>
      <c r="C263" s="801"/>
      <c r="D263" s="90">
        <f>COUNTIF('Master Schedule Board'!$G$71:$G$2280,A263)</f>
        <v>0</v>
      </c>
      <c r="E263" s="90">
        <f>COUNTIF('Master Schedule Board'!$M$71:$M$2280,A263)</f>
        <v>0</v>
      </c>
      <c r="F263" s="90">
        <f>COUNTIF('Master Schedule Board'!$S$71:$S$2280,A263)</f>
        <v>0</v>
      </c>
      <c r="G263" s="90">
        <f>COUNTIF('Master Schedule Board'!$Y$71:$Y$2280,A263)</f>
        <v>0</v>
      </c>
      <c r="H263" s="90">
        <f>COUNTIF('Master Schedule Board'!$AE$71:$AE$2280,A263)</f>
        <v>0</v>
      </c>
      <c r="I263" s="90">
        <f>COUNTIF('Master Schedule Board'!$AK$71:$AK$2280,A263)</f>
        <v>0</v>
      </c>
      <c r="J263" s="90">
        <f>COUNTIF('Master Schedule Board'!$AQ$71:$AQ$2280,A263)</f>
        <v>0</v>
      </c>
      <c r="K263" s="90">
        <f>COUNTIF('Master Schedule Board'!$AW$71:$AW$2280,A263)</f>
        <v>0</v>
      </c>
      <c r="L263" s="90">
        <f>COUNTIF('Master Schedule Board'!$BC$71:$BC$2280,A263)</f>
        <v>0</v>
      </c>
      <c r="M263" s="44">
        <f t="shared" si="5"/>
        <v>0</v>
      </c>
    </row>
    <row r="264" spans="1:13">
      <c r="A264" s="801"/>
      <c r="B264" s="801"/>
      <c r="C264" s="801"/>
      <c r="D264" s="90">
        <f>COUNTIF('Master Schedule Board'!$G$71:$G$2280,A264)</f>
        <v>0</v>
      </c>
      <c r="E264" s="90">
        <f>COUNTIF('Master Schedule Board'!$M$71:$M$2280,A264)</f>
        <v>0</v>
      </c>
      <c r="F264" s="90">
        <f>COUNTIF('Master Schedule Board'!$S$71:$S$2280,A264)</f>
        <v>0</v>
      </c>
      <c r="G264" s="90">
        <f>COUNTIF('Master Schedule Board'!$Y$71:$Y$2280,A264)</f>
        <v>0</v>
      </c>
      <c r="H264" s="90">
        <f>COUNTIF('Master Schedule Board'!$AE$71:$AE$2280,A264)</f>
        <v>0</v>
      </c>
      <c r="I264" s="90">
        <f>COUNTIF('Master Schedule Board'!$AK$71:$AK$2280,A264)</f>
        <v>0</v>
      </c>
      <c r="J264" s="90">
        <f>COUNTIF('Master Schedule Board'!$AQ$71:$AQ$2280,A264)</f>
        <v>0</v>
      </c>
      <c r="K264" s="90">
        <f>COUNTIF('Master Schedule Board'!$AW$71:$AW$2280,A264)</f>
        <v>0</v>
      </c>
      <c r="L264" s="90">
        <f>COUNTIF('Master Schedule Board'!$BC$71:$BC$2280,A264)</f>
        <v>0</v>
      </c>
      <c r="M264" s="44">
        <f t="shared" si="5"/>
        <v>0</v>
      </c>
    </row>
    <row r="265" spans="1:13">
      <c r="A265" s="801"/>
      <c r="B265" s="801"/>
      <c r="C265" s="801"/>
      <c r="D265" s="90">
        <f>COUNTIF('Master Schedule Board'!$G$71:$G$2280,A265)</f>
        <v>0</v>
      </c>
      <c r="E265" s="90">
        <f>COUNTIF('Master Schedule Board'!$M$71:$M$2280,A265)</f>
        <v>0</v>
      </c>
      <c r="F265" s="90">
        <f>COUNTIF('Master Schedule Board'!$S$71:$S$2280,A265)</f>
        <v>0</v>
      </c>
      <c r="G265" s="90">
        <f>COUNTIF('Master Schedule Board'!$Y$71:$Y$2280,A265)</f>
        <v>0</v>
      </c>
      <c r="H265" s="90">
        <f>COUNTIF('Master Schedule Board'!$AE$71:$AE$2280,A265)</f>
        <v>0</v>
      </c>
      <c r="I265" s="90">
        <f>COUNTIF('Master Schedule Board'!$AK$71:$AK$2280,A265)</f>
        <v>0</v>
      </c>
      <c r="J265" s="90">
        <f>COUNTIF('Master Schedule Board'!$AQ$71:$AQ$2280,A265)</f>
        <v>0</v>
      </c>
      <c r="K265" s="90">
        <f>COUNTIF('Master Schedule Board'!$AW$71:$AW$2280,A265)</f>
        <v>0</v>
      </c>
      <c r="L265" s="90">
        <f>COUNTIF('Master Schedule Board'!$BC$71:$BC$2280,A265)</f>
        <v>0</v>
      </c>
      <c r="M265" s="44">
        <f t="shared" si="5"/>
        <v>0</v>
      </c>
    </row>
    <row r="266" spans="1:13">
      <c r="A266" s="801"/>
      <c r="B266" s="801"/>
      <c r="C266" s="801"/>
      <c r="D266" s="90">
        <f>COUNTIF('Master Schedule Board'!$G$71:$G$2280,A266)</f>
        <v>0</v>
      </c>
      <c r="E266" s="90">
        <f>COUNTIF('Master Schedule Board'!$M$71:$M$2280,A266)</f>
        <v>0</v>
      </c>
      <c r="F266" s="90">
        <f>COUNTIF('Master Schedule Board'!$S$71:$S$2280,A266)</f>
        <v>0</v>
      </c>
      <c r="G266" s="90">
        <f>COUNTIF('Master Schedule Board'!$Y$71:$Y$2280,A266)</f>
        <v>0</v>
      </c>
      <c r="H266" s="90">
        <f>COUNTIF('Master Schedule Board'!$AE$71:$AE$2280,A266)</f>
        <v>0</v>
      </c>
      <c r="I266" s="90">
        <f>COUNTIF('Master Schedule Board'!$AK$71:$AK$2280,A266)</f>
        <v>0</v>
      </c>
      <c r="J266" s="90">
        <f>COUNTIF('Master Schedule Board'!$AQ$71:$AQ$2280,A266)</f>
        <v>0</v>
      </c>
      <c r="K266" s="90">
        <f>COUNTIF('Master Schedule Board'!$AW$71:$AW$2280,A266)</f>
        <v>0</v>
      </c>
      <c r="L266" s="90">
        <f>COUNTIF('Master Schedule Board'!$BC$71:$BC$2280,A266)</f>
        <v>0</v>
      </c>
      <c r="M266" s="44">
        <f t="shared" si="5"/>
        <v>0</v>
      </c>
    </row>
    <row r="267" spans="1:13">
      <c r="A267" s="801"/>
      <c r="B267" s="801"/>
      <c r="C267" s="801"/>
      <c r="D267" s="90">
        <f>COUNTIF('Master Schedule Board'!$G$71:$G$2280,A267)</f>
        <v>0</v>
      </c>
      <c r="E267" s="90">
        <f>COUNTIF('Master Schedule Board'!$M$71:$M$2280,A267)</f>
        <v>0</v>
      </c>
      <c r="F267" s="90">
        <f>COUNTIF('Master Schedule Board'!$S$71:$S$2280,A267)</f>
        <v>0</v>
      </c>
      <c r="G267" s="90">
        <f>COUNTIF('Master Schedule Board'!$Y$71:$Y$2280,A267)</f>
        <v>0</v>
      </c>
      <c r="H267" s="90">
        <f>COUNTIF('Master Schedule Board'!$AE$71:$AE$2280,A267)</f>
        <v>0</v>
      </c>
      <c r="I267" s="90">
        <f>COUNTIF('Master Schedule Board'!$AK$71:$AK$2280,A267)</f>
        <v>0</v>
      </c>
      <c r="J267" s="90">
        <f>COUNTIF('Master Schedule Board'!$AQ$71:$AQ$2280,A267)</f>
        <v>0</v>
      </c>
      <c r="K267" s="90">
        <f>COUNTIF('Master Schedule Board'!$AW$71:$AW$2280,A267)</f>
        <v>0</v>
      </c>
      <c r="L267" s="90">
        <f>COUNTIF('Master Schedule Board'!$BC$71:$BC$2280,A267)</f>
        <v>0</v>
      </c>
      <c r="M267" s="44">
        <f t="shared" si="5"/>
        <v>0</v>
      </c>
    </row>
    <row r="268" spans="1:13">
      <c r="A268" s="801"/>
      <c r="B268" s="801"/>
      <c r="C268" s="801"/>
      <c r="D268" s="90">
        <f>COUNTIF('Master Schedule Board'!$G$71:$G$2280,A268)</f>
        <v>0</v>
      </c>
      <c r="E268" s="90">
        <f>COUNTIF('Master Schedule Board'!$M$71:$M$2280,A268)</f>
        <v>0</v>
      </c>
      <c r="F268" s="90">
        <f>COUNTIF('Master Schedule Board'!$S$71:$S$2280,A268)</f>
        <v>0</v>
      </c>
      <c r="G268" s="90">
        <f>COUNTIF('Master Schedule Board'!$Y$71:$Y$2280,A268)</f>
        <v>0</v>
      </c>
      <c r="H268" s="90">
        <f>COUNTIF('Master Schedule Board'!$AE$71:$AE$2280,A268)</f>
        <v>0</v>
      </c>
      <c r="I268" s="90">
        <f>COUNTIF('Master Schedule Board'!$AK$71:$AK$2280,A268)</f>
        <v>0</v>
      </c>
      <c r="J268" s="90">
        <f>COUNTIF('Master Schedule Board'!$AQ$71:$AQ$2280,A268)</f>
        <v>0</v>
      </c>
      <c r="K268" s="90">
        <f>COUNTIF('Master Schedule Board'!$AW$71:$AW$2280,A268)</f>
        <v>0</v>
      </c>
      <c r="L268" s="90">
        <f>COUNTIF('Master Schedule Board'!$BC$71:$BC$2280,A268)</f>
        <v>0</v>
      </c>
      <c r="M268" s="44">
        <f t="shared" si="5"/>
        <v>0</v>
      </c>
    </row>
    <row r="269" spans="1:13">
      <c r="A269" s="801"/>
      <c r="B269" s="801"/>
      <c r="C269" s="801"/>
      <c r="D269" s="90">
        <f>COUNTIF('Master Schedule Board'!$G$71:$G$2280,A269)</f>
        <v>0</v>
      </c>
      <c r="E269" s="90">
        <f>COUNTIF('Master Schedule Board'!$M$71:$M$2280,A269)</f>
        <v>0</v>
      </c>
      <c r="F269" s="90">
        <f>COUNTIF('Master Schedule Board'!$S$71:$S$2280,A269)</f>
        <v>0</v>
      </c>
      <c r="G269" s="90">
        <f>COUNTIF('Master Schedule Board'!$Y$71:$Y$2280,A269)</f>
        <v>0</v>
      </c>
      <c r="H269" s="90">
        <f>COUNTIF('Master Schedule Board'!$AE$71:$AE$2280,A269)</f>
        <v>0</v>
      </c>
      <c r="I269" s="90">
        <f>COUNTIF('Master Schedule Board'!$AK$71:$AK$2280,A269)</f>
        <v>0</v>
      </c>
      <c r="J269" s="90">
        <f>COUNTIF('Master Schedule Board'!$AQ$71:$AQ$2280,A269)</f>
        <v>0</v>
      </c>
      <c r="K269" s="90">
        <f>COUNTIF('Master Schedule Board'!$AW$71:$AW$2280,A269)</f>
        <v>0</v>
      </c>
      <c r="L269" s="90">
        <f>COUNTIF('Master Schedule Board'!$BC$71:$BC$2280,A269)</f>
        <v>0</v>
      </c>
      <c r="M269" s="44">
        <f t="shared" si="5"/>
        <v>0</v>
      </c>
    </row>
    <row r="270" spans="1:13">
      <c r="A270" s="801"/>
      <c r="B270" s="801"/>
      <c r="C270" s="801"/>
      <c r="D270" s="90">
        <f>COUNTIF('Master Schedule Board'!$G$71:$G$2280,A270)</f>
        <v>0</v>
      </c>
      <c r="E270" s="90">
        <f>COUNTIF('Master Schedule Board'!$M$71:$M$2280,A270)</f>
        <v>0</v>
      </c>
      <c r="F270" s="90">
        <f>COUNTIF('Master Schedule Board'!$S$71:$S$2280,A270)</f>
        <v>0</v>
      </c>
      <c r="G270" s="90">
        <f>COUNTIF('Master Schedule Board'!$Y$71:$Y$2280,A270)</f>
        <v>0</v>
      </c>
      <c r="H270" s="90">
        <f>COUNTIF('Master Schedule Board'!$AE$71:$AE$2280,A270)</f>
        <v>0</v>
      </c>
      <c r="I270" s="90">
        <f>COUNTIF('Master Schedule Board'!$AK$71:$AK$2280,A270)</f>
        <v>0</v>
      </c>
      <c r="J270" s="90">
        <f>COUNTIF('Master Schedule Board'!$AQ$71:$AQ$2280,A270)</f>
        <v>0</v>
      </c>
      <c r="K270" s="90">
        <f>COUNTIF('Master Schedule Board'!$AW$71:$AW$2280,A270)</f>
        <v>0</v>
      </c>
      <c r="L270" s="90">
        <f>COUNTIF('Master Schedule Board'!$BC$71:$BC$2280,A270)</f>
        <v>0</v>
      </c>
      <c r="M270" s="44">
        <f t="shared" si="5"/>
        <v>0</v>
      </c>
    </row>
    <row r="271" spans="1:13">
      <c r="A271" s="801"/>
      <c r="B271" s="801"/>
      <c r="C271" s="801"/>
      <c r="D271" s="90">
        <f>COUNTIF('Master Schedule Board'!$G$71:$G$2280,A271)</f>
        <v>0</v>
      </c>
      <c r="E271" s="90">
        <f>COUNTIF('Master Schedule Board'!$M$71:$M$2280,A271)</f>
        <v>0</v>
      </c>
      <c r="F271" s="90">
        <f>COUNTIF('Master Schedule Board'!$S$71:$S$2280,A271)</f>
        <v>0</v>
      </c>
      <c r="G271" s="90">
        <f>COUNTIF('Master Schedule Board'!$Y$71:$Y$2280,A271)</f>
        <v>0</v>
      </c>
      <c r="H271" s="90">
        <f>COUNTIF('Master Schedule Board'!$AE$71:$AE$2280,A271)</f>
        <v>0</v>
      </c>
      <c r="I271" s="90">
        <f>COUNTIF('Master Schedule Board'!$AK$71:$AK$2280,A271)</f>
        <v>0</v>
      </c>
      <c r="J271" s="90">
        <f>COUNTIF('Master Schedule Board'!$AQ$71:$AQ$2280,A271)</f>
        <v>0</v>
      </c>
      <c r="K271" s="90">
        <f>COUNTIF('Master Schedule Board'!$AW$71:$AW$2280,A271)</f>
        <v>0</v>
      </c>
      <c r="L271" s="90">
        <f>COUNTIF('Master Schedule Board'!$BC$71:$BC$2280,A271)</f>
        <v>0</v>
      </c>
      <c r="M271" s="44">
        <f t="shared" si="5"/>
        <v>0</v>
      </c>
    </row>
    <row r="272" spans="1:13">
      <c r="A272" s="801"/>
      <c r="B272" s="801"/>
      <c r="C272" s="801"/>
      <c r="D272" s="90">
        <f>COUNTIF('Master Schedule Board'!$G$71:$G$2280,A272)</f>
        <v>0</v>
      </c>
      <c r="E272" s="90">
        <f>COUNTIF('Master Schedule Board'!$M$71:$M$2280,A272)</f>
        <v>0</v>
      </c>
      <c r="F272" s="90">
        <f>COUNTIF('Master Schedule Board'!$S$71:$S$2280,A272)</f>
        <v>0</v>
      </c>
      <c r="G272" s="90">
        <f>COUNTIF('Master Schedule Board'!$Y$71:$Y$2280,A272)</f>
        <v>0</v>
      </c>
      <c r="H272" s="90">
        <f>COUNTIF('Master Schedule Board'!$AE$71:$AE$2280,A272)</f>
        <v>0</v>
      </c>
      <c r="I272" s="90">
        <f>COUNTIF('Master Schedule Board'!$AK$71:$AK$2280,A272)</f>
        <v>0</v>
      </c>
      <c r="J272" s="90">
        <f>COUNTIF('Master Schedule Board'!$AQ$71:$AQ$2280,A272)</f>
        <v>0</v>
      </c>
      <c r="K272" s="90">
        <f>COUNTIF('Master Schedule Board'!$AW$71:$AW$2280,A272)</f>
        <v>0</v>
      </c>
      <c r="L272" s="90">
        <f>COUNTIF('Master Schedule Board'!$BC$71:$BC$2280,A272)</f>
        <v>0</v>
      </c>
      <c r="M272" s="44">
        <f t="shared" si="5"/>
        <v>0</v>
      </c>
    </row>
    <row r="273" spans="1:13">
      <c r="A273" s="801"/>
      <c r="B273" s="801"/>
      <c r="C273" s="801"/>
      <c r="D273" s="90">
        <f>COUNTIF('Master Schedule Board'!$G$71:$G$2280,A273)</f>
        <v>0</v>
      </c>
      <c r="E273" s="90">
        <f>COUNTIF('Master Schedule Board'!$M$71:$M$2280,A273)</f>
        <v>0</v>
      </c>
      <c r="F273" s="90">
        <f>COUNTIF('Master Schedule Board'!$S$71:$S$2280,A273)</f>
        <v>0</v>
      </c>
      <c r="G273" s="90">
        <f>COUNTIF('Master Schedule Board'!$Y$71:$Y$2280,A273)</f>
        <v>0</v>
      </c>
      <c r="H273" s="90">
        <f>COUNTIF('Master Schedule Board'!$AE$71:$AE$2280,A273)</f>
        <v>0</v>
      </c>
      <c r="I273" s="90">
        <f>COUNTIF('Master Schedule Board'!$AK$71:$AK$2280,A273)</f>
        <v>0</v>
      </c>
      <c r="J273" s="90">
        <f>COUNTIF('Master Schedule Board'!$AQ$71:$AQ$2280,A273)</f>
        <v>0</v>
      </c>
      <c r="K273" s="90">
        <f>COUNTIF('Master Schedule Board'!$AW$71:$AW$2280,A273)</f>
        <v>0</v>
      </c>
      <c r="L273" s="90">
        <f>COUNTIF('Master Schedule Board'!$BC$71:$BC$2280,A273)</f>
        <v>0</v>
      </c>
      <c r="M273" s="44">
        <f t="shared" si="5"/>
        <v>0</v>
      </c>
    </row>
    <row r="274" spans="1:13">
      <c r="A274" s="801"/>
      <c r="B274" s="801"/>
      <c r="C274" s="801"/>
      <c r="D274" s="90">
        <f>COUNTIF('Master Schedule Board'!$G$71:$G$2280,A274)</f>
        <v>0</v>
      </c>
      <c r="E274" s="90">
        <f>COUNTIF('Master Schedule Board'!$M$71:$M$2280,A274)</f>
        <v>0</v>
      </c>
      <c r="F274" s="90">
        <f>COUNTIF('Master Schedule Board'!$S$71:$S$2280,A274)</f>
        <v>0</v>
      </c>
      <c r="G274" s="90">
        <f>COUNTIF('Master Schedule Board'!$Y$71:$Y$2280,A274)</f>
        <v>0</v>
      </c>
      <c r="H274" s="90">
        <f>COUNTIF('Master Schedule Board'!$AE$71:$AE$2280,A274)</f>
        <v>0</v>
      </c>
      <c r="I274" s="90">
        <f>COUNTIF('Master Schedule Board'!$AK$71:$AK$2280,A274)</f>
        <v>0</v>
      </c>
      <c r="J274" s="90">
        <f>COUNTIF('Master Schedule Board'!$AQ$71:$AQ$2280,A274)</f>
        <v>0</v>
      </c>
      <c r="K274" s="90">
        <f>COUNTIF('Master Schedule Board'!$AW$71:$AW$2280,A274)</f>
        <v>0</v>
      </c>
      <c r="L274" s="90">
        <f>COUNTIF('Master Schedule Board'!$BC$71:$BC$2280,A274)</f>
        <v>0</v>
      </c>
      <c r="M274" s="44">
        <f t="shared" si="5"/>
        <v>0</v>
      </c>
    </row>
    <row r="275" spans="1:13">
      <c r="A275" s="801"/>
      <c r="B275" s="801"/>
      <c r="C275" s="801"/>
      <c r="D275" s="90">
        <f>COUNTIF('Master Schedule Board'!$G$71:$G$2280,A275)</f>
        <v>0</v>
      </c>
      <c r="E275" s="90">
        <f>COUNTIF('Master Schedule Board'!$M$71:$M$2280,A275)</f>
        <v>0</v>
      </c>
      <c r="F275" s="90">
        <f>COUNTIF('Master Schedule Board'!$S$71:$S$2280,A275)</f>
        <v>0</v>
      </c>
      <c r="G275" s="90">
        <f>COUNTIF('Master Schedule Board'!$Y$71:$Y$2280,A275)</f>
        <v>0</v>
      </c>
      <c r="H275" s="90">
        <f>COUNTIF('Master Schedule Board'!$AE$71:$AE$2280,A275)</f>
        <v>0</v>
      </c>
      <c r="I275" s="90">
        <f>COUNTIF('Master Schedule Board'!$AK$71:$AK$2280,A275)</f>
        <v>0</v>
      </c>
      <c r="J275" s="90">
        <f>COUNTIF('Master Schedule Board'!$AQ$71:$AQ$2280,A275)</f>
        <v>0</v>
      </c>
      <c r="K275" s="90">
        <f>COUNTIF('Master Schedule Board'!$AW$71:$AW$2280,A275)</f>
        <v>0</v>
      </c>
      <c r="L275" s="90">
        <f>COUNTIF('Master Schedule Board'!$BC$71:$BC$2280,A275)</f>
        <v>0</v>
      </c>
      <c r="M275" s="44">
        <f t="shared" si="5"/>
        <v>0</v>
      </c>
    </row>
    <row r="276" spans="1:13">
      <c r="A276" s="801"/>
      <c r="B276" s="801"/>
      <c r="C276" s="801"/>
      <c r="D276" s="90">
        <f>COUNTIF('Master Schedule Board'!$G$71:$G$2280,A276)</f>
        <v>0</v>
      </c>
      <c r="E276" s="90">
        <f>COUNTIF('Master Schedule Board'!$M$71:$M$2280,A276)</f>
        <v>0</v>
      </c>
      <c r="F276" s="90">
        <f>COUNTIF('Master Schedule Board'!$S$71:$S$2280,A276)</f>
        <v>0</v>
      </c>
      <c r="G276" s="90">
        <f>COUNTIF('Master Schedule Board'!$Y$71:$Y$2280,A276)</f>
        <v>0</v>
      </c>
      <c r="H276" s="90">
        <f>COUNTIF('Master Schedule Board'!$AE$71:$AE$2280,A276)</f>
        <v>0</v>
      </c>
      <c r="I276" s="90">
        <f>COUNTIF('Master Schedule Board'!$AK$71:$AK$2280,A276)</f>
        <v>0</v>
      </c>
      <c r="J276" s="90">
        <f>COUNTIF('Master Schedule Board'!$AQ$71:$AQ$2280,A276)</f>
        <v>0</v>
      </c>
      <c r="K276" s="90">
        <f>COUNTIF('Master Schedule Board'!$AW$71:$AW$2280,A276)</f>
        <v>0</v>
      </c>
      <c r="L276" s="90">
        <f>COUNTIF('Master Schedule Board'!$BC$71:$BC$2280,A276)</f>
        <v>0</v>
      </c>
      <c r="M276" s="44">
        <f t="shared" si="5"/>
        <v>0</v>
      </c>
    </row>
    <row r="277" spans="1:13">
      <c r="A277" s="801"/>
      <c r="B277" s="801"/>
      <c r="C277" s="801"/>
      <c r="D277" s="90">
        <f>COUNTIF('Master Schedule Board'!$G$71:$G$2280,A277)</f>
        <v>0</v>
      </c>
      <c r="E277" s="90">
        <f>COUNTIF('Master Schedule Board'!$M$71:$M$2280,A277)</f>
        <v>0</v>
      </c>
      <c r="F277" s="90">
        <f>COUNTIF('Master Schedule Board'!$S$71:$S$2280,A277)</f>
        <v>0</v>
      </c>
      <c r="G277" s="90">
        <f>COUNTIF('Master Schedule Board'!$Y$71:$Y$2280,A277)</f>
        <v>0</v>
      </c>
      <c r="H277" s="90">
        <f>COUNTIF('Master Schedule Board'!$AE$71:$AE$2280,A277)</f>
        <v>0</v>
      </c>
      <c r="I277" s="90">
        <f>COUNTIF('Master Schedule Board'!$AK$71:$AK$2280,A277)</f>
        <v>0</v>
      </c>
      <c r="J277" s="90">
        <f>COUNTIF('Master Schedule Board'!$AQ$71:$AQ$2280,A277)</f>
        <v>0</v>
      </c>
      <c r="K277" s="90">
        <f>COUNTIF('Master Schedule Board'!$AW$71:$AW$2280,A277)</f>
        <v>0</v>
      </c>
      <c r="L277" s="90">
        <f>COUNTIF('Master Schedule Board'!$BC$71:$BC$2280,A277)</f>
        <v>0</v>
      </c>
      <c r="M277" s="44">
        <f t="shared" si="5"/>
        <v>0</v>
      </c>
    </row>
    <row r="278" spans="1:13">
      <c r="A278" s="801"/>
      <c r="B278" s="801"/>
      <c r="C278" s="801"/>
      <c r="D278" s="90">
        <f>COUNTIF('Master Schedule Board'!$G$71:$G$2280,A278)</f>
        <v>0</v>
      </c>
      <c r="E278" s="90">
        <f>COUNTIF('Master Schedule Board'!$M$71:$M$2280,A278)</f>
        <v>0</v>
      </c>
      <c r="F278" s="90">
        <f>COUNTIF('Master Schedule Board'!$S$71:$S$2280,A278)</f>
        <v>0</v>
      </c>
      <c r="G278" s="90">
        <f>COUNTIF('Master Schedule Board'!$Y$71:$Y$2280,A278)</f>
        <v>0</v>
      </c>
      <c r="H278" s="90">
        <f>COUNTIF('Master Schedule Board'!$AE$71:$AE$2280,A278)</f>
        <v>0</v>
      </c>
      <c r="I278" s="90">
        <f>COUNTIF('Master Schedule Board'!$AK$71:$AK$2280,A278)</f>
        <v>0</v>
      </c>
      <c r="J278" s="90">
        <f>COUNTIF('Master Schedule Board'!$AQ$71:$AQ$2280,A278)</f>
        <v>0</v>
      </c>
      <c r="K278" s="90">
        <f>COUNTIF('Master Schedule Board'!$AW$71:$AW$2280,A278)</f>
        <v>0</v>
      </c>
      <c r="L278" s="90">
        <f>COUNTIF('Master Schedule Board'!$BC$71:$BC$2280,A278)</f>
        <v>0</v>
      </c>
      <c r="M278" s="44">
        <f t="shared" si="5"/>
        <v>0</v>
      </c>
    </row>
    <row r="279" spans="1:13">
      <c r="A279" s="801"/>
      <c r="B279" s="801"/>
      <c r="C279" s="801"/>
      <c r="D279" s="90">
        <f>COUNTIF('Master Schedule Board'!$G$71:$G$2280,A279)</f>
        <v>0</v>
      </c>
      <c r="E279" s="90">
        <f>COUNTIF('Master Schedule Board'!$M$71:$M$2280,A279)</f>
        <v>0</v>
      </c>
      <c r="F279" s="90">
        <f>COUNTIF('Master Schedule Board'!$S$71:$S$2280,A279)</f>
        <v>0</v>
      </c>
      <c r="G279" s="90">
        <f>COUNTIF('Master Schedule Board'!$Y$71:$Y$2280,A279)</f>
        <v>0</v>
      </c>
      <c r="H279" s="90">
        <f>COUNTIF('Master Schedule Board'!$AE$71:$AE$2280,A279)</f>
        <v>0</v>
      </c>
      <c r="I279" s="90">
        <f>COUNTIF('Master Schedule Board'!$AK$71:$AK$2280,A279)</f>
        <v>0</v>
      </c>
      <c r="J279" s="90">
        <f>COUNTIF('Master Schedule Board'!$AQ$71:$AQ$2280,A279)</f>
        <v>0</v>
      </c>
      <c r="K279" s="90">
        <f>COUNTIF('Master Schedule Board'!$AW$71:$AW$2280,A279)</f>
        <v>0</v>
      </c>
      <c r="L279" s="90">
        <f>COUNTIF('Master Schedule Board'!$BC$71:$BC$2280,A279)</f>
        <v>0</v>
      </c>
      <c r="M279" s="44">
        <f t="shared" si="5"/>
        <v>0</v>
      </c>
    </row>
    <row r="280" spans="1:13">
      <c r="A280" s="801"/>
      <c r="B280" s="801"/>
      <c r="C280" s="801"/>
      <c r="D280" s="90">
        <f>COUNTIF('Master Schedule Board'!$G$71:$G$2280,A280)</f>
        <v>0</v>
      </c>
      <c r="E280" s="90">
        <f>COUNTIF('Master Schedule Board'!$M$71:$M$2280,A280)</f>
        <v>0</v>
      </c>
      <c r="F280" s="90">
        <f>COUNTIF('Master Schedule Board'!$S$71:$S$2280,A280)</f>
        <v>0</v>
      </c>
      <c r="G280" s="90">
        <f>COUNTIF('Master Schedule Board'!$Y$71:$Y$2280,A280)</f>
        <v>0</v>
      </c>
      <c r="H280" s="90">
        <f>COUNTIF('Master Schedule Board'!$AE$71:$AE$2280,A280)</f>
        <v>0</v>
      </c>
      <c r="I280" s="90">
        <f>COUNTIF('Master Schedule Board'!$AK$71:$AK$2280,A280)</f>
        <v>0</v>
      </c>
      <c r="J280" s="90">
        <f>COUNTIF('Master Schedule Board'!$AQ$71:$AQ$2280,A280)</f>
        <v>0</v>
      </c>
      <c r="K280" s="90">
        <f>COUNTIF('Master Schedule Board'!$AW$71:$AW$2280,A280)</f>
        <v>0</v>
      </c>
      <c r="L280" s="90">
        <f>COUNTIF('Master Schedule Board'!$BC$71:$BC$2280,A280)</f>
        <v>0</v>
      </c>
      <c r="M280" s="44">
        <f t="shared" si="5"/>
        <v>0</v>
      </c>
    </row>
    <row r="281" spans="1:13">
      <c r="A281" s="801"/>
      <c r="B281" s="801"/>
      <c r="C281" s="801"/>
      <c r="D281" s="90">
        <f>COUNTIF('Master Schedule Board'!$G$71:$G$2280,A281)</f>
        <v>0</v>
      </c>
      <c r="E281" s="90">
        <f>COUNTIF('Master Schedule Board'!$M$71:$M$2280,A281)</f>
        <v>0</v>
      </c>
      <c r="F281" s="90">
        <f>COUNTIF('Master Schedule Board'!$S$71:$S$2280,A281)</f>
        <v>0</v>
      </c>
      <c r="G281" s="90">
        <f>COUNTIF('Master Schedule Board'!$Y$71:$Y$2280,A281)</f>
        <v>0</v>
      </c>
      <c r="H281" s="90">
        <f>COUNTIF('Master Schedule Board'!$AE$71:$AE$2280,A281)</f>
        <v>0</v>
      </c>
      <c r="I281" s="90">
        <f>COUNTIF('Master Schedule Board'!$AK$71:$AK$2280,A281)</f>
        <v>0</v>
      </c>
      <c r="J281" s="90">
        <f>COUNTIF('Master Schedule Board'!$AQ$71:$AQ$2280,A281)</f>
        <v>0</v>
      </c>
      <c r="K281" s="90">
        <f>COUNTIF('Master Schedule Board'!$AW$71:$AW$2280,A281)</f>
        <v>0</v>
      </c>
      <c r="L281" s="90">
        <f>COUNTIF('Master Schedule Board'!$BC$71:$BC$2280,A281)</f>
        <v>0</v>
      </c>
      <c r="M281" s="44">
        <f t="shared" si="5"/>
        <v>0</v>
      </c>
    </row>
    <row r="282" spans="1:13">
      <c r="A282" s="801"/>
      <c r="B282" s="801"/>
      <c r="C282" s="801"/>
      <c r="D282" s="90">
        <f>COUNTIF('Master Schedule Board'!$G$71:$G$2280,A282)</f>
        <v>0</v>
      </c>
      <c r="E282" s="90">
        <f>COUNTIF('Master Schedule Board'!$M$71:$M$2280,A282)</f>
        <v>0</v>
      </c>
      <c r="F282" s="90">
        <f>COUNTIF('Master Schedule Board'!$S$71:$S$2280,A282)</f>
        <v>0</v>
      </c>
      <c r="G282" s="90">
        <f>COUNTIF('Master Schedule Board'!$Y$71:$Y$2280,A282)</f>
        <v>0</v>
      </c>
      <c r="H282" s="90">
        <f>COUNTIF('Master Schedule Board'!$AE$71:$AE$2280,A282)</f>
        <v>0</v>
      </c>
      <c r="I282" s="90">
        <f>COUNTIF('Master Schedule Board'!$AK$71:$AK$2280,A282)</f>
        <v>0</v>
      </c>
      <c r="J282" s="90">
        <f>COUNTIF('Master Schedule Board'!$AQ$71:$AQ$2280,A282)</f>
        <v>0</v>
      </c>
      <c r="K282" s="90">
        <f>COUNTIF('Master Schedule Board'!$AW$71:$AW$2280,A282)</f>
        <v>0</v>
      </c>
      <c r="L282" s="90">
        <f>COUNTIF('Master Schedule Board'!$BC$71:$BC$2280,A282)</f>
        <v>0</v>
      </c>
      <c r="M282" s="44">
        <f t="shared" si="5"/>
        <v>0</v>
      </c>
    </row>
    <row r="283" spans="1:13">
      <c r="A283" s="801"/>
      <c r="B283" s="801"/>
      <c r="C283" s="801"/>
      <c r="D283" s="90">
        <f>COUNTIF('Master Schedule Board'!$G$71:$G$2280,A283)</f>
        <v>0</v>
      </c>
      <c r="E283" s="90">
        <f>COUNTIF('Master Schedule Board'!$M$71:$M$2280,A283)</f>
        <v>0</v>
      </c>
      <c r="F283" s="90">
        <f>COUNTIF('Master Schedule Board'!$S$71:$S$2280,A283)</f>
        <v>0</v>
      </c>
      <c r="G283" s="90">
        <f>COUNTIF('Master Schedule Board'!$Y$71:$Y$2280,A283)</f>
        <v>0</v>
      </c>
      <c r="H283" s="90">
        <f>COUNTIF('Master Schedule Board'!$AE$71:$AE$2280,A283)</f>
        <v>0</v>
      </c>
      <c r="I283" s="90">
        <f>COUNTIF('Master Schedule Board'!$AK$71:$AK$2280,A283)</f>
        <v>0</v>
      </c>
      <c r="J283" s="90">
        <f>COUNTIF('Master Schedule Board'!$AQ$71:$AQ$2280,A283)</f>
        <v>0</v>
      </c>
      <c r="K283" s="90">
        <f>COUNTIF('Master Schedule Board'!$AW$71:$AW$2280,A283)</f>
        <v>0</v>
      </c>
      <c r="L283" s="90">
        <f>COUNTIF('Master Schedule Board'!$BC$71:$BC$2280,A283)</f>
        <v>0</v>
      </c>
      <c r="M283" s="44">
        <f t="shared" si="5"/>
        <v>0</v>
      </c>
    </row>
    <row r="284" spans="1:13">
      <c r="A284" s="801"/>
      <c r="B284" s="801"/>
      <c r="C284" s="801"/>
      <c r="D284" s="90">
        <f>COUNTIF('Master Schedule Board'!$G$71:$G$2280,A284)</f>
        <v>0</v>
      </c>
      <c r="E284" s="90">
        <f>COUNTIF('Master Schedule Board'!$M$71:$M$2280,A284)</f>
        <v>0</v>
      </c>
      <c r="F284" s="90">
        <f>COUNTIF('Master Schedule Board'!$S$71:$S$2280,A284)</f>
        <v>0</v>
      </c>
      <c r="G284" s="90">
        <f>COUNTIF('Master Schedule Board'!$Y$71:$Y$2280,A284)</f>
        <v>0</v>
      </c>
      <c r="H284" s="90">
        <f>COUNTIF('Master Schedule Board'!$AE$71:$AE$2280,A284)</f>
        <v>0</v>
      </c>
      <c r="I284" s="90">
        <f>COUNTIF('Master Schedule Board'!$AK$71:$AK$2280,A284)</f>
        <v>0</v>
      </c>
      <c r="J284" s="90">
        <f>COUNTIF('Master Schedule Board'!$AQ$71:$AQ$2280,A284)</f>
        <v>0</v>
      </c>
      <c r="K284" s="90">
        <f>COUNTIF('Master Schedule Board'!$AW$71:$AW$2280,A284)</f>
        <v>0</v>
      </c>
      <c r="L284" s="90">
        <f>COUNTIF('Master Schedule Board'!$BC$71:$BC$2280,A284)</f>
        <v>0</v>
      </c>
      <c r="M284" s="44">
        <f t="shared" si="5"/>
        <v>0</v>
      </c>
    </row>
    <row r="285" spans="1:13">
      <c r="A285" s="801"/>
      <c r="B285" s="801"/>
      <c r="C285" s="801"/>
      <c r="D285" s="90">
        <f>COUNTIF('Master Schedule Board'!$G$71:$G$2280,A285)</f>
        <v>0</v>
      </c>
      <c r="E285" s="90">
        <f>COUNTIF('Master Schedule Board'!$M$71:$M$2280,A285)</f>
        <v>0</v>
      </c>
      <c r="F285" s="90">
        <f>COUNTIF('Master Schedule Board'!$S$71:$S$2280,A285)</f>
        <v>0</v>
      </c>
      <c r="G285" s="90">
        <f>COUNTIF('Master Schedule Board'!$Y$71:$Y$2280,A285)</f>
        <v>0</v>
      </c>
      <c r="H285" s="90">
        <f>COUNTIF('Master Schedule Board'!$AE$71:$AE$2280,A285)</f>
        <v>0</v>
      </c>
      <c r="I285" s="90">
        <f>COUNTIF('Master Schedule Board'!$AK$71:$AK$2280,A285)</f>
        <v>0</v>
      </c>
      <c r="J285" s="90">
        <f>COUNTIF('Master Schedule Board'!$AQ$71:$AQ$2280,A285)</f>
        <v>0</v>
      </c>
      <c r="K285" s="90">
        <f>COUNTIF('Master Schedule Board'!$AW$71:$AW$2280,A285)</f>
        <v>0</v>
      </c>
      <c r="L285" s="90">
        <f>COUNTIF('Master Schedule Board'!$BC$71:$BC$2280,A285)</f>
        <v>0</v>
      </c>
      <c r="M285" s="44">
        <f t="shared" si="5"/>
        <v>0</v>
      </c>
    </row>
    <row r="286" spans="1:13">
      <c r="A286" s="801"/>
      <c r="B286" s="801"/>
      <c r="C286" s="801"/>
      <c r="D286" s="90">
        <f>COUNTIF('Master Schedule Board'!$G$71:$G$2280,A286)</f>
        <v>0</v>
      </c>
      <c r="E286" s="90">
        <f>COUNTIF('Master Schedule Board'!$M$71:$M$2280,A286)</f>
        <v>0</v>
      </c>
      <c r="F286" s="90">
        <f>COUNTIF('Master Schedule Board'!$S$71:$S$2280,A286)</f>
        <v>0</v>
      </c>
      <c r="G286" s="90">
        <f>COUNTIF('Master Schedule Board'!$Y$71:$Y$2280,A286)</f>
        <v>0</v>
      </c>
      <c r="H286" s="90">
        <f>COUNTIF('Master Schedule Board'!$AE$71:$AE$2280,A286)</f>
        <v>0</v>
      </c>
      <c r="I286" s="90">
        <f>COUNTIF('Master Schedule Board'!$AK$71:$AK$2280,A286)</f>
        <v>0</v>
      </c>
      <c r="J286" s="90">
        <f>COUNTIF('Master Schedule Board'!$AQ$71:$AQ$2280,A286)</f>
        <v>0</v>
      </c>
      <c r="K286" s="90">
        <f>COUNTIF('Master Schedule Board'!$AW$71:$AW$2280,A286)</f>
        <v>0</v>
      </c>
      <c r="L286" s="90">
        <f>COUNTIF('Master Schedule Board'!$BC$71:$BC$2280,A286)</f>
        <v>0</v>
      </c>
      <c r="M286" s="44">
        <f t="shared" si="5"/>
        <v>0</v>
      </c>
    </row>
    <row r="287" spans="1:13">
      <c r="A287" s="801"/>
      <c r="B287" s="801"/>
      <c r="C287" s="801"/>
      <c r="D287" s="90">
        <f>COUNTIF('Master Schedule Board'!$G$71:$G$2280,A287)</f>
        <v>0</v>
      </c>
      <c r="E287" s="90">
        <f>COUNTIF('Master Schedule Board'!$M$71:$M$2280,A287)</f>
        <v>0</v>
      </c>
      <c r="F287" s="90">
        <f>COUNTIF('Master Schedule Board'!$S$71:$S$2280,A287)</f>
        <v>0</v>
      </c>
      <c r="G287" s="90">
        <f>COUNTIF('Master Schedule Board'!$Y$71:$Y$2280,A287)</f>
        <v>0</v>
      </c>
      <c r="H287" s="90">
        <f>COUNTIF('Master Schedule Board'!$AE$71:$AE$2280,A287)</f>
        <v>0</v>
      </c>
      <c r="I287" s="90">
        <f>COUNTIF('Master Schedule Board'!$AK$71:$AK$2280,A287)</f>
        <v>0</v>
      </c>
      <c r="J287" s="90">
        <f>COUNTIF('Master Schedule Board'!$AQ$71:$AQ$2280,A287)</f>
        <v>0</v>
      </c>
      <c r="K287" s="90">
        <f>COUNTIF('Master Schedule Board'!$AW$71:$AW$2280,A287)</f>
        <v>0</v>
      </c>
      <c r="L287" s="90">
        <f>COUNTIF('Master Schedule Board'!$BC$71:$BC$2280,A287)</f>
        <v>0</v>
      </c>
      <c r="M287" s="44">
        <f t="shared" si="5"/>
        <v>0</v>
      </c>
    </row>
    <row r="288" spans="1:13">
      <c r="A288" s="801"/>
      <c r="B288" s="801"/>
      <c r="C288" s="801"/>
      <c r="D288" s="90">
        <f>COUNTIF('Master Schedule Board'!$G$71:$G$2280,A288)</f>
        <v>0</v>
      </c>
      <c r="E288" s="90">
        <f>COUNTIF('Master Schedule Board'!$M$71:$M$2280,A288)</f>
        <v>0</v>
      </c>
      <c r="F288" s="90">
        <f>COUNTIF('Master Schedule Board'!$S$71:$S$2280,A288)</f>
        <v>0</v>
      </c>
      <c r="G288" s="90">
        <f>COUNTIF('Master Schedule Board'!$Y$71:$Y$2280,A288)</f>
        <v>0</v>
      </c>
      <c r="H288" s="90">
        <f>COUNTIF('Master Schedule Board'!$AE$71:$AE$2280,A288)</f>
        <v>0</v>
      </c>
      <c r="I288" s="90">
        <f>COUNTIF('Master Schedule Board'!$AK$71:$AK$2280,A288)</f>
        <v>0</v>
      </c>
      <c r="J288" s="90">
        <f>COUNTIF('Master Schedule Board'!$AQ$71:$AQ$2280,A288)</f>
        <v>0</v>
      </c>
      <c r="K288" s="90">
        <f>COUNTIF('Master Schedule Board'!$AW$71:$AW$2280,A288)</f>
        <v>0</v>
      </c>
      <c r="L288" s="90">
        <f>COUNTIF('Master Schedule Board'!$BC$71:$BC$2280,A288)</f>
        <v>0</v>
      </c>
      <c r="M288" s="44">
        <f t="shared" si="5"/>
        <v>0</v>
      </c>
    </row>
    <row r="289" spans="1:13">
      <c r="A289" s="801"/>
      <c r="B289" s="801"/>
      <c r="C289" s="801"/>
      <c r="D289" s="90">
        <f>COUNTIF('Master Schedule Board'!$G$71:$G$2280,A289)</f>
        <v>0</v>
      </c>
      <c r="E289" s="90">
        <f>COUNTIF('Master Schedule Board'!$M$71:$M$2280,A289)</f>
        <v>0</v>
      </c>
      <c r="F289" s="90">
        <f>COUNTIF('Master Schedule Board'!$S$71:$S$2280,A289)</f>
        <v>0</v>
      </c>
      <c r="G289" s="90">
        <f>COUNTIF('Master Schedule Board'!$Y$71:$Y$2280,A289)</f>
        <v>0</v>
      </c>
      <c r="H289" s="90">
        <f>COUNTIF('Master Schedule Board'!$AE$71:$AE$2280,A289)</f>
        <v>0</v>
      </c>
      <c r="I289" s="90">
        <f>COUNTIF('Master Schedule Board'!$AK$71:$AK$2280,A289)</f>
        <v>0</v>
      </c>
      <c r="J289" s="90">
        <f>COUNTIF('Master Schedule Board'!$AQ$71:$AQ$2280,A289)</f>
        <v>0</v>
      </c>
      <c r="K289" s="90">
        <f>COUNTIF('Master Schedule Board'!$AW$71:$AW$2280,A289)</f>
        <v>0</v>
      </c>
      <c r="L289" s="90">
        <f>COUNTIF('Master Schedule Board'!$BC$71:$BC$2280,A289)</f>
        <v>0</v>
      </c>
      <c r="M289" s="44">
        <f t="shared" si="5"/>
        <v>0</v>
      </c>
    </row>
    <row r="290" spans="1:13">
      <c r="A290" s="801"/>
      <c r="B290" s="801"/>
      <c r="C290" s="801"/>
      <c r="D290" s="90">
        <f>COUNTIF('Master Schedule Board'!$G$71:$G$2280,A290)</f>
        <v>0</v>
      </c>
      <c r="E290" s="90">
        <f>COUNTIF('Master Schedule Board'!$M$71:$M$2280,A290)</f>
        <v>0</v>
      </c>
      <c r="F290" s="90">
        <f>COUNTIF('Master Schedule Board'!$S$71:$S$2280,A290)</f>
        <v>0</v>
      </c>
      <c r="G290" s="90">
        <f>COUNTIF('Master Schedule Board'!$Y$71:$Y$2280,A290)</f>
        <v>0</v>
      </c>
      <c r="H290" s="90">
        <f>COUNTIF('Master Schedule Board'!$AE$71:$AE$2280,A290)</f>
        <v>0</v>
      </c>
      <c r="I290" s="90">
        <f>COUNTIF('Master Schedule Board'!$AK$71:$AK$2280,A290)</f>
        <v>0</v>
      </c>
      <c r="J290" s="90">
        <f>COUNTIF('Master Schedule Board'!$AQ$71:$AQ$2280,A290)</f>
        <v>0</v>
      </c>
      <c r="K290" s="90">
        <f>COUNTIF('Master Schedule Board'!$AW$71:$AW$2280,A290)</f>
        <v>0</v>
      </c>
      <c r="L290" s="90">
        <f>COUNTIF('Master Schedule Board'!$BC$71:$BC$2280,A290)</f>
        <v>0</v>
      </c>
      <c r="M290" s="44">
        <f t="shared" si="5"/>
        <v>0</v>
      </c>
    </row>
    <row r="291" spans="1:13">
      <c r="A291" s="801"/>
      <c r="B291" s="801"/>
      <c r="C291" s="801"/>
      <c r="D291" s="90">
        <f>COUNTIF('Master Schedule Board'!$G$71:$G$2280,A291)</f>
        <v>0</v>
      </c>
      <c r="E291" s="90">
        <f>COUNTIF('Master Schedule Board'!$M$71:$M$2280,A291)</f>
        <v>0</v>
      </c>
      <c r="F291" s="90">
        <f>COUNTIF('Master Schedule Board'!$S$71:$S$2280,A291)</f>
        <v>0</v>
      </c>
      <c r="G291" s="90">
        <f>COUNTIF('Master Schedule Board'!$Y$71:$Y$2280,A291)</f>
        <v>0</v>
      </c>
      <c r="H291" s="90">
        <f>COUNTIF('Master Schedule Board'!$AE$71:$AE$2280,A291)</f>
        <v>0</v>
      </c>
      <c r="I291" s="90">
        <f>COUNTIF('Master Schedule Board'!$AK$71:$AK$2280,A291)</f>
        <v>0</v>
      </c>
      <c r="J291" s="90">
        <f>COUNTIF('Master Schedule Board'!$AQ$71:$AQ$2280,A291)</f>
        <v>0</v>
      </c>
      <c r="K291" s="90">
        <f>COUNTIF('Master Schedule Board'!$AW$71:$AW$2280,A291)</f>
        <v>0</v>
      </c>
      <c r="L291" s="90">
        <f>COUNTIF('Master Schedule Board'!$BC$71:$BC$2280,A291)</f>
        <v>0</v>
      </c>
      <c r="M291" s="44">
        <f t="shared" si="5"/>
        <v>0</v>
      </c>
    </row>
    <row r="292" spans="1:13">
      <c r="A292" s="801"/>
      <c r="B292" s="801"/>
      <c r="C292" s="801"/>
      <c r="D292" s="90">
        <f>COUNTIF('Master Schedule Board'!$G$71:$G$2280,A292)</f>
        <v>0</v>
      </c>
      <c r="E292" s="90">
        <f>COUNTIF('Master Schedule Board'!$M$71:$M$2280,A292)</f>
        <v>0</v>
      </c>
      <c r="F292" s="90">
        <f>COUNTIF('Master Schedule Board'!$S$71:$S$2280,A292)</f>
        <v>0</v>
      </c>
      <c r="G292" s="90">
        <f>COUNTIF('Master Schedule Board'!$Y$71:$Y$2280,A292)</f>
        <v>0</v>
      </c>
      <c r="H292" s="90">
        <f>COUNTIF('Master Schedule Board'!$AE$71:$AE$2280,A292)</f>
        <v>0</v>
      </c>
      <c r="I292" s="90">
        <f>COUNTIF('Master Schedule Board'!$AK$71:$AK$2280,A292)</f>
        <v>0</v>
      </c>
      <c r="J292" s="90">
        <f>COUNTIF('Master Schedule Board'!$AQ$71:$AQ$2280,A292)</f>
        <v>0</v>
      </c>
      <c r="K292" s="90">
        <f>COUNTIF('Master Schedule Board'!$AW$71:$AW$2280,A292)</f>
        <v>0</v>
      </c>
      <c r="L292" s="90">
        <f>COUNTIF('Master Schedule Board'!$BC$71:$BC$2280,A292)</f>
        <v>0</v>
      </c>
      <c r="M292" s="44">
        <f t="shared" si="5"/>
        <v>0</v>
      </c>
    </row>
    <row r="293" spans="1:13">
      <c r="A293" s="801"/>
      <c r="B293" s="801"/>
      <c r="C293" s="801"/>
      <c r="D293" s="90">
        <f>COUNTIF('Master Schedule Board'!$G$71:$G$2280,A293)</f>
        <v>0</v>
      </c>
      <c r="E293" s="90">
        <f>COUNTIF('Master Schedule Board'!$M$71:$M$2280,A293)</f>
        <v>0</v>
      </c>
      <c r="F293" s="90">
        <f>COUNTIF('Master Schedule Board'!$S$71:$S$2280,A293)</f>
        <v>0</v>
      </c>
      <c r="G293" s="90">
        <f>COUNTIF('Master Schedule Board'!$Y$71:$Y$2280,A293)</f>
        <v>0</v>
      </c>
      <c r="H293" s="90">
        <f>COUNTIF('Master Schedule Board'!$AE$71:$AE$2280,A293)</f>
        <v>0</v>
      </c>
      <c r="I293" s="90">
        <f>COUNTIF('Master Schedule Board'!$AK$71:$AK$2280,A293)</f>
        <v>0</v>
      </c>
      <c r="J293" s="90">
        <f>COUNTIF('Master Schedule Board'!$AQ$71:$AQ$2280,A293)</f>
        <v>0</v>
      </c>
      <c r="K293" s="90">
        <f>COUNTIF('Master Schedule Board'!$AW$71:$AW$2280,A293)</f>
        <v>0</v>
      </c>
      <c r="L293" s="90">
        <f>COUNTIF('Master Schedule Board'!$BC$71:$BC$2280,A293)</f>
        <v>0</v>
      </c>
      <c r="M293" s="44">
        <f t="shared" si="5"/>
        <v>0</v>
      </c>
    </row>
    <row r="294" spans="1:13">
      <c r="A294" s="801"/>
      <c r="B294" s="801"/>
      <c r="C294" s="801"/>
      <c r="D294" s="90">
        <f>COUNTIF('Master Schedule Board'!$G$71:$G$2280,A294)</f>
        <v>0</v>
      </c>
      <c r="E294" s="90">
        <f>COUNTIF('Master Schedule Board'!$M$71:$M$2280,A294)</f>
        <v>0</v>
      </c>
      <c r="F294" s="90">
        <f>COUNTIF('Master Schedule Board'!$S$71:$S$2280,A294)</f>
        <v>0</v>
      </c>
      <c r="G294" s="90">
        <f>COUNTIF('Master Schedule Board'!$Y$71:$Y$2280,A294)</f>
        <v>0</v>
      </c>
      <c r="H294" s="90">
        <f>COUNTIF('Master Schedule Board'!$AE$71:$AE$2280,A294)</f>
        <v>0</v>
      </c>
      <c r="I294" s="90">
        <f>COUNTIF('Master Schedule Board'!$AK$71:$AK$2280,A294)</f>
        <v>0</v>
      </c>
      <c r="J294" s="90">
        <f>COUNTIF('Master Schedule Board'!$AQ$71:$AQ$2280,A294)</f>
        <v>0</v>
      </c>
      <c r="K294" s="90">
        <f>COUNTIF('Master Schedule Board'!$AW$71:$AW$2280,A294)</f>
        <v>0</v>
      </c>
      <c r="L294" s="90">
        <f>COUNTIF('Master Schedule Board'!$BC$71:$BC$2280,A294)</f>
        <v>0</v>
      </c>
      <c r="M294" s="44">
        <f t="shared" si="5"/>
        <v>0</v>
      </c>
    </row>
    <row r="295" spans="1:13">
      <c r="A295" s="801"/>
      <c r="B295" s="801"/>
      <c r="C295" s="801"/>
      <c r="D295" s="90">
        <f>COUNTIF('Master Schedule Board'!$G$71:$G$2280,A295)</f>
        <v>0</v>
      </c>
      <c r="E295" s="90">
        <f>COUNTIF('Master Schedule Board'!$M$71:$M$2280,A295)</f>
        <v>0</v>
      </c>
      <c r="F295" s="90">
        <f>COUNTIF('Master Schedule Board'!$S$71:$S$2280,A295)</f>
        <v>0</v>
      </c>
      <c r="G295" s="90">
        <f>COUNTIF('Master Schedule Board'!$Y$71:$Y$2280,A295)</f>
        <v>0</v>
      </c>
      <c r="H295" s="90">
        <f>COUNTIF('Master Schedule Board'!$AE$71:$AE$2280,A295)</f>
        <v>0</v>
      </c>
      <c r="I295" s="90">
        <f>COUNTIF('Master Schedule Board'!$AK$71:$AK$2280,A295)</f>
        <v>0</v>
      </c>
      <c r="J295" s="90">
        <f>COUNTIF('Master Schedule Board'!$AQ$71:$AQ$2280,A295)</f>
        <v>0</v>
      </c>
      <c r="K295" s="90">
        <f>COUNTIF('Master Schedule Board'!$AW$71:$AW$2280,A295)</f>
        <v>0</v>
      </c>
      <c r="L295" s="90">
        <f>COUNTIF('Master Schedule Board'!$BC$71:$BC$2280,A295)</f>
        <v>0</v>
      </c>
      <c r="M295" s="44">
        <f t="shared" si="5"/>
        <v>0</v>
      </c>
    </row>
    <row r="296" spans="1:13">
      <c r="A296" s="801"/>
      <c r="B296" s="801"/>
      <c r="C296" s="801"/>
      <c r="D296" s="90">
        <f>COUNTIF('Master Schedule Board'!$G$71:$G$2280,A296)</f>
        <v>0</v>
      </c>
      <c r="E296" s="90">
        <f>COUNTIF('Master Schedule Board'!$M$71:$M$2280,A296)</f>
        <v>0</v>
      </c>
      <c r="F296" s="90">
        <f>COUNTIF('Master Schedule Board'!$S$71:$S$2280,A296)</f>
        <v>0</v>
      </c>
      <c r="G296" s="90">
        <f>COUNTIF('Master Schedule Board'!$Y$71:$Y$2280,A296)</f>
        <v>0</v>
      </c>
      <c r="H296" s="90">
        <f>COUNTIF('Master Schedule Board'!$AE$71:$AE$2280,A296)</f>
        <v>0</v>
      </c>
      <c r="I296" s="90">
        <f>COUNTIF('Master Schedule Board'!$AK$71:$AK$2280,A296)</f>
        <v>0</v>
      </c>
      <c r="J296" s="90">
        <f>COUNTIF('Master Schedule Board'!$AQ$71:$AQ$2280,A296)</f>
        <v>0</v>
      </c>
      <c r="K296" s="90">
        <f>COUNTIF('Master Schedule Board'!$AW$71:$AW$2280,A296)</f>
        <v>0</v>
      </c>
      <c r="L296" s="90">
        <f>COUNTIF('Master Schedule Board'!$BC$71:$BC$2280,A296)</f>
        <v>0</v>
      </c>
      <c r="M296" s="44">
        <f t="shared" si="5"/>
        <v>0</v>
      </c>
    </row>
    <row r="297" spans="1:13">
      <c r="A297" s="801"/>
      <c r="B297" s="801"/>
      <c r="C297" s="801"/>
      <c r="D297" s="90">
        <f>COUNTIF('Master Schedule Board'!$G$71:$G$2280,A297)</f>
        <v>0</v>
      </c>
      <c r="E297" s="90">
        <f>COUNTIF('Master Schedule Board'!$M$71:$M$2280,A297)</f>
        <v>0</v>
      </c>
      <c r="F297" s="90">
        <f>COUNTIF('Master Schedule Board'!$S$71:$S$2280,A297)</f>
        <v>0</v>
      </c>
      <c r="G297" s="90">
        <f>COUNTIF('Master Schedule Board'!$Y$71:$Y$2280,A297)</f>
        <v>0</v>
      </c>
      <c r="H297" s="90">
        <f>COUNTIF('Master Schedule Board'!$AE$71:$AE$2280,A297)</f>
        <v>0</v>
      </c>
      <c r="I297" s="90">
        <f>COUNTIF('Master Schedule Board'!$AK$71:$AK$2280,A297)</f>
        <v>0</v>
      </c>
      <c r="J297" s="90">
        <f>COUNTIF('Master Schedule Board'!$AQ$71:$AQ$2280,A297)</f>
        <v>0</v>
      </c>
      <c r="K297" s="90">
        <f>COUNTIF('Master Schedule Board'!$AW$71:$AW$2280,A297)</f>
        <v>0</v>
      </c>
      <c r="L297" s="90">
        <f>COUNTIF('Master Schedule Board'!$BC$71:$BC$2280,A297)</f>
        <v>0</v>
      </c>
      <c r="M297" s="44">
        <f t="shared" si="5"/>
        <v>0</v>
      </c>
    </row>
    <row r="298" spans="1:13">
      <c r="A298" s="801"/>
      <c r="B298" s="801"/>
      <c r="C298" s="801"/>
      <c r="D298" s="90">
        <f>COUNTIF('Master Schedule Board'!$G$71:$G$2280,A298)</f>
        <v>0</v>
      </c>
      <c r="E298" s="90">
        <f>COUNTIF('Master Schedule Board'!$M$71:$M$2280,A298)</f>
        <v>0</v>
      </c>
      <c r="F298" s="90">
        <f>COUNTIF('Master Schedule Board'!$S$71:$S$2280,A298)</f>
        <v>0</v>
      </c>
      <c r="G298" s="90">
        <f>COUNTIF('Master Schedule Board'!$Y$71:$Y$2280,A298)</f>
        <v>0</v>
      </c>
      <c r="H298" s="90">
        <f>COUNTIF('Master Schedule Board'!$AE$71:$AE$2280,A298)</f>
        <v>0</v>
      </c>
      <c r="I298" s="90">
        <f>COUNTIF('Master Schedule Board'!$AK$71:$AK$2280,A298)</f>
        <v>0</v>
      </c>
      <c r="J298" s="90">
        <f>COUNTIF('Master Schedule Board'!$AQ$71:$AQ$2280,A298)</f>
        <v>0</v>
      </c>
      <c r="K298" s="90">
        <f>COUNTIF('Master Schedule Board'!$AW$71:$AW$2280,A298)</f>
        <v>0</v>
      </c>
      <c r="L298" s="90">
        <f>COUNTIF('Master Schedule Board'!$BC$71:$BC$2280,A298)</f>
        <v>0</v>
      </c>
      <c r="M298" s="44">
        <f t="shared" si="5"/>
        <v>0</v>
      </c>
    </row>
    <row r="299" spans="1:13">
      <c r="A299" s="801"/>
      <c r="B299" s="801"/>
      <c r="C299" s="801"/>
      <c r="D299" s="90">
        <f>COUNTIF('Master Schedule Board'!$G$71:$G$2280,A299)</f>
        <v>0</v>
      </c>
      <c r="E299" s="90">
        <f>COUNTIF('Master Schedule Board'!$M$71:$M$2280,A299)</f>
        <v>0</v>
      </c>
      <c r="F299" s="90">
        <f>COUNTIF('Master Schedule Board'!$S$71:$S$2280,A299)</f>
        <v>0</v>
      </c>
      <c r="G299" s="90">
        <f>COUNTIF('Master Schedule Board'!$Y$71:$Y$2280,A299)</f>
        <v>0</v>
      </c>
      <c r="H299" s="90">
        <f>COUNTIF('Master Schedule Board'!$AE$71:$AE$2280,A299)</f>
        <v>0</v>
      </c>
      <c r="I299" s="90">
        <f>COUNTIF('Master Schedule Board'!$AK$71:$AK$2280,A299)</f>
        <v>0</v>
      </c>
      <c r="J299" s="90">
        <f>COUNTIF('Master Schedule Board'!$AQ$71:$AQ$2280,A299)</f>
        <v>0</v>
      </c>
      <c r="K299" s="90">
        <f>COUNTIF('Master Schedule Board'!$AW$71:$AW$2280,A299)</f>
        <v>0</v>
      </c>
      <c r="L299" s="90">
        <f>COUNTIF('Master Schedule Board'!$BC$71:$BC$2280,A299)</f>
        <v>0</v>
      </c>
      <c r="M299" s="44">
        <f t="shared" si="5"/>
        <v>0</v>
      </c>
    </row>
    <row r="300" spans="1:13">
      <c r="A300" s="801"/>
      <c r="B300" s="801"/>
      <c r="C300" s="801"/>
      <c r="D300" s="90">
        <f>COUNTIF('Master Schedule Board'!$G$71:$G$2280,A300)</f>
        <v>0</v>
      </c>
      <c r="E300" s="90">
        <f>COUNTIF('Master Schedule Board'!$M$71:$M$2280,A300)</f>
        <v>0</v>
      </c>
      <c r="F300" s="90">
        <f>COUNTIF('Master Schedule Board'!$S$71:$S$2280,A300)</f>
        <v>0</v>
      </c>
      <c r="G300" s="90">
        <f>COUNTIF('Master Schedule Board'!$Y$71:$Y$2280,A300)</f>
        <v>0</v>
      </c>
      <c r="H300" s="90">
        <f>COUNTIF('Master Schedule Board'!$AE$71:$AE$2280,A300)</f>
        <v>0</v>
      </c>
      <c r="I300" s="90">
        <f>COUNTIF('Master Schedule Board'!$AK$71:$AK$2280,A300)</f>
        <v>0</v>
      </c>
      <c r="J300" s="90">
        <f>COUNTIF('Master Schedule Board'!$AQ$71:$AQ$2280,A300)</f>
        <v>0</v>
      </c>
      <c r="K300" s="90">
        <f>COUNTIF('Master Schedule Board'!$AW$71:$AW$2280,A300)</f>
        <v>0</v>
      </c>
      <c r="L300" s="90">
        <f>COUNTIF('Master Schedule Board'!$BC$71:$BC$2280,A300)</f>
        <v>0</v>
      </c>
      <c r="M300" s="44">
        <f t="shared" si="5"/>
        <v>0</v>
      </c>
    </row>
    <row r="301" spans="1:13">
      <c r="A301" s="801"/>
      <c r="B301" s="801"/>
      <c r="C301" s="801"/>
      <c r="D301" s="90">
        <f>COUNTIF('Master Schedule Board'!$G$71:$G$2280,A301)</f>
        <v>0</v>
      </c>
      <c r="E301" s="90">
        <f>COUNTIF('Master Schedule Board'!$M$71:$M$2280,A301)</f>
        <v>0</v>
      </c>
      <c r="F301" s="90">
        <f>COUNTIF('Master Schedule Board'!$S$71:$S$2280,A301)</f>
        <v>0</v>
      </c>
      <c r="G301" s="90">
        <f>COUNTIF('Master Schedule Board'!$Y$71:$Y$2280,A301)</f>
        <v>0</v>
      </c>
      <c r="H301" s="90">
        <f>COUNTIF('Master Schedule Board'!$AE$71:$AE$2280,A301)</f>
        <v>0</v>
      </c>
      <c r="I301" s="90">
        <f>COUNTIF('Master Schedule Board'!$AK$71:$AK$2280,A301)</f>
        <v>0</v>
      </c>
      <c r="J301" s="90">
        <f>COUNTIF('Master Schedule Board'!$AQ$71:$AQ$2280,A301)</f>
        <v>0</v>
      </c>
      <c r="K301" s="90">
        <f>COUNTIF('Master Schedule Board'!$AW$71:$AW$2280,A301)</f>
        <v>0</v>
      </c>
      <c r="L301" s="90">
        <f>COUNTIF('Master Schedule Board'!$BC$71:$BC$2280,A301)</f>
        <v>0</v>
      </c>
      <c r="M301" s="44">
        <f t="shared" si="5"/>
        <v>0</v>
      </c>
    </row>
    <row r="302" spans="1:13">
      <c r="A302" s="801"/>
      <c r="B302" s="801"/>
      <c r="C302" s="801"/>
      <c r="D302" s="90">
        <f>COUNTIF('Master Schedule Board'!$G$71:$G$2280,A302)</f>
        <v>0</v>
      </c>
      <c r="E302" s="90">
        <f>COUNTIF('Master Schedule Board'!$M$71:$M$2280,A302)</f>
        <v>0</v>
      </c>
      <c r="F302" s="90">
        <f>COUNTIF('Master Schedule Board'!$S$71:$S$2280,A302)</f>
        <v>0</v>
      </c>
      <c r="G302" s="90">
        <f>COUNTIF('Master Schedule Board'!$Y$71:$Y$2280,A302)</f>
        <v>0</v>
      </c>
      <c r="H302" s="90">
        <f>COUNTIF('Master Schedule Board'!$AE$71:$AE$2280,A302)</f>
        <v>0</v>
      </c>
      <c r="I302" s="90">
        <f>COUNTIF('Master Schedule Board'!$AK$71:$AK$2280,A302)</f>
        <v>0</v>
      </c>
      <c r="J302" s="90">
        <f>COUNTIF('Master Schedule Board'!$AQ$71:$AQ$2280,A302)</f>
        <v>0</v>
      </c>
      <c r="K302" s="90">
        <f>COUNTIF('Master Schedule Board'!$AW$71:$AW$2280,A302)</f>
        <v>0</v>
      </c>
      <c r="L302" s="90">
        <f>COUNTIF('Master Schedule Board'!$BC$71:$BC$2280,A302)</f>
        <v>0</v>
      </c>
      <c r="M302" s="44">
        <f t="shared" si="5"/>
        <v>0</v>
      </c>
    </row>
    <row r="303" spans="1:13">
      <c r="A303" s="801"/>
      <c r="B303" s="801"/>
      <c r="C303" s="801"/>
      <c r="D303" s="90">
        <f>COUNTIF('Master Schedule Board'!$G$71:$G$2280,A303)</f>
        <v>0</v>
      </c>
      <c r="E303" s="90">
        <f>COUNTIF('Master Schedule Board'!$M$71:$M$2280,A303)</f>
        <v>0</v>
      </c>
      <c r="F303" s="90">
        <f>COUNTIF('Master Schedule Board'!$S$71:$S$2280,A303)</f>
        <v>0</v>
      </c>
      <c r="G303" s="90">
        <f>COUNTIF('Master Schedule Board'!$Y$71:$Y$2280,A303)</f>
        <v>0</v>
      </c>
      <c r="H303" s="90">
        <f>COUNTIF('Master Schedule Board'!$AE$71:$AE$2280,A303)</f>
        <v>0</v>
      </c>
      <c r="I303" s="90">
        <f>COUNTIF('Master Schedule Board'!$AK$71:$AK$2280,A303)</f>
        <v>0</v>
      </c>
      <c r="J303" s="90">
        <f>COUNTIF('Master Schedule Board'!$AQ$71:$AQ$2280,A303)</f>
        <v>0</v>
      </c>
      <c r="K303" s="90">
        <f>COUNTIF('Master Schedule Board'!$AW$71:$AW$2280,A303)</f>
        <v>0</v>
      </c>
      <c r="L303" s="90">
        <f>COUNTIF('Master Schedule Board'!$BC$71:$BC$2280,A303)</f>
        <v>0</v>
      </c>
      <c r="M303" s="44">
        <f t="shared" si="5"/>
        <v>0</v>
      </c>
    </row>
    <row r="304" spans="1:13">
      <c r="A304" s="801"/>
      <c r="B304" s="801"/>
      <c r="C304" s="801"/>
      <c r="D304" s="90">
        <f>COUNTIF('Master Schedule Board'!$G$71:$G$2280,A304)</f>
        <v>0</v>
      </c>
      <c r="E304" s="90">
        <f>COUNTIF('Master Schedule Board'!$M$71:$M$2280,A304)</f>
        <v>0</v>
      </c>
      <c r="F304" s="90">
        <f>COUNTIF('Master Schedule Board'!$S$71:$S$2280,A304)</f>
        <v>0</v>
      </c>
      <c r="G304" s="90">
        <f>COUNTIF('Master Schedule Board'!$Y$71:$Y$2280,A304)</f>
        <v>0</v>
      </c>
      <c r="H304" s="90">
        <f>COUNTIF('Master Schedule Board'!$AE$71:$AE$2280,A304)</f>
        <v>0</v>
      </c>
      <c r="I304" s="90">
        <f>COUNTIF('Master Schedule Board'!$AK$71:$AK$2280,A304)</f>
        <v>0</v>
      </c>
      <c r="J304" s="90">
        <f>COUNTIF('Master Schedule Board'!$AQ$71:$AQ$2280,A304)</f>
        <v>0</v>
      </c>
      <c r="K304" s="90">
        <f>COUNTIF('Master Schedule Board'!$AW$71:$AW$2280,A304)</f>
        <v>0</v>
      </c>
      <c r="L304" s="90">
        <f>COUNTIF('Master Schedule Board'!$BC$71:$BC$2280,A304)</f>
        <v>0</v>
      </c>
      <c r="M304" s="44">
        <f t="shared" si="5"/>
        <v>0</v>
      </c>
    </row>
    <row r="305" spans="1:13">
      <c r="A305" s="801"/>
      <c r="B305" s="801"/>
      <c r="C305" s="801"/>
      <c r="D305" s="90">
        <f>COUNTIF('Master Schedule Board'!$G$71:$G$2280,A305)</f>
        <v>0</v>
      </c>
      <c r="E305" s="90">
        <f>COUNTIF('Master Schedule Board'!$M$71:$M$2280,A305)</f>
        <v>0</v>
      </c>
      <c r="F305" s="90">
        <f>COUNTIF('Master Schedule Board'!$S$71:$S$2280,A305)</f>
        <v>0</v>
      </c>
      <c r="G305" s="90">
        <f>COUNTIF('Master Schedule Board'!$Y$71:$Y$2280,A305)</f>
        <v>0</v>
      </c>
      <c r="H305" s="90">
        <f>COUNTIF('Master Schedule Board'!$AE$71:$AE$2280,A305)</f>
        <v>0</v>
      </c>
      <c r="I305" s="90">
        <f>COUNTIF('Master Schedule Board'!$AK$71:$AK$2280,A305)</f>
        <v>0</v>
      </c>
      <c r="J305" s="90">
        <f>COUNTIF('Master Schedule Board'!$AQ$71:$AQ$2280,A305)</f>
        <v>0</v>
      </c>
      <c r="K305" s="90">
        <f>COUNTIF('Master Schedule Board'!$AW$71:$AW$2280,A305)</f>
        <v>0</v>
      </c>
      <c r="L305" s="90">
        <f>COUNTIF('Master Schedule Board'!$BC$71:$BC$2280,A305)</f>
        <v>0</v>
      </c>
      <c r="M305" s="44">
        <f t="shared" si="5"/>
        <v>0</v>
      </c>
    </row>
    <row r="306" spans="1:13">
      <c r="A306" s="801"/>
      <c r="B306" s="801"/>
      <c r="C306" s="801"/>
      <c r="D306" s="90">
        <f>COUNTIF('Master Schedule Board'!$G$71:$G$2280,A306)</f>
        <v>0</v>
      </c>
      <c r="E306" s="90">
        <f>COUNTIF('Master Schedule Board'!$M$71:$M$2280,A306)</f>
        <v>0</v>
      </c>
      <c r="F306" s="90">
        <f>COUNTIF('Master Schedule Board'!$S$71:$S$2280,A306)</f>
        <v>0</v>
      </c>
      <c r="G306" s="90">
        <f>COUNTIF('Master Schedule Board'!$Y$71:$Y$2280,A306)</f>
        <v>0</v>
      </c>
      <c r="H306" s="90">
        <f>COUNTIF('Master Schedule Board'!$AE$71:$AE$2280,A306)</f>
        <v>0</v>
      </c>
      <c r="I306" s="90">
        <f>COUNTIF('Master Schedule Board'!$AK$71:$AK$2280,A306)</f>
        <v>0</v>
      </c>
      <c r="J306" s="90">
        <f>COUNTIF('Master Schedule Board'!$AQ$71:$AQ$2280,A306)</f>
        <v>0</v>
      </c>
      <c r="K306" s="90">
        <f>COUNTIF('Master Schedule Board'!$AW$71:$AW$2280,A306)</f>
        <v>0</v>
      </c>
      <c r="L306" s="90">
        <f>COUNTIF('Master Schedule Board'!$BC$71:$BC$2280,A306)</f>
        <v>0</v>
      </c>
      <c r="M306" s="44">
        <f t="shared" si="5"/>
        <v>0</v>
      </c>
    </row>
    <row r="307" spans="1:13">
      <c r="A307" s="801"/>
      <c r="B307" s="801"/>
      <c r="C307" s="801"/>
      <c r="D307" s="90">
        <f>COUNTIF('Master Schedule Board'!$G$71:$G$2280,A307)</f>
        <v>0</v>
      </c>
      <c r="E307" s="90">
        <f>COUNTIF('Master Schedule Board'!$M$71:$M$2280,A307)</f>
        <v>0</v>
      </c>
      <c r="F307" s="90">
        <f>COUNTIF('Master Schedule Board'!$S$71:$S$2280,A307)</f>
        <v>0</v>
      </c>
      <c r="G307" s="90">
        <f>COUNTIF('Master Schedule Board'!$Y$71:$Y$2280,A307)</f>
        <v>0</v>
      </c>
      <c r="H307" s="90">
        <f>COUNTIF('Master Schedule Board'!$AE$71:$AE$2280,A307)</f>
        <v>0</v>
      </c>
      <c r="I307" s="90">
        <f>COUNTIF('Master Schedule Board'!$AK$71:$AK$2280,A307)</f>
        <v>0</v>
      </c>
      <c r="J307" s="90">
        <f>COUNTIF('Master Schedule Board'!$AQ$71:$AQ$2280,A307)</f>
        <v>0</v>
      </c>
      <c r="K307" s="90">
        <f>COUNTIF('Master Schedule Board'!$AW$71:$AW$2280,A307)</f>
        <v>0</v>
      </c>
      <c r="L307" s="90">
        <f>COUNTIF('Master Schedule Board'!$BC$71:$BC$2280,A307)</f>
        <v>0</v>
      </c>
      <c r="M307" s="44">
        <f t="shared" si="5"/>
        <v>0</v>
      </c>
    </row>
    <row r="308" spans="1:13">
      <c r="A308" s="801"/>
      <c r="B308" s="801"/>
      <c r="C308" s="801"/>
      <c r="D308" s="90">
        <f>COUNTIF('Master Schedule Board'!$G$71:$G$2280,A308)</f>
        <v>0</v>
      </c>
      <c r="E308" s="90">
        <f>COUNTIF('Master Schedule Board'!$M$71:$M$2280,A308)</f>
        <v>0</v>
      </c>
      <c r="F308" s="90">
        <f>COUNTIF('Master Schedule Board'!$S$71:$S$2280,A308)</f>
        <v>0</v>
      </c>
      <c r="G308" s="90">
        <f>COUNTIF('Master Schedule Board'!$Y$71:$Y$2280,A308)</f>
        <v>0</v>
      </c>
      <c r="H308" s="90">
        <f>COUNTIF('Master Schedule Board'!$AE$71:$AE$2280,A308)</f>
        <v>0</v>
      </c>
      <c r="I308" s="90">
        <f>COUNTIF('Master Schedule Board'!$AK$71:$AK$2280,A308)</f>
        <v>0</v>
      </c>
      <c r="J308" s="90">
        <f>COUNTIF('Master Schedule Board'!$AQ$71:$AQ$2280,A308)</f>
        <v>0</v>
      </c>
      <c r="K308" s="90">
        <f>COUNTIF('Master Schedule Board'!$AW$71:$AW$2280,A308)</f>
        <v>0</v>
      </c>
      <c r="L308" s="90">
        <f>COUNTIF('Master Schedule Board'!$BC$71:$BC$2280,A308)</f>
        <v>0</v>
      </c>
      <c r="M308" s="44">
        <f t="shared" si="5"/>
        <v>0</v>
      </c>
    </row>
    <row r="309" spans="1:13">
      <c r="A309" s="801"/>
      <c r="B309" s="801"/>
      <c r="C309" s="801"/>
      <c r="D309" s="90">
        <f>COUNTIF('Master Schedule Board'!$G$71:$G$2280,A309)</f>
        <v>0</v>
      </c>
      <c r="E309" s="90">
        <f>COUNTIF('Master Schedule Board'!$M$71:$M$2280,A309)</f>
        <v>0</v>
      </c>
      <c r="F309" s="90">
        <f>COUNTIF('Master Schedule Board'!$S$71:$S$2280,A309)</f>
        <v>0</v>
      </c>
      <c r="G309" s="90">
        <f>COUNTIF('Master Schedule Board'!$Y$71:$Y$2280,A309)</f>
        <v>0</v>
      </c>
      <c r="H309" s="90">
        <f>COUNTIF('Master Schedule Board'!$AE$71:$AE$2280,A309)</f>
        <v>0</v>
      </c>
      <c r="I309" s="90">
        <f>COUNTIF('Master Schedule Board'!$AK$71:$AK$2280,A309)</f>
        <v>0</v>
      </c>
      <c r="J309" s="90">
        <f>COUNTIF('Master Schedule Board'!$AQ$71:$AQ$2280,A309)</f>
        <v>0</v>
      </c>
      <c r="K309" s="90">
        <f>COUNTIF('Master Schedule Board'!$AW$71:$AW$2280,A309)</f>
        <v>0</v>
      </c>
      <c r="L309" s="90">
        <f>COUNTIF('Master Schedule Board'!$BC$71:$BC$2280,A309)</f>
        <v>0</v>
      </c>
      <c r="M309" s="44">
        <f t="shared" si="5"/>
        <v>0</v>
      </c>
    </row>
    <row r="310" spans="1:13">
      <c r="A310" s="801"/>
      <c r="B310" s="801"/>
      <c r="C310" s="801"/>
      <c r="D310" s="90">
        <f>COUNTIF('Master Schedule Board'!$G$71:$G$2280,A310)</f>
        <v>0</v>
      </c>
      <c r="E310" s="90">
        <f>COUNTIF('Master Schedule Board'!$M$71:$M$2280,A310)</f>
        <v>0</v>
      </c>
      <c r="F310" s="90">
        <f>COUNTIF('Master Schedule Board'!$S$71:$S$2280,A310)</f>
        <v>0</v>
      </c>
      <c r="G310" s="90">
        <f>COUNTIF('Master Schedule Board'!$Y$71:$Y$2280,A310)</f>
        <v>0</v>
      </c>
      <c r="H310" s="90">
        <f>COUNTIF('Master Schedule Board'!$AE$71:$AE$2280,A310)</f>
        <v>0</v>
      </c>
      <c r="I310" s="90">
        <f>COUNTIF('Master Schedule Board'!$AK$71:$AK$2280,A310)</f>
        <v>0</v>
      </c>
      <c r="J310" s="90">
        <f>COUNTIF('Master Schedule Board'!$AQ$71:$AQ$2280,A310)</f>
        <v>0</v>
      </c>
      <c r="K310" s="90">
        <f>COUNTIF('Master Schedule Board'!$AW$71:$AW$2280,A310)</f>
        <v>0</v>
      </c>
      <c r="L310" s="90">
        <f>COUNTIF('Master Schedule Board'!$BC$71:$BC$2280,A310)</f>
        <v>0</v>
      </c>
      <c r="M310" s="44">
        <f t="shared" si="5"/>
        <v>0</v>
      </c>
    </row>
    <row r="311" spans="1:13">
      <c r="A311" s="801"/>
      <c r="B311" s="801"/>
      <c r="C311" s="801"/>
      <c r="D311" s="90">
        <f>COUNTIF('Master Schedule Board'!$G$71:$G$2280,A311)</f>
        <v>0</v>
      </c>
      <c r="E311" s="90">
        <f>COUNTIF('Master Schedule Board'!$M$71:$M$2280,A311)</f>
        <v>0</v>
      </c>
      <c r="F311" s="90">
        <f>COUNTIF('Master Schedule Board'!$S$71:$S$2280,A311)</f>
        <v>0</v>
      </c>
      <c r="G311" s="90">
        <f>COUNTIF('Master Schedule Board'!$Y$71:$Y$2280,A311)</f>
        <v>0</v>
      </c>
      <c r="H311" s="90">
        <f>COUNTIF('Master Schedule Board'!$AE$71:$AE$2280,A311)</f>
        <v>0</v>
      </c>
      <c r="I311" s="90">
        <f>COUNTIF('Master Schedule Board'!$AK$71:$AK$2280,A311)</f>
        <v>0</v>
      </c>
      <c r="J311" s="90">
        <f>COUNTIF('Master Schedule Board'!$AQ$71:$AQ$2280,A311)</f>
        <v>0</v>
      </c>
      <c r="K311" s="90">
        <f>COUNTIF('Master Schedule Board'!$AW$71:$AW$2280,A311)</f>
        <v>0</v>
      </c>
      <c r="L311" s="90">
        <f>COUNTIF('Master Schedule Board'!$BC$71:$BC$2280,A311)</f>
        <v>0</v>
      </c>
      <c r="M311" s="44">
        <f t="shared" si="5"/>
        <v>0</v>
      </c>
    </row>
    <row r="312" spans="1:13">
      <c r="A312" s="801"/>
      <c r="B312" s="801"/>
      <c r="C312" s="801"/>
      <c r="D312" s="90">
        <f>COUNTIF('Master Schedule Board'!$G$71:$G$2280,A312)</f>
        <v>0</v>
      </c>
      <c r="E312" s="90">
        <f>COUNTIF('Master Schedule Board'!$M$71:$M$2280,A312)</f>
        <v>0</v>
      </c>
      <c r="F312" s="90">
        <f>COUNTIF('Master Schedule Board'!$S$71:$S$2280,A312)</f>
        <v>0</v>
      </c>
      <c r="G312" s="90">
        <f>COUNTIF('Master Schedule Board'!$Y$71:$Y$2280,A312)</f>
        <v>0</v>
      </c>
      <c r="H312" s="90">
        <f>COUNTIF('Master Schedule Board'!$AE$71:$AE$2280,A312)</f>
        <v>0</v>
      </c>
      <c r="I312" s="90">
        <f>COUNTIF('Master Schedule Board'!$AK$71:$AK$2280,A312)</f>
        <v>0</v>
      </c>
      <c r="J312" s="90">
        <f>COUNTIF('Master Schedule Board'!$AQ$71:$AQ$2280,A312)</f>
        <v>0</v>
      </c>
      <c r="K312" s="90">
        <f>COUNTIF('Master Schedule Board'!$AW$71:$AW$2280,A312)</f>
        <v>0</v>
      </c>
      <c r="L312" s="90">
        <f>COUNTIF('Master Schedule Board'!$BC$71:$BC$2280,A312)</f>
        <v>0</v>
      </c>
      <c r="M312" s="44">
        <f t="shared" si="5"/>
        <v>0</v>
      </c>
    </row>
    <row r="313" spans="1:13">
      <c r="A313" s="801"/>
      <c r="B313" s="801"/>
      <c r="C313" s="801"/>
      <c r="D313" s="90">
        <f>COUNTIF('Master Schedule Board'!$G$71:$G$2280,A313)</f>
        <v>0</v>
      </c>
      <c r="E313" s="90">
        <f>COUNTIF('Master Schedule Board'!$M$71:$M$2280,A313)</f>
        <v>0</v>
      </c>
      <c r="F313" s="90">
        <f>COUNTIF('Master Schedule Board'!$S$71:$S$2280,A313)</f>
        <v>0</v>
      </c>
      <c r="G313" s="90">
        <f>COUNTIF('Master Schedule Board'!$Y$71:$Y$2280,A313)</f>
        <v>0</v>
      </c>
      <c r="H313" s="90">
        <f>COUNTIF('Master Schedule Board'!$AE$71:$AE$2280,A313)</f>
        <v>0</v>
      </c>
      <c r="I313" s="90">
        <f>COUNTIF('Master Schedule Board'!$AK$71:$AK$2280,A313)</f>
        <v>0</v>
      </c>
      <c r="J313" s="90">
        <f>COUNTIF('Master Schedule Board'!$AQ$71:$AQ$2280,A313)</f>
        <v>0</v>
      </c>
      <c r="K313" s="90">
        <f>COUNTIF('Master Schedule Board'!$AW$71:$AW$2280,A313)</f>
        <v>0</v>
      </c>
      <c r="L313" s="90">
        <f>COUNTIF('Master Schedule Board'!$BC$71:$BC$2280,A313)</f>
        <v>0</v>
      </c>
      <c r="M313" s="44">
        <f t="shared" si="5"/>
        <v>0</v>
      </c>
    </row>
    <row r="314" spans="1:13">
      <c r="A314" s="801"/>
      <c r="B314" s="801"/>
      <c r="C314" s="801"/>
      <c r="D314" s="90">
        <f>COUNTIF('Master Schedule Board'!$G$71:$G$2280,A314)</f>
        <v>0</v>
      </c>
      <c r="E314" s="90">
        <f>COUNTIF('Master Schedule Board'!$M$71:$M$2280,A314)</f>
        <v>0</v>
      </c>
      <c r="F314" s="90">
        <f>COUNTIF('Master Schedule Board'!$S$71:$S$2280,A314)</f>
        <v>0</v>
      </c>
      <c r="G314" s="90">
        <f>COUNTIF('Master Schedule Board'!$Y$71:$Y$2280,A314)</f>
        <v>0</v>
      </c>
      <c r="H314" s="90">
        <f>COUNTIF('Master Schedule Board'!$AE$71:$AE$2280,A314)</f>
        <v>0</v>
      </c>
      <c r="I314" s="90">
        <f>COUNTIF('Master Schedule Board'!$AK$71:$AK$2280,A314)</f>
        <v>0</v>
      </c>
      <c r="J314" s="90">
        <f>COUNTIF('Master Schedule Board'!$AQ$71:$AQ$2280,A314)</f>
        <v>0</v>
      </c>
      <c r="K314" s="90">
        <f>COUNTIF('Master Schedule Board'!$AW$71:$AW$2280,A314)</f>
        <v>0</v>
      </c>
      <c r="L314" s="90">
        <f>COUNTIF('Master Schedule Board'!$BC$71:$BC$2280,A314)</f>
        <v>0</v>
      </c>
      <c r="M314" s="44">
        <f t="shared" si="5"/>
        <v>0</v>
      </c>
    </row>
    <row r="315" spans="1:13">
      <c r="A315" s="801"/>
      <c r="B315" s="801"/>
      <c r="C315" s="801"/>
      <c r="D315" s="90">
        <f>COUNTIF('Master Schedule Board'!$G$71:$G$2280,A315)</f>
        <v>0</v>
      </c>
      <c r="E315" s="90">
        <f>COUNTIF('Master Schedule Board'!$M$71:$M$2280,A315)</f>
        <v>0</v>
      </c>
      <c r="F315" s="90">
        <f>COUNTIF('Master Schedule Board'!$S$71:$S$2280,A315)</f>
        <v>0</v>
      </c>
      <c r="G315" s="90">
        <f>COUNTIF('Master Schedule Board'!$Y$71:$Y$2280,A315)</f>
        <v>0</v>
      </c>
      <c r="H315" s="90">
        <f>COUNTIF('Master Schedule Board'!$AE$71:$AE$2280,A315)</f>
        <v>0</v>
      </c>
      <c r="I315" s="90">
        <f>COUNTIF('Master Schedule Board'!$AK$71:$AK$2280,A315)</f>
        <v>0</v>
      </c>
      <c r="J315" s="90">
        <f>COUNTIF('Master Schedule Board'!$AQ$71:$AQ$2280,A315)</f>
        <v>0</v>
      </c>
      <c r="K315" s="90">
        <f>COUNTIF('Master Schedule Board'!$AW$71:$AW$2280,A315)</f>
        <v>0</v>
      </c>
      <c r="L315" s="90">
        <f>COUNTIF('Master Schedule Board'!$BC$71:$BC$2280,A315)</f>
        <v>0</v>
      </c>
      <c r="M315" s="44">
        <f t="shared" si="5"/>
        <v>0</v>
      </c>
    </row>
    <row r="316" spans="1:13">
      <c r="A316" s="801"/>
      <c r="B316" s="801"/>
      <c r="C316" s="801"/>
      <c r="D316" s="90">
        <f>COUNTIF('Master Schedule Board'!$G$71:$G$2280,A316)</f>
        <v>0</v>
      </c>
      <c r="E316" s="90">
        <f>COUNTIF('Master Schedule Board'!$M$71:$M$2280,A316)</f>
        <v>0</v>
      </c>
      <c r="F316" s="90">
        <f>COUNTIF('Master Schedule Board'!$S$71:$S$2280,A316)</f>
        <v>0</v>
      </c>
      <c r="G316" s="90">
        <f>COUNTIF('Master Schedule Board'!$Y$71:$Y$2280,A316)</f>
        <v>0</v>
      </c>
      <c r="H316" s="90">
        <f>COUNTIF('Master Schedule Board'!$AE$71:$AE$2280,A316)</f>
        <v>0</v>
      </c>
      <c r="I316" s="90">
        <f>COUNTIF('Master Schedule Board'!$AK$71:$AK$2280,A316)</f>
        <v>0</v>
      </c>
      <c r="J316" s="90">
        <f>COUNTIF('Master Schedule Board'!$AQ$71:$AQ$2280,A316)</f>
        <v>0</v>
      </c>
      <c r="K316" s="90">
        <f>COUNTIF('Master Schedule Board'!$AW$71:$AW$2280,A316)</f>
        <v>0</v>
      </c>
      <c r="L316" s="90">
        <f>COUNTIF('Master Schedule Board'!$BC$71:$BC$2280,A316)</f>
        <v>0</v>
      </c>
      <c r="M316" s="44">
        <f t="shared" si="5"/>
        <v>0</v>
      </c>
    </row>
    <row r="317" spans="1:13">
      <c r="A317" s="801"/>
      <c r="B317" s="801"/>
      <c r="C317" s="801"/>
      <c r="D317" s="90">
        <f>COUNTIF('Master Schedule Board'!$G$71:$G$2280,A317)</f>
        <v>0</v>
      </c>
      <c r="E317" s="90">
        <f>COUNTIF('Master Schedule Board'!$M$71:$M$2280,A317)</f>
        <v>0</v>
      </c>
      <c r="F317" s="90">
        <f>COUNTIF('Master Schedule Board'!$S$71:$S$2280,A317)</f>
        <v>0</v>
      </c>
      <c r="G317" s="90">
        <f>COUNTIF('Master Schedule Board'!$Y$71:$Y$2280,A317)</f>
        <v>0</v>
      </c>
      <c r="H317" s="90">
        <f>COUNTIF('Master Schedule Board'!$AE$71:$AE$2280,A317)</f>
        <v>0</v>
      </c>
      <c r="I317" s="90">
        <f>COUNTIF('Master Schedule Board'!$AK$71:$AK$2280,A317)</f>
        <v>0</v>
      </c>
      <c r="J317" s="90">
        <f>COUNTIF('Master Schedule Board'!$AQ$71:$AQ$2280,A317)</f>
        <v>0</v>
      </c>
      <c r="K317" s="90">
        <f>COUNTIF('Master Schedule Board'!$AW$71:$AW$2280,A317)</f>
        <v>0</v>
      </c>
      <c r="L317" s="90">
        <f>COUNTIF('Master Schedule Board'!$BC$71:$BC$2280,A317)</f>
        <v>0</v>
      </c>
      <c r="M317" s="44">
        <f t="shared" si="5"/>
        <v>0</v>
      </c>
    </row>
    <row r="318" spans="1:13">
      <c r="A318" s="801"/>
      <c r="B318" s="801"/>
      <c r="C318" s="801"/>
      <c r="D318" s="90">
        <f>COUNTIF('Master Schedule Board'!$G$71:$G$2280,A318)</f>
        <v>0</v>
      </c>
      <c r="E318" s="90">
        <f>COUNTIF('Master Schedule Board'!$M$71:$M$2280,A318)</f>
        <v>0</v>
      </c>
      <c r="F318" s="90">
        <f>COUNTIF('Master Schedule Board'!$S$71:$S$2280,A318)</f>
        <v>0</v>
      </c>
      <c r="G318" s="90">
        <f>COUNTIF('Master Schedule Board'!$Y$71:$Y$2280,A318)</f>
        <v>0</v>
      </c>
      <c r="H318" s="90">
        <f>COUNTIF('Master Schedule Board'!$AE$71:$AE$2280,A318)</f>
        <v>0</v>
      </c>
      <c r="I318" s="90">
        <f>COUNTIF('Master Schedule Board'!$AK$71:$AK$2280,A318)</f>
        <v>0</v>
      </c>
      <c r="J318" s="90">
        <f>COUNTIF('Master Schedule Board'!$AQ$71:$AQ$2280,A318)</f>
        <v>0</v>
      </c>
      <c r="K318" s="90">
        <f>COUNTIF('Master Schedule Board'!$AW$71:$AW$2280,A318)</f>
        <v>0</v>
      </c>
      <c r="L318" s="90">
        <f>COUNTIF('Master Schedule Board'!$BC$71:$BC$2280,A318)</f>
        <v>0</v>
      </c>
      <c r="M318" s="44">
        <f t="shared" si="5"/>
        <v>0</v>
      </c>
    </row>
    <row r="319" spans="1:13">
      <c r="A319" s="801"/>
      <c r="B319" s="801"/>
      <c r="C319" s="801"/>
      <c r="D319" s="90">
        <f>COUNTIF('Master Schedule Board'!$G$71:$G$2280,A319)</f>
        <v>0</v>
      </c>
      <c r="E319" s="90">
        <f>COUNTIF('Master Schedule Board'!$M$71:$M$2280,A319)</f>
        <v>0</v>
      </c>
      <c r="F319" s="90">
        <f>COUNTIF('Master Schedule Board'!$S$71:$S$2280,A319)</f>
        <v>0</v>
      </c>
      <c r="G319" s="90">
        <f>COUNTIF('Master Schedule Board'!$Y$71:$Y$2280,A319)</f>
        <v>0</v>
      </c>
      <c r="H319" s="90">
        <f>COUNTIF('Master Schedule Board'!$AE$71:$AE$2280,A319)</f>
        <v>0</v>
      </c>
      <c r="I319" s="90">
        <f>COUNTIF('Master Schedule Board'!$AK$71:$AK$2280,A319)</f>
        <v>0</v>
      </c>
      <c r="J319" s="90">
        <f>COUNTIF('Master Schedule Board'!$AQ$71:$AQ$2280,A319)</f>
        <v>0</v>
      </c>
      <c r="K319" s="90">
        <f>COUNTIF('Master Schedule Board'!$AW$71:$AW$2280,A319)</f>
        <v>0</v>
      </c>
      <c r="L319" s="90">
        <f>COUNTIF('Master Schedule Board'!$BC$71:$BC$2280,A319)</f>
        <v>0</v>
      </c>
      <c r="M319" s="44">
        <f t="shared" si="5"/>
        <v>0</v>
      </c>
    </row>
    <row r="320" spans="1:13">
      <c r="A320" s="801"/>
      <c r="B320" s="801"/>
      <c r="C320" s="801"/>
      <c r="D320" s="90">
        <f>COUNTIF('Master Schedule Board'!$G$71:$G$2280,A320)</f>
        <v>0</v>
      </c>
      <c r="E320" s="90">
        <f>COUNTIF('Master Schedule Board'!$M$71:$M$2280,A320)</f>
        <v>0</v>
      </c>
      <c r="F320" s="90">
        <f>COUNTIF('Master Schedule Board'!$S$71:$S$2280,A320)</f>
        <v>0</v>
      </c>
      <c r="G320" s="90">
        <f>COUNTIF('Master Schedule Board'!$Y$71:$Y$2280,A320)</f>
        <v>0</v>
      </c>
      <c r="H320" s="90">
        <f>COUNTIF('Master Schedule Board'!$AE$71:$AE$2280,A320)</f>
        <v>0</v>
      </c>
      <c r="I320" s="90">
        <f>COUNTIF('Master Schedule Board'!$AK$71:$AK$2280,A320)</f>
        <v>0</v>
      </c>
      <c r="J320" s="90">
        <f>COUNTIF('Master Schedule Board'!$AQ$71:$AQ$2280,A320)</f>
        <v>0</v>
      </c>
      <c r="K320" s="90">
        <f>COUNTIF('Master Schedule Board'!$AW$71:$AW$2280,A320)</f>
        <v>0</v>
      </c>
      <c r="L320" s="90">
        <f>COUNTIF('Master Schedule Board'!$BC$71:$BC$2280,A320)</f>
        <v>0</v>
      </c>
      <c r="M320" s="44">
        <f t="shared" si="5"/>
        <v>0</v>
      </c>
    </row>
    <row r="321" spans="1:13">
      <c r="A321" s="801"/>
      <c r="B321" s="801"/>
      <c r="C321" s="801"/>
      <c r="D321" s="90">
        <f>COUNTIF('Master Schedule Board'!$G$71:$G$2280,A321)</f>
        <v>0</v>
      </c>
      <c r="E321" s="90">
        <f>COUNTIF('Master Schedule Board'!$M$71:$M$2280,A321)</f>
        <v>0</v>
      </c>
      <c r="F321" s="90">
        <f>COUNTIF('Master Schedule Board'!$S$71:$S$2280,A321)</f>
        <v>0</v>
      </c>
      <c r="G321" s="90">
        <f>COUNTIF('Master Schedule Board'!$Y$71:$Y$2280,A321)</f>
        <v>0</v>
      </c>
      <c r="H321" s="90">
        <f>COUNTIF('Master Schedule Board'!$AE$71:$AE$2280,A321)</f>
        <v>0</v>
      </c>
      <c r="I321" s="90">
        <f>COUNTIF('Master Schedule Board'!$AK$71:$AK$2280,A321)</f>
        <v>0</v>
      </c>
      <c r="J321" s="90">
        <f>COUNTIF('Master Schedule Board'!$AQ$71:$AQ$2280,A321)</f>
        <v>0</v>
      </c>
      <c r="K321" s="90">
        <f>COUNTIF('Master Schedule Board'!$AW$71:$AW$2280,A321)</f>
        <v>0</v>
      </c>
      <c r="L321" s="90">
        <f>COUNTIF('Master Schedule Board'!$BC$71:$BC$2280,A321)</f>
        <v>0</v>
      </c>
      <c r="M321" s="44">
        <f t="shared" si="5"/>
        <v>0</v>
      </c>
    </row>
    <row r="322" spans="1:13">
      <c r="A322" s="801"/>
      <c r="B322" s="801"/>
      <c r="C322" s="801"/>
      <c r="D322" s="90">
        <f>COUNTIF('Master Schedule Board'!$G$71:$G$2280,A322)</f>
        <v>0</v>
      </c>
      <c r="E322" s="90">
        <f>COUNTIF('Master Schedule Board'!$M$71:$M$2280,A322)</f>
        <v>0</v>
      </c>
      <c r="F322" s="90">
        <f>COUNTIF('Master Schedule Board'!$S$71:$S$2280,A322)</f>
        <v>0</v>
      </c>
      <c r="G322" s="90">
        <f>COUNTIF('Master Schedule Board'!$Y$71:$Y$2280,A322)</f>
        <v>0</v>
      </c>
      <c r="H322" s="90">
        <f>COUNTIF('Master Schedule Board'!$AE$71:$AE$2280,A322)</f>
        <v>0</v>
      </c>
      <c r="I322" s="90">
        <f>COUNTIF('Master Schedule Board'!$AK$71:$AK$2280,A322)</f>
        <v>0</v>
      </c>
      <c r="J322" s="90">
        <f>COUNTIF('Master Schedule Board'!$AQ$71:$AQ$2280,A322)</f>
        <v>0</v>
      </c>
      <c r="K322" s="90">
        <f>COUNTIF('Master Schedule Board'!$AW$71:$AW$2280,A322)</f>
        <v>0</v>
      </c>
      <c r="L322" s="90">
        <f>COUNTIF('Master Schedule Board'!$BC$71:$BC$2280,A322)</f>
        <v>0</v>
      </c>
      <c r="M322" s="44">
        <f t="shared" si="5"/>
        <v>0</v>
      </c>
    </row>
    <row r="323" spans="1:13">
      <c r="A323" s="801"/>
      <c r="B323" s="801"/>
      <c r="C323" s="801"/>
      <c r="D323" s="90">
        <f>COUNTIF('Master Schedule Board'!$G$71:$G$2280,A323)</f>
        <v>0</v>
      </c>
      <c r="E323" s="90">
        <f>COUNTIF('Master Schedule Board'!$M$71:$M$2280,A323)</f>
        <v>0</v>
      </c>
      <c r="F323" s="90">
        <f>COUNTIF('Master Schedule Board'!$S$71:$S$2280,A323)</f>
        <v>0</v>
      </c>
      <c r="G323" s="90">
        <f>COUNTIF('Master Schedule Board'!$Y$71:$Y$2280,A323)</f>
        <v>0</v>
      </c>
      <c r="H323" s="90">
        <f>COUNTIF('Master Schedule Board'!$AE$71:$AE$2280,A323)</f>
        <v>0</v>
      </c>
      <c r="I323" s="90">
        <f>COUNTIF('Master Schedule Board'!$AK$71:$AK$2280,A323)</f>
        <v>0</v>
      </c>
      <c r="J323" s="90">
        <f>COUNTIF('Master Schedule Board'!$AQ$71:$AQ$2280,A323)</f>
        <v>0</v>
      </c>
      <c r="K323" s="90">
        <f>COUNTIF('Master Schedule Board'!$AW$71:$AW$2280,A323)</f>
        <v>0</v>
      </c>
      <c r="L323" s="90">
        <f>COUNTIF('Master Schedule Board'!$BC$71:$BC$2280,A323)</f>
        <v>0</v>
      </c>
      <c r="M323" s="44">
        <f t="shared" si="5"/>
        <v>0</v>
      </c>
    </row>
    <row r="324" spans="1:13">
      <c r="A324" s="801"/>
      <c r="B324" s="801"/>
      <c r="C324" s="801"/>
      <c r="D324" s="90">
        <f>COUNTIF('Master Schedule Board'!$G$71:$G$2280,A324)</f>
        <v>0</v>
      </c>
      <c r="E324" s="90">
        <f>COUNTIF('Master Schedule Board'!$M$71:$M$2280,A324)</f>
        <v>0</v>
      </c>
      <c r="F324" s="90">
        <f>COUNTIF('Master Schedule Board'!$S$71:$S$2280,A324)</f>
        <v>0</v>
      </c>
      <c r="G324" s="90">
        <f>COUNTIF('Master Schedule Board'!$Y$71:$Y$2280,A324)</f>
        <v>0</v>
      </c>
      <c r="H324" s="90">
        <f>COUNTIF('Master Schedule Board'!$AE$71:$AE$2280,A324)</f>
        <v>0</v>
      </c>
      <c r="I324" s="90">
        <f>COUNTIF('Master Schedule Board'!$AK$71:$AK$2280,A324)</f>
        <v>0</v>
      </c>
      <c r="J324" s="90">
        <f>COUNTIF('Master Schedule Board'!$AQ$71:$AQ$2280,A324)</f>
        <v>0</v>
      </c>
      <c r="K324" s="90">
        <f>COUNTIF('Master Schedule Board'!$AW$71:$AW$2280,A324)</f>
        <v>0</v>
      </c>
      <c r="L324" s="90">
        <f>COUNTIF('Master Schedule Board'!$BC$71:$BC$2280,A324)</f>
        <v>0</v>
      </c>
      <c r="M324" s="44">
        <f t="shared" si="5"/>
        <v>0</v>
      </c>
    </row>
    <row r="325" spans="1:13">
      <c r="A325" s="801"/>
      <c r="B325" s="801"/>
      <c r="C325" s="801"/>
      <c r="D325" s="90">
        <f>COUNTIF('Master Schedule Board'!$G$71:$G$2280,A325)</f>
        <v>0</v>
      </c>
      <c r="E325" s="90">
        <f>COUNTIF('Master Schedule Board'!$M$71:$M$2280,A325)</f>
        <v>0</v>
      </c>
      <c r="F325" s="90">
        <f>COUNTIF('Master Schedule Board'!$S$71:$S$2280,A325)</f>
        <v>0</v>
      </c>
      <c r="G325" s="90">
        <f>COUNTIF('Master Schedule Board'!$Y$71:$Y$2280,A325)</f>
        <v>0</v>
      </c>
      <c r="H325" s="90">
        <f>COUNTIF('Master Schedule Board'!$AE$71:$AE$2280,A325)</f>
        <v>0</v>
      </c>
      <c r="I325" s="90">
        <f>COUNTIF('Master Schedule Board'!$AK$71:$AK$2280,A325)</f>
        <v>0</v>
      </c>
      <c r="J325" s="90">
        <f>COUNTIF('Master Schedule Board'!$AQ$71:$AQ$2280,A325)</f>
        <v>0</v>
      </c>
      <c r="K325" s="90">
        <f>COUNTIF('Master Schedule Board'!$AW$71:$AW$2280,A325)</f>
        <v>0</v>
      </c>
      <c r="L325" s="90">
        <f>COUNTIF('Master Schedule Board'!$BC$71:$BC$2280,A325)</f>
        <v>0</v>
      </c>
      <c r="M325" s="44">
        <f t="shared" si="5"/>
        <v>0</v>
      </c>
    </row>
    <row r="326" spans="1:13">
      <c r="A326" s="801"/>
      <c r="B326" s="801"/>
      <c r="C326" s="801"/>
      <c r="D326" s="90">
        <f>COUNTIF('Master Schedule Board'!$G$71:$G$2280,A326)</f>
        <v>0</v>
      </c>
      <c r="E326" s="90">
        <f>COUNTIF('Master Schedule Board'!$M$71:$M$2280,A326)</f>
        <v>0</v>
      </c>
      <c r="F326" s="90">
        <f>COUNTIF('Master Schedule Board'!$S$71:$S$2280,A326)</f>
        <v>0</v>
      </c>
      <c r="G326" s="90">
        <f>COUNTIF('Master Schedule Board'!$Y$71:$Y$2280,A326)</f>
        <v>0</v>
      </c>
      <c r="H326" s="90">
        <f>COUNTIF('Master Schedule Board'!$AE$71:$AE$2280,A326)</f>
        <v>0</v>
      </c>
      <c r="I326" s="90">
        <f>COUNTIF('Master Schedule Board'!$AK$71:$AK$2280,A326)</f>
        <v>0</v>
      </c>
      <c r="J326" s="90">
        <f>COUNTIF('Master Schedule Board'!$AQ$71:$AQ$2280,A326)</f>
        <v>0</v>
      </c>
      <c r="K326" s="90">
        <f>COUNTIF('Master Schedule Board'!$AW$71:$AW$2280,A326)</f>
        <v>0</v>
      </c>
      <c r="L326" s="90">
        <f>COUNTIF('Master Schedule Board'!$BC$71:$BC$2280,A326)</f>
        <v>0</v>
      </c>
      <c r="M326" s="44">
        <f t="shared" ref="M326:M389" si="6">SUM(D326:L326)</f>
        <v>0</v>
      </c>
    </row>
    <row r="327" spans="1:13">
      <c r="A327" s="801"/>
      <c r="B327" s="801"/>
      <c r="C327" s="801"/>
      <c r="D327" s="90">
        <f>COUNTIF('Master Schedule Board'!$G$71:$G$2280,A327)</f>
        <v>0</v>
      </c>
      <c r="E327" s="90">
        <f>COUNTIF('Master Schedule Board'!$M$71:$M$2280,A327)</f>
        <v>0</v>
      </c>
      <c r="F327" s="90">
        <f>COUNTIF('Master Schedule Board'!$S$71:$S$2280,A327)</f>
        <v>0</v>
      </c>
      <c r="G327" s="90">
        <f>COUNTIF('Master Schedule Board'!$Y$71:$Y$2280,A327)</f>
        <v>0</v>
      </c>
      <c r="H327" s="90">
        <f>COUNTIF('Master Schedule Board'!$AE$71:$AE$2280,A327)</f>
        <v>0</v>
      </c>
      <c r="I327" s="90">
        <f>COUNTIF('Master Schedule Board'!$AK$71:$AK$2280,A327)</f>
        <v>0</v>
      </c>
      <c r="J327" s="90">
        <f>COUNTIF('Master Schedule Board'!$AQ$71:$AQ$2280,A327)</f>
        <v>0</v>
      </c>
      <c r="K327" s="90">
        <f>COUNTIF('Master Schedule Board'!$AW$71:$AW$2280,A327)</f>
        <v>0</v>
      </c>
      <c r="L327" s="90">
        <f>COUNTIF('Master Schedule Board'!$BC$71:$BC$2280,A327)</f>
        <v>0</v>
      </c>
      <c r="M327" s="44">
        <f t="shared" si="6"/>
        <v>0</v>
      </c>
    </row>
    <row r="328" spans="1:13">
      <c r="A328" s="801"/>
      <c r="B328" s="801"/>
      <c r="C328" s="801"/>
      <c r="D328" s="90">
        <f>COUNTIF('Master Schedule Board'!$G$71:$G$2280,A328)</f>
        <v>0</v>
      </c>
      <c r="E328" s="90">
        <f>COUNTIF('Master Schedule Board'!$M$71:$M$2280,A328)</f>
        <v>0</v>
      </c>
      <c r="F328" s="90">
        <f>COUNTIF('Master Schedule Board'!$S$71:$S$2280,A328)</f>
        <v>0</v>
      </c>
      <c r="G328" s="90">
        <f>COUNTIF('Master Schedule Board'!$Y$71:$Y$2280,A328)</f>
        <v>0</v>
      </c>
      <c r="H328" s="90">
        <f>COUNTIF('Master Schedule Board'!$AE$71:$AE$2280,A328)</f>
        <v>0</v>
      </c>
      <c r="I328" s="90">
        <f>COUNTIF('Master Schedule Board'!$AK$71:$AK$2280,A328)</f>
        <v>0</v>
      </c>
      <c r="J328" s="90">
        <f>COUNTIF('Master Schedule Board'!$AQ$71:$AQ$2280,A328)</f>
        <v>0</v>
      </c>
      <c r="K328" s="90">
        <f>COUNTIF('Master Schedule Board'!$AW$71:$AW$2280,A328)</f>
        <v>0</v>
      </c>
      <c r="L328" s="90">
        <f>COUNTIF('Master Schedule Board'!$BC$71:$BC$2280,A328)</f>
        <v>0</v>
      </c>
      <c r="M328" s="44">
        <f t="shared" si="6"/>
        <v>0</v>
      </c>
    </row>
    <row r="329" spans="1:13">
      <c r="A329" s="801"/>
      <c r="B329" s="801"/>
      <c r="C329" s="801"/>
      <c r="D329" s="90">
        <f>COUNTIF('Master Schedule Board'!$G$71:$G$2280,A329)</f>
        <v>0</v>
      </c>
      <c r="E329" s="90">
        <f>COUNTIF('Master Schedule Board'!$M$71:$M$2280,A329)</f>
        <v>0</v>
      </c>
      <c r="F329" s="90">
        <f>COUNTIF('Master Schedule Board'!$S$71:$S$2280,A329)</f>
        <v>0</v>
      </c>
      <c r="G329" s="90">
        <f>COUNTIF('Master Schedule Board'!$Y$71:$Y$2280,A329)</f>
        <v>0</v>
      </c>
      <c r="H329" s="90">
        <f>COUNTIF('Master Schedule Board'!$AE$71:$AE$2280,A329)</f>
        <v>0</v>
      </c>
      <c r="I329" s="90">
        <f>COUNTIF('Master Schedule Board'!$AK$71:$AK$2280,A329)</f>
        <v>0</v>
      </c>
      <c r="J329" s="90">
        <f>COUNTIF('Master Schedule Board'!$AQ$71:$AQ$2280,A329)</f>
        <v>0</v>
      </c>
      <c r="K329" s="90">
        <f>COUNTIF('Master Schedule Board'!$AW$71:$AW$2280,A329)</f>
        <v>0</v>
      </c>
      <c r="L329" s="90">
        <f>COUNTIF('Master Schedule Board'!$BC$71:$BC$2280,A329)</f>
        <v>0</v>
      </c>
      <c r="M329" s="44">
        <f t="shared" si="6"/>
        <v>0</v>
      </c>
    </row>
    <row r="330" spans="1:13">
      <c r="A330" s="801"/>
      <c r="B330" s="801"/>
      <c r="C330" s="801"/>
      <c r="D330" s="90">
        <f>COUNTIF('Master Schedule Board'!$G$71:$G$2280,A330)</f>
        <v>0</v>
      </c>
      <c r="E330" s="90">
        <f>COUNTIF('Master Schedule Board'!$M$71:$M$2280,A330)</f>
        <v>0</v>
      </c>
      <c r="F330" s="90">
        <f>COUNTIF('Master Schedule Board'!$S$71:$S$2280,A330)</f>
        <v>0</v>
      </c>
      <c r="G330" s="90">
        <f>COUNTIF('Master Schedule Board'!$Y$71:$Y$2280,A330)</f>
        <v>0</v>
      </c>
      <c r="H330" s="90">
        <f>COUNTIF('Master Schedule Board'!$AE$71:$AE$2280,A330)</f>
        <v>0</v>
      </c>
      <c r="I330" s="90">
        <f>COUNTIF('Master Schedule Board'!$AK$71:$AK$2280,A330)</f>
        <v>0</v>
      </c>
      <c r="J330" s="90">
        <f>COUNTIF('Master Schedule Board'!$AQ$71:$AQ$2280,A330)</f>
        <v>0</v>
      </c>
      <c r="K330" s="90">
        <f>COUNTIF('Master Schedule Board'!$AW$71:$AW$2280,A330)</f>
        <v>0</v>
      </c>
      <c r="L330" s="90">
        <f>COUNTIF('Master Schedule Board'!$BC$71:$BC$2280,A330)</f>
        <v>0</v>
      </c>
      <c r="M330" s="44">
        <f t="shared" si="6"/>
        <v>0</v>
      </c>
    </row>
    <row r="331" spans="1:13">
      <c r="A331" s="801"/>
      <c r="B331" s="801"/>
      <c r="C331" s="801"/>
      <c r="D331" s="90">
        <f>COUNTIF('Master Schedule Board'!$G$71:$G$2280,A331)</f>
        <v>0</v>
      </c>
      <c r="E331" s="90">
        <f>COUNTIF('Master Schedule Board'!$M$71:$M$2280,A331)</f>
        <v>0</v>
      </c>
      <c r="F331" s="90">
        <f>COUNTIF('Master Schedule Board'!$S$71:$S$2280,A331)</f>
        <v>0</v>
      </c>
      <c r="G331" s="90">
        <f>COUNTIF('Master Schedule Board'!$Y$71:$Y$2280,A331)</f>
        <v>0</v>
      </c>
      <c r="H331" s="90">
        <f>COUNTIF('Master Schedule Board'!$AE$71:$AE$2280,A331)</f>
        <v>0</v>
      </c>
      <c r="I331" s="90">
        <f>COUNTIF('Master Schedule Board'!$AK$71:$AK$2280,A331)</f>
        <v>0</v>
      </c>
      <c r="J331" s="90">
        <f>COUNTIF('Master Schedule Board'!$AQ$71:$AQ$2280,A331)</f>
        <v>0</v>
      </c>
      <c r="K331" s="90">
        <f>COUNTIF('Master Schedule Board'!$AW$71:$AW$2280,A331)</f>
        <v>0</v>
      </c>
      <c r="L331" s="90">
        <f>COUNTIF('Master Schedule Board'!$BC$71:$BC$2280,A331)</f>
        <v>0</v>
      </c>
      <c r="M331" s="44">
        <f t="shared" si="6"/>
        <v>0</v>
      </c>
    </row>
    <row r="332" spans="1:13">
      <c r="A332" s="801"/>
      <c r="B332" s="801"/>
      <c r="C332" s="801"/>
      <c r="D332" s="90">
        <f>COUNTIF('Master Schedule Board'!$G$71:$G$2280,A332)</f>
        <v>0</v>
      </c>
      <c r="E332" s="90">
        <f>COUNTIF('Master Schedule Board'!$M$71:$M$2280,A332)</f>
        <v>0</v>
      </c>
      <c r="F332" s="90">
        <f>COUNTIF('Master Schedule Board'!$S$71:$S$2280,A332)</f>
        <v>0</v>
      </c>
      <c r="G332" s="90">
        <f>COUNTIF('Master Schedule Board'!$Y$71:$Y$2280,A332)</f>
        <v>0</v>
      </c>
      <c r="H332" s="90">
        <f>COUNTIF('Master Schedule Board'!$AE$71:$AE$2280,A332)</f>
        <v>0</v>
      </c>
      <c r="I332" s="90">
        <f>COUNTIF('Master Schedule Board'!$AK$71:$AK$2280,A332)</f>
        <v>0</v>
      </c>
      <c r="J332" s="90">
        <f>COUNTIF('Master Schedule Board'!$AQ$71:$AQ$2280,A332)</f>
        <v>0</v>
      </c>
      <c r="K332" s="90">
        <f>COUNTIF('Master Schedule Board'!$AW$71:$AW$2280,A332)</f>
        <v>0</v>
      </c>
      <c r="L332" s="90">
        <f>COUNTIF('Master Schedule Board'!$BC$71:$BC$2280,A332)</f>
        <v>0</v>
      </c>
      <c r="M332" s="44">
        <f t="shared" si="6"/>
        <v>0</v>
      </c>
    </row>
    <row r="333" spans="1:13">
      <c r="A333" s="801"/>
      <c r="B333" s="801"/>
      <c r="C333" s="801"/>
      <c r="D333" s="90">
        <f>COUNTIF('Master Schedule Board'!$G$71:$G$2280,A333)</f>
        <v>0</v>
      </c>
      <c r="E333" s="90">
        <f>COUNTIF('Master Schedule Board'!$M$71:$M$2280,A333)</f>
        <v>0</v>
      </c>
      <c r="F333" s="90">
        <f>COUNTIF('Master Schedule Board'!$S$71:$S$2280,A333)</f>
        <v>0</v>
      </c>
      <c r="G333" s="90">
        <f>COUNTIF('Master Schedule Board'!$Y$71:$Y$2280,A333)</f>
        <v>0</v>
      </c>
      <c r="H333" s="90">
        <f>COUNTIF('Master Schedule Board'!$AE$71:$AE$2280,A333)</f>
        <v>0</v>
      </c>
      <c r="I333" s="90">
        <f>COUNTIF('Master Schedule Board'!$AK$71:$AK$2280,A333)</f>
        <v>0</v>
      </c>
      <c r="J333" s="90">
        <f>COUNTIF('Master Schedule Board'!$AQ$71:$AQ$2280,A333)</f>
        <v>0</v>
      </c>
      <c r="K333" s="90">
        <f>COUNTIF('Master Schedule Board'!$AW$71:$AW$2280,A333)</f>
        <v>0</v>
      </c>
      <c r="L333" s="90">
        <f>COUNTIF('Master Schedule Board'!$BC$71:$BC$2280,A333)</f>
        <v>0</v>
      </c>
      <c r="M333" s="44">
        <f t="shared" si="6"/>
        <v>0</v>
      </c>
    </row>
    <row r="334" spans="1:13">
      <c r="A334" s="801"/>
      <c r="B334" s="801"/>
      <c r="C334" s="801"/>
      <c r="D334" s="90">
        <f>COUNTIF('Master Schedule Board'!$G$71:$G$2280,A334)</f>
        <v>0</v>
      </c>
      <c r="E334" s="90">
        <f>COUNTIF('Master Schedule Board'!$M$71:$M$2280,A334)</f>
        <v>0</v>
      </c>
      <c r="F334" s="90">
        <f>COUNTIF('Master Schedule Board'!$S$71:$S$2280,A334)</f>
        <v>0</v>
      </c>
      <c r="G334" s="90">
        <f>COUNTIF('Master Schedule Board'!$Y$71:$Y$2280,A334)</f>
        <v>0</v>
      </c>
      <c r="H334" s="90">
        <f>COUNTIF('Master Schedule Board'!$AE$71:$AE$2280,A334)</f>
        <v>0</v>
      </c>
      <c r="I334" s="90">
        <f>COUNTIF('Master Schedule Board'!$AK$71:$AK$2280,A334)</f>
        <v>0</v>
      </c>
      <c r="J334" s="90">
        <f>COUNTIF('Master Schedule Board'!$AQ$71:$AQ$2280,A334)</f>
        <v>0</v>
      </c>
      <c r="K334" s="90">
        <f>COUNTIF('Master Schedule Board'!$AW$71:$AW$2280,A334)</f>
        <v>0</v>
      </c>
      <c r="L334" s="90">
        <f>COUNTIF('Master Schedule Board'!$BC$71:$BC$2280,A334)</f>
        <v>0</v>
      </c>
      <c r="M334" s="44">
        <f t="shared" si="6"/>
        <v>0</v>
      </c>
    </row>
    <row r="335" spans="1:13">
      <c r="A335" s="801"/>
      <c r="B335" s="801"/>
      <c r="C335" s="801"/>
      <c r="D335" s="90">
        <f>COUNTIF('Master Schedule Board'!$G$71:$G$2280,A335)</f>
        <v>0</v>
      </c>
      <c r="E335" s="90">
        <f>COUNTIF('Master Schedule Board'!$M$71:$M$2280,A335)</f>
        <v>0</v>
      </c>
      <c r="F335" s="90">
        <f>COUNTIF('Master Schedule Board'!$S$71:$S$2280,A335)</f>
        <v>0</v>
      </c>
      <c r="G335" s="90">
        <f>COUNTIF('Master Schedule Board'!$Y$71:$Y$2280,A335)</f>
        <v>0</v>
      </c>
      <c r="H335" s="90">
        <f>COUNTIF('Master Schedule Board'!$AE$71:$AE$2280,A335)</f>
        <v>0</v>
      </c>
      <c r="I335" s="90">
        <f>COUNTIF('Master Schedule Board'!$AK$71:$AK$2280,A335)</f>
        <v>0</v>
      </c>
      <c r="J335" s="90">
        <f>COUNTIF('Master Schedule Board'!$AQ$71:$AQ$2280,A335)</f>
        <v>0</v>
      </c>
      <c r="K335" s="90">
        <f>COUNTIF('Master Schedule Board'!$AW$71:$AW$2280,A335)</f>
        <v>0</v>
      </c>
      <c r="L335" s="90">
        <f>COUNTIF('Master Schedule Board'!$BC$71:$BC$2280,A335)</f>
        <v>0</v>
      </c>
      <c r="M335" s="44">
        <f t="shared" si="6"/>
        <v>0</v>
      </c>
    </row>
    <row r="336" spans="1:13">
      <c r="A336" s="801"/>
      <c r="B336" s="801"/>
      <c r="C336" s="801"/>
      <c r="D336" s="90">
        <f>COUNTIF('Master Schedule Board'!$G$71:$G$2280,A336)</f>
        <v>0</v>
      </c>
      <c r="E336" s="90">
        <f>COUNTIF('Master Schedule Board'!$M$71:$M$2280,A336)</f>
        <v>0</v>
      </c>
      <c r="F336" s="90">
        <f>COUNTIF('Master Schedule Board'!$S$71:$S$2280,A336)</f>
        <v>0</v>
      </c>
      <c r="G336" s="90">
        <f>COUNTIF('Master Schedule Board'!$Y$71:$Y$2280,A336)</f>
        <v>0</v>
      </c>
      <c r="H336" s="90">
        <f>COUNTIF('Master Schedule Board'!$AE$71:$AE$2280,A336)</f>
        <v>0</v>
      </c>
      <c r="I336" s="90">
        <f>COUNTIF('Master Schedule Board'!$AK$71:$AK$2280,A336)</f>
        <v>0</v>
      </c>
      <c r="J336" s="90">
        <f>COUNTIF('Master Schedule Board'!$AQ$71:$AQ$2280,A336)</f>
        <v>0</v>
      </c>
      <c r="K336" s="90">
        <f>COUNTIF('Master Schedule Board'!$AW$71:$AW$2280,A336)</f>
        <v>0</v>
      </c>
      <c r="L336" s="90">
        <f>COUNTIF('Master Schedule Board'!$BC$71:$BC$2280,A336)</f>
        <v>0</v>
      </c>
      <c r="M336" s="44">
        <f t="shared" si="6"/>
        <v>0</v>
      </c>
    </row>
    <row r="337" spans="1:13">
      <c r="A337" s="801"/>
      <c r="B337" s="801"/>
      <c r="C337" s="801"/>
      <c r="D337" s="90">
        <f>COUNTIF('Master Schedule Board'!$G$71:$G$2280,A337)</f>
        <v>0</v>
      </c>
      <c r="E337" s="90">
        <f>COUNTIF('Master Schedule Board'!$M$71:$M$2280,A337)</f>
        <v>0</v>
      </c>
      <c r="F337" s="90">
        <f>COUNTIF('Master Schedule Board'!$S$71:$S$2280,A337)</f>
        <v>0</v>
      </c>
      <c r="G337" s="90">
        <f>COUNTIF('Master Schedule Board'!$Y$71:$Y$2280,A337)</f>
        <v>0</v>
      </c>
      <c r="H337" s="90">
        <f>COUNTIF('Master Schedule Board'!$AE$71:$AE$2280,A337)</f>
        <v>0</v>
      </c>
      <c r="I337" s="90">
        <f>COUNTIF('Master Schedule Board'!$AK$71:$AK$2280,A337)</f>
        <v>0</v>
      </c>
      <c r="J337" s="90">
        <f>COUNTIF('Master Schedule Board'!$AQ$71:$AQ$2280,A337)</f>
        <v>0</v>
      </c>
      <c r="K337" s="90">
        <f>COUNTIF('Master Schedule Board'!$AW$71:$AW$2280,A337)</f>
        <v>0</v>
      </c>
      <c r="L337" s="90">
        <f>COUNTIF('Master Schedule Board'!$BC$71:$BC$2280,A337)</f>
        <v>0</v>
      </c>
      <c r="M337" s="44">
        <f t="shared" si="6"/>
        <v>0</v>
      </c>
    </row>
    <row r="338" spans="1:13">
      <c r="A338" s="801"/>
      <c r="B338" s="801"/>
      <c r="C338" s="801"/>
      <c r="D338" s="90">
        <f>COUNTIF('Master Schedule Board'!$G$71:$G$2280,A338)</f>
        <v>0</v>
      </c>
      <c r="E338" s="90">
        <f>COUNTIF('Master Schedule Board'!$M$71:$M$2280,A338)</f>
        <v>0</v>
      </c>
      <c r="F338" s="90">
        <f>COUNTIF('Master Schedule Board'!$S$71:$S$2280,A338)</f>
        <v>0</v>
      </c>
      <c r="G338" s="90">
        <f>COUNTIF('Master Schedule Board'!$Y$71:$Y$2280,A338)</f>
        <v>0</v>
      </c>
      <c r="H338" s="90">
        <f>COUNTIF('Master Schedule Board'!$AE$71:$AE$2280,A338)</f>
        <v>0</v>
      </c>
      <c r="I338" s="90">
        <f>COUNTIF('Master Schedule Board'!$AK$71:$AK$2280,A338)</f>
        <v>0</v>
      </c>
      <c r="J338" s="90">
        <f>COUNTIF('Master Schedule Board'!$AQ$71:$AQ$2280,A338)</f>
        <v>0</v>
      </c>
      <c r="K338" s="90">
        <f>COUNTIF('Master Schedule Board'!$AW$71:$AW$2280,A338)</f>
        <v>0</v>
      </c>
      <c r="L338" s="90">
        <f>COUNTIF('Master Schedule Board'!$BC$71:$BC$2280,A338)</f>
        <v>0</v>
      </c>
      <c r="M338" s="44">
        <f t="shared" si="6"/>
        <v>0</v>
      </c>
    </row>
    <row r="339" spans="1:13">
      <c r="A339" s="801"/>
      <c r="B339" s="801"/>
      <c r="C339" s="801"/>
      <c r="D339" s="90">
        <f>COUNTIF('Master Schedule Board'!$G$71:$G$2280,A339)</f>
        <v>0</v>
      </c>
      <c r="E339" s="90">
        <f>COUNTIF('Master Schedule Board'!$M$71:$M$2280,A339)</f>
        <v>0</v>
      </c>
      <c r="F339" s="90">
        <f>COUNTIF('Master Schedule Board'!$S$71:$S$2280,A339)</f>
        <v>0</v>
      </c>
      <c r="G339" s="90">
        <f>COUNTIF('Master Schedule Board'!$Y$71:$Y$2280,A339)</f>
        <v>0</v>
      </c>
      <c r="H339" s="90">
        <f>COUNTIF('Master Schedule Board'!$AE$71:$AE$2280,A339)</f>
        <v>0</v>
      </c>
      <c r="I339" s="90">
        <f>COUNTIF('Master Schedule Board'!$AK$71:$AK$2280,A339)</f>
        <v>0</v>
      </c>
      <c r="J339" s="90">
        <f>COUNTIF('Master Schedule Board'!$AQ$71:$AQ$2280,A339)</f>
        <v>0</v>
      </c>
      <c r="K339" s="90">
        <f>COUNTIF('Master Schedule Board'!$AW$71:$AW$2280,A339)</f>
        <v>0</v>
      </c>
      <c r="L339" s="90">
        <f>COUNTIF('Master Schedule Board'!$BC$71:$BC$2280,A339)</f>
        <v>0</v>
      </c>
      <c r="M339" s="44">
        <f t="shared" si="6"/>
        <v>0</v>
      </c>
    </row>
    <row r="340" spans="1:13">
      <c r="A340" s="801"/>
      <c r="B340" s="801"/>
      <c r="C340" s="801"/>
      <c r="D340" s="90">
        <f>COUNTIF('Master Schedule Board'!$G$71:$G$2280,A340)</f>
        <v>0</v>
      </c>
      <c r="E340" s="90">
        <f>COUNTIF('Master Schedule Board'!$M$71:$M$2280,A340)</f>
        <v>0</v>
      </c>
      <c r="F340" s="90">
        <f>COUNTIF('Master Schedule Board'!$S$71:$S$2280,A340)</f>
        <v>0</v>
      </c>
      <c r="G340" s="90">
        <f>COUNTIF('Master Schedule Board'!$Y$71:$Y$2280,A340)</f>
        <v>0</v>
      </c>
      <c r="H340" s="90">
        <f>COUNTIF('Master Schedule Board'!$AE$71:$AE$2280,A340)</f>
        <v>0</v>
      </c>
      <c r="I340" s="90">
        <f>COUNTIF('Master Schedule Board'!$AK$71:$AK$2280,A340)</f>
        <v>0</v>
      </c>
      <c r="J340" s="90">
        <f>COUNTIF('Master Schedule Board'!$AQ$71:$AQ$2280,A340)</f>
        <v>0</v>
      </c>
      <c r="K340" s="90">
        <f>COUNTIF('Master Schedule Board'!$AW$71:$AW$2280,A340)</f>
        <v>0</v>
      </c>
      <c r="L340" s="90">
        <f>COUNTIF('Master Schedule Board'!$BC$71:$BC$2280,A340)</f>
        <v>0</v>
      </c>
      <c r="M340" s="44">
        <f t="shared" si="6"/>
        <v>0</v>
      </c>
    </row>
    <row r="341" spans="1:13">
      <c r="A341" s="801"/>
      <c r="B341" s="801"/>
      <c r="C341" s="801"/>
      <c r="D341" s="90">
        <f>COUNTIF('Master Schedule Board'!$G$71:$G$2280,A341)</f>
        <v>0</v>
      </c>
      <c r="E341" s="90">
        <f>COUNTIF('Master Schedule Board'!$M$71:$M$2280,A341)</f>
        <v>0</v>
      </c>
      <c r="F341" s="90">
        <f>COUNTIF('Master Schedule Board'!$S$71:$S$2280,A341)</f>
        <v>0</v>
      </c>
      <c r="G341" s="90">
        <f>COUNTIF('Master Schedule Board'!$Y$71:$Y$2280,A341)</f>
        <v>0</v>
      </c>
      <c r="H341" s="90">
        <f>COUNTIF('Master Schedule Board'!$AE$71:$AE$2280,A341)</f>
        <v>0</v>
      </c>
      <c r="I341" s="90">
        <f>COUNTIF('Master Schedule Board'!$AK$71:$AK$2280,A341)</f>
        <v>0</v>
      </c>
      <c r="J341" s="90">
        <f>COUNTIF('Master Schedule Board'!$AQ$71:$AQ$2280,A341)</f>
        <v>0</v>
      </c>
      <c r="K341" s="90">
        <f>COUNTIF('Master Schedule Board'!$AW$71:$AW$2280,A341)</f>
        <v>0</v>
      </c>
      <c r="L341" s="90">
        <f>COUNTIF('Master Schedule Board'!$BC$71:$BC$2280,A341)</f>
        <v>0</v>
      </c>
      <c r="M341" s="44">
        <f t="shared" si="6"/>
        <v>0</v>
      </c>
    </row>
    <row r="342" spans="1:13">
      <c r="A342" s="801"/>
      <c r="B342" s="801"/>
      <c r="C342" s="801"/>
      <c r="D342" s="90">
        <f>COUNTIF('Master Schedule Board'!$G$71:$G$2280,A342)</f>
        <v>0</v>
      </c>
      <c r="E342" s="90">
        <f>COUNTIF('Master Schedule Board'!$M$71:$M$2280,A342)</f>
        <v>0</v>
      </c>
      <c r="F342" s="90">
        <f>COUNTIF('Master Schedule Board'!$S$71:$S$2280,A342)</f>
        <v>0</v>
      </c>
      <c r="G342" s="90">
        <f>COUNTIF('Master Schedule Board'!$Y$71:$Y$2280,A342)</f>
        <v>0</v>
      </c>
      <c r="H342" s="90">
        <f>COUNTIF('Master Schedule Board'!$AE$71:$AE$2280,A342)</f>
        <v>0</v>
      </c>
      <c r="I342" s="90">
        <f>COUNTIF('Master Schedule Board'!$AK$71:$AK$2280,A342)</f>
        <v>0</v>
      </c>
      <c r="J342" s="90">
        <f>COUNTIF('Master Schedule Board'!$AQ$71:$AQ$2280,A342)</f>
        <v>0</v>
      </c>
      <c r="K342" s="90">
        <f>COUNTIF('Master Schedule Board'!$AW$71:$AW$2280,A342)</f>
        <v>0</v>
      </c>
      <c r="L342" s="90">
        <f>COUNTIF('Master Schedule Board'!$BC$71:$BC$2280,A342)</f>
        <v>0</v>
      </c>
      <c r="M342" s="44">
        <f t="shared" si="6"/>
        <v>0</v>
      </c>
    </row>
    <row r="343" spans="1:13">
      <c r="A343" s="801"/>
      <c r="B343" s="801"/>
      <c r="C343" s="801"/>
      <c r="D343" s="90">
        <f>COUNTIF('Master Schedule Board'!$G$71:$G$2280,A343)</f>
        <v>0</v>
      </c>
      <c r="E343" s="90">
        <f>COUNTIF('Master Schedule Board'!$M$71:$M$2280,A343)</f>
        <v>0</v>
      </c>
      <c r="F343" s="90">
        <f>COUNTIF('Master Schedule Board'!$S$71:$S$2280,A343)</f>
        <v>0</v>
      </c>
      <c r="G343" s="90">
        <f>COUNTIF('Master Schedule Board'!$Y$71:$Y$2280,A343)</f>
        <v>0</v>
      </c>
      <c r="H343" s="90">
        <f>COUNTIF('Master Schedule Board'!$AE$71:$AE$2280,A343)</f>
        <v>0</v>
      </c>
      <c r="I343" s="90">
        <f>COUNTIF('Master Schedule Board'!$AK$71:$AK$2280,A343)</f>
        <v>0</v>
      </c>
      <c r="J343" s="90">
        <f>COUNTIF('Master Schedule Board'!$AQ$71:$AQ$2280,A343)</f>
        <v>0</v>
      </c>
      <c r="K343" s="90">
        <f>COUNTIF('Master Schedule Board'!$AW$71:$AW$2280,A343)</f>
        <v>0</v>
      </c>
      <c r="L343" s="90">
        <f>COUNTIF('Master Schedule Board'!$BC$71:$BC$2280,A343)</f>
        <v>0</v>
      </c>
      <c r="M343" s="44">
        <f t="shared" si="6"/>
        <v>0</v>
      </c>
    </row>
    <row r="344" spans="1:13">
      <c r="A344" s="801"/>
      <c r="B344" s="801"/>
      <c r="C344" s="801"/>
      <c r="D344" s="90">
        <f>COUNTIF('Master Schedule Board'!$G$71:$G$2280,A344)</f>
        <v>0</v>
      </c>
      <c r="E344" s="90">
        <f>COUNTIF('Master Schedule Board'!$M$71:$M$2280,A344)</f>
        <v>0</v>
      </c>
      <c r="F344" s="90">
        <f>COUNTIF('Master Schedule Board'!$S$71:$S$2280,A344)</f>
        <v>0</v>
      </c>
      <c r="G344" s="90">
        <f>COUNTIF('Master Schedule Board'!$Y$71:$Y$2280,A344)</f>
        <v>0</v>
      </c>
      <c r="H344" s="90">
        <f>COUNTIF('Master Schedule Board'!$AE$71:$AE$2280,A344)</f>
        <v>0</v>
      </c>
      <c r="I344" s="90">
        <f>COUNTIF('Master Schedule Board'!$AK$71:$AK$2280,A344)</f>
        <v>0</v>
      </c>
      <c r="J344" s="90">
        <f>COUNTIF('Master Schedule Board'!$AQ$71:$AQ$2280,A344)</f>
        <v>0</v>
      </c>
      <c r="K344" s="90">
        <f>COUNTIF('Master Schedule Board'!$AW$71:$AW$2280,A344)</f>
        <v>0</v>
      </c>
      <c r="L344" s="90">
        <f>COUNTIF('Master Schedule Board'!$BC$71:$BC$2280,A344)</f>
        <v>0</v>
      </c>
      <c r="M344" s="44">
        <f t="shared" si="6"/>
        <v>0</v>
      </c>
    </row>
    <row r="345" spans="1:13">
      <c r="A345" s="801"/>
      <c r="B345" s="801"/>
      <c r="C345" s="801"/>
      <c r="D345" s="90">
        <f>COUNTIF('Master Schedule Board'!$G$71:$G$2280,A345)</f>
        <v>0</v>
      </c>
      <c r="E345" s="90">
        <f>COUNTIF('Master Schedule Board'!$M$71:$M$2280,A345)</f>
        <v>0</v>
      </c>
      <c r="F345" s="90">
        <f>COUNTIF('Master Schedule Board'!$S$71:$S$2280,A345)</f>
        <v>0</v>
      </c>
      <c r="G345" s="90">
        <f>COUNTIF('Master Schedule Board'!$Y$71:$Y$2280,A345)</f>
        <v>0</v>
      </c>
      <c r="H345" s="90">
        <f>COUNTIF('Master Schedule Board'!$AE$71:$AE$2280,A345)</f>
        <v>0</v>
      </c>
      <c r="I345" s="90">
        <f>COUNTIF('Master Schedule Board'!$AK$71:$AK$2280,A345)</f>
        <v>0</v>
      </c>
      <c r="J345" s="90">
        <f>COUNTIF('Master Schedule Board'!$AQ$71:$AQ$2280,A345)</f>
        <v>0</v>
      </c>
      <c r="K345" s="90">
        <f>COUNTIF('Master Schedule Board'!$AW$71:$AW$2280,A345)</f>
        <v>0</v>
      </c>
      <c r="L345" s="90">
        <f>COUNTIF('Master Schedule Board'!$BC$71:$BC$2280,A345)</f>
        <v>0</v>
      </c>
      <c r="M345" s="44">
        <f t="shared" si="6"/>
        <v>0</v>
      </c>
    </row>
    <row r="346" spans="1:13">
      <c r="A346" s="801"/>
      <c r="B346" s="801"/>
      <c r="C346" s="801"/>
      <c r="D346" s="90">
        <f>COUNTIF('Master Schedule Board'!$G$71:$G$2280,A346)</f>
        <v>0</v>
      </c>
      <c r="E346" s="90">
        <f>COUNTIF('Master Schedule Board'!$M$71:$M$2280,A346)</f>
        <v>0</v>
      </c>
      <c r="F346" s="90">
        <f>COUNTIF('Master Schedule Board'!$S$71:$S$2280,A346)</f>
        <v>0</v>
      </c>
      <c r="G346" s="90">
        <f>COUNTIF('Master Schedule Board'!$Y$71:$Y$2280,A346)</f>
        <v>0</v>
      </c>
      <c r="H346" s="90">
        <f>COUNTIF('Master Schedule Board'!$AE$71:$AE$2280,A346)</f>
        <v>0</v>
      </c>
      <c r="I346" s="90">
        <f>COUNTIF('Master Schedule Board'!$AK$71:$AK$2280,A346)</f>
        <v>0</v>
      </c>
      <c r="J346" s="90">
        <f>COUNTIF('Master Schedule Board'!$AQ$71:$AQ$2280,A346)</f>
        <v>0</v>
      </c>
      <c r="K346" s="90">
        <f>COUNTIF('Master Schedule Board'!$AW$71:$AW$2280,A346)</f>
        <v>0</v>
      </c>
      <c r="L346" s="90">
        <f>COUNTIF('Master Schedule Board'!$BC$71:$BC$2280,A346)</f>
        <v>0</v>
      </c>
      <c r="M346" s="44">
        <f t="shared" si="6"/>
        <v>0</v>
      </c>
    </row>
    <row r="347" spans="1:13">
      <c r="A347" s="801"/>
      <c r="B347" s="801"/>
      <c r="C347" s="801"/>
      <c r="D347" s="90">
        <f>COUNTIF('Master Schedule Board'!$G$71:$G$2280,A347)</f>
        <v>0</v>
      </c>
      <c r="E347" s="90">
        <f>COUNTIF('Master Schedule Board'!$M$71:$M$2280,A347)</f>
        <v>0</v>
      </c>
      <c r="F347" s="90">
        <f>COUNTIF('Master Schedule Board'!$S$71:$S$2280,A347)</f>
        <v>0</v>
      </c>
      <c r="G347" s="90">
        <f>COUNTIF('Master Schedule Board'!$Y$71:$Y$2280,A347)</f>
        <v>0</v>
      </c>
      <c r="H347" s="90">
        <f>COUNTIF('Master Schedule Board'!$AE$71:$AE$2280,A347)</f>
        <v>0</v>
      </c>
      <c r="I347" s="90">
        <f>COUNTIF('Master Schedule Board'!$AK$71:$AK$2280,A347)</f>
        <v>0</v>
      </c>
      <c r="J347" s="90">
        <f>COUNTIF('Master Schedule Board'!$AQ$71:$AQ$2280,A347)</f>
        <v>0</v>
      </c>
      <c r="K347" s="90">
        <f>COUNTIF('Master Schedule Board'!$AW$71:$AW$2280,A347)</f>
        <v>0</v>
      </c>
      <c r="L347" s="90">
        <f>COUNTIF('Master Schedule Board'!$BC$71:$BC$2280,A347)</f>
        <v>0</v>
      </c>
      <c r="M347" s="44">
        <f t="shared" si="6"/>
        <v>0</v>
      </c>
    </row>
    <row r="348" spans="1:13">
      <c r="A348" s="801"/>
      <c r="B348" s="801"/>
      <c r="C348" s="801"/>
      <c r="D348" s="90">
        <f>COUNTIF('Master Schedule Board'!$G$71:$G$2280,A348)</f>
        <v>0</v>
      </c>
      <c r="E348" s="90">
        <f>COUNTIF('Master Schedule Board'!$M$71:$M$2280,A348)</f>
        <v>0</v>
      </c>
      <c r="F348" s="90">
        <f>COUNTIF('Master Schedule Board'!$S$71:$S$2280,A348)</f>
        <v>0</v>
      </c>
      <c r="G348" s="90">
        <f>COUNTIF('Master Schedule Board'!$Y$71:$Y$2280,A348)</f>
        <v>0</v>
      </c>
      <c r="H348" s="90">
        <f>COUNTIF('Master Schedule Board'!$AE$71:$AE$2280,A348)</f>
        <v>0</v>
      </c>
      <c r="I348" s="90">
        <f>COUNTIF('Master Schedule Board'!$AK$71:$AK$2280,A348)</f>
        <v>0</v>
      </c>
      <c r="J348" s="90">
        <f>COUNTIF('Master Schedule Board'!$AQ$71:$AQ$2280,A348)</f>
        <v>0</v>
      </c>
      <c r="K348" s="90">
        <f>COUNTIF('Master Schedule Board'!$AW$71:$AW$2280,A348)</f>
        <v>0</v>
      </c>
      <c r="L348" s="90">
        <f>COUNTIF('Master Schedule Board'!$BC$71:$BC$2280,A348)</f>
        <v>0</v>
      </c>
      <c r="M348" s="44">
        <f t="shared" si="6"/>
        <v>0</v>
      </c>
    </row>
    <row r="349" spans="1:13">
      <c r="A349" s="801"/>
      <c r="B349" s="801"/>
      <c r="C349" s="801"/>
      <c r="D349" s="90">
        <f>COUNTIF('Master Schedule Board'!$G$71:$G$2280,A349)</f>
        <v>0</v>
      </c>
      <c r="E349" s="90">
        <f>COUNTIF('Master Schedule Board'!$M$71:$M$2280,A349)</f>
        <v>0</v>
      </c>
      <c r="F349" s="90">
        <f>COUNTIF('Master Schedule Board'!$S$71:$S$2280,A349)</f>
        <v>0</v>
      </c>
      <c r="G349" s="90">
        <f>COUNTIF('Master Schedule Board'!$Y$71:$Y$2280,A349)</f>
        <v>0</v>
      </c>
      <c r="H349" s="90">
        <f>COUNTIF('Master Schedule Board'!$AE$71:$AE$2280,A349)</f>
        <v>0</v>
      </c>
      <c r="I349" s="90">
        <f>COUNTIF('Master Schedule Board'!$AK$71:$AK$2280,A349)</f>
        <v>0</v>
      </c>
      <c r="J349" s="90">
        <f>COUNTIF('Master Schedule Board'!$AQ$71:$AQ$2280,A349)</f>
        <v>0</v>
      </c>
      <c r="K349" s="90">
        <f>COUNTIF('Master Schedule Board'!$AW$71:$AW$2280,A349)</f>
        <v>0</v>
      </c>
      <c r="L349" s="90">
        <f>COUNTIF('Master Schedule Board'!$BC$71:$BC$2280,A349)</f>
        <v>0</v>
      </c>
      <c r="M349" s="44">
        <f t="shared" si="6"/>
        <v>0</v>
      </c>
    </row>
    <row r="350" spans="1:13">
      <c r="A350" s="801"/>
      <c r="B350" s="801"/>
      <c r="C350" s="801"/>
      <c r="D350" s="90">
        <f>COUNTIF('Master Schedule Board'!$G$71:$G$2280,A350)</f>
        <v>0</v>
      </c>
      <c r="E350" s="90">
        <f>COUNTIF('Master Schedule Board'!$M$71:$M$2280,A350)</f>
        <v>0</v>
      </c>
      <c r="F350" s="90">
        <f>COUNTIF('Master Schedule Board'!$S$71:$S$2280,A350)</f>
        <v>0</v>
      </c>
      <c r="G350" s="90">
        <f>COUNTIF('Master Schedule Board'!$Y$71:$Y$2280,A350)</f>
        <v>0</v>
      </c>
      <c r="H350" s="90">
        <f>COUNTIF('Master Schedule Board'!$AE$71:$AE$2280,A350)</f>
        <v>0</v>
      </c>
      <c r="I350" s="90">
        <f>COUNTIF('Master Schedule Board'!$AK$71:$AK$2280,A350)</f>
        <v>0</v>
      </c>
      <c r="J350" s="90">
        <f>COUNTIF('Master Schedule Board'!$AQ$71:$AQ$2280,A350)</f>
        <v>0</v>
      </c>
      <c r="K350" s="90">
        <f>COUNTIF('Master Schedule Board'!$AW$71:$AW$2280,A350)</f>
        <v>0</v>
      </c>
      <c r="L350" s="90">
        <f>COUNTIF('Master Schedule Board'!$BC$71:$BC$2280,A350)</f>
        <v>0</v>
      </c>
      <c r="M350" s="44">
        <f t="shared" si="6"/>
        <v>0</v>
      </c>
    </row>
    <row r="351" spans="1:13">
      <c r="A351" s="801"/>
      <c r="B351" s="801"/>
      <c r="C351" s="801"/>
      <c r="D351" s="90">
        <f>COUNTIF('Master Schedule Board'!$G$71:$G$2280,A351)</f>
        <v>0</v>
      </c>
      <c r="E351" s="90">
        <f>COUNTIF('Master Schedule Board'!$M$71:$M$2280,A351)</f>
        <v>0</v>
      </c>
      <c r="F351" s="90">
        <f>COUNTIF('Master Schedule Board'!$S$71:$S$2280,A351)</f>
        <v>0</v>
      </c>
      <c r="G351" s="90">
        <f>COUNTIF('Master Schedule Board'!$Y$71:$Y$2280,A351)</f>
        <v>0</v>
      </c>
      <c r="H351" s="90">
        <f>COUNTIF('Master Schedule Board'!$AE$71:$AE$2280,A351)</f>
        <v>0</v>
      </c>
      <c r="I351" s="90">
        <f>COUNTIF('Master Schedule Board'!$AK$71:$AK$2280,A351)</f>
        <v>0</v>
      </c>
      <c r="J351" s="90">
        <f>COUNTIF('Master Schedule Board'!$AQ$71:$AQ$2280,A351)</f>
        <v>0</v>
      </c>
      <c r="K351" s="90">
        <f>COUNTIF('Master Schedule Board'!$AW$71:$AW$2280,A351)</f>
        <v>0</v>
      </c>
      <c r="L351" s="90">
        <f>COUNTIF('Master Schedule Board'!$BC$71:$BC$2280,A351)</f>
        <v>0</v>
      </c>
      <c r="M351" s="44">
        <f t="shared" si="6"/>
        <v>0</v>
      </c>
    </row>
    <row r="352" spans="1:13">
      <c r="A352" s="801"/>
      <c r="B352" s="801"/>
      <c r="C352" s="801"/>
      <c r="D352" s="90">
        <f>COUNTIF('Master Schedule Board'!$G$71:$G$2280,A352)</f>
        <v>0</v>
      </c>
      <c r="E352" s="90">
        <f>COUNTIF('Master Schedule Board'!$M$71:$M$2280,A352)</f>
        <v>0</v>
      </c>
      <c r="F352" s="90">
        <f>COUNTIF('Master Schedule Board'!$S$71:$S$2280,A352)</f>
        <v>0</v>
      </c>
      <c r="G352" s="90">
        <f>COUNTIF('Master Schedule Board'!$Y$71:$Y$2280,A352)</f>
        <v>0</v>
      </c>
      <c r="H352" s="90">
        <f>COUNTIF('Master Schedule Board'!$AE$71:$AE$2280,A352)</f>
        <v>0</v>
      </c>
      <c r="I352" s="90">
        <f>COUNTIF('Master Schedule Board'!$AK$71:$AK$2280,A352)</f>
        <v>0</v>
      </c>
      <c r="J352" s="90">
        <f>COUNTIF('Master Schedule Board'!$AQ$71:$AQ$2280,A352)</f>
        <v>0</v>
      </c>
      <c r="K352" s="90">
        <f>COUNTIF('Master Schedule Board'!$AW$71:$AW$2280,A352)</f>
        <v>0</v>
      </c>
      <c r="L352" s="90">
        <f>COUNTIF('Master Schedule Board'!$BC$71:$BC$2280,A352)</f>
        <v>0</v>
      </c>
      <c r="M352" s="44">
        <f t="shared" si="6"/>
        <v>0</v>
      </c>
    </row>
    <row r="353" spans="1:13">
      <c r="A353" s="801"/>
      <c r="B353" s="801"/>
      <c r="C353" s="801"/>
      <c r="D353" s="90">
        <f>COUNTIF('Master Schedule Board'!$G$71:$G$2280,A353)</f>
        <v>0</v>
      </c>
      <c r="E353" s="90">
        <f>COUNTIF('Master Schedule Board'!$M$71:$M$2280,A353)</f>
        <v>0</v>
      </c>
      <c r="F353" s="90">
        <f>COUNTIF('Master Schedule Board'!$S$71:$S$2280,A353)</f>
        <v>0</v>
      </c>
      <c r="G353" s="90">
        <f>COUNTIF('Master Schedule Board'!$Y$71:$Y$2280,A353)</f>
        <v>0</v>
      </c>
      <c r="H353" s="90">
        <f>COUNTIF('Master Schedule Board'!$AE$71:$AE$2280,A353)</f>
        <v>0</v>
      </c>
      <c r="I353" s="90">
        <f>COUNTIF('Master Schedule Board'!$AK$71:$AK$2280,A353)</f>
        <v>0</v>
      </c>
      <c r="J353" s="90">
        <f>COUNTIF('Master Schedule Board'!$AQ$71:$AQ$2280,A353)</f>
        <v>0</v>
      </c>
      <c r="K353" s="90">
        <f>COUNTIF('Master Schedule Board'!$AW$71:$AW$2280,A353)</f>
        <v>0</v>
      </c>
      <c r="L353" s="90">
        <f>COUNTIF('Master Schedule Board'!$BC$71:$BC$2280,A353)</f>
        <v>0</v>
      </c>
      <c r="M353" s="44">
        <f t="shared" si="6"/>
        <v>0</v>
      </c>
    </row>
    <row r="354" spans="1:13">
      <c r="A354" s="801"/>
      <c r="B354" s="801"/>
      <c r="C354" s="801"/>
      <c r="D354" s="90">
        <f>COUNTIF('Master Schedule Board'!$G$71:$G$2280,A354)</f>
        <v>0</v>
      </c>
      <c r="E354" s="90">
        <f>COUNTIF('Master Schedule Board'!$M$71:$M$2280,A354)</f>
        <v>0</v>
      </c>
      <c r="F354" s="90">
        <f>COUNTIF('Master Schedule Board'!$S$71:$S$2280,A354)</f>
        <v>0</v>
      </c>
      <c r="G354" s="90">
        <f>COUNTIF('Master Schedule Board'!$Y$71:$Y$2280,A354)</f>
        <v>0</v>
      </c>
      <c r="H354" s="90">
        <f>COUNTIF('Master Schedule Board'!$AE$71:$AE$2280,A354)</f>
        <v>0</v>
      </c>
      <c r="I354" s="90">
        <f>COUNTIF('Master Schedule Board'!$AK$71:$AK$2280,A354)</f>
        <v>0</v>
      </c>
      <c r="J354" s="90">
        <f>COUNTIF('Master Schedule Board'!$AQ$71:$AQ$2280,A354)</f>
        <v>0</v>
      </c>
      <c r="K354" s="90">
        <f>COUNTIF('Master Schedule Board'!$AW$71:$AW$2280,A354)</f>
        <v>0</v>
      </c>
      <c r="L354" s="90">
        <f>COUNTIF('Master Schedule Board'!$BC$71:$BC$2280,A354)</f>
        <v>0</v>
      </c>
      <c r="M354" s="44">
        <f t="shared" si="6"/>
        <v>0</v>
      </c>
    </row>
    <row r="355" spans="1:13">
      <c r="A355" s="801"/>
      <c r="B355" s="801"/>
      <c r="C355" s="801"/>
      <c r="D355" s="90">
        <f>COUNTIF('Master Schedule Board'!$G$71:$G$2280,A355)</f>
        <v>0</v>
      </c>
      <c r="E355" s="90">
        <f>COUNTIF('Master Schedule Board'!$M$71:$M$2280,A355)</f>
        <v>0</v>
      </c>
      <c r="F355" s="90">
        <f>COUNTIF('Master Schedule Board'!$S$71:$S$2280,A355)</f>
        <v>0</v>
      </c>
      <c r="G355" s="90">
        <f>COUNTIF('Master Schedule Board'!$Y$71:$Y$2280,A355)</f>
        <v>0</v>
      </c>
      <c r="H355" s="90">
        <f>COUNTIF('Master Schedule Board'!$AE$71:$AE$2280,A355)</f>
        <v>0</v>
      </c>
      <c r="I355" s="90">
        <f>COUNTIF('Master Schedule Board'!$AK$71:$AK$2280,A355)</f>
        <v>0</v>
      </c>
      <c r="J355" s="90">
        <f>COUNTIF('Master Schedule Board'!$AQ$71:$AQ$2280,A355)</f>
        <v>0</v>
      </c>
      <c r="K355" s="90">
        <f>COUNTIF('Master Schedule Board'!$AW$71:$AW$2280,A355)</f>
        <v>0</v>
      </c>
      <c r="L355" s="90">
        <f>COUNTIF('Master Schedule Board'!$BC$71:$BC$2280,A355)</f>
        <v>0</v>
      </c>
      <c r="M355" s="44">
        <f t="shared" si="6"/>
        <v>0</v>
      </c>
    </row>
    <row r="356" spans="1:13">
      <c r="A356" s="801"/>
      <c r="B356" s="801"/>
      <c r="C356" s="801"/>
      <c r="D356" s="90">
        <f>COUNTIF('Master Schedule Board'!$G$71:$G$2280,A356)</f>
        <v>0</v>
      </c>
      <c r="E356" s="90">
        <f>COUNTIF('Master Schedule Board'!$M$71:$M$2280,A356)</f>
        <v>0</v>
      </c>
      <c r="F356" s="90">
        <f>COUNTIF('Master Schedule Board'!$S$71:$S$2280,A356)</f>
        <v>0</v>
      </c>
      <c r="G356" s="90">
        <f>COUNTIF('Master Schedule Board'!$Y$71:$Y$2280,A356)</f>
        <v>0</v>
      </c>
      <c r="H356" s="90">
        <f>COUNTIF('Master Schedule Board'!$AE$71:$AE$2280,A356)</f>
        <v>0</v>
      </c>
      <c r="I356" s="90">
        <f>COUNTIF('Master Schedule Board'!$AK$71:$AK$2280,A356)</f>
        <v>0</v>
      </c>
      <c r="J356" s="90">
        <f>COUNTIF('Master Schedule Board'!$AQ$71:$AQ$2280,A356)</f>
        <v>0</v>
      </c>
      <c r="K356" s="90">
        <f>COUNTIF('Master Schedule Board'!$AW$71:$AW$2280,A356)</f>
        <v>0</v>
      </c>
      <c r="L356" s="90">
        <f>COUNTIF('Master Schedule Board'!$BC$71:$BC$2280,A356)</f>
        <v>0</v>
      </c>
      <c r="M356" s="44">
        <f t="shared" si="6"/>
        <v>0</v>
      </c>
    </row>
    <row r="357" spans="1:13">
      <c r="A357" s="801"/>
      <c r="B357" s="801"/>
      <c r="C357" s="801"/>
      <c r="D357" s="90">
        <f>COUNTIF('Master Schedule Board'!$G$71:$G$2280,A357)</f>
        <v>0</v>
      </c>
      <c r="E357" s="90">
        <f>COUNTIF('Master Schedule Board'!$M$71:$M$2280,A357)</f>
        <v>0</v>
      </c>
      <c r="F357" s="90">
        <f>COUNTIF('Master Schedule Board'!$S$71:$S$2280,A357)</f>
        <v>0</v>
      </c>
      <c r="G357" s="90">
        <f>COUNTIF('Master Schedule Board'!$Y$71:$Y$2280,A357)</f>
        <v>0</v>
      </c>
      <c r="H357" s="90">
        <f>COUNTIF('Master Schedule Board'!$AE$71:$AE$2280,A357)</f>
        <v>0</v>
      </c>
      <c r="I357" s="90">
        <f>COUNTIF('Master Schedule Board'!$AK$71:$AK$2280,A357)</f>
        <v>0</v>
      </c>
      <c r="J357" s="90">
        <f>COUNTIF('Master Schedule Board'!$AQ$71:$AQ$2280,A357)</f>
        <v>0</v>
      </c>
      <c r="K357" s="90">
        <f>COUNTIF('Master Schedule Board'!$AW$71:$AW$2280,A357)</f>
        <v>0</v>
      </c>
      <c r="L357" s="90">
        <f>COUNTIF('Master Schedule Board'!$BC$71:$BC$2280,A357)</f>
        <v>0</v>
      </c>
      <c r="M357" s="44">
        <f t="shared" si="6"/>
        <v>0</v>
      </c>
    </row>
    <row r="358" spans="1:13">
      <c r="A358" s="801"/>
      <c r="B358" s="801"/>
      <c r="C358" s="801"/>
      <c r="D358" s="90">
        <f>COUNTIF('Master Schedule Board'!$G$71:$G$2280,A358)</f>
        <v>0</v>
      </c>
      <c r="E358" s="90">
        <f>COUNTIF('Master Schedule Board'!$M$71:$M$2280,A358)</f>
        <v>0</v>
      </c>
      <c r="F358" s="90">
        <f>COUNTIF('Master Schedule Board'!$S$71:$S$2280,A358)</f>
        <v>0</v>
      </c>
      <c r="G358" s="90">
        <f>COUNTIF('Master Schedule Board'!$Y$71:$Y$2280,A358)</f>
        <v>0</v>
      </c>
      <c r="H358" s="90">
        <f>COUNTIF('Master Schedule Board'!$AE$71:$AE$2280,A358)</f>
        <v>0</v>
      </c>
      <c r="I358" s="90">
        <f>COUNTIF('Master Schedule Board'!$AK$71:$AK$2280,A358)</f>
        <v>0</v>
      </c>
      <c r="J358" s="90">
        <f>COUNTIF('Master Schedule Board'!$AQ$71:$AQ$2280,A358)</f>
        <v>0</v>
      </c>
      <c r="K358" s="90">
        <f>COUNTIF('Master Schedule Board'!$AW$71:$AW$2280,A358)</f>
        <v>0</v>
      </c>
      <c r="L358" s="90">
        <f>COUNTIF('Master Schedule Board'!$BC$71:$BC$2280,A358)</f>
        <v>0</v>
      </c>
      <c r="M358" s="44">
        <f t="shared" si="6"/>
        <v>0</v>
      </c>
    </row>
    <row r="359" spans="1:13">
      <c r="A359" s="801"/>
      <c r="B359" s="801"/>
      <c r="C359" s="801"/>
      <c r="D359" s="90">
        <f>COUNTIF('Master Schedule Board'!$G$71:$G$2280,A359)</f>
        <v>0</v>
      </c>
      <c r="E359" s="90">
        <f>COUNTIF('Master Schedule Board'!$M$71:$M$2280,A359)</f>
        <v>0</v>
      </c>
      <c r="F359" s="90">
        <f>COUNTIF('Master Schedule Board'!$S$71:$S$2280,A359)</f>
        <v>0</v>
      </c>
      <c r="G359" s="90">
        <f>COUNTIF('Master Schedule Board'!$Y$71:$Y$2280,A359)</f>
        <v>0</v>
      </c>
      <c r="H359" s="90">
        <f>COUNTIF('Master Schedule Board'!$AE$71:$AE$2280,A359)</f>
        <v>0</v>
      </c>
      <c r="I359" s="90">
        <f>COUNTIF('Master Schedule Board'!$AK$71:$AK$2280,A359)</f>
        <v>0</v>
      </c>
      <c r="J359" s="90">
        <f>COUNTIF('Master Schedule Board'!$AQ$71:$AQ$2280,A359)</f>
        <v>0</v>
      </c>
      <c r="K359" s="90">
        <f>COUNTIF('Master Schedule Board'!$AW$71:$AW$2280,A359)</f>
        <v>0</v>
      </c>
      <c r="L359" s="90">
        <f>COUNTIF('Master Schedule Board'!$BC$71:$BC$2280,A359)</f>
        <v>0</v>
      </c>
      <c r="M359" s="44">
        <f t="shared" si="6"/>
        <v>0</v>
      </c>
    </row>
    <row r="360" spans="1:13">
      <c r="A360" s="801"/>
      <c r="B360" s="801"/>
      <c r="C360" s="801"/>
      <c r="D360" s="90">
        <f>COUNTIF('Master Schedule Board'!$G$71:$G$2280,A360)</f>
        <v>0</v>
      </c>
      <c r="E360" s="90">
        <f>COUNTIF('Master Schedule Board'!$M$71:$M$2280,A360)</f>
        <v>0</v>
      </c>
      <c r="F360" s="90">
        <f>COUNTIF('Master Schedule Board'!$S$71:$S$2280,A360)</f>
        <v>0</v>
      </c>
      <c r="G360" s="90">
        <f>COUNTIF('Master Schedule Board'!$Y$71:$Y$2280,A360)</f>
        <v>0</v>
      </c>
      <c r="H360" s="90">
        <f>COUNTIF('Master Schedule Board'!$AE$71:$AE$2280,A360)</f>
        <v>0</v>
      </c>
      <c r="I360" s="90">
        <f>COUNTIF('Master Schedule Board'!$AK$71:$AK$2280,A360)</f>
        <v>0</v>
      </c>
      <c r="J360" s="90">
        <f>COUNTIF('Master Schedule Board'!$AQ$71:$AQ$2280,A360)</f>
        <v>0</v>
      </c>
      <c r="K360" s="90">
        <f>COUNTIF('Master Schedule Board'!$AW$71:$AW$2280,A360)</f>
        <v>0</v>
      </c>
      <c r="L360" s="90">
        <f>COUNTIF('Master Schedule Board'!$BC$71:$BC$2280,A360)</f>
        <v>0</v>
      </c>
      <c r="M360" s="44">
        <f t="shared" si="6"/>
        <v>0</v>
      </c>
    </row>
    <row r="361" spans="1:13">
      <c r="A361" s="801"/>
      <c r="B361" s="801"/>
      <c r="C361" s="801"/>
      <c r="D361" s="90">
        <f>COUNTIF('Master Schedule Board'!$G$71:$G$2280,A361)</f>
        <v>0</v>
      </c>
      <c r="E361" s="90">
        <f>COUNTIF('Master Schedule Board'!$M$71:$M$2280,A361)</f>
        <v>0</v>
      </c>
      <c r="F361" s="90">
        <f>COUNTIF('Master Schedule Board'!$S$71:$S$2280,A361)</f>
        <v>0</v>
      </c>
      <c r="G361" s="90">
        <f>COUNTIF('Master Schedule Board'!$Y$71:$Y$2280,A361)</f>
        <v>0</v>
      </c>
      <c r="H361" s="90">
        <f>COUNTIF('Master Schedule Board'!$AE$71:$AE$2280,A361)</f>
        <v>0</v>
      </c>
      <c r="I361" s="90">
        <f>COUNTIF('Master Schedule Board'!$AK$71:$AK$2280,A361)</f>
        <v>0</v>
      </c>
      <c r="J361" s="90">
        <f>COUNTIF('Master Schedule Board'!$AQ$71:$AQ$2280,A361)</f>
        <v>0</v>
      </c>
      <c r="K361" s="90">
        <f>COUNTIF('Master Schedule Board'!$AW$71:$AW$2280,A361)</f>
        <v>0</v>
      </c>
      <c r="L361" s="90">
        <f>COUNTIF('Master Schedule Board'!$BC$71:$BC$2280,A361)</f>
        <v>0</v>
      </c>
      <c r="M361" s="44">
        <f t="shared" si="6"/>
        <v>0</v>
      </c>
    </row>
    <row r="362" spans="1:13">
      <c r="A362" s="801"/>
      <c r="B362" s="801"/>
      <c r="C362" s="801"/>
      <c r="D362" s="90">
        <f>COUNTIF('Master Schedule Board'!$G$71:$G$2280,A362)</f>
        <v>0</v>
      </c>
      <c r="E362" s="90">
        <f>COUNTIF('Master Schedule Board'!$M$71:$M$2280,A362)</f>
        <v>0</v>
      </c>
      <c r="F362" s="90">
        <f>COUNTIF('Master Schedule Board'!$S$71:$S$2280,A362)</f>
        <v>0</v>
      </c>
      <c r="G362" s="90">
        <f>COUNTIF('Master Schedule Board'!$Y$71:$Y$2280,A362)</f>
        <v>0</v>
      </c>
      <c r="H362" s="90">
        <f>COUNTIF('Master Schedule Board'!$AE$71:$AE$2280,A362)</f>
        <v>0</v>
      </c>
      <c r="I362" s="90">
        <f>COUNTIF('Master Schedule Board'!$AK$71:$AK$2280,A362)</f>
        <v>0</v>
      </c>
      <c r="J362" s="90">
        <f>COUNTIF('Master Schedule Board'!$AQ$71:$AQ$2280,A362)</f>
        <v>0</v>
      </c>
      <c r="K362" s="90">
        <f>COUNTIF('Master Schedule Board'!$AW$71:$AW$2280,A362)</f>
        <v>0</v>
      </c>
      <c r="L362" s="90">
        <f>COUNTIF('Master Schedule Board'!$BC$71:$BC$2280,A362)</f>
        <v>0</v>
      </c>
      <c r="M362" s="44">
        <f t="shared" si="6"/>
        <v>0</v>
      </c>
    </row>
    <row r="363" spans="1:13">
      <c r="A363" s="801"/>
      <c r="B363" s="801"/>
      <c r="C363" s="801"/>
      <c r="D363" s="90">
        <f>COUNTIF('Master Schedule Board'!$G$71:$G$2280,A363)</f>
        <v>0</v>
      </c>
      <c r="E363" s="90">
        <f>COUNTIF('Master Schedule Board'!$M$71:$M$2280,A363)</f>
        <v>0</v>
      </c>
      <c r="F363" s="90">
        <f>COUNTIF('Master Schedule Board'!$S$71:$S$2280,A363)</f>
        <v>0</v>
      </c>
      <c r="G363" s="90">
        <f>COUNTIF('Master Schedule Board'!$Y$71:$Y$2280,A363)</f>
        <v>0</v>
      </c>
      <c r="H363" s="90">
        <f>COUNTIF('Master Schedule Board'!$AE$71:$AE$2280,A363)</f>
        <v>0</v>
      </c>
      <c r="I363" s="90">
        <f>COUNTIF('Master Schedule Board'!$AK$71:$AK$2280,A363)</f>
        <v>0</v>
      </c>
      <c r="J363" s="90">
        <f>COUNTIF('Master Schedule Board'!$AQ$71:$AQ$2280,A363)</f>
        <v>0</v>
      </c>
      <c r="K363" s="90">
        <f>COUNTIF('Master Schedule Board'!$AW$71:$AW$2280,A363)</f>
        <v>0</v>
      </c>
      <c r="L363" s="90">
        <f>COUNTIF('Master Schedule Board'!$BC$71:$BC$2280,A363)</f>
        <v>0</v>
      </c>
      <c r="M363" s="44">
        <f t="shared" si="6"/>
        <v>0</v>
      </c>
    </row>
    <row r="364" spans="1:13">
      <c r="A364" s="801"/>
      <c r="B364" s="801"/>
      <c r="C364" s="801"/>
      <c r="D364" s="90">
        <f>COUNTIF('Master Schedule Board'!$G$71:$G$2280,A364)</f>
        <v>0</v>
      </c>
      <c r="E364" s="90">
        <f>COUNTIF('Master Schedule Board'!$M$71:$M$2280,A364)</f>
        <v>0</v>
      </c>
      <c r="F364" s="90">
        <f>COUNTIF('Master Schedule Board'!$S$71:$S$2280,A364)</f>
        <v>0</v>
      </c>
      <c r="G364" s="90">
        <f>COUNTIF('Master Schedule Board'!$Y$71:$Y$2280,A364)</f>
        <v>0</v>
      </c>
      <c r="H364" s="90">
        <f>COUNTIF('Master Schedule Board'!$AE$71:$AE$2280,A364)</f>
        <v>0</v>
      </c>
      <c r="I364" s="90">
        <f>COUNTIF('Master Schedule Board'!$AK$71:$AK$2280,A364)</f>
        <v>0</v>
      </c>
      <c r="J364" s="90">
        <f>COUNTIF('Master Schedule Board'!$AQ$71:$AQ$2280,A364)</f>
        <v>0</v>
      </c>
      <c r="K364" s="90">
        <f>COUNTIF('Master Schedule Board'!$AW$71:$AW$2280,A364)</f>
        <v>0</v>
      </c>
      <c r="L364" s="90">
        <f>COUNTIF('Master Schedule Board'!$BC$71:$BC$2280,A364)</f>
        <v>0</v>
      </c>
      <c r="M364" s="44">
        <f t="shared" si="6"/>
        <v>0</v>
      </c>
    </row>
    <row r="365" spans="1:13">
      <c r="A365" s="801"/>
      <c r="B365" s="801"/>
      <c r="C365" s="801"/>
      <c r="D365" s="90">
        <f>COUNTIF('Master Schedule Board'!$G$71:$G$2280,A365)</f>
        <v>0</v>
      </c>
      <c r="E365" s="90">
        <f>COUNTIF('Master Schedule Board'!$M$71:$M$2280,A365)</f>
        <v>0</v>
      </c>
      <c r="F365" s="90">
        <f>COUNTIF('Master Schedule Board'!$S$71:$S$2280,A365)</f>
        <v>0</v>
      </c>
      <c r="G365" s="90">
        <f>COUNTIF('Master Schedule Board'!$Y$71:$Y$2280,A365)</f>
        <v>0</v>
      </c>
      <c r="H365" s="90">
        <f>COUNTIF('Master Schedule Board'!$AE$71:$AE$2280,A365)</f>
        <v>0</v>
      </c>
      <c r="I365" s="90">
        <f>COUNTIF('Master Schedule Board'!$AK$71:$AK$2280,A365)</f>
        <v>0</v>
      </c>
      <c r="J365" s="90">
        <f>COUNTIF('Master Schedule Board'!$AQ$71:$AQ$2280,A365)</f>
        <v>0</v>
      </c>
      <c r="K365" s="90">
        <f>COUNTIF('Master Schedule Board'!$AW$71:$AW$2280,A365)</f>
        <v>0</v>
      </c>
      <c r="L365" s="90">
        <f>COUNTIF('Master Schedule Board'!$BC$71:$BC$2280,A365)</f>
        <v>0</v>
      </c>
      <c r="M365" s="44">
        <f t="shared" si="6"/>
        <v>0</v>
      </c>
    </row>
    <row r="366" spans="1:13">
      <c r="A366" s="801"/>
      <c r="B366" s="801"/>
      <c r="C366" s="801"/>
      <c r="D366" s="90">
        <f>COUNTIF('Master Schedule Board'!$G$71:$G$2280,A366)</f>
        <v>0</v>
      </c>
      <c r="E366" s="90">
        <f>COUNTIF('Master Schedule Board'!$M$71:$M$2280,A366)</f>
        <v>0</v>
      </c>
      <c r="F366" s="90">
        <f>COUNTIF('Master Schedule Board'!$S$71:$S$2280,A366)</f>
        <v>0</v>
      </c>
      <c r="G366" s="90">
        <f>COUNTIF('Master Schedule Board'!$Y$71:$Y$2280,A366)</f>
        <v>0</v>
      </c>
      <c r="H366" s="90">
        <f>COUNTIF('Master Schedule Board'!$AE$71:$AE$2280,A366)</f>
        <v>0</v>
      </c>
      <c r="I366" s="90">
        <f>COUNTIF('Master Schedule Board'!$AK$71:$AK$2280,A366)</f>
        <v>0</v>
      </c>
      <c r="J366" s="90">
        <f>COUNTIF('Master Schedule Board'!$AQ$71:$AQ$2280,A366)</f>
        <v>0</v>
      </c>
      <c r="K366" s="90">
        <f>COUNTIF('Master Schedule Board'!$AW$71:$AW$2280,A366)</f>
        <v>0</v>
      </c>
      <c r="L366" s="90">
        <f>COUNTIF('Master Schedule Board'!$BC$71:$BC$2280,A366)</f>
        <v>0</v>
      </c>
      <c r="M366" s="44">
        <f t="shared" si="6"/>
        <v>0</v>
      </c>
    </row>
    <row r="367" spans="1:13">
      <c r="A367" s="801"/>
      <c r="B367" s="801"/>
      <c r="C367" s="801"/>
      <c r="D367" s="90">
        <f>COUNTIF('Master Schedule Board'!$G$71:$G$2280,A367)</f>
        <v>0</v>
      </c>
      <c r="E367" s="90">
        <f>COUNTIF('Master Schedule Board'!$M$71:$M$2280,A367)</f>
        <v>0</v>
      </c>
      <c r="F367" s="90">
        <f>COUNTIF('Master Schedule Board'!$S$71:$S$2280,A367)</f>
        <v>0</v>
      </c>
      <c r="G367" s="90">
        <f>COUNTIF('Master Schedule Board'!$Y$71:$Y$2280,A367)</f>
        <v>0</v>
      </c>
      <c r="H367" s="90">
        <f>COUNTIF('Master Schedule Board'!$AE$71:$AE$2280,A367)</f>
        <v>0</v>
      </c>
      <c r="I367" s="90">
        <f>COUNTIF('Master Schedule Board'!$AK$71:$AK$2280,A367)</f>
        <v>0</v>
      </c>
      <c r="J367" s="90">
        <f>COUNTIF('Master Schedule Board'!$AQ$71:$AQ$2280,A367)</f>
        <v>0</v>
      </c>
      <c r="K367" s="90">
        <f>COUNTIF('Master Schedule Board'!$AW$71:$AW$2280,A367)</f>
        <v>0</v>
      </c>
      <c r="L367" s="90">
        <f>COUNTIF('Master Schedule Board'!$BC$71:$BC$2280,A367)</f>
        <v>0</v>
      </c>
      <c r="M367" s="44">
        <f t="shared" si="6"/>
        <v>0</v>
      </c>
    </row>
    <row r="368" spans="1:13">
      <c r="A368" s="801"/>
      <c r="B368" s="801"/>
      <c r="C368" s="801"/>
      <c r="D368" s="90">
        <f>COUNTIF('Master Schedule Board'!$G$71:$G$2280,A368)</f>
        <v>0</v>
      </c>
      <c r="E368" s="90">
        <f>COUNTIF('Master Schedule Board'!$M$71:$M$2280,A368)</f>
        <v>0</v>
      </c>
      <c r="F368" s="90">
        <f>COUNTIF('Master Schedule Board'!$S$71:$S$2280,A368)</f>
        <v>0</v>
      </c>
      <c r="G368" s="90">
        <f>COUNTIF('Master Schedule Board'!$Y$71:$Y$2280,A368)</f>
        <v>0</v>
      </c>
      <c r="H368" s="90">
        <f>COUNTIF('Master Schedule Board'!$AE$71:$AE$2280,A368)</f>
        <v>0</v>
      </c>
      <c r="I368" s="90">
        <f>COUNTIF('Master Schedule Board'!$AK$71:$AK$2280,A368)</f>
        <v>0</v>
      </c>
      <c r="J368" s="90">
        <f>COUNTIF('Master Schedule Board'!$AQ$71:$AQ$2280,A368)</f>
        <v>0</v>
      </c>
      <c r="K368" s="90">
        <f>COUNTIF('Master Schedule Board'!$AW$71:$AW$2280,A368)</f>
        <v>0</v>
      </c>
      <c r="L368" s="90">
        <f>COUNTIF('Master Schedule Board'!$BC$71:$BC$2280,A368)</f>
        <v>0</v>
      </c>
      <c r="M368" s="44">
        <f t="shared" si="6"/>
        <v>0</v>
      </c>
    </row>
    <row r="369" spans="1:13">
      <c r="A369" s="801"/>
      <c r="B369" s="801"/>
      <c r="C369" s="801"/>
      <c r="D369" s="90">
        <f>COUNTIF('Master Schedule Board'!$G$71:$G$2280,A369)</f>
        <v>0</v>
      </c>
      <c r="E369" s="90">
        <f>COUNTIF('Master Schedule Board'!$M$71:$M$2280,A369)</f>
        <v>0</v>
      </c>
      <c r="F369" s="90">
        <f>COUNTIF('Master Schedule Board'!$S$71:$S$2280,A369)</f>
        <v>0</v>
      </c>
      <c r="G369" s="90">
        <f>COUNTIF('Master Schedule Board'!$Y$71:$Y$2280,A369)</f>
        <v>0</v>
      </c>
      <c r="H369" s="90">
        <f>COUNTIF('Master Schedule Board'!$AE$71:$AE$2280,A369)</f>
        <v>0</v>
      </c>
      <c r="I369" s="90">
        <f>COUNTIF('Master Schedule Board'!$AK$71:$AK$2280,A369)</f>
        <v>0</v>
      </c>
      <c r="J369" s="90">
        <f>COUNTIF('Master Schedule Board'!$AQ$71:$AQ$2280,A369)</f>
        <v>0</v>
      </c>
      <c r="K369" s="90">
        <f>COUNTIF('Master Schedule Board'!$AW$71:$AW$2280,A369)</f>
        <v>0</v>
      </c>
      <c r="L369" s="90">
        <f>COUNTIF('Master Schedule Board'!$BC$71:$BC$2280,A369)</f>
        <v>0</v>
      </c>
      <c r="M369" s="44">
        <f t="shared" si="6"/>
        <v>0</v>
      </c>
    </row>
    <row r="370" spans="1:13">
      <c r="A370" s="801"/>
      <c r="B370" s="801"/>
      <c r="C370" s="801"/>
      <c r="D370" s="90">
        <f>COUNTIF('Master Schedule Board'!$G$71:$G$2280,A370)</f>
        <v>0</v>
      </c>
      <c r="E370" s="90">
        <f>COUNTIF('Master Schedule Board'!$M$71:$M$2280,A370)</f>
        <v>0</v>
      </c>
      <c r="F370" s="90">
        <f>COUNTIF('Master Schedule Board'!$S$71:$S$2280,A370)</f>
        <v>0</v>
      </c>
      <c r="G370" s="90">
        <f>COUNTIF('Master Schedule Board'!$Y$71:$Y$2280,A370)</f>
        <v>0</v>
      </c>
      <c r="H370" s="90">
        <f>COUNTIF('Master Schedule Board'!$AE$71:$AE$2280,A370)</f>
        <v>0</v>
      </c>
      <c r="I370" s="90">
        <f>COUNTIF('Master Schedule Board'!$AK$71:$AK$2280,A370)</f>
        <v>0</v>
      </c>
      <c r="J370" s="90">
        <f>COUNTIF('Master Schedule Board'!$AQ$71:$AQ$2280,A370)</f>
        <v>0</v>
      </c>
      <c r="K370" s="90">
        <f>COUNTIF('Master Schedule Board'!$AW$71:$AW$2280,A370)</f>
        <v>0</v>
      </c>
      <c r="L370" s="90">
        <f>COUNTIF('Master Schedule Board'!$BC$71:$BC$2280,A370)</f>
        <v>0</v>
      </c>
      <c r="M370" s="44">
        <f t="shared" si="6"/>
        <v>0</v>
      </c>
    </row>
    <row r="371" spans="1:13">
      <c r="A371" s="801"/>
      <c r="B371" s="801"/>
      <c r="C371" s="801"/>
      <c r="D371" s="90">
        <f>COUNTIF('Master Schedule Board'!$G$71:$G$2280,A371)</f>
        <v>0</v>
      </c>
      <c r="E371" s="90">
        <f>COUNTIF('Master Schedule Board'!$M$71:$M$2280,A371)</f>
        <v>0</v>
      </c>
      <c r="F371" s="90">
        <f>COUNTIF('Master Schedule Board'!$S$71:$S$2280,A371)</f>
        <v>0</v>
      </c>
      <c r="G371" s="90">
        <f>COUNTIF('Master Schedule Board'!$Y$71:$Y$2280,A371)</f>
        <v>0</v>
      </c>
      <c r="H371" s="90">
        <f>COUNTIF('Master Schedule Board'!$AE$71:$AE$2280,A371)</f>
        <v>0</v>
      </c>
      <c r="I371" s="90">
        <f>COUNTIF('Master Schedule Board'!$AK$71:$AK$2280,A371)</f>
        <v>0</v>
      </c>
      <c r="J371" s="90">
        <f>COUNTIF('Master Schedule Board'!$AQ$71:$AQ$2280,A371)</f>
        <v>0</v>
      </c>
      <c r="K371" s="90">
        <f>COUNTIF('Master Schedule Board'!$AW$71:$AW$2280,A371)</f>
        <v>0</v>
      </c>
      <c r="L371" s="90">
        <f>COUNTIF('Master Schedule Board'!$BC$71:$BC$2280,A371)</f>
        <v>0</v>
      </c>
      <c r="M371" s="44">
        <f t="shared" si="6"/>
        <v>0</v>
      </c>
    </row>
    <row r="372" spans="1:13">
      <c r="A372" s="801"/>
      <c r="B372" s="801"/>
      <c r="C372" s="801"/>
      <c r="D372" s="90">
        <f>COUNTIF('Master Schedule Board'!$G$71:$G$2280,A372)</f>
        <v>0</v>
      </c>
      <c r="E372" s="90">
        <f>COUNTIF('Master Schedule Board'!$M$71:$M$2280,A372)</f>
        <v>0</v>
      </c>
      <c r="F372" s="90">
        <f>COUNTIF('Master Schedule Board'!$S$71:$S$2280,A372)</f>
        <v>0</v>
      </c>
      <c r="G372" s="90">
        <f>COUNTIF('Master Schedule Board'!$Y$71:$Y$2280,A372)</f>
        <v>0</v>
      </c>
      <c r="H372" s="90">
        <f>COUNTIF('Master Schedule Board'!$AE$71:$AE$2280,A372)</f>
        <v>0</v>
      </c>
      <c r="I372" s="90">
        <f>COUNTIF('Master Schedule Board'!$AK$71:$AK$2280,A372)</f>
        <v>0</v>
      </c>
      <c r="J372" s="90">
        <f>COUNTIF('Master Schedule Board'!$AQ$71:$AQ$2280,A372)</f>
        <v>0</v>
      </c>
      <c r="K372" s="90">
        <f>COUNTIF('Master Schedule Board'!$AW$71:$AW$2280,A372)</f>
        <v>0</v>
      </c>
      <c r="L372" s="90">
        <f>COUNTIF('Master Schedule Board'!$BC$71:$BC$2280,A372)</f>
        <v>0</v>
      </c>
      <c r="M372" s="44">
        <f t="shared" si="6"/>
        <v>0</v>
      </c>
    </row>
    <row r="373" spans="1:13">
      <c r="A373" s="801"/>
      <c r="B373" s="801"/>
      <c r="C373" s="801"/>
      <c r="D373" s="90">
        <f>COUNTIF('Master Schedule Board'!$G$71:$G$2280,A373)</f>
        <v>0</v>
      </c>
      <c r="E373" s="90">
        <f>COUNTIF('Master Schedule Board'!$M$71:$M$2280,A373)</f>
        <v>0</v>
      </c>
      <c r="F373" s="90">
        <f>COUNTIF('Master Schedule Board'!$S$71:$S$2280,A373)</f>
        <v>0</v>
      </c>
      <c r="G373" s="90">
        <f>COUNTIF('Master Schedule Board'!$Y$71:$Y$2280,A373)</f>
        <v>0</v>
      </c>
      <c r="H373" s="90">
        <f>COUNTIF('Master Schedule Board'!$AE$71:$AE$2280,A373)</f>
        <v>0</v>
      </c>
      <c r="I373" s="90">
        <f>COUNTIF('Master Schedule Board'!$AK$71:$AK$2280,A373)</f>
        <v>0</v>
      </c>
      <c r="J373" s="90">
        <f>COUNTIF('Master Schedule Board'!$AQ$71:$AQ$2280,A373)</f>
        <v>0</v>
      </c>
      <c r="K373" s="90">
        <f>COUNTIF('Master Schedule Board'!$AW$71:$AW$2280,A373)</f>
        <v>0</v>
      </c>
      <c r="L373" s="90">
        <f>COUNTIF('Master Schedule Board'!$BC$71:$BC$2280,A373)</f>
        <v>0</v>
      </c>
      <c r="M373" s="44">
        <f t="shared" si="6"/>
        <v>0</v>
      </c>
    </row>
    <row r="374" spans="1:13">
      <c r="A374" s="801"/>
      <c r="B374" s="801"/>
      <c r="C374" s="801"/>
      <c r="D374" s="90">
        <f>COUNTIF('Master Schedule Board'!$G$71:$G$2280,A374)</f>
        <v>0</v>
      </c>
      <c r="E374" s="90">
        <f>COUNTIF('Master Schedule Board'!$M$71:$M$2280,A374)</f>
        <v>0</v>
      </c>
      <c r="F374" s="90">
        <f>COUNTIF('Master Schedule Board'!$S$71:$S$2280,A374)</f>
        <v>0</v>
      </c>
      <c r="G374" s="90">
        <f>COUNTIF('Master Schedule Board'!$Y$71:$Y$2280,A374)</f>
        <v>0</v>
      </c>
      <c r="H374" s="90">
        <f>COUNTIF('Master Schedule Board'!$AE$71:$AE$2280,A374)</f>
        <v>0</v>
      </c>
      <c r="I374" s="90">
        <f>COUNTIF('Master Schedule Board'!$AK$71:$AK$2280,A374)</f>
        <v>0</v>
      </c>
      <c r="J374" s="90">
        <f>COUNTIF('Master Schedule Board'!$AQ$71:$AQ$2280,A374)</f>
        <v>0</v>
      </c>
      <c r="K374" s="90">
        <f>COUNTIF('Master Schedule Board'!$AW$71:$AW$2280,A374)</f>
        <v>0</v>
      </c>
      <c r="L374" s="90">
        <f>COUNTIF('Master Schedule Board'!$BC$71:$BC$2280,A374)</f>
        <v>0</v>
      </c>
      <c r="M374" s="44">
        <f t="shared" si="6"/>
        <v>0</v>
      </c>
    </row>
    <row r="375" spans="1:13">
      <c r="A375" s="801"/>
      <c r="B375" s="801"/>
      <c r="C375" s="801"/>
      <c r="D375" s="90">
        <f>COUNTIF('Master Schedule Board'!$G$71:$G$2280,A375)</f>
        <v>0</v>
      </c>
      <c r="E375" s="90">
        <f>COUNTIF('Master Schedule Board'!$M$71:$M$2280,A375)</f>
        <v>0</v>
      </c>
      <c r="F375" s="90">
        <f>COUNTIF('Master Schedule Board'!$S$71:$S$2280,A375)</f>
        <v>0</v>
      </c>
      <c r="G375" s="90">
        <f>COUNTIF('Master Schedule Board'!$Y$71:$Y$2280,A375)</f>
        <v>0</v>
      </c>
      <c r="H375" s="90">
        <f>COUNTIF('Master Schedule Board'!$AE$71:$AE$2280,A375)</f>
        <v>0</v>
      </c>
      <c r="I375" s="90">
        <f>COUNTIF('Master Schedule Board'!$AK$71:$AK$2280,A375)</f>
        <v>0</v>
      </c>
      <c r="J375" s="90">
        <f>COUNTIF('Master Schedule Board'!$AQ$71:$AQ$2280,A375)</f>
        <v>0</v>
      </c>
      <c r="K375" s="90">
        <f>COUNTIF('Master Schedule Board'!$AW$71:$AW$2280,A375)</f>
        <v>0</v>
      </c>
      <c r="L375" s="90">
        <f>COUNTIF('Master Schedule Board'!$BC$71:$BC$2280,A375)</f>
        <v>0</v>
      </c>
      <c r="M375" s="44">
        <f t="shared" si="6"/>
        <v>0</v>
      </c>
    </row>
    <row r="376" spans="1:13">
      <c r="A376" s="801"/>
      <c r="B376" s="801"/>
      <c r="C376" s="801"/>
      <c r="D376" s="90">
        <f>COUNTIF('Master Schedule Board'!$G$71:$G$2280,A376)</f>
        <v>0</v>
      </c>
      <c r="E376" s="90">
        <f>COUNTIF('Master Schedule Board'!$M$71:$M$2280,A376)</f>
        <v>0</v>
      </c>
      <c r="F376" s="90">
        <f>COUNTIF('Master Schedule Board'!$S$71:$S$2280,A376)</f>
        <v>0</v>
      </c>
      <c r="G376" s="90">
        <f>COUNTIF('Master Schedule Board'!$Y$71:$Y$2280,A376)</f>
        <v>0</v>
      </c>
      <c r="H376" s="90">
        <f>COUNTIF('Master Schedule Board'!$AE$71:$AE$2280,A376)</f>
        <v>0</v>
      </c>
      <c r="I376" s="90">
        <f>COUNTIF('Master Schedule Board'!$AK$71:$AK$2280,A376)</f>
        <v>0</v>
      </c>
      <c r="J376" s="90">
        <f>COUNTIF('Master Schedule Board'!$AQ$71:$AQ$2280,A376)</f>
        <v>0</v>
      </c>
      <c r="K376" s="90">
        <f>COUNTIF('Master Schedule Board'!$AW$71:$AW$2280,A376)</f>
        <v>0</v>
      </c>
      <c r="L376" s="90">
        <f>COUNTIF('Master Schedule Board'!$BC$71:$BC$2280,A376)</f>
        <v>0</v>
      </c>
      <c r="M376" s="44">
        <f t="shared" si="6"/>
        <v>0</v>
      </c>
    </row>
    <row r="377" spans="1:13">
      <c r="A377" s="801"/>
      <c r="B377" s="801"/>
      <c r="C377" s="801"/>
      <c r="D377" s="90">
        <f>COUNTIF('Master Schedule Board'!$G$71:$G$2280,A377)</f>
        <v>0</v>
      </c>
      <c r="E377" s="90">
        <f>COUNTIF('Master Schedule Board'!$M$71:$M$2280,A377)</f>
        <v>0</v>
      </c>
      <c r="F377" s="90">
        <f>COUNTIF('Master Schedule Board'!$S$71:$S$2280,A377)</f>
        <v>0</v>
      </c>
      <c r="G377" s="90">
        <f>COUNTIF('Master Schedule Board'!$Y$71:$Y$2280,A377)</f>
        <v>0</v>
      </c>
      <c r="H377" s="90">
        <f>COUNTIF('Master Schedule Board'!$AE$71:$AE$2280,A377)</f>
        <v>0</v>
      </c>
      <c r="I377" s="90">
        <f>COUNTIF('Master Schedule Board'!$AK$71:$AK$2280,A377)</f>
        <v>0</v>
      </c>
      <c r="J377" s="90">
        <f>COUNTIF('Master Schedule Board'!$AQ$71:$AQ$2280,A377)</f>
        <v>0</v>
      </c>
      <c r="K377" s="90">
        <f>COUNTIF('Master Schedule Board'!$AW$71:$AW$2280,A377)</f>
        <v>0</v>
      </c>
      <c r="L377" s="90">
        <f>COUNTIF('Master Schedule Board'!$BC$71:$BC$2280,A377)</f>
        <v>0</v>
      </c>
      <c r="M377" s="44">
        <f t="shared" si="6"/>
        <v>0</v>
      </c>
    </row>
    <row r="378" spans="1:13">
      <c r="A378" s="801"/>
      <c r="B378" s="801"/>
      <c r="C378" s="801"/>
      <c r="D378" s="90">
        <f>COUNTIF('Master Schedule Board'!$G$71:$G$2280,A378)</f>
        <v>0</v>
      </c>
      <c r="E378" s="90">
        <f>COUNTIF('Master Schedule Board'!$M$71:$M$2280,A378)</f>
        <v>0</v>
      </c>
      <c r="F378" s="90">
        <f>COUNTIF('Master Schedule Board'!$S$71:$S$2280,A378)</f>
        <v>0</v>
      </c>
      <c r="G378" s="90">
        <f>COUNTIF('Master Schedule Board'!$Y$71:$Y$2280,A378)</f>
        <v>0</v>
      </c>
      <c r="H378" s="90">
        <f>COUNTIF('Master Schedule Board'!$AE$71:$AE$2280,A378)</f>
        <v>0</v>
      </c>
      <c r="I378" s="90">
        <f>COUNTIF('Master Schedule Board'!$AK$71:$AK$2280,A378)</f>
        <v>0</v>
      </c>
      <c r="J378" s="90">
        <f>COUNTIF('Master Schedule Board'!$AQ$71:$AQ$2280,A378)</f>
        <v>0</v>
      </c>
      <c r="K378" s="90">
        <f>COUNTIF('Master Schedule Board'!$AW$71:$AW$2280,A378)</f>
        <v>0</v>
      </c>
      <c r="L378" s="90">
        <f>COUNTIF('Master Schedule Board'!$BC$71:$BC$2280,A378)</f>
        <v>0</v>
      </c>
      <c r="M378" s="44">
        <f t="shared" si="6"/>
        <v>0</v>
      </c>
    </row>
    <row r="379" spans="1:13">
      <c r="A379" s="801"/>
      <c r="B379" s="801"/>
      <c r="C379" s="801"/>
      <c r="D379" s="90">
        <f>COUNTIF('Master Schedule Board'!$G$71:$G$2280,A379)</f>
        <v>0</v>
      </c>
      <c r="E379" s="90">
        <f>COUNTIF('Master Schedule Board'!$M$71:$M$2280,A379)</f>
        <v>0</v>
      </c>
      <c r="F379" s="90">
        <f>COUNTIF('Master Schedule Board'!$S$71:$S$2280,A379)</f>
        <v>0</v>
      </c>
      <c r="G379" s="90">
        <f>COUNTIF('Master Schedule Board'!$Y$71:$Y$2280,A379)</f>
        <v>0</v>
      </c>
      <c r="H379" s="90">
        <f>COUNTIF('Master Schedule Board'!$AE$71:$AE$2280,A379)</f>
        <v>0</v>
      </c>
      <c r="I379" s="90">
        <f>COUNTIF('Master Schedule Board'!$AK$71:$AK$2280,A379)</f>
        <v>0</v>
      </c>
      <c r="J379" s="90">
        <f>COUNTIF('Master Schedule Board'!$AQ$71:$AQ$2280,A379)</f>
        <v>0</v>
      </c>
      <c r="K379" s="90">
        <f>COUNTIF('Master Schedule Board'!$AW$71:$AW$2280,A379)</f>
        <v>0</v>
      </c>
      <c r="L379" s="90">
        <f>COUNTIF('Master Schedule Board'!$BC$71:$BC$2280,A379)</f>
        <v>0</v>
      </c>
      <c r="M379" s="44">
        <f t="shared" si="6"/>
        <v>0</v>
      </c>
    </row>
    <row r="380" spans="1:13">
      <c r="A380" s="801"/>
      <c r="B380" s="801"/>
      <c r="C380" s="801"/>
      <c r="D380" s="90">
        <f>COUNTIF('Master Schedule Board'!$G$71:$G$2280,A380)</f>
        <v>0</v>
      </c>
      <c r="E380" s="90">
        <f>COUNTIF('Master Schedule Board'!$M$71:$M$2280,A380)</f>
        <v>0</v>
      </c>
      <c r="F380" s="90">
        <f>COUNTIF('Master Schedule Board'!$S$71:$S$2280,A380)</f>
        <v>0</v>
      </c>
      <c r="G380" s="90">
        <f>COUNTIF('Master Schedule Board'!$Y$71:$Y$2280,A380)</f>
        <v>0</v>
      </c>
      <c r="H380" s="90">
        <f>COUNTIF('Master Schedule Board'!$AE$71:$AE$2280,A380)</f>
        <v>0</v>
      </c>
      <c r="I380" s="90">
        <f>COUNTIF('Master Schedule Board'!$AK$71:$AK$2280,A380)</f>
        <v>0</v>
      </c>
      <c r="J380" s="90">
        <f>COUNTIF('Master Schedule Board'!$AQ$71:$AQ$2280,A380)</f>
        <v>0</v>
      </c>
      <c r="K380" s="90">
        <f>COUNTIF('Master Schedule Board'!$AW$71:$AW$2280,A380)</f>
        <v>0</v>
      </c>
      <c r="L380" s="90">
        <f>COUNTIF('Master Schedule Board'!$BC$71:$BC$2280,A380)</f>
        <v>0</v>
      </c>
      <c r="M380" s="44">
        <f t="shared" si="6"/>
        <v>0</v>
      </c>
    </row>
    <row r="381" spans="1:13">
      <c r="A381" s="801"/>
      <c r="B381" s="801"/>
      <c r="C381" s="801"/>
      <c r="D381" s="90">
        <f>COUNTIF('Master Schedule Board'!$G$71:$G$2280,A381)</f>
        <v>0</v>
      </c>
      <c r="E381" s="90">
        <f>COUNTIF('Master Schedule Board'!$M$71:$M$2280,A381)</f>
        <v>0</v>
      </c>
      <c r="F381" s="90">
        <f>COUNTIF('Master Schedule Board'!$S$71:$S$2280,A381)</f>
        <v>0</v>
      </c>
      <c r="G381" s="90">
        <f>COUNTIF('Master Schedule Board'!$Y$71:$Y$2280,A381)</f>
        <v>0</v>
      </c>
      <c r="H381" s="90">
        <f>COUNTIF('Master Schedule Board'!$AE$71:$AE$2280,A381)</f>
        <v>0</v>
      </c>
      <c r="I381" s="90">
        <f>COUNTIF('Master Schedule Board'!$AK$71:$AK$2280,A381)</f>
        <v>0</v>
      </c>
      <c r="J381" s="90">
        <f>COUNTIF('Master Schedule Board'!$AQ$71:$AQ$2280,A381)</f>
        <v>0</v>
      </c>
      <c r="K381" s="90">
        <f>COUNTIF('Master Schedule Board'!$AW$71:$AW$2280,A381)</f>
        <v>0</v>
      </c>
      <c r="L381" s="90">
        <f>COUNTIF('Master Schedule Board'!$BC$71:$BC$2280,A381)</f>
        <v>0</v>
      </c>
      <c r="M381" s="44">
        <f t="shared" si="6"/>
        <v>0</v>
      </c>
    </row>
    <row r="382" spans="1:13">
      <c r="A382" s="801"/>
      <c r="B382" s="801"/>
      <c r="C382" s="801"/>
      <c r="D382" s="90">
        <f>COUNTIF('Master Schedule Board'!$G$71:$G$2280,A382)</f>
        <v>0</v>
      </c>
      <c r="E382" s="90">
        <f>COUNTIF('Master Schedule Board'!$M$71:$M$2280,A382)</f>
        <v>0</v>
      </c>
      <c r="F382" s="90">
        <f>COUNTIF('Master Schedule Board'!$S$71:$S$2280,A382)</f>
        <v>0</v>
      </c>
      <c r="G382" s="90">
        <f>COUNTIF('Master Schedule Board'!$Y$71:$Y$2280,A382)</f>
        <v>0</v>
      </c>
      <c r="H382" s="90">
        <f>COUNTIF('Master Schedule Board'!$AE$71:$AE$2280,A382)</f>
        <v>0</v>
      </c>
      <c r="I382" s="90">
        <f>COUNTIF('Master Schedule Board'!$AK$71:$AK$2280,A382)</f>
        <v>0</v>
      </c>
      <c r="J382" s="90">
        <f>COUNTIF('Master Schedule Board'!$AQ$71:$AQ$2280,A382)</f>
        <v>0</v>
      </c>
      <c r="K382" s="90">
        <f>COUNTIF('Master Schedule Board'!$AW$71:$AW$2280,A382)</f>
        <v>0</v>
      </c>
      <c r="L382" s="90">
        <f>COUNTIF('Master Schedule Board'!$BC$71:$BC$2280,A382)</f>
        <v>0</v>
      </c>
      <c r="M382" s="44">
        <f t="shared" si="6"/>
        <v>0</v>
      </c>
    </row>
    <row r="383" spans="1:13">
      <c r="A383" s="801"/>
      <c r="B383" s="801"/>
      <c r="C383" s="801"/>
      <c r="D383" s="90">
        <f>COUNTIF('Master Schedule Board'!$G$71:$G$2280,A383)</f>
        <v>0</v>
      </c>
      <c r="E383" s="90">
        <f>COUNTIF('Master Schedule Board'!$M$71:$M$2280,A383)</f>
        <v>0</v>
      </c>
      <c r="F383" s="90">
        <f>COUNTIF('Master Schedule Board'!$S$71:$S$2280,A383)</f>
        <v>0</v>
      </c>
      <c r="G383" s="90">
        <f>COUNTIF('Master Schedule Board'!$Y$71:$Y$2280,A383)</f>
        <v>0</v>
      </c>
      <c r="H383" s="90">
        <f>COUNTIF('Master Schedule Board'!$AE$71:$AE$2280,A383)</f>
        <v>0</v>
      </c>
      <c r="I383" s="90">
        <f>COUNTIF('Master Schedule Board'!$AK$71:$AK$2280,A383)</f>
        <v>0</v>
      </c>
      <c r="J383" s="90">
        <f>COUNTIF('Master Schedule Board'!$AQ$71:$AQ$2280,A383)</f>
        <v>0</v>
      </c>
      <c r="K383" s="90">
        <f>COUNTIF('Master Schedule Board'!$AW$71:$AW$2280,A383)</f>
        <v>0</v>
      </c>
      <c r="L383" s="90">
        <f>COUNTIF('Master Schedule Board'!$BC$71:$BC$2280,A383)</f>
        <v>0</v>
      </c>
      <c r="M383" s="44">
        <f t="shared" si="6"/>
        <v>0</v>
      </c>
    </row>
    <row r="384" spans="1:13">
      <c r="A384" s="801"/>
      <c r="B384" s="801"/>
      <c r="C384" s="801"/>
      <c r="D384" s="90">
        <f>COUNTIF('Master Schedule Board'!$G$71:$G$2280,A384)</f>
        <v>0</v>
      </c>
      <c r="E384" s="90">
        <f>COUNTIF('Master Schedule Board'!$M$71:$M$2280,A384)</f>
        <v>0</v>
      </c>
      <c r="F384" s="90">
        <f>COUNTIF('Master Schedule Board'!$S$71:$S$2280,A384)</f>
        <v>0</v>
      </c>
      <c r="G384" s="90">
        <f>COUNTIF('Master Schedule Board'!$Y$71:$Y$2280,A384)</f>
        <v>0</v>
      </c>
      <c r="H384" s="90">
        <f>COUNTIF('Master Schedule Board'!$AE$71:$AE$2280,A384)</f>
        <v>0</v>
      </c>
      <c r="I384" s="90">
        <f>COUNTIF('Master Schedule Board'!$AK$71:$AK$2280,A384)</f>
        <v>0</v>
      </c>
      <c r="J384" s="90">
        <f>COUNTIF('Master Schedule Board'!$AQ$71:$AQ$2280,A384)</f>
        <v>0</v>
      </c>
      <c r="K384" s="90">
        <f>COUNTIF('Master Schedule Board'!$AW$71:$AW$2280,A384)</f>
        <v>0</v>
      </c>
      <c r="L384" s="90">
        <f>COUNTIF('Master Schedule Board'!$BC$71:$BC$2280,A384)</f>
        <v>0</v>
      </c>
      <c r="M384" s="44">
        <f t="shared" si="6"/>
        <v>0</v>
      </c>
    </row>
    <row r="385" spans="1:13">
      <c r="A385" s="801"/>
      <c r="B385" s="801"/>
      <c r="C385" s="801"/>
      <c r="D385" s="90">
        <f>COUNTIF('Master Schedule Board'!$G$71:$G$2280,A385)</f>
        <v>0</v>
      </c>
      <c r="E385" s="90">
        <f>COUNTIF('Master Schedule Board'!$M$71:$M$2280,A385)</f>
        <v>0</v>
      </c>
      <c r="F385" s="90">
        <f>COUNTIF('Master Schedule Board'!$S$71:$S$2280,A385)</f>
        <v>0</v>
      </c>
      <c r="G385" s="90">
        <f>COUNTIF('Master Schedule Board'!$Y$71:$Y$2280,A385)</f>
        <v>0</v>
      </c>
      <c r="H385" s="90">
        <f>COUNTIF('Master Schedule Board'!$AE$71:$AE$2280,A385)</f>
        <v>0</v>
      </c>
      <c r="I385" s="90">
        <f>COUNTIF('Master Schedule Board'!$AK$71:$AK$2280,A385)</f>
        <v>0</v>
      </c>
      <c r="J385" s="90">
        <f>COUNTIF('Master Schedule Board'!$AQ$71:$AQ$2280,A385)</f>
        <v>0</v>
      </c>
      <c r="K385" s="90">
        <f>COUNTIF('Master Schedule Board'!$AW$71:$AW$2280,A385)</f>
        <v>0</v>
      </c>
      <c r="L385" s="90">
        <f>COUNTIF('Master Schedule Board'!$BC$71:$BC$2280,A385)</f>
        <v>0</v>
      </c>
      <c r="M385" s="44">
        <f t="shared" si="6"/>
        <v>0</v>
      </c>
    </row>
    <row r="386" spans="1:13">
      <c r="A386" s="801"/>
      <c r="B386" s="801"/>
      <c r="C386" s="801"/>
      <c r="D386" s="90">
        <f>COUNTIF('Master Schedule Board'!$G$71:$G$2280,A386)</f>
        <v>0</v>
      </c>
      <c r="E386" s="90">
        <f>COUNTIF('Master Schedule Board'!$M$71:$M$2280,A386)</f>
        <v>0</v>
      </c>
      <c r="F386" s="90">
        <f>COUNTIF('Master Schedule Board'!$S$71:$S$2280,A386)</f>
        <v>0</v>
      </c>
      <c r="G386" s="90">
        <f>COUNTIF('Master Schedule Board'!$Y$71:$Y$2280,A386)</f>
        <v>0</v>
      </c>
      <c r="H386" s="90">
        <f>COUNTIF('Master Schedule Board'!$AE$71:$AE$2280,A386)</f>
        <v>0</v>
      </c>
      <c r="I386" s="90">
        <f>COUNTIF('Master Schedule Board'!$AK$71:$AK$2280,A386)</f>
        <v>0</v>
      </c>
      <c r="J386" s="90">
        <f>COUNTIF('Master Schedule Board'!$AQ$71:$AQ$2280,A386)</f>
        <v>0</v>
      </c>
      <c r="K386" s="90">
        <f>COUNTIF('Master Schedule Board'!$AW$71:$AW$2280,A386)</f>
        <v>0</v>
      </c>
      <c r="L386" s="90">
        <f>COUNTIF('Master Schedule Board'!$BC$71:$BC$2280,A386)</f>
        <v>0</v>
      </c>
      <c r="M386" s="44">
        <f t="shared" si="6"/>
        <v>0</v>
      </c>
    </row>
    <row r="387" spans="1:13">
      <c r="A387" s="801"/>
      <c r="B387" s="801"/>
      <c r="C387" s="801"/>
      <c r="D387" s="90">
        <f>COUNTIF('Master Schedule Board'!$G$71:$G$2280,A387)</f>
        <v>0</v>
      </c>
      <c r="E387" s="90">
        <f>COUNTIF('Master Schedule Board'!$M$71:$M$2280,A387)</f>
        <v>0</v>
      </c>
      <c r="F387" s="90">
        <f>COUNTIF('Master Schedule Board'!$S$71:$S$2280,A387)</f>
        <v>0</v>
      </c>
      <c r="G387" s="90">
        <f>COUNTIF('Master Schedule Board'!$Y$71:$Y$2280,A387)</f>
        <v>0</v>
      </c>
      <c r="H387" s="90">
        <f>COUNTIF('Master Schedule Board'!$AE$71:$AE$2280,A387)</f>
        <v>0</v>
      </c>
      <c r="I387" s="90">
        <f>COUNTIF('Master Schedule Board'!$AK$71:$AK$2280,A387)</f>
        <v>0</v>
      </c>
      <c r="J387" s="90">
        <f>COUNTIF('Master Schedule Board'!$AQ$71:$AQ$2280,A387)</f>
        <v>0</v>
      </c>
      <c r="K387" s="90">
        <f>COUNTIF('Master Schedule Board'!$AW$71:$AW$2280,A387)</f>
        <v>0</v>
      </c>
      <c r="L387" s="90">
        <f>COUNTIF('Master Schedule Board'!$BC$71:$BC$2280,A387)</f>
        <v>0</v>
      </c>
      <c r="M387" s="44">
        <f t="shared" si="6"/>
        <v>0</v>
      </c>
    </row>
    <row r="388" spans="1:13">
      <c r="A388" s="801"/>
      <c r="B388" s="801"/>
      <c r="C388" s="801"/>
      <c r="D388" s="90">
        <f>COUNTIF('Master Schedule Board'!$G$71:$G$2280,A388)</f>
        <v>0</v>
      </c>
      <c r="E388" s="90">
        <f>COUNTIF('Master Schedule Board'!$M$71:$M$2280,A388)</f>
        <v>0</v>
      </c>
      <c r="F388" s="90">
        <f>COUNTIF('Master Schedule Board'!$S$71:$S$2280,A388)</f>
        <v>0</v>
      </c>
      <c r="G388" s="90">
        <f>COUNTIF('Master Schedule Board'!$Y$71:$Y$2280,A388)</f>
        <v>0</v>
      </c>
      <c r="H388" s="90">
        <f>COUNTIF('Master Schedule Board'!$AE$71:$AE$2280,A388)</f>
        <v>0</v>
      </c>
      <c r="I388" s="90">
        <f>COUNTIF('Master Schedule Board'!$AK$71:$AK$2280,A388)</f>
        <v>0</v>
      </c>
      <c r="J388" s="90">
        <f>COUNTIF('Master Schedule Board'!$AQ$71:$AQ$2280,A388)</f>
        <v>0</v>
      </c>
      <c r="K388" s="90">
        <f>COUNTIF('Master Schedule Board'!$AW$71:$AW$2280,A388)</f>
        <v>0</v>
      </c>
      <c r="L388" s="90">
        <f>COUNTIF('Master Schedule Board'!$BC$71:$BC$2280,A388)</f>
        <v>0</v>
      </c>
      <c r="M388" s="44">
        <f t="shared" si="6"/>
        <v>0</v>
      </c>
    </row>
    <row r="389" spans="1:13">
      <c r="A389" s="801"/>
      <c r="B389" s="801"/>
      <c r="C389" s="801"/>
      <c r="D389" s="90">
        <f>COUNTIF('Master Schedule Board'!$G$71:$G$2280,A389)</f>
        <v>0</v>
      </c>
      <c r="E389" s="90">
        <f>COUNTIF('Master Schedule Board'!$M$71:$M$2280,A389)</f>
        <v>0</v>
      </c>
      <c r="F389" s="90">
        <f>COUNTIF('Master Schedule Board'!$S$71:$S$2280,A389)</f>
        <v>0</v>
      </c>
      <c r="G389" s="90">
        <f>COUNTIF('Master Schedule Board'!$Y$71:$Y$2280,A389)</f>
        <v>0</v>
      </c>
      <c r="H389" s="90">
        <f>COUNTIF('Master Schedule Board'!$AE$71:$AE$2280,A389)</f>
        <v>0</v>
      </c>
      <c r="I389" s="90">
        <f>COUNTIF('Master Schedule Board'!$AK$71:$AK$2280,A389)</f>
        <v>0</v>
      </c>
      <c r="J389" s="90">
        <f>COUNTIF('Master Schedule Board'!$AQ$71:$AQ$2280,A389)</f>
        <v>0</v>
      </c>
      <c r="K389" s="90">
        <f>COUNTIF('Master Schedule Board'!$AW$71:$AW$2280,A389)</f>
        <v>0</v>
      </c>
      <c r="L389" s="90">
        <f>COUNTIF('Master Schedule Board'!$BC$71:$BC$2280,A389)</f>
        <v>0</v>
      </c>
      <c r="M389" s="44">
        <f t="shared" si="6"/>
        <v>0</v>
      </c>
    </row>
    <row r="390" spans="1:13">
      <c r="A390" s="801"/>
      <c r="B390" s="801"/>
      <c r="C390" s="801"/>
      <c r="D390" s="90">
        <f>COUNTIF('Master Schedule Board'!$G$71:$G$2280,A390)</f>
        <v>0</v>
      </c>
      <c r="E390" s="90">
        <f>COUNTIF('Master Schedule Board'!$M$71:$M$2280,A390)</f>
        <v>0</v>
      </c>
      <c r="F390" s="90">
        <f>COUNTIF('Master Schedule Board'!$S$71:$S$2280,A390)</f>
        <v>0</v>
      </c>
      <c r="G390" s="90">
        <f>COUNTIF('Master Schedule Board'!$Y$71:$Y$2280,A390)</f>
        <v>0</v>
      </c>
      <c r="H390" s="90">
        <f>COUNTIF('Master Schedule Board'!$AE$71:$AE$2280,A390)</f>
        <v>0</v>
      </c>
      <c r="I390" s="90">
        <f>COUNTIF('Master Schedule Board'!$AK$71:$AK$2280,A390)</f>
        <v>0</v>
      </c>
      <c r="J390" s="90">
        <f>COUNTIF('Master Schedule Board'!$AQ$71:$AQ$2280,A390)</f>
        <v>0</v>
      </c>
      <c r="K390" s="90">
        <f>COUNTIF('Master Schedule Board'!$AW$71:$AW$2280,A390)</f>
        <v>0</v>
      </c>
      <c r="L390" s="90">
        <f>COUNTIF('Master Schedule Board'!$BC$71:$BC$2280,A390)</f>
        <v>0</v>
      </c>
      <c r="M390" s="44">
        <f t="shared" ref="M390:M453" si="7">SUM(D390:L390)</f>
        <v>0</v>
      </c>
    </row>
    <row r="391" spans="1:13">
      <c r="A391" s="801"/>
      <c r="B391" s="801"/>
      <c r="C391" s="801"/>
      <c r="D391" s="90">
        <f>COUNTIF('Master Schedule Board'!$G$71:$G$2280,A391)</f>
        <v>0</v>
      </c>
      <c r="E391" s="90">
        <f>COUNTIF('Master Schedule Board'!$M$71:$M$2280,A391)</f>
        <v>0</v>
      </c>
      <c r="F391" s="90">
        <f>COUNTIF('Master Schedule Board'!$S$71:$S$2280,A391)</f>
        <v>0</v>
      </c>
      <c r="G391" s="90">
        <f>COUNTIF('Master Schedule Board'!$Y$71:$Y$2280,A391)</f>
        <v>0</v>
      </c>
      <c r="H391" s="90">
        <f>COUNTIF('Master Schedule Board'!$AE$71:$AE$2280,A391)</f>
        <v>0</v>
      </c>
      <c r="I391" s="90">
        <f>COUNTIF('Master Schedule Board'!$AK$71:$AK$2280,A391)</f>
        <v>0</v>
      </c>
      <c r="J391" s="90">
        <f>COUNTIF('Master Schedule Board'!$AQ$71:$AQ$2280,A391)</f>
        <v>0</v>
      </c>
      <c r="K391" s="90">
        <f>COUNTIF('Master Schedule Board'!$AW$71:$AW$2280,A391)</f>
        <v>0</v>
      </c>
      <c r="L391" s="90">
        <f>COUNTIF('Master Schedule Board'!$BC$71:$BC$2280,A391)</f>
        <v>0</v>
      </c>
      <c r="M391" s="44">
        <f t="shared" si="7"/>
        <v>0</v>
      </c>
    </row>
    <row r="392" spans="1:13">
      <c r="A392" s="801"/>
      <c r="B392" s="801"/>
      <c r="C392" s="801"/>
      <c r="D392" s="90">
        <f>COUNTIF('Master Schedule Board'!$G$71:$G$2280,A392)</f>
        <v>0</v>
      </c>
      <c r="E392" s="90">
        <f>COUNTIF('Master Schedule Board'!$M$71:$M$2280,A392)</f>
        <v>0</v>
      </c>
      <c r="F392" s="90">
        <f>COUNTIF('Master Schedule Board'!$S$71:$S$2280,A392)</f>
        <v>0</v>
      </c>
      <c r="G392" s="90">
        <f>COUNTIF('Master Schedule Board'!$Y$71:$Y$2280,A392)</f>
        <v>0</v>
      </c>
      <c r="H392" s="90">
        <f>COUNTIF('Master Schedule Board'!$AE$71:$AE$2280,A392)</f>
        <v>0</v>
      </c>
      <c r="I392" s="90">
        <f>COUNTIF('Master Schedule Board'!$AK$71:$AK$2280,A392)</f>
        <v>0</v>
      </c>
      <c r="J392" s="90">
        <f>COUNTIF('Master Schedule Board'!$AQ$71:$AQ$2280,A392)</f>
        <v>0</v>
      </c>
      <c r="K392" s="90">
        <f>COUNTIF('Master Schedule Board'!$AW$71:$AW$2280,A392)</f>
        <v>0</v>
      </c>
      <c r="L392" s="90">
        <f>COUNTIF('Master Schedule Board'!$BC$71:$BC$2280,A392)</f>
        <v>0</v>
      </c>
      <c r="M392" s="44">
        <f t="shared" si="7"/>
        <v>0</v>
      </c>
    </row>
    <row r="393" spans="1:13">
      <c r="A393" s="801"/>
      <c r="B393" s="801"/>
      <c r="C393" s="801"/>
      <c r="D393" s="90">
        <f>COUNTIF('Master Schedule Board'!$G$71:$G$2280,A393)</f>
        <v>0</v>
      </c>
      <c r="E393" s="90">
        <f>COUNTIF('Master Schedule Board'!$M$71:$M$2280,A393)</f>
        <v>0</v>
      </c>
      <c r="F393" s="90">
        <f>COUNTIF('Master Schedule Board'!$S$71:$S$2280,A393)</f>
        <v>0</v>
      </c>
      <c r="G393" s="90">
        <f>COUNTIF('Master Schedule Board'!$Y$71:$Y$2280,A393)</f>
        <v>0</v>
      </c>
      <c r="H393" s="90">
        <f>COUNTIF('Master Schedule Board'!$AE$71:$AE$2280,A393)</f>
        <v>0</v>
      </c>
      <c r="I393" s="90">
        <f>COUNTIF('Master Schedule Board'!$AK$71:$AK$2280,A393)</f>
        <v>0</v>
      </c>
      <c r="J393" s="90">
        <f>COUNTIF('Master Schedule Board'!$AQ$71:$AQ$2280,A393)</f>
        <v>0</v>
      </c>
      <c r="K393" s="90">
        <f>COUNTIF('Master Schedule Board'!$AW$71:$AW$2280,A393)</f>
        <v>0</v>
      </c>
      <c r="L393" s="90">
        <f>COUNTIF('Master Schedule Board'!$BC$71:$BC$2280,A393)</f>
        <v>0</v>
      </c>
      <c r="M393" s="44">
        <f t="shared" si="7"/>
        <v>0</v>
      </c>
    </row>
    <row r="394" spans="1:13">
      <c r="A394" s="801"/>
      <c r="B394" s="801"/>
      <c r="C394" s="801"/>
      <c r="D394" s="90">
        <f>COUNTIF('Master Schedule Board'!$G$71:$G$2280,A394)</f>
        <v>0</v>
      </c>
      <c r="E394" s="90">
        <f>COUNTIF('Master Schedule Board'!$M$71:$M$2280,A394)</f>
        <v>0</v>
      </c>
      <c r="F394" s="90">
        <f>COUNTIF('Master Schedule Board'!$S$71:$S$2280,A394)</f>
        <v>0</v>
      </c>
      <c r="G394" s="90">
        <f>COUNTIF('Master Schedule Board'!$Y$71:$Y$2280,A394)</f>
        <v>0</v>
      </c>
      <c r="H394" s="90">
        <f>COUNTIF('Master Schedule Board'!$AE$71:$AE$2280,A394)</f>
        <v>0</v>
      </c>
      <c r="I394" s="90">
        <f>COUNTIF('Master Schedule Board'!$AK$71:$AK$2280,A394)</f>
        <v>0</v>
      </c>
      <c r="J394" s="90">
        <f>COUNTIF('Master Schedule Board'!$AQ$71:$AQ$2280,A394)</f>
        <v>0</v>
      </c>
      <c r="K394" s="90">
        <f>COUNTIF('Master Schedule Board'!$AW$71:$AW$2280,A394)</f>
        <v>0</v>
      </c>
      <c r="L394" s="90">
        <f>COUNTIF('Master Schedule Board'!$BC$71:$BC$2280,A394)</f>
        <v>0</v>
      </c>
      <c r="M394" s="44">
        <f t="shared" si="7"/>
        <v>0</v>
      </c>
    </row>
    <row r="395" spans="1:13">
      <c r="A395" s="801"/>
      <c r="B395" s="801"/>
      <c r="C395" s="801"/>
      <c r="D395" s="90">
        <f>COUNTIF('Master Schedule Board'!$G$71:$G$2280,A395)</f>
        <v>0</v>
      </c>
      <c r="E395" s="90">
        <f>COUNTIF('Master Schedule Board'!$M$71:$M$2280,A395)</f>
        <v>0</v>
      </c>
      <c r="F395" s="90">
        <f>COUNTIF('Master Schedule Board'!$S$71:$S$2280,A395)</f>
        <v>0</v>
      </c>
      <c r="G395" s="90">
        <f>COUNTIF('Master Schedule Board'!$Y$71:$Y$2280,A395)</f>
        <v>0</v>
      </c>
      <c r="H395" s="90">
        <f>COUNTIF('Master Schedule Board'!$AE$71:$AE$2280,A395)</f>
        <v>0</v>
      </c>
      <c r="I395" s="90">
        <f>COUNTIF('Master Schedule Board'!$AK$71:$AK$2280,A395)</f>
        <v>0</v>
      </c>
      <c r="J395" s="90">
        <f>COUNTIF('Master Schedule Board'!$AQ$71:$AQ$2280,A395)</f>
        <v>0</v>
      </c>
      <c r="K395" s="90">
        <f>COUNTIF('Master Schedule Board'!$AW$71:$AW$2280,A395)</f>
        <v>0</v>
      </c>
      <c r="L395" s="90">
        <f>COUNTIF('Master Schedule Board'!$BC$71:$BC$2280,A395)</f>
        <v>0</v>
      </c>
      <c r="M395" s="44">
        <f t="shared" si="7"/>
        <v>0</v>
      </c>
    </row>
    <row r="396" spans="1:13">
      <c r="A396" s="801"/>
      <c r="B396" s="801"/>
      <c r="C396" s="801"/>
      <c r="D396" s="90">
        <f>COUNTIF('Master Schedule Board'!$G$71:$G$2280,A396)</f>
        <v>0</v>
      </c>
      <c r="E396" s="90">
        <f>COUNTIF('Master Schedule Board'!$M$71:$M$2280,A396)</f>
        <v>0</v>
      </c>
      <c r="F396" s="90">
        <f>COUNTIF('Master Schedule Board'!$S$71:$S$2280,A396)</f>
        <v>0</v>
      </c>
      <c r="G396" s="90">
        <f>COUNTIF('Master Schedule Board'!$Y$71:$Y$2280,A396)</f>
        <v>0</v>
      </c>
      <c r="H396" s="90">
        <f>COUNTIF('Master Schedule Board'!$AE$71:$AE$2280,A396)</f>
        <v>0</v>
      </c>
      <c r="I396" s="90">
        <f>COUNTIF('Master Schedule Board'!$AK$71:$AK$2280,A396)</f>
        <v>0</v>
      </c>
      <c r="J396" s="90">
        <f>COUNTIF('Master Schedule Board'!$AQ$71:$AQ$2280,A396)</f>
        <v>0</v>
      </c>
      <c r="K396" s="90">
        <f>COUNTIF('Master Schedule Board'!$AW$71:$AW$2280,A396)</f>
        <v>0</v>
      </c>
      <c r="L396" s="90">
        <f>COUNTIF('Master Schedule Board'!$BC$71:$BC$2280,A396)</f>
        <v>0</v>
      </c>
      <c r="M396" s="44">
        <f t="shared" si="7"/>
        <v>0</v>
      </c>
    </row>
    <row r="397" spans="1:13">
      <c r="A397" s="801"/>
      <c r="B397" s="801"/>
      <c r="C397" s="801"/>
      <c r="D397" s="90">
        <f>COUNTIF('Master Schedule Board'!$G$71:$G$2280,A397)</f>
        <v>0</v>
      </c>
      <c r="E397" s="90">
        <f>COUNTIF('Master Schedule Board'!$M$71:$M$2280,A397)</f>
        <v>0</v>
      </c>
      <c r="F397" s="90">
        <f>COUNTIF('Master Schedule Board'!$S$71:$S$2280,A397)</f>
        <v>0</v>
      </c>
      <c r="G397" s="90">
        <f>COUNTIF('Master Schedule Board'!$Y$71:$Y$2280,A397)</f>
        <v>0</v>
      </c>
      <c r="H397" s="90">
        <f>COUNTIF('Master Schedule Board'!$AE$71:$AE$2280,A397)</f>
        <v>0</v>
      </c>
      <c r="I397" s="90">
        <f>COUNTIF('Master Schedule Board'!$AK$71:$AK$2280,A397)</f>
        <v>0</v>
      </c>
      <c r="J397" s="90">
        <f>COUNTIF('Master Schedule Board'!$AQ$71:$AQ$2280,A397)</f>
        <v>0</v>
      </c>
      <c r="K397" s="90">
        <f>COUNTIF('Master Schedule Board'!$AW$71:$AW$2280,A397)</f>
        <v>0</v>
      </c>
      <c r="L397" s="90">
        <f>COUNTIF('Master Schedule Board'!$BC$71:$BC$2280,A397)</f>
        <v>0</v>
      </c>
      <c r="M397" s="44">
        <f t="shared" si="7"/>
        <v>0</v>
      </c>
    </row>
    <row r="398" spans="1:13">
      <c r="A398" s="801"/>
      <c r="B398" s="801"/>
      <c r="C398" s="801"/>
      <c r="D398" s="90">
        <f>COUNTIF('Master Schedule Board'!$G$71:$G$2280,A398)</f>
        <v>0</v>
      </c>
      <c r="E398" s="90">
        <f>COUNTIF('Master Schedule Board'!$M$71:$M$2280,A398)</f>
        <v>0</v>
      </c>
      <c r="F398" s="90">
        <f>COUNTIF('Master Schedule Board'!$S$71:$S$2280,A398)</f>
        <v>0</v>
      </c>
      <c r="G398" s="90">
        <f>COUNTIF('Master Schedule Board'!$Y$71:$Y$2280,A398)</f>
        <v>0</v>
      </c>
      <c r="H398" s="90">
        <f>COUNTIF('Master Schedule Board'!$AE$71:$AE$2280,A398)</f>
        <v>0</v>
      </c>
      <c r="I398" s="90">
        <f>COUNTIF('Master Schedule Board'!$AK$71:$AK$2280,A398)</f>
        <v>0</v>
      </c>
      <c r="J398" s="90">
        <f>COUNTIF('Master Schedule Board'!$AQ$71:$AQ$2280,A398)</f>
        <v>0</v>
      </c>
      <c r="K398" s="90">
        <f>COUNTIF('Master Schedule Board'!$AW$71:$AW$2280,A398)</f>
        <v>0</v>
      </c>
      <c r="L398" s="90">
        <f>COUNTIF('Master Schedule Board'!$BC$71:$BC$2280,A398)</f>
        <v>0</v>
      </c>
      <c r="M398" s="44">
        <f t="shared" si="7"/>
        <v>0</v>
      </c>
    </row>
    <row r="399" spans="1:13">
      <c r="A399" s="801"/>
      <c r="B399" s="801"/>
      <c r="C399" s="801"/>
      <c r="D399" s="90">
        <f>COUNTIF('Master Schedule Board'!$G$71:$G$2280,A399)</f>
        <v>0</v>
      </c>
      <c r="E399" s="90">
        <f>COUNTIF('Master Schedule Board'!$M$71:$M$2280,A399)</f>
        <v>0</v>
      </c>
      <c r="F399" s="90">
        <f>COUNTIF('Master Schedule Board'!$S$71:$S$2280,A399)</f>
        <v>0</v>
      </c>
      <c r="G399" s="90">
        <f>COUNTIF('Master Schedule Board'!$Y$71:$Y$2280,A399)</f>
        <v>0</v>
      </c>
      <c r="H399" s="90">
        <f>COUNTIF('Master Schedule Board'!$AE$71:$AE$2280,A399)</f>
        <v>0</v>
      </c>
      <c r="I399" s="90">
        <f>COUNTIF('Master Schedule Board'!$AK$71:$AK$2280,A399)</f>
        <v>0</v>
      </c>
      <c r="J399" s="90">
        <f>COUNTIF('Master Schedule Board'!$AQ$71:$AQ$2280,A399)</f>
        <v>0</v>
      </c>
      <c r="K399" s="90">
        <f>COUNTIF('Master Schedule Board'!$AW$71:$AW$2280,A399)</f>
        <v>0</v>
      </c>
      <c r="L399" s="90">
        <f>COUNTIF('Master Schedule Board'!$BC$71:$BC$2280,A399)</f>
        <v>0</v>
      </c>
      <c r="M399" s="44">
        <f t="shared" si="7"/>
        <v>0</v>
      </c>
    </row>
    <row r="400" spans="1:13">
      <c r="A400" s="801"/>
      <c r="B400" s="801"/>
      <c r="C400" s="801"/>
      <c r="D400" s="90">
        <f>COUNTIF('Master Schedule Board'!$G$71:$G$2280,A400)</f>
        <v>0</v>
      </c>
      <c r="E400" s="90">
        <f>COUNTIF('Master Schedule Board'!$M$71:$M$2280,A400)</f>
        <v>0</v>
      </c>
      <c r="F400" s="90">
        <f>COUNTIF('Master Schedule Board'!$S$71:$S$2280,A400)</f>
        <v>0</v>
      </c>
      <c r="G400" s="90">
        <f>COUNTIF('Master Schedule Board'!$Y$71:$Y$2280,A400)</f>
        <v>0</v>
      </c>
      <c r="H400" s="90">
        <f>COUNTIF('Master Schedule Board'!$AE$71:$AE$2280,A400)</f>
        <v>0</v>
      </c>
      <c r="I400" s="90">
        <f>COUNTIF('Master Schedule Board'!$AK$71:$AK$2280,A400)</f>
        <v>0</v>
      </c>
      <c r="J400" s="90">
        <f>COUNTIF('Master Schedule Board'!$AQ$71:$AQ$2280,A400)</f>
        <v>0</v>
      </c>
      <c r="K400" s="90">
        <f>COUNTIF('Master Schedule Board'!$AW$71:$AW$2280,A400)</f>
        <v>0</v>
      </c>
      <c r="L400" s="90">
        <f>COUNTIF('Master Schedule Board'!$BC$71:$BC$2280,A400)</f>
        <v>0</v>
      </c>
      <c r="M400" s="44">
        <f t="shared" si="7"/>
        <v>0</v>
      </c>
    </row>
    <row r="401" spans="1:13">
      <c r="A401" s="801"/>
      <c r="B401" s="801"/>
      <c r="C401" s="801"/>
      <c r="D401" s="90">
        <f>COUNTIF('Master Schedule Board'!$G$71:$G$2280,A401)</f>
        <v>0</v>
      </c>
      <c r="E401" s="90">
        <f>COUNTIF('Master Schedule Board'!$M$71:$M$2280,A401)</f>
        <v>0</v>
      </c>
      <c r="F401" s="90">
        <f>COUNTIF('Master Schedule Board'!$S$71:$S$2280,A401)</f>
        <v>0</v>
      </c>
      <c r="G401" s="90">
        <f>COUNTIF('Master Schedule Board'!$Y$71:$Y$2280,A401)</f>
        <v>0</v>
      </c>
      <c r="H401" s="90">
        <f>COUNTIF('Master Schedule Board'!$AE$71:$AE$2280,A401)</f>
        <v>0</v>
      </c>
      <c r="I401" s="90">
        <f>COUNTIF('Master Schedule Board'!$AK$71:$AK$2280,A401)</f>
        <v>0</v>
      </c>
      <c r="J401" s="90">
        <f>COUNTIF('Master Schedule Board'!$AQ$71:$AQ$2280,A401)</f>
        <v>0</v>
      </c>
      <c r="K401" s="90">
        <f>COUNTIF('Master Schedule Board'!$AW$71:$AW$2280,A401)</f>
        <v>0</v>
      </c>
      <c r="L401" s="90">
        <f>COUNTIF('Master Schedule Board'!$BC$71:$BC$2280,A401)</f>
        <v>0</v>
      </c>
      <c r="M401" s="44">
        <f t="shared" si="7"/>
        <v>0</v>
      </c>
    </row>
    <row r="402" spans="1:13">
      <c r="A402" s="801"/>
      <c r="B402" s="801"/>
      <c r="C402" s="801"/>
      <c r="D402" s="90">
        <f>COUNTIF('Master Schedule Board'!$G$71:$G$2280,A402)</f>
        <v>0</v>
      </c>
      <c r="E402" s="90">
        <f>COUNTIF('Master Schedule Board'!$M$71:$M$2280,A402)</f>
        <v>0</v>
      </c>
      <c r="F402" s="90">
        <f>COUNTIF('Master Schedule Board'!$S$71:$S$2280,A402)</f>
        <v>0</v>
      </c>
      <c r="G402" s="90">
        <f>COUNTIF('Master Schedule Board'!$Y$71:$Y$2280,A402)</f>
        <v>0</v>
      </c>
      <c r="H402" s="90">
        <f>COUNTIF('Master Schedule Board'!$AE$71:$AE$2280,A402)</f>
        <v>0</v>
      </c>
      <c r="I402" s="90">
        <f>COUNTIF('Master Schedule Board'!$AK$71:$AK$2280,A402)</f>
        <v>0</v>
      </c>
      <c r="J402" s="90">
        <f>COUNTIF('Master Schedule Board'!$AQ$71:$AQ$2280,A402)</f>
        <v>0</v>
      </c>
      <c r="K402" s="90">
        <f>COUNTIF('Master Schedule Board'!$AW$71:$AW$2280,A402)</f>
        <v>0</v>
      </c>
      <c r="L402" s="90">
        <f>COUNTIF('Master Schedule Board'!$BC$71:$BC$2280,A402)</f>
        <v>0</v>
      </c>
      <c r="M402" s="44">
        <f t="shared" si="7"/>
        <v>0</v>
      </c>
    </row>
    <row r="403" spans="1:13">
      <c r="A403" s="801"/>
      <c r="B403" s="801"/>
      <c r="C403" s="801"/>
      <c r="D403" s="90">
        <f>COUNTIF('Master Schedule Board'!$G$71:$G$2280,A403)</f>
        <v>0</v>
      </c>
      <c r="E403" s="90">
        <f>COUNTIF('Master Schedule Board'!$M$71:$M$2280,A403)</f>
        <v>0</v>
      </c>
      <c r="F403" s="90">
        <f>COUNTIF('Master Schedule Board'!$S$71:$S$2280,A403)</f>
        <v>0</v>
      </c>
      <c r="G403" s="90">
        <f>COUNTIF('Master Schedule Board'!$Y$71:$Y$2280,A403)</f>
        <v>0</v>
      </c>
      <c r="H403" s="90">
        <f>COUNTIF('Master Schedule Board'!$AE$71:$AE$2280,A403)</f>
        <v>0</v>
      </c>
      <c r="I403" s="90">
        <f>COUNTIF('Master Schedule Board'!$AK$71:$AK$2280,A403)</f>
        <v>0</v>
      </c>
      <c r="J403" s="90">
        <f>COUNTIF('Master Schedule Board'!$AQ$71:$AQ$2280,A403)</f>
        <v>0</v>
      </c>
      <c r="K403" s="90">
        <f>COUNTIF('Master Schedule Board'!$AW$71:$AW$2280,A403)</f>
        <v>0</v>
      </c>
      <c r="L403" s="90">
        <f>COUNTIF('Master Schedule Board'!$BC$71:$BC$2280,A403)</f>
        <v>0</v>
      </c>
      <c r="M403" s="44">
        <f t="shared" si="7"/>
        <v>0</v>
      </c>
    </row>
    <row r="404" spans="1:13">
      <c r="A404" s="801"/>
      <c r="B404" s="801"/>
      <c r="C404" s="801"/>
      <c r="D404" s="90">
        <f>COUNTIF('Master Schedule Board'!$G$71:$G$2280,A404)</f>
        <v>0</v>
      </c>
      <c r="E404" s="90">
        <f>COUNTIF('Master Schedule Board'!$M$71:$M$2280,A404)</f>
        <v>0</v>
      </c>
      <c r="F404" s="90">
        <f>COUNTIF('Master Schedule Board'!$S$71:$S$2280,A404)</f>
        <v>0</v>
      </c>
      <c r="G404" s="90">
        <f>COUNTIF('Master Schedule Board'!$Y$71:$Y$2280,A404)</f>
        <v>0</v>
      </c>
      <c r="H404" s="90">
        <f>COUNTIF('Master Schedule Board'!$AE$71:$AE$2280,A404)</f>
        <v>0</v>
      </c>
      <c r="I404" s="90">
        <f>COUNTIF('Master Schedule Board'!$AK$71:$AK$2280,A404)</f>
        <v>0</v>
      </c>
      <c r="J404" s="90">
        <f>COUNTIF('Master Schedule Board'!$AQ$71:$AQ$2280,A404)</f>
        <v>0</v>
      </c>
      <c r="K404" s="90">
        <f>COUNTIF('Master Schedule Board'!$AW$71:$AW$2280,A404)</f>
        <v>0</v>
      </c>
      <c r="L404" s="90">
        <f>COUNTIF('Master Schedule Board'!$BC$71:$BC$2280,A404)</f>
        <v>0</v>
      </c>
      <c r="M404" s="44">
        <f t="shared" si="7"/>
        <v>0</v>
      </c>
    </row>
    <row r="405" spans="1:13">
      <c r="A405" s="801"/>
      <c r="B405" s="801"/>
      <c r="C405" s="801"/>
      <c r="D405" s="90">
        <f>COUNTIF('Master Schedule Board'!$G$71:$G$2280,A405)</f>
        <v>0</v>
      </c>
      <c r="E405" s="90">
        <f>COUNTIF('Master Schedule Board'!$M$71:$M$2280,A405)</f>
        <v>0</v>
      </c>
      <c r="F405" s="90">
        <f>COUNTIF('Master Schedule Board'!$S$71:$S$2280,A405)</f>
        <v>0</v>
      </c>
      <c r="G405" s="90">
        <f>COUNTIF('Master Schedule Board'!$Y$71:$Y$2280,A405)</f>
        <v>0</v>
      </c>
      <c r="H405" s="90">
        <f>COUNTIF('Master Schedule Board'!$AE$71:$AE$2280,A405)</f>
        <v>0</v>
      </c>
      <c r="I405" s="90">
        <f>COUNTIF('Master Schedule Board'!$AK$71:$AK$2280,A405)</f>
        <v>0</v>
      </c>
      <c r="J405" s="90">
        <f>COUNTIF('Master Schedule Board'!$AQ$71:$AQ$2280,A405)</f>
        <v>0</v>
      </c>
      <c r="K405" s="90">
        <f>COUNTIF('Master Schedule Board'!$AW$71:$AW$2280,A405)</f>
        <v>0</v>
      </c>
      <c r="L405" s="90">
        <f>COUNTIF('Master Schedule Board'!$BC$71:$BC$2280,A405)</f>
        <v>0</v>
      </c>
      <c r="M405" s="44">
        <f t="shared" si="7"/>
        <v>0</v>
      </c>
    </row>
    <row r="406" spans="1:13">
      <c r="A406" s="801"/>
      <c r="B406" s="801"/>
      <c r="C406" s="801"/>
      <c r="D406" s="90">
        <f>COUNTIF('Master Schedule Board'!$G$71:$G$2280,A406)</f>
        <v>0</v>
      </c>
      <c r="E406" s="90">
        <f>COUNTIF('Master Schedule Board'!$M$71:$M$2280,A406)</f>
        <v>0</v>
      </c>
      <c r="F406" s="90">
        <f>COUNTIF('Master Schedule Board'!$S$71:$S$2280,A406)</f>
        <v>0</v>
      </c>
      <c r="G406" s="90">
        <f>COUNTIF('Master Schedule Board'!$Y$71:$Y$2280,A406)</f>
        <v>0</v>
      </c>
      <c r="H406" s="90">
        <f>COUNTIF('Master Schedule Board'!$AE$71:$AE$2280,A406)</f>
        <v>0</v>
      </c>
      <c r="I406" s="90">
        <f>COUNTIF('Master Schedule Board'!$AK$71:$AK$2280,A406)</f>
        <v>0</v>
      </c>
      <c r="J406" s="90">
        <f>COUNTIF('Master Schedule Board'!$AQ$71:$AQ$2280,A406)</f>
        <v>0</v>
      </c>
      <c r="K406" s="90">
        <f>COUNTIF('Master Schedule Board'!$AW$71:$AW$2280,A406)</f>
        <v>0</v>
      </c>
      <c r="L406" s="90">
        <f>COUNTIF('Master Schedule Board'!$BC$71:$BC$2280,A406)</f>
        <v>0</v>
      </c>
      <c r="M406" s="44">
        <f t="shared" si="7"/>
        <v>0</v>
      </c>
    </row>
    <row r="407" spans="1:13">
      <c r="A407" s="801"/>
      <c r="B407" s="801"/>
      <c r="C407" s="801"/>
      <c r="D407" s="90">
        <f>COUNTIF('Master Schedule Board'!$G$71:$G$2280,A407)</f>
        <v>0</v>
      </c>
      <c r="E407" s="90">
        <f>COUNTIF('Master Schedule Board'!$M$71:$M$2280,A407)</f>
        <v>0</v>
      </c>
      <c r="F407" s="90">
        <f>COUNTIF('Master Schedule Board'!$S$71:$S$2280,A407)</f>
        <v>0</v>
      </c>
      <c r="G407" s="90">
        <f>COUNTIF('Master Schedule Board'!$Y$71:$Y$2280,A407)</f>
        <v>0</v>
      </c>
      <c r="H407" s="90">
        <f>COUNTIF('Master Schedule Board'!$AE$71:$AE$2280,A407)</f>
        <v>0</v>
      </c>
      <c r="I407" s="90">
        <f>COUNTIF('Master Schedule Board'!$AK$71:$AK$2280,A407)</f>
        <v>0</v>
      </c>
      <c r="J407" s="90">
        <f>COUNTIF('Master Schedule Board'!$AQ$71:$AQ$2280,A407)</f>
        <v>0</v>
      </c>
      <c r="K407" s="90">
        <f>COUNTIF('Master Schedule Board'!$AW$71:$AW$2280,A407)</f>
        <v>0</v>
      </c>
      <c r="L407" s="90">
        <f>COUNTIF('Master Schedule Board'!$BC$71:$BC$2280,A407)</f>
        <v>0</v>
      </c>
      <c r="M407" s="44">
        <f t="shared" si="7"/>
        <v>0</v>
      </c>
    </row>
    <row r="408" spans="1:13">
      <c r="A408" s="801"/>
      <c r="B408" s="801"/>
      <c r="C408" s="801"/>
      <c r="D408" s="90">
        <f>COUNTIF('Master Schedule Board'!$G$71:$G$2280,A408)</f>
        <v>0</v>
      </c>
      <c r="E408" s="90">
        <f>COUNTIF('Master Schedule Board'!$M$71:$M$2280,A408)</f>
        <v>0</v>
      </c>
      <c r="F408" s="90">
        <f>COUNTIF('Master Schedule Board'!$S$71:$S$2280,A408)</f>
        <v>0</v>
      </c>
      <c r="G408" s="90">
        <f>COUNTIF('Master Schedule Board'!$Y$71:$Y$2280,A408)</f>
        <v>0</v>
      </c>
      <c r="H408" s="90">
        <f>COUNTIF('Master Schedule Board'!$AE$71:$AE$2280,A408)</f>
        <v>0</v>
      </c>
      <c r="I408" s="90">
        <f>COUNTIF('Master Schedule Board'!$AK$71:$AK$2280,A408)</f>
        <v>0</v>
      </c>
      <c r="J408" s="90">
        <f>COUNTIF('Master Schedule Board'!$AQ$71:$AQ$2280,A408)</f>
        <v>0</v>
      </c>
      <c r="K408" s="90">
        <f>COUNTIF('Master Schedule Board'!$AW$71:$AW$2280,A408)</f>
        <v>0</v>
      </c>
      <c r="L408" s="90">
        <f>COUNTIF('Master Schedule Board'!$BC$71:$BC$2280,A408)</f>
        <v>0</v>
      </c>
      <c r="M408" s="44">
        <f t="shared" si="7"/>
        <v>0</v>
      </c>
    </row>
    <row r="409" spans="1:13">
      <c r="A409" s="801"/>
      <c r="B409" s="801"/>
      <c r="C409" s="801"/>
      <c r="D409" s="90">
        <f>COUNTIF('Master Schedule Board'!$G$71:$G$2280,A409)</f>
        <v>0</v>
      </c>
      <c r="E409" s="90">
        <f>COUNTIF('Master Schedule Board'!$M$71:$M$2280,A409)</f>
        <v>0</v>
      </c>
      <c r="F409" s="90">
        <f>COUNTIF('Master Schedule Board'!$S$71:$S$2280,A409)</f>
        <v>0</v>
      </c>
      <c r="G409" s="90">
        <f>COUNTIF('Master Schedule Board'!$Y$71:$Y$2280,A409)</f>
        <v>0</v>
      </c>
      <c r="H409" s="90">
        <f>COUNTIF('Master Schedule Board'!$AE$71:$AE$2280,A409)</f>
        <v>0</v>
      </c>
      <c r="I409" s="90">
        <f>COUNTIF('Master Schedule Board'!$AK$71:$AK$2280,A409)</f>
        <v>0</v>
      </c>
      <c r="J409" s="90">
        <f>COUNTIF('Master Schedule Board'!$AQ$71:$AQ$2280,A409)</f>
        <v>0</v>
      </c>
      <c r="K409" s="90">
        <f>COUNTIF('Master Schedule Board'!$AW$71:$AW$2280,A409)</f>
        <v>0</v>
      </c>
      <c r="L409" s="90">
        <f>COUNTIF('Master Schedule Board'!$BC$71:$BC$2280,A409)</f>
        <v>0</v>
      </c>
      <c r="M409" s="44">
        <f t="shared" si="7"/>
        <v>0</v>
      </c>
    </row>
    <row r="410" spans="1:13">
      <c r="A410" s="801"/>
      <c r="B410" s="801"/>
      <c r="C410" s="801"/>
      <c r="D410" s="90">
        <f>COUNTIF('Master Schedule Board'!$G$71:$G$2280,A410)</f>
        <v>0</v>
      </c>
      <c r="E410" s="90">
        <f>COUNTIF('Master Schedule Board'!$M$71:$M$2280,A410)</f>
        <v>0</v>
      </c>
      <c r="F410" s="90">
        <f>COUNTIF('Master Schedule Board'!$S$71:$S$2280,A410)</f>
        <v>0</v>
      </c>
      <c r="G410" s="90">
        <f>COUNTIF('Master Schedule Board'!$Y$71:$Y$2280,A410)</f>
        <v>0</v>
      </c>
      <c r="H410" s="90">
        <f>COUNTIF('Master Schedule Board'!$AE$71:$AE$2280,A410)</f>
        <v>0</v>
      </c>
      <c r="I410" s="90">
        <f>COUNTIF('Master Schedule Board'!$AK$71:$AK$2280,A410)</f>
        <v>0</v>
      </c>
      <c r="J410" s="90">
        <f>COUNTIF('Master Schedule Board'!$AQ$71:$AQ$2280,A410)</f>
        <v>0</v>
      </c>
      <c r="K410" s="90">
        <f>COUNTIF('Master Schedule Board'!$AW$71:$AW$2280,A410)</f>
        <v>0</v>
      </c>
      <c r="L410" s="90">
        <f>COUNTIF('Master Schedule Board'!$BC$71:$BC$2280,A410)</f>
        <v>0</v>
      </c>
      <c r="M410" s="44">
        <f t="shared" si="7"/>
        <v>0</v>
      </c>
    </row>
    <row r="411" spans="1:13">
      <c r="A411" s="801"/>
      <c r="B411" s="801"/>
      <c r="C411" s="801"/>
      <c r="D411" s="90">
        <f>COUNTIF('Master Schedule Board'!$G$71:$G$2280,A411)</f>
        <v>0</v>
      </c>
      <c r="E411" s="90">
        <f>COUNTIF('Master Schedule Board'!$M$71:$M$2280,A411)</f>
        <v>0</v>
      </c>
      <c r="F411" s="90">
        <f>COUNTIF('Master Schedule Board'!$S$71:$S$2280,A411)</f>
        <v>0</v>
      </c>
      <c r="G411" s="90">
        <f>COUNTIF('Master Schedule Board'!$Y$71:$Y$2280,A411)</f>
        <v>0</v>
      </c>
      <c r="H411" s="90">
        <f>COUNTIF('Master Schedule Board'!$AE$71:$AE$2280,A411)</f>
        <v>0</v>
      </c>
      <c r="I411" s="90">
        <f>COUNTIF('Master Schedule Board'!$AK$71:$AK$2280,A411)</f>
        <v>0</v>
      </c>
      <c r="J411" s="90">
        <f>COUNTIF('Master Schedule Board'!$AQ$71:$AQ$2280,A411)</f>
        <v>0</v>
      </c>
      <c r="K411" s="90">
        <f>COUNTIF('Master Schedule Board'!$AW$71:$AW$2280,A411)</f>
        <v>0</v>
      </c>
      <c r="L411" s="90">
        <f>COUNTIF('Master Schedule Board'!$BC$71:$BC$2280,A411)</f>
        <v>0</v>
      </c>
      <c r="M411" s="44">
        <f t="shared" si="7"/>
        <v>0</v>
      </c>
    </row>
    <row r="412" spans="1:13">
      <c r="A412" s="801"/>
      <c r="B412" s="801"/>
      <c r="C412" s="801"/>
      <c r="D412" s="90">
        <f>COUNTIF('Master Schedule Board'!$G$71:$G$2280,A412)</f>
        <v>0</v>
      </c>
      <c r="E412" s="90">
        <f>COUNTIF('Master Schedule Board'!$M$71:$M$2280,A412)</f>
        <v>0</v>
      </c>
      <c r="F412" s="90">
        <f>COUNTIF('Master Schedule Board'!$S$71:$S$2280,A412)</f>
        <v>0</v>
      </c>
      <c r="G412" s="90">
        <f>COUNTIF('Master Schedule Board'!$Y$71:$Y$2280,A412)</f>
        <v>0</v>
      </c>
      <c r="H412" s="90">
        <f>COUNTIF('Master Schedule Board'!$AE$71:$AE$2280,A412)</f>
        <v>0</v>
      </c>
      <c r="I412" s="90">
        <f>COUNTIF('Master Schedule Board'!$AK$71:$AK$2280,A412)</f>
        <v>0</v>
      </c>
      <c r="J412" s="90">
        <f>COUNTIF('Master Schedule Board'!$AQ$71:$AQ$2280,A412)</f>
        <v>0</v>
      </c>
      <c r="K412" s="90">
        <f>COUNTIF('Master Schedule Board'!$AW$71:$AW$2280,A412)</f>
        <v>0</v>
      </c>
      <c r="L412" s="90">
        <f>COUNTIF('Master Schedule Board'!$BC$71:$BC$2280,A412)</f>
        <v>0</v>
      </c>
      <c r="M412" s="44">
        <f t="shared" si="7"/>
        <v>0</v>
      </c>
    </row>
    <row r="413" spans="1:13">
      <c r="A413" s="801"/>
      <c r="B413" s="801"/>
      <c r="C413" s="801"/>
      <c r="D413" s="90">
        <f>COUNTIF('Master Schedule Board'!$G$71:$G$2280,A413)</f>
        <v>0</v>
      </c>
      <c r="E413" s="90">
        <f>COUNTIF('Master Schedule Board'!$M$71:$M$2280,A413)</f>
        <v>0</v>
      </c>
      <c r="F413" s="90">
        <f>COUNTIF('Master Schedule Board'!$S$71:$S$2280,A413)</f>
        <v>0</v>
      </c>
      <c r="G413" s="90">
        <f>COUNTIF('Master Schedule Board'!$Y$71:$Y$2280,A413)</f>
        <v>0</v>
      </c>
      <c r="H413" s="90">
        <f>COUNTIF('Master Schedule Board'!$AE$71:$AE$2280,A413)</f>
        <v>0</v>
      </c>
      <c r="I413" s="90">
        <f>COUNTIF('Master Schedule Board'!$AK$71:$AK$2280,A413)</f>
        <v>0</v>
      </c>
      <c r="J413" s="90">
        <f>COUNTIF('Master Schedule Board'!$AQ$71:$AQ$2280,A413)</f>
        <v>0</v>
      </c>
      <c r="K413" s="90">
        <f>COUNTIF('Master Schedule Board'!$AW$71:$AW$2280,A413)</f>
        <v>0</v>
      </c>
      <c r="L413" s="90">
        <f>COUNTIF('Master Schedule Board'!$BC$71:$BC$2280,A413)</f>
        <v>0</v>
      </c>
      <c r="M413" s="44">
        <f t="shared" si="7"/>
        <v>0</v>
      </c>
    </row>
    <row r="414" spans="1:13">
      <c r="A414" s="801"/>
      <c r="B414" s="801"/>
      <c r="C414" s="801"/>
      <c r="D414" s="90">
        <f>COUNTIF('Master Schedule Board'!$G$71:$G$2280,A414)</f>
        <v>0</v>
      </c>
      <c r="E414" s="90">
        <f>COUNTIF('Master Schedule Board'!$M$71:$M$2280,A414)</f>
        <v>0</v>
      </c>
      <c r="F414" s="90">
        <f>COUNTIF('Master Schedule Board'!$S$71:$S$2280,A414)</f>
        <v>0</v>
      </c>
      <c r="G414" s="90">
        <f>COUNTIF('Master Schedule Board'!$Y$71:$Y$2280,A414)</f>
        <v>0</v>
      </c>
      <c r="H414" s="90">
        <f>COUNTIF('Master Schedule Board'!$AE$71:$AE$2280,A414)</f>
        <v>0</v>
      </c>
      <c r="I414" s="90">
        <f>COUNTIF('Master Schedule Board'!$AK$71:$AK$2280,A414)</f>
        <v>0</v>
      </c>
      <c r="J414" s="90">
        <f>COUNTIF('Master Schedule Board'!$AQ$71:$AQ$2280,A414)</f>
        <v>0</v>
      </c>
      <c r="K414" s="90">
        <f>COUNTIF('Master Schedule Board'!$AW$71:$AW$2280,A414)</f>
        <v>0</v>
      </c>
      <c r="L414" s="90">
        <f>COUNTIF('Master Schedule Board'!$BC$71:$BC$2280,A414)</f>
        <v>0</v>
      </c>
      <c r="M414" s="44">
        <f t="shared" si="7"/>
        <v>0</v>
      </c>
    </row>
    <row r="415" spans="1:13">
      <c r="A415" s="801"/>
      <c r="B415" s="801"/>
      <c r="C415" s="801"/>
      <c r="D415" s="90">
        <f>COUNTIF('Master Schedule Board'!$G$71:$G$2280,A415)</f>
        <v>0</v>
      </c>
      <c r="E415" s="90">
        <f>COUNTIF('Master Schedule Board'!$M$71:$M$2280,A415)</f>
        <v>0</v>
      </c>
      <c r="F415" s="90">
        <f>COUNTIF('Master Schedule Board'!$S$71:$S$2280,A415)</f>
        <v>0</v>
      </c>
      <c r="G415" s="90">
        <f>COUNTIF('Master Schedule Board'!$Y$71:$Y$2280,A415)</f>
        <v>0</v>
      </c>
      <c r="H415" s="90">
        <f>COUNTIF('Master Schedule Board'!$AE$71:$AE$2280,A415)</f>
        <v>0</v>
      </c>
      <c r="I415" s="90">
        <f>COUNTIF('Master Schedule Board'!$AK$71:$AK$2280,A415)</f>
        <v>0</v>
      </c>
      <c r="J415" s="90">
        <f>COUNTIF('Master Schedule Board'!$AQ$71:$AQ$2280,A415)</f>
        <v>0</v>
      </c>
      <c r="K415" s="90">
        <f>COUNTIF('Master Schedule Board'!$AW$71:$AW$2280,A415)</f>
        <v>0</v>
      </c>
      <c r="L415" s="90">
        <f>COUNTIF('Master Schedule Board'!$BC$71:$BC$2280,A415)</f>
        <v>0</v>
      </c>
      <c r="M415" s="44">
        <f t="shared" si="7"/>
        <v>0</v>
      </c>
    </row>
    <row r="416" spans="1:13">
      <c r="A416" s="801"/>
      <c r="B416" s="801"/>
      <c r="C416" s="801"/>
      <c r="D416" s="90">
        <f>COUNTIF('Master Schedule Board'!$G$71:$G$2280,A416)</f>
        <v>0</v>
      </c>
      <c r="E416" s="90">
        <f>COUNTIF('Master Schedule Board'!$M$71:$M$2280,A416)</f>
        <v>0</v>
      </c>
      <c r="F416" s="90">
        <f>COUNTIF('Master Schedule Board'!$S$71:$S$2280,A416)</f>
        <v>0</v>
      </c>
      <c r="G416" s="90">
        <f>COUNTIF('Master Schedule Board'!$Y$71:$Y$2280,A416)</f>
        <v>0</v>
      </c>
      <c r="H416" s="90">
        <f>COUNTIF('Master Schedule Board'!$AE$71:$AE$2280,A416)</f>
        <v>0</v>
      </c>
      <c r="I416" s="90">
        <f>COUNTIF('Master Schedule Board'!$AK$71:$AK$2280,A416)</f>
        <v>0</v>
      </c>
      <c r="J416" s="90">
        <f>COUNTIF('Master Schedule Board'!$AQ$71:$AQ$2280,A416)</f>
        <v>0</v>
      </c>
      <c r="K416" s="90">
        <f>COUNTIF('Master Schedule Board'!$AW$71:$AW$2280,A416)</f>
        <v>0</v>
      </c>
      <c r="L416" s="90">
        <f>COUNTIF('Master Schedule Board'!$BC$71:$BC$2280,A416)</f>
        <v>0</v>
      </c>
      <c r="M416" s="44">
        <f t="shared" si="7"/>
        <v>0</v>
      </c>
    </row>
    <row r="417" spans="1:13">
      <c r="A417" s="801"/>
      <c r="B417" s="801"/>
      <c r="C417" s="801"/>
      <c r="D417" s="90">
        <f>COUNTIF('Master Schedule Board'!$G$71:$G$2280,A417)</f>
        <v>0</v>
      </c>
      <c r="E417" s="90">
        <f>COUNTIF('Master Schedule Board'!$M$71:$M$2280,A417)</f>
        <v>0</v>
      </c>
      <c r="F417" s="90">
        <f>COUNTIF('Master Schedule Board'!$S$71:$S$2280,A417)</f>
        <v>0</v>
      </c>
      <c r="G417" s="90">
        <f>COUNTIF('Master Schedule Board'!$Y$71:$Y$2280,A417)</f>
        <v>0</v>
      </c>
      <c r="H417" s="90">
        <f>COUNTIF('Master Schedule Board'!$AE$71:$AE$2280,A417)</f>
        <v>0</v>
      </c>
      <c r="I417" s="90">
        <f>COUNTIF('Master Schedule Board'!$AK$71:$AK$2280,A417)</f>
        <v>0</v>
      </c>
      <c r="J417" s="90">
        <f>COUNTIF('Master Schedule Board'!$AQ$71:$AQ$2280,A417)</f>
        <v>0</v>
      </c>
      <c r="K417" s="90">
        <f>COUNTIF('Master Schedule Board'!$AW$71:$AW$2280,A417)</f>
        <v>0</v>
      </c>
      <c r="L417" s="90">
        <f>COUNTIF('Master Schedule Board'!$BC$71:$BC$2280,A417)</f>
        <v>0</v>
      </c>
      <c r="M417" s="44">
        <f t="shared" si="7"/>
        <v>0</v>
      </c>
    </row>
    <row r="418" spans="1:13">
      <c r="A418" s="801"/>
      <c r="B418" s="801"/>
      <c r="C418" s="801"/>
      <c r="D418" s="90">
        <f>COUNTIF('Master Schedule Board'!$G$71:$G$2280,A418)</f>
        <v>0</v>
      </c>
      <c r="E418" s="90">
        <f>COUNTIF('Master Schedule Board'!$M$71:$M$2280,A418)</f>
        <v>0</v>
      </c>
      <c r="F418" s="90">
        <f>COUNTIF('Master Schedule Board'!$S$71:$S$2280,A418)</f>
        <v>0</v>
      </c>
      <c r="G418" s="90">
        <f>COUNTIF('Master Schedule Board'!$Y$71:$Y$2280,A418)</f>
        <v>0</v>
      </c>
      <c r="H418" s="90">
        <f>COUNTIF('Master Schedule Board'!$AE$71:$AE$2280,A418)</f>
        <v>0</v>
      </c>
      <c r="I418" s="90">
        <f>COUNTIF('Master Schedule Board'!$AK$71:$AK$2280,A418)</f>
        <v>0</v>
      </c>
      <c r="J418" s="90">
        <f>COUNTIF('Master Schedule Board'!$AQ$71:$AQ$2280,A418)</f>
        <v>0</v>
      </c>
      <c r="K418" s="90">
        <f>COUNTIF('Master Schedule Board'!$AW$71:$AW$2280,A418)</f>
        <v>0</v>
      </c>
      <c r="L418" s="90">
        <f>COUNTIF('Master Schedule Board'!$BC$71:$BC$2280,A418)</f>
        <v>0</v>
      </c>
      <c r="M418" s="44">
        <f t="shared" si="7"/>
        <v>0</v>
      </c>
    </row>
    <row r="419" spans="1:13">
      <c r="A419" s="801"/>
      <c r="B419" s="801"/>
      <c r="C419" s="801"/>
      <c r="D419" s="90">
        <f>COUNTIF('Master Schedule Board'!$G$71:$G$2280,A419)</f>
        <v>0</v>
      </c>
      <c r="E419" s="90">
        <f>COUNTIF('Master Schedule Board'!$M$71:$M$2280,A419)</f>
        <v>0</v>
      </c>
      <c r="F419" s="90">
        <f>COUNTIF('Master Schedule Board'!$S$71:$S$2280,A419)</f>
        <v>0</v>
      </c>
      <c r="G419" s="90">
        <f>COUNTIF('Master Schedule Board'!$Y$71:$Y$2280,A419)</f>
        <v>0</v>
      </c>
      <c r="H419" s="90">
        <f>COUNTIF('Master Schedule Board'!$AE$71:$AE$2280,A419)</f>
        <v>0</v>
      </c>
      <c r="I419" s="90">
        <f>COUNTIF('Master Schedule Board'!$AK$71:$AK$2280,A419)</f>
        <v>0</v>
      </c>
      <c r="J419" s="90">
        <f>COUNTIF('Master Schedule Board'!$AQ$71:$AQ$2280,A419)</f>
        <v>0</v>
      </c>
      <c r="K419" s="90">
        <f>COUNTIF('Master Schedule Board'!$AW$71:$AW$2280,A419)</f>
        <v>0</v>
      </c>
      <c r="L419" s="90">
        <f>COUNTIF('Master Schedule Board'!$BC$71:$BC$2280,A419)</f>
        <v>0</v>
      </c>
      <c r="M419" s="44">
        <f t="shared" si="7"/>
        <v>0</v>
      </c>
    </row>
    <row r="420" spans="1:13">
      <c r="A420" s="801"/>
      <c r="B420" s="801"/>
      <c r="C420" s="801"/>
      <c r="D420" s="90">
        <f>COUNTIF('Master Schedule Board'!$G$71:$G$2280,A420)</f>
        <v>0</v>
      </c>
      <c r="E420" s="90">
        <f>COUNTIF('Master Schedule Board'!$M$71:$M$2280,A420)</f>
        <v>0</v>
      </c>
      <c r="F420" s="90">
        <f>COUNTIF('Master Schedule Board'!$S$71:$S$2280,A420)</f>
        <v>0</v>
      </c>
      <c r="G420" s="90">
        <f>COUNTIF('Master Schedule Board'!$Y$71:$Y$2280,A420)</f>
        <v>0</v>
      </c>
      <c r="H420" s="90">
        <f>COUNTIF('Master Schedule Board'!$AE$71:$AE$2280,A420)</f>
        <v>0</v>
      </c>
      <c r="I420" s="90">
        <f>COUNTIF('Master Schedule Board'!$AK$71:$AK$2280,A420)</f>
        <v>0</v>
      </c>
      <c r="J420" s="90">
        <f>COUNTIF('Master Schedule Board'!$AQ$71:$AQ$2280,A420)</f>
        <v>0</v>
      </c>
      <c r="K420" s="90">
        <f>COUNTIF('Master Schedule Board'!$AW$71:$AW$2280,A420)</f>
        <v>0</v>
      </c>
      <c r="L420" s="90">
        <f>COUNTIF('Master Schedule Board'!$BC$71:$BC$2280,A420)</f>
        <v>0</v>
      </c>
      <c r="M420" s="44">
        <f t="shared" si="7"/>
        <v>0</v>
      </c>
    </row>
    <row r="421" spans="1:13">
      <c r="A421" s="801"/>
      <c r="B421" s="801"/>
      <c r="C421" s="801"/>
      <c r="D421" s="90">
        <f>COUNTIF('Master Schedule Board'!$G$71:$G$2280,A421)</f>
        <v>0</v>
      </c>
      <c r="E421" s="90">
        <f>COUNTIF('Master Schedule Board'!$M$71:$M$2280,A421)</f>
        <v>0</v>
      </c>
      <c r="F421" s="90">
        <f>COUNTIF('Master Schedule Board'!$S$71:$S$2280,A421)</f>
        <v>0</v>
      </c>
      <c r="G421" s="90">
        <f>COUNTIF('Master Schedule Board'!$Y$71:$Y$2280,A421)</f>
        <v>0</v>
      </c>
      <c r="H421" s="90">
        <f>COUNTIF('Master Schedule Board'!$AE$71:$AE$2280,A421)</f>
        <v>0</v>
      </c>
      <c r="I421" s="90">
        <f>COUNTIF('Master Schedule Board'!$AK$71:$AK$2280,A421)</f>
        <v>0</v>
      </c>
      <c r="J421" s="90">
        <f>COUNTIF('Master Schedule Board'!$AQ$71:$AQ$2280,A421)</f>
        <v>0</v>
      </c>
      <c r="K421" s="90">
        <f>COUNTIF('Master Schedule Board'!$AW$71:$AW$2280,A421)</f>
        <v>0</v>
      </c>
      <c r="L421" s="90">
        <f>COUNTIF('Master Schedule Board'!$BC$71:$BC$2280,A421)</f>
        <v>0</v>
      </c>
      <c r="M421" s="44">
        <f t="shared" si="7"/>
        <v>0</v>
      </c>
    </row>
    <row r="422" spans="1:13">
      <c r="A422" s="801"/>
      <c r="B422" s="801"/>
      <c r="C422" s="801"/>
      <c r="D422" s="90">
        <f>COUNTIF('Master Schedule Board'!$G$71:$G$2280,A422)</f>
        <v>0</v>
      </c>
      <c r="E422" s="90">
        <f>COUNTIF('Master Schedule Board'!$M$71:$M$2280,A422)</f>
        <v>0</v>
      </c>
      <c r="F422" s="90">
        <f>COUNTIF('Master Schedule Board'!$S$71:$S$2280,A422)</f>
        <v>0</v>
      </c>
      <c r="G422" s="90">
        <f>COUNTIF('Master Schedule Board'!$Y$71:$Y$2280,A422)</f>
        <v>0</v>
      </c>
      <c r="H422" s="90">
        <f>COUNTIF('Master Schedule Board'!$AE$71:$AE$2280,A422)</f>
        <v>0</v>
      </c>
      <c r="I422" s="90">
        <f>COUNTIF('Master Schedule Board'!$AK$71:$AK$2280,A422)</f>
        <v>0</v>
      </c>
      <c r="J422" s="90">
        <f>COUNTIF('Master Schedule Board'!$AQ$71:$AQ$2280,A422)</f>
        <v>0</v>
      </c>
      <c r="K422" s="90">
        <f>COUNTIF('Master Schedule Board'!$AW$71:$AW$2280,A422)</f>
        <v>0</v>
      </c>
      <c r="L422" s="90">
        <f>COUNTIF('Master Schedule Board'!$BC$71:$BC$2280,A422)</f>
        <v>0</v>
      </c>
      <c r="M422" s="44">
        <f t="shared" si="7"/>
        <v>0</v>
      </c>
    </row>
    <row r="423" spans="1:13">
      <c r="A423" s="801"/>
      <c r="B423" s="801"/>
      <c r="C423" s="801"/>
      <c r="D423" s="90">
        <f>COUNTIF('Master Schedule Board'!$G$71:$G$2280,A423)</f>
        <v>0</v>
      </c>
      <c r="E423" s="90">
        <f>COUNTIF('Master Schedule Board'!$M$71:$M$2280,A423)</f>
        <v>0</v>
      </c>
      <c r="F423" s="90">
        <f>COUNTIF('Master Schedule Board'!$S$71:$S$2280,A423)</f>
        <v>0</v>
      </c>
      <c r="G423" s="90">
        <f>COUNTIF('Master Schedule Board'!$Y$71:$Y$2280,A423)</f>
        <v>0</v>
      </c>
      <c r="H423" s="90">
        <f>COUNTIF('Master Schedule Board'!$AE$71:$AE$2280,A423)</f>
        <v>0</v>
      </c>
      <c r="I423" s="90">
        <f>COUNTIF('Master Schedule Board'!$AK$71:$AK$2280,A423)</f>
        <v>0</v>
      </c>
      <c r="J423" s="90">
        <f>COUNTIF('Master Schedule Board'!$AQ$71:$AQ$2280,A423)</f>
        <v>0</v>
      </c>
      <c r="K423" s="90">
        <f>COUNTIF('Master Schedule Board'!$AW$71:$AW$2280,A423)</f>
        <v>0</v>
      </c>
      <c r="L423" s="90">
        <f>COUNTIF('Master Schedule Board'!$BC$71:$BC$2280,A423)</f>
        <v>0</v>
      </c>
      <c r="M423" s="44">
        <f t="shared" si="7"/>
        <v>0</v>
      </c>
    </row>
    <row r="424" spans="1:13">
      <c r="A424" s="801"/>
      <c r="B424" s="801"/>
      <c r="C424" s="801"/>
      <c r="D424" s="90">
        <f>COUNTIF('Master Schedule Board'!$G$71:$G$2280,A424)</f>
        <v>0</v>
      </c>
      <c r="E424" s="90">
        <f>COUNTIF('Master Schedule Board'!$M$71:$M$2280,A424)</f>
        <v>0</v>
      </c>
      <c r="F424" s="90">
        <f>COUNTIF('Master Schedule Board'!$S$71:$S$2280,A424)</f>
        <v>0</v>
      </c>
      <c r="G424" s="90">
        <f>COUNTIF('Master Schedule Board'!$Y$71:$Y$2280,A424)</f>
        <v>0</v>
      </c>
      <c r="H424" s="90">
        <f>COUNTIF('Master Schedule Board'!$AE$71:$AE$2280,A424)</f>
        <v>0</v>
      </c>
      <c r="I424" s="90">
        <f>COUNTIF('Master Schedule Board'!$AK$71:$AK$2280,A424)</f>
        <v>0</v>
      </c>
      <c r="J424" s="90">
        <f>COUNTIF('Master Schedule Board'!$AQ$71:$AQ$2280,A424)</f>
        <v>0</v>
      </c>
      <c r="K424" s="90">
        <f>COUNTIF('Master Schedule Board'!$AW$71:$AW$2280,A424)</f>
        <v>0</v>
      </c>
      <c r="L424" s="90">
        <f>COUNTIF('Master Schedule Board'!$BC$71:$BC$2280,A424)</f>
        <v>0</v>
      </c>
      <c r="M424" s="44">
        <f t="shared" si="7"/>
        <v>0</v>
      </c>
    </row>
    <row r="425" spans="1:13">
      <c r="A425" s="801"/>
      <c r="B425" s="801"/>
      <c r="C425" s="801"/>
      <c r="D425" s="90">
        <f>COUNTIF('Master Schedule Board'!$G$71:$G$2280,A425)</f>
        <v>0</v>
      </c>
      <c r="E425" s="90">
        <f>COUNTIF('Master Schedule Board'!$M$71:$M$2280,A425)</f>
        <v>0</v>
      </c>
      <c r="F425" s="90">
        <f>COUNTIF('Master Schedule Board'!$S$71:$S$2280,A425)</f>
        <v>0</v>
      </c>
      <c r="G425" s="90">
        <f>COUNTIF('Master Schedule Board'!$Y$71:$Y$2280,A425)</f>
        <v>0</v>
      </c>
      <c r="H425" s="90">
        <f>COUNTIF('Master Schedule Board'!$AE$71:$AE$2280,A425)</f>
        <v>0</v>
      </c>
      <c r="I425" s="90">
        <f>COUNTIF('Master Schedule Board'!$AK$71:$AK$2280,A425)</f>
        <v>0</v>
      </c>
      <c r="J425" s="90">
        <f>COUNTIF('Master Schedule Board'!$AQ$71:$AQ$2280,A425)</f>
        <v>0</v>
      </c>
      <c r="K425" s="90">
        <f>COUNTIF('Master Schedule Board'!$AW$71:$AW$2280,A425)</f>
        <v>0</v>
      </c>
      <c r="L425" s="90">
        <f>COUNTIF('Master Schedule Board'!$BC$71:$BC$2280,A425)</f>
        <v>0</v>
      </c>
      <c r="M425" s="44">
        <f t="shared" si="7"/>
        <v>0</v>
      </c>
    </row>
    <row r="426" spans="1:13">
      <c r="A426" s="801"/>
      <c r="B426" s="801"/>
      <c r="C426" s="801"/>
      <c r="D426" s="90">
        <f>COUNTIF('Master Schedule Board'!$G$71:$G$2280,A426)</f>
        <v>0</v>
      </c>
      <c r="E426" s="90">
        <f>COUNTIF('Master Schedule Board'!$M$71:$M$2280,A426)</f>
        <v>0</v>
      </c>
      <c r="F426" s="90">
        <f>COUNTIF('Master Schedule Board'!$S$71:$S$2280,A426)</f>
        <v>0</v>
      </c>
      <c r="G426" s="90">
        <f>COUNTIF('Master Schedule Board'!$Y$71:$Y$2280,A426)</f>
        <v>0</v>
      </c>
      <c r="H426" s="90">
        <f>COUNTIF('Master Schedule Board'!$AE$71:$AE$2280,A426)</f>
        <v>0</v>
      </c>
      <c r="I426" s="90">
        <f>COUNTIF('Master Schedule Board'!$AK$71:$AK$2280,A426)</f>
        <v>0</v>
      </c>
      <c r="J426" s="90">
        <f>COUNTIF('Master Schedule Board'!$AQ$71:$AQ$2280,A426)</f>
        <v>0</v>
      </c>
      <c r="K426" s="90">
        <f>COUNTIF('Master Schedule Board'!$AW$71:$AW$2280,A426)</f>
        <v>0</v>
      </c>
      <c r="L426" s="90">
        <f>COUNTIF('Master Schedule Board'!$BC$71:$BC$2280,A426)</f>
        <v>0</v>
      </c>
      <c r="M426" s="44">
        <f t="shared" si="7"/>
        <v>0</v>
      </c>
    </row>
    <row r="427" spans="1:13">
      <c r="A427" s="801"/>
      <c r="B427" s="801"/>
      <c r="C427" s="801"/>
      <c r="D427" s="90">
        <f>COUNTIF('Master Schedule Board'!$G$71:$G$2280,A427)</f>
        <v>0</v>
      </c>
      <c r="E427" s="90">
        <f>COUNTIF('Master Schedule Board'!$M$71:$M$2280,A427)</f>
        <v>0</v>
      </c>
      <c r="F427" s="90">
        <f>COUNTIF('Master Schedule Board'!$S$71:$S$2280,A427)</f>
        <v>0</v>
      </c>
      <c r="G427" s="90">
        <f>COUNTIF('Master Schedule Board'!$Y$71:$Y$2280,A427)</f>
        <v>0</v>
      </c>
      <c r="H427" s="90">
        <f>COUNTIF('Master Schedule Board'!$AE$71:$AE$2280,A427)</f>
        <v>0</v>
      </c>
      <c r="I427" s="90">
        <f>COUNTIF('Master Schedule Board'!$AK$71:$AK$2280,A427)</f>
        <v>0</v>
      </c>
      <c r="J427" s="90">
        <f>COUNTIF('Master Schedule Board'!$AQ$71:$AQ$2280,A427)</f>
        <v>0</v>
      </c>
      <c r="K427" s="90">
        <f>COUNTIF('Master Schedule Board'!$AW$71:$AW$2280,A427)</f>
        <v>0</v>
      </c>
      <c r="L427" s="90">
        <f>COUNTIF('Master Schedule Board'!$BC$71:$BC$2280,A427)</f>
        <v>0</v>
      </c>
      <c r="M427" s="44">
        <f t="shared" si="7"/>
        <v>0</v>
      </c>
    </row>
    <row r="428" spans="1:13">
      <c r="A428" s="801"/>
      <c r="B428" s="801"/>
      <c r="C428" s="801"/>
      <c r="D428" s="90">
        <f>COUNTIF('Master Schedule Board'!$G$71:$G$2280,A428)</f>
        <v>0</v>
      </c>
      <c r="E428" s="90">
        <f>COUNTIF('Master Schedule Board'!$M$71:$M$2280,A428)</f>
        <v>0</v>
      </c>
      <c r="F428" s="90">
        <f>COUNTIF('Master Schedule Board'!$S$71:$S$2280,A428)</f>
        <v>0</v>
      </c>
      <c r="G428" s="90">
        <f>COUNTIF('Master Schedule Board'!$Y$71:$Y$2280,A428)</f>
        <v>0</v>
      </c>
      <c r="H428" s="90">
        <f>COUNTIF('Master Schedule Board'!$AE$71:$AE$2280,A428)</f>
        <v>0</v>
      </c>
      <c r="I428" s="90">
        <f>COUNTIF('Master Schedule Board'!$AK$71:$AK$2280,A428)</f>
        <v>0</v>
      </c>
      <c r="J428" s="90">
        <f>COUNTIF('Master Schedule Board'!$AQ$71:$AQ$2280,A428)</f>
        <v>0</v>
      </c>
      <c r="K428" s="90">
        <f>COUNTIF('Master Schedule Board'!$AW$71:$AW$2280,A428)</f>
        <v>0</v>
      </c>
      <c r="L428" s="90">
        <f>COUNTIF('Master Schedule Board'!$BC$71:$BC$2280,A428)</f>
        <v>0</v>
      </c>
      <c r="M428" s="44">
        <f t="shared" si="7"/>
        <v>0</v>
      </c>
    </row>
    <row r="429" spans="1:13">
      <c r="A429" s="801"/>
      <c r="B429" s="801"/>
      <c r="C429" s="801"/>
      <c r="D429" s="90">
        <f>COUNTIF('Master Schedule Board'!$G$71:$G$2280,A429)</f>
        <v>0</v>
      </c>
      <c r="E429" s="90">
        <f>COUNTIF('Master Schedule Board'!$M$71:$M$2280,A429)</f>
        <v>0</v>
      </c>
      <c r="F429" s="90">
        <f>COUNTIF('Master Schedule Board'!$S$71:$S$2280,A429)</f>
        <v>0</v>
      </c>
      <c r="G429" s="90">
        <f>COUNTIF('Master Schedule Board'!$Y$71:$Y$2280,A429)</f>
        <v>0</v>
      </c>
      <c r="H429" s="90">
        <f>COUNTIF('Master Schedule Board'!$AE$71:$AE$2280,A429)</f>
        <v>0</v>
      </c>
      <c r="I429" s="90">
        <f>COUNTIF('Master Schedule Board'!$AK$71:$AK$2280,A429)</f>
        <v>0</v>
      </c>
      <c r="J429" s="90">
        <f>COUNTIF('Master Schedule Board'!$AQ$71:$AQ$2280,A429)</f>
        <v>0</v>
      </c>
      <c r="K429" s="90">
        <f>COUNTIF('Master Schedule Board'!$AW$71:$AW$2280,A429)</f>
        <v>0</v>
      </c>
      <c r="L429" s="90">
        <f>COUNTIF('Master Schedule Board'!$BC$71:$BC$2280,A429)</f>
        <v>0</v>
      </c>
      <c r="M429" s="44">
        <f t="shared" si="7"/>
        <v>0</v>
      </c>
    </row>
    <row r="430" spans="1:13">
      <c r="A430" s="801"/>
      <c r="B430" s="801"/>
      <c r="C430" s="801"/>
      <c r="D430" s="90">
        <f>COUNTIF('Master Schedule Board'!$G$71:$G$2280,A430)</f>
        <v>0</v>
      </c>
      <c r="E430" s="90">
        <f>COUNTIF('Master Schedule Board'!$M$71:$M$2280,A430)</f>
        <v>0</v>
      </c>
      <c r="F430" s="90">
        <f>COUNTIF('Master Schedule Board'!$S$71:$S$2280,A430)</f>
        <v>0</v>
      </c>
      <c r="G430" s="90">
        <f>COUNTIF('Master Schedule Board'!$Y$71:$Y$2280,A430)</f>
        <v>0</v>
      </c>
      <c r="H430" s="90">
        <f>COUNTIF('Master Schedule Board'!$AE$71:$AE$2280,A430)</f>
        <v>0</v>
      </c>
      <c r="I430" s="90">
        <f>COUNTIF('Master Schedule Board'!$AK$71:$AK$2280,A430)</f>
        <v>0</v>
      </c>
      <c r="J430" s="90">
        <f>COUNTIF('Master Schedule Board'!$AQ$71:$AQ$2280,A430)</f>
        <v>0</v>
      </c>
      <c r="K430" s="90">
        <f>COUNTIF('Master Schedule Board'!$AW$71:$AW$2280,A430)</f>
        <v>0</v>
      </c>
      <c r="L430" s="90">
        <f>COUNTIF('Master Schedule Board'!$BC$71:$BC$2280,A430)</f>
        <v>0</v>
      </c>
      <c r="M430" s="44">
        <f t="shared" si="7"/>
        <v>0</v>
      </c>
    </row>
    <row r="431" spans="1:13">
      <c r="A431" s="801"/>
      <c r="B431" s="801"/>
      <c r="C431" s="801"/>
      <c r="D431" s="90">
        <f>COUNTIF('Master Schedule Board'!$G$71:$G$2280,A431)</f>
        <v>0</v>
      </c>
      <c r="E431" s="90">
        <f>COUNTIF('Master Schedule Board'!$M$71:$M$2280,A431)</f>
        <v>0</v>
      </c>
      <c r="F431" s="90">
        <f>COUNTIF('Master Schedule Board'!$S$71:$S$2280,A431)</f>
        <v>0</v>
      </c>
      <c r="G431" s="90">
        <f>COUNTIF('Master Schedule Board'!$Y$71:$Y$2280,A431)</f>
        <v>0</v>
      </c>
      <c r="H431" s="90">
        <f>COUNTIF('Master Schedule Board'!$AE$71:$AE$2280,A431)</f>
        <v>0</v>
      </c>
      <c r="I431" s="90">
        <f>COUNTIF('Master Schedule Board'!$AK$71:$AK$2280,A431)</f>
        <v>0</v>
      </c>
      <c r="J431" s="90">
        <f>COUNTIF('Master Schedule Board'!$AQ$71:$AQ$2280,A431)</f>
        <v>0</v>
      </c>
      <c r="K431" s="90">
        <f>COUNTIF('Master Schedule Board'!$AW$71:$AW$2280,A431)</f>
        <v>0</v>
      </c>
      <c r="L431" s="90">
        <f>COUNTIF('Master Schedule Board'!$BC$71:$BC$2280,A431)</f>
        <v>0</v>
      </c>
      <c r="M431" s="44">
        <f t="shared" si="7"/>
        <v>0</v>
      </c>
    </row>
    <row r="432" spans="1:13">
      <c r="A432" s="801"/>
      <c r="B432" s="801"/>
      <c r="C432" s="801"/>
      <c r="D432" s="90">
        <f>COUNTIF('Master Schedule Board'!$G$71:$G$2280,A432)</f>
        <v>0</v>
      </c>
      <c r="E432" s="90">
        <f>COUNTIF('Master Schedule Board'!$M$71:$M$2280,A432)</f>
        <v>0</v>
      </c>
      <c r="F432" s="90">
        <f>COUNTIF('Master Schedule Board'!$S$71:$S$2280,A432)</f>
        <v>0</v>
      </c>
      <c r="G432" s="90">
        <f>COUNTIF('Master Schedule Board'!$Y$71:$Y$2280,A432)</f>
        <v>0</v>
      </c>
      <c r="H432" s="90">
        <f>COUNTIF('Master Schedule Board'!$AE$71:$AE$2280,A432)</f>
        <v>0</v>
      </c>
      <c r="I432" s="90">
        <f>COUNTIF('Master Schedule Board'!$AK$71:$AK$2280,A432)</f>
        <v>0</v>
      </c>
      <c r="J432" s="90">
        <f>COUNTIF('Master Schedule Board'!$AQ$71:$AQ$2280,A432)</f>
        <v>0</v>
      </c>
      <c r="K432" s="90">
        <f>COUNTIF('Master Schedule Board'!$AW$71:$AW$2280,A432)</f>
        <v>0</v>
      </c>
      <c r="L432" s="90">
        <f>COUNTIF('Master Schedule Board'!$BC$71:$BC$2280,A432)</f>
        <v>0</v>
      </c>
      <c r="M432" s="44">
        <f t="shared" si="7"/>
        <v>0</v>
      </c>
    </row>
    <row r="433" spans="1:13">
      <c r="A433" s="801"/>
      <c r="B433" s="801"/>
      <c r="C433" s="801"/>
      <c r="D433" s="90">
        <f>COUNTIF('Master Schedule Board'!$G$71:$G$2280,A433)</f>
        <v>0</v>
      </c>
      <c r="E433" s="90">
        <f>COUNTIF('Master Schedule Board'!$M$71:$M$2280,A433)</f>
        <v>0</v>
      </c>
      <c r="F433" s="90">
        <f>COUNTIF('Master Schedule Board'!$S$71:$S$2280,A433)</f>
        <v>0</v>
      </c>
      <c r="G433" s="90">
        <f>COUNTIF('Master Schedule Board'!$Y$71:$Y$2280,A433)</f>
        <v>0</v>
      </c>
      <c r="H433" s="90">
        <f>COUNTIF('Master Schedule Board'!$AE$71:$AE$2280,A433)</f>
        <v>0</v>
      </c>
      <c r="I433" s="90">
        <f>COUNTIF('Master Schedule Board'!$AK$71:$AK$2280,A433)</f>
        <v>0</v>
      </c>
      <c r="J433" s="90">
        <f>COUNTIF('Master Schedule Board'!$AQ$71:$AQ$2280,A433)</f>
        <v>0</v>
      </c>
      <c r="K433" s="90">
        <f>COUNTIF('Master Schedule Board'!$AW$71:$AW$2280,A433)</f>
        <v>0</v>
      </c>
      <c r="L433" s="90">
        <f>COUNTIF('Master Schedule Board'!$BC$71:$BC$2280,A433)</f>
        <v>0</v>
      </c>
      <c r="M433" s="44">
        <f t="shared" si="7"/>
        <v>0</v>
      </c>
    </row>
    <row r="434" spans="1:13">
      <c r="A434" s="801"/>
      <c r="B434" s="801"/>
      <c r="C434" s="801"/>
      <c r="D434" s="90">
        <f>COUNTIF('Master Schedule Board'!$G$71:$G$2280,A434)</f>
        <v>0</v>
      </c>
      <c r="E434" s="90">
        <f>COUNTIF('Master Schedule Board'!$M$71:$M$2280,A434)</f>
        <v>0</v>
      </c>
      <c r="F434" s="90">
        <f>COUNTIF('Master Schedule Board'!$S$71:$S$2280,A434)</f>
        <v>0</v>
      </c>
      <c r="G434" s="90">
        <f>COUNTIF('Master Schedule Board'!$Y$71:$Y$2280,A434)</f>
        <v>0</v>
      </c>
      <c r="H434" s="90">
        <f>COUNTIF('Master Schedule Board'!$AE$71:$AE$2280,A434)</f>
        <v>0</v>
      </c>
      <c r="I434" s="90">
        <f>COUNTIF('Master Schedule Board'!$AK$71:$AK$2280,A434)</f>
        <v>0</v>
      </c>
      <c r="J434" s="90">
        <f>COUNTIF('Master Schedule Board'!$AQ$71:$AQ$2280,A434)</f>
        <v>0</v>
      </c>
      <c r="K434" s="90">
        <f>COUNTIF('Master Schedule Board'!$AW$71:$AW$2280,A434)</f>
        <v>0</v>
      </c>
      <c r="L434" s="90">
        <f>COUNTIF('Master Schedule Board'!$BC$71:$BC$2280,A434)</f>
        <v>0</v>
      </c>
      <c r="M434" s="44">
        <f t="shared" si="7"/>
        <v>0</v>
      </c>
    </row>
    <row r="435" spans="1:13">
      <c r="A435" s="801"/>
      <c r="B435" s="801"/>
      <c r="C435" s="801"/>
      <c r="D435" s="90">
        <f>COUNTIF('Master Schedule Board'!$G$71:$G$2280,A435)</f>
        <v>0</v>
      </c>
      <c r="E435" s="90">
        <f>COUNTIF('Master Schedule Board'!$M$71:$M$2280,A435)</f>
        <v>0</v>
      </c>
      <c r="F435" s="90">
        <f>COUNTIF('Master Schedule Board'!$S$71:$S$2280,A435)</f>
        <v>0</v>
      </c>
      <c r="G435" s="90">
        <f>COUNTIF('Master Schedule Board'!$Y$71:$Y$2280,A435)</f>
        <v>0</v>
      </c>
      <c r="H435" s="90">
        <f>COUNTIF('Master Schedule Board'!$AE$71:$AE$2280,A435)</f>
        <v>0</v>
      </c>
      <c r="I435" s="90">
        <f>COUNTIF('Master Schedule Board'!$AK$71:$AK$2280,A435)</f>
        <v>0</v>
      </c>
      <c r="J435" s="90">
        <f>COUNTIF('Master Schedule Board'!$AQ$71:$AQ$2280,A435)</f>
        <v>0</v>
      </c>
      <c r="K435" s="90">
        <f>COUNTIF('Master Schedule Board'!$AW$71:$AW$2280,A435)</f>
        <v>0</v>
      </c>
      <c r="L435" s="90">
        <f>COUNTIF('Master Schedule Board'!$BC$71:$BC$2280,A435)</f>
        <v>0</v>
      </c>
      <c r="M435" s="44">
        <f t="shared" si="7"/>
        <v>0</v>
      </c>
    </row>
    <row r="436" spans="1:13">
      <c r="A436" s="801"/>
      <c r="B436" s="801"/>
      <c r="C436" s="801"/>
      <c r="D436" s="90">
        <f>COUNTIF('Master Schedule Board'!$G$71:$G$2280,A436)</f>
        <v>0</v>
      </c>
      <c r="E436" s="90">
        <f>COUNTIF('Master Schedule Board'!$M$71:$M$2280,A436)</f>
        <v>0</v>
      </c>
      <c r="F436" s="90">
        <f>COUNTIF('Master Schedule Board'!$S$71:$S$2280,A436)</f>
        <v>0</v>
      </c>
      <c r="G436" s="90">
        <f>COUNTIF('Master Schedule Board'!$Y$71:$Y$2280,A436)</f>
        <v>0</v>
      </c>
      <c r="H436" s="90">
        <f>COUNTIF('Master Schedule Board'!$AE$71:$AE$2280,A436)</f>
        <v>0</v>
      </c>
      <c r="I436" s="90">
        <f>COUNTIF('Master Schedule Board'!$AK$71:$AK$2280,A436)</f>
        <v>0</v>
      </c>
      <c r="J436" s="90">
        <f>COUNTIF('Master Schedule Board'!$AQ$71:$AQ$2280,A436)</f>
        <v>0</v>
      </c>
      <c r="K436" s="90">
        <f>COUNTIF('Master Schedule Board'!$AW$71:$AW$2280,A436)</f>
        <v>0</v>
      </c>
      <c r="L436" s="90">
        <f>COUNTIF('Master Schedule Board'!$BC$71:$BC$2280,A436)</f>
        <v>0</v>
      </c>
      <c r="M436" s="44">
        <f t="shared" si="7"/>
        <v>0</v>
      </c>
    </row>
    <row r="437" spans="1:13">
      <c r="A437" s="801"/>
      <c r="B437" s="801"/>
      <c r="C437" s="801"/>
      <c r="D437" s="90">
        <f>COUNTIF('Master Schedule Board'!$G$71:$G$2280,A437)</f>
        <v>0</v>
      </c>
      <c r="E437" s="90">
        <f>COUNTIF('Master Schedule Board'!$M$71:$M$2280,A437)</f>
        <v>0</v>
      </c>
      <c r="F437" s="90">
        <f>COUNTIF('Master Schedule Board'!$S$71:$S$2280,A437)</f>
        <v>0</v>
      </c>
      <c r="G437" s="90">
        <f>COUNTIF('Master Schedule Board'!$Y$71:$Y$2280,A437)</f>
        <v>0</v>
      </c>
      <c r="H437" s="90">
        <f>COUNTIF('Master Schedule Board'!$AE$71:$AE$2280,A437)</f>
        <v>0</v>
      </c>
      <c r="I437" s="90">
        <f>COUNTIF('Master Schedule Board'!$AK$71:$AK$2280,A437)</f>
        <v>0</v>
      </c>
      <c r="J437" s="90">
        <f>COUNTIF('Master Schedule Board'!$AQ$71:$AQ$2280,A437)</f>
        <v>0</v>
      </c>
      <c r="K437" s="90">
        <f>COUNTIF('Master Schedule Board'!$AW$71:$AW$2280,A437)</f>
        <v>0</v>
      </c>
      <c r="L437" s="90">
        <f>COUNTIF('Master Schedule Board'!$BC$71:$BC$2280,A437)</f>
        <v>0</v>
      </c>
      <c r="M437" s="44">
        <f t="shared" si="7"/>
        <v>0</v>
      </c>
    </row>
    <row r="438" spans="1:13">
      <c r="A438" s="801"/>
      <c r="B438" s="801"/>
      <c r="C438" s="801"/>
      <c r="D438" s="90">
        <f>COUNTIF('Master Schedule Board'!$G$71:$G$2280,A438)</f>
        <v>0</v>
      </c>
      <c r="E438" s="90">
        <f>COUNTIF('Master Schedule Board'!$M$71:$M$2280,A438)</f>
        <v>0</v>
      </c>
      <c r="F438" s="90">
        <f>COUNTIF('Master Schedule Board'!$S$71:$S$2280,A438)</f>
        <v>0</v>
      </c>
      <c r="G438" s="90">
        <f>COUNTIF('Master Schedule Board'!$Y$71:$Y$2280,A438)</f>
        <v>0</v>
      </c>
      <c r="H438" s="90">
        <f>COUNTIF('Master Schedule Board'!$AE$71:$AE$2280,A438)</f>
        <v>0</v>
      </c>
      <c r="I438" s="90">
        <f>COUNTIF('Master Schedule Board'!$AK$71:$AK$2280,A438)</f>
        <v>0</v>
      </c>
      <c r="J438" s="90">
        <f>COUNTIF('Master Schedule Board'!$AQ$71:$AQ$2280,A438)</f>
        <v>0</v>
      </c>
      <c r="K438" s="90">
        <f>COUNTIF('Master Schedule Board'!$AW$71:$AW$2280,A438)</f>
        <v>0</v>
      </c>
      <c r="L438" s="90">
        <f>COUNTIF('Master Schedule Board'!$BC$71:$BC$2280,A438)</f>
        <v>0</v>
      </c>
      <c r="M438" s="44">
        <f t="shared" si="7"/>
        <v>0</v>
      </c>
    </row>
    <row r="439" spans="1:13">
      <c r="A439" s="801"/>
      <c r="B439" s="801"/>
      <c r="C439" s="801"/>
      <c r="D439" s="90">
        <f>COUNTIF('Master Schedule Board'!$G$71:$G$2280,A439)</f>
        <v>0</v>
      </c>
      <c r="E439" s="90">
        <f>COUNTIF('Master Schedule Board'!$M$71:$M$2280,A439)</f>
        <v>0</v>
      </c>
      <c r="F439" s="90">
        <f>COUNTIF('Master Schedule Board'!$S$71:$S$2280,A439)</f>
        <v>0</v>
      </c>
      <c r="G439" s="90">
        <f>COUNTIF('Master Schedule Board'!$Y$71:$Y$2280,A439)</f>
        <v>0</v>
      </c>
      <c r="H439" s="90">
        <f>COUNTIF('Master Schedule Board'!$AE$71:$AE$2280,A439)</f>
        <v>0</v>
      </c>
      <c r="I439" s="90">
        <f>COUNTIF('Master Schedule Board'!$AK$71:$AK$2280,A439)</f>
        <v>0</v>
      </c>
      <c r="J439" s="90">
        <f>COUNTIF('Master Schedule Board'!$AQ$71:$AQ$2280,A439)</f>
        <v>0</v>
      </c>
      <c r="K439" s="90">
        <f>COUNTIF('Master Schedule Board'!$AW$71:$AW$2280,A439)</f>
        <v>0</v>
      </c>
      <c r="L439" s="90">
        <f>COUNTIF('Master Schedule Board'!$BC$71:$BC$2280,A439)</f>
        <v>0</v>
      </c>
      <c r="M439" s="44">
        <f t="shared" si="7"/>
        <v>0</v>
      </c>
    </row>
    <row r="440" spans="1:13">
      <c r="A440" s="801"/>
      <c r="B440" s="801"/>
      <c r="C440" s="801"/>
      <c r="D440" s="90">
        <f>COUNTIF('Master Schedule Board'!$G$71:$G$2280,A440)</f>
        <v>0</v>
      </c>
      <c r="E440" s="90">
        <f>COUNTIF('Master Schedule Board'!$M$71:$M$2280,A440)</f>
        <v>0</v>
      </c>
      <c r="F440" s="90">
        <f>COUNTIF('Master Schedule Board'!$S$71:$S$2280,A440)</f>
        <v>0</v>
      </c>
      <c r="G440" s="90">
        <f>COUNTIF('Master Schedule Board'!$Y$71:$Y$2280,A440)</f>
        <v>0</v>
      </c>
      <c r="H440" s="90">
        <f>COUNTIF('Master Schedule Board'!$AE$71:$AE$2280,A440)</f>
        <v>0</v>
      </c>
      <c r="I440" s="90">
        <f>COUNTIF('Master Schedule Board'!$AK$71:$AK$2280,A440)</f>
        <v>0</v>
      </c>
      <c r="J440" s="90">
        <f>COUNTIF('Master Schedule Board'!$AQ$71:$AQ$2280,A440)</f>
        <v>0</v>
      </c>
      <c r="K440" s="90">
        <f>COUNTIF('Master Schedule Board'!$AW$71:$AW$2280,A440)</f>
        <v>0</v>
      </c>
      <c r="L440" s="90">
        <f>COUNTIF('Master Schedule Board'!$BC$71:$BC$2280,A440)</f>
        <v>0</v>
      </c>
      <c r="M440" s="44">
        <f t="shared" si="7"/>
        <v>0</v>
      </c>
    </row>
    <row r="441" spans="1:13">
      <c r="A441" s="801"/>
      <c r="B441" s="801"/>
      <c r="C441" s="801"/>
      <c r="D441" s="90">
        <f>COUNTIF('Master Schedule Board'!$G$71:$G$2280,A441)</f>
        <v>0</v>
      </c>
      <c r="E441" s="90">
        <f>COUNTIF('Master Schedule Board'!$M$71:$M$2280,A441)</f>
        <v>0</v>
      </c>
      <c r="F441" s="90">
        <f>COUNTIF('Master Schedule Board'!$S$71:$S$2280,A441)</f>
        <v>0</v>
      </c>
      <c r="G441" s="90">
        <f>COUNTIF('Master Schedule Board'!$Y$71:$Y$2280,A441)</f>
        <v>0</v>
      </c>
      <c r="H441" s="90">
        <f>COUNTIF('Master Schedule Board'!$AE$71:$AE$2280,A441)</f>
        <v>0</v>
      </c>
      <c r="I441" s="90">
        <f>COUNTIF('Master Schedule Board'!$AK$71:$AK$2280,A441)</f>
        <v>0</v>
      </c>
      <c r="J441" s="90">
        <f>COUNTIF('Master Schedule Board'!$AQ$71:$AQ$2280,A441)</f>
        <v>0</v>
      </c>
      <c r="K441" s="90">
        <f>COUNTIF('Master Schedule Board'!$AW$71:$AW$2280,A441)</f>
        <v>0</v>
      </c>
      <c r="L441" s="90">
        <f>COUNTIF('Master Schedule Board'!$BC$71:$BC$2280,A441)</f>
        <v>0</v>
      </c>
      <c r="M441" s="44">
        <f t="shared" si="7"/>
        <v>0</v>
      </c>
    </row>
    <row r="442" spans="1:13">
      <c r="A442" s="801"/>
      <c r="B442" s="801"/>
      <c r="C442" s="801"/>
      <c r="D442" s="90">
        <f>COUNTIF('Master Schedule Board'!$G$71:$G$2280,A442)</f>
        <v>0</v>
      </c>
      <c r="E442" s="90">
        <f>COUNTIF('Master Schedule Board'!$M$71:$M$2280,A442)</f>
        <v>0</v>
      </c>
      <c r="F442" s="90">
        <f>COUNTIF('Master Schedule Board'!$S$71:$S$2280,A442)</f>
        <v>0</v>
      </c>
      <c r="G442" s="90">
        <f>COUNTIF('Master Schedule Board'!$Y$71:$Y$2280,A442)</f>
        <v>0</v>
      </c>
      <c r="H442" s="90">
        <f>COUNTIF('Master Schedule Board'!$AE$71:$AE$2280,A442)</f>
        <v>0</v>
      </c>
      <c r="I442" s="90">
        <f>COUNTIF('Master Schedule Board'!$AK$71:$AK$2280,A442)</f>
        <v>0</v>
      </c>
      <c r="J442" s="90">
        <f>COUNTIF('Master Schedule Board'!$AQ$71:$AQ$2280,A442)</f>
        <v>0</v>
      </c>
      <c r="K442" s="90">
        <f>COUNTIF('Master Schedule Board'!$AW$71:$AW$2280,A442)</f>
        <v>0</v>
      </c>
      <c r="L442" s="90">
        <f>COUNTIF('Master Schedule Board'!$BC$71:$BC$2280,A442)</f>
        <v>0</v>
      </c>
      <c r="M442" s="44">
        <f t="shared" si="7"/>
        <v>0</v>
      </c>
    </row>
    <row r="443" spans="1:13">
      <c r="A443" s="801"/>
      <c r="B443" s="801"/>
      <c r="C443" s="801"/>
      <c r="D443" s="90">
        <f>COUNTIF('Master Schedule Board'!$G$71:$G$2280,A443)</f>
        <v>0</v>
      </c>
      <c r="E443" s="90">
        <f>COUNTIF('Master Schedule Board'!$M$71:$M$2280,A443)</f>
        <v>0</v>
      </c>
      <c r="F443" s="90">
        <f>COUNTIF('Master Schedule Board'!$S$71:$S$2280,A443)</f>
        <v>0</v>
      </c>
      <c r="G443" s="90">
        <f>COUNTIF('Master Schedule Board'!$Y$71:$Y$2280,A443)</f>
        <v>0</v>
      </c>
      <c r="H443" s="90">
        <f>COUNTIF('Master Schedule Board'!$AE$71:$AE$2280,A443)</f>
        <v>0</v>
      </c>
      <c r="I443" s="90">
        <f>COUNTIF('Master Schedule Board'!$AK$71:$AK$2280,A443)</f>
        <v>0</v>
      </c>
      <c r="J443" s="90">
        <f>COUNTIF('Master Schedule Board'!$AQ$71:$AQ$2280,A443)</f>
        <v>0</v>
      </c>
      <c r="K443" s="90">
        <f>COUNTIF('Master Schedule Board'!$AW$71:$AW$2280,A443)</f>
        <v>0</v>
      </c>
      <c r="L443" s="90">
        <f>COUNTIF('Master Schedule Board'!$BC$71:$BC$2280,A443)</f>
        <v>0</v>
      </c>
      <c r="M443" s="44">
        <f t="shared" si="7"/>
        <v>0</v>
      </c>
    </row>
    <row r="444" spans="1:13">
      <c r="A444" s="801"/>
      <c r="B444" s="801"/>
      <c r="C444" s="801"/>
      <c r="D444" s="90">
        <f>COUNTIF('Master Schedule Board'!$G$71:$G$2280,A444)</f>
        <v>0</v>
      </c>
      <c r="E444" s="90">
        <f>COUNTIF('Master Schedule Board'!$M$71:$M$2280,A444)</f>
        <v>0</v>
      </c>
      <c r="F444" s="90">
        <f>COUNTIF('Master Schedule Board'!$S$71:$S$2280,A444)</f>
        <v>0</v>
      </c>
      <c r="G444" s="90">
        <f>COUNTIF('Master Schedule Board'!$Y$71:$Y$2280,A444)</f>
        <v>0</v>
      </c>
      <c r="H444" s="90">
        <f>COUNTIF('Master Schedule Board'!$AE$71:$AE$2280,A444)</f>
        <v>0</v>
      </c>
      <c r="I444" s="90">
        <f>COUNTIF('Master Schedule Board'!$AK$71:$AK$2280,A444)</f>
        <v>0</v>
      </c>
      <c r="J444" s="90">
        <f>COUNTIF('Master Schedule Board'!$AQ$71:$AQ$2280,A444)</f>
        <v>0</v>
      </c>
      <c r="K444" s="90">
        <f>COUNTIF('Master Schedule Board'!$AW$71:$AW$2280,A444)</f>
        <v>0</v>
      </c>
      <c r="L444" s="90">
        <f>COUNTIF('Master Schedule Board'!$BC$71:$BC$2280,A444)</f>
        <v>0</v>
      </c>
      <c r="M444" s="44">
        <f t="shared" si="7"/>
        <v>0</v>
      </c>
    </row>
    <row r="445" spans="1:13">
      <c r="A445" s="801"/>
      <c r="B445" s="801"/>
      <c r="C445" s="801"/>
      <c r="D445" s="90">
        <f>COUNTIF('Master Schedule Board'!$G$71:$G$2280,A445)</f>
        <v>0</v>
      </c>
      <c r="E445" s="90">
        <f>COUNTIF('Master Schedule Board'!$M$71:$M$2280,A445)</f>
        <v>0</v>
      </c>
      <c r="F445" s="90">
        <f>COUNTIF('Master Schedule Board'!$S$71:$S$2280,A445)</f>
        <v>0</v>
      </c>
      <c r="G445" s="90">
        <f>COUNTIF('Master Schedule Board'!$Y$71:$Y$2280,A445)</f>
        <v>0</v>
      </c>
      <c r="H445" s="90">
        <f>COUNTIF('Master Schedule Board'!$AE$71:$AE$2280,A445)</f>
        <v>0</v>
      </c>
      <c r="I445" s="90">
        <f>COUNTIF('Master Schedule Board'!$AK$71:$AK$2280,A445)</f>
        <v>0</v>
      </c>
      <c r="J445" s="90">
        <f>COUNTIF('Master Schedule Board'!$AQ$71:$AQ$2280,A445)</f>
        <v>0</v>
      </c>
      <c r="K445" s="90">
        <f>COUNTIF('Master Schedule Board'!$AW$71:$AW$2280,A445)</f>
        <v>0</v>
      </c>
      <c r="L445" s="90">
        <f>COUNTIF('Master Schedule Board'!$BC$71:$BC$2280,A445)</f>
        <v>0</v>
      </c>
      <c r="M445" s="44">
        <f t="shared" si="7"/>
        <v>0</v>
      </c>
    </row>
    <row r="446" spans="1:13">
      <c r="A446" s="801"/>
      <c r="B446" s="801"/>
      <c r="C446" s="801"/>
      <c r="D446" s="90">
        <f>COUNTIF('Master Schedule Board'!$G$71:$G$2280,A446)</f>
        <v>0</v>
      </c>
      <c r="E446" s="90">
        <f>COUNTIF('Master Schedule Board'!$M$71:$M$2280,A446)</f>
        <v>0</v>
      </c>
      <c r="F446" s="90">
        <f>COUNTIF('Master Schedule Board'!$S$71:$S$2280,A446)</f>
        <v>0</v>
      </c>
      <c r="G446" s="90">
        <f>COUNTIF('Master Schedule Board'!$Y$71:$Y$2280,A446)</f>
        <v>0</v>
      </c>
      <c r="H446" s="90">
        <f>COUNTIF('Master Schedule Board'!$AE$71:$AE$2280,A446)</f>
        <v>0</v>
      </c>
      <c r="I446" s="90">
        <f>COUNTIF('Master Schedule Board'!$AK$71:$AK$2280,A446)</f>
        <v>0</v>
      </c>
      <c r="J446" s="90">
        <f>COUNTIF('Master Schedule Board'!$AQ$71:$AQ$2280,A446)</f>
        <v>0</v>
      </c>
      <c r="K446" s="90">
        <f>COUNTIF('Master Schedule Board'!$AW$71:$AW$2280,A446)</f>
        <v>0</v>
      </c>
      <c r="L446" s="90">
        <f>COUNTIF('Master Schedule Board'!$BC$71:$BC$2280,A446)</f>
        <v>0</v>
      </c>
      <c r="M446" s="44">
        <f t="shared" si="7"/>
        <v>0</v>
      </c>
    </row>
    <row r="447" spans="1:13">
      <c r="A447" s="801"/>
      <c r="B447" s="801"/>
      <c r="C447" s="801"/>
      <c r="D447" s="90">
        <f>COUNTIF('Master Schedule Board'!$G$71:$G$2280,A447)</f>
        <v>0</v>
      </c>
      <c r="E447" s="90">
        <f>COUNTIF('Master Schedule Board'!$M$71:$M$2280,A447)</f>
        <v>0</v>
      </c>
      <c r="F447" s="90">
        <f>COUNTIF('Master Schedule Board'!$S$71:$S$2280,A447)</f>
        <v>0</v>
      </c>
      <c r="G447" s="90">
        <f>COUNTIF('Master Schedule Board'!$Y$71:$Y$2280,A447)</f>
        <v>0</v>
      </c>
      <c r="H447" s="90">
        <f>COUNTIF('Master Schedule Board'!$AE$71:$AE$2280,A447)</f>
        <v>0</v>
      </c>
      <c r="I447" s="90">
        <f>COUNTIF('Master Schedule Board'!$AK$71:$AK$2280,A447)</f>
        <v>0</v>
      </c>
      <c r="J447" s="90">
        <f>COUNTIF('Master Schedule Board'!$AQ$71:$AQ$2280,A447)</f>
        <v>0</v>
      </c>
      <c r="K447" s="90">
        <f>COUNTIF('Master Schedule Board'!$AW$71:$AW$2280,A447)</f>
        <v>0</v>
      </c>
      <c r="L447" s="90">
        <f>COUNTIF('Master Schedule Board'!$BC$71:$BC$2280,A447)</f>
        <v>0</v>
      </c>
      <c r="M447" s="44">
        <f t="shared" si="7"/>
        <v>0</v>
      </c>
    </row>
    <row r="448" spans="1:13">
      <c r="A448" s="801"/>
      <c r="B448" s="801"/>
      <c r="C448" s="801"/>
      <c r="D448" s="90">
        <f>COUNTIF('Master Schedule Board'!$G$71:$G$2280,A448)</f>
        <v>0</v>
      </c>
      <c r="E448" s="90">
        <f>COUNTIF('Master Schedule Board'!$M$71:$M$2280,A448)</f>
        <v>0</v>
      </c>
      <c r="F448" s="90">
        <f>COUNTIF('Master Schedule Board'!$S$71:$S$2280,A448)</f>
        <v>0</v>
      </c>
      <c r="G448" s="90">
        <f>COUNTIF('Master Schedule Board'!$Y$71:$Y$2280,A448)</f>
        <v>0</v>
      </c>
      <c r="H448" s="90">
        <f>COUNTIF('Master Schedule Board'!$AE$71:$AE$2280,A448)</f>
        <v>0</v>
      </c>
      <c r="I448" s="90">
        <f>COUNTIF('Master Schedule Board'!$AK$71:$AK$2280,A448)</f>
        <v>0</v>
      </c>
      <c r="J448" s="90">
        <f>COUNTIF('Master Schedule Board'!$AQ$71:$AQ$2280,A448)</f>
        <v>0</v>
      </c>
      <c r="K448" s="90">
        <f>COUNTIF('Master Schedule Board'!$AW$71:$AW$2280,A448)</f>
        <v>0</v>
      </c>
      <c r="L448" s="90">
        <f>COUNTIF('Master Schedule Board'!$BC$71:$BC$2280,A448)</f>
        <v>0</v>
      </c>
      <c r="M448" s="44">
        <f t="shared" si="7"/>
        <v>0</v>
      </c>
    </row>
    <row r="449" spans="1:13">
      <c r="A449" s="801"/>
      <c r="B449" s="801"/>
      <c r="C449" s="801"/>
      <c r="D449" s="90">
        <f>COUNTIF('Master Schedule Board'!$G$71:$G$2280,A449)</f>
        <v>0</v>
      </c>
      <c r="E449" s="90">
        <f>COUNTIF('Master Schedule Board'!$M$71:$M$2280,A449)</f>
        <v>0</v>
      </c>
      <c r="F449" s="90">
        <f>COUNTIF('Master Schedule Board'!$S$71:$S$2280,A449)</f>
        <v>0</v>
      </c>
      <c r="G449" s="90">
        <f>COUNTIF('Master Schedule Board'!$Y$71:$Y$2280,A449)</f>
        <v>0</v>
      </c>
      <c r="H449" s="90">
        <f>COUNTIF('Master Schedule Board'!$AE$71:$AE$2280,A449)</f>
        <v>0</v>
      </c>
      <c r="I449" s="90">
        <f>COUNTIF('Master Schedule Board'!$AK$71:$AK$2280,A449)</f>
        <v>0</v>
      </c>
      <c r="J449" s="90">
        <f>COUNTIF('Master Schedule Board'!$AQ$71:$AQ$2280,A449)</f>
        <v>0</v>
      </c>
      <c r="K449" s="90">
        <f>COUNTIF('Master Schedule Board'!$AW$71:$AW$2280,A449)</f>
        <v>0</v>
      </c>
      <c r="L449" s="90">
        <f>COUNTIF('Master Schedule Board'!$BC$71:$BC$2280,A449)</f>
        <v>0</v>
      </c>
      <c r="M449" s="44">
        <f t="shared" si="7"/>
        <v>0</v>
      </c>
    </row>
    <row r="450" spans="1:13">
      <c r="A450" s="801"/>
      <c r="B450" s="801"/>
      <c r="C450" s="801"/>
      <c r="D450" s="90">
        <f>COUNTIF('Master Schedule Board'!$G$71:$G$2280,A450)</f>
        <v>0</v>
      </c>
      <c r="E450" s="90">
        <f>COUNTIF('Master Schedule Board'!$M$71:$M$2280,A450)</f>
        <v>0</v>
      </c>
      <c r="F450" s="90">
        <f>COUNTIF('Master Schedule Board'!$S$71:$S$2280,A450)</f>
        <v>0</v>
      </c>
      <c r="G450" s="90">
        <f>COUNTIF('Master Schedule Board'!$Y$71:$Y$2280,A450)</f>
        <v>0</v>
      </c>
      <c r="H450" s="90">
        <f>COUNTIF('Master Schedule Board'!$AE$71:$AE$2280,A450)</f>
        <v>0</v>
      </c>
      <c r="I450" s="90">
        <f>COUNTIF('Master Schedule Board'!$AK$71:$AK$2280,A450)</f>
        <v>0</v>
      </c>
      <c r="J450" s="90">
        <f>COUNTIF('Master Schedule Board'!$AQ$71:$AQ$2280,A450)</f>
        <v>0</v>
      </c>
      <c r="K450" s="90">
        <f>COUNTIF('Master Schedule Board'!$AW$71:$AW$2280,A450)</f>
        <v>0</v>
      </c>
      <c r="L450" s="90">
        <f>COUNTIF('Master Schedule Board'!$BC$71:$BC$2280,A450)</f>
        <v>0</v>
      </c>
      <c r="M450" s="44">
        <f t="shared" si="7"/>
        <v>0</v>
      </c>
    </row>
    <row r="451" spans="1:13">
      <c r="A451" s="801"/>
      <c r="B451" s="801"/>
      <c r="C451" s="801"/>
      <c r="D451" s="90">
        <f>COUNTIF('Master Schedule Board'!$G$71:$G$2280,A451)</f>
        <v>0</v>
      </c>
      <c r="E451" s="90">
        <f>COUNTIF('Master Schedule Board'!$M$71:$M$2280,A451)</f>
        <v>0</v>
      </c>
      <c r="F451" s="90">
        <f>COUNTIF('Master Schedule Board'!$S$71:$S$2280,A451)</f>
        <v>0</v>
      </c>
      <c r="G451" s="90">
        <f>COUNTIF('Master Schedule Board'!$Y$71:$Y$2280,A451)</f>
        <v>0</v>
      </c>
      <c r="H451" s="90">
        <f>COUNTIF('Master Schedule Board'!$AE$71:$AE$2280,A451)</f>
        <v>0</v>
      </c>
      <c r="I451" s="90">
        <f>COUNTIF('Master Schedule Board'!$AK$71:$AK$2280,A451)</f>
        <v>0</v>
      </c>
      <c r="J451" s="90">
        <f>COUNTIF('Master Schedule Board'!$AQ$71:$AQ$2280,A451)</f>
        <v>0</v>
      </c>
      <c r="K451" s="90">
        <f>COUNTIF('Master Schedule Board'!$AW$71:$AW$2280,A451)</f>
        <v>0</v>
      </c>
      <c r="L451" s="90">
        <f>COUNTIF('Master Schedule Board'!$BC$71:$BC$2280,A451)</f>
        <v>0</v>
      </c>
      <c r="M451" s="44">
        <f t="shared" si="7"/>
        <v>0</v>
      </c>
    </row>
    <row r="452" spans="1:13">
      <c r="A452" s="801"/>
      <c r="B452" s="801"/>
      <c r="C452" s="801"/>
      <c r="D452" s="90">
        <f>COUNTIF('Master Schedule Board'!$G$71:$G$2280,A452)</f>
        <v>0</v>
      </c>
      <c r="E452" s="90">
        <f>COUNTIF('Master Schedule Board'!$M$71:$M$2280,A452)</f>
        <v>0</v>
      </c>
      <c r="F452" s="90">
        <f>COUNTIF('Master Schedule Board'!$S$71:$S$2280,A452)</f>
        <v>0</v>
      </c>
      <c r="G452" s="90">
        <f>COUNTIF('Master Schedule Board'!$Y$71:$Y$2280,A452)</f>
        <v>0</v>
      </c>
      <c r="H452" s="90">
        <f>COUNTIF('Master Schedule Board'!$AE$71:$AE$2280,A452)</f>
        <v>0</v>
      </c>
      <c r="I452" s="90">
        <f>COUNTIF('Master Schedule Board'!$AK$71:$AK$2280,A452)</f>
        <v>0</v>
      </c>
      <c r="J452" s="90">
        <f>COUNTIF('Master Schedule Board'!$AQ$71:$AQ$2280,A452)</f>
        <v>0</v>
      </c>
      <c r="K452" s="90">
        <f>COUNTIF('Master Schedule Board'!$AW$71:$AW$2280,A452)</f>
        <v>0</v>
      </c>
      <c r="L452" s="90">
        <f>COUNTIF('Master Schedule Board'!$BC$71:$BC$2280,A452)</f>
        <v>0</v>
      </c>
      <c r="M452" s="44">
        <f t="shared" si="7"/>
        <v>0</v>
      </c>
    </row>
    <row r="453" spans="1:13">
      <c r="A453" s="801"/>
      <c r="B453" s="801"/>
      <c r="C453" s="801"/>
      <c r="D453" s="90">
        <f>COUNTIF('Master Schedule Board'!$G$71:$G$2280,A453)</f>
        <v>0</v>
      </c>
      <c r="E453" s="90">
        <f>COUNTIF('Master Schedule Board'!$M$71:$M$2280,A453)</f>
        <v>0</v>
      </c>
      <c r="F453" s="90">
        <f>COUNTIF('Master Schedule Board'!$S$71:$S$2280,A453)</f>
        <v>0</v>
      </c>
      <c r="G453" s="90">
        <f>COUNTIF('Master Schedule Board'!$Y$71:$Y$2280,A453)</f>
        <v>0</v>
      </c>
      <c r="H453" s="90">
        <f>COUNTIF('Master Schedule Board'!$AE$71:$AE$2280,A453)</f>
        <v>0</v>
      </c>
      <c r="I453" s="90">
        <f>COUNTIF('Master Schedule Board'!$AK$71:$AK$2280,A453)</f>
        <v>0</v>
      </c>
      <c r="J453" s="90">
        <f>COUNTIF('Master Schedule Board'!$AQ$71:$AQ$2280,A453)</f>
        <v>0</v>
      </c>
      <c r="K453" s="90">
        <f>COUNTIF('Master Schedule Board'!$AW$71:$AW$2280,A453)</f>
        <v>0</v>
      </c>
      <c r="L453" s="90">
        <f>COUNTIF('Master Schedule Board'!$BC$71:$BC$2280,A453)</f>
        <v>0</v>
      </c>
      <c r="M453" s="44">
        <f t="shared" si="7"/>
        <v>0</v>
      </c>
    </row>
    <row r="454" spans="1:13">
      <c r="A454" s="801"/>
      <c r="B454" s="801"/>
      <c r="C454" s="801"/>
      <c r="D454" s="90">
        <f>COUNTIF('Master Schedule Board'!$G$71:$G$2280,A454)</f>
        <v>0</v>
      </c>
      <c r="E454" s="90">
        <f>COUNTIF('Master Schedule Board'!$M$71:$M$2280,A454)</f>
        <v>0</v>
      </c>
      <c r="F454" s="90">
        <f>COUNTIF('Master Schedule Board'!$S$71:$S$2280,A454)</f>
        <v>0</v>
      </c>
      <c r="G454" s="90">
        <f>COUNTIF('Master Schedule Board'!$Y$71:$Y$2280,A454)</f>
        <v>0</v>
      </c>
      <c r="H454" s="90">
        <f>COUNTIF('Master Schedule Board'!$AE$71:$AE$2280,A454)</f>
        <v>0</v>
      </c>
      <c r="I454" s="90">
        <f>COUNTIF('Master Schedule Board'!$AK$71:$AK$2280,A454)</f>
        <v>0</v>
      </c>
      <c r="J454" s="90">
        <f>COUNTIF('Master Schedule Board'!$AQ$71:$AQ$2280,A454)</f>
        <v>0</v>
      </c>
      <c r="K454" s="90">
        <f>COUNTIF('Master Schedule Board'!$AW$71:$AW$2280,A454)</f>
        <v>0</v>
      </c>
      <c r="L454" s="90">
        <f>COUNTIF('Master Schedule Board'!$BC$71:$BC$2280,A454)</f>
        <v>0</v>
      </c>
      <c r="M454" s="44">
        <f t="shared" ref="M454:M500" si="8">SUM(D454:L454)</f>
        <v>0</v>
      </c>
    </row>
    <row r="455" spans="1:13">
      <c r="A455" s="801"/>
      <c r="B455" s="801"/>
      <c r="C455" s="801"/>
      <c r="D455" s="90">
        <f>COUNTIF('Master Schedule Board'!$G$71:$G$2280,A455)</f>
        <v>0</v>
      </c>
      <c r="E455" s="90">
        <f>COUNTIF('Master Schedule Board'!$M$71:$M$2280,A455)</f>
        <v>0</v>
      </c>
      <c r="F455" s="90">
        <f>COUNTIF('Master Schedule Board'!$S$71:$S$2280,A455)</f>
        <v>0</v>
      </c>
      <c r="G455" s="90">
        <f>COUNTIF('Master Schedule Board'!$Y$71:$Y$2280,A455)</f>
        <v>0</v>
      </c>
      <c r="H455" s="90">
        <f>COUNTIF('Master Schedule Board'!$AE$71:$AE$2280,A455)</f>
        <v>0</v>
      </c>
      <c r="I455" s="90">
        <f>COUNTIF('Master Schedule Board'!$AK$71:$AK$2280,A455)</f>
        <v>0</v>
      </c>
      <c r="J455" s="90">
        <f>COUNTIF('Master Schedule Board'!$AQ$71:$AQ$2280,A455)</f>
        <v>0</v>
      </c>
      <c r="K455" s="90">
        <f>COUNTIF('Master Schedule Board'!$AW$71:$AW$2280,A455)</f>
        <v>0</v>
      </c>
      <c r="L455" s="90">
        <f>COUNTIF('Master Schedule Board'!$BC$71:$BC$2280,A455)</f>
        <v>0</v>
      </c>
      <c r="M455" s="44">
        <f t="shared" si="8"/>
        <v>0</v>
      </c>
    </row>
    <row r="456" spans="1:13">
      <c r="A456" s="801"/>
      <c r="B456" s="801"/>
      <c r="C456" s="801"/>
      <c r="D456" s="90">
        <f>COUNTIF('Master Schedule Board'!$G$71:$G$2280,A456)</f>
        <v>0</v>
      </c>
      <c r="E456" s="90">
        <f>COUNTIF('Master Schedule Board'!$M$71:$M$2280,A456)</f>
        <v>0</v>
      </c>
      <c r="F456" s="90">
        <f>COUNTIF('Master Schedule Board'!$S$71:$S$2280,A456)</f>
        <v>0</v>
      </c>
      <c r="G456" s="90">
        <f>COUNTIF('Master Schedule Board'!$Y$71:$Y$2280,A456)</f>
        <v>0</v>
      </c>
      <c r="H456" s="90">
        <f>COUNTIF('Master Schedule Board'!$AE$71:$AE$2280,A456)</f>
        <v>0</v>
      </c>
      <c r="I456" s="90">
        <f>COUNTIF('Master Schedule Board'!$AK$71:$AK$2280,A456)</f>
        <v>0</v>
      </c>
      <c r="J456" s="90">
        <f>COUNTIF('Master Schedule Board'!$AQ$71:$AQ$2280,A456)</f>
        <v>0</v>
      </c>
      <c r="K456" s="90">
        <f>COUNTIF('Master Schedule Board'!$AW$71:$AW$2280,A456)</f>
        <v>0</v>
      </c>
      <c r="L456" s="90">
        <f>COUNTIF('Master Schedule Board'!$BC$71:$BC$2280,A456)</f>
        <v>0</v>
      </c>
      <c r="M456" s="44">
        <f t="shared" si="8"/>
        <v>0</v>
      </c>
    </row>
    <row r="457" spans="1:13">
      <c r="A457" s="801"/>
      <c r="B457" s="801"/>
      <c r="C457" s="801"/>
      <c r="D457" s="90">
        <f>COUNTIF('Master Schedule Board'!$G$71:$G$2280,A457)</f>
        <v>0</v>
      </c>
      <c r="E457" s="90">
        <f>COUNTIF('Master Schedule Board'!$M$71:$M$2280,A457)</f>
        <v>0</v>
      </c>
      <c r="F457" s="90">
        <f>COUNTIF('Master Schedule Board'!$S$71:$S$2280,A457)</f>
        <v>0</v>
      </c>
      <c r="G457" s="90">
        <f>COUNTIF('Master Schedule Board'!$Y$71:$Y$2280,A457)</f>
        <v>0</v>
      </c>
      <c r="H457" s="90">
        <f>COUNTIF('Master Schedule Board'!$AE$71:$AE$2280,A457)</f>
        <v>0</v>
      </c>
      <c r="I457" s="90">
        <f>COUNTIF('Master Schedule Board'!$AK$71:$AK$2280,A457)</f>
        <v>0</v>
      </c>
      <c r="J457" s="90">
        <f>COUNTIF('Master Schedule Board'!$AQ$71:$AQ$2280,A457)</f>
        <v>0</v>
      </c>
      <c r="K457" s="90">
        <f>COUNTIF('Master Schedule Board'!$AW$71:$AW$2280,A457)</f>
        <v>0</v>
      </c>
      <c r="L457" s="90">
        <f>COUNTIF('Master Schedule Board'!$BC$71:$BC$2280,A457)</f>
        <v>0</v>
      </c>
      <c r="M457" s="44">
        <f t="shared" si="8"/>
        <v>0</v>
      </c>
    </row>
    <row r="458" spans="1:13">
      <c r="A458" s="801"/>
      <c r="B458" s="801"/>
      <c r="C458" s="801"/>
      <c r="D458" s="90">
        <f>COUNTIF('Master Schedule Board'!$G$71:$G$2280,A458)</f>
        <v>0</v>
      </c>
      <c r="E458" s="90">
        <f>COUNTIF('Master Schedule Board'!$M$71:$M$2280,A458)</f>
        <v>0</v>
      </c>
      <c r="F458" s="90">
        <f>COUNTIF('Master Schedule Board'!$S$71:$S$2280,A458)</f>
        <v>0</v>
      </c>
      <c r="G458" s="90">
        <f>COUNTIF('Master Schedule Board'!$Y$71:$Y$2280,A458)</f>
        <v>0</v>
      </c>
      <c r="H458" s="90">
        <f>COUNTIF('Master Schedule Board'!$AE$71:$AE$2280,A458)</f>
        <v>0</v>
      </c>
      <c r="I458" s="90">
        <f>COUNTIF('Master Schedule Board'!$AK$71:$AK$2280,A458)</f>
        <v>0</v>
      </c>
      <c r="J458" s="90">
        <f>COUNTIF('Master Schedule Board'!$AQ$71:$AQ$2280,A458)</f>
        <v>0</v>
      </c>
      <c r="K458" s="90">
        <f>COUNTIF('Master Schedule Board'!$AW$71:$AW$2280,A458)</f>
        <v>0</v>
      </c>
      <c r="L458" s="90">
        <f>COUNTIF('Master Schedule Board'!$BC$71:$BC$2280,A458)</f>
        <v>0</v>
      </c>
      <c r="M458" s="44">
        <f t="shared" si="8"/>
        <v>0</v>
      </c>
    </row>
    <row r="459" spans="1:13">
      <c r="A459" s="801"/>
      <c r="B459" s="801"/>
      <c r="C459" s="801"/>
      <c r="D459" s="90">
        <f>COUNTIF('Master Schedule Board'!$G$71:$G$2280,A459)</f>
        <v>0</v>
      </c>
      <c r="E459" s="90">
        <f>COUNTIF('Master Schedule Board'!$M$71:$M$2280,A459)</f>
        <v>0</v>
      </c>
      <c r="F459" s="90">
        <f>COUNTIF('Master Schedule Board'!$S$71:$S$2280,A459)</f>
        <v>0</v>
      </c>
      <c r="G459" s="90">
        <f>COUNTIF('Master Schedule Board'!$Y$71:$Y$2280,A459)</f>
        <v>0</v>
      </c>
      <c r="H459" s="90">
        <f>COUNTIF('Master Schedule Board'!$AE$71:$AE$2280,A459)</f>
        <v>0</v>
      </c>
      <c r="I459" s="90">
        <f>COUNTIF('Master Schedule Board'!$AK$71:$AK$2280,A459)</f>
        <v>0</v>
      </c>
      <c r="J459" s="90">
        <f>COUNTIF('Master Schedule Board'!$AQ$71:$AQ$2280,A459)</f>
        <v>0</v>
      </c>
      <c r="K459" s="90">
        <f>COUNTIF('Master Schedule Board'!$AW$71:$AW$2280,A459)</f>
        <v>0</v>
      </c>
      <c r="L459" s="90">
        <f>COUNTIF('Master Schedule Board'!$BC$71:$BC$2280,A459)</f>
        <v>0</v>
      </c>
      <c r="M459" s="44">
        <f t="shared" si="8"/>
        <v>0</v>
      </c>
    </row>
    <row r="460" spans="1:13">
      <c r="A460" s="801"/>
      <c r="B460" s="801"/>
      <c r="C460" s="801"/>
      <c r="D460" s="90">
        <f>COUNTIF('Master Schedule Board'!$G$71:$G$2280,A460)</f>
        <v>0</v>
      </c>
      <c r="E460" s="90">
        <f>COUNTIF('Master Schedule Board'!$M$71:$M$2280,A460)</f>
        <v>0</v>
      </c>
      <c r="F460" s="90">
        <f>COUNTIF('Master Schedule Board'!$S$71:$S$2280,A460)</f>
        <v>0</v>
      </c>
      <c r="G460" s="90">
        <f>COUNTIF('Master Schedule Board'!$Y$71:$Y$2280,A460)</f>
        <v>0</v>
      </c>
      <c r="H460" s="90">
        <f>COUNTIF('Master Schedule Board'!$AE$71:$AE$2280,A460)</f>
        <v>0</v>
      </c>
      <c r="I460" s="90">
        <f>COUNTIF('Master Schedule Board'!$AK$71:$AK$2280,A460)</f>
        <v>0</v>
      </c>
      <c r="J460" s="90">
        <f>COUNTIF('Master Schedule Board'!$AQ$71:$AQ$2280,A460)</f>
        <v>0</v>
      </c>
      <c r="K460" s="90">
        <f>COUNTIF('Master Schedule Board'!$AW$71:$AW$2280,A460)</f>
        <v>0</v>
      </c>
      <c r="L460" s="90">
        <f>COUNTIF('Master Schedule Board'!$BC$71:$BC$2280,A460)</f>
        <v>0</v>
      </c>
      <c r="M460" s="44">
        <f t="shared" si="8"/>
        <v>0</v>
      </c>
    </row>
    <row r="461" spans="1:13">
      <c r="A461" s="801"/>
      <c r="B461" s="801"/>
      <c r="C461" s="801"/>
      <c r="D461" s="90">
        <f>COUNTIF('Master Schedule Board'!$G$71:$G$2280,A461)</f>
        <v>0</v>
      </c>
      <c r="E461" s="90">
        <f>COUNTIF('Master Schedule Board'!$M$71:$M$2280,A461)</f>
        <v>0</v>
      </c>
      <c r="F461" s="90">
        <f>COUNTIF('Master Schedule Board'!$S$71:$S$2280,A461)</f>
        <v>0</v>
      </c>
      <c r="G461" s="90">
        <f>COUNTIF('Master Schedule Board'!$Y$71:$Y$2280,A461)</f>
        <v>0</v>
      </c>
      <c r="H461" s="90">
        <f>COUNTIF('Master Schedule Board'!$AE$71:$AE$2280,A461)</f>
        <v>0</v>
      </c>
      <c r="I461" s="90">
        <f>COUNTIF('Master Schedule Board'!$AK$71:$AK$2280,A461)</f>
        <v>0</v>
      </c>
      <c r="J461" s="90">
        <f>COUNTIF('Master Schedule Board'!$AQ$71:$AQ$2280,A461)</f>
        <v>0</v>
      </c>
      <c r="K461" s="90">
        <f>COUNTIF('Master Schedule Board'!$AW$71:$AW$2280,A461)</f>
        <v>0</v>
      </c>
      <c r="L461" s="90">
        <f>COUNTIF('Master Schedule Board'!$BC$71:$BC$2280,A461)</f>
        <v>0</v>
      </c>
      <c r="M461" s="44">
        <f t="shared" si="8"/>
        <v>0</v>
      </c>
    </row>
    <row r="462" spans="1:13">
      <c r="A462" s="801"/>
      <c r="B462" s="801"/>
      <c r="C462" s="801"/>
      <c r="D462" s="90">
        <f>COUNTIF('Master Schedule Board'!$G$71:$G$2280,A462)</f>
        <v>0</v>
      </c>
      <c r="E462" s="90">
        <f>COUNTIF('Master Schedule Board'!$M$71:$M$2280,A462)</f>
        <v>0</v>
      </c>
      <c r="F462" s="90">
        <f>COUNTIF('Master Schedule Board'!$S$71:$S$2280,A462)</f>
        <v>0</v>
      </c>
      <c r="G462" s="90">
        <f>COUNTIF('Master Schedule Board'!$Y$71:$Y$2280,A462)</f>
        <v>0</v>
      </c>
      <c r="H462" s="90">
        <f>COUNTIF('Master Schedule Board'!$AE$71:$AE$2280,A462)</f>
        <v>0</v>
      </c>
      <c r="I462" s="90">
        <f>COUNTIF('Master Schedule Board'!$AK$71:$AK$2280,A462)</f>
        <v>0</v>
      </c>
      <c r="J462" s="90">
        <f>COUNTIF('Master Schedule Board'!$AQ$71:$AQ$2280,A462)</f>
        <v>0</v>
      </c>
      <c r="K462" s="90">
        <f>COUNTIF('Master Schedule Board'!$AW$71:$AW$2280,A462)</f>
        <v>0</v>
      </c>
      <c r="L462" s="90">
        <f>COUNTIF('Master Schedule Board'!$BC$71:$BC$2280,A462)</f>
        <v>0</v>
      </c>
      <c r="M462" s="44">
        <f t="shared" si="8"/>
        <v>0</v>
      </c>
    </row>
    <row r="463" spans="1:13">
      <c r="A463" s="801"/>
      <c r="B463" s="801"/>
      <c r="C463" s="801"/>
      <c r="D463" s="90">
        <f>COUNTIF('Master Schedule Board'!$G$71:$G$2280,A463)</f>
        <v>0</v>
      </c>
      <c r="E463" s="90">
        <f>COUNTIF('Master Schedule Board'!$M$71:$M$2280,A463)</f>
        <v>0</v>
      </c>
      <c r="F463" s="90">
        <f>COUNTIF('Master Schedule Board'!$S$71:$S$2280,A463)</f>
        <v>0</v>
      </c>
      <c r="G463" s="90">
        <f>COUNTIF('Master Schedule Board'!$Y$71:$Y$2280,A463)</f>
        <v>0</v>
      </c>
      <c r="H463" s="90">
        <f>COUNTIF('Master Schedule Board'!$AE$71:$AE$2280,A463)</f>
        <v>0</v>
      </c>
      <c r="I463" s="90">
        <f>COUNTIF('Master Schedule Board'!$AK$71:$AK$2280,A463)</f>
        <v>0</v>
      </c>
      <c r="J463" s="90">
        <f>COUNTIF('Master Schedule Board'!$AQ$71:$AQ$2280,A463)</f>
        <v>0</v>
      </c>
      <c r="K463" s="90">
        <f>COUNTIF('Master Schedule Board'!$AW$71:$AW$2280,A463)</f>
        <v>0</v>
      </c>
      <c r="L463" s="90">
        <f>COUNTIF('Master Schedule Board'!$BC$71:$BC$2280,A463)</f>
        <v>0</v>
      </c>
      <c r="M463" s="44">
        <f t="shared" si="8"/>
        <v>0</v>
      </c>
    </row>
    <row r="464" spans="1:13">
      <c r="A464" s="801"/>
      <c r="B464" s="801"/>
      <c r="C464" s="801"/>
      <c r="D464" s="90">
        <f>COUNTIF('Master Schedule Board'!$G$71:$G$2280,A464)</f>
        <v>0</v>
      </c>
      <c r="E464" s="90">
        <f>COUNTIF('Master Schedule Board'!$M$71:$M$2280,A464)</f>
        <v>0</v>
      </c>
      <c r="F464" s="90">
        <f>COUNTIF('Master Schedule Board'!$S$71:$S$2280,A464)</f>
        <v>0</v>
      </c>
      <c r="G464" s="90">
        <f>COUNTIF('Master Schedule Board'!$Y$71:$Y$2280,A464)</f>
        <v>0</v>
      </c>
      <c r="H464" s="90">
        <f>COUNTIF('Master Schedule Board'!$AE$71:$AE$2280,A464)</f>
        <v>0</v>
      </c>
      <c r="I464" s="90">
        <f>COUNTIF('Master Schedule Board'!$AK$71:$AK$2280,A464)</f>
        <v>0</v>
      </c>
      <c r="J464" s="90">
        <f>COUNTIF('Master Schedule Board'!$AQ$71:$AQ$2280,A464)</f>
        <v>0</v>
      </c>
      <c r="K464" s="90">
        <f>COUNTIF('Master Schedule Board'!$AW$71:$AW$2280,A464)</f>
        <v>0</v>
      </c>
      <c r="L464" s="90">
        <f>COUNTIF('Master Schedule Board'!$BC$71:$BC$2280,A464)</f>
        <v>0</v>
      </c>
      <c r="M464" s="44">
        <f t="shared" si="8"/>
        <v>0</v>
      </c>
    </row>
    <row r="465" spans="1:13">
      <c r="A465" s="801"/>
      <c r="B465" s="801"/>
      <c r="C465" s="801"/>
      <c r="D465" s="90">
        <f>COUNTIF('Master Schedule Board'!$G$71:$G$2280,A465)</f>
        <v>0</v>
      </c>
      <c r="E465" s="90">
        <f>COUNTIF('Master Schedule Board'!$M$71:$M$2280,A465)</f>
        <v>0</v>
      </c>
      <c r="F465" s="90">
        <f>COUNTIF('Master Schedule Board'!$S$71:$S$2280,A465)</f>
        <v>0</v>
      </c>
      <c r="G465" s="90">
        <f>COUNTIF('Master Schedule Board'!$Y$71:$Y$2280,A465)</f>
        <v>0</v>
      </c>
      <c r="H465" s="90">
        <f>COUNTIF('Master Schedule Board'!$AE$71:$AE$2280,A465)</f>
        <v>0</v>
      </c>
      <c r="I465" s="90">
        <f>COUNTIF('Master Schedule Board'!$AK$71:$AK$2280,A465)</f>
        <v>0</v>
      </c>
      <c r="J465" s="90">
        <f>COUNTIF('Master Schedule Board'!$AQ$71:$AQ$2280,A465)</f>
        <v>0</v>
      </c>
      <c r="K465" s="90">
        <f>COUNTIF('Master Schedule Board'!$AW$71:$AW$2280,A465)</f>
        <v>0</v>
      </c>
      <c r="L465" s="90">
        <f>COUNTIF('Master Schedule Board'!$BC$71:$BC$2280,A465)</f>
        <v>0</v>
      </c>
      <c r="M465" s="44">
        <f t="shared" si="8"/>
        <v>0</v>
      </c>
    </row>
    <row r="466" spans="1:13">
      <c r="A466" s="801"/>
      <c r="B466" s="801"/>
      <c r="C466" s="801"/>
      <c r="D466" s="90">
        <f>COUNTIF('Master Schedule Board'!$G$71:$G$2280,A466)</f>
        <v>0</v>
      </c>
      <c r="E466" s="90">
        <f>COUNTIF('Master Schedule Board'!$M$71:$M$2280,A466)</f>
        <v>0</v>
      </c>
      <c r="F466" s="90">
        <f>COUNTIF('Master Schedule Board'!$S$71:$S$2280,A466)</f>
        <v>0</v>
      </c>
      <c r="G466" s="90">
        <f>COUNTIF('Master Schedule Board'!$Y$71:$Y$2280,A466)</f>
        <v>0</v>
      </c>
      <c r="H466" s="90">
        <f>COUNTIF('Master Schedule Board'!$AE$71:$AE$2280,A466)</f>
        <v>0</v>
      </c>
      <c r="I466" s="90">
        <f>COUNTIF('Master Schedule Board'!$AK$71:$AK$2280,A466)</f>
        <v>0</v>
      </c>
      <c r="J466" s="90">
        <f>COUNTIF('Master Schedule Board'!$AQ$71:$AQ$2280,A466)</f>
        <v>0</v>
      </c>
      <c r="K466" s="90">
        <f>COUNTIF('Master Schedule Board'!$AW$71:$AW$2280,A466)</f>
        <v>0</v>
      </c>
      <c r="L466" s="90">
        <f>COUNTIF('Master Schedule Board'!$BC$71:$BC$2280,A466)</f>
        <v>0</v>
      </c>
      <c r="M466" s="44">
        <f t="shared" si="8"/>
        <v>0</v>
      </c>
    </row>
    <row r="467" spans="1:13">
      <c r="A467" s="801"/>
      <c r="B467" s="801"/>
      <c r="C467" s="801"/>
      <c r="D467" s="90">
        <f>COUNTIF('Master Schedule Board'!$G$71:$G$2280,A467)</f>
        <v>0</v>
      </c>
      <c r="E467" s="90">
        <f>COUNTIF('Master Schedule Board'!$M$71:$M$2280,A467)</f>
        <v>0</v>
      </c>
      <c r="F467" s="90">
        <f>COUNTIF('Master Schedule Board'!$S$71:$S$2280,A467)</f>
        <v>0</v>
      </c>
      <c r="G467" s="90">
        <f>COUNTIF('Master Schedule Board'!$Y$71:$Y$2280,A467)</f>
        <v>0</v>
      </c>
      <c r="H467" s="90">
        <f>COUNTIF('Master Schedule Board'!$AE$71:$AE$2280,A467)</f>
        <v>0</v>
      </c>
      <c r="I467" s="90">
        <f>COUNTIF('Master Schedule Board'!$AK$71:$AK$2280,A467)</f>
        <v>0</v>
      </c>
      <c r="J467" s="90">
        <f>COUNTIF('Master Schedule Board'!$AQ$71:$AQ$2280,A467)</f>
        <v>0</v>
      </c>
      <c r="K467" s="90">
        <f>COUNTIF('Master Schedule Board'!$AW$71:$AW$2280,A467)</f>
        <v>0</v>
      </c>
      <c r="L467" s="90">
        <f>COUNTIF('Master Schedule Board'!$BC$71:$BC$2280,A467)</f>
        <v>0</v>
      </c>
      <c r="M467" s="44">
        <f t="shared" si="8"/>
        <v>0</v>
      </c>
    </row>
    <row r="468" spans="1:13">
      <c r="A468" s="801"/>
      <c r="B468" s="801"/>
      <c r="C468" s="801"/>
      <c r="D468" s="90">
        <f>COUNTIF('Master Schedule Board'!$G$71:$G$2280,A468)</f>
        <v>0</v>
      </c>
      <c r="E468" s="90">
        <f>COUNTIF('Master Schedule Board'!$M$71:$M$2280,A468)</f>
        <v>0</v>
      </c>
      <c r="F468" s="90">
        <f>COUNTIF('Master Schedule Board'!$S$71:$S$2280,A468)</f>
        <v>0</v>
      </c>
      <c r="G468" s="90">
        <f>COUNTIF('Master Schedule Board'!$Y$71:$Y$2280,A468)</f>
        <v>0</v>
      </c>
      <c r="H468" s="90">
        <f>COUNTIF('Master Schedule Board'!$AE$71:$AE$2280,A468)</f>
        <v>0</v>
      </c>
      <c r="I468" s="90">
        <f>COUNTIF('Master Schedule Board'!$AK$71:$AK$2280,A468)</f>
        <v>0</v>
      </c>
      <c r="J468" s="90">
        <f>COUNTIF('Master Schedule Board'!$AQ$71:$AQ$2280,A468)</f>
        <v>0</v>
      </c>
      <c r="K468" s="90">
        <f>COUNTIF('Master Schedule Board'!$AW$71:$AW$2280,A468)</f>
        <v>0</v>
      </c>
      <c r="L468" s="90">
        <f>COUNTIF('Master Schedule Board'!$BC$71:$BC$2280,A468)</f>
        <v>0</v>
      </c>
      <c r="M468" s="44">
        <f t="shared" si="8"/>
        <v>0</v>
      </c>
    </row>
    <row r="469" spans="1:13">
      <c r="A469" s="801"/>
      <c r="B469" s="801"/>
      <c r="C469" s="801"/>
      <c r="D469" s="90">
        <f>COUNTIF('Master Schedule Board'!$G$71:$G$2280,A469)</f>
        <v>0</v>
      </c>
      <c r="E469" s="90">
        <f>COUNTIF('Master Schedule Board'!$M$71:$M$2280,A469)</f>
        <v>0</v>
      </c>
      <c r="F469" s="90">
        <f>COUNTIF('Master Schedule Board'!$S$71:$S$2280,A469)</f>
        <v>0</v>
      </c>
      <c r="G469" s="90">
        <f>COUNTIF('Master Schedule Board'!$Y$71:$Y$2280,A469)</f>
        <v>0</v>
      </c>
      <c r="H469" s="90">
        <f>COUNTIF('Master Schedule Board'!$AE$71:$AE$2280,A469)</f>
        <v>0</v>
      </c>
      <c r="I469" s="90">
        <f>COUNTIF('Master Schedule Board'!$AK$71:$AK$2280,A469)</f>
        <v>0</v>
      </c>
      <c r="J469" s="90">
        <f>COUNTIF('Master Schedule Board'!$AQ$71:$AQ$2280,A469)</f>
        <v>0</v>
      </c>
      <c r="K469" s="90">
        <f>COUNTIF('Master Schedule Board'!$AW$71:$AW$2280,A469)</f>
        <v>0</v>
      </c>
      <c r="L469" s="90">
        <f>COUNTIF('Master Schedule Board'!$BC$71:$BC$2280,A469)</f>
        <v>0</v>
      </c>
      <c r="M469" s="44">
        <f t="shared" si="8"/>
        <v>0</v>
      </c>
    </row>
    <row r="470" spans="1:13">
      <c r="A470" s="801"/>
      <c r="B470" s="801"/>
      <c r="C470" s="801"/>
      <c r="D470" s="90">
        <f>COUNTIF('Master Schedule Board'!$G$71:$G$2280,A470)</f>
        <v>0</v>
      </c>
      <c r="E470" s="90">
        <f>COUNTIF('Master Schedule Board'!$M$71:$M$2280,A470)</f>
        <v>0</v>
      </c>
      <c r="F470" s="90">
        <f>COUNTIF('Master Schedule Board'!$S$71:$S$2280,A470)</f>
        <v>0</v>
      </c>
      <c r="G470" s="90">
        <f>COUNTIF('Master Schedule Board'!$Y$71:$Y$2280,A470)</f>
        <v>0</v>
      </c>
      <c r="H470" s="90">
        <f>COUNTIF('Master Schedule Board'!$AE$71:$AE$2280,A470)</f>
        <v>0</v>
      </c>
      <c r="I470" s="90">
        <f>COUNTIF('Master Schedule Board'!$AK$71:$AK$2280,A470)</f>
        <v>0</v>
      </c>
      <c r="J470" s="90">
        <f>COUNTIF('Master Schedule Board'!$AQ$71:$AQ$2280,A470)</f>
        <v>0</v>
      </c>
      <c r="K470" s="90">
        <f>COUNTIF('Master Schedule Board'!$AW$71:$AW$2280,A470)</f>
        <v>0</v>
      </c>
      <c r="L470" s="90">
        <f>COUNTIF('Master Schedule Board'!$BC$71:$BC$2280,A470)</f>
        <v>0</v>
      </c>
      <c r="M470" s="44">
        <f t="shared" si="8"/>
        <v>0</v>
      </c>
    </row>
    <row r="471" spans="1:13">
      <c r="A471" s="801"/>
      <c r="B471" s="801"/>
      <c r="C471" s="801"/>
      <c r="D471" s="90">
        <f>COUNTIF('Master Schedule Board'!$G$71:$G$2280,A471)</f>
        <v>0</v>
      </c>
      <c r="E471" s="90">
        <f>COUNTIF('Master Schedule Board'!$M$71:$M$2280,A471)</f>
        <v>0</v>
      </c>
      <c r="F471" s="90">
        <f>COUNTIF('Master Schedule Board'!$S$71:$S$2280,A471)</f>
        <v>0</v>
      </c>
      <c r="G471" s="90">
        <f>COUNTIF('Master Schedule Board'!$Y$71:$Y$2280,A471)</f>
        <v>0</v>
      </c>
      <c r="H471" s="90">
        <f>COUNTIF('Master Schedule Board'!$AE$71:$AE$2280,A471)</f>
        <v>0</v>
      </c>
      <c r="I471" s="90">
        <f>COUNTIF('Master Schedule Board'!$AK$71:$AK$2280,A471)</f>
        <v>0</v>
      </c>
      <c r="J471" s="90">
        <f>COUNTIF('Master Schedule Board'!$AQ$71:$AQ$2280,A471)</f>
        <v>0</v>
      </c>
      <c r="K471" s="90">
        <f>COUNTIF('Master Schedule Board'!$AW$71:$AW$2280,A471)</f>
        <v>0</v>
      </c>
      <c r="L471" s="90">
        <f>COUNTIF('Master Schedule Board'!$BC$71:$BC$2280,A471)</f>
        <v>0</v>
      </c>
      <c r="M471" s="44">
        <f t="shared" si="8"/>
        <v>0</v>
      </c>
    </row>
    <row r="472" spans="1:13">
      <c r="A472" s="801"/>
      <c r="B472" s="801"/>
      <c r="C472" s="801"/>
      <c r="D472" s="90">
        <f>COUNTIF('Master Schedule Board'!$G$71:$G$2280,A472)</f>
        <v>0</v>
      </c>
      <c r="E472" s="90">
        <f>COUNTIF('Master Schedule Board'!$M$71:$M$2280,A472)</f>
        <v>0</v>
      </c>
      <c r="F472" s="90">
        <f>COUNTIF('Master Schedule Board'!$S$71:$S$2280,A472)</f>
        <v>0</v>
      </c>
      <c r="G472" s="90">
        <f>COUNTIF('Master Schedule Board'!$Y$71:$Y$2280,A472)</f>
        <v>0</v>
      </c>
      <c r="H472" s="90">
        <f>COUNTIF('Master Schedule Board'!$AE$71:$AE$2280,A472)</f>
        <v>0</v>
      </c>
      <c r="I472" s="90">
        <f>COUNTIF('Master Schedule Board'!$AK$71:$AK$2280,A472)</f>
        <v>0</v>
      </c>
      <c r="J472" s="90">
        <f>COUNTIF('Master Schedule Board'!$AQ$71:$AQ$2280,A472)</f>
        <v>0</v>
      </c>
      <c r="K472" s="90">
        <f>COUNTIF('Master Schedule Board'!$AW$71:$AW$2280,A472)</f>
        <v>0</v>
      </c>
      <c r="L472" s="90">
        <f>COUNTIF('Master Schedule Board'!$BC$71:$BC$2280,A472)</f>
        <v>0</v>
      </c>
      <c r="M472" s="44">
        <f t="shared" si="8"/>
        <v>0</v>
      </c>
    </row>
    <row r="473" spans="1:13">
      <c r="A473" s="801"/>
      <c r="B473" s="801"/>
      <c r="C473" s="801"/>
      <c r="D473" s="90">
        <f>COUNTIF('Master Schedule Board'!$G$71:$G$2280,A473)</f>
        <v>0</v>
      </c>
      <c r="E473" s="90">
        <f>COUNTIF('Master Schedule Board'!$M$71:$M$2280,A473)</f>
        <v>0</v>
      </c>
      <c r="F473" s="90">
        <f>COUNTIF('Master Schedule Board'!$S$71:$S$2280,A473)</f>
        <v>0</v>
      </c>
      <c r="G473" s="90">
        <f>COUNTIF('Master Schedule Board'!$Y$71:$Y$2280,A473)</f>
        <v>0</v>
      </c>
      <c r="H473" s="90">
        <f>COUNTIF('Master Schedule Board'!$AE$71:$AE$2280,A473)</f>
        <v>0</v>
      </c>
      <c r="I473" s="90">
        <f>COUNTIF('Master Schedule Board'!$AK$71:$AK$2280,A473)</f>
        <v>0</v>
      </c>
      <c r="J473" s="90">
        <f>COUNTIF('Master Schedule Board'!$AQ$71:$AQ$2280,A473)</f>
        <v>0</v>
      </c>
      <c r="K473" s="90">
        <f>COUNTIF('Master Schedule Board'!$AW$71:$AW$2280,A473)</f>
        <v>0</v>
      </c>
      <c r="L473" s="90">
        <f>COUNTIF('Master Schedule Board'!$BC$71:$BC$2280,A473)</f>
        <v>0</v>
      </c>
      <c r="M473" s="44">
        <f t="shared" si="8"/>
        <v>0</v>
      </c>
    </row>
    <row r="474" spans="1:13">
      <c r="A474" s="801"/>
      <c r="B474" s="801"/>
      <c r="C474" s="801"/>
      <c r="D474" s="90">
        <f>COUNTIF('Master Schedule Board'!$G$71:$G$2280,A474)</f>
        <v>0</v>
      </c>
      <c r="E474" s="90">
        <f>COUNTIF('Master Schedule Board'!$M$71:$M$2280,A474)</f>
        <v>0</v>
      </c>
      <c r="F474" s="90">
        <f>COUNTIF('Master Schedule Board'!$S$71:$S$2280,A474)</f>
        <v>0</v>
      </c>
      <c r="G474" s="90">
        <f>COUNTIF('Master Schedule Board'!$Y$71:$Y$2280,A474)</f>
        <v>0</v>
      </c>
      <c r="H474" s="90">
        <f>COUNTIF('Master Schedule Board'!$AE$71:$AE$2280,A474)</f>
        <v>0</v>
      </c>
      <c r="I474" s="90">
        <f>COUNTIF('Master Schedule Board'!$AK$71:$AK$2280,A474)</f>
        <v>0</v>
      </c>
      <c r="J474" s="90">
        <f>COUNTIF('Master Schedule Board'!$AQ$71:$AQ$2280,A474)</f>
        <v>0</v>
      </c>
      <c r="K474" s="90">
        <f>COUNTIF('Master Schedule Board'!$AW$71:$AW$2280,A474)</f>
        <v>0</v>
      </c>
      <c r="L474" s="90">
        <f>COUNTIF('Master Schedule Board'!$BC$71:$BC$2280,A474)</f>
        <v>0</v>
      </c>
      <c r="M474" s="44">
        <f t="shared" si="8"/>
        <v>0</v>
      </c>
    </row>
    <row r="475" spans="1:13">
      <c r="A475" s="801"/>
      <c r="B475" s="801"/>
      <c r="C475" s="801"/>
      <c r="D475" s="90">
        <f>COUNTIF('Master Schedule Board'!$G$71:$G$2280,A475)</f>
        <v>0</v>
      </c>
      <c r="E475" s="90">
        <f>COUNTIF('Master Schedule Board'!$M$71:$M$2280,A475)</f>
        <v>0</v>
      </c>
      <c r="F475" s="90">
        <f>COUNTIF('Master Schedule Board'!$S$71:$S$2280,A475)</f>
        <v>0</v>
      </c>
      <c r="G475" s="90">
        <f>COUNTIF('Master Schedule Board'!$Y$71:$Y$2280,A475)</f>
        <v>0</v>
      </c>
      <c r="H475" s="90">
        <f>COUNTIF('Master Schedule Board'!$AE$71:$AE$2280,A475)</f>
        <v>0</v>
      </c>
      <c r="I475" s="90">
        <f>COUNTIF('Master Schedule Board'!$AK$71:$AK$2280,A475)</f>
        <v>0</v>
      </c>
      <c r="J475" s="90">
        <f>COUNTIF('Master Schedule Board'!$AQ$71:$AQ$2280,A475)</f>
        <v>0</v>
      </c>
      <c r="K475" s="90">
        <f>COUNTIF('Master Schedule Board'!$AW$71:$AW$2280,A475)</f>
        <v>0</v>
      </c>
      <c r="L475" s="90">
        <f>COUNTIF('Master Schedule Board'!$BC$71:$BC$2280,A475)</f>
        <v>0</v>
      </c>
      <c r="M475" s="44">
        <f t="shared" si="8"/>
        <v>0</v>
      </c>
    </row>
    <row r="476" spans="1:13">
      <c r="A476" s="801"/>
      <c r="B476" s="801"/>
      <c r="C476" s="801"/>
      <c r="D476" s="90">
        <f>COUNTIF('Master Schedule Board'!$G$71:$G$2280,A476)</f>
        <v>0</v>
      </c>
      <c r="E476" s="90">
        <f>COUNTIF('Master Schedule Board'!$M$71:$M$2280,A476)</f>
        <v>0</v>
      </c>
      <c r="F476" s="90">
        <f>COUNTIF('Master Schedule Board'!$S$71:$S$2280,A476)</f>
        <v>0</v>
      </c>
      <c r="G476" s="90">
        <f>COUNTIF('Master Schedule Board'!$Y$71:$Y$2280,A476)</f>
        <v>0</v>
      </c>
      <c r="H476" s="90">
        <f>COUNTIF('Master Schedule Board'!$AE$71:$AE$2280,A476)</f>
        <v>0</v>
      </c>
      <c r="I476" s="90">
        <f>COUNTIF('Master Schedule Board'!$AK$71:$AK$2280,A476)</f>
        <v>0</v>
      </c>
      <c r="J476" s="90">
        <f>COUNTIF('Master Schedule Board'!$AQ$71:$AQ$2280,A476)</f>
        <v>0</v>
      </c>
      <c r="K476" s="90">
        <f>COUNTIF('Master Schedule Board'!$AW$71:$AW$2280,A476)</f>
        <v>0</v>
      </c>
      <c r="L476" s="90">
        <f>COUNTIF('Master Schedule Board'!$BC$71:$BC$2280,A476)</f>
        <v>0</v>
      </c>
      <c r="M476" s="44">
        <f t="shared" si="8"/>
        <v>0</v>
      </c>
    </row>
    <row r="477" spans="1:13">
      <c r="A477" s="801"/>
      <c r="B477" s="801"/>
      <c r="C477" s="801"/>
      <c r="D477" s="90">
        <f>COUNTIF('Master Schedule Board'!$G$71:$G$2280,A477)</f>
        <v>0</v>
      </c>
      <c r="E477" s="90">
        <f>COUNTIF('Master Schedule Board'!$M$71:$M$2280,A477)</f>
        <v>0</v>
      </c>
      <c r="F477" s="90">
        <f>COUNTIF('Master Schedule Board'!$S$71:$S$2280,A477)</f>
        <v>0</v>
      </c>
      <c r="G477" s="90">
        <f>COUNTIF('Master Schedule Board'!$Y$71:$Y$2280,A477)</f>
        <v>0</v>
      </c>
      <c r="H477" s="90">
        <f>COUNTIF('Master Schedule Board'!$AE$71:$AE$2280,A477)</f>
        <v>0</v>
      </c>
      <c r="I477" s="90">
        <f>COUNTIF('Master Schedule Board'!$AK$71:$AK$2280,A477)</f>
        <v>0</v>
      </c>
      <c r="J477" s="90">
        <f>COUNTIF('Master Schedule Board'!$AQ$71:$AQ$2280,A477)</f>
        <v>0</v>
      </c>
      <c r="K477" s="90">
        <f>COUNTIF('Master Schedule Board'!$AW$71:$AW$2280,A477)</f>
        <v>0</v>
      </c>
      <c r="L477" s="90">
        <f>COUNTIF('Master Schedule Board'!$BC$71:$BC$2280,A477)</f>
        <v>0</v>
      </c>
      <c r="M477" s="44">
        <f t="shared" si="8"/>
        <v>0</v>
      </c>
    </row>
    <row r="478" spans="1:13">
      <c r="A478" s="801"/>
      <c r="B478" s="801"/>
      <c r="C478" s="801"/>
      <c r="D478" s="90">
        <f>COUNTIF('Master Schedule Board'!$G$71:$G$2280,A478)</f>
        <v>0</v>
      </c>
      <c r="E478" s="90">
        <f>COUNTIF('Master Schedule Board'!$M$71:$M$2280,A478)</f>
        <v>0</v>
      </c>
      <c r="F478" s="90">
        <f>COUNTIF('Master Schedule Board'!$S$71:$S$2280,A478)</f>
        <v>0</v>
      </c>
      <c r="G478" s="90">
        <f>COUNTIF('Master Schedule Board'!$Y$71:$Y$2280,A478)</f>
        <v>0</v>
      </c>
      <c r="H478" s="90">
        <f>COUNTIF('Master Schedule Board'!$AE$71:$AE$2280,A478)</f>
        <v>0</v>
      </c>
      <c r="I478" s="90">
        <f>COUNTIF('Master Schedule Board'!$AK$71:$AK$2280,A478)</f>
        <v>0</v>
      </c>
      <c r="J478" s="90">
        <f>COUNTIF('Master Schedule Board'!$AQ$71:$AQ$2280,A478)</f>
        <v>0</v>
      </c>
      <c r="K478" s="90">
        <f>COUNTIF('Master Schedule Board'!$AW$71:$AW$2280,A478)</f>
        <v>0</v>
      </c>
      <c r="L478" s="90">
        <f>COUNTIF('Master Schedule Board'!$BC$71:$BC$2280,A478)</f>
        <v>0</v>
      </c>
      <c r="M478" s="44">
        <f t="shared" si="8"/>
        <v>0</v>
      </c>
    </row>
    <row r="479" spans="1:13">
      <c r="A479" s="801"/>
      <c r="B479" s="801"/>
      <c r="C479" s="801"/>
      <c r="D479" s="90">
        <f>COUNTIF('Master Schedule Board'!$G$71:$G$2280,A479)</f>
        <v>0</v>
      </c>
      <c r="E479" s="90">
        <f>COUNTIF('Master Schedule Board'!$M$71:$M$2280,A479)</f>
        <v>0</v>
      </c>
      <c r="F479" s="90">
        <f>COUNTIF('Master Schedule Board'!$S$71:$S$2280,A479)</f>
        <v>0</v>
      </c>
      <c r="G479" s="90">
        <f>COUNTIF('Master Schedule Board'!$Y$71:$Y$2280,A479)</f>
        <v>0</v>
      </c>
      <c r="H479" s="90">
        <f>COUNTIF('Master Schedule Board'!$AE$71:$AE$2280,A479)</f>
        <v>0</v>
      </c>
      <c r="I479" s="90">
        <f>COUNTIF('Master Schedule Board'!$AK$71:$AK$2280,A479)</f>
        <v>0</v>
      </c>
      <c r="J479" s="90">
        <f>COUNTIF('Master Schedule Board'!$AQ$71:$AQ$2280,A479)</f>
        <v>0</v>
      </c>
      <c r="K479" s="90">
        <f>COUNTIF('Master Schedule Board'!$AW$71:$AW$2280,A479)</f>
        <v>0</v>
      </c>
      <c r="L479" s="90">
        <f>COUNTIF('Master Schedule Board'!$BC$71:$BC$2280,A479)</f>
        <v>0</v>
      </c>
      <c r="M479" s="44">
        <f t="shared" si="8"/>
        <v>0</v>
      </c>
    </row>
    <row r="480" spans="1:13">
      <c r="A480" s="801"/>
      <c r="B480" s="801"/>
      <c r="C480" s="801"/>
      <c r="D480" s="90">
        <f>COUNTIF('Master Schedule Board'!$G$71:$G$2280,A480)</f>
        <v>0</v>
      </c>
      <c r="E480" s="90">
        <f>COUNTIF('Master Schedule Board'!$M$71:$M$2280,A480)</f>
        <v>0</v>
      </c>
      <c r="F480" s="90">
        <f>COUNTIF('Master Schedule Board'!$S$71:$S$2280,A480)</f>
        <v>0</v>
      </c>
      <c r="G480" s="90">
        <f>COUNTIF('Master Schedule Board'!$Y$71:$Y$2280,A480)</f>
        <v>0</v>
      </c>
      <c r="H480" s="90">
        <f>COUNTIF('Master Schedule Board'!$AE$71:$AE$2280,A480)</f>
        <v>0</v>
      </c>
      <c r="I480" s="90">
        <f>COUNTIF('Master Schedule Board'!$AK$71:$AK$2280,A480)</f>
        <v>0</v>
      </c>
      <c r="J480" s="90">
        <f>COUNTIF('Master Schedule Board'!$AQ$71:$AQ$2280,A480)</f>
        <v>0</v>
      </c>
      <c r="K480" s="90">
        <f>COUNTIF('Master Schedule Board'!$AW$71:$AW$2280,A480)</f>
        <v>0</v>
      </c>
      <c r="L480" s="90">
        <f>COUNTIF('Master Schedule Board'!$BC$71:$BC$2280,A480)</f>
        <v>0</v>
      </c>
      <c r="M480" s="44">
        <f t="shared" si="8"/>
        <v>0</v>
      </c>
    </row>
    <row r="481" spans="1:13">
      <c r="A481" s="801"/>
      <c r="B481" s="801"/>
      <c r="C481" s="801"/>
      <c r="D481" s="90">
        <f>COUNTIF('Master Schedule Board'!$G$71:$G$2280,A481)</f>
        <v>0</v>
      </c>
      <c r="E481" s="90">
        <f>COUNTIF('Master Schedule Board'!$M$71:$M$2280,A481)</f>
        <v>0</v>
      </c>
      <c r="F481" s="90">
        <f>COUNTIF('Master Schedule Board'!$S$71:$S$2280,A481)</f>
        <v>0</v>
      </c>
      <c r="G481" s="90">
        <f>COUNTIF('Master Schedule Board'!$Y$71:$Y$2280,A481)</f>
        <v>0</v>
      </c>
      <c r="H481" s="90">
        <f>COUNTIF('Master Schedule Board'!$AE$71:$AE$2280,A481)</f>
        <v>0</v>
      </c>
      <c r="I481" s="90">
        <f>COUNTIF('Master Schedule Board'!$AK$71:$AK$2280,A481)</f>
        <v>0</v>
      </c>
      <c r="J481" s="90">
        <f>COUNTIF('Master Schedule Board'!$AQ$71:$AQ$2280,A481)</f>
        <v>0</v>
      </c>
      <c r="K481" s="90">
        <f>COUNTIF('Master Schedule Board'!$AW$71:$AW$2280,A481)</f>
        <v>0</v>
      </c>
      <c r="L481" s="90">
        <f>COUNTIF('Master Schedule Board'!$BC$71:$BC$2280,A481)</f>
        <v>0</v>
      </c>
      <c r="M481" s="44">
        <f t="shared" si="8"/>
        <v>0</v>
      </c>
    </row>
    <row r="482" spans="1:13">
      <c r="A482" s="801"/>
      <c r="B482" s="801"/>
      <c r="C482" s="801"/>
      <c r="D482" s="90">
        <f>COUNTIF('Master Schedule Board'!$G$71:$G$2280,A482)</f>
        <v>0</v>
      </c>
      <c r="E482" s="90">
        <f>COUNTIF('Master Schedule Board'!$M$71:$M$2280,A482)</f>
        <v>0</v>
      </c>
      <c r="F482" s="90">
        <f>COUNTIF('Master Schedule Board'!$S$71:$S$2280,A482)</f>
        <v>0</v>
      </c>
      <c r="G482" s="90">
        <f>COUNTIF('Master Schedule Board'!$Y$71:$Y$2280,A482)</f>
        <v>0</v>
      </c>
      <c r="H482" s="90">
        <f>COUNTIF('Master Schedule Board'!$AE$71:$AE$2280,A482)</f>
        <v>0</v>
      </c>
      <c r="I482" s="90">
        <f>COUNTIF('Master Schedule Board'!$AK$71:$AK$2280,A482)</f>
        <v>0</v>
      </c>
      <c r="J482" s="90">
        <f>COUNTIF('Master Schedule Board'!$AQ$71:$AQ$2280,A482)</f>
        <v>0</v>
      </c>
      <c r="K482" s="90">
        <f>COUNTIF('Master Schedule Board'!$AW$71:$AW$2280,A482)</f>
        <v>0</v>
      </c>
      <c r="L482" s="90">
        <f>COUNTIF('Master Schedule Board'!$BC$71:$BC$2280,A482)</f>
        <v>0</v>
      </c>
      <c r="M482" s="44">
        <f t="shared" si="8"/>
        <v>0</v>
      </c>
    </row>
    <row r="483" spans="1:13">
      <c r="A483" s="801"/>
      <c r="B483" s="801"/>
      <c r="C483" s="801"/>
      <c r="D483" s="90">
        <f>COUNTIF('Master Schedule Board'!$G$71:$G$2280,A483)</f>
        <v>0</v>
      </c>
      <c r="E483" s="90">
        <f>COUNTIF('Master Schedule Board'!$M$71:$M$2280,A483)</f>
        <v>0</v>
      </c>
      <c r="F483" s="90">
        <f>COUNTIF('Master Schedule Board'!$S$71:$S$2280,A483)</f>
        <v>0</v>
      </c>
      <c r="G483" s="90">
        <f>COUNTIF('Master Schedule Board'!$Y$71:$Y$2280,A483)</f>
        <v>0</v>
      </c>
      <c r="H483" s="90">
        <f>COUNTIF('Master Schedule Board'!$AE$71:$AE$2280,A483)</f>
        <v>0</v>
      </c>
      <c r="I483" s="90">
        <f>COUNTIF('Master Schedule Board'!$AK$71:$AK$2280,A483)</f>
        <v>0</v>
      </c>
      <c r="J483" s="90">
        <f>COUNTIF('Master Schedule Board'!$AQ$71:$AQ$2280,A483)</f>
        <v>0</v>
      </c>
      <c r="K483" s="90">
        <f>COUNTIF('Master Schedule Board'!$AW$71:$AW$2280,A483)</f>
        <v>0</v>
      </c>
      <c r="L483" s="90">
        <f>COUNTIF('Master Schedule Board'!$BC$71:$BC$2280,A483)</f>
        <v>0</v>
      </c>
      <c r="M483" s="44">
        <f t="shared" si="8"/>
        <v>0</v>
      </c>
    </row>
    <row r="484" spans="1:13">
      <c r="A484" s="801"/>
      <c r="B484" s="801"/>
      <c r="C484" s="801"/>
      <c r="D484" s="90">
        <f>COUNTIF('Master Schedule Board'!$G$71:$G$2280,A484)</f>
        <v>0</v>
      </c>
      <c r="E484" s="90">
        <f>COUNTIF('Master Schedule Board'!$M$71:$M$2280,A484)</f>
        <v>0</v>
      </c>
      <c r="F484" s="90">
        <f>COUNTIF('Master Schedule Board'!$S$71:$S$2280,A484)</f>
        <v>0</v>
      </c>
      <c r="G484" s="90">
        <f>COUNTIF('Master Schedule Board'!$Y$71:$Y$2280,A484)</f>
        <v>0</v>
      </c>
      <c r="H484" s="90">
        <f>COUNTIF('Master Schedule Board'!$AE$71:$AE$2280,A484)</f>
        <v>0</v>
      </c>
      <c r="I484" s="90">
        <f>COUNTIF('Master Schedule Board'!$AK$71:$AK$2280,A484)</f>
        <v>0</v>
      </c>
      <c r="J484" s="90">
        <f>COUNTIF('Master Schedule Board'!$AQ$71:$AQ$2280,A484)</f>
        <v>0</v>
      </c>
      <c r="K484" s="90">
        <f>COUNTIF('Master Schedule Board'!$AW$71:$AW$2280,A484)</f>
        <v>0</v>
      </c>
      <c r="L484" s="90">
        <f>COUNTIF('Master Schedule Board'!$BC$71:$BC$2280,A484)</f>
        <v>0</v>
      </c>
      <c r="M484" s="44">
        <f t="shared" si="8"/>
        <v>0</v>
      </c>
    </row>
    <row r="485" spans="1:13">
      <c r="A485" s="801"/>
      <c r="B485" s="801"/>
      <c r="C485" s="801"/>
      <c r="D485" s="90">
        <f>COUNTIF('Master Schedule Board'!$G$71:$G$2280,A485)</f>
        <v>0</v>
      </c>
      <c r="E485" s="90">
        <f>COUNTIF('Master Schedule Board'!$M$71:$M$2280,A485)</f>
        <v>0</v>
      </c>
      <c r="F485" s="90">
        <f>COUNTIF('Master Schedule Board'!$S$71:$S$2280,A485)</f>
        <v>0</v>
      </c>
      <c r="G485" s="90">
        <f>COUNTIF('Master Schedule Board'!$Y$71:$Y$2280,A485)</f>
        <v>0</v>
      </c>
      <c r="H485" s="90">
        <f>COUNTIF('Master Schedule Board'!$AE$71:$AE$2280,A485)</f>
        <v>0</v>
      </c>
      <c r="I485" s="90">
        <f>COUNTIF('Master Schedule Board'!$AK$71:$AK$2280,A485)</f>
        <v>0</v>
      </c>
      <c r="J485" s="90">
        <f>COUNTIF('Master Schedule Board'!$AQ$71:$AQ$2280,A485)</f>
        <v>0</v>
      </c>
      <c r="K485" s="90">
        <f>COUNTIF('Master Schedule Board'!$AW$71:$AW$2280,A485)</f>
        <v>0</v>
      </c>
      <c r="L485" s="90">
        <f>COUNTIF('Master Schedule Board'!$BC$71:$BC$2280,A485)</f>
        <v>0</v>
      </c>
      <c r="M485" s="44">
        <f t="shared" si="8"/>
        <v>0</v>
      </c>
    </row>
    <row r="486" spans="1:13">
      <c r="A486" s="801"/>
      <c r="B486" s="801"/>
      <c r="C486" s="801"/>
      <c r="D486" s="90">
        <f>COUNTIF('Master Schedule Board'!$G$71:$G$2280,A486)</f>
        <v>0</v>
      </c>
      <c r="E486" s="90">
        <f>COUNTIF('Master Schedule Board'!$M$71:$M$2280,A486)</f>
        <v>0</v>
      </c>
      <c r="F486" s="90">
        <f>COUNTIF('Master Schedule Board'!$S$71:$S$2280,A486)</f>
        <v>0</v>
      </c>
      <c r="G486" s="90">
        <f>COUNTIF('Master Schedule Board'!$Y$71:$Y$2280,A486)</f>
        <v>0</v>
      </c>
      <c r="H486" s="90">
        <f>COUNTIF('Master Schedule Board'!$AE$71:$AE$2280,A486)</f>
        <v>0</v>
      </c>
      <c r="I486" s="90">
        <f>COUNTIF('Master Schedule Board'!$AK$71:$AK$2280,A486)</f>
        <v>0</v>
      </c>
      <c r="J486" s="90">
        <f>COUNTIF('Master Schedule Board'!$AQ$71:$AQ$2280,A486)</f>
        <v>0</v>
      </c>
      <c r="K486" s="90">
        <f>COUNTIF('Master Schedule Board'!$AW$71:$AW$2280,A486)</f>
        <v>0</v>
      </c>
      <c r="L486" s="90">
        <f>COUNTIF('Master Schedule Board'!$BC$71:$BC$2280,A486)</f>
        <v>0</v>
      </c>
      <c r="M486" s="44">
        <f t="shared" si="8"/>
        <v>0</v>
      </c>
    </row>
    <row r="487" spans="1:13">
      <c r="A487" s="801"/>
      <c r="B487" s="801"/>
      <c r="C487" s="801"/>
      <c r="D487" s="90">
        <f>COUNTIF('Master Schedule Board'!$G$71:$G$2280,A487)</f>
        <v>0</v>
      </c>
      <c r="E487" s="90">
        <f>COUNTIF('Master Schedule Board'!$M$71:$M$2280,A487)</f>
        <v>0</v>
      </c>
      <c r="F487" s="90">
        <f>COUNTIF('Master Schedule Board'!$S$71:$S$2280,A487)</f>
        <v>0</v>
      </c>
      <c r="G487" s="90">
        <f>COUNTIF('Master Schedule Board'!$Y$71:$Y$2280,A487)</f>
        <v>0</v>
      </c>
      <c r="H487" s="90">
        <f>COUNTIF('Master Schedule Board'!$AE$71:$AE$2280,A487)</f>
        <v>0</v>
      </c>
      <c r="I487" s="90">
        <f>COUNTIF('Master Schedule Board'!$AK$71:$AK$2280,A487)</f>
        <v>0</v>
      </c>
      <c r="J487" s="90">
        <f>COUNTIF('Master Schedule Board'!$AQ$71:$AQ$2280,A487)</f>
        <v>0</v>
      </c>
      <c r="K487" s="90">
        <f>COUNTIF('Master Schedule Board'!$AW$71:$AW$2280,A487)</f>
        <v>0</v>
      </c>
      <c r="L487" s="90">
        <f>COUNTIF('Master Schedule Board'!$BC$71:$BC$2280,A487)</f>
        <v>0</v>
      </c>
      <c r="M487" s="44">
        <f t="shared" si="8"/>
        <v>0</v>
      </c>
    </row>
    <row r="488" spans="1:13">
      <c r="A488" s="801"/>
      <c r="B488" s="801"/>
      <c r="C488" s="801"/>
      <c r="D488" s="90">
        <f>COUNTIF('Master Schedule Board'!$G$71:$G$2280,A488)</f>
        <v>0</v>
      </c>
      <c r="E488" s="90">
        <f>COUNTIF('Master Schedule Board'!$M$71:$M$2280,A488)</f>
        <v>0</v>
      </c>
      <c r="F488" s="90">
        <f>COUNTIF('Master Schedule Board'!$S$71:$S$2280,A488)</f>
        <v>0</v>
      </c>
      <c r="G488" s="90">
        <f>COUNTIF('Master Schedule Board'!$Y$71:$Y$2280,A488)</f>
        <v>0</v>
      </c>
      <c r="H488" s="90">
        <f>COUNTIF('Master Schedule Board'!$AE$71:$AE$2280,A488)</f>
        <v>0</v>
      </c>
      <c r="I488" s="90">
        <f>COUNTIF('Master Schedule Board'!$AK$71:$AK$2280,A488)</f>
        <v>0</v>
      </c>
      <c r="J488" s="90">
        <f>COUNTIF('Master Schedule Board'!$AQ$71:$AQ$2280,A488)</f>
        <v>0</v>
      </c>
      <c r="K488" s="90">
        <f>COUNTIF('Master Schedule Board'!$AW$71:$AW$2280,A488)</f>
        <v>0</v>
      </c>
      <c r="L488" s="90">
        <f>COUNTIF('Master Schedule Board'!$BC$71:$BC$2280,A488)</f>
        <v>0</v>
      </c>
      <c r="M488" s="44">
        <f t="shared" si="8"/>
        <v>0</v>
      </c>
    </row>
    <row r="489" spans="1:13">
      <c r="A489" s="801"/>
      <c r="B489" s="801"/>
      <c r="C489" s="801"/>
      <c r="D489" s="90">
        <f>COUNTIF('Master Schedule Board'!$G$71:$G$2280,A489)</f>
        <v>0</v>
      </c>
      <c r="E489" s="90">
        <f>COUNTIF('Master Schedule Board'!$M$71:$M$2280,A489)</f>
        <v>0</v>
      </c>
      <c r="F489" s="90">
        <f>COUNTIF('Master Schedule Board'!$S$71:$S$2280,A489)</f>
        <v>0</v>
      </c>
      <c r="G489" s="90">
        <f>COUNTIF('Master Schedule Board'!$Y$71:$Y$2280,A489)</f>
        <v>0</v>
      </c>
      <c r="H489" s="90">
        <f>COUNTIF('Master Schedule Board'!$AE$71:$AE$2280,A489)</f>
        <v>0</v>
      </c>
      <c r="I489" s="90">
        <f>COUNTIF('Master Schedule Board'!$AK$71:$AK$2280,A489)</f>
        <v>0</v>
      </c>
      <c r="J489" s="90">
        <f>COUNTIF('Master Schedule Board'!$AQ$71:$AQ$2280,A489)</f>
        <v>0</v>
      </c>
      <c r="K489" s="90">
        <f>COUNTIF('Master Schedule Board'!$AW$71:$AW$2280,A489)</f>
        <v>0</v>
      </c>
      <c r="L489" s="90">
        <f>COUNTIF('Master Schedule Board'!$BC$71:$BC$2280,A489)</f>
        <v>0</v>
      </c>
      <c r="M489" s="44">
        <f t="shared" si="8"/>
        <v>0</v>
      </c>
    </row>
    <row r="490" spans="1:13">
      <c r="A490" s="801"/>
      <c r="B490" s="801"/>
      <c r="C490" s="801"/>
      <c r="D490" s="90">
        <f>COUNTIF('Master Schedule Board'!$G$71:$G$2280,A490)</f>
        <v>0</v>
      </c>
      <c r="E490" s="90">
        <f>COUNTIF('Master Schedule Board'!$M$71:$M$2280,A490)</f>
        <v>0</v>
      </c>
      <c r="F490" s="90">
        <f>COUNTIF('Master Schedule Board'!$S$71:$S$2280,A490)</f>
        <v>0</v>
      </c>
      <c r="G490" s="90">
        <f>COUNTIF('Master Schedule Board'!$Y$71:$Y$2280,A490)</f>
        <v>0</v>
      </c>
      <c r="H490" s="90">
        <f>COUNTIF('Master Schedule Board'!$AE$71:$AE$2280,A490)</f>
        <v>0</v>
      </c>
      <c r="I490" s="90">
        <f>COUNTIF('Master Schedule Board'!$AK$71:$AK$2280,A490)</f>
        <v>0</v>
      </c>
      <c r="J490" s="90">
        <f>COUNTIF('Master Schedule Board'!$AQ$71:$AQ$2280,A490)</f>
        <v>0</v>
      </c>
      <c r="K490" s="90">
        <f>COUNTIF('Master Schedule Board'!$AW$71:$AW$2280,A490)</f>
        <v>0</v>
      </c>
      <c r="L490" s="90">
        <f>COUNTIF('Master Schedule Board'!$BC$71:$BC$2280,A490)</f>
        <v>0</v>
      </c>
      <c r="M490" s="44">
        <f t="shared" si="8"/>
        <v>0</v>
      </c>
    </row>
    <row r="491" spans="1:13">
      <c r="A491" s="801"/>
      <c r="B491" s="801"/>
      <c r="C491" s="801"/>
      <c r="D491" s="90">
        <f>COUNTIF('Master Schedule Board'!$G$71:$G$2280,A491)</f>
        <v>0</v>
      </c>
      <c r="E491" s="90">
        <f>COUNTIF('Master Schedule Board'!$M$71:$M$2280,A491)</f>
        <v>0</v>
      </c>
      <c r="F491" s="90">
        <f>COUNTIF('Master Schedule Board'!$S$71:$S$2280,A491)</f>
        <v>0</v>
      </c>
      <c r="G491" s="90">
        <f>COUNTIF('Master Schedule Board'!$Y$71:$Y$2280,A491)</f>
        <v>0</v>
      </c>
      <c r="H491" s="90">
        <f>COUNTIF('Master Schedule Board'!$AE$71:$AE$2280,A491)</f>
        <v>0</v>
      </c>
      <c r="I491" s="90">
        <f>COUNTIF('Master Schedule Board'!$AK$71:$AK$2280,A491)</f>
        <v>0</v>
      </c>
      <c r="J491" s="90">
        <f>COUNTIF('Master Schedule Board'!$AQ$71:$AQ$2280,A491)</f>
        <v>0</v>
      </c>
      <c r="K491" s="90">
        <f>COUNTIF('Master Schedule Board'!$AW$71:$AW$2280,A491)</f>
        <v>0</v>
      </c>
      <c r="L491" s="90">
        <f>COUNTIF('Master Schedule Board'!$BC$71:$BC$2280,A491)</f>
        <v>0</v>
      </c>
      <c r="M491" s="44">
        <f t="shared" si="8"/>
        <v>0</v>
      </c>
    </row>
    <row r="492" spans="1:13">
      <c r="A492" s="801"/>
      <c r="B492" s="801"/>
      <c r="C492" s="801"/>
      <c r="D492" s="90">
        <f>COUNTIF('Master Schedule Board'!$G$71:$G$2280,A492)</f>
        <v>0</v>
      </c>
      <c r="E492" s="90">
        <f>COUNTIF('Master Schedule Board'!$M$71:$M$2280,A492)</f>
        <v>0</v>
      </c>
      <c r="F492" s="90">
        <f>COUNTIF('Master Schedule Board'!$S$71:$S$2280,A492)</f>
        <v>0</v>
      </c>
      <c r="G492" s="90">
        <f>COUNTIF('Master Schedule Board'!$Y$71:$Y$2280,A492)</f>
        <v>0</v>
      </c>
      <c r="H492" s="90">
        <f>COUNTIF('Master Schedule Board'!$AE$71:$AE$2280,A492)</f>
        <v>0</v>
      </c>
      <c r="I492" s="90">
        <f>COUNTIF('Master Schedule Board'!$AK$71:$AK$2280,A492)</f>
        <v>0</v>
      </c>
      <c r="J492" s="90">
        <f>COUNTIF('Master Schedule Board'!$AQ$71:$AQ$2280,A492)</f>
        <v>0</v>
      </c>
      <c r="K492" s="90">
        <f>COUNTIF('Master Schedule Board'!$AW$71:$AW$2280,A492)</f>
        <v>0</v>
      </c>
      <c r="L492" s="90">
        <f>COUNTIF('Master Schedule Board'!$BC$71:$BC$2280,A492)</f>
        <v>0</v>
      </c>
      <c r="M492" s="44">
        <f t="shared" si="8"/>
        <v>0</v>
      </c>
    </row>
    <row r="493" spans="1:13">
      <c r="A493" s="801"/>
      <c r="B493" s="801"/>
      <c r="C493" s="801"/>
      <c r="D493" s="90">
        <f>COUNTIF('Master Schedule Board'!$G$71:$G$2280,A493)</f>
        <v>0</v>
      </c>
      <c r="E493" s="90">
        <f>COUNTIF('Master Schedule Board'!$M$71:$M$2280,A493)</f>
        <v>0</v>
      </c>
      <c r="F493" s="90">
        <f>COUNTIF('Master Schedule Board'!$S$71:$S$2280,A493)</f>
        <v>0</v>
      </c>
      <c r="G493" s="90">
        <f>COUNTIF('Master Schedule Board'!$Y$71:$Y$2280,A493)</f>
        <v>0</v>
      </c>
      <c r="H493" s="90">
        <f>COUNTIF('Master Schedule Board'!$AE$71:$AE$2280,A493)</f>
        <v>0</v>
      </c>
      <c r="I493" s="90">
        <f>COUNTIF('Master Schedule Board'!$AK$71:$AK$2280,A493)</f>
        <v>0</v>
      </c>
      <c r="J493" s="90">
        <f>COUNTIF('Master Schedule Board'!$AQ$71:$AQ$2280,A493)</f>
        <v>0</v>
      </c>
      <c r="K493" s="90">
        <f>COUNTIF('Master Schedule Board'!$AW$71:$AW$2280,A493)</f>
        <v>0</v>
      </c>
      <c r="L493" s="90">
        <f>COUNTIF('Master Schedule Board'!$BC$71:$BC$2280,A493)</f>
        <v>0</v>
      </c>
      <c r="M493" s="44">
        <f t="shared" si="8"/>
        <v>0</v>
      </c>
    </row>
    <row r="494" spans="1:13">
      <c r="A494" s="801"/>
      <c r="B494" s="801"/>
      <c r="C494" s="801"/>
      <c r="D494" s="90">
        <f>COUNTIF('Master Schedule Board'!$G$71:$G$2280,A494)</f>
        <v>0</v>
      </c>
      <c r="E494" s="90">
        <f>COUNTIF('Master Schedule Board'!$M$71:$M$2280,A494)</f>
        <v>0</v>
      </c>
      <c r="F494" s="90">
        <f>COUNTIF('Master Schedule Board'!$S$71:$S$2280,A494)</f>
        <v>0</v>
      </c>
      <c r="G494" s="90">
        <f>COUNTIF('Master Schedule Board'!$Y$71:$Y$2280,A494)</f>
        <v>0</v>
      </c>
      <c r="H494" s="90">
        <f>COUNTIF('Master Schedule Board'!$AE$71:$AE$2280,A494)</f>
        <v>0</v>
      </c>
      <c r="I494" s="90">
        <f>COUNTIF('Master Schedule Board'!$AK$71:$AK$2280,A494)</f>
        <v>0</v>
      </c>
      <c r="J494" s="90">
        <f>COUNTIF('Master Schedule Board'!$AQ$71:$AQ$2280,A494)</f>
        <v>0</v>
      </c>
      <c r="K494" s="90">
        <f>COUNTIF('Master Schedule Board'!$AW$71:$AW$2280,A494)</f>
        <v>0</v>
      </c>
      <c r="L494" s="90">
        <f>COUNTIF('Master Schedule Board'!$BC$71:$BC$2280,A494)</f>
        <v>0</v>
      </c>
      <c r="M494" s="44">
        <f t="shared" si="8"/>
        <v>0</v>
      </c>
    </row>
    <row r="495" spans="1:13">
      <c r="A495" s="801"/>
      <c r="B495" s="801"/>
      <c r="C495" s="801"/>
      <c r="D495" s="90">
        <f>COUNTIF('Master Schedule Board'!$G$71:$G$2280,A495)</f>
        <v>0</v>
      </c>
      <c r="E495" s="90">
        <f>COUNTIF('Master Schedule Board'!$M$71:$M$2280,A495)</f>
        <v>0</v>
      </c>
      <c r="F495" s="90">
        <f>COUNTIF('Master Schedule Board'!$S$71:$S$2280,A495)</f>
        <v>0</v>
      </c>
      <c r="G495" s="90">
        <f>COUNTIF('Master Schedule Board'!$Y$71:$Y$2280,A495)</f>
        <v>0</v>
      </c>
      <c r="H495" s="90">
        <f>COUNTIF('Master Schedule Board'!$AE$71:$AE$2280,A495)</f>
        <v>0</v>
      </c>
      <c r="I495" s="90">
        <f>COUNTIF('Master Schedule Board'!$AK$71:$AK$2280,A495)</f>
        <v>0</v>
      </c>
      <c r="J495" s="90">
        <f>COUNTIF('Master Schedule Board'!$AQ$71:$AQ$2280,A495)</f>
        <v>0</v>
      </c>
      <c r="K495" s="90">
        <f>COUNTIF('Master Schedule Board'!$AW$71:$AW$2280,A495)</f>
        <v>0</v>
      </c>
      <c r="L495" s="90">
        <f>COUNTIF('Master Schedule Board'!$BC$71:$BC$2280,A495)</f>
        <v>0</v>
      </c>
      <c r="M495" s="44">
        <f t="shared" si="8"/>
        <v>0</v>
      </c>
    </row>
    <row r="496" spans="1:13">
      <c r="A496" s="801"/>
      <c r="B496" s="801"/>
      <c r="C496" s="801"/>
      <c r="D496" s="90">
        <f>COUNTIF('Master Schedule Board'!$G$71:$G$2280,A496)</f>
        <v>0</v>
      </c>
      <c r="E496" s="90">
        <f>COUNTIF('Master Schedule Board'!$M$71:$M$2280,A496)</f>
        <v>0</v>
      </c>
      <c r="F496" s="90">
        <f>COUNTIF('Master Schedule Board'!$S$71:$S$2280,A496)</f>
        <v>0</v>
      </c>
      <c r="G496" s="90">
        <f>COUNTIF('Master Schedule Board'!$Y$71:$Y$2280,A496)</f>
        <v>0</v>
      </c>
      <c r="H496" s="90">
        <f>COUNTIF('Master Schedule Board'!$AE$71:$AE$2280,A496)</f>
        <v>0</v>
      </c>
      <c r="I496" s="90">
        <f>COUNTIF('Master Schedule Board'!$AK$71:$AK$2280,A496)</f>
        <v>0</v>
      </c>
      <c r="J496" s="90">
        <f>COUNTIF('Master Schedule Board'!$AQ$71:$AQ$2280,A496)</f>
        <v>0</v>
      </c>
      <c r="K496" s="90">
        <f>COUNTIF('Master Schedule Board'!$AW$71:$AW$2280,A496)</f>
        <v>0</v>
      </c>
      <c r="L496" s="90">
        <f>COUNTIF('Master Schedule Board'!$BC$71:$BC$2280,A496)</f>
        <v>0</v>
      </c>
      <c r="M496" s="44">
        <f t="shared" si="8"/>
        <v>0</v>
      </c>
    </row>
    <row r="497" spans="1:13">
      <c r="A497" s="801"/>
      <c r="B497" s="801"/>
      <c r="C497" s="801"/>
      <c r="D497" s="90">
        <f>COUNTIF('Master Schedule Board'!$G$71:$G$2280,A497)</f>
        <v>0</v>
      </c>
      <c r="E497" s="90">
        <f>COUNTIF('Master Schedule Board'!$M$71:$M$2280,A497)</f>
        <v>0</v>
      </c>
      <c r="F497" s="90">
        <f>COUNTIF('Master Schedule Board'!$S$71:$S$2280,A497)</f>
        <v>0</v>
      </c>
      <c r="G497" s="90">
        <f>COUNTIF('Master Schedule Board'!$Y$71:$Y$2280,A497)</f>
        <v>0</v>
      </c>
      <c r="H497" s="90">
        <f>COUNTIF('Master Schedule Board'!$AE$71:$AE$2280,A497)</f>
        <v>0</v>
      </c>
      <c r="I497" s="90">
        <f>COUNTIF('Master Schedule Board'!$AK$71:$AK$2280,A497)</f>
        <v>0</v>
      </c>
      <c r="J497" s="90">
        <f>COUNTIF('Master Schedule Board'!$AQ$71:$AQ$2280,A497)</f>
        <v>0</v>
      </c>
      <c r="K497" s="90">
        <f>COUNTIF('Master Schedule Board'!$AW$71:$AW$2280,A497)</f>
        <v>0</v>
      </c>
      <c r="L497" s="90">
        <f>COUNTIF('Master Schedule Board'!$BC$71:$BC$2280,A497)</f>
        <v>0</v>
      </c>
      <c r="M497" s="44">
        <f t="shared" si="8"/>
        <v>0</v>
      </c>
    </row>
    <row r="498" spans="1:13">
      <c r="A498" s="801"/>
      <c r="B498" s="801"/>
      <c r="C498" s="801"/>
      <c r="D498" s="90">
        <f>COUNTIF('Master Schedule Board'!$G$71:$G$2280,A498)</f>
        <v>0</v>
      </c>
      <c r="E498" s="90">
        <f>COUNTIF('Master Schedule Board'!$M$71:$M$2280,A498)</f>
        <v>0</v>
      </c>
      <c r="F498" s="90">
        <f>COUNTIF('Master Schedule Board'!$S$71:$S$2280,A498)</f>
        <v>0</v>
      </c>
      <c r="G498" s="90">
        <f>COUNTIF('Master Schedule Board'!$Y$71:$Y$2280,A498)</f>
        <v>0</v>
      </c>
      <c r="H498" s="90">
        <f>COUNTIF('Master Schedule Board'!$AE$71:$AE$2280,A498)</f>
        <v>0</v>
      </c>
      <c r="I498" s="90">
        <f>COUNTIF('Master Schedule Board'!$AK$71:$AK$2280,A498)</f>
        <v>0</v>
      </c>
      <c r="J498" s="90">
        <f>COUNTIF('Master Schedule Board'!$AQ$71:$AQ$2280,A498)</f>
        <v>0</v>
      </c>
      <c r="K498" s="90">
        <f>COUNTIF('Master Schedule Board'!$AW$71:$AW$2280,A498)</f>
        <v>0</v>
      </c>
      <c r="L498" s="90">
        <f>COUNTIF('Master Schedule Board'!$BC$71:$BC$2280,A498)</f>
        <v>0</v>
      </c>
      <c r="M498" s="44">
        <f t="shared" si="8"/>
        <v>0</v>
      </c>
    </row>
    <row r="499" spans="1:13">
      <c r="A499" s="801"/>
      <c r="B499" s="801"/>
      <c r="C499" s="801"/>
      <c r="D499" s="90">
        <f>COUNTIF('Master Schedule Board'!$G$71:$G$2280,A499)</f>
        <v>0</v>
      </c>
      <c r="E499" s="90">
        <f>COUNTIF('Master Schedule Board'!$M$71:$M$2280,A499)</f>
        <v>0</v>
      </c>
      <c r="F499" s="90">
        <f>COUNTIF('Master Schedule Board'!$S$71:$S$2280,A499)</f>
        <v>0</v>
      </c>
      <c r="G499" s="90">
        <f>COUNTIF('Master Schedule Board'!$Y$71:$Y$2280,A499)</f>
        <v>0</v>
      </c>
      <c r="H499" s="90">
        <f>COUNTIF('Master Schedule Board'!$AE$71:$AE$2280,A499)</f>
        <v>0</v>
      </c>
      <c r="I499" s="90">
        <f>COUNTIF('Master Schedule Board'!$AK$71:$AK$2280,A499)</f>
        <v>0</v>
      </c>
      <c r="J499" s="90">
        <f>COUNTIF('Master Schedule Board'!$AQ$71:$AQ$2280,A499)</f>
        <v>0</v>
      </c>
      <c r="K499" s="90">
        <f>COUNTIF('Master Schedule Board'!$AW$71:$AW$2280,A499)</f>
        <v>0</v>
      </c>
      <c r="L499" s="90">
        <f>COUNTIF('Master Schedule Board'!$BC$71:$BC$2280,A499)</f>
        <v>0</v>
      </c>
      <c r="M499" s="44">
        <f t="shared" si="8"/>
        <v>0</v>
      </c>
    </row>
    <row r="500" spans="1:13">
      <c r="A500" s="801"/>
      <c r="B500" s="801"/>
      <c r="C500" s="801"/>
      <c r="D500" s="90">
        <f>COUNTIF('Master Schedule Board'!$G$71:$G$2280,A500)</f>
        <v>0</v>
      </c>
      <c r="E500" s="90">
        <f>COUNTIF('Master Schedule Board'!$M$71:$M$2280,A500)</f>
        <v>0</v>
      </c>
      <c r="F500" s="90">
        <f>COUNTIF('Master Schedule Board'!$S$71:$S$2280,A500)</f>
        <v>0</v>
      </c>
      <c r="G500" s="90">
        <f>COUNTIF('Master Schedule Board'!$Y$71:$Y$2280,A500)</f>
        <v>0</v>
      </c>
      <c r="H500" s="90">
        <f>COUNTIF('Master Schedule Board'!$AE$71:$AE$2280,A500)</f>
        <v>0</v>
      </c>
      <c r="I500" s="90">
        <f>COUNTIF('Master Schedule Board'!$AK$71:$AK$2280,A500)</f>
        <v>0</v>
      </c>
      <c r="J500" s="90">
        <f>COUNTIF('Master Schedule Board'!$AQ$71:$AQ$2280,A500)</f>
        <v>0</v>
      </c>
      <c r="K500" s="90">
        <f>COUNTIF('Master Schedule Board'!$AW$71:$AW$2280,A500)</f>
        <v>0</v>
      </c>
      <c r="L500" s="90">
        <f>COUNTIF('Master Schedule Board'!$BC$71:$BC$2280,A500)</f>
        <v>0</v>
      </c>
      <c r="M500" s="44">
        <f t="shared" si="8"/>
        <v>0</v>
      </c>
    </row>
    <row r="501" spans="1:13">
      <c r="A501" s="801"/>
      <c r="B501" s="801"/>
      <c r="C501" s="801"/>
      <c r="D501" s="90">
        <f>COUNTIF('Master Schedule Board'!$G$71:$G$2280,A501)</f>
        <v>0</v>
      </c>
      <c r="E501" s="90">
        <f>COUNTIF('Master Schedule Board'!$M$71:$M$2280,A501)</f>
        <v>0</v>
      </c>
      <c r="F501" s="90">
        <f>COUNTIF('Master Schedule Board'!$S$71:$S$2280,A501)</f>
        <v>0</v>
      </c>
      <c r="G501" s="90">
        <f>COUNTIF('Master Schedule Board'!$Y$71:$Y$2280,A501)</f>
        <v>0</v>
      </c>
      <c r="H501" s="90">
        <f>COUNTIF('Master Schedule Board'!$AE$71:$AE$2280,A501)</f>
        <v>0</v>
      </c>
      <c r="I501" s="90">
        <f>COUNTIF('Master Schedule Board'!$AK$71:$AK$2280,A501)</f>
        <v>0</v>
      </c>
      <c r="J501" s="90">
        <f>COUNTIF('Master Schedule Board'!$AQ$71:$AQ$2280,A501)</f>
        <v>0</v>
      </c>
      <c r="K501" s="90">
        <f>COUNTIF('Master Schedule Board'!$AW$71:$AW$2280,A501)</f>
        <v>0</v>
      </c>
      <c r="L501" s="90">
        <f>COUNTIF('Master Schedule Board'!$BC$71:$BC$2280,A501)</f>
        <v>0</v>
      </c>
      <c r="M501" s="44">
        <f t="shared" ref="M501:M507" si="9">SUM(D501:L501)</f>
        <v>0</v>
      </c>
    </row>
    <row r="502" spans="1:13">
      <c r="A502" s="801"/>
      <c r="B502" s="801"/>
      <c r="C502" s="801"/>
      <c r="D502" s="90">
        <f>COUNTIF('Master Schedule Board'!$G$71:$G$2280,A502)</f>
        <v>0</v>
      </c>
      <c r="E502" s="90">
        <f>COUNTIF('Master Schedule Board'!$M$71:$M$2280,A502)</f>
        <v>0</v>
      </c>
      <c r="F502" s="90">
        <f>COUNTIF('Master Schedule Board'!$S$71:$S$2280,A502)</f>
        <v>0</v>
      </c>
      <c r="G502" s="90">
        <f>COUNTIF('Master Schedule Board'!$Y$71:$Y$2280,A502)</f>
        <v>0</v>
      </c>
      <c r="H502" s="90">
        <f>COUNTIF('Master Schedule Board'!$AE$71:$AE$2280,A502)</f>
        <v>0</v>
      </c>
      <c r="I502" s="90">
        <f>COUNTIF('Master Schedule Board'!$AK$71:$AK$2280,A502)</f>
        <v>0</v>
      </c>
      <c r="J502" s="90">
        <f>COUNTIF('Master Schedule Board'!$AQ$71:$AQ$2280,A502)</f>
        <v>0</v>
      </c>
      <c r="K502" s="90">
        <f>COUNTIF('Master Schedule Board'!$AW$71:$AW$2280,A502)</f>
        <v>0</v>
      </c>
      <c r="L502" s="90">
        <f>COUNTIF('Master Schedule Board'!$BC$71:$BC$2280,A502)</f>
        <v>0</v>
      </c>
      <c r="M502" s="44">
        <f t="shared" si="9"/>
        <v>0</v>
      </c>
    </row>
    <row r="503" spans="1:13">
      <c r="A503" s="801"/>
      <c r="B503" s="801"/>
      <c r="C503" s="801"/>
      <c r="D503" s="90">
        <f>COUNTIF('Master Schedule Board'!$G$71:$G$2280,A503)</f>
        <v>0</v>
      </c>
      <c r="E503" s="90">
        <f>COUNTIF('Master Schedule Board'!$M$71:$M$2280,A503)</f>
        <v>0</v>
      </c>
      <c r="F503" s="90">
        <f>COUNTIF('Master Schedule Board'!$S$71:$S$2280,A503)</f>
        <v>0</v>
      </c>
      <c r="G503" s="90">
        <f>COUNTIF('Master Schedule Board'!$Y$71:$Y$2280,A503)</f>
        <v>0</v>
      </c>
      <c r="H503" s="90">
        <f>COUNTIF('Master Schedule Board'!$AE$71:$AE$2280,A503)</f>
        <v>0</v>
      </c>
      <c r="I503" s="90">
        <f>COUNTIF('Master Schedule Board'!$AK$71:$AK$2280,A503)</f>
        <v>0</v>
      </c>
      <c r="J503" s="90">
        <f>COUNTIF('Master Schedule Board'!$AQ$71:$AQ$2280,A503)</f>
        <v>0</v>
      </c>
      <c r="K503" s="90">
        <f>COUNTIF('Master Schedule Board'!$AW$71:$AW$2280,A503)</f>
        <v>0</v>
      </c>
      <c r="L503" s="90">
        <f>COUNTIF('Master Schedule Board'!$BC$71:$BC$2280,A503)</f>
        <v>0</v>
      </c>
      <c r="M503" s="44">
        <f t="shared" si="9"/>
        <v>0</v>
      </c>
    </row>
    <row r="504" spans="1:13">
      <c r="A504" s="801"/>
      <c r="B504" s="801"/>
      <c r="C504" s="801"/>
      <c r="D504" s="90">
        <f>COUNTIF('Master Schedule Board'!$G$71:$G$2280,A504)</f>
        <v>0</v>
      </c>
      <c r="E504" s="90">
        <f>COUNTIF('Master Schedule Board'!$M$71:$M$2280,A504)</f>
        <v>0</v>
      </c>
      <c r="F504" s="90">
        <f>COUNTIF('Master Schedule Board'!$S$71:$S$2280,A504)</f>
        <v>0</v>
      </c>
      <c r="G504" s="90">
        <f>COUNTIF('Master Schedule Board'!$Y$71:$Y$2280,A504)</f>
        <v>0</v>
      </c>
      <c r="H504" s="90">
        <f>COUNTIF('Master Schedule Board'!$AE$71:$AE$2280,A504)</f>
        <v>0</v>
      </c>
      <c r="I504" s="90">
        <f>COUNTIF('Master Schedule Board'!$AK$71:$AK$2280,A504)</f>
        <v>0</v>
      </c>
      <c r="J504" s="90">
        <f>COUNTIF('Master Schedule Board'!$AQ$71:$AQ$2280,A504)</f>
        <v>0</v>
      </c>
      <c r="K504" s="90">
        <f>COUNTIF('Master Schedule Board'!$AW$71:$AW$2280,A504)</f>
        <v>0</v>
      </c>
      <c r="L504" s="90">
        <f>COUNTIF('Master Schedule Board'!$BC$71:$BC$2280,A504)</f>
        <v>0</v>
      </c>
      <c r="M504" s="44">
        <f t="shared" si="9"/>
        <v>0</v>
      </c>
    </row>
    <row r="505" spans="1:13">
      <c r="A505" s="801"/>
      <c r="B505" s="801"/>
      <c r="C505" s="801"/>
      <c r="D505" s="90">
        <f>COUNTIF('Master Schedule Board'!$G$71:$G$2280,A505)</f>
        <v>0</v>
      </c>
      <c r="E505" s="90">
        <f>COUNTIF('Master Schedule Board'!$M$71:$M$2280,A505)</f>
        <v>0</v>
      </c>
      <c r="F505" s="90">
        <f>COUNTIF('Master Schedule Board'!$S$71:$S$2280,A505)</f>
        <v>0</v>
      </c>
      <c r="G505" s="90">
        <f>COUNTIF('Master Schedule Board'!$Y$71:$Y$2280,A505)</f>
        <v>0</v>
      </c>
      <c r="H505" s="90">
        <f>COUNTIF('Master Schedule Board'!$AE$71:$AE$2280,A505)</f>
        <v>0</v>
      </c>
      <c r="I505" s="90">
        <f>COUNTIF('Master Schedule Board'!$AK$71:$AK$2280,A505)</f>
        <v>0</v>
      </c>
      <c r="J505" s="90">
        <f>COUNTIF('Master Schedule Board'!$AQ$71:$AQ$2280,A505)</f>
        <v>0</v>
      </c>
      <c r="K505" s="90">
        <f>COUNTIF('Master Schedule Board'!$AW$71:$AW$2280,A505)</f>
        <v>0</v>
      </c>
      <c r="L505" s="90">
        <f>COUNTIF('Master Schedule Board'!$BC$71:$BC$2280,A505)</f>
        <v>0</v>
      </c>
      <c r="M505" s="44">
        <f t="shared" si="9"/>
        <v>0</v>
      </c>
    </row>
    <row r="506" spans="1:13">
      <c r="A506" s="801"/>
      <c r="B506" s="801"/>
      <c r="C506" s="801"/>
      <c r="D506" s="90">
        <f>COUNTIF('Master Schedule Board'!$G$71:$G$2280,A506)</f>
        <v>0</v>
      </c>
      <c r="E506" s="90">
        <f>COUNTIF('Master Schedule Board'!$M$71:$M$2280,A506)</f>
        <v>0</v>
      </c>
      <c r="F506" s="90">
        <f>COUNTIF('Master Schedule Board'!$S$71:$S$2280,A506)</f>
        <v>0</v>
      </c>
      <c r="G506" s="90">
        <f>COUNTIF('Master Schedule Board'!$Y$71:$Y$2280,A506)</f>
        <v>0</v>
      </c>
      <c r="H506" s="90">
        <f>COUNTIF('Master Schedule Board'!$AE$71:$AE$2280,A506)</f>
        <v>0</v>
      </c>
      <c r="I506" s="90">
        <f>COUNTIF('Master Schedule Board'!$AK$71:$AK$2280,A506)</f>
        <v>0</v>
      </c>
      <c r="J506" s="90">
        <f>COUNTIF('Master Schedule Board'!$AQ$71:$AQ$2280,A506)</f>
        <v>0</v>
      </c>
      <c r="K506" s="90">
        <f>COUNTIF('Master Schedule Board'!$AW$71:$AW$2280,A506)</f>
        <v>0</v>
      </c>
      <c r="L506" s="90">
        <f>COUNTIF('Master Schedule Board'!$BC$71:$BC$2280,A506)</f>
        <v>0</v>
      </c>
      <c r="M506" s="44">
        <f t="shared" si="9"/>
        <v>0</v>
      </c>
    </row>
    <row r="507" spans="1:13">
      <c r="A507" s="801"/>
      <c r="B507" s="801"/>
      <c r="C507" s="801"/>
      <c r="D507" s="90">
        <f>COUNTIF('Master Schedule Board'!$G$71:$G$2280,A507)</f>
        <v>0</v>
      </c>
      <c r="E507" s="90">
        <f>COUNTIF('Master Schedule Board'!$M$71:$M$2280,A507)</f>
        <v>0</v>
      </c>
      <c r="F507" s="90">
        <f>COUNTIF('Master Schedule Board'!$S$71:$S$2280,A507)</f>
        <v>0</v>
      </c>
      <c r="G507" s="90">
        <f>COUNTIF('Master Schedule Board'!$Y$71:$Y$2280,A507)</f>
        <v>0</v>
      </c>
      <c r="H507" s="90">
        <f>COUNTIF('Master Schedule Board'!$AE$71:$AE$2280,A507)</f>
        <v>0</v>
      </c>
      <c r="I507" s="90">
        <f>COUNTIF('Master Schedule Board'!$AK$71:$AK$2280,A507)</f>
        <v>0</v>
      </c>
      <c r="J507" s="90">
        <f>COUNTIF('Master Schedule Board'!$AQ$71:$AQ$2280,A507)</f>
        <v>0</v>
      </c>
      <c r="K507" s="90">
        <f>COUNTIF('Master Schedule Board'!$AW$71:$AW$2280,A507)</f>
        <v>0</v>
      </c>
      <c r="L507" s="90">
        <f>COUNTIF('Master Schedule Board'!$BC$71:$BC$2280,A507)</f>
        <v>0</v>
      </c>
      <c r="M507" s="44">
        <f t="shared" si="9"/>
        <v>0</v>
      </c>
    </row>
  </sheetData>
  <sheetProtection algorithmName="SHA-512" hashValue="oDB9D4GtGtw8jE7kSkZehmHWK8mw7BKiELLL+pwVcsZfSUx8ymwGCiHaFsU1kP784C2CTiU2y3B/eZUsCwM4PQ==" saltValue="k+2ga937FF0Vqwl/FXABqA==" spinCount="100000" sheet="1" formatCells="0" formatColumns="0" formatRows="0" insertColumns="0" insertRows="0" insertHyperlinks="0" deleteColumns="0" deleteRows="0" sort="0" autoFilter="0" pivotTables="0"/>
  <mergeCells count="503">
    <mergeCell ref="A504:C504"/>
    <mergeCell ref="A505:C505"/>
    <mergeCell ref="A506:C506"/>
    <mergeCell ref="A507:C507"/>
    <mergeCell ref="A495:C495"/>
    <mergeCell ref="A496:C496"/>
    <mergeCell ref="A497:C497"/>
    <mergeCell ref="A498:C498"/>
    <mergeCell ref="A499:C499"/>
    <mergeCell ref="A500:C500"/>
    <mergeCell ref="A501:C501"/>
    <mergeCell ref="A502:C502"/>
    <mergeCell ref="A503:C503"/>
    <mergeCell ref="A486:C486"/>
    <mergeCell ref="A487:C487"/>
    <mergeCell ref="A488:C488"/>
    <mergeCell ref="A489:C489"/>
    <mergeCell ref="A490:C490"/>
    <mergeCell ref="A491:C491"/>
    <mergeCell ref="A492:C492"/>
    <mergeCell ref="A493:C493"/>
    <mergeCell ref="A494:C494"/>
    <mergeCell ref="A477:C477"/>
    <mergeCell ref="A478:C478"/>
    <mergeCell ref="A479:C479"/>
    <mergeCell ref="A480:C480"/>
    <mergeCell ref="A481:C481"/>
    <mergeCell ref="A482:C482"/>
    <mergeCell ref="A483:C483"/>
    <mergeCell ref="A484:C484"/>
    <mergeCell ref="A485:C485"/>
    <mergeCell ref="A468:C468"/>
    <mergeCell ref="A469:C469"/>
    <mergeCell ref="A470:C470"/>
    <mergeCell ref="A471:C471"/>
    <mergeCell ref="A472:C472"/>
    <mergeCell ref="A473:C473"/>
    <mergeCell ref="A474:C474"/>
    <mergeCell ref="A475:C475"/>
    <mergeCell ref="A476:C476"/>
    <mergeCell ref="A459:C459"/>
    <mergeCell ref="A460:C460"/>
    <mergeCell ref="A461:C461"/>
    <mergeCell ref="A462:C462"/>
    <mergeCell ref="A463:C463"/>
    <mergeCell ref="A464:C464"/>
    <mergeCell ref="A465:C465"/>
    <mergeCell ref="A466:C466"/>
    <mergeCell ref="A467:C467"/>
    <mergeCell ref="A450:C450"/>
    <mergeCell ref="A451:C451"/>
    <mergeCell ref="A452:C452"/>
    <mergeCell ref="A453:C453"/>
    <mergeCell ref="A454:C454"/>
    <mergeCell ref="A455:C455"/>
    <mergeCell ref="A456:C456"/>
    <mergeCell ref="A457:C457"/>
    <mergeCell ref="A458:C458"/>
    <mergeCell ref="A441:C441"/>
    <mergeCell ref="A442:C442"/>
    <mergeCell ref="A443:C443"/>
    <mergeCell ref="A444:C444"/>
    <mergeCell ref="A445:C445"/>
    <mergeCell ref="A446:C446"/>
    <mergeCell ref="A447:C447"/>
    <mergeCell ref="A448:C448"/>
    <mergeCell ref="A449:C449"/>
    <mergeCell ref="A432:C432"/>
    <mergeCell ref="A433:C433"/>
    <mergeCell ref="A434:C434"/>
    <mergeCell ref="A435:C435"/>
    <mergeCell ref="A436:C436"/>
    <mergeCell ref="A437:C437"/>
    <mergeCell ref="A438:C438"/>
    <mergeCell ref="A439:C439"/>
    <mergeCell ref="A440:C440"/>
    <mergeCell ref="A423:C423"/>
    <mergeCell ref="A424:C424"/>
    <mergeCell ref="A425:C425"/>
    <mergeCell ref="A426:C426"/>
    <mergeCell ref="A427:C427"/>
    <mergeCell ref="A428:C428"/>
    <mergeCell ref="A429:C429"/>
    <mergeCell ref="A430:C430"/>
    <mergeCell ref="A431:C431"/>
    <mergeCell ref="A414:C414"/>
    <mergeCell ref="A415:C415"/>
    <mergeCell ref="A416:C416"/>
    <mergeCell ref="A417:C417"/>
    <mergeCell ref="A418:C418"/>
    <mergeCell ref="A419:C419"/>
    <mergeCell ref="A420:C420"/>
    <mergeCell ref="A421:C421"/>
    <mergeCell ref="A422:C422"/>
    <mergeCell ref="A405:C405"/>
    <mergeCell ref="A406:C406"/>
    <mergeCell ref="A407:C407"/>
    <mergeCell ref="A408:C408"/>
    <mergeCell ref="A409:C409"/>
    <mergeCell ref="A410:C410"/>
    <mergeCell ref="A411:C411"/>
    <mergeCell ref="A412:C412"/>
    <mergeCell ref="A413:C413"/>
    <mergeCell ref="A396:C396"/>
    <mergeCell ref="A397:C397"/>
    <mergeCell ref="A398:C398"/>
    <mergeCell ref="A399:C399"/>
    <mergeCell ref="A400:C400"/>
    <mergeCell ref="A401:C401"/>
    <mergeCell ref="A402:C402"/>
    <mergeCell ref="A403:C403"/>
    <mergeCell ref="A404:C404"/>
    <mergeCell ref="A387:C387"/>
    <mergeCell ref="A388:C388"/>
    <mergeCell ref="A389:C389"/>
    <mergeCell ref="A390:C390"/>
    <mergeCell ref="A391:C391"/>
    <mergeCell ref="A392:C392"/>
    <mergeCell ref="A393:C393"/>
    <mergeCell ref="A394:C394"/>
    <mergeCell ref="A395:C395"/>
    <mergeCell ref="A378:C378"/>
    <mergeCell ref="A379:C379"/>
    <mergeCell ref="A380:C380"/>
    <mergeCell ref="A381:C381"/>
    <mergeCell ref="A382:C382"/>
    <mergeCell ref="A383:C383"/>
    <mergeCell ref="A384:C384"/>
    <mergeCell ref="A385:C385"/>
    <mergeCell ref="A386:C386"/>
    <mergeCell ref="A369:C369"/>
    <mergeCell ref="A370:C370"/>
    <mergeCell ref="A371:C371"/>
    <mergeCell ref="A372:C372"/>
    <mergeCell ref="A373:C373"/>
    <mergeCell ref="A374:C374"/>
    <mergeCell ref="A375:C375"/>
    <mergeCell ref="A376:C376"/>
    <mergeCell ref="A377:C377"/>
    <mergeCell ref="A360:C360"/>
    <mergeCell ref="A361:C361"/>
    <mergeCell ref="A362:C362"/>
    <mergeCell ref="A363:C363"/>
    <mergeCell ref="A364:C364"/>
    <mergeCell ref="A365:C365"/>
    <mergeCell ref="A366:C366"/>
    <mergeCell ref="A367:C367"/>
    <mergeCell ref="A368:C368"/>
    <mergeCell ref="A351:C351"/>
    <mergeCell ref="A352:C352"/>
    <mergeCell ref="A353:C353"/>
    <mergeCell ref="A354:C354"/>
    <mergeCell ref="A355:C355"/>
    <mergeCell ref="A356:C356"/>
    <mergeCell ref="A357:C357"/>
    <mergeCell ref="A358:C358"/>
    <mergeCell ref="A359:C359"/>
    <mergeCell ref="A342:C342"/>
    <mergeCell ref="A343:C343"/>
    <mergeCell ref="A344:C344"/>
    <mergeCell ref="A345:C345"/>
    <mergeCell ref="A346:C346"/>
    <mergeCell ref="A347:C347"/>
    <mergeCell ref="A348:C348"/>
    <mergeCell ref="A349:C349"/>
    <mergeCell ref="A350:C350"/>
    <mergeCell ref="A333:C333"/>
    <mergeCell ref="A334:C334"/>
    <mergeCell ref="A335:C335"/>
    <mergeCell ref="A336:C336"/>
    <mergeCell ref="A337:C337"/>
    <mergeCell ref="A338:C338"/>
    <mergeCell ref="A339:C339"/>
    <mergeCell ref="A340:C340"/>
    <mergeCell ref="A341:C341"/>
    <mergeCell ref="A324:C324"/>
    <mergeCell ref="A325:C325"/>
    <mergeCell ref="A326:C326"/>
    <mergeCell ref="A327:C327"/>
    <mergeCell ref="A328:C328"/>
    <mergeCell ref="A329:C329"/>
    <mergeCell ref="A330:C330"/>
    <mergeCell ref="A331:C331"/>
    <mergeCell ref="A332:C332"/>
    <mergeCell ref="A315:C315"/>
    <mergeCell ref="A316:C316"/>
    <mergeCell ref="A317:C317"/>
    <mergeCell ref="A318:C318"/>
    <mergeCell ref="A319:C319"/>
    <mergeCell ref="A320:C320"/>
    <mergeCell ref="A321:C321"/>
    <mergeCell ref="A322:C322"/>
    <mergeCell ref="A323:C323"/>
    <mergeCell ref="A306:C306"/>
    <mergeCell ref="A307:C307"/>
    <mergeCell ref="A308:C308"/>
    <mergeCell ref="A309:C309"/>
    <mergeCell ref="A310:C310"/>
    <mergeCell ref="A311:C311"/>
    <mergeCell ref="A312:C312"/>
    <mergeCell ref="A313:C313"/>
    <mergeCell ref="A314:C314"/>
    <mergeCell ref="A297:C297"/>
    <mergeCell ref="A298:C298"/>
    <mergeCell ref="A299:C299"/>
    <mergeCell ref="A300:C300"/>
    <mergeCell ref="A301:C301"/>
    <mergeCell ref="A302:C302"/>
    <mergeCell ref="A303:C303"/>
    <mergeCell ref="A304:C304"/>
    <mergeCell ref="A305:C305"/>
    <mergeCell ref="A288:C288"/>
    <mergeCell ref="A289:C289"/>
    <mergeCell ref="A290:C290"/>
    <mergeCell ref="A291:C291"/>
    <mergeCell ref="A292:C292"/>
    <mergeCell ref="A293:C293"/>
    <mergeCell ref="A294:C294"/>
    <mergeCell ref="A295:C295"/>
    <mergeCell ref="A296:C296"/>
    <mergeCell ref="A279:C279"/>
    <mergeCell ref="A280:C280"/>
    <mergeCell ref="A281:C281"/>
    <mergeCell ref="A282:C282"/>
    <mergeCell ref="A283:C283"/>
    <mergeCell ref="A284:C284"/>
    <mergeCell ref="A285:C285"/>
    <mergeCell ref="A286:C286"/>
    <mergeCell ref="A287:C287"/>
    <mergeCell ref="A270:C270"/>
    <mergeCell ref="A271:C271"/>
    <mergeCell ref="A272:C272"/>
    <mergeCell ref="A273:C273"/>
    <mergeCell ref="A274:C274"/>
    <mergeCell ref="A275:C275"/>
    <mergeCell ref="A276:C276"/>
    <mergeCell ref="A277:C277"/>
    <mergeCell ref="A278:C278"/>
    <mergeCell ref="A261:C261"/>
    <mergeCell ref="A262:C262"/>
    <mergeCell ref="A263:C263"/>
    <mergeCell ref="A264:C264"/>
    <mergeCell ref="A265:C265"/>
    <mergeCell ref="A266:C266"/>
    <mergeCell ref="A267:C267"/>
    <mergeCell ref="A268:C268"/>
    <mergeCell ref="A269:C269"/>
    <mergeCell ref="A28:C28"/>
    <mergeCell ref="A7:C7"/>
    <mergeCell ref="A25:C25"/>
    <mergeCell ref="A26:C26"/>
    <mergeCell ref="A27:C27"/>
    <mergeCell ref="A22:C22"/>
    <mergeCell ref="A23:C23"/>
    <mergeCell ref="A24:C24"/>
    <mergeCell ref="A19:C19"/>
    <mergeCell ref="A20:C20"/>
    <mergeCell ref="A21:C21"/>
    <mergeCell ref="A16:C16"/>
    <mergeCell ref="A17:C17"/>
    <mergeCell ref="A18:C18"/>
    <mergeCell ref="A13:C13"/>
    <mergeCell ref="A14:C14"/>
    <mergeCell ref="A15:C15"/>
    <mergeCell ref="A10:C10"/>
    <mergeCell ref="A11:C11"/>
    <mergeCell ref="A12:C12"/>
    <mergeCell ref="A8:C8"/>
    <mergeCell ref="A9:C9"/>
    <mergeCell ref="A34:C34"/>
    <mergeCell ref="A35:C35"/>
    <mergeCell ref="A36:C36"/>
    <mergeCell ref="A37:C37"/>
    <mergeCell ref="A38:C38"/>
    <mergeCell ref="A29:C29"/>
    <mergeCell ref="A30:C30"/>
    <mergeCell ref="A31:C31"/>
    <mergeCell ref="A32:C32"/>
    <mergeCell ref="A33:C33"/>
    <mergeCell ref="A44:C44"/>
    <mergeCell ref="A45:C45"/>
    <mergeCell ref="A46:C46"/>
    <mergeCell ref="A47:C47"/>
    <mergeCell ref="A48:C48"/>
    <mergeCell ref="A39:C39"/>
    <mergeCell ref="A40:C40"/>
    <mergeCell ref="A41:C41"/>
    <mergeCell ref="A42:C42"/>
    <mergeCell ref="A43:C43"/>
    <mergeCell ref="A54:C54"/>
    <mergeCell ref="A55:C55"/>
    <mergeCell ref="A56:C56"/>
    <mergeCell ref="A57:C57"/>
    <mergeCell ref="A58:C58"/>
    <mergeCell ref="A49:C49"/>
    <mergeCell ref="A50:C50"/>
    <mergeCell ref="A51:C51"/>
    <mergeCell ref="A52:C52"/>
    <mergeCell ref="A53:C53"/>
    <mergeCell ref="A64:C64"/>
    <mergeCell ref="A65:C65"/>
    <mergeCell ref="A66:C66"/>
    <mergeCell ref="A67:C67"/>
    <mergeCell ref="A68:C68"/>
    <mergeCell ref="A59:C59"/>
    <mergeCell ref="A60:C60"/>
    <mergeCell ref="A61:C61"/>
    <mergeCell ref="A62:C62"/>
    <mergeCell ref="A63:C63"/>
    <mergeCell ref="A74:C74"/>
    <mergeCell ref="A75:C75"/>
    <mergeCell ref="A76:C76"/>
    <mergeCell ref="A77:C77"/>
    <mergeCell ref="A78:C78"/>
    <mergeCell ref="A69:C69"/>
    <mergeCell ref="A70:C70"/>
    <mergeCell ref="A71:C71"/>
    <mergeCell ref="A72:C72"/>
    <mergeCell ref="A73:C73"/>
    <mergeCell ref="A84:C84"/>
    <mergeCell ref="A85:C85"/>
    <mergeCell ref="A86:C86"/>
    <mergeCell ref="A87:C87"/>
    <mergeCell ref="A88:C88"/>
    <mergeCell ref="A79:C79"/>
    <mergeCell ref="A80:C80"/>
    <mergeCell ref="A81:C81"/>
    <mergeCell ref="A82:C82"/>
    <mergeCell ref="A83:C83"/>
    <mergeCell ref="A94:C94"/>
    <mergeCell ref="A95:C95"/>
    <mergeCell ref="A96:C96"/>
    <mergeCell ref="A97:C97"/>
    <mergeCell ref="A98:C98"/>
    <mergeCell ref="A89:C89"/>
    <mergeCell ref="A90:C90"/>
    <mergeCell ref="A91:C91"/>
    <mergeCell ref="A92:C92"/>
    <mergeCell ref="A93:C93"/>
    <mergeCell ref="A104:C104"/>
    <mergeCell ref="A105:C105"/>
    <mergeCell ref="A106:C106"/>
    <mergeCell ref="A107:C107"/>
    <mergeCell ref="A108:C108"/>
    <mergeCell ref="A99:C99"/>
    <mergeCell ref="A100:C100"/>
    <mergeCell ref="A101:C101"/>
    <mergeCell ref="A102:C102"/>
    <mergeCell ref="A103:C103"/>
    <mergeCell ref="A114:C114"/>
    <mergeCell ref="A115:C115"/>
    <mergeCell ref="A116:C116"/>
    <mergeCell ref="A117:C117"/>
    <mergeCell ref="A118:C118"/>
    <mergeCell ref="A109:C109"/>
    <mergeCell ref="A110:C110"/>
    <mergeCell ref="A111:C111"/>
    <mergeCell ref="A112:C112"/>
    <mergeCell ref="A113:C113"/>
    <mergeCell ref="A124:C124"/>
    <mergeCell ref="A125:C125"/>
    <mergeCell ref="A126:C126"/>
    <mergeCell ref="A127:C127"/>
    <mergeCell ref="A128:C128"/>
    <mergeCell ref="A119:C119"/>
    <mergeCell ref="A120:C120"/>
    <mergeCell ref="A121:C121"/>
    <mergeCell ref="A122:C122"/>
    <mergeCell ref="A123:C123"/>
    <mergeCell ref="A134:C134"/>
    <mergeCell ref="A135:C135"/>
    <mergeCell ref="A136:C136"/>
    <mergeCell ref="A137:C137"/>
    <mergeCell ref="A138:C138"/>
    <mergeCell ref="A129:C129"/>
    <mergeCell ref="A130:C130"/>
    <mergeCell ref="A131:C131"/>
    <mergeCell ref="A132:C132"/>
    <mergeCell ref="A133:C133"/>
    <mergeCell ref="A144:C144"/>
    <mergeCell ref="A145:C145"/>
    <mergeCell ref="A146:C146"/>
    <mergeCell ref="A147:C147"/>
    <mergeCell ref="A148:C148"/>
    <mergeCell ref="A139:C139"/>
    <mergeCell ref="A140:C140"/>
    <mergeCell ref="A141:C141"/>
    <mergeCell ref="A142:C142"/>
    <mergeCell ref="A143:C143"/>
    <mergeCell ref="A154:C154"/>
    <mergeCell ref="A155:C155"/>
    <mergeCell ref="A156:C156"/>
    <mergeCell ref="A157:C157"/>
    <mergeCell ref="A158:C158"/>
    <mergeCell ref="A149:C149"/>
    <mergeCell ref="A150:C150"/>
    <mergeCell ref="A151:C151"/>
    <mergeCell ref="A152:C152"/>
    <mergeCell ref="A153:C153"/>
    <mergeCell ref="A164:C164"/>
    <mergeCell ref="A165:C165"/>
    <mergeCell ref="A166:C166"/>
    <mergeCell ref="A167:C167"/>
    <mergeCell ref="A168:C168"/>
    <mergeCell ref="A159:C159"/>
    <mergeCell ref="A160:C160"/>
    <mergeCell ref="A161:C161"/>
    <mergeCell ref="A162:C162"/>
    <mergeCell ref="A163:C163"/>
    <mergeCell ref="A174:C174"/>
    <mergeCell ref="A175:C175"/>
    <mergeCell ref="A176:C176"/>
    <mergeCell ref="A177:C177"/>
    <mergeCell ref="A178:C178"/>
    <mergeCell ref="A169:C169"/>
    <mergeCell ref="A170:C170"/>
    <mergeCell ref="A171:C171"/>
    <mergeCell ref="A172:C172"/>
    <mergeCell ref="A173:C173"/>
    <mergeCell ref="A184:C184"/>
    <mergeCell ref="A185:C185"/>
    <mergeCell ref="A186:C186"/>
    <mergeCell ref="A187:C187"/>
    <mergeCell ref="A188:C188"/>
    <mergeCell ref="A179:C179"/>
    <mergeCell ref="A180:C180"/>
    <mergeCell ref="A181:C181"/>
    <mergeCell ref="A182:C182"/>
    <mergeCell ref="A183:C183"/>
    <mergeCell ref="A194:C194"/>
    <mergeCell ref="A195:C195"/>
    <mergeCell ref="A196:C196"/>
    <mergeCell ref="A197:C197"/>
    <mergeCell ref="A198:C198"/>
    <mergeCell ref="A189:C189"/>
    <mergeCell ref="A190:C190"/>
    <mergeCell ref="A191:C191"/>
    <mergeCell ref="A192:C192"/>
    <mergeCell ref="A193:C193"/>
    <mergeCell ref="A204:C204"/>
    <mergeCell ref="A205:C205"/>
    <mergeCell ref="A206:C206"/>
    <mergeCell ref="A207:C207"/>
    <mergeCell ref="A208:C208"/>
    <mergeCell ref="A199:C199"/>
    <mergeCell ref="A200:C200"/>
    <mergeCell ref="A201:C201"/>
    <mergeCell ref="A202:C202"/>
    <mergeCell ref="A203:C203"/>
    <mergeCell ref="A214:C214"/>
    <mergeCell ref="A215:C215"/>
    <mergeCell ref="A216:C216"/>
    <mergeCell ref="A217:C217"/>
    <mergeCell ref="A218:C218"/>
    <mergeCell ref="A209:C209"/>
    <mergeCell ref="A210:C210"/>
    <mergeCell ref="A211:C211"/>
    <mergeCell ref="A212:C212"/>
    <mergeCell ref="A213:C213"/>
    <mergeCell ref="A224:C224"/>
    <mergeCell ref="A225:C225"/>
    <mergeCell ref="A226:C226"/>
    <mergeCell ref="A227:C227"/>
    <mergeCell ref="A228:C228"/>
    <mergeCell ref="A219:C219"/>
    <mergeCell ref="A220:C220"/>
    <mergeCell ref="A221:C221"/>
    <mergeCell ref="A222:C222"/>
    <mergeCell ref="A223:C223"/>
    <mergeCell ref="A234:C234"/>
    <mergeCell ref="A235:C235"/>
    <mergeCell ref="A236:C236"/>
    <mergeCell ref="A237:C237"/>
    <mergeCell ref="A238:C238"/>
    <mergeCell ref="A229:C229"/>
    <mergeCell ref="A230:C230"/>
    <mergeCell ref="A231:C231"/>
    <mergeCell ref="A232:C232"/>
    <mergeCell ref="A233:C233"/>
    <mergeCell ref="H2:L2"/>
    <mergeCell ref="A259:C259"/>
    <mergeCell ref="A260:C260"/>
    <mergeCell ref="C4:M4"/>
    <mergeCell ref="A254:C254"/>
    <mergeCell ref="A255:C255"/>
    <mergeCell ref="A256:C256"/>
    <mergeCell ref="A257:C257"/>
    <mergeCell ref="A258:C258"/>
    <mergeCell ref="A249:C249"/>
    <mergeCell ref="A250:C250"/>
    <mergeCell ref="A251:C251"/>
    <mergeCell ref="A252:C252"/>
    <mergeCell ref="A253:C253"/>
    <mergeCell ref="A244:C244"/>
    <mergeCell ref="A245:C245"/>
    <mergeCell ref="A246:C246"/>
    <mergeCell ref="A247:C247"/>
    <mergeCell ref="A248:C248"/>
    <mergeCell ref="A239:C239"/>
    <mergeCell ref="A240:C240"/>
    <mergeCell ref="A241:C241"/>
    <mergeCell ref="A242:C242"/>
    <mergeCell ref="A243:C243"/>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Master Schedule Board</vt:lpstr>
      <vt:lpstr>Print Copy</vt:lpstr>
      <vt:lpstr>Balance</vt:lpstr>
      <vt:lpstr>Seat Count Balance</vt:lpstr>
      <vt:lpstr>Grade-Period Seats 1</vt:lpstr>
      <vt:lpstr>Grade-Period Seats 2</vt:lpstr>
      <vt:lpstr>Section Count 1</vt:lpstr>
      <vt:lpstr>Section Count 2</vt:lpstr>
      <vt:lpstr>Course Distribution</vt:lpstr>
      <vt:lpstr>SPED</vt:lpstr>
      <vt:lpstr>Rooms by Teacher</vt:lpstr>
      <vt:lpstr>Teachers by Room</vt:lpstr>
      <vt:lpstr>Utilization</vt:lpstr>
      <vt:lpstr>Attribution</vt:lpstr>
      <vt:lpstr>'Master Schedule Board'!Print_Area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dc:creator>
  <cp:lastModifiedBy>JP</cp:lastModifiedBy>
  <cp:lastPrinted>2016-12-13T04:19:35Z</cp:lastPrinted>
  <dcterms:created xsi:type="dcterms:W3CDTF">1999-06-21T00:39:43Z</dcterms:created>
  <dcterms:modified xsi:type="dcterms:W3CDTF">2017-04-24T15:28:36Z</dcterms:modified>
</cp:coreProperties>
</file>